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L:\OMF\CONTRACT\Forms\FY26\Rosters - Hourly and others - more to do see notes\"/>
    </mc:Choice>
  </mc:AlternateContent>
  <xr:revisionPtr revIDLastSave="0" documentId="13_ncr:1_{ED86F2B4-9844-4E4A-8F11-6A09D1A8EEC3}" xr6:coauthVersionLast="47" xr6:coauthVersionMax="47" xr10:uidLastSave="{00000000-0000-0000-0000-000000000000}"/>
  <bookViews>
    <workbookView xWindow="28680" yWindow="-120" windowWidth="29040" windowHeight="15720" tabRatio="814" activeTab="2" xr2:uid="{42D5C9DD-E5EC-4412-B865-4939BB3835F0}"/>
  </bookViews>
  <sheets>
    <sheet name="Instructions - FINAL" sheetId="15" r:id="rId1"/>
    <sheet name="Instructions" sheetId="14" state="hidden" r:id="rId2"/>
    <sheet name="Hourly (1)" sheetId="1" r:id="rId3"/>
    <sheet name="Hourly (2)" sheetId="26" r:id="rId4"/>
    <sheet name="Hourly (3)" sheetId="27" r:id="rId5"/>
    <sheet name="Hourly (4)" sheetId="28" r:id="rId6"/>
    <sheet name="Hourly (5)" sheetId="29" r:id="rId7"/>
    <sheet name="Hourly (6)" sheetId="30" r:id="rId8"/>
    <sheet name="Hourly (7)" sheetId="31" r:id="rId9"/>
    <sheet name="Hourly (8)" sheetId="32" r:id="rId10"/>
    <sheet name="Hourly (9)" sheetId="33" r:id="rId11"/>
    <sheet name="Hourly (10)" sheetId="34" r:id="rId12"/>
    <sheet name="Lookup" sheetId="2" r:id="rId13"/>
    <sheet name="Rate Reference" sheetId="16" r:id="rId14"/>
  </sheets>
  <definedNames>
    <definedName name="_xlnm._FilterDatabase" localSheetId="2" hidden="1">'Hourly (1)'!$B$49:$T$1700</definedName>
    <definedName name="_xlnm._FilterDatabase" localSheetId="11" hidden="1">'Hourly (10)'!$B$49:$T$1700</definedName>
    <definedName name="_xlnm._FilterDatabase" localSheetId="3" hidden="1">'Hourly (2)'!$B$49:$T$1700</definedName>
    <definedName name="_xlnm._FilterDatabase" localSheetId="4" hidden="1">'Hourly (3)'!$B$49:$T$1700</definedName>
    <definedName name="_xlnm._FilterDatabase" localSheetId="5" hidden="1">'Hourly (4)'!$B$49:$T$1700</definedName>
    <definedName name="_xlnm._FilterDatabase" localSheetId="6" hidden="1">'Hourly (5)'!$B$49:$T$1700</definedName>
    <definedName name="_xlnm._FilterDatabase" localSheetId="7" hidden="1">'Hourly (6)'!$B$49:$T$1700</definedName>
    <definedName name="_xlnm._FilterDatabase" localSheetId="8" hidden="1">'Hourly (7)'!$B$49:$T$1700</definedName>
    <definedName name="_xlnm._FilterDatabase" localSheetId="9" hidden="1">'Hourly (8)'!$B$49:$T$1700</definedName>
    <definedName name="_xlnm._FilterDatabase" localSheetId="10" hidden="1">'Hourly (9)'!$B$49:$T$1700</definedName>
    <definedName name="_xlnm._FilterDatabase" localSheetId="0" hidden="1">'Instructions - FINAL'!$A$30:$E$82</definedName>
    <definedName name="AT3289ActCode">#REF!</definedName>
    <definedName name="AT3289AmndNum">#REF!</definedName>
    <definedName name="AT3289DocID">#REF!</definedName>
    <definedName name="AT3289FY">#REF!</definedName>
    <definedName name="AT3289RegOffAppprvlDT">#REF!</definedName>
    <definedName name="AT3289RegOffApprvl">#REF!</definedName>
    <definedName name="AT3289SubDate">#REF!</definedName>
    <definedName name="AT3289UnitType">#REF!</definedName>
    <definedName name="DailyActCode">#REF!</definedName>
    <definedName name="DailyAddr">#REF!</definedName>
    <definedName name="DailyAmndNum">#REF!</definedName>
    <definedName name="DailyDocID">#REF!</definedName>
    <definedName name="DailyFY">#REF!</definedName>
    <definedName name="DailyProvider">#REF!</definedName>
    <definedName name="DailyRegOffApprvlDT">#REF!</definedName>
    <definedName name="DailyRegOfffApprvl">#REF!</definedName>
    <definedName name="DailySubDate">#REF!</definedName>
    <definedName name="DailyUnitRate">#REF!</definedName>
    <definedName name="DailyUnitType">#REF!</definedName>
    <definedName name="HrlyActCode01" localSheetId="11">'Hourly (10)'!$L$4</definedName>
    <definedName name="HrlyActCode01" localSheetId="3">'Hourly (2)'!$L$4</definedName>
    <definedName name="HrlyActCode01" localSheetId="4">'Hourly (3)'!$L$4</definedName>
    <definedName name="HrlyActCode01" localSheetId="5">'Hourly (4)'!$L$4</definedName>
    <definedName name="HrlyActCode01" localSheetId="6">'Hourly (5)'!$L$4</definedName>
    <definedName name="HrlyActCode01" localSheetId="7">'Hourly (6)'!$L$4</definedName>
    <definedName name="HrlyActCode01" localSheetId="8">'Hourly (7)'!$L$4</definedName>
    <definedName name="HrlyActCode01" localSheetId="9">'Hourly (8)'!$L$4</definedName>
    <definedName name="HrlyActCode01" localSheetId="10">'Hourly (9)'!$L$4</definedName>
    <definedName name="HrlyActCode01">'Hourly (1)'!$L$4</definedName>
    <definedName name="HrlyActCode02">#REF!</definedName>
    <definedName name="HrlyActCode03">#REF!</definedName>
    <definedName name="HrlyActCode04">#REF!</definedName>
    <definedName name="HrlyActCode05">#REF!</definedName>
    <definedName name="HrlyActCode06">#REF!</definedName>
    <definedName name="HrlyActCode07">#REF!</definedName>
    <definedName name="HrlyActCode08">#REF!</definedName>
    <definedName name="HrlyActCode09">#REF!</definedName>
    <definedName name="HrlyActCode10">#REF!</definedName>
    <definedName name="HrlyAmdNum01" localSheetId="11">'Hourly (10)'!$L$10</definedName>
    <definedName name="HrlyAmdNum01" localSheetId="3">'Hourly (2)'!$L$10</definedName>
    <definedName name="HrlyAmdNum01" localSheetId="4">'Hourly (3)'!$L$10</definedName>
    <definedName name="HrlyAmdNum01" localSheetId="5">'Hourly (4)'!$L$10</definedName>
    <definedName name="HrlyAmdNum01" localSheetId="6">'Hourly (5)'!$L$10</definedName>
    <definedName name="HrlyAmdNum01" localSheetId="7">'Hourly (6)'!$L$10</definedName>
    <definedName name="HrlyAmdNum01" localSheetId="8">'Hourly (7)'!$L$10</definedName>
    <definedName name="HrlyAmdNum01" localSheetId="9">'Hourly (8)'!$L$10</definedName>
    <definedName name="HrlyAmdNum01" localSheetId="10">'Hourly (9)'!$L$10</definedName>
    <definedName name="HrlyAmdNum01">'Hourly (1)'!$L$10</definedName>
    <definedName name="HrlyAmdNum02">#REF!</definedName>
    <definedName name="HrlyAmdNum03">#REF!</definedName>
    <definedName name="HrlyAmdNum04">#REF!</definedName>
    <definedName name="HrlyAmdNum05">#REF!</definedName>
    <definedName name="HrlyAmdNum06">#REF!</definedName>
    <definedName name="HrlyAmdNum07">#REF!</definedName>
    <definedName name="HrlyAmdNum08">#REF!</definedName>
    <definedName name="HrlyAmdNum09">#REF!</definedName>
    <definedName name="HrlyAmdNum10">#REF!</definedName>
    <definedName name="HrlyDocID01" localSheetId="11">'Hourly (10)'!$D$6</definedName>
    <definedName name="HrlyDocID01" localSheetId="3">'Hourly (2)'!$D$6</definedName>
    <definedName name="HrlyDocID01" localSheetId="4">'Hourly (3)'!$D$6</definedName>
    <definedName name="HrlyDocID01" localSheetId="5">'Hourly (4)'!$D$6</definedName>
    <definedName name="HrlyDocID01" localSheetId="6">'Hourly (5)'!$D$6</definedName>
    <definedName name="HrlyDocID01" localSheetId="7">'Hourly (6)'!$D$6</definedName>
    <definedName name="HrlyDocID01" localSheetId="8">'Hourly (7)'!$D$6</definedName>
    <definedName name="HrlyDocID01" localSheetId="9">'Hourly (8)'!$D$6</definedName>
    <definedName name="HrlyDocID01" localSheetId="10">'Hourly (9)'!$D$6</definedName>
    <definedName name="HrlyDocID01">'Hourly (1)'!$D$6</definedName>
    <definedName name="HrlyDocID02">#REF!</definedName>
    <definedName name="HrlyDocID03">#REF!</definedName>
    <definedName name="HrlyDocID04">#REF!</definedName>
    <definedName name="HrlyDocID05">#REF!</definedName>
    <definedName name="HrlyDocID06">#REF!</definedName>
    <definedName name="HrlyDocID07">#REF!</definedName>
    <definedName name="HrlyDocID08">#REF!</definedName>
    <definedName name="HrlyDocID09">#REF!</definedName>
    <definedName name="HrlyDocID10">#REF!</definedName>
    <definedName name="HrlyFY01" localSheetId="11">'Hourly (10)'!$D$47</definedName>
    <definedName name="HrlyFY01" localSheetId="3">'Hourly (2)'!$D$47</definedName>
    <definedName name="HrlyFY01" localSheetId="4">'Hourly (3)'!$D$47</definedName>
    <definedName name="HrlyFY01" localSheetId="5">'Hourly (4)'!$D$47</definedName>
    <definedName name="HrlyFY01" localSheetId="6">'Hourly (5)'!$D$47</definedName>
    <definedName name="HrlyFY01" localSheetId="7">'Hourly (6)'!$D$47</definedName>
    <definedName name="HrlyFY01" localSheetId="8">'Hourly (7)'!$D$47</definedName>
    <definedName name="HrlyFY01" localSheetId="9">'Hourly (8)'!$D$47</definedName>
    <definedName name="HrlyFY01" localSheetId="10">'Hourly (9)'!$D$47</definedName>
    <definedName name="HrlyFY01">'Hourly (1)'!$D$47</definedName>
    <definedName name="HrlyFY02">#REF!</definedName>
    <definedName name="HrlyFY03">#REF!</definedName>
    <definedName name="HrlyFY04">#REF!</definedName>
    <definedName name="HrlyFY05">#REF!</definedName>
    <definedName name="HrlyFY06">#REF!</definedName>
    <definedName name="HrlyFY07">#REF!</definedName>
    <definedName name="HrlyFY08">#REF!</definedName>
    <definedName name="HrlyFY09">#REF!</definedName>
    <definedName name="HrlyFY10">#REF!</definedName>
    <definedName name="HrlyLUAddr01" localSheetId="11">'Hourly (10)'!$C$11:$G$14</definedName>
    <definedName name="HrlyLUAddr01" localSheetId="3">'Hourly (2)'!$C$11:$G$14</definedName>
    <definedName name="HrlyLUAddr01" localSheetId="4">'Hourly (3)'!$C$11:$G$14</definedName>
    <definedName name="HrlyLUAddr01" localSheetId="5">'Hourly (4)'!$C$11:$G$14</definedName>
    <definedName name="HrlyLUAddr01" localSheetId="6">'Hourly (5)'!$C$11:$G$14</definedName>
    <definedName name="HrlyLUAddr01" localSheetId="7">'Hourly (6)'!$C$11:$G$14</definedName>
    <definedName name="HrlyLUAddr01" localSheetId="8">'Hourly (7)'!$C$11:$G$14</definedName>
    <definedName name="HrlyLUAddr01" localSheetId="9">'Hourly (8)'!$C$11:$G$14</definedName>
    <definedName name="HrlyLUAddr01" localSheetId="10">'Hourly (9)'!$C$11:$G$14</definedName>
    <definedName name="HrlyLUAddr01">'Hourly (1)'!$C$11:$G$14</definedName>
    <definedName name="HrlyLUAddr02">#REF!</definedName>
    <definedName name="HrlyLUAddr03">#REF!</definedName>
    <definedName name="HrlyLUAddr04">#REF!</definedName>
    <definedName name="HrlyLUAddr05">#REF!</definedName>
    <definedName name="HrlyLUAddr06">#REF!</definedName>
    <definedName name="HrlyLUAddr07">#REF!</definedName>
    <definedName name="HrlyLUAddr08">#REF!</definedName>
    <definedName name="HrlyLUAddr09">#REF!</definedName>
    <definedName name="HrlyLUAddr10">#REF!</definedName>
    <definedName name="HrlyProgWeeks01" localSheetId="11">'Hourly (10)'!$L$12</definedName>
    <definedName name="HrlyProgWeeks01" localSheetId="3">'Hourly (2)'!$L$12</definedName>
    <definedName name="HrlyProgWeeks01" localSheetId="4">'Hourly (3)'!$L$12</definedName>
    <definedName name="HrlyProgWeeks01" localSheetId="5">'Hourly (4)'!$L$12</definedName>
    <definedName name="HrlyProgWeeks01" localSheetId="6">'Hourly (5)'!$L$12</definedName>
    <definedName name="HrlyProgWeeks01" localSheetId="7">'Hourly (6)'!$L$12</definedName>
    <definedName name="HrlyProgWeeks01" localSheetId="8">'Hourly (7)'!$L$12</definedName>
    <definedName name="HrlyProgWeeks01" localSheetId="9">'Hourly (8)'!$L$12</definedName>
    <definedName name="HrlyProgWeeks01" localSheetId="10">'Hourly (9)'!$L$12</definedName>
    <definedName name="HrlyProgWeeks01">'Hourly (1)'!$L$12</definedName>
    <definedName name="HrlyProgWeeks02">#REF!</definedName>
    <definedName name="HrlyProgWeeks03">#REF!</definedName>
    <definedName name="HrlyProgWeeks04">#REF!</definedName>
    <definedName name="HrlyProgWeeks05">#REF!</definedName>
    <definedName name="HrlyProgWeeks06">#REF!</definedName>
    <definedName name="HrlyProgWeeks07">#REF!</definedName>
    <definedName name="HrlyProgWeeks08">#REF!</definedName>
    <definedName name="HrlyProgWeeks09">#REF!</definedName>
    <definedName name="HrlyProgWeeks10">#REF!</definedName>
    <definedName name="HrlyProvider01" localSheetId="11">'Hourly (10)'!$D$4</definedName>
    <definedName name="HrlyProvider01" localSheetId="3">'Hourly (2)'!$D$4</definedName>
    <definedName name="HrlyProvider01" localSheetId="4">'Hourly (3)'!$D$4</definedName>
    <definedName name="HrlyProvider01" localSheetId="5">'Hourly (4)'!$D$4</definedName>
    <definedName name="HrlyProvider01" localSheetId="6">'Hourly (5)'!$D$4</definedName>
    <definedName name="HrlyProvider01" localSheetId="7">'Hourly (6)'!$D$4</definedName>
    <definedName name="HrlyProvider01" localSheetId="8">'Hourly (7)'!$D$4</definedName>
    <definedName name="HrlyProvider01" localSheetId="9">'Hourly (8)'!$D$4</definedName>
    <definedName name="HrlyProvider01" localSheetId="10">'Hourly (9)'!$D$4</definedName>
    <definedName name="HrlyProvider01">'Hourly (1)'!$D$4</definedName>
    <definedName name="HrlyProvider02">#REF!</definedName>
    <definedName name="HrlyProvider03">#REF!</definedName>
    <definedName name="HrlyProvider04">#REF!</definedName>
    <definedName name="HrlyProvider05">#REF!</definedName>
    <definedName name="HrlyProvider06">#REF!</definedName>
    <definedName name="HrlyProvider07">#REF!</definedName>
    <definedName name="HrlyProvider08">#REF!</definedName>
    <definedName name="HrlyProvider09">#REF!</definedName>
    <definedName name="HrlyProvider10">#REF!</definedName>
    <definedName name="HrlyRegApprvl01" localSheetId="11">'Hourly (10)'!$D$19</definedName>
    <definedName name="HrlyRegApprvl01" localSheetId="3">'Hourly (2)'!$D$19</definedName>
    <definedName name="HrlyRegApprvl01" localSheetId="4">'Hourly (3)'!$D$19</definedName>
    <definedName name="HrlyRegApprvl01" localSheetId="5">'Hourly (4)'!$D$19</definedName>
    <definedName name="HrlyRegApprvl01" localSheetId="6">'Hourly (5)'!$D$19</definedName>
    <definedName name="HrlyRegApprvl01" localSheetId="7">'Hourly (6)'!$D$19</definedName>
    <definedName name="HrlyRegApprvl01" localSheetId="8">'Hourly (7)'!$D$19</definedName>
    <definedName name="HrlyRegApprvl01" localSheetId="9">'Hourly (8)'!$D$19</definedName>
    <definedName name="HrlyRegApprvl01" localSheetId="10">'Hourly (9)'!$D$19</definedName>
    <definedName name="HrlyRegApprvl01">'Hourly (1)'!$D$19</definedName>
    <definedName name="HrlyRegApprvl02">#REF!</definedName>
    <definedName name="HrlyRegApprvl03">#REF!</definedName>
    <definedName name="HrlyRegApprvl04">#REF!</definedName>
    <definedName name="HrlyRegApprvl05">#REF!</definedName>
    <definedName name="HrlyRegApprvl06">#REF!</definedName>
    <definedName name="HrlyRegApprvl07">#REF!</definedName>
    <definedName name="HrlyRegApprvl08">#REF!</definedName>
    <definedName name="HrlyRegApprvl09">#REF!</definedName>
    <definedName name="HrlyRegApprvl10">#REF!</definedName>
    <definedName name="HrlyRegApprvlDT01" localSheetId="11">'Hourly (10)'!$H$19</definedName>
    <definedName name="HrlyRegApprvlDT01" localSheetId="3">'Hourly (2)'!$H$19</definedName>
    <definedName name="HrlyRegApprvlDT01" localSheetId="4">'Hourly (3)'!$H$19</definedName>
    <definedName name="HrlyRegApprvlDT01" localSheetId="5">'Hourly (4)'!$H$19</definedName>
    <definedName name="HrlyRegApprvlDT01" localSheetId="6">'Hourly (5)'!$H$19</definedName>
    <definedName name="HrlyRegApprvlDT01" localSheetId="7">'Hourly (6)'!$H$19</definedName>
    <definedName name="HrlyRegApprvlDT01" localSheetId="8">'Hourly (7)'!$H$19</definedName>
    <definedName name="HrlyRegApprvlDT01" localSheetId="9">'Hourly (8)'!$H$19</definedName>
    <definedName name="HrlyRegApprvlDT01" localSheetId="10">'Hourly (9)'!$H$19</definedName>
    <definedName name="HrlyRegApprvlDT01">'Hourly (1)'!$H$19</definedName>
    <definedName name="HrlyRegApprvlDT02">#REF!</definedName>
    <definedName name="HrlyRegApprvlDT03">#REF!</definedName>
    <definedName name="HrlyRegApprvlDT04">#REF!</definedName>
    <definedName name="HrlyRegApprvlDT05">#REF!</definedName>
    <definedName name="HrlyRegApprvlDT06">#REF!</definedName>
    <definedName name="HrlyRegApprvlDT07">#REF!</definedName>
    <definedName name="HrlyRegApprvlDT08">#REF!</definedName>
    <definedName name="HrlyRegApprvlDT09">#REF!</definedName>
    <definedName name="HrlyRegApprvlDT10">#REF!</definedName>
    <definedName name="HrlySubDate01" localSheetId="11">'Hourly (10)'!$D$8</definedName>
    <definedName name="HrlySubDate01" localSheetId="3">'Hourly (2)'!$D$8</definedName>
    <definedName name="HrlySubDate01" localSheetId="4">'Hourly (3)'!$D$8</definedName>
    <definedName name="HrlySubDate01" localSheetId="5">'Hourly (4)'!$D$8</definedName>
    <definedName name="HrlySubDate01" localSheetId="6">'Hourly (5)'!$D$8</definedName>
    <definedName name="HrlySubDate01" localSheetId="7">'Hourly (6)'!$D$8</definedName>
    <definedName name="HrlySubDate01" localSheetId="8">'Hourly (7)'!$D$8</definedName>
    <definedName name="HrlySubDate01" localSheetId="9">'Hourly (8)'!$D$8</definedName>
    <definedName name="HrlySubDate01" localSheetId="10">'Hourly (9)'!$D$8</definedName>
    <definedName name="HrlySubDate01">'Hourly (1)'!$D$8</definedName>
    <definedName name="HrlySubDate02">#REF!</definedName>
    <definedName name="HrlySubDate03">#REF!</definedName>
    <definedName name="HrlySubDate04">#REF!</definedName>
    <definedName name="HrlySubDate05">#REF!</definedName>
    <definedName name="HrlySubDate06">#REF!</definedName>
    <definedName name="HrlySubDate07">#REF!</definedName>
    <definedName name="HrlySubDate08">#REF!</definedName>
    <definedName name="HrlySUbDate09">#REF!</definedName>
    <definedName name="HrlySubDate10">#REF!</definedName>
    <definedName name="HrlyUnitRate01" localSheetId="11">'Hourly (10)'!$L$6</definedName>
    <definedName name="HrlyUnitRate01" localSheetId="3">'Hourly (2)'!$L$6</definedName>
    <definedName name="HrlyUnitRate01" localSheetId="4">'Hourly (3)'!$L$6</definedName>
    <definedName name="HrlyUnitRate01" localSheetId="5">'Hourly (4)'!$L$6</definedName>
    <definedName name="HrlyUnitRate01" localSheetId="6">'Hourly (5)'!$L$6</definedName>
    <definedName name="HrlyUnitRate01" localSheetId="7">'Hourly (6)'!$L$6</definedName>
    <definedName name="HrlyUnitRate01" localSheetId="8">'Hourly (7)'!$L$6</definedName>
    <definedName name="HrlyUnitRate01" localSheetId="9">'Hourly (8)'!$L$6</definedName>
    <definedName name="HrlyUnitRate01" localSheetId="10">'Hourly (9)'!$L$6</definedName>
    <definedName name="HrlyUnitRate01">'Hourly (1)'!$L$6</definedName>
    <definedName name="HrlyUnitRate02">#REF!</definedName>
    <definedName name="HrlyUnitRate03">#REF!</definedName>
    <definedName name="HrlyUnitRate04">#REF!</definedName>
    <definedName name="HrlyUnitRate05">#REF!</definedName>
    <definedName name="HrlyUnitRate06">#REF!</definedName>
    <definedName name="HrlyUnitRate07">#REF!</definedName>
    <definedName name="HrlyUnitRate08">#REF!</definedName>
    <definedName name="HrlyUnitRate09">#REF!</definedName>
    <definedName name="HrlyUnitRate10">#REF!</definedName>
    <definedName name="HrlyUnitType01" localSheetId="11">'Hourly (10)'!$L$8</definedName>
    <definedName name="HrlyUnitType01" localSheetId="3">'Hourly (2)'!$L$8</definedName>
    <definedName name="HrlyUnitType01" localSheetId="4">'Hourly (3)'!$L$8</definedName>
    <definedName name="HrlyUnitType01" localSheetId="5">'Hourly (4)'!$L$8</definedName>
    <definedName name="HrlyUnitType01" localSheetId="6">'Hourly (5)'!$L$8</definedName>
    <definedName name="HrlyUnitType01" localSheetId="7">'Hourly (6)'!$L$8</definedName>
    <definedName name="HrlyUnitType01" localSheetId="8">'Hourly (7)'!$L$8</definedName>
    <definedName name="HrlyUnitType01" localSheetId="9">'Hourly (8)'!$L$8</definedName>
    <definedName name="HrlyUnitType01" localSheetId="10">'Hourly (9)'!$L$8</definedName>
    <definedName name="HrlyUnitType01">'Hourly (1)'!$L$8</definedName>
    <definedName name="HrlyUnitType02">#REF!</definedName>
    <definedName name="HrlyUnitType03">#REF!</definedName>
    <definedName name="HrlyUnitType04">#REF!</definedName>
    <definedName name="HrlyUnitType05">#REF!</definedName>
    <definedName name="HrlyUnitType06">#REF!</definedName>
    <definedName name="HrlyUnitType07">#REF!</definedName>
    <definedName name="HrlyUnitType08">#REF!</definedName>
    <definedName name="HrlyUnitType09">#REF!</definedName>
    <definedName name="HrlyUnitType10">#REF!</definedName>
    <definedName name="MoActCode">#REF!</definedName>
    <definedName name="MoAddr">#REF!</definedName>
    <definedName name="MoAmndNum">#REF!</definedName>
    <definedName name="MoDocID">#REF!</definedName>
    <definedName name="MoFY">#REF!</definedName>
    <definedName name="MoProvider">#REF!</definedName>
    <definedName name="MoRefOffApprvlDT">#REF!</definedName>
    <definedName name="MoRegOffApprvl">#REF!</definedName>
    <definedName name="MoSubDate">#REF!</definedName>
    <definedName name="MoUnitRate">#REF!</definedName>
    <definedName name="MoUnitType">#REF!</definedName>
    <definedName name="_xlnm.Print_Area" localSheetId="2">'Hourly (1)'!$B$2:$Q$1700</definedName>
    <definedName name="_xlnm.Print_Area" localSheetId="11">'Hourly (10)'!$B$2:$Q$1700</definedName>
    <definedName name="_xlnm.Print_Area" localSheetId="3">'Hourly (2)'!$B$2:$Q$1700</definedName>
    <definedName name="_xlnm.Print_Area" localSheetId="4">'Hourly (3)'!$B$2:$Q$1700</definedName>
    <definedName name="_xlnm.Print_Area" localSheetId="5">'Hourly (4)'!$B$2:$Q$1700</definedName>
    <definedName name="_xlnm.Print_Area" localSheetId="6">'Hourly (5)'!$B$2:$Q$1700</definedName>
    <definedName name="_xlnm.Print_Area" localSheetId="7">'Hourly (6)'!$B$2:$Q$1700</definedName>
    <definedName name="_xlnm.Print_Area" localSheetId="8">'Hourly (7)'!$B$2:$Q$1700</definedName>
    <definedName name="_xlnm.Print_Area" localSheetId="9">'Hourly (8)'!$B$2:$Q$1700</definedName>
    <definedName name="_xlnm.Print_Area" localSheetId="10">'Hourly (9)'!$B$2:$Q$1700</definedName>
    <definedName name="_xlnm.Print_Titles" localSheetId="2">'Hourly (1)'!$49:$49</definedName>
    <definedName name="_xlnm.Print_Titles" localSheetId="11">'Hourly (10)'!$49:$49</definedName>
    <definedName name="_xlnm.Print_Titles" localSheetId="3">'Hourly (2)'!$49:$49</definedName>
    <definedName name="_xlnm.Print_Titles" localSheetId="4">'Hourly (3)'!$49:$49</definedName>
    <definedName name="_xlnm.Print_Titles" localSheetId="5">'Hourly (4)'!$49:$49</definedName>
    <definedName name="_xlnm.Print_Titles" localSheetId="6">'Hourly (5)'!$49:$49</definedName>
    <definedName name="_xlnm.Print_Titles" localSheetId="7">'Hourly (6)'!$49:$49</definedName>
    <definedName name="_xlnm.Print_Titles" localSheetId="8">'Hourly (7)'!$49:$49</definedName>
    <definedName name="_xlnm.Print_Titles" localSheetId="9">'Hourly (8)'!$49:$49</definedName>
    <definedName name="_xlnm.Print_Titles" localSheetId="10">'Hourly (9)'!$49:$49</definedName>
    <definedName name="RSM3786ActCode">#REF!</definedName>
    <definedName name="RSM3786AmndNum">#REF!</definedName>
    <definedName name="RSM3786DocID">#REF!</definedName>
    <definedName name="RSM3786FY">#REF!</definedName>
    <definedName name="RSM3786RegOffApprvl">#REF!</definedName>
    <definedName name="RSM3786SubDate">#REF!</definedName>
    <definedName name="TripActivity">#REF!</definedName>
    <definedName name="TripAmndNum">#REF!</definedName>
    <definedName name="TripDocID">#REF!</definedName>
    <definedName name="TripFY">#REF!</definedName>
    <definedName name="TripRegOffApprvl">#REF!</definedName>
    <definedName name="TripRegOffApprvlDate">#REF!</definedName>
    <definedName name="TripSubDate">#REF!</definedName>
    <definedName name="TripUnitType">#REF!</definedName>
    <definedName name="Version" localSheetId="0">#REF!</definedName>
    <definedName name="Version" localSheetId="13">#REF!</definedName>
    <definedName name="Version">Lookup!$Z$1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700" i="34" l="1"/>
  <c r="S1700" i="34"/>
  <c r="N1700" i="34"/>
  <c r="O1700" i="34" s="1"/>
  <c r="L1700" i="34"/>
  <c r="M1700" i="34" s="1"/>
  <c r="O1699" i="34"/>
  <c r="T1699" i="34" s="1"/>
  <c r="N1699" i="34"/>
  <c r="L1699" i="34"/>
  <c r="M1699" i="34" s="1"/>
  <c r="S1699" i="34" s="1"/>
  <c r="S1698" i="34"/>
  <c r="N1698" i="34"/>
  <c r="O1698" i="34" s="1"/>
  <c r="T1698" i="34" s="1"/>
  <c r="L1698" i="34"/>
  <c r="M1698" i="34" s="1"/>
  <c r="S1697" i="34"/>
  <c r="N1697" i="34"/>
  <c r="O1697" i="34" s="1"/>
  <c r="T1697" i="34" s="1"/>
  <c r="L1697" i="34"/>
  <c r="M1697" i="34" s="1"/>
  <c r="T1696" i="34"/>
  <c r="S1696" i="34"/>
  <c r="N1696" i="34"/>
  <c r="O1696" i="34" s="1"/>
  <c r="L1696" i="34"/>
  <c r="M1696" i="34" s="1"/>
  <c r="N1695" i="34"/>
  <c r="O1695" i="34" s="1"/>
  <c r="T1695" i="34" s="1"/>
  <c r="L1695" i="34"/>
  <c r="M1695" i="34" s="1"/>
  <c r="S1695" i="34" s="1"/>
  <c r="S1694" i="34"/>
  <c r="N1694" i="34"/>
  <c r="O1694" i="34" s="1"/>
  <c r="T1694" i="34" s="1"/>
  <c r="M1694" i="34"/>
  <c r="L1694" i="34"/>
  <c r="N1693" i="34"/>
  <c r="O1693" i="34" s="1"/>
  <c r="T1693" i="34" s="1"/>
  <c r="L1693" i="34"/>
  <c r="M1693" i="34" s="1"/>
  <c r="S1693" i="34" s="1"/>
  <c r="S1692" i="34"/>
  <c r="N1692" i="34"/>
  <c r="O1692" i="34" s="1"/>
  <c r="T1692" i="34" s="1"/>
  <c r="L1692" i="34"/>
  <c r="M1692" i="34" s="1"/>
  <c r="N1691" i="34"/>
  <c r="O1691" i="34" s="1"/>
  <c r="T1691" i="34" s="1"/>
  <c r="L1691" i="34"/>
  <c r="M1691" i="34" s="1"/>
  <c r="S1691" i="34" s="1"/>
  <c r="N1690" i="34"/>
  <c r="O1690" i="34" s="1"/>
  <c r="T1690" i="34" s="1"/>
  <c r="M1690" i="34"/>
  <c r="S1690" i="34" s="1"/>
  <c r="L1690" i="34"/>
  <c r="N1689" i="34"/>
  <c r="O1689" i="34" s="1"/>
  <c r="T1689" i="34" s="1"/>
  <c r="L1689" i="34"/>
  <c r="M1689" i="34" s="1"/>
  <c r="S1689" i="34" s="1"/>
  <c r="N1688" i="34"/>
  <c r="O1688" i="34" s="1"/>
  <c r="T1688" i="34" s="1"/>
  <c r="L1688" i="34"/>
  <c r="M1688" i="34" s="1"/>
  <c r="S1688" i="34" s="1"/>
  <c r="S1687" i="34"/>
  <c r="O1687" i="34"/>
  <c r="T1687" i="34" s="1"/>
  <c r="N1687" i="34"/>
  <c r="L1687" i="34"/>
  <c r="M1687" i="34" s="1"/>
  <c r="N1686" i="34"/>
  <c r="O1686" i="34" s="1"/>
  <c r="T1686" i="34" s="1"/>
  <c r="L1686" i="34"/>
  <c r="M1686" i="34" s="1"/>
  <c r="S1686" i="34" s="1"/>
  <c r="S1685" i="34"/>
  <c r="N1685" i="34"/>
  <c r="O1685" i="34" s="1"/>
  <c r="T1685" i="34" s="1"/>
  <c r="L1685" i="34"/>
  <c r="M1685" i="34" s="1"/>
  <c r="T1684" i="34"/>
  <c r="N1684" i="34"/>
  <c r="O1684" i="34" s="1"/>
  <c r="L1684" i="34"/>
  <c r="M1684" i="34" s="1"/>
  <c r="S1684" i="34" s="1"/>
  <c r="S1683" i="34"/>
  <c r="O1683" i="34"/>
  <c r="T1683" i="34" s="1"/>
  <c r="N1683" i="34"/>
  <c r="L1683" i="34"/>
  <c r="M1683" i="34" s="1"/>
  <c r="N1682" i="34"/>
  <c r="O1682" i="34" s="1"/>
  <c r="T1682" i="34" s="1"/>
  <c r="L1682" i="34"/>
  <c r="M1682" i="34" s="1"/>
  <c r="S1682" i="34" s="1"/>
  <c r="S1681" i="34"/>
  <c r="N1681" i="34"/>
  <c r="O1681" i="34" s="1"/>
  <c r="T1681" i="34" s="1"/>
  <c r="L1681" i="34"/>
  <c r="M1681" i="34" s="1"/>
  <c r="S1680" i="34"/>
  <c r="N1680" i="34"/>
  <c r="O1680" i="34" s="1"/>
  <c r="T1680" i="34" s="1"/>
  <c r="L1680" i="34"/>
  <c r="M1680" i="34" s="1"/>
  <c r="S1679" i="34"/>
  <c r="O1679" i="34"/>
  <c r="T1679" i="34" s="1"/>
  <c r="N1679" i="34"/>
  <c r="L1679" i="34"/>
  <c r="M1679" i="34" s="1"/>
  <c r="N1678" i="34"/>
  <c r="O1678" i="34" s="1"/>
  <c r="T1678" i="34" s="1"/>
  <c r="M1678" i="34"/>
  <c r="S1678" i="34" s="1"/>
  <c r="L1678" i="34"/>
  <c r="S1677" i="34"/>
  <c r="N1677" i="34"/>
  <c r="O1677" i="34" s="1"/>
  <c r="T1677" i="34" s="1"/>
  <c r="L1677" i="34"/>
  <c r="M1677" i="34" s="1"/>
  <c r="N1676" i="34"/>
  <c r="O1676" i="34" s="1"/>
  <c r="T1676" i="34" s="1"/>
  <c r="L1676" i="34"/>
  <c r="M1676" i="34" s="1"/>
  <c r="S1676" i="34" s="1"/>
  <c r="N1675" i="34"/>
  <c r="O1675" i="34" s="1"/>
  <c r="T1675" i="34" s="1"/>
  <c r="L1675" i="34"/>
  <c r="M1675" i="34" s="1"/>
  <c r="S1675" i="34" s="1"/>
  <c r="N1674" i="34"/>
  <c r="O1674" i="34" s="1"/>
  <c r="T1674" i="34" s="1"/>
  <c r="L1674" i="34"/>
  <c r="M1674" i="34" s="1"/>
  <c r="S1674" i="34" s="1"/>
  <c r="N1673" i="34"/>
  <c r="O1673" i="34" s="1"/>
  <c r="T1673" i="34" s="1"/>
  <c r="L1673" i="34"/>
  <c r="M1673" i="34" s="1"/>
  <c r="S1673" i="34" s="1"/>
  <c r="T1672" i="34"/>
  <c r="N1672" i="34"/>
  <c r="O1672" i="34" s="1"/>
  <c r="L1672" i="34"/>
  <c r="M1672" i="34" s="1"/>
  <c r="S1672" i="34" s="1"/>
  <c r="N1671" i="34"/>
  <c r="O1671" i="34" s="1"/>
  <c r="T1671" i="34" s="1"/>
  <c r="L1671" i="34"/>
  <c r="M1671" i="34" s="1"/>
  <c r="S1671" i="34" s="1"/>
  <c r="N1670" i="34"/>
  <c r="O1670" i="34" s="1"/>
  <c r="T1670" i="34" s="1"/>
  <c r="L1670" i="34"/>
  <c r="M1670" i="34" s="1"/>
  <c r="S1670" i="34" s="1"/>
  <c r="N1669" i="34"/>
  <c r="O1669" i="34" s="1"/>
  <c r="T1669" i="34" s="1"/>
  <c r="L1669" i="34"/>
  <c r="M1669" i="34" s="1"/>
  <c r="S1669" i="34" s="1"/>
  <c r="T1668" i="34"/>
  <c r="S1668" i="34"/>
  <c r="N1668" i="34"/>
  <c r="O1668" i="34" s="1"/>
  <c r="L1668" i="34"/>
  <c r="M1668" i="34" s="1"/>
  <c r="O1667" i="34"/>
  <c r="T1667" i="34" s="1"/>
  <c r="N1667" i="34"/>
  <c r="L1667" i="34"/>
  <c r="M1667" i="34" s="1"/>
  <c r="S1667" i="34" s="1"/>
  <c r="N1666" i="34"/>
  <c r="O1666" i="34" s="1"/>
  <c r="T1666" i="34" s="1"/>
  <c r="L1666" i="34"/>
  <c r="M1666" i="34" s="1"/>
  <c r="S1666" i="34" s="1"/>
  <c r="S1665" i="34"/>
  <c r="N1665" i="34"/>
  <c r="O1665" i="34" s="1"/>
  <c r="T1665" i="34" s="1"/>
  <c r="L1665" i="34"/>
  <c r="M1665" i="34" s="1"/>
  <c r="T1664" i="34"/>
  <c r="S1664" i="34"/>
  <c r="N1664" i="34"/>
  <c r="O1664" i="34" s="1"/>
  <c r="L1664" i="34"/>
  <c r="M1664" i="34" s="1"/>
  <c r="S1663" i="34"/>
  <c r="N1663" i="34"/>
  <c r="O1663" i="34" s="1"/>
  <c r="T1663" i="34" s="1"/>
  <c r="L1663" i="34"/>
  <c r="M1663" i="34" s="1"/>
  <c r="S1662" i="34"/>
  <c r="N1662" i="34"/>
  <c r="O1662" i="34" s="1"/>
  <c r="T1662" i="34" s="1"/>
  <c r="M1662" i="34"/>
  <c r="L1662" i="34"/>
  <c r="N1661" i="34"/>
  <c r="O1661" i="34" s="1"/>
  <c r="T1661" i="34" s="1"/>
  <c r="L1661" i="34"/>
  <c r="M1661" i="34" s="1"/>
  <c r="S1661" i="34" s="1"/>
  <c r="S1660" i="34"/>
  <c r="N1660" i="34"/>
  <c r="O1660" i="34" s="1"/>
  <c r="T1660" i="34" s="1"/>
  <c r="L1660" i="34"/>
  <c r="M1660" i="34" s="1"/>
  <c r="N1659" i="34"/>
  <c r="O1659" i="34" s="1"/>
  <c r="T1659" i="34" s="1"/>
  <c r="L1659" i="34"/>
  <c r="M1659" i="34" s="1"/>
  <c r="S1659" i="34" s="1"/>
  <c r="N1658" i="34"/>
  <c r="O1658" i="34" s="1"/>
  <c r="T1658" i="34" s="1"/>
  <c r="M1658" i="34"/>
  <c r="S1658" i="34" s="1"/>
  <c r="L1658" i="34"/>
  <c r="N1657" i="34"/>
  <c r="O1657" i="34" s="1"/>
  <c r="T1657" i="34" s="1"/>
  <c r="L1657" i="34"/>
  <c r="M1657" i="34" s="1"/>
  <c r="S1657" i="34" s="1"/>
  <c r="N1656" i="34"/>
  <c r="O1656" i="34" s="1"/>
  <c r="T1656" i="34" s="1"/>
  <c r="L1656" i="34"/>
  <c r="M1656" i="34" s="1"/>
  <c r="S1656" i="34" s="1"/>
  <c r="S1655" i="34"/>
  <c r="N1655" i="34"/>
  <c r="O1655" i="34" s="1"/>
  <c r="T1655" i="34" s="1"/>
  <c r="L1655" i="34"/>
  <c r="M1655" i="34" s="1"/>
  <c r="N1654" i="34"/>
  <c r="O1654" i="34" s="1"/>
  <c r="T1654" i="34" s="1"/>
  <c r="M1654" i="34"/>
  <c r="S1654" i="34" s="1"/>
  <c r="L1654" i="34"/>
  <c r="S1653" i="34"/>
  <c r="N1653" i="34"/>
  <c r="O1653" i="34" s="1"/>
  <c r="T1653" i="34" s="1"/>
  <c r="L1653" i="34"/>
  <c r="M1653" i="34" s="1"/>
  <c r="T1652" i="34"/>
  <c r="N1652" i="34"/>
  <c r="O1652" i="34" s="1"/>
  <c r="L1652" i="34"/>
  <c r="M1652" i="34" s="1"/>
  <c r="S1652" i="34" s="1"/>
  <c r="S1651" i="34"/>
  <c r="O1651" i="34"/>
  <c r="T1651" i="34" s="1"/>
  <c r="N1651" i="34"/>
  <c r="L1651" i="34"/>
  <c r="M1651" i="34" s="1"/>
  <c r="N1650" i="34"/>
  <c r="O1650" i="34" s="1"/>
  <c r="T1650" i="34" s="1"/>
  <c r="L1650" i="34"/>
  <c r="M1650" i="34" s="1"/>
  <c r="S1650" i="34" s="1"/>
  <c r="S1649" i="34"/>
  <c r="N1649" i="34"/>
  <c r="O1649" i="34" s="1"/>
  <c r="T1649" i="34" s="1"/>
  <c r="L1649" i="34"/>
  <c r="M1649" i="34" s="1"/>
  <c r="S1648" i="34"/>
  <c r="N1648" i="34"/>
  <c r="O1648" i="34" s="1"/>
  <c r="T1648" i="34" s="1"/>
  <c r="L1648" i="34"/>
  <c r="M1648" i="34" s="1"/>
  <c r="S1647" i="34"/>
  <c r="O1647" i="34"/>
  <c r="T1647" i="34" s="1"/>
  <c r="N1647" i="34"/>
  <c r="L1647" i="34"/>
  <c r="M1647" i="34" s="1"/>
  <c r="N1646" i="34"/>
  <c r="O1646" i="34" s="1"/>
  <c r="T1646" i="34" s="1"/>
  <c r="M1646" i="34"/>
  <c r="S1646" i="34" s="1"/>
  <c r="L1646" i="34"/>
  <c r="S1645" i="34"/>
  <c r="N1645" i="34"/>
  <c r="O1645" i="34" s="1"/>
  <c r="T1645" i="34" s="1"/>
  <c r="L1645" i="34"/>
  <c r="M1645" i="34" s="1"/>
  <c r="N1644" i="34"/>
  <c r="O1644" i="34" s="1"/>
  <c r="T1644" i="34" s="1"/>
  <c r="L1644" i="34"/>
  <c r="M1644" i="34" s="1"/>
  <c r="S1644" i="34" s="1"/>
  <c r="O1643" i="34"/>
  <c r="T1643" i="34" s="1"/>
  <c r="N1643" i="34"/>
  <c r="L1643" i="34"/>
  <c r="M1643" i="34" s="1"/>
  <c r="S1643" i="34" s="1"/>
  <c r="N1642" i="34"/>
  <c r="O1642" i="34" s="1"/>
  <c r="T1642" i="34" s="1"/>
  <c r="L1642" i="34"/>
  <c r="M1642" i="34" s="1"/>
  <c r="S1642" i="34" s="1"/>
  <c r="N1641" i="34"/>
  <c r="O1641" i="34" s="1"/>
  <c r="T1641" i="34" s="1"/>
  <c r="L1641" i="34"/>
  <c r="M1641" i="34" s="1"/>
  <c r="S1641" i="34" s="1"/>
  <c r="T1640" i="34"/>
  <c r="N1640" i="34"/>
  <c r="O1640" i="34" s="1"/>
  <c r="L1640" i="34"/>
  <c r="M1640" i="34" s="1"/>
  <c r="S1640" i="34" s="1"/>
  <c r="N1639" i="34"/>
  <c r="O1639" i="34" s="1"/>
  <c r="T1639" i="34" s="1"/>
  <c r="L1639" i="34"/>
  <c r="M1639" i="34" s="1"/>
  <c r="S1639" i="34" s="1"/>
  <c r="N1638" i="34"/>
  <c r="O1638" i="34" s="1"/>
  <c r="T1638" i="34" s="1"/>
  <c r="L1638" i="34"/>
  <c r="M1638" i="34" s="1"/>
  <c r="S1638" i="34" s="1"/>
  <c r="N1637" i="34"/>
  <c r="O1637" i="34" s="1"/>
  <c r="T1637" i="34" s="1"/>
  <c r="L1637" i="34"/>
  <c r="M1637" i="34" s="1"/>
  <c r="S1637" i="34" s="1"/>
  <c r="T1636" i="34"/>
  <c r="S1636" i="34"/>
  <c r="N1636" i="34"/>
  <c r="O1636" i="34" s="1"/>
  <c r="L1636" i="34"/>
  <c r="M1636" i="34" s="1"/>
  <c r="O1635" i="34"/>
  <c r="T1635" i="34" s="1"/>
  <c r="N1635" i="34"/>
  <c r="L1635" i="34"/>
  <c r="M1635" i="34" s="1"/>
  <c r="S1635" i="34" s="1"/>
  <c r="N1634" i="34"/>
  <c r="O1634" i="34" s="1"/>
  <c r="T1634" i="34" s="1"/>
  <c r="L1634" i="34"/>
  <c r="M1634" i="34" s="1"/>
  <c r="S1634" i="34" s="1"/>
  <c r="S1633" i="34"/>
  <c r="N1633" i="34"/>
  <c r="O1633" i="34" s="1"/>
  <c r="T1633" i="34" s="1"/>
  <c r="L1633" i="34"/>
  <c r="M1633" i="34" s="1"/>
  <c r="T1632" i="34"/>
  <c r="S1632" i="34"/>
  <c r="N1632" i="34"/>
  <c r="O1632" i="34" s="1"/>
  <c r="L1632" i="34"/>
  <c r="M1632" i="34" s="1"/>
  <c r="N1631" i="34"/>
  <c r="O1631" i="34" s="1"/>
  <c r="T1631" i="34" s="1"/>
  <c r="L1631" i="34"/>
  <c r="M1631" i="34" s="1"/>
  <c r="S1631" i="34" s="1"/>
  <c r="S1630" i="34"/>
  <c r="N1630" i="34"/>
  <c r="O1630" i="34" s="1"/>
  <c r="T1630" i="34" s="1"/>
  <c r="M1630" i="34"/>
  <c r="L1630" i="34"/>
  <c r="N1629" i="34"/>
  <c r="O1629" i="34" s="1"/>
  <c r="T1629" i="34" s="1"/>
  <c r="L1629" i="34"/>
  <c r="M1629" i="34" s="1"/>
  <c r="S1629" i="34" s="1"/>
  <c r="S1628" i="34"/>
  <c r="N1628" i="34"/>
  <c r="O1628" i="34" s="1"/>
  <c r="T1628" i="34" s="1"/>
  <c r="L1628" i="34"/>
  <c r="M1628" i="34" s="1"/>
  <c r="N1627" i="34"/>
  <c r="O1627" i="34" s="1"/>
  <c r="T1627" i="34" s="1"/>
  <c r="L1627" i="34"/>
  <c r="M1627" i="34" s="1"/>
  <c r="S1627" i="34" s="1"/>
  <c r="N1626" i="34"/>
  <c r="O1626" i="34" s="1"/>
  <c r="T1626" i="34" s="1"/>
  <c r="M1626" i="34"/>
  <c r="S1626" i="34" s="1"/>
  <c r="L1626" i="34"/>
  <c r="N1625" i="34"/>
  <c r="O1625" i="34" s="1"/>
  <c r="T1625" i="34" s="1"/>
  <c r="L1625" i="34"/>
  <c r="M1625" i="34" s="1"/>
  <c r="S1625" i="34" s="1"/>
  <c r="N1624" i="34"/>
  <c r="O1624" i="34" s="1"/>
  <c r="T1624" i="34" s="1"/>
  <c r="L1624" i="34"/>
  <c r="M1624" i="34" s="1"/>
  <c r="S1624" i="34" s="1"/>
  <c r="S1623" i="34"/>
  <c r="N1623" i="34"/>
  <c r="O1623" i="34" s="1"/>
  <c r="T1623" i="34" s="1"/>
  <c r="L1623" i="34"/>
  <c r="M1623" i="34" s="1"/>
  <c r="N1622" i="34"/>
  <c r="O1622" i="34" s="1"/>
  <c r="T1622" i="34" s="1"/>
  <c r="M1622" i="34"/>
  <c r="S1622" i="34" s="1"/>
  <c r="L1622" i="34"/>
  <c r="S1621" i="34"/>
  <c r="N1621" i="34"/>
  <c r="O1621" i="34" s="1"/>
  <c r="T1621" i="34" s="1"/>
  <c r="L1621" i="34"/>
  <c r="M1621" i="34" s="1"/>
  <c r="T1620" i="34"/>
  <c r="N1620" i="34"/>
  <c r="O1620" i="34" s="1"/>
  <c r="L1620" i="34"/>
  <c r="M1620" i="34" s="1"/>
  <c r="S1620" i="34" s="1"/>
  <c r="S1619" i="34"/>
  <c r="O1619" i="34"/>
  <c r="T1619" i="34" s="1"/>
  <c r="N1619" i="34"/>
  <c r="L1619" i="34"/>
  <c r="M1619" i="34" s="1"/>
  <c r="N1618" i="34"/>
  <c r="O1618" i="34" s="1"/>
  <c r="T1618" i="34" s="1"/>
  <c r="L1618" i="34"/>
  <c r="M1618" i="34" s="1"/>
  <c r="S1618" i="34" s="1"/>
  <c r="S1617" i="34"/>
  <c r="N1617" i="34"/>
  <c r="O1617" i="34" s="1"/>
  <c r="T1617" i="34" s="1"/>
  <c r="L1617" i="34"/>
  <c r="M1617" i="34" s="1"/>
  <c r="S1616" i="34"/>
  <c r="N1616" i="34"/>
  <c r="O1616" i="34" s="1"/>
  <c r="T1616" i="34" s="1"/>
  <c r="L1616" i="34"/>
  <c r="M1616" i="34" s="1"/>
  <c r="S1615" i="34"/>
  <c r="O1615" i="34"/>
  <c r="T1615" i="34" s="1"/>
  <c r="N1615" i="34"/>
  <c r="L1615" i="34"/>
  <c r="M1615" i="34" s="1"/>
  <c r="N1614" i="34"/>
  <c r="O1614" i="34" s="1"/>
  <c r="T1614" i="34" s="1"/>
  <c r="M1614" i="34"/>
  <c r="S1614" i="34" s="1"/>
  <c r="L1614" i="34"/>
  <c r="S1613" i="34"/>
  <c r="N1613" i="34"/>
  <c r="O1613" i="34" s="1"/>
  <c r="T1613" i="34" s="1"/>
  <c r="L1613" i="34"/>
  <c r="M1613" i="34" s="1"/>
  <c r="N1612" i="34"/>
  <c r="O1612" i="34" s="1"/>
  <c r="T1612" i="34" s="1"/>
  <c r="L1612" i="34"/>
  <c r="M1612" i="34" s="1"/>
  <c r="S1612" i="34" s="1"/>
  <c r="N1611" i="34"/>
  <c r="O1611" i="34" s="1"/>
  <c r="T1611" i="34" s="1"/>
  <c r="L1611" i="34"/>
  <c r="M1611" i="34" s="1"/>
  <c r="S1611" i="34" s="1"/>
  <c r="N1610" i="34"/>
  <c r="O1610" i="34" s="1"/>
  <c r="T1610" i="34" s="1"/>
  <c r="L1610" i="34"/>
  <c r="M1610" i="34" s="1"/>
  <c r="S1610" i="34" s="1"/>
  <c r="N1609" i="34"/>
  <c r="O1609" i="34" s="1"/>
  <c r="T1609" i="34" s="1"/>
  <c r="L1609" i="34"/>
  <c r="M1609" i="34" s="1"/>
  <c r="S1609" i="34" s="1"/>
  <c r="T1608" i="34"/>
  <c r="N1608" i="34"/>
  <c r="O1608" i="34" s="1"/>
  <c r="L1608" i="34"/>
  <c r="M1608" i="34" s="1"/>
  <c r="S1608" i="34" s="1"/>
  <c r="S1607" i="34"/>
  <c r="N1607" i="34"/>
  <c r="O1607" i="34" s="1"/>
  <c r="T1607" i="34" s="1"/>
  <c r="L1607" i="34"/>
  <c r="M1607" i="34" s="1"/>
  <c r="N1606" i="34"/>
  <c r="O1606" i="34" s="1"/>
  <c r="T1606" i="34" s="1"/>
  <c r="L1606" i="34"/>
  <c r="M1606" i="34" s="1"/>
  <c r="S1606" i="34" s="1"/>
  <c r="N1605" i="34"/>
  <c r="O1605" i="34" s="1"/>
  <c r="T1605" i="34" s="1"/>
  <c r="L1605" i="34"/>
  <c r="M1605" i="34" s="1"/>
  <c r="S1605" i="34" s="1"/>
  <c r="T1604" i="34"/>
  <c r="S1604" i="34"/>
  <c r="N1604" i="34"/>
  <c r="O1604" i="34" s="1"/>
  <c r="L1604" i="34"/>
  <c r="M1604" i="34" s="1"/>
  <c r="O1603" i="34"/>
  <c r="T1603" i="34" s="1"/>
  <c r="N1603" i="34"/>
  <c r="L1603" i="34"/>
  <c r="M1603" i="34" s="1"/>
  <c r="S1603" i="34" s="1"/>
  <c r="S1602" i="34"/>
  <c r="N1602" i="34"/>
  <c r="O1602" i="34" s="1"/>
  <c r="T1602" i="34" s="1"/>
  <c r="L1602" i="34"/>
  <c r="M1602" i="34" s="1"/>
  <c r="S1601" i="34"/>
  <c r="N1601" i="34"/>
  <c r="O1601" i="34" s="1"/>
  <c r="T1601" i="34" s="1"/>
  <c r="L1601" i="34"/>
  <c r="M1601" i="34" s="1"/>
  <c r="S1600" i="34"/>
  <c r="N1600" i="34"/>
  <c r="O1600" i="34" s="1"/>
  <c r="T1600" i="34" s="1"/>
  <c r="L1600" i="34"/>
  <c r="M1600" i="34" s="1"/>
  <c r="N1599" i="34"/>
  <c r="O1599" i="34" s="1"/>
  <c r="T1599" i="34" s="1"/>
  <c r="L1599" i="34"/>
  <c r="M1599" i="34" s="1"/>
  <c r="S1599" i="34" s="1"/>
  <c r="N1598" i="34"/>
  <c r="O1598" i="34" s="1"/>
  <c r="T1598" i="34" s="1"/>
  <c r="M1598" i="34"/>
  <c r="S1598" i="34" s="1"/>
  <c r="L1598" i="34"/>
  <c r="N1597" i="34"/>
  <c r="O1597" i="34" s="1"/>
  <c r="T1597" i="34" s="1"/>
  <c r="L1597" i="34"/>
  <c r="M1597" i="34" s="1"/>
  <c r="S1597" i="34" s="1"/>
  <c r="N1596" i="34"/>
  <c r="O1596" i="34" s="1"/>
  <c r="T1596" i="34" s="1"/>
  <c r="L1596" i="34"/>
  <c r="M1596" i="34" s="1"/>
  <c r="S1596" i="34" s="1"/>
  <c r="N1595" i="34"/>
  <c r="O1595" i="34" s="1"/>
  <c r="T1595" i="34" s="1"/>
  <c r="L1595" i="34"/>
  <c r="M1595" i="34" s="1"/>
  <c r="S1595" i="34" s="1"/>
  <c r="N1594" i="34"/>
  <c r="O1594" i="34" s="1"/>
  <c r="T1594" i="34" s="1"/>
  <c r="L1594" i="34"/>
  <c r="M1594" i="34" s="1"/>
  <c r="S1594" i="34" s="1"/>
  <c r="N1593" i="34"/>
  <c r="O1593" i="34" s="1"/>
  <c r="T1593" i="34" s="1"/>
  <c r="L1593" i="34"/>
  <c r="M1593" i="34" s="1"/>
  <c r="S1593" i="34" s="1"/>
  <c r="N1592" i="34"/>
  <c r="O1592" i="34" s="1"/>
  <c r="T1592" i="34" s="1"/>
  <c r="L1592" i="34"/>
  <c r="M1592" i="34" s="1"/>
  <c r="S1592" i="34" s="1"/>
  <c r="S1591" i="34"/>
  <c r="N1591" i="34"/>
  <c r="O1591" i="34" s="1"/>
  <c r="T1591" i="34" s="1"/>
  <c r="L1591" i="34"/>
  <c r="M1591" i="34" s="1"/>
  <c r="N1590" i="34"/>
  <c r="O1590" i="34" s="1"/>
  <c r="T1590" i="34" s="1"/>
  <c r="L1590" i="34"/>
  <c r="M1590" i="34" s="1"/>
  <c r="S1590" i="34" s="1"/>
  <c r="S1589" i="34"/>
  <c r="N1589" i="34"/>
  <c r="O1589" i="34" s="1"/>
  <c r="T1589" i="34" s="1"/>
  <c r="L1589" i="34"/>
  <c r="M1589" i="34" s="1"/>
  <c r="T1588" i="34"/>
  <c r="N1588" i="34"/>
  <c r="O1588" i="34" s="1"/>
  <c r="L1588" i="34"/>
  <c r="M1588" i="34" s="1"/>
  <c r="S1588" i="34" s="1"/>
  <c r="O1587" i="34"/>
  <c r="T1587" i="34" s="1"/>
  <c r="N1587" i="34"/>
  <c r="L1587" i="34"/>
  <c r="M1587" i="34" s="1"/>
  <c r="S1587" i="34" s="1"/>
  <c r="N1586" i="34"/>
  <c r="O1586" i="34" s="1"/>
  <c r="T1586" i="34" s="1"/>
  <c r="M1586" i="34"/>
  <c r="S1586" i="34" s="1"/>
  <c r="L1586" i="34"/>
  <c r="O1585" i="34"/>
  <c r="T1585" i="34" s="1"/>
  <c r="N1585" i="34"/>
  <c r="M1585" i="34"/>
  <c r="S1585" i="34" s="1"/>
  <c r="L1585" i="34"/>
  <c r="N1584" i="34"/>
  <c r="O1584" i="34" s="1"/>
  <c r="T1584" i="34" s="1"/>
  <c r="M1584" i="34"/>
  <c r="S1584" i="34" s="1"/>
  <c r="L1584" i="34"/>
  <c r="S1583" i="34"/>
  <c r="O1583" i="34"/>
  <c r="T1583" i="34" s="1"/>
  <c r="N1583" i="34"/>
  <c r="L1583" i="34"/>
  <c r="M1583" i="34" s="1"/>
  <c r="N1582" i="34"/>
  <c r="O1582" i="34" s="1"/>
  <c r="T1582" i="34" s="1"/>
  <c r="M1582" i="34"/>
  <c r="S1582" i="34" s="1"/>
  <c r="L1582" i="34"/>
  <c r="O1581" i="34"/>
  <c r="T1581" i="34" s="1"/>
  <c r="N1581" i="34"/>
  <c r="L1581" i="34"/>
  <c r="M1581" i="34" s="1"/>
  <c r="S1581" i="34" s="1"/>
  <c r="N1580" i="34"/>
  <c r="O1580" i="34" s="1"/>
  <c r="T1580" i="34" s="1"/>
  <c r="M1580" i="34"/>
  <c r="S1580" i="34" s="1"/>
  <c r="L1580" i="34"/>
  <c r="T1579" i="34"/>
  <c r="S1579" i="34"/>
  <c r="O1579" i="34"/>
  <c r="N1579" i="34"/>
  <c r="L1579" i="34"/>
  <c r="M1579" i="34" s="1"/>
  <c r="T1578" i="34"/>
  <c r="O1578" i="34"/>
  <c r="N1578" i="34"/>
  <c r="M1578" i="34"/>
  <c r="S1578" i="34" s="1"/>
  <c r="L1578" i="34"/>
  <c r="O1577" i="34"/>
  <c r="T1577" i="34" s="1"/>
  <c r="N1577" i="34"/>
  <c r="M1577" i="34"/>
  <c r="S1577" i="34" s="1"/>
  <c r="L1577" i="34"/>
  <c r="N1576" i="34"/>
  <c r="O1576" i="34" s="1"/>
  <c r="T1576" i="34" s="1"/>
  <c r="M1576" i="34"/>
  <c r="S1576" i="34" s="1"/>
  <c r="L1576" i="34"/>
  <c r="O1575" i="34"/>
  <c r="T1575" i="34" s="1"/>
  <c r="N1575" i="34"/>
  <c r="L1575" i="34"/>
  <c r="M1575" i="34" s="1"/>
  <c r="S1575" i="34" s="1"/>
  <c r="O1574" i="34"/>
  <c r="T1574" i="34" s="1"/>
  <c r="N1574" i="34"/>
  <c r="M1574" i="34"/>
  <c r="S1574" i="34" s="1"/>
  <c r="L1574" i="34"/>
  <c r="O1573" i="34"/>
  <c r="T1573" i="34" s="1"/>
  <c r="N1573" i="34"/>
  <c r="L1573" i="34"/>
  <c r="M1573" i="34" s="1"/>
  <c r="S1573" i="34" s="1"/>
  <c r="N1572" i="34"/>
  <c r="O1572" i="34" s="1"/>
  <c r="T1572" i="34" s="1"/>
  <c r="M1572" i="34"/>
  <c r="S1572" i="34" s="1"/>
  <c r="L1572" i="34"/>
  <c r="S1571" i="34"/>
  <c r="O1571" i="34"/>
  <c r="T1571" i="34" s="1"/>
  <c r="N1571" i="34"/>
  <c r="L1571" i="34"/>
  <c r="M1571" i="34" s="1"/>
  <c r="N1570" i="34"/>
  <c r="O1570" i="34" s="1"/>
  <c r="T1570" i="34" s="1"/>
  <c r="M1570" i="34"/>
  <c r="S1570" i="34" s="1"/>
  <c r="L1570" i="34"/>
  <c r="S1569" i="34"/>
  <c r="O1569" i="34"/>
  <c r="T1569" i="34" s="1"/>
  <c r="N1569" i="34"/>
  <c r="M1569" i="34"/>
  <c r="L1569" i="34"/>
  <c r="T1568" i="34"/>
  <c r="N1568" i="34"/>
  <c r="O1568" i="34" s="1"/>
  <c r="M1568" i="34"/>
  <c r="S1568" i="34" s="1"/>
  <c r="L1568" i="34"/>
  <c r="T1567" i="34"/>
  <c r="O1567" i="34"/>
  <c r="N1567" i="34"/>
  <c r="L1567" i="34"/>
  <c r="M1567" i="34" s="1"/>
  <c r="S1567" i="34" s="1"/>
  <c r="N1566" i="34"/>
  <c r="O1566" i="34" s="1"/>
  <c r="T1566" i="34" s="1"/>
  <c r="M1566" i="34"/>
  <c r="S1566" i="34" s="1"/>
  <c r="L1566" i="34"/>
  <c r="O1565" i="34"/>
  <c r="T1565" i="34" s="1"/>
  <c r="N1565" i="34"/>
  <c r="L1565" i="34"/>
  <c r="M1565" i="34" s="1"/>
  <c r="S1565" i="34" s="1"/>
  <c r="N1564" i="34"/>
  <c r="O1564" i="34" s="1"/>
  <c r="T1564" i="34" s="1"/>
  <c r="M1564" i="34"/>
  <c r="S1564" i="34" s="1"/>
  <c r="L1564" i="34"/>
  <c r="S1563" i="34"/>
  <c r="O1563" i="34"/>
  <c r="T1563" i="34" s="1"/>
  <c r="N1563" i="34"/>
  <c r="L1563" i="34"/>
  <c r="M1563" i="34" s="1"/>
  <c r="N1562" i="34"/>
  <c r="O1562" i="34" s="1"/>
  <c r="T1562" i="34" s="1"/>
  <c r="M1562" i="34"/>
  <c r="S1562" i="34" s="1"/>
  <c r="L1562" i="34"/>
  <c r="O1561" i="34"/>
  <c r="T1561" i="34" s="1"/>
  <c r="N1561" i="34"/>
  <c r="M1561" i="34"/>
  <c r="S1561" i="34" s="1"/>
  <c r="L1561" i="34"/>
  <c r="T1560" i="34"/>
  <c r="N1560" i="34"/>
  <c r="O1560" i="34" s="1"/>
  <c r="M1560" i="34"/>
  <c r="S1560" i="34" s="1"/>
  <c r="L1560" i="34"/>
  <c r="S1559" i="34"/>
  <c r="O1559" i="34"/>
  <c r="T1559" i="34" s="1"/>
  <c r="N1559" i="34"/>
  <c r="L1559" i="34"/>
  <c r="M1559" i="34" s="1"/>
  <c r="N1558" i="34"/>
  <c r="O1558" i="34" s="1"/>
  <c r="T1558" i="34" s="1"/>
  <c r="M1558" i="34"/>
  <c r="S1558" i="34" s="1"/>
  <c r="L1558" i="34"/>
  <c r="O1557" i="34"/>
  <c r="T1557" i="34" s="1"/>
  <c r="N1557" i="34"/>
  <c r="M1557" i="34"/>
  <c r="S1557" i="34" s="1"/>
  <c r="L1557" i="34"/>
  <c r="N1556" i="34"/>
  <c r="O1556" i="34" s="1"/>
  <c r="T1556" i="34" s="1"/>
  <c r="M1556" i="34"/>
  <c r="S1556" i="34" s="1"/>
  <c r="L1556" i="34"/>
  <c r="O1555" i="34"/>
  <c r="T1555" i="34" s="1"/>
  <c r="N1555" i="34"/>
  <c r="L1555" i="34"/>
  <c r="M1555" i="34" s="1"/>
  <c r="S1555" i="34" s="1"/>
  <c r="S1554" i="34"/>
  <c r="N1554" i="34"/>
  <c r="O1554" i="34" s="1"/>
  <c r="T1554" i="34" s="1"/>
  <c r="M1554" i="34"/>
  <c r="L1554" i="34"/>
  <c r="N1553" i="34"/>
  <c r="O1553" i="34" s="1"/>
  <c r="T1553" i="34" s="1"/>
  <c r="M1553" i="34"/>
  <c r="S1553" i="34" s="1"/>
  <c r="L1553" i="34"/>
  <c r="T1552" i="34"/>
  <c r="N1552" i="34"/>
  <c r="O1552" i="34" s="1"/>
  <c r="M1552" i="34"/>
  <c r="S1552" i="34" s="1"/>
  <c r="L1552" i="34"/>
  <c r="S1551" i="34"/>
  <c r="O1551" i="34"/>
  <c r="T1551" i="34" s="1"/>
  <c r="N1551" i="34"/>
  <c r="L1551" i="34"/>
  <c r="M1551" i="34" s="1"/>
  <c r="N1550" i="34"/>
  <c r="O1550" i="34" s="1"/>
  <c r="T1550" i="34" s="1"/>
  <c r="L1550" i="34"/>
  <c r="M1550" i="34" s="1"/>
  <c r="S1550" i="34" s="1"/>
  <c r="O1549" i="34"/>
  <c r="T1549" i="34" s="1"/>
  <c r="N1549" i="34"/>
  <c r="M1549" i="34"/>
  <c r="S1549" i="34" s="1"/>
  <c r="L1549" i="34"/>
  <c r="N1548" i="34"/>
  <c r="O1548" i="34" s="1"/>
  <c r="T1548" i="34" s="1"/>
  <c r="L1548" i="34"/>
  <c r="M1548" i="34" s="1"/>
  <c r="S1548" i="34" s="1"/>
  <c r="N1547" i="34"/>
  <c r="O1547" i="34" s="1"/>
  <c r="T1547" i="34" s="1"/>
  <c r="L1547" i="34"/>
  <c r="M1547" i="34" s="1"/>
  <c r="S1547" i="34" s="1"/>
  <c r="T1546" i="34"/>
  <c r="O1546" i="34"/>
  <c r="N1546" i="34"/>
  <c r="M1546" i="34"/>
  <c r="S1546" i="34" s="1"/>
  <c r="L1546" i="34"/>
  <c r="N1545" i="34"/>
  <c r="O1545" i="34" s="1"/>
  <c r="T1545" i="34" s="1"/>
  <c r="L1545" i="34"/>
  <c r="M1545" i="34" s="1"/>
  <c r="S1545" i="34" s="1"/>
  <c r="S1544" i="34"/>
  <c r="N1544" i="34"/>
  <c r="O1544" i="34" s="1"/>
  <c r="T1544" i="34" s="1"/>
  <c r="L1544" i="34"/>
  <c r="M1544" i="34" s="1"/>
  <c r="T1543" i="34"/>
  <c r="O1543" i="34"/>
  <c r="N1543" i="34"/>
  <c r="L1543" i="34"/>
  <c r="M1543" i="34" s="1"/>
  <c r="S1543" i="34" s="1"/>
  <c r="O1542" i="34"/>
  <c r="T1542" i="34" s="1"/>
  <c r="N1542" i="34"/>
  <c r="L1542" i="34"/>
  <c r="M1542" i="34" s="1"/>
  <c r="S1542" i="34" s="1"/>
  <c r="O1541" i="34"/>
  <c r="T1541" i="34" s="1"/>
  <c r="N1541" i="34"/>
  <c r="L1541" i="34"/>
  <c r="M1541" i="34" s="1"/>
  <c r="S1541" i="34" s="1"/>
  <c r="T1540" i="34"/>
  <c r="N1540" i="34"/>
  <c r="O1540" i="34" s="1"/>
  <c r="L1540" i="34"/>
  <c r="M1540" i="34" s="1"/>
  <c r="S1540" i="34" s="1"/>
  <c r="S1539" i="34"/>
  <c r="N1539" i="34"/>
  <c r="O1539" i="34" s="1"/>
  <c r="T1539" i="34" s="1"/>
  <c r="L1539" i="34"/>
  <c r="M1539" i="34" s="1"/>
  <c r="O1538" i="34"/>
  <c r="T1538" i="34" s="1"/>
  <c r="N1538" i="34"/>
  <c r="L1538" i="34"/>
  <c r="M1538" i="34" s="1"/>
  <c r="S1538" i="34" s="1"/>
  <c r="S1537" i="34"/>
  <c r="N1537" i="34"/>
  <c r="O1537" i="34" s="1"/>
  <c r="T1537" i="34" s="1"/>
  <c r="L1537" i="34"/>
  <c r="M1537" i="34" s="1"/>
  <c r="N1536" i="34"/>
  <c r="O1536" i="34" s="1"/>
  <c r="T1536" i="34" s="1"/>
  <c r="M1536" i="34"/>
  <c r="S1536" i="34" s="1"/>
  <c r="L1536" i="34"/>
  <c r="O1535" i="34"/>
  <c r="T1535" i="34" s="1"/>
  <c r="N1535" i="34"/>
  <c r="L1535" i="34"/>
  <c r="M1535" i="34" s="1"/>
  <c r="S1535" i="34" s="1"/>
  <c r="T1534" i="34"/>
  <c r="N1534" i="34"/>
  <c r="O1534" i="34" s="1"/>
  <c r="L1534" i="34"/>
  <c r="M1534" i="34" s="1"/>
  <c r="S1534" i="34" s="1"/>
  <c r="N1533" i="34"/>
  <c r="O1533" i="34" s="1"/>
  <c r="T1533" i="34" s="1"/>
  <c r="M1533" i="34"/>
  <c r="S1533" i="34" s="1"/>
  <c r="L1533" i="34"/>
  <c r="N1532" i="34"/>
  <c r="O1532" i="34" s="1"/>
  <c r="T1532" i="34" s="1"/>
  <c r="L1532" i="34"/>
  <c r="M1532" i="34" s="1"/>
  <c r="S1532" i="34" s="1"/>
  <c r="S1531" i="34"/>
  <c r="N1531" i="34"/>
  <c r="O1531" i="34" s="1"/>
  <c r="T1531" i="34" s="1"/>
  <c r="L1531" i="34"/>
  <c r="M1531" i="34" s="1"/>
  <c r="N1530" i="34"/>
  <c r="O1530" i="34" s="1"/>
  <c r="T1530" i="34" s="1"/>
  <c r="M1530" i="34"/>
  <c r="S1530" i="34" s="1"/>
  <c r="L1530" i="34"/>
  <c r="N1529" i="34"/>
  <c r="O1529" i="34" s="1"/>
  <c r="T1529" i="34" s="1"/>
  <c r="L1529" i="34"/>
  <c r="M1529" i="34" s="1"/>
  <c r="S1529" i="34" s="1"/>
  <c r="T1528" i="34"/>
  <c r="S1528" i="34"/>
  <c r="N1528" i="34"/>
  <c r="O1528" i="34" s="1"/>
  <c r="M1528" i="34"/>
  <c r="L1528" i="34"/>
  <c r="T1527" i="34"/>
  <c r="N1527" i="34"/>
  <c r="O1527" i="34" s="1"/>
  <c r="L1527" i="34"/>
  <c r="M1527" i="34" s="1"/>
  <c r="S1527" i="34" s="1"/>
  <c r="N1526" i="34"/>
  <c r="O1526" i="34" s="1"/>
  <c r="T1526" i="34" s="1"/>
  <c r="L1526" i="34"/>
  <c r="M1526" i="34" s="1"/>
  <c r="S1526" i="34" s="1"/>
  <c r="S1525" i="34"/>
  <c r="O1525" i="34"/>
  <c r="T1525" i="34" s="1"/>
  <c r="N1525" i="34"/>
  <c r="M1525" i="34"/>
  <c r="L1525" i="34"/>
  <c r="T1524" i="34"/>
  <c r="N1524" i="34"/>
  <c r="O1524" i="34" s="1"/>
  <c r="L1524" i="34"/>
  <c r="M1524" i="34" s="1"/>
  <c r="S1524" i="34" s="1"/>
  <c r="S1523" i="34"/>
  <c r="N1523" i="34"/>
  <c r="O1523" i="34" s="1"/>
  <c r="T1523" i="34" s="1"/>
  <c r="L1523" i="34"/>
  <c r="M1523" i="34" s="1"/>
  <c r="S1522" i="34"/>
  <c r="O1522" i="34"/>
  <c r="T1522" i="34" s="1"/>
  <c r="N1522" i="34"/>
  <c r="M1522" i="34"/>
  <c r="L1522" i="34"/>
  <c r="N1521" i="34"/>
  <c r="O1521" i="34" s="1"/>
  <c r="T1521" i="34" s="1"/>
  <c r="M1521" i="34"/>
  <c r="S1521" i="34" s="1"/>
  <c r="L1521" i="34"/>
  <c r="N1520" i="34"/>
  <c r="O1520" i="34" s="1"/>
  <c r="T1520" i="34" s="1"/>
  <c r="M1520" i="34"/>
  <c r="S1520" i="34" s="1"/>
  <c r="L1520" i="34"/>
  <c r="S1519" i="34"/>
  <c r="O1519" i="34"/>
  <c r="T1519" i="34" s="1"/>
  <c r="N1519" i="34"/>
  <c r="L1519" i="34"/>
  <c r="M1519" i="34" s="1"/>
  <c r="N1518" i="34"/>
  <c r="O1518" i="34" s="1"/>
  <c r="T1518" i="34" s="1"/>
  <c r="M1518" i="34"/>
  <c r="S1518" i="34" s="1"/>
  <c r="L1518" i="34"/>
  <c r="O1517" i="34"/>
  <c r="T1517" i="34" s="1"/>
  <c r="N1517" i="34"/>
  <c r="M1517" i="34"/>
  <c r="S1517" i="34" s="1"/>
  <c r="L1517" i="34"/>
  <c r="N1516" i="34"/>
  <c r="O1516" i="34" s="1"/>
  <c r="T1516" i="34" s="1"/>
  <c r="L1516" i="34"/>
  <c r="M1516" i="34" s="1"/>
  <c r="S1516" i="34" s="1"/>
  <c r="N1515" i="34"/>
  <c r="O1515" i="34" s="1"/>
  <c r="T1515" i="34" s="1"/>
  <c r="L1515" i="34"/>
  <c r="M1515" i="34" s="1"/>
  <c r="S1515" i="34" s="1"/>
  <c r="T1514" i="34"/>
  <c r="O1514" i="34"/>
  <c r="N1514" i="34"/>
  <c r="M1514" i="34"/>
  <c r="S1514" i="34" s="1"/>
  <c r="L1514" i="34"/>
  <c r="O1513" i="34"/>
  <c r="T1513" i="34" s="1"/>
  <c r="N1513" i="34"/>
  <c r="L1513" i="34"/>
  <c r="M1513" i="34" s="1"/>
  <c r="S1513" i="34" s="1"/>
  <c r="S1512" i="34"/>
  <c r="N1512" i="34"/>
  <c r="O1512" i="34" s="1"/>
  <c r="T1512" i="34" s="1"/>
  <c r="L1512" i="34"/>
  <c r="M1512" i="34" s="1"/>
  <c r="T1511" i="34"/>
  <c r="O1511" i="34"/>
  <c r="N1511" i="34"/>
  <c r="L1511" i="34"/>
  <c r="M1511" i="34" s="1"/>
  <c r="S1511" i="34" s="1"/>
  <c r="N1510" i="34"/>
  <c r="O1510" i="34" s="1"/>
  <c r="T1510" i="34" s="1"/>
  <c r="L1510" i="34"/>
  <c r="M1510" i="34" s="1"/>
  <c r="S1510" i="34" s="1"/>
  <c r="O1509" i="34"/>
  <c r="T1509" i="34" s="1"/>
  <c r="N1509" i="34"/>
  <c r="L1509" i="34"/>
  <c r="M1509" i="34" s="1"/>
  <c r="S1509" i="34" s="1"/>
  <c r="T1508" i="34"/>
  <c r="N1508" i="34"/>
  <c r="O1508" i="34" s="1"/>
  <c r="L1508" i="34"/>
  <c r="M1508" i="34" s="1"/>
  <c r="S1508" i="34" s="1"/>
  <c r="S1507" i="34"/>
  <c r="O1507" i="34"/>
  <c r="T1507" i="34" s="1"/>
  <c r="N1507" i="34"/>
  <c r="L1507" i="34"/>
  <c r="M1507" i="34" s="1"/>
  <c r="O1506" i="34"/>
  <c r="T1506" i="34" s="1"/>
  <c r="N1506" i="34"/>
  <c r="L1506" i="34"/>
  <c r="M1506" i="34" s="1"/>
  <c r="S1506" i="34" s="1"/>
  <c r="N1505" i="34"/>
  <c r="O1505" i="34" s="1"/>
  <c r="T1505" i="34" s="1"/>
  <c r="L1505" i="34"/>
  <c r="M1505" i="34" s="1"/>
  <c r="S1505" i="34" s="1"/>
  <c r="N1504" i="34"/>
  <c r="O1504" i="34" s="1"/>
  <c r="T1504" i="34" s="1"/>
  <c r="L1504" i="34"/>
  <c r="M1504" i="34" s="1"/>
  <c r="S1504" i="34" s="1"/>
  <c r="N1503" i="34"/>
  <c r="O1503" i="34" s="1"/>
  <c r="T1503" i="34" s="1"/>
  <c r="L1503" i="34"/>
  <c r="M1503" i="34" s="1"/>
  <c r="S1503" i="34" s="1"/>
  <c r="N1502" i="34"/>
  <c r="O1502" i="34" s="1"/>
  <c r="T1502" i="34" s="1"/>
  <c r="L1502" i="34"/>
  <c r="M1502" i="34" s="1"/>
  <c r="S1502" i="34" s="1"/>
  <c r="S1501" i="34"/>
  <c r="N1501" i="34"/>
  <c r="O1501" i="34" s="1"/>
  <c r="T1501" i="34" s="1"/>
  <c r="L1501" i="34"/>
  <c r="M1501" i="34" s="1"/>
  <c r="N1500" i="34"/>
  <c r="O1500" i="34" s="1"/>
  <c r="T1500" i="34" s="1"/>
  <c r="L1500" i="34"/>
  <c r="M1500" i="34" s="1"/>
  <c r="S1500" i="34" s="1"/>
  <c r="N1499" i="34"/>
  <c r="O1499" i="34" s="1"/>
  <c r="T1499" i="34" s="1"/>
  <c r="M1499" i="34"/>
  <c r="S1499" i="34" s="1"/>
  <c r="L1499" i="34"/>
  <c r="N1498" i="34"/>
  <c r="O1498" i="34" s="1"/>
  <c r="T1498" i="34" s="1"/>
  <c r="L1498" i="34"/>
  <c r="M1498" i="34" s="1"/>
  <c r="S1498" i="34" s="1"/>
  <c r="T1497" i="34"/>
  <c r="S1497" i="34"/>
  <c r="N1497" i="34"/>
  <c r="O1497" i="34" s="1"/>
  <c r="L1497" i="34"/>
  <c r="M1497" i="34" s="1"/>
  <c r="O1496" i="34"/>
  <c r="T1496" i="34" s="1"/>
  <c r="N1496" i="34"/>
  <c r="L1496" i="34"/>
  <c r="M1496" i="34" s="1"/>
  <c r="S1496" i="34" s="1"/>
  <c r="N1495" i="34"/>
  <c r="O1495" i="34" s="1"/>
  <c r="T1495" i="34" s="1"/>
  <c r="M1495" i="34"/>
  <c r="S1495" i="34" s="1"/>
  <c r="L1495" i="34"/>
  <c r="N1494" i="34"/>
  <c r="O1494" i="34" s="1"/>
  <c r="T1494" i="34" s="1"/>
  <c r="L1494" i="34"/>
  <c r="M1494" i="34" s="1"/>
  <c r="S1494" i="34" s="1"/>
  <c r="N1493" i="34"/>
  <c r="O1493" i="34" s="1"/>
  <c r="T1493" i="34" s="1"/>
  <c r="L1493" i="34"/>
  <c r="M1493" i="34" s="1"/>
  <c r="S1493" i="34" s="1"/>
  <c r="N1492" i="34"/>
  <c r="O1492" i="34" s="1"/>
  <c r="T1492" i="34" s="1"/>
  <c r="L1492" i="34"/>
  <c r="M1492" i="34" s="1"/>
  <c r="S1492" i="34" s="1"/>
  <c r="N1491" i="34"/>
  <c r="O1491" i="34" s="1"/>
  <c r="T1491" i="34" s="1"/>
  <c r="L1491" i="34"/>
  <c r="M1491" i="34" s="1"/>
  <c r="S1491" i="34" s="1"/>
  <c r="S1490" i="34"/>
  <c r="N1490" i="34"/>
  <c r="O1490" i="34" s="1"/>
  <c r="T1490" i="34" s="1"/>
  <c r="L1490" i="34"/>
  <c r="M1490" i="34" s="1"/>
  <c r="T1489" i="34"/>
  <c r="N1489" i="34"/>
  <c r="O1489" i="34" s="1"/>
  <c r="L1489" i="34"/>
  <c r="M1489" i="34" s="1"/>
  <c r="S1489" i="34" s="1"/>
  <c r="O1488" i="34"/>
  <c r="T1488" i="34" s="1"/>
  <c r="N1488" i="34"/>
  <c r="L1488" i="34"/>
  <c r="M1488" i="34" s="1"/>
  <c r="S1488" i="34" s="1"/>
  <c r="N1487" i="34"/>
  <c r="O1487" i="34" s="1"/>
  <c r="T1487" i="34" s="1"/>
  <c r="L1487" i="34"/>
  <c r="M1487" i="34" s="1"/>
  <c r="S1487" i="34" s="1"/>
  <c r="N1486" i="34"/>
  <c r="O1486" i="34" s="1"/>
  <c r="T1486" i="34" s="1"/>
  <c r="L1486" i="34"/>
  <c r="M1486" i="34" s="1"/>
  <c r="S1486" i="34" s="1"/>
  <c r="N1485" i="34"/>
  <c r="O1485" i="34" s="1"/>
  <c r="T1485" i="34" s="1"/>
  <c r="L1485" i="34"/>
  <c r="M1485" i="34" s="1"/>
  <c r="S1485" i="34" s="1"/>
  <c r="N1484" i="34"/>
  <c r="O1484" i="34" s="1"/>
  <c r="T1484" i="34" s="1"/>
  <c r="L1484" i="34"/>
  <c r="M1484" i="34" s="1"/>
  <c r="S1484" i="34" s="1"/>
  <c r="N1483" i="34"/>
  <c r="O1483" i="34" s="1"/>
  <c r="T1483" i="34" s="1"/>
  <c r="M1483" i="34"/>
  <c r="S1483" i="34" s="1"/>
  <c r="L1483" i="34"/>
  <c r="N1482" i="34"/>
  <c r="O1482" i="34" s="1"/>
  <c r="T1482" i="34" s="1"/>
  <c r="L1482" i="34"/>
  <c r="M1482" i="34" s="1"/>
  <c r="S1482" i="34" s="1"/>
  <c r="T1481" i="34"/>
  <c r="N1481" i="34"/>
  <c r="O1481" i="34" s="1"/>
  <c r="L1481" i="34"/>
  <c r="M1481" i="34" s="1"/>
  <c r="S1481" i="34" s="1"/>
  <c r="N1480" i="34"/>
  <c r="O1480" i="34" s="1"/>
  <c r="T1480" i="34" s="1"/>
  <c r="L1480" i="34"/>
  <c r="M1480" i="34" s="1"/>
  <c r="S1480" i="34" s="1"/>
  <c r="N1479" i="34"/>
  <c r="O1479" i="34" s="1"/>
  <c r="T1479" i="34" s="1"/>
  <c r="L1479" i="34"/>
  <c r="M1479" i="34" s="1"/>
  <c r="S1479" i="34" s="1"/>
  <c r="N1478" i="34"/>
  <c r="O1478" i="34" s="1"/>
  <c r="T1478" i="34" s="1"/>
  <c r="L1478" i="34"/>
  <c r="M1478" i="34" s="1"/>
  <c r="S1478" i="34" s="1"/>
  <c r="T1477" i="34"/>
  <c r="S1477" i="34"/>
  <c r="N1477" i="34"/>
  <c r="O1477" i="34" s="1"/>
  <c r="L1477" i="34"/>
  <c r="M1477" i="34" s="1"/>
  <c r="S1476" i="34"/>
  <c r="N1476" i="34"/>
  <c r="O1476" i="34" s="1"/>
  <c r="T1476" i="34" s="1"/>
  <c r="L1476" i="34"/>
  <c r="M1476" i="34" s="1"/>
  <c r="N1475" i="34"/>
  <c r="O1475" i="34" s="1"/>
  <c r="T1475" i="34" s="1"/>
  <c r="L1475" i="34"/>
  <c r="M1475" i="34" s="1"/>
  <c r="S1475" i="34" s="1"/>
  <c r="S1474" i="34"/>
  <c r="N1474" i="34"/>
  <c r="O1474" i="34" s="1"/>
  <c r="T1474" i="34" s="1"/>
  <c r="L1474" i="34"/>
  <c r="M1474" i="34" s="1"/>
  <c r="S1473" i="34"/>
  <c r="N1473" i="34"/>
  <c r="O1473" i="34" s="1"/>
  <c r="T1473" i="34" s="1"/>
  <c r="L1473" i="34"/>
  <c r="M1473" i="34" s="1"/>
  <c r="O1472" i="34"/>
  <c r="T1472" i="34" s="1"/>
  <c r="N1472" i="34"/>
  <c r="L1472" i="34"/>
  <c r="M1472" i="34" s="1"/>
  <c r="S1472" i="34" s="1"/>
  <c r="N1471" i="34"/>
  <c r="O1471" i="34" s="1"/>
  <c r="T1471" i="34" s="1"/>
  <c r="M1471" i="34"/>
  <c r="S1471" i="34" s="1"/>
  <c r="L1471" i="34"/>
  <c r="N1470" i="34"/>
  <c r="O1470" i="34" s="1"/>
  <c r="T1470" i="34" s="1"/>
  <c r="L1470" i="34"/>
  <c r="M1470" i="34" s="1"/>
  <c r="S1470" i="34" s="1"/>
  <c r="N1469" i="34"/>
  <c r="O1469" i="34" s="1"/>
  <c r="T1469" i="34" s="1"/>
  <c r="L1469" i="34"/>
  <c r="M1469" i="34" s="1"/>
  <c r="S1469" i="34" s="1"/>
  <c r="N1468" i="34"/>
  <c r="O1468" i="34" s="1"/>
  <c r="T1468" i="34" s="1"/>
  <c r="L1468" i="34"/>
  <c r="M1468" i="34" s="1"/>
  <c r="S1468" i="34" s="1"/>
  <c r="N1467" i="34"/>
  <c r="O1467" i="34" s="1"/>
  <c r="T1467" i="34" s="1"/>
  <c r="M1467" i="34"/>
  <c r="S1467" i="34" s="1"/>
  <c r="L1467" i="34"/>
  <c r="N1466" i="34"/>
  <c r="O1466" i="34" s="1"/>
  <c r="T1466" i="34" s="1"/>
  <c r="L1466" i="34"/>
  <c r="M1466" i="34" s="1"/>
  <c r="S1466" i="34" s="1"/>
  <c r="N1465" i="34"/>
  <c r="O1465" i="34" s="1"/>
  <c r="T1465" i="34" s="1"/>
  <c r="L1465" i="34"/>
  <c r="M1465" i="34" s="1"/>
  <c r="S1465" i="34" s="1"/>
  <c r="N1464" i="34"/>
  <c r="O1464" i="34" s="1"/>
  <c r="T1464" i="34" s="1"/>
  <c r="L1464" i="34"/>
  <c r="M1464" i="34" s="1"/>
  <c r="S1464" i="34" s="1"/>
  <c r="N1463" i="34"/>
  <c r="O1463" i="34" s="1"/>
  <c r="T1463" i="34" s="1"/>
  <c r="L1463" i="34"/>
  <c r="M1463" i="34" s="1"/>
  <c r="S1463" i="34" s="1"/>
  <c r="S1462" i="34"/>
  <c r="N1462" i="34"/>
  <c r="O1462" i="34" s="1"/>
  <c r="T1462" i="34" s="1"/>
  <c r="L1462" i="34"/>
  <c r="M1462" i="34" s="1"/>
  <c r="T1461" i="34"/>
  <c r="N1461" i="34"/>
  <c r="O1461" i="34" s="1"/>
  <c r="L1461" i="34"/>
  <c r="M1461" i="34" s="1"/>
  <c r="S1461" i="34" s="1"/>
  <c r="S1460" i="34"/>
  <c r="O1460" i="34"/>
  <c r="T1460" i="34" s="1"/>
  <c r="N1460" i="34"/>
  <c r="L1460" i="34"/>
  <c r="M1460" i="34" s="1"/>
  <c r="N1459" i="34"/>
  <c r="O1459" i="34" s="1"/>
  <c r="T1459" i="34" s="1"/>
  <c r="L1459" i="34"/>
  <c r="M1459" i="34" s="1"/>
  <c r="S1459" i="34" s="1"/>
  <c r="S1458" i="34"/>
  <c r="N1458" i="34"/>
  <c r="O1458" i="34" s="1"/>
  <c r="T1458" i="34" s="1"/>
  <c r="L1458" i="34"/>
  <c r="M1458" i="34" s="1"/>
  <c r="S1457" i="34"/>
  <c r="N1457" i="34"/>
  <c r="O1457" i="34" s="1"/>
  <c r="T1457" i="34" s="1"/>
  <c r="L1457" i="34"/>
  <c r="M1457" i="34" s="1"/>
  <c r="S1456" i="34"/>
  <c r="O1456" i="34"/>
  <c r="T1456" i="34" s="1"/>
  <c r="N1456" i="34"/>
  <c r="L1456" i="34"/>
  <c r="M1456" i="34" s="1"/>
  <c r="N1455" i="34"/>
  <c r="O1455" i="34" s="1"/>
  <c r="T1455" i="34" s="1"/>
  <c r="L1455" i="34"/>
  <c r="M1455" i="34" s="1"/>
  <c r="S1455" i="34" s="1"/>
  <c r="N1454" i="34"/>
  <c r="O1454" i="34" s="1"/>
  <c r="T1454" i="34" s="1"/>
  <c r="L1454" i="34"/>
  <c r="M1454" i="34" s="1"/>
  <c r="S1454" i="34" s="1"/>
  <c r="N1453" i="34"/>
  <c r="O1453" i="34" s="1"/>
  <c r="T1453" i="34" s="1"/>
  <c r="L1453" i="34"/>
  <c r="M1453" i="34" s="1"/>
  <c r="S1453" i="34" s="1"/>
  <c r="N1452" i="34"/>
  <c r="O1452" i="34" s="1"/>
  <c r="T1452" i="34" s="1"/>
  <c r="L1452" i="34"/>
  <c r="M1452" i="34" s="1"/>
  <c r="S1452" i="34" s="1"/>
  <c r="N1451" i="34"/>
  <c r="O1451" i="34" s="1"/>
  <c r="T1451" i="34" s="1"/>
  <c r="M1451" i="34"/>
  <c r="S1451" i="34" s="1"/>
  <c r="L1451" i="34"/>
  <c r="N1450" i="34"/>
  <c r="O1450" i="34" s="1"/>
  <c r="T1450" i="34" s="1"/>
  <c r="L1450" i="34"/>
  <c r="M1450" i="34" s="1"/>
  <c r="S1450" i="34" s="1"/>
  <c r="T1449" i="34"/>
  <c r="N1449" i="34"/>
  <c r="O1449" i="34" s="1"/>
  <c r="L1449" i="34"/>
  <c r="M1449" i="34" s="1"/>
  <c r="S1449" i="34" s="1"/>
  <c r="N1448" i="34"/>
  <c r="O1448" i="34" s="1"/>
  <c r="T1448" i="34" s="1"/>
  <c r="L1448" i="34"/>
  <c r="M1448" i="34" s="1"/>
  <c r="S1448" i="34" s="1"/>
  <c r="N1447" i="34"/>
  <c r="O1447" i="34" s="1"/>
  <c r="T1447" i="34" s="1"/>
  <c r="L1447" i="34"/>
  <c r="M1447" i="34" s="1"/>
  <c r="S1447" i="34" s="1"/>
  <c r="N1446" i="34"/>
  <c r="O1446" i="34" s="1"/>
  <c r="T1446" i="34" s="1"/>
  <c r="L1446" i="34"/>
  <c r="M1446" i="34" s="1"/>
  <c r="S1446" i="34" s="1"/>
  <c r="T1445" i="34"/>
  <c r="S1445" i="34"/>
  <c r="N1445" i="34"/>
  <c r="O1445" i="34" s="1"/>
  <c r="L1445" i="34"/>
  <c r="M1445" i="34" s="1"/>
  <c r="S1444" i="34"/>
  <c r="N1444" i="34"/>
  <c r="O1444" i="34" s="1"/>
  <c r="T1444" i="34" s="1"/>
  <c r="L1444" i="34"/>
  <c r="M1444" i="34" s="1"/>
  <c r="S1443" i="34"/>
  <c r="N1443" i="34"/>
  <c r="O1443" i="34" s="1"/>
  <c r="T1443" i="34" s="1"/>
  <c r="L1443" i="34"/>
  <c r="M1443" i="34" s="1"/>
  <c r="S1442" i="34"/>
  <c r="N1442" i="34"/>
  <c r="O1442" i="34" s="1"/>
  <c r="T1442" i="34" s="1"/>
  <c r="L1442" i="34"/>
  <c r="M1442" i="34" s="1"/>
  <c r="S1441" i="34"/>
  <c r="N1441" i="34"/>
  <c r="O1441" i="34" s="1"/>
  <c r="T1441" i="34" s="1"/>
  <c r="L1441" i="34"/>
  <c r="M1441" i="34" s="1"/>
  <c r="O1440" i="34"/>
  <c r="T1440" i="34" s="1"/>
  <c r="N1440" i="34"/>
  <c r="L1440" i="34"/>
  <c r="M1440" i="34" s="1"/>
  <c r="S1440" i="34" s="1"/>
  <c r="N1439" i="34"/>
  <c r="O1439" i="34" s="1"/>
  <c r="T1439" i="34" s="1"/>
  <c r="M1439" i="34"/>
  <c r="S1439" i="34" s="1"/>
  <c r="L1439" i="34"/>
  <c r="N1438" i="34"/>
  <c r="O1438" i="34" s="1"/>
  <c r="T1438" i="34" s="1"/>
  <c r="L1438" i="34"/>
  <c r="M1438" i="34" s="1"/>
  <c r="S1438" i="34" s="1"/>
  <c r="N1437" i="34"/>
  <c r="O1437" i="34" s="1"/>
  <c r="T1437" i="34" s="1"/>
  <c r="L1437" i="34"/>
  <c r="M1437" i="34" s="1"/>
  <c r="S1437" i="34" s="1"/>
  <c r="N1436" i="34"/>
  <c r="O1436" i="34" s="1"/>
  <c r="T1436" i="34" s="1"/>
  <c r="L1436" i="34"/>
  <c r="M1436" i="34" s="1"/>
  <c r="S1436" i="34" s="1"/>
  <c r="S1435" i="34"/>
  <c r="N1435" i="34"/>
  <c r="O1435" i="34" s="1"/>
  <c r="T1435" i="34" s="1"/>
  <c r="M1435" i="34"/>
  <c r="L1435" i="34"/>
  <c r="T1434" i="34"/>
  <c r="O1434" i="34"/>
  <c r="N1434" i="34"/>
  <c r="L1434" i="34"/>
  <c r="M1434" i="34" s="1"/>
  <c r="S1434" i="34" s="1"/>
  <c r="O1433" i="34"/>
  <c r="T1433" i="34" s="1"/>
  <c r="N1433" i="34"/>
  <c r="M1433" i="34"/>
  <c r="S1433" i="34" s="1"/>
  <c r="L1433" i="34"/>
  <c r="T1432" i="34"/>
  <c r="N1432" i="34"/>
  <c r="O1432" i="34" s="1"/>
  <c r="M1432" i="34"/>
  <c r="S1432" i="34" s="1"/>
  <c r="L1432" i="34"/>
  <c r="N1431" i="34"/>
  <c r="O1431" i="34" s="1"/>
  <c r="T1431" i="34" s="1"/>
  <c r="L1431" i="34"/>
  <c r="M1431" i="34" s="1"/>
  <c r="S1431" i="34" s="1"/>
  <c r="T1430" i="34"/>
  <c r="N1430" i="34"/>
  <c r="O1430" i="34" s="1"/>
  <c r="L1430" i="34"/>
  <c r="M1430" i="34" s="1"/>
  <c r="S1430" i="34" s="1"/>
  <c r="O1429" i="34"/>
  <c r="T1429" i="34" s="1"/>
  <c r="N1429" i="34"/>
  <c r="L1429" i="34"/>
  <c r="M1429" i="34" s="1"/>
  <c r="S1429" i="34" s="1"/>
  <c r="T1428" i="34"/>
  <c r="S1428" i="34"/>
  <c r="N1428" i="34"/>
  <c r="O1428" i="34" s="1"/>
  <c r="M1428" i="34"/>
  <c r="L1428" i="34"/>
  <c r="N1427" i="34"/>
  <c r="O1427" i="34" s="1"/>
  <c r="T1427" i="34" s="1"/>
  <c r="L1427" i="34"/>
  <c r="M1427" i="34" s="1"/>
  <c r="S1427" i="34" s="1"/>
  <c r="N1426" i="34"/>
  <c r="O1426" i="34" s="1"/>
  <c r="T1426" i="34" s="1"/>
  <c r="L1426" i="34"/>
  <c r="M1426" i="34" s="1"/>
  <c r="S1426" i="34" s="1"/>
  <c r="O1425" i="34"/>
  <c r="T1425" i="34" s="1"/>
  <c r="N1425" i="34"/>
  <c r="L1425" i="34"/>
  <c r="M1425" i="34" s="1"/>
  <c r="S1425" i="34" s="1"/>
  <c r="T1424" i="34"/>
  <c r="S1424" i="34"/>
  <c r="N1424" i="34"/>
  <c r="O1424" i="34" s="1"/>
  <c r="M1424" i="34"/>
  <c r="L1424" i="34"/>
  <c r="O1423" i="34"/>
  <c r="T1423" i="34" s="1"/>
  <c r="N1423" i="34"/>
  <c r="L1423" i="34"/>
  <c r="M1423" i="34" s="1"/>
  <c r="S1423" i="34" s="1"/>
  <c r="T1422" i="34"/>
  <c r="N1422" i="34"/>
  <c r="O1422" i="34" s="1"/>
  <c r="M1422" i="34"/>
  <c r="S1422" i="34" s="1"/>
  <c r="L1422" i="34"/>
  <c r="O1421" i="34"/>
  <c r="T1421" i="34" s="1"/>
  <c r="N1421" i="34"/>
  <c r="L1421" i="34"/>
  <c r="M1421" i="34" s="1"/>
  <c r="S1421" i="34" s="1"/>
  <c r="T1420" i="34"/>
  <c r="S1420" i="34"/>
  <c r="N1420" i="34"/>
  <c r="O1420" i="34" s="1"/>
  <c r="M1420" i="34"/>
  <c r="L1420" i="34"/>
  <c r="N1419" i="34"/>
  <c r="O1419" i="34" s="1"/>
  <c r="T1419" i="34" s="1"/>
  <c r="L1419" i="34"/>
  <c r="M1419" i="34" s="1"/>
  <c r="S1419" i="34" s="1"/>
  <c r="N1418" i="34"/>
  <c r="O1418" i="34" s="1"/>
  <c r="T1418" i="34" s="1"/>
  <c r="L1418" i="34"/>
  <c r="M1418" i="34" s="1"/>
  <c r="S1418" i="34" s="1"/>
  <c r="O1417" i="34"/>
  <c r="T1417" i="34" s="1"/>
  <c r="N1417" i="34"/>
  <c r="L1417" i="34"/>
  <c r="M1417" i="34" s="1"/>
  <c r="S1417" i="34" s="1"/>
  <c r="S1416" i="34"/>
  <c r="N1416" i="34"/>
  <c r="O1416" i="34" s="1"/>
  <c r="T1416" i="34" s="1"/>
  <c r="M1416" i="34"/>
  <c r="L1416" i="34"/>
  <c r="N1415" i="34"/>
  <c r="O1415" i="34" s="1"/>
  <c r="T1415" i="34" s="1"/>
  <c r="L1415" i="34"/>
  <c r="M1415" i="34" s="1"/>
  <c r="S1415" i="34" s="1"/>
  <c r="N1414" i="34"/>
  <c r="O1414" i="34" s="1"/>
  <c r="T1414" i="34" s="1"/>
  <c r="M1414" i="34"/>
  <c r="S1414" i="34" s="1"/>
  <c r="L1414" i="34"/>
  <c r="O1413" i="34"/>
  <c r="T1413" i="34" s="1"/>
  <c r="N1413" i="34"/>
  <c r="L1413" i="34"/>
  <c r="M1413" i="34" s="1"/>
  <c r="S1413" i="34" s="1"/>
  <c r="N1412" i="34"/>
  <c r="O1412" i="34" s="1"/>
  <c r="T1412" i="34" s="1"/>
  <c r="M1412" i="34"/>
  <c r="S1412" i="34" s="1"/>
  <c r="L1412" i="34"/>
  <c r="O1411" i="34"/>
  <c r="T1411" i="34" s="1"/>
  <c r="N1411" i="34"/>
  <c r="L1411" i="34"/>
  <c r="M1411" i="34" s="1"/>
  <c r="S1411" i="34" s="1"/>
  <c r="T1410" i="34"/>
  <c r="N1410" i="34"/>
  <c r="O1410" i="34" s="1"/>
  <c r="L1410" i="34"/>
  <c r="M1410" i="34" s="1"/>
  <c r="S1410" i="34" s="1"/>
  <c r="O1409" i="34"/>
  <c r="T1409" i="34" s="1"/>
  <c r="N1409" i="34"/>
  <c r="L1409" i="34"/>
  <c r="M1409" i="34" s="1"/>
  <c r="S1409" i="34" s="1"/>
  <c r="N1408" i="34"/>
  <c r="O1408" i="34" s="1"/>
  <c r="T1408" i="34" s="1"/>
  <c r="M1408" i="34"/>
  <c r="S1408" i="34" s="1"/>
  <c r="L1408" i="34"/>
  <c r="N1407" i="34"/>
  <c r="O1407" i="34" s="1"/>
  <c r="T1407" i="34" s="1"/>
  <c r="L1407" i="34"/>
  <c r="M1407" i="34" s="1"/>
  <c r="S1407" i="34" s="1"/>
  <c r="N1406" i="34"/>
  <c r="O1406" i="34" s="1"/>
  <c r="T1406" i="34" s="1"/>
  <c r="L1406" i="34"/>
  <c r="M1406" i="34" s="1"/>
  <c r="S1406" i="34" s="1"/>
  <c r="O1405" i="34"/>
  <c r="T1405" i="34" s="1"/>
  <c r="N1405" i="34"/>
  <c r="L1405" i="34"/>
  <c r="M1405" i="34" s="1"/>
  <c r="S1405" i="34" s="1"/>
  <c r="N1404" i="34"/>
  <c r="O1404" i="34" s="1"/>
  <c r="T1404" i="34" s="1"/>
  <c r="M1404" i="34"/>
  <c r="S1404" i="34" s="1"/>
  <c r="L1404" i="34"/>
  <c r="S1403" i="34"/>
  <c r="N1403" i="34"/>
  <c r="O1403" i="34" s="1"/>
  <c r="T1403" i="34" s="1"/>
  <c r="L1403" i="34"/>
  <c r="M1403" i="34" s="1"/>
  <c r="N1402" i="34"/>
  <c r="O1402" i="34" s="1"/>
  <c r="T1402" i="34" s="1"/>
  <c r="L1402" i="34"/>
  <c r="M1402" i="34" s="1"/>
  <c r="S1402" i="34" s="1"/>
  <c r="O1401" i="34"/>
  <c r="T1401" i="34" s="1"/>
  <c r="N1401" i="34"/>
  <c r="L1401" i="34"/>
  <c r="M1401" i="34" s="1"/>
  <c r="S1401" i="34" s="1"/>
  <c r="N1400" i="34"/>
  <c r="O1400" i="34" s="1"/>
  <c r="T1400" i="34" s="1"/>
  <c r="L1400" i="34"/>
  <c r="M1400" i="34" s="1"/>
  <c r="S1400" i="34" s="1"/>
  <c r="S1399" i="34"/>
  <c r="N1399" i="34"/>
  <c r="O1399" i="34" s="1"/>
  <c r="T1399" i="34" s="1"/>
  <c r="L1399" i="34"/>
  <c r="M1399" i="34" s="1"/>
  <c r="N1398" i="34"/>
  <c r="O1398" i="34" s="1"/>
  <c r="T1398" i="34" s="1"/>
  <c r="L1398" i="34"/>
  <c r="M1398" i="34" s="1"/>
  <c r="S1398" i="34" s="1"/>
  <c r="N1397" i="34"/>
  <c r="O1397" i="34" s="1"/>
  <c r="T1397" i="34" s="1"/>
  <c r="L1397" i="34"/>
  <c r="M1397" i="34" s="1"/>
  <c r="S1397" i="34" s="1"/>
  <c r="N1396" i="34"/>
  <c r="O1396" i="34" s="1"/>
  <c r="T1396" i="34" s="1"/>
  <c r="L1396" i="34"/>
  <c r="M1396" i="34" s="1"/>
  <c r="S1396" i="34" s="1"/>
  <c r="S1395" i="34"/>
  <c r="O1395" i="34"/>
  <c r="T1395" i="34" s="1"/>
  <c r="N1395" i="34"/>
  <c r="L1395" i="34"/>
  <c r="M1395" i="34" s="1"/>
  <c r="N1394" i="34"/>
  <c r="O1394" i="34" s="1"/>
  <c r="T1394" i="34" s="1"/>
  <c r="M1394" i="34"/>
  <c r="S1394" i="34" s="1"/>
  <c r="L1394" i="34"/>
  <c r="O1393" i="34"/>
  <c r="T1393" i="34" s="1"/>
  <c r="N1393" i="34"/>
  <c r="L1393" i="34"/>
  <c r="M1393" i="34" s="1"/>
  <c r="S1393" i="34" s="1"/>
  <c r="N1392" i="34"/>
  <c r="O1392" i="34" s="1"/>
  <c r="T1392" i="34" s="1"/>
  <c r="M1392" i="34"/>
  <c r="S1392" i="34" s="1"/>
  <c r="L1392" i="34"/>
  <c r="S1391" i="34"/>
  <c r="N1391" i="34"/>
  <c r="O1391" i="34" s="1"/>
  <c r="T1391" i="34" s="1"/>
  <c r="L1391" i="34"/>
  <c r="M1391" i="34" s="1"/>
  <c r="N1390" i="34"/>
  <c r="O1390" i="34" s="1"/>
  <c r="T1390" i="34" s="1"/>
  <c r="L1390" i="34"/>
  <c r="M1390" i="34" s="1"/>
  <c r="S1390" i="34" s="1"/>
  <c r="N1389" i="34"/>
  <c r="O1389" i="34" s="1"/>
  <c r="T1389" i="34" s="1"/>
  <c r="L1389" i="34"/>
  <c r="M1389" i="34" s="1"/>
  <c r="S1389" i="34" s="1"/>
  <c r="N1388" i="34"/>
  <c r="O1388" i="34" s="1"/>
  <c r="T1388" i="34" s="1"/>
  <c r="L1388" i="34"/>
  <c r="M1388" i="34" s="1"/>
  <c r="S1388" i="34" s="1"/>
  <c r="N1387" i="34"/>
  <c r="O1387" i="34" s="1"/>
  <c r="T1387" i="34" s="1"/>
  <c r="L1387" i="34"/>
  <c r="M1387" i="34" s="1"/>
  <c r="S1387" i="34" s="1"/>
  <c r="T1386" i="34"/>
  <c r="S1386" i="34"/>
  <c r="N1386" i="34"/>
  <c r="O1386" i="34" s="1"/>
  <c r="M1386" i="34"/>
  <c r="L1386" i="34"/>
  <c r="N1385" i="34"/>
  <c r="O1385" i="34" s="1"/>
  <c r="T1385" i="34" s="1"/>
  <c r="L1385" i="34"/>
  <c r="M1385" i="34" s="1"/>
  <c r="S1385" i="34" s="1"/>
  <c r="T1384" i="34"/>
  <c r="S1384" i="34"/>
  <c r="N1384" i="34"/>
  <c r="O1384" i="34" s="1"/>
  <c r="M1384" i="34"/>
  <c r="L1384" i="34"/>
  <c r="O1383" i="34"/>
  <c r="T1383" i="34" s="1"/>
  <c r="N1383" i="34"/>
  <c r="L1383" i="34"/>
  <c r="M1383" i="34" s="1"/>
  <c r="S1383" i="34" s="1"/>
  <c r="T1382" i="34"/>
  <c r="N1382" i="34"/>
  <c r="O1382" i="34" s="1"/>
  <c r="L1382" i="34"/>
  <c r="M1382" i="34" s="1"/>
  <c r="S1382" i="34" s="1"/>
  <c r="N1381" i="34"/>
  <c r="O1381" i="34" s="1"/>
  <c r="T1381" i="34" s="1"/>
  <c r="L1381" i="34"/>
  <c r="M1381" i="34" s="1"/>
  <c r="S1381" i="34" s="1"/>
  <c r="T1380" i="34"/>
  <c r="N1380" i="34"/>
  <c r="O1380" i="34" s="1"/>
  <c r="L1380" i="34"/>
  <c r="M1380" i="34" s="1"/>
  <c r="S1380" i="34" s="1"/>
  <c r="N1379" i="34"/>
  <c r="O1379" i="34" s="1"/>
  <c r="T1379" i="34" s="1"/>
  <c r="L1379" i="34"/>
  <c r="M1379" i="34" s="1"/>
  <c r="S1379" i="34" s="1"/>
  <c r="T1378" i="34"/>
  <c r="N1378" i="34"/>
  <c r="O1378" i="34" s="1"/>
  <c r="M1378" i="34"/>
  <c r="S1378" i="34" s="1"/>
  <c r="L1378" i="34"/>
  <c r="O1377" i="34"/>
  <c r="T1377" i="34" s="1"/>
  <c r="N1377" i="34"/>
  <c r="L1377" i="34"/>
  <c r="M1377" i="34" s="1"/>
  <c r="S1377" i="34" s="1"/>
  <c r="N1376" i="34"/>
  <c r="O1376" i="34" s="1"/>
  <c r="T1376" i="34" s="1"/>
  <c r="L1376" i="34"/>
  <c r="M1376" i="34" s="1"/>
  <c r="S1376" i="34" s="1"/>
  <c r="S1375" i="34"/>
  <c r="N1375" i="34"/>
  <c r="O1375" i="34" s="1"/>
  <c r="T1375" i="34" s="1"/>
  <c r="L1375" i="34"/>
  <c r="M1375" i="34" s="1"/>
  <c r="N1374" i="34"/>
  <c r="O1374" i="34" s="1"/>
  <c r="T1374" i="34" s="1"/>
  <c r="L1374" i="34"/>
  <c r="M1374" i="34" s="1"/>
  <c r="S1374" i="34" s="1"/>
  <c r="S1373" i="34"/>
  <c r="O1373" i="34"/>
  <c r="T1373" i="34" s="1"/>
  <c r="N1373" i="34"/>
  <c r="L1373" i="34"/>
  <c r="M1373" i="34" s="1"/>
  <c r="N1372" i="34"/>
  <c r="O1372" i="34" s="1"/>
  <c r="T1372" i="34" s="1"/>
  <c r="M1372" i="34"/>
  <c r="S1372" i="34" s="1"/>
  <c r="L1372" i="34"/>
  <c r="S1371" i="34"/>
  <c r="N1371" i="34"/>
  <c r="O1371" i="34" s="1"/>
  <c r="T1371" i="34" s="1"/>
  <c r="L1371" i="34"/>
  <c r="M1371" i="34" s="1"/>
  <c r="N1370" i="34"/>
  <c r="O1370" i="34" s="1"/>
  <c r="T1370" i="34" s="1"/>
  <c r="L1370" i="34"/>
  <c r="M1370" i="34" s="1"/>
  <c r="S1370" i="34" s="1"/>
  <c r="N1369" i="34"/>
  <c r="O1369" i="34" s="1"/>
  <c r="T1369" i="34" s="1"/>
  <c r="L1369" i="34"/>
  <c r="M1369" i="34" s="1"/>
  <c r="S1369" i="34" s="1"/>
  <c r="T1368" i="34"/>
  <c r="S1368" i="34"/>
  <c r="N1368" i="34"/>
  <c r="O1368" i="34" s="1"/>
  <c r="M1368" i="34"/>
  <c r="L1368" i="34"/>
  <c r="O1367" i="34"/>
  <c r="T1367" i="34" s="1"/>
  <c r="N1367" i="34"/>
  <c r="L1367" i="34"/>
  <c r="M1367" i="34" s="1"/>
  <c r="S1367" i="34" s="1"/>
  <c r="T1366" i="34"/>
  <c r="N1366" i="34"/>
  <c r="O1366" i="34" s="1"/>
  <c r="L1366" i="34"/>
  <c r="M1366" i="34" s="1"/>
  <c r="S1366" i="34" s="1"/>
  <c r="N1365" i="34"/>
  <c r="O1365" i="34" s="1"/>
  <c r="T1365" i="34" s="1"/>
  <c r="L1365" i="34"/>
  <c r="M1365" i="34" s="1"/>
  <c r="S1365" i="34" s="1"/>
  <c r="T1364" i="34"/>
  <c r="N1364" i="34"/>
  <c r="O1364" i="34" s="1"/>
  <c r="L1364" i="34"/>
  <c r="M1364" i="34" s="1"/>
  <c r="S1364" i="34" s="1"/>
  <c r="N1363" i="34"/>
  <c r="O1363" i="34" s="1"/>
  <c r="T1363" i="34" s="1"/>
  <c r="L1363" i="34"/>
  <c r="M1363" i="34" s="1"/>
  <c r="S1363" i="34" s="1"/>
  <c r="T1362" i="34"/>
  <c r="N1362" i="34"/>
  <c r="O1362" i="34" s="1"/>
  <c r="M1362" i="34"/>
  <c r="S1362" i="34" s="1"/>
  <c r="L1362" i="34"/>
  <c r="O1361" i="34"/>
  <c r="T1361" i="34" s="1"/>
  <c r="N1361" i="34"/>
  <c r="L1361" i="34"/>
  <c r="M1361" i="34" s="1"/>
  <c r="S1361" i="34" s="1"/>
  <c r="N1360" i="34"/>
  <c r="O1360" i="34" s="1"/>
  <c r="T1360" i="34" s="1"/>
  <c r="L1360" i="34"/>
  <c r="M1360" i="34" s="1"/>
  <c r="S1360" i="34" s="1"/>
  <c r="S1359" i="34"/>
  <c r="N1359" i="34"/>
  <c r="O1359" i="34" s="1"/>
  <c r="T1359" i="34" s="1"/>
  <c r="L1359" i="34"/>
  <c r="M1359" i="34" s="1"/>
  <c r="N1358" i="34"/>
  <c r="O1358" i="34" s="1"/>
  <c r="T1358" i="34" s="1"/>
  <c r="L1358" i="34"/>
  <c r="M1358" i="34" s="1"/>
  <c r="S1358" i="34" s="1"/>
  <c r="S1357" i="34"/>
  <c r="O1357" i="34"/>
  <c r="T1357" i="34" s="1"/>
  <c r="N1357" i="34"/>
  <c r="L1357" i="34"/>
  <c r="M1357" i="34" s="1"/>
  <c r="N1356" i="34"/>
  <c r="O1356" i="34" s="1"/>
  <c r="T1356" i="34" s="1"/>
  <c r="M1356" i="34"/>
  <c r="S1356" i="34" s="1"/>
  <c r="L1356" i="34"/>
  <c r="S1355" i="34"/>
  <c r="N1355" i="34"/>
  <c r="O1355" i="34" s="1"/>
  <c r="T1355" i="34" s="1"/>
  <c r="L1355" i="34"/>
  <c r="M1355" i="34" s="1"/>
  <c r="N1354" i="34"/>
  <c r="O1354" i="34" s="1"/>
  <c r="T1354" i="34" s="1"/>
  <c r="L1354" i="34"/>
  <c r="M1354" i="34" s="1"/>
  <c r="S1354" i="34" s="1"/>
  <c r="N1353" i="34"/>
  <c r="O1353" i="34" s="1"/>
  <c r="T1353" i="34" s="1"/>
  <c r="L1353" i="34"/>
  <c r="M1353" i="34" s="1"/>
  <c r="S1353" i="34" s="1"/>
  <c r="T1352" i="34"/>
  <c r="S1352" i="34"/>
  <c r="N1352" i="34"/>
  <c r="O1352" i="34" s="1"/>
  <c r="M1352" i="34"/>
  <c r="L1352" i="34"/>
  <c r="O1351" i="34"/>
  <c r="T1351" i="34" s="1"/>
  <c r="N1351" i="34"/>
  <c r="L1351" i="34"/>
  <c r="M1351" i="34" s="1"/>
  <c r="S1351" i="34" s="1"/>
  <c r="T1350" i="34"/>
  <c r="N1350" i="34"/>
  <c r="O1350" i="34" s="1"/>
  <c r="L1350" i="34"/>
  <c r="M1350" i="34" s="1"/>
  <c r="S1350" i="34" s="1"/>
  <c r="N1349" i="34"/>
  <c r="O1349" i="34" s="1"/>
  <c r="T1349" i="34" s="1"/>
  <c r="L1349" i="34"/>
  <c r="M1349" i="34" s="1"/>
  <c r="S1349" i="34" s="1"/>
  <c r="T1348" i="34"/>
  <c r="N1348" i="34"/>
  <c r="O1348" i="34" s="1"/>
  <c r="L1348" i="34"/>
  <c r="M1348" i="34" s="1"/>
  <c r="S1348" i="34" s="1"/>
  <c r="N1347" i="34"/>
  <c r="O1347" i="34" s="1"/>
  <c r="T1347" i="34" s="1"/>
  <c r="L1347" i="34"/>
  <c r="M1347" i="34" s="1"/>
  <c r="S1347" i="34" s="1"/>
  <c r="T1346" i="34"/>
  <c r="N1346" i="34"/>
  <c r="O1346" i="34" s="1"/>
  <c r="M1346" i="34"/>
  <c r="S1346" i="34" s="1"/>
  <c r="L1346" i="34"/>
  <c r="O1345" i="34"/>
  <c r="T1345" i="34" s="1"/>
  <c r="N1345" i="34"/>
  <c r="L1345" i="34"/>
  <c r="M1345" i="34" s="1"/>
  <c r="S1345" i="34" s="1"/>
  <c r="N1344" i="34"/>
  <c r="O1344" i="34" s="1"/>
  <c r="T1344" i="34" s="1"/>
  <c r="L1344" i="34"/>
  <c r="M1344" i="34" s="1"/>
  <c r="S1344" i="34" s="1"/>
  <c r="S1343" i="34"/>
  <c r="N1343" i="34"/>
  <c r="O1343" i="34" s="1"/>
  <c r="T1343" i="34" s="1"/>
  <c r="L1343" i="34"/>
  <c r="M1343" i="34" s="1"/>
  <c r="N1342" i="34"/>
  <c r="O1342" i="34" s="1"/>
  <c r="T1342" i="34" s="1"/>
  <c r="M1342" i="34"/>
  <c r="S1342" i="34" s="1"/>
  <c r="L1342" i="34"/>
  <c r="S1341" i="34"/>
  <c r="N1341" i="34"/>
  <c r="O1341" i="34" s="1"/>
  <c r="T1341" i="34" s="1"/>
  <c r="M1341" i="34"/>
  <c r="L1341" i="34"/>
  <c r="T1340" i="34"/>
  <c r="S1340" i="34"/>
  <c r="N1340" i="34"/>
  <c r="O1340" i="34" s="1"/>
  <c r="M1340" i="34"/>
  <c r="L1340" i="34"/>
  <c r="N1339" i="34"/>
  <c r="O1339" i="34" s="1"/>
  <c r="T1339" i="34" s="1"/>
  <c r="L1339" i="34"/>
  <c r="M1339" i="34" s="1"/>
  <c r="S1339" i="34" s="1"/>
  <c r="S1338" i="34"/>
  <c r="N1338" i="34"/>
  <c r="O1338" i="34" s="1"/>
  <c r="T1338" i="34" s="1"/>
  <c r="M1338" i="34"/>
  <c r="L1338" i="34"/>
  <c r="O1337" i="34"/>
  <c r="T1337" i="34" s="1"/>
  <c r="N1337" i="34"/>
  <c r="M1337" i="34"/>
  <c r="S1337" i="34" s="1"/>
  <c r="L1337" i="34"/>
  <c r="N1336" i="34"/>
  <c r="O1336" i="34" s="1"/>
  <c r="T1336" i="34" s="1"/>
  <c r="L1336" i="34"/>
  <c r="M1336" i="34" s="1"/>
  <c r="S1336" i="34" s="1"/>
  <c r="S1335" i="34"/>
  <c r="N1335" i="34"/>
  <c r="O1335" i="34" s="1"/>
  <c r="T1335" i="34" s="1"/>
  <c r="L1335" i="34"/>
  <c r="M1335" i="34" s="1"/>
  <c r="O1334" i="34"/>
  <c r="T1334" i="34" s="1"/>
  <c r="N1334" i="34"/>
  <c r="M1334" i="34"/>
  <c r="S1334" i="34" s="1"/>
  <c r="L1334" i="34"/>
  <c r="O1333" i="34"/>
  <c r="T1333" i="34" s="1"/>
  <c r="N1333" i="34"/>
  <c r="L1333" i="34"/>
  <c r="M1333" i="34" s="1"/>
  <c r="S1333" i="34" s="1"/>
  <c r="T1332" i="34"/>
  <c r="N1332" i="34"/>
  <c r="O1332" i="34" s="1"/>
  <c r="L1332" i="34"/>
  <c r="M1332" i="34" s="1"/>
  <c r="S1332" i="34" s="1"/>
  <c r="O1331" i="34"/>
  <c r="T1331" i="34" s="1"/>
  <c r="N1331" i="34"/>
  <c r="L1331" i="34"/>
  <c r="M1331" i="34" s="1"/>
  <c r="S1331" i="34" s="1"/>
  <c r="O1330" i="34"/>
  <c r="T1330" i="34" s="1"/>
  <c r="N1330" i="34"/>
  <c r="L1330" i="34"/>
  <c r="M1330" i="34" s="1"/>
  <c r="S1330" i="34" s="1"/>
  <c r="O1329" i="34"/>
  <c r="T1329" i="34" s="1"/>
  <c r="N1329" i="34"/>
  <c r="L1329" i="34"/>
  <c r="M1329" i="34" s="1"/>
  <c r="S1329" i="34" s="1"/>
  <c r="N1328" i="34"/>
  <c r="O1328" i="34" s="1"/>
  <c r="T1328" i="34" s="1"/>
  <c r="L1328" i="34"/>
  <c r="M1328" i="34" s="1"/>
  <c r="S1328" i="34" s="1"/>
  <c r="O1327" i="34"/>
  <c r="T1327" i="34" s="1"/>
  <c r="N1327" i="34"/>
  <c r="L1327" i="34"/>
  <c r="M1327" i="34" s="1"/>
  <c r="S1327" i="34" s="1"/>
  <c r="T1326" i="34"/>
  <c r="O1326" i="34"/>
  <c r="N1326" i="34"/>
  <c r="L1326" i="34"/>
  <c r="M1326" i="34" s="1"/>
  <c r="S1326" i="34" s="1"/>
  <c r="N1325" i="34"/>
  <c r="O1325" i="34" s="1"/>
  <c r="T1325" i="34" s="1"/>
  <c r="L1325" i="34"/>
  <c r="M1325" i="34" s="1"/>
  <c r="S1325" i="34" s="1"/>
  <c r="N1324" i="34"/>
  <c r="O1324" i="34" s="1"/>
  <c r="T1324" i="34" s="1"/>
  <c r="L1324" i="34"/>
  <c r="M1324" i="34" s="1"/>
  <c r="S1324" i="34" s="1"/>
  <c r="T1323" i="34"/>
  <c r="S1323" i="34"/>
  <c r="O1323" i="34"/>
  <c r="N1323" i="34"/>
  <c r="L1323" i="34"/>
  <c r="M1323" i="34" s="1"/>
  <c r="N1322" i="34"/>
  <c r="O1322" i="34" s="1"/>
  <c r="T1322" i="34" s="1"/>
  <c r="L1322" i="34"/>
  <c r="M1322" i="34" s="1"/>
  <c r="S1322" i="34" s="1"/>
  <c r="N1321" i="34"/>
  <c r="O1321" i="34" s="1"/>
  <c r="T1321" i="34" s="1"/>
  <c r="L1321" i="34"/>
  <c r="M1321" i="34" s="1"/>
  <c r="S1321" i="34" s="1"/>
  <c r="T1320" i="34"/>
  <c r="S1320" i="34"/>
  <c r="N1320" i="34"/>
  <c r="O1320" i="34" s="1"/>
  <c r="M1320" i="34"/>
  <c r="L1320" i="34"/>
  <c r="N1319" i="34"/>
  <c r="O1319" i="34" s="1"/>
  <c r="T1319" i="34" s="1"/>
  <c r="L1319" i="34"/>
  <c r="M1319" i="34" s="1"/>
  <c r="S1319" i="34" s="1"/>
  <c r="N1318" i="34"/>
  <c r="O1318" i="34" s="1"/>
  <c r="T1318" i="34" s="1"/>
  <c r="L1318" i="34"/>
  <c r="M1318" i="34" s="1"/>
  <c r="S1318" i="34" s="1"/>
  <c r="S1317" i="34"/>
  <c r="N1317" i="34"/>
  <c r="O1317" i="34" s="1"/>
  <c r="T1317" i="34" s="1"/>
  <c r="L1317" i="34"/>
  <c r="M1317" i="34" s="1"/>
  <c r="N1316" i="34"/>
  <c r="O1316" i="34" s="1"/>
  <c r="T1316" i="34" s="1"/>
  <c r="M1316" i="34"/>
  <c r="S1316" i="34" s="1"/>
  <c r="L1316" i="34"/>
  <c r="N1315" i="34"/>
  <c r="O1315" i="34" s="1"/>
  <c r="T1315" i="34" s="1"/>
  <c r="L1315" i="34"/>
  <c r="M1315" i="34" s="1"/>
  <c r="S1315" i="34" s="1"/>
  <c r="S1314" i="34"/>
  <c r="N1314" i="34"/>
  <c r="O1314" i="34" s="1"/>
  <c r="T1314" i="34" s="1"/>
  <c r="L1314" i="34"/>
  <c r="M1314" i="34" s="1"/>
  <c r="N1313" i="34"/>
  <c r="O1313" i="34" s="1"/>
  <c r="T1313" i="34" s="1"/>
  <c r="M1313" i="34"/>
  <c r="S1313" i="34" s="1"/>
  <c r="L1313" i="34"/>
  <c r="T1312" i="34"/>
  <c r="N1312" i="34"/>
  <c r="O1312" i="34" s="1"/>
  <c r="M1312" i="34"/>
  <c r="S1312" i="34" s="1"/>
  <c r="L1312" i="34"/>
  <c r="S1311" i="34"/>
  <c r="N1311" i="34"/>
  <c r="O1311" i="34" s="1"/>
  <c r="T1311" i="34" s="1"/>
  <c r="L1311" i="34"/>
  <c r="M1311" i="34" s="1"/>
  <c r="N1310" i="34"/>
  <c r="O1310" i="34" s="1"/>
  <c r="T1310" i="34" s="1"/>
  <c r="M1310" i="34"/>
  <c r="S1310" i="34" s="1"/>
  <c r="L1310" i="34"/>
  <c r="S1309" i="34"/>
  <c r="N1309" i="34"/>
  <c r="O1309" i="34" s="1"/>
  <c r="T1309" i="34" s="1"/>
  <c r="M1309" i="34"/>
  <c r="L1309" i="34"/>
  <c r="S1308" i="34"/>
  <c r="N1308" i="34"/>
  <c r="O1308" i="34" s="1"/>
  <c r="T1308" i="34" s="1"/>
  <c r="M1308" i="34"/>
  <c r="L1308" i="34"/>
  <c r="N1307" i="34"/>
  <c r="O1307" i="34" s="1"/>
  <c r="T1307" i="34" s="1"/>
  <c r="L1307" i="34"/>
  <c r="M1307" i="34" s="1"/>
  <c r="S1307" i="34" s="1"/>
  <c r="S1306" i="34"/>
  <c r="N1306" i="34"/>
  <c r="O1306" i="34" s="1"/>
  <c r="T1306" i="34" s="1"/>
  <c r="M1306" i="34"/>
  <c r="L1306" i="34"/>
  <c r="O1305" i="34"/>
  <c r="T1305" i="34" s="1"/>
  <c r="N1305" i="34"/>
  <c r="M1305" i="34"/>
  <c r="S1305" i="34" s="1"/>
  <c r="L1305" i="34"/>
  <c r="N1304" i="34"/>
  <c r="O1304" i="34" s="1"/>
  <c r="T1304" i="34" s="1"/>
  <c r="L1304" i="34"/>
  <c r="M1304" i="34" s="1"/>
  <c r="S1304" i="34" s="1"/>
  <c r="S1303" i="34"/>
  <c r="N1303" i="34"/>
  <c r="O1303" i="34" s="1"/>
  <c r="T1303" i="34" s="1"/>
  <c r="L1303" i="34"/>
  <c r="M1303" i="34" s="1"/>
  <c r="O1302" i="34"/>
  <c r="T1302" i="34" s="1"/>
  <c r="N1302" i="34"/>
  <c r="M1302" i="34"/>
  <c r="S1302" i="34" s="1"/>
  <c r="L1302" i="34"/>
  <c r="O1301" i="34"/>
  <c r="T1301" i="34" s="1"/>
  <c r="N1301" i="34"/>
  <c r="L1301" i="34"/>
  <c r="M1301" i="34" s="1"/>
  <c r="S1301" i="34" s="1"/>
  <c r="T1300" i="34"/>
  <c r="N1300" i="34"/>
  <c r="O1300" i="34" s="1"/>
  <c r="L1300" i="34"/>
  <c r="M1300" i="34" s="1"/>
  <c r="S1300" i="34" s="1"/>
  <c r="O1299" i="34"/>
  <c r="T1299" i="34" s="1"/>
  <c r="N1299" i="34"/>
  <c r="L1299" i="34"/>
  <c r="M1299" i="34" s="1"/>
  <c r="S1299" i="34" s="1"/>
  <c r="O1298" i="34"/>
  <c r="T1298" i="34" s="1"/>
  <c r="N1298" i="34"/>
  <c r="L1298" i="34"/>
  <c r="M1298" i="34" s="1"/>
  <c r="S1298" i="34" s="1"/>
  <c r="O1297" i="34"/>
  <c r="T1297" i="34" s="1"/>
  <c r="N1297" i="34"/>
  <c r="L1297" i="34"/>
  <c r="M1297" i="34" s="1"/>
  <c r="S1297" i="34" s="1"/>
  <c r="N1296" i="34"/>
  <c r="O1296" i="34" s="1"/>
  <c r="T1296" i="34" s="1"/>
  <c r="L1296" i="34"/>
  <c r="M1296" i="34" s="1"/>
  <c r="S1296" i="34" s="1"/>
  <c r="O1295" i="34"/>
  <c r="T1295" i="34" s="1"/>
  <c r="N1295" i="34"/>
  <c r="L1295" i="34"/>
  <c r="M1295" i="34" s="1"/>
  <c r="S1295" i="34" s="1"/>
  <c r="T1294" i="34"/>
  <c r="O1294" i="34"/>
  <c r="N1294" i="34"/>
  <c r="L1294" i="34"/>
  <c r="M1294" i="34" s="1"/>
  <c r="S1294" i="34" s="1"/>
  <c r="N1293" i="34"/>
  <c r="O1293" i="34" s="1"/>
  <c r="T1293" i="34" s="1"/>
  <c r="L1293" i="34"/>
  <c r="M1293" i="34" s="1"/>
  <c r="S1293" i="34" s="1"/>
  <c r="N1292" i="34"/>
  <c r="O1292" i="34" s="1"/>
  <c r="T1292" i="34" s="1"/>
  <c r="L1292" i="34"/>
  <c r="M1292" i="34" s="1"/>
  <c r="S1292" i="34" s="1"/>
  <c r="S1291" i="34"/>
  <c r="O1291" i="34"/>
  <c r="T1291" i="34" s="1"/>
  <c r="N1291" i="34"/>
  <c r="L1291" i="34"/>
  <c r="M1291" i="34" s="1"/>
  <c r="N1290" i="34"/>
  <c r="O1290" i="34" s="1"/>
  <c r="T1290" i="34" s="1"/>
  <c r="L1290" i="34"/>
  <c r="M1290" i="34" s="1"/>
  <c r="S1290" i="34" s="1"/>
  <c r="N1289" i="34"/>
  <c r="O1289" i="34" s="1"/>
  <c r="T1289" i="34" s="1"/>
  <c r="L1289" i="34"/>
  <c r="M1289" i="34" s="1"/>
  <c r="S1289" i="34" s="1"/>
  <c r="T1288" i="34"/>
  <c r="S1288" i="34"/>
  <c r="N1288" i="34"/>
  <c r="O1288" i="34" s="1"/>
  <c r="M1288" i="34"/>
  <c r="L1288" i="34"/>
  <c r="N1287" i="34"/>
  <c r="O1287" i="34" s="1"/>
  <c r="T1287" i="34" s="1"/>
  <c r="L1287" i="34"/>
  <c r="M1287" i="34" s="1"/>
  <c r="S1287" i="34" s="1"/>
  <c r="N1286" i="34"/>
  <c r="O1286" i="34" s="1"/>
  <c r="T1286" i="34" s="1"/>
  <c r="L1286" i="34"/>
  <c r="M1286" i="34" s="1"/>
  <c r="S1286" i="34" s="1"/>
  <c r="S1285" i="34"/>
  <c r="N1285" i="34"/>
  <c r="O1285" i="34" s="1"/>
  <c r="T1285" i="34" s="1"/>
  <c r="M1285" i="34"/>
  <c r="L1285" i="34"/>
  <c r="N1284" i="34"/>
  <c r="O1284" i="34" s="1"/>
  <c r="T1284" i="34" s="1"/>
  <c r="M1284" i="34"/>
  <c r="S1284" i="34" s="1"/>
  <c r="L1284" i="34"/>
  <c r="T1283" i="34"/>
  <c r="N1283" i="34"/>
  <c r="O1283" i="34" s="1"/>
  <c r="L1283" i="34"/>
  <c r="M1283" i="34" s="1"/>
  <c r="S1283" i="34" s="1"/>
  <c r="S1282" i="34"/>
  <c r="N1282" i="34"/>
  <c r="O1282" i="34" s="1"/>
  <c r="T1282" i="34" s="1"/>
  <c r="L1282" i="34"/>
  <c r="M1282" i="34" s="1"/>
  <c r="N1281" i="34"/>
  <c r="O1281" i="34" s="1"/>
  <c r="T1281" i="34" s="1"/>
  <c r="M1281" i="34"/>
  <c r="S1281" i="34" s="1"/>
  <c r="L1281" i="34"/>
  <c r="T1280" i="34"/>
  <c r="N1280" i="34"/>
  <c r="O1280" i="34" s="1"/>
  <c r="M1280" i="34"/>
  <c r="S1280" i="34" s="1"/>
  <c r="L1280" i="34"/>
  <c r="S1279" i="34"/>
  <c r="N1279" i="34"/>
  <c r="O1279" i="34" s="1"/>
  <c r="T1279" i="34" s="1"/>
  <c r="L1279" i="34"/>
  <c r="M1279" i="34" s="1"/>
  <c r="N1278" i="34"/>
  <c r="O1278" i="34" s="1"/>
  <c r="T1278" i="34" s="1"/>
  <c r="M1278" i="34"/>
  <c r="S1278" i="34" s="1"/>
  <c r="L1278" i="34"/>
  <c r="S1277" i="34"/>
  <c r="N1277" i="34"/>
  <c r="O1277" i="34" s="1"/>
  <c r="T1277" i="34" s="1"/>
  <c r="M1277" i="34"/>
  <c r="L1277" i="34"/>
  <c r="S1276" i="34"/>
  <c r="N1276" i="34"/>
  <c r="O1276" i="34" s="1"/>
  <c r="T1276" i="34" s="1"/>
  <c r="M1276" i="34"/>
  <c r="L1276" i="34"/>
  <c r="N1275" i="34"/>
  <c r="O1275" i="34" s="1"/>
  <c r="T1275" i="34" s="1"/>
  <c r="L1275" i="34"/>
  <c r="M1275" i="34" s="1"/>
  <c r="S1275" i="34" s="1"/>
  <c r="S1274" i="34"/>
  <c r="N1274" i="34"/>
  <c r="O1274" i="34" s="1"/>
  <c r="T1274" i="34" s="1"/>
  <c r="M1274" i="34"/>
  <c r="L1274" i="34"/>
  <c r="O1273" i="34"/>
  <c r="T1273" i="34" s="1"/>
  <c r="N1273" i="34"/>
  <c r="M1273" i="34"/>
  <c r="S1273" i="34" s="1"/>
  <c r="L1273" i="34"/>
  <c r="N1272" i="34"/>
  <c r="O1272" i="34" s="1"/>
  <c r="T1272" i="34" s="1"/>
  <c r="L1272" i="34"/>
  <c r="M1272" i="34" s="1"/>
  <c r="S1272" i="34" s="1"/>
  <c r="T1271" i="34"/>
  <c r="S1271" i="34"/>
  <c r="O1271" i="34"/>
  <c r="N1271" i="34"/>
  <c r="L1271" i="34"/>
  <c r="M1271" i="34" s="1"/>
  <c r="O1270" i="34"/>
  <c r="T1270" i="34" s="1"/>
  <c r="N1270" i="34"/>
  <c r="M1270" i="34"/>
  <c r="S1270" i="34" s="1"/>
  <c r="L1270" i="34"/>
  <c r="O1269" i="34"/>
  <c r="T1269" i="34" s="1"/>
  <c r="N1269" i="34"/>
  <c r="L1269" i="34"/>
  <c r="M1269" i="34" s="1"/>
  <c r="S1269" i="34" s="1"/>
  <c r="T1268" i="34"/>
  <c r="S1268" i="34"/>
  <c r="N1268" i="34"/>
  <c r="O1268" i="34" s="1"/>
  <c r="L1268" i="34"/>
  <c r="M1268" i="34" s="1"/>
  <c r="O1267" i="34"/>
  <c r="T1267" i="34" s="1"/>
  <c r="N1267" i="34"/>
  <c r="M1267" i="34"/>
  <c r="S1267" i="34" s="1"/>
  <c r="L1267" i="34"/>
  <c r="N1266" i="34"/>
  <c r="O1266" i="34" s="1"/>
  <c r="T1266" i="34" s="1"/>
  <c r="M1266" i="34"/>
  <c r="S1266" i="34" s="1"/>
  <c r="L1266" i="34"/>
  <c r="N1265" i="34"/>
  <c r="O1265" i="34" s="1"/>
  <c r="T1265" i="34" s="1"/>
  <c r="L1265" i="34"/>
  <c r="M1265" i="34" s="1"/>
  <c r="S1265" i="34" s="1"/>
  <c r="O1264" i="34"/>
  <c r="T1264" i="34" s="1"/>
  <c r="N1264" i="34"/>
  <c r="L1264" i="34"/>
  <c r="M1264" i="34" s="1"/>
  <c r="S1264" i="34" s="1"/>
  <c r="O1263" i="34"/>
  <c r="T1263" i="34" s="1"/>
  <c r="N1263" i="34"/>
  <c r="M1263" i="34"/>
  <c r="S1263" i="34" s="1"/>
  <c r="L1263" i="34"/>
  <c r="N1262" i="34"/>
  <c r="O1262" i="34" s="1"/>
  <c r="T1262" i="34" s="1"/>
  <c r="M1262" i="34"/>
  <c r="S1262" i="34" s="1"/>
  <c r="L1262" i="34"/>
  <c r="T1261" i="34"/>
  <c r="N1261" i="34"/>
  <c r="O1261" i="34" s="1"/>
  <c r="L1261" i="34"/>
  <c r="M1261" i="34" s="1"/>
  <c r="S1261" i="34" s="1"/>
  <c r="O1260" i="34"/>
  <c r="T1260" i="34" s="1"/>
  <c r="N1260" i="34"/>
  <c r="L1260" i="34"/>
  <c r="M1260" i="34" s="1"/>
  <c r="S1260" i="34" s="1"/>
  <c r="O1259" i="34"/>
  <c r="T1259" i="34" s="1"/>
  <c r="N1259" i="34"/>
  <c r="M1259" i="34"/>
  <c r="S1259" i="34" s="1"/>
  <c r="L1259" i="34"/>
  <c r="N1258" i="34"/>
  <c r="O1258" i="34" s="1"/>
  <c r="T1258" i="34" s="1"/>
  <c r="M1258" i="34"/>
  <c r="S1258" i="34" s="1"/>
  <c r="L1258" i="34"/>
  <c r="T1257" i="34"/>
  <c r="N1257" i="34"/>
  <c r="O1257" i="34" s="1"/>
  <c r="L1257" i="34"/>
  <c r="M1257" i="34" s="1"/>
  <c r="S1257" i="34" s="1"/>
  <c r="O1256" i="34"/>
  <c r="T1256" i="34" s="1"/>
  <c r="N1256" i="34"/>
  <c r="L1256" i="34"/>
  <c r="M1256" i="34" s="1"/>
  <c r="S1256" i="34" s="1"/>
  <c r="O1255" i="34"/>
  <c r="T1255" i="34" s="1"/>
  <c r="N1255" i="34"/>
  <c r="M1255" i="34"/>
  <c r="S1255" i="34" s="1"/>
  <c r="L1255" i="34"/>
  <c r="N1254" i="34"/>
  <c r="O1254" i="34" s="1"/>
  <c r="T1254" i="34" s="1"/>
  <c r="M1254" i="34"/>
  <c r="S1254" i="34" s="1"/>
  <c r="L1254" i="34"/>
  <c r="T1253" i="34"/>
  <c r="N1253" i="34"/>
  <c r="O1253" i="34" s="1"/>
  <c r="L1253" i="34"/>
  <c r="M1253" i="34" s="1"/>
  <c r="S1253" i="34" s="1"/>
  <c r="O1252" i="34"/>
  <c r="T1252" i="34" s="1"/>
  <c r="N1252" i="34"/>
  <c r="L1252" i="34"/>
  <c r="M1252" i="34" s="1"/>
  <c r="S1252" i="34" s="1"/>
  <c r="O1251" i="34"/>
  <c r="T1251" i="34" s="1"/>
  <c r="N1251" i="34"/>
  <c r="M1251" i="34"/>
  <c r="S1251" i="34" s="1"/>
  <c r="L1251" i="34"/>
  <c r="N1250" i="34"/>
  <c r="O1250" i="34" s="1"/>
  <c r="T1250" i="34" s="1"/>
  <c r="M1250" i="34"/>
  <c r="S1250" i="34" s="1"/>
  <c r="L1250" i="34"/>
  <c r="N1249" i="34"/>
  <c r="O1249" i="34" s="1"/>
  <c r="T1249" i="34" s="1"/>
  <c r="L1249" i="34"/>
  <c r="M1249" i="34" s="1"/>
  <c r="S1249" i="34" s="1"/>
  <c r="O1248" i="34"/>
  <c r="T1248" i="34" s="1"/>
  <c r="N1248" i="34"/>
  <c r="L1248" i="34"/>
  <c r="M1248" i="34" s="1"/>
  <c r="S1248" i="34" s="1"/>
  <c r="O1247" i="34"/>
  <c r="T1247" i="34" s="1"/>
  <c r="N1247" i="34"/>
  <c r="M1247" i="34"/>
  <c r="S1247" i="34" s="1"/>
  <c r="L1247" i="34"/>
  <c r="N1246" i="34"/>
  <c r="O1246" i="34" s="1"/>
  <c r="T1246" i="34" s="1"/>
  <c r="M1246" i="34"/>
  <c r="S1246" i="34" s="1"/>
  <c r="L1246" i="34"/>
  <c r="T1245" i="34"/>
  <c r="N1245" i="34"/>
  <c r="O1245" i="34" s="1"/>
  <c r="L1245" i="34"/>
  <c r="M1245" i="34" s="1"/>
  <c r="S1245" i="34" s="1"/>
  <c r="T1244" i="34"/>
  <c r="O1244" i="34"/>
  <c r="N1244" i="34"/>
  <c r="L1244" i="34"/>
  <c r="M1244" i="34" s="1"/>
  <c r="S1244" i="34" s="1"/>
  <c r="O1243" i="34"/>
  <c r="T1243" i="34" s="1"/>
  <c r="N1243" i="34"/>
  <c r="M1243" i="34"/>
  <c r="S1243" i="34" s="1"/>
  <c r="L1243" i="34"/>
  <c r="N1242" i="34"/>
  <c r="O1242" i="34" s="1"/>
  <c r="T1242" i="34" s="1"/>
  <c r="M1242" i="34"/>
  <c r="S1242" i="34" s="1"/>
  <c r="L1242" i="34"/>
  <c r="T1241" i="34"/>
  <c r="N1241" i="34"/>
  <c r="O1241" i="34" s="1"/>
  <c r="L1241" i="34"/>
  <c r="M1241" i="34" s="1"/>
  <c r="S1241" i="34" s="1"/>
  <c r="T1240" i="34"/>
  <c r="O1240" i="34"/>
  <c r="N1240" i="34"/>
  <c r="L1240" i="34"/>
  <c r="M1240" i="34" s="1"/>
  <c r="S1240" i="34" s="1"/>
  <c r="S1239" i="34"/>
  <c r="N1239" i="34"/>
  <c r="O1239" i="34" s="1"/>
  <c r="T1239" i="34" s="1"/>
  <c r="M1239" i="34"/>
  <c r="L1239" i="34"/>
  <c r="N1238" i="34"/>
  <c r="O1238" i="34" s="1"/>
  <c r="T1238" i="34" s="1"/>
  <c r="L1238" i="34"/>
  <c r="M1238" i="34" s="1"/>
  <c r="S1238" i="34" s="1"/>
  <c r="N1237" i="34"/>
  <c r="O1237" i="34" s="1"/>
  <c r="T1237" i="34" s="1"/>
  <c r="L1237" i="34"/>
  <c r="M1237" i="34" s="1"/>
  <c r="S1237" i="34" s="1"/>
  <c r="O1236" i="34"/>
  <c r="T1236" i="34" s="1"/>
  <c r="N1236" i="34"/>
  <c r="L1236" i="34"/>
  <c r="M1236" i="34" s="1"/>
  <c r="S1236" i="34" s="1"/>
  <c r="N1235" i="34"/>
  <c r="O1235" i="34" s="1"/>
  <c r="T1235" i="34" s="1"/>
  <c r="M1235" i="34"/>
  <c r="S1235" i="34" s="1"/>
  <c r="L1235" i="34"/>
  <c r="S1234" i="34"/>
  <c r="N1234" i="34"/>
  <c r="O1234" i="34" s="1"/>
  <c r="T1234" i="34" s="1"/>
  <c r="M1234" i="34"/>
  <c r="L1234" i="34"/>
  <c r="N1233" i="34"/>
  <c r="O1233" i="34" s="1"/>
  <c r="T1233" i="34" s="1"/>
  <c r="L1233" i="34"/>
  <c r="M1233" i="34" s="1"/>
  <c r="S1233" i="34" s="1"/>
  <c r="S1232" i="34"/>
  <c r="O1232" i="34"/>
  <c r="T1232" i="34" s="1"/>
  <c r="N1232" i="34"/>
  <c r="L1232" i="34"/>
  <c r="M1232" i="34" s="1"/>
  <c r="S1231" i="34"/>
  <c r="N1231" i="34"/>
  <c r="O1231" i="34" s="1"/>
  <c r="T1231" i="34" s="1"/>
  <c r="M1231" i="34"/>
  <c r="L1231" i="34"/>
  <c r="N1230" i="34"/>
  <c r="O1230" i="34" s="1"/>
  <c r="T1230" i="34" s="1"/>
  <c r="L1230" i="34"/>
  <c r="M1230" i="34" s="1"/>
  <c r="S1230" i="34" s="1"/>
  <c r="T1229" i="34"/>
  <c r="N1229" i="34"/>
  <c r="O1229" i="34" s="1"/>
  <c r="L1229" i="34"/>
  <c r="M1229" i="34" s="1"/>
  <c r="S1229" i="34" s="1"/>
  <c r="S1228" i="34"/>
  <c r="N1228" i="34"/>
  <c r="O1228" i="34" s="1"/>
  <c r="T1228" i="34" s="1"/>
  <c r="L1228" i="34"/>
  <c r="M1228" i="34" s="1"/>
  <c r="N1227" i="34"/>
  <c r="O1227" i="34" s="1"/>
  <c r="T1227" i="34" s="1"/>
  <c r="L1227" i="34"/>
  <c r="M1227" i="34" s="1"/>
  <c r="S1227" i="34" s="1"/>
  <c r="N1226" i="34"/>
  <c r="O1226" i="34" s="1"/>
  <c r="T1226" i="34" s="1"/>
  <c r="L1226" i="34"/>
  <c r="M1226" i="34" s="1"/>
  <c r="S1226" i="34" s="1"/>
  <c r="S1225" i="34"/>
  <c r="N1225" i="34"/>
  <c r="O1225" i="34" s="1"/>
  <c r="T1225" i="34" s="1"/>
  <c r="L1225" i="34"/>
  <c r="M1225" i="34" s="1"/>
  <c r="S1224" i="34"/>
  <c r="N1224" i="34"/>
  <c r="O1224" i="34" s="1"/>
  <c r="T1224" i="34" s="1"/>
  <c r="L1224" i="34"/>
  <c r="M1224" i="34" s="1"/>
  <c r="S1223" i="34"/>
  <c r="N1223" i="34"/>
  <c r="O1223" i="34" s="1"/>
  <c r="T1223" i="34" s="1"/>
  <c r="L1223" i="34"/>
  <c r="M1223" i="34" s="1"/>
  <c r="N1222" i="34"/>
  <c r="O1222" i="34" s="1"/>
  <c r="T1222" i="34" s="1"/>
  <c r="L1222" i="34"/>
  <c r="M1222" i="34" s="1"/>
  <c r="S1222" i="34" s="1"/>
  <c r="T1221" i="34"/>
  <c r="S1221" i="34"/>
  <c r="N1221" i="34"/>
  <c r="O1221" i="34" s="1"/>
  <c r="L1221" i="34"/>
  <c r="M1221" i="34" s="1"/>
  <c r="N1220" i="34"/>
  <c r="O1220" i="34" s="1"/>
  <c r="T1220" i="34" s="1"/>
  <c r="L1220" i="34"/>
  <c r="M1220" i="34" s="1"/>
  <c r="S1220" i="34" s="1"/>
  <c r="N1219" i="34"/>
  <c r="O1219" i="34" s="1"/>
  <c r="T1219" i="34" s="1"/>
  <c r="L1219" i="34"/>
  <c r="M1219" i="34" s="1"/>
  <c r="S1219" i="34" s="1"/>
  <c r="N1218" i="34"/>
  <c r="O1218" i="34" s="1"/>
  <c r="T1218" i="34" s="1"/>
  <c r="L1218" i="34"/>
  <c r="M1218" i="34" s="1"/>
  <c r="S1218" i="34" s="1"/>
  <c r="N1217" i="34"/>
  <c r="O1217" i="34" s="1"/>
  <c r="T1217" i="34" s="1"/>
  <c r="L1217" i="34"/>
  <c r="M1217" i="34" s="1"/>
  <c r="S1217" i="34" s="1"/>
  <c r="S1216" i="34"/>
  <c r="N1216" i="34"/>
  <c r="O1216" i="34" s="1"/>
  <c r="T1216" i="34" s="1"/>
  <c r="L1216" i="34"/>
  <c r="M1216" i="34" s="1"/>
  <c r="N1215" i="34"/>
  <c r="O1215" i="34" s="1"/>
  <c r="T1215" i="34" s="1"/>
  <c r="L1215" i="34"/>
  <c r="M1215" i="34" s="1"/>
  <c r="S1215" i="34" s="1"/>
  <c r="N1214" i="34"/>
  <c r="O1214" i="34" s="1"/>
  <c r="T1214" i="34" s="1"/>
  <c r="L1214" i="34"/>
  <c r="M1214" i="34" s="1"/>
  <c r="S1214" i="34" s="1"/>
  <c r="T1213" i="34"/>
  <c r="N1213" i="34"/>
  <c r="O1213" i="34" s="1"/>
  <c r="L1213" i="34"/>
  <c r="M1213" i="34" s="1"/>
  <c r="S1213" i="34" s="1"/>
  <c r="S1212" i="34"/>
  <c r="N1212" i="34"/>
  <c r="O1212" i="34" s="1"/>
  <c r="T1212" i="34" s="1"/>
  <c r="L1212" i="34"/>
  <c r="M1212" i="34" s="1"/>
  <c r="N1211" i="34"/>
  <c r="O1211" i="34" s="1"/>
  <c r="T1211" i="34" s="1"/>
  <c r="L1211" i="34"/>
  <c r="M1211" i="34" s="1"/>
  <c r="S1211" i="34" s="1"/>
  <c r="N1210" i="34"/>
  <c r="O1210" i="34" s="1"/>
  <c r="T1210" i="34" s="1"/>
  <c r="L1210" i="34"/>
  <c r="M1210" i="34" s="1"/>
  <c r="S1210" i="34" s="1"/>
  <c r="S1209" i="34"/>
  <c r="N1209" i="34"/>
  <c r="O1209" i="34" s="1"/>
  <c r="T1209" i="34" s="1"/>
  <c r="L1209" i="34"/>
  <c r="M1209" i="34" s="1"/>
  <c r="S1208" i="34"/>
  <c r="N1208" i="34"/>
  <c r="O1208" i="34" s="1"/>
  <c r="T1208" i="34" s="1"/>
  <c r="L1208" i="34"/>
  <c r="M1208" i="34" s="1"/>
  <c r="S1207" i="34"/>
  <c r="N1207" i="34"/>
  <c r="O1207" i="34" s="1"/>
  <c r="T1207" i="34" s="1"/>
  <c r="L1207" i="34"/>
  <c r="M1207" i="34" s="1"/>
  <c r="N1206" i="34"/>
  <c r="O1206" i="34" s="1"/>
  <c r="T1206" i="34" s="1"/>
  <c r="L1206" i="34"/>
  <c r="M1206" i="34" s="1"/>
  <c r="S1206" i="34" s="1"/>
  <c r="T1205" i="34"/>
  <c r="S1205" i="34"/>
  <c r="N1205" i="34"/>
  <c r="O1205" i="34" s="1"/>
  <c r="L1205" i="34"/>
  <c r="M1205" i="34" s="1"/>
  <c r="N1204" i="34"/>
  <c r="O1204" i="34" s="1"/>
  <c r="T1204" i="34" s="1"/>
  <c r="L1204" i="34"/>
  <c r="M1204" i="34" s="1"/>
  <c r="S1204" i="34" s="1"/>
  <c r="N1203" i="34"/>
  <c r="O1203" i="34" s="1"/>
  <c r="T1203" i="34" s="1"/>
  <c r="L1203" i="34"/>
  <c r="M1203" i="34" s="1"/>
  <c r="S1203" i="34" s="1"/>
  <c r="N1202" i="34"/>
  <c r="O1202" i="34" s="1"/>
  <c r="T1202" i="34" s="1"/>
  <c r="L1202" i="34"/>
  <c r="M1202" i="34" s="1"/>
  <c r="S1202" i="34" s="1"/>
  <c r="N1201" i="34"/>
  <c r="O1201" i="34" s="1"/>
  <c r="T1201" i="34" s="1"/>
  <c r="L1201" i="34"/>
  <c r="M1201" i="34" s="1"/>
  <c r="S1201" i="34" s="1"/>
  <c r="S1200" i="34"/>
  <c r="N1200" i="34"/>
  <c r="O1200" i="34" s="1"/>
  <c r="T1200" i="34" s="1"/>
  <c r="L1200" i="34"/>
  <c r="M1200" i="34" s="1"/>
  <c r="N1199" i="34"/>
  <c r="O1199" i="34" s="1"/>
  <c r="T1199" i="34" s="1"/>
  <c r="L1199" i="34"/>
  <c r="M1199" i="34" s="1"/>
  <c r="S1199" i="34" s="1"/>
  <c r="N1198" i="34"/>
  <c r="O1198" i="34" s="1"/>
  <c r="T1198" i="34" s="1"/>
  <c r="L1198" i="34"/>
  <c r="M1198" i="34" s="1"/>
  <c r="S1198" i="34" s="1"/>
  <c r="T1197" i="34"/>
  <c r="N1197" i="34"/>
  <c r="O1197" i="34" s="1"/>
  <c r="L1197" i="34"/>
  <c r="M1197" i="34" s="1"/>
  <c r="S1197" i="34" s="1"/>
  <c r="S1196" i="34"/>
  <c r="N1196" i="34"/>
  <c r="O1196" i="34" s="1"/>
  <c r="T1196" i="34" s="1"/>
  <c r="L1196" i="34"/>
  <c r="M1196" i="34" s="1"/>
  <c r="N1195" i="34"/>
  <c r="O1195" i="34" s="1"/>
  <c r="T1195" i="34" s="1"/>
  <c r="L1195" i="34"/>
  <c r="M1195" i="34" s="1"/>
  <c r="S1195" i="34" s="1"/>
  <c r="N1194" i="34"/>
  <c r="O1194" i="34" s="1"/>
  <c r="T1194" i="34" s="1"/>
  <c r="L1194" i="34"/>
  <c r="M1194" i="34" s="1"/>
  <c r="S1194" i="34" s="1"/>
  <c r="N1193" i="34"/>
  <c r="O1193" i="34" s="1"/>
  <c r="T1193" i="34" s="1"/>
  <c r="L1193" i="34"/>
  <c r="M1193" i="34" s="1"/>
  <c r="S1193" i="34" s="1"/>
  <c r="S1192" i="34"/>
  <c r="N1192" i="34"/>
  <c r="O1192" i="34" s="1"/>
  <c r="T1192" i="34" s="1"/>
  <c r="L1192" i="34"/>
  <c r="M1192" i="34" s="1"/>
  <c r="S1191" i="34"/>
  <c r="N1191" i="34"/>
  <c r="O1191" i="34" s="1"/>
  <c r="T1191" i="34" s="1"/>
  <c r="L1191" i="34"/>
  <c r="M1191" i="34" s="1"/>
  <c r="N1190" i="34"/>
  <c r="O1190" i="34" s="1"/>
  <c r="T1190" i="34" s="1"/>
  <c r="L1190" i="34"/>
  <c r="M1190" i="34" s="1"/>
  <c r="S1190" i="34" s="1"/>
  <c r="T1189" i="34"/>
  <c r="S1189" i="34"/>
  <c r="N1189" i="34"/>
  <c r="O1189" i="34" s="1"/>
  <c r="L1189" i="34"/>
  <c r="M1189" i="34" s="1"/>
  <c r="N1188" i="34"/>
  <c r="O1188" i="34" s="1"/>
  <c r="T1188" i="34" s="1"/>
  <c r="L1188" i="34"/>
  <c r="M1188" i="34" s="1"/>
  <c r="S1188" i="34" s="1"/>
  <c r="N1187" i="34"/>
  <c r="O1187" i="34" s="1"/>
  <c r="T1187" i="34" s="1"/>
  <c r="L1187" i="34"/>
  <c r="M1187" i="34" s="1"/>
  <c r="S1187" i="34" s="1"/>
  <c r="N1186" i="34"/>
  <c r="O1186" i="34" s="1"/>
  <c r="T1186" i="34" s="1"/>
  <c r="L1186" i="34"/>
  <c r="M1186" i="34" s="1"/>
  <c r="S1186" i="34" s="1"/>
  <c r="N1185" i="34"/>
  <c r="O1185" i="34" s="1"/>
  <c r="T1185" i="34" s="1"/>
  <c r="L1185" i="34"/>
  <c r="M1185" i="34" s="1"/>
  <c r="S1185" i="34" s="1"/>
  <c r="S1184" i="34"/>
  <c r="N1184" i="34"/>
  <c r="O1184" i="34" s="1"/>
  <c r="T1184" i="34" s="1"/>
  <c r="L1184" i="34"/>
  <c r="M1184" i="34" s="1"/>
  <c r="N1183" i="34"/>
  <c r="O1183" i="34" s="1"/>
  <c r="T1183" i="34" s="1"/>
  <c r="L1183" i="34"/>
  <c r="M1183" i="34" s="1"/>
  <c r="S1183" i="34" s="1"/>
  <c r="N1182" i="34"/>
  <c r="O1182" i="34" s="1"/>
  <c r="T1182" i="34" s="1"/>
  <c r="L1182" i="34"/>
  <c r="M1182" i="34" s="1"/>
  <c r="S1182" i="34" s="1"/>
  <c r="T1181" i="34"/>
  <c r="N1181" i="34"/>
  <c r="O1181" i="34" s="1"/>
  <c r="L1181" i="34"/>
  <c r="M1181" i="34" s="1"/>
  <c r="S1181" i="34" s="1"/>
  <c r="S1180" i="34"/>
  <c r="N1180" i="34"/>
  <c r="O1180" i="34" s="1"/>
  <c r="T1180" i="34" s="1"/>
  <c r="L1180" i="34"/>
  <c r="M1180" i="34" s="1"/>
  <c r="N1179" i="34"/>
  <c r="O1179" i="34" s="1"/>
  <c r="T1179" i="34" s="1"/>
  <c r="L1179" i="34"/>
  <c r="M1179" i="34" s="1"/>
  <c r="S1179" i="34" s="1"/>
  <c r="N1178" i="34"/>
  <c r="O1178" i="34" s="1"/>
  <c r="T1178" i="34" s="1"/>
  <c r="L1178" i="34"/>
  <c r="M1178" i="34" s="1"/>
  <c r="S1178" i="34" s="1"/>
  <c r="N1177" i="34"/>
  <c r="O1177" i="34" s="1"/>
  <c r="T1177" i="34" s="1"/>
  <c r="L1177" i="34"/>
  <c r="M1177" i="34" s="1"/>
  <c r="S1177" i="34" s="1"/>
  <c r="S1176" i="34"/>
  <c r="N1176" i="34"/>
  <c r="O1176" i="34" s="1"/>
  <c r="T1176" i="34" s="1"/>
  <c r="L1176" i="34"/>
  <c r="M1176" i="34" s="1"/>
  <c r="S1175" i="34"/>
  <c r="N1175" i="34"/>
  <c r="O1175" i="34" s="1"/>
  <c r="T1175" i="34" s="1"/>
  <c r="L1175" i="34"/>
  <c r="M1175" i="34" s="1"/>
  <c r="N1174" i="34"/>
  <c r="O1174" i="34" s="1"/>
  <c r="T1174" i="34" s="1"/>
  <c r="L1174" i="34"/>
  <c r="M1174" i="34" s="1"/>
  <c r="S1174" i="34" s="1"/>
  <c r="T1173" i="34"/>
  <c r="S1173" i="34"/>
  <c r="N1173" i="34"/>
  <c r="O1173" i="34" s="1"/>
  <c r="L1173" i="34"/>
  <c r="M1173" i="34" s="1"/>
  <c r="N1172" i="34"/>
  <c r="O1172" i="34" s="1"/>
  <c r="T1172" i="34" s="1"/>
  <c r="L1172" i="34"/>
  <c r="M1172" i="34" s="1"/>
  <c r="S1172" i="34" s="1"/>
  <c r="S1171" i="34"/>
  <c r="N1171" i="34"/>
  <c r="O1171" i="34" s="1"/>
  <c r="T1171" i="34" s="1"/>
  <c r="L1171" i="34"/>
  <c r="M1171" i="34" s="1"/>
  <c r="N1170" i="34"/>
  <c r="O1170" i="34" s="1"/>
  <c r="T1170" i="34" s="1"/>
  <c r="L1170" i="34"/>
  <c r="M1170" i="34" s="1"/>
  <c r="S1170" i="34" s="1"/>
  <c r="N1169" i="34"/>
  <c r="O1169" i="34" s="1"/>
  <c r="T1169" i="34" s="1"/>
  <c r="L1169" i="34"/>
  <c r="M1169" i="34" s="1"/>
  <c r="S1169" i="34" s="1"/>
  <c r="S1168" i="34"/>
  <c r="N1168" i="34"/>
  <c r="O1168" i="34" s="1"/>
  <c r="T1168" i="34" s="1"/>
  <c r="L1168" i="34"/>
  <c r="M1168" i="34" s="1"/>
  <c r="N1167" i="34"/>
  <c r="O1167" i="34" s="1"/>
  <c r="T1167" i="34" s="1"/>
  <c r="L1167" i="34"/>
  <c r="M1167" i="34" s="1"/>
  <c r="S1167" i="34" s="1"/>
  <c r="N1166" i="34"/>
  <c r="O1166" i="34" s="1"/>
  <c r="T1166" i="34" s="1"/>
  <c r="L1166" i="34"/>
  <c r="M1166" i="34" s="1"/>
  <c r="S1166" i="34" s="1"/>
  <c r="T1165" i="34"/>
  <c r="N1165" i="34"/>
  <c r="O1165" i="34" s="1"/>
  <c r="L1165" i="34"/>
  <c r="M1165" i="34" s="1"/>
  <c r="S1165" i="34" s="1"/>
  <c r="S1164" i="34"/>
  <c r="N1164" i="34"/>
  <c r="O1164" i="34" s="1"/>
  <c r="T1164" i="34" s="1"/>
  <c r="L1164" i="34"/>
  <c r="M1164" i="34" s="1"/>
  <c r="N1163" i="34"/>
  <c r="O1163" i="34" s="1"/>
  <c r="T1163" i="34" s="1"/>
  <c r="L1163" i="34"/>
  <c r="M1163" i="34" s="1"/>
  <c r="S1163" i="34" s="1"/>
  <c r="N1162" i="34"/>
  <c r="O1162" i="34" s="1"/>
  <c r="T1162" i="34" s="1"/>
  <c r="L1162" i="34"/>
  <c r="M1162" i="34" s="1"/>
  <c r="S1162" i="34" s="1"/>
  <c r="S1161" i="34"/>
  <c r="N1161" i="34"/>
  <c r="O1161" i="34" s="1"/>
  <c r="T1161" i="34" s="1"/>
  <c r="L1161" i="34"/>
  <c r="M1161" i="34" s="1"/>
  <c r="S1160" i="34"/>
  <c r="N1160" i="34"/>
  <c r="O1160" i="34" s="1"/>
  <c r="T1160" i="34" s="1"/>
  <c r="L1160" i="34"/>
  <c r="M1160" i="34" s="1"/>
  <c r="N1159" i="34"/>
  <c r="O1159" i="34" s="1"/>
  <c r="T1159" i="34" s="1"/>
  <c r="L1159" i="34"/>
  <c r="M1159" i="34" s="1"/>
  <c r="S1159" i="34" s="1"/>
  <c r="N1158" i="34"/>
  <c r="O1158" i="34" s="1"/>
  <c r="T1158" i="34" s="1"/>
  <c r="L1158" i="34"/>
  <c r="M1158" i="34" s="1"/>
  <c r="S1158" i="34" s="1"/>
  <c r="T1157" i="34"/>
  <c r="S1157" i="34"/>
  <c r="N1157" i="34"/>
  <c r="O1157" i="34" s="1"/>
  <c r="L1157" i="34"/>
  <c r="M1157" i="34" s="1"/>
  <c r="N1156" i="34"/>
  <c r="O1156" i="34" s="1"/>
  <c r="T1156" i="34" s="1"/>
  <c r="L1156" i="34"/>
  <c r="M1156" i="34" s="1"/>
  <c r="S1156" i="34" s="1"/>
  <c r="N1155" i="34"/>
  <c r="O1155" i="34" s="1"/>
  <c r="T1155" i="34" s="1"/>
  <c r="L1155" i="34"/>
  <c r="M1155" i="34" s="1"/>
  <c r="S1155" i="34" s="1"/>
  <c r="N1154" i="34"/>
  <c r="O1154" i="34" s="1"/>
  <c r="T1154" i="34" s="1"/>
  <c r="L1154" i="34"/>
  <c r="M1154" i="34" s="1"/>
  <c r="S1154" i="34" s="1"/>
  <c r="N1153" i="34"/>
  <c r="O1153" i="34" s="1"/>
  <c r="T1153" i="34" s="1"/>
  <c r="L1153" i="34"/>
  <c r="M1153" i="34" s="1"/>
  <c r="S1153" i="34" s="1"/>
  <c r="S1152" i="34"/>
  <c r="O1152" i="34"/>
  <c r="T1152" i="34" s="1"/>
  <c r="N1152" i="34"/>
  <c r="L1152" i="34"/>
  <c r="M1152" i="34" s="1"/>
  <c r="N1151" i="34"/>
  <c r="O1151" i="34" s="1"/>
  <c r="T1151" i="34" s="1"/>
  <c r="L1151" i="34"/>
  <c r="M1151" i="34" s="1"/>
  <c r="S1151" i="34" s="1"/>
  <c r="N1150" i="34"/>
  <c r="O1150" i="34" s="1"/>
  <c r="T1150" i="34" s="1"/>
  <c r="L1150" i="34"/>
  <c r="M1150" i="34" s="1"/>
  <c r="S1150" i="34" s="1"/>
  <c r="T1149" i="34"/>
  <c r="N1149" i="34"/>
  <c r="O1149" i="34" s="1"/>
  <c r="L1149" i="34"/>
  <c r="M1149" i="34" s="1"/>
  <c r="S1149" i="34" s="1"/>
  <c r="T1148" i="34"/>
  <c r="S1148" i="34"/>
  <c r="N1148" i="34"/>
  <c r="O1148" i="34" s="1"/>
  <c r="L1148" i="34"/>
  <c r="M1148" i="34" s="1"/>
  <c r="N1147" i="34"/>
  <c r="O1147" i="34" s="1"/>
  <c r="T1147" i="34" s="1"/>
  <c r="M1147" i="34"/>
  <c r="S1147" i="34" s="1"/>
  <c r="L1147" i="34"/>
  <c r="N1146" i="34"/>
  <c r="O1146" i="34" s="1"/>
  <c r="T1146" i="34" s="1"/>
  <c r="L1146" i="34"/>
  <c r="M1146" i="34" s="1"/>
  <c r="S1146" i="34" s="1"/>
  <c r="N1145" i="34"/>
  <c r="O1145" i="34" s="1"/>
  <c r="T1145" i="34" s="1"/>
  <c r="L1145" i="34"/>
  <c r="M1145" i="34" s="1"/>
  <c r="S1145" i="34" s="1"/>
  <c r="S1144" i="34"/>
  <c r="N1144" i="34"/>
  <c r="O1144" i="34" s="1"/>
  <c r="T1144" i="34" s="1"/>
  <c r="L1144" i="34"/>
  <c r="M1144" i="34" s="1"/>
  <c r="S1143" i="34"/>
  <c r="N1143" i="34"/>
  <c r="O1143" i="34" s="1"/>
  <c r="T1143" i="34" s="1"/>
  <c r="L1143" i="34"/>
  <c r="M1143" i="34" s="1"/>
  <c r="N1142" i="34"/>
  <c r="O1142" i="34" s="1"/>
  <c r="T1142" i="34" s="1"/>
  <c r="L1142" i="34"/>
  <c r="M1142" i="34" s="1"/>
  <c r="S1142" i="34" s="1"/>
  <c r="T1141" i="34"/>
  <c r="S1141" i="34"/>
  <c r="N1141" i="34"/>
  <c r="O1141" i="34" s="1"/>
  <c r="L1141" i="34"/>
  <c r="M1141" i="34" s="1"/>
  <c r="N1140" i="34"/>
  <c r="O1140" i="34" s="1"/>
  <c r="T1140" i="34" s="1"/>
  <c r="L1140" i="34"/>
  <c r="M1140" i="34" s="1"/>
  <c r="S1140" i="34" s="1"/>
  <c r="N1139" i="34"/>
  <c r="O1139" i="34" s="1"/>
  <c r="T1139" i="34" s="1"/>
  <c r="L1139" i="34"/>
  <c r="M1139" i="34" s="1"/>
  <c r="S1139" i="34" s="1"/>
  <c r="N1138" i="34"/>
  <c r="O1138" i="34" s="1"/>
  <c r="T1138" i="34" s="1"/>
  <c r="L1138" i="34"/>
  <c r="M1138" i="34" s="1"/>
  <c r="S1138" i="34" s="1"/>
  <c r="N1137" i="34"/>
  <c r="O1137" i="34" s="1"/>
  <c r="T1137" i="34" s="1"/>
  <c r="L1137" i="34"/>
  <c r="M1137" i="34" s="1"/>
  <c r="S1137" i="34" s="1"/>
  <c r="S1136" i="34"/>
  <c r="O1136" i="34"/>
  <c r="T1136" i="34" s="1"/>
  <c r="N1136" i="34"/>
  <c r="L1136" i="34"/>
  <c r="M1136" i="34" s="1"/>
  <c r="N1135" i="34"/>
  <c r="O1135" i="34" s="1"/>
  <c r="T1135" i="34" s="1"/>
  <c r="L1135" i="34"/>
  <c r="M1135" i="34" s="1"/>
  <c r="S1135" i="34" s="1"/>
  <c r="N1134" i="34"/>
  <c r="O1134" i="34" s="1"/>
  <c r="T1134" i="34" s="1"/>
  <c r="L1134" i="34"/>
  <c r="M1134" i="34" s="1"/>
  <c r="S1134" i="34" s="1"/>
  <c r="T1133" i="34"/>
  <c r="S1133" i="34"/>
  <c r="N1133" i="34"/>
  <c r="O1133" i="34" s="1"/>
  <c r="L1133" i="34"/>
  <c r="M1133" i="34" s="1"/>
  <c r="S1132" i="34"/>
  <c r="N1132" i="34"/>
  <c r="O1132" i="34" s="1"/>
  <c r="T1132" i="34" s="1"/>
  <c r="L1132" i="34"/>
  <c r="M1132" i="34" s="1"/>
  <c r="S1131" i="34"/>
  <c r="N1131" i="34"/>
  <c r="O1131" i="34" s="1"/>
  <c r="T1131" i="34" s="1"/>
  <c r="M1131" i="34"/>
  <c r="L1131" i="34"/>
  <c r="N1130" i="34"/>
  <c r="O1130" i="34" s="1"/>
  <c r="T1130" i="34" s="1"/>
  <c r="L1130" i="34"/>
  <c r="M1130" i="34" s="1"/>
  <c r="S1130" i="34" s="1"/>
  <c r="S1129" i="34"/>
  <c r="N1129" i="34"/>
  <c r="O1129" i="34" s="1"/>
  <c r="T1129" i="34" s="1"/>
  <c r="L1129" i="34"/>
  <c r="M1129" i="34" s="1"/>
  <c r="S1128" i="34"/>
  <c r="N1128" i="34"/>
  <c r="O1128" i="34" s="1"/>
  <c r="T1128" i="34" s="1"/>
  <c r="L1128" i="34"/>
  <c r="M1128" i="34" s="1"/>
  <c r="N1127" i="34"/>
  <c r="O1127" i="34" s="1"/>
  <c r="T1127" i="34" s="1"/>
  <c r="L1127" i="34"/>
  <c r="M1127" i="34" s="1"/>
  <c r="S1127" i="34" s="1"/>
  <c r="N1126" i="34"/>
  <c r="O1126" i="34" s="1"/>
  <c r="T1126" i="34" s="1"/>
  <c r="L1126" i="34"/>
  <c r="M1126" i="34" s="1"/>
  <c r="S1126" i="34" s="1"/>
  <c r="T1125" i="34"/>
  <c r="N1125" i="34"/>
  <c r="O1125" i="34" s="1"/>
  <c r="L1125" i="34"/>
  <c r="M1125" i="34" s="1"/>
  <c r="S1125" i="34" s="1"/>
  <c r="S1124" i="34"/>
  <c r="N1124" i="34"/>
  <c r="O1124" i="34" s="1"/>
  <c r="T1124" i="34" s="1"/>
  <c r="L1124" i="34"/>
  <c r="M1124" i="34" s="1"/>
  <c r="S1123" i="34"/>
  <c r="N1123" i="34"/>
  <c r="O1123" i="34" s="1"/>
  <c r="T1123" i="34" s="1"/>
  <c r="L1123" i="34"/>
  <c r="M1123" i="34" s="1"/>
  <c r="N1122" i="34"/>
  <c r="O1122" i="34" s="1"/>
  <c r="T1122" i="34" s="1"/>
  <c r="L1122" i="34"/>
  <c r="M1122" i="34" s="1"/>
  <c r="S1122" i="34" s="1"/>
  <c r="N1121" i="34"/>
  <c r="O1121" i="34" s="1"/>
  <c r="T1121" i="34" s="1"/>
  <c r="L1121" i="34"/>
  <c r="M1121" i="34" s="1"/>
  <c r="S1121" i="34" s="1"/>
  <c r="S1120" i="34"/>
  <c r="N1120" i="34"/>
  <c r="O1120" i="34" s="1"/>
  <c r="T1120" i="34" s="1"/>
  <c r="L1120" i="34"/>
  <c r="M1120" i="34" s="1"/>
  <c r="T1119" i="34"/>
  <c r="O1119" i="34"/>
  <c r="N1119" i="34"/>
  <c r="M1119" i="34"/>
  <c r="S1119" i="34" s="1"/>
  <c r="L1119" i="34"/>
  <c r="N1118" i="34"/>
  <c r="O1118" i="34" s="1"/>
  <c r="T1118" i="34" s="1"/>
  <c r="L1118" i="34"/>
  <c r="M1118" i="34" s="1"/>
  <c r="S1118" i="34" s="1"/>
  <c r="S1117" i="34"/>
  <c r="N1117" i="34"/>
  <c r="O1117" i="34" s="1"/>
  <c r="T1117" i="34" s="1"/>
  <c r="M1117" i="34"/>
  <c r="L1117" i="34"/>
  <c r="T1116" i="34"/>
  <c r="O1116" i="34"/>
  <c r="N1116" i="34"/>
  <c r="L1116" i="34"/>
  <c r="M1116" i="34" s="1"/>
  <c r="S1116" i="34" s="1"/>
  <c r="T1115" i="34"/>
  <c r="N1115" i="34"/>
  <c r="O1115" i="34" s="1"/>
  <c r="L1115" i="34"/>
  <c r="M1115" i="34" s="1"/>
  <c r="S1115" i="34" s="1"/>
  <c r="S1114" i="34"/>
  <c r="N1114" i="34"/>
  <c r="O1114" i="34" s="1"/>
  <c r="T1114" i="34" s="1"/>
  <c r="L1114" i="34"/>
  <c r="M1114" i="34" s="1"/>
  <c r="S1113" i="34"/>
  <c r="N1113" i="34"/>
  <c r="O1113" i="34" s="1"/>
  <c r="T1113" i="34" s="1"/>
  <c r="L1113" i="34"/>
  <c r="M1113" i="34" s="1"/>
  <c r="S1112" i="34"/>
  <c r="N1112" i="34"/>
  <c r="O1112" i="34" s="1"/>
  <c r="T1112" i="34" s="1"/>
  <c r="L1112" i="34"/>
  <c r="M1112" i="34" s="1"/>
  <c r="S1111" i="34"/>
  <c r="N1111" i="34"/>
  <c r="O1111" i="34" s="1"/>
  <c r="T1111" i="34" s="1"/>
  <c r="L1111" i="34"/>
  <c r="M1111" i="34" s="1"/>
  <c r="S1110" i="34"/>
  <c r="O1110" i="34"/>
  <c r="T1110" i="34" s="1"/>
  <c r="N1110" i="34"/>
  <c r="L1110" i="34"/>
  <c r="M1110" i="34" s="1"/>
  <c r="N1109" i="34"/>
  <c r="O1109" i="34" s="1"/>
  <c r="T1109" i="34" s="1"/>
  <c r="L1109" i="34"/>
  <c r="M1109" i="34" s="1"/>
  <c r="S1109" i="34" s="1"/>
  <c r="S1108" i="34"/>
  <c r="N1108" i="34"/>
  <c r="O1108" i="34" s="1"/>
  <c r="T1108" i="34" s="1"/>
  <c r="L1108" i="34"/>
  <c r="M1108" i="34" s="1"/>
  <c r="N1107" i="34"/>
  <c r="O1107" i="34" s="1"/>
  <c r="T1107" i="34" s="1"/>
  <c r="L1107" i="34"/>
  <c r="M1107" i="34" s="1"/>
  <c r="S1107" i="34" s="1"/>
  <c r="S1106" i="34"/>
  <c r="O1106" i="34"/>
  <c r="T1106" i="34" s="1"/>
  <c r="N1106" i="34"/>
  <c r="L1106" i="34"/>
  <c r="M1106" i="34" s="1"/>
  <c r="N1105" i="34"/>
  <c r="O1105" i="34" s="1"/>
  <c r="T1105" i="34" s="1"/>
  <c r="M1105" i="34"/>
  <c r="S1105" i="34" s="1"/>
  <c r="L1105" i="34"/>
  <c r="S1104" i="34"/>
  <c r="N1104" i="34"/>
  <c r="O1104" i="34" s="1"/>
  <c r="T1104" i="34" s="1"/>
  <c r="L1104" i="34"/>
  <c r="M1104" i="34" s="1"/>
  <c r="N1103" i="34"/>
  <c r="O1103" i="34" s="1"/>
  <c r="T1103" i="34" s="1"/>
  <c r="L1103" i="34"/>
  <c r="M1103" i="34" s="1"/>
  <c r="S1103" i="34" s="1"/>
  <c r="S1102" i="34"/>
  <c r="O1102" i="34"/>
  <c r="T1102" i="34" s="1"/>
  <c r="N1102" i="34"/>
  <c r="L1102" i="34"/>
  <c r="M1102" i="34" s="1"/>
  <c r="N1101" i="34"/>
  <c r="O1101" i="34" s="1"/>
  <c r="T1101" i="34" s="1"/>
  <c r="M1101" i="34"/>
  <c r="S1101" i="34" s="1"/>
  <c r="L1101" i="34"/>
  <c r="S1100" i="34"/>
  <c r="O1100" i="34"/>
  <c r="T1100" i="34" s="1"/>
  <c r="N1100" i="34"/>
  <c r="L1100" i="34"/>
  <c r="M1100" i="34" s="1"/>
  <c r="N1099" i="34"/>
  <c r="O1099" i="34" s="1"/>
  <c r="T1099" i="34" s="1"/>
  <c r="L1099" i="34"/>
  <c r="M1099" i="34" s="1"/>
  <c r="S1099" i="34" s="1"/>
  <c r="S1098" i="34"/>
  <c r="O1098" i="34"/>
  <c r="T1098" i="34" s="1"/>
  <c r="N1098" i="34"/>
  <c r="L1098" i="34"/>
  <c r="M1098" i="34" s="1"/>
  <c r="S1097" i="34"/>
  <c r="N1097" i="34"/>
  <c r="O1097" i="34" s="1"/>
  <c r="T1097" i="34" s="1"/>
  <c r="M1097" i="34"/>
  <c r="L1097" i="34"/>
  <c r="S1096" i="34"/>
  <c r="N1096" i="34"/>
  <c r="O1096" i="34" s="1"/>
  <c r="T1096" i="34" s="1"/>
  <c r="L1096" i="34"/>
  <c r="M1096" i="34" s="1"/>
  <c r="T1095" i="34"/>
  <c r="S1095" i="34"/>
  <c r="N1095" i="34"/>
  <c r="O1095" i="34" s="1"/>
  <c r="M1095" i="34"/>
  <c r="L1095" i="34"/>
  <c r="O1094" i="34"/>
  <c r="T1094" i="34" s="1"/>
  <c r="N1094" i="34"/>
  <c r="L1094" i="34"/>
  <c r="M1094" i="34" s="1"/>
  <c r="S1094" i="34" s="1"/>
  <c r="S1093" i="34"/>
  <c r="N1093" i="34"/>
  <c r="O1093" i="34" s="1"/>
  <c r="T1093" i="34" s="1"/>
  <c r="M1093" i="34"/>
  <c r="L1093" i="34"/>
  <c r="N1092" i="34"/>
  <c r="O1092" i="34" s="1"/>
  <c r="T1092" i="34" s="1"/>
  <c r="L1092" i="34"/>
  <c r="M1092" i="34" s="1"/>
  <c r="S1092" i="34" s="1"/>
  <c r="T1091" i="34"/>
  <c r="N1091" i="34"/>
  <c r="O1091" i="34" s="1"/>
  <c r="L1091" i="34"/>
  <c r="M1091" i="34" s="1"/>
  <c r="S1091" i="34" s="1"/>
  <c r="O1090" i="34"/>
  <c r="T1090" i="34" s="1"/>
  <c r="N1090" i="34"/>
  <c r="L1090" i="34"/>
  <c r="M1090" i="34" s="1"/>
  <c r="S1090" i="34" s="1"/>
  <c r="T1089" i="34"/>
  <c r="S1089" i="34"/>
  <c r="N1089" i="34"/>
  <c r="O1089" i="34" s="1"/>
  <c r="M1089" i="34"/>
  <c r="L1089" i="34"/>
  <c r="S1088" i="34"/>
  <c r="N1088" i="34"/>
  <c r="O1088" i="34" s="1"/>
  <c r="T1088" i="34" s="1"/>
  <c r="L1088" i="34"/>
  <c r="M1088" i="34" s="1"/>
  <c r="T1087" i="34"/>
  <c r="N1087" i="34"/>
  <c r="O1087" i="34" s="1"/>
  <c r="L1087" i="34"/>
  <c r="M1087" i="34" s="1"/>
  <c r="S1087" i="34" s="1"/>
  <c r="S1086" i="34"/>
  <c r="N1086" i="34"/>
  <c r="O1086" i="34" s="1"/>
  <c r="T1086" i="34" s="1"/>
  <c r="L1086" i="34"/>
  <c r="M1086" i="34" s="1"/>
  <c r="N1085" i="34"/>
  <c r="O1085" i="34" s="1"/>
  <c r="T1085" i="34" s="1"/>
  <c r="M1085" i="34"/>
  <c r="S1085" i="34" s="1"/>
  <c r="L1085" i="34"/>
  <c r="S1084" i="34"/>
  <c r="O1084" i="34"/>
  <c r="T1084" i="34" s="1"/>
  <c r="N1084" i="34"/>
  <c r="L1084" i="34"/>
  <c r="M1084" i="34" s="1"/>
  <c r="N1083" i="34"/>
  <c r="O1083" i="34" s="1"/>
  <c r="T1083" i="34" s="1"/>
  <c r="L1083" i="34"/>
  <c r="M1083" i="34" s="1"/>
  <c r="S1083" i="34" s="1"/>
  <c r="S1082" i="34"/>
  <c r="O1082" i="34"/>
  <c r="T1082" i="34" s="1"/>
  <c r="N1082" i="34"/>
  <c r="L1082" i="34"/>
  <c r="M1082" i="34" s="1"/>
  <c r="S1081" i="34"/>
  <c r="N1081" i="34"/>
  <c r="O1081" i="34" s="1"/>
  <c r="T1081" i="34" s="1"/>
  <c r="L1081" i="34"/>
  <c r="M1081" i="34" s="1"/>
  <c r="S1080" i="34"/>
  <c r="N1080" i="34"/>
  <c r="O1080" i="34" s="1"/>
  <c r="T1080" i="34" s="1"/>
  <c r="L1080" i="34"/>
  <c r="M1080" i="34" s="1"/>
  <c r="T1079" i="34"/>
  <c r="S1079" i="34"/>
  <c r="N1079" i="34"/>
  <c r="O1079" i="34" s="1"/>
  <c r="M1079" i="34"/>
  <c r="L1079" i="34"/>
  <c r="O1078" i="34"/>
  <c r="T1078" i="34" s="1"/>
  <c r="N1078" i="34"/>
  <c r="L1078" i="34"/>
  <c r="M1078" i="34" s="1"/>
  <c r="S1078" i="34" s="1"/>
  <c r="S1077" i="34"/>
  <c r="N1077" i="34"/>
  <c r="O1077" i="34" s="1"/>
  <c r="T1077" i="34" s="1"/>
  <c r="M1077" i="34"/>
  <c r="L1077" i="34"/>
  <c r="N1076" i="34"/>
  <c r="O1076" i="34" s="1"/>
  <c r="T1076" i="34" s="1"/>
  <c r="L1076" i="34"/>
  <c r="M1076" i="34" s="1"/>
  <c r="S1076" i="34" s="1"/>
  <c r="T1075" i="34"/>
  <c r="N1075" i="34"/>
  <c r="O1075" i="34" s="1"/>
  <c r="L1075" i="34"/>
  <c r="M1075" i="34" s="1"/>
  <c r="S1075" i="34" s="1"/>
  <c r="O1074" i="34"/>
  <c r="T1074" i="34" s="1"/>
  <c r="N1074" i="34"/>
  <c r="L1074" i="34"/>
  <c r="M1074" i="34" s="1"/>
  <c r="S1074" i="34" s="1"/>
  <c r="T1073" i="34"/>
  <c r="S1073" i="34"/>
  <c r="N1073" i="34"/>
  <c r="O1073" i="34" s="1"/>
  <c r="M1073" i="34"/>
  <c r="L1073" i="34"/>
  <c r="S1072" i="34"/>
  <c r="N1072" i="34"/>
  <c r="O1072" i="34" s="1"/>
  <c r="T1072" i="34" s="1"/>
  <c r="L1072" i="34"/>
  <c r="M1072" i="34" s="1"/>
  <c r="T1071" i="34"/>
  <c r="N1071" i="34"/>
  <c r="O1071" i="34" s="1"/>
  <c r="L1071" i="34"/>
  <c r="M1071" i="34" s="1"/>
  <c r="S1071" i="34" s="1"/>
  <c r="S1070" i="34"/>
  <c r="N1070" i="34"/>
  <c r="O1070" i="34" s="1"/>
  <c r="T1070" i="34" s="1"/>
  <c r="L1070" i="34"/>
  <c r="M1070" i="34" s="1"/>
  <c r="N1069" i="34"/>
  <c r="O1069" i="34" s="1"/>
  <c r="T1069" i="34" s="1"/>
  <c r="M1069" i="34"/>
  <c r="S1069" i="34" s="1"/>
  <c r="L1069" i="34"/>
  <c r="S1068" i="34"/>
  <c r="O1068" i="34"/>
  <c r="T1068" i="34" s="1"/>
  <c r="N1068" i="34"/>
  <c r="L1068" i="34"/>
  <c r="M1068" i="34" s="1"/>
  <c r="N1067" i="34"/>
  <c r="O1067" i="34" s="1"/>
  <c r="T1067" i="34" s="1"/>
  <c r="L1067" i="34"/>
  <c r="M1067" i="34" s="1"/>
  <c r="S1067" i="34" s="1"/>
  <c r="S1066" i="34"/>
  <c r="O1066" i="34"/>
  <c r="T1066" i="34" s="1"/>
  <c r="N1066" i="34"/>
  <c r="L1066" i="34"/>
  <c r="M1066" i="34" s="1"/>
  <c r="S1065" i="34"/>
  <c r="N1065" i="34"/>
  <c r="O1065" i="34" s="1"/>
  <c r="T1065" i="34" s="1"/>
  <c r="L1065" i="34"/>
  <c r="M1065" i="34" s="1"/>
  <c r="S1064" i="34"/>
  <c r="N1064" i="34"/>
  <c r="O1064" i="34" s="1"/>
  <c r="T1064" i="34" s="1"/>
  <c r="L1064" i="34"/>
  <c r="M1064" i="34" s="1"/>
  <c r="T1063" i="34"/>
  <c r="N1063" i="34"/>
  <c r="O1063" i="34" s="1"/>
  <c r="M1063" i="34"/>
  <c r="S1063" i="34" s="1"/>
  <c r="L1063" i="34"/>
  <c r="O1062" i="34"/>
  <c r="T1062" i="34" s="1"/>
  <c r="N1062" i="34"/>
  <c r="L1062" i="34"/>
  <c r="M1062" i="34" s="1"/>
  <c r="S1062" i="34" s="1"/>
  <c r="S1061" i="34"/>
  <c r="N1061" i="34"/>
  <c r="O1061" i="34" s="1"/>
  <c r="T1061" i="34" s="1"/>
  <c r="M1061" i="34"/>
  <c r="L1061" i="34"/>
  <c r="N1060" i="34"/>
  <c r="O1060" i="34" s="1"/>
  <c r="T1060" i="34" s="1"/>
  <c r="L1060" i="34"/>
  <c r="M1060" i="34" s="1"/>
  <c r="S1060" i="34" s="1"/>
  <c r="T1059" i="34"/>
  <c r="N1059" i="34"/>
  <c r="O1059" i="34" s="1"/>
  <c r="L1059" i="34"/>
  <c r="M1059" i="34" s="1"/>
  <c r="S1059" i="34" s="1"/>
  <c r="O1058" i="34"/>
  <c r="T1058" i="34" s="1"/>
  <c r="N1058" i="34"/>
  <c r="L1058" i="34"/>
  <c r="M1058" i="34" s="1"/>
  <c r="S1058" i="34" s="1"/>
  <c r="T1057" i="34"/>
  <c r="S1057" i="34"/>
  <c r="N1057" i="34"/>
  <c r="O1057" i="34" s="1"/>
  <c r="M1057" i="34"/>
  <c r="L1057" i="34"/>
  <c r="S1056" i="34"/>
  <c r="N1056" i="34"/>
  <c r="O1056" i="34" s="1"/>
  <c r="T1056" i="34" s="1"/>
  <c r="L1056" i="34"/>
  <c r="M1056" i="34" s="1"/>
  <c r="T1055" i="34"/>
  <c r="N1055" i="34"/>
  <c r="O1055" i="34" s="1"/>
  <c r="L1055" i="34"/>
  <c r="M1055" i="34" s="1"/>
  <c r="S1055" i="34" s="1"/>
  <c r="S1054" i="34"/>
  <c r="N1054" i="34"/>
  <c r="O1054" i="34" s="1"/>
  <c r="T1054" i="34" s="1"/>
  <c r="L1054" i="34"/>
  <c r="M1054" i="34" s="1"/>
  <c r="N1053" i="34"/>
  <c r="O1053" i="34" s="1"/>
  <c r="T1053" i="34" s="1"/>
  <c r="M1053" i="34"/>
  <c r="S1053" i="34" s="1"/>
  <c r="L1053" i="34"/>
  <c r="S1052" i="34"/>
  <c r="O1052" i="34"/>
  <c r="T1052" i="34" s="1"/>
  <c r="N1052" i="34"/>
  <c r="L1052" i="34"/>
  <c r="M1052" i="34" s="1"/>
  <c r="N1051" i="34"/>
  <c r="O1051" i="34" s="1"/>
  <c r="T1051" i="34" s="1"/>
  <c r="L1051" i="34"/>
  <c r="M1051" i="34" s="1"/>
  <c r="S1051" i="34" s="1"/>
  <c r="S1050" i="34"/>
  <c r="O1050" i="34"/>
  <c r="T1050" i="34" s="1"/>
  <c r="N1050" i="34"/>
  <c r="L1050" i="34"/>
  <c r="M1050" i="34" s="1"/>
  <c r="S1049" i="34"/>
  <c r="N1049" i="34"/>
  <c r="O1049" i="34" s="1"/>
  <c r="T1049" i="34" s="1"/>
  <c r="L1049" i="34"/>
  <c r="M1049" i="34" s="1"/>
  <c r="S1048" i="34"/>
  <c r="N1048" i="34"/>
  <c r="O1048" i="34" s="1"/>
  <c r="T1048" i="34" s="1"/>
  <c r="L1048" i="34"/>
  <c r="M1048" i="34" s="1"/>
  <c r="T1047" i="34"/>
  <c r="N1047" i="34"/>
  <c r="O1047" i="34" s="1"/>
  <c r="M1047" i="34"/>
  <c r="S1047" i="34" s="1"/>
  <c r="L1047" i="34"/>
  <c r="O1046" i="34"/>
  <c r="T1046" i="34" s="1"/>
  <c r="N1046" i="34"/>
  <c r="L1046" i="34"/>
  <c r="M1046" i="34" s="1"/>
  <c r="S1046" i="34" s="1"/>
  <c r="S1045" i="34"/>
  <c r="N1045" i="34"/>
  <c r="O1045" i="34" s="1"/>
  <c r="T1045" i="34" s="1"/>
  <c r="M1045" i="34"/>
  <c r="L1045" i="34"/>
  <c r="N1044" i="34"/>
  <c r="O1044" i="34" s="1"/>
  <c r="T1044" i="34" s="1"/>
  <c r="L1044" i="34"/>
  <c r="M1044" i="34" s="1"/>
  <c r="S1044" i="34" s="1"/>
  <c r="T1043" i="34"/>
  <c r="N1043" i="34"/>
  <c r="O1043" i="34" s="1"/>
  <c r="L1043" i="34"/>
  <c r="M1043" i="34" s="1"/>
  <c r="S1043" i="34" s="1"/>
  <c r="O1042" i="34"/>
  <c r="T1042" i="34" s="1"/>
  <c r="N1042" i="34"/>
  <c r="L1042" i="34"/>
  <c r="M1042" i="34" s="1"/>
  <c r="S1042" i="34" s="1"/>
  <c r="T1041" i="34"/>
  <c r="S1041" i="34"/>
  <c r="N1041" i="34"/>
  <c r="O1041" i="34" s="1"/>
  <c r="M1041" i="34"/>
  <c r="L1041" i="34"/>
  <c r="S1040" i="34"/>
  <c r="N1040" i="34"/>
  <c r="O1040" i="34" s="1"/>
  <c r="T1040" i="34" s="1"/>
  <c r="L1040" i="34"/>
  <c r="M1040" i="34" s="1"/>
  <c r="T1039" i="34"/>
  <c r="N1039" i="34"/>
  <c r="O1039" i="34" s="1"/>
  <c r="L1039" i="34"/>
  <c r="M1039" i="34" s="1"/>
  <c r="S1039" i="34" s="1"/>
  <c r="S1038" i="34"/>
  <c r="N1038" i="34"/>
  <c r="O1038" i="34" s="1"/>
  <c r="T1038" i="34" s="1"/>
  <c r="L1038" i="34"/>
  <c r="M1038" i="34" s="1"/>
  <c r="N1037" i="34"/>
  <c r="O1037" i="34" s="1"/>
  <c r="T1037" i="34" s="1"/>
  <c r="M1037" i="34"/>
  <c r="S1037" i="34" s="1"/>
  <c r="L1037" i="34"/>
  <c r="S1036" i="34"/>
  <c r="O1036" i="34"/>
  <c r="T1036" i="34" s="1"/>
  <c r="N1036" i="34"/>
  <c r="L1036" i="34"/>
  <c r="M1036" i="34" s="1"/>
  <c r="N1035" i="34"/>
  <c r="O1035" i="34" s="1"/>
  <c r="T1035" i="34" s="1"/>
  <c r="L1035" i="34"/>
  <c r="M1035" i="34" s="1"/>
  <c r="S1035" i="34" s="1"/>
  <c r="S1034" i="34"/>
  <c r="O1034" i="34"/>
  <c r="T1034" i="34" s="1"/>
  <c r="N1034" i="34"/>
  <c r="L1034" i="34"/>
  <c r="M1034" i="34" s="1"/>
  <c r="S1033" i="34"/>
  <c r="N1033" i="34"/>
  <c r="O1033" i="34" s="1"/>
  <c r="T1033" i="34" s="1"/>
  <c r="L1033" i="34"/>
  <c r="M1033" i="34" s="1"/>
  <c r="S1032" i="34"/>
  <c r="N1032" i="34"/>
  <c r="O1032" i="34" s="1"/>
  <c r="T1032" i="34" s="1"/>
  <c r="L1032" i="34"/>
  <c r="M1032" i="34" s="1"/>
  <c r="T1031" i="34"/>
  <c r="S1031" i="34"/>
  <c r="N1031" i="34"/>
  <c r="O1031" i="34" s="1"/>
  <c r="M1031" i="34"/>
  <c r="L1031" i="34"/>
  <c r="O1030" i="34"/>
  <c r="T1030" i="34" s="1"/>
  <c r="N1030" i="34"/>
  <c r="L1030" i="34"/>
  <c r="M1030" i="34" s="1"/>
  <c r="S1030" i="34" s="1"/>
  <c r="S1029" i="34"/>
  <c r="N1029" i="34"/>
  <c r="O1029" i="34" s="1"/>
  <c r="T1029" i="34" s="1"/>
  <c r="M1029" i="34"/>
  <c r="L1029" i="34"/>
  <c r="N1028" i="34"/>
  <c r="O1028" i="34" s="1"/>
  <c r="T1028" i="34" s="1"/>
  <c r="L1028" i="34"/>
  <c r="M1028" i="34" s="1"/>
  <c r="S1028" i="34" s="1"/>
  <c r="T1027" i="34"/>
  <c r="N1027" i="34"/>
  <c r="O1027" i="34" s="1"/>
  <c r="L1027" i="34"/>
  <c r="M1027" i="34" s="1"/>
  <c r="S1027" i="34" s="1"/>
  <c r="O1026" i="34"/>
  <c r="T1026" i="34" s="1"/>
  <c r="N1026" i="34"/>
  <c r="L1026" i="34"/>
  <c r="M1026" i="34" s="1"/>
  <c r="S1026" i="34" s="1"/>
  <c r="T1025" i="34"/>
  <c r="S1025" i="34"/>
  <c r="N1025" i="34"/>
  <c r="O1025" i="34" s="1"/>
  <c r="M1025" i="34"/>
  <c r="L1025" i="34"/>
  <c r="S1024" i="34"/>
  <c r="N1024" i="34"/>
  <c r="O1024" i="34" s="1"/>
  <c r="T1024" i="34" s="1"/>
  <c r="L1024" i="34"/>
  <c r="M1024" i="34" s="1"/>
  <c r="T1023" i="34"/>
  <c r="N1023" i="34"/>
  <c r="O1023" i="34" s="1"/>
  <c r="L1023" i="34"/>
  <c r="M1023" i="34" s="1"/>
  <c r="S1023" i="34" s="1"/>
  <c r="S1022" i="34"/>
  <c r="O1022" i="34"/>
  <c r="T1022" i="34" s="1"/>
  <c r="N1022" i="34"/>
  <c r="L1022" i="34"/>
  <c r="M1022" i="34" s="1"/>
  <c r="N1021" i="34"/>
  <c r="O1021" i="34" s="1"/>
  <c r="T1021" i="34" s="1"/>
  <c r="M1021" i="34"/>
  <c r="S1021" i="34" s="1"/>
  <c r="L1021" i="34"/>
  <c r="S1020" i="34"/>
  <c r="O1020" i="34"/>
  <c r="T1020" i="34" s="1"/>
  <c r="N1020" i="34"/>
  <c r="L1020" i="34"/>
  <c r="M1020" i="34" s="1"/>
  <c r="N1019" i="34"/>
  <c r="O1019" i="34" s="1"/>
  <c r="T1019" i="34" s="1"/>
  <c r="L1019" i="34"/>
  <c r="M1019" i="34" s="1"/>
  <c r="S1019" i="34" s="1"/>
  <c r="S1018" i="34"/>
  <c r="O1018" i="34"/>
  <c r="T1018" i="34" s="1"/>
  <c r="N1018" i="34"/>
  <c r="L1018" i="34"/>
  <c r="M1018" i="34" s="1"/>
  <c r="S1017" i="34"/>
  <c r="N1017" i="34"/>
  <c r="O1017" i="34" s="1"/>
  <c r="T1017" i="34" s="1"/>
  <c r="M1017" i="34"/>
  <c r="L1017" i="34"/>
  <c r="S1016" i="34"/>
  <c r="N1016" i="34"/>
  <c r="O1016" i="34" s="1"/>
  <c r="T1016" i="34" s="1"/>
  <c r="L1016" i="34"/>
  <c r="M1016" i="34" s="1"/>
  <c r="T1015" i="34"/>
  <c r="S1015" i="34"/>
  <c r="N1015" i="34"/>
  <c r="O1015" i="34" s="1"/>
  <c r="M1015" i="34"/>
  <c r="L1015" i="34"/>
  <c r="O1014" i="34"/>
  <c r="T1014" i="34" s="1"/>
  <c r="N1014" i="34"/>
  <c r="L1014" i="34"/>
  <c r="M1014" i="34" s="1"/>
  <c r="S1014" i="34" s="1"/>
  <c r="S1013" i="34"/>
  <c r="N1013" i="34"/>
  <c r="O1013" i="34" s="1"/>
  <c r="T1013" i="34" s="1"/>
  <c r="M1013" i="34"/>
  <c r="L1013" i="34"/>
  <c r="N1012" i="34"/>
  <c r="O1012" i="34" s="1"/>
  <c r="T1012" i="34" s="1"/>
  <c r="L1012" i="34"/>
  <c r="M1012" i="34" s="1"/>
  <c r="S1012" i="34" s="1"/>
  <c r="T1011" i="34"/>
  <c r="N1011" i="34"/>
  <c r="O1011" i="34" s="1"/>
  <c r="L1011" i="34"/>
  <c r="M1011" i="34" s="1"/>
  <c r="S1011" i="34" s="1"/>
  <c r="O1010" i="34"/>
  <c r="T1010" i="34" s="1"/>
  <c r="N1010" i="34"/>
  <c r="L1010" i="34"/>
  <c r="M1010" i="34" s="1"/>
  <c r="S1010" i="34" s="1"/>
  <c r="T1009" i="34"/>
  <c r="S1009" i="34"/>
  <c r="N1009" i="34"/>
  <c r="O1009" i="34" s="1"/>
  <c r="M1009" i="34"/>
  <c r="L1009" i="34"/>
  <c r="S1008" i="34"/>
  <c r="N1008" i="34"/>
  <c r="O1008" i="34" s="1"/>
  <c r="T1008" i="34" s="1"/>
  <c r="L1008" i="34"/>
  <c r="M1008" i="34" s="1"/>
  <c r="T1007" i="34"/>
  <c r="N1007" i="34"/>
  <c r="O1007" i="34" s="1"/>
  <c r="L1007" i="34"/>
  <c r="M1007" i="34" s="1"/>
  <c r="S1007" i="34" s="1"/>
  <c r="S1006" i="34"/>
  <c r="N1006" i="34"/>
  <c r="O1006" i="34" s="1"/>
  <c r="T1006" i="34" s="1"/>
  <c r="L1006" i="34"/>
  <c r="M1006" i="34" s="1"/>
  <c r="N1005" i="34"/>
  <c r="O1005" i="34" s="1"/>
  <c r="T1005" i="34" s="1"/>
  <c r="M1005" i="34"/>
  <c r="S1005" i="34" s="1"/>
  <c r="L1005" i="34"/>
  <c r="S1004" i="34"/>
  <c r="O1004" i="34"/>
  <c r="T1004" i="34" s="1"/>
  <c r="N1004" i="34"/>
  <c r="L1004" i="34"/>
  <c r="M1004" i="34" s="1"/>
  <c r="N1003" i="34"/>
  <c r="O1003" i="34" s="1"/>
  <c r="T1003" i="34" s="1"/>
  <c r="L1003" i="34"/>
  <c r="M1003" i="34" s="1"/>
  <c r="S1003" i="34" s="1"/>
  <c r="S1002" i="34"/>
  <c r="O1002" i="34"/>
  <c r="T1002" i="34" s="1"/>
  <c r="N1002" i="34"/>
  <c r="L1002" i="34"/>
  <c r="M1002" i="34" s="1"/>
  <c r="S1001" i="34"/>
  <c r="N1001" i="34"/>
  <c r="O1001" i="34" s="1"/>
  <c r="T1001" i="34" s="1"/>
  <c r="L1001" i="34"/>
  <c r="M1001" i="34" s="1"/>
  <c r="S1000" i="34"/>
  <c r="N1000" i="34"/>
  <c r="O1000" i="34" s="1"/>
  <c r="T1000" i="34" s="1"/>
  <c r="L1000" i="34"/>
  <c r="M1000" i="34" s="1"/>
  <c r="T999" i="34"/>
  <c r="S999" i="34"/>
  <c r="N999" i="34"/>
  <c r="O999" i="34" s="1"/>
  <c r="M999" i="34"/>
  <c r="L999" i="34"/>
  <c r="O998" i="34"/>
  <c r="T998" i="34" s="1"/>
  <c r="N998" i="34"/>
  <c r="L998" i="34"/>
  <c r="M998" i="34" s="1"/>
  <c r="S998" i="34" s="1"/>
  <c r="S997" i="34"/>
  <c r="N997" i="34"/>
  <c r="O997" i="34" s="1"/>
  <c r="T997" i="34" s="1"/>
  <c r="M997" i="34"/>
  <c r="L997" i="34"/>
  <c r="N996" i="34"/>
  <c r="O996" i="34" s="1"/>
  <c r="T996" i="34" s="1"/>
  <c r="L996" i="34"/>
  <c r="M996" i="34" s="1"/>
  <c r="S996" i="34" s="1"/>
  <c r="T995" i="34"/>
  <c r="N995" i="34"/>
  <c r="O995" i="34" s="1"/>
  <c r="L995" i="34"/>
  <c r="M995" i="34" s="1"/>
  <c r="S995" i="34" s="1"/>
  <c r="O994" i="34"/>
  <c r="T994" i="34" s="1"/>
  <c r="N994" i="34"/>
  <c r="L994" i="34"/>
  <c r="M994" i="34" s="1"/>
  <c r="S994" i="34" s="1"/>
  <c r="T993" i="34"/>
  <c r="S993" i="34"/>
  <c r="N993" i="34"/>
  <c r="O993" i="34" s="1"/>
  <c r="M993" i="34"/>
  <c r="L993" i="34"/>
  <c r="S992" i="34"/>
  <c r="N992" i="34"/>
  <c r="O992" i="34" s="1"/>
  <c r="T992" i="34" s="1"/>
  <c r="L992" i="34"/>
  <c r="M992" i="34" s="1"/>
  <c r="T991" i="34"/>
  <c r="N991" i="34"/>
  <c r="O991" i="34" s="1"/>
  <c r="L991" i="34"/>
  <c r="M991" i="34" s="1"/>
  <c r="S991" i="34" s="1"/>
  <c r="S990" i="34"/>
  <c r="O990" i="34"/>
  <c r="T990" i="34" s="1"/>
  <c r="N990" i="34"/>
  <c r="L990" i="34"/>
  <c r="M990" i="34" s="1"/>
  <c r="N989" i="34"/>
  <c r="O989" i="34" s="1"/>
  <c r="T989" i="34" s="1"/>
  <c r="M989" i="34"/>
  <c r="S989" i="34" s="1"/>
  <c r="L989" i="34"/>
  <c r="S988" i="34"/>
  <c r="O988" i="34"/>
  <c r="T988" i="34" s="1"/>
  <c r="N988" i="34"/>
  <c r="L988" i="34"/>
  <c r="M988" i="34" s="1"/>
  <c r="N987" i="34"/>
  <c r="O987" i="34" s="1"/>
  <c r="T987" i="34" s="1"/>
  <c r="M987" i="34"/>
  <c r="S987" i="34" s="1"/>
  <c r="L987" i="34"/>
  <c r="S986" i="34"/>
  <c r="O986" i="34"/>
  <c r="T986" i="34" s="1"/>
  <c r="N986" i="34"/>
  <c r="L986" i="34"/>
  <c r="M986" i="34" s="1"/>
  <c r="S985" i="34"/>
  <c r="N985" i="34"/>
  <c r="O985" i="34" s="1"/>
  <c r="T985" i="34" s="1"/>
  <c r="M985" i="34"/>
  <c r="L985" i="34"/>
  <c r="S984" i="34"/>
  <c r="N984" i="34"/>
  <c r="O984" i="34" s="1"/>
  <c r="T984" i="34" s="1"/>
  <c r="L984" i="34"/>
  <c r="M984" i="34" s="1"/>
  <c r="S983" i="34"/>
  <c r="N983" i="34"/>
  <c r="O983" i="34" s="1"/>
  <c r="T983" i="34" s="1"/>
  <c r="M983" i="34"/>
  <c r="L983" i="34"/>
  <c r="O982" i="34"/>
  <c r="T982" i="34" s="1"/>
  <c r="N982" i="34"/>
  <c r="L982" i="34"/>
  <c r="M982" i="34" s="1"/>
  <c r="S982" i="34" s="1"/>
  <c r="S981" i="34"/>
  <c r="N981" i="34"/>
  <c r="O981" i="34" s="1"/>
  <c r="T981" i="34" s="1"/>
  <c r="M981" i="34"/>
  <c r="L981" i="34"/>
  <c r="N980" i="34"/>
  <c r="O980" i="34" s="1"/>
  <c r="T980" i="34" s="1"/>
  <c r="L980" i="34"/>
  <c r="M980" i="34" s="1"/>
  <c r="S980" i="34" s="1"/>
  <c r="T979" i="34"/>
  <c r="N979" i="34"/>
  <c r="O979" i="34" s="1"/>
  <c r="L979" i="34"/>
  <c r="M979" i="34" s="1"/>
  <c r="S979" i="34" s="1"/>
  <c r="O978" i="34"/>
  <c r="T978" i="34" s="1"/>
  <c r="N978" i="34"/>
  <c r="L978" i="34"/>
  <c r="M978" i="34" s="1"/>
  <c r="S978" i="34" s="1"/>
  <c r="T977" i="34"/>
  <c r="S977" i="34"/>
  <c r="N977" i="34"/>
  <c r="O977" i="34" s="1"/>
  <c r="M977" i="34"/>
  <c r="L977" i="34"/>
  <c r="N976" i="34"/>
  <c r="O976" i="34" s="1"/>
  <c r="T976" i="34" s="1"/>
  <c r="L976" i="34"/>
  <c r="M976" i="34" s="1"/>
  <c r="S976" i="34" s="1"/>
  <c r="T975" i="34"/>
  <c r="N975" i="34"/>
  <c r="O975" i="34" s="1"/>
  <c r="L975" i="34"/>
  <c r="M975" i="34" s="1"/>
  <c r="S975" i="34" s="1"/>
  <c r="S974" i="34"/>
  <c r="O974" i="34"/>
  <c r="T974" i="34" s="1"/>
  <c r="N974" i="34"/>
  <c r="L974" i="34"/>
  <c r="M974" i="34" s="1"/>
  <c r="N973" i="34"/>
  <c r="O973" i="34" s="1"/>
  <c r="T973" i="34" s="1"/>
  <c r="M973" i="34"/>
  <c r="S973" i="34" s="1"/>
  <c r="L973" i="34"/>
  <c r="S972" i="34"/>
  <c r="O972" i="34"/>
  <c r="T972" i="34" s="1"/>
  <c r="N972" i="34"/>
  <c r="L972" i="34"/>
  <c r="M972" i="34" s="1"/>
  <c r="N971" i="34"/>
  <c r="O971" i="34" s="1"/>
  <c r="T971" i="34" s="1"/>
  <c r="M971" i="34"/>
  <c r="S971" i="34" s="1"/>
  <c r="L971" i="34"/>
  <c r="S970" i="34"/>
  <c r="O970" i="34"/>
  <c r="T970" i="34" s="1"/>
  <c r="N970" i="34"/>
  <c r="L970" i="34"/>
  <c r="M970" i="34" s="1"/>
  <c r="N969" i="34"/>
  <c r="O969" i="34" s="1"/>
  <c r="T969" i="34" s="1"/>
  <c r="M969" i="34"/>
  <c r="S969" i="34" s="1"/>
  <c r="L969" i="34"/>
  <c r="S968" i="34"/>
  <c r="N968" i="34"/>
  <c r="O968" i="34" s="1"/>
  <c r="T968" i="34" s="1"/>
  <c r="L968" i="34"/>
  <c r="M968" i="34" s="1"/>
  <c r="N967" i="34"/>
  <c r="O967" i="34" s="1"/>
  <c r="T967" i="34" s="1"/>
  <c r="M967" i="34"/>
  <c r="S967" i="34" s="1"/>
  <c r="L967" i="34"/>
  <c r="O966" i="34"/>
  <c r="T966" i="34" s="1"/>
  <c r="N966" i="34"/>
  <c r="L966" i="34"/>
  <c r="M966" i="34" s="1"/>
  <c r="S966" i="34" s="1"/>
  <c r="N965" i="34"/>
  <c r="O965" i="34" s="1"/>
  <c r="T965" i="34" s="1"/>
  <c r="M965" i="34"/>
  <c r="S965" i="34" s="1"/>
  <c r="L965" i="34"/>
  <c r="N964" i="34"/>
  <c r="O964" i="34" s="1"/>
  <c r="T964" i="34" s="1"/>
  <c r="L964" i="34"/>
  <c r="M964" i="34" s="1"/>
  <c r="S964" i="34" s="1"/>
  <c r="T963" i="34"/>
  <c r="N963" i="34"/>
  <c r="O963" i="34" s="1"/>
  <c r="L963" i="34"/>
  <c r="M963" i="34" s="1"/>
  <c r="S963" i="34" s="1"/>
  <c r="O962" i="34"/>
  <c r="T962" i="34" s="1"/>
  <c r="N962" i="34"/>
  <c r="L962" i="34"/>
  <c r="M962" i="34" s="1"/>
  <c r="S962" i="34" s="1"/>
  <c r="T961" i="34"/>
  <c r="S961" i="34"/>
  <c r="N961" i="34"/>
  <c r="O961" i="34" s="1"/>
  <c r="L961" i="34"/>
  <c r="M961" i="34" s="1"/>
  <c r="T960" i="34"/>
  <c r="O960" i="34"/>
  <c r="N960" i="34"/>
  <c r="L960" i="34"/>
  <c r="M960" i="34" s="1"/>
  <c r="S960" i="34" s="1"/>
  <c r="O959" i="34"/>
  <c r="T959" i="34" s="1"/>
  <c r="N959" i="34"/>
  <c r="L959" i="34"/>
  <c r="M959" i="34" s="1"/>
  <c r="S959" i="34" s="1"/>
  <c r="N958" i="34"/>
  <c r="O958" i="34" s="1"/>
  <c r="T958" i="34" s="1"/>
  <c r="L958" i="34"/>
  <c r="M958" i="34" s="1"/>
  <c r="S958" i="34" s="1"/>
  <c r="T957" i="34"/>
  <c r="N957" i="34"/>
  <c r="O957" i="34" s="1"/>
  <c r="L957" i="34"/>
  <c r="M957" i="34" s="1"/>
  <c r="S957" i="34" s="1"/>
  <c r="N956" i="34"/>
  <c r="O956" i="34" s="1"/>
  <c r="T956" i="34" s="1"/>
  <c r="L956" i="34"/>
  <c r="M956" i="34" s="1"/>
  <c r="S956" i="34" s="1"/>
  <c r="N955" i="34"/>
  <c r="O955" i="34" s="1"/>
  <c r="T955" i="34" s="1"/>
  <c r="M955" i="34"/>
  <c r="S955" i="34" s="1"/>
  <c r="L955" i="34"/>
  <c r="N954" i="34"/>
  <c r="O954" i="34" s="1"/>
  <c r="T954" i="34" s="1"/>
  <c r="M954" i="34"/>
  <c r="S954" i="34" s="1"/>
  <c r="L954" i="34"/>
  <c r="N953" i="34"/>
  <c r="O953" i="34" s="1"/>
  <c r="T953" i="34" s="1"/>
  <c r="L953" i="34"/>
  <c r="M953" i="34" s="1"/>
  <c r="S953" i="34" s="1"/>
  <c r="O952" i="34"/>
  <c r="T952" i="34" s="1"/>
  <c r="N952" i="34"/>
  <c r="L952" i="34"/>
  <c r="M952" i="34" s="1"/>
  <c r="S952" i="34" s="1"/>
  <c r="N951" i="34"/>
  <c r="O951" i="34" s="1"/>
  <c r="T951" i="34" s="1"/>
  <c r="M951" i="34"/>
  <c r="S951" i="34" s="1"/>
  <c r="L951" i="34"/>
  <c r="N950" i="34"/>
  <c r="O950" i="34" s="1"/>
  <c r="T950" i="34" s="1"/>
  <c r="M950" i="34"/>
  <c r="S950" i="34" s="1"/>
  <c r="L950" i="34"/>
  <c r="S949" i="34"/>
  <c r="N949" i="34"/>
  <c r="O949" i="34" s="1"/>
  <c r="T949" i="34" s="1"/>
  <c r="L949" i="34"/>
  <c r="M949" i="34" s="1"/>
  <c r="S948" i="34"/>
  <c r="O948" i="34"/>
  <c r="T948" i="34" s="1"/>
  <c r="N948" i="34"/>
  <c r="L948" i="34"/>
  <c r="M948" i="34" s="1"/>
  <c r="O947" i="34"/>
  <c r="T947" i="34" s="1"/>
  <c r="N947" i="34"/>
  <c r="L947" i="34"/>
  <c r="M947" i="34" s="1"/>
  <c r="S947" i="34" s="1"/>
  <c r="N946" i="34"/>
  <c r="O946" i="34" s="1"/>
  <c r="T946" i="34" s="1"/>
  <c r="M946" i="34"/>
  <c r="S946" i="34" s="1"/>
  <c r="L946" i="34"/>
  <c r="T945" i="34"/>
  <c r="S945" i="34"/>
  <c r="N945" i="34"/>
  <c r="O945" i="34" s="1"/>
  <c r="L945" i="34"/>
  <c r="M945" i="34" s="1"/>
  <c r="T944" i="34"/>
  <c r="S944" i="34"/>
  <c r="O944" i="34"/>
  <c r="N944" i="34"/>
  <c r="L944" i="34"/>
  <c r="M944" i="34" s="1"/>
  <c r="O943" i="34"/>
  <c r="T943" i="34" s="1"/>
  <c r="N943" i="34"/>
  <c r="M943" i="34"/>
  <c r="S943" i="34" s="1"/>
  <c r="L943" i="34"/>
  <c r="N942" i="34"/>
  <c r="O942" i="34" s="1"/>
  <c r="T942" i="34" s="1"/>
  <c r="L942" i="34"/>
  <c r="M942" i="34" s="1"/>
  <c r="S942" i="34" s="1"/>
  <c r="T941" i="34"/>
  <c r="N941" i="34"/>
  <c r="O941" i="34" s="1"/>
  <c r="L941" i="34"/>
  <c r="M941" i="34" s="1"/>
  <c r="S941" i="34" s="1"/>
  <c r="N940" i="34"/>
  <c r="O940" i="34" s="1"/>
  <c r="T940" i="34" s="1"/>
  <c r="L940" i="34"/>
  <c r="M940" i="34" s="1"/>
  <c r="S940" i="34" s="1"/>
  <c r="N939" i="34"/>
  <c r="O939" i="34" s="1"/>
  <c r="T939" i="34" s="1"/>
  <c r="M939" i="34"/>
  <c r="S939" i="34" s="1"/>
  <c r="L939" i="34"/>
  <c r="N938" i="34"/>
  <c r="O938" i="34" s="1"/>
  <c r="T938" i="34" s="1"/>
  <c r="L938" i="34"/>
  <c r="M938" i="34" s="1"/>
  <c r="S938" i="34" s="1"/>
  <c r="N937" i="34"/>
  <c r="O937" i="34" s="1"/>
  <c r="T937" i="34" s="1"/>
  <c r="L937" i="34"/>
  <c r="M937" i="34" s="1"/>
  <c r="S937" i="34" s="1"/>
  <c r="N936" i="34"/>
  <c r="O936" i="34" s="1"/>
  <c r="T936" i="34" s="1"/>
  <c r="L936" i="34"/>
  <c r="M936" i="34" s="1"/>
  <c r="S936" i="34" s="1"/>
  <c r="O935" i="34"/>
  <c r="T935" i="34" s="1"/>
  <c r="N935" i="34"/>
  <c r="M935" i="34"/>
  <c r="S935" i="34" s="1"/>
  <c r="L935" i="34"/>
  <c r="S934" i="34"/>
  <c r="N934" i="34"/>
  <c r="O934" i="34" s="1"/>
  <c r="T934" i="34" s="1"/>
  <c r="M934" i="34"/>
  <c r="L934" i="34"/>
  <c r="T933" i="34"/>
  <c r="S933" i="34"/>
  <c r="N933" i="34"/>
  <c r="O933" i="34" s="1"/>
  <c r="L933" i="34"/>
  <c r="M933" i="34" s="1"/>
  <c r="T932" i="34"/>
  <c r="O932" i="34"/>
  <c r="N932" i="34"/>
  <c r="L932" i="34"/>
  <c r="M932" i="34" s="1"/>
  <c r="S932" i="34" s="1"/>
  <c r="O931" i="34"/>
  <c r="T931" i="34" s="1"/>
  <c r="N931" i="34"/>
  <c r="L931" i="34"/>
  <c r="M931" i="34" s="1"/>
  <c r="S931" i="34" s="1"/>
  <c r="N930" i="34"/>
  <c r="O930" i="34" s="1"/>
  <c r="T930" i="34" s="1"/>
  <c r="M930" i="34"/>
  <c r="S930" i="34" s="1"/>
  <c r="L930" i="34"/>
  <c r="N929" i="34"/>
  <c r="O929" i="34" s="1"/>
  <c r="T929" i="34" s="1"/>
  <c r="L929" i="34"/>
  <c r="M929" i="34" s="1"/>
  <c r="S929" i="34" s="1"/>
  <c r="O928" i="34"/>
  <c r="T928" i="34" s="1"/>
  <c r="N928" i="34"/>
  <c r="L928" i="34"/>
  <c r="M928" i="34" s="1"/>
  <c r="S928" i="34" s="1"/>
  <c r="N927" i="34"/>
  <c r="O927" i="34" s="1"/>
  <c r="T927" i="34" s="1"/>
  <c r="M927" i="34"/>
  <c r="S927" i="34" s="1"/>
  <c r="L927" i="34"/>
  <c r="S926" i="34"/>
  <c r="N926" i="34"/>
  <c r="O926" i="34" s="1"/>
  <c r="T926" i="34" s="1"/>
  <c r="M926" i="34"/>
  <c r="L926" i="34"/>
  <c r="T925" i="34"/>
  <c r="S925" i="34"/>
  <c r="N925" i="34"/>
  <c r="O925" i="34" s="1"/>
  <c r="L925" i="34"/>
  <c r="M925" i="34" s="1"/>
  <c r="T924" i="34"/>
  <c r="S924" i="34"/>
  <c r="O924" i="34"/>
  <c r="N924" i="34"/>
  <c r="L924" i="34"/>
  <c r="M924" i="34" s="1"/>
  <c r="O923" i="34"/>
  <c r="T923" i="34" s="1"/>
  <c r="N923" i="34"/>
  <c r="M923" i="34"/>
  <c r="S923" i="34" s="1"/>
  <c r="L923" i="34"/>
  <c r="N922" i="34"/>
  <c r="O922" i="34" s="1"/>
  <c r="T922" i="34" s="1"/>
  <c r="L922" i="34"/>
  <c r="M922" i="34" s="1"/>
  <c r="S922" i="34" s="1"/>
  <c r="N921" i="34"/>
  <c r="O921" i="34" s="1"/>
  <c r="T921" i="34" s="1"/>
  <c r="L921" i="34"/>
  <c r="M921" i="34" s="1"/>
  <c r="S921" i="34" s="1"/>
  <c r="N920" i="34"/>
  <c r="O920" i="34" s="1"/>
  <c r="T920" i="34" s="1"/>
  <c r="L920" i="34"/>
  <c r="M920" i="34" s="1"/>
  <c r="S920" i="34" s="1"/>
  <c r="O919" i="34"/>
  <c r="T919" i="34" s="1"/>
  <c r="N919" i="34"/>
  <c r="M919" i="34"/>
  <c r="S919" i="34" s="1"/>
  <c r="L919" i="34"/>
  <c r="S918" i="34"/>
  <c r="N918" i="34"/>
  <c r="O918" i="34" s="1"/>
  <c r="T918" i="34" s="1"/>
  <c r="M918" i="34"/>
  <c r="L918" i="34"/>
  <c r="T917" i="34"/>
  <c r="S917" i="34"/>
  <c r="N917" i="34"/>
  <c r="O917" i="34" s="1"/>
  <c r="L917" i="34"/>
  <c r="M917" i="34" s="1"/>
  <c r="N916" i="34"/>
  <c r="O916" i="34" s="1"/>
  <c r="T916" i="34" s="1"/>
  <c r="L916" i="34"/>
  <c r="M916" i="34" s="1"/>
  <c r="S916" i="34" s="1"/>
  <c r="O915" i="34"/>
  <c r="T915" i="34" s="1"/>
  <c r="N915" i="34"/>
  <c r="L915" i="34"/>
  <c r="M915" i="34" s="1"/>
  <c r="S915" i="34" s="1"/>
  <c r="N914" i="34"/>
  <c r="O914" i="34" s="1"/>
  <c r="T914" i="34" s="1"/>
  <c r="M914" i="34"/>
  <c r="S914" i="34" s="1"/>
  <c r="L914" i="34"/>
  <c r="N913" i="34"/>
  <c r="O913" i="34" s="1"/>
  <c r="T913" i="34" s="1"/>
  <c r="L913" i="34"/>
  <c r="M913" i="34" s="1"/>
  <c r="S913" i="34" s="1"/>
  <c r="O912" i="34"/>
  <c r="T912" i="34" s="1"/>
  <c r="N912" i="34"/>
  <c r="L912" i="34"/>
  <c r="M912" i="34" s="1"/>
  <c r="S912" i="34" s="1"/>
  <c r="N911" i="34"/>
  <c r="O911" i="34" s="1"/>
  <c r="T911" i="34" s="1"/>
  <c r="L911" i="34"/>
  <c r="M911" i="34" s="1"/>
  <c r="S911" i="34" s="1"/>
  <c r="S910" i="34"/>
  <c r="N910" i="34"/>
  <c r="O910" i="34" s="1"/>
  <c r="T910" i="34" s="1"/>
  <c r="M910" i="34"/>
  <c r="L910" i="34"/>
  <c r="T909" i="34"/>
  <c r="S909" i="34"/>
  <c r="N909" i="34"/>
  <c r="O909" i="34" s="1"/>
  <c r="L909" i="34"/>
  <c r="M909" i="34" s="1"/>
  <c r="T908" i="34"/>
  <c r="S908" i="34"/>
  <c r="O908" i="34"/>
  <c r="N908" i="34"/>
  <c r="L908" i="34"/>
  <c r="M908" i="34" s="1"/>
  <c r="N907" i="34"/>
  <c r="O907" i="34" s="1"/>
  <c r="T907" i="34" s="1"/>
  <c r="M907" i="34"/>
  <c r="S907" i="34" s="1"/>
  <c r="L907" i="34"/>
  <c r="N906" i="34"/>
  <c r="O906" i="34" s="1"/>
  <c r="T906" i="34" s="1"/>
  <c r="L906" i="34"/>
  <c r="M906" i="34" s="1"/>
  <c r="S906" i="34" s="1"/>
  <c r="N905" i="34"/>
  <c r="O905" i="34" s="1"/>
  <c r="T905" i="34" s="1"/>
  <c r="L905" i="34"/>
  <c r="M905" i="34" s="1"/>
  <c r="S905" i="34" s="1"/>
  <c r="S904" i="34"/>
  <c r="N904" i="34"/>
  <c r="O904" i="34" s="1"/>
  <c r="T904" i="34" s="1"/>
  <c r="L904" i="34"/>
  <c r="M904" i="34" s="1"/>
  <c r="O903" i="34"/>
  <c r="T903" i="34" s="1"/>
  <c r="N903" i="34"/>
  <c r="M903" i="34"/>
  <c r="S903" i="34" s="1"/>
  <c r="L903" i="34"/>
  <c r="N902" i="34"/>
  <c r="O902" i="34" s="1"/>
  <c r="T902" i="34" s="1"/>
  <c r="L902" i="34"/>
  <c r="M902" i="34" s="1"/>
  <c r="S902" i="34" s="1"/>
  <c r="T901" i="34"/>
  <c r="S901" i="34"/>
  <c r="N901" i="34"/>
  <c r="O901" i="34" s="1"/>
  <c r="L901" i="34"/>
  <c r="M901" i="34" s="1"/>
  <c r="N900" i="34"/>
  <c r="O900" i="34" s="1"/>
  <c r="T900" i="34" s="1"/>
  <c r="L900" i="34"/>
  <c r="M900" i="34" s="1"/>
  <c r="S900" i="34" s="1"/>
  <c r="O899" i="34"/>
  <c r="T899" i="34" s="1"/>
  <c r="N899" i="34"/>
  <c r="L899" i="34"/>
  <c r="M899" i="34" s="1"/>
  <c r="S899" i="34" s="1"/>
  <c r="N898" i="34"/>
  <c r="O898" i="34" s="1"/>
  <c r="T898" i="34" s="1"/>
  <c r="M898" i="34"/>
  <c r="S898" i="34" s="1"/>
  <c r="L898" i="34"/>
  <c r="N897" i="34"/>
  <c r="O897" i="34" s="1"/>
  <c r="T897" i="34" s="1"/>
  <c r="L897" i="34"/>
  <c r="M897" i="34" s="1"/>
  <c r="S897" i="34" s="1"/>
  <c r="O896" i="34"/>
  <c r="T896" i="34" s="1"/>
  <c r="N896" i="34"/>
  <c r="L896" i="34"/>
  <c r="M896" i="34" s="1"/>
  <c r="S896" i="34" s="1"/>
  <c r="N895" i="34"/>
  <c r="O895" i="34" s="1"/>
  <c r="T895" i="34" s="1"/>
  <c r="L895" i="34"/>
  <c r="M895" i="34" s="1"/>
  <c r="S895" i="34" s="1"/>
  <c r="S894" i="34"/>
  <c r="N894" i="34"/>
  <c r="O894" i="34" s="1"/>
  <c r="T894" i="34" s="1"/>
  <c r="M894" i="34"/>
  <c r="L894" i="34"/>
  <c r="T893" i="34"/>
  <c r="S893" i="34"/>
  <c r="N893" i="34"/>
  <c r="O893" i="34" s="1"/>
  <c r="L893" i="34"/>
  <c r="M893" i="34" s="1"/>
  <c r="T892" i="34"/>
  <c r="S892" i="34"/>
  <c r="O892" i="34"/>
  <c r="N892" i="34"/>
  <c r="L892" i="34"/>
  <c r="M892" i="34" s="1"/>
  <c r="N891" i="34"/>
  <c r="O891" i="34" s="1"/>
  <c r="T891" i="34" s="1"/>
  <c r="M891" i="34"/>
  <c r="S891" i="34" s="1"/>
  <c r="L891" i="34"/>
  <c r="N890" i="34"/>
  <c r="O890" i="34" s="1"/>
  <c r="T890" i="34" s="1"/>
  <c r="L890" i="34"/>
  <c r="M890" i="34" s="1"/>
  <c r="S890" i="34" s="1"/>
  <c r="N889" i="34"/>
  <c r="O889" i="34" s="1"/>
  <c r="T889" i="34" s="1"/>
  <c r="L889" i="34"/>
  <c r="M889" i="34" s="1"/>
  <c r="S889" i="34" s="1"/>
  <c r="S888" i="34"/>
  <c r="N888" i="34"/>
  <c r="O888" i="34" s="1"/>
  <c r="T888" i="34" s="1"/>
  <c r="L888" i="34"/>
  <c r="M888" i="34" s="1"/>
  <c r="O887" i="34"/>
  <c r="T887" i="34" s="1"/>
  <c r="N887" i="34"/>
  <c r="M887" i="34"/>
  <c r="S887" i="34" s="1"/>
  <c r="L887" i="34"/>
  <c r="N886" i="34"/>
  <c r="O886" i="34" s="1"/>
  <c r="T886" i="34" s="1"/>
  <c r="L886" i="34"/>
  <c r="M886" i="34" s="1"/>
  <c r="S886" i="34" s="1"/>
  <c r="T885" i="34"/>
  <c r="S885" i="34"/>
  <c r="N885" i="34"/>
  <c r="O885" i="34" s="1"/>
  <c r="L885" i="34"/>
  <c r="M885" i="34" s="1"/>
  <c r="N884" i="34"/>
  <c r="O884" i="34" s="1"/>
  <c r="T884" i="34" s="1"/>
  <c r="L884" i="34"/>
  <c r="M884" i="34" s="1"/>
  <c r="S884" i="34" s="1"/>
  <c r="O883" i="34"/>
  <c r="T883" i="34" s="1"/>
  <c r="N883" i="34"/>
  <c r="L883" i="34"/>
  <c r="M883" i="34" s="1"/>
  <c r="S883" i="34" s="1"/>
  <c r="N882" i="34"/>
  <c r="O882" i="34" s="1"/>
  <c r="T882" i="34" s="1"/>
  <c r="M882" i="34"/>
  <c r="S882" i="34" s="1"/>
  <c r="L882" i="34"/>
  <c r="N881" i="34"/>
  <c r="O881" i="34" s="1"/>
  <c r="T881" i="34" s="1"/>
  <c r="L881" i="34"/>
  <c r="M881" i="34" s="1"/>
  <c r="S881" i="34" s="1"/>
  <c r="O880" i="34"/>
  <c r="T880" i="34" s="1"/>
  <c r="N880" i="34"/>
  <c r="L880" i="34"/>
  <c r="M880" i="34" s="1"/>
  <c r="S880" i="34" s="1"/>
  <c r="N879" i="34"/>
  <c r="O879" i="34" s="1"/>
  <c r="T879" i="34" s="1"/>
  <c r="L879" i="34"/>
  <c r="M879" i="34" s="1"/>
  <c r="S879" i="34" s="1"/>
  <c r="S878" i="34"/>
  <c r="N878" i="34"/>
  <c r="O878" i="34" s="1"/>
  <c r="T878" i="34" s="1"/>
  <c r="M878" i="34"/>
  <c r="L878" i="34"/>
  <c r="T877" i="34"/>
  <c r="S877" i="34"/>
  <c r="N877" i="34"/>
  <c r="O877" i="34" s="1"/>
  <c r="L877" i="34"/>
  <c r="M877" i="34" s="1"/>
  <c r="T876" i="34"/>
  <c r="S876" i="34"/>
  <c r="O876" i="34"/>
  <c r="N876" i="34"/>
  <c r="L876" i="34"/>
  <c r="M876" i="34" s="1"/>
  <c r="N875" i="34"/>
  <c r="O875" i="34" s="1"/>
  <c r="T875" i="34" s="1"/>
  <c r="M875" i="34"/>
  <c r="S875" i="34" s="1"/>
  <c r="L875" i="34"/>
  <c r="N874" i="34"/>
  <c r="O874" i="34" s="1"/>
  <c r="T874" i="34" s="1"/>
  <c r="L874" i="34"/>
  <c r="M874" i="34" s="1"/>
  <c r="S874" i="34" s="1"/>
  <c r="N873" i="34"/>
  <c r="O873" i="34" s="1"/>
  <c r="T873" i="34" s="1"/>
  <c r="L873" i="34"/>
  <c r="M873" i="34" s="1"/>
  <c r="S873" i="34" s="1"/>
  <c r="S872" i="34"/>
  <c r="N872" i="34"/>
  <c r="O872" i="34" s="1"/>
  <c r="T872" i="34" s="1"/>
  <c r="L872" i="34"/>
  <c r="M872" i="34" s="1"/>
  <c r="O871" i="34"/>
  <c r="T871" i="34" s="1"/>
  <c r="N871" i="34"/>
  <c r="M871" i="34"/>
  <c r="S871" i="34" s="1"/>
  <c r="L871" i="34"/>
  <c r="N870" i="34"/>
  <c r="O870" i="34" s="1"/>
  <c r="T870" i="34" s="1"/>
  <c r="L870" i="34"/>
  <c r="M870" i="34" s="1"/>
  <c r="S870" i="34" s="1"/>
  <c r="T869" i="34"/>
  <c r="S869" i="34"/>
  <c r="N869" i="34"/>
  <c r="O869" i="34" s="1"/>
  <c r="L869" i="34"/>
  <c r="M869" i="34" s="1"/>
  <c r="N868" i="34"/>
  <c r="O868" i="34" s="1"/>
  <c r="T868" i="34" s="1"/>
  <c r="L868" i="34"/>
  <c r="M868" i="34" s="1"/>
  <c r="S868" i="34" s="1"/>
  <c r="O867" i="34"/>
  <c r="T867" i="34" s="1"/>
  <c r="N867" i="34"/>
  <c r="L867" i="34"/>
  <c r="M867" i="34" s="1"/>
  <c r="S867" i="34" s="1"/>
  <c r="N866" i="34"/>
  <c r="O866" i="34" s="1"/>
  <c r="T866" i="34" s="1"/>
  <c r="M866" i="34"/>
  <c r="S866" i="34" s="1"/>
  <c r="L866" i="34"/>
  <c r="N865" i="34"/>
  <c r="O865" i="34" s="1"/>
  <c r="T865" i="34" s="1"/>
  <c r="L865" i="34"/>
  <c r="M865" i="34" s="1"/>
  <c r="S865" i="34" s="1"/>
  <c r="O864" i="34"/>
  <c r="T864" i="34" s="1"/>
  <c r="N864" i="34"/>
  <c r="L864" i="34"/>
  <c r="M864" i="34" s="1"/>
  <c r="S864" i="34" s="1"/>
  <c r="N863" i="34"/>
  <c r="O863" i="34" s="1"/>
  <c r="T863" i="34" s="1"/>
  <c r="L863" i="34"/>
  <c r="M863" i="34" s="1"/>
  <c r="S863" i="34" s="1"/>
  <c r="S862" i="34"/>
  <c r="N862" i="34"/>
  <c r="O862" i="34" s="1"/>
  <c r="T862" i="34" s="1"/>
  <c r="M862" i="34"/>
  <c r="L862" i="34"/>
  <c r="T861" i="34"/>
  <c r="S861" i="34"/>
  <c r="N861" i="34"/>
  <c r="O861" i="34" s="1"/>
  <c r="L861" i="34"/>
  <c r="M861" i="34" s="1"/>
  <c r="T860" i="34"/>
  <c r="S860" i="34"/>
  <c r="O860" i="34"/>
  <c r="N860" i="34"/>
  <c r="L860" i="34"/>
  <c r="M860" i="34" s="1"/>
  <c r="N859" i="34"/>
  <c r="O859" i="34" s="1"/>
  <c r="T859" i="34" s="1"/>
  <c r="M859" i="34"/>
  <c r="S859" i="34" s="1"/>
  <c r="L859" i="34"/>
  <c r="N858" i="34"/>
  <c r="O858" i="34" s="1"/>
  <c r="T858" i="34" s="1"/>
  <c r="L858" i="34"/>
  <c r="M858" i="34" s="1"/>
  <c r="S858" i="34" s="1"/>
  <c r="N857" i="34"/>
  <c r="O857" i="34" s="1"/>
  <c r="T857" i="34" s="1"/>
  <c r="L857" i="34"/>
  <c r="M857" i="34" s="1"/>
  <c r="S857" i="34" s="1"/>
  <c r="S856" i="34"/>
  <c r="N856" i="34"/>
  <c r="O856" i="34" s="1"/>
  <c r="T856" i="34" s="1"/>
  <c r="L856" i="34"/>
  <c r="M856" i="34" s="1"/>
  <c r="O855" i="34"/>
  <c r="T855" i="34" s="1"/>
  <c r="N855" i="34"/>
  <c r="M855" i="34"/>
  <c r="S855" i="34" s="1"/>
  <c r="L855" i="34"/>
  <c r="N854" i="34"/>
  <c r="O854" i="34" s="1"/>
  <c r="T854" i="34" s="1"/>
  <c r="L854" i="34"/>
  <c r="M854" i="34" s="1"/>
  <c r="S854" i="34" s="1"/>
  <c r="T853" i="34"/>
  <c r="S853" i="34"/>
  <c r="N853" i="34"/>
  <c r="O853" i="34" s="1"/>
  <c r="L853" i="34"/>
  <c r="M853" i="34" s="1"/>
  <c r="N852" i="34"/>
  <c r="O852" i="34" s="1"/>
  <c r="T852" i="34" s="1"/>
  <c r="L852" i="34"/>
  <c r="M852" i="34" s="1"/>
  <c r="S852" i="34" s="1"/>
  <c r="O851" i="34"/>
  <c r="T851" i="34" s="1"/>
  <c r="N851" i="34"/>
  <c r="L851" i="34"/>
  <c r="M851" i="34" s="1"/>
  <c r="S851" i="34" s="1"/>
  <c r="N850" i="34"/>
  <c r="O850" i="34" s="1"/>
  <c r="T850" i="34" s="1"/>
  <c r="M850" i="34"/>
  <c r="S850" i="34" s="1"/>
  <c r="L850" i="34"/>
  <c r="N849" i="34"/>
  <c r="O849" i="34" s="1"/>
  <c r="T849" i="34" s="1"/>
  <c r="L849" i="34"/>
  <c r="M849" i="34" s="1"/>
  <c r="S849" i="34" s="1"/>
  <c r="O848" i="34"/>
  <c r="T848" i="34" s="1"/>
  <c r="N848" i="34"/>
  <c r="L848" i="34"/>
  <c r="M848" i="34" s="1"/>
  <c r="S848" i="34" s="1"/>
  <c r="N847" i="34"/>
  <c r="O847" i="34" s="1"/>
  <c r="T847" i="34" s="1"/>
  <c r="L847" i="34"/>
  <c r="M847" i="34" s="1"/>
  <c r="S847" i="34" s="1"/>
  <c r="S846" i="34"/>
  <c r="N846" i="34"/>
  <c r="O846" i="34" s="1"/>
  <c r="T846" i="34" s="1"/>
  <c r="M846" i="34"/>
  <c r="L846" i="34"/>
  <c r="T845" i="34"/>
  <c r="S845" i="34"/>
  <c r="N845" i="34"/>
  <c r="O845" i="34" s="1"/>
  <c r="L845" i="34"/>
  <c r="M845" i="34" s="1"/>
  <c r="T844" i="34"/>
  <c r="S844" i="34"/>
  <c r="O844" i="34"/>
  <c r="N844" i="34"/>
  <c r="L844" i="34"/>
  <c r="M844" i="34" s="1"/>
  <c r="N843" i="34"/>
  <c r="O843" i="34" s="1"/>
  <c r="T843" i="34" s="1"/>
  <c r="M843" i="34"/>
  <c r="S843" i="34" s="1"/>
  <c r="L843" i="34"/>
  <c r="N842" i="34"/>
  <c r="O842" i="34" s="1"/>
  <c r="T842" i="34" s="1"/>
  <c r="L842" i="34"/>
  <c r="M842" i="34" s="1"/>
  <c r="S842" i="34" s="1"/>
  <c r="N841" i="34"/>
  <c r="O841" i="34" s="1"/>
  <c r="T841" i="34" s="1"/>
  <c r="L841" i="34"/>
  <c r="M841" i="34" s="1"/>
  <c r="S841" i="34" s="1"/>
  <c r="S840" i="34"/>
  <c r="N840" i="34"/>
  <c r="O840" i="34" s="1"/>
  <c r="T840" i="34" s="1"/>
  <c r="L840" i="34"/>
  <c r="M840" i="34" s="1"/>
  <c r="O839" i="34"/>
  <c r="T839" i="34" s="1"/>
  <c r="N839" i="34"/>
  <c r="M839" i="34"/>
  <c r="S839" i="34" s="1"/>
  <c r="L839" i="34"/>
  <c r="N838" i="34"/>
  <c r="O838" i="34" s="1"/>
  <c r="T838" i="34" s="1"/>
  <c r="L838" i="34"/>
  <c r="M838" i="34" s="1"/>
  <c r="S838" i="34" s="1"/>
  <c r="T837" i="34"/>
  <c r="S837" i="34"/>
  <c r="N837" i="34"/>
  <c r="O837" i="34" s="1"/>
  <c r="L837" i="34"/>
  <c r="M837" i="34" s="1"/>
  <c r="N836" i="34"/>
  <c r="O836" i="34" s="1"/>
  <c r="T836" i="34" s="1"/>
  <c r="L836" i="34"/>
  <c r="M836" i="34" s="1"/>
  <c r="S836" i="34" s="1"/>
  <c r="O835" i="34"/>
  <c r="T835" i="34" s="1"/>
  <c r="N835" i="34"/>
  <c r="L835" i="34"/>
  <c r="M835" i="34" s="1"/>
  <c r="S835" i="34" s="1"/>
  <c r="N834" i="34"/>
  <c r="O834" i="34" s="1"/>
  <c r="T834" i="34" s="1"/>
  <c r="M834" i="34"/>
  <c r="S834" i="34" s="1"/>
  <c r="L834" i="34"/>
  <c r="N833" i="34"/>
  <c r="O833" i="34" s="1"/>
  <c r="T833" i="34" s="1"/>
  <c r="L833" i="34"/>
  <c r="M833" i="34" s="1"/>
  <c r="S833" i="34" s="1"/>
  <c r="O832" i="34"/>
  <c r="T832" i="34" s="1"/>
  <c r="N832" i="34"/>
  <c r="L832" i="34"/>
  <c r="M832" i="34" s="1"/>
  <c r="S832" i="34" s="1"/>
  <c r="N831" i="34"/>
  <c r="O831" i="34" s="1"/>
  <c r="T831" i="34" s="1"/>
  <c r="L831" i="34"/>
  <c r="M831" i="34" s="1"/>
  <c r="S831" i="34" s="1"/>
  <c r="S830" i="34"/>
  <c r="N830" i="34"/>
  <c r="O830" i="34" s="1"/>
  <c r="T830" i="34" s="1"/>
  <c r="M830" i="34"/>
  <c r="L830" i="34"/>
  <c r="T829" i="34"/>
  <c r="S829" i="34"/>
  <c r="N829" i="34"/>
  <c r="O829" i="34" s="1"/>
  <c r="L829" i="34"/>
  <c r="M829" i="34" s="1"/>
  <c r="T828" i="34"/>
  <c r="S828" i="34"/>
  <c r="O828" i="34"/>
  <c r="N828" i="34"/>
  <c r="L828" i="34"/>
  <c r="M828" i="34" s="1"/>
  <c r="N827" i="34"/>
  <c r="O827" i="34" s="1"/>
  <c r="T827" i="34" s="1"/>
  <c r="M827" i="34"/>
  <c r="S827" i="34" s="1"/>
  <c r="L827" i="34"/>
  <c r="N826" i="34"/>
  <c r="O826" i="34" s="1"/>
  <c r="T826" i="34" s="1"/>
  <c r="L826" i="34"/>
  <c r="M826" i="34" s="1"/>
  <c r="S826" i="34" s="1"/>
  <c r="N825" i="34"/>
  <c r="O825" i="34" s="1"/>
  <c r="T825" i="34" s="1"/>
  <c r="L825" i="34"/>
  <c r="M825" i="34" s="1"/>
  <c r="S825" i="34" s="1"/>
  <c r="S824" i="34"/>
  <c r="N824" i="34"/>
  <c r="O824" i="34" s="1"/>
  <c r="T824" i="34" s="1"/>
  <c r="L824" i="34"/>
  <c r="M824" i="34" s="1"/>
  <c r="O823" i="34"/>
  <c r="T823" i="34" s="1"/>
  <c r="N823" i="34"/>
  <c r="M823" i="34"/>
  <c r="S823" i="34" s="1"/>
  <c r="L823" i="34"/>
  <c r="N822" i="34"/>
  <c r="O822" i="34" s="1"/>
  <c r="T822" i="34" s="1"/>
  <c r="L822" i="34"/>
  <c r="M822" i="34" s="1"/>
  <c r="S822" i="34" s="1"/>
  <c r="T821" i="34"/>
  <c r="S821" i="34"/>
  <c r="N821" i="34"/>
  <c r="O821" i="34" s="1"/>
  <c r="L821" i="34"/>
  <c r="M821" i="34" s="1"/>
  <c r="N820" i="34"/>
  <c r="O820" i="34" s="1"/>
  <c r="T820" i="34" s="1"/>
  <c r="L820" i="34"/>
  <c r="M820" i="34" s="1"/>
  <c r="S820" i="34" s="1"/>
  <c r="O819" i="34"/>
  <c r="T819" i="34" s="1"/>
  <c r="N819" i="34"/>
  <c r="L819" i="34"/>
  <c r="M819" i="34" s="1"/>
  <c r="S819" i="34" s="1"/>
  <c r="N818" i="34"/>
  <c r="O818" i="34" s="1"/>
  <c r="T818" i="34" s="1"/>
  <c r="M818" i="34"/>
  <c r="S818" i="34" s="1"/>
  <c r="L818" i="34"/>
  <c r="N817" i="34"/>
  <c r="O817" i="34" s="1"/>
  <c r="T817" i="34" s="1"/>
  <c r="L817" i="34"/>
  <c r="M817" i="34" s="1"/>
  <c r="S817" i="34" s="1"/>
  <c r="O816" i="34"/>
  <c r="T816" i="34" s="1"/>
  <c r="N816" i="34"/>
  <c r="L816" i="34"/>
  <c r="M816" i="34" s="1"/>
  <c r="S816" i="34" s="1"/>
  <c r="N815" i="34"/>
  <c r="O815" i="34" s="1"/>
  <c r="T815" i="34" s="1"/>
  <c r="L815" i="34"/>
  <c r="M815" i="34" s="1"/>
  <c r="S815" i="34" s="1"/>
  <c r="S814" i="34"/>
  <c r="N814" i="34"/>
  <c r="O814" i="34" s="1"/>
  <c r="T814" i="34" s="1"/>
  <c r="M814" i="34"/>
  <c r="L814" i="34"/>
  <c r="T813" i="34"/>
  <c r="S813" i="34"/>
  <c r="N813" i="34"/>
  <c r="O813" i="34" s="1"/>
  <c r="L813" i="34"/>
  <c r="M813" i="34" s="1"/>
  <c r="T812" i="34"/>
  <c r="S812" i="34"/>
  <c r="O812" i="34"/>
  <c r="N812" i="34"/>
  <c r="L812" i="34"/>
  <c r="M812" i="34" s="1"/>
  <c r="N811" i="34"/>
  <c r="O811" i="34" s="1"/>
  <c r="T811" i="34" s="1"/>
  <c r="M811" i="34"/>
  <c r="S811" i="34" s="1"/>
  <c r="L811" i="34"/>
  <c r="N810" i="34"/>
  <c r="O810" i="34" s="1"/>
  <c r="T810" i="34" s="1"/>
  <c r="L810" i="34"/>
  <c r="M810" i="34" s="1"/>
  <c r="S810" i="34" s="1"/>
  <c r="N809" i="34"/>
  <c r="O809" i="34" s="1"/>
  <c r="T809" i="34" s="1"/>
  <c r="L809" i="34"/>
  <c r="M809" i="34" s="1"/>
  <c r="S809" i="34" s="1"/>
  <c r="S808" i="34"/>
  <c r="N808" i="34"/>
  <c r="O808" i="34" s="1"/>
  <c r="T808" i="34" s="1"/>
  <c r="L808" i="34"/>
  <c r="M808" i="34" s="1"/>
  <c r="O807" i="34"/>
  <c r="T807" i="34" s="1"/>
  <c r="N807" i="34"/>
  <c r="M807" i="34"/>
  <c r="S807" i="34" s="1"/>
  <c r="L807" i="34"/>
  <c r="N806" i="34"/>
  <c r="O806" i="34" s="1"/>
  <c r="T806" i="34" s="1"/>
  <c r="L806" i="34"/>
  <c r="M806" i="34" s="1"/>
  <c r="S806" i="34" s="1"/>
  <c r="T805" i="34"/>
  <c r="N805" i="34"/>
  <c r="O805" i="34" s="1"/>
  <c r="L805" i="34"/>
  <c r="M805" i="34" s="1"/>
  <c r="S805" i="34" s="1"/>
  <c r="N804" i="34"/>
  <c r="O804" i="34" s="1"/>
  <c r="T804" i="34" s="1"/>
  <c r="M804" i="34"/>
  <c r="S804" i="34" s="1"/>
  <c r="L804" i="34"/>
  <c r="O803" i="34"/>
  <c r="T803" i="34" s="1"/>
  <c r="N803" i="34"/>
  <c r="L803" i="34"/>
  <c r="M803" i="34" s="1"/>
  <c r="S803" i="34" s="1"/>
  <c r="N802" i="34"/>
  <c r="O802" i="34" s="1"/>
  <c r="T802" i="34" s="1"/>
  <c r="M802" i="34"/>
  <c r="S802" i="34" s="1"/>
  <c r="L802" i="34"/>
  <c r="O801" i="34"/>
  <c r="T801" i="34" s="1"/>
  <c r="N801" i="34"/>
  <c r="L801" i="34"/>
  <c r="M801" i="34" s="1"/>
  <c r="S801" i="34" s="1"/>
  <c r="N800" i="34"/>
  <c r="O800" i="34" s="1"/>
  <c r="T800" i="34" s="1"/>
  <c r="M800" i="34"/>
  <c r="S800" i="34" s="1"/>
  <c r="L800" i="34"/>
  <c r="O799" i="34"/>
  <c r="T799" i="34" s="1"/>
  <c r="N799" i="34"/>
  <c r="L799" i="34"/>
  <c r="M799" i="34" s="1"/>
  <c r="S799" i="34" s="1"/>
  <c r="N798" i="34"/>
  <c r="O798" i="34" s="1"/>
  <c r="T798" i="34" s="1"/>
  <c r="M798" i="34"/>
  <c r="S798" i="34" s="1"/>
  <c r="L798" i="34"/>
  <c r="S797" i="34"/>
  <c r="O797" i="34"/>
  <c r="T797" i="34" s="1"/>
  <c r="N797" i="34"/>
  <c r="L797" i="34"/>
  <c r="M797" i="34" s="1"/>
  <c r="N796" i="34"/>
  <c r="O796" i="34" s="1"/>
  <c r="T796" i="34" s="1"/>
  <c r="M796" i="34"/>
  <c r="S796" i="34" s="1"/>
  <c r="L796" i="34"/>
  <c r="O795" i="34"/>
  <c r="T795" i="34" s="1"/>
  <c r="N795" i="34"/>
  <c r="L795" i="34"/>
  <c r="M795" i="34" s="1"/>
  <c r="S795" i="34" s="1"/>
  <c r="N794" i="34"/>
  <c r="O794" i="34" s="1"/>
  <c r="T794" i="34" s="1"/>
  <c r="M794" i="34"/>
  <c r="S794" i="34" s="1"/>
  <c r="L794" i="34"/>
  <c r="O793" i="34"/>
  <c r="T793" i="34" s="1"/>
  <c r="N793" i="34"/>
  <c r="L793" i="34"/>
  <c r="M793" i="34" s="1"/>
  <c r="S793" i="34" s="1"/>
  <c r="N792" i="34"/>
  <c r="O792" i="34" s="1"/>
  <c r="T792" i="34" s="1"/>
  <c r="M792" i="34"/>
  <c r="S792" i="34" s="1"/>
  <c r="L792" i="34"/>
  <c r="O791" i="34"/>
  <c r="T791" i="34" s="1"/>
  <c r="N791" i="34"/>
  <c r="L791" i="34"/>
  <c r="M791" i="34" s="1"/>
  <c r="S791" i="34" s="1"/>
  <c r="N790" i="34"/>
  <c r="O790" i="34" s="1"/>
  <c r="T790" i="34" s="1"/>
  <c r="M790" i="34"/>
  <c r="S790" i="34" s="1"/>
  <c r="L790" i="34"/>
  <c r="O789" i="34"/>
  <c r="T789" i="34" s="1"/>
  <c r="N789" i="34"/>
  <c r="L789" i="34"/>
  <c r="M789" i="34" s="1"/>
  <c r="S789" i="34" s="1"/>
  <c r="N788" i="34"/>
  <c r="O788" i="34" s="1"/>
  <c r="T788" i="34" s="1"/>
  <c r="M788" i="34"/>
  <c r="S788" i="34" s="1"/>
  <c r="L788" i="34"/>
  <c r="O787" i="34"/>
  <c r="T787" i="34" s="1"/>
  <c r="N787" i="34"/>
  <c r="L787" i="34"/>
  <c r="M787" i="34" s="1"/>
  <c r="S787" i="34" s="1"/>
  <c r="N786" i="34"/>
  <c r="O786" i="34" s="1"/>
  <c r="T786" i="34" s="1"/>
  <c r="M786" i="34"/>
  <c r="S786" i="34" s="1"/>
  <c r="L786" i="34"/>
  <c r="O785" i="34"/>
  <c r="T785" i="34" s="1"/>
  <c r="N785" i="34"/>
  <c r="L785" i="34"/>
  <c r="M785" i="34" s="1"/>
  <c r="S785" i="34" s="1"/>
  <c r="N784" i="34"/>
  <c r="O784" i="34" s="1"/>
  <c r="T784" i="34" s="1"/>
  <c r="M784" i="34"/>
  <c r="S784" i="34" s="1"/>
  <c r="L784" i="34"/>
  <c r="O783" i="34"/>
  <c r="T783" i="34" s="1"/>
  <c r="N783" i="34"/>
  <c r="L783" i="34"/>
  <c r="M783" i="34" s="1"/>
  <c r="S783" i="34" s="1"/>
  <c r="N782" i="34"/>
  <c r="O782" i="34" s="1"/>
  <c r="T782" i="34" s="1"/>
  <c r="M782" i="34"/>
  <c r="S782" i="34" s="1"/>
  <c r="L782" i="34"/>
  <c r="S781" i="34"/>
  <c r="O781" i="34"/>
  <c r="T781" i="34" s="1"/>
  <c r="N781" i="34"/>
  <c r="L781" i="34"/>
  <c r="M781" i="34" s="1"/>
  <c r="N780" i="34"/>
  <c r="O780" i="34" s="1"/>
  <c r="T780" i="34" s="1"/>
  <c r="M780" i="34"/>
  <c r="S780" i="34" s="1"/>
  <c r="L780" i="34"/>
  <c r="O779" i="34"/>
  <c r="T779" i="34" s="1"/>
  <c r="N779" i="34"/>
  <c r="L779" i="34"/>
  <c r="M779" i="34" s="1"/>
  <c r="S779" i="34" s="1"/>
  <c r="N778" i="34"/>
  <c r="O778" i="34" s="1"/>
  <c r="T778" i="34" s="1"/>
  <c r="M778" i="34"/>
  <c r="S778" i="34" s="1"/>
  <c r="L778" i="34"/>
  <c r="S777" i="34"/>
  <c r="O777" i="34"/>
  <c r="T777" i="34" s="1"/>
  <c r="N777" i="34"/>
  <c r="L777" i="34"/>
  <c r="M777" i="34" s="1"/>
  <c r="N776" i="34"/>
  <c r="O776" i="34" s="1"/>
  <c r="T776" i="34" s="1"/>
  <c r="M776" i="34"/>
  <c r="S776" i="34" s="1"/>
  <c r="L776" i="34"/>
  <c r="O775" i="34"/>
  <c r="T775" i="34" s="1"/>
  <c r="N775" i="34"/>
  <c r="L775" i="34"/>
  <c r="M775" i="34" s="1"/>
  <c r="S775" i="34" s="1"/>
  <c r="N774" i="34"/>
  <c r="O774" i="34" s="1"/>
  <c r="T774" i="34" s="1"/>
  <c r="M774" i="34"/>
  <c r="S774" i="34" s="1"/>
  <c r="L774" i="34"/>
  <c r="O773" i="34"/>
  <c r="T773" i="34" s="1"/>
  <c r="N773" i="34"/>
  <c r="L773" i="34"/>
  <c r="M773" i="34" s="1"/>
  <c r="S773" i="34" s="1"/>
  <c r="N772" i="34"/>
  <c r="O772" i="34" s="1"/>
  <c r="T772" i="34" s="1"/>
  <c r="M772" i="34"/>
  <c r="S772" i="34" s="1"/>
  <c r="L772" i="34"/>
  <c r="O771" i="34"/>
  <c r="T771" i="34" s="1"/>
  <c r="N771" i="34"/>
  <c r="L771" i="34"/>
  <c r="M771" i="34" s="1"/>
  <c r="S771" i="34" s="1"/>
  <c r="N770" i="34"/>
  <c r="O770" i="34" s="1"/>
  <c r="T770" i="34" s="1"/>
  <c r="M770" i="34"/>
  <c r="S770" i="34" s="1"/>
  <c r="L770" i="34"/>
  <c r="O769" i="34"/>
  <c r="T769" i="34" s="1"/>
  <c r="N769" i="34"/>
  <c r="L769" i="34"/>
  <c r="M769" i="34" s="1"/>
  <c r="S769" i="34" s="1"/>
  <c r="N768" i="34"/>
  <c r="O768" i="34" s="1"/>
  <c r="T768" i="34" s="1"/>
  <c r="M768" i="34"/>
  <c r="S768" i="34" s="1"/>
  <c r="L768" i="34"/>
  <c r="O767" i="34"/>
  <c r="T767" i="34" s="1"/>
  <c r="N767" i="34"/>
  <c r="L767" i="34"/>
  <c r="M767" i="34" s="1"/>
  <c r="S767" i="34" s="1"/>
  <c r="N766" i="34"/>
  <c r="O766" i="34" s="1"/>
  <c r="T766" i="34" s="1"/>
  <c r="M766" i="34"/>
  <c r="S766" i="34" s="1"/>
  <c r="L766" i="34"/>
  <c r="S765" i="34"/>
  <c r="O765" i="34"/>
  <c r="T765" i="34" s="1"/>
  <c r="N765" i="34"/>
  <c r="L765" i="34"/>
  <c r="M765" i="34" s="1"/>
  <c r="N764" i="34"/>
  <c r="O764" i="34" s="1"/>
  <c r="T764" i="34" s="1"/>
  <c r="M764" i="34"/>
  <c r="S764" i="34" s="1"/>
  <c r="L764" i="34"/>
  <c r="O763" i="34"/>
  <c r="T763" i="34" s="1"/>
  <c r="N763" i="34"/>
  <c r="L763" i="34"/>
  <c r="M763" i="34" s="1"/>
  <c r="S763" i="34" s="1"/>
  <c r="N762" i="34"/>
  <c r="O762" i="34" s="1"/>
  <c r="T762" i="34" s="1"/>
  <c r="M762" i="34"/>
  <c r="S762" i="34" s="1"/>
  <c r="L762" i="34"/>
  <c r="O761" i="34"/>
  <c r="T761" i="34" s="1"/>
  <c r="N761" i="34"/>
  <c r="L761" i="34"/>
  <c r="M761" i="34" s="1"/>
  <c r="S761" i="34" s="1"/>
  <c r="N760" i="34"/>
  <c r="O760" i="34" s="1"/>
  <c r="T760" i="34" s="1"/>
  <c r="M760" i="34"/>
  <c r="S760" i="34" s="1"/>
  <c r="L760" i="34"/>
  <c r="O759" i="34"/>
  <c r="T759" i="34" s="1"/>
  <c r="N759" i="34"/>
  <c r="L759" i="34"/>
  <c r="M759" i="34" s="1"/>
  <c r="S759" i="34" s="1"/>
  <c r="N758" i="34"/>
  <c r="O758" i="34" s="1"/>
  <c r="T758" i="34" s="1"/>
  <c r="M758" i="34"/>
  <c r="S758" i="34" s="1"/>
  <c r="L758" i="34"/>
  <c r="O757" i="34"/>
  <c r="T757" i="34" s="1"/>
  <c r="N757" i="34"/>
  <c r="L757" i="34"/>
  <c r="M757" i="34" s="1"/>
  <c r="S757" i="34" s="1"/>
  <c r="N756" i="34"/>
  <c r="O756" i="34" s="1"/>
  <c r="T756" i="34" s="1"/>
  <c r="M756" i="34"/>
  <c r="S756" i="34" s="1"/>
  <c r="L756" i="34"/>
  <c r="O755" i="34"/>
  <c r="T755" i="34" s="1"/>
  <c r="N755" i="34"/>
  <c r="L755" i="34"/>
  <c r="M755" i="34" s="1"/>
  <c r="S755" i="34" s="1"/>
  <c r="N754" i="34"/>
  <c r="O754" i="34" s="1"/>
  <c r="T754" i="34" s="1"/>
  <c r="M754" i="34"/>
  <c r="S754" i="34" s="1"/>
  <c r="L754" i="34"/>
  <c r="O753" i="34"/>
  <c r="T753" i="34" s="1"/>
  <c r="N753" i="34"/>
  <c r="L753" i="34"/>
  <c r="M753" i="34" s="1"/>
  <c r="S753" i="34" s="1"/>
  <c r="N752" i="34"/>
  <c r="O752" i="34" s="1"/>
  <c r="T752" i="34" s="1"/>
  <c r="M752" i="34"/>
  <c r="S752" i="34" s="1"/>
  <c r="L752" i="34"/>
  <c r="O751" i="34"/>
  <c r="T751" i="34" s="1"/>
  <c r="N751" i="34"/>
  <c r="L751" i="34"/>
  <c r="M751" i="34" s="1"/>
  <c r="S751" i="34" s="1"/>
  <c r="N750" i="34"/>
  <c r="O750" i="34" s="1"/>
  <c r="T750" i="34" s="1"/>
  <c r="M750" i="34"/>
  <c r="S750" i="34" s="1"/>
  <c r="L750" i="34"/>
  <c r="S749" i="34"/>
  <c r="O749" i="34"/>
  <c r="T749" i="34" s="1"/>
  <c r="N749" i="34"/>
  <c r="L749" i="34"/>
  <c r="M749" i="34" s="1"/>
  <c r="N748" i="34"/>
  <c r="O748" i="34" s="1"/>
  <c r="T748" i="34" s="1"/>
  <c r="M748" i="34"/>
  <c r="S748" i="34" s="1"/>
  <c r="L748" i="34"/>
  <c r="O747" i="34"/>
  <c r="T747" i="34" s="1"/>
  <c r="N747" i="34"/>
  <c r="L747" i="34"/>
  <c r="M747" i="34" s="1"/>
  <c r="S747" i="34" s="1"/>
  <c r="N746" i="34"/>
  <c r="O746" i="34" s="1"/>
  <c r="T746" i="34" s="1"/>
  <c r="M746" i="34"/>
  <c r="S746" i="34" s="1"/>
  <c r="L746" i="34"/>
  <c r="S745" i="34"/>
  <c r="O745" i="34"/>
  <c r="T745" i="34" s="1"/>
  <c r="N745" i="34"/>
  <c r="L745" i="34"/>
  <c r="M745" i="34" s="1"/>
  <c r="N744" i="34"/>
  <c r="O744" i="34" s="1"/>
  <c r="T744" i="34" s="1"/>
  <c r="M744" i="34"/>
  <c r="S744" i="34" s="1"/>
  <c r="L744" i="34"/>
  <c r="O743" i="34"/>
  <c r="T743" i="34" s="1"/>
  <c r="N743" i="34"/>
  <c r="L743" i="34"/>
  <c r="M743" i="34" s="1"/>
  <c r="S743" i="34" s="1"/>
  <c r="N742" i="34"/>
  <c r="O742" i="34" s="1"/>
  <c r="T742" i="34" s="1"/>
  <c r="M742" i="34"/>
  <c r="S742" i="34" s="1"/>
  <c r="L742" i="34"/>
  <c r="O741" i="34"/>
  <c r="T741" i="34" s="1"/>
  <c r="N741" i="34"/>
  <c r="L741" i="34"/>
  <c r="M741" i="34" s="1"/>
  <c r="S741" i="34" s="1"/>
  <c r="N740" i="34"/>
  <c r="O740" i="34" s="1"/>
  <c r="T740" i="34" s="1"/>
  <c r="M740" i="34"/>
  <c r="S740" i="34" s="1"/>
  <c r="L740" i="34"/>
  <c r="O739" i="34"/>
  <c r="T739" i="34" s="1"/>
  <c r="N739" i="34"/>
  <c r="L739" i="34"/>
  <c r="M739" i="34" s="1"/>
  <c r="S739" i="34" s="1"/>
  <c r="N738" i="34"/>
  <c r="O738" i="34" s="1"/>
  <c r="T738" i="34" s="1"/>
  <c r="M738" i="34"/>
  <c r="S738" i="34" s="1"/>
  <c r="L738" i="34"/>
  <c r="O737" i="34"/>
  <c r="T737" i="34" s="1"/>
  <c r="N737" i="34"/>
  <c r="L737" i="34"/>
  <c r="M737" i="34" s="1"/>
  <c r="S737" i="34" s="1"/>
  <c r="N736" i="34"/>
  <c r="O736" i="34" s="1"/>
  <c r="T736" i="34" s="1"/>
  <c r="M736" i="34"/>
  <c r="S736" i="34" s="1"/>
  <c r="L736" i="34"/>
  <c r="O735" i="34"/>
  <c r="T735" i="34" s="1"/>
  <c r="N735" i="34"/>
  <c r="L735" i="34"/>
  <c r="M735" i="34" s="1"/>
  <c r="S735" i="34" s="1"/>
  <c r="N734" i="34"/>
  <c r="O734" i="34" s="1"/>
  <c r="T734" i="34" s="1"/>
  <c r="M734" i="34"/>
  <c r="S734" i="34" s="1"/>
  <c r="L734" i="34"/>
  <c r="S733" i="34"/>
  <c r="O733" i="34"/>
  <c r="T733" i="34" s="1"/>
  <c r="N733" i="34"/>
  <c r="L733" i="34"/>
  <c r="M733" i="34" s="1"/>
  <c r="N732" i="34"/>
  <c r="O732" i="34" s="1"/>
  <c r="T732" i="34" s="1"/>
  <c r="L732" i="34"/>
  <c r="M732" i="34" s="1"/>
  <c r="S732" i="34" s="1"/>
  <c r="O731" i="34"/>
  <c r="T731" i="34" s="1"/>
  <c r="N731" i="34"/>
  <c r="L731" i="34"/>
  <c r="M731" i="34" s="1"/>
  <c r="S731" i="34" s="1"/>
  <c r="S730" i="34"/>
  <c r="N730" i="34"/>
  <c r="O730" i="34" s="1"/>
  <c r="T730" i="34" s="1"/>
  <c r="M730" i="34"/>
  <c r="L730" i="34"/>
  <c r="S729" i="34"/>
  <c r="N729" i="34"/>
  <c r="O729" i="34" s="1"/>
  <c r="T729" i="34" s="1"/>
  <c r="L729" i="34"/>
  <c r="M729" i="34" s="1"/>
  <c r="N728" i="34"/>
  <c r="O728" i="34" s="1"/>
  <c r="T728" i="34" s="1"/>
  <c r="L728" i="34"/>
  <c r="M728" i="34" s="1"/>
  <c r="S728" i="34" s="1"/>
  <c r="O727" i="34"/>
  <c r="T727" i="34" s="1"/>
  <c r="N727" i="34"/>
  <c r="L727" i="34"/>
  <c r="M727" i="34" s="1"/>
  <c r="S727" i="34" s="1"/>
  <c r="S726" i="34"/>
  <c r="N726" i="34"/>
  <c r="O726" i="34" s="1"/>
  <c r="T726" i="34" s="1"/>
  <c r="M726" i="34"/>
  <c r="L726" i="34"/>
  <c r="S725" i="34"/>
  <c r="N725" i="34"/>
  <c r="O725" i="34" s="1"/>
  <c r="T725" i="34" s="1"/>
  <c r="L725" i="34"/>
  <c r="M725" i="34" s="1"/>
  <c r="N724" i="34"/>
  <c r="O724" i="34" s="1"/>
  <c r="T724" i="34" s="1"/>
  <c r="L724" i="34"/>
  <c r="M724" i="34" s="1"/>
  <c r="S724" i="34" s="1"/>
  <c r="O723" i="34"/>
  <c r="T723" i="34" s="1"/>
  <c r="N723" i="34"/>
  <c r="L723" i="34"/>
  <c r="M723" i="34" s="1"/>
  <c r="S723" i="34" s="1"/>
  <c r="S722" i="34"/>
  <c r="N722" i="34"/>
  <c r="O722" i="34" s="1"/>
  <c r="T722" i="34" s="1"/>
  <c r="M722" i="34"/>
  <c r="L722" i="34"/>
  <c r="S721" i="34"/>
  <c r="N721" i="34"/>
  <c r="O721" i="34" s="1"/>
  <c r="T721" i="34" s="1"/>
  <c r="L721" i="34"/>
  <c r="M721" i="34" s="1"/>
  <c r="N720" i="34"/>
  <c r="O720" i="34" s="1"/>
  <c r="T720" i="34" s="1"/>
  <c r="L720" i="34"/>
  <c r="M720" i="34" s="1"/>
  <c r="S720" i="34" s="1"/>
  <c r="O719" i="34"/>
  <c r="T719" i="34" s="1"/>
  <c r="N719" i="34"/>
  <c r="L719" i="34"/>
  <c r="M719" i="34" s="1"/>
  <c r="S719" i="34" s="1"/>
  <c r="S718" i="34"/>
  <c r="N718" i="34"/>
  <c r="O718" i="34" s="1"/>
  <c r="T718" i="34" s="1"/>
  <c r="M718" i="34"/>
  <c r="L718" i="34"/>
  <c r="S717" i="34"/>
  <c r="N717" i="34"/>
  <c r="O717" i="34" s="1"/>
  <c r="T717" i="34" s="1"/>
  <c r="L717" i="34"/>
  <c r="M717" i="34" s="1"/>
  <c r="N716" i="34"/>
  <c r="O716" i="34" s="1"/>
  <c r="T716" i="34" s="1"/>
  <c r="L716" i="34"/>
  <c r="M716" i="34" s="1"/>
  <c r="S716" i="34" s="1"/>
  <c r="O715" i="34"/>
  <c r="T715" i="34" s="1"/>
  <c r="N715" i="34"/>
  <c r="L715" i="34"/>
  <c r="M715" i="34" s="1"/>
  <c r="S715" i="34" s="1"/>
  <c r="S714" i="34"/>
  <c r="N714" i="34"/>
  <c r="O714" i="34" s="1"/>
  <c r="T714" i="34" s="1"/>
  <c r="M714" i="34"/>
  <c r="L714" i="34"/>
  <c r="N713" i="34"/>
  <c r="O713" i="34" s="1"/>
  <c r="T713" i="34" s="1"/>
  <c r="L713" i="34"/>
  <c r="M713" i="34" s="1"/>
  <c r="S713" i="34" s="1"/>
  <c r="N712" i="34"/>
  <c r="O712" i="34" s="1"/>
  <c r="T712" i="34" s="1"/>
  <c r="L712" i="34"/>
  <c r="M712" i="34" s="1"/>
  <c r="S712" i="34" s="1"/>
  <c r="O711" i="34"/>
  <c r="T711" i="34" s="1"/>
  <c r="N711" i="34"/>
  <c r="L711" i="34"/>
  <c r="M711" i="34" s="1"/>
  <c r="S711" i="34" s="1"/>
  <c r="S710" i="34"/>
  <c r="N710" i="34"/>
  <c r="O710" i="34" s="1"/>
  <c r="T710" i="34" s="1"/>
  <c r="M710" i="34"/>
  <c r="L710" i="34"/>
  <c r="N709" i="34"/>
  <c r="O709" i="34" s="1"/>
  <c r="T709" i="34" s="1"/>
  <c r="L709" i="34"/>
  <c r="M709" i="34" s="1"/>
  <c r="S709" i="34" s="1"/>
  <c r="N708" i="34"/>
  <c r="O708" i="34" s="1"/>
  <c r="T708" i="34" s="1"/>
  <c r="L708" i="34"/>
  <c r="M708" i="34" s="1"/>
  <c r="S708" i="34" s="1"/>
  <c r="S707" i="34"/>
  <c r="O707" i="34"/>
  <c r="T707" i="34" s="1"/>
  <c r="N707" i="34"/>
  <c r="L707" i="34"/>
  <c r="M707" i="34" s="1"/>
  <c r="S706" i="34"/>
  <c r="N706" i="34"/>
  <c r="O706" i="34" s="1"/>
  <c r="T706" i="34" s="1"/>
  <c r="M706" i="34"/>
  <c r="L706" i="34"/>
  <c r="S705" i="34"/>
  <c r="N705" i="34"/>
  <c r="O705" i="34" s="1"/>
  <c r="T705" i="34" s="1"/>
  <c r="L705" i="34"/>
  <c r="M705" i="34" s="1"/>
  <c r="N704" i="34"/>
  <c r="O704" i="34" s="1"/>
  <c r="T704" i="34" s="1"/>
  <c r="L704" i="34"/>
  <c r="M704" i="34" s="1"/>
  <c r="S704" i="34" s="1"/>
  <c r="O703" i="34"/>
  <c r="T703" i="34" s="1"/>
  <c r="N703" i="34"/>
  <c r="L703" i="34"/>
  <c r="M703" i="34" s="1"/>
  <c r="S703" i="34" s="1"/>
  <c r="S702" i="34"/>
  <c r="N702" i="34"/>
  <c r="O702" i="34" s="1"/>
  <c r="T702" i="34" s="1"/>
  <c r="M702" i="34"/>
  <c r="L702" i="34"/>
  <c r="S701" i="34"/>
  <c r="N701" i="34"/>
  <c r="O701" i="34" s="1"/>
  <c r="T701" i="34" s="1"/>
  <c r="L701" i="34"/>
  <c r="M701" i="34" s="1"/>
  <c r="N700" i="34"/>
  <c r="O700" i="34" s="1"/>
  <c r="T700" i="34" s="1"/>
  <c r="L700" i="34"/>
  <c r="M700" i="34" s="1"/>
  <c r="S700" i="34" s="1"/>
  <c r="O699" i="34"/>
  <c r="T699" i="34" s="1"/>
  <c r="N699" i="34"/>
  <c r="L699" i="34"/>
  <c r="M699" i="34" s="1"/>
  <c r="S699" i="34" s="1"/>
  <c r="S698" i="34"/>
  <c r="N698" i="34"/>
  <c r="O698" i="34" s="1"/>
  <c r="T698" i="34" s="1"/>
  <c r="M698" i="34"/>
  <c r="L698" i="34"/>
  <c r="S697" i="34"/>
  <c r="N697" i="34"/>
  <c r="O697" i="34" s="1"/>
  <c r="T697" i="34" s="1"/>
  <c r="L697" i="34"/>
  <c r="M697" i="34" s="1"/>
  <c r="N696" i="34"/>
  <c r="O696" i="34" s="1"/>
  <c r="T696" i="34" s="1"/>
  <c r="L696" i="34"/>
  <c r="M696" i="34" s="1"/>
  <c r="S696" i="34" s="1"/>
  <c r="O695" i="34"/>
  <c r="T695" i="34" s="1"/>
  <c r="N695" i="34"/>
  <c r="L695" i="34"/>
  <c r="M695" i="34" s="1"/>
  <c r="S695" i="34" s="1"/>
  <c r="S694" i="34"/>
  <c r="N694" i="34"/>
  <c r="O694" i="34" s="1"/>
  <c r="T694" i="34" s="1"/>
  <c r="M694" i="34"/>
  <c r="L694" i="34"/>
  <c r="N693" i="34"/>
  <c r="O693" i="34" s="1"/>
  <c r="T693" i="34" s="1"/>
  <c r="L693" i="34"/>
  <c r="M693" i="34" s="1"/>
  <c r="S693" i="34" s="1"/>
  <c r="N692" i="34"/>
  <c r="O692" i="34" s="1"/>
  <c r="T692" i="34" s="1"/>
  <c r="L692" i="34"/>
  <c r="M692" i="34" s="1"/>
  <c r="S692" i="34" s="1"/>
  <c r="S691" i="34"/>
  <c r="O691" i="34"/>
  <c r="T691" i="34" s="1"/>
  <c r="N691" i="34"/>
  <c r="L691" i="34"/>
  <c r="M691" i="34" s="1"/>
  <c r="S690" i="34"/>
  <c r="N690" i="34"/>
  <c r="O690" i="34" s="1"/>
  <c r="T690" i="34" s="1"/>
  <c r="M690" i="34"/>
  <c r="L690" i="34"/>
  <c r="N689" i="34"/>
  <c r="O689" i="34" s="1"/>
  <c r="T689" i="34" s="1"/>
  <c r="L689" i="34"/>
  <c r="M689" i="34" s="1"/>
  <c r="S689" i="34" s="1"/>
  <c r="N688" i="34"/>
  <c r="O688" i="34" s="1"/>
  <c r="T688" i="34" s="1"/>
  <c r="L688" i="34"/>
  <c r="M688" i="34" s="1"/>
  <c r="S688" i="34" s="1"/>
  <c r="S687" i="34"/>
  <c r="O687" i="34"/>
  <c r="T687" i="34" s="1"/>
  <c r="N687" i="34"/>
  <c r="L687" i="34"/>
  <c r="M687" i="34" s="1"/>
  <c r="S686" i="34"/>
  <c r="N686" i="34"/>
  <c r="O686" i="34" s="1"/>
  <c r="T686" i="34" s="1"/>
  <c r="M686" i="34"/>
  <c r="L686" i="34"/>
  <c r="S685" i="34"/>
  <c r="N685" i="34"/>
  <c r="O685" i="34" s="1"/>
  <c r="T685" i="34" s="1"/>
  <c r="L685" i="34"/>
  <c r="M685" i="34" s="1"/>
  <c r="N684" i="34"/>
  <c r="O684" i="34" s="1"/>
  <c r="T684" i="34" s="1"/>
  <c r="L684" i="34"/>
  <c r="M684" i="34" s="1"/>
  <c r="S684" i="34" s="1"/>
  <c r="O683" i="34"/>
  <c r="T683" i="34" s="1"/>
  <c r="N683" i="34"/>
  <c r="L683" i="34"/>
  <c r="M683" i="34" s="1"/>
  <c r="S683" i="34" s="1"/>
  <c r="S682" i="34"/>
  <c r="N682" i="34"/>
  <c r="O682" i="34" s="1"/>
  <c r="T682" i="34" s="1"/>
  <c r="M682" i="34"/>
  <c r="L682" i="34"/>
  <c r="N681" i="34"/>
  <c r="O681" i="34" s="1"/>
  <c r="T681" i="34" s="1"/>
  <c r="L681" i="34"/>
  <c r="M681" i="34" s="1"/>
  <c r="S681" i="34" s="1"/>
  <c r="N680" i="34"/>
  <c r="O680" i="34" s="1"/>
  <c r="T680" i="34" s="1"/>
  <c r="L680" i="34"/>
  <c r="M680" i="34" s="1"/>
  <c r="S680" i="34" s="1"/>
  <c r="O679" i="34"/>
  <c r="T679" i="34" s="1"/>
  <c r="N679" i="34"/>
  <c r="L679" i="34"/>
  <c r="M679" i="34" s="1"/>
  <c r="S679" i="34" s="1"/>
  <c r="S678" i="34"/>
  <c r="N678" i="34"/>
  <c r="O678" i="34" s="1"/>
  <c r="T678" i="34" s="1"/>
  <c r="M678" i="34"/>
  <c r="L678" i="34"/>
  <c r="N677" i="34"/>
  <c r="O677" i="34" s="1"/>
  <c r="T677" i="34" s="1"/>
  <c r="L677" i="34"/>
  <c r="M677" i="34" s="1"/>
  <c r="S677" i="34" s="1"/>
  <c r="N676" i="34"/>
  <c r="O676" i="34" s="1"/>
  <c r="T676" i="34" s="1"/>
  <c r="L676" i="34"/>
  <c r="M676" i="34" s="1"/>
  <c r="S676" i="34" s="1"/>
  <c r="S675" i="34"/>
  <c r="O675" i="34"/>
  <c r="T675" i="34" s="1"/>
  <c r="N675" i="34"/>
  <c r="L675" i="34"/>
  <c r="M675" i="34" s="1"/>
  <c r="S674" i="34"/>
  <c r="N674" i="34"/>
  <c r="O674" i="34" s="1"/>
  <c r="T674" i="34" s="1"/>
  <c r="M674" i="34"/>
  <c r="L674" i="34"/>
  <c r="S673" i="34"/>
  <c r="N673" i="34"/>
  <c r="O673" i="34" s="1"/>
  <c r="T673" i="34" s="1"/>
  <c r="L673" i="34"/>
  <c r="M673" i="34" s="1"/>
  <c r="N672" i="34"/>
  <c r="O672" i="34" s="1"/>
  <c r="T672" i="34" s="1"/>
  <c r="L672" i="34"/>
  <c r="M672" i="34" s="1"/>
  <c r="S672" i="34" s="1"/>
  <c r="O671" i="34"/>
  <c r="T671" i="34" s="1"/>
  <c r="N671" i="34"/>
  <c r="L671" i="34"/>
  <c r="M671" i="34" s="1"/>
  <c r="S671" i="34" s="1"/>
  <c r="S670" i="34"/>
  <c r="N670" i="34"/>
  <c r="O670" i="34" s="1"/>
  <c r="T670" i="34" s="1"/>
  <c r="M670" i="34"/>
  <c r="L670" i="34"/>
  <c r="S669" i="34"/>
  <c r="N669" i="34"/>
  <c r="O669" i="34" s="1"/>
  <c r="T669" i="34" s="1"/>
  <c r="L669" i="34"/>
  <c r="M669" i="34" s="1"/>
  <c r="T668" i="34"/>
  <c r="N668" i="34"/>
  <c r="O668" i="34" s="1"/>
  <c r="M668" i="34"/>
  <c r="S668" i="34" s="1"/>
  <c r="L668" i="34"/>
  <c r="S667" i="34"/>
  <c r="O667" i="34"/>
  <c r="T667" i="34" s="1"/>
  <c r="N667" i="34"/>
  <c r="L667" i="34"/>
  <c r="M667" i="34" s="1"/>
  <c r="T666" i="34"/>
  <c r="S666" i="34"/>
  <c r="N666" i="34"/>
  <c r="O666" i="34" s="1"/>
  <c r="M666" i="34"/>
  <c r="L666" i="34"/>
  <c r="O665" i="34"/>
  <c r="T665" i="34" s="1"/>
  <c r="N665" i="34"/>
  <c r="L665" i="34"/>
  <c r="M665" i="34" s="1"/>
  <c r="S665" i="34" s="1"/>
  <c r="T664" i="34"/>
  <c r="N664" i="34"/>
  <c r="O664" i="34" s="1"/>
  <c r="L664" i="34"/>
  <c r="M664" i="34" s="1"/>
  <c r="S664" i="34" s="1"/>
  <c r="O663" i="34"/>
  <c r="T663" i="34" s="1"/>
  <c r="N663" i="34"/>
  <c r="L663" i="34"/>
  <c r="M663" i="34" s="1"/>
  <c r="S663" i="34" s="1"/>
  <c r="T662" i="34"/>
  <c r="S662" i="34"/>
  <c r="N662" i="34"/>
  <c r="O662" i="34" s="1"/>
  <c r="M662" i="34"/>
  <c r="L662" i="34"/>
  <c r="N661" i="34"/>
  <c r="O661" i="34" s="1"/>
  <c r="T661" i="34" s="1"/>
  <c r="L661" i="34"/>
  <c r="M661" i="34" s="1"/>
  <c r="S661" i="34" s="1"/>
  <c r="T660" i="34"/>
  <c r="N660" i="34"/>
  <c r="O660" i="34" s="1"/>
  <c r="L660" i="34"/>
  <c r="M660" i="34" s="1"/>
  <c r="S660" i="34" s="1"/>
  <c r="O659" i="34"/>
  <c r="T659" i="34" s="1"/>
  <c r="N659" i="34"/>
  <c r="L659" i="34"/>
  <c r="M659" i="34" s="1"/>
  <c r="S659" i="34" s="1"/>
  <c r="T658" i="34"/>
  <c r="N658" i="34"/>
  <c r="O658" i="34" s="1"/>
  <c r="M658" i="34"/>
  <c r="S658" i="34" s="1"/>
  <c r="L658" i="34"/>
  <c r="O657" i="34"/>
  <c r="T657" i="34" s="1"/>
  <c r="N657" i="34"/>
  <c r="L657" i="34"/>
  <c r="M657" i="34" s="1"/>
  <c r="S657" i="34" s="1"/>
  <c r="N656" i="34"/>
  <c r="O656" i="34" s="1"/>
  <c r="T656" i="34" s="1"/>
  <c r="M656" i="34"/>
  <c r="S656" i="34" s="1"/>
  <c r="L656" i="34"/>
  <c r="O655" i="34"/>
  <c r="T655" i="34" s="1"/>
  <c r="N655" i="34"/>
  <c r="L655" i="34"/>
  <c r="M655" i="34" s="1"/>
  <c r="S655" i="34" s="1"/>
  <c r="N654" i="34"/>
  <c r="O654" i="34" s="1"/>
  <c r="T654" i="34" s="1"/>
  <c r="M654" i="34"/>
  <c r="S654" i="34" s="1"/>
  <c r="L654" i="34"/>
  <c r="S653" i="34"/>
  <c r="O653" i="34"/>
  <c r="T653" i="34" s="1"/>
  <c r="N653" i="34"/>
  <c r="L653" i="34"/>
  <c r="M653" i="34" s="1"/>
  <c r="N652" i="34"/>
  <c r="O652" i="34" s="1"/>
  <c r="T652" i="34" s="1"/>
  <c r="L652" i="34"/>
  <c r="M652" i="34" s="1"/>
  <c r="S652" i="34" s="1"/>
  <c r="S651" i="34"/>
  <c r="O651" i="34"/>
  <c r="T651" i="34" s="1"/>
  <c r="N651" i="34"/>
  <c r="L651" i="34"/>
  <c r="M651" i="34" s="1"/>
  <c r="T650" i="34"/>
  <c r="N650" i="34"/>
  <c r="O650" i="34" s="1"/>
  <c r="M650" i="34"/>
  <c r="S650" i="34" s="1"/>
  <c r="L650" i="34"/>
  <c r="N649" i="34"/>
  <c r="O649" i="34" s="1"/>
  <c r="T649" i="34" s="1"/>
  <c r="L649" i="34"/>
  <c r="M649" i="34" s="1"/>
  <c r="S649" i="34" s="1"/>
  <c r="N648" i="34"/>
  <c r="O648" i="34" s="1"/>
  <c r="T648" i="34" s="1"/>
  <c r="M648" i="34"/>
  <c r="S648" i="34" s="1"/>
  <c r="L648" i="34"/>
  <c r="N647" i="34"/>
  <c r="O647" i="34" s="1"/>
  <c r="T647" i="34" s="1"/>
  <c r="L647" i="34"/>
  <c r="M647" i="34" s="1"/>
  <c r="S647" i="34" s="1"/>
  <c r="S646" i="34"/>
  <c r="N646" i="34"/>
  <c r="O646" i="34" s="1"/>
  <c r="T646" i="34" s="1"/>
  <c r="M646" i="34"/>
  <c r="L646" i="34"/>
  <c r="S645" i="34"/>
  <c r="O645" i="34"/>
  <c r="T645" i="34" s="1"/>
  <c r="N645" i="34"/>
  <c r="L645" i="34"/>
  <c r="M645" i="34" s="1"/>
  <c r="T644" i="34"/>
  <c r="N644" i="34"/>
  <c r="O644" i="34" s="1"/>
  <c r="L644" i="34"/>
  <c r="M644" i="34" s="1"/>
  <c r="S644" i="34" s="1"/>
  <c r="O643" i="34"/>
  <c r="T643" i="34" s="1"/>
  <c r="N643" i="34"/>
  <c r="L643" i="34"/>
  <c r="M643" i="34" s="1"/>
  <c r="S643" i="34" s="1"/>
  <c r="T642" i="34"/>
  <c r="N642" i="34"/>
  <c r="O642" i="34" s="1"/>
  <c r="L642" i="34"/>
  <c r="M642" i="34" s="1"/>
  <c r="S642" i="34" s="1"/>
  <c r="N641" i="34"/>
  <c r="O641" i="34" s="1"/>
  <c r="T641" i="34" s="1"/>
  <c r="L641" i="34"/>
  <c r="M641" i="34" s="1"/>
  <c r="S641" i="34" s="1"/>
  <c r="T640" i="34"/>
  <c r="N640" i="34"/>
  <c r="O640" i="34" s="1"/>
  <c r="M640" i="34"/>
  <c r="S640" i="34" s="1"/>
  <c r="L640" i="34"/>
  <c r="O639" i="34"/>
  <c r="T639" i="34" s="1"/>
  <c r="N639" i="34"/>
  <c r="L639" i="34"/>
  <c r="M639" i="34" s="1"/>
  <c r="S639" i="34" s="1"/>
  <c r="N638" i="34"/>
  <c r="O638" i="34" s="1"/>
  <c r="T638" i="34" s="1"/>
  <c r="M638" i="34"/>
  <c r="S638" i="34" s="1"/>
  <c r="L638" i="34"/>
  <c r="S637" i="34"/>
  <c r="O637" i="34"/>
  <c r="T637" i="34" s="1"/>
  <c r="N637" i="34"/>
  <c r="L637" i="34"/>
  <c r="M637" i="34" s="1"/>
  <c r="N636" i="34"/>
  <c r="O636" i="34" s="1"/>
  <c r="T636" i="34" s="1"/>
  <c r="L636" i="34"/>
  <c r="M636" i="34" s="1"/>
  <c r="S636" i="34" s="1"/>
  <c r="S635" i="34"/>
  <c r="O635" i="34"/>
  <c r="T635" i="34" s="1"/>
  <c r="N635" i="34"/>
  <c r="L635" i="34"/>
  <c r="M635" i="34" s="1"/>
  <c r="T634" i="34"/>
  <c r="N634" i="34"/>
  <c r="O634" i="34" s="1"/>
  <c r="M634" i="34"/>
  <c r="S634" i="34" s="1"/>
  <c r="L634" i="34"/>
  <c r="N633" i="34"/>
  <c r="O633" i="34" s="1"/>
  <c r="T633" i="34" s="1"/>
  <c r="L633" i="34"/>
  <c r="M633" i="34" s="1"/>
  <c r="S633" i="34" s="1"/>
  <c r="N632" i="34"/>
  <c r="O632" i="34" s="1"/>
  <c r="T632" i="34" s="1"/>
  <c r="M632" i="34"/>
  <c r="S632" i="34" s="1"/>
  <c r="L632" i="34"/>
  <c r="N631" i="34"/>
  <c r="O631" i="34" s="1"/>
  <c r="T631" i="34" s="1"/>
  <c r="L631" i="34"/>
  <c r="M631" i="34" s="1"/>
  <c r="S631" i="34" s="1"/>
  <c r="S630" i="34"/>
  <c r="N630" i="34"/>
  <c r="O630" i="34" s="1"/>
  <c r="T630" i="34" s="1"/>
  <c r="M630" i="34"/>
  <c r="L630" i="34"/>
  <c r="S629" i="34"/>
  <c r="O629" i="34"/>
  <c r="T629" i="34" s="1"/>
  <c r="N629" i="34"/>
  <c r="L629" i="34"/>
  <c r="M629" i="34" s="1"/>
  <c r="T628" i="34"/>
  <c r="N628" i="34"/>
  <c r="O628" i="34" s="1"/>
  <c r="L628" i="34"/>
  <c r="M628" i="34" s="1"/>
  <c r="S628" i="34" s="1"/>
  <c r="O627" i="34"/>
  <c r="T627" i="34" s="1"/>
  <c r="N627" i="34"/>
  <c r="L627" i="34"/>
  <c r="M627" i="34" s="1"/>
  <c r="S627" i="34" s="1"/>
  <c r="T626" i="34"/>
  <c r="N626" i="34"/>
  <c r="O626" i="34" s="1"/>
  <c r="L626" i="34"/>
  <c r="M626" i="34" s="1"/>
  <c r="S626" i="34" s="1"/>
  <c r="N625" i="34"/>
  <c r="O625" i="34" s="1"/>
  <c r="T625" i="34" s="1"/>
  <c r="L625" i="34"/>
  <c r="M625" i="34" s="1"/>
  <c r="S625" i="34" s="1"/>
  <c r="T624" i="34"/>
  <c r="N624" i="34"/>
  <c r="O624" i="34" s="1"/>
  <c r="M624" i="34"/>
  <c r="S624" i="34" s="1"/>
  <c r="L624" i="34"/>
  <c r="O623" i="34"/>
  <c r="T623" i="34" s="1"/>
  <c r="N623" i="34"/>
  <c r="L623" i="34"/>
  <c r="M623" i="34" s="1"/>
  <c r="S623" i="34" s="1"/>
  <c r="N622" i="34"/>
  <c r="O622" i="34" s="1"/>
  <c r="T622" i="34" s="1"/>
  <c r="M622" i="34"/>
  <c r="S622" i="34" s="1"/>
  <c r="L622" i="34"/>
  <c r="S621" i="34"/>
  <c r="O621" i="34"/>
  <c r="T621" i="34" s="1"/>
  <c r="N621" i="34"/>
  <c r="L621" i="34"/>
  <c r="M621" i="34" s="1"/>
  <c r="N620" i="34"/>
  <c r="O620" i="34" s="1"/>
  <c r="T620" i="34" s="1"/>
  <c r="L620" i="34"/>
  <c r="M620" i="34" s="1"/>
  <c r="S620" i="34" s="1"/>
  <c r="S619" i="34"/>
  <c r="O619" i="34"/>
  <c r="T619" i="34" s="1"/>
  <c r="N619" i="34"/>
  <c r="L619" i="34"/>
  <c r="M619" i="34" s="1"/>
  <c r="T618" i="34"/>
  <c r="N618" i="34"/>
  <c r="O618" i="34" s="1"/>
  <c r="M618" i="34"/>
  <c r="S618" i="34" s="1"/>
  <c r="L618" i="34"/>
  <c r="N617" i="34"/>
  <c r="O617" i="34" s="1"/>
  <c r="T617" i="34" s="1"/>
  <c r="L617" i="34"/>
  <c r="M617" i="34" s="1"/>
  <c r="S617" i="34" s="1"/>
  <c r="N616" i="34"/>
  <c r="O616" i="34" s="1"/>
  <c r="T616" i="34" s="1"/>
  <c r="M616" i="34"/>
  <c r="S616" i="34" s="1"/>
  <c r="L616" i="34"/>
  <c r="N615" i="34"/>
  <c r="O615" i="34" s="1"/>
  <c r="T615" i="34" s="1"/>
  <c r="L615" i="34"/>
  <c r="M615" i="34" s="1"/>
  <c r="S615" i="34" s="1"/>
  <c r="S614" i="34"/>
  <c r="N614" i="34"/>
  <c r="O614" i="34" s="1"/>
  <c r="T614" i="34" s="1"/>
  <c r="M614" i="34"/>
  <c r="L614" i="34"/>
  <c r="S613" i="34"/>
  <c r="O613" i="34"/>
  <c r="T613" i="34" s="1"/>
  <c r="N613" i="34"/>
  <c r="L613" i="34"/>
  <c r="M613" i="34" s="1"/>
  <c r="T612" i="34"/>
  <c r="N612" i="34"/>
  <c r="O612" i="34" s="1"/>
  <c r="L612" i="34"/>
  <c r="M612" i="34" s="1"/>
  <c r="S612" i="34" s="1"/>
  <c r="O611" i="34"/>
  <c r="T611" i="34" s="1"/>
  <c r="N611" i="34"/>
  <c r="L611" i="34"/>
  <c r="M611" i="34" s="1"/>
  <c r="S611" i="34" s="1"/>
  <c r="T610" i="34"/>
  <c r="N610" i="34"/>
  <c r="O610" i="34" s="1"/>
  <c r="L610" i="34"/>
  <c r="M610" i="34" s="1"/>
  <c r="S610" i="34" s="1"/>
  <c r="N609" i="34"/>
  <c r="O609" i="34" s="1"/>
  <c r="T609" i="34" s="1"/>
  <c r="L609" i="34"/>
  <c r="M609" i="34" s="1"/>
  <c r="S609" i="34" s="1"/>
  <c r="T608" i="34"/>
  <c r="N608" i="34"/>
  <c r="O608" i="34" s="1"/>
  <c r="M608" i="34"/>
  <c r="S608" i="34" s="1"/>
  <c r="L608" i="34"/>
  <c r="O607" i="34"/>
  <c r="T607" i="34" s="1"/>
  <c r="N607" i="34"/>
  <c r="L607" i="34"/>
  <c r="M607" i="34" s="1"/>
  <c r="S607" i="34" s="1"/>
  <c r="N606" i="34"/>
  <c r="O606" i="34" s="1"/>
  <c r="T606" i="34" s="1"/>
  <c r="M606" i="34"/>
  <c r="S606" i="34" s="1"/>
  <c r="L606" i="34"/>
  <c r="S605" i="34"/>
  <c r="O605" i="34"/>
  <c r="T605" i="34" s="1"/>
  <c r="N605" i="34"/>
  <c r="L605" i="34"/>
  <c r="M605" i="34" s="1"/>
  <c r="N604" i="34"/>
  <c r="O604" i="34" s="1"/>
  <c r="T604" i="34" s="1"/>
  <c r="L604" i="34"/>
  <c r="M604" i="34" s="1"/>
  <c r="S604" i="34" s="1"/>
  <c r="S603" i="34"/>
  <c r="O603" i="34"/>
  <c r="T603" i="34" s="1"/>
  <c r="N603" i="34"/>
  <c r="L603" i="34"/>
  <c r="M603" i="34" s="1"/>
  <c r="T602" i="34"/>
  <c r="N602" i="34"/>
  <c r="O602" i="34" s="1"/>
  <c r="M602" i="34"/>
  <c r="S602" i="34" s="1"/>
  <c r="L602" i="34"/>
  <c r="N601" i="34"/>
  <c r="O601" i="34" s="1"/>
  <c r="T601" i="34" s="1"/>
  <c r="L601" i="34"/>
  <c r="M601" i="34" s="1"/>
  <c r="S601" i="34" s="1"/>
  <c r="N600" i="34"/>
  <c r="O600" i="34" s="1"/>
  <c r="T600" i="34" s="1"/>
  <c r="M600" i="34"/>
  <c r="S600" i="34" s="1"/>
  <c r="L600" i="34"/>
  <c r="N599" i="34"/>
  <c r="O599" i="34" s="1"/>
  <c r="T599" i="34" s="1"/>
  <c r="L599" i="34"/>
  <c r="M599" i="34" s="1"/>
  <c r="S599" i="34" s="1"/>
  <c r="S598" i="34"/>
  <c r="N598" i="34"/>
  <c r="O598" i="34" s="1"/>
  <c r="T598" i="34" s="1"/>
  <c r="M598" i="34"/>
  <c r="L598" i="34"/>
  <c r="S597" i="34"/>
  <c r="O597" i="34"/>
  <c r="T597" i="34" s="1"/>
  <c r="N597" i="34"/>
  <c r="L597" i="34"/>
  <c r="M597" i="34" s="1"/>
  <c r="T596" i="34"/>
  <c r="N596" i="34"/>
  <c r="O596" i="34" s="1"/>
  <c r="L596" i="34"/>
  <c r="M596" i="34" s="1"/>
  <c r="S596" i="34" s="1"/>
  <c r="O595" i="34"/>
  <c r="T595" i="34" s="1"/>
  <c r="N595" i="34"/>
  <c r="L595" i="34"/>
  <c r="M595" i="34" s="1"/>
  <c r="S595" i="34" s="1"/>
  <c r="T594" i="34"/>
  <c r="N594" i="34"/>
  <c r="O594" i="34" s="1"/>
  <c r="L594" i="34"/>
  <c r="M594" i="34" s="1"/>
  <c r="S594" i="34" s="1"/>
  <c r="N593" i="34"/>
  <c r="O593" i="34" s="1"/>
  <c r="T593" i="34" s="1"/>
  <c r="L593" i="34"/>
  <c r="M593" i="34" s="1"/>
  <c r="S593" i="34" s="1"/>
  <c r="T592" i="34"/>
  <c r="N592" i="34"/>
  <c r="O592" i="34" s="1"/>
  <c r="M592" i="34"/>
  <c r="S592" i="34" s="1"/>
  <c r="L592" i="34"/>
  <c r="O591" i="34"/>
  <c r="T591" i="34" s="1"/>
  <c r="N591" i="34"/>
  <c r="L591" i="34"/>
  <c r="M591" i="34" s="1"/>
  <c r="S591" i="34" s="1"/>
  <c r="N590" i="34"/>
  <c r="O590" i="34" s="1"/>
  <c r="T590" i="34" s="1"/>
  <c r="M590" i="34"/>
  <c r="S590" i="34" s="1"/>
  <c r="L590" i="34"/>
  <c r="S589" i="34"/>
  <c r="O589" i="34"/>
  <c r="T589" i="34" s="1"/>
  <c r="N589" i="34"/>
  <c r="L589" i="34"/>
  <c r="M589" i="34" s="1"/>
  <c r="N588" i="34"/>
  <c r="O588" i="34" s="1"/>
  <c r="T588" i="34" s="1"/>
  <c r="L588" i="34"/>
  <c r="M588" i="34" s="1"/>
  <c r="S588" i="34" s="1"/>
  <c r="S587" i="34"/>
  <c r="O587" i="34"/>
  <c r="T587" i="34" s="1"/>
  <c r="N587" i="34"/>
  <c r="L587" i="34"/>
  <c r="M587" i="34" s="1"/>
  <c r="T586" i="34"/>
  <c r="N586" i="34"/>
  <c r="O586" i="34" s="1"/>
  <c r="M586" i="34"/>
  <c r="S586" i="34" s="1"/>
  <c r="L586" i="34"/>
  <c r="N585" i="34"/>
  <c r="O585" i="34" s="1"/>
  <c r="T585" i="34" s="1"/>
  <c r="L585" i="34"/>
  <c r="M585" i="34" s="1"/>
  <c r="S585" i="34" s="1"/>
  <c r="N584" i="34"/>
  <c r="O584" i="34" s="1"/>
  <c r="T584" i="34" s="1"/>
  <c r="L584" i="34"/>
  <c r="M584" i="34" s="1"/>
  <c r="S584" i="34" s="1"/>
  <c r="N583" i="34"/>
  <c r="O583" i="34" s="1"/>
  <c r="T583" i="34" s="1"/>
  <c r="L583" i="34"/>
  <c r="M583" i="34" s="1"/>
  <c r="S583" i="34" s="1"/>
  <c r="S582" i="34"/>
  <c r="N582" i="34"/>
  <c r="O582" i="34" s="1"/>
  <c r="T582" i="34" s="1"/>
  <c r="M582" i="34"/>
  <c r="L582" i="34"/>
  <c r="S581" i="34"/>
  <c r="O581" i="34"/>
  <c r="T581" i="34" s="1"/>
  <c r="N581" i="34"/>
  <c r="L581" i="34"/>
  <c r="M581" i="34" s="1"/>
  <c r="T580" i="34"/>
  <c r="N580" i="34"/>
  <c r="O580" i="34" s="1"/>
  <c r="L580" i="34"/>
  <c r="M580" i="34" s="1"/>
  <c r="S580" i="34" s="1"/>
  <c r="O579" i="34"/>
  <c r="T579" i="34" s="1"/>
  <c r="N579" i="34"/>
  <c r="L579" i="34"/>
  <c r="M579" i="34" s="1"/>
  <c r="S579" i="34" s="1"/>
  <c r="T578" i="34"/>
  <c r="N578" i="34"/>
  <c r="O578" i="34" s="1"/>
  <c r="L578" i="34"/>
  <c r="M578" i="34" s="1"/>
  <c r="S578" i="34" s="1"/>
  <c r="N577" i="34"/>
  <c r="O577" i="34" s="1"/>
  <c r="T577" i="34" s="1"/>
  <c r="L577" i="34"/>
  <c r="M577" i="34" s="1"/>
  <c r="S577" i="34" s="1"/>
  <c r="T576" i="34"/>
  <c r="N576" i="34"/>
  <c r="O576" i="34" s="1"/>
  <c r="M576" i="34"/>
  <c r="S576" i="34" s="1"/>
  <c r="L576" i="34"/>
  <c r="O575" i="34"/>
  <c r="T575" i="34" s="1"/>
  <c r="N575" i="34"/>
  <c r="L575" i="34"/>
  <c r="M575" i="34" s="1"/>
  <c r="S575" i="34" s="1"/>
  <c r="N574" i="34"/>
  <c r="O574" i="34" s="1"/>
  <c r="T574" i="34" s="1"/>
  <c r="M574" i="34"/>
  <c r="S574" i="34" s="1"/>
  <c r="L574" i="34"/>
  <c r="S573" i="34"/>
  <c r="N573" i="34"/>
  <c r="O573" i="34" s="1"/>
  <c r="T573" i="34" s="1"/>
  <c r="L573" i="34"/>
  <c r="M573" i="34" s="1"/>
  <c r="N572" i="34"/>
  <c r="O572" i="34" s="1"/>
  <c r="T572" i="34" s="1"/>
  <c r="L572" i="34"/>
  <c r="M572" i="34" s="1"/>
  <c r="S572" i="34" s="1"/>
  <c r="S571" i="34"/>
  <c r="O571" i="34"/>
  <c r="T571" i="34" s="1"/>
  <c r="N571" i="34"/>
  <c r="L571" i="34"/>
  <c r="M571" i="34" s="1"/>
  <c r="T570" i="34"/>
  <c r="N570" i="34"/>
  <c r="O570" i="34" s="1"/>
  <c r="M570" i="34"/>
  <c r="S570" i="34" s="1"/>
  <c r="L570" i="34"/>
  <c r="S569" i="34"/>
  <c r="N569" i="34"/>
  <c r="O569" i="34" s="1"/>
  <c r="T569" i="34" s="1"/>
  <c r="L569" i="34"/>
  <c r="M569" i="34" s="1"/>
  <c r="N568" i="34"/>
  <c r="O568" i="34" s="1"/>
  <c r="T568" i="34" s="1"/>
  <c r="L568" i="34"/>
  <c r="M568" i="34" s="1"/>
  <c r="S568" i="34" s="1"/>
  <c r="N567" i="34"/>
  <c r="O567" i="34" s="1"/>
  <c r="T567" i="34" s="1"/>
  <c r="L567" i="34"/>
  <c r="M567" i="34" s="1"/>
  <c r="S567" i="34" s="1"/>
  <c r="S566" i="34"/>
  <c r="N566" i="34"/>
  <c r="O566" i="34" s="1"/>
  <c r="T566" i="34" s="1"/>
  <c r="M566" i="34"/>
  <c r="L566" i="34"/>
  <c r="S565" i="34"/>
  <c r="O565" i="34"/>
  <c r="T565" i="34" s="1"/>
  <c r="N565" i="34"/>
  <c r="L565" i="34"/>
  <c r="M565" i="34" s="1"/>
  <c r="T564" i="34"/>
  <c r="N564" i="34"/>
  <c r="O564" i="34" s="1"/>
  <c r="L564" i="34"/>
  <c r="M564" i="34" s="1"/>
  <c r="S564" i="34" s="1"/>
  <c r="O563" i="34"/>
  <c r="T563" i="34" s="1"/>
  <c r="N563" i="34"/>
  <c r="L563" i="34"/>
  <c r="M563" i="34" s="1"/>
  <c r="S563" i="34" s="1"/>
  <c r="T562" i="34"/>
  <c r="N562" i="34"/>
  <c r="O562" i="34" s="1"/>
  <c r="L562" i="34"/>
  <c r="M562" i="34" s="1"/>
  <c r="S562" i="34" s="1"/>
  <c r="N561" i="34"/>
  <c r="O561" i="34" s="1"/>
  <c r="T561" i="34" s="1"/>
  <c r="L561" i="34"/>
  <c r="M561" i="34" s="1"/>
  <c r="S561" i="34" s="1"/>
  <c r="T560" i="34"/>
  <c r="N560" i="34"/>
  <c r="O560" i="34" s="1"/>
  <c r="M560" i="34"/>
  <c r="S560" i="34" s="1"/>
  <c r="L560" i="34"/>
  <c r="O559" i="34"/>
  <c r="T559" i="34" s="1"/>
  <c r="N559" i="34"/>
  <c r="L559" i="34"/>
  <c r="M559" i="34" s="1"/>
  <c r="S559" i="34" s="1"/>
  <c r="N558" i="34"/>
  <c r="O558" i="34" s="1"/>
  <c r="T558" i="34" s="1"/>
  <c r="M558" i="34"/>
  <c r="S558" i="34" s="1"/>
  <c r="L558" i="34"/>
  <c r="S557" i="34"/>
  <c r="N557" i="34"/>
  <c r="O557" i="34" s="1"/>
  <c r="T557" i="34" s="1"/>
  <c r="L557" i="34"/>
  <c r="M557" i="34" s="1"/>
  <c r="N556" i="34"/>
  <c r="O556" i="34" s="1"/>
  <c r="T556" i="34" s="1"/>
  <c r="L556" i="34"/>
  <c r="M556" i="34" s="1"/>
  <c r="S556" i="34" s="1"/>
  <c r="S555" i="34"/>
  <c r="O555" i="34"/>
  <c r="T555" i="34" s="1"/>
  <c r="N555" i="34"/>
  <c r="L555" i="34"/>
  <c r="M555" i="34" s="1"/>
  <c r="T554" i="34"/>
  <c r="N554" i="34"/>
  <c r="O554" i="34" s="1"/>
  <c r="M554" i="34"/>
  <c r="S554" i="34" s="1"/>
  <c r="L554" i="34"/>
  <c r="S553" i="34"/>
  <c r="N553" i="34"/>
  <c r="O553" i="34" s="1"/>
  <c r="T553" i="34" s="1"/>
  <c r="L553" i="34"/>
  <c r="M553" i="34" s="1"/>
  <c r="N552" i="34"/>
  <c r="O552" i="34" s="1"/>
  <c r="T552" i="34" s="1"/>
  <c r="L552" i="34"/>
  <c r="M552" i="34" s="1"/>
  <c r="S552" i="34" s="1"/>
  <c r="N551" i="34"/>
  <c r="O551" i="34" s="1"/>
  <c r="T551" i="34" s="1"/>
  <c r="L551" i="34"/>
  <c r="M551" i="34" s="1"/>
  <c r="S551" i="34" s="1"/>
  <c r="S550" i="34"/>
  <c r="N550" i="34"/>
  <c r="O550" i="34" s="1"/>
  <c r="T550" i="34" s="1"/>
  <c r="M550" i="34"/>
  <c r="L550" i="34"/>
  <c r="S549" i="34"/>
  <c r="O549" i="34"/>
  <c r="T549" i="34" s="1"/>
  <c r="N549" i="34"/>
  <c r="L549" i="34"/>
  <c r="M549" i="34" s="1"/>
  <c r="T548" i="34"/>
  <c r="N548" i="34"/>
  <c r="O548" i="34" s="1"/>
  <c r="L548" i="34"/>
  <c r="M548" i="34" s="1"/>
  <c r="S548" i="34" s="1"/>
  <c r="O547" i="34"/>
  <c r="T547" i="34" s="1"/>
  <c r="N547" i="34"/>
  <c r="L547" i="34"/>
  <c r="M547" i="34" s="1"/>
  <c r="S547" i="34" s="1"/>
  <c r="T546" i="34"/>
  <c r="N546" i="34"/>
  <c r="O546" i="34" s="1"/>
  <c r="L546" i="34"/>
  <c r="M546" i="34" s="1"/>
  <c r="S546" i="34" s="1"/>
  <c r="N545" i="34"/>
  <c r="O545" i="34" s="1"/>
  <c r="T545" i="34" s="1"/>
  <c r="L545" i="34"/>
  <c r="M545" i="34" s="1"/>
  <c r="S545" i="34" s="1"/>
  <c r="T544" i="34"/>
  <c r="N544" i="34"/>
  <c r="O544" i="34" s="1"/>
  <c r="M544" i="34"/>
  <c r="S544" i="34" s="1"/>
  <c r="L544" i="34"/>
  <c r="O543" i="34"/>
  <c r="T543" i="34" s="1"/>
  <c r="N543" i="34"/>
  <c r="L543" i="34"/>
  <c r="M543" i="34" s="1"/>
  <c r="S543" i="34" s="1"/>
  <c r="N542" i="34"/>
  <c r="O542" i="34" s="1"/>
  <c r="T542" i="34" s="1"/>
  <c r="M542" i="34"/>
  <c r="S542" i="34" s="1"/>
  <c r="L542" i="34"/>
  <c r="S541" i="34"/>
  <c r="N541" i="34"/>
  <c r="O541" i="34" s="1"/>
  <c r="T541" i="34" s="1"/>
  <c r="L541" i="34"/>
  <c r="M541" i="34" s="1"/>
  <c r="N540" i="34"/>
  <c r="O540" i="34" s="1"/>
  <c r="T540" i="34" s="1"/>
  <c r="L540" i="34"/>
  <c r="M540" i="34" s="1"/>
  <c r="S540" i="34" s="1"/>
  <c r="S539" i="34"/>
  <c r="O539" i="34"/>
  <c r="T539" i="34" s="1"/>
  <c r="N539" i="34"/>
  <c r="L539" i="34"/>
  <c r="M539" i="34" s="1"/>
  <c r="T538" i="34"/>
  <c r="N538" i="34"/>
  <c r="O538" i="34" s="1"/>
  <c r="M538" i="34"/>
  <c r="S538" i="34" s="1"/>
  <c r="L538" i="34"/>
  <c r="S537" i="34"/>
  <c r="N537" i="34"/>
  <c r="O537" i="34" s="1"/>
  <c r="T537" i="34" s="1"/>
  <c r="L537" i="34"/>
  <c r="M537" i="34" s="1"/>
  <c r="N536" i="34"/>
  <c r="O536" i="34" s="1"/>
  <c r="T536" i="34" s="1"/>
  <c r="L536" i="34"/>
  <c r="M536" i="34" s="1"/>
  <c r="S536" i="34" s="1"/>
  <c r="N535" i="34"/>
  <c r="O535" i="34" s="1"/>
  <c r="T535" i="34" s="1"/>
  <c r="L535" i="34"/>
  <c r="M535" i="34" s="1"/>
  <c r="S535" i="34" s="1"/>
  <c r="S534" i="34"/>
  <c r="N534" i="34"/>
  <c r="O534" i="34" s="1"/>
  <c r="T534" i="34" s="1"/>
  <c r="M534" i="34"/>
  <c r="L534" i="34"/>
  <c r="S533" i="34"/>
  <c r="O533" i="34"/>
  <c r="T533" i="34" s="1"/>
  <c r="N533" i="34"/>
  <c r="L533" i="34"/>
  <c r="M533" i="34" s="1"/>
  <c r="T532" i="34"/>
  <c r="N532" i="34"/>
  <c r="O532" i="34" s="1"/>
  <c r="L532" i="34"/>
  <c r="M532" i="34" s="1"/>
  <c r="S532" i="34" s="1"/>
  <c r="O531" i="34"/>
  <c r="T531" i="34" s="1"/>
  <c r="N531" i="34"/>
  <c r="L531" i="34"/>
  <c r="M531" i="34" s="1"/>
  <c r="S531" i="34" s="1"/>
  <c r="T530" i="34"/>
  <c r="N530" i="34"/>
  <c r="O530" i="34" s="1"/>
  <c r="L530" i="34"/>
  <c r="M530" i="34" s="1"/>
  <c r="S530" i="34" s="1"/>
  <c r="N529" i="34"/>
  <c r="O529" i="34" s="1"/>
  <c r="T529" i="34" s="1"/>
  <c r="L529" i="34"/>
  <c r="M529" i="34" s="1"/>
  <c r="S529" i="34" s="1"/>
  <c r="T528" i="34"/>
  <c r="N528" i="34"/>
  <c r="O528" i="34" s="1"/>
  <c r="M528" i="34"/>
  <c r="S528" i="34" s="1"/>
  <c r="L528" i="34"/>
  <c r="O527" i="34"/>
  <c r="T527" i="34" s="1"/>
  <c r="N527" i="34"/>
  <c r="L527" i="34"/>
  <c r="M527" i="34" s="1"/>
  <c r="S527" i="34" s="1"/>
  <c r="N526" i="34"/>
  <c r="O526" i="34" s="1"/>
  <c r="T526" i="34" s="1"/>
  <c r="M526" i="34"/>
  <c r="S526" i="34" s="1"/>
  <c r="L526" i="34"/>
  <c r="S525" i="34"/>
  <c r="N525" i="34"/>
  <c r="O525" i="34" s="1"/>
  <c r="T525" i="34" s="1"/>
  <c r="L525" i="34"/>
  <c r="M525" i="34" s="1"/>
  <c r="N524" i="34"/>
  <c r="O524" i="34" s="1"/>
  <c r="T524" i="34" s="1"/>
  <c r="L524" i="34"/>
  <c r="M524" i="34" s="1"/>
  <c r="S524" i="34" s="1"/>
  <c r="S523" i="34"/>
  <c r="O523" i="34"/>
  <c r="T523" i="34" s="1"/>
  <c r="N523" i="34"/>
  <c r="L523" i="34"/>
  <c r="M523" i="34" s="1"/>
  <c r="T522" i="34"/>
  <c r="N522" i="34"/>
  <c r="O522" i="34" s="1"/>
  <c r="M522" i="34"/>
  <c r="S522" i="34" s="1"/>
  <c r="L522" i="34"/>
  <c r="S521" i="34"/>
  <c r="N521" i="34"/>
  <c r="O521" i="34" s="1"/>
  <c r="T521" i="34" s="1"/>
  <c r="L521" i="34"/>
  <c r="M521" i="34" s="1"/>
  <c r="N520" i="34"/>
  <c r="O520" i="34" s="1"/>
  <c r="T520" i="34" s="1"/>
  <c r="L520" i="34"/>
  <c r="M520" i="34" s="1"/>
  <c r="S520" i="34" s="1"/>
  <c r="N519" i="34"/>
  <c r="O519" i="34" s="1"/>
  <c r="T519" i="34" s="1"/>
  <c r="L519" i="34"/>
  <c r="M519" i="34" s="1"/>
  <c r="S519" i="34" s="1"/>
  <c r="S518" i="34"/>
  <c r="N518" i="34"/>
  <c r="O518" i="34" s="1"/>
  <c r="T518" i="34" s="1"/>
  <c r="M518" i="34"/>
  <c r="L518" i="34"/>
  <c r="S517" i="34"/>
  <c r="O517" i="34"/>
  <c r="T517" i="34" s="1"/>
  <c r="N517" i="34"/>
  <c r="L517" i="34"/>
  <c r="M517" i="34" s="1"/>
  <c r="T516" i="34"/>
  <c r="N516" i="34"/>
  <c r="O516" i="34" s="1"/>
  <c r="L516" i="34"/>
  <c r="M516" i="34" s="1"/>
  <c r="S516" i="34" s="1"/>
  <c r="O515" i="34"/>
  <c r="T515" i="34" s="1"/>
  <c r="N515" i="34"/>
  <c r="L515" i="34"/>
  <c r="M515" i="34" s="1"/>
  <c r="S515" i="34" s="1"/>
  <c r="T514" i="34"/>
  <c r="N514" i="34"/>
  <c r="O514" i="34" s="1"/>
  <c r="L514" i="34"/>
  <c r="M514" i="34" s="1"/>
  <c r="S514" i="34" s="1"/>
  <c r="N513" i="34"/>
  <c r="O513" i="34" s="1"/>
  <c r="T513" i="34" s="1"/>
  <c r="L513" i="34"/>
  <c r="M513" i="34" s="1"/>
  <c r="S513" i="34" s="1"/>
  <c r="T512" i="34"/>
  <c r="N512" i="34"/>
  <c r="O512" i="34" s="1"/>
  <c r="M512" i="34"/>
  <c r="S512" i="34" s="1"/>
  <c r="L512" i="34"/>
  <c r="O511" i="34"/>
  <c r="T511" i="34" s="1"/>
  <c r="N511" i="34"/>
  <c r="L511" i="34"/>
  <c r="M511" i="34" s="1"/>
  <c r="S511" i="34" s="1"/>
  <c r="N510" i="34"/>
  <c r="O510" i="34" s="1"/>
  <c r="T510" i="34" s="1"/>
  <c r="M510" i="34"/>
  <c r="S510" i="34" s="1"/>
  <c r="L510" i="34"/>
  <c r="S509" i="34"/>
  <c r="N509" i="34"/>
  <c r="O509" i="34" s="1"/>
  <c r="T509" i="34" s="1"/>
  <c r="L509" i="34"/>
  <c r="M509" i="34" s="1"/>
  <c r="N508" i="34"/>
  <c r="O508" i="34" s="1"/>
  <c r="T508" i="34" s="1"/>
  <c r="L508" i="34"/>
  <c r="M508" i="34" s="1"/>
  <c r="S508" i="34" s="1"/>
  <c r="S507" i="34"/>
  <c r="O507" i="34"/>
  <c r="T507" i="34" s="1"/>
  <c r="N507" i="34"/>
  <c r="L507" i="34"/>
  <c r="M507" i="34" s="1"/>
  <c r="T506" i="34"/>
  <c r="N506" i="34"/>
  <c r="O506" i="34" s="1"/>
  <c r="M506" i="34"/>
  <c r="S506" i="34" s="1"/>
  <c r="L506" i="34"/>
  <c r="S505" i="34"/>
  <c r="N505" i="34"/>
  <c r="O505" i="34" s="1"/>
  <c r="T505" i="34" s="1"/>
  <c r="L505" i="34"/>
  <c r="M505" i="34" s="1"/>
  <c r="N504" i="34"/>
  <c r="O504" i="34" s="1"/>
  <c r="T504" i="34" s="1"/>
  <c r="L504" i="34"/>
  <c r="M504" i="34" s="1"/>
  <c r="S504" i="34" s="1"/>
  <c r="N503" i="34"/>
  <c r="O503" i="34" s="1"/>
  <c r="T503" i="34" s="1"/>
  <c r="L503" i="34"/>
  <c r="M503" i="34" s="1"/>
  <c r="S503" i="34" s="1"/>
  <c r="S502" i="34"/>
  <c r="N502" i="34"/>
  <c r="O502" i="34" s="1"/>
  <c r="T502" i="34" s="1"/>
  <c r="M502" i="34"/>
  <c r="L502" i="34"/>
  <c r="S501" i="34"/>
  <c r="O501" i="34"/>
  <c r="T501" i="34" s="1"/>
  <c r="N501" i="34"/>
  <c r="L501" i="34"/>
  <c r="M501" i="34" s="1"/>
  <c r="T500" i="34"/>
  <c r="N500" i="34"/>
  <c r="O500" i="34" s="1"/>
  <c r="L500" i="34"/>
  <c r="M500" i="34" s="1"/>
  <c r="S500" i="34" s="1"/>
  <c r="O499" i="34"/>
  <c r="T499" i="34" s="1"/>
  <c r="N499" i="34"/>
  <c r="L499" i="34"/>
  <c r="M499" i="34" s="1"/>
  <c r="S499" i="34" s="1"/>
  <c r="T498" i="34"/>
  <c r="N498" i="34"/>
  <c r="O498" i="34" s="1"/>
  <c r="L498" i="34"/>
  <c r="M498" i="34" s="1"/>
  <c r="S498" i="34" s="1"/>
  <c r="N497" i="34"/>
  <c r="O497" i="34" s="1"/>
  <c r="T497" i="34" s="1"/>
  <c r="L497" i="34"/>
  <c r="M497" i="34" s="1"/>
  <c r="S497" i="34" s="1"/>
  <c r="T496" i="34"/>
  <c r="N496" i="34"/>
  <c r="O496" i="34" s="1"/>
  <c r="M496" i="34"/>
  <c r="S496" i="34" s="1"/>
  <c r="L496" i="34"/>
  <c r="O495" i="34"/>
  <c r="T495" i="34" s="1"/>
  <c r="N495" i="34"/>
  <c r="L495" i="34"/>
  <c r="M495" i="34" s="1"/>
  <c r="S495" i="34" s="1"/>
  <c r="N494" i="34"/>
  <c r="O494" i="34" s="1"/>
  <c r="T494" i="34" s="1"/>
  <c r="M494" i="34"/>
  <c r="S494" i="34" s="1"/>
  <c r="L494" i="34"/>
  <c r="S493" i="34"/>
  <c r="N493" i="34"/>
  <c r="O493" i="34" s="1"/>
  <c r="T493" i="34" s="1"/>
  <c r="L493" i="34"/>
  <c r="M493" i="34" s="1"/>
  <c r="N492" i="34"/>
  <c r="O492" i="34" s="1"/>
  <c r="T492" i="34" s="1"/>
  <c r="L492" i="34"/>
  <c r="M492" i="34" s="1"/>
  <c r="S492" i="34" s="1"/>
  <c r="S491" i="34"/>
  <c r="O491" i="34"/>
  <c r="T491" i="34" s="1"/>
  <c r="N491" i="34"/>
  <c r="L491" i="34"/>
  <c r="M491" i="34" s="1"/>
  <c r="T490" i="34"/>
  <c r="N490" i="34"/>
  <c r="O490" i="34" s="1"/>
  <c r="M490" i="34"/>
  <c r="S490" i="34" s="1"/>
  <c r="L490" i="34"/>
  <c r="S489" i="34"/>
  <c r="N489" i="34"/>
  <c r="O489" i="34" s="1"/>
  <c r="T489" i="34" s="1"/>
  <c r="L489" i="34"/>
  <c r="M489" i="34" s="1"/>
  <c r="N488" i="34"/>
  <c r="O488" i="34" s="1"/>
  <c r="T488" i="34" s="1"/>
  <c r="L488" i="34"/>
  <c r="M488" i="34" s="1"/>
  <c r="S488" i="34" s="1"/>
  <c r="N487" i="34"/>
  <c r="O487" i="34" s="1"/>
  <c r="T487" i="34" s="1"/>
  <c r="L487" i="34"/>
  <c r="M487" i="34" s="1"/>
  <c r="S487" i="34" s="1"/>
  <c r="S486" i="34"/>
  <c r="N486" i="34"/>
  <c r="O486" i="34" s="1"/>
  <c r="T486" i="34" s="1"/>
  <c r="M486" i="34"/>
  <c r="L486" i="34"/>
  <c r="S485" i="34"/>
  <c r="O485" i="34"/>
  <c r="T485" i="34" s="1"/>
  <c r="N485" i="34"/>
  <c r="L485" i="34"/>
  <c r="M485" i="34" s="1"/>
  <c r="T484" i="34"/>
  <c r="N484" i="34"/>
  <c r="O484" i="34" s="1"/>
  <c r="L484" i="34"/>
  <c r="M484" i="34" s="1"/>
  <c r="S484" i="34" s="1"/>
  <c r="O483" i="34"/>
  <c r="T483" i="34" s="1"/>
  <c r="N483" i="34"/>
  <c r="L483" i="34"/>
  <c r="M483" i="34" s="1"/>
  <c r="S483" i="34" s="1"/>
  <c r="T482" i="34"/>
  <c r="N482" i="34"/>
  <c r="O482" i="34" s="1"/>
  <c r="L482" i="34"/>
  <c r="M482" i="34" s="1"/>
  <c r="S482" i="34" s="1"/>
  <c r="N481" i="34"/>
  <c r="O481" i="34" s="1"/>
  <c r="T481" i="34" s="1"/>
  <c r="L481" i="34"/>
  <c r="M481" i="34" s="1"/>
  <c r="S481" i="34" s="1"/>
  <c r="T480" i="34"/>
  <c r="N480" i="34"/>
  <c r="O480" i="34" s="1"/>
  <c r="M480" i="34"/>
  <c r="S480" i="34" s="1"/>
  <c r="L480" i="34"/>
  <c r="O479" i="34"/>
  <c r="T479" i="34" s="1"/>
  <c r="N479" i="34"/>
  <c r="L479" i="34"/>
  <c r="M479" i="34" s="1"/>
  <c r="S479" i="34" s="1"/>
  <c r="N478" i="34"/>
  <c r="O478" i="34" s="1"/>
  <c r="T478" i="34" s="1"/>
  <c r="M478" i="34"/>
  <c r="S478" i="34" s="1"/>
  <c r="L478" i="34"/>
  <c r="S477" i="34"/>
  <c r="N477" i="34"/>
  <c r="O477" i="34" s="1"/>
  <c r="T477" i="34" s="1"/>
  <c r="L477" i="34"/>
  <c r="M477" i="34" s="1"/>
  <c r="N476" i="34"/>
  <c r="O476" i="34" s="1"/>
  <c r="T476" i="34" s="1"/>
  <c r="L476" i="34"/>
  <c r="M476" i="34" s="1"/>
  <c r="S476" i="34" s="1"/>
  <c r="S475" i="34"/>
  <c r="O475" i="34"/>
  <c r="T475" i="34" s="1"/>
  <c r="N475" i="34"/>
  <c r="L475" i="34"/>
  <c r="M475" i="34" s="1"/>
  <c r="T474" i="34"/>
  <c r="N474" i="34"/>
  <c r="O474" i="34" s="1"/>
  <c r="M474" i="34"/>
  <c r="S474" i="34" s="1"/>
  <c r="L474" i="34"/>
  <c r="S473" i="34"/>
  <c r="N473" i="34"/>
  <c r="O473" i="34" s="1"/>
  <c r="T473" i="34" s="1"/>
  <c r="L473" i="34"/>
  <c r="M473" i="34" s="1"/>
  <c r="N472" i="34"/>
  <c r="O472" i="34" s="1"/>
  <c r="T472" i="34" s="1"/>
  <c r="L472" i="34"/>
  <c r="M472" i="34" s="1"/>
  <c r="S472" i="34" s="1"/>
  <c r="N471" i="34"/>
  <c r="O471" i="34" s="1"/>
  <c r="T471" i="34" s="1"/>
  <c r="L471" i="34"/>
  <c r="M471" i="34" s="1"/>
  <c r="S471" i="34" s="1"/>
  <c r="S470" i="34"/>
  <c r="N470" i="34"/>
  <c r="O470" i="34" s="1"/>
  <c r="T470" i="34" s="1"/>
  <c r="M470" i="34"/>
  <c r="L470" i="34"/>
  <c r="S469" i="34"/>
  <c r="O469" i="34"/>
  <c r="T469" i="34" s="1"/>
  <c r="N469" i="34"/>
  <c r="L469" i="34"/>
  <c r="M469" i="34" s="1"/>
  <c r="T468" i="34"/>
  <c r="N468" i="34"/>
  <c r="O468" i="34" s="1"/>
  <c r="L468" i="34"/>
  <c r="M468" i="34" s="1"/>
  <c r="S468" i="34" s="1"/>
  <c r="O467" i="34"/>
  <c r="T467" i="34" s="1"/>
  <c r="N467" i="34"/>
  <c r="L467" i="34"/>
  <c r="M467" i="34" s="1"/>
  <c r="S467" i="34" s="1"/>
  <c r="T466" i="34"/>
  <c r="N466" i="34"/>
  <c r="O466" i="34" s="1"/>
  <c r="L466" i="34"/>
  <c r="M466" i="34" s="1"/>
  <c r="S466" i="34" s="1"/>
  <c r="N465" i="34"/>
  <c r="O465" i="34" s="1"/>
  <c r="T465" i="34" s="1"/>
  <c r="L465" i="34"/>
  <c r="M465" i="34" s="1"/>
  <c r="S465" i="34" s="1"/>
  <c r="T464" i="34"/>
  <c r="N464" i="34"/>
  <c r="O464" i="34" s="1"/>
  <c r="M464" i="34"/>
  <c r="S464" i="34" s="1"/>
  <c r="L464" i="34"/>
  <c r="O463" i="34"/>
  <c r="T463" i="34" s="1"/>
  <c r="N463" i="34"/>
  <c r="L463" i="34"/>
  <c r="M463" i="34" s="1"/>
  <c r="S463" i="34" s="1"/>
  <c r="N462" i="34"/>
  <c r="O462" i="34" s="1"/>
  <c r="T462" i="34" s="1"/>
  <c r="M462" i="34"/>
  <c r="S462" i="34" s="1"/>
  <c r="L462" i="34"/>
  <c r="S461" i="34"/>
  <c r="N461" i="34"/>
  <c r="O461" i="34" s="1"/>
  <c r="T461" i="34" s="1"/>
  <c r="L461" i="34"/>
  <c r="M461" i="34" s="1"/>
  <c r="N460" i="34"/>
  <c r="O460" i="34" s="1"/>
  <c r="T460" i="34" s="1"/>
  <c r="L460" i="34"/>
  <c r="M460" i="34" s="1"/>
  <c r="S460" i="34" s="1"/>
  <c r="S459" i="34"/>
  <c r="O459" i="34"/>
  <c r="T459" i="34" s="1"/>
  <c r="N459" i="34"/>
  <c r="L459" i="34"/>
  <c r="M459" i="34" s="1"/>
  <c r="T458" i="34"/>
  <c r="N458" i="34"/>
  <c r="O458" i="34" s="1"/>
  <c r="M458" i="34"/>
  <c r="S458" i="34" s="1"/>
  <c r="L458" i="34"/>
  <c r="S457" i="34"/>
  <c r="N457" i="34"/>
  <c r="O457" i="34" s="1"/>
  <c r="T457" i="34" s="1"/>
  <c r="L457" i="34"/>
  <c r="M457" i="34" s="1"/>
  <c r="N456" i="34"/>
  <c r="O456" i="34" s="1"/>
  <c r="T456" i="34" s="1"/>
  <c r="L456" i="34"/>
  <c r="M456" i="34" s="1"/>
  <c r="S456" i="34" s="1"/>
  <c r="N455" i="34"/>
  <c r="O455" i="34" s="1"/>
  <c r="T455" i="34" s="1"/>
  <c r="L455" i="34"/>
  <c r="M455" i="34" s="1"/>
  <c r="S455" i="34" s="1"/>
  <c r="S454" i="34"/>
  <c r="N454" i="34"/>
  <c r="O454" i="34" s="1"/>
  <c r="T454" i="34" s="1"/>
  <c r="M454" i="34"/>
  <c r="L454" i="34"/>
  <c r="S453" i="34"/>
  <c r="O453" i="34"/>
  <c r="T453" i="34" s="1"/>
  <c r="N453" i="34"/>
  <c r="L453" i="34"/>
  <c r="M453" i="34" s="1"/>
  <c r="T452" i="34"/>
  <c r="N452" i="34"/>
  <c r="O452" i="34" s="1"/>
  <c r="L452" i="34"/>
  <c r="M452" i="34" s="1"/>
  <c r="S452" i="34" s="1"/>
  <c r="O451" i="34"/>
  <c r="T451" i="34" s="1"/>
  <c r="N451" i="34"/>
  <c r="L451" i="34"/>
  <c r="M451" i="34" s="1"/>
  <c r="S451" i="34" s="1"/>
  <c r="T450" i="34"/>
  <c r="N450" i="34"/>
  <c r="O450" i="34" s="1"/>
  <c r="L450" i="34"/>
  <c r="M450" i="34" s="1"/>
  <c r="S450" i="34" s="1"/>
  <c r="N449" i="34"/>
  <c r="O449" i="34" s="1"/>
  <c r="T449" i="34" s="1"/>
  <c r="L449" i="34"/>
  <c r="M449" i="34" s="1"/>
  <c r="S449" i="34" s="1"/>
  <c r="T448" i="34"/>
  <c r="N448" i="34"/>
  <c r="O448" i="34" s="1"/>
  <c r="M448" i="34"/>
  <c r="S448" i="34" s="1"/>
  <c r="L448" i="34"/>
  <c r="O447" i="34"/>
  <c r="T447" i="34" s="1"/>
  <c r="N447" i="34"/>
  <c r="L447" i="34"/>
  <c r="M447" i="34" s="1"/>
  <c r="S447" i="34" s="1"/>
  <c r="N446" i="34"/>
  <c r="O446" i="34" s="1"/>
  <c r="T446" i="34" s="1"/>
  <c r="M446" i="34"/>
  <c r="S446" i="34" s="1"/>
  <c r="L446" i="34"/>
  <c r="S445" i="34"/>
  <c r="N445" i="34"/>
  <c r="O445" i="34" s="1"/>
  <c r="T445" i="34" s="1"/>
  <c r="L445" i="34"/>
  <c r="M445" i="34" s="1"/>
  <c r="N444" i="34"/>
  <c r="O444" i="34" s="1"/>
  <c r="T444" i="34" s="1"/>
  <c r="L444" i="34"/>
  <c r="M444" i="34" s="1"/>
  <c r="S444" i="34" s="1"/>
  <c r="S443" i="34"/>
  <c r="O443" i="34"/>
  <c r="T443" i="34" s="1"/>
  <c r="N443" i="34"/>
  <c r="L443" i="34"/>
  <c r="M443" i="34" s="1"/>
  <c r="T442" i="34"/>
  <c r="N442" i="34"/>
  <c r="O442" i="34" s="1"/>
  <c r="M442" i="34"/>
  <c r="S442" i="34" s="1"/>
  <c r="L442" i="34"/>
  <c r="S441" i="34"/>
  <c r="N441" i="34"/>
  <c r="O441" i="34" s="1"/>
  <c r="T441" i="34" s="1"/>
  <c r="L441" i="34"/>
  <c r="M441" i="34" s="1"/>
  <c r="N440" i="34"/>
  <c r="O440" i="34" s="1"/>
  <c r="T440" i="34" s="1"/>
  <c r="L440" i="34"/>
  <c r="M440" i="34" s="1"/>
  <c r="S440" i="34" s="1"/>
  <c r="N439" i="34"/>
  <c r="O439" i="34" s="1"/>
  <c r="T439" i="34" s="1"/>
  <c r="L439" i="34"/>
  <c r="M439" i="34" s="1"/>
  <c r="S439" i="34" s="1"/>
  <c r="S438" i="34"/>
  <c r="N438" i="34"/>
  <c r="O438" i="34" s="1"/>
  <c r="T438" i="34" s="1"/>
  <c r="M438" i="34"/>
  <c r="L438" i="34"/>
  <c r="S437" i="34"/>
  <c r="O437" i="34"/>
  <c r="T437" i="34" s="1"/>
  <c r="N437" i="34"/>
  <c r="L437" i="34"/>
  <c r="M437" i="34" s="1"/>
  <c r="T436" i="34"/>
  <c r="N436" i="34"/>
  <c r="O436" i="34" s="1"/>
  <c r="L436" i="34"/>
  <c r="M436" i="34" s="1"/>
  <c r="S436" i="34" s="1"/>
  <c r="O435" i="34"/>
  <c r="T435" i="34" s="1"/>
  <c r="N435" i="34"/>
  <c r="L435" i="34"/>
  <c r="M435" i="34" s="1"/>
  <c r="S435" i="34" s="1"/>
  <c r="T434" i="34"/>
  <c r="N434" i="34"/>
  <c r="O434" i="34" s="1"/>
  <c r="L434" i="34"/>
  <c r="M434" i="34" s="1"/>
  <c r="S434" i="34" s="1"/>
  <c r="N433" i="34"/>
  <c r="O433" i="34" s="1"/>
  <c r="T433" i="34" s="1"/>
  <c r="L433" i="34"/>
  <c r="M433" i="34" s="1"/>
  <c r="S433" i="34" s="1"/>
  <c r="T432" i="34"/>
  <c r="N432" i="34"/>
  <c r="O432" i="34" s="1"/>
  <c r="M432" i="34"/>
  <c r="S432" i="34" s="1"/>
  <c r="L432" i="34"/>
  <c r="O431" i="34"/>
  <c r="T431" i="34" s="1"/>
  <c r="N431" i="34"/>
  <c r="L431" i="34"/>
  <c r="M431" i="34" s="1"/>
  <c r="S431" i="34" s="1"/>
  <c r="N430" i="34"/>
  <c r="O430" i="34" s="1"/>
  <c r="T430" i="34" s="1"/>
  <c r="M430" i="34"/>
  <c r="S430" i="34" s="1"/>
  <c r="L430" i="34"/>
  <c r="S429" i="34"/>
  <c r="N429" i="34"/>
  <c r="O429" i="34" s="1"/>
  <c r="T429" i="34" s="1"/>
  <c r="L429" i="34"/>
  <c r="M429" i="34" s="1"/>
  <c r="N428" i="34"/>
  <c r="O428" i="34" s="1"/>
  <c r="T428" i="34" s="1"/>
  <c r="L428" i="34"/>
  <c r="M428" i="34" s="1"/>
  <c r="S428" i="34" s="1"/>
  <c r="S427" i="34"/>
  <c r="O427" i="34"/>
  <c r="T427" i="34" s="1"/>
  <c r="N427" i="34"/>
  <c r="L427" i="34"/>
  <c r="M427" i="34" s="1"/>
  <c r="T426" i="34"/>
  <c r="N426" i="34"/>
  <c r="O426" i="34" s="1"/>
  <c r="M426" i="34"/>
  <c r="S426" i="34" s="1"/>
  <c r="L426" i="34"/>
  <c r="S425" i="34"/>
  <c r="N425" i="34"/>
  <c r="O425" i="34" s="1"/>
  <c r="T425" i="34" s="1"/>
  <c r="L425" i="34"/>
  <c r="M425" i="34" s="1"/>
  <c r="N424" i="34"/>
  <c r="O424" i="34" s="1"/>
  <c r="T424" i="34" s="1"/>
  <c r="L424" i="34"/>
  <c r="M424" i="34" s="1"/>
  <c r="S424" i="34" s="1"/>
  <c r="N423" i="34"/>
  <c r="O423" i="34" s="1"/>
  <c r="T423" i="34" s="1"/>
  <c r="L423" i="34"/>
  <c r="M423" i="34" s="1"/>
  <c r="S423" i="34" s="1"/>
  <c r="S422" i="34"/>
  <c r="N422" i="34"/>
  <c r="O422" i="34" s="1"/>
  <c r="T422" i="34" s="1"/>
  <c r="M422" i="34"/>
  <c r="L422" i="34"/>
  <c r="S421" i="34"/>
  <c r="O421" i="34"/>
  <c r="T421" i="34" s="1"/>
  <c r="N421" i="34"/>
  <c r="L421" i="34"/>
  <c r="M421" i="34" s="1"/>
  <c r="T420" i="34"/>
  <c r="N420" i="34"/>
  <c r="O420" i="34" s="1"/>
  <c r="L420" i="34"/>
  <c r="M420" i="34" s="1"/>
  <c r="S420" i="34" s="1"/>
  <c r="O419" i="34"/>
  <c r="T419" i="34" s="1"/>
  <c r="N419" i="34"/>
  <c r="L419" i="34"/>
  <c r="M419" i="34" s="1"/>
  <c r="S419" i="34" s="1"/>
  <c r="T418" i="34"/>
  <c r="N418" i="34"/>
  <c r="O418" i="34" s="1"/>
  <c r="L418" i="34"/>
  <c r="M418" i="34" s="1"/>
  <c r="S418" i="34" s="1"/>
  <c r="N417" i="34"/>
  <c r="O417" i="34" s="1"/>
  <c r="T417" i="34" s="1"/>
  <c r="L417" i="34"/>
  <c r="M417" i="34" s="1"/>
  <c r="S417" i="34" s="1"/>
  <c r="T416" i="34"/>
  <c r="N416" i="34"/>
  <c r="O416" i="34" s="1"/>
  <c r="M416" i="34"/>
  <c r="S416" i="34" s="1"/>
  <c r="L416" i="34"/>
  <c r="O415" i="34"/>
  <c r="T415" i="34" s="1"/>
  <c r="N415" i="34"/>
  <c r="L415" i="34"/>
  <c r="M415" i="34" s="1"/>
  <c r="S415" i="34" s="1"/>
  <c r="N414" i="34"/>
  <c r="O414" i="34" s="1"/>
  <c r="T414" i="34" s="1"/>
  <c r="M414" i="34"/>
  <c r="S414" i="34" s="1"/>
  <c r="L414" i="34"/>
  <c r="S413" i="34"/>
  <c r="N413" i="34"/>
  <c r="O413" i="34" s="1"/>
  <c r="T413" i="34" s="1"/>
  <c r="L413" i="34"/>
  <c r="M413" i="34" s="1"/>
  <c r="N412" i="34"/>
  <c r="O412" i="34" s="1"/>
  <c r="T412" i="34" s="1"/>
  <c r="L412" i="34"/>
  <c r="M412" i="34" s="1"/>
  <c r="S412" i="34" s="1"/>
  <c r="S411" i="34"/>
  <c r="O411" i="34"/>
  <c r="T411" i="34" s="1"/>
  <c r="N411" i="34"/>
  <c r="L411" i="34"/>
  <c r="M411" i="34" s="1"/>
  <c r="T410" i="34"/>
  <c r="N410" i="34"/>
  <c r="O410" i="34" s="1"/>
  <c r="M410" i="34"/>
  <c r="S410" i="34" s="1"/>
  <c r="L410" i="34"/>
  <c r="S409" i="34"/>
  <c r="N409" i="34"/>
  <c r="O409" i="34" s="1"/>
  <c r="T409" i="34" s="1"/>
  <c r="L409" i="34"/>
  <c r="M409" i="34" s="1"/>
  <c r="N408" i="34"/>
  <c r="O408" i="34" s="1"/>
  <c r="T408" i="34" s="1"/>
  <c r="L408" i="34"/>
  <c r="M408" i="34" s="1"/>
  <c r="S408" i="34" s="1"/>
  <c r="N407" i="34"/>
  <c r="O407" i="34" s="1"/>
  <c r="T407" i="34" s="1"/>
  <c r="L407" i="34"/>
  <c r="M407" i="34" s="1"/>
  <c r="S407" i="34" s="1"/>
  <c r="S406" i="34"/>
  <c r="N406" i="34"/>
  <c r="O406" i="34" s="1"/>
  <c r="T406" i="34" s="1"/>
  <c r="M406" i="34"/>
  <c r="L406" i="34"/>
  <c r="S405" i="34"/>
  <c r="O405" i="34"/>
  <c r="T405" i="34" s="1"/>
  <c r="N405" i="34"/>
  <c r="L405" i="34"/>
  <c r="M405" i="34" s="1"/>
  <c r="T404" i="34"/>
  <c r="N404" i="34"/>
  <c r="O404" i="34" s="1"/>
  <c r="L404" i="34"/>
  <c r="M404" i="34" s="1"/>
  <c r="S404" i="34" s="1"/>
  <c r="O403" i="34"/>
  <c r="T403" i="34" s="1"/>
  <c r="N403" i="34"/>
  <c r="L403" i="34"/>
  <c r="M403" i="34" s="1"/>
  <c r="S403" i="34" s="1"/>
  <c r="T402" i="34"/>
  <c r="N402" i="34"/>
  <c r="O402" i="34" s="1"/>
  <c r="L402" i="34"/>
  <c r="M402" i="34" s="1"/>
  <c r="S402" i="34" s="1"/>
  <c r="N401" i="34"/>
  <c r="O401" i="34" s="1"/>
  <c r="T401" i="34" s="1"/>
  <c r="L401" i="34"/>
  <c r="M401" i="34" s="1"/>
  <c r="S401" i="34" s="1"/>
  <c r="T400" i="34"/>
  <c r="N400" i="34"/>
  <c r="O400" i="34" s="1"/>
  <c r="M400" i="34"/>
  <c r="S400" i="34" s="1"/>
  <c r="L400" i="34"/>
  <c r="O399" i="34"/>
  <c r="T399" i="34" s="1"/>
  <c r="N399" i="34"/>
  <c r="L399" i="34"/>
  <c r="M399" i="34" s="1"/>
  <c r="S399" i="34" s="1"/>
  <c r="N398" i="34"/>
  <c r="O398" i="34" s="1"/>
  <c r="T398" i="34" s="1"/>
  <c r="M398" i="34"/>
  <c r="S398" i="34" s="1"/>
  <c r="L398" i="34"/>
  <c r="S397" i="34"/>
  <c r="N397" i="34"/>
  <c r="O397" i="34" s="1"/>
  <c r="T397" i="34" s="1"/>
  <c r="L397" i="34"/>
  <c r="M397" i="34" s="1"/>
  <c r="O396" i="34"/>
  <c r="T396" i="34" s="1"/>
  <c r="N396" i="34"/>
  <c r="M396" i="34"/>
  <c r="S396" i="34" s="1"/>
  <c r="L396" i="34"/>
  <c r="S395" i="34"/>
  <c r="N395" i="34"/>
  <c r="O395" i="34" s="1"/>
  <c r="T395" i="34" s="1"/>
  <c r="M395" i="34"/>
  <c r="L395" i="34"/>
  <c r="S394" i="34"/>
  <c r="N394" i="34"/>
  <c r="O394" i="34" s="1"/>
  <c r="T394" i="34" s="1"/>
  <c r="L394" i="34"/>
  <c r="M394" i="34" s="1"/>
  <c r="N393" i="34"/>
  <c r="O393" i="34" s="1"/>
  <c r="T393" i="34" s="1"/>
  <c r="L393" i="34"/>
  <c r="M393" i="34" s="1"/>
  <c r="S393" i="34" s="1"/>
  <c r="O392" i="34"/>
  <c r="T392" i="34" s="1"/>
  <c r="N392" i="34"/>
  <c r="L392" i="34"/>
  <c r="M392" i="34" s="1"/>
  <c r="S392" i="34" s="1"/>
  <c r="S391" i="34"/>
  <c r="N391" i="34"/>
  <c r="O391" i="34" s="1"/>
  <c r="T391" i="34" s="1"/>
  <c r="M391" i="34"/>
  <c r="L391" i="34"/>
  <c r="S390" i="34"/>
  <c r="N390" i="34"/>
  <c r="O390" i="34" s="1"/>
  <c r="T390" i="34" s="1"/>
  <c r="L390" i="34"/>
  <c r="M390" i="34" s="1"/>
  <c r="N389" i="34"/>
  <c r="O389" i="34" s="1"/>
  <c r="T389" i="34" s="1"/>
  <c r="L389" i="34"/>
  <c r="M389" i="34" s="1"/>
  <c r="S389" i="34" s="1"/>
  <c r="O388" i="34"/>
  <c r="T388" i="34" s="1"/>
  <c r="N388" i="34"/>
  <c r="L388" i="34"/>
  <c r="M388" i="34" s="1"/>
  <c r="S388" i="34" s="1"/>
  <c r="S387" i="34"/>
  <c r="N387" i="34"/>
  <c r="O387" i="34" s="1"/>
  <c r="T387" i="34" s="1"/>
  <c r="M387" i="34"/>
  <c r="L387" i="34"/>
  <c r="S386" i="34"/>
  <c r="N386" i="34"/>
  <c r="O386" i="34" s="1"/>
  <c r="T386" i="34" s="1"/>
  <c r="L386" i="34"/>
  <c r="M386" i="34" s="1"/>
  <c r="N385" i="34"/>
  <c r="O385" i="34" s="1"/>
  <c r="T385" i="34" s="1"/>
  <c r="L385" i="34"/>
  <c r="M385" i="34" s="1"/>
  <c r="S385" i="34" s="1"/>
  <c r="O384" i="34"/>
  <c r="T384" i="34" s="1"/>
  <c r="N384" i="34"/>
  <c r="L384" i="34"/>
  <c r="M384" i="34" s="1"/>
  <c r="S384" i="34" s="1"/>
  <c r="S383" i="34"/>
  <c r="N383" i="34"/>
  <c r="O383" i="34" s="1"/>
  <c r="T383" i="34" s="1"/>
  <c r="L383" i="34"/>
  <c r="M383" i="34" s="1"/>
  <c r="S382" i="34"/>
  <c r="N382" i="34"/>
  <c r="O382" i="34" s="1"/>
  <c r="T382" i="34" s="1"/>
  <c r="L382" i="34"/>
  <c r="M382" i="34" s="1"/>
  <c r="N381" i="34"/>
  <c r="O381" i="34" s="1"/>
  <c r="T381" i="34" s="1"/>
  <c r="L381" i="34"/>
  <c r="M381" i="34" s="1"/>
  <c r="S381" i="34" s="1"/>
  <c r="N380" i="34"/>
  <c r="O380" i="34" s="1"/>
  <c r="T380" i="34" s="1"/>
  <c r="L380" i="34"/>
  <c r="M380" i="34" s="1"/>
  <c r="S380" i="34" s="1"/>
  <c r="N379" i="34"/>
  <c r="O379" i="34" s="1"/>
  <c r="T379" i="34" s="1"/>
  <c r="L379" i="34"/>
  <c r="M379" i="34" s="1"/>
  <c r="S379" i="34" s="1"/>
  <c r="N378" i="34"/>
  <c r="O378" i="34" s="1"/>
  <c r="T378" i="34" s="1"/>
  <c r="L378" i="34"/>
  <c r="M378" i="34" s="1"/>
  <c r="S378" i="34" s="1"/>
  <c r="N377" i="34"/>
  <c r="O377" i="34" s="1"/>
  <c r="T377" i="34" s="1"/>
  <c r="L377" i="34"/>
  <c r="M377" i="34" s="1"/>
  <c r="S377" i="34" s="1"/>
  <c r="N376" i="34"/>
  <c r="O376" i="34" s="1"/>
  <c r="T376" i="34" s="1"/>
  <c r="L376" i="34"/>
  <c r="M376" i="34" s="1"/>
  <c r="S376" i="34" s="1"/>
  <c r="S375" i="34"/>
  <c r="N375" i="34"/>
  <c r="O375" i="34" s="1"/>
  <c r="T375" i="34" s="1"/>
  <c r="L375" i="34"/>
  <c r="M375" i="34" s="1"/>
  <c r="S374" i="34"/>
  <c r="N374" i="34"/>
  <c r="O374" i="34" s="1"/>
  <c r="T374" i="34" s="1"/>
  <c r="L374" i="34"/>
  <c r="M374" i="34" s="1"/>
  <c r="N373" i="34"/>
  <c r="O373" i="34" s="1"/>
  <c r="T373" i="34" s="1"/>
  <c r="L373" i="34"/>
  <c r="M373" i="34" s="1"/>
  <c r="S373" i="34" s="1"/>
  <c r="N372" i="34"/>
  <c r="O372" i="34" s="1"/>
  <c r="T372" i="34" s="1"/>
  <c r="L372" i="34"/>
  <c r="M372" i="34" s="1"/>
  <c r="S372" i="34" s="1"/>
  <c r="N371" i="34"/>
  <c r="O371" i="34" s="1"/>
  <c r="T371" i="34" s="1"/>
  <c r="L371" i="34"/>
  <c r="M371" i="34" s="1"/>
  <c r="S371" i="34" s="1"/>
  <c r="N370" i="34"/>
  <c r="O370" i="34" s="1"/>
  <c r="T370" i="34" s="1"/>
  <c r="L370" i="34"/>
  <c r="M370" i="34" s="1"/>
  <c r="S370" i="34" s="1"/>
  <c r="S369" i="34"/>
  <c r="N369" i="34"/>
  <c r="O369" i="34" s="1"/>
  <c r="T369" i="34" s="1"/>
  <c r="L369" i="34"/>
  <c r="M369" i="34" s="1"/>
  <c r="N368" i="34"/>
  <c r="O368" i="34" s="1"/>
  <c r="T368" i="34" s="1"/>
  <c r="L368" i="34"/>
  <c r="M368" i="34" s="1"/>
  <c r="S368" i="34" s="1"/>
  <c r="N367" i="34"/>
  <c r="O367" i="34" s="1"/>
  <c r="T367" i="34" s="1"/>
  <c r="L367" i="34"/>
  <c r="M367" i="34" s="1"/>
  <c r="S367" i="34" s="1"/>
  <c r="S366" i="34"/>
  <c r="N366" i="34"/>
  <c r="O366" i="34" s="1"/>
  <c r="T366" i="34" s="1"/>
  <c r="L366" i="34"/>
  <c r="M366" i="34" s="1"/>
  <c r="S365" i="34"/>
  <c r="N365" i="34"/>
  <c r="O365" i="34" s="1"/>
  <c r="T365" i="34" s="1"/>
  <c r="L365" i="34"/>
  <c r="M365" i="34" s="1"/>
  <c r="N364" i="34"/>
  <c r="O364" i="34" s="1"/>
  <c r="T364" i="34" s="1"/>
  <c r="L364" i="34"/>
  <c r="M364" i="34" s="1"/>
  <c r="S364" i="34" s="1"/>
  <c r="N363" i="34"/>
  <c r="O363" i="34" s="1"/>
  <c r="T363" i="34" s="1"/>
  <c r="L363" i="34"/>
  <c r="M363" i="34" s="1"/>
  <c r="S363" i="34" s="1"/>
  <c r="S362" i="34"/>
  <c r="N362" i="34"/>
  <c r="O362" i="34" s="1"/>
  <c r="T362" i="34" s="1"/>
  <c r="L362" i="34"/>
  <c r="M362" i="34" s="1"/>
  <c r="N361" i="34"/>
  <c r="O361" i="34" s="1"/>
  <c r="T361" i="34" s="1"/>
  <c r="L361" i="34"/>
  <c r="M361" i="34" s="1"/>
  <c r="S361" i="34" s="1"/>
  <c r="N360" i="34"/>
  <c r="O360" i="34" s="1"/>
  <c r="T360" i="34" s="1"/>
  <c r="L360" i="34"/>
  <c r="M360" i="34" s="1"/>
  <c r="S360" i="34" s="1"/>
  <c r="S359" i="34"/>
  <c r="N359" i="34"/>
  <c r="O359" i="34" s="1"/>
  <c r="T359" i="34" s="1"/>
  <c r="L359" i="34"/>
  <c r="M359" i="34" s="1"/>
  <c r="N358" i="34"/>
  <c r="O358" i="34" s="1"/>
  <c r="T358" i="34" s="1"/>
  <c r="L358" i="34"/>
  <c r="M358" i="34" s="1"/>
  <c r="S358" i="34" s="1"/>
  <c r="N357" i="34"/>
  <c r="O357" i="34" s="1"/>
  <c r="T357" i="34" s="1"/>
  <c r="L357" i="34"/>
  <c r="M357" i="34" s="1"/>
  <c r="S357" i="34" s="1"/>
  <c r="N356" i="34"/>
  <c r="O356" i="34" s="1"/>
  <c r="T356" i="34" s="1"/>
  <c r="L356" i="34"/>
  <c r="M356" i="34" s="1"/>
  <c r="S356" i="34" s="1"/>
  <c r="N355" i="34"/>
  <c r="O355" i="34" s="1"/>
  <c r="T355" i="34" s="1"/>
  <c r="L355" i="34"/>
  <c r="M355" i="34" s="1"/>
  <c r="S355" i="34" s="1"/>
  <c r="N354" i="34"/>
  <c r="O354" i="34" s="1"/>
  <c r="T354" i="34" s="1"/>
  <c r="L354" i="34"/>
  <c r="M354" i="34" s="1"/>
  <c r="S354" i="34" s="1"/>
  <c r="S353" i="34"/>
  <c r="N353" i="34"/>
  <c r="O353" i="34" s="1"/>
  <c r="T353" i="34" s="1"/>
  <c r="L353" i="34"/>
  <c r="M353" i="34" s="1"/>
  <c r="N352" i="34"/>
  <c r="O352" i="34" s="1"/>
  <c r="T352" i="34" s="1"/>
  <c r="L352" i="34"/>
  <c r="M352" i="34" s="1"/>
  <c r="S352" i="34" s="1"/>
  <c r="N351" i="34"/>
  <c r="O351" i="34" s="1"/>
  <c r="T351" i="34" s="1"/>
  <c r="L351" i="34"/>
  <c r="M351" i="34" s="1"/>
  <c r="S351" i="34" s="1"/>
  <c r="S350" i="34"/>
  <c r="N350" i="34"/>
  <c r="O350" i="34" s="1"/>
  <c r="T350" i="34" s="1"/>
  <c r="L350" i="34"/>
  <c r="M350" i="34" s="1"/>
  <c r="S349" i="34"/>
  <c r="N349" i="34"/>
  <c r="O349" i="34" s="1"/>
  <c r="T349" i="34" s="1"/>
  <c r="L349" i="34"/>
  <c r="M349" i="34" s="1"/>
  <c r="N348" i="34"/>
  <c r="O348" i="34" s="1"/>
  <c r="T348" i="34" s="1"/>
  <c r="L348" i="34"/>
  <c r="M348" i="34" s="1"/>
  <c r="S348" i="34" s="1"/>
  <c r="S347" i="34"/>
  <c r="N347" i="34"/>
  <c r="O347" i="34" s="1"/>
  <c r="T347" i="34" s="1"/>
  <c r="L347" i="34"/>
  <c r="M347" i="34" s="1"/>
  <c r="S346" i="34"/>
  <c r="N346" i="34"/>
  <c r="O346" i="34" s="1"/>
  <c r="T346" i="34" s="1"/>
  <c r="L346" i="34"/>
  <c r="M346" i="34" s="1"/>
  <c r="N345" i="34"/>
  <c r="O345" i="34" s="1"/>
  <c r="T345" i="34" s="1"/>
  <c r="L345" i="34"/>
  <c r="M345" i="34" s="1"/>
  <c r="S345" i="34" s="1"/>
  <c r="N344" i="34"/>
  <c r="O344" i="34" s="1"/>
  <c r="T344" i="34" s="1"/>
  <c r="L344" i="34"/>
  <c r="M344" i="34" s="1"/>
  <c r="S344" i="34" s="1"/>
  <c r="S343" i="34"/>
  <c r="N343" i="34"/>
  <c r="O343" i="34" s="1"/>
  <c r="T343" i="34" s="1"/>
  <c r="L343" i="34"/>
  <c r="M343" i="34" s="1"/>
  <c r="N342" i="34"/>
  <c r="O342" i="34" s="1"/>
  <c r="T342" i="34" s="1"/>
  <c r="L342" i="34"/>
  <c r="M342" i="34" s="1"/>
  <c r="S342" i="34" s="1"/>
  <c r="N341" i="34"/>
  <c r="O341" i="34" s="1"/>
  <c r="T341" i="34" s="1"/>
  <c r="L341" i="34"/>
  <c r="M341" i="34" s="1"/>
  <c r="S341" i="34" s="1"/>
  <c r="N340" i="34"/>
  <c r="O340" i="34" s="1"/>
  <c r="T340" i="34" s="1"/>
  <c r="L340" i="34"/>
  <c r="M340" i="34" s="1"/>
  <c r="S340" i="34" s="1"/>
  <c r="N339" i="34"/>
  <c r="O339" i="34" s="1"/>
  <c r="T339" i="34" s="1"/>
  <c r="L339" i="34"/>
  <c r="M339" i="34" s="1"/>
  <c r="S339" i="34" s="1"/>
  <c r="N338" i="34"/>
  <c r="O338" i="34" s="1"/>
  <c r="T338" i="34" s="1"/>
  <c r="L338" i="34"/>
  <c r="M338" i="34" s="1"/>
  <c r="S338" i="34" s="1"/>
  <c r="S337" i="34"/>
  <c r="N337" i="34"/>
  <c r="O337" i="34" s="1"/>
  <c r="T337" i="34" s="1"/>
  <c r="L337" i="34"/>
  <c r="M337" i="34" s="1"/>
  <c r="S336" i="34"/>
  <c r="N336" i="34"/>
  <c r="O336" i="34" s="1"/>
  <c r="T336" i="34" s="1"/>
  <c r="L336" i="34"/>
  <c r="M336" i="34" s="1"/>
  <c r="N335" i="34"/>
  <c r="O335" i="34" s="1"/>
  <c r="T335" i="34" s="1"/>
  <c r="L335" i="34"/>
  <c r="M335" i="34" s="1"/>
  <c r="S335" i="34" s="1"/>
  <c r="N334" i="34"/>
  <c r="O334" i="34" s="1"/>
  <c r="T334" i="34" s="1"/>
  <c r="L334" i="34"/>
  <c r="M334" i="34" s="1"/>
  <c r="S334" i="34" s="1"/>
  <c r="N333" i="34"/>
  <c r="O333" i="34" s="1"/>
  <c r="T333" i="34" s="1"/>
  <c r="M333" i="34"/>
  <c r="S333" i="34" s="1"/>
  <c r="L333" i="34"/>
  <c r="N332" i="34"/>
  <c r="O332" i="34" s="1"/>
  <c r="T332" i="34" s="1"/>
  <c r="L332" i="34"/>
  <c r="M332" i="34" s="1"/>
  <c r="S332" i="34" s="1"/>
  <c r="T331" i="34"/>
  <c r="N331" i="34"/>
  <c r="O331" i="34" s="1"/>
  <c r="L331" i="34"/>
  <c r="M331" i="34" s="1"/>
  <c r="S331" i="34" s="1"/>
  <c r="N330" i="34"/>
  <c r="O330" i="34" s="1"/>
  <c r="T330" i="34" s="1"/>
  <c r="L330" i="34"/>
  <c r="M330" i="34" s="1"/>
  <c r="S330" i="34" s="1"/>
  <c r="N329" i="34"/>
  <c r="O329" i="34" s="1"/>
  <c r="T329" i="34" s="1"/>
  <c r="L329" i="34"/>
  <c r="M329" i="34" s="1"/>
  <c r="S329" i="34" s="1"/>
  <c r="S328" i="34"/>
  <c r="N328" i="34"/>
  <c r="O328" i="34" s="1"/>
  <c r="T328" i="34" s="1"/>
  <c r="L328" i="34"/>
  <c r="M328" i="34" s="1"/>
  <c r="T327" i="34"/>
  <c r="S327" i="34"/>
  <c r="N327" i="34"/>
  <c r="O327" i="34" s="1"/>
  <c r="L327" i="34"/>
  <c r="M327" i="34" s="1"/>
  <c r="S326" i="34"/>
  <c r="O326" i="34"/>
  <c r="T326" i="34" s="1"/>
  <c r="N326" i="34"/>
  <c r="L326" i="34"/>
  <c r="M326" i="34" s="1"/>
  <c r="T325" i="34"/>
  <c r="N325" i="34"/>
  <c r="O325" i="34" s="1"/>
  <c r="L325" i="34"/>
  <c r="M325" i="34" s="1"/>
  <c r="S325" i="34" s="1"/>
  <c r="N324" i="34"/>
  <c r="O324" i="34" s="1"/>
  <c r="T324" i="34" s="1"/>
  <c r="L324" i="34"/>
  <c r="M324" i="34" s="1"/>
  <c r="S324" i="34" s="1"/>
  <c r="T323" i="34"/>
  <c r="N323" i="34"/>
  <c r="O323" i="34" s="1"/>
  <c r="M323" i="34"/>
  <c r="S323" i="34" s="1"/>
  <c r="L323" i="34"/>
  <c r="N322" i="34"/>
  <c r="O322" i="34" s="1"/>
  <c r="T322" i="34" s="1"/>
  <c r="L322" i="34"/>
  <c r="M322" i="34" s="1"/>
  <c r="S322" i="34" s="1"/>
  <c r="N321" i="34"/>
  <c r="O321" i="34" s="1"/>
  <c r="T321" i="34" s="1"/>
  <c r="M321" i="34"/>
  <c r="S321" i="34" s="1"/>
  <c r="L321" i="34"/>
  <c r="O320" i="34"/>
  <c r="T320" i="34" s="1"/>
  <c r="N320" i="34"/>
  <c r="L320" i="34"/>
  <c r="M320" i="34" s="1"/>
  <c r="S320" i="34" s="1"/>
  <c r="N319" i="34"/>
  <c r="O319" i="34" s="1"/>
  <c r="T319" i="34" s="1"/>
  <c r="L319" i="34"/>
  <c r="M319" i="34" s="1"/>
  <c r="S319" i="34" s="1"/>
  <c r="S318" i="34"/>
  <c r="O318" i="34"/>
  <c r="T318" i="34" s="1"/>
  <c r="N318" i="34"/>
  <c r="L318" i="34"/>
  <c r="M318" i="34" s="1"/>
  <c r="T317" i="34"/>
  <c r="N317" i="34"/>
  <c r="O317" i="34" s="1"/>
  <c r="L317" i="34"/>
  <c r="M317" i="34" s="1"/>
  <c r="S317" i="34" s="1"/>
  <c r="O316" i="34"/>
  <c r="T316" i="34" s="1"/>
  <c r="N316" i="34"/>
  <c r="L316" i="34"/>
  <c r="M316" i="34" s="1"/>
  <c r="S316" i="34" s="1"/>
  <c r="N315" i="34"/>
  <c r="O315" i="34" s="1"/>
  <c r="T315" i="34" s="1"/>
  <c r="M315" i="34"/>
  <c r="S315" i="34" s="1"/>
  <c r="L315" i="34"/>
  <c r="S314" i="34"/>
  <c r="N314" i="34"/>
  <c r="O314" i="34" s="1"/>
  <c r="T314" i="34" s="1"/>
  <c r="L314" i="34"/>
  <c r="M314" i="34" s="1"/>
  <c r="N313" i="34"/>
  <c r="O313" i="34" s="1"/>
  <c r="T313" i="34" s="1"/>
  <c r="M313" i="34"/>
  <c r="S313" i="34" s="1"/>
  <c r="L313" i="34"/>
  <c r="O312" i="34"/>
  <c r="T312" i="34" s="1"/>
  <c r="N312" i="34"/>
  <c r="L312" i="34"/>
  <c r="M312" i="34" s="1"/>
  <c r="S312" i="34" s="1"/>
  <c r="S311" i="34"/>
  <c r="N311" i="34"/>
  <c r="O311" i="34" s="1"/>
  <c r="T311" i="34" s="1"/>
  <c r="M311" i="34"/>
  <c r="L311" i="34"/>
  <c r="S310" i="34"/>
  <c r="O310" i="34"/>
  <c r="T310" i="34" s="1"/>
  <c r="N310" i="34"/>
  <c r="L310" i="34"/>
  <c r="M310" i="34" s="1"/>
  <c r="T309" i="34"/>
  <c r="N309" i="34"/>
  <c r="O309" i="34" s="1"/>
  <c r="L309" i="34"/>
  <c r="M309" i="34" s="1"/>
  <c r="S309" i="34" s="1"/>
  <c r="N308" i="34"/>
  <c r="O308" i="34" s="1"/>
  <c r="T308" i="34" s="1"/>
  <c r="L308" i="34"/>
  <c r="M308" i="34" s="1"/>
  <c r="S308" i="34" s="1"/>
  <c r="T307" i="34"/>
  <c r="N307" i="34"/>
  <c r="O307" i="34" s="1"/>
  <c r="M307" i="34"/>
  <c r="S307" i="34" s="1"/>
  <c r="L307" i="34"/>
  <c r="N306" i="34"/>
  <c r="O306" i="34" s="1"/>
  <c r="T306" i="34" s="1"/>
  <c r="L306" i="34"/>
  <c r="M306" i="34" s="1"/>
  <c r="S306" i="34" s="1"/>
  <c r="N305" i="34"/>
  <c r="O305" i="34" s="1"/>
  <c r="T305" i="34" s="1"/>
  <c r="M305" i="34"/>
  <c r="S305" i="34" s="1"/>
  <c r="L305" i="34"/>
  <c r="O304" i="34"/>
  <c r="T304" i="34" s="1"/>
  <c r="N304" i="34"/>
  <c r="L304" i="34"/>
  <c r="M304" i="34" s="1"/>
  <c r="S304" i="34" s="1"/>
  <c r="N303" i="34"/>
  <c r="O303" i="34" s="1"/>
  <c r="T303" i="34" s="1"/>
  <c r="L303" i="34"/>
  <c r="M303" i="34" s="1"/>
  <c r="S303" i="34" s="1"/>
  <c r="S302" i="34"/>
  <c r="O302" i="34"/>
  <c r="T302" i="34" s="1"/>
  <c r="N302" i="34"/>
  <c r="L302" i="34"/>
  <c r="M302" i="34" s="1"/>
  <c r="T301" i="34"/>
  <c r="N301" i="34"/>
  <c r="O301" i="34" s="1"/>
  <c r="L301" i="34"/>
  <c r="M301" i="34" s="1"/>
  <c r="S301" i="34" s="1"/>
  <c r="O300" i="34"/>
  <c r="T300" i="34" s="1"/>
  <c r="N300" i="34"/>
  <c r="L300" i="34"/>
  <c r="M300" i="34" s="1"/>
  <c r="S300" i="34" s="1"/>
  <c r="N299" i="34"/>
  <c r="O299" i="34" s="1"/>
  <c r="T299" i="34" s="1"/>
  <c r="M299" i="34"/>
  <c r="S299" i="34" s="1"/>
  <c r="L299" i="34"/>
  <c r="S298" i="34"/>
  <c r="N298" i="34"/>
  <c r="O298" i="34" s="1"/>
  <c r="T298" i="34" s="1"/>
  <c r="L298" i="34"/>
  <c r="M298" i="34" s="1"/>
  <c r="N297" i="34"/>
  <c r="O297" i="34" s="1"/>
  <c r="T297" i="34" s="1"/>
  <c r="M297" i="34"/>
  <c r="S297" i="34" s="1"/>
  <c r="L297" i="34"/>
  <c r="O296" i="34"/>
  <c r="T296" i="34" s="1"/>
  <c r="N296" i="34"/>
  <c r="L296" i="34"/>
  <c r="M296" i="34" s="1"/>
  <c r="S296" i="34" s="1"/>
  <c r="S295" i="34"/>
  <c r="N295" i="34"/>
  <c r="O295" i="34" s="1"/>
  <c r="T295" i="34" s="1"/>
  <c r="M295" i="34"/>
  <c r="L295" i="34"/>
  <c r="S294" i="34"/>
  <c r="O294" i="34"/>
  <c r="T294" i="34" s="1"/>
  <c r="N294" i="34"/>
  <c r="L294" i="34"/>
  <c r="M294" i="34" s="1"/>
  <c r="T293" i="34"/>
  <c r="N293" i="34"/>
  <c r="O293" i="34" s="1"/>
  <c r="L293" i="34"/>
  <c r="M293" i="34" s="1"/>
  <c r="S293" i="34" s="1"/>
  <c r="N292" i="34"/>
  <c r="O292" i="34" s="1"/>
  <c r="T292" i="34" s="1"/>
  <c r="L292" i="34"/>
  <c r="M292" i="34" s="1"/>
  <c r="S292" i="34" s="1"/>
  <c r="T291" i="34"/>
  <c r="N291" i="34"/>
  <c r="O291" i="34" s="1"/>
  <c r="M291" i="34"/>
  <c r="S291" i="34" s="1"/>
  <c r="L291" i="34"/>
  <c r="N290" i="34"/>
  <c r="O290" i="34" s="1"/>
  <c r="T290" i="34" s="1"/>
  <c r="L290" i="34"/>
  <c r="M290" i="34" s="1"/>
  <c r="S290" i="34" s="1"/>
  <c r="N289" i="34"/>
  <c r="O289" i="34" s="1"/>
  <c r="T289" i="34" s="1"/>
  <c r="M289" i="34"/>
  <c r="S289" i="34" s="1"/>
  <c r="L289" i="34"/>
  <c r="O288" i="34"/>
  <c r="T288" i="34" s="1"/>
  <c r="N288" i="34"/>
  <c r="L288" i="34"/>
  <c r="M288" i="34" s="1"/>
  <c r="S288" i="34" s="1"/>
  <c r="N287" i="34"/>
  <c r="O287" i="34" s="1"/>
  <c r="T287" i="34" s="1"/>
  <c r="L287" i="34"/>
  <c r="M287" i="34" s="1"/>
  <c r="S287" i="34" s="1"/>
  <c r="S286" i="34"/>
  <c r="O286" i="34"/>
  <c r="T286" i="34" s="1"/>
  <c r="N286" i="34"/>
  <c r="L286" i="34"/>
  <c r="M286" i="34" s="1"/>
  <c r="T285" i="34"/>
  <c r="N285" i="34"/>
  <c r="O285" i="34" s="1"/>
  <c r="L285" i="34"/>
  <c r="M285" i="34" s="1"/>
  <c r="S285" i="34" s="1"/>
  <c r="O284" i="34"/>
  <c r="T284" i="34" s="1"/>
  <c r="N284" i="34"/>
  <c r="L284" i="34"/>
  <c r="M284" i="34" s="1"/>
  <c r="S284" i="34" s="1"/>
  <c r="N283" i="34"/>
  <c r="O283" i="34" s="1"/>
  <c r="T283" i="34" s="1"/>
  <c r="M283" i="34"/>
  <c r="S283" i="34" s="1"/>
  <c r="L283" i="34"/>
  <c r="N282" i="34"/>
  <c r="O282" i="34" s="1"/>
  <c r="T282" i="34" s="1"/>
  <c r="L282" i="34"/>
  <c r="M282" i="34" s="1"/>
  <c r="S282" i="34" s="1"/>
  <c r="N281" i="34"/>
  <c r="O281" i="34" s="1"/>
  <c r="T281" i="34" s="1"/>
  <c r="M281" i="34"/>
  <c r="S281" i="34" s="1"/>
  <c r="L281" i="34"/>
  <c r="O280" i="34"/>
  <c r="T280" i="34" s="1"/>
  <c r="N280" i="34"/>
  <c r="L280" i="34"/>
  <c r="M280" i="34" s="1"/>
  <c r="S280" i="34" s="1"/>
  <c r="S279" i="34"/>
  <c r="N279" i="34"/>
  <c r="O279" i="34" s="1"/>
  <c r="T279" i="34" s="1"/>
  <c r="M279" i="34"/>
  <c r="L279" i="34"/>
  <c r="S278" i="34"/>
  <c r="O278" i="34"/>
  <c r="T278" i="34" s="1"/>
  <c r="N278" i="34"/>
  <c r="L278" i="34"/>
  <c r="M278" i="34" s="1"/>
  <c r="T277" i="34"/>
  <c r="N277" i="34"/>
  <c r="O277" i="34" s="1"/>
  <c r="L277" i="34"/>
  <c r="M277" i="34" s="1"/>
  <c r="S277" i="34" s="1"/>
  <c r="N276" i="34"/>
  <c r="O276" i="34" s="1"/>
  <c r="T276" i="34" s="1"/>
  <c r="L276" i="34"/>
  <c r="M276" i="34" s="1"/>
  <c r="S276" i="34" s="1"/>
  <c r="T275" i="34"/>
  <c r="N275" i="34"/>
  <c r="O275" i="34" s="1"/>
  <c r="M275" i="34"/>
  <c r="S275" i="34" s="1"/>
  <c r="L275" i="34"/>
  <c r="N274" i="34"/>
  <c r="O274" i="34" s="1"/>
  <c r="T274" i="34" s="1"/>
  <c r="L274" i="34"/>
  <c r="M274" i="34" s="1"/>
  <c r="S274" i="34" s="1"/>
  <c r="N273" i="34"/>
  <c r="O273" i="34" s="1"/>
  <c r="T273" i="34" s="1"/>
  <c r="M273" i="34"/>
  <c r="S273" i="34" s="1"/>
  <c r="L273" i="34"/>
  <c r="O272" i="34"/>
  <c r="T272" i="34" s="1"/>
  <c r="N272" i="34"/>
  <c r="L272" i="34"/>
  <c r="M272" i="34" s="1"/>
  <c r="S272" i="34" s="1"/>
  <c r="N271" i="34"/>
  <c r="O271" i="34" s="1"/>
  <c r="T271" i="34" s="1"/>
  <c r="L271" i="34"/>
  <c r="M271" i="34" s="1"/>
  <c r="S271" i="34" s="1"/>
  <c r="S270" i="34"/>
  <c r="O270" i="34"/>
  <c r="T270" i="34" s="1"/>
  <c r="N270" i="34"/>
  <c r="L270" i="34"/>
  <c r="M270" i="34" s="1"/>
  <c r="T269" i="34"/>
  <c r="N269" i="34"/>
  <c r="O269" i="34" s="1"/>
  <c r="L269" i="34"/>
  <c r="M269" i="34" s="1"/>
  <c r="S269" i="34" s="1"/>
  <c r="O268" i="34"/>
  <c r="T268" i="34" s="1"/>
  <c r="N268" i="34"/>
  <c r="L268" i="34"/>
  <c r="M268" i="34" s="1"/>
  <c r="S268" i="34" s="1"/>
  <c r="T267" i="34"/>
  <c r="N267" i="34"/>
  <c r="O267" i="34" s="1"/>
  <c r="M267" i="34"/>
  <c r="S267" i="34" s="1"/>
  <c r="L267" i="34"/>
  <c r="N266" i="34"/>
  <c r="O266" i="34" s="1"/>
  <c r="T266" i="34" s="1"/>
  <c r="L266" i="34"/>
  <c r="M266" i="34" s="1"/>
  <c r="S266" i="34" s="1"/>
  <c r="N265" i="34"/>
  <c r="O265" i="34" s="1"/>
  <c r="T265" i="34" s="1"/>
  <c r="M265" i="34"/>
  <c r="S265" i="34" s="1"/>
  <c r="L265" i="34"/>
  <c r="O264" i="34"/>
  <c r="T264" i="34" s="1"/>
  <c r="N264" i="34"/>
  <c r="L264" i="34"/>
  <c r="M264" i="34" s="1"/>
  <c r="S264" i="34" s="1"/>
  <c r="S263" i="34"/>
  <c r="N263" i="34"/>
  <c r="O263" i="34" s="1"/>
  <c r="T263" i="34" s="1"/>
  <c r="M263" i="34"/>
  <c r="L263" i="34"/>
  <c r="S262" i="34"/>
  <c r="O262" i="34"/>
  <c r="T262" i="34" s="1"/>
  <c r="N262" i="34"/>
  <c r="L262" i="34"/>
  <c r="M262" i="34" s="1"/>
  <c r="T261" i="34"/>
  <c r="N261" i="34"/>
  <c r="O261" i="34" s="1"/>
  <c r="L261" i="34"/>
  <c r="M261" i="34" s="1"/>
  <c r="S261" i="34" s="1"/>
  <c r="N260" i="34"/>
  <c r="O260" i="34" s="1"/>
  <c r="T260" i="34" s="1"/>
  <c r="L260" i="34"/>
  <c r="M260" i="34" s="1"/>
  <c r="S260" i="34" s="1"/>
  <c r="T259" i="34"/>
  <c r="N259" i="34"/>
  <c r="O259" i="34" s="1"/>
  <c r="M259" i="34"/>
  <c r="S259" i="34" s="1"/>
  <c r="L259" i="34"/>
  <c r="N258" i="34"/>
  <c r="O258" i="34" s="1"/>
  <c r="T258" i="34" s="1"/>
  <c r="L258" i="34"/>
  <c r="M258" i="34" s="1"/>
  <c r="S258" i="34" s="1"/>
  <c r="N257" i="34"/>
  <c r="O257" i="34" s="1"/>
  <c r="T257" i="34" s="1"/>
  <c r="M257" i="34"/>
  <c r="S257" i="34" s="1"/>
  <c r="L257" i="34"/>
  <c r="O256" i="34"/>
  <c r="T256" i="34" s="1"/>
  <c r="N256" i="34"/>
  <c r="L256" i="34"/>
  <c r="M256" i="34" s="1"/>
  <c r="S256" i="34" s="1"/>
  <c r="N255" i="34"/>
  <c r="O255" i="34" s="1"/>
  <c r="T255" i="34" s="1"/>
  <c r="L255" i="34"/>
  <c r="M255" i="34" s="1"/>
  <c r="S255" i="34" s="1"/>
  <c r="S254" i="34"/>
  <c r="O254" i="34"/>
  <c r="T254" i="34" s="1"/>
  <c r="N254" i="34"/>
  <c r="L254" i="34"/>
  <c r="M254" i="34" s="1"/>
  <c r="T253" i="34"/>
  <c r="N253" i="34"/>
  <c r="O253" i="34" s="1"/>
  <c r="L253" i="34"/>
  <c r="M253" i="34" s="1"/>
  <c r="S253" i="34" s="1"/>
  <c r="O252" i="34"/>
  <c r="T252" i="34" s="1"/>
  <c r="N252" i="34"/>
  <c r="L252" i="34"/>
  <c r="M252" i="34" s="1"/>
  <c r="S252" i="34" s="1"/>
  <c r="T251" i="34"/>
  <c r="N251" i="34"/>
  <c r="O251" i="34" s="1"/>
  <c r="M251" i="34"/>
  <c r="S251" i="34" s="1"/>
  <c r="L251" i="34"/>
  <c r="N250" i="34"/>
  <c r="O250" i="34" s="1"/>
  <c r="T250" i="34" s="1"/>
  <c r="L250" i="34"/>
  <c r="M250" i="34" s="1"/>
  <c r="S250" i="34" s="1"/>
  <c r="N249" i="34"/>
  <c r="O249" i="34" s="1"/>
  <c r="T249" i="34" s="1"/>
  <c r="M249" i="34"/>
  <c r="S249" i="34" s="1"/>
  <c r="L249" i="34"/>
  <c r="O248" i="34"/>
  <c r="T248" i="34" s="1"/>
  <c r="N248" i="34"/>
  <c r="L248" i="34"/>
  <c r="M248" i="34" s="1"/>
  <c r="S248" i="34" s="1"/>
  <c r="S247" i="34"/>
  <c r="N247" i="34"/>
  <c r="O247" i="34" s="1"/>
  <c r="T247" i="34" s="1"/>
  <c r="M247" i="34"/>
  <c r="L247" i="34"/>
  <c r="S246" i="34"/>
  <c r="O246" i="34"/>
  <c r="T246" i="34" s="1"/>
  <c r="N246" i="34"/>
  <c r="L246" i="34"/>
  <c r="M246" i="34" s="1"/>
  <c r="T245" i="34"/>
  <c r="N245" i="34"/>
  <c r="O245" i="34" s="1"/>
  <c r="L245" i="34"/>
  <c r="M245" i="34" s="1"/>
  <c r="S245" i="34" s="1"/>
  <c r="N244" i="34"/>
  <c r="O244" i="34" s="1"/>
  <c r="T244" i="34" s="1"/>
  <c r="L244" i="34"/>
  <c r="M244" i="34" s="1"/>
  <c r="S244" i="34" s="1"/>
  <c r="T243" i="34"/>
  <c r="N243" i="34"/>
  <c r="O243" i="34" s="1"/>
  <c r="M243" i="34"/>
  <c r="S243" i="34" s="1"/>
  <c r="L243" i="34"/>
  <c r="N242" i="34"/>
  <c r="O242" i="34" s="1"/>
  <c r="T242" i="34" s="1"/>
  <c r="L242" i="34"/>
  <c r="M242" i="34" s="1"/>
  <c r="S242" i="34" s="1"/>
  <c r="N241" i="34"/>
  <c r="O241" i="34" s="1"/>
  <c r="T241" i="34" s="1"/>
  <c r="M241" i="34"/>
  <c r="S241" i="34" s="1"/>
  <c r="L241" i="34"/>
  <c r="O240" i="34"/>
  <c r="T240" i="34" s="1"/>
  <c r="N240" i="34"/>
  <c r="L240" i="34"/>
  <c r="M240" i="34" s="1"/>
  <c r="S240" i="34" s="1"/>
  <c r="N239" i="34"/>
  <c r="O239" i="34" s="1"/>
  <c r="T239" i="34" s="1"/>
  <c r="L239" i="34"/>
  <c r="M239" i="34" s="1"/>
  <c r="S239" i="34" s="1"/>
  <c r="S238" i="34"/>
  <c r="O238" i="34"/>
  <c r="T238" i="34" s="1"/>
  <c r="N238" i="34"/>
  <c r="L238" i="34"/>
  <c r="M238" i="34" s="1"/>
  <c r="T237" i="34"/>
  <c r="N237" i="34"/>
  <c r="O237" i="34" s="1"/>
  <c r="L237" i="34"/>
  <c r="M237" i="34" s="1"/>
  <c r="S237" i="34" s="1"/>
  <c r="O236" i="34"/>
  <c r="T236" i="34" s="1"/>
  <c r="N236" i="34"/>
  <c r="L236" i="34"/>
  <c r="M236" i="34" s="1"/>
  <c r="S236" i="34" s="1"/>
  <c r="T235" i="34"/>
  <c r="N235" i="34"/>
  <c r="O235" i="34" s="1"/>
  <c r="M235" i="34"/>
  <c r="S235" i="34" s="1"/>
  <c r="L235" i="34"/>
  <c r="N234" i="34"/>
  <c r="O234" i="34" s="1"/>
  <c r="T234" i="34" s="1"/>
  <c r="L234" i="34"/>
  <c r="M234" i="34" s="1"/>
  <c r="S234" i="34" s="1"/>
  <c r="N233" i="34"/>
  <c r="O233" i="34" s="1"/>
  <c r="T233" i="34" s="1"/>
  <c r="M233" i="34"/>
  <c r="S233" i="34" s="1"/>
  <c r="L233" i="34"/>
  <c r="O232" i="34"/>
  <c r="T232" i="34" s="1"/>
  <c r="N232" i="34"/>
  <c r="L232" i="34"/>
  <c r="M232" i="34" s="1"/>
  <c r="S232" i="34" s="1"/>
  <c r="S231" i="34"/>
  <c r="N231" i="34"/>
  <c r="O231" i="34" s="1"/>
  <c r="T231" i="34" s="1"/>
  <c r="M231" i="34"/>
  <c r="L231" i="34"/>
  <c r="S230" i="34"/>
  <c r="O230" i="34"/>
  <c r="T230" i="34" s="1"/>
  <c r="N230" i="34"/>
  <c r="L230" i="34"/>
  <c r="M230" i="34" s="1"/>
  <c r="T229" i="34"/>
  <c r="N229" i="34"/>
  <c r="O229" i="34" s="1"/>
  <c r="L229" i="34"/>
  <c r="M229" i="34" s="1"/>
  <c r="S229" i="34" s="1"/>
  <c r="N228" i="34"/>
  <c r="O228" i="34" s="1"/>
  <c r="T228" i="34" s="1"/>
  <c r="L228" i="34"/>
  <c r="M228" i="34" s="1"/>
  <c r="S228" i="34" s="1"/>
  <c r="T227" i="34"/>
  <c r="N227" i="34"/>
  <c r="O227" i="34" s="1"/>
  <c r="M227" i="34"/>
  <c r="S227" i="34" s="1"/>
  <c r="L227" i="34"/>
  <c r="N226" i="34"/>
  <c r="O226" i="34" s="1"/>
  <c r="T226" i="34" s="1"/>
  <c r="L226" i="34"/>
  <c r="M226" i="34" s="1"/>
  <c r="S226" i="34" s="1"/>
  <c r="N225" i="34"/>
  <c r="O225" i="34" s="1"/>
  <c r="T225" i="34" s="1"/>
  <c r="M225" i="34"/>
  <c r="S225" i="34" s="1"/>
  <c r="L225" i="34"/>
  <c r="O224" i="34"/>
  <c r="T224" i="34" s="1"/>
  <c r="N224" i="34"/>
  <c r="L224" i="34"/>
  <c r="M224" i="34" s="1"/>
  <c r="S224" i="34" s="1"/>
  <c r="N223" i="34"/>
  <c r="O223" i="34" s="1"/>
  <c r="T223" i="34" s="1"/>
  <c r="L223" i="34"/>
  <c r="M223" i="34" s="1"/>
  <c r="S223" i="34" s="1"/>
  <c r="S222" i="34"/>
  <c r="O222" i="34"/>
  <c r="T222" i="34" s="1"/>
  <c r="N222" i="34"/>
  <c r="L222" i="34"/>
  <c r="M222" i="34" s="1"/>
  <c r="T221" i="34"/>
  <c r="N221" i="34"/>
  <c r="O221" i="34" s="1"/>
  <c r="L221" i="34"/>
  <c r="M221" i="34" s="1"/>
  <c r="S221" i="34" s="1"/>
  <c r="O220" i="34"/>
  <c r="T220" i="34" s="1"/>
  <c r="N220" i="34"/>
  <c r="L220" i="34"/>
  <c r="M220" i="34" s="1"/>
  <c r="S220" i="34" s="1"/>
  <c r="T219" i="34"/>
  <c r="N219" i="34"/>
  <c r="O219" i="34" s="1"/>
  <c r="M219" i="34"/>
  <c r="S219" i="34" s="1"/>
  <c r="L219" i="34"/>
  <c r="N218" i="34"/>
  <c r="O218" i="34" s="1"/>
  <c r="T218" i="34" s="1"/>
  <c r="L218" i="34"/>
  <c r="M218" i="34" s="1"/>
  <c r="S218" i="34" s="1"/>
  <c r="N217" i="34"/>
  <c r="O217" i="34" s="1"/>
  <c r="T217" i="34" s="1"/>
  <c r="M217" i="34"/>
  <c r="S217" i="34" s="1"/>
  <c r="L217" i="34"/>
  <c r="O216" i="34"/>
  <c r="T216" i="34" s="1"/>
  <c r="N216" i="34"/>
  <c r="L216" i="34"/>
  <c r="M216" i="34" s="1"/>
  <c r="S216" i="34" s="1"/>
  <c r="S215" i="34"/>
  <c r="N215" i="34"/>
  <c r="O215" i="34" s="1"/>
  <c r="T215" i="34" s="1"/>
  <c r="M215" i="34"/>
  <c r="L215" i="34"/>
  <c r="S214" i="34"/>
  <c r="O214" i="34"/>
  <c r="T214" i="34" s="1"/>
  <c r="N214" i="34"/>
  <c r="L214" i="34"/>
  <c r="M214" i="34" s="1"/>
  <c r="T213" i="34"/>
  <c r="N213" i="34"/>
  <c r="O213" i="34" s="1"/>
  <c r="L213" i="34"/>
  <c r="M213" i="34" s="1"/>
  <c r="S213" i="34" s="1"/>
  <c r="N212" i="34"/>
  <c r="O212" i="34" s="1"/>
  <c r="T212" i="34" s="1"/>
  <c r="L212" i="34"/>
  <c r="M212" i="34" s="1"/>
  <c r="S212" i="34" s="1"/>
  <c r="T211" i="34"/>
  <c r="N211" i="34"/>
  <c r="O211" i="34" s="1"/>
  <c r="M211" i="34"/>
  <c r="S211" i="34" s="1"/>
  <c r="L211" i="34"/>
  <c r="N210" i="34"/>
  <c r="O210" i="34" s="1"/>
  <c r="T210" i="34" s="1"/>
  <c r="L210" i="34"/>
  <c r="M210" i="34" s="1"/>
  <c r="S210" i="34" s="1"/>
  <c r="N209" i="34"/>
  <c r="O209" i="34" s="1"/>
  <c r="T209" i="34" s="1"/>
  <c r="M209" i="34"/>
  <c r="S209" i="34" s="1"/>
  <c r="L209" i="34"/>
  <c r="O208" i="34"/>
  <c r="T208" i="34" s="1"/>
  <c r="N208" i="34"/>
  <c r="L208" i="34"/>
  <c r="M208" i="34" s="1"/>
  <c r="S208" i="34" s="1"/>
  <c r="N207" i="34"/>
  <c r="O207" i="34" s="1"/>
  <c r="T207" i="34" s="1"/>
  <c r="L207" i="34"/>
  <c r="M207" i="34" s="1"/>
  <c r="S207" i="34" s="1"/>
  <c r="S206" i="34"/>
  <c r="O206" i="34"/>
  <c r="T206" i="34" s="1"/>
  <c r="N206" i="34"/>
  <c r="L206" i="34"/>
  <c r="M206" i="34" s="1"/>
  <c r="T205" i="34"/>
  <c r="N205" i="34"/>
  <c r="O205" i="34" s="1"/>
  <c r="L205" i="34"/>
  <c r="M205" i="34" s="1"/>
  <c r="S205" i="34" s="1"/>
  <c r="O204" i="34"/>
  <c r="T204" i="34" s="1"/>
  <c r="N204" i="34"/>
  <c r="L204" i="34"/>
  <c r="M204" i="34" s="1"/>
  <c r="S204" i="34" s="1"/>
  <c r="T203" i="34"/>
  <c r="N203" i="34"/>
  <c r="O203" i="34" s="1"/>
  <c r="M203" i="34"/>
  <c r="S203" i="34" s="1"/>
  <c r="L203" i="34"/>
  <c r="N202" i="34"/>
  <c r="O202" i="34" s="1"/>
  <c r="T202" i="34" s="1"/>
  <c r="L202" i="34"/>
  <c r="M202" i="34" s="1"/>
  <c r="S202" i="34" s="1"/>
  <c r="N201" i="34"/>
  <c r="O201" i="34" s="1"/>
  <c r="T201" i="34" s="1"/>
  <c r="M201" i="34"/>
  <c r="S201" i="34" s="1"/>
  <c r="L201" i="34"/>
  <c r="O200" i="34"/>
  <c r="T200" i="34" s="1"/>
  <c r="N200" i="34"/>
  <c r="L200" i="34"/>
  <c r="M200" i="34" s="1"/>
  <c r="S200" i="34" s="1"/>
  <c r="S199" i="34"/>
  <c r="N199" i="34"/>
  <c r="O199" i="34" s="1"/>
  <c r="T199" i="34" s="1"/>
  <c r="M199" i="34"/>
  <c r="L199" i="34"/>
  <c r="S198" i="34"/>
  <c r="O198" i="34"/>
  <c r="T198" i="34" s="1"/>
  <c r="N198" i="34"/>
  <c r="L198" i="34"/>
  <c r="M198" i="34" s="1"/>
  <c r="T197" i="34"/>
  <c r="N197" i="34"/>
  <c r="O197" i="34" s="1"/>
  <c r="L197" i="34"/>
  <c r="M197" i="34" s="1"/>
  <c r="S197" i="34" s="1"/>
  <c r="N196" i="34"/>
  <c r="O196" i="34" s="1"/>
  <c r="T196" i="34" s="1"/>
  <c r="L196" i="34"/>
  <c r="M196" i="34" s="1"/>
  <c r="S196" i="34" s="1"/>
  <c r="T195" i="34"/>
  <c r="N195" i="34"/>
  <c r="O195" i="34" s="1"/>
  <c r="M195" i="34"/>
  <c r="S195" i="34" s="1"/>
  <c r="L195" i="34"/>
  <c r="N194" i="34"/>
  <c r="O194" i="34" s="1"/>
  <c r="T194" i="34" s="1"/>
  <c r="L194" i="34"/>
  <c r="M194" i="34" s="1"/>
  <c r="S194" i="34" s="1"/>
  <c r="N193" i="34"/>
  <c r="O193" i="34" s="1"/>
  <c r="T193" i="34" s="1"/>
  <c r="M193" i="34"/>
  <c r="S193" i="34" s="1"/>
  <c r="L193" i="34"/>
  <c r="O192" i="34"/>
  <c r="T192" i="34" s="1"/>
  <c r="N192" i="34"/>
  <c r="L192" i="34"/>
  <c r="M192" i="34" s="1"/>
  <c r="S192" i="34" s="1"/>
  <c r="N191" i="34"/>
  <c r="O191" i="34" s="1"/>
  <c r="T191" i="34" s="1"/>
  <c r="L191" i="34"/>
  <c r="M191" i="34" s="1"/>
  <c r="S191" i="34" s="1"/>
  <c r="S190" i="34"/>
  <c r="O190" i="34"/>
  <c r="T190" i="34" s="1"/>
  <c r="N190" i="34"/>
  <c r="L190" i="34"/>
  <c r="M190" i="34" s="1"/>
  <c r="T189" i="34"/>
  <c r="N189" i="34"/>
  <c r="O189" i="34" s="1"/>
  <c r="L189" i="34"/>
  <c r="M189" i="34" s="1"/>
  <c r="S189" i="34" s="1"/>
  <c r="O188" i="34"/>
  <c r="T188" i="34" s="1"/>
  <c r="N188" i="34"/>
  <c r="L188" i="34"/>
  <c r="M188" i="34" s="1"/>
  <c r="S188" i="34" s="1"/>
  <c r="T187" i="34"/>
  <c r="N187" i="34"/>
  <c r="O187" i="34" s="1"/>
  <c r="M187" i="34"/>
  <c r="S187" i="34" s="1"/>
  <c r="L187" i="34"/>
  <c r="N186" i="34"/>
  <c r="O186" i="34" s="1"/>
  <c r="T186" i="34" s="1"/>
  <c r="L186" i="34"/>
  <c r="M186" i="34" s="1"/>
  <c r="S186" i="34" s="1"/>
  <c r="N185" i="34"/>
  <c r="O185" i="34" s="1"/>
  <c r="T185" i="34" s="1"/>
  <c r="M185" i="34"/>
  <c r="S185" i="34" s="1"/>
  <c r="L185" i="34"/>
  <c r="O184" i="34"/>
  <c r="T184" i="34" s="1"/>
  <c r="N184" i="34"/>
  <c r="L184" i="34"/>
  <c r="M184" i="34" s="1"/>
  <c r="S184" i="34" s="1"/>
  <c r="S183" i="34"/>
  <c r="N183" i="34"/>
  <c r="O183" i="34" s="1"/>
  <c r="T183" i="34" s="1"/>
  <c r="M183" i="34"/>
  <c r="L183" i="34"/>
  <c r="S182" i="34"/>
  <c r="O182" i="34"/>
  <c r="T182" i="34" s="1"/>
  <c r="N182" i="34"/>
  <c r="L182" i="34"/>
  <c r="M182" i="34" s="1"/>
  <c r="T181" i="34"/>
  <c r="N181" i="34"/>
  <c r="O181" i="34" s="1"/>
  <c r="L181" i="34"/>
  <c r="M181" i="34" s="1"/>
  <c r="S181" i="34" s="1"/>
  <c r="N180" i="34"/>
  <c r="O180" i="34" s="1"/>
  <c r="T180" i="34" s="1"/>
  <c r="L180" i="34"/>
  <c r="M180" i="34" s="1"/>
  <c r="S180" i="34" s="1"/>
  <c r="T179" i="34"/>
  <c r="N179" i="34"/>
  <c r="O179" i="34" s="1"/>
  <c r="M179" i="34"/>
  <c r="S179" i="34" s="1"/>
  <c r="L179" i="34"/>
  <c r="N178" i="34"/>
  <c r="O178" i="34" s="1"/>
  <c r="T178" i="34" s="1"/>
  <c r="L178" i="34"/>
  <c r="M178" i="34" s="1"/>
  <c r="S178" i="34" s="1"/>
  <c r="N177" i="34"/>
  <c r="O177" i="34" s="1"/>
  <c r="T177" i="34" s="1"/>
  <c r="M177" i="34"/>
  <c r="S177" i="34" s="1"/>
  <c r="L177" i="34"/>
  <c r="O176" i="34"/>
  <c r="T176" i="34" s="1"/>
  <c r="N176" i="34"/>
  <c r="L176" i="34"/>
  <c r="M176" i="34" s="1"/>
  <c r="S176" i="34" s="1"/>
  <c r="N175" i="34"/>
  <c r="O175" i="34" s="1"/>
  <c r="T175" i="34" s="1"/>
  <c r="L175" i="34"/>
  <c r="M175" i="34" s="1"/>
  <c r="S175" i="34" s="1"/>
  <c r="S174" i="34"/>
  <c r="O174" i="34"/>
  <c r="T174" i="34" s="1"/>
  <c r="N174" i="34"/>
  <c r="L174" i="34"/>
  <c r="M174" i="34" s="1"/>
  <c r="T173" i="34"/>
  <c r="N173" i="34"/>
  <c r="O173" i="34" s="1"/>
  <c r="L173" i="34"/>
  <c r="M173" i="34" s="1"/>
  <c r="S173" i="34" s="1"/>
  <c r="O172" i="34"/>
  <c r="T172" i="34" s="1"/>
  <c r="N172" i="34"/>
  <c r="L172" i="34"/>
  <c r="M172" i="34" s="1"/>
  <c r="S172" i="34" s="1"/>
  <c r="T171" i="34"/>
  <c r="N171" i="34"/>
  <c r="O171" i="34" s="1"/>
  <c r="M171" i="34"/>
  <c r="S171" i="34" s="1"/>
  <c r="L171" i="34"/>
  <c r="N170" i="34"/>
  <c r="O170" i="34" s="1"/>
  <c r="T170" i="34" s="1"/>
  <c r="L170" i="34"/>
  <c r="M170" i="34" s="1"/>
  <c r="S170" i="34" s="1"/>
  <c r="N169" i="34"/>
  <c r="O169" i="34" s="1"/>
  <c r="T169" i="34" s="1"/>
  <c r="M169" i="34"/>
  <c r="S169" i="34" s="1"/>
  <c r="L169" i="34"/>
  <c r="O168" i="34"/>
  <c r="T168" i="34" s="1"/>
  <c r="N168" i="34"/>
  <c r="L168" i="34"/>
  <c r="M168" i="34" s="1"/>
  <c r="S168" i="34" s="1"/>
  <c r="S167" i="34"/>
  <c r="N167" i="34"/>
  <c r="O167" i="34" s="1"/>
  <c r="T167" i="34" s="1"/>
  <c r="M167" i="34"/>
  <c r="L167" i="34"/>
  <c r="S166" i="34"/>
  <c r="O166" i="34"/>
  <c r="T166" i="34" s="1"/>
  <c r="N166" i="34"/>
  <c r="L166" i="34"/>
  <c r="M166" i="34" s="1"/>
  <c r="T165" i="34"/>
  <c r="N165" i="34"/>
  <c r="O165" i="34" s="1"/>
  <c r="L165" i="34"/>
  <c r="M165" i="34" s="1"/>
  <c r="S165" i="34" s="1"/>
  <c r="N164" i="34"/>
  <c r="O164" i="34" s="1"/>
  <c r="T164" i="34" s="1"/>
  <c r="L164" i="34"/>
  <c r="M164" i="34" s="1"/>
  <c r="S164" i="34" s="1"/>
  <c r="T163" i="34"/>
  <c r="N163" i="34"/>
  <c r="O163" i="34" s="1"/>
  <c r="M163" i="34"/>
  <c r="S163" i="34" s="1"/>
  <c r="L163" i="34"/>
  <c r="N162" i="34"/>
  <c r="O162" i="34" s="1"/>
  <c r="T162" i="34" s="1"/>
  <c r="L162" i="34"/>
  <c r="M162" i="34" s="1"/>
  <c r="S162" i="34" s="1"/>
  <c r="N161" i="34"/>
  <c r="O161" i="34" s="1"/>
  <c r="T161" i="34" s="1"/>
  <c r="M161" i="34"/>
  <c r="S161" i="34" s="1"/>
  <c r="L161" i="34"/>
  <c r="S160" i="34"/>
  <c r="O160" i="34"/>
  <c r="T160" i="34" s="1"/>
  <c r="N160" i="34"/>
  <c r="L160" i="34"/>
  <c r="M160" i="34" s="1"/>
  <c r="N159" i="34"/>
  <c r="O159" i="34" s="1"/>
  <c r="T159" i="34" s="1"/>
  <c r="M159" i="34"/>
  <c r="S159" i="34" s="1"/>
  <c r="L159" i="34"/>
  <c r="N158" i="34"/>
  <c r="O158" i="34" s="1"/>
  <c r="T158" i="34" s="1"/>
  <c r="M158" i="34"/>
  <c r="S158" i="34" s="1"/>
  <c r="L158" i="34"/>
  <c r="S157" i="34"/>
  <c r="N157" i="34"/>
  <c r="O157" i="34" s="1"/>
  <c r="T157" i="34" s="1"/>
  <c r="M157" i="34"/>
  <c r="L157" i="34"/>
  <c r="T156" i="34"/>
  <c r="O156" i="34"/>
  <c r="N156" i="34"/>
  <c r="L156" i="34"/>
  <c r="M156" i="34" s="1"/>
  <c r="S156" i="34" s="1"/>
  <c r="N155" i="34"/>
  <c r="O155" i="34" s="1"/>
  <c r="T155" i="34" s="1"/>
  <c r="M155" i="34"/>
  <c r="S155" i="34" s="1"/>
  <c r="L155" i="34"/>
  <c r="O154" i="34"/>
  <c r="T154" i="34" s="1"/>
  <c r="N154" i="34"/>
  <c r="M154" i="34"/>
  <c r="S154" i="34" s="1"/>
  <c r="L154" i="34"/>
  <c r="T153" i="34"/>
  <c r="N153" i="34"/>
  <c r="O153" i="34" s="1"/>
  <c r="L153" i="34"/>
  <c r="M153" i="34" s="1"/>
  <c r="S153" i="34" s="1"/>
  <c r="N152" i="34"/>
  <c r="O152" i="34" s="1"/>
  <c r="T152" i="34" s="1"/>
  <c r="L152" i="34"/>
  <c r="M152" i="34" s="1"/>
  <c r="S152" i="34" s="1"/>
  <c r="O151" i="34"/>
  <c r="T151" i="34" s="1"/>
  <c r="N151" i="34"/>
  <c r="M151" i="34"/>
  <c r="S151" i="34" s="1"/>
  <c r="L151" i="34"/>
  <c r="O150" i="34"/>
  <c r="T150" i="34" s="1"/>
  <c r="N150" i="34"/>
  <c r="L150" i="34"/>
  <c r="M150" i="34" s="1"/>
  <c r="S150" i="34" s="1"/>
  <c r="T149" i="34"/>
  <c r="N149" i="34"/>
  <c r="O149" i="34" s="1"/>
  <c r="M149" i="34"/>
  <c r="S149" i="34" s="1"/>
  <c r="L149" i="34"/>
  <c r="O148" i="34"/>
  <c r="T148" i="34" s="1"/>
  <c r="N148" i="34"/>
  <c r="L148" i="34"/>
  <c r="M148" i="34" s="1"/>
  <c r="S148" i="34" s="1"/>
  <c r="O147" i="34"/>
  <c r="T147" i="34" s="1"/>
  <c r="N147" i="34"/>
  <c r="L147" i="34"/>
  <c r="M147" i="34" s="1"/>
  <c r="S147" i="34" s="1"/>
  <c r="O146" i="34"/>
  <c r="T146" i="34" s="1"/>
  <c r="N146" i="34"/>
  <c r="M146" i="34"/>
  <c r="S146" i="34" s="1"/>
  <c r="L146" i="34"/>
  <c r="N145" i="34"/>
  <c r="O145" i="34" s="1"/>
  <c r="T145" i="34" s="1"/>
  <c r="M145" i="34"/>
  <c r="S145" i="34" s="1"/>
  <c r="L145" i="34"/>
  <c r="S144" i="34"/>
  <c r="O144" i="34"/>
  <c r="T144" i="34" s="1"/>
  <c r="N144" i="34"/>
  <c r="L144" i="34"/>
  <c r="M144" i="34" s="1"/>
  <c r="T143" i="34"/>
  <c r="O143" i="34"/>
  <c r="N143" i="34"/>
  <c r="M143" i="34"/>
  <c r="S143" i="34" s="1"/>
  <c r="L143" i="34"/>
  <c r="N142" i="34"/>
  <c r="O142" i="34" s="1"/>
  <c r="T142" i="34" s="1"/>
  <c r="M142" i="34"/>
  <c r="S142" i="34" s="1"/>
  <c r="L142" i="34"/>
  <c r="S141" i="34"/>
  <c r="N141" i="34"/>
  <c r="O141" i="34" s="1"/>
  <c r="T141" i="34" s="1"/>
  <c r="M141" i="34"/>
  <c r="L141" i="34"/>
  <c r="T140" i="34"/>
  <c r="O140" i="34"/>
  <c r="N140" i="34"/>
  <c r="L140" i="34"/>
  <c r="M140" i="34" s="1"/>
  <c r="S140" i="34" s="1"/>
  <c r="N139" i="34"/>
  <c r="O139" i="34" s="1"/>
  <c r="T139" i="34" s="1"/>
  <c r="M139" i="34"/>
  <c r="S139" i="34" s="1"/>
  <c r="L139" i="34"/>
  <c r="O138" i="34"/>
  <c r="T138" i="34" s="1"/>
  <c r="N138" i="34"/>
  <c r="M138" i="34"/>
  <c r="S138" i="34" s="1"/>
  <c r="L138" i="34"/>
  <c r="T137" i="34"/>
  <c r="N137" i="34"/>
  <c r="O137" i="34" s="1"/>
  <c r="L137" i="34"/>
  <c r="M137" i="34" s="1"/>
  <c r="S137" i="34" s="1"/>
  <c r="N136" i="34"/>
  <c r="O136" i="34" s="1"/>
  <c r="T136" i="34" s="1"/>
  <c r="L136" i="34"/>
  <c r="M136" i="34" s="1"/>
  <c r="S136" i="34" s="1"/>
  <c r="O135" i="34"/>
  <c r="T135" i="34" s="1"/>
  <c r="N135" i="34"/>
  <c r="L135" i="34"/>
  <c r="M135" i="34" s="1"/>
  <c r="S135" i="34" s="1"/>
  <c r="O134" i="34"/>
  <c r="T134" i="34" s="1"/>
  <c r="N134" i="34"/>
  <c r="L134" i="34"/>
  <c r="M134" i="34" s="1"/>
  <c r="S134" i="34" s="1"/>
  <c r="T133" i="34"/>
  <c r="N133" i="34"/>
  <c r="O133" i="34" s="1"/>
  <c r="M133" i="34"/>
  <c r="S133" i="34" s="1"/>
  <c r="L133" i="34"/>
  <c r="O132" i="34"/>
  <c r="T132" i="34" s="1"/>
  <c r="N132" i="34"/>
  <c r="L132" i="34"/>
  <c r="M132" i="34" s="1"/>
  <c r="S132" i="34" s="1"/>
  <c r="O131" i="34"/>
  <c r="T131" i="34" s="1"/>
  <c r="N131" i="34"/>
  <c r="L131" i="34"/>
  <c r="M131" i="34" s="1"/>
  <c r="S131" i="34" s="1"/>
  <c r="N130" i="34"/>
  <c r="O130" i="34" s="1"/>
  <c r="T130" i="34" s="1"/>
  <c r="M130" i="34"/>
  <c r="S130" i="34" s="1"/>
  <c r="L130" i="34"/>
  <c r="N129" i="34"/>
  <c r="O129" i="34" s="1"/>
  <c r="T129" i="34" s="1"/>
  <c r="M129" i="34"/>
  <c r="S129" i="34" s="1"/>
  <c r="L129" i="34"/>
  <c r="S128" i="34"/>
  <c r="O128" i="34"/>
  <c r="T128" i="34" s="1"/>
  <c r="N128" i="34"/>
  <c r="L128" i="34"/>
  <c r="M128" i="34" s="1"/>
  <c r="N127" i="34"/>
  <c r="O127" i="34" s="1"/>
  <c r="T127" i="34" s="1"/>
  <c r="M127" i="34"/>
  <c r="S127" i="34" s="1"/>
  <c r="L127" i="34"/>
  <c r="N126" i="34"/>
  <c r="O126" i="34" s="1"/>
  <c r="T126" i="34" s="1"/>
  <c r="M126" i="34"/>
  <c r="S126" i="34" s="1"/>
  <c r="L126" i="34"/>
  <c r="S125" i="34"/>
  <c r="N125" i="34"/>
  <c r="O125" i="34" s="1"/>
  <c r="T125" i="34" s="1"/>
  <c r="M125" i="34"/>
  <c r="L125" i="34"/>
  <c r="T124" i="34"/>
  <c r="O124" i="34"/>
  <c r="N124" i="34"/>
  <c r="L124" i="34"/>
  <c r="M124" i="34" s="1"/>
  <c r="S124" i="34" s="1"/>
  <c r="N123" i="34"/>
  <c r="O123" i="34" s="1"/>
  <c r="T123" i="34" s="1"/>
  <c r="M123" i="34"/>
  <c r="S123" i="34" s="1"/>
  <c r="L123" i="34"/>
  <c r="O122" i="34"/>
  <c r="T122" i="34" s="1"/>
  <c r="N122" i="34"/>
  <c r="M122" i="34"/>
  <c r="S122" i="34" s="1"/>
  <c r="L122" i="34"/>
  <c r="T121" i="34"/>
  <c r="N121" i="34"/>
  <c r="O121" i="34" s="1"/>
  <c r="L121" i="34"/>
  <c r="M121" i="34" s="1"/>
  <c r="S121" i="34" s="1"/>
  <c r="N120" i="34"/>
  <c r="O120" i="34" s="1"/>
  <c r="T120" i="34" s="1"/>
  <c r="L120" i="34"/>
  <c r="M120" i="34" s="1"/>
  <c r="S120" i="34" s="1"/>
  <c r="O119" i="34"/>
  <c r="T119" i="34" s="1"/>
  <c r="N119" i="34"/>
  <c r="M119" i="34"/>
  <c r="S119" i="34" s="1"/>
  <c r="L119" i="34"/>
  <c r="O118" i="34"/>
  <c r="T118" i="34" s="1"/>
  <c r="N118" i="34"/>
  <c r="L118" i="34"/>
  <c r="M118" i="34" s="1"/>
  <c r="S118" i="34" s="1"/>
  <c r="T117" i="34"/>
  <c r="N117" i="34"/>
  <c r="O117" i="34" s="1"/>
  <c r="M117" i="34"/>
  <c r="S117" i="34" s="1"/>
  <c r="L117" i="34"/>
  <c r="O116" i="34"/>
  <c r="T116" i="34" s="1"/>
  <c r="N116" i="34"/>
  <c r="L116" i="34"/>
  <c r="M116" i="34" s="1"/>
  <c r="S116" i="34" s="1"/>
  <c r="O115" i="34"/>
  <c r="T115" i="34" s="1"/>
  <c r="N115" i="34"/>
  <c r="L115" i="34"/>
  <c r="M115" i="34" s="1"/>
  <c r="S115" i="34" s="1"/>
  <c r="O114" i="34"/>
  <c r="T114" i="34" s="1"/>
  <c r="N114" i="34"/>
  <c r="M114" i="34"/>
  <c r="S114" i="34" s="1"/>
  <c r="L114" i="34"/>
  <c r="N113" i="34"/>
  <c r="O113" i="34" s="1"/>
  <c r="T113" i="34" s="1"/>
  <c r="M113" i="34"/>
  <c r="S113" i="34" s="1"/>
  <c r="L113" i="34"/>
  <c r="S112" i="34"/>
  <c r="O112" i="34"/>
  <c r="T112" i="34" s="1"/>
  <c r="N112" i="34"/>
  <c r="L112" i="34"/>
  <c r="M112" i="34" s="1"/>
  <c r="T111" i="34"/>
  <c r="O111" i="34"/>
  <c r="N111" i="34"/>
  <c r="M111" i="34"/>
  <c r="S111" i="34" s="1"/>
  <c r="L111" i="34"/>
  <c r="N110" i="34"/>
  <c r="O110" i="34" s="1"/>
  <c r="T110" i="34" s="1"/>
  <c r="M110" i="34"/>
  <c r="S110" i="34" s="1"/>
  <c r="L110" i="34"/>
  <c r="S109" i="34"/>
  <c r="N109" i="34"/>
  <c r="O109" i="34" s="1"/>
  <c r="T109" i="34" s="1"/>
  <c r="M109" i="34"/>
  <c r="L109" i="34"/>
  <c r="T108" i="34"/>
  <c r="O108" i="34"/>
  <c r="N108" i="34"/>
  <c r="L108" i="34"/>
  <c r="M108" i="34" s="1"/>
  <c r="S108" i="34" s="1"/>
  <c r="N107" i="34"/>
  <c r="O107" i="34" s="1"/>
  <c r="T107" i="34" s="1"/>
  <c r="M107" i="34"/>
  <c r="S107" i="34" s="1"/>
  <c r="L107" i="34"/>
  <c r="O106" i="34"/>
  <c r="T106" i="34" s="1"/>
  <c r="N106" i="34"/>
  <c r="M106" i="34"/>
  <c r="S106" i="34" s="1"/>
  <c r="L106" i="34"/>
  <c r="T105" i="34"/>
  <c r="N105" i="34"/>
  <c r="O105" i="34" s="1"/>
  <c r="L105" i="34"/>
  <c r="M105" i="34" s="1"/>
  <c r="S105" i="34" s="1"/>
  <c r="N104" i="34"/>
  <c r="K39" i="34" s="1"/>
  <c r="L104" i="34"/>
  <c r="M104" i="34" s="1"/>
  <c r="S104" i="34" s="1"/>
  <c r="O103" i="34"/>
  <c r="T103" i="34" s="1"/>
  <c r="N103" i="34"/>
  <c r="L103" i="34"/>
  <c r="M103" i="34" s="1"/>
  <c r="S103" i="34" s="1"/>
  <c r="O102" i="34"/>
  <c r="T102" i="34" s="1"/>
  <c r="N102" i="34"/>
  <c r="L102" i="34"/>
  <c r="M102" i="34" s="1"/>
  <c r="S102" i="34" s="1"/>
  <c r="T101" i="34"/>
  <c r="N101" i="34"/>
  <c r="O101" i="34" s="1"/>
  <c r="M101" i="34"/>
  <c r="S101" i="34" s="1"/>
  <c r="L101" i="34"/>
  <c r="O100" i="34"/>
  <c r="T100" i="34" s="1"/>
  <c r="N100" i="34"/>
  <c r="L100" i="34"/>
  <c r="M100" i="34" s="1"/>
  <c r="S100" i="34" s="1"/>
  <c r="O99" i="34"/>
  <c r="T99" i="34" s="1"/>
  <c r="N99" i="34"/>
  <c r="L99" i="34"/>
  <c r="M99" i="34" s="1"/>
  <c r="S99" i="34" s="1"/>
  <c r="N98" i="34"/>
  <c r="O98" i="34" s="1"/>
  <c r="T98" i="34" s="1"/>
  <c r="M98" i="34"/>
  <c r="S98" i="34" s="1"/>
  <c r="L98" i="34"/>
  <c r="N97" i="34"/>
  <c r="O97" i="34" s="1"/>
  <c r="T97" i="34" s="1"/>
  <c r="M97" i="34"/>
  <c r="S97" i="34" s="1"/>
  <c r="L97" i="34"/>
  <c r="S96" i="34"/>
  <c r="O96" i="34"/>
  <c r="T96" i="34" s="1"/>
  <c r="N96" i="34"/>
  <c r="L96" i="34"/>
  <c r="M96" i="34" s="1"/>
  <c r="N95" i="34"/>
  <c r="O95" i="34" s="1"/>
  <c r="T95" i="34" s="1"/>
  <c r="M95" i="34"/>
  <c r="S95" i="34" s="1"/>
  <c r="L95" i="34"/>
  <c r="N94" i="34"/>
  <c r="O94" i="34" s="1"/>
  <c r="T94" i="34" s="1"/>
  <c r="M94" i="34"/>
  <c r="S94" i="34" s="1"/>
  <c r="L94" i="34"/>
  <c r="S93" i="34"/>
  <c r="N93" i="34"/>
  <c r="O93" i="34" s="1"/>
  <c r="T93" i="34" s="1"/>
  <c r="M93" i="34"/>
  <c r="L93" i="34"/>
  <c r="N92" i="34"/>
  <c r="O92" i="34" s="1"/>
  <c r="T92" i="34" s="1"/>
  <c r="L92" i="34"/>
  <c r="M92" i="34" s="1"/>
  <c r="S92" i="34" s="1"/>
  <c r="N91" i="34"/>
  <c r="O91" i="34" s="1"/>
  <c r="T91" i="34" s="1"/>
  <c r="M91" i="34"/>
  <c r="S91" i="34" s="1"/>
  <c r="L91" i="34"/>
  <c r="O90" i="34"/>
  <c r="T90" i="34" s="1"/>
  <c r="N90" i="34"/>
  <c r="M90" i="34"/>
  <c r="S90" i="34" s="1"/>
  <c r="L90" i="34"/>
  <c r="T89" i="34"/>
  <c r="N89" i="34"/>
  <c r="O89" i="34" s="1"/>
  <c r="L89" i="34"/>
  <c r="M89" i="34" s="1"/>
  <c r="S89" i="34" s="1"/>
  <c r="N88" i="34"/>
  <c r="O88" i="34" s="1"/>
  <c r="T88" i="34" s="1"/>
  <c r="L88" i="34"/>
  <c r="M88" i="34" s="1"/>
  <c r="S88" i="34" s="1"/>
  <c r="O87" i="34"/>
  <c r="T87" i="34" s="1"/>
  <c r="N87" i="34"/>
  <c r="M87" i="34"/>
  <c r="S87" i="34" s="1"/>
  <c r="L87" i="34"/>
  <c r="O86" i="34"/>
  <c r="T86" i="34" s="1"/>
  <c r="N86" i="34"/>
  <c r="L86" i="34"/>
  <c r="M86" i="34" s="1"/>
  <c r="S86" i="34" s="1"/>
  <c r="T85" i="34"/>
  <c r="N85" i="34"/>
  <c r="O85" i="34" s="1"/>
  <c r="M85" i="34"/>
  <c r="S85" i="34" s="1"/>
  <c r="L85" i="34"/>
  <c r="O84" i="34"/>
  <c r="T84" i="34" s="1"/>
  <c r="N84" i="34"/>
  <c r="L84" i="34"/>
  <c r="M84" i="34" s="1"/>
  <c r="S84" i="34" s="1"/>
  <c r="O83" i="34"/>
  <c r="T83" i="34" s="1"/>
  <c r="N83" i="34"/>
  <c r="L83" i="34"/>
  <c r="M83" i="34" s="1"/>
  <c r="S83" i="34" s="1"/>
  <c r="O82" i="34"/>
  <c r="T82" i="34" s="1"/>
  <c r="N82" i="34"/>
  <c r="M82" i="34"/>
  <c r="S82" i="34" s="1"/>
  <c r="L82" i="34"/>
  <c r="O81" i="34"/>
  <c r="T81" i="34" s="1"/>
  <c r="N81" i="34"/>
  <c r="M81" i="34"/>
  <c r="S81" i="34" s="1"/>
  <c r="L81" i="34"/>
  <c r="T80" i="34"/>
  <c r="O80" i="34"/>
  <c r="N80" i="34"/>
  <c r="M80" i="34"/>
  <c r="S80" i="34" s="1"/>
  <c r="L80" i="34"/>
  <c r="O79" i="34"/>
  <c r="T79" i="34" s="1"/>
  <c r="N79" i="34"/>
  <c r="M79" i="34"/>
  <c r="S79" i="34" s="1"/>
  <c r="L79" i="34"/>
  <c r="T78" i="34"/>
  <c r="O78" i="34"/>
  <c r="N78" i="34"/>
  <c r="M78" i="34"/>
  <c r="S78" i="34" s="1"/>
  <c r="L78" i="34"/>
  <c r="O77" i="34"/>
  <c r="T77" i="34" s="1"/>
  <c r="N77" i="34"/>
  <c r="M77" i="34"/>
  <c r="S77" i="34" s="1"/>
  <c r="L77" i="34"/>
  <c r="T76" i="34"/>
  <c r="O76" i="34"/>
  <c r="N76" i="34"/>
  <c r="M76" i="34"/>
  <c r="S76" i="34" s="1"/>
  <c r="L76" i="34"/>
  <c r="O75" i="34"/>
  <c r="T75" i="34" s="1"/>
  <c r="N75" i="34"/>
  <c r="L75" i="34"/>
  <c r="M75" i="34" s="1"/>
  <c r="S75" i="34" s="1"/>
  <c r="T74" i="34"/>
  <c r="S74" i="34"/>
  <c r="O74" i="34"/>
  <c r="N74" i="34"/>
  <c r="M74" i="34"/>
  <c r="L74" i="34"/>
  <c r="O73" i="34"/>
  <c r="T73" i="34" s="1"/>
  <c r="N73" i="34"/>
  <c r="M73" i="34"/>
  <c r="S73" i="34" s="1"/>
  <c r="L73" i="34"/>
  <c r="N72" i="34"/>
  <c r="O72" i="34" s="1"/>
  <c r="T72" i="34" s="1"/>
  <c r="M72" i="34"/>
  <c r="S72" i="34" s="1"/>
  <c r="L72" i="34"/>
  <c r="O71" i="34"/>
  <c r="T71" i="34" s="1"/>
  <c r="N71" i="34"/>
  <c r="L71" i="34"/>
  <c r="M71" i="34" s="1"/>
  <c r="S71" i="34" s="1"/>
  <c r="T70" i="34"/>
  <c r="S70" i="34"/>
  <c r="O70" i="34"/>
  <c r="N70" i="34"/>
  <c r="M70" i="34"/>
  <c r="L70" i="34"/>
  <c r="O69" i="34"/>
  <c r="T69" i="34" s="1"/>
  <c r="N69" i="34"/>
  <c r="M69" i="34"/>
  <c r="S69" i="34" s="1"/>
  <c r="L69" i="34"/>
  <c r="N68" i="34"/>
  <c r="O68" i="34" s="1"/>
  <c r="T68" i="34" s="1"/>
  <c r="M68" i="34"/>
  <c r="S68" i="34" s="1"/>
  <c r="L68" i="34"/>
  <c r="O67" i="34"/>
  <c r="T67" i="34" s="1"/>
  <c r="N67" i="34"/>
  <c r="L67" i="34"/>
  <c r="M67" i="34" s="1"/>
  <c r="S67" i="34" s="1"/>
  <c r="T66" i="34"/>
  <c r="S66" i="34"/>
  <c r="O66" i="34"/>
  <c r="N66" i="34"/>
  <c r="M66" i="34"/>
  <c r="L66" i="34"/>
  <c r="S65" i="34"/>
  <c r="O65" i="34"/>
  <c r="T65" i="34" s="1"/>
  <c r="N65" i="34"/>
  <c r="M65" i="34"/>
  <c r="L65" i="34"/>
  <c r="N64" i="34"/>
  <c r="O64" i="34" s="1"/>
  <c r="T64" i="34" s="1"/>
  <c r="M64" i="34"/>
  <c r="S64" i="34" s="1"/>
  <c r="L64" i="34"/>
  <c r="O63" i="34"/>
  <c r="T63" i="34" s="1"/>
  <c r="N63" i="34"/>
  <c r="L63" i="34"/>
  <c r="M63" i="34" s="1"/>
  <c r="S63" i="34" s="1"/>
  <c r="T62" i="34"/>
  <c r="S62" i="34"/>
  <c r="O62" i="34"/>
  <c r="N62" i="34"/>
  <c r="M62" i="34"/>
  <c r="L62" i="34"/>
  <c r="S61" i="34"/>
  <c r="O61" i="34"/>
  <c r="T61" i="34" s="1"/>
  <c r="N61" i="34"/>
  <c r="M61" i="34"/>
  <c r="L61" i="34"/>
  <c r="N60" i="34"/>
  <c r="O60" i="34" s="1"/>
  <c r="T60" i="34" s="1"/>
  <c r="M60" i="34"/>
  <c r="S60" i="34" s="1"/>
  <c r="L60" i="34"/>
  <c r="O59" i="34"/>
  <c r="T59" i="34" s="1"/>
  <c r="N59" i="34"/>
  <c r="L59" i="34"/>
  <c r="M59" i="34" s="1"/>
  <c r="S59" i="34" s="1"/>
  <c r="T58" i="34"/>
  <c r="S58" i="34"/>
  <c r="O58" i="34"/>
  <c r="N58" i="34"/>
  <c r="M58" i="34"/>
  <c r="L58" i="34"/>
  <c r="S57" i="34"/>
  <c r="O57" i="34"/>
  <c r="T57" i="34" s="1"/>
  <c r="N57" i="34"/>
  <c r="M57" i="34"/>
  <c r="L57" i="34"/>
  <c r="N56" i="34"/>
  <c r="O56" i="34" s="1"/>
  <c r="T56" i="34" s="1"/>
  <c r="M56" i="34"/>
  <c r="S56" i="34" s="1"/>
  <c r="L56" i="34"/>
  <c r="O55" i="34"/>
  <c r="T55" i="34" s="1"/>
  <c r="N55" i="34"/>
  <c r="L55" i="34"/>
  <c r="M55" i="34" s="1"/>
  <c r="S55" i="34" s="1"/>
  <c r="T54" i="34"/>
  <c r="S54" i="34"/>
  <c r="O54" i="34"/>
  <c r="N54" i="34"/>
  <c r="M54" i="34"/>
  <c r="L54" i="34"/>
  <c r="S53" i="34"/>
  <c r="O53" i="34"/>
  <c r="T53" i="34" s="1"/>
  <c r="N53" i="34"/>
  <c r="M53" i="34"/>
  <c r="L53" i="34"/>
  <c r="N52" i="34"/>
  <c r="O52" i="34" s="1"/>
  <c r="M52" i="34"/>
  <c r="S52" i="34" s="1"/>
  <c r="L52" i="34"/>
  <c r="O51" i="34"/>
  <c r="T51" i="34" s="1"/>
  <c r="N51" i="34"/>
  <c r="L51" i="34"/>
  <c r="M51" i="34" s="1"/>
  <c r="S51" i="34" s="1"/>
  <c r="T50" i="34"/>
  <c r="S50" i="34"/>
  <c r="O50" i="34"/>
  <c r="N50" i="34"/>
  <c r="M50" i="34"/>
  <c r="L50" i="34"/>
  <c r="Y44" i="34"/>
  <c r="P44" i="34"/>
  <c r="P43" i="34"/>
  <c r="P42" i="34"/>
  <c r="P41" i="34"/>
  <c r="L41" i="34"/>
  <c r="Z45" i="34" s="1"/>
  <c r="AA45" i="34" s="1"/>
  <c r="K41" i="34"/>
  <c r="Y45" i="34" s="1"/>
  <c r="J41" i="34"/>
  <c r="X45" i="34" s="1"/>
  <c r="P40" i="34"/>
  <c r="L40" i="34"/>
  <c r="Z44" i="34" s="1"/>
  <c r="AA44" i="34" s="1"/>
  <c r="K40" i="34"/>
  <c r="J40" i="34"/>
  <c r="X44" i="34" s="1"/>
  <c r="J39" i="34"/>
  <c r="X42" i="34" s="1"/>
  <c r="P35" i="34"/>
  <c r="P34" i="34"/>
  <c r="Z33" i="34"/>
  <c r="AA33" i="34" s="1"/>
  <c r="X33" i="34"/>
  <c r="P33" i="34"/>
  <c r="Z32" i="34"/>
  <c r="AA32" i="34" s="1"/>
  <c r="P32" i="34"/>
  <c r="L32" i="34"/>
  <c r="K32" i="34"/>
  <c r="Y33" i="34" s="1"/>
  <c r="J32" i="34"/>
  <c r="P31" i="34"/>
  <c r="L31" i="34"/>
  <c r="K31" i="34"/>
  <c r="Y32" i="34" s="1"/>
  <c r="J31" i="34"/>
  <c r="X32" i="34" s="1"/>
  <c r="C31" i="34" a="1"/>
  <c r="C31" i="34" s="1"/>
  <c r="J30" i="34"/>
  <c r="X30" i="34" s="1"/>
  <c r="N1700" i="33"/>
  <c r="O1700" i="33" s="1"/>
  <c r="T1700" i="33" s="1"/>
  <c r="L1700" i="33"/>
  <c r="M1700" i="33" s="1"/>
  <c r="S1700" i="33" s="1"/>
  <c r="S1699" i="33"/>
  <c r="N1699" i="33"/>
  <c r="O1699" i="33" s="1"/>
  <c r="T1699" i="33" s="1"/>
  <c r="L1699" i="33"/>
  <c r="M1699" i="33" s="1"/>
  <c r="N1698" i="33"/>
  <c r="O1698" i="33" s="1"/>
  <c r="T1698" i="33" s="1"/>
  <c r="L1698" i="33"/>
  <c r="M1698" i="33" s="1"/>
  <c r="S1698" i="33" s="1"/>
  <c r="N1697" i="33"/>
  <c r="O1697" i="33" s="1"/>
  <c r="T1697" i="33" s="1"/>
  <c r="L1697" i="33"/>
  <c r="M1697" i="33" s="1"/>
  <c r="S1697" i="33" s="1"/>
  <c r="N1696" i="33"/>
  <c r="O1696" i="33" s="1"/>
  <c r="T1696" i="33" s="1"/>
  <c r="L1696" i="33"/>
  <c r="M1696" i="33" s="1"/>
  <c r="S1696" i="33" s="1"/>
  <c r="S1695" i="33"/>
  <c r="O1695" i="33"/>
  <c r="T1695" i="33" s="1"/>
  <c r="N1695" i="33"/>
  <c r="L1695" i="33"/>
  <c r="M1695" i="33" s="1"/>
  <c r="N1694" i="33"/>
  <c r="O1694" i="33" s="1"/>
  <c r="T1694" i="33" s="1"/>
  <c r="M1694" i="33"/>
  <c r="S1694" i="33" s="1"/>
  <c r="L1694" i="33"/>
  <c r="O1693" i="33"/>
  <c r="T1693" i="33" s="1"/>
  <c r="N1693" i="33"/>
  <c r="L1693" i="33"/>
  <c r="M1693" i="33" s="1"/>
  <c r="S1693" i="33" s="1"/>
  <c r="N1692" i="33"/>
  <c r="O1692" i="33" s="1"/>
  <c r="T1692" i="33" s="1"/>
  <c r="M1692" i="33"/>
  <c r="S1692" i="33" s="1"/>
  <c r="L1692" i="33"/>
  <c r="S1691" i="33"/>
  <c r="O1691" i="33"/>
  <c r="T1691" i="33" s="1"/>
  <c r="N1691" i="33"/>
  <c r="L1691" i="33"/>
  <c r="M1691" i="33" s="1"/>
  <c r="S1690" i="33"/>
  <c r="N1690" i="33"/>
  <c r="O1690" i="33" s="1"/>
  <c r="T1690" i="33" s="1"/>
  <c r="L1690" i="33"/>
  <c r="M1690" i="33" s="1"/>
  <c r="O1689" i="33"/>
  <c r="T1689" i="33" s="1"/>
  <c r="N1689" i="33"/>
  <c r="L1689" i="33"/>
  <c r="M1689" i="33" s="1"/>
  <c r="S1689" i="33" s="1"/>
  <c r="N1688" i="33"/>
  <c r="O1688" i="33" s="1"/>
  <c r="T1688" i="33" s="1"/>
  <c r="L1688" i="33"/>
  <c r="M1688" i="33" s="1"/>
  <c r="S1688" i="33" s="1"/>
  <c r="S1687" i="33"/>
  <c r="O1687" i="33"/>
  <c r="T1687" i="33" s="1"/>
  <c r="N1687" i="33"/>
  <c r="L1687" i="33"/>
  <c r="M1687" i="33" s="1"/>
  <c r="T1686" i="33"/>
  <c r="N1686" i="33"/>
  <c r="O1686" i="33" s="1"/>
  <c r="M1686" i="33"/>
  <c r="S1686" i="33" s="1"/>
  <c r="L1686" i="33"/>
  <c r="O1685" i="33"/>
  <c r="T1685" i="33" s="1"/>
  <c r="N1685" i="33"/>
  <c r="L1685" i="33"/>
  <c r="M1685" i="33" s="1"/>
  <c r="S1685" i="33" s="1"/>
  <c r="S1684" i="33"/>
  <c r="N1684" i="33"/>
  <c r="O1684" i="33" s="1"/>
  <c r="T1684" i="33" s="1"/>
  <c r="M1684" i="33"/>
  <c r="L1684" i="33"/>
  <c r="N1683" i="33"/>
  <c r="O1683" i="33" s="1"/>
  <c r="T1683" i="33" s="1"/>
  <c r="L1683" i="33"/>
  <c r="M1683" i="33" s="1"/>
  <c r="S1683" i="33" s="1"/>
  <c r="T1682" i="33"/>
  <c r="S1682" i="33"/>
  <c r="N1682" i="33"/>
  <c r="O1682" i="33" s="1"/>
  <c r="M1682" i="33"/>
  <c r="L1682" i="33"/>
  <c r="N1681" i="33"/>
  <c r="O1681" i="33" s="1"/>
  <c r="T1681" i="33" s="1"/>
  <c r="L1681" i="33"/>
  <c r="M1681" i="33" s="1"/>
  <c r="S1681" i="33" s="1"/>
  <c r="T1680" i="33"/>
  <c r="N1680" i="33"/>
  <c r="O1680" i="33" s="1"/>
  <c r="L1680" i="33"/>
  <c r="M1680" i="33" s="1"/>
  <c r="S1680" i="33" s="1"/>
  <c r="O1679" i="33"/>
  <c r="T1679" i="33" s="1"/>
  <c r="N1679" i="33"/>
  <c r="L1679" i="33"/>
  <c r="M1679" i="33" s="1"/>
  <c r="S1679" i="33" s="1"/>
  <c r="T1678" i="33"/>
  <c r="N1678" i="33"/>
  <c r="O1678" i="33" s="1"/>
  <c r="L1678" i="33"/>
  <c r="M1678" i="33" s="1"/>
  <c r="S1678" i="33" s="1"/>
  <c r="S1677" i="33"/>
  <c r="N1677" i="33"/>
  <c r="O1677" i="33" s="1"/>
  <c r="T1677" i="33" s="1"/>
  <c r="L1677" i="33"/>
  <c r="M1677" i="33" s="1"/>
  <c r="T1676" i="33"/>
  <c r="N1676" i="33"/>
  <c r="O1676" i="33" s="1"/>
  <c r="L1676" i="33"/>
  <c r="M1676" i="33" s="1"/>
  <c r="S1676" i="33" s="1"/>
  <c r="S1675" i="33"/>
  <c r="O1675" i="33"/>
  <c r="T1675" i="33" s="1"/>
  <c r="N1675" i="33"/>
  <c r="L1675" i="33"/>
  <c r="M1675" i="33" s="1"/>
  <c r="N1674" i="33"/>
  <c r="O1674" i="33" s="1"/>
  <c r="T1674" i="33" s="1"/>
  <c r="M1674" i="33"/>
  <c r="S1674" i="33" s="1"/>
  <c r="L1674" i="33"/>
  <c r="S1673" i="33"/>
  <c r="O1673" i="33"/>
  <c r="T1673" i="33" s="1"/>
  <c r="N1673" i="33"/>
  <c r="L1673" i="33"/>
  <c r="M1673" i="33" s="1"/>
  <c r="N1672" i="33"/>
  <c r="O1672" i="33" s="1"/>
  <c r="T1672" i="33" s="1"/>
  <c r="L1672" i="33"/>
  <c r="M1672" i="33" s="1"/>
  <c r="S1672" i="33" s="1"/>
  <c r="S1671" i="33"/>
  <c r="O1671" i="33"/>
  <c r="T1671" i="33" s="1"/>
  <c r="N1671" i="33"/>
  <c r="L1671" i="33"/>
  <c r="M1671" i="33" s="1"/>
  <c r="T1670" i="33"/>
  <c r="N1670" i="33"/>
  <c r="O1670" i="33" s="1"/>
  <c r="M1670" i="33"/>
  <c r="S1670" i="33" s="1"/>
  <c r="L1670" i="33"/>
  <c r="N1669" i="33"/>
  <c r="O1669" i="33" s="1"/>
  <c r="T1669" i="33" s="1"/>
  <c r="L1669" i="33"/>
  <c r="M1669" i="33" s="1"/>
  <c r="S1669" i="33" s="1"/>
  <c r="S1668" i="33"/>
  <c r="N1668" i="33"/>
  <c r="O1668" i="33" s="1"/>
  <c r="T1668" i="33" s="1"/>
  <c r="M1668" i="33"/>
  <c r="L1668" i="33"/>
  <c r="N1667" i="33"/>
  <c r="O1667" i="33" s="1"/>
  <c r="T1667" i="33" s="1"/>
  <c r="L1667" i="33"/>
  <c r="M1667" i="33" s="1"/>
  <c r="S1667" i="33" s="1"/>
  <c r="T1666" i="33"/>
  <c r="S1666" i="33"/>
  <c r="N1666" i="33"/>
  <c r="O1666" i="33" s="1"/>
  <c r="M1666" i="33"/>
  <c r="L1666" i="33"/>
  <c r="O1665" i="33"/>
  <c r="T1665" i="33" s="1"/>
  <c r="N1665" i="33"/>
  <c r="L1665" i="33"/>
  <c r="M1665" i="33" s="1"/>
  <c r="S1665" i="33" s="1"/>
  <c r="T1664" i="33"/>
  <c r="N1664" i="33"/>
  <c r="O1664" i="33" s="1"/>
  <c r="L1664" i="33"/>
  <c r="M1664" i="33" s="1"/>
  <c r="S1664" i="33" s="1"/>
  <c r="S1663" i="33"/>
  <c r="O1663" i="33"/>
  <c r="T1663" i="33" s="1"/>
  <c r="N1663" i="33"/>
  <c r="L1663" i="33"/>
  <c r="M1663" i="33" s="1"/>
  <c r="T1662" i="33"/>
  <c r="N1662" i="33"/>
  <c r="O1662" i="33" s="1"/>
  <c r="L1662" i="33"/>
  <c r="M1662" i="33" s="1"/>
  <c r="S1662" i="33" s="1"/>
  <c r="S1661" i="33"/>
  <c r="N1661" i="33"/>
  <c r="O1661" i="33" s="1"/>
  <c r="T1661" i="33" s="1"/>
  <c r="L1661" i="33"/>
  <c r="M1661" i="33" s="1"/>
  <c r="T1660" i="33"/>
  <c r="N1660" i="33"/>
  <c r="O1660" i="33" s="1"/>
  <c r="M1660" i="33"/>
  <c r="S1660" i="33" s="1"/>
  <c r="L1660" i="33"/>
  <c r="S1659" i="33"/>
  <c r="O1659" i="33"/>
  <c r="T1659" i="33" s="1"/>
  <c r="N1659" i="33"/>
  <c r="L1659" i="33"/>
  <c r="M1659" i="33" s="1"/>
  <c r="N1658" i="33"/>
  <c r="O1658" i="33" s="1"/>
  <c r="T1658" i="33" s="1"/>
  <c r="M1658" i="33"/>
  <c r="S1658" i="33" s="1"/>
  <c r="L1658" i="33"/>
  <c r="S1657" i="33"/>
  <c r="N1657" i="33"/>
  <c r="O1657" i="33" s="1"/>
  <c r="T1657" i="33" s="1"/>
  <c r="L1657" i="33"/>
  <c r="M1657" i="33" s="1"/>
  <c r="N1656" i="33"/>
  <c r="O1656" i="33" s="1"/>
  <c r="T1656" i="33" s="1"/>
  <c r="L1656" i="33"/>
  <c r="M1656" i="33" s="1"/>
  <c r="S1656" i="33" s="1"/>
  <c r="S1655" i="33"/>
  <c r="O1655" i="33"/>
  <c r="T1655" i="33" s="1"/>
  <c r="N1655" i="33"/>
  <c r="L1655" i="33"/>
  <c r="M1655" i="33" s="1"/>
  <c r="T1654" i="33"/>
  <c r="N1654" i="33"/>
  <c r="O1654" i="33" s="1"/>
  <c r="M1654" i="33"/>
  <c r="S1654" i="33" s="1"/>
  <c r="L1654" i="33"/>
  <c r="N1653" i="33"/>
  <c r="O1653" i="33" s="1"/>
  <c r="T1653" i="33" s="1"/>
  <c r="L1653" i="33"/>
  <c r="M1653" i="33" s="1"/>
  <c r="S1653" i="33" s="1"/>
  <c r="T1652" i="33"/>
  <c r="N1652" i="33"/>
  <c r="O1652" i="33" s="1"/>
  <c r="L1652" i="33"/>
  <c r="M1652" i="33" s="1"/>
  <c r="S1652" i="33" s="1"/>
  <c r="N1651" i="33"/>
  <c r="O1651" i="33" s="1"/>
  <c r="T1651" i="33" s="1"/>
  <c r="L1651" i="33"/>
  <c r="M1651" i="33" s="1"/>
  <c r="S1651" i="33" s="1"/>
  <c r="T1650" i="33"/>
  <c r="S1650" i="33"/>
  <c r="N1650" i="33"/>
  <c r="O1650" i="33" s="1"/>
  <c r="M1650" i="33"/>
  <c r="L1650" i="33"/>
  <c r="O1649" i="33"/>
  <c r="T1649" i="33" s="1"/>
  <c r="N1649" i="33"/>
  <c r="L1649" i="33"/>
  <c r="M1649" i="33" s="1"/>
  <c r="S1649" i="33" s="1"/>
  <c r="T1648" i="33"/>
  <c r="N1648" i="33"/>
  <c r="O1648" i="33" s="1"/>
  <c r="L1648" i="33"/>
  <c r="M1648" i="33" s="1"/>
  <c r="S1648" i="33" s="1"/>
  <c r="O1647" i="33"/>
  <c r="T1647" i="33" s="1"/>
  <c r="N1647" i="33"/>
  <c r="L1647" i="33"/>
  <c r="M1647" i="33" s="1"/>
  <c r="S1647" i="33" s="1"/>
  <c r="T1646" i="33"/>
  <c r="N1646" i="33"/>
  <c r="O1646" i="33" s="1"/>
  <c r="L1646" i="33"/>
  <c r="M1646" i="33" s="1"/>
  <c r="S1646" i="33" s="1"/>
  <c r="S1645" i="33"/>
  <c r="N1645" i="33"/>
  <c r="O1645" i="33" s="1"/>
  <c r="T1645" i="33" s="1"/>
  <c r="L1645" i="33"/>
  <c r="M1645" i="33" s="1"/>
  <c r="T1644" i="33"/>
  <c r="N1644" i="33"/>
  <c r="O1644" i="33" s="1"/>
  <c r="M1644" i="33"/>
  <c r="S1644" i="33" s="1"/>
  <c r="L1644" i="33"/>
  <c r="S1643" i="33"/>
  <c r="O1643" i="33"/>
  <c r="T1643" i="33" s="1"/>
  <c r="N1643" i="33"/>
  <c r="L1643" i="33"/>
  <c r="M1643" i="33" s="1"/>
  <c r="N1642" i="33"/>
  <c r="O1642" i="33" s="1"/>
  <c r="T1642" i="33" s="1"/>
  <c r="M1642" i="33"/>
  <c r="S1642" i="33" s="1"/>
  <c r="L1642" i="33"/>
  <c r="S1641" i="33"/>
  <c r="N1641" i="33"/>
  <c r="O1641" i="33" s="1"/>
  <c r="T1641" i="33" s="1"/>
  <c r="L1641" i="33"/>
  <c r="M1641" i="33" s="1"/>
  <c r="N1640" i="33"/>
  <c r="O1640" i="33" s="1"/>
  <c r="T1640" i="33" s="1"/>
  <c r="L1640" i="33"/>
  <c r="M1640" i="33" s="1"/>
  <c r="S1640" i="33" s="1"/>
  <c r="S1639" i="33"/>
  <c r="O1639" i="33"/>
  <c r="T1639" i="33" s="1"/>
  <c r="N1639" i="33"/>
  <c r="L1639" i="33"/>
  <c r="M1639" i="33" s="1"/>
  <c r="T1638" i="33"/>
  <c r="N1638" i="33"/>
  <c r="O1638" i="33" s="1"/>
  <c r="M1638" i="33"/>
  <c r="S1638" i="33" s="1"/>
  <c r="L1638" i="33"/>
  <c r="N1637" i="33"/>
  <c r="O1637" i="33" s="1"/>
  <c r="T1637" i="33" s="1"/>
  <c r="L1637" i="33"/>
  <c r="M1637" i="33" s="1"/>
  <c r="S1637" i="33" s="1"/>
  <c r="T1636" i="33"/>
  <c r="N1636" i="33"/>
  <c r="O1636" i="33" s="1"/>
  <c r="L1636" i="33"/>
  <c r="M1636" i="33" s="1"/>
  <c r="S1636" i="33" s="1"/>
  <c r="N1635" i="33"/>
  <c r="O1635" i="33" s="1"/>
  <c r="T1635" i="33" s="1"/>
  <c r="L1635" i="33"/>
  <c r="M1635" i="33" s="1"/>
  <c r="S1635" i="33" s="1"/>
  <c r="T1634" i="33"/>
  <c r="S1634" i="33"/>
  <c r="N1634" i="33"/>
  <c r="O1634" i="33" s="1"/>
  <c r="M1634" i="33"/>
  <c r="L1634" i="33"/>
  <c r="O1633" i="33"/>
  <c r="T1633" i="33" s="1"/>
  <c r="N1633" i="33"/>
  <c r="L1633" i="33"/>
  <c r="M1633" i="33" s="1"/>
  <c r="S1633" i="33" s="1"/>
  <c r="T1632" i="33"/>
  <c r="N1632" i="33"/>
  <c r="O1632" i="33" s="1"/>
  <c r="L1632" i="33"/>
  <c r="M1632" i="33" s="1"/>
  <c r="S1632" i="33" s="1"/>
  <c r="N1631" i="33"/>
  <c r="O1631" i="33" s="1"/>
  <c r="T1631" i="33" s="1"/>
  <c r="L1631" i="33"/>
  <c r="M1631" i="33" s="1"/>
  <c r="S1631" i="33" s="1"/>
  <c r="T1630" i="33"/>
  <c r="N1630" i="33"/>
  <c r="O1630" i="33" s="1"/>
  <c r="L1630" i="33"/>
  <c r="M1630" i="33" s="1"/>
  <c r="S1630" i="33" s="1"/>
  <c r="S1629" i="33"/>
  <c r="O1629" i="33"/>
  <c r="T1629" i="33" s="1"/>
  <c r="N1629" i="33"/>
  <c r="L1629" i="33"/>
  <c r="M1629" i="33" s="1"/>
  <c r="T1628" i="33"/>
  <c r="N1628" i="33"/>
  <c r="O1628" i="33" s="1"/>
  <c r="L1628" i="33"/>
  <c r="M1628" i="33" s="1"/>
  <c r="S1628" i="33" s="1"/>
  <c r="T1627" i="33"/>
  <c r="S1627" i="33"/>
  <c r="O1627" i="33"/>
  <c r="N1627" i="33"/>
  <c r="L1627" i="33"/>
  <c r="M1627" i="33" s="1"/>
  <c r="S1626" i="33"/>
  <c r="N1626" i="33"/>
  <c r="O1626" i="33" s="1"/>
  <c r="T1626" i="33" s="1"/>
  <c r="M1626" i="33"/>
  <c r="L1626" i="33"/>
  <c r="N1625" i="33"/>
  <c r="O1625" i="33" s="1"/>
  <c r="T1625" i="33" s="1"/>
  <c r="M1625" i="33"/>
  <c r="S1625" i="33" s="1"/>
  <c r="L1625" i="33"/>
  <c r="T1624" i="33"/>
  <c r="S1624" i="33"/>
  <c r="N1624" i="33"/>
  <c r="O1624" i="33" s="1"/>
  <c r="M1624" i="33"/>
  <c r="L1624" i="33"/>
  <c r="O1623" i="33"/>
  <c r="T1623" i="33" s="1"/>
  <c r="N1623" i="33"/>
  <c r="L1623" i="33"/>
  <c r="M1623" i="33" s="1"/>
  <c r="S1623" i="33" s="1"/>
  <c r="N1622" i="33"/>
  <c r="O1622" i="33" s="1"/>
  <c r="T1622" i="33" s="1"/>
  <c r="M1622" i="33"/>
  <c r="S1622" i="33" s="1"/>
  <c r="L1622" i="33"/>
  <c r="S1621" i="33"/>
  <c r="O1621" i="33"/>
  <c r="T1621" i="33" s="1"/>
  <c r="N1621" i="33"/>
  <c r="M1621" i="33"/>
  <c r="L1621" i="33"/>
  <c r="S1620" i="33"/>
  <c r="N1620" i="33"/>
  <c r="O1620" i="33" s="1"/>
  <c r="T1620" i="33" s="1"/>
  <c r="M1620" i="33"/>
  <c r="L1620" i="33"/>
  <c r="N1619" i="33"/>
  <c r="O1619" i="33" s="1"/>
  <c r="T1619" i="33" s="1"/>
  <c r="L1619" i="33"/>
  <c r="M1619" i="33" s="1"/>
  <c r="S1619" i="33" s="1"/>
  <c r="S1618" i="33"/>
  <c r="O1618" i="33"/>
  <c r="T1618" i="33" s="1"/>
  <c r="N1618" i="33"/>
  <c r="M1618" i="33"/>
  <c r="L1618" i="33"/>
  <c r="N1617" i="33"/>
  <c r="O1617" i="33" s="1"/>
  <c r="T1617" i="33" s="1"/>
  <c r="L1617" i="33"/>
  <c r="M1617" i="33" s="1"/>
  <c r="S1617" i="33" s="1"/>
  <c r="T1616" i="33"/>
  <c r="N1616" i="33"/>
  <c r="O1616" i="33" s="1"/>
  <c r="L1616" i="33"/>
  <c r="M1616" i="33" s="1"/>
  <c r="S1616" i="33" s="1"/>
  <c r="S1615" i="33"/>
  <c r="O1615" i="33"/>
  <c r="T1615" i="33" s="1"/>
  <c r="N1615" i="33"/>
  <c r="L1615" i="33"/>
  <c r="M1615" i="33" s="1"/>
  <c r="N1614" i="33"/>
  <c r="O1614" i="33" s="1"/>
  <c r="T1614" i="33" s="1"/>
  <c r="M1614" i="33"/>
  <c r="S1614" i="33" s="1"/>
  <c r="L1614" i="33"/>
  <c r="O1613" i="33"/>
  <c r="T1613" i="33" s="1"/>
  <c r="N1613" i="33"/>
  <c r="L1613" i="33"/>
  <c r="M1613" i="33" s="1"/>
  <c r="S1613" i="33" s="1"/>
  <c r="T1612" i="33"/>
  <c r="S1612" i="33"/>
  <c r="N1612" i="33"/>
  <c r="O1612" i="33" s="1"/>
  <c r="M1612" i="33"/>
  <c r="L1612" i="33"/>
  <c r="N1611" i="33"/>
  <c r="O1611" i="33" s="1"/>
  <c r="T1611" i="33" s="1"/>
  <c r="L1611" i="33"/>
  <c r="M1611" i="33" s="1"/>
  <c r="S1611" i="33" s="1"/>
  <c r="T1610" i="33"/>
  <c r="O1610" i="33"/>
  <c r="N1610" i="33"/>
  <c r="L1610" i="33"/>
  <c r="M1610" i="33" s="1"/>
  <c r="S1610" i="33" s="1"/>
  <c r="N1609" i="33"/>
  <c r="O1609" i="33" s="1"/>
  <c r="T1609" i="33" s="1"/>
  <c r="L1609" i="33"/>
  <c r="M1609" i="33" s="1"/>
  <c r="S1609" i="33" s="1"/>
  <c r="N1608" i="33"/>
  <c r="O1608" i="33" s="1"/>
  <c r="T1608" i="33" s="1"/>
  <c r="L1608" i="33"/>
  <c r="M1608" i="33" s="1"/>
  <c r="S1608" i="33" s="1"/>
  <c r="T1607" i="33"/>
  <c r="S1607" i="33"/>
  <c r="O1607" i="33"/>
  <c r="N1607" i="33"/>
  <c r="L1607" i="33"/>
  <c r="M1607" i="33" s="1"/>
  <c r="T1606" i="33"/>
  <c r="S1606" i="33"/>
  <c r="O1606" i="33"/>
  <c r="N1606" i="33"/>
  <c r="L1606" i="33"/>
  <c r="M1606" i="33" s="1"/>
  <c r="N1605" i="33"/>
  <c r="O1605" i="33" s="1"/>
  <c r="T1605" i="33" s="1"/>
  <c r="M1605" i="33"/>
  <c r="S1605" i="33" s="1"/>
  <c r="L1605" i="33"/>
  <c r="T1604" i="33"/>
  <c r="S1604" i="33"/>
  <c r="N1604" i="33"/>
  <c r="O1604" i="33" s="1"/>
  <c r="M1604" i="33"/>
  <c r="L1604" i="33"/>
  <c r="S1603" i="33"/>
  <c r="N1603" i="33"/>
  <c r="O1603" i="33" s="1"/>
  <c r="T1603" i="33" s="1"/>
  <c r="L1603" i="33"/>
  <c r="M1603" i="33" s="1"/>
  <c r="N1602" i="33"/>
  <c r="O1602" i="33" s="1"/>
  <c r="T1602" i="33" s="1"/>
  <c r="M1602" i="33"/>
  <c r="S1602" i="33" s="1"/>
  <c r="L1602" i="33"/>
  <c r="N1601" i="33"/>
  <c r="O1601" i="33" s="1"/>
  <c r="T1601" i="33" s="1"/>
  <c r="L1601" i="33"/>
  <c r="M1601" i="33" s="1"/>
  <c r="S1601" i="33" s="1"/>
  <c r="T1600" i="33"/>
  <c r="S1600" i="33"/>
  <c r="N1600" i="33"/>
  <c r="O1600" i="33" s="1"/>
  <c r="M1600" i="33"/>
  <c r="L1600" i="33"/>
  <c r="N1599" i="33"/>
  <c r="O1599" i="33" s="1"/>
  <c r="T1599" i="33" s="1"/>
  <c r="L1599" i="33"/>
  <c r="M1599" i="33" s="1"/>
  <c r="S1599" i="33" s="1"/>
  <c r="S1598" i="33"/>
  <c r="N1598" i="33"/>
  <c r="O1598" i="33" s="1"/>
  <c r="T1598" i="33" s="1"/>
  <c r="L1598" i="33"/>
  <c r="M1598" i="33" s="1"/>
  <c r="O1597" i="33"/>
  <c r="T1597" i="33" s="1"/>
  <c r="N1597" i="33"/>
  <c r="M1597" i="33"/>
  <c r="S1597" i="33" s="1"/>
  <c r="L1597" i="33"/>
  <c r="T1596" i="33"/>
  <c r="N1596" i="33"/>
  <c r="O1596" i="33" s="1"/>
  <c r="M1596" i="33"/>
  <c r="S1596" i="33" s="1"/>
  <c r="L1596" i="33"/>
  <c r="S1595" i="33"/>
  <c r="N1595" i="33"/>
  <c r="O1595" i="33" s="1"/>
  <c r="T1595" i="33" s="1"/>
  <c r="L1595" i="33"/>
  <c r="M1595" i="33" s="1"/>
  <c r="S1594" i="33"/>
  <c r="N1594" i="33"/>
  <c r="O1594" i="33" s="1"/>
  <c r="T1594" i="33" s="1"/>
  <c r="M1594" i="33"/>
  <c r="L1594" i="33"/>
  <c r="N1593" i="33"/>
  <c r="O1593" i="33" s="1"/>
  <c r="T1593" i="33" s="1"/>
  <c r="M1593" i="33"/>
  <c r="S1593" i="33" s="1"/>
  <c r="L1593" i="33"/>
  <c r="T1592" i="33"/>
  <c r="S1592" i="33"/>
  <c r="N1592" i="33"/>
  <c r="O1592" i="33" s="1"/>
  <c r="M1592" i="33"/>
  <c r="L1592" i="33"/>
  <c r="O1591" i="33"/>
  <c r="T1591" i="33" s="1"/>
  <c r="N1591" i="33"/>
  <c r="L1591" i="33"/>
  <c r="M1591" i="33" s="1"/>
  <c r="S1591" i="33" s="1"/>
  <c r="N1590" i="33"/>
  <c r="O1590" i="33" s="1"/>
  <c r="T1590" i="33" s="1"/>
  <c r="M1590" i="33"/>
  <c r="S1590" i="33" s="1"/>
  <c r="L1590" i="33"/>
  <c r="S1589" i="33"/>
  <c r="O1589" i="33"/>
  <c r="T1589" i="33" s="1"/>
  <c r="N1589" i="33"/>
  <c r="M1589" i="33"/>
  <c r="L1589" i="33"/>
  <c r="S1588" i="33"/>
  <c r="N1588" i="33"/>
  <c r="O1588" i="33" s="1"/>
  <c r="T1588" i="33" s="1"/>
  <c r="M1588" i="33"/>
  <c r="L1588" i="33"/>
  <c r="N1587" i="33"/>
  <c r="O1587" i="33" s="1"/>
  <c r="T1587" i="33" s="1"/>
  <c r="M1587" i="33"/>
  <c r="S1587" i="33" s="1"/>
  <c r="L1587" i="33"/>
  <c r="T1586" i="33"/>
  <c r="S1586" i="33"/>
  <c r="O1586" i="33"/>
  <c r="N1586" i="33"/>
  <c r="L1586" i="33"/>
  <c r="M1586" i="33" s="1"/>
  <c r="N1585" i="33"/>
  <c r="O1585" i="33" s="1"/>
  <c r="T1585" i="33" s="1"/>
  <c r="L1585" i="33"/>
  <c r="M1585" i="33" s="1"/>
  <c r="S1585" i="33" s="1"/>
  <c r="O1584" i="33"/>
  <c r="T1584" i="33" s="1"/>
  <c r="N1584" i="33"/>
  <c r="M1584" i="33"/>
  <c r="S1584" i="33" s="1"/>
  <c r="L1584" i="33"/>
  <c r="N1583" i="33"/>
  <c r="O1583" i="33" s="1"/>
  <c r="T1583" i="33" s="1"/>
  <c r="L1583" i="33"/>
  <c r="M1583" i="33" s="1"/>
  <c r="S1583" i="33" s="1"/>
  <c r="T1582" i="33"/>
  <c r="S1582" i="33"/>
  <c r="N1582" i="33"/>
  <c r="O1582" i="33" s="1"/>
  <c r="L1582" i="33"/>
  <c r="M1582" i="33" s="1"/>
  <c r="N1581" i="33"/>
  <c r="O1581" i="33" s="1"/>
  <c r="T1581" i="33" s="1"/>
  <c r="L1581" i="33"/>
  <c r="M1581" i="33" s="1"/>
  <c r="S1581" i="33" s="1"/>
  <c r="O1580" i="33"/>
  <c r="T1580" i="33" s="1"/>
  <c r="N1580" i="33"/>
  <c r="M1580" i="33"/>
  <c r="S1580" i="33" s="1"/>
  <c r="L1580" i="33"/>
  <c r="N1579" i="33"/>
  <c r="O1579" i="33" s="1"/>
  <c r="T1579" i="33" s="1"/>
  <c r="L1579" i="33"/>
  <c r="M1579" i="33" s="1"/>
  <c r="S1579" i="33" s="1"/>
  <c r="T1578" i="33"/>
  <c r="S1578" i="33"/>
  <c r="N1578" i="33"/>
  <c r="O1578" i="33" s="1"/>
  <c r="L1578" i="33"/>
  <c r="M1578" i="33" s="1"/>
  <c r="N1577" i="33"/>
  <c r="O1577" i="33" s="1"/>
  <c r="T1577" i="33" s="1"/>
  <c r="L1577" i="33"/>
  <c r="M1577" i="33" s="1"/>
  <c r="S1577" i="33" s="1"/>
  <c r="O1576" i="33"/>
  <c r="T1576" i="33" s="1"/>
  <c r="N1576" i="33"/>
  <c r="M1576" i="33"/>
  <c r="S1576" i="33" s="1"/>
  <c r="L1576" i="33"/>
  <c r="N1575" i="33"/>
  <c r="O1575" i="33" s="1"/>
  <c r="T1575" i="33" s="1"/>
  <c r="L1575" i="33"/>
  <c r="M1575" i="33" s="1"/>
  <c r="S1575" i="33" s="1"/>
  <c r="T1574" i="33"/>
  <c r="S1574" i="33"/>
  <c r="N1574" i="33"/>
  <c r="O1574" i="33" s="1"/>
  <c r="L1574" i="33"/>
  <c r="M1574" i="33" s="1"/>
  <c r="N1573" i="33"/>
  <c r="O1573" i="33" s="1"/>
  <c r="T1573" i="33" s="1"/>
  <c r="L1573" i="33"/>
  <c r="M1573" i="33" s="1"/>
  <c r="S1573" i="33" s="1"/>
  <c r="O1572" i="33"/>
  <c r="T1572" i="33" s="1"/>
  <c r="N1572" i="33"/>
  <c r="M1572" i="33"/>
  <c r="S1572" i="33" s="1"/>
  <c r="L1572" i="33"/>
  <c r="N1571" i="33"/>
  <c r="O1571" i="33" s="1"/>
  <c r="T1571" i="33" s="1"/>
  <c r="L1571" i="33"/>
  <c r="M1571" i="33" s="1"/>
  <c r="S1571" i="33" s="1"/>
  <c r="T1570" i="33"/>
  <c r="S1570" i="33"/>
  <c r="N1570" i="33"/>
  <c r="O1570" i="33" s="1"/>
  <c r="L1570" i="33"/>
  <c r="M1570" i="33" s="1"/>
  <c r="N1569" i="33"/>
  <c r="O1569" i="33" s="1"/>
  <c r="T1569" i="33" s="1"/>
  <c r="L1569" i="33"/>
  <c r="M1569" i="33" s="1"/>
  <c r="S1569" i="33" s="1"/>
  <c r="O1568" i="33"/>
  <c r="T1568" i="33" s="1"/>
  <c r="N1568" i="33"/>
  <c r="L1568" i="33"/>
  <c r="M1568" i="33" s="1"/>
  <c r="S1568" i="33" s="1"/>
  <c r="N1567" i="33"/>
  <c r="O1567" i="33" s="1"/>
  <c r="T1567" i="33" s="1"/>
  <c r="L1567" i="33"/>
  <c r="M1567" i="33" s="1"/>
  <c r="S1567" i="33" s="1"/>
  <c r="T1566" i="33"/>
  <c r="S1566" i="33"/>
  <c r="N1566" i="33"/>
  <c r="O1566" i="33" s="1"/>
  <c r="L1566" i="33"/>
  <c r="M1566" i="33" s="1"/>
  <c r="N1565" i="33"/>
  <c r="O1565" i="33" s="1"/>
  <c r="T1565" i="33" s="1"/>
  <c r="L1565" i="33"/>
  <c r="M1565" i="33" s="1"/>
  <c r="S1565" i="33" s="1"/>
  <c r="O1564" i="33"/>
  <c r="T1564" i="33" s="1"/>
  <c r="N1564" i="33"/>
  <c r="L1564" i="33"/>
  <c r="M1564" i="33" s="1"/>
  <c r="S1564" i="33" s="1"/>
  <c r="N1563" i="33"/>
  <c r="O1563" i="33" s="1"/>
  <c r="T1563" i="33" s="1"/>
  <c r="L1563" i="33"/>
  <c r="M1563" i="33" s="1"/>
  <c r="S1563" i="33" s="1"/>
  <c r="T1562" i="33"/>
  <c r="S1562" i="33"/>
  <c r="N1562" i="33"/>
  <c r="O1562" i="33" s="1"/>
  <c r="L1562" i="33"/>
  <c r="M1562" i="33" s="1"/>
  <c r="N1561" i="33"/>
  <c r="O1561" i="33" s="1"/>
  <c r="T1561" i="33" s="1"/>
  <c r="L1561" i="33"/>
  <c r="M1561" i="33" s="1"/>
  <c r="S1561" i="33" s="1"/>
  <c r="O1560" i="33"/>
  <c r="T1560" i="33" s="1"/>
  <c r="N1560" i="33"/>
  <c r="L1560" i="33"/>
  <c r="M1560" i="33" s="1"/>
  <c r="S1560" i="33" s="1"/>
  <c r="N1559" i="33"/>
  <c r="O1559" i="33" s="1"/>
  <c r="T1559" i="33" s="1"/>
  <c r="M1559" i="33"/>
  <c r="S1559" i="33" s="1"/>
  <c r="L1559" i="33"/>
  <c r="T1558" i="33"/>
  <c r="S1558" i="33"/>
  <c r="N1558" i="33"/>
  <c r="O1558" i="33" s="1"/>
  <c r="L1558" i="33"/>
  <c r="M1558" i="33" s="1"/>
  <c r="O1557" i="33"/>
  <c r="T1557" i="33" s="1"/>
  <c r="N1557" i="33"/>
  <c r="L1557" i="33"/>
  <c r="M1557" i="33" s="1"/>
  <c r="S1557" i="33" s="1"/>
  <c r="O1556" i="33"/>
  <c r="T1556" i="33" s="1"/>
  <c r="N1556" i="33"/>
  <c r="L1556" i="33"/>
  <c r="M1556" i="33" s="1"/>
  <c r="S1556" i="33" s="1"/>
  <c r="N1555" i="33"/>
  <c r="O1555" i="33" s="1"/>
  <c r="T1555" i="33" s="1"/>
  <c r="L1555" i="33"/>
  <c r="M1555" i="33" s="1"/>
  <c r="S1555" i="33" s="1"/>
  <c r="T1554" i="33"/>
  <c r="N1554" i="33"/>
  <c r="O1554" i="33" s="1"/>
  <c r="L1554" i="33"/>
  <c r="M1554" i="33" s="1"/>
  <c r="S1554" i="33" s="1"/>
  <c r="S1553" i="33"/>
  <c r="N1553" i="33"/>
  <c r="O1553" i="33" s="1"/>
  <c r="T1553" i="33" s="1"/>
  <c r="L1553" i="33"/>
  <c r="M1553" i="33" s="1"/>
  <c r="N1552" i="33"/>
  <c r="O1552" i="33" s="1"/>
  <c r="T1552" i="33" s="1"/>
  <c r="L1552" i="33"/>
  <c r="M1552" i="33" s="1"/>
  <c r="S1552" i="33" s="1"/>
  <c r="S1551" i="33"/>
  <c r="N1551" i="33"/>
  <c r="O1551" i="33" s="1"/>
  <c r="T1551" i="33" s="1"/>
  <c r="M1551" i="33"/>
  <c r="L1551" i="33"/>
  <c r="N1550" i="33"/>
  <c r="O1550" i="33" s="1"/>
  <c r="T1550" i="33" s="1"/>
  <c r="L1550" i="33"/>
  <c r="M1550" i="33" s="1"/>
  <c r="S1550" i="33" s="1"/>
  <c r="T1549" i="33"/>
  <c r="S1549" i="33"/>
  <c r="O1549" i="33"/>
  <c r="N1549" i="33"/>
  <c r="L1549" i="33"/>
  <c r="M1549" i="33" s="1"/>
  <c r="N1548" i="33"/>
  <c r="O1548" i="33" s="1"/>
  <c r="T1548" i="33" s="1"/>
  <c r="L1548" i="33"/>
  <c r="M1548" i="33" s="1"/>
  <c r="S1548" i="33" s="1"/>
  <c r="N1547" i="33"/>
  <c r="O1547" i="33" s="1"/>
  <c r="T1547" i="33" s="1"/>
  <c r="L1547" i="33"/>
  <c r="M1547" i="33" s="1"/>
  <c r="S1547" i="33" s="1"/>
  <c r="N1546" i="33"/>
  <c r="O1546" i="33" s="1"/>
  <c r="T1546" i="33" s="1"/>
  <c r="L1546" i="33"/>
  <c r="M1546" i="33" s="1"/>
  <c r="S1546" i="33" s="1"/>
  <c r="N1545" i="33"/>
  <c r="O1545" i="33" s="1"/>
  <c r="T1545" i="33" s="1"/>
  <c r="L1545" i="33"/>
  <c r="M1545" i="33" s="1"/>
  <c r="S1545" i="33" s="1"/>
  <c r="S1544" i="33"/>
  <c r="N1544" i="33"/>
  <c r="O1544" i="33" s="1"/>
  <c r="T1544" i="33" s="1"/>
  <c r="L1544" i="33"/>
  <c r="M1544" i="33" s="1"/>
  <c r="N1543" i="33"/>
  <c r="O1543" i="33" s="1"/>
  <c r="T1543" i="33" s="1"/>
  <c r="L1543" i="33"/>
  <c r="M1543" i="33" s="1"/>
  <c r="S1543" i="33" s="1"/>
  <c r="T1542" i="33"/>
  <c r="S1542" i="33"/>
  <c r="N1542" i="33"/>
  <c r="O1542" i="33" s="1"/>
  <c r="L1542" i="33"/>
  <c r="M1542" i="33" s="1"/>
  <c r="N1541" i="33"/>
  <c r="O1541" i="33" s="1"/>
  <c r="T1541" i="33" s="1"/>
  <c r="L1541" i="33"/>
  <c r="M1541" i="33" s="1"/>
  <c r="S1541" i="33" s="1"/>
  <c r="N1540" i="33"/>
  <c r="O1540" i="33" s="1"/>
  <c r="T1540" i="33" s="1"/>
  <c r="L1540" i="33"/>
  <c r="M1540" i="33" s="1"/>
  <c r="S1540" i="33" s="1"/>
  <c r="N1539" i="33"/>
  <c r="O1539" i="33" s="1"/>
  <c r="T1539" i="33" s="1"/>
  <c r="L1539" i="33"/>
  <c r="M1539" i="33" s="1"/>
  <c r="S1539" i="33" s="1"/>
  <c r="T1538" i="33"/>
  <c r="N1538" i="33"/>
  <c r="O1538" i="33" s="1"/>
  <c r="L1538" i="33"/>
  <c r="M1538" i="33" s="1"/>
  <c r="S1538" i="33" s="1"/>
  <c r="S1537" i="33"/>
  <c r="N1537" i="33"/>
  <c r="O1537" i="33" s="1"/>
  <c r="T1537" i="33" s="1"/>
  <c r="L1537" i="33"/>
  <c r="M1537" i="33" s="1"/>
  <c r="N1536" i="33"/>
  <c r="O1536" i="33" s="1"/>
  <c r="T1536" i="33" s="1"/>
  <c r="L1536" i="33"/>
  <c r="M1536" i="33" s="1"/>
  <c r="S1536" i="33" s="1"/>
  <c r="N1535" i="33"/>
  <c r="O1535" i="33" s="1"/>
  <c r="T1535" i="33" s="1"/>
  <c r="L1535" i="33"/>
  <c r="M1535" i="33" s="1"/>
  <c r="S1535" i="33" s="1"/>
  <c r="N1534" i="33"/>
  <c r="O1534" i="33" s="1"/>
  <c r="T1534" i="33" s="1"/>
  <c r="L1534" i="33"/>
  <c r="M1534" i="33" s="1"/>
  <c r="S1534" i="33" s="1"/>
  <c r="S1533" i="33"/>
  <c r="N1533" i="33"/>
  <c r="O1533" i="33" s="1"/>
  <c r="T1533" i="33" s="1"/>
  <c r="L1533" i="33"/>
  <c r="M1533" i="33" s="1"/>
  <c r="N1532" i="33"/>
  <c r="O1532" i="33" s="1"/>
  <c r="T1532" i="33" s="1"/>
  <c r="L1532" i="33"/>
  <c r="M1532" i="33" s="1"/>
  <c r="S1532" i="33" s="1"/>
  <c r="N1531" i="33"/>
  <c r="O1531" i="33" s="1"/>
  <c r="T1531" i="33" s="1"/>
  <c r="L1531" i="33"/>
  <c r="M1531" i="33" s="1"/>
  <c r="S1531" i="33" s="1"/>
  <c r="N1530" i="33"/>
  <c r="O1530" i="33" s="1"/>
  <c r="T1530" i="33" s="1"/>
  <c r="L1530" i="33"/>
  <c r="M1530" i="33" s="1"/>
  <c r="S1530" i="33" s="1"/>
  <c r="S1529" i="33"/>
  <c r="N1529" i="33"/>
  <c r="O1529" i="33" s="1"/>
  <c r="T1529" i="33" s="1"/>
  <c r="L1529" i="33"/>
  <c r="M1529" i="33" s="1"/>
  <c r="S1528" i="33"/>
  <c r="N1528" i="33"/>
  <c r="O1528" i="33" s="1"/>
  <c r="T1528" i="33" s="1"/>
  <c r="L1528" i="33"/>
  <c r="M1528" i="33" s="1"/>
  <c r="N1527" i="33"/>
  <c r="O1527" i="33" s="1"/>
  <c r="T1527" i="33" s="1"/>
  <c r="L1527" i="33"/>
  <c r="M1527" i="33" s="1"/>
  <c r="S1527" i="33" s="1"/>
  <c r="T1526" i="33"/>
  <c r="S1526" i="33"/>
  <c r="N1526" i="33"/>
  <c r="O1526" i="33" s="1"/>
  <c r="L1526" i="33"/>
  <c r="M1526" i="33" s="1"/>
  <c r="N1525" i="33"/>
  <c r="O1525" i="33" s="1"/>
  <c r="T1525" i="33" s="1"/>
  <c r="L1525" i="33"/>
  <c r="M1525" i="33" s="1"/>
  <c r="S1525" i="33" s="1"/>
  <c r="N1524" i="33"/>
  <c r="O1524" i="33" s="1"/>
  <c r="T1524" i="33" s="1"/>
  <c r="L1524" i="33"/>
  <c r="M1524" i="33" s="1"/>
  <c r="S1524" i="33" s="1"/>
  <c r="N1523" i="33"/>
  <c r="O1523" i="33" s="1"/>
  <c r="T1523" i="33" s="1"/>
  <c r="L1523" i="33"/>
  <c r="M1523" i="33" s="1"/>
  <c r="S1523" i="33" s="1"/>
  <c r="T1522" i="33"/>
  <c r="N1522" i="33"/>
  <c r="O1522" i="33" s="1"/>
  <c r="L1522" i="33"/>
  <c r="M1522" i="33" s="1"/>
  <c r="S1522" i="33" s="1"/>
  <c r="S1521" i="33"/>
  <c r="N1521" i="33"/>
  <c r="O1521" i="33" s="1"/>
  <c r="T1521" i="33" s="1"/>
  <c r="L1521" i="33"/>
  <c r="M1521" i="33" s="1"/>
  <c r="N1520" i="33"/>
  <c r="O1520" i="33" s="1"/>
  <c r="T1520" i="33" s="1"/>
  <c r="L1520" i="33"/>
  <c r="M1520" i="33" s="1"/>
  <c r="S1520" i="33" s="1"/>
  <c r="N1519" i="33"/>
  <c r="O1519" i="33" s="1"/>
  <c r="T1519" i="33" s="1"/>
  <c r="L1519" i="33"/>
  <c r="M1519" i="33" s="1"/>
  <c r="S1519" i="33" s="1"/>
  <c r="N1518" i="33"/>
  <c r="O1518" i="33" s="1"/>
  <c r="T1518" i="33" s="1"/>
  <c r="L1518" i="33"/>
  <c r="M1518" i="33" s="1"/>
  <c r="S1518" i="33" s="1"/>
  <c r="S1517" i="33"/>
  <c r="N1517" i="33"/>
  <c r="O1517" i="33" s="1"/>
  <c r="T1517" i="33" s="1"/>
  <c r="L1517" i="33"/>
  <c r="M1517" i="33" s="1"/>
  <c r="N1516" i="33"/>
  <c r="O1516" i="33" s="1"/>
  <c r="T1516" i="33" s="1"/>
  <c r="L1516" i="33"/>
  <c r="M1516" i="33" s="1"/>
  <c r="S1516" i="33" s="1"/>
  <c r="N1515" i="33"/>
  <c r="O1515" i="33" s="1"/>
  <c r="T1515" i="33" s="1"/>
  <c r="L1515" i="33"/>
  <c r="M1515" i="33" s="1"/>
  <c r="S1515" i="33" s="1"/>
  <c r="N1514" i="33"/>
  <c r="O1514" i="33" s="1"/>
  <c r="T1514" i="33" s="1"/>
  <c r="L1514" i="33"/>
  <c r="M1514" i="33" s="1"/>
  <c r="S1514" i="33" s="1"/>
  <c r="S1513" i="33"/>
  <c r="N1513" i="33"/>
  <c r="O1513" i="33" s="1"/>
  <c r="T1513" i="33" s="1"/>
  <c r="L1513" i="33"/>
  <c r="M1513" i="33" s="1"/>
  <c r="S1512" i="33"/>
  <c r="N1512" i="33"/>
  <c r="O1512" i="33" s="1"/>
  <c r="T1512" i="33" s="1"/>
  <c r="L1512" i="33"/>
  <c r="M1512" i="33" s="1"/>
  <c r="N1511" i="33"/>
  <c r="O1511" i="33" s="1"/>
  <c r="T1511" i="33" s="1"/>
  <c r="L1511" i="33"/>
  <c r="M1511" i="33" s="1"/>
  <c r="S1511" i="33" s="1"/>
  <c r="T1510" i="33"/>
  <c r="S1510" i="33"/>
  <c r="N1510" i="33"/>
  <c r="O1510" i="33" s="1"/>
  <c r="L1510" i="33"/>
  <c r="M1510" i="33" s="1"/>
  <c r="N1509" i="33"/>
  <c r="O1509" i="33" s="1"/>
  <c r="T1509" i="33" s="1"/>
  <c r="L1509" i="33"/>
  <c r="M1509" i="33" s="1"/>
  <c r="S1509" i="33" s="1"/>
  <c r="S1508" i="33"/>
  <c r="N1508" i="33"/>
  <c r="O1508" i="33" s="1"/>
  <c r="T1508" i="33" s="1"/>
  <c r="L1508" i="33"/>
  <c r="M1508" i="33" s="1"/>
  <c r="N1507" i="33"/>
  <c r="O1507" i="33" s="1"/>
  <c r="T1507" i="33" s="1"/>
  <c r="L1507" i="33"/>
  <c r="M1507" i="33" s="1"/>
  <c r="S1507" i="33" s="1"/>
  <c r="T1506" i="33"/>
  <c r="N1506" i="33"/>
  <c r="O1506" i="33" s="1"/>
  <c r="L1506" i="33"/>
  <c r="M1506" i="33" s="1"/>
  <c r="S1506" i="33" s="1"/>
  <c r="S1505" i="33"/>
  <c r="N1505" i="33"/>
  <c r="O1505" i="33" s="1"/>
  <c r="T1505" i="33" s="1"/>
  <c r="L1505" i="33"/>
  <c r="M1505" i="33" s="1"/>
  <c r="N1504" i="33"/>
  <c r="O1504" i="33" s="1"/>
  <c r="T1504" i="33" s="1"/>
  <c r="L1504" i="33"/>
  <c r="M1504" i="33" s="1"/>
  <c r="S1504" i="33" s="1"/>
  <c r="N1503" i="33"/>
  <c r="O1503" i="33" s="1"/>
  <c r="T1503" i="33" s="1"/>
  <c r="L1503" i="33"/>
  <c r="M1503" i="33" s="1"/>
  <c r="S1503" i="33" s="1"/>
  <c r="N1502" i="33"/>
  <c r="O1502" i="33" s="1"/>
  <c r="T1502" i="33" s="1"/>
  <c r="L1502" i="33"/>
  <c r="M1502" i="33" s="1"/>
  <c r="S1502" i="33" s="1"/>
  <c r="S1501" i="33"/>
  <c r="N1501" i="33"/>
  <c r="O1501" i="33" s="1"/>
  <c r="T1501" i="33" s="1"/>
  <c r="L1501" i="33"/>
  <c r="M1501" i="33" s="1"/>
  <c r="N1500" i="33"/>
  <c r="O1500" i="33" s="1"/>
  <c r="T1500" i="33" s="1"/>
  <c r="L1500" i="33"/>
  <c r="M1500" i="33" s="1"/>
  <c r="S1500" i="33" s="1"/>
  <c r="N1499" i="33"/>
  <c r="O1499" i="33" s="1"/>
  <c r="T1499" i="33" s="1"/>
  <c r="L1499" i="33"/>
  <c r="M1499" i="33" s="1"/>
  <c r="S1499" i="33" s="1"/>
  <c r="S1498" i="33"/>
  <c r="N1498" i="33"/>
  <c r="O1498" i="33" s="1"/>
  <c r="T1498" i="33" s="1"/>
  <c r="L1498" i="33"/>
  <c r="M1498" i="33" s="1"/>
  <c r="O1497" i="33"/>
  <c r="T1497" i="33" s="1"/>
  <c r="N1497" i="33"/>
  <c r="M1497" i="33"/>
  <c r="S1497" i="33" s="1"/>
  <c r="L1497" i="33"/>
  <c r="N1496" i="33"/>
  <c r="O1496" i="33" s="1"/>
  <c r="T1496" i="33" s="1"/>
  <c r="L1496" i="33"/>
  <c r="M1496" i="33" s="1"/>
  <c r="S1496" i="33" s="1"/>
  <c r="N1495" i="33"/>
  <c r="O1495" i="33" s="1"/>
  <c r="T1495" i="33" s="1"/>
  <c r="M1495" i="33"/>
  <c r="S1495" i="33" s="1"/>
  <c r="L1495" i="33"/>
  <c r="O1494" i="33"/>
  <c r="T1494" i="33" s="1"/>
  <c r="N1494" i="33"/>
  <c r="L1494" i="33"/>
  <c r="M1494" i="33" s="1"/>
  <c r="S1494" i="33" s="1"/>
  <c r="N1493" i="33"/>
  <c r="O1493" i="33" s="1"/>
  <c r="T1493" i="33" s="1"/>
  <c r="L1493" i="33"/>
  <c r="M1493" i="33" s="1"/>
  <c r="S1493" i="33" s="1"/>
  <c r="O1492" i="33"/>
  <c r="T1492" i="33" s="1"/>
  <c r="N1492" i="33"/>
  <c r="M1492" i="33"/>
  <c r="S1492" i="33" s="1"/>
  <c r="L1492" i="33"/>
  <c r="N1491" i="33"/>
  <c r="O1491" i="33" s="1"/>
  <c r="T1491" i="33" s="1"/>
  <c r="L1491" i="33"/>
  <c r="M1491" i="33" s="1"/>
  <c r="S1491" i="33" s="1"/>
  <c r="S1490" i="33"/>
  <c r="N1490" i="33"/>
  <c r="O1490" i="33" s="1"/>
  <c r="T1490" i="33" s="1"/>
  <c r="L1490" i="33"/>
  <c r="M1490" i="33" s="1"/>
  <c r="O1489" i="33"/>
  <c r="T1489" i="33" s="1"/>
  <c r="N1489" i="33"/>
  <c r="M1489" i="33"/>
  <c r="S1489" i="33" s="1"/>
  <c r="L1489" i="33"/>
  <c r="N1488" i="33"/>
  <c r="O1488" i="33" s="1"/>
  <c r="T1488" i="33" s="1"/>
  <c r="L1488" i="33"/>
  <c r="M1488" i="33" s="1"/>
  <c r="S1488" i="33" s="1"/>
  <c r="T1487" i="33"/>
  <c r="S1487" i="33"/>
  <c r="N1487" i="33"/>
  <c r="O1487" i="33" s="1"/>
  <c r="M1487" i="33"/>
  <c r="L1487" i="33"/>
  <c r="O1486" i="33"/>
  <c r="T1486" i="33" s="1"/>
  <c r="N1486" i="33"/>
  <c r="L1486" i="33"/>
  <c r="M1486" i="33" s="1"/>
  <c r="S1486" i="33" s="1"/>
  <c r="N1485" i="33"/>
  <c r="O1485" i="33" s="1"/>
  <c r="T1485" i="33" s="1"/>
  <c r="L1485" i="33"/>
  <c r="M1485" i="33" s="1"/>
  <c r="S1485" i="33" s="1"/>
  <c r="S1484" i="33"/>
  <c r="O1484" i="33"/>
  <c r="T1484" i="33" s="1"/>
  <c r="N1484" i="33"/>
  <c r="M1484" i="33"/>
  <c r="L1484" i="33"/>
  <c r="N1483" i="33"/>
  <c r="O1483" i="33" s="1"/>
  <c r="T1483" i="33" s="1"/>
  <c r="L1483" i="33"/>
  <c r="M1483" i="33" s="1"/>
  <c r="S1483" i="33" s="1"/>
  <c r="S1482" i="33"/>
  <c r="N1482" i="33"/>
  <c r="O1482" i="33" s="1"/>
  <c r="T1482" i="33" s="1"/>
  <c r="L1482" i="33"/>
  <c r="M1482" i="33" s="1"/>
  <c r="S1481" i="33"/>
  <c r="O1481" i="33"/>
  <c r="T1481" i="33" s="1"/>
  <c r="N1481" i="33"/>
  <c r="M1481" i="33"/>
  <c r="L1481" i="33"/>
  <c r="O1480" i="33"/>
  <c r="T1480" i="33" s="1"/>
  <c r="N1480" i="33"/>
  <c r="M1480" i="33"/>
  <c r="S1480" i="33" s="1"/>
  <c r="L1480" i="33"/>
  <c r="O1479" i="33"/>
  <c r="T1479" i="33" s="1"/>
  <c r="N1479" i="33"/>
  <c r="M1479" i="33"/>
  <c r="S1479" i="33" s="1"/>
  <c r="L1479" i="33"/>
  <c r="T1478" i="33"/>
  <c r="O1478" i="33"/>
  <c r="N1478" i="33"/>
  <c r="M1478" i="33"/>
  <c r="S1478" i="33" s="1"/>
  <c r="L1478" i="33"/>
  <c r="S1477" i="33"/>
  <c r="O1477" i="33"/>
  <c r="T1477" i="33" s="1"/>
  <c r="N1477" i="33"/>
  <c r="M1477" i="33"/>
  <c r="L1477" i="33"/>
  <c r="N1476" i="33"/>
  <c r="O1476" i="33" s="1"/>
  <c r="T1476" i="33" s="1"/>
  <c r="M1476" i="33"/>
  <c r="S1476" i="33" s="1"/>
  <c r="L1476" i="33"/>
  <c r="O1475" i="33"/>
  <c r="T1475" i="33" s="1"/>
  <c r="N1475" i="33"/>
  <c r="M1475" i="33"/>
  <c r="S1475" i="33" s="1"/>
  <c r="L1475" i="33"/>
  <c r="T1474" i="33"/>
  <c r="O1474" i="33"/>
  <c r="N1474" i="33"/>
  <c r="M1474" i="33"/>
  <c r="S1474" i="33" s="1"/>
  <c r="L1474" i="33"/>
  <c r="T1473" i="33"/>
  <c r="S1473" i="33"/>
  <c r="O1473" i="33"/>
  <c r="N1473" i="33"/>
  <c r="M1473" i="33"/>
  <c r="L1473" i="33"/>
  <c r="O1472" i="33"/>
  <c r="T1472" i="33" s="1"/>
  <c r="N1472" i="33"/>
  <c r="M1472" i="33"/>
  <c r="S1472" i="33" s="1"/>
  <c r="L1472" i="33"/>
  <c r="O1471" i="33"/>
  <c r="T1471" i="33" s="1"/>
  <c r="N1471" i="33"/>
  <c r="M1471" i="33"/>
  <c r="S1471" i="33" s="1"/>
  <c r="L1471" i="33"/>
  <c r="T1470" i="33"/>
  <c r="O1470" i="33"/>
  <c r="N1470" i="33"/>
  <c r="M1470" i="33"/>
  <c r="S1470" i="33" s="1"/>
  <c r="L1470" i="33"/>
  <c r="T1469" i="33"/>
  <c r="S1469" i="33"/>
  <c r="O1469" i="33"/>
  <c r="N1469" i="33"/>
  <c r="M1469" i="33"/>
  <c r="L1469" i="33"/>
  <c r="O1468" i="33"/>
  <c r="T1468" i="33" s="1"/>
  <c r="N1468" i="33"/>
  <c r="M1468" i="33"/>
  <c r="S1468" i="33" s="1"/>
  <c r="L1468" i="33"/>
  <c r="O1467" i="33"/>
  <c r="T1467" i="33" s="1"/>
  <c r="N1467" i="33"/>
  <c r="M1467" i="33"/>
  <c r="S1467" i="33" s="1"/>
  <c r="L1467" i="33"/>
  <c r="T1466" i="33"/>
  <c r="O1466" i="33"/>
  <c r="N1466" i="33"/>
  <c r="M1466" i="33"/>
  <c r="S1466" i="33" s="1"/>
  <c r="L1466" i="33"/>
  <c r="S1465" i="33"/>
  <c r="O1465" i="33"/>
  <c r="T1465" i="33" s="1"/>
  <c r="N1465" i="33"/>
  <c r="M1465" i="33"/>
  <c r="L1465" i="33"/>
  <c r="O1464" i="33"/>
  <c r="T1464" i="33" s="1"/>
  <c r="N1464" i="33"/>
  <c r="M1464" i="33"/>
  <c r="S1464" i="33" s="1"/>
  <c r="L1464" i="33"/>
  <c r="O1463" i="33"/>
  <c r="T1463" i="33" s="1"/>
  <c r="N1463" i="33"/>
  <c r="L1463" i="33"/>
  <c r="M1463" i="33" s="1"/>
  <c r="S1463" i="33" s="1"/>
  <c r="T1462" i="33"/>
  <c r="O1462" i="33"/>
  <c r="N1462" i="33"/>
  <c r="M1462" i="33"/>
  <c r="S1462" i="33" s="1"/>
  <c r="L1462" i="33"/>
  <c r="S1461" i="33"/>
  <c r="O1461" i="33"/>
  <c r="T1461" i="33" s="1"/>
  <c r="N1461" i="33"/>
  <c r="M1461" i="33"/>
  <c r="L1461" i="33"/>
  <c r="N1460" i="33"/>
  <c r="O1460" i="33" s="1"/>
  <c r="T1460" i="33" s="1"/>
  <c r="M1460" i="33"/>
  <c r="S1460" i="33" s="1"/>
  <c r="L1460" i="33"/>
  <c r="O1459" i="33"/>
  <c r="T1459" i="33" s="1"/>
  <c r="N1459" i="33"/>
  <c r="L1459" i="33"/>
  <c r="M1459" i="33" s="1"/>
  <c r="S1459" i="33" s="1"/>
  <c r="T1458" i="33"/>
  <c r="O1458" i="33"/>
  <c r="N1458" i="33"/>
  <c r="M1458" i="33"/>
  <c r="S1458" i="33" s="1"/>
  <c r="L1458" i="33"/>
  <c r="T1457" i="33"/>
  <c r="S1457" i="33"/>
  <c r="O1457" i="33"/>
  <c r="N1457" i="33"/>
  <c r="M1457" i="33"/>
  <c r="L1457" i="33"/>
  <c r="N1456" i="33"/>
  <c r="O1456" i="33" s="1"/>
  <c r="T1456" i="33" s="1"/>
  <c r="M1456" i="33"/>
  <c r="S1456" i="33" s="1"/>
  <c r="L1456" i="33"/>
  <c r="O1455" i="33"/>
  <c r="T1455" i="33" s="1"/>
  <c r="N1455" i="33"/>
  <c r="M1455" i="33"/>
  <c r="S1455" i="33" s="1"/>
  <c r="L1455" i="33"/>
  <c r="N1454" i="33"/>
  <c r="O1454" i="33" s="1"/>
  <c r="T1454" i="33" s="1"/>
  <c r="M1454" i="33"/>
  <c r="S1454" i="33" s="1"/>
  <c r="L1454" i="33"/>
  <c r="T1453" i="33"/>
  <c r="S1453" i="33"/>
  <c r="O1453" i="33"/>
  <c r="N1453" i="33"/>
  <c r="L1453" i="33"/>
  <c r="M1453" i="33" s="1"/>
  <c r="N1452" i="33"/>
  <c r="O1452" i="33" s="1"/>
  <c r="T1452" i="33" s="1"/>
  <c r="M1452" i="33"/>
  <c r="S1452" i="33" s="1"/>
  <c r="L1452" i="33"/>
  <c r="O1451" i="33"/>
  <c r="T1451" i="33" s="1"/>
  <c r="N1451" i="33"/>
  <c r="M1451" i="33"/>
  <c r="S1451" i="33" s="1"/>
  <c r="L1451" i="33"/>
  <c r="N1450" i="33"/>
  <c r="O1450" i="33" s="1"/>
  <c r="T1450" i="33" s="1"/>
  <c r="M1450" i="33"/>
  <c r="S1450" i="33" s="1"/>
  <c r="L1450" i="33"/>
  <c r="T1449" i="33"/>
  <c r="S1449" i="33"/>
  <c r="O1449" i="33"/>
  <c r="N1449" i="33"/>
  <c r="L1449" i="33"/>
  <c r="M1449" i="33" s="1"/>
  <c r="O1448" i="33"/>
  <c r="T1448" i="33" s="1"/>
  <c r="N1448" i="33"/>
  <c r="M1448" i="33"/>
  <c r="S1448" i="33" s="1"/>
  <c r="L1448" i="33"/>
  <c r="O1447" i="33"/>
  <c r="T1447" i="33" s="1"/>
  <c r="N1447" i="33"/>
  <c r="L1447" i="33"/>
  <c r="M1447" i="33" s="1"/>
  <c r="S1447" i="33" s="1"/>
  <c r="T1446" i="33"/>
  <c r="N1446" i="33"/>
  <c r="O1446" i="33" s="1"/>
  <c r="M1446" i="33"/>
  <c r="S1446" i="33" s="1"/>
  <c r="L1446" i="33"/>
  <c r="T1445" i="33"/>
  <c r="O1445" i="33"/>
  <c r="N1445" i="33"/>
  <c r="L1445" i="33"/>
  <c r="M1445" i="33" s="1"/>
  <c r="S1445" i="33" s="1"/>
  <c r="N1444" i="33"/>
  <c r="O1444" i="33" s="1"/>
  <c r="T1444" i="33" s="1"/>
  <c r="M1444" i="33"/>
  <c r="S1444" i="33" s="1"/>
  <c r="L1444" i="33"/>
  <c r="O1443" i="33"/>
  <c r="T1443" i="33" s="1"/>
  <c r="N1443" i="33"/>
  <c r="L1443" i="33"/>
  <c r="M1443" i="33" s="1"/>
  <c r="S1443" i="33" s="1"/>
  <c r="N1442" i="33"/>
  <c r="O1442" i="33" s="1"/>
  <c r="T1442" i="33" s="1"/>
  <c r="M1442" i="33"/>
  <c r="S1442" i="33" s="1"/>
  <c r="L1442" i="33"/>
  <c r="O1441" i="33"/>
  <c r="T1441" i="33" s="1"/>
  <c r="N1441" i="33"/>
  <c r="L1441" i="33"/>
  <c r="M1441" i="33" s="1"/>
  <c r="S1441" i="33" s="1"/>
  <c r="O1440" i="33"/>
  <c r="T1440" i="33" s="1"/>
  <c r="N1440" i="33"/>
  <c r="M1440" i="33"/>
  <c r="S1440" i="33" s="1"/>
  <c r="L1440" i="33"/>
  <c r="O1439" i="33"/>
  <c r="T1439" i="33" s="1"/>
  <c r="N1439" i="33"/>
  <c r="M1439" i="33"/>
  <c r="S1439" i="33" s="1"/>
  <c r="L1439" i="33"/>
  <c r="T1438" i="33"/>
  <c r="S1438" i="33"/>
  <c r="N1438" i="33"/>
  <c r="O1438" i="33" s="1"/>
  <c r="L1438" i="33"/>
  <c r="M1438" i="33" s="1"/>
  <c r="O1437" i="33"/>
  <c r="T1437" i="33" s="1"/>
  <c r="N1437" i="33"/>
  <c r="L1437" i="33"/>
  <c r="M1437" i="33" s="1"/>
  <c r="S1437" i="33" s="1"/>
  <c r="N1436" i="33"/>
  <c r="O1436" i="33" s="1"/>
  <c r="T1436" i="33" s="1"/>
  <c r="L1436" i="33"/>
  <c r="M1436" i="33" s="1"/>
  <c r="S1436" i="33" s="1"/>
  <c r="N1435" i="33"/>
  <c r="O1435" i="33" s="1"/>
  <c r="T1435" i="33" s="1"/>
  <c r="M1435" i="33"/>
  <c r="S1435" i="33" s="1"/>
  <c r="L1435" i="33"/>
  <c r="T1434" i="33"/>
  <c r="S1434" i="33"/>
  <c r="N1434" i="33"/>
  <c r="O1434" i="33" s="1"/>
  <c r="L1434" i="33"/>
  <c r="M1434" i="33" s="1"/>
  <c r="O1433" i="33"/>
  <c r="T1433" i="33" s="1"/>
  <c r="N1433" i="33"/>
  <c r="L1433" i="33"/>
  <c r="M1433" i="33" s="1"/>
  <c r="S1433" i="33" s="1"/>
  <c r="S1432" i="33"/>
  <c r="O1432" i="33"/>
  <c r="T1432" i="33" s="1"/>
  <c r="N1432" i="33"/>
  <c r="L1432" i="33"/>
  <c r="M1432" i="33" s="1"/>
  <c r="N1431" i="33"/>
  <c r="O1431" i="33" s="1"/>
  <c r="T1431" i="33" s="1"/>
  <c r="L1431" i="33"/>
  <c r="M1431" i="33" s="1"/>
  <c r="S1431" i="33" s="1"/>
  <c r="T1430" i="33"/>
  <c r="S1430" i="33"/>
  <c r="N1430" i="33"/>
  <c r="O1430" i="33" s="1"/>
  <c r="L1430" i="33"/>
  <c r="M1430" i="33" s="1"/>
  <c r="N1429" i="33"/>
  <c r="O1429" i="33" s="1"/>
  <c r="T1429" i="33" s="1"/>
  <c r="L1429" i="33"/>
  <c r="M1429" i="33" s="1"/>
  <c r="S1429" i="33" s="1"/>
  <c r="T1428" i="33"/>
  <c r="N1428" i="33"/>
  <c r="O1428" i="33" s="1"/>
  <c r="M1428" i="33"/>
  <c r="S1428" i="33" s="1"/>
  <c r="L1428" i="33"/>
  <c r="O1427" i="33"/>
  <c r="T1427" i="33" s="1"/>
  <c r="N1427" i="33"/>
  <c r="L1427" i="33"/>
  <c r="M1427" i="33" s="1"/>
  <c r="S1427" i="33" s="1"/>
  <c r="T1426" i="33"/>
  <c r="N1426" i="33"/>
  <c r="O1426" i="33" s="1"/>
  <c r="M1426" i="33"/>
  <c r="S1426" i="33" s="1"/>
  <c r="L1426" i="33"/>
  <c r="T1425" i="33"/>
  <c r="N1425" i="33"/>
  <c r="O1425" i="33" s="1"/>
  <c r="L1425" i="33"/>
  <c r="M1425" i="33" s="1"/>
  <c r="S1425" i="33" s="1"/>
  <c r="N1424" i="33"/>
  <c r="O1424" i="33" s="1"/>
  <c r="T1424" i="33" s="1"/>
  <c r="L1424" i="33"/>
  <c r="M1424" i="33" s="1"/>
  <c r="S1424" i="33" s="1"/>
  <c r="O1423" i="33"/>
  <c r="T1423" i="33" s="1"/>
  <c r="N1423" i="33"/>
  <c r="L1423" i="33"/>
  <c r="M1423" i="33" s="1"/>
  <c r="S1423" i="33" s="1"/>
  <c r="T1422" i="33"/>
  <c r="N1422" i="33"/>
  <c r="O1422" i="33" s="1"/>
  <c r="L1422" i="33"/>
  <c r="M1422" i="33" s="1"/>
  <c r="S1422" i="33" s="1"/>
  <c r="S1421" i="33"/>
  <c r="N1421" i="33"/>
  <c r="O1421" i="33" s="1"/>
  <c r="T1421" i="33" s="1"/>
  <c r="L1421" i="33"/>
  <c r="M1421" i="33" s="1"/>
  <c r="O1420" i="33"/>
  <c r="T1420" i="33" s="1"/>
  <c r="N1420" i="33"/>
  <c r="L1420" i="33"/>
  <c r="M1420" i="33" s="1"/>
  <c r="S1420" i="33" s="1"/>
  <c r="S1419" i="33"/>
  <c r="N1419" i="33"/>
  <c r="O1419" i="33" s="1"/>
  <c r="T1419" i="33" s="1"/>
  <c r="L1419" i="33"/>
  <c r="M1419" i="33" s="1"/>
  <c r="N1418" i="33"/>
  <c r="O1418" i="33" s="1"/>
  <c r="T1418" i="33" s="1"/>
  <c r="M1418" i="33"/>
  <c r="S1418" i="33" s="1"/>
  <c r="L1418" i="33"/>
  <c r="O1417" i="33"/>
  <c r="T1417" i="33" s="1"/>
  <c r="N1417" i="33"/>
  <c r="L1417" i="33"/>
  <c r="M1417" i="33" s="1"/>
  <c r="S1417" i="33" s="1"/>
  <c r="N1416" i="33"/>
  <c r="O1416" i="33" s="1"/>
  <c r="T1416" i="33" s="1"/>
  <c r="L1416" i="33"/>
  <c r="M1416" i="33" s="1"/>
  <c r="S1416" i="33" s="1"/>
  <c r="N1415" i="33"/>
  <c r="O1415" i="33" s="1"/>
  <c r="T1415" i="33" s="1"/>
  <c r="M1415" i="33"/>
  <c r="S1415" i="33" s="1"/>
  <c r="L1415" i="33"/>
  <c r="N1414" i="33"/>
  <c r="O1414" i="33" s="1"/>
  <c r="T1414" i="33" s="1"/>
  <c r="L1414" i="33"/>
  <c r="M1414" i="33" s="1"/>
  <c r="S1414" i="33" s="1"/>
  <c r="T1413" i="33"/>
  <c r="S1413" i="33"/>
  <c r="N1413" i="33"/>
  <c r="O1413" i="33" s="1"/>
  <c r="L1413" i="33"/>
  <c r="M1413" i="33" s="1"/>
  <c r="T1412" i="33"/>
  <c r="N1412" i="33"/>
  <c r="O1412" i="33" s="1"/>
  <c r="M1412" i="33"/>
  <c r="S1412" i="33" s="1"/>
  <c r="L1412" i="33"/>
  <c r="N1411" i="33"/>
  <c r="O1411" i="33" s="1"/>
  <c r="T1411" i="33" s="1"/>
  <c r="L1411" i="33"/>
  <c r="M1411" i="33" s="1"/>
  <c r="S1411" i="33" s="1"/>
  <c r="T1410" i="33"/>
  <c r="S1410" i="33"/>
  <c r="N1410" i="33"/>
  <c r="O1410" i="33" s="1"/>
  <c r="L1410" i="33"/>
  <c r="M1410" i="33" s="1"/>
  <c r="O1409" i="33"/>
  <c r="T1409" i="33" s="1"/>
  <c r="N1409" i="33"/>
  <c r="L1409" i="33"/>
  <c r="M1409" i="33" s="1"/>
  <c r="S1409" i="33" s="1"/>
  <c r="N1408" i="33"/>
  <c r="O1408" i="33" s="1"/>
  <c r="T1408" i="33" s="1"/>
  <c r="L1408" i="33"/>
  <c r="M1408" i="33" s="1"/>
  <c r="S1408" i="33" s="1"/>
  <c r="O1407" i="33"/>
  <c r="T1407" i="33" s="1"/>
  <c r="N1407" i="33"/>
  <c r="L1407" i="33"/>
  <c r="M1407" i="33" s="1"/>
  <c r="S1407" i="33" s="1"/>
  <c r="T1406" i="33"/>
  <c r="N1406" i="33"/>
  <c r="O1406" i="33" s="1"/>
  <c r="L1406" i="33"/>
  <c r="M1406" i="33" s="1"/>
  <c r="S1406" i="33" s="1"/>
  <c r="N1405" i="33"/>
  <c r="O1405" i="33" s="1"/>
  <c r="T1405" i="33" s="1"/>
  <c r="L1405" i="33"/>
  <c r="M1405" i="33" s="1"/>
  <c r="S1405" i="33" s="1"/>
  <c r="S1404" i="33"/>
  <c r="O1404" i="33"/>
  <c r="T1404" i="33" s="1"/>
  <c r="N1404" i="33"/>
  <c r="L1404" i="33"/>
  <c r="M1404" i="33" s="1"/>
  <c r="S1403" i="33"/>
  <c r="N1403" i="33"/>
  <c r="O1403" i="33" s="1"/>
  <c r="T1403" i="33" s="1"/>
  <c r="M1403" i="33"/>
  <c r="L1403" i="33"/>
  <c r="N1402" i="33"/>
  <c r="O1402" i="33" s="1"/>
  <c r="T1402" i="33" s="1"/>
  <c r="M1402" i="33"/>
  <c r="S1402" i="33" s="1"/>
  <c r="L1402" i="33"/>
  <c r="S1401" i="33"/>
  <c r="O1401" i="33"/>
  <c r="T1401" i="33" s="1"/>
  <c r="N1401" i="33"/>
  <c r="L1401" i="33"/>
  <c r="M1401" i="33" s="1"/>
  <c r="T1400" i="33"/>
  <c r="N1400" i="33"/>
  <c r="O1400" i="33" s="1"/>
  <c r="L1400" i="33"/>
  <c r="M1400" i="33" s="1"/>
  <c r="S1400" i="33" s="1"/>
  <c r="N1399" i="33"/>
  <c r="O1399" i="33" s="1"/>
  <c r="T1399" i="33" s="1"/>
  <c r="M1399" i="33"/>
  <c r="S1399" i="33" s="1"/>
  <c r="L1399" i="33"/>
  <c r="T1398" i="33"/>
  <c r="S1398" i="33"/>
  <c r="N1398" i="33"/>
  <c r="O1398" i="33" s="1"/>
  <c r="L1398" i="33"/>
  <c r="M1398" i="33" s="1"/>
  <c r="T1397" i="33"/>
  <c r="S1397" i="33"/>
  <c r="N1397" i="33"/>
  <c r="O1397" i="33" s="1"/>
  <c r="L1397" i="33"/>
  <c r="M1397" i="33" s="1"/>
  <c r="T1396" i="33"/>
  <c r="N1396" i="33"/>
  <c r="O1396" i="33" s="1"/>
  <c r="M1396" i="33"/>
  <c r="S1396" i="33" s="1"/>
  <c r="L1396" i="33"/>
  <c r="S1395" i="33"/>
  <c r="N1395" i="33"/>
  <c r="O1395" i="33" s="1"/>
  <c r="T1395" i="33" s="1"/>
  <c r="L1395" i="33"/>
  <c r="M1395" i="33" s="1"/>
  <c r="T1394" i="33"/>
  <c r="N1394" i="33"/>
  <c r="O1394" i="33" s="1"/>
  <c r="L1394" i="33"/>
  <c r="M1394" i="33" s="1"/>
  <c r="S1394" i="33" s="1"/>
  <c r="N1393" i="33"/>
  <c r="O1393" i="33" s="1"/>
  <c r="T1393" i="33" s="1"/>
  <c r="L1393" i="33"/>
  <c r="M1393" i="33" s="1"/>
  <c r="S1393" i="33" s="1"/>
  <c r="S1392" i="33"/>
  <c r="O1392" i="33"/>
  <c r="T1392" i="33" s="1"/>
  <c r="N1392" i="33"/>
  <c r="L1392" i="33"/>
  <c r="M1392" i="33" s="1"/>
  <c r="S1391" i="33"/>
  <c r="O1391" i="33"/>
  <c r="T1391" i="33" s="1"/>
  <c r="N1391" i="33"/>
  <c r="L1391" i="33"/>
  <c r="M1391" i="33" s="1"/>
  <c r="T1390" i="33"/>
  <c r="N1390" i="33"/>
  <c r="O1390" i="33" s="1"/>
  <c r="L1390" i="33"/>
  <c r="M1390" i="33" s="1"/>
  <c r="S1390" i="33" s="1"/>
  <c r="S1389" i="33"/>
  <c r="O1389" i="33"/>
  <c r="T1389" i="33" s="1"/>
  <c r="N1389" i="33"/>
  <c r="L1389" i="33"/>
  <c r="M1389" i="33" s="1"/>
  <c r="O1388" i="33"/>
  <c r="T1388" i="33" s="1"/>
  <c r="N1388" i="33"/>
  <c r="M1388" i="33"/>
  <c r="S1388" i="33" s="1"/>
  <c r="L1388" i="33"/>
  <c r="N1387" i="33"/>
  <c r="O1387" i="33" s="1"/>
  <c r="T1387" i="33" s="1"/>
  <c r="M1387" i="33"/>
  <c r="S1387" i="33" s="1"/>
  <c r="L1387" i="33"/>
  <c r="N1386" i="33"/>
  <c r="O1386" i="33" s="1"/>
  <c r="T1386" i="33" s="1"/>
  <c r="M1386" i="33"/>
  <c r="S1386" i="33" s="1"/>
  <c r="L1386" i="33"/>
  <c r="O1385" i="33"/>
  <c r="T1385" i="33" s="1"/>
  <c r="N1385" i="33"/>
  <c r="L1385" i="33"/>
  <c r="M1385" i="33" s="1"/>
  <c r="S1385" i="33" s="1"/>
  <c r="N1384" i="33"/>
  <c r="O1384" i="33" s="1"/>
  <c r="T1384" i="33" s="1"/>
  <c r="L1384" i="33"/>
  <c r="M1384" i="33" s="1"/>
  <c r="S1384" i="33" s="1"/>
  <c r="N1383" i="33"/>
  <c r="O1383" i="33" s="1"/>
  <c r="T1383" i="33" s="1"/>
  <c r="M1383" i="33"/>
  <c r="S1383" i="33" s="1"/>
  <c r="L1383" i="33"/>
  <c r="N1382" i="33"/>
  <c r="O1382" i="33" s="1"/>
  <c r="T1382" i="33" s="1"/>
  <c r="L1382" i="33"/>
  <c r="M1382" i="33" s="1"/>
  <c r="S1382" i="33" s="1"/>
  <c r="N1381" i="33"/>
  <c r="O1381" i="33" s="1"/>
  <c r="T1381" i="33" s="1"/>
  <c r="L1381" i="33"/>
  <c r="M1381" i="33" s="1"/>
  <c r="S1381" i="33" s="1"/>
  <c r="N1380" i="33"/>
  <c r="O1380" i="33" s="1"/>
  <c r="T1380" i="33" s="1"/>
  <c r="M1380" i="33"/>
  <c r="S1380" i="33" s="1"/>
  <c r="L1380" i="33"/>
  <c r="N1379" i="33"/>
  <c r="O1379" i="33" s="1"/>
  <c r="T1379" i="33" s="1"/>
  <c r="L1379" i="33"/>
  <c r="M1379" i="33" s="1"/>
  <c r="S1379" i="33" s="1"/>
  <c r="N1378" i="33"/>
  <c r="O1378" i="33" s="1"/>
  <c r="T1378" i="33" s="1"/>
  <c r="L1378" i="33"/>
  <c r="M1378" i="33" s="1"/>
  <c r="S1378" i="33" s="1"/>
  <c r="N1377" i="33"/>
  <c r="O1377" i="33" s="1"/>
  <c r="T1377" i="33" s="1"/>
  <c r="L1377" i="33"/>
  <c r="M1377" i="33" s="1"/>
  <c r="S1377" i="33" s="1"/>
  <c r="S1376" i="33"/>
  <c r="N1376" i="33"/>
  <c r="O1376" i="33" s="1"/>
  <c r="T1376" i="33" s="1"/>
  <c r="M1376" i="33"/>
  <c r="L1376" i="33"/>
  <c r="N1375" i="33"/>
  <c r="O1375" i="33" s="1"/>
  <c r="T1375" i="33" s="1"/>
  <c r="L1375" i="33"/>
  <c r="M1375" i="33" s="1"/>
  <c r="S1375" i="33" s="1"/>
  <c r="S1374" i="33"/>
  <c r="N1374" i="33"/>
  <c r="O1374" i="33" s="1"/>
  <c r="T1374" i="33" s="1"/>
  <c r="M1374" i="33"/>
  <c r="L1374" i="33"/>
  <c r="S1373" i="33"/>
  <c r="O1373" i="33"/>
  <c r="T1373" i="33" s="1"/>
  <c r="N1373" i="33"/>
  <c r="L1373" i="33"/>
  <c r="M1373" i="33" s="1"/>
  <c r="T1372" i="33"/>
  <c r="N1372" i="33"/>
  <c r="O1372" i="33" s="1"/>
  <c r="L1372" i="33"/>
  <c r="M1372" i="33" s="1"/>
  <c r="S1372" i="33" s="1"/>
  <c r="O1371" i="33"/>
  <c r="T1371" i="33" s="1"/>
  <c r="N1371" i="33"/>
  <c r="L1371" i="33"/>
  <c r="M1371" i="33" s="1"/>
  <c r="S1371" i="33" s="1"/>
  <c r="T1370" i="33"/>
  <c r="N1370" i="33"/>
  <c r="O1370" i="33" s="1"/>
  <c r="L1370" i="33"/>
  <c r="M1370" i="33" s="1"/>
  <c r="S1370" i="33" s="1"/>
  <c r="N1369" i="33"/>
  <c r="O1369" i="33" s="1"/>
  <c r="T1369" i="33" s="1"/>
  <c r="L1369" i="33"/>
  <c r="M1369" i="33" s="1"/>
  <c r="S1369" i="33" s="1"/>
  <c r="T1368" i="33"/>
  <c r="N1368" i="33"/>
  <c r="O1368" i="33" s="1"/>
  <c r="L1368" i="33"/>
  <c r="M1368" i="33" s="1"/>
  <c r="S1368" i="33" s="1"/>
  <c r="N1367" i="33"/>
  <c r="O1367" i="33" s="1"/>
  <c r="T1367" i="33" s="1"/>
  <c r="L1367" i="33"/>
  <c r="M1367" i="33" s="1"/>
  <c r="S1367" i="33" s="1"/>
  <c r="T1366" i="33"/>
  <c r="N1366" i="33"/>
  <c r="O1366" i="33" s="1"/>
  <c r="L1366" i="33"/>
  <c r="M1366" i="33" s="1"/>
  <c r="S1366" i="33" s="1"/>
  <c r="N1365" i="33"/>
  <c r="O1365" i="33" s="1"/>
  <c r="T1365" i="33" s="1"/>
  <c r="L1365" i="33"/>
  <c r="M1365" i="33" s="1"/>
  <c r="S1365" i="33" s="1"/>
  <c r="N1364" i="33"/>
  <c r="O1364" i="33" s="1"/>
  <c r="T1364" i="33" s="1"/>
  <c r="M1364" i="33"/>
  <c r="S1364" i="33" s="1"/>
  <c r="L1364" i="33"/>
  <c r="N1363" i="33"/>
  <c r="O1363" i="33" s="1"/>
  <c r="T1363" i="33" s="1"/>
  <c r="L1363" i="33"/>
  <c r="M1363" i="33" s="1"/>
  <c r="S1363" i="33" s="1"/>
  <c r="N1362" i="33"/>
  <c r="O1362" i="33" s="1"/>
  <c r="T1362" i="33" s="1"/>
  <c r="M1362" i="33"/>
  <c r="S1362" i="33" s="1"/>
  <c r="L1362" i="33"/>
  <c r="O1361" i="33"/>
  <c r="T1361" i="33" s="1"/>
  <c r="N1361" i="33"/>
  <c r="L1361" i="33"/>
  <c r="M1361" i="33" s="1"/>
  <c r="S1361" i="33" s="1"/>
  <c r="S1360" i="33"/>
  <c r="N1360" i="33"/>
  <c r="O1360" i="33" s="1"/>
  <c r="T1360" i="33" s="1"/>
  <c r="M1360" i="33"/>
  <c r="L1360" i="33"/>
  <c r="O1359" i="33"/>
  <c r="T1359" i="33" s="1"/>
  <c r="N1359" i="33"/>
  <c r="L1359" i="33"/>
  <c r="M1359" i="33" s="1"/>
  <c r="S1359" i="33" s="1"/>
  <c r="N1358" i="33"/>
  <c r="O1358" i="33" s="1"/>
  <c r="T1358" i="33" s="1"/>
  <c r="L1358" i="33"/>
  <c r="M1358" i="33" s="1"/>
  <c r="S1358" i="33" s="1"/>
  <c r="S1357" i="33"/>
  <c r="N1357" i="33"/>
  <c r="O1357" i="33" s="1"/>
  <c r="T1357" i="33" s="1"/>
  <c r="L1357" i="33"/>
  <c r="M1357" i="33" s="1"/>
  <c r="T1356" i="33"/>
  <c r="N1356" i="33"/>
  <c r="O1356" i="33" s="1"/>
  <c r="L1356" i="33"/>
  <c r="M1356" i="33" s="1"/>
  <c r="S1356" i="33" s="1"/>
  <c r="O1355" i="33"/>
  <c r="T1355" i="33" s="1"/>
  <c r="N1355" i="33"/>
  <c r="L1355" i="33"/>
  <c r="M1355" i="33" s="1"/>
  <c r="S1355" i="33" s="1"/>
  <c r="T1354" i="33"/>
  <c r="N1354" i="33"/>
  <c r="O1354" i="33" s="1"/>
  <c r="M1354" i="33"/>
  <c r="S1354" i="33" s="1"/>
  <c r="L1354" i="33"/>
  <c r="N1353" i="33"/>
  <c r="O1353" i="33" s="1"/>
  <c r="T1353" i="33" s="1"/>
  <c r="L1353" i="33"/>
  <c r="M1353" i="33" s="1"/>
  <c r="S1353" i="33" s="1"/>
  <c r="N1352" i="33"/>
  <c r="O1352" i="33" s="1"/>
  <c r="T1352" i="33" s="1"/>
  <c r="L1352" i="33"/>
  <c r="M1352" i="33" s="1"/>
  <c r="S1352" i="33" s="1"/>
  <c r="N1351" i="33"/>
  <c r="O1351" i="33" s="1"/>
  <c r="T1351" i="33" s="1"/>
  <c r="L1351" i="33"/>
  <c r="M1351" i="33" s="1"/>
  <c r="S1351" i="33" s="1"/>
  <c r="S1350" i="33"/>
  <c r="N1350" i="33"/>
  <c r="O1350" i="33" s="1"/>
  <c r="T1350" i="33" s="1"/>
  <c r="M1350" i="33"/>
  <c r="L1350" i="33"/>
  <c r="S1349" i="33"/>
  <c r="O1349" i="33"/>
  <c r="T1349" i="33" s="1"/>
  <c r="N1349" i="33"/>
  <c r="L1349" i="33"/>
  <c r="M1349" i="33" s="1"/>
  <c r="T1348" i="33"/>
  <c r="N1348" i="33"/>
  <c r="O1348" i="33" s="1"/>
  <c r="L1348" i="33"/>
  <c r="M1348" i="33" s="1"/>
  <c r="S1348" i="33" s="1"/>
  <c r="N1347" i="33"/>
  <c r="O1347" i="33" s="1"/>
  <c r="T1347" i="33" s="1"/>
  <c r="L1347" i="33"/>
  <c r="M1347" i="33" s="1"/>
  <c r="S1347" i="33" s="1"/>
  <c r="T1346" i="33"/>
  <c r="N1346" i="33"/>
  <c r="O1346" i="33" s="1"/>
  <c r="M1346" i="33"/>
  <c r="S1346" i="33" s="1"/>
  <c r="L1346" i="33"/>
  <c r="N1345" i="33"/>
  <c r="O1345" i="33" s="1"/>
  <c r="T1345" i="33" s="1"/>
  <c r="L1345" i="33"/>
  <c r="M1345" i="33" s="1"/>
  <c r="S1345" i="33" s="1"/>
  <c r="N1344" i="33"/>
  <c r="O1344" i="33" s="1"/>
  <c r="T1344" i="33" s="1"/>
  <c r="M1344" i="33"/>
  <c r="S1344" i="33" s="1"/>
  <c r="L1344" i="33"/>
  <c r="O1343" i="33"/>
  <c r="T1343" i="33" s="1"/>
  <c r="N1343" i="33"/>
  <c r="L1343" i="33"/>
  <c r="M1343" i="33" s="1"/>
  <c r="S1343" i="33" s="1"/>
  <c r="N1342" i="33"/>
  <c r="O1342" i="33" s="1"/>
  <c r="T1342" i="33" s="1"/>
  <c r="L1342" i="33"/>
  <c r="M1342" i="33" s="1"/>
  <c r="S1342" i="33" s="1"/>
  <c r="S1341" i="33"/>
  <c r="N1341" i="33"/>
  <c r="O1341" i="33" s="1"/>
  <c r="T1341" i="33" s="1"/>
  <c r="L1341" i="33"/>
  <c r="M1341" i="33" s="1"/>
  <c r="T1340" i="33"/>
  <c r="S1340" i="33"/>
  <c r="N1340" i="33"/>
  <c r="O1340" i="33" s="1"/>
  <c r="L1340" i="33"/>
  <c r="M1340" i="33" s="1"/>
  <c r="O1339" i="33"/>
  <c r="T1339" i="33" s="1"/>
  <c r="N1339" i="33"/>
  <c r="L1339" i="33"/>
  <c r="M1339" i="33" s="1"/>
  <c r="S1339" i="33" s="1"/>
  <c r="T1338" i="33"/>
  <c r="N1338" i="33"/>
  <c r="O1338" i="33" s="1"/>
  <c r="M1338" i="33"/>
  <c r="S1338" i="33" s="1"/>
  <c r="L1338" i="33"/>
  <c r="N1337" i="33"/>
  <c r="O1337" i="33" s="1"/>
  <c r="T1337" i="33" s="1"/>
  <c r="L1337" i="33"/>
  <c r="M1337" i="33" s="1"/>
  <c r="S1337" i="33" s="1"/>
  <c r="N1336" i="33"/>
  <c r="O1336" i="33" s="1"/>
  <c r="T1336" i="33" s="1"/>
  <c r="L1336" i="33"/>
  <c r="M1336" i="33" s="1"/>
  <c r="S1336" i="33" s="1"/>
  <c r="N1335" i="33"/>
  <c r="O1335" i="33" s="1"/>
  <c r="T1335" i="33" s="1"/>
  <c r="L1335" i="33"/>
  <c r="M1335" i="33" s="1"/>
  <c r="S1335" i="33" s="1"/>
  <c r="S1334" i="33"/>
  <c r="N1334" i="33"/>
  <c r="O1334" i="33" s="1"/>
  <c r="T1334" i="33" s="1"/>
  <c r="M1334" i="33"/>
  <c r="L1334" i="33"/>
  <c r="S1333" i="33"/>
  <c r="O1333" i="33"/>
  <c r="T1333" i="33" s="1"/>
  <c r="N1333" i="33"/>
  <c r="L1333" i="33"/>
  <c r="M1333" i="33" s="1"/>
  <c r="T1332" i="33"/>
  <c r="N1332" i="33"/>
  <c r="O1332" i="33" s="1"/>
  <c r="L1332" i="33"/>
  <c r="M1332" i="33" s="1"/>
  <c r="S1332" i="33" s="1"/>
  <c r="S1331" i="33"/>
  <c r="N1331" i="33"/>
  <c r="O1331" i="33" s="1"/>
  <c r="T1331" i="33" s="1"/>
  <c r="L1331" i="33"/>
  <c r="M1331" i="33" s="1"/>
  <c r="T1330" i="33"/>
  <c r="N1330" i="33"/>
  <c r="O1330" i="33" s="1"/>
  <c r="M1330" i="33"/>
  <c r="S1330" i="33" s="1"/>
  <c r="L1330" i="33"/>
  <c r="N1329" i="33"/>
  <c r="O1329" i="33" s="1"/>
  <c r="T1329" i="33" s="1"/>
  <c r="L1329" i="33"/>
  <c r="M1329" i="33" s="1"/>
  <c r="S1329" i="33" s="1"/>
  <c r="N1328" i="33"/>
  <c r="O1328" i="33" s="1"/>
  <c r="T1328" i="33" s="1"/>
  <c r="M1328" i="33"/>
  <c r="S1328" i="33" s="1"/>
  <c r="L1328" i="33"/>
  <c r="O1327" i="33"/>
  <c r="T1327" i="33" s="1"/>
  <c r="N1327" i="33"/>
  <c r="L1327" i="33"/>
  <c r="M1327" i="33" s="1"/>
  <c r="S1327" i="33" s="1"/>
  <c r="S1326" i="33"/>
  <c r="N1326" i="33"/>
  <c r="O1326" i="33" s="1"/>
  <c r="T1326" i="33" s="1"/>
  <c r="L1326" i="33"/>
  <c r="M1326" i="33" s="1"/>
  <c r="S1325" i="33"/>
  <c r="N1325" i="33"/>
  <c r="O1325" i="33" s="1"/>
  <c r="T1325" i="33" s="1"/>
  <c r="L1325" i="33"/>
  <c r="M1325" i="33" s="1"/>
  <c r="T1324" i="33"/>
  <c r="N1324" i="33"/>
  <c r="O1324" i="33" s="1"/>
  <c r="L1324" i="33"/>
  <c r="M1324" i="33" s="1"/>
  <c r="S1324" i="33" s="1"/>
  <c r="O1323" i="33"/>
  <c r="T1323" i="33" s="1"/>
  <c r="N1323" i="33"/>
  <c r="L1323" i="33"/>
  <c r="M1323" i="33" s="1"/>
  <c r="S1323" i="33" s="1"/>
  <c r="T1322" i="33"/>
  <c r="N1322" i="33"/>
  <c r="O1322" i="33" s="1"/>
  <c r="M1322" i="33"/>
  <c r="S1322" i="33" s="1"/>
  <c r="L1322" i="33"/>
  <c r="S1321" i="33"/>
  <c r="N1321" i="33"/>
  <c r="O1321" i="33" s="1"/>
  <c r="T1321" i="33" s="1"/>
  <c r="L1321" i="33"/>
  <c r="M1321" i="33" s="1"/>
  <c r="N1320" i="33"/>
  <c r="O1320" i="33" s="1"/>
  <c r="T1320" i="33" s="1"/>
  <c r="L1320" i="33"/>
  <c r="M1320" i="33" s="1"/>
  <c r="S1320" i="33" s="1"/>
  <c r="O1319" i="33"/>
  <c r="T1319" i="33" s="1"/>
  <c r="N1319" i="33"/>
  <c r="L1319" i="33"/>
  <c r="M1319" i="33" s="1"/>
  <c r="S1319" i="33" s="1"/>
  <c r="S1318" i="33"/>
  <c r="N1318" i="33"/>
  <c r="O1318" i="33" s="1"/>
  <c r="T1318" i="33" s="1"/>
  <c r="M1318" i="33"/>
  <c r="L1318" i="33"/>
  <c r="S1317" i="33"/>
  <c r="O1317" i="33"/>
  <c r="T1317" i="33" s="1"/>
  <c r="N1317" i="33"/>
  <c r="L1317" i="33"/>
  <c r="M1317" i="33" s="1"/>
  <c r="T1316" i="33"/>
  <c r="N1316" i="33"/>
  <c r="O1316" i="33" s="1"/>
  <c r="L1316" i="33"/>
  <c r="M1316" i="33" s="1"/>
  <c r="S1316" i="33" s="1"/>
  <c r="S1315" i="33"/>
  <c r="N1315" i="33"/>
  <c r="O1315" i="33" s="1"/>
  <c r="T1315" i="33" s="1"/>
  <c r="L1315" i="33"/>
  <c r="M1315" i="33" s="1"/>
  <c r="T1314" i="33"/>
  <c r="S1314" i="33"/>
  <c r="N1314" i="33"/>
  <c r="O1314" i="33" s="1"/>
  <c r="M1314" i="33"/>
  <c r="L1314" i="33"/>
  <c r="N1313" i="33"/>
  <c r="O1313" i="33" s="1"/>
  <c r="T1313" i="33" s="1"/>
  <c r="L1313" i="33"/>
  <c r="M1313" i="33" s="1"/>
  <c r="S1313" i="33" s="1"/>
  <c r="T1312" i="33"/>
  <c r="N1312" i="33"/>
  <c r="O1312" i="33" s="1"/>
  <c r="M1312" i="33"/>
  <c r="S1312" i="33" s="1"/>
  <c r="L1312" i="33"/>
  <c r="O1311" i="33"/>
  <c r="T1311" i="33" s="1"/>
  <c r="N1311" i="33"/>
  <c r="L1311" i="33"/>
  <c r="M1311" i="33" s="1"/>
  <c r="S1311" i="33" s="1"/>
  <c r="S1310" i="33"/>
  <c r="N1310" i="33"/>
  <c r="O1310" i="33" s="1"/>
  <c r="T1310" i="33" s="1"/>
  <c r="L1310" i="33"/>
  <c r="M1310" i="33" s="1"/>
  <c r="S1309" i="33"/>
  <c r="O1309" i="33"/>
  <c r="T1309" i="33" s="1"/>
  <c r="N1309" i="33"/>
  <c r="L1309" i="33"/>
  <c r="M1309" i="33" s="1"/>
  <c r="T1308" i="33"/>
  <c r="S1308" i="33"/>
  <c r="N1308" i="33"/>
  <c r="O1308" i="33" s="1"/>
  <c r="L1308" i="33"/>
  <c r="M1308" i="33" s="1"/>
  <c r="S1307" i="33"/>
  <c r="O1307" i="33"/>
  <c r="T1307" i="33" s="1"/>
  <c r="N1307" i="33"/>
  <c r="L1307" i="33"/>
  <c r="M1307" i="33" s="1"/>
  <c r="T1306" i="33"/>
  <c r="N1306" i="33"/>
  <c r="O1306" i="33" s="1"/>
  <c r="M1306" i="33"/>
  <c r="S1306" i="33" s="1"/>
  <c r="L1306" i="33"/>
  <c r="S1305" i="33"/>
  <c r="N1305" i="33"/>
  <c r="O1305" i="33" s="1"/>
  <c r="T1305" i="33" s="1"/>
  <c r="L1305" i="33"/>
  <c r="M1305" i="33" s="1"/>
  <c r="N1304" i="33"/>
  <c r="O1304" i="33" s="1"/>
  <c r="T1304" i="33" s="1"/>
  <c r="M1304" i="33"/>
  <c r="S1304" i="33" s="1"/>
  <c r="L1304" i="33"/>
  <c r="O1303" i="33"/>
  <c r="T1303" i="33" s="1"/>
  <c r="N1303" i="33"/>
  <c r="L1303" i="33"/>
  <c r="M1303" i="33" s="1"/>
  <c r="S1303" i="33" s="1"/>
  <c r="T1302" i="33"/>
  <c r="N1302" i="33"/>
  <c r="O1302" i="33" s="1"/>
  <c r="L1302" i="33"/>
  <c r="M1302" i="33" s="1"/>
  <c r="S1302" i="33" s="1"/>
  <c r="N1301" i="33"/>
  <c r="O1301" i="33" s="1"/>
  <c r="T1301" i="33" s="1"/>
  <c r="L1301" i="33"/>
  <c r="M1301" i="33" s="1"/>
  <c r="S1301" i="33" s="1"/>
  <c r="O1300" i="33"/>
  <c r="T1300" i="33" s="1"/>
  <c r="N1300" i="33"/>
  <c r="L1300" i="33"/>
  <c r="M1300" i="33" s="1"/>
  <c r="S1300" i="33" s="1"/>
  <c r="S1299" i="33"/>
  <c r="N1299" i="33"/>
  <c r="O1299" i="33" s="1"/>
  <c r="T1299" i="33" s="1"/>
  <c r="L1299" i="33"/>
  <c r="M1299" i="33" s="1"/>
  <c r="T1298" i="33"/>
  <c r="N1298" i="33"/>
  <c r="O1298" i="33" s="1"/>
  <c r="L1298" i="33"/>
  <c r="M1298" i="33" s="1"/>
  <c r="S1298" i="33" s="1"/>
  <c r="N1297" i="33"/>
  <c r="O1297" i="33" s="1"/>
  <c r="T1297" i="33" s="1"/>
  <c r="L1297" i="33"/>
  <c r="M1297" i="33" s="1"/>
  <c r="S1297" i="33" s="1"/>
  <c r="S1296" i="33"/>
  <c r="O1296" i="33"/>
  <c r="T1296" i="33" s="1"/>
  <c r="N1296" i="33"/>
  <c r="L1296" i="33"/>
  <c r="M1296" i="33" s="1"/>
  <c r="S1295" i="33"/>
  <c r="N1295" i="33"/>
  <c r="O1295" i="33" s="1"/>
  <c r="T1295" i="33" s="1"/>
  <c r="M1295" i="33"/>
  <c r="L1295" i="33"/>
  <c r="N1294" i="33"/>
  <c r="O1294" i="33" s="1"/>
  <c r="T1294" i="33" s="1"/>
  <c r="M1294" i="33"/>
  <c r="S1294" i="33" s="1"/>
  <c r="L1294" i="33"/>
  <c r="S1293" i="33"/>
  <c r="O1293" i="33"/>
  <c r="T1293" i="33" s="1"/>
  <c r="N1293" i="33"/>
  <c r="L1293" i="33"/>
  <c r="M1293" i="33" s="1"/>
  <c r="T1292" i="33"/>
  <c r="N1292" i="33"/>
  <c r="O1292" i="33" s="1"/>
  <c r="L1292" i="33"/>
  <c r="M1292" i="33" s="1"/>
  <c r="S1292" i="33" s="1"/>
  <c r="S1291" i="33"/>
  <c r="N1291" i="33"/>
  <c r="O1291" i="33" s="1"/>
  <c r="T1291" i="33" s="1"/>
  <c r="M1291" i="33"/>
  <c r="L1291" i="33"/>
  <c r="S1290" i="33"/>
  <c r="N1290" i="33"/>
  <c r="O1290" i="33" s="1"/>
  <c r="T1290" i="33" s="1"/>
  <c r="M1290" i="33"/>
  <c r="L1290" i="33"/>
  <c r="T1289" i="33"/>
  <c r="S1289" i="33"/>
  <c r="N1289" i="33"/>
  <c r="O1289" i="33" s="1"/>
  <c r="L1289" i="33"/>
  <c r="M1289" i="33" s="1"/>
  <c r="T1288" i="33"/>
  <c r="N1288" i="33"/>
  <c r="O1288" i="33" s="1"/>
  <c r="M1288" i="33"/>
  <c r="S1288" i="33" s="1"/>
  <c r="L1288" i="33"/>
  <c r="O1287" i="33"/>
  <c r="T1287" i="33" s="1"/>
  <c r="N1287" i="33"/>
  <c r="M1287" i="33"/>
  <c r="S1287" i="33" s="1"/>
  <c r="L1287" i="33"/>
  <c r="T1286" i="33"/>
  <c r="N1286" i="33"/>
  <c r="O1286" i="33" s="1"/>
  <c r="L1286" i="33"/>
  <c r="M1286" i="33" s="1"/>
  <c r="S1286" i="33" s="1"/>
  <c r="N1285" i="33"/>
  <c r="O1285" i="33" s="1"/>
  <c r="T1285" i="33" s="1"/>
  <c r="L1285" i="33"/>
  <c r="M1285" i="33" s="1"/>
  <c r="S1285" i="33" s="1"/>
  <c r="N1284" i="33"/>
  <c r="O1284" i="33" s="1"/>
  <c r="T1284" i="33" s="1"/>
  <c r="M1284" i="33"/>
  <c r="S1284" i="33" s="1"/>
  <c r="L1284" i="33"/>
  <c r="O1283" i="33"/>
  <c r="T1283" i="33" s="1"/>
  <c r="N1283" i="33"/>
  <c r="L1283" i="33"/>
  <c r="M1283" i="33" s="1"/>
  <c r="S1283" i="33" s="1"/>
  <c r="T1282" i="33"/>
  <c r="N1282" i="33"/>
  <c r="O1282" i="33" s="1"/>
  <c r="M1282" i="33"/>
  <c r="S1282" i="33" s="1"/>
  <c r="L1282" i="33"/>
  <c r="N1281" i="33"/>
  <c r="O1281" i="33" s="1"/>
  <c r="T1281" i="33" s="1"/>
  <c r="L1281" i="33"/>
  <c r="M1281" i="33" s="1"/>
  <c r="S1281" i="33" s="1"/>
  <c r="O1280" i="33"/>
  <c r="T1280" i="33" s="1"/>
  <c r="N1280" i="33"/>
  <c r="L1280" i="33"/>
  <c r="M1280" i="33" s="1"/>
  <c r="S1280" i="33" s="1"/>
  <c r="O1279" i="33"/>
  <c r="T1279" i="33" s="1"/>
  <c r="N1279" i="33"/>
  <c r="M1279" i="33"/>
  <c r="S1279" i="33" s="1"/>
  <c r="L1279" i="33"/>
  <c r="N1278" i="33"/>
  <c r="O1278" i="33" s="1"/>
  <c r="T1278" i="33" s="1"/>
  <c r="L1278" i="33"/>
  <c r="M1278" i="33" s="1"/>
  <c r="S1278" i="33" s="1"/>
  <c r="S1277" i="33"/>
  <c r="O1277" i="33"/>
  <c r="T1277" i="33" s="1"/>
  <c r="N1277" i="33"/>
  <c r="L1277" i="33"/>
  <c r="M1277" i="33" s="1"/>
  <c r="O1276" i="33"/>
  <c r="T1276" i="33" s="1"/>
  <c r="N1276" i="33"/>
  <c r="M1276" i="33"/>
  <c r="S1276" i="33" s="1"/>
  <c r="L1276" i="33"/>
  <c r="N1275" i="33"/>
  <c r="O1275" i="33" s="1"/>
  <c r="T1275" i="33" s="1"/>
  <c r="M1275" i="33"/>
  <c r="S1275" i="33" s="1"/>
  <c r="L1275" i="33"/>
  <c r="N1274" i="33"/>
  <c r="O1274" i="33" s="1"/>
  <c r="T1274" i="33" s="1"/>
  <c r="L1274" i="33"/>
  <c r="M1274" i="33" s="1"/>
  <c r="S1274" i="33" s="1"/>
  <c r="O1273" i="33"/>
  <c r="T1273" i="33" s="1"/>
  <c r="N1273" i="33"/>
  <c r="L1273" i="33"/>
  <c r="M1273" i="33" s="1"/>
  <c r="S1273" i="33" s="1"/>
  <c r="N1272" i="33"/>
  <c r="O1272" i="33" s="1"/>
  <c r="T1272" i="33" s="1"/>
  <c r="M1272" i="33"/>
  <c r="S1272" i="33" s="1"/>
  <c r="L1272" i="33"/>
  <c r="N1271" i="33"/>
  <c r="O1271" i="33" s="1"/>
  <c r="T1271" i="33" s="1"/>
  <c r="L1271" i="33"/>
  <c r="M1271" i="33" s="1"/>
  <c r="S1271" i="33" s="1"/>
  <c r="N1270" i="33"/>
  <c r="O1270" i="33" s="1"/>
  <c r="T1270" i="33" s="1"/>
  <c r="L1270" i="33"/>
  <c r="M1270" i="33" s="1"/>
  <c r="S1270" i="33" s="1"/>
  <c r="T1269" i="33"/>
  <c r="N1269" i="33"/>
  <c r="O1269" i="33" s="1"/>
  <c r="L1269" i="33"/>
  <c r="M1269" i="33" s="1"/>
  <c r="S1269" i="33" s="1"/>
  <c r="T1268" i="33"/>
  <c r="O1268" i="33"/>
  <c r="N1268" i="33"/>
  <c r="L1268" i="33"/>
  <c r="M1268" i="33" s="1"/>
  <c r="S1268" i="33" s="1"/>
  <c r="T1267" i="33"/>
  <c r="O1267" i="33"/>
  <c r="N1267" i="33"/>
  <c r="M1267" i="33"/>
  <c r="S1267" i="33" s="1"/>
  <c r="L1267" i="33"/>
  <c r="N1266" i="33"/>
  <c r="O1266" i="33" s="1"/>
  <c r="T1266" i="33" s="1"/>
  <c r="M1266" i="33"/>
  <c r="S1266" i="33" s="1"/>
  <c r="L1266" i="33"/>
  <c r="S1265" i="33"/>
  <c r="N1265" i="33"/>
  <c r="O1265" i="33" s="1"/>
  <c r="T1265" i="33" s="1"/>
  <c r="M1265" i="33"/>
  <c r="L1265" i="33"/>
  <c r="T1264" i="33"/>
  <c r="O1264" i="33"/>
  <c r="N1264" i="33"/>
  <c r="L1264" i="33"/>
  <c r="M1264" i="33" s="1"/>
  <c r="S1264" i="33" s="1"/>
  <c r="T1263" i="33"/>
  <c r="O1263" i="33"/>
  <c r="N1263" i="33"/>
  <c r="M1263" i="33"/>
  <c r="S1263" i="33" s="1"/>
  <c r="L1263" i="33"/>
  <c r="O1262" i="33"/>
  <c r="T1262" i="33" s="1"/>
  <c r="N1262" i="33"/>
  <c r="M1262" i="33"/>
  <c r="S1262" i="33" s="1"/>
  <c r="L1262" i="33"/>
  <c r="N1261" i="33"/>
  <c r="O1261" i="33" s="1"/>
  <c r="T1261" i="33" s="1"/>
  <c r="M1261" i="33"/>
  <c r="S1261" i="33" s="1"/>
  <c r="L1261" i="33"/>
  <c r="N1260" i="33"/>
  <c r="O1260" i="33" s="1"/>
  <c r="T1260" i="33" s="1"/>
  <c r="L1260" i="33"/>
  <c r="M1260" i="33" s="1"/>
  <c r="S1260" i="33" s="1"/>
  <c r="O1259" i="33"/>
  <c r="T1259" i="33" s="1"/>
  <c r="N1259" i="33"/>
  <c r="L1259" i="33"/>
  <c r="M1259" i="33" s="1"/>
  <c r="S1259" i="33" s="1"/>
  <c r="O1258" i="33"/>
  <c r="T1258" i="33" s="1"/>
  <c r="N1258" i="33"/>
  <c r="M1258" i="33"/>
  <c r="S1258" i="33" s="1"/>
  <c r="L1258" i="33"/>
  <c r="T1257" i="33"/>
  <c r="N1257" i="33"/>
  <c r="O1257" i="33" s="1"/>
  <c r="L1257" i="33"/>
  <c r="M1257" i="33" s="1"/>
  <c r="S1257" i="33" s="1"/>
  <c r="N1256" i="33"/>
  <c r="O1256" i="33" s="1"/>
  <c r="T1256" i="33" s="1"/>
  <c r="L1256" i="33"/>
  <c r="M1256" i="33" s="1"/>
  <c r="S1256" i="33" s="1"/>
  <c r="O1255" i="33"/>
  <c r="T1255" i="33" s="1"/>
  <c r="N1255" i="33"/>
  <c r="M1255" i="33"/>
  <c r="S1255" i="33" s="1"/>
  <c r="L1255" i="33"/>
  <c r="S1254" i="33"/>
  <c r="O1254" i="33"/>
  <c r="T1254" i="33" s="1"/>
  <c r="N1254" i="33"/>
  <c r="M1254" i="33"/>
  <c r="L1254" i="33"/>
  <c r="T1253" i="33"/>
  <c r="N1253" i="33"/>
  <c r="O1253" i="33" s="1"/>
  <c r="L1253" i="33"/>
  <c r="M1253" i="33" s="1"/>
  <c r="S1253" i="33" s="1"/>
  <c r="N1252" i="33"/>
  <c r="O1252" i="33" s="1"/>
  <c r="T1252" i="33" s="1"/>
  <c r="L1252" i="33"/>
  <c r="M1252" i="33" s="1"/>
  <c r="S1252" i="33" s="1"/>
  <c r="O1251" i="33"/>
  <c r="T1251" i="33" s="1"/>
  <c r="N1251" i="33"/>
  <c r="M1251" i="33"/>
  <c r="S1251" i="33" s="1"/>
  <c r="L1251" i="33"/>
  <c r="S1250" i="33"/>
  <c r="O1250" i="33"/>
  <c r="T1250" i="33" s="1"/>
  <c r="N1250" i="33"/>
  <c r="M1250" i="33"/>
  <c r="L1250" i="33"/>
  <c r="T1249" i="33"/>
  <c r="N1249" i="33"/>
  <c r="O1249" i="33" s="1"/>
  <c r="L1249" i="33"/>
  <c r="M1249" i="33" s="1"/>
  <c r="S1249" i="33" s="1"/>
  <c r="N1248" i="33"/>
  <c r="O1248" i="33" s="1"/>
  <c r="T1248" i="33" s="1"/>
  <c r="L1248" i="33"/>
  <c r="M1248" i="33" s="1"/>
  <c r="S1248" i="33" s="1"/>
  <c r="O1247" i="33"/>
  <c r="T1247" i="33" s="1"/>
  <c r="N1247" i="33"/>
  <c r="L1247" i="33"/>
  <c r="M1247" i="33" s="1"/>
  <c r="S1247" i="33" s="1"/>
  <c r="S1246" i="33"/>
  <c r="O1246" i="33"/>
  <c r="T1246" i="33" s="1"/>
  <c r="N1246" i="33"/>
  <c r="M1246" i="33"/>
  <c r="L1246" i="33"/>
  <c r="T1245" i="33"/>
  <c r="N1245" i="33"/>
  <c r="O1245" i="33" s="1"/>
  <c r="L1245" i="33"/>
  <c r="M1245" i="33" s="1"/>
  <c r="S1245" i="33" s="1"/>
  <c r="N1244" i="33"/>
  <c r="O1244" i="33" s="1"/>
  <c r="T1244" i="33" s="1"/>
  <c r="L1244" i="33"/>
  <c r="M1244" i="33" s="1"/>
  <c r="S1244" i="33" s="1"/>
  <c r="O1243" i="33"/>
  <c r="T1243" i="33" s="1"/>
  <c r="N1243" i="33"/>
  <c r="M1243" i="33"/>
  <c r="S1243" i="33" s="1"/>
  <c r="L1243" i="33"/>
  <c r="S1242" i="33"/>
  <c r="O1242" i="33"/>
  <c r="T1242" i="33" s="1"/>
  <c r="N1242" i="33"/>
  <c r="M1242" i="33"/>
  <c r="L1242" i="33"/>
  <c r="T1241" i="33"/>
  <c r="N1241" i="33"/>
  <c r="O1241" i="33" s="1"/>
  <c r="L1241" i="33"/>
  <c r="M1241" i="33" s="1"/>
  <c r="S1241" i="33" s="1"/>
  <c r="N1240" i="33"/>
  <c r="O1240" i="33" s="1"/>
  <c r="T1240" i="33" s="1"/>
  <c r="L1240" i="33"/>
  <c r="M1240" i="33" s="1"/>
  <c r="S1240" i="33" s="1"/>
  <c r="O1239" i="33"/>
  <c r="T1239" i="33" s="1"/>
  <c r="N1239" i="33"/>
  <c r="L1239" i="33"/>
  <c r="M1239" i="33" s="1"/>
  <c r="S1239" i="33" s="1"/>
  <c r="S1238" i="33"/>
  <c r="O1238" i="33"/>
  <c r="T1238" i="33" s="1"/>
  <c r="N1238" i="33"/>
  <c r="M1238" i="33"/>
  <c r="L1238" i="33"/>
  <c r="T1237" i="33"/>
  <c r="N1237" i="33"/>
  <c r="O1237" i="33" s="1"/>
  <c r="L1237" i="33"/>
  <c r="M1237" i="33" s="1"/>
  <c r="S1237" i="33" s="1"/>
  <c r="N1236" i="33"/>
  <c r="O1236" i="33" s="1"/>
  <c r="T1236" i="33" s="1"/>
  <c r="L1236" i="33"/>
  <c r="M1236" i="33" s="1"/>
  <c r="S1236" i="33" s="1"/>
  <c r="O1235" i="33"/>
  <c r="T1235" i="33" s="1"/>
  <c r="N1235" i="33"/>
  <c r="M1235" i="33"/>
  <c r="S1235" i="33" s="1"/>
  <c r="L1235" i="33"/>
  <c r="S1234" i="33"/>
  <c r="O1234" i="33"/>
  <c r="T1234" i="33" s="1"/>
  <c r="N1234" i="33"/>
  <c r="M1234" i="33"/>
  <c r="L1234" i="33"/>
  <c r="T1233" i="33"/>
  <c r="N1233" i="33"/>
  <c r="O1233" i="33" s="1"/>
  <c r="L1233" i="33"/>
  <c r="M1233" i="33" s="1"/>
  <c r="S1233" i="33" s="1"/>
  <c r="N1232" i="33"/>
  <c r="O1232" i="33" s="1"/>
  <c r="T1232" i="33" s="1"/>
  <c r="L1232" i="33"/>
  <c r="M1232" i="33" s="1"/>
  <c r="S1232" i="33" s="1"/>
  <c r="N1231" i="33"/>
  <c r="O1231" i="33" s="1"/>
  <c r="T1231" i="33" s="1"/>
  <c r="L1231" i="33"/>
  <c r="M1231" i="33" s="1"/>
  <c r="S1231" i="33" s="1"/>
  <c r="S1230" i="33"/>
  <c r="O1230" i="33"/>
  <c r="T1230" i="33" s="1"/>
  <c r="N1230" i="33"/>
  <c r="L1230" i="33"/>
  <c r="M1230" i="33" s="1"/>
  <c r="T1229" i="33"/>
  <c r="N1229" i="33"/>
  <c r="O1229" i="33" s="1"/>
  <c r="L1229" i="33"/>
  <c r="M1229" i="33" s="1"/>
  <c r="S1229" i="33" s="1"/>
  <c r="N1228" i="33"/>
  <c r="O1228" i="33" s="1"/>
  <c r="T1228" i="33" s="1"/>
  <c r="L1228" i="33"/>
  <c r="M1228" i="33" s="1"/>
  <c r="S1228" i="33" s="1"/>
  <c r="O1227" i="33"/>
  <c r="T1227" i="33" s="1"/>
  <c r="N1227" i="33"/>
  <c r="L1227" i="33"/>
  <c r="M1227" i="33" s="1"/>
  <c r="S1227" i="33" s="1"/>
  <c r="N1226" i="33"/>
  <c r="O1226" i="33" s="1"/>
  <c r="T1226" i="33" s="1"/>
  <c r="L1226" i="33"/>
  <c r="M1226" i="33" s="1"/>
  <c r="S1226" i="33" s="1"/>
  <c r="N1225" i="33"/>
  <c r="O1225" i="33" s="1"/>
  <c r="T1225" i="33" s="1"/>
  <c r="M1225" i="33"/>
  <c r="S1225" i="33" s="1"/>
  <c r="L1225" i="33"/>
  <c r="S1224" i="33"/>
  <c r="O1224" i="33"/>
  <c r="T1224" i="33" s="1"/>
  <c r="N1224" i="33"/>
  <c r="L1224" i="33"/>
  <c r="M1224" i="33" s="1"/>
  <c r="N1223" i="33"/>
  <c r="O1223" i="33" s="1"/>
  <c r="T1223" i="33" s="1"/>
  <c r="L1223" i="33"/>
  <c r="M1223" i="33" s="1"/>
  <c r="S1223" i="33" s="1"/>
  <c r="N1222" i="33"/>
  <c r="O1222" i="33" s="1"/>
  <c r="T1222" i="33" s="1"/>
  <c r="M1222" i="33"/>
  <c r="S1222" i="33" s="1"/>
  <c r="L1222" i="33"/>
  <c r="S1221" i="33"/>
  <c r="N1221" i="33"/>
  <c r="O1221" i="33" s="1"/>
  <c r="T1221" i="33" s="1"/>
  <c r="M1221" i="33"/>
  <c r="L1221" i="33"/>
  <c r="N1220" i="33"/>
  <c r="O1220" i="33" s="1"/>
  <c r="T1220" i="33" s="1"/>
  <c r="L1220" i="33"/>
  <c r="M1220" i="33" s="1"/>
  <c r="S1220" i="33" s="1"/>
  <c r="T1219" i="33"/>
  <c r="N1219" i="33"/>
  <c r="O1219" i="33" s="1"/>
  <c r="M1219" i="33"/>
  <c r="S1219" i="33" s="1"/>
  <c r="L1219" i="33"/>
  <c r="N1218" i="33"/>
  <c r="O1218" i="33" s="1"/>
  <c r="T1218" i="33" s="1"/>
  <c r="M1218" i="33"/>
  <c r="S1218" i="33" s="1"/>
  <c r="L1218" i="33"/>
  <c r="T1217" i="33"/>
  <c r="N1217" i="33"/>
  <c r="O1217" i="33" s="1"/>
  <c r="L1217" i="33"/>
  <c r="M1217" i="33" s="1"/>
  <c r="S1217" i="33" s="1"/>
  <c r="N1216" i="33"/>
  <c r="O1216" i="33" s="1"/>
  <c r="T1216" i="33" s="1"/>
  <c r="L1216" i="33"/>
  <c r="M1216" i="33" s="1"/>
  <c r="S1216" i="33" s="1"/>
  <c r="N1215" i="33"/>
  <c r="O1215" i="33" s="1"/>
  <c r="T1215" i="33" s="1"/>
  <c r="M1215" i="33"/>
  <c r="S1215" i="33" s="1"/>
  <c r="L1215" i="33"/>
  <c r="O1214" i="33"/>
  <c r="T1214" i="33" s="1"/>
  <c r="N1214" i="33"/>
  <c r="L1214" i="33"/>
  <c r="M1214" i="33" s="1"/>
  <c r="S1214" i="33" s="1"/>
  <c r="N1213" i="33"/>
  <c r="O1213" i="33" s="1"/>
  <c r="T1213" i="33" s="1"/>
  <c r="M1213" i="33"/>
  <c r="S1213" i="33" s="1"/>
  <c r="L1213" i="33"/>
  <c r="O1212" i="33"/>
  <c r="T1212" i="33" s="1"/>
  <c r="N1212" i="33"/>
  <c r="L1212" i="33"/>
  <c r="M1212" i="33" s="1"/>
  <c r="S1212" i="33" s="1"/>
  <c r="N1211" i="33"/>
  <c r="O1211" i="33" s="1"/>
  <c r="T1211" i="33" s="1"/>
  <c r="M1211" i="33"/>
  <c r="S1211" i="33" s="1"/>
  <c r="L1211" i="33"/>
  <c r="O1210" i="33"/>
  <c r="T1210" i="33" s="1"/>
  <c r="N1210" i="33"/>
  <c r="L1210" i="33"/>
  <c r="M1210" i="33" s="1"/>
  <c r="S1210" i="33" s="1"/>
  <c r="T1209" i="33"/>
  <c r="N1209" i="33"/>
  <c r="O1209" i="33" s="1"/>
  <c r="M1209" i="33"/>
  <c r="S1209" i="33" s="1"/>
  <c r="L1209" i="33"/>
  <c r="N1208" i="33"/>
  <c r="O1208" i="33" s="1"/>
  <c r="T1208" i="33" s="1"/>
  <c r="L1208" i="33"/>
  <c r="M1208" i="33" s="1"/>
  <c r="S1208" i="33" s="1"/>
  <c r="T1207" i="33"/>
  <c r="N1207" i="33"/>
  <c r="O1207" i="33" s="1"/>
  <c r="M1207" i="33"/>
  <c r="S1207" i="33" s="1"/>
  <c r="L1207" i="33"/>
  <c r="O1206" i="33"/>
  <c r="T1206" i="33" s="1"/>
  <c r="N1206" i="33"/>
  <c r="L1206" i="33"/>
  <c r="M1206" i="33" s="1"/>
  <c r="S1206" i="33" s="1"/>
  <c r="N1205" i="33"/>
  <c r="O1205" i="33" s="1"/>
  <c r="T1205" i="33" s="1"/>
  <c r="M1205" i="33"/>
  <c r="S1205" i="33" s="1"/>
  <c r="L1205" i="33"/>
  <c r="O1204" i="33"/>
  <c r="T1204" i="33" s="1"/>
  <c r="N1204" i="33"/>
  <c r="L1204" i="33"/>
  <c r="M1204" i="33" s="1"/>
  <c r="S1204" i="33" s="1"/>
  <c r="N1203" i="33"/>
  <c r="O1203" i="33" s="1"/>
  <c r="T1203" i="33" s="1"/>
  <c r="M1203" i="33"/>
  <c r="S1203" i="33" s="1"/>
  <c r="L1203" i="33"/>
  <c r="O1202" i="33"/>
  <c r="T1202" i="33" s="1"/>
  <c r="N1202" i="33"/>
  <c r="L1202" i="33"/>
  <c r="M1202" i="33" s="1"/>
  <c r="S1202" i="33" s="1"/>
  <c r="S1201" i="33"/>
  <c r="N1201" i="33"/>
  <c r="O1201" i="33" s="1"/>
  <c r="T1201" i="33" s="1"/>
  <c r="M1201" i="33"/>
  <c r="L1201" i="33"/>
  <c r="S1200" i="33"/>
  <c r="N1200" i="33"/>
  <c r="O1200" i="33" s="1"/>
  <c r="T1200" i="33" s="1"/>
  <c r="L1200" i="33"/>
  <c r="M1200" i="33" s="1"/>
  <c r="T1199" i="33"/>
  <c r="N1199" i="33"/>
  <c r="O1199" i="33" s="1"/>
  <c r="L1199" i="33"/>
  <c r="M1199" i="33" s="1"/>
  <c r="S1199" i="33" s="1"/>
  <c r="S1198" i="33"/>
  <c r="O1198" i="33"/>
  <c r="T1198" i="33" s="1"/>
  <c r="N1198" i="33"/>
  <c r="L1198" i="33"/>
  <c r="M1198" i="33" s="1"/>
  <c r="T1197" i="33"/>
  <c r="S1197" i="33"/>
  <c r="N1197" i="33"/>
  <c r="O1197" i="33" s="1"/>
  <c r="M1197" i="33"/>
  <c r="L1197" i="33"/>
  <c r="O1196" i="33"/>
  <c r="T1196" i="33" s="1"/>
  <c r="N1196" i="33"/>
  <c r="L1196" i="33"/>
  <c r="M1196" i="33" s="1"/>
  <c r="S1196" i="33" s="1"/>
  <c r="T1195" i="33"/>
  <c r="N1195" i="33"/>
  <c r="O1195" i="33" s="1"/>
  <c r="L1195" i="33"/>
  <c r="M1195" i="33" s="1"/>
  <c r="S1195" i="33" s="1"/>
  <c r="O1194" i="33"/>
  <c r="T1194" i="33" s="1"/>
  <c r="N1194" i="33"/>
  <c r="L1194" i="33"/>
  <c r="M1194" i="33" s="1"/>
  <c r="S1194" i="33" s="1"/>
  <c r="T1193" i="33"/>
  <c r="N1193" i="33"/>
  <c r="O1193" i="33" s="1"/>
  <c r="M1193" i="33"/>
  <c r="S1193" i="33" s="1"/>
  <c r="L1193" i="33"/>
  <c r="S1192" i="33"/>
  <c r="N1192" i="33"/>
  <c r="O1192" i="33" s="1"/>
  <c r="T1192" i="33" s="1"/>
  <c r="L1192" i="33"/>
  <c r="M1192" i="33" s="1"/>
  <c r="N1191" i="33"/>
  <c r="O1191" i="33" s="1"/>
  <c r="T1191" i="33" s="1"/>
  <c r="M1191" i="33"/>
  <c r="S1191" i="33" s="1"/>
  <c r="L1191" i="33"/>
  <c r="S1190" i="33"/>
  <c r="O1190" i="33"/>
  <c r="T1190" i="33" s="1"/>
  <c r="N1190" i="33"/>
  <c r="L1190" i="33"/>
  <c r="M1190" i="33" s="1"/>
  <c r="N1189" i="33"/>
  <c r="O1189" i="33" s="1"/>
  <c r="T1189" i="33" s="1"/>
  <c r="M1189" i="33"/>
  <c r="S1189" i="33" s="1"/>
  <c r="L1189" i="33"/>
  <c r="S1188" i="33"/>
  <c r="O1188" i="33"/>
  <c r="T1188" i="33" s="1"/>
  <c r="N1188" i="33"/>
  <c r="L1188" i="33"/>
  <c r="M1188" i="33" s="1"/>
  <c r="N1187" i="33"/>
  <c r="O1187" i="33" s="1"/>
  <c r="T1187" i="33" s="1"/>
  <c r="L1187" i="33"/>
  <c r="M1187" i="33" s="1"/>
  <c r="S1187" i="33" s="1"/>
  <c r="S1186" i="33"/>
  <c r="O1186" i="33"/>
  <c r="T1186" i="33" s="1"/>
  <c r="N1186" i="33"/>
  <c r="L1186" i="33"/>
  <c r="M1186" i="33" s="1"/>
  <c r="S1185" i="33"/>
  <c r="N1185" i="33"/>
  <c r="O1185" i="33" s="1"/>
  <c r="T1185" i="33" s="1"/>
  <c r="M1185" i="33"/>
  <c r="L1185" i="33"/>
  <c r="S1184" i="33"/>
  <c r="O1184" i="33"/>
  <c r="T1184" i="33" s="1"/>
  <c r="N1184" i="33"/>
  <c r="L1184" i="33"/>
  <c r="M1184" i="33" s="1"/>
  <c r="T1183" i="33"/>
  <c r="N1183" i="33"/>
  <c r="O1183" i="33" s="1"/>
  <c r="M1183" i="33"/>
  <c r="S1183" i="33" s="1"/>
  <c r="L1183" i="33"/>
  <c r="S1182" i="33"/>
  <c r="O1182" i="33"/>
  <c r="T1182" i="33" s="1"/>
  <c r="N1182" i="33"/>
  <c r="L1182" i="33"/>
  <c r="M1182" i="33" s="1"/>
  <c r="T1181" i="33"/>
  <c r="S1181" i="33"/>
  <c r="N1181" i="33"/>
  <c r="O1181" i="33" s="1"/>
  <c r="M1181" i="33"/>
  <c r="L1181" i="33"/>
  <c r="N1180" i="33"/>
  <c r="O1180" i="33" s="1"/>
  <c r="T1180" i="33" s="1"/>
  <c r="L1180" i="33"/>
  <c r="M1180" i="33" s="1"/>
  <c r="S1180" i="33" s="1"/>
  <c r="N1179" i="33"/>
  <c r="O1179" i="33" s="1"/>
  <c r="T1179" i="33" s="1"/>
  <c r="L1179" i="33"/>
  <c r="M1179" i="33" s="1"/>
  <c r="S1179" i="33" s="1"/>
  <c r="O1178" i="33"/>
  <c r="T1178" i="33" s="1"/>
  <c r="N1178" i="33"/>
  <c r="L1178" i="33"/>
  <c r="M1178" i="33" s="1"/>
  <c r="S1178" i="33" s="1"/>
  <c r="T1177" i="33"/>
  <c r="N1177" i="33"/>
  <c r="O1177" i="33" s="1"/>
  <c r="M1177" i="33"/>
  <c r="S1177" i="33" s="1"/>
  <c r="L1177" i="33"/>
  <c r="N1176" i="33"/>
  <c r="O1176" i="33" s="1"/>
  <c r="T1176" i="33" s="1"/>
  <c r="L1176" i="33"/>
  <c r="M1176" i="33" s="1"/>
  <c r="S1176" i="33" s="1"/>
  <c r="T1175" i="33"/>
  <c r="N1175" i="33"/>
  <c r="O1175" i="33" s="1"/>
  <c r="M1175" i="33"/>
  <c r="S1175" i="33" s="1"/>
  <c r="L1175" i="33"/>
  <c r="O1174" i="33"/>
  <c r="T1174" i="33" s="1"/>
  <c r="N1174" i="33"/>
  <c r="L1174" i="33"/>
  <c r="M1174" i="33" s="1"/>
  <c r="S1174" i="33" s="1"/>
  <c r="N1173" i="33"/>
  <c r="O1173" i="33" s="1"/>
  <c r="T1173" i="33" s="1"/>
  <c r="M1173" i="33"/>
  <c r="S1173" i="33" s="1"/>
  <c r="L1173" i="33"/>
  <c r="O1172" i="33"/>
  <c r="T1172" i="33" s="1"/>
  <c r="N1172" i="33"/>
  <c r="L1172" i="33"/>
  <c r="M1172" i="33" s="1"/>
  <c r="S1172" i="33" s="1"/>
  <c r="N1171" i="33"/>
  <c r="O1171" i="33" s="1"/>
  <c r="T1171" i="33" s="1"/>
  <c r="M1171" i="33"/>
  <c r="S1171" i="33" s="1"/>
  <c r="L1171" i="33"/>
  <c r="O1170" i="33"/>
  <c r="T1170" i="33" s="1"/>
  <c r="N1170" i="33"/>
  <c r="L1170" i="33"/>
  <c r="M1170" i="33" s="1"/>
  <c r="S1170" i="33" s="1"/>
  <c r="S1169" i="33"/>
  <c r="N1169" i="33"/>
  <c r="O1169" i="33" s="1"/>
  <c r="T1169" i="33" s="1"/>
  <c r="M1169" i="33"/>
  <c r="L1169" i="33"/>
  <c r="S1168" i="33"/>
  <c r="N1168" i="33"/>
  <c r="O1168" i="33" s="1"/>
  <c r="T1168" i="33" s="1"/>
  <c r="L1168" i="33"/>
  <c r="M1168" i="33" s="1"/>
  <c r="T1167" i="33"/>
  <c r="N1167" i="33"/>
  <c r="O1167" i="33" s="1"/>
  <c r="L1167" i="33"/>
  <c r="M1167" i="33" s="1"/>
  <c r="S1167" i="33" s="1"/>
  <c r="S1166" i="33"/>
  <c r="O1166" i="33"/>
  <c r="T1166" i="33" s="1"/>
  <c r="N1166" i="33"/>
  <c r="L1166" i="33"/>
  <c r="M1166" i="33" s="1"/>
  <c r="T1165" i="33"/>
  <c r="S1165" i="33"/>
  <c r="N1165" i="33"/>
  <c r="O1165" i="33" s="1"/>
  <c r="M1165" i="33"/>
  <c r="L1165" i="33"/>
  <c r="O1164" i="33"/>
  <c r="T1164" i="33" s="1"/>
  <c r="N1164" i="33"/>
  <c r="L1164" i="33"/>
  <c r="M1164" i="33" s="1"/>
  <c r="S1164" i="33" s="1"/>
  <c r="T1163" i="33"/>
  <c r="N1163" i="33"/>
  <c r="O1163" i="33" s="1"/>
  <c r="L1163" i="33"/>
  <c r="M1163" i="33" s="1"/>
  <c r="S1163" i="33" s="1"/>
  <c r="O1162" i="33"/>
  <c r="T1162" i="33" s="1"/>
  <c r="N1162" i="33"/>
  <c r="L1162" i="33"/>
  <c r="M1162" i="33" s="1"/>
  <c r="S1162" i="33" s="1"/>
  <c r="T1161" i="33"/>
  <c r="N1161" i="33"/>
  <c r="O1161" i="33" s="1"/>
  <c r="M1161" i="33"/>
  <c r="S1161" i="33" s="1"/>
  <c r="L1161" i="33"/>
  <c r="S1160" i="33"/>
  <c r="N1160" i="33"/>
  <c r="O1160" i="33" s="1"/>
  <c r="T1160" i="33" s="1"/>
  <c r="L1160" i="33"/>
  <c r="M1160" i="33" s="1"/>
  <c r="N1159" i="33"/>
  <c r="O1159" i="33" s="1"/>
  <c r="T1159" i="33" s="1"/>
  <c r="M1159" i="33"/>
  <c r="S1159" i="33" s="1"/>
  <c r="L1159" i="33"/>
  <c r="S1158" i="33"/>
  <c r="O1158" i="33"/>
  <c r="T1158" i="33" s="1"/>
  <c r="N1158" i="33"/>
  <c r="L1158" i="33"/>
  <c r="M1158" i="33" s="1"/>
  <c r="N1157" i="33"/>
  <c r="O1157" i="33" s="1"/>
  <c r="T1157" i="33" s="1"/>
  <c r="L1157" i="33"/>
  <c r="M1157" i="33" s="1"/>
  <c r="S1157" i="33" s="1"/>
  <c r="S1156" i="33"/>
  <c r="O1156" i="33"/>
  <c r="T1156" i="33" s="1"/>
  <c r="N1156" i="33"/>
  <c r="L1156" i="33"/>
  <c r="M1156" i="33" s="1"/>
  <c r="S1155" i="33"/>
  <c r="N1155" i="33"/>
  <c r="O1155" i="33" s="1"/>
  <c r="T1155" i="33" s="1"/>
  <c r="M1155" i="33"/>
  <c r="L1155" i="33"/>
  <c r="S1154" i="33"/>
  <c r="O1154" i="33"/>
  <c r="T1154" i="33" s="1"/>
  <c r="N1154" i="33"/>
  <c r="L1154" i="33"/>
  <c r="M1154" i="33" s="1"/>
  <c r="T1153" i="33"/>
  <c r="N1153" i="33"/>
  <c r="O1153" i="33" s="1"/>
  <c r="L1153" i="33"/>
  <c r="M1153" i="33" s="1"/>
  <c r="S1153" i="33" s="1"/>
  <c r="N1152" i="33"/>
  <c r="O1152" i="33" s="1"/>
  <c r="T1152" i="33" s="1"/>
  <c r="L1152" i="33"/>
  <c r="M1152" i="33" s="1"/>
  <c r="S1152" i="33" s="1"/>
  <c r="T1151" i="33"/>
  <c r="N1151" i="33"/>
  <c r="O1151" i="33" s="1"/>
  <c r="M1151" i="33"/>
  <c r="S1151" i="33" s="1"/>
  <c r="L1151" i="33"/>
  <c r="N1150" i="33"/>
  <c r="O1150" i="33" s="1"/>
  <c r="T1150" i="33" s="1"/>
  <c r="L1150" i="33"/>
  <c r="M1150" i="33" s="1"/>
  <c r="S1150" i="33" s="1"/>
  <c r="N1149" i="33"/>
  <c r="O1149" i="33" s="1"/>
  <c r="T1149" i="33" s="1"/>
  <c r="M1149" i="33"/>
  <c r="S1149" i="33" s="1"/>
  <c r="L1149" i="33"/>
  <c r="O1148" i="33"/>
  <c r="T1148" i="33" s="1"/>
  <c r="N1148" i="33"/>
  <c r="L1148" i="33"/>
  <c r="M1148" i="33" s="1"/>
  <c r="S1148" i="33" s="1"/>
  <c r="N1147" i="33"/>
  <c r="O1147" i="33" s="1"/>
  <c r="T1147" i="33" s="1"/>
  <c r="L1147" i="33"/>
  <c r="M1147" i="33" s="1"/>
  <c r="S1147" i="33" s="1"/>
  <c r="S1146" i="33"/>
  <c r="N1146" i="33"/>
  <c r="O1146" i="33" s="1"/>
  <c r="T1146" i="33" s="1"/>
  <c r="L1146" i="33"/>
  <c r="M1146" i="33" s="1"/>
  <c r="T1145" i="33"/>
  <c r="N1145" i="33"/>
  <c r="O1145" i="33" s="1"/>
  <c r="L1145" i="33"/>
  <c r="M1145" i="33" s="1"/>
  <c r="S1145" i="33" s="1"/>
  <c r="O1144" i="33"/>
  <c r="T1144" i="33" s="1"/>
  <c r="N1144" i="33"/>
  <c r="L1144" i="33"/>
  <c r="M1144" i="33" s="1"/>
  <c r="S1144" i="33" s="1"/>
  <c r="T1143" i="33"/>
  <c r="N1143" i="33"/>
  <c r="O1143" i="33" s="1"/>
  <c r="M1143" i="33"/>
  <c r="S1143" i="33" s="1"/>
  <c r="L1143" i="33"/>
  <c r="S1142" i="33"/>
  <c r="N1142" i="33"/>
  <c r="O1142" i="33" s="1"/>
  <c r="T1142" i="33" s="1"/>
  <c r="L1142" i="33"/>
  <c r="M1142" i="33" s="1"/>
  <c r="N1141" i="33"/>
  <c r="O1141" i="33" s="1"/>
  <c r="T1141" i="33" s="1"/>
  <c r="L1141" i="33"/>
  <c r="M1141" i="33" s="1"/>
  <c r="S1141" i="33" s="1"/>
  <c r="S1140" i="33"/>
  <c r="O1140" i="33"/>
  <c r="T1140" i="33" s="1"/>
  <c r="N1140" i="33"/>
  <c r="L1140" i="33"/>
  <c r="M1140" i="33" s="1"/>
  <c r="S1139" i="33"/>
  <c r="N1139" i="33"/>
  <c r="O1139" i="33" s="1"/>
  <c r="T1139" i="33" s="1"/>
  <c r="M1139" i="33"/>
  <c r="L1139" i="33"/>
  <c r="S1138" i="33"/>
  <c r="O1138" i="33"/>
  <c r="T1138" i="33" s="1"/>
  <c r="N1138" i="33"/>
  <c r="L1138" i="33"/>
  <c r="M1138" i="33" s="1"/>
  <c r="T1137" i="33"/>
  <c r="N1137" i="33"/>
  <c r="O1137" i="33" s="1"/>
  <c r="L1137" i="33"/>
  <c r="M1137" i="33" s="1"/>
  <c r="S1137" i="33" s="1"/>
  <c r="N1136" i="33"/>
  <c r="O1136" i="33" s="1"/>
  <c r="T1136" i="33" s="1"/>
  <c r="L1136" i="33"/>
  <c r="M1136" i="33" s="1"/>
  <c r="S1136" i="33" s="1"/>
  <c r="T1135" i="33"/>
  <c r="N1135" i="33"/>
  <c r="O1135" i="33" s="1"/>
  <c r="M1135" i="33"/>
  <c r="S1135" i="33" s="1"/>
  <c r="L1135" i="33"/>
  <c r="N1134" i="33"/>
  <c r="O1134" i="33" s="1"/>
  <c r="T1134" i="33" s="1"/>
  <c r="L1134" i="33"/>
  <c r="M1134" i="33" s="1"/>
  <c r="S1134" i="33" s="1"/>
  <c r="N1133" i="33"/>
  <c r="O1133" i="33" s="1"/>
  <c r="T1133" i="33" s="1"/>
  <c r="M1133" i="33"/>
  <c r="S1133" i="33" s="1"/>
  <c r="L1133" i="33"/>
  <c r="O1132" i="33"/>
  <c r="T1132" i="33" s="1"/>
  <c r="N1132" i="33"/>
  <c r="L1132" i="33"/>
  <c r="M1132" i="33" s="1"/>
  <c r="S1132" i="33" s="1"/>
  <c r="N1131" i="33"/>
  <c r="O1131" i="33" s="1"/>
  <c r="T1131" i="33" s="1"/>
  <c r="L1131" i="33"/>
  <c r="M1131" i="33" s="1"/>
  <c r="S1131" i="33" s="1"/>
  <c r="S1130" i="33"/>
  <c r="N1130" i="33"/>
  <c r="O1130" i="33" s="1"/>
  <c r="T1130" i="33" s="1"/>
  <c r="L1130" i="33"/>
  <c r="M1130" i="33" s="1"/>
  <c r="T1129" i="33"/>
  <c r="N1129" i="33"/>
  <c r="O1129" i="33" s="1"/>
  <c r="L1129" i="33"/>
  <c r="M1129" i="33" s="1"/>
  <c r="S1129" i="33" s="1"/>
  <c r="O1128" i="33"/>
  <c r="T1128" i="33" s="1"/>
  <c r="N1128" i="33"/>
  <c r="L1128" i="33"/>
  <c r="M1128" i="33" s="1"/>
  <c r="S1128" i="33" s="1"/>
  <c r="T1127" i="33"/>
  <c r="N1127" i="33"/>
  <c r="O1127" i="33" s="1"/>
  <c r="M1127" i="33"/>
  <c r="S1127" i="33" s="1"/>
  <c r="L1127" i="33"/>
  <c r="S1126" i="33"/>
  <c r="N1126" i="33"/>
  <c r="O1126" i="33" s="1"/>
  <c r="T1126" i="33" s="1"/>
  <c r="L1126" i="33"/>
  <c r="M1126" i="33" s="1"/>
  <c r="N1125" i="33"/>
  <c r="O1125" i="33" s="1"/>
  <c r="T1125" i="33" s="1"/>
  <c r="L1125" i="33"/>
  <c r="M1125" i="33" s="1"/>
  <c r="S1125" i="33" s="1"/>
  <c r="S1124" i="33"/>
  <c r="O1124" i="33"/>
  <c r="T1124" i="33" s="1"/>
  <c r="N1124" i="33"/>
  <c r="L1124" i="33"/>
  <c r="M1124" i="33" s="1"/>
  <c r="S1123" i="33"/>
  <c r="N1123" i="33"/>
  <c r="O1123" i="33" s="1"/>
  <c r="T1123" i="33" s="1"/>
  <c r="M1123" i="33"/>
  <c r="L1123" i="33"/>
  <c r="S1122" i="33"/>
  <c r="O1122" i="33"/>
  <c r="T1122" i="33" s="1"/>
  <c r="N1122" i="33"/>
  <c r="L1122" i="33"/>
  <c r="M1122" i="33" s="1"/>
  <c r="T1121" i="33"/>
  <c r="N1121" i="33"/>
  <c r="O1121" i="33" s="1"/>
  <c r="L1121" i="33"/>
  <c r="M1121" i="33" s="1"/>
  <c r="S1121" i="33" s="1"/>
  <c r="N1120" i="33"/>
  <c r="O1120" i="33" s="1"/>
  <c r="T1120" i="33" s="1"/>
  <c r="L1120" i="33"/>
  <c r="M1120" i="33" s="1"/>
  <c r="S1120" i="33" s="1"/>
  <c r="T1119" i="33"/>
  <c r="N1119" i="33"/>
  <c r="O1119" i="33" s="1"/>
  <c r="M1119" i="33"/>
  <c r="S1119" i="33" s="1"/>
  <c r="L1119" i="33"/>
  <c r="N1118" i="33"/>
  <c r="O1118" i="33" s="1"/>
  <c r="T1118" i="33" s="1"/>
  <c r="L1118" i="33"/>
  <c r="M1118" i="33" s="1"/>
  <c r="S1118" i="33" s="1"/>
  <c r="N1117" i="33"/>
  <c r="O1117" i="33" s="1"/>
  <c r="T1117" i="33" s="1"/>
  <c r="M1117" i="33"/>
  <c r="S1117" i="33" s="1"/>
  <c r="L1117" i="33"/>
  <c r="O1116" i="33"/>
  <c r="T1116" i="33" s="1"/>
  <c r="N1116" i="33"/>
  <c r="L1116" i="33"/>
  <c r="M1116" i="33" s="1"/>
  <c r="S1116" i="33" s="1"/>
  <c r="N1115" i="33"/>
  <c r="O1115" i="33" s="1"/>
  <c r="T1115" i="33" s="1"/>
  <c r="L1115" i="33"/>
  <c r="M1115" i="33" s="1"/>
  <c r="S1115" i="33" s="1"/>
  <c r="S1114" i="33"/>
  <c r="N1114" i="33"/>
  <c r="O1114" i="33" s="1"/>
  <c r="T1114" i="33" s="1"/>
  <c r="L1114" i="33"/>
  <c r="M1114" i="33" s="1"/>
  <c r="T1113" i="33"/>
  <c r="N1113" i="33"/>
  <c r="O1113" i="33" s="1"/>
  <c r="L1113" i="33"/>
  <c r="M1113" i="33" s="1"/>
  <c r="S1113" i="33" s="1"/>
  <c r="O1112" i="33"/>
  <c r="T1112" i="33" s="1"/>
  <c r="N1112" i="33"/>
  <c r="L1112" i="33"/>
  <c r="M1112" i="33" s="1"/>
  <c r="S1112" i="33" s="1"/>
  <c r="T1111" i="33"/>
  <c r="N1111" i="33"/>
  <c r="O1111" i="33" s="1"/>
  <c r="M1111" i="33"/>
  <c r="S1111" i="33" s="1"/>
  <c r="L1111" i="33"/>
  <c r="S1110" i="33"/>
  <c r="N1110" i="33"/>
  <c r="O1110" i="33" s="1"/>
  <c r="T1110" i="33" s="1"/>
  <c r="L1110" i="33"/>
  <c r="M1110" i="33" s="1"/>
  <c r="N1109" i="33"/>
  <c r="O1109" i="33" s="1"/>
  <c r="T1109" i="33" s="1"/>
  <c r="L1109" i="33"/>
  <c r="M1109" i="33" s="1"/>
  <c r="S1109" i="33" s="1"/>
  <c r="S1108" i="33"/>
  <c r="O1108" i="33"/>
  <c r="T1108" i="33" s="1"/>
  <c r="N1108" i="33"/>
  <c r="L1108" i="33"/>
  <c r="M1108" i="33" s="1"/>
  <c r="S1107" i="33"/>
  <c r="N1107" i="33"/>
  <c r="O1107" i="33" s="1"/>
  <c r="T1107" i="33" s="1"/>
  <c r="M1107" i="33"/>
  <c r="L1107" i="33"/>
  <c r="S1106" i="33"/>
  <c r="O1106" i="33"/>
  <c r="T1106" i="33" s="1"/>
  <c r="N1106" i="33"/>
  <c r="L1106" i="33"/>
  <c r="M1106" i="33" s="1"/>
  <c r="T1105" i="33"/>
  <c r="N1105" i="33"/>
  <c r="O1105" i="33" s="1"/>
  <c r="L1105" i="33"/>
  <c r="M1105" i="33" s="1"/>
  <c r="S1105" i="33" s="1"/>
  <c r="N1104" i="33"/>
  <c r="O1104" i="33" s="1"/>
  <c r="T1104" i="33" s="1"/>
  <c r="L1104" i="33"/>
  <c r="M1104" i="33" s="1"/>
  <c r="S1104" i="33" s="1"/>
  <c r="T1103" i="33"/>
  <c r="N1103" i="33"/>
  <c r="O1103" i="33" s="1"/>
  <c r="M1103" i="33"/>
  <c r="S1103" i="33" s="1"/>
  <c r="L1103" i="33"/>
  <c r="N1102" i="33"/>
  <c r="O1102" i="33" s="1"/>
  <c r="T1102" i="33" s="1"/>
  <c r="L1102" i="33"/>
  <c r="M1102" i="33" s="1"/>
  <c r="S1102" i="33" s="1"/>
  <c r="N1101" i="33"/>
  <c r="O1101" i="33" s="1"/>
  <c r="T1101" i="33" s="1"/>
  <c r="M1101" i="33"/>
  <c r="S1101" i="33" s="1"/>
  <c r="L1101" i="33"/>
  <c r="O1100" i="33"/>
  <c r="T1100" i="33" s="1"/>
  <c r="N1100" i="33"/>
  <c r="L1100" i="33"/>
  <c r="M1100" i="33" s="1"/>
  <c r="S1100" i="33" s="1"/>
  <c r="N1099" i="33"/>
  <c r="O1099" i="33" s="1"/>
  <c r="T1099" i="33" s="1"/>
  <c r="L1099" i="33"/>
  <c r="M1099" i="33" s="1"/>
  <c r="S1099" i="33" s="1"/>
  <c r="S1098" i="33"/>
  <c r="N1098" i="33"/>
  <c r="O1098" i="33" s="1"/>
  <c r="T1098" i="33" s="1"/>
  <c r="L1098" i="33"/>
  <c r="M1098" i="33" s="1"/>
  <c r="T1097" i="33"/>
  <c r="N1097" i="33"/>
  <c r="O1097" i="33" s="1"/>
  <c r="L1097" i="33"/>
  <c r="M1097" i="33" s="1"/>
  <c r="S1097" i="33" s="1"/>
  <c r="O1096" i="33"/>
  <c r="T1096" i="33" s="1"/>
  <c r="N1096" i="33"/>
  <c r="L1096" i="33"/>
  <c r="M1096" i="33" s="1"/>
  <c r="S1096" i="33" s="1"/>
  <c r="T1095" i="33"/>
  <c r="N1095" i="33"/>
  <c r="O1095" i="33" s="1"/>
  <c r="M1095" i="33"/>
  <c r="S1095" i="33" s="1"/>
  <c r="L1095" i="33"/>
  <c r="S1094" i="33"/>
  <c r="N1094" i="33"/>
  <c r="O1094" i="33" s="1"/>
  <c r="T1094" i="33" s="1"/>
  <c r="L1094" i="33"/>
  <c r="M1094" i="33" s="1"/>
  <c r="N1093" i="33"/>
  <c r="O1093" i="33" s="1"/>
  <c r="T1093" i="33" s="1"/>
  <c r="L1093" i="33"/>
  <c r="M1093" i="33" s="1"/>
  <c r="S1093" i="33" s="1"/>
  <c r="S1092" i="33"/>
  <c r="O1092" i="33"/>
  <c r="T1092" i="33" s="1"/>
  <c r="N1092" i="33"/>
  <c r="L1092" i="33"/>
  <c r="M1092" i="33" s="1"/>
  <c r="S1091" i="33"/>
  <c r="N1091" i="33"/>
  <c r="O1091" i="33" s="1"/>
  <c r="T1091" i="33" s="1"/>
  <c r="M1091" i="33"/>
  <c r="L1091" i="33"/>
  <c r="S1090" i="33"/>
  <c r="O1090" i="33"/>
  <c r="T1090" i="33" s="1"/>
  <c r="N1090" i="33"/>
  <c r="L1090" i="33"/>
  <c r="M1090" i="33" s="1"/>
  <c r="T1089" i="33"/>
  <c r="N1089" i="33"/>
  <c r="O1089" i="33" s="1"/>
  <c r="L1089" i="33"/>
  <c r="M1089" i="33" s="1"/>
  <c r="S1089" i="33" s="1"/>
  <c r="N1088" i="33"/>
  <c r="O1088" i="33" s="1"/>
  <c r="T1088" i="33" s="1"/>
  <c r="L1088" i="33"/>
  <c r="M1088" i="33" s="1"/>
  <c r="S1088" i="33" s="1"/>
  <c r="T1087" i="33"/>
  <c r="N1087" i="33"/>
  <c r="O1087" i="33" s="1"/>
  <c r="M1087" i="33"/>
  <c r="S1087" i="33" s="1"/>
  <c r="L1087" i="33"/>
  <c r="N1086" i="33"/>
  <c r="O1086" i="33" s="1"/>
  <c r="T1086" i="33" s="1"/>
  <c r="L1086" i="33"/>
  <c r="M1086" i="33" s="1"/>
  <c r="S1086" i="33" s="1"/>
  <c r="N1085" i="33"/>
  <c r="O1085" i="33" s="1"/>
  <c r="T1085" i="33" s="1"/>
  <c r="M1085" i="33"/>
  <c r="S1085" i="33" s="1"/>
  <c r="L1085" i="33"/>
  <c r="O1084" i="33"/>
  <c r="T1084" i="33" s="1"/>
  <c r="N1084" i="33"/>
  <c r="L1084" i="33"/>
  <c r="M1084" i="33" s="1"/>
  <c r="S1084" i="33" s="1"/>
  <c r="S1083" i="33"/>
  <c r="N1083" i="33"/>
  <c r="O1083" i="33" s="1"/>
  <c r="T1083" i="33" s="1"/>
  <c r="L1083" i="33"/>
  <c r="M1083" i="33" s="1"/>
  <c r="S1082" i="33"/>
  <c r="N1082" i="33"/>
  <c r="O1082" i="33" s="1"/>
  <c r="T1082" i="33" s="1"/>
  <c r="L1082" i="33"/>
  <c r="M1082" i="33" s="1"/>
  <c r="T1081" i="33"/>
  <c r="N1081" i="33"/>
  <c r="O1081" i="33" s="1"/>
  <c r="L1081" i="33"/>
  <c r="M1081" i="33" s="1"/>
  <c r="S1081" i="33" s="1"/>
  <c r="O1080" i="33"/>
  <c r="T1080" i="33" s="1"/>
  <c r="N1080" i="33"/>
  <c r="L1080" i="33"/>
  <c r="M1080" i="33" s="1"/>
  <c r="S1080" i="33" s="1"/>
  <c r="T1079" i="33"/>
  <c r="N1079" i="33"/>
  <c r="O1079" i="33" s="1"/>
  <c r="M1079" i="33"/>
  <c r="S1079" i="33" s="1"/>
  <c r="L1079" i="33"/>
  <c r="S1078" i="33"/>
  <c r="N1078" i="33"/>
  <c r="O1078" i="33" s="1"/>
  <c r="T1078" i="33" s="1"/>
  <c r="L1078" i="33"/>
  <c r="M1078" i="33" s="1"/>
  <c r="N1077" i="33"/>
  <c r="O1077" i="33" s="1"/>
  <c r="T1077" i="33" s="1"/>
  <c r="L1077" i="33"/>
  <c r="M1077" i="33" s="1"/>
  <c r="S1077" i="33" s="1"/>
  <c r="S1076" i="33"/>
  <c r="N1076" i="33"/>
  <c r="O1076" i="33" s="1"/>
  <c r="T1076" i="33" s="1"/>
  <c r="L1076" i="33"/>
  <c r="M1076" i="33" s="1"/>
  <c r="N1075" i="33"/>
  <c r="O1075" i="33" s="1"/>
  <c r="T1075" i="33" s="1"/>
  <c r="M1075" i="33"/>
  <c r="S1075" i="33" s="1"/>
  <c r="L1075" i="33"/>
  <c r="S1074" i="33"/>
  <c r="O1074" i="33"/>
  <c r="T1074" i="33" s="1"/>
  <c r="N1074" i="33"/>
  <c r="L1074" i="33"/>
  <c r="M1074" i="33" s="1"/>
  <c r="N1073" i="33"/>
  <c r="O1073" i="33" s="1"/>
  <c r="T1073" i="33" s="1"/>
  <c r="L1073" i="33"/>
  <c r="M1073" i="33" s="1"/>
  <c r="S1073" i="33" s="1"/>
  <c r="N1072" i="33"/>
  <c r="O1072" i="33" s="1"/>
  <c r="T1072" i="33" s="1"/>
  <c r="L1072" i="33"/>
  <c r="M1072" i="33" s="1"/>
  <c r="S1072" i="33" s="1"/>
  <c r="T1071" i="33"/>
  <c r="N1071" i="33"/>
  <c r="O1071" i="33" s="1"/>
  <c r="M1071" i="33"/>
  <c r="S1071" i="33" s="1"/>
  <c r="L1071" i="33"/>
  <c r="N1070" i="33"/>
  <c r="O1070" i="33" s="1"/>
  <c r="T1070" i="33" s="1"/>
  <c r="L1070" i="33"/>
  <c r="M1070" i="33" s="1"/>
  <c r="S1070" i="33" s="1"/>
  <c r="T1069" i="33"/>
  <c r="N1069" i="33"/>
  <c r="O1069" i="33" s="1"/>
  <c r="M1069" i="33"/>
  <c r="S1069" i="33" s="1"/>
  <c r="L1069" i="33"/>
  <c r="O1068" i="33"/>
  <c r="T1068" i="33" s="1"/>
  <c r="N1068" i="33"/>
  <c r="L1068" i="33"/>
  <c r="M1068" i="33" s="1"/>
  <c r="S1068" i="33" s="1"/>
  <c r="S1067" i="33"/>
  <c r="O1067" i="33"/>
  <c r="T1067" i="33" s="1"/>
  <c r="N1067" i="33"/>
  <c r="L1067" i="33"/>
  <c r="M1067" i="33" s="1"/>
  <c r="O1066" i="33"/>
  <c r="T1066" i="33" s="1"/>
  <c r="N1066" i="33"/>
  <c r="M1066" i="33"/>
  <c r="S1066" i="33" s="1"/>
  <c r="L1066" i="33"/>
  <c r="N1065" i="33"/>
  <c r="O1065" i="33" s="1"/>
  <c r="T1065" i="33" s="1"/>
  <c r="M1065" i="33"/>
  <c r="S1065" i="33" s="1"/>
  <c r="L1065" i="33"/>
  <c r="S1064" i="33"/>
  <c r="O1064" i="33"/>
  <c r="T1064" i="33" s="1"/>
  <c r="N1064" i="33"/>
  <c r="L1064" i="33"/>
  <c r="M1064" i="33" s="1"/>
  <c r="O1063" i="33"/>
  <c r="T1063" i="33" s="1"/>
  <c r="N1063" i="33"/>
  <c r="L1063" i="33"/>
  <c r="M1063" i="33" s="1"/>
  <c r="S1063" i="33" s="1"/>
  <c r="N1062" i="33"/>
  <c r="O1062" i="33" s="1"/>
  <c r="T1062" i="33" s="1"/>
  <c r="M1062" i="33"/>
  <c r="S1062" i="33" s="1"/>
  <c r="L1062" i="33"/>
  <c r="S1061" i="33"/>
  <c r="N1061" i="33"/>
  <c r="O1061" i="33" s="1"/>
  <c r="T1061" i="33" s="1"/>
  <c r="L1061" i="33"/>
  <c r="M1061" i="33" s="1"/>
  <c r="S1060" i="33"/>
  <c r="O1060" i="33"/>
  <c r="T1060" i="33" s="1"/>
  <c r="N1060" i="33"/>
  <c r="L1060" i="33"/>
  <c r="M1060" i="33" s="1"/>
  <c r="T1059" i="33"/>
  <c r="N1059" i="33"/>
  <c r="O1059" i="33" s="1"/>
  <c r="M1059" i="33"/>
  <c r="S1059" i="33" s="1"/>
  <c r="L1059" i="33"/>
  <c r="O1058" i="33"/>
  <c r="T1058" i="33" s="1"/>
  <c r="N1058" i="33"/>
  <c r="L1058" i="33"/>
  <c r="M1058" i="33" s="1"/>
  <c r="S1058" i="33" s="1"/>
  <c r="S1057" i="33"/>
  <c r="N1057" i="33"/>
  <c r="O1057" i="33" s="1"/>
  <c r="T1057" i="33" s="1"/>
  <c r="L1057" i="33"/>
  <c r="M1057" i="33" s="1"/>
  <c r="N1056" i="33"/>
  <c r="O1056" i="33" s="1"/>
  <c r="T1056" i="33" s="1"/>
  <c r="L1056" i="33"/>
  <c r="M1056" i="33" s="1"/>
  <c r="S1056" i="33" s="1"/>
  <c r="N1055" i="33"/>
  <c r="O1055" i="33" s="1"/>
  <c r="T1055" i="33" s="1"/>
  <c r="L1055" i="33"/>
  <c r="M1055" i="33" s="1"/>
  <c r="S1055" i="33" s="1"/>
  <c r="N1054" i="33"/>
  <c r="O1054" i="33" s="1"/>
  <c r="T1054" i="33" s="1"/>
  <c r="L1054" i="33"/>
  <c r="M1054" i="33" s="1"/>
  <c r="S1054" i="33" s="1"/>
  <c r="T1053" i="33"/>
  <c r="N1053" i="33"/>
  <c r="O1053" i="33" s="1"/>
  <c r="M1053" i="33"/>
  <c r="S1053" i="33" s="1"/>
  <c r="L1053" i="33"/>
  <c r="S1052" i="33"/>
  <c r="O1052" i="33"/>
  <c r="T1052" i="33" s="1"/>
  <c r="N1052" i="33"/>
  <c r="L1052" i="33"/>
  <c r="M1052" i="33" s="1"/>
  <c r="S1051" i="33"/>
  <c r="O1051" i="33"/>
  <c r="T1051" i="33" s="1"/>
  <c r="N1051" i="33"/>
  <c r="L1051" i="33"/>
  <c r="M1051" i="33" s="1"/>
  <c r="N1050" i="33"/>
  <c r="O1050" i="33" s="1"/>
  <c r="T1050" i="33" s="1"/>
  <c r="M1050" i="33"/>
  <c r="S1050" i="33" s="1"/>
  <c r="L1050" i="33"/>
  <c r="N1049" i="33"/>
  <c r="O1049" i="33" s="1"/>
  <c r="T1049" i="33" s="1"/>
  <c r="M1049" i="33"/>
  <c r="S1049" i="33" s="1"/>
  <c r="L1049" i="33"/>
  <c r="S1048" i="33"/>
  <c r="O1048" i="33"/>
  <c r="T1048" i="33" s="1"/>
  <c r="N1048" i="33"/>
  <c r="L1048" i="33"/>
  <c r="M1048" i="33" s="1"/>
  <c r="S1047" i="33"/>
  <c r="N1047" i="33"/>
  <c r="O1047" i="33" s="1"/>
  <c r="T1047" i="33" s="1"/>
  <c r="M1047" i="33"/>
  <c r="L1047" i="33"/>
  <c r="S1046" i="33"/>
  <c r="N1046" i="33"/>
  <c r="O1046" i="33" s="1"/>
  <c r="T1046" i="33" s="1"/>
  <c r="M1046" i="33"/>
  <c r="L1046" i="33"/>
  <c r="S1045" i="33"/>
  <c r="N1045" i="33"/>
  <c r="O1045" i="33" s="1"/>
  <c r="T1045" i="33" s="1"/>
  <c r="M1045" i="33"/>
  <c r="L1045" i="33"/>
  <c r="T1044" i="33"/>
  <c r="S1044" i="33"/>
  <c r="N1044" i="33"/>
  <c r="O1044" i="33" s="1"/>
  <c r="L1044" i="33"/>
  <c r="M1044" i="33" s="1"/>
  <c r="T1043" i="33"/>
  <c r="S1043" i="33"/>
  <c r="N1043" i="33"/>
  <c r="O1043" i="33" s="1"/>
  <c r="M1043" i="33"/>
  <c r="L1043" i="33"/>
  <c r="O1042" i="33"/>
  <c r="T1042" i="33" s="1"/>
  <c r="N1042" i="33"/>
  <c r="M1042" i="33"/>
  <c r="S1042" i="33" s="1"/>
  <c r="L1042" i="33"/>
  <c r="T1041" i="33"/>
  <c r="N1041" i="33"/>
  <c r="O1041" i="33" s="1"/>
  <c r="L1041" i="33"/>
  <c r="M1041" i="33" s="1"/>
  <c r="S1041" i="33" s="1"/>
  <c r="T1040" i="33"/>
  <c r="N1040" i="33"/>
  <c r="O1040" i="33" s="1"/>
  <c r="L1040" i="33"/>
  <c r="M1040" i="33" s="1"/>
  <c r="S1040" i="33" s="1"/>
  <c r="O1039" i="33"/>
  <c r="T1039" i="33" s="1"/>
  <c r="N1039" i="33"/>
  <c r="M1039" i="33"/>
  <c r="S1039" i="33" s="1"/>
  <c r="L1039" i="33"/>
  <c r="O1038" i="33"/>
  <c r="T1038" i="33" s="1"/>
  <c r="N1038" i="33"/>
  <c r="L1038" i="33"/>
  <c r="M1038" i="33" s="1"/>
  <c r="S1038" i="33" s="1"/>
  <c r="T1037" i="33"/>
  <c r="N1037" i="33"/>
  <c r="O1037" i="33" s="1"/>
  <c r="M1037" i="33"/>
  <c r="S1037" i="33" s="1"/>
  <c r="L1037" i="33"/>
  <c r="O1036" i="33"/>
  <c r="T1036" i="33" s="1"/>
  <c r="N1036" i="33"/>
  <c r="L1036" i="33"/>
  <c r="M1036" i="33" s="1"/>
  <c r="S1036" i="33" s="1"/>
  <c r="O1035" i="33"/>
  <c r="T1035" i="33" s="1"/>
  <c r="N1035" i="33"/>
  <c r="L1035" i="33"/>
  <c r="M1035" i="33" s="1"/>
  <c r="S1035" i="33" s="1"/>
  <c r="O1034" i="33"/>
  <c r="T1034" i="33" s="1"/>
  <c r="N1034" i="33"/>
  <c r="M1034" i="33"/>
  <c r="S1034" i="33" s="1"/>
  <c r="L1034" i="33"/>
  <c r="N1033" i="33"/>
  <c r="O1033" i="33" s="1"/>
  <c r="T1033" i="33" s="1"/>
  <c r="L1033" i="33"/>
  <c r="M1033" i="33" s="1"/>
  <c r="S1033" i="33" s="1"/>
  <c r="S1032" i="33"/>
  <c r="O1032" i="33"/>
  <c r="T1032" i="33" s="1"/>
  <c r="N1032" i="33"/>
  <c r="L1032" i="33"/>
  <c r="M1032" i="33" s="1"/>
  <c r="T1031" i="33"/>
  <c r="O1031" i="33"/>
  <c r="N1031" i="33"/>
  <c r="M1031" i="33"/>
  <c r="S1031" i="33" s="1"/>
  <c r="L1031" i="33"/>
  <c r="N1030" i="33"/>
  <c r="O1030" i="33" s="1"/>
  <c r="T1030" i="33" s="1"/>
  <c r="M1030" i="33"/>
  <c r="S1030" i="33" s="1"/>
  <c r="L1030" i="33"/>
  <c r="N1029" i="33"/>
  <c r="O1029" i="33" s="1"/>
  <c r="T1029" i="33" s="1"/>
  <c r="L1029" i="33"/>
  <c r="M1029" i="33" s="1"/>
  <c r="S1029" i="33" s="1"/>
  <c r="T1028" i="33"/>
  <c r="O1028" i="33"/>
  <c r="N1028" i="33"/>
  <c r="L1028" i="33"/>
  <c r="M1028" i="33" s="1"/>
  <c r="S1028" i="33" s="1"/>
  <c r="T1027" i="33"/>
  <c r="N1027" i="33"/>
  <c r="O1027" i="33" s="1"/>
  <c r="M1027" i="33"/>
  <c r="S1027" i="33" s="1"/>
  <c r="L1027" i="33"/>
  <c r="O1026" i="33"/>
  <c r="T1026" i="33" s="1"/>
  <c r="N1026" i="33"/>
  <c r="L1026" i="33"/>
  <c r="M1026" i="33" s="1"/>
  <c r="S1026" i="33" s="1"/>
  <c r="T1025" i="33"/>
  <c r="N1025" i="33"/>
  <c r="O1025" i="33" s="1"/>
  <c r="L1025" i="33"/>
  <c r="M1025" i="33" s="1"/>
  <c r="S1025" i="33" s="1"/>
  <c r="T1024" i="33"/>
  <c r="N1024" i="33"/>
  <c r="O1024" i="33" s="1"/>
  <c r="L1024" i="33"/>
  <c r="M1024" i="33" s="1"/>
  <c r="S1024" i="33" s="1"/>
  <c r="T1023" i="33"/>
  <c r="O1023" i="33"/>
  <c r="N1023" i="33"/>
  <c r="L1023" i="33"/>
  <c r="M1023" i="33" s="1"/>
  <c r="S1023" i="33" s="1"/>
  <c r="S1022" i="33"/>
  <c r="O1022" i="33"/>
  <c r="T1022" i="33" s="1"/>
  <c r="N1022" i="33"/>
  <c r="L1022" i="33"/>
  <c r="M1022" i="33" s="1"/>
  <c r="T1021" i="33"/>
  <c r="N1021" i="33"/>
  <c r="O1021" i="33" s="1"/>
  <c r="M1021" i="33"/>
  <c r="S1021" i="33" s="1"/>
  <c r="L1021" i="33"/>
  <c r="T1020" i="33"/>
  <c r="S1020" i="33"/>
  <c r="O1020" i="33"/>
  <c r="N1020" i="33"/>
  <c r="L1020" i="33"/>
  <c r="M1020" i="33" s="1"/>
  <c r="O1019" i="33"/>
  <c r="T1019" i="33" s="1"/>
  <c r="N1019" i="33"/>
  <c r="L1019" i="33"/>
  <c r="M1019" i="33" s="1"/>
  <c r="S1019" i="33" s="1"/>
  <c r="N1018" i="33"/>
  <c r="O1018" i="33" s="1"/>
  <c r="T1018" i="33" s="1"/>
  <c r="L1018" i="33"/>
  <c r="M1018" i="33" s="1"/>
  <c r="S1018" i="33" s="1"/>
  <c r="T1017" i="33"/>
  <c r="O1017" i="33"/>
  <c r="N1017" i="33"/>
  <c r="L1017" i="33"/>
  <c r="M1017" i="33" s="1"/>
  <c r="S1017" i="33" s="1"/>
  <c r="T1016" i="33"/>
  <c r="O1016" i="33"/>
  <c r="N1016" i="33"/>
  <c r="M1016" i="33"/>
  <c r="S1016" i="33" s="1"/>
  <c r="L1016" i="33"/>
  <c r="N1015" i="33"/>
  <c r="O1015" i="33" s="1"/>
  <c r="T1015" i="33" s="1"/>
  <c r="M1015" i="33"/>
  <c r="S1015" i="33" s="1"/>
  <c r="L1015" i="33"/>
  <c r="S1014" i="33"/>
  <c r="N1014" i="33"/>
  <c r="O1014" i="33" s="1"/>
  <c r="T1014" i="33" s="1"/>
  <c r="M1014" i="33"/>
  <c r="L1014" i="33"/>
  <c r="T1013" i="33"/>
  <c r="O1013" i="33"/>
  <c r="N1013" i="33"/>
  <c r="L1013" i="33"/>
  <c r="M1013" i="33" s="1"/>
  <c r="S1013" i="33" s="1"/>
  <c r="T1012" i="33"/>
  <c r="O1012" i="33"/>
  <c r="N1012" i="33"/>
  <c r="M1012" i="33"/>
  <c r="S1012" i="33" s="1"/>
  <c r="L1012" i="33"/>
  <c r="O1011" i="33"/>
  <c r="T1011" i="33" s="1"/>
  <c r="N1011" i="33"/>
  <c r="M1011" i="33"/>
  <c r="S1011" i="33" s="1"/>
  <c r="L1011" i="33"/>
  <c r="N1010" i="33"/>
  <c r="O1010" i="33" s="1"/>
  <c r="T1010" i="33" s="1"/>
  <c r="M1010" i="33"/>
  <c r="S1010" i="33" s="1"/>
  <c r="L1010" i="33"/>
  <c r="O1009" i="33"/>
  <c r="T1009" i="33" s="1"/>
  <c r="N1009" i="33"/>
  <c r="L1009" i="33"/>
  <c r="M1009" i="33" s="1"/>
  <c r="S1009" i="33" s="1"/>
  <c r="O1008" i="33"/>
  <c r="T1008" i="33" s="1"/>
  <c r="N1008" i="33"/>
  <c r="L1008" i="33"/>
  <c r="M1008" i="33" s="1"/>
  <c r="S1008" i="33" s="1"/>
  <c r="O1007" i="33"/>
  <c r="T1007" i="33" s="1"/>
  <c r="N1007" i="33"/>
  <c r="M1007" i="33"/>
  <c r="S1007" i="33" s="1"/>
  <c r="L1007" i="33"/>
  <c r="T1006" i="33"/>
  <c r="N1006" i="33"/>
  <c r="O1006" i="33" s="1"/>
  <c r="M1006" i="33"/>
  <c r="S1006" i="33" s="1"/>
  <c r="L1006" i="33"/>
  <c r="N1005" i="33"/>
  <c r="O1005" i="33" s="1"/>
  <c r="T1005" i="33" s="1"/>
  <c r="L1005" i="33"/>
  <c r="M1005" i="33" s="1"/>
  <c r="S1005" i="33" s="1"/>
  <c r="S1004" i="33"/>
  <c r="O1004" i="33"/>
  <c r="T1004" i="33" s="1"/>
  <c r="N1004" i="33"/>
  <c r="M1004" i="33"/>
  <c r="L1004" i="33"/>
  <c r="O1003" i="33"/>
  <c r="T1003" i="33" s="1"/>
  <c r="N1003" i="33"/>
  <c r="M1003" i="33"/>
  <c r="S1003" i="33" s="1"/>
  <c r="L1003" i="33"/>
  <c r="T1002" i="33"/>
  <c r="N1002" i="33"/>
  <c r="O1002" i="33" s="1"/>
  <c r="L1002" i="33"/>
  <c r="M1002" i="33" s="1"/>
  <c r="S1002" i="33" s="1"/>
  <c r="T1001" i="33"/>
  <c r="O1001" i="33"/>
  <c r="N1001" i="33"/>
  <c r="L1001" i="33"/>
  <c r="M1001" i="33" s="1"/>
  <c r="S1001" i="33" s="1"/>
  <c r="T1000" i="33"/>
  <c r="O1000" i="33"/>
  <c r="N1000" i="33"/>
  <c r="M1000" i="33"/>
  <c r="S1000" i="33" s="1"/>
  <c r="L1000" i="33"/>
  <c r="N999" i="33"/>
  <c r="O999" i="33" s="1"/>
  <c r="T999" i="33" s="1"/>
  <c r="M999" i="33"/>
  <c r="S999" i="33" s="1"/>
  <c r="L999" i="33"/>
  <c r="S998" i="33"/>
  <c r="N998" i="33"/>
  <c r="O998" i="33" s="1"/>
  <c r="T998" i="33" s="1"/>
  <c r="M998" i="33"/>
  <c r="L998" i="33"/>
  <c r="T997" i="33"/>
  <c r="O997" i="33"/>
  <c r="N997" i="33"/>
  <c r="L997" i="33"/>
  <c r="M997" i="33" s="1"/>
  <c r="S997" i="33" s="1"/>
  <c r="T996" i="33"/>
  <c r="O996" i="33"/>
  <c r="N996" i="33"/>
  <c r="M996" i="33"/>
  <c r="S996" i="33" s="1"/>
  <c r="L996" i="33"/>
  <c r="O995" i="33"/>
  <c r="T995" i="33" s="1"/>
  <c r="N995" i="33"/>
  <c r="M995" i="33"/>
  <c r="S995" i="33" s="1"/>
  <c r="L995" i="33"/>
  <c r="N994" i="33"/>
  <c r="O994" i="33" s="1"/>
  <c r="T994" i="33" s="1"/>
  <c r="M994" i="33"/>
  <c r="S994" i="33" s="1"/>
  <c r="L994" i="33"/>
  <c r="O993" i="33"/>
  <c r="T993" i="33" s="1"/>
  <c r="N993" i="33"/>
  <c r="L993" i="33"/>
  <c r="M993" i="33" s="1"/>
  <c r="S993" i="33" s="1"/>
  <c r="O992" i="33"/>
  <c r="T992" i="33" s="1"/>
  <c r="N992" i="33"/>
  <c r="L992" i="33"/>
  <c r="M992" i="33" s="1"/>
  <c r="S992" i="33" s="1"/>
  <c r="N991" i="33"/>
  <c r="O991" i="33" s="1"/>
  <c r="T991" i="33" s="1"/>
  <c r="M991" i="33"/>
  <c r="S991" i="33" s="1"/>
  <c r="L991" i="33"/>
  <c r="T990" i="33"/>
  <c r="N990" i="33"/>
  <c r="O990" i="33" s="1"/>
  <c r="M990" i="33"/>
  <c r="S990" i="33" s="1"/>
  <c r="L990" i="33"/>
  <c r="S989" i="33"/>
  <c r="N989" i="33"/>
  <c r="O989" i="33" s="1"/>
  <c r="T989" i="33" s="1"/>
  <c r="L989" i="33"/>
  <c r="M989" i="33" s="1"/>
  <c r="O988" i="33"/>
  <c r="T988" i="33" s="1"/>
  <c r="N988" i="33"/>
  <c r="L988" i="33"/>
  <c r="M988" i="33" s="1"/>
  <c r="S988" i="33" s="1"/>
  <c r="O987" i="33"/>
  <c r="T987" i="33" s="1"/>
  <c r="N987" i="33"/>
  <c r="L987" i="33"/>
  <c r="M987" i="33" s="1"/>
  <c r="S987" i="33" s="1"/>
  <c r="T986" i="33"/>
  <c r="N986" i="33"/>
  <c r="O986" i="33" s="1"/>
  <c r="L986" i="33"/>
  <c r="M986" i="33" s="1"/>
  <c r="S986" i="33" s="1"/>
  <c r="O985" i="33"/>
  <c r="T985" i="33" s="1"/>
  <c r="N985" i="33"/>
  <c r="L985" i="33"/>
  <c r="M985" i="33" s="1"/>
  <c r="S985" i="33" s="1"/>
  <c r="O984" i="33"/>
  <c r="T984" i="33" s="1"/>
  <c r="N984" i="33"/>
  <c r="L984" i="33"/>
  <c r="M984" i="33" s="1"/>
  <c r="S984" i="33" s="1"/>
  <c r="O983" i="33"/>
  <c r="T983" i="33" s="1"/>
  <c r="N983" i="33"/>
  <c r="L983" i="33"/>
  <c r="M983" i="33" s="1"/>
  <c r="S983" i="33" s="1"/>
  <c r="T982" i="33"/>
  <c r="N982" i="33"/>
  <c r="O982" i="33" s="1"/>
  <c r="M982" i="33"/>
  <c r="S982" i="33" s="1"/>
  <c r="L982" i="33"/>
  <c r="S981" i="33"/>
  <c r="O981" i="33"/>
  <c r="T981" i="33" s="1"/>
  <c r="N981" i="33"/>
  <c r="L981" i="33"/>
  <c r="M981" i="33" s="1"/>
  <c r="O980" i="33"/>
  <c r="T980" i="33" s="1"/>
  <c r="N980" i="33"/>
  <c r="L980" i="33"/>
  <c r="M980" i="33" s="1"/>
  <c r="S980" i="33" s="1"/>
  <c r="O979" i="33"/>
  <c r="T979" i="33" s="1"/>
  <c r="N979" i="33"/>
  <c r="M979" i="33"/>
  <c r="S979" i="33" s="1"/>
  <c r="L979" i="33"/>
  <c r="N978" i="33"/>
  <c r="O978" i="33" s="1"/>
  <c r="T978" i="33" s="1"/>
  <c r="M978" i="33"/>
  <c r="S978" i="33" s="1"/>
  <c r="L978" i="33"/>
  <c r="S977" i="33"/>
  <c r="O977" i="33"/>
  <c r="T977" i="33" s="1"/>
  <c r="N977" i="33"/>
  <c r="L977" i="33"/>
  <c r="M977" i="33" s="1"/>
  <c r="T976" i="33"/>
  <c r="O976" i="33"/>
  <c r="N976" i="33"/>
  <c r="M976" i="33"/>
  <c r="S976" i="33" s="1"/>
  <c r="L976" i="33"/>
  <c r="N975" i="33"/>
  <c r="O975" i="33" s="1"/>
  <c r="T975" i="33" s="1"/>
  <c r="M975" i="33"/>
  <c r="S975" i="33" s="1"/>
  <c r="L975" i="33"/>
  <c r="S974" i="33"/>
  <c r="N974" i="33"/>
  <c r="O974" i="33" s="1"/>
  <c r="T974" i="33" s="1"/>
  <c r="M974" i="33"/>
  <c r="L974" i="33"/>
  <c r="T973" i="33"/>
  <c r="O973" i="33"/>
  <c r="N973" i="33"/>
  <c r="L973" i="33"/>
  <c r="M973" i="33" s="1"/>
  <c r="S973" i="33" s="1"/>
  <c r="N972" i="33"/>
  <c r="O972" i="33" s="1"/>
  <c r="T972" i="33" s="1"/>
  <c r="M972" i="33"/>
  <c r="S972" i="33" s="1"/>
  <c r="L972" i="33"/>
  <c r="O971" i="33"/>
  <c r="T971" i="33" s="1"/>
  <c r="N971" i="33"/>
  <c r="M971" i="33"/>
  <c r="S971" i="33" s="1"/>
  <c r="L971" i="33"/>
  <c r="T970" i="33"/>
  <c r="N970" i="33"/>
  <c r="O970" i="33" s="1"/>
  <c r="L970" i="33"/>
  <c r="M970" i="33" s="1"/>
  <c r="S970" i="33" s="1"/>
  <c r="N969" i="33"/>
  <c r="O969" i="33" s="1"/>
  <c r="T969" i="33" s="1"/>
  <c r="L969" i="33"/>
  <c r="M969" i="33" s="1"/>
  <c r="S969" i="33" s="1"/>
  <c r="O968" i="33"/>
  <c r="T968" i="33" s="1"/>
  <c r="N968" i="33"/>
  <c r="M968" i="33"/>
  <c r="S968" i="33" s="1"/>
  <c r="L968" i="33"/>
  <c r="O967" i="33"/>
  <c r="T967" i="33" s="1"/>
  <c r="N967" i="33"/>
  <c r="L967" i="33"/>
  <c r="M967" i="33" s="1"/>
  <c r="S967" i="33" s="1"/>
  <c r="T966" i="33"/>
  <c r="N966" i="33"/>
  <c r="O966" i="33" s="1"/>
  <c r="M966" i="33"/>
  <c r="S966" i="33" s="1"/>
  <c r="L966" i="33"/>
  <c r="O965" i="33"/>
  <c r="T965" i="33" s="1"/>
  <c r="N965" i="33"/>
  <c r="L965" i="33"/>
  <c r="M965" i="33" s="1"/>
  <c r="S965" i="33" s="1"/>
  <c r="O964" i="33"/>
  <c r="T964" i="33" s="1"/>
  <c r="N964" i="33"/>
  <c r="L964" i="33"/>
  <c r="M964" i="33" s="1"/>
  <c r="S964" i="33" s="1"/>
  <c r="S963" i="33"/>
  <c r="O963" i="33"/>
  <c r="T963" i="33" s="1"/>
  <c r="N963" i="33"/>
  <c r="M963" i="33"/>
  <c r="L963" i="33"/>
  <c r="N962" i="33"/>
  <c r="O962" i="33" s="1"/>
  <c r="T962" i="33" s="1"/>
  <c r="M962" i="33"/>
  <c r="S962" i="33" s="1"/>
  <c r="L962" i="33"/>
  <c r="S961" i="33"/>
  <c r="O961" i="33"/>
  <c r="T961" i="33" s="1"/>
  <c r="N961" i="33"/>
  <c r="L961" i="33"/>
  <c r="M961" i="33" s="1"/>
  <c r="T960" i="33"/>
  <c r="O960" i="33"/>
  <c r="N960" i="33"/>
  <c r="L960" i="33"/>
  <c r="M960" i="33" s="1"/>
  <c r="S960" i="33" s="1"/>
  <c r="N959" i="33"/>
  <c r="O959" i="33" s="1"/>
  <c r="T959" i="33" s="1"/>
  <c r="M959" i="33"/>
  <c r="S959" i="33" s="1"/>
  <c r="L959" i="33"/>
  <c r="S958" i="33"/>
  <c r="N958" i="33"/>
  <c r="O958" i="33" s="1"/>
  <c r="T958" i="33" s="1"/>
  <c r="M958" i="33"/>
  <c r="L958" i="33"/>
  <c r="T957" i="33"/>
  <c r="O957" i="33"/>
  <c r="N957" i="33"/>
  <c r="L957" i="33"/>
  <c r="M957" i="33" s="1"/>
  <c r="S957" i="33" s="1"/>
  <c r="N956" i="33"/>
  <c r="O956" i="33" s="1"/>
  <c r="T956" i="33" s="1"/>
  <c r="M956" i="33"/>
  <c r="S956" i="33" s="1"/>
  <c r="L956" i="33"/>
  <c r="S955" i="33"/>
  <c r="N955" i="33"/>
  <c r="O955" i="33" s="1"/>
  <c r="T955" i="33" s="1"/>
  <c r="M955" i="33"/>
  <c r="L955" i="33"/>
  <c r="T954" i="33"/>
  <c r="N954" i="33"/>
  <c r="O954" i="33" s="1"/>
  <c r="L954" i="33"/>
  <c r="M954" i="33" s="1"/>
  <c r="S954" i="33" s="1"/>
  <c r="N953" i="33"/>
  <c r="O953" i="33" s="1"/>
  <c r="T953" i="33" s="1"/>
  <c r="L953" i="33"/>
  <c r="M953" i="33" s="1"/>
  <c r="S953" i="33" s="1"/>
  <c r="S952" i="33"/>
  <c r="N952" i="33"/>
  <c r="O952" i="33" s="1"/>
  <c r="T952" i="33" s="1"/>
  <c r="M952" i="33"/>
  <c r="L952" i="33"/>
  <c r="N951" i="33"/>
  <c r="O951" i="33" s="1"/>
  <c r="T951" i="33" s="1"/>
  <c r="L951" i="33"/>
  <c r="M951" i="33" s="1"/>
  <c r="S951" i="33" s="1"/>
  <c r="T950" i="33"/>
  <c r="N950" i="33"/>
  <c r="O950" i="33" s="1"/>
  <c r="M950" i="33"/>
  <c r="S950" i="33" s="1"/>
  <c r="L950" i="33"/>
  <c r="N949" i="33"/>
  <c r="O949" i="33" s="1"/>
  <c r="T949" i="33" s="1"/>
  <c r="L949" i="33"/>
  <c r="M949" i="33" s="1"/>
  <c r="S949" i="33" s="1"/>
  <c r="S948" i="33"/>
  <c r="O948" i="33"/>
  <c r="T948" i="33" s="1"/>
  <c r="N948" i="33"/>
  <c r="L948" i="33"/>
  <c r="M948" i="33" s="1"/>
  <c r="O947" i="33"/>
  <c r="T947" i="33" s="1"/>
  <c r="N947" i="33"/>
  <c r="M947" i="33"/>
  <c r="S947" i="33" s="1"/>
  <c r="L947" i="33"/>
  <c r="N946" i="33"/>
  <c r="O946" i="33" s="1"/>
  <c r="T946" i="33" s="1"/>
  <c r="M946" i="33"/>
  <c r="S946" i="33" s="1"/>
  <c r="L946" i="33"/>
  <c r="S945" i="33"/>
  <c r="O945" i="33"/>
  <c r="T945" i="33" s="1"/>
  <c r="N945" i="33"/>
  <c r="L945" i="33"/>
  <c r="M945" i="33" s="1"/>
  <c r="T944" i="33"/>
  <c r="O944" i="33"/>
  <c r="N944" i="33"/>
  <c r="M944" i="33"/>
  <c r="S944" i="33" s="1"/>
  <c r="L944" i="33"/>
  <c r="N943" i="33"/>
  <c r="O943" i="33" s="1"/>
  <c r="T943" i="33" s="1"/>
  <c r="M943" i="33"/>
  <c r="S943" i="33" s="1"/>
  <c r="L943" i="33"/>
  <c r="S942" i="33"/>
  <c r="N942" i="33"/>
  <c r="O942" i="33" s="1"/>
  <c r="T942" i="33" s="1"/>
  <c r="M942" i="33"/>
  <c r="L942" i="33"/>
  <c r="T941" i="33"/>
  <c r="O941" i="33"/>
  <c r="N941" i="33"/>
  <c r="L941" i="33"/>
  <c r="M941" i="33" s="1"/>
  <c r="S941" i="33" s="1"/>
  <c r="N940" i="33"/>
  <c r="O940" i="33" s="1"/>
  <c r="T940" i="33" s="1"/>
  <c r="M940" i="33"/>
  <c r="S940" i="33" s="1"/>
  <c r="L940" i="33"/>
  <c r="O939" i="33"/>
  <c r="T939" i="33" s="1"/>
  <c r="N939" i="33"/>
  <c r="M939" i="33"/>
  <c r="S939" i="33" s="1"/>
  <c r="L939" i="33"/>
  <c r="T938" i="33"/>
  <c r="N938" i="33"/>
  <c r="O938" i="33" s="1"/>
  <c r="L938" i="33"/>
  <c r="M938" i="33" s="1"/>
  <c r="S938" i="33" s="1"/>
  <c r="N937" i="33"/>
  <c r="O937" i="33" s="1"/>
  <c r="T937" i="33" s="1"/>
  <c r="L937" i="33"/>
  <c r="M937" i="33" s="1"/>
  <c r="S937" i="33" s="1"/>
  <c r="O936" i="33"/>
  <c r="T936" i="33" s="1"/>
  <c r="N936" i="33"/>
  <c r="M936" i="33"/>
  <c r="S936" i="33" s="1"/>
  <c r="L936" i="33"/>
  <c r="O935" i="33"/>
  <c r="T935" i="33" s="1"/>
  <c r="N935" i="33"/>
  <c r="L935" i="33"/>
  <c r="M935" i="33" s="1"/>
  <c r="S935" i="33" s="1"/>
  <c r="T934" i="33"/>
  <c r="N934" i="33"/>
  <c r="O934" i="33" s="1"/>
  <c r="M934" i="33"/>
  <c r="S934" i="33" s="1"/>
  <c r="L934" i="33"/>
  <c r="O933" i="33"/>
  <c r="T933" i="33" s="1"/>
  <c r="N933" i="33"/>
  <c r="L933" i="33"/>
  <c r="M933" i="33" s="1"/>
  <c r="S933" i="33" s="1"/>
  <c r="O932" i="33"/>
  <c r="T932" i="33" s="1"/>
  <c r="N932" i="33"/>
  <c r="L932" i="33"/>
  <c r="M932" i="33" s="1"/>
  <c r="S932" i="33" s="1"/>
  <c r="S931" i="33"/>
  <c r="O931" i="33"/>
  <c r="T931" i="33" s="1"/>
  <c r="N931" i="33"/>
  <c r="M931" i="33"/>
  <c r="L931" i="33"/>
  <c r="N930" i="33"/>
  <c r="O930" i="33" s="1"/>
  <c r="T930" i="33" s="1"/>
  <c r="M930" i="33"/>
  <c r="S930" i="33" s="1"/>
  <c r="L930" i="33"/>
  <c r="S929" i="33"/>
  <c r="O929" i="33"/>
  <c r="T929" i="33" s="1"/>
  <c r="N929" i="33"/>
  <c r="L929" i="33"/>
  <c r="M929" i="33" s="1"/>
  <c r="T928" i="33"/>
  <c r="O928" i="33"/>
  <c r="N928" i="33"/>
  <c r="L928" i="33"/>
  <c r="M928" i="33" s="1"/>
  <c r="S928" i="33" s="1"/>
  <c r="N927" i="33"/>
  <c r="O927" i="33" s="1"/>
  <c r="T927" i="33" s="1"/>
  <c r="M927" i="33"/>
  <c r="S927" i="33" s="1"/>
  <c r="L927" i="33"/>
  <c r="S926" i="33"/>
  <c r="N926" i="33"/>
  <c r="O926" i="33" s="1"/>
  <c r="T926" i="33" s="1"/>
  <c r="M926" i="33"/>
  <c r="L926" i="33"/>
  <c r="T925" i="33"/>
  <c r="O925" i="33"/>
  <c r="N925" i="33"/>
  <c r="L925" i="33"/>
  <c r="M925" i="33" s="1"/>
  <c r="S925" i="33" s="1"/>
  <c r="N924" i="33"/>
  <c r="O924" i="33" s="1"/>
  <c r="T924" i="33" s="1"/>
  <c r="M924" i="33"/>
  <c r="S924" i="33" s="1"/>
  <c r="L924" i="33"/>
  <c r="N923" i="33"/>
  <c r="O923" i="33" s="1"/>
  <c r="T923" i="33" s="1"/>
  <c r="M923" i="33"/>
  <c r="S923" i="33" s="1"/>
  <c r="L923" i="33"/>
  <c r="T922" i="33"/>
  <c r="N922" i="33"/>
  <c r="O922" i="33" s="1"/>
  <c r="L922" i="33"/>
  <c r="M922" i="33" s="1"/>
  <c r="S922" i="33" s="1"/>
  <c r="N921" i="33"/>
  <c r="O921" i="33" s="1"/>
  <c r="T921" i="33" s="1"/>
  <c r="L921" i="33"/>
  <c r="M921" i="33" s="1"/>
  <c r="S921" i="33" s="1"/>
  <c r="N920" i="33"/>
  <c r="O920" i="33" s="1"/>
  <c r="T920" i="33" s="1"/>
  <c r="M920" i="33"/>
  <c r="S920" i="33" s="1"/>
  <c r="L920" i="33"/>
  <c r="N919" i="33"/>
  <c r="O919" i="33" s="1"/>
  <c r="T919" i="33" s="1"/>
  <c r="L919" i="33"/>
  <c r="M919" i="33" s="1"/>
  <c r="S919" i="33" s="1"/>
  <c r="T918" i="33"/>
  <c r="N918" i="33"/>
  <c r="O918" i="33" s="1"/>
  <c r="M918" i="33"/>
  <c r="S918" i="33" s="1"/>
  <c r="L918" i="33"/>
  <c r="N917" i="33"/>
  <c r="O917" i="33" s="1"/>
  <c r="T917" i="33" s="1"/>
  <c r="L917" i="33"/>
  <c r="M917" i="33" s="1"/>
  <c r="S917" i="33" s="1"/>
  <c r="S916" i="33"/>
  <c r="O916" i="33"/>
  <c r="T916" i="33" s="1"/>
  <c r="N916" i="33"/>
  <c r="L916" i="33"/>
  <c r="M916" i="33" s="1"/>
  <c r="O915" i="33"/>
  <c r="T915" i="33" s="1"/>
  <c r="N915" i="33"/>
  <c r="M915" i="33"/>
  <c r="S915" i="33" s="1"/>
  <c r="L915" i="33"/>
  <c r="N914" i="33"/>
  <c r="O914" i="33" s="1"/>
  <c r="T914" i="33" s="1"/>
  <c r="M914" i="33"/>
  <c r="S914" i="33" s="1"/>
  <c r="L914" i="33"/>
  <c r="S913" i="33"/>
  <c r="O913" i="33"/>
  <c r="T913" i="33" s="1"/>
  <c r="N913" i="33"/>
  <c r="L913" i="33"/>
  <c r="M913" i="33" s="1"/>
  <c r="T912" i="33"/>
  <c r="O912" i="33"/>
  <c r="N912" i="33"/>
  <c r="M912" i="33"/>
  <c r="S912" i="33" s="1"/>
  <c r="L912" i="33"/>
  <c r="N911" i="33"/>
  <c r="O911" i="33" s="1"/>
  <c r="T911" i="33" s="1"/>
  <c r="M911" i="33"/>
  <c r="S911" i="33" s="1"/>
  <c r="L911" i="33"/>
  <c r="S910" i="33"/>
  <c r="N910" i="33"/>
  <c r="O910" i="33" s="1"/>
  <c r="T910" i="33" s="1"/>
  <c r="M910" i="33"/>
  <c r="L910" i="33"/>
  <c r="T909" i="33"/>
  <c r="O909" i="33"/>
  <c r="N909" i="33"/>
  <c r="L909" i="33"/>
  <c r="M909" i="33" s="1"/>
  <c r="S909" i="33" s="1"/>
  <c r="N908" i="33"/>
  <c r="O908" i="33" s="1"/>
  <c r="T908" i="33" s="1"/>
  <c r="M908" i="33"/>
  <c r="S908" i="33" s="1"/>
  <c r="L908" i="33"/>
  <c r="O907" i="33"/>
  <c r="T907" i="33" s="1"/>
  <c r="N907" i="33"/>
  <c r="M907" i="33"/>
  <c r="S907" i="33" s="1"/>
  <c r="L907" i="33"/>
  <c r="T906" i="33"/>
  <c r="N906" i="33"/>
  <c r="O906" i="33" s="1"/>
  <c r="L906" i="33"/>
  <c r="M906" i="33" s="1"/>
  <c r="S906" i="33" s="1"/>
  <c r="N905" i="33"/>
  <c r="O905" i="33" s="1"/>
  <c r="T905" i="33" s="1"/>
  <c r="L905" i="33"/>
  <c r="M905" i="33" s="1"/>
  <c r="S905" i="33" s="1"/>
  <c r="O904" i="33"/>
  <c r="T904" i="33" s="1"/>
  <c r="N904" i="33"/>
  <c r="M904" i="33"/>
  <c r="S904" i="33" s="1"/>
  <c r="L904" i="33"/>
  <c r="O903" i="33"/>
  <c r="T903" i="33" s="1"/>
  <c r="N903" i="33"/>
  <c r="L903" i="33"/>
  <c r="M903" i="33" s="1"/>
  <c r="S903" i="33" s="1"/>
  <c r="T902" i="33"/>
  <c r="N902" i="33"/>
  <c r="O902" i="33" s="1"/>
  <c r="M902" i="33"/>
  <c r="S902" i="33" s="1"/>
  <c r="L902" i="33"/>
  <c r="O901" i="33"/>
  <c r="T901" i="33" s="1"/>
  <c r="N901" i="33"/>
  <c r="L901" i="33"/>
  <c r="M901" i="33" s="1"/>
  <c r="S901" i="33" s="1"/>
  <c r="O900" i="33"/>
  <c r="T900" i="33" s="1"/>
  <c r="N900" i="33"/>
  <c r="L900" i="33"/>
  <c r="M900" i="33" s="1"/>
  <c r="S900" i="33" s="1"/>
  <c r="O899" i="33"/>
  <c r="T899" i="33" s="1"/>
  <c r="N899" i="33"/>
  <c r="L899" i="33"/>
  <c r="M899" i="33" s="1"/>
  <c r="S899" i="33" s="1"/>
  <c r="N898" i="33"/>
  <c r="O898" i="33" s="1"/>
  <c r="T898" i="33" s="1"/>
  <c r="M898" i="33"/>
  <c r="S898" i="33" s="1"/>
  <c r="L898" i="33"/>
  <c r="S897" i="33"/>
  <c r="O897" i="33"/>
  <c r="T897" i="33" s="1"/>
  <c r="N897" i="33"/>
  <c r="L897" i="33"/>
  <c r="M897" i="33" s="1"/>
  <c r="T896" i="33"/>
  <c r="O896" i="33"/>
  <c r="N896" i="33"/>
  <c r="L896" i="33"/>
  <c r="M896" i="33" s="1"/>
  <c r="S896" i="33" s="1"/>
  <c r="N895" i="33"/>
  <c r="O895" i="33" s="1"/>
  <c r="T895" i="33" s="1"/>
  <c r="M895" i="33"/>
  <c r="S895" i="33" s="1"/>
  <c r="L895" i="33"/>
  <c r="S894" i="33"/>
  <c r="N894" i="33"/>
  <c r="O894" i="33" s="1"/>
  <c r="T894" i="33" s="1"/>
  <c r="M894" i="33"/>
  <c r="L894" i="33"/>
  <c r="T893" i="33"/>
  <c r="O893" i="33"/>
  <c r="N893" i="33"/>
  <c r="L893" i="33"/>
  <c r="M893" i="33" s="1"/>
  <c r="S893" i="33" s="1"/>
  <c r="N892" i="33"/>
  <c r="O892" i="33" s="1"/>
  <c r="T892" i="33" s="1"/>
  <c r="L892" i="33"/>
  <c r="M892" i="33" s="1"/>
  <c r="S892" i="33" s="1"/>
  <c r="N891" i="33"/>
  <c r="O891" i="33" s="1"/>
  <c r="T891" i="33" s="1"/>
  <c r="M891" i="33"/>
  <c r="S891" i="33" s="1"/>
  <c r="L891" i="33"/>
  <c r="T890" i="33"/>
  <c r="N890" i="33"/>
  <c r="O890" i="33" s="1"/>
  <c r="L890" i="33"/>
  <c r="M890" i="33" s="1"/>
  <c r="S890" i="33" s="1"/>
  <c r="N889" i="33"/>
  <c r="O889" i="33" s="1"/>
  <c r="T889" i="33" s="1"/>
  <c r="L889" i="33"/>
  <c r="M889" i="33" s="1"/>
  <c r="S889" i="33" s="1"/>
  <c r="N888" i="33"/>
  <c r="O888" i="33" s="1"/>
  <c r="T888" i="33" s="1"/>
  <c r="M888" i="33"/>
  <c r="S888" i="33" s="1"/>
  <c r="L888" i="33"/>
  <c r="S887" i="33"/>
  <c r="N887" i="33"/>
  <c r="O887" i="33" s="1"/>
  <c r="T887" i="33" s="1"/>
  <c r="L887" i="33"/>
  <c r="M887" i="33" s="1"/>
  <c r="T886" i="33"/>
  <c r="N886" i="33"/>
  <c r="O886" i="33" s="1"/>
  <c r="M886" i="33"/>
  <c r="S886" i="33" s="1"/>
  <c r="L886" i="33"/>
  <c r="N885" i="33"/>
  <c r="O885" i="33" s="1"/>
  <c r="T885" i="33" s="1"/>
  <c r="L885" i="33"/>
  <c r="M885" i="33" s="1"/>
  <c r="S885" i="33" s="1"/>
  <c r="N884" i="33"/>
  <c r="O884" i="33" s="1"/>
  <c r="T884" i="33" s="1"/>
  <c r="L884" i="33"/>
  <c r="M884" i="33" s="1"/>
  <c r="S884" i="33" s="1"/>
  <c r="O883" i="33"/>
  <c r="T883" i="33" s="1"/>
  <c r="N883" i="33"/>
  <c r="M883" i="33"/>
  <c r="S883" i="33" s="1"/>
  <c r="L883" i="33"/>
  <c r="N882" i="33"/>
  <c r="O882" i="33" s="1"/>
  <c r="T882" i="33" s="1"/>
  <c r="M882" i="33"/>
  <c r="S882" i="33" s="1"/>
  <c r="L882" i="33"/>
  <c r="S881" i="33"/>
  <c r="O881" i="33"/>
  <c r="T881" i="33" s="1"/>
  <c r="N881" i="33"/>
  <c r="L881" i="33"/>
  <c r="M881" i="33" s="1"/>
  <c r="T880" i="33"/>
  <c r="O880" i="33"/>
  <c r="N880" i="33"/>
  <c r="M880" i="33"/>
  <c r="S880" i="33" s="1"/>
  <c r="L880" i="33"/>
  <c r="N879" i="33"/>
  <c r="O879" i="33" s="1"/>
  <c r="T879" i="33" s="1"/>
  <c r="M879" i="33"/>
  <c r="S879" i="33" s="1"/>
  <c r="L879" i="33"/>
  <c r="S878" i="33"/>
  <c r="N878" i="33"/>
  <c r="O878" i="33" s="1"/>
  <c r="T878" i="33" s="1"/>
  <c r="M878" i="33"/>
  <c r="L878" i="33"/>
  <c r="T877" i="33"/>
  <c r="O877" i="33"/>
  <c r="N877" i="33"/>
  <c r="M877" i="33"/>
  <c r="S877" i="33" s="1"/>
  <c r="L877" i="33"/>
  <c r="O876" i="33"/>
  <c r="T876" i="33" s="1"/>
  <c r="N876" i="33"/>
  <c r="M876" i="33"/>
  <c r="S876" i="33" s="1"/>
  <c r="L876" i="33"/>
  <c r="T875" i="33"/>
  <c r="S875" i="33"/>
  <c r="O875" i="33"/>
  <c r="N875" i="33"/>
  <c r="M875" i="33"/>
  <c r="L875" i="33"/>
  <c r="O874" i="33"/>
  <c r="T874" i="33" s="1"/>
  <c r="N874" i="33"/>
  <c r="M874" i="33"/>
  <c r="S874" i="33" s="1"/>
  <c r="L874" i="33"/>
  <c r="T873" i="33"/>
  <c r="O873" i="33"/>
  <c r="N873" i="33"/>
  <c r="M873" i="33"/>
  <c r="S873" i="33" s="1"/>
  <c r="L873" i="33"/>
  <c r="N872" i="33"/>
  <c r="O872" i="33" s="1"/>
  <c r="T872" i="33" s="1"/>
  <c r="M872" i="33"/>
  <c r="S872" i="33" s="1"/>
  <c r="L872" i="33"/>
  <c r="T871" i="33"/>
  <c r="O871" i="33"/>
  <c r="N871" i="33"/>
  <c r="L871" i="33"/>
  <c r="M871" i="33" s="1"/>
  <c r="S871" i="33" s="1"/>
  <c r="O870" i="33"/>
  <c r="T870" i="33" s="1"/>
  <c r="N870" i="33"/>
  <c r="M870" i="33"/>
  <c r="S870" i="33" s="1"/>
  <c r="L870" i="33"/>
  <c r="T869" i="33"/>
  <c r="O869" i="33"/>
  <c r="N869" i="33"/>
  <c r="M869" i="33"/>
  <c r="S869" i="33" s="1"/>
  <c r="L869" i="33"/>
  <c r="N868" i="33"/>
  <c r="O868" i="33" s="1"/>
  <c r="T868" i="33" s="1"/>
  <c r="M868" i="33"/>
  <c r="S868" i="33" s="1"/>
  <c r="L868" i="33"/>
  <c r="T867" i="33"/>
  <c r="O867" i="33"/>
  <c r="N867" i="33"/>
  <c r="L867" i="33"/>
  <c r="M867" i="33" s="1"/>
  <c r="S867" i="33" s="1"/>
  <c r="O866" i="33"/>
  <c r="T866" i="33" s="1"/>
  <c r="N866" i="33"/>
  <c r="M866" i="33"/>
  <c r="S866" i="33" s="1"/>
  <c r="L866" i="33"/>
  <c r="T865" i="33"/>
  <c r="O865" i="33"/>
  <c r="N865" i="33"/>
  <c r="M865" i="33"/>
  <c r="S865" i="33" s="1"/>
  <c r="L865" i="33"/>
  <c r="S864" i="33"/>
  <c r="N864" i="33"/>
  <c r="O864" i="33" s="1"/>
  <c r="T864" i="33" s="1"/>
  <c r="M864" i="33"/>
  <c r="L864" i="33"/>
  <c r="T863" i="33"/>
  <c r="O863" i="33"/>
  <c r="N863" i="33"/>
  <c r="L863" i="33"/>
  <c r="M863" i="33" s="1"/>
  <c r="S863" i="33" s="1"/>
  <c r="O862" i="33"/>
  <c r="T862" i="33" s="1"/>
  <c r="N862" i="33"/>
  <c r="M862" i="33"/>
  <c r="S862" i="33" s="1"/>
  <c r="L862" i="33"/>
  <c r="T861" i="33"/>
  <c r="O861" i="33"/>
  <c r="N861" i="33"/>
  <c r="M861" i="33"/>
  <c r="S861" i="33" s="1"/>
  <c r="L861" i="33"/>
  <c r="S860" i="33"/>
  <c r="N860" i="33"/>
  <c r="O860" i="33" s="1"/>
  <c r="T860" i="33" s="1"/>
  <c r="M860" i="33"/>
  <c r="L860" i="33"/>
  <c r="T859" i="33"/>
  <c r="O859" i="33"/>
  <c r="N859" i="33"/>
  <c r="L859" i="33"/>
  <c r="M859" i="33" s="1"/>
  <c r="S859" i="33" s="1"/>
  <c r="O858" i="33"/>
  <c r="T858" i="33" s="1"/>
  <c r="N858" i="33"/>
  <c r="M858" i="33"/>
  <c r="S858" i="33" s="1"/>
  <c r="L858" i="33"/>
  <c r="T857" i="33"/>
  <c r="O857" i="33"/>
  <c r="N857" i="33"/>
  <c r="L857" i="33"/>
  <c r="M857" i="33" s="1"/>
  <c r="S857" i="33" s="1"/>
  <c r="S856" i="33"/>
  <c r="N856" i="33"/>
  <c r="O856" i="33" s="1"/>
  <c r="T856" i="33" s="1"/>
  <c r="M856" i="33"/>
  <c r="L856" i="33"/>
  <c r="T855" i="33"/>
  <c r="S855" i="33"/>
  <c r="O855" i="33"/>
  <c r="N855" i="33"/>
  <c r="L855" i="33"/>
  <c r="M855" i="33" s="1"/>
  <c r="O854" i="33"/>
  <c r="T854" i="33" s="1"/>
  <c r="N854" i="33"/>
  <c r="M854" i="33"/>
  <c r="S854" i="33" s="1"/>
  <c r="L854" i="33"/>
  <c r="T853" i="33"/>
  <c r="O853" i="33"/>
  <c r="N853" i="33"/>
  <c r="M853" i="33"/>
  <c r="S853" i="33" s="1"/>
  <c r="L853" i="33"/>
  <c r="S852" i="33"/>
  <c r="N852" i="33"/>
  <c r="O852" i="33" s="1"/>
  <c r="T852" i="33" s="1"/>
  <c r="M852" i="33"/>
  <c r="L852" i="33"/>
  <c r="T851" i="33"/>
  <c r="O851" i="33"/>
  <c r="N851" i="33"/>
  <c r="L851" i="33"/>
  <c r="M851" i="33" s="1"/>
  <c r="S851" i="33" s="1"/>
  <c r="O850" i="33"/>
  <c r="T850" i="33" s="1"/>
  <c r="N850" i="33"/>
  <c r="M850" i="33"/>
  <c r="S850" i="33" s="1"/>
  <c r="L850" i="33"/>
  <c r="T849" i="33"/>
  <c r="S849" i="33"/>
  <c r="O849" i="33"/>
  <c r="N849" i="33"/>
  <c r="M849" i="33"/>
  <c r="L849" i="33"/>
  <c r="N848" i="33"/>
  <c r="O848" i="33" s="1"/>
  <c r="T848" i="33" s="1"/>
  <c r="L848" i="33"/>
  <c r="M848" i="33" s="1"/>
  <c r="S848" i="33" s="1"/>
  <c r="T847" i="33"/>
  <c r="S847" i="33"/>
  <c r="O847" i="33"/>
  <c r="N847" i="33"/>
  <c r="L847" i="33"/>
  <c r="M847" i="33" s="1"/>
  <c r="N846" i="33"/>
  <c r="O846" i="33" s="1"/>
  <c r="T846" i="33" s="1"/>
  <c r="M846" i="33"/>
  <c r="S846" i="33" s="1"/>
  <c r="L846" i="33"/>
  <c r="N845" i="33"/>
  <c r="O845" i="33" s="1"/>
  <c r="T845" i="33" s="1"/>
  <c r="L845" i="33"/>
  <c r="M845" i="33" s="1"/>
  <c r="S845" i="33" s="1"/>
  <c r="N844" i="33"/>
  <c r="O844" i="33" s="1"/>
  <c r="T844" i="33" s="1"/>
  <c r="L844" i="33"/>
  <c r="M844" i="33" s="1"/>
  <c r="S844" i="33" s="1"/>
  <c r="T843" i="33"/>
  <c r="O843" i="33"/>
  <c r="N843" i="33"/>
  <c r="L843" i="33"/>
  <c r="M843" i="33" s="1"/>
  <c r="S843" i="33" s="1"/>
  <c r="O842" i="33"/>
  <c r="T842" i="33" s="1"/>
  <c r="N842" i="33"/>
  <c r="M842" i="33"/>
  <c r="S842" i="33" s="1"/>
  <c r="L842" i="33"/>
  <c r="N841" i="33"/>
  <c r="O841" i="33" s="1"/>
  <c r="T841" i="33" s="1"/>
  <c r="L841" i="33"/>
  <c r="M841" i="33" s="1"/>
  <c r="S841" i="33" s="1"/>
  <c r="N840" i="33"/>
  <c r="O840" i="33" s="1"/>
  <c r="T840" i="33" s="1"/>
  <c r="L840" i="33"/>
  <c r="M840" i="33" s="1"/>
  <c r="S840" i="33" s="1"/>
  <c r="T839" i="33"/>
  <c r="S839" i="33"/>
  <c r="O839" i="33"/>
  <c r="N839" i="33"/>
  <c r="L839" i="33"/>
  <c r="M839" i="33" s="1"/>
  <c r="O838" i="33"/>
  <c r="T838" i="33" s="1"/>
  <c r="N838" i="33"/>
  <c r="M838" i="33"/>
  <c r="S838" i="33" s="1"/>
  <c r="L838" i="33"/>
  <c r="S837" i="33"/>
  <c r="N837" i="33"/>
  <c r="O837" i="33" s="1"/>
  <c r="T837" i="33" s="1"/>
  <c r="M837" i="33"/>
  <c r="L837" i="33"/>
  <c r="N836" i="33"/>
  <c r="O836" i="33" s="1"/>
  <c r="T836" i="33" s="1"/>
  <c r="L836" i="33"/>
  <c r="M836" i="33" s="1"/>
  <c r="S836" i="33" s="1"/>
  <c r="T835" i="33"/>
  <c r="O835" i="33"/>
  <c r="N835" i="33"/>
  <c r="L835" i="33"/>
  <c r="M835" i="33" s="1"/>
  <c r="S835" i="33" s="1"/>
  <c r="N834" i="33"/>
  <c r="O834" i="33" s="1"/>
  <c r="T834" i="33" s="1"/>
  <c r="M834" i="33"/>
  <c r="S834" i="33" s="1"/>
  <c r="L834" i="33"/>
  <c r="N833" i="33"/>
  <c r="O833" i="33" s="1"/>
  <c r="T833" i="33" s="1"/>
  <c r="L833" i="33"/>
  <c r="M833" i="33" s="1"/>
  <c r="S833" i="33" s="1"/>
  <c r="N832" i="33"/>
  <c r="O832" i="33" s="1"/>
  <c r="T832" i="33" s="1"/>
  <c r="L832" i="33"/>
  <c r="M832" i="33" s="1"/>
  <c r="S832" i="33" s="1"/>
  <c r="T831" i="33"/>
  <c r="S831" i="33"/>
  <c r="O831" i="33"/>
  <c r="N831" i="33"/>
  <c r="L831" i="33"/>
  <c r="M831" i="33" s="1"/>
  <c r="O830" i="33"/>
  <c r="T830" i="33" s="1"/>
  <c r="N830" i="33"/>
  <c r="M830" i="33"/>
  <c r="S830" i="33" s="1"/>
  <c r="L830" i="33"/>
  <c r="N829" i="33"/>
  <c r="O829" i="33" s="1"/>
  <c r="T829" i="33" s="1"/>
  <c r="M829" i="33"/>
  <c r="S829" i="33" s="1"/>
  <c r="L829" i="33"/>
  <c r="N828" i="33"/>
  <c r="O828" i="33" s="1"/>
  <c r="T828" i="33" s="1"/>
  <c r="L828" i="33"/>
  <c r="M828" i="33" s="1"/>
  <c r="S828" i="33" s="1"/>
  <c r="T827" i="33"/>
  <c r="O827" i="33"/>
  <c r="N827" i="33"/>
  <c r="L827" i="33"/>
  <c r="M827" i="33" s="1"/>
  <c r="S827" i="33" s="1"/>
  <c r="N826" i="33"/>
  <c r="O826" i="33" s="1"/>
  <c r="T826" i="33" s="1"/>
  <c r="M826" i="33"/>
  <c r="S826" i="33" s="1"/>
  <c r="L826" i="33"/>
  <c r="N825" i="33"/>
  <c r="O825" i="33" s="1"/>
  <c r="T825" i="33" s="1"/>
  <c r="L825" i="33"/>
  <c r="M825" i="33" s="1"/>
  <c r="S825" i="33" s="1"/>
  <c r="N824" i="33"/>
  <c r="O824" i="33" s="1"/>
  <c r="T824" i="33" s="1"/>
  <c r="L824" i="33"/>
  <c r="M824" i="33" s="1"/>
  <c r="S824" i="33" s="1"/>
  <c r="T823" i="33"/>
  <c r="S823" i="33"/>
  <c r="O823" i="33"/>
  <c r="N823" i="33"/>
  <c r="L823" i="33"/>
  <c r="M823" i="33" s="1"/>
  <c r="O822" i="33"/>
  <c r="T822" i="33" s="1"/>
  <c r="N822" i="33"/>
  <c r="M822" i="33"/>
  <c r="S822" i="33" s="1"/>
  <c r="L822" i="33"/>
  <c r="N821" i="33"/>
  <c r="O821" i="33" s="1"/>
  <c r="T821" i="33" s="1"/>
  <c r="L821" i="33"/>
  <c r="M821" i="33" s="1"/>
  <c r="S821" i="33" s="1"/>
  <c r="N820" i="33"/>
  <c r="O820" i="33" s="1"/>
  <c r="T820" i="33" s="1"/>
  <c r="L820" i="33"/>
  <c r="M820" i="33" s="1"/>
  <c r="S820" i="33" s="1"/>
  <c r="T819" i="33"/>
  <c r="O819" i="33"/>
  <c r="N819" i="33"/>
  <c r="L819" i="33"/>
  <c r="M819" i="33" s="1"/>
  <c r="S819" i="33" s="1"/>
  <c r="N818" i="33"/>
  <c r="O818" i="33" s="1"/>
  <c r="T818" i="33" s="1"/>
  <c r="M818" i="33"/>
  <c r="S818" i="33" s="1"/>
  <c r="L818" i="33"/>
  <c r="N817" i="33"/>
  <c r="O817" i="33" s="1"/>
  <c r="T817" i="33" s="1"/>
  <c r="M817" i="33"/>
  <c r="S817" i="33" s="1"/>
  <c r="L817" i="33"/>
  <c r="N816" i="33"/>
  <c r="O816" i="33" s="1"/>
  <c r="T816" i="33" s="1"/>
  <c r="L816" i="33"/>
  <c r="M816" i="33" s="1"/>
  <c r="S816" i="33" s="1"/>
  <c r="T815" i="33"/>
  <c r="S815" i="33"/>
  <c r="O815" i="33"/>
  <c r="N815" i="33"/>
  <c r="L815" i="33"/>
  <c r="M815" i="33" s="1"/>
  <c r="N814" i="33"/>
  <c r="O814" i="33" s="1"/>
  <c r="T814" i="33" s="1"/>
  <c r="M814" i="33"/>
  <c r="S814" i="33" s="1"/>
  <c r="L814" i="33"/>
  <c r="N813" i="33"/>
  <c r="O813" i="33" s="1"/>
  <c r="T813" i="33" s="1"/>
  <c r="L813" i="33"/>
  <c r="M813" i="33" s="1"/>
  <c r="S813" i="33" s="1"/>
  <c r="N812" i="33"/>
  <c r="O812" i="33" s="1"/>
  <c r="T812" i="33" s="1"/>
  <c r="L812" i="33"/>
  <c r="M812" i="33" s="1"/>
  <c r="S812" i="33" s="1"/>
  <c r="T811" i="33"/>
  <c r="O811" i="33"/>
  <c r="N811" i="33"/>
  <c r="L811" i="33"/>
  <c r="M811" i="33" s="1"/>
  <c r="S811" i="33" s="1"/>
  <c r="O810" i="33"/>
  <c r="T810" i="33" s="1"/>
  <c r="N810" i="33"/>
  <c r="M810" i="33"/>
  <c r="S810" i="33" s="1"/>
  <c r="L810" i="33"/>
  <c r="N809" i="33"/>
  <c r="O809" i="33" s="1"/>
  <c r="T809" i="33" s="1"/>
  <c r="L809" i="33"/>
  <c r="M809" i="33" s="1"/>
  <c r="S809" i="33" s="1"/>
  <c r="N808" i="33"/>
  <c r="O808" i="33" s="1"/>
  <c r="T808" i="33" s="1"/>
  <c r="L808" i="33"/>
  <c r="M808" i="33" s="1"/>
  <c r="S808" i="33" s="1"/>
  <c r="T807" i="33"/>
  <c r="S807" i="33"/>
  <c r="O807" i="33"/>
  <c r="N807" i="33"/>
  <c r="L807" i="33"/>
  <c r="M807" i="33" s="1"/>
  <c r="O806" i="33"/>
  <c r="T806" i="33" s="1"/>
  <c r="N806" i="33"/>
  <c r="M806" i="33"/>
  <c r="S806" i="33" s="1"/>
  <c r="L806" i="33"/>
  <c r="S805" i="33"/>
  <c r="N805" i="33"/>
  <c r="O805" i="33" s="1"/>
  <c r="T805" i="33" s="1"/>
  <c r="M805" i="33"/>
  <c r="L805" i="33"/>
  <c r="N804" i="33"/>
  <c r="O804" i="33" s="1"/>
  <c r="T804" i="33" s="1"/>
  <c r="L804" i="33"/>
  <c r="M804" i="33" s="1"/>
  <c r="S804" i="33" s="1"/>
  <c r="T803" i="33"/>
  <c r="O803" i="33"/>
  <c r="N803" i="33"/>
  <c r="L803" i="33"/>
  <c r="M803" i="33" s="1"/>
  <c r="S803" i="33" s="1"/>
  <c r="N802" i="33"/>
  <c r="O802" i="33" s="1"/>
  <c r="T802" i="33" s="1"/>
  <c r="M802" i="33"/>
  <c r="S802" i="33" s="1"/>
  <c r="L802" i="33"/>
  <c r="N801" i="33"/>
  <c r="O801" i="33" s="1"/>
  <c r="T801" i="33" s="1"/>
  <c r="L801" i="33"/>
  <c r="M801" i="33" s="1"/>
  <c r="S801" i="33" s="1"/>
  <c r="N800" i="33"/>
  <c r="O800" i="33" s="1"/>
  <c r="T800" i="33" s="1"/>
  <c r="L800" i="33"/>
  <c r="M800" i="33" s="1"/>
  <c r="S800" i="33" s="1"/>
  <c r="T799" i="33"/>
  <c r="S799" i="33"/>
  <c r="O799" i="33"/>
  <c r="N799" i="33"/>
  <c r="L799" i="33"/>
  <c r="M799" i="33" s="1"/>
  <c r="O798" i="33"/>
  <c r="T798" i="33" s="1"/>
  <c r="N798" i="33"/>
  <c r="M798" i="33"/>
  <c r="S798" i="33" s="1"/>
  <c r="L798" i="33"/>
  <c r="N797" i="33"/>
  <c r="O797" i="33" s="1"/>
  <c r="T797" i="33" s="1"/>
  <c r="M797" i="33"/>
  <c r="S797" i="33" s="1"/>
  <c r="L797" i="33"/>
  <c r="N796" i="33"/>
  <c r="O796" i="33" s="1"/>
  <c r="T796" i="33" s="1"/>
  <c r="L796" i="33"/>
  <c r="M796" i="33" s="1"/>
  <c r="S796" i="33" s="1"/>
  <c r="T795" i="33"/>
  <c r="O795" i="33"/>
  <c r="N795" i="33"/>
  <c r="L795" i="33"/>
  <c r="M795" i="33" s="1"/>
  <c r="S795" i="33" s="1"/>
  <c r="N794" i="33"/>
  <c r="O794" i="33" s="1"/>
  <c r="T794" i="33" s="1"/>
  <c r="M794" i="33"/>
  <c r="S794" i="33" s="1"/>
  <c r="L794" i="33"/>
  <c r="N793" i="33"/>
  <c r="O793" i="33" s="1"/>
  <c r="T793" i="33" s="1"/>
  <c r="L793" i="33"/>
  <c r="M793" i="33" s="1"/>
  <c r="S793" i="33" s="1"/>
  <c r="N792" i="33"/>
  <c r="O792" i="33" s="1"/>
  <c r="T792" i="33" s="1"/>
  <c r="L792" i="33"/>
  <c r="M792" i="33" s="1"/>
  <c r="S792" i="33" s="1"/>
  <c r="T791" i="33"/>
  <c r="S791" i="33"/>
  <c r="O791" i="33"/>
  <c r="N791" i="33"/>
  <c r="L791" i="33"/>
  <c r="M791" i="33" s="1"/>
  <c r="O790" i="33"/>
  <c r="T790" i="33" s="1"/>
  <c r="N790" i="33"/>
  <c r="M790" i="33"/>
  <c r="S790" i="33" s="1"/>
  <c r="L790" i="33"/>
  <c r="N789" i="33"/>
  <c r="O789" i="33" s="1"/>
  <c r="T789" i="33" s="1"/>
  <c r="L789" i="33"/>
  <c r="M789" i="33" s="1"/>
  <c r="S789" i="33" s="1"/>
  <c r="N788" i="33"/>
  <c r="O788" i="33" s="1"/>
  <c r="T788" i="33" s="1"/>
  <c r="L788" i="33"/>
  <c r="M788" i="33" s="1"/>
  <c r="S788" i="33" s="1"/>
  <c r="T787" i="33"/>
  <c r="O787" i="33"/>
  <c r="N787" i="33"/>
  <c r="L787" i="33"/>
  <c r="M787" i="33" s="1"/>
  <c r="S787" i="33" s="1"/>
  <c r="N786" i="33"/>
  <c r="O786" i="33" s="1"/>
  <c r="T786" i="33" s="1"/>
  <c r="M786" i="33"/>
  <c r="S786" i="33" s="1"/>
  <c r="L786" i="33"/>
  <c r="N785" i="33"/>
  <c r="O785" i="33" s="1"/>
  <c r="T785" i="33" s="1"/>
  <c r="M785" i="33"/>
  <c r="S785" i="33" s="1"/>
  <c r="L785" i="33"/>
  <c r="N784" i="33"/>
  <c r="O784" i="33" s="1"/>
  <c r="T784" i="33" s="1"/>
  <c r="L784" i="33"/>
  <c r="M784" i="33" s="1"/>
  <c r="S784" i="33" s="1"/>
  <c r="S783" i="33"/>
  <c r="O783" i="33"/>
  <c r="T783" i="33" s="1"/>
  <c r="N783" i="33"/>
  <c r="M783" i="33"/>
  <c r="L783" i="33"/>
  <c r="N782" i="33"/>
  <c r="O782" i="33" s="1"/>
  <c r="T782" i="33" s="1"/>
  <c r="M782" i="33"/>
  <c r="S782" i="33" s="1"/>
  <c r="L782" i="33"/>
  <c r="N781" i="33"/>
  <c r="O781" i="33" s="1"/>
  <c r="T781" i="33" s="1"/>
  <c r="L781" i="33"/>
  <c r="M781" i="33" s="1"/>
  <c r="S781" i="33" s="1"/>
  <c r="N780" i="33"/>
  <c r="O780" i="33" s="1"/>
  <c r="T780" i="33" s="1"/>
  <c r="L780" i="33"/>
  <c r="M780" i="33" s="1"/>
  <c r="S780" i="33" s="1"/>
  <c r="T779" i="33"/>
  <c r="O779" i="33"/>
  <c r="N779" i="33"/>
  <c r="M779" i="33"/>
  <c r="S779" i="33" s="1"/>
  <c r="L779" i="33"/>
  <c r="O778" i="33"/>
  <c r="T778" i="33" s="1"/>
  <c r="N778" i="33"/>
  <c r="M778" i="33"/>
  <c r="S778" i="33" s="1"/>
  <c r="L778" i="33"/>
  <c r="N777" i="33"/>
  <c r="O777" i="33" s="1"/>
  <c r="T777" i="33" s="1"/>
  <c r="L777" i="33"/>
  <c r="M777" i="33" s="1"/>
  <c r="S777" i="33" s="1"/>
  <c r="O776" i="33"/>
  <c r="T776" i="33" s="1"/>
  <c r="N776" i="33"/>
  <c r="L776" i="33"/>
  <c r="M776" i="33" s="1"/>
  <c r="S776" i="33" s="1"/>
  <c r="T775" i="33"/>
  <c r="O775" i="33"/>
  <c r="N775" i="33"/>
  <c r="L775" i="33"/>
  <c r="M775" i="33" s="1"/>
  <c r="S775" i="33" s="1"/>
  <c r="O774" i="33"/>
  <c r="T774" i="33" s="1"/>
  <c r="N774" i="33"/>
  <c r="M774" i="33"/>
  <c r="S774" i="33" s="1"/>
  <c r="L774" i="33"/>
  <c r="S773" i="33"/>
  <c r="N773" i="33"/>
  <c r="O773" i="33" s="1"/>
  <c r="T773" i="33" s="1"/>
  <c r="M773" i="33"/>
  <c r="L773" i="33"/>
  <c r="N772" i="33"/>
  <c r="O772" i="33" s="1"/>
  <c r="T772" i="33" s="1"/>
  <c r="L772" i="33"/>
  <c r="M772" i="33" s="1"/>
  <c r="S772" i="33" s="1"/>
  <c r="T771" i="33"/>
  <c r="O771" i="33"/>
  <c r="N771" i="33"/>
  <c r="L771" i="33"/>
  <c r="M771" i="33" s="1"/>
  <c r="S771" i="33" s="1"/>
  <c r="O770" i="33"/>
  <c r="T770" i="33" s="1"/>
  <c r="N770" i="33"/>
  <c r="M770" i="33"/>
  <c r="S770" i="33" s="1"/>
  <c r="L770" i="33"/>
  <c r="T769" i="33"/>
  <c r="N769" i="33"/>
  <c r="O769" i="33" s="1"/>
  <c r="L769" i="33"/>
  <c r="M769" i="33" s="1"/>
  <c r="S769" i="33" s="1"/>
  <c r="O768" i="33"/>
  <c r="T768" i="33" s="1"/>
  <c r="N768" i="33"/>
  <c r="L768" i="33"/>
  <c r="M768" i="33" s="1"/>
  <c r="S768" i="33" s="1"/>
  <c r="O767" i="33"/>
  <c r="T767" i="33" s="1"/>
  <c r="N767" i="33"/>
  <c r="L767" i="33"/>
  <c r="M767" i="33" s="1"/>
  <c r="S767" i="33" s="1"/>
  <c r="N766" i="33"/>
  <c r="O766" i="33" s="1"/>
  <c r="T766" i="33" s="1"/>
  <c r="M766" i="33"/>
  <c r="S766" i="33" s="1"/>
  <c r="L766" i="33"/>
  <c r="T765" i="33"/>
  <c r="S765" i="33"/>
  <c r="N765" i="33"/>
  <c r="O765" i="33" s="1"/>
  <c r="M765" i="33"/>
  <c r="L765" i="33"/>
  <c r="N764" i="33"/>
  <c r="O764" i="33" s="1"/>
  <c r="T764" i="33" s="1"/>
  <c r="L764" i="33"/>
  <c r="M764" i="33" s="1"/>
  <c r="S764" i="33" s="1"/>
  <c r="S763" i="33"/>
  <c r="N763" i="33"/>
  <c r="O763" i="33" s="1"/>
  <c r="T763" i="33" s="1"/>
  <c r="M763" i="33"/>
  <c r="L763" i="33"/>
  <c r="N762" i="33"/>
  <c r="O762" i="33" s="1"/>
  <c r="T762" i="33" s="1"/>
  <c r="L762" i="33"/>
  <c r="M762" i="33" s="1"/>
  <c r="S762" i="33" s="1"/>
  <c r="N761" i="33"/>
  <c r="O761" i="33" s="1"/>
  <c r="T761" i="33" s="1"/>
  <c r="L761" i="33"/>
  <c r="M761" i="33" s="1"/>
  <c r="S761" i="33" s="1"/>
  <c r="T760" i="33"/>
  <c r="O760" i="33"/>
  <c r="N760" i="33"/>
  <c r="L760" i="33"/>
  <c r="M760" i="33" s="1"/>
  <c r="S760" i="33" s="1"/>
  <c r="N759" i="33"/>
  <c r="O759" i="33" s="1"/>
  <c r="T759" i="33" s="1"/>
  <c r="L759" i="33"/>
  <c r="M759" i="33" s="1"/>
  <c r="S759" i="33" s="1"/>
  <c r="N758" i="33"/>
  <c r="O758" i="33" s="1"/>
  <c r="T758" i="33" s="1"/>
  <c r="M758" i="33"/>
  <c r="S758" i="33" s="1"/>
  <c r="L758" i="33"/>
  <c r="T757" i="33"/>
  <c r="S757" i="33"/>
  <c r="N757" i="33"/>
  <c r="O757" i="33" s="1"/>
  <c r="M757" i="33"/>
  <c r="L757" i="33"/>
  <c r="N756" i="33"/>
  <c r="O756" i="33" s="1"/>
  <c r="T756" i="33" s="1"/>
  <c r="L756" i="33"/>
  <c r="M756" i="33" s="1"/>
  <c r="S756" i="33" s="1"/>
  <c r="S755" i="33"/>
  <c r="N755" i="33"/>
  <c r="O755" i="33" s="1"/>
  <c r="T755" i="33" s="1"/>
  <c r="M755" i="33"/>
  <c r="L755" i="33"/>
  <c r="N754" i="33"/>
  <c r="O754" i="33" s="1"/>
  <c r="T754" i="33" s="1"/>
  <c r="L754" i="33"/>
  <c r="M754" i="33" s="1"/>
  <c r="S754" i="33" s="1"/>
  <c r="N753" i="33"/>
  <c r="O753" i="33" s="1"/>
  <c r="T753" i="33" s="1"/>
  <c r="L753" i="33"/>
  <c r="M753" i="33" s="1"/>
  <c r="S753" i="33" s="1"/>
  <c r="T752" i="33"/>
  <c r="O752" i="33"/>
  <c r="N752" i="33"/>
  <c r="L752" i="33"/>
  <c r="M752" i="33" s="1"/>
  <c r="S752" i="33" s="1"/>
  <c r="N751" i="33"/>
  <c r="O751" i="33" s="1"/>
  <c r="T751" i="33" s="1"/>
  <c r="L751" i="33"/>
  <c r="M751" i="33" s="1"/>
  <c r="S751" i="33" s="1"/>
  <c r="N750" i="33"/>
  <c r="O750" i="33" s="1"/>
  <c r="T750" i="33" s="1"/>
  <c r="M750" i="33"/>
  <c r="S750" i="33" s="1"/>
  <c r="L750" i="33"/>
  <c r="T749" i="33"/>
  <c r="S749" i="33"/>
  <c r="N749" i="33"/>
  <c r="O749" i="33" s="1"/>
  <c r="M749" i="33"/>
  <c r="L749" i="33"/>
  <c r="N748" i="33"/>
  <c r="O748" i="33" s="1"/>
  <c r="T748" i="33" s="1"/>
  <c r="L748" i="33"/>
  <c r="M748" i="33" s="1"/>
  <c r="S748" i="33" s="1"/>
  <c r="N747" i="33"/>
  <c r="O747" i="33" s="1"/>
  <c r="T747" i="33" s="1"/>
  <c r="L747" i="33"/>
  <c r="M747" i="33" s="1"/>
  <c r="S747" i="33" s="1"/>
  <c r="O746" i="33"/>
  <c r="T746" i="33" s="1"/>
  <c r="N746" i="33"/>
  <c r="M746" i="33"/>
  <c r="S746" i="33" s="1"/>
  <c r="L746" i="33"/>
  <c r="T745" i="33"/>
  <c r="N745" i="33"/>
  <c r="O745" i="33" s="1"/>
  <c r="L745" i="33"/>
  <c r="M745" i="33" s="1"/>
  <c r="S745" i="33" s="1"/>
  <c r="S744" i="33"/>
  <c r="N744" i="33"/>
  <c r="O744" i="33" s="1"/>
  <c r="T744" i="33" s="1"/>
  <c r="L744" i="33"/>
  <c r="M744" i="33" s="1"/>
  <c r="O743" i="33"/>
  <c r="T743" i="33" s="1"/>
  <c r="N743" i="33"/>
  <c r="M743" i="33"/>
  <c r="S743" i="33" s="1"/>
  <c r="L743" i="33"/>
  <c r="N742" i="33"/>
  <c r="O742" i="33" s="1"/>
  <c r="T742" i="33" s="1"/>
  <c r="L742" i="33"/>
  <c r="M742" i="33" s="1"/>
  <c r="S742" i="33" s="1"/>
  <c r="S741" i="33"/>
  <c r="N741" i="33"/>
  <c r="O741" i="33" s="1"/>
  <c r="T741" i="33" s="1"/>
  <c r="M741" i="33"/>
  <c r="L741" i="33"/>
  <c r="O740" i="33"/>
  <c r="T740" i="33" s="1"/>
  <c r="N740" i="33"/>
  <c r="L740" i="33"/>
  <c r="M740" i="33" s="1"/>
  <c r="S740" i="33" s="1"/>
  <c r="O739" i="33"/>
  <c r="T739" i="33" s="1"/>
  <c r="N739" i="33"/>
  <c r="L739" i="33"/>
  <c r="M739" i="33" s="1"/>
  <c r="S739" i="33" s="1"/>
  <c r="O738" i="33"/>
  <c r="T738" i="33" s="1"/>
  <c r="N738" i="33"/>
  <c r="M738" i="33"/>
  <c r="S738" i="33" s="1"/>
  <c r="L738" i="33"/>
  <c r="N737" i="33"/>
  <c r="O737" i="33" s="1"/>
  <c r="T737" i="33" s="1"/>
  <c r="L737" i="33"/>
  <c r="M737" i="33" s="1"/>
  <c r="S737" i="33" s="1"/>
  <c r="O736" i="33"/>
  <c r="T736" i="33" s="1"/>
  <c r="N736" i="33"/>
  <c r="L736" i="33"/>
  <c r="M736" i="33" s="1"/>
  <c r="S736" i="33" s="1"/>
  <c r="T735" i="33"/>
  <c r="O735" i="33"/>
  <c r="N735" i="33"/>
  <c r="M735" i="33"/>
  <c r="S735" i="33" s="1"/>
  <c r="L735" i="33"/>
  <c r="N734" i="33"/>
  <c r="O734" i="33" s="1"/>
  <c r="T734" i="33" s="1"/>
  <c r="L734" i="33"/>
  <c r="M734" i="33" s="1"/>
  <c r="S734" i="33" s="1"/>
  <c r="N733" i="33"/>
  <c r="O733" i="33" s="1"/>
  <c r="T733" i="33" s="1"/>
  <c r="L733" i="33"/>
  <c r="M733" i="33" s="1"/>
  <c r="S733" i="33" s="1"/>
  <c r="T732" i="33"/>
  <c r="O732" i="33"/>
  <c r="N732" i="33"/>
  <c r="L732" i="33"/>
  <c r="M732" i="33" s="1"/>
  <c r="S732" i="33" s="1"/>
  <c r="N731" i="33"/>
  <c r="O731" i="33" s="1"/>
  <c r="T731" i="33" s="1"/>
  <c r="L731" i="33"/>
  <c r="M731" i="33" s="1"/>
  <c r="S731" i="33" s="1"/>
  <c r="O730" i="33"/>
  <c r="T730" i="33" s="1"/>
  <c r="N730" i="33"/>
  <c r="L730" i="33"/>
  <c r="M730" i="33" s="1"/>
  <c r="S730" i="33" s="1"/>
  <c r="T729" i="33"/>
  <c r="N729" i="33"/>
  <c r="O729" i="33" s="1"/>
  <c r="L729" i="33"/>
  <c r="M729" i="33" s="1"/>
  <c r="S729" i="33" s="1"/>
  <c r="S728" i="33"/>
  <c r="N728" i="33"/>
  <c r="O728" i="33" s="1"/>
  <c r="T728" i="33" s="1"/>
  <c r="L728" i="33"/>
  <c r="M728" i="33" s="1"/>
  <c r="T727" i="33"/>
  <c r="O727" i="33"/>
  <c r="N727" i="33"/>
  <c r="L727" i="33"/>
  <c r="M727" i="33" s="1"/>
  <c r="S727" i="33" s="1"/>
  <c r="N726" i="33"/>
  <c r="O726" i="33" s="1"/>
  <c r="T726" i="33" s="1"/>
  <c r="L726" i="33"/>
  <c r="M726" i="33" s="1"/>
  <c r="S726" i="33" s="1"/>
  <c r="N725" i="33"/>
  <c r="O725" i="33" s="1"/>
  <c r="T725" i="33" s="1"/>
  <c r="M725" i="33"/>
  <c r="S725" i="33" s="1"/>
  <c r="L725" i="33"/>
  <c r="T724" i="33"/>
  <c r="O724" i="33"/>
  <c r="N724" i="33"/>
  <c r="L724" i="33"/>
  <c r="M724" i="33" s="1"/>
  <c r="S724" i="33" s="1"/>
  <c r="S723" i="33"/>
  <c r="N723" i="33"/>
  <c r="O723" i="33" s="1"/>
  <c r="T723" i="33" s="1"/>
  <c r="L723" i="33"/>
  <c r="M723" i="33" s="1"/>
  <c r="N722" i="33"/>
  <c r="O722" i="33" s="1"/>
  <c r="T722" i="33" s="1"/>
  <c r="M722" i="33"/>
  <c r="S722" i="33" s="1"/>
  <c r="L722" i="33"/>
  <c r="T721" i="33"/>
  <c r="N721" i="33"/>
  <c r="O721" i="33" s="1"/>
  <c r="M721" i="33"/>
  <c r="S721" i="33" s="1"/>
  <c r="L721" i="33"/>
  <c r="S720" i="33"/>
  <c r="N720" i="33"/>
  <c r="O720" i="33" s="1"/>
  <c r="T720" i="33" s="1"/>
  <c r="L720" i="33"/>
  <c r="M720" i="33" s="1"/>
  <c r="N719" i="33"/>
  <c r="O719" i="33" s="1"/>
  <c r="T719" i="33" s="1"/>
  <c r="M719" i="33"/>
  <c r="S719" i="33" s="1"/>
  <c r="L719" i="33"/>
  <c r="S718" i="33"/>
  <c r="N718" i="33"/>
  <c r="O718" i="33" s="1"/>
  <c r="T718" i="33" s="1"/>
  <c r="M718" i="33"/>
  <c r="L718" i="33"/>
  <c r="T717" i="33"/>
  <c r="N717" i="33"/>
  <c r="O717" i="33" s="1"/>
  <c r="M717" i="33"/>
  <c r="S717" i="33" s="1"/>
  <c r="L717" i="33"/>
  <c r="N716" i="33"/>
  <c r="O716" i="33" s="1"/>
  <c r="T716" i="33" s="1"/>
  <c r="L716" i="33"/>
  <c r="M716" i="33" s="1"/>
  <c r="S716" i="33" s="1"/>
  <c r="S715" i="33"/>
  <c r="N715" i="33"/>
  <c r="O715" i="33" s="1"/>
  <c r="T715" i="33" s="1"/>
  <c r="M715" i="33"/>
  <c r="L715" i="33"/>
  <c r="O714" i="33"/>
  <c r="T714" i="33" s="1"/>
  <c r="N714" i="33"/>
  <c r="M714" i="33"/>
  <c r="S714" i="33" s="1"/>
  <c r="L714" i="33"/>
  <c r="T713" i="33"/>
  <c r="N713" i="33"/>
  <c r="O713" i="33" s="1"/>
  <c r="L713" i="33"/>
  <c r="M713" i="33" s="1"/>
  <c r="S713" i="33" s="1"/>
  <c r="S712" i="33"/>
  <c r="N712" i="33"/>
  <c r="O712" i="33" s="1"/>
  <c r="T712" i="33" s="1"/>
  <c r="L712" i="33"/>
  <c r="M712" i="33" s="1"/>
  <c r="O711" i="33"/>
  <c r="T711" i="33" s="1"/>
  <c r="N711" i="33"/>
  <c r="M711" i="33"/>
  <c r="S711" i="33" s="1"/>
  <c r="L711" i="33"/>
  <c r="O710" i="33"/>
  <c r="T710" i="33" s="1"/>
  <c r="N710" i="33"/>
  <c r="L710" i="33"/>
  <c r="M710" i="33" s="1"/>
  <c r="S710" i="33" s="1"/>
  <c r="S709" i="33"/>
  <c r="N709" i="33"/>
  <c r="O709" i="33" s="1"/>
  <c r="T709" i="33" s="1"/>
  <c r="M709" i="33"/>
  <c r="L709" i="33"/>
  <c r="O708" i="33"/>
  <c r="T708" i="33" s="1"/>
  <c r="N708" i="33"/>
  <c r="L708" i="33"/>
  <c r="M708" i="33" s="1"/>
  <c r="S708" i="33" s="1"/>
  <c r="O707" i="33"/>
  <c r="T707" i="33" s="1"/>
  <c r="N707" i="33"/>
  <c r="L707" i="33"/>
  <c r="M707" i="33" s="1"/>
  <c r="S707" i="33" s="1"/>
  <c r="O706" i="33"/>
  <c r="T706" i="33" s="1"/>
  <c r="N706" i="33"/>
  <c r="M706" i="33"/>
  <c r="S706" i="33" s="1"/>
  <c r="L706" i="33"/>
  <c r="N705" i="33"/>
  <c r="O705" i="33" s="1"/>
  <c r="T705" i="33" s="1"/>
  <c r="L705" i="33"/>
  <c r="M705" i="33" s="1"/>
  <c r="S705" i="33" s="1"/>
  <c r="O704" i="33"/>
  <c r="T704" i="33" s="1"/>
  <c r="N704" i="33"/>
  <c r="L704" i="33"/>
  <c r="M704" i="33" s="1"/>
  <c r="S704" i="33" s="1"/>
  <c r="O703" i="33"/>
  <c r="T703" i="33" s="1"/>
  <c r="N703" i="33"/>
  <c r="M703" i="33"/>
  <c r="S703" i="33" s="1"/>
  <c r="L703" i="33"/>
  <c r="N702" i="33"/>
  <c r="O702" i="33" s="1"/>
  <c r="T702" i="33" s="1"/>
  <c r="L702" i="33"/>
  <c r="M702" i="33" s="1"/>
  <c r="S702" i="33" s="1"/>
  <c r="N701" i="33"/>
  <c r="O701" i="33" s="1"/>
  <c r="T701" i="33" s="1"/>
  <c r="L701" i="33"/>
  <c r="M701" i="33" s="1"/>
  <c r="S701" i="33" s="1"/>
  <c r="T700" i="33"/>
  <c r="O700" i="33"/>
  <c r="N700" i="33"/>
  <c r="L700" i="33"/>
  <c r="M700" i="33" s="1"/>
  <c r="S700" i="33" s="1"/>
  <c r="N699" i="33"/>
  <c r="O699" i="33" s="1"/>
  <c r="T699" i="33" s="1"/>
  <c r="L699" i="33"/>
  <c r="M699" i="33" s="1"/>
  <c r="S699" i="33" s="1"/>
  <c r="O698" i="33"/>
  <c r="T698" i="33" s="1"/>
  <c r="N698" i="33"/>
  <c r="L698" i="33"/>
  <c r="M698" i="33" s="1"/>
  <c r="S698" i="33" s="1"/>
  <c r="N697" i="33"/>
  <c r="O697" i="33" s="1"/>
  <c r="T697" i="33" s="1"/>
  <c r="L697" i="33"/>
  <c r="M697" i="33" s="1"/>
  <c r="S697" i="33" s="1"/>
  <c r="S696" i="33"/>
  <c r="N696" i="33"/>
  <c r="O696" i="33" s="1"/>
  <c r="T696" i="33" s="1"/>
  <c r="L696" i="33"/>
  <c r="M696" i="33" s="1"/>
  <c r="T695" i="33"/>
  <c r="O695" i="33"/>
  <c r="N695" i="33"/>
  <c r="L695" i="33"/>
  <c r="M695" i="33" s="1"/>
  <c r="S695" i="33" s="1"/>
  <c r="S694" i="33"/>
  <c r="N694" i="33"/>
  <c r="O694" i="33" s="1"/>
  <c r="T694" i="33" s="1"/>
  <c r="L694" i="33"/>
  <c r="M694" i="33" s="1"/>
  <c r="N693" i="33"/>
  <c r="O693" i="33" s="1"/>
  <c r="T693" i="33" s="1"/>
  <c r="M693" i="33"/>
  <c r="S693" i="33" s="1"/>
  <c r="L693" i="33"/>
  <c r="T692" i="33"/>
  <c r="O692" i="33"/>
  <c r="N692" i="33"/>
  <c r="L692" i="33"/>
  <c r="M692" i="33" s="1"/>
  <c r="S692" i="33" s="1"/>
  <c r="N691" i="33"/>
  <c r="O691" i="33" s="1"/>
  <c r="T691" i="33" s="1"/>
  <c r="L691" i="33"/>
  <c r="M691" i="33" s="1"/>
  <c r="S691" i="33" s="1"/>
  <c r="N690" i="33"/>
  <c r="O690" i="33" s="1"/>
  <c r="T690" i="33" s="1"/>
  <c r="M690" i="33"/>
  <c r="S690" i="33" s="1"/>
  <c r="L690" i="33"/>
  <c r="T689" i="33"/>
  <c r="N689" i="33"/>
  <c r="O689" i="33" s="1"/>
  <c r="M689" i="33"/>
  <c r="S689" i="33" s="1"/>
  <c r="L689" i="33"/>
  <c r="S688" i="33"/>
  <c r="N688" i="33"/>
  <c r="O688" i="33" s="1"/>
  <c r="T688" i="33" s="1"/>
  <c r="L688" i="33"/>
  <c r="M688" i="33" s="1"/>
  <c r="N687" i="33"/>
  <c r="O687" i="33" s="1"/>
  <c r="T687" i="33" s="1"/>
  <c r="M687" i="33"/>
  <c r="S687" i="33" s="1"/>
  <c r="L687" i="33"/>
  <c r="S686" i="33"/>
  <c r="N686" i="33"/>
  <c r="O686" i="33" s="1"/>
  <c r="T686" i="33" s="1"/>
  <c r="M686" i="33"/>
  <c r="L686" i="33"/>
  <c r="T685" i="33"/>
  <c r="N685" i="33"/>
  <c r="O685" i="33" s="1"/>
  <c r="M685" i="33"/>
  <c r="S685" i="33" s="1"/>
  <c r="L685" i="33"/>
  <c r="N684" i="33"/>
  <c r="O684" i="33" s="1"/>
  <c r="T684" i="33" s="1"/>
  <c r="L684" i="33"/>
  <c r="M684" i="33" s="1"/>
  <c r="S684" i="33" s="1"/>
  <c r="S683" i="33"/>
  <c r="N683" i="33"/>
  <c r="O683" i="33" s="1"/>
  <c r="T683" i="33" s="1"/>
  <c r="M683" i="33"/>
  <c r="L683" i="33"/>
  <c r="O682" i="33"/>
  <c r="T682" i="33" s="1"/>
  <c r="N682" i="33"/>
  <c r="M682" i="33"/>
  <c r="S682" i="33" s="1"/>
  <c r="L682" i="33"/>
  <c r="T681" i="33"/>
  <c r="N681" i="33"/>
  <c r="O681" i="33" s="1"/>
  <c r="L681" i="33"/>
  <c r="M681" i="33" s="1"/>
  <c r="S681" i="33" s="1"/>
  <c r="S680" i="33"/>
  <c r="N680" i="33"/>
  <c r="O680" i="33" s="1"/>
  <c r="T680" i="33" s="1"/>
  <c r="L680" i="33"/>
  <c r="M680" i="33" s="1"/>
  <c r="O679" i="33"/>
  <c r="T679" i="33" s="1"/>
  <c r="N679" i="33"/>
  <c r="M679" i="33"/>
  <c r="S679" i="33" s="1"/>
  <c r="L679" i="33"/>
  <c r="O678" i="33"/>
  <c r="T678" i="33" s="1"/>
  <c r="N678" i="33"/>
  <c r="L678" i="33"/>
  <c r="M678" i="33" s="1"/>
  <c r="S678" i="33" s="1"/>
  <c r="S677" i="33"/>
  <c r="N677" i="33"/>
  <c r="O677" i="33" s="1"/>
  <c r="T677" i="33" s="1"/>
  <c r="M677" i="33"/>
  <c r="L677" i="33"/>
  <c r="O676" i="33"/>
  <c r="T676" i="33" s="1"/>
  <c r="N676" i="33"/>
  <c r="L676" i="33"/>
  <c r="M676" i="33" s="1"/>
  <c r="S676" i="33" s="1"/>
  <c r="O675" i="33"/>
  <c r="T675" i="33" s="1"/>
  <c r="N675" i="33"/>
  <c r="L675" i="33"/>
  <c r="M675" i="33" s="1"/>
  <c r="S675" i="33" s="1"/>
  <c r="O674" i="33"/>
  <c r="T674" i="33" s="1"/>
  <c r="N674" i="33"/>
  <c r="M674" i="33"/>
  <c r="S674" i="33" s="1"/>
  <c r="L674" i="33"/>
  <c r="N673" i="33"/>
  <c r="O673" i="33" s="1"/>
  <c r="T673" i="33" s="1"/>
  <c r="L673" i="33"/>
  <c r="M673" i="33" s="1"/>
  <c r="S673" i="33" s="1"/>
  <c r="O672" i="33"/>
  <c r="T672" i="33" s="1"/>
  <c r="N672" i="33"/>
  <c r="L672" i="33"/>
  <c r="M672" i="33" s="1"/>
  <c r="S672" i="33" s="1"/>
  <c r="T671" i="33"/>
  <c r="O671" i="33"/>
  <c r="N671" i="33"/>
  <c r="M671" i="33"/>
  <c r="S671" i="33" s="1"/>
  <c r="L671" i="33"/>
  <c r="N670" i="33"/>
  <c r="O670" i="33" s="1"/>
  <c r="T670" i="33" s="1"/>
  <c r="L670" i="33"/>
  <c r="M670" i="33" s="1"/>
  <c r="S670" i="33" s="1"/>
  <c r="N669" i="33"/>
  <c r="O669" i="33" s="1"/>
  <c r="T669" i="33" s="1"/>
  <c r="L669" i="33"/>
  <c r="M669" i="33" s="1"/>
  <c r="S669" i="33" s="1"/>
  <c r="O668" i="33"/>
  <c r="T668" i="33" s="1"/>
  <c r="N668" i="33"/>
  <c r="L668" i="33"/>
  <c r="M668" i="33" s="1"/>
  <c r="S668" i="33" s="1"/>
  <c r="N667" i="33"/>
  <c r="O667" i="33" s="1"/>
  <c r="T667" i="33" s="1"/>
  <c r="L667" i="33"/>
  <c r="M667" i="33" s="1"/>
  <c r="S667" i="33" s="1"/>
  <c r="O666" i="33"/>
  <c r="T666" i="33" s="1"/>
  <c r="N666" i="33"/>
  <c r="L666" i="33"/>
  <c r="M666" i="33" s="1"/>
  <c r="S666" i="33" s="1"/>
  <c r="N665" i="33"/>
  <c r="O665" i="33" s="1"/>
  <c r="T665" i="33" s="1"/>
  <c r="L665" i="33"/>
  <c r="M665" i="33" s="1"/>
  <c r="S665" i="33" s="1"/>
  <c r="S664" i="33"/>
  <c r="N664" i="33"/>
  <c r="O664" i="33" s="1"/>
  <c r="T664" i="33" s="1"/>
  <c r="L664" i="33"/>
  <c r="M664" i="33" s="1"/>
  <c r="T663" i="33"/>
  <c r="O663" i="33"/>
  <c r="N663" i="33"/>
  <c r="L663" i="33"/>
  <c r="M663" i="33" s="1"/>
  <c r="S663" i="33" s="1"/>
  <c r="S662" i="33"/>
  <c r="N662" i="33"/>
  <c r="O662" i="33" s="1"/>
  <c r="T662" i="33" s="1"/>
  <c r="L662" i="33"/>
  <c r="M662" i="33" s="1"/>
  <c r="N661" i="33"/>
  <c r="O661" i="33" s="1"/>
  <c r="T661" i="33" s="1"/>
  <c r="M661" i="33"/>
  <c r="S661" i="33" s="1"/>
  <c r="L661" i="33"/>
  <c r="T660" i="33"/>
  <c r="O660" i="33"/>
  <c r="N660" i="33"/>
  <c r="L660" i="33"/>
  <c r="M660" i="33" s="1"/>
  <c r="S660" i="33" s="1"/>
  <c r="N659" i="33"/>
  <c r="O659" i="33" s="1"/>
  <c r="T659" i="33" s="1"/>
  <c r="L659" i="33"/>
  <c r="M659" i="33" s="1"/>
  <c r="S659" i="33" s="1"/>
  <c r="N658" i="33"/>
  <c r="O658" i="33" s="1"/>
  <c r="T658" i="33" s="1"/>
  <c r="M658" i="33"/>
  <c r="S658" i="33" s="1"/>
  <c r="L658" i="33"/>
  <c r="T657" i="33"/>
  <c r="N657" i="33"/>
  <c r="O657" i="33" s="1"/>
  <c r="M657" i="33"/>
  <c r="S657" i="33" s="1"/>
  <c r="L657" i="33"/>
  <c r="S656" i="33"/>
  <c r="N656" i="33"/>
  <c r="O656" i="33" s="1"/>
  <c r="T656" i="33" s="1"/>
  <c r="L656" i="33"/>
  <c r="M656" i="33" s="1"/>
  <c r="N655" i="33"/>
  <c r="O655" i="33" s="1"/>
  <c r="T655" i="33" s="1"/>
  <c r="M655" i="33"/>
  <c r="S655" i="33" s="1"/>
  <c r="L655" i="33"/>
  <c r="S654" i="33"/>
  <c r="N654" i="33"/>
  <c r="O654" i="33" s="1"/>
  <c r="T654" i="33" s="1"/>
  <c r="M654" i="33"/>
  <c r="L654" i="33"/>
  <c r="T653" i="33"/>
  <c r="S653" i="33"/>
  <c r="N653" i="33"/>
  <c r="O653" i="33" s="1"/>
  <c r="M653" i="33"/>
  <c r="L653" i="33"/>
  <c r="N652" i="33"/>
  <c r="O652" i="33" s="1"/>
  <c r="T652" i="33" s="1"/>
  <c r="L652" i="33"/>
  <c r="M652" i="33" s="1"/>
  <c r="S652" i="33" s="1"/>
  <c r="S651" i="33"/>
  <c r="N651" i="33"/>
  <c r="O651" i="33" s="1"/>
  <c r="T651" i="33" s="1"/>
  <c r="M651" i="33"/>
  <c r="L651" i="33"/>
  <c r="O650" i="33"/>
  <c r="T650" i="33" s="1"/>
  <c r="N650" i="33"/>
  <c r="M650" i="33"/>
  <c r="S650" i="33" s="1"/>
  <c r="L650" i="33"/>
  <c r="T649" i="33"/>
  <c r="N649" i="33"/>
  <c r="O649" i="33" s="1"/>
  <c r="L649" i="33"/>
  <c r="M649" i="33" s="1"/>
  <c r="S649" i="33" s="1"/>
  <c r="S648" i="33"/>
  <c r="N648" i="33"/>
  <c r="O648" i="33" s="1"/>
  <c r="T648" i="33" s="1"/>
  <c r="L648" i="33"/>
  <c r="M648" i="33" s="1"/>
  <c r="O647" i="33"/>
  <c r="T647" i="33" s="1"/>
  <c r="N647" i="33"/>
  <c r="M647" i="33"/>
  <c r="S647" i="33" s="1"/>
  <c r="L647" i="33"/>
  <c r="O646" i="33"/>
  <c r="T646" i="33" s="1"/>
  <c r="N646" i="33"/>
  <c r="L646" i="33"/>
  <c r="M646" i="33" s="1"/>
  <c r="S646" i="33" s="1"/>
  <c r="S645" i="33"/>
  <c r="N645" i="33"/>
  <c r="O645" i="33" s="1"/>
  <c r="T645" i="33" s="1"/>
  <c r="M645" i="33"/>
  <c r="L645" i="33"/>
  <c r="O644" i="33"/>
  <c r="T644" i="33" s="1"/>
  <c r="N644" i="33"/>
  <c r="L644" i="33"/>
  <c r="M644" i="33" s="1"/>
  <c r="S644" i="33" s="1"/>
  <c r="O643" i="33"/>
  <c r="T643" i="33" s="1"/>
  <c r="N643" i="33"/>
  <c r="L643" i="33"/>
  <c r="M643" i="33" s="1"/>
  <c r="S643" i="33" s="1"/>
  <c r="O642" i="33"/>
  <c r="T642" i="33" s="1"/>
  <c r="N642" i="33"/>
  <c r="M642" i="33"/>
  <c r="S642" i="33" s="1"/>
  <c r="L642" i="33"/>
  <c r="N641" i="33"/>
  <c r="O641" i="33" s="1"/>
  <c r="T641" i="33" s="1"/>
  <c r="L641" i="33"/>
  <c r="M641" i="33" s="1"/>
  <c r="S641" i="33" s="1"/>
  <c r="O640" i="33"/>
  <c r="T640" i="33" s="1"/>
  <c r="N640" i="33"/>
  <c r="L640" i="33"/>
  <c r="M640" i="33" s="1"/>
  <c r="S640" i="33" s="1"/>
  <c r="O639" i="33"/>
  <c r="T639" i="33" s="1"/>
  <c r="N639" i="33"/>
  <c r="M639" i="33"/>
  <c r="S639" i="33" s="1"/>
  <c r="L639" i="33"/>
  <c r="N638" i="33"/>
  <c r="O638" i="33" s="1"/>
  <c r="T638" i="33" s="1"/>
  <c r="L638" i="33"/>
  <c r="M638" i="33" s="1"/>
  <c r="S638" i="33" s="1"/>
  <c r="N637" i="33"/>
  <c r="O637" i="33" s="1"/>
  <c r="T637" i="33" s="1"/>
  <c r="L637" i="33"/>
  <c r="M637" i="33" s="1"/>
  <c r="S637" i="33" s="1"/>
  <c r="O636" i="33"/>
  <c r="T636" i="33" s="1"/>
  <c r="N636" i="33"/>
  <c r="L636" i="33"/>
  <c r="M636" i="33" s="1"/>
  <c r="S636" i="33" s="1"/>
  <c r="N635" i="33"/>
  <c r="O635" i="33" s="1"/>
  <c r="T635" i="33" s="1"/>
  <c r="L635" i="33"/>
  <c r="M635" i="33" s="1"/>
  <c r="S635" i="33" s="1"/>
  <c r="O634" i="33"/>
  <c r="T634" i="33" s="1"/>
  <c r="N634" i="33"/>
  <c r="L634" i="33"/>
  <c r="M634" i="33" s="1"/>
  <c r="S634" i="33" s="1"/>
  <c r="T633" i="33"/>
  <c r="N633" i="33"/>
  <c r="O633" i="33" s="1"/>
  <c r="L633" i="33"/>
  <c r="M633" i="33" s="1"/>
  <c r="S633" i="33" s="1"/>
  <c r="S632" i="33"/>
  <c r="N632" i="33"/>
  <c r="O632" i="33" s="1"/>
  <c r="T632" i="33" s="1"/>
  <c r="L632" i="33"/>
  <c r="M632" i="33" s="1"/>
  <c r="T631" i="33"/>
  <c r="O631" i="33"/>
  <c r="N631" i="33"/>
  <c r="L631" i="33"/>
  <c r="M631" i="33" s="1"/>
  <c r="S631" i="33" s="1"/>
  <c r="N630" i="33"/>
  <c r="O630" i="33" s="1"/>
  <c r="T630" i="33" s="1"/>
  <c r="L630" i="33"/>
  <c r="M630" i="33" s="1"/>
  <c r="S630" i="33" s="1"/>
  <c r="N629" i="33"/>
  <c r="O629" i="33" s="1"/>
  <c r="T629" i="33" s="1"/>
  <c r="M629" i="33"/>
  <c r="S629" i="33" s="1"/>
  <c r="L629" i="33"/>
  <c r="T628" i="33"/>
  <c r="O628" i="33"/>
  <c r="N628" i="33"/>
  <c r="L628" i="33"/>
  <c r="M628" i="33" s="1"/>
  <c r="S628" i="33" s="1"/>
  <c r="S627" i="33"/>
  <c r="N627" i="33"/>
  <c r="O627" i="33" s="1"/>
  <c r="T627" i="33" s="1"/>
  <c r="L627" i="33"/>
  <c r="M627" i="33" s="1"/>
  <c r="N626" i="33"/>
  <c r="O626" i="33" s="1"/>
  <c r="T626" i="33" s="1"/>
  <c r="M626" i="33"/>
  <c r="S626" i="33" s="1"/>
  <c r="L626" i="33"/>
  <c r="T625" i="33"/>
  <c r="N625" i="33"/>
  <c r="O625" i="33" s="1"/>
  <c r="M625" i="33"/>
  <c r="S625" i="33" s="1"/>
  <c r="L625" i="33"/>
  <c r="S624" i="33"/>
  <c r="N624" i="33"/>
  <c r="O624" i="33" s="1"/>
  <c r="T624" i="33" s="1"/>
  <c r="L624" i="33"/>
  <c r="M624" i="33" s="1"/>
  <c r="N623" i="33"/>
  <c r="O623" i="33" s="1"/>
  <c r="T623" i="33" s="1"/>
  <c r="M623" i="33"/>
  <c r="S623" i="33" s="1"/>
  <c r="L623" i="33"/>
  <c r="S622" i="33"/>
  <c r="N622" i="33"/>
  <c r="O622" i="33" s="1"/>
  <c r="T622" i="33" s="1"/>
  <c r="M622" i="33"/>
  <c r="L622" i="33"/>
  <c r="T621" i="33"/>
  <c r="S621" i="33"/>
  <c r="N621" i="33"/>
  <c r="O621" i="33" s="1"/>
  <c r="M621" i="33"/>
  <c r="L621" i="33"/>
  <c r="N620" i="33"/>
  <c r="O620" i="33" s="1"/>
  <c r="T620" i="33" s="1"/>
  <c r="L620" i="33"/>
  <c r="M620" i="33" s="1"/>
  <c r="S620" i="33" s="1"/>
  <c r="S619" i="33"/>
  <c r="N619" i="33"/>
  <c r="O619" i="33" s="1"/>
  <c r="T619" i="33" s="1"/>
  <c r="M619" i="33"/>
  <c r="L619" i="33"/>
  <c r="O618" i="33"/>
  <c r="T618" i="33" s="1"/>
  <c r="N618" i="33"/>
  <c r="M618" i="33"/>
  <c r="S618" i="33" s="1"/>
  <c r="L618" i="33"/>
  <c r="T617" i="33"/>
  <c r="N617" i="33"/>
  <c r="O617" i="33" s="1"/>
  <c r="L617" i="33"/>
  <c r="M617" i="33" s="1"/>
  <c r="S617" i="33" s="1"/>
  <c r="S616" i="33"/>
  <c r="N616" i="33"/>
  <c r="O616" i="33" s="1"/>
  <c r="T616" i="33" s="1"/>
  <c r="L616" i="33"/>
  <c r="M616" i="33" s="1"/>
  <c r="O615" i="33"/>
  <c r="T615" i="33" s="1"/>
  <c r="N615" i="33"/>
  <c r="M615" i="33"/>
  <c r="S615" i="33" s="1"/>
  <c r="L615" i="33"/>
  <c r="O614" i="33"/>
  <c r="T614" i="33" s="1"/>
  <c r="N614" i="33"/>
  <c r="L614" i="33"/>
  <c r="M614" i="33" s="1"/>
  <c r="S614" i="33" s="1"/>
  <c r="S613" i="33"/>
  <c r="N613" i="33"/>
  <c r="O613" i="33" s="1"/>
  <c r="T613" i="33" s="1"/>
  <c r="M613" i="33"/>
  <c r="L613" i="33"/>
  <c r="O612" i="33"/>
  <c r="T612" i="33" s="1"/>
  <c r="N612" i="33"/>
  <c r="L612" i="33"/>
  <c r="M612" i="33" s="1"/>
  <c r="S612" i="33" s="1"/>
  <c r="O611" i="33"/>
  <c r="T611" i="33" s="1"/>
  <c r="N611" i="33"/>
  <c r="L611" i="33"/>
  <c r="M611" i="33" s="1"/>
  <c r="S611" i="33" s="1"/>
  <c r="O610" i="33"/>
  <c r="T610" i="33" s="1"/>
  <c r="N610" i="33"/>
  <c r="M610" i="33"/>
  <c r="S610" i="33" s="1"/>
  <c r="L610" i="33"/>
  <c r="N609" i="33"/>
  <c r="O609" i="33" s="1"/>
  <c r="T609" i="33" s="1"/>
  <c r="L609" i="33"/>
  <c r="M609" i="33" s="1"/>
  <c r="S609" i="33" s="1"/>
  <c r="O608" i="33"/>
  <c r="T608" i="33" s="1"/>
  <c r="N608" i="33"/>
  <c r="L608" i="33"/>
  <c r="M608" i="33" s="1"/>
  <c r="S608" i="33" s="1"/>
  <c r="O607" i="33"/>
  <c r="T607" i="33" s="1"/>
  <c r="N607" i="33"/>
  <c r="M607" i="33"/>
  <c r="S607" i="33" s="1"/>
  <c r="L607" i="33"/>
  <c r="N606" i="33"/>
  <c r="O606" i="33" s="1"/>
  <c r="T606" i="33" s="1"/>
  <c r="L606" i="33"/>
  <c r="M606" i="33" s="1"/>
  <c r="S606" i="33" s="1"/>
  <c r="N605" i="33"/>
  <c r="O605" i="33" s="1"/>
  <c r="T605" i="33" s="1"/>
  <c r="L605" i="33"/>
  <c r="M605" i="33" s="1"/>
  <c r="S605" i="33" s="1"/>
  <c r="O604" i="33"/>
  <c r="T604" i="33" s="1"/>
  <c r="N604" i="33"/>
  <c r="L604" i="33"/>
  <c r="M604" i="33" s="1"/>
  <c r="S604" i="33" s="1"/>
  <c r="N603" i="33"/>
  <c r="O603" i="33" s="1"/>
  <c r="T603" i="33" s="1"/>
  <c r="L603" i="33"/>
  <c r="M603" i="33" s="1"/>
  <c r="S603" i="33" s="1"/>
  <c r="O602" i="33"/>
  <c r="T602" i="33" s="1"/>
  <c r="N602" i="33"/>
  <c r="L602" i="33"/>
  <c r="M602" i="33" s="1"/>
  <c r="S602" i="33" s="1"/>
  <c r="T601" i="33"/>
  <c r="N601" i="33"/>
  <c r="O601" i="33" s="1"/>
  <c r="L601" i="33"/>
  <c r="M601" i="33" s="1"/>
  <c r="S601" i="33" s="1"/>
  <c r="S600" i="33"/>
  <c r="N600" i="33"/>
  <c r="O600" i="33" s="1"/>
  <c r="T600" i="33" s="1"/>
  <c r="L600" i="33"/>
  <c r="M600" i="33" s="1"/>
  <c r="T599" i="33"/>
  <c r="O599" i="33"/>
  <c r="N599" i="33"/>
  <c r="L599" i="33"/>
  <c r="M599" i="33" s="1"/>
  <c r="S599" i="33" s="1"/>
  <c r="N598" i="33"/>
  <c r="O598" i="33" s="1"/>
  <c r="T598" i="33" s="1"/>
  <c r="L598" i="33"/>
  <c r="M598" i="33" s="1"/>
  <c r="S598" i="33" s="1"/>
  <c r="N597" i="33"/>
  <c r="O597" i="33" s="1"/>
  <c r="T597" i="33" s="1"/>
  <c r="M597" i="33"/>
  <c r="S597" i="33" s="1"/>
  <c r="L597" i="33"/>
  <c r="T596" i="33"/>
  <c r="O596" i="33"/>
  <c r="N596" i="33"/>
  <c r="L596" i="33"/>
  <c r="M596" i="33" s="1"/>
  <c r="S596" i="33" s="1"/>
  <c r="S595" i="33"/>
  <c r="N595" i="33"/>
  <c r="O595" i="33" s="1"/>
  <c r="T595" i="33" s="1"/>
  <c r="L595" i="33"/>
  <c r="M595" i="33" s="1"/>
  <c r="N594" i="33"/>
  <c r="O594" i="33" s="1"/>
  <c r="T594" i="33" s="1"/>
  <c r="M594" i="33"/>
  <c r="S594" i="33" s="1"/>
  <c r="L594" i="33"/>
  <c r="T593" i="33"/>
  <c r="N593" i="33"/>
  <c r="O593" i="33" s="1"/>
  <c r="M593" i="33"/>
  <c r="S593" i="33" s="1"/>
  <c r="L593" i="33"/>
  <c r="S592" i="33"/>
  <c r="N592" i="33"/>
  <c r="O592" i="33" s="1"/>
  <c r="T592" i="33" s="1"/>
  <c r="L592" i="33"/>
  <c r="M592" i="33" s="1"/>
  <c r="N591" i="33"/>
  <c r="O591" i="33" s="1"/>
  <c r="T591" i="33" s="1"/>
  <c r="M591" i="33"/>
  <c r="S591" i="33" s="1"/>
  <c r="L591" i="33"/>
  <c r="S590" i="33"/>
  <c r="N590" i="33"/>
  <c r="O590" i="33" s="1"/>
  <c r="T590" i="33" s="1"/>
  <c r="M590" i="33"/>
  <c r="L590" i="33"/>
  <c r="T589" i="33"/>
  <c r="N589" i="33"/>
  <c r="O589" i="33" s="1"/>
  <c r="M589" i="33"/>
  <c r="S589" i="33" s="1"/>
  <c r="L589" i="33"/>
  <c r="N588" i="33"/>
  <c r="O588" i="33" s="1"/>
  <c r="T588" i="33" s="1"/>
  <c r="L588" i="33"/>
  <c r="M588" i="33" s="1"/>
  <c r="S588" i="33" s="1"/>
  <c r="S587" i="33"/>
  <c r="N587" i="33"/>
  <c r="O587" i="33" s="1"/>
  <c r="T587" i="33" s="1"/>
  <c r="M587" i="33"/>
  <c r="L587" i="33"/>
  <c r="O586" i="33"/>
  <c r="T586" i="33" s="1"/>
  <c r="N586" i="33"/>
  <c r="M586" i="33"/>
  <c r="S586" i="33" s="1"/>
  <c r="L586" i="33"/>
  <c r="T585" i="33"/>
  <c r="N585" i="33"/>
  <c r="O585" i="33" s="1"/>
  <c r="L585" i="33"/>
  <c r="M585" i="33" s="1"/>
  <c r="S585" i="33" s="1"/>
  <c r="S584" i="33"/>
  <c r="N584" i="33"/>
  <c r="O584" i="33" s="1"/>
  <c r="T584" i="33" s="1"/>
  <c r="L584" i="33"/>
  <c r="M584" i="33" s="1"/>
  <c r="O583" i="33"/>
  <c r="T583" i="33" s="1"/>
  <c r="N583" i="33"/>
  <c r="M583" i="33"/>
  <c r="S583" i="33" s="1"/>
  <c r="L583" i="33"/>
  <c r="O582" i="33"/>
  <c r="T582" i="33" s="1"/>
  <c r="N582" i="33"/>
  <c r="L582" i="33"/>
  <c r="M582" i="33" s="1"/>
  <c r="S582" i="33" s="1"/>
  <c r="N581" i="33"/>
  <c r="O581" i="33" s="1"/>
  <c r="T581" i="33" s="1"/>
  <c r="M581" i="33"/>
  <c r="S581" i="33" s="1"/>
  <c r="L581" i="33"/>
  <c r="O580" i="33"/>
  <c r="T580" i="33" s="1"/>
  <c r="N580" i="33"/>
  <c r="L580" i="33"/>
  <c r="M580" i="33" s="1"/>
  <c r="S580" i="33" s="1"/>
  <c r="O579" i="33"/>
  <c r="T579" i="33" s="1"/>
  <c r="N579" i="33"/>
  <c r="L579" i="33"/>
  <c r="M579" i="33" s="1"/>
  <c r="S579" i="33" s="1"/>
  <c r="O578" i="33"/>
  <c r="T578" i="33" s="1"/>
  <c r="N578" i="33"/>
  <c r="M578" i="33"/>
  <c r="S578" i="33" s="1"/>
  <c r="L578" i="33"/>
  <c r="S577" i="33"/>
  <c r="N577" i="33"/>
  <c r="O577" i="33" s="1"/>
  <c r="T577" i="33" s="1"/>
  <c r="L577" i="33"/>
  <c r="M577" i="33" s="1"/>
  <c r="S576" i="33"/>
  <c r="O576" i="33"/>
  <c r="T576" i="33" s="1"/>
  <c r="N576" i="33"/>
  <c r="L576" i="33"/>
  <c r="M576" i="33" s="1"/>
  <c r="T575" i="33"/>
  <c r="O575" i="33"/>
  <c r="N575" i="33"/>
  <c r="L575" i="33"/>
  <c r="M575" i="33" s="1"/>
  <c r="S575" i="33" s="1"/>
  <c r="O574" i="33"/>
  <c r="T574" i="33" s="1"/>
  <c r="N574" i="33"/>
  <c r="L574" i="33"/>
  <c r="M574" i="33" s="1"/>
  <c r="S574" i="33" s="1"/>
  <c r="S573" i="33"/>
  <c r="N573" i="33"/>
  <c r="O573" i="33" s="1"/>
  <c r="T573" i="33" s="1"/>
  <c r="L573" i="33"/>
  <c r="M573" i="33" s="1"/>
  <c r="O572" i="33"/>
  <c r="T572" i="33" s="1"/>
  <c r="N572" i="33"/>
  <c r="L572" i="33"/>
  <c r="M572" i="33" s="1"/>
  <c r="S572" i="33" s="1"/>
  <c r="N571" i="33"/>
  <c r="O571" i="33" s="1"/>
  <c r="T571" i="33" s="1"/>
  <c r="L571" i="33"/>
  <c r="M571" i="33" s="1"/>
  <c r="S571" i="33" s="1"/>
  <c r="N570" i="33"/>
  <c r="O570" i="33" s="1"/>
  <c r="T570" i="33" s="1"/>
  <c r="L570" i="33"/>
  <c r="M570" i="33" s="1"/>
  <c r="S570" i="33" s="1"/>
  <c r="T569" i="33"/>
  <c r="N569" i="33"/>
  <c r="O569" i="33" s="1"/>
  <c r="L569" i="33"/>
  <c r="M569" i="33" s="1"/>
  <c r="S569" i="33" s="1"/>
  <c r="S568" i="33"/>
  <c r="N568" i="33"/>
  <c r="O568" i="33" s="1"/>
  <c r="T568" i="33" s="1"/>
  <c r="L568" i="33"/>
  <c r="M568" i="33" s="1"/>
  <c r="N567" i="33"/>
  <c r="O567" i="33" s="1"/>
  <c r="T567" i="33" s="1"/>
  <c r="L567" i="33"/>
  <c r="M567" i="33" s="1"/>
  <c r="S567" i="33" s="1"/>
  <c r="N566" i="33"/>
  <c r="O566" i="33" s="1"/>
  <c r="T566" i="33" s="1"/>
  <c r="L566" i="33"/>
  <c r="M566" i="33" s="1"/>
  <c r="S566" i="33" s="1"/>
  <c r="T565" i="33"/>
  <c r="N565" i="33"/>
  <c r="O565" i="33" s="1"/>
  <c r="M565" i="33"/>
  <c r="S565" i="33" s="1"/>
  <c r="L565" i="33"/>
  <c r="N564" i="33"/>
  <c r="O564" i="33" s="1"/>
  <c r="T564" i="33" s="1"/>
  <c r="L564" i="33"/>
  <c r="M564" i="33" s="1"/>
  <c r="S564" i="33" s="1"/>
  <c r="T563" i="33"/>
  <c r="N563" i="33"/>
  <c r="O563" i="33" s="1"/>
  <c r="L563" i="33"/>
  <c r="M563" i="33" s="1"/>
  <c r="S563" i="33" s="1"/>
  <c r="S562" i="33"/>
  <c r="N562" i="33"/>
  <c r="O562" i="33" s="1"/>
  <c r="T562" i="33" s="1"/>
  <c r="M562" i="33"/>
  <c r="L562" i="33"/>
  <c r="T561" i="33"/>
  <c r="N561" i="33"/>
  <c r="O561" i="33" s="1"/>
  <c r="M561" i="33"/>
  <c r="S561" i="33" s="1"/>
  <c r="L561" i="33"/>
  <c r="T560" i="33"/>
  <c r="N560" i="33"/>
  <c r="O560" i="33" s="1"/>
  <c r="L560" i="33"/>
  <c r="M560" i="33" s="1"/>
  <c r="S560" i="33" s="1"/>
  <c r="T559" i="33"/>
  <c r="N559" i="33"/>
  <c r="O559" i="33" s="1"/>
  <c r="M559" i="33"/>
  <c r="S559" i="33" s="1"/>
  <c r="L559" i="33"/>
  <c r="O558" i="33"/>
  <c r="T558" i="33" s="1"/>
  <c r="N558" i="33"/>
  <c r="M558" i="33"/>
  <c r="S558" i="33" s="1"/>
  <c r="L558" i="33"/>
  <c r="T557" i="33"/>
  <c r="N557" i="33"/>
  <c r="O557" i="33" s="1"/>
  <c r="L557" i="33"/>
  <c r="M557" i="33" s="1"/>
  <c r="S557" i="33" s="1"/>
  <c r="T556" i="33"/>
  <c r="N556" i="33"/>
  <c r="O556" i="33" s="1"/>
  <c r="L556" i="33"/>
  <c r="M556" i="33" s="1"/>
  <c r="S556" i="33" s="1"/>
  <c r="N555" i="33"/>
  <c r="O555" i="33" s="1"/>
  <c r="T555" i="33" s="1"/>
  <c r="M555" i="33"/>
  <c r="S555" i="33" s="1"/>
  <c r="L555" i="33"/>
  <c r="O554" i="33"/>
  <c r="T554" i="33" s="1"/>
  <c r="N554" i="33"/>
  <c r="L554" i="33"/>
  <c r="M554" i="33" s="1"/>
  <c r="S554" i="33" s="1"/>
  <c r="T553" i="33"/>
  <c r="S553" i="33"/>
  <c r="N553" i="33"/>
  <c r="O553" i="33" s="1"/>
  <c r="L553" i="33"/>
  <c r="M553" i="33" s="1"/>
  <c r="N552" i="33"/>
  <c r="O552" i="33" s="1"/>
  <c r="T552" i="33" s="1"/>
  <c r="L552" i="33"/>
  <c r="M552" i="33" s="1"/>
  <c r="S552" i="33" s="1"/>
  <c r="T551" i="33"/>
  <c r="O551" i="33"/>
  <c r="N551" i="33"/>
  <c r="M551" i="33"/>
  <c r="S551" i="33" s="1"/>
  <c r="L551" i="33"/>
  <c r="N550" i="33"/>
  <c r="O550" i="33" s="1"/>
  <c r="T550" i="33" s="1"/>
  <c r="M550" i="33"/>
  <c r="S550" i="33" s="1"/>
  <c r="L550" i="33"/>
  <c r="N549" i="33"/>
  <c r="O549" i="33" s="1"/>
  <c r="T549" i="33" s="1"/>
  <c r="L549" i="33"/>
  <c r="M549" i="33" s="1"/>
  <c r="S549" i="33" s="1"/>
  <c r="T548" i="33"/>
  <c r="S548" i="33"/>
  <c r="O548" i="33"/>
  <c r="N548" i="33"/>
  <c r="L548" i="33"/>
  <c r="M548" i="33" s="1"/>
  <c r="N547" i="33"/>
  <c r="O547" i="33" s="1"/>
  <c r="T547" i="33" s="1"/>
  <c r="M547" i="33"/>
  <c r="S547" i="33" s="1"/>
  <c r="L547" i="33"/>
  <c r="N546" i="33"/>
  <c r="O546" i="33" s="1"/>
  <c r="T546" i="33" s="1"/>
  <c r="M546" i="33"/>
  <c r="S546" i="33" s="1"/>
  <c r="L546" i="33"/>
  <c r="S545" i="33"/>
  <c r="N545" i="33"/>
  <c r="O545" i="33" s="1"/>
  <c r="T545" i="33" s="1"/>
  <c r="L545" i="33"/>
  <c r="M545" i="33" s="1"/>
  <c r="S544" i="33"/>
  <c r="O544" i="33"/>
  <c r="T544" i="33" s="1"/>
  <c r="N544" i="33"/>
  <c r="L544" i="33"/>
  <c r="M544" i="33" s="1"/>
  <c r="O543" i="33"/>
  <c r="T543" i="33" s="1"/>
  <c r="N543" i="33"/>
  <c r="L543" i="33"/>
  <c r="M543" i="33" s="1"/>
  <c r="S543" i="33" s="1"/>
  <c r="N542" i="33"/>
  <c r="O542" i="33" s="1"/>
  <c r="T542" i="33" s="1"/>
  <c r="L542" i="33"/>
  <c r="M542" i="33" s="1"/>
  <c r="S542" i="33" s="1"/>
  <c r="T541" i="33"/>
  <c r="N541" i="33"/>
  <c r="O541" i="33" s="1"/>
  <c r="M541" i="33"/>
  <c r="S541" i="33" s="1"/>
  <c r="L541" i="33"/>
  <c r="N540" i="33"/>
  <c r="O540" i="33" s="1"/>
  <c r="T540" i="33" s="1"/>
  <c r="L540" i="33"/>
  <c r="M540" i="33" s="1"/>
  <c r="S540" i="33" s="1"/>
  <c r="S539" i="33"/>
  <c r="O539" i="33"/>
  <c r="T539" i="33" s="1"/>
  <c r="N539" i="33"/>
  <c r="L539" i="33"/>
  <c r="M539" i="33" s="1"/>
  <c r="N538" i="33"/>
  <c r="O538" i="33" s="1"/>
  <c r="T538" i="33" s="1"/>
  <c r="M538" i="33"/>
  <c r="S538" i="33" s="1"/>
  <c r="L538" i="33"/>
  <c r="T537" i="33"/>
  <c r="N537" i="33"/>
  <c r="O537" i="33" s="1"/>
  <c r="L537" i="33"/>
  <c r="M537" i="33" s="1"/>
  <c r="S537" i="33" s="1"/>
  <c r="T536" i="33"/>
  <c r="S536" i="33"/>
  <c r="O536" i="33"/>
  <c r="N536" i="33"/>
  <c r="L536" i="33"/>
  <c r="M536" i="33" s="1"/>
  <c r="N535" i="33"/>
  <c r="O535" i="33" s="1"/>
  <c r="T535" i="33" s="1"/>
  <c r="M535" i="33"/>
  <c r="S535" i="33" s="1"/>
  <c r="L535" i="33"/>
  <c r="N534" i="33"/>
  <c r="O534" i="33" s="1"/>
  <c r="T534" i="33" s="1"/>
  <c r="M534" i="33"/>
  <c r="S534" i="33" s="1"/>
  <c r="L534" i="33"/>
  <c r="S533" i="33"/>
  <c r="N533" i="33"/>
  <c r="O533" i="33" s="1"/>
  <c r="T533" i="33" s="1"/>
  <c r="M533" i="33"/>
  <c r="L533" i="33"/>
  <c r="N532" i="33"/>
  <c r="O532" i="33" s="1"/>
  <c r="T532" i="33" s="1"/>
  <c r="L532" i="33"/>
  <c r="M532" i="33" s="1"/>
  <c r="S532" i="33" s="1"/>
  <c r="T531" i="33"/>
  <c r="N531" i="33"/>
  <c r="O531" i="33" s="1"/>
  <c r="M531" i="33"/>
  <c r="S531" i="33" s="1"/>
  <c r="L531" i="33"/>
  <c r="N530" i="33"/>
  <c r="O530" i="33" s="1"/>
  <c r="T530" i="33" s="1"/>
  <c r="M530" i="33"/>
  <c r="S530" i="33" s="1"/>
  <c r="L530" i="33"/>
  <c r="N529" i="33"/>
  <c r="O529" i="33" s="1"/>
  <c r="T529" i="33" s="1"/>
  <c r="L529" i="33"/>
  <c r="M529" i="33" s="1"/>
  <c r="S529" i="33" s="1"/>
  <c r="T528" i="33"/>
  <c r="S528" i="33"/>
  <c r="N528" i="33"/>
  <c r="O528" i="33" s="1"/>
  <c r="L528" i="33"/>
  <c r="M528" i="33" s="1"/>
  <c r="N527" i="33"/>
  <c r="O527" i="33" s="1"/>
  <c r="T527" i="33" s="1"/>
  <c r="M527" i="33"/>
  <c r="S527" i="33" s="1"/>
  <c r="L527" i="33"/>
  <c r="N526" i="33"/>
  <c r="O526" i="33" s="1"/>
  <c r="T526" i="33" s="1"/>
  <c r="M526" i="33"/>
  <c r="S526" i="33" s="1"/>
  <c r="L526" i="33"/>
  <c r="T525" i="33"/>
  <c r="S525" i="33"/>
  <c r="N525" i="33"/>
  <c r="O525" i="33" s="1"/>
  <c r="M525" i="33"/>
  <c r="L525" i="33"/>
  <c r="N524" i="33"/>
  <c r="O524" i="33" s="1"/>
  <c r="T524" i="33" s="1"/>
  <c r="M524" i="33"/>
  <c r="S524" i="33" s="1"/>
  <c r="L524" i="33"/>
  <c r="N523" i="33"/>
  <c r="O523" i="33" s="1"/>
  <c r="T523" i="33" s="1"/>
  <c r="L523" i="33"/>
  <c r="M523" i="33" s="1"/>
  <c r="S523" i="33" s="1"/>
  <c r="T522" i="33"/>
  <c r="O522" i="33"/>
  <c r="N522" i="33"/>
  <c r="L522" i="33"/>
  <c r="M522" i="33" s="1"/>
  <c r="S522" i="33" s="1"/>
  <c r="T521" i="33"/>
  <c r="O521" i="33"/>
  <c r="N521" i="33"/>
  <c r="M521" i="33"/>
  <c r="S521" i="33" s="1"/>
  <c r="L521" i="33"/>
  <c r="S520" i="33"/>
  <c r="O520" i="33"/>
  <c r="T520" i="33" s="1"/>
  <c r="N520" i="33"/>
  <c r="M520" i="33"/>
  <c r="L520" i="33"/>
  <c r="N519" i="33"/>
  <c r="O519" i="33" s="1"/>
  <c r="T519" i="33" s="1"/>
  <c r="M519" i="33"/>
  <c r="S519" i="33" s="1"/>
  <c r="L519" i="33"/>
  <c r="N518" i="33"/>
  <c r="O518" i="33" s="1"/>
  <c r="T518" i="33" s="1"/>
  <c r="M518" i="33"/>
  <c r="S518" i="33" s="1"/>
  <c r="L518" i="33"/>
  <c r="T517" i="33"/>
  <c r="O517" i="33"/>
  <c r="N517" i="33"/>
  <c r="M517" i="33"/>
  <c r="S517" i="33" s="1"/>
  <c r="L517" i="33"/>
  <c r="S516" i="33"/>
  <c r="O516" i="33"/>
  <c r="T516" i="33" s="1"/>
  <c r="N516" i="33"/>
  <c r="M516" i="33"/>
  <c r="L516" i="33"/>
  <c r="T515" i="33"/>
  <c r="S515" i="33"/>
  <c r="O515" i="33"/>
  <c r="N515" i="33"/>
  <c r="L515" i="33"/>
  <c r="M515" i="33" s="1"/>
  <c r="N514" i="33"/>
  <c r="O514" i="33" s="1"/>
  <c r="T514" i="33" s="1"/>
  <c r="M514" i="33"/>
  <c r="S514" i="33" s="1"/>
  <c r="L514" i="33"/>
  <c r="O513" i="33"/>
  <c r="T513" i="33" s="1"/>
  <c r="N513" i="33"/>
  <c r="L513" i="33"/>
  <c r="M513" i="33" s="1"/>
  <c r="S513" i="33" s="1"/>
  <c r="N512" i="33"/>
  <c r="O512" i="33" s="1"/>
  <c r="T512" i="33" s="1"/>
  <c r="M512" i="33"/>
  <c r="S512" i="33" s="1"/>
  <c r="L512" i="33"/>
  <c r="S511" i="33"/>
  <c r="O511" i="33"/>
  <c r="T511" i="33" s="1"/>
  <c r="N511" i="33"/>
  <c r="L511" i="33"/>
  <c r="M511" i="33" s="1"/>
  <c r="N510" i="33"/>
  <c r="O510" i="33" s="1"/>
  <c r="T510" i="33" s="1"/>
  <c r="M510" i="33"/>
  <c r="S510" i="33" s="1"/>
  <c r="L510" i="33"/>
  <c r="O509" i="33"/>
  <c r="T509" i="33" s="1"/>
  <c r="N509" i="33"/>
  <c r="L509" i="33"/>
  <c r="M509" i="33" s="1"/>
  <c r="S509" i="33" s="1"/>
  <c r="T508" i="33"/>
  <c r="S508" i="33"/>
  <c r="O508" i="33"/>
  <c r="N508" i="33"/>
  <c r="M508" i="33"/>
  <c r="L508" i="33"/>
  <c r="O507" i="33"/>
  <c r="T507" i="33" s="1"/>
  <c r="N507" i="33"/>
  <c r="M507" i="33"/>
  <c r="S507" i="33" s="1"/>
  <c r="L507" i="33"/>
  <c r="T506" i="33"/>
  <c r="O506" i="33"/>
  <c r="N506" i="33"/>
  <c r="L506" i="33"/>
  <c r="M506" i="33" s="1"/>
  <c r="S506" i="33" s="1"/>
  <c r="T505" i="33"/>
  <c r="O505" i="33"/>
  <c r="N505" i="33"/>
  <c r="M505" i="33"/>
  <c r="S505" i="33" s="1"/>
  <c r="L505" i="33"/>
  <c r="S504" i="33"/>
  <c r="O504" i="33"/>
  <c r="T504" i="33" s="1"/>
  <c r="N504" i="33"/>
  <c r="M504" i="33"/>
  <c r="L504" i="33"/>
  <c r="N503" i="33"/>
  <c r="O503" i="33" s="1"/>
  <c r="T503" i="33" s="1"/>
  <c r="M503" i="33"/>
  <c r="S503" i="33" s="1"/>
  <c r="L503" i="33"/>
  <c r="O502" i="33"/>
  <c r="T502" i="33" s="1"/>
  <c r="N502" i="33"/>
  <c r="L502" i="33"/>
  <c r="M502" i="33" s="1"/>
  <c r="S502" i="33" s="1"/>
  <c r="T501" i="33"/>
  <c r="S501" i="33"/>
  <c r="O501" i="33"/>
  <c r="N501" i="33"/>
  <c r="L501" i="33"/>
  <c r="M501" i="33" s="1"/>
  <c r="O500" i="33"/>
  <c r="T500" i="33" s="1"/>
  <c r="N500" i="33"/>
  <c r="M500" i="33"/>
  <c r="S500" i="33" s="1"/>
  <c r="L500" i="33"/>
  <c r="N499" i="33"/>
  <c r="O499" i="33" s="1"/>
  <c r="T499" i="33" s="1"/>
  <c r="M499" i="33"/>
  <c r="S499" i="33" s="1"/>
  <c r="L499" i="33"/>
  <c r="N498" i="33"/>
  <c r="O498" i="33" s="1"/>
  <c r="T498" i="33" s="1"/>
  <c r="M498" i="33"/>
  <c r="S498" i="33" s="1"/>
  <c r="L498" i="33"/>
  <c r="O497" i="33"/>
  <c r="T497" i="33" s="1"/>
  <c r="N497" i="33"/>
  <c r="L497" i="33"/>
  <c r="M497" i="33" s="1"/>
  <c r="S497" i="33" s="1"/>
  <c r="N496" i="33"/>
  <c r="O496" i="33" s="1"/>
  <c r="T496" i="33" s="1"/>
  <c r="M496" i="33"/>
  <c r="S496" i="33" s="1"/>
  <c r="L496" i="33"/>
  <c r="O495" i="33"/>
  <c r="T495" i="33" s="1"/>
  <c r="N495" i="33"/>
  <c r="L495" i="33"/>
  <c r="M495" i="33" s="1"/>
  <c r="S495" i="33" s="1"/>
  <c r="T494" i="33"/>
  <c r="O494" i="33"/>
  <c r="N494" i="33"/>
  <c r="M494" i="33"/>
  <c r="S494" i="33" s="1"/>
  <c r="L494" i="33"/>
  <c r="O493" i="33"/>
  <c r="T493" i="33" s="1"/>
  <c r="N493" i="33"/>
  <c r="M493" i="33"/>
  <c r="S493" i="33" s="1"/>
  <c r="L493" i="33"/>
  <c r="N492" i="33"/>
  <c r="O492" i="33" s="1"/>
  <c r="T492" i="33" s="1"/>
  <c r="M492" i="33"/>
  <c r="S492" i="33" s="1"/>
  <c r="L492" i="33"/>
  <c r="N491" i="33"/>
  <c r="O491" i="33" s="1"/>
  <c r="T491" i="33" s="1"/>
  <c r="L491" i="33"/>
  <c r="M491" i="33" s="1"/>
  <c r="S491" i="33" s="1"/>
  <c r="O490" i="33"/>
  <c r="T490" i="33" s="1"/>
  <c r="N490" i="33"/>
  <c r="L490" i="33"/>
  <c r="M490" i="33" s="1"/>
  <c r="S490" i="33" s="1"/>
  <c r="T489" i="33"/>
  <c r="O489" i="33"/>
  <c r="N489" i="33"/>
  <c r="M489" i="33"/>
  <c r="S489" i="33" s="1"/>
  <c r="L489" i="33"/>
  <c r="S488" i="33"/>
  <c r="O488" i="33"/>
  <c r="T488" i="33" s="1"/>
  <c r="N488" i="33"/>
  <c r="M488" i="33"/>
  <c r="L488" i="33"/>
  <c r="T487" i="33"/>
  <c r="N487" i="33"/>
  <c r="O487" i="33" s="1"/>
  <c r="M487" i="33"/>
  <c r="S487" i="33" s="1"/>
  <c r="L487" i="33"/>
  <c r="O486" i="33"/>
  <c r="T486" i="33" s="1"/>
  <c r="N486" i="33"/>
  <c r="M486" i="33"/>
  <c r="S486" i="33" s="1"/>
  <c r="L486" i="33"/>
  <c r="T485" i="33"/>
  <c r="O485" i="33"/>
  <c r="N485" i="33"/>
  <c r="M485" i="33"/>
  <c r="S485" i="33" s="1"/>
  <c r="L485" i="33"/>
  <c r="S484" i="33"/>
  <c r="O484" i="33"/>
  <c r="T484" i="33" s="1"/>
  <c r="N484" i="33"/>
  <c r="M484" i="33"/>
  <c r="L484" i="33"/>
  <c r="T483" i="33"/>
  <c r="S483" i="33"/>
  <c r="O483" i="33"/>
  <c r="N483" i="33"/>
  <c r="L483" i="33"/>
  <c r="M483" i="33" s="1"/>
  <c r="N482" i="33"/>
  <c r="O482" i="33" s="1"/>
  <c r="T482" i="33" s="1"/>
  <c r="M482" i="33"/>
  <c r="S482" i="33" s="1"/>
  <c r="L482" i="33"/>
  <c r="O481" i="33"/>
  <c r="T481" i="33" s="1"/>
  <c r="N481" i="33"/>
  <c r="L481" i="33"/>
  <c r="M481" i="33" s="1"/>
  <c r="S481" i="33" s="1"/>
  <c r="T480" i="33"/>
  <c r="N480" i="33"/>
  <c r="O480" i="33" s="1"/>
  <c r="M480" i="33"/>
  <c r="S480" i="33" s="1"/>
  <c r="L480" i="33"/>
  <c r="O479" i="33"/>
  <c r="T479" i="33" s="1"/>
  <c r="N479" i="33"/>
  <c r="L479" i="33"/>
  <c r="M479" i="33" s="1"/>
  <c r="S479" i="33" s="1"/>
  <c r="N478" i="33"/>
  <c r="O478" i="33" s="1"/>
  <c r="T478" i="33" s="1"/>
  <c r="L478" i="33"/>
  <c r="M478" i="33" s="1"/>
  <c r="S478" i="33" s="1"/>
  <c r="O477" i="33"/>
  <c r="T477" i="33" s="1"/>
  <c r="N477" i="33"/>
  <c r="L477" i="33"/>
  <c r="M477" i="33" s="1"/>
  <c r="S477" i="33" s="1"/>
  <c r="T476" i="33"/>
  <c r="S476" i="33"/>
  <c r="O476" i="33"/>
  <c r="N476" i="33"/>
  <c r="M476" i="33"/>
  <c r="L476" i="33"/>
  <c r="O475" i="33"/>
  <c r="T475" i="33" s="1"/>
  <c r="N475" i="33"/>
  <c r="M475" i="33"/>
  <c r="S475" i="33" s="1"/>
  <c r="L475" i="33"/>
  <c r="T474" i="33"/>
  <c r="O474" i="33"/>
  <c r="N474" i="33"/>
  <c r="L474" i="33"/>
  <c r="M474" i="33" s="1"/>
  <c r="S474" i="33" s="1"/>
  <c r="T473" i="33"/>
  <c r="O473" i="33"/>
  <c r="N473" i="33"/>
  <c r="M473" i="33"/>
  <c r="S473" i="33" s="1"/>
  <c r="L473" i="33"/>
  <c r="S472" i="33"/>
  <c r="O472" i="33"/>
  <c r="T472" i="33" s="1"/>
  <c r="N472" i="33"/>
  <c r="M472" i="33"/>
  <c r="L472" i="33"/>
  <c r="N471" i="33"/>
  <c r="O471" i="33" s="1"/>
  <c r="T471" i="33" s="1"/>
  <c r="M471" i="33"/>
  <c r="S471" i="33" s="1"/>
  <c r="L471" i="33"/>
  <c r="O470" i="33"/>
  <c r="T470" i="33" s="1"/>
  <c r="N470" i="33"/>
  <c r="L470" i="33"/>
  <c r="M470" i="33" s="1"/>
  <c r="S470" i="33" s="1"/>
  <c r="T469" i="33"/>
  <c r="O469" i="33"/>
  <c r="N469" i="33"/>
  <c r="L469" i="33"/>
  <c r="M469" i="33" s="1"/>
  <c r="S469" i="33" s="1"/>
  <c r="N468" i="33"/>
  <c r="O468" i="33" s="1"/>
  <c r="T468" i="33" s="1"/>
  <c r="M468" i="33"/>
  <c r="S468" i="33" s="1"/>
  <c r="L468" i="33"/>
  <c r="N467" i="33"/>
  <c r="O467" i="33" s="1"/>
  <c r="T467" i="33" s="1"/>
  <c r="M467" i="33"/>
  <c r="S467" i="33" s="1"/>
  <c r="L467" i="33"/>
  <c r="N466" i="33"/>
  <c r="O466" i="33" s="1"/>
  <c r="T466" i="33" s="1"/>
  <c r="M466" i="33"/>
  <c r="S466" i="33" s="1"/>
  <c r="L466" i="33"/>
  <c r="O465" i="33"/>
  <c r="T465" i="33" s="1"/>
  <c r="N465" i="33"/>
  <c r="L465" i="33"/>
  <c r="M465" i="33" s="1"/>
  <c r="S465" i="33" s="1"/>
  <c r="N464" i="33"/>
  <c r="O464" i="33" s="1"/>
  <c r="T464" i="33" s="1"/>
  <c r="M464" i="33"/>
  <c r="S464" i="33" s="1"/>
  <c r="L464" i="33"/>
  <c r="O463" i="33"/>
  <c r="T463" i="33" s="1"/>
  <c r="N463" i="33"/>
  <c r="L463" i="33"/>
  <c r="M463" i="33" s="1"/>
  <c r="S463" i="33" s="1"/>
  <c r="T462" i="33"/>
  <c r="O462" i="33"/>
  <c r="N462" i="33"/>
  <c r="M462" i="33"/>
  <c r="S462" i="33" s="1"/>
  <c r="L462" i="33"/>
  <c r="O461" i="33"/>
  <c r="T461" i="33" s="1"/>
  <c r="N461" i="33"/>
  <c r="M461" i="33"/>
  <c r="S461" i="33" s="1"/>
  <c r="L461" i="33"/>
  <c r="T460" i="33"/>
  <c r="S460" i="33"/>
  <c r="N460" i="33"/>
  <c r="O460" i="33" s="1"/>
  <c r="M460" i="33"/>
  <c r="L460" i="33"/>
  <c r="O459" i="33"/>
  <c r="T459" i="33" s="1"/>
  <c r="N459" i="33"/>
  <c r="L459" i="33"/>
  <c r="M459" i="33" s="1"/>
  <c r="S459" i="33" s="1"/>
  <c r="T458" i="33"/>
  <c r="O458" i="33"/>
  <c r="N458" i="33"/>
  <c r="L458" i="33"/>
  <c r="M458" i="33" s="1"/>
  <c r="S458" i="33" s="1"/>
  <c r="T457" i="33"/>
  <c r="O457" i="33"/>
  <c r="N457" i="33"/>
  <c r="M457" i="33"/>
  <c r="S457" i="33" s="1"/>
  <c r="L457" i="33"/>
  <c r="S456" i="33"/>
  <c r="O456" i="33"/>
  <c r="T456" i="33" s="1"/>
  <c r="N456" i="33"/>
  <c r="M456" i="33"/>
  <c r="L456" i="33"/>
  <c r="N455" i="33"/>
  <c r="O455" i="33" s="1"/>
  <c r="T455" i="33" s="1"/>
  <c r="M455" i="33"/>
  <c r="S455" i="33" s="1"/>
  <c r="L455" i="33"/>
  <c r="N454" i="33"/>
  <c r="O454" i="33" s="1"/>
  <c r="T454" i="33" s="1"/>
  <c r="M454" i="33"/>
  <c r="S454" i="33" s="1"/>
  <c r="L454" i="33"/>
  <c r="T453" i="33"/>
  <c r="S453" i="33"/>
  <c r="O453" i="33"/>
  <c r="N453" i="33"/>
  <c r="L453" i="33"/>
  <c r="M453" i="33" s="1"/>
  <c r="S452" i="33"/>
  <c r="N452" i="33"/>
  <c r="O452" i="33" s="1"/>
  <c r="T452" i="33" s="1"/>
  <c r="M452" i="33"/>
  <c r="L452" i="33"/>
  <c r="T451" i="33"/>
  <c r="O451" i="33"/>
  <c r="N451" i="33"/>
  <c r="L451" i="33"/>
  <c r="M451" i="33" s="1"/>
  <c r="S451" i="33" s="1"/>
  <c r="O450" i="33"/>
  <c r="T450" i="33" s="1"/>
  <c r="N450" i="33"/>
  <c r="M450" i="33"/>
  <c r="S450" i="33" s="1"/>
  <c r="L450" i="33"/>
  <c r="T449" i="33"/>
  <c r="N449" i="33"/>
  <c r="O449" i="33" s="1"/>
  <c r="L449" i="33"/>
  <c r="M449" i="33" s="1"/>
  <c r="S449" i="33" s="1"/>
  <c r="O448" i="33"/>
  <c r="T448" i="33" s="1"/>
  <c r="N448" i="33"/>
  <c r="L448" i="33"/>
  <c r="M448" i="33" s="1"/>
  <c r="S448" i="33" s="1"/>
  <c r="T447" i="33"/>
  <c r="O447" i="33"/>
  <c r="N447" i="33"/>
  <c r="L447" i="33"/>
  <c r="M447" i="33" s="1"/>
  <c r="S447" i="33" s="1"/>
  <c r="O446" i="33"/>
  <c r="T446" i="33" s="1"/>
  <c r="N446" i="33"/>
  <c r="L446" i="33"/>
  <c r="M446" i="33" s="1"/>
  <c r="S446" i="33" s="1"/>
  <c r="T445" i="33"/>
  <c r="N445" i="33"/>
  <c r="O445" i="33" s="1"/>
  <c r="M445" i="33"/>
  <c r="S445" i="33" s="1"/>
  <c r="L445" i="33"/>
  <c r="O444" i="33"/>
  <c r="T444" i="33" s="1"/>
  <c r="N444" i="33"/>
  <c r="L444" i="33"/>
  <c r="M444" i="33" s="1"/>
  <c r="S444" i="33" s="1"/>
  <c r="T443" i="33"/>
  <c r="N443" i="33"/>
  <c r="O443" i="33" s="1"/>
  <c r="L443" i="33"/>
  <c r="M443" i="33" s="1"/>
  <c r="S443" i="33" s="1"/>
  <c r="O442" i="33"/>
  <c r="T442" i="33" s="1"/>
  <c r="N442" i="33"/>
  <c r="L442" i="33"/>
  <c r="M442" i="33" s="1"/>
  <c r="S442" i="33" s="1"/>
  <c r="T441" i="33"/>
  <c r="N441" i="33"/>
  <c r="O441" i="33" s="1"/>
  <c r="L441" i="33"/>
  <c r="M441" i="33" s="1"/>
  <c r="S441" i="33" s="1"/>
  <c r="O440" i="33"/>
  <c r="T440" i="33" s="1"/>
  <c r="N440" i="33"/>
  <c r="L440" i="33"/>
  <c r="M440" i="33" s="1"/>
  <c r="S440" i="33" s="1"/>
  <c r="T439" i="33"/>
  <c r="N439" i="33"/>
  <c r="O439" i="33" s="1"/>
  <c r="M439" i="33"/>
  <c r="S439" i="33" s="1"/>
  <c r="L439" i="33"/>
  <c r="O438" i="33"/>
  <c r="T438" i="33" s="1"/>
  <c r="N438" i="33"/>
  <c r="L438" i="33"/>
  <c r="M438" i="33" s="1"/>
  <c r="S438" i="33" s="1"/>
  <c r="T437" i="33"/>
  <c r="N437" i="33"/>
  <c r="O437" i="33" s="1"/>
  <c r="M437" i="33"/>
  <c r="S437" i="33" s="1"/>
  <c r="L437" i="33"/>
  <c r="O436" i="33"/>
  <c r="T436" i="33" s="1"/>
  <c r="N436" i="33"/>
  <c r="L436" i="33"/>
  <c r="M436" i="33" s="1"/>
  <c r="S436" i="33" s="1"/>
  <c r="T435" i="33"/>
  <c r="N435" i="33"/>
  <c r="O435" i="33" s="1"/>
  <c r="L435" i="33"/>
  <c r="M435" i="33" s="1"/>
  <c r="S435" i="33" s="1"/>
  <c r="O434" i="33"/>
  <c r="T434" i="33" s="1"/>
  <c r="N434" i="33"/>
  <c r="L434" i="33"/>
  <c r="M434" i="33" s="1"/>
  <c r="S434" i="33" s="1"/>
  <c r="T433" i="33"/>
  <c r="N433" i="33"/>
  <c r="O433" i="33" s="1"/>
  <c r="M433" i="33"/>
  <c r="S433" i="33" s="1"/>
  <c r="L433" i="33"/>
  <c r="O432" i="33"/>
  <c r="T432" i="33" s="1"/>
  <c r="N432" i="33"/>
  <c r="L432" i="33"/>
  <c r="M432" i="33" s="1"/>
  <c r="S432" i="33" s="1"/>
  <c r="T431" i="33"/>
  <c r="N431" i="33"/>
  <c r="O431" i="33" s="1"/>
  <c r="L431" i="33"/>
  <c r="M431" i="33" s="1"/>
  <c r="S431" i="33" s="1"/>
  <c r="O430" i="33"/>
  <c r="T430" i="33" s="1"/>
  <c r="N430" i="33"/>
  <c r="L430" i="33"/>
  <c r="M430" i="33" s="1"/>
  <c r="S430" i="33" s="1"/>
  <c r="T429" i="33"/>
  <c r="N429" i="33"/>
  <c r="O429" i="33" s="1"/>
  <c r="M429" i="33"/>
  <c r="S429" i="33" s="1"/>
  <c r="L429" i="33"/>
  <c r="O428" i="33"/>
  <c r="T428" i="33" s="1"/>
  <c r="N428" i="33"/>
  <c r="L428" i="33"/>
  <c r="M428" i="33" s="1"/>
  <c r="S428" i="33" s="1"/>
  <c r="T427" i="33"/>
  <c r="N427" i="33"/>
  <c r="O427" i="33" s="1"/>
  <c r="L427" i="33"/>
  <c r="M427" i="33" s="1"/>
  <c r="S427" i="33" s="1"/>
  <c r="O426" i="33"/>
  <c r="T426" i="33" s="1"/>
  <c r="N426" i="33"/>
  <c r="L426" i="33"/>
  <c r="M426" i="33" s="1"/>
  <c r="S426" i="33" s="1"/>
  <c r="T425" i="33"/>
  <c r="N425" i="33"/>
  <c r="O425" i="33" s="1"/>
  <c r="L425" i="33"/>
  <c r="M425" i="33" s="1"/>
  <c r="S425" i="33" s="1"/>
  <c r="O424" i="33"/>
  <c r="T424" i="33" s="1"/>
  <c r="N424" i="33"/>
  <c r="L424" i="33"/>
  <c r="M424" i="33" s="1"/>
  <c r="S424" i="33" s="1"/>
  <c r="T423" i="33"/>
  <c r="N423" i="33"/>
  <c r="O423" i="33" s="1"/>
  <c r="M423" i="33"/>
  <c r="S423" i="33" s="1"/>
  <c r="L423" i="33"/>
  <c r="O422" i="33"/>
  <c r="T422" i="33" s="1"/>
  <c r="N422" i="33"/>
  <c r="L422" i="33"/>
  <c r="M422" i="33" s="1"/>
  <c r="S422" i="33" s="1"/>
  <c r="T421" i="33"/>
  <c r="N421" i="33"/>
  <c r="O421" i="33" s="1"/>
  <c r="M421" i="33"/>
  <c r="S421" i="33" s="1"/>
  <c r="L421" i="33"/>
  <c r="O420" i="33"/>
  <c r="T420" i="33" s="1"/>
  <c r="N420" i="33"/>
  <c r="L420" i="33"/>
  <c r="M420" i="33" s="1"/>
  <c r="S420" i="33" s="1"/>
  <c r="T419" i="33"/>
  <c r="N419" i="33"/>
  <c r="O419" i="33" s="1"/>
  <c r="L419" i="33"/>
  <c r="M419" i="33" s="1"/>
  <c r="S419" i="33" s="1"/>
  <c r="O418" i="33"/>
  <c r="T418" i="33" s="1"/>
  <c r="N418" i="33"/>
  <c r="L418" i="33"/>
  <c r="M418" i="33" s="1"/>
  <c r="S418" i="33" s="1"/>
  <c r="T417" i="33"/>
  <c r="N417" i="33"/>
  <c r="O417" i="33" s="1"/>
  <c r="M417" i="33"/>
  <c r="S417" i="33" s="1"/>
  <c r="L417" i="33"/>
  <c r="O416" i="33"/>
  <c r="T416" i="33" s="1"/>
  <c r="N416" i="33"/>
  <c r="L416" i="33"/>
  <c r="M416" i="33" s="1"/>
  <c r="S416" i="33" s="1"/>
  <c r="T415" i="33"/>
  <c r="N415" i="33"/>
  <c r="O415" i="33" s="1"/>
  <c r="L415" i="33"/>
  <c r="M415" i="33" s="1"/>
  <c r="S415" i="33" s="1"/>
  <c r="O414" i="33"/>
  <c r="T414" i="33" s="1"/>
  <c r="N414" i="33"/>
  <c r="L414" i="33"/>
  <c r="M414" i="33" s="1"/>
  <c r="S414" i="33" s="1"/>
  <c r="T413" i="33"/>
  <c r="N413" i="33"/>
  <c r="O413" i="33" s="1"/>
  <c r="M413" i="33"/>
  <c r="S413" i="33" s="1"/>
  <c r="L413" i="33"/>
  <c r="O412" i="33"/>
  <c r="T412" i="33" s="1"/>
  <c r="N412" i="33"/>
  <c r="L412" i="33"/>
  <c r="M412" i="33" s="1"/>
  <c r="S412" i="33" s="1"/>
  <c r="T411" i="33"/>
  <c r="N411" i="33"/>
  <c r="O411" i="33" s="1"/>
  <c r="L411" i="33"/>
  <c r="M411" i="33" s="1"/>
  <c r="S411" i="33" s="1"/>
  <c r="S410" i="33"/>
  <c r="O410" i="33"/>
  <c r="T410" i="33" s="1"/>
  <c r="N410" i="33"/>
  <c r="L410" i="33"/>
  <c r="M410" i="33" s="1"/>
  <c r="N409" i="33"/>
  <c r="O409" i="33" s="1"/>
  <c r="T409" i="33" s="1"/>
  <c r="M409" i="33"/>
  <c r="S409" i="33" s="1"/>
  <c r="L409" i="33"/>
  <c r="S408" i="33"/>
  <c r="N408" i="33"/>
  <c r="O408" i="33" s="1"/>
  <c r="T408" i="33" s="1"/>
  <c r="L408" i="33"/>
  <c r="M408" i="33" s="1"/>
  <c r="S407" i="33"/>
  <c r="N407" i="33"/>
  <c r="O407" i="33" s="1"/>
  <c r="T407" i="33" s="1"/>
  <c r="M407" i="33"/>
  <c r="L407" i="33"/>
  <c r="O406" i="33"/>
  <c r="T406" i="33" s="1"/>
  <c r="N406" i="33"/>
  <c r="L406" i="33"/>
  <c r="M406" i="33" s="1"/>
  <c r="S406" i="33" s="1"/>
  <c r="T405" i="33"/>
  <c r="S405" i="33"/>
  <c r="N405" i="33"/>
  <c r="O405" i="33" s="1"/>
  <c r="M405" i="33"/>
  <c r="L405" i="33"/>
  <c r="N404" i="33"/>
  <c r="O404" i="33" s="1"/>
  <c r="T404" i="33" s="1"/>
  <c r="L404" i="33"/>
  <c r="M404" i="33" s="1"/>
  <c r="S404" i="33" s="1"/>
  <c r="T403" i="33"/>
  <c r="N403" i="33"/>
  <c r="O403" i="33" s="1"/>
  <c r="L403" i="33"/>
  <c r="M403" i="33" s="1"/>
  <c r="S403" i="33" s="1"/>
  <c r="N402" i="33"/>
  <c r="O402" i="33" s="1"/>
  <c r="T402" i="33" s="1"/>
  <c r="L402" i="33"/>
  <c r="M402" i="33" s="1"/>
  <c r="S402" i="33" s="1"/>
  <c r="T401" i="33"/>
  <c r="N401" i="33"/>
  <c r="O401" i="33" s="1"/>
  <c r="M401" i="33"/>
  <c r="S401" i="33" s="1"/>
  <c r="L401" i="33"/>
  <c r="O400" i="33"/>
  <c r="T400" i="33" s="1"/>
  <c r="N400" i="33"/>
  <c r="L400" i="33"/>
  <c r="M400" i="33" s="1"/>
  <c r="S400" i="33" s="1"/>
  <c r="N399" i="33"/>
  <c r="O399" i="33" s="1"/>
  <c r="T399" i="33" s="1"/>
  <c r="L399" i="33"/>
  <c r="M399" i="33" s="1"/>
  <c r="S399" i="33" s="1"/>
  <c r="S398" i="33"/>
  <c r="O398" i="33"/>
  <c r="T398" i="33" s="1"/>
  <c r="N398" i="33"/>
  <c r="L398" i="33"/>
  <c r="M398" i="33" s="1"/>
  <c r="T397" i="33"/>
  <c r="N397" i="33"/>
  <c r="O397" i="33" s="1"/>
  <c r="L397" i="33"/>
  <c r="M397" i="33" s="1"/>
  <c r="S397" i="33" s="1"/>
  <c r="S396" i="33"/>
  <c r="O396" i="33"/>
  <c r="T396" i="33" s="1"/>
  <c r="N396" i="33"/>
  <c r="L396" i="33"/>
  <c r="M396" i="33" s="1"/>
  <c r="T395" i="33"/>
  <c r="N395" i="33"/>
  <c r="O395" i="33" s="1"/>
  <c r="M395" i="33"/>
  <c r="S395" i="33" s="1"/>
  <c r="L395" i="33"/>
  <c r="S394" i="33"/>
  <c r="O394" i="33"/>
  <c r="T394" i="33" s="1"/>
  <c r="N394" i="33"/>
  <c r="L394" i="33"/>
  <c r="M394" i="33" s="1"/>
  <c r="N393" i="33"/>
  <c r="O393" i="33" s="1"/>
  <c r="T393" i="33" s="1"/>
  <c r="M393" i="33"/>
  <c r="S393" i="33" s="1"/>
  <c r="L393" i="33"/>
  <c r="S392" i="33"/>
  <c r="N392" i="33"/>
  <c r="O392" i="33" s="1"/>
  <c r="T392" i="33" s="1"/>
  <c r="L392" i="33"/>
  <c r="M392" i="33" s="1"/>
  <c r="S391" i="33"/>
  <c r="N391" i="33"/>
  <c r="O391" i="33" s="1"/>
  <c r="T391" i="33" s="1"/>
  <c r="M391" i="33"/>
  <c r="L391" i="33"/>
  <c r="O390" i="33"/>
  <c r="T390" i="33" s="1"/>
  <c r="N390" i="33"/>
  <c r="L390" i="33"/>
  <c r="M390" i="33" s="1"/>
  <c r="S390" i="33" s="1"/>
  <c r="T389" i="33"/>
  <c r="S389" i="33"/>
  <c r="N389" i="33"/>
  <c r="O389" i="33" s="1"/>
  <c r="M389" i="33"/>
  <c r="L389" i="33"/>
  <c r="N388" i="33"/>
  <c r="O388" i="33" s="1"/>
  <c r="T388" i="33" s="1"/>
  <c r="L388" i="33"/>
  <c r="M388" i="33" s="1"/>
  <c r="S388" i="33" s="1"/>
  <c r="T387" i="33"/>
  <c r="N387" i="33"/>
  <c r="O387" i="33" s="1"/>
  <c r="L387" i="33"/>
  <c r="M387" i="33" s="1"/>
  <c r="S387" i="33" s="1"/>
  <c r="N386" i="33"/>
  <c r="O386" i="33" s="1"/>
  <c r="T386" i="33" s="1"/>
  <c r="L386" i="33"/>
  <c r="M386" i="33" s="1"/>
  <c r="S386" i="33" s="1"/>
  <c r="T385" i="33"/>
  <c r="N385" i="33"/>
  <c r="O385" i="33" s="1"/>
  <c r="M385" i="33"/>
  <c r="S385" i="33" s="1"/>
  <c r="L385" i="33"/>
  <c r="N384" i="33"/>
  <c r="O384" i="33" s="1"/>
  <c r="T384" i="33" s="1"/>
  <c r="L384" i="33"/>
  <c r="M384" i="33" s="1"/>
  <c r="S384" i="33" s="1"/>
  <c r="N383" i="33"/>
  <c r="O383" i="33" s="1"/>
  <c r="T383" i="33" s="1"/>
  <c r="L383" i="33"/>
  <c r="M383" i="33" s="1"/>
  <c r="S383" i="33" s="1"/>
  <c r="S382" i="33"/>
  <c r="O382" i="33"/>
  <c r="T382" i="33" s="1"/>
  <c r="N382" i="33"/>
  <c r="L382" i="33"/>
  <c r="M382" i="33" s="1"/>
  <c r="T381" i="33"/>
  <c r="N381" i="33"/>
  <c r="O381" i="33" s="1"/>
  <c r="L381" i="33"/>
  <c r="M381" i="33" s="1"/>
  <c r="S381" i="33" s="1"/>
  <c r="S380" i="33"/>
  <c r="O380" i="33"/>
  <c r="T380" i="33" s="1"/>
  <c r="N380" i="33"/>
  <c r="L380" i="33"/>
  <c r="M380" i="33" s="1"/>
  <c r="T379" i="33"/>
  <c r="N379" i="33"/>
  <c r="O379" i="33" s="1"/>
  <c r="L379" i="33"/>
  <c r="M379" i="33" s="1"/>
  <c r="S379" i="33" s="1"/>
  <c r="S378" i="33"/>
  <c r="O378" i="33"/>
  <c r="T378" i="33" s="1"/>
  <c r="N378" i="33"/>
  <c r="L378" i="33"/>
  <c r="M378" i="33" s="1"/>
  <c r="N377" i="33"/>
  <c r="O377" i="33" s="1"/>
  <c r="T377" i="33" s="1"/>
  <c r="M377" i="33"/>
  <c r="S377" i="33" s="1"/>
  <c r="L377" i="33"/>
  <c r="S376" i="33"/>
  <c r="N376" i="33"/>
  <c r="O376" i="33" s="1"/>
  <c r="T376" i="33" s="1"/>
  <c r="L376" i="33"/>
  <c r="M376" i="33" s="1"/>
  <c r="S375" i="33"/>
  <c r="N375" i="33"/>
  <c r="O375" i="33" s="1"/>
  <c r="T375" i="33" s="1"/>
  <c r="M375" i="33"/>
  <c r="L375" i="33"/>
  <c r="O374" i="33"/>
  <c r="T374" i="33" s="1"/>
  <c r="N374" i="33"/>
  <c r="L374" i="33"/>
  <c r="M374" i="33" s="1"/>
  <c r="S374" i="33" s="1"/>
  <c r="T373" i="33"/>
  <c r="S373" i="33"/>
  <c r="N373" i="33"/>
  <c r="O373" i="33" s="1"/>
  <c r="M373" i="33"/>
  <c r="L373" i="33"/>
  <c r="N372" i="33"/>
  <c r="O372" i="33" s="1"/>
  <c r="T372" i="33" s="1"/>
  <c r="L372" i="33"/>
  <c r="M372" i="33" s="1"/>
  <c r="S372" i="33" s="1"/>
  <c r="T371" i="33"/>
  <c r="N371" i="33"/>
  <c r="O371" i="33" s="1"/>
  <c r="L371" i="33"/>
  <c r="M371" i="33" s="1"/>
  <c r="S371" i="33" s="1"/>
  <c r="N370" i="33"/>
  <c r="O370" i="33" s="1"/>
  <c r="T370" i="33" s="1"/>
  <c r="L370" i="33"/>
  <c r="M370" i="33" s="1"/>
  <c r="S370" i="33" s="1"/>
  <c r="T369" i="33"/>
  <c r="N369" i="33"/>
  <c r="O369" i="33" s="1"/>
  <c r="M369" i="33"/>
  <c r="S369" i="33" s="1"/>
  <c r="L369" i="33"/>
  <c r="N368" i="33"/>
  <c r="O368" i="33" s="1"/>
  <c r="T368" i="33" s="1"/>
  <c r="L368" i="33"/>
  <c r="M368" i="33" s="1"/>
  <c r="S368" i="33" s="1"/>
  <c r="N367" i="33"/>
  <c r="O367" i="33" s="1"/>
  <c r="T367" i="33" s="1"/>
  <c r="L367" i="33"/>
  <c r="M367" i="33" s="1"/>
  <c r="S367" i="33" s="1"/>
  <c r="S366" i="33"/>
  <c r="O366" i="33"/>
  <c r="T366" i="33" s="1"/>
  <c r="N366" i="33"/>
  <c r="L366" i="33"/>
  <c r="M366" i="33" s="1"/>
  <c r="T365" i="33"/>
  <c r="N365" i="33"/>
  <c r="O365" i="33" s="1"/>
  <c r="L365" i="33"/>
  <c r="M365" i="33" s="1"/>
  <c r="S365" i="33" s="1"/>
  <c r="S364" i="33"/>
  <c r="O364" i="33"/>
  <c r="T364" i="33" s="1"/>
  <c r="N364" i="33"/>
  <c r="L364" i="33"/>
  <c r="M364" i="33" s="1"/>
  <c r="T363" i="33"/>
  <c r="N363" i="33"/>
  <c r="O363" i="33" s="1"/>
  <c r="L363" i="33"/>
  <c r="M363" i="33" s="1"/>
  <c r="S363" i="33" s="1"/>
  <c r="S362" i="33"/>
  <c r="O362" i="33"/>
  <c r="T362" i="33" s="1"/>
  <c r="N362" i="33"/>
  <c r="L362" i="33"/>
  <c r="M362" i="33" s="1"/>
  <c r="N361" i="33"/>
  <c r="O361" i="33" s="1"/>
  <c r="T361" i="33" s="1"/>
  <c r="M361" i="33"/>
  <c r="S361" i="33" s="1"/>
  <c r="L361" i="33"/>
  <c r="S360" i="33"/>
  <c r="N360" i="33"/>
  <c r="O360" i="33" s="1"/>
  <c r="T360" i="33" s="1"/>
  <c r="L360" i="33"/>
  <c r="M360" i="33" s="1"/>
  <c r="S359" i="33"/>
  <c r="N359" i="33"/>
  <c r="O359" i="33" s="1"/>
  <c r="T359" i="33" s="1"/>
  <c r="M359" i="33"/>
  <c r="L359" i="33"/>
  <c r="O358" i="33"/>
  <c r="T358" i="33" s="1"/>
  <c r="N358" i="33"/>
  <c r="L358" i="33"/>
  <c r="M358" i="33" s="1"/>
  <c r="S358" i="33" s="1"/>
  <c r="T357" i="33"/>
  <c r="S357" i="33"/>
  <c r="N357" i="33"/>
  <c r="O357" i="33" s="1"/>
  <c r="M357" i="33"/>
  <c r="L357" i="33"/>
  <c r="N356" i="33"/>
  <c r="O356" i="33" s="1"/>
  <c r="T356" i="33" s="1"/>
  <c r="L356" i="33"/>
  <c r="M356" i="33" s="1"/>
  <c r="S356" i="33" s="1"/>
  <c r="T355" i="33"/>
  <c r="N355" i="33"/>
  <c r="O355" i="33" s="1"/>
  <c r="L355" i="33"/>
  <c r="M355" i="33" s="1"/>
  <c r="S355" i="33" s="1"/>
  <c r="N354" i="33"/>
  <c r="O354" i="33" s="1"/>
  <c r="T354" i="33" s="1"/>
  <c r="L354" i="33"/>
  <c r="M354" i="33" s="1"/>
  <c r="S354" i="33" s="1"/>
  <c r="T353" i="33"/>
  <c r="N353" i="33"/>
  <c r="O353" i="33" s="1"/>
  <c r="M353" i="33"/>
  <c r="S353" i="33" s="1"/>
  <c r="L353" i="33"/>
  <c r="N352" i="33"/>
  <c r="O352" i="33" s="1"/>
  <c r="T352" i="33" s="1"/>
  <c r="L352" i="33"/>
  <c r="M352" i="33" s="1"/>
  <c r="S352" i="33" s="1"/>
  <c r="N351" i="33"/>
  <c r="O351" i="33" s="1"/>
  <c r="T351" i="33" s="1"/>
  <c r="L351" i="33"/>
  <c r="M351" i="33" s="1"/>
  <c r="S351" i="33" s="1"/>
  <c r="S350" i="33"/>
  <c r="O350" i="33"/>
  <c r="T350" i="33" s="1"/>
  <c r="N350" i="33"/>
  <c r="L350" i="33"/>
  <c r="M350" i="33" s="1"/>
  <c r="T349" i="33"/>
  <c r="N349" i="33"/>
  <c r="O349" i="33" s="1"/>
  <c r="L349" i="33"/>
  <c r="M349" i="33" s="1"/>
  <c r="S349" i="33" s="1"/>
  <c r="S348" i="33"/>
  <c r="O348" i="33"/>
  <c r="T348" i="33" s="1"/>
  <c r="N348" i="33"/>
  <c r="L348" i="33"/>
  <c r="M348" i="33" s="1"/>
  <c r="T347" i="33"/>
  <c r="N347" i="33"/>
  <c r="O347" i="33" s="1"/>
  <c r="L347" i="33"/>
  <c r="M347" i="33" s="1"/>
  <c r="S347" i="33" s="1"/>
  <c r="S346" i="33"/>
  <c r="O346" i="33"/>
  <c r="T346" i="33" s="1"/>
  <c r="N346" i="33"/>
  <c r="L346" i="33"/>
  <c r="M346" i="33" s="1"/>
  <c r="N345" i="33"/>
  <c r="O345" i="33" s="1"/>
  <c r="T345" i="33" s="1"/>
  <c r="M345" i="33"/>
  <c r="S345" i="33" s="1"/>
  <c r="L345" i="33"/>
  <c r="S344" i="33"/>
  <c r="N344" i="33"/>
  <c r="O344" i="33" s="1"/>
  <c r="T344" i="33" s="1"/>
  <c r="L344" i="33"/>
  <c r="M344" i="33" s="1"/>
  <c r="S343" i="33"/>
  <c r="N343" i="33"/>
  <c r="O343" i="33" s="1"/>
  <c r="T343" i="33" s="1"/>
  <c r="M343" i="33"/>
  <c r="L343" i="33"/>
  <c r="O342" i="33"/>
  <c r="T342" i="33" s="1"/>
  <c r="N342" i="33"/>
  <c r="L342" i="33"/>
  <c r="M342" i="33" s="1"/>
  <c r="S342" i="33" s="1"/>
  <c r="T341" i="33"/>
  <c r="S341" i="33"/>
  <c r="N341" i="33"/>
  <c r="O341" i="33" s="1"/>
  <c r="M341" i="33"/>
  <c r="L341" i="33"/>
  <c r="N340" i="33"/>
  <c r="O340" i="33" s="1"/>
  <c r="T340" i="33" s="1"/>
  <c r="L340" i="33"/>
  <c r="M340" i="33" s="1"/>
  <c r="S340" i="33" s="1"/>
  <c r="T339" i="33"/>
  <c r="N339" i="33"/>
  <c r="O339" i="33" s="1"/>
  <c r="L339" i="33"/>
  <c r="M339" i="33" s="1"/>
  <c r="S339" i="33" s="1"/>
  <c r="N338" i="33"/>
  <c r="O338" i="33" s="1"/>
  <c r="T338" i="33" s="1"/>
  <c r="L338" i="33"/>
  <c r="M338" i="33" s="1"/>
  <c r="S338" i="33" s="1"/>
  <c r="T337" i="33"/>
  <c r="N337" i="33"/>
  <c r="O337" i="33" s="1"/>
  <c r="M337" i="33"/>
  <c r="S337" i="33" s="1"/>
  <c r="L337" i="33"/>
  <c r="N336" i="33"/>
  <c r="O336" i="33" s="1"/>
  <c r="T336" i="33" s="1"/>
  <c r="L336" i="33"/>
  <c r="M336" i="33" s="1"/>
  <c r="S336" i="33" s="1"/>
  <c r="N335" i="33"/>
  <c r="O335" i="33" s="1"/>
  <c r="T335" i="33" s="1"/>
  <c r="L335" i="33"/>
  <c r="M335" i="33" s="1"/>
  <c r="S335" i="33" s="1"/>
  <c r="S334" i="33"/>
  <c r="O334" i="33"/>
  <c r="T334" i="33" s="1"/>
  <c r="N334" i="33"/>
  <c r="L334" i="33"/>
  <c r="M334" i="33" s="1"/>
  <c r="T333" i="33"/>
  <c r="N333" i="33"/>
  <c r="O333" i="33" s="1"/>
  <c r="L333" i="33"/>
  <c r="M333" i="33" s="1"/>
  <c r="S333" i="33" s="1"/>
  <c r="S332" i="33"/>
  <c r="O332" i="33"/>
  <c r="T332" i="33" s="1"/>
  <c r="N332" i="33"/>
  <c r="L332" i="33"/>
  <c r="M332" i="33" s="1"/>
  <c r="T331" i="33"/>
  <c r="N331" i="33"/>
  <c r="O331" i="33" s="1"/>
  <c r="M331" i="33"/>
  <c r="S331" i="33" s="1"/>
  <c r="L331" i="33"/>
  <c r="S330" i="33"/>
  <c r="O330" i="33"/>
  <c r="T330" i="33" s="1"/>
  <c r="N330" i="33"/>
  <c r="L330" i="33"/>
  <c r="M330" i="33" s="1"/>
  <c r="N329" i="33"/>
  <c r="O329" i="33" s="1"/>
  <c r="T329" i="33" s="1"/>
  <c r="M329" i="33"/>
  <c r="S329" i="33" s="1"/>
  <c r="L329" i="33"/>
  <c r="S328" i="33"/>
  <c r="N328" i="33"/>
  <c r="O328" i="33" s="1"/>
  <c r="T328" i="33" s="1"/>
  <c r="L328" i="33"/>
  <c r="M328" i="33" s="1"/>
  <c r="S327" i="33"/>
  <c r="N327" i="33"/>
  <c r="O327" i="33" s="1"/>
  <c r="T327" i="33" s="1"/>
  <c r="M327" i="33"/>
  <c r="L327" i="33"/>
  <c r="O326" i="33"/>
  <c r="T326" i="33" s="1"/>
  <c r="N326" i="33"/>
  <c r="L326" i="33"/>
  <c r="M326" i="33" s="1"/>
  <c r="S326" i="33" s="1"/>
  <c r="T325" i="33"/>
  <c r="S325" i="33"/>
  <c r="N325" i="33"/>
  <c r="O325" i="33" s="1"/>
  <c r="M325" i="33"/>
  <c r="L325" i="33"/>
  <c r="N324" i="33"/>
  <c r="O324" i="33" s="1"/>
  <c r="T324" i="33" s="1"/>
  <c r="L324" i="33"/>
  <c r="M324" i="33" s="1"/>
  <c r="S324" i="33" s="1"/>
  <c r="T323" i="33"/>
  <c r="N323" i="33"/>
  <c r="O323" i="33" s="1"/>
  <c r="L323" i="33"/>
  <c r="M323" i="33" s="1"/>
  <c r="S323" i="33" s="1"/>
  <c r="N322" i="33"/>
  <c r="O322" i="33" s="1"/>
  <c r="T322" i="33" s="1"/>
  <c r="L322" i="33"/>
  <c r="M322" i="33" s="1"/>
  <c r="S322" i="33" s="1"/>
  <c r="T321" i="33"/>
  <c r="N321" i="33"/>
  <c r="O321" i="33" s="1"/>
  <c r="M321" i="33"/>
  <c r="S321" i="33" s="1"/>
  <c r="L321" i="33"/>
  <c r="N320" i="33"/>
  <c r="O320" i="33" s="1"/>
  <c r="T320" i="33" s="1"/>
  <c r="L320" i="33"/>
  <c r="M320" i="33" s="1"/>
  <c r="S320" i="33" s="1"/>
  <c r="N319" i="33"/>
  <c r="O319" i="33" s="1"/>
  <c r="T319" i="33" s="1"/>
  <c r="L319" i="33"/>
  <c r="M319" i="33" s="1"/>
  <c r="S319" i="33" s="1"/>
  <c r="S318" i="33"/>
  <c r="O318" i="33"/>
  <c r="T318" i="33" s="1"/>
  <c r="N318" i="33"/>
  <c r="L318" i="33"/>
  <c r="M318" i="33" s="1"/>
  <c r="T317" i="33"/>
  <c r="N317" i="33"/>
  <c r="O317" i="33" s="1"/>
  <c r="L317" i="33"/>
  <c r="M317" i="33" s="1"/>
  <c r="S317" i="33" s="1"/>
  <c r="S316" i="33"/>
  <c r="O316" i="33"/>
  <c r="T316" i="33" s="1"/>
  <c r="N316" i="33"/>
  <c r="L316" i="33"/>
  <c r="M316" i="33" s="1"/>
  <c r="T315" i="33"/>
  <c r="N315" i="33"/>
  <c r="O315" i="33" s="1"/>
  <c r="M315" i="33"/>
  <c r="S315" i="33" s="1"/>
  <c r="L315" i="33"/>
  <c r="S314" i="33"/>
  <c r="O314" i="33"/>
  <c r="T314" i="33" s="1"/>
  <c r="N314" i="33"/>
  <c r="L314" i="33"/>
  <c r="M314" i="33" s="1"/>
  <c r="N313" i="33"/>
  <c r="O313" i="33" s="1"/>
  <c r="T313" i="33" s="1"/>
  <c r="M313" i="33"/>
  <c r="S313" i="33" s="1"/>
  <c r="L313" i="33"/>
  <c r="S312" i="33"/>
  <c r="N312" i="33"/>
  <c r="O312" i="33" s="1"/>
  <c r="T312" i="33" s="1"/>
  <c r="L312" i="33"/>
  <c r="M312" i="33" s="1"/>
  <c r="S311" i="33"/>
  <c r="N311" i="33"/>
  <c r="O311" i="33" s="1"/>
  <c r="T311" i="33" s="1"/>
  <c r="M311" i="33"/>
  <c r="L311" i="33"/>
  <c r="O310" i="33"/>
  <c r="T310" i="33" s="1"/>
  <c r="N310" i="33"/>
  <c r="L310" i="33"/>
  <c r="M310" i="33" s="1"/>
  <c r="S310" i="33" s="1"/>
  <c r="T309" i="33"/>
  <c r="S309" i="33"/>
  <c r="N309" i="33"/>
  <c r="O309" i="33" s="1"/>
  <c r="M309" i="33"/>
  <c r="L309" i="33"/>
  <c r="N308" i="33"/>
  <c r="O308" i="33" s="1"/>
  <c r="T308" i="33" s="1"/>
  <c r="L308" i="33"/>
  <c r="M308" i="33" s="1"/>
  <c r="S308" i="33" s="1"/>
  <c r="T307" i="33"/>
  <c r="N307" i="33"/>
  <c r="O307" i="33" s="1"/>
  <c r="L307" i="33"/>
  <c r="M307" i="33" s="1"/>
  <c r="S307" i="33" s="1"/>
  <c r="N306" i="33"/>
  <c r="O306" i="33" s="1"/>
  <c r="T306" i="33" s="1"/>
  <c r="L306" i="33"/>
  <c r="M306" i="33" s="1"/>
  <c r="S306" i="33" s="1"/>
  <c r="T305" i="33"/>
  <c r="N305" i="33"/>
  <c r="O305" i="33" s="1"/>
  <c r="M305" i="33"/>
  <c r="S305" i="33" s="1"/>
  <c r="L305" i="33"/>
  <c r="O304" i="33"/>
  <c r="T304" i="33" s="1"/>
  <c r="N304" i="33"/>
  <c r="L304" i="33"/>
  <c r="M304" i="33" s="1"/>
  <c r="S304" i="33" s="1"/>
  <c r="N303" i="33"/>
  <c r="O303" i="33" s="1"/>
  <c r="T303" i="33" s="1"/>
  <c r="L303" i="33"/>
  <c r="M303" i="33" s="1"/>
  <c r="S303" i="33" s="1"/>
  <c r="S302" i="33"/>
  <c r="O302" i="33"/>
  <c r="T302" i="33" s="1"/>
  <c r="N302" i="33"/>
  <c r="L302" i="33"/>
  <c r="M302" i="33" s="1"/>
  <c r="T301" i="33"/>
  <c r="N301" i="33"/>
  <c r="O301" i="33" s="1"/>
  <c r="L301" i="33"/>
  <c r="M301" i="33" s="1"/>
  <c r="S301" i="33" s="1"/>
  <c r="S300" i="33"/>
  <c r="O300" i="33"/>
  <c r="T300" i="33" s="1"/>
  <c r="N300" i="33"/>
  <c r="L300" i="33"/>
  <c r="M300" i="33" s="1"/>
  <c r="T299" i="33"/>
  <c r="N299" i="33"/>
  <c r="O299" i="33" s="1"/>
  <c r="M299" i="33"/>
  <c r="S299" i="33" s="1"/>
  <c r="L299" i="33"/>
  <c r="O298" i="33"/>
  <c r="T298" i="33" s="1"/>
  <c r="N298" i="33"/>
  <c r="L298" i="33"/>
  <c r="M298" i="33" s="1"/>
  <c r="S298" i="33" s="1"/>
  <c r="N297" i="33"/>
  <c r="O297" i="33" s="1"/>
  <c r="T297" i="33" s="1"/>
  <c r="M297" i="33"/>
  <c r="S297" i="33" s="1"/>
  <c r="L297" i="33"/>
  <c r="S296" i="33"/>
  <c r="N296" i="33"/>
  <c r="O296" i="33" s="1"/>
  <c r="T296" i="33" s="1"/>
  <c r="L296" i="33"/>
  <c r="M296" i="33" s="1"/>
  <c r="S295" i="33"/>
  <c r="N295" i="33"/>
  <c r="O295" i="33" s="1"/>
  <c r="T295" i="33" s="1"/>
  <c r="M295" i="33"/>
  <c r="L295" i="33"/>
  <c r="O294" i="33"/>
  <c r="T294" i="33" s="1"/>
  <c r="N294" i="33"/>
  <c r="L294" i="33"/>
  <c r="M294" i="33" s="1"/>
  <c r="S294" i="33" s="1"/>
  <c r="T293" i="33"/>
  <c r="S293" i="33"/>
  <c r="N293" i="33"/>
  <c r="O293" i="33" s="1"/>
  <c r="M293" i="33"/>
  <c r="L293" i="33"/>
  <c r="N292" i="33"/>
  <c r="O292" i="33" s="1"/>
  <c r="T292" i="33" s="1"/>
  <c r="L292" i="33"/>
  <c r="M292" i="33" s="1"/>
  <c r="S292" i="33" s="1"/>
  <c r="T291" i="33"/>
  <c r="N291" i="33"/>
  <c r="O291" i="33" s="1"/>
  <c r="L291" i="33"/>
  <c r="M291" i="33" s="1"/>
  <c r="S291" i="33" s="1"/>
  <c r="N290" i="33"/>
  <c r="O290" i="33" s="1"/>
  <c r="T290" i="33" s="1"/>
  <c r="L290" i="33"/>
  <c r="M290" i="33" s="1"/>
  <c r="S290" i="33" s="1"/>
  <c r="T289" i="33"/>
  <c r="N289" i="33"/>
  <c r="O289" i="33" s="1"/>
  <c r="M289" i="33"/>
  <c r="S289" i="33" s="1"/>
  <c r="L289" i="33"/>
  <c r="O288" i="33"/>
  <c r="T288" i="33" s="1"/>
  <c r="N288" i="33"/>
  <c r="L288" i="33"/>
  <c r="M288" i="33" s="1"/>
  <c r="S288" i="33" s="1"/>
  <c r="N287" i="33"/>
  <c r="O287" i="33" s="1"/>
  <c r="T287" i="33" s="1"/>
  <c r="L287" i="33"/>
  <c r="M287" i="33" s="1"/>
  <c r="S287" i="33" s="1"/>
  <c r="S286" i="33"/>
  <c r="O286" i="33"/>
  <c r="T286" i="33" s="1"/>
  <c r="N286" i="33"/>
  <c r="L286" i="33"/>
  <c r="M286" i="33" s="1"/>
  <c r="T285" i="33"/>
  <c r="N285" i="33"/>
  <c r="O285" i="33" s="1"/>
  <c r="L285" i="33"/>
  <c r="M285" i="33" s="1"/>
  <c r="S285" i="33" s="1"/>
  <c r="S284" i="33"/>
  <c r="O284" i="33"/>
  <c r="T284" i="33" s="1"/>
  <c r="N284" i="33"/>
  <c r="L284" i="33"/>
  <c r="M284" i="33" s="1"/>
  <c r="T283" i="33"/>
  <c r="N283" i="33"/>
  <c r="O283" i="33" s="1"/>
  <c r="L283" i="33"/>
  <c r="M283" i="33" s="1"/>
  <c r="S283" i="33" s="1"/>
  <c r="O282" i="33"/>
  <c r="T282" i="33" s="1"/>
  <c r="N282" i="33"/>
  <c r="L282" i="33"/>
  <c r="M282" i="33" s="1"/>
  <c r="S282" i="33" s="1"/>
  <c r="N281" i="33"/>
  <c r="O281" i="33" s="1"/>
  <c r="T281" i="33" s="1"/>
  <c r="M281" i="33"/>
  <c r="S281" i="33" s="1"/>
  <c r="L281" i="33"/>
  <c r="S280" i="33"/>
  <c r="N280" i="33"/>
  <c r="O280" i="33" s="1"/>
  <c r="T280" i="33" s="1"/>
  <c r="L280" i="33"/>
  <c r="M280" i="33" s="1"/>
  <c r="S279" i="33"/>
  <c r="N279" i="33"/>
  <c r="O279" i="33" s="1"/>
  <c r="T279" i="33" s="1"/>
  <c r="M279" i="33"/>
  <c r="L279" i="33"/>
  <c r="O278" i="33"/>
  <c r="T278" i="33" s="1"/>
  <c r="N278" i="33"/>
  <c r="L278" i="33"/>
  <c r="M278" i="33" s="1"/>
  <c r="S278" i="33" s="1"/>
  <c r="T277" i="33"/>
  <c r="S277" i="33"/>
  <c r="N277" i="33"/>
  <c r="O277" i="33" s="1"/>
  <c r="M277" i="33"/>
  <c r="L277" i="33"/>
  <c r="N276" i="33"/>
  <c r="O276" i="33" s="1"/>
  <c r="T276" i="33" s="1"/>
  <c r="L276" i="33"/>
  <c r="M276" i="33" s="1"/>
  <c r="S276" i="33" s="1"/>
  <c r="T275" i="33"/>
  <c r="N275" i="33"/>
  <c r="O275" i="33" s="1"/>
  <c r="L275" i="33"/>
  <c r="M275" i="33" s="1"/>
  <c r="S275" i="33" s="1"/>
  <c r="N274" i="33"/>
  <c r="O274" i="33" s="1"/>
  <c r="T274" i="33" s="1"/>
  <c r="L274" i="33"/>
  <c r="M274" i="33" s="1"/>
  <c r="S274" i="33" s="1"/>
  <c r="T273" i="33"/>
  <c r="N273" i="33"/>
  <c r="O273" i="33" s="1"/>
  <c r="M273" i="33"/>
  <c r="S273" i="33" s="1"/>
  <c r="L273" i="33"/>
  <c r="O272" i="33"/>
  <c r="T272" i="33" s="1"/>
  <c r="N272" i="33"/>
  <c r="L272" i="33"/>
  <c r="M272" i="33" s="1"/>
  <c r="S272" i="33" s="1"/>
  <c r="N271" i="33"/>
  <c r="O271" i="33" s="1"/>
  <c r="T271" i="33" s="1"/>
  <c r="L271" i="33"/>
  <c r="M271" i="33" s="1"/>
  <c r="S271" i="33" s="1"/>
  <c r="S270" i="33"/>
  <c r="O270" i="33"/>
  <c r="T270" i="33" s="1"/>
  <c r="N270" i="33"/>
  <c r="L270" i="33"/>
  <c r="M270" i="33" s="1"/>
  <c r="T269" i="33"/>
  <c r="S269" i="33"/>
  <c r="N269" i="33"/>
  <c r="O269" i="33" s="1"/>
  <c r="L269" i="33"/>
  <c r="M269" i="33" s="1"/>
  <c r="S268" i="33"/>
  <c r="O268" i="33"/>
  <c r="T268" i="33" s="1"/>
  <c r="N268" i="33"/>
  <c r="L268" i="33"/>
  <c r="M268" i="33" s="1"/>
  <c r="T267" i="33"/>
  <c r="N267" i="33"/>
  <c r="O267" i="33" s="1"/>
  <c r="M267" i="33"/>
  <c r="S267" i="33" s="1"/>
  <c r="L267" i="33"/>
  <c r="O266" i="33"/>
  <c r="T266" i="33" s="1"/>
  <c r="N266" i="33"/>
  <c r="L266" i="33"/>
  <c r="M266" i="33" s="1"/>
  <c r="S266" i="33" s="1"/>
  <c r="N265" i="33"/>
  <c r="O265" i="33" s="1"/>
  <c r="T265" i="33" s="1"/>
  <c r="M265" i="33"/>
  <c r="S265" i="33" s="1"/>
  <c r="L265" i="33"/>
  <c r="S264" i="33"/>
  <c r="N264" i="33"/>
  <c r="O264" i="33" s="1"/>
  <c r="T264" i="33" s="1"/>
  <c r="L264" i="33"/>
  <c r="M264" i="33" s="1"/>
  <c r="N263" i="33"/>
  <c r="O263" i="33" s="1"/>
  <c r="T263" i="33" s="1"/>
  <c r="M263" i="33"/>
  <c r="S263" i="33" s="1"/>
  <c r="L263" i="33"/>
  <c r="O262" i="33"/>
  <c r="T262" i="33" s="1"/>
  <c r="N262" i="33"/>
  <c r="L262" i="33"/>
  <c r="M262" i="33" s="1"/>
  <c r="S262" i="33" s="1"/>
  <c r="T261" i="33"/>
  <c r="S261" i="33"/>
  <c r="N261" i="33"/>
  <c r="O261" i="33" s="1"/>
  <c r="M261" i="33"/>
  <c r="L261" i="33"/>
  <c r="T260" i="33"/>
  <c r="N260" i="33"/>
  <c r="O260" i="33" s="1"/>
  <c r="L260" i="33"/>
  <c r="M260" i="33" s="1"/>
  <c r="S260" i="33" s="1"/>
  <c r="T259" i="33"/>
  <c r="N259" i="33"/>
  <c r="O259" i="33" s="1"/>
  <c r="L259" i="33"/>
  <c r="M259" i="33" s="1"/>
  <c r="S259" i="33" s="1"/>
  <c r="S258" i="33"/>
  <c r="O258" i="33"/>
  <c r="T258" i="33" s="1"/>
  <c r="N258" i="33"/>
  <c r="M258" i="33"/>
  <c r="L258" i="33"/>
  <c r="T257" i="33"/>
  <c r="N257" i="33"/>
  <c r="O257" i="33" s="1"/>
  <c r="M257" i="33"/>
  <c r="S257" i="33" s="1"/>
  <c r="L257" i="33"/>
  <c r="T256" i="33"/>
  <c r="S256" i="33"/>
  <c r="N256" i="33"/>
  <c r="O256" i="33" s="1"/>
  <c r="L256" i="33"/>
  <c r="M256" i="33" s="1"/>
  <c r="S255" i="33"/>
  <c r="N255" i="33"/>
  <c r="O255" i="33" s="1"/>
  <c r="T255" i="33" s="1"/>
  <c r="L255" i="33"/>
  <c r="M255" i="33" s="1"/>
  <c r="N254" i="33"/>
  <c r="O254" i="33" s="1"/>
  <c r="T254" i="33" s="1"/>
  <c r="L254" i="33"/>
  <c r="M254" i="33" s="1"/>
  <c r="S254" i="33" s="1"/>
  <c r="T253" i="33"/>
  <c r="N253" i="33"/>
  <c r="O253" i="33" s="1"/>
  <c r="M253" i="33"/>
  <c r="S253" i="33" s="1"/>
  <c r="L253" i="33"/>
  <c r="S252" i="33"/>
  <c r="O252" i="33"/>
  <c r="T252" i="33" s="1"/>
  <c r="N252" i="33"/>
  <c r="L252" i="33"/>
  <c r="M252" i="33" s="1"/>
  <c r="S251" i="33"/>
  <c r="N251" i="33"/>
  <c r="O251" i="33" s="1"/>
  <c r="T251" i="33" s="1"/>
  <c r="M251" i="33"/>
  <c r="L251" i="33"/>
  <c r="T250" i="33"/>
  <c r="N250" i="33"/>
  <c r="O250" i="33" s="1"/>
  <c r="L250" i="33"/>
  <c r="M250" i="33" s="1"/>
  <c r="S250" i="33" s="1"/>
  <c r="T249" i="33"/>
  <c r="S249" i="33"/>
  <c r="O249" i="33"/>
  <c r="N249" i="33"/>
  <c r="L249" i="33"/>
  <c r="M249" i="33" s="1"/>
  <c r="O248" i="33"/>
  <c r="T248" i="33" s="1"/>
  <c r="N248" i="33"/>
  <c r="M248" i="33"/>
  <c r="S248" i="33" s="1"/>
  <c r="L248" i="33"/>
  <c r="S247" i="33"/>
  <c r="N247" i="33"/>
  <c r="O247" i="33" s="1"/>
  <c r="T247" i="33" s="1"/>
  <c r="M247" i="33"/>
  <c r="L247" i="33"/>
  <c r="T246" i="33"/>
  <c r="N246" i="33"/>
  <c r="O246" i="33" s="1"/>
  <c r="L246" i="33"/>
  <c r="M246" i="33" s="1"/>
  <c r="S246" i="33" s="1"/>
  <c r="T245" i="33"/>
  <c r="S245" i="33"/>
  <c r="O245" i="33"/>
  <c r="N245" i="33"/>
  <c r="L245" i="33"/>
  <c r="M245" i="33" s="1"/>
  <c r="O244" i="33"/>
  <c r="T244" i="33" s="1"/>
  <c r="N244" i="33"/>
  <c r="M244" i="33"/>
  <c r="S244" i="33" s="1"/>
  <c r="L244" i="33"/>
  <c r="S243" i="33"/>
  <c r="N243" i="33"/>
  <c r="O243" i="33" s="1"/>
  <c r="T243" i="33" s="1"/>
  <c r="M243" i="33"/>
  <c r="L243" i="33"/>
  <c r="T242" i="33"/>
  <c r="N242" i="33"/>
  <c r="O242" i="33" s="1"/>
  <c r="L242" i="33"/>
  <c r="M242" i="33" s="1"/>
  <c r="S242" i="33" s="1"/>
  <c r="T241" i="33"/>
  <c r="S241" i="33"/>
  <c r="O241" i="33"/>
  <c r="N241" i="33"/>
  <c r="L241" i="33"/>
  <c r="M241" i="33" s="1"/>
  <c r="N240" i="33"/>
  <c r="O240" i="33" s="1"/>
  <c r="T240" i="33" s="1"/>
  <c r="M240" i="33"/>
  <c r="S240" i="33" s="1"/>
  <c r="L240" i="33"/>
  <c r="S239" i="33"/>
  <c r="N239" i="33"/>
  <c r="O239" i="33" s="1"/>
  <c r="T239" i="33" s="1"/>
  <c r="M239" i="33"/>
  <c r="L239" i="33"/>
  <c r="N238" i="33"/>
  <c r="O238" i="33" s="1"/>
  <c r="T238" i="33" s="1"/>
  <c r="L238" i="33"/>
  <c r="M238" i="33" s="1"/>
  <c r="S238" i="33" s="1"/>
  <c r="T237" i="33"/>
  <c r="S237" i="33"/>
  <c r="O237" i="33"/>
  <c r="N237" i="33"/>
  <c r="L237" i="33"/>
  <c r="M237" i="33" s="1"/>
  <c r="N236" i="33"/>
  <c r="O236" i="33" s="1"/>
  <c r="T236" i="33" s="1"/>
  <c r="M236" i="33"/>
  <c r="S236" i="33" s="1"/>
  <c r="L236" i="33"/>
  <c r="S235" i="33"/>
  <c r="N235" i="33"/>
  <c r="O235" i="33" s="1"/>
  <c r="T235" i="33" s="1"/>
  <c r="M235" i="33"/>
  <c r="L235" i="33"/>
  <c r="N234" i="33"/>
  <c r="O234" i="33" s="1"/>
  <c r="T234" i="33" s="1"/>
  <c r="L234" i="33"/>
  <c r="M234" i="33" s="1"/>
  <c r="S234" i="33" s="1"/>
  <c r="T233" i="33"/>
  <c r="S233" i="33"/>
  <c r="O233" i="33"/>
  <c r="N233" i="33"/>
  <c r="L233" i="33"/>
  <c r="M233" i="33" s="1"/>
  <c r="N232" i="33"/>
  <c r="O232" i="33" s="1"/>
  <c r="T232" i="33" s="1"/>
  <c r="M232" i="33"/>
  <c r="S232" i="33" s="1"/>
  <c r="L232" i="33"/>
  <c r="S231" i="33"/>
  <c r="N231" i="33"/>
  <c r="O231" i="33" s="1"/>
  <c r="T231" i="33" s="1"/>
  <c r="M231" i="33"/>
  <c r="L231" i="33"/>
  <c r="N230" i="33"/>
  <c r="O230" i="33" s="1"/>
  <c r="T230" i="33" s="1"/>
  <c r="L230" i="33"/>
  <c r="M230" i="33" s="1"/>
  <c r="S230" i="33" s="1"/>
  <c r="T229" i="33"/>
  <c r="S229" i="33"/>
  <c r="O229" i="33"/>
  <c r="N229" i="33"/>
  <c r="L229" i="33"/>
  <c r="M229" i="33" s="1"/>
  <c r="O228" i="33"/>
  <c r="T228" i="33" s="1"/>
  <c r="N228" i="33"/>
  <c r="M228" i="33"/>
  <c r="S228" i="33" s="1"/>
  <c r="L228" i="33"/>
  <c r="N227" i="33"/>
  <c r="O227" i="33" s="1"/>
  <c r="T227" i="33" s="1"/>
  <c r="M227" i="33"/>
  <c r="S227" i="33" s="1"/>
  <c r="L227" i="33"/>
  <c r="N226" i="33"/>
  <c r="O226" i="33" s="1"/>
  <c r="T226" i="33" s="1"/>
  <c r="L226" i="33"/>
  <c r="M226" i="33" s="1"/>
  <c r="S226" i="33" s="1"/>
  <c r="S225" i="33"/>
  <c r="O225" i="33"/>
  <c r="T225" i="33" s="1"/>
  <c r="N225" i="33"/>
  <c r="L225" i="33"/>
  <c r="M225" i="33" s="1"/>
  <c r="N224" i="33"/>
  <c r="O224" i="33" s="1"/>
  <c r="T224" i="33" s="1"/>
  <c r="L224" i="33"/>
  <c r="M224" i="33" s="1"/>
  <c r="S224" i="33" s="1"/>
  <c r="S223" i="33"/>
  <c r="N223" i="33"/>
  <c r="O223" i="33" s="1"/>
  <c r="T223" i="33" s="1"/>
  <c r="M223" i="33"/>
  <c r="L223" i="33"/>
  <c r="T222" i="33"/>
  <c r="S222" i="33"/>
  <c r="N222" i="33"/>
  <c r="O222" i="33" s="1"/>
  <c r="L222" i="33"/>
  <c r="M222" i="33" s="1"/>
  <c r="T221" i="33"/>
  <c r="O221" i="33"/>
  <c r="N221" i="33"/>
  <c r="L221" i="33"/>
  <c r="M221" i="33" s="1"/>
  <c r="S221" i="33" s="1"/>
  <c r="S220" i="33"/>
  <c r="N220" i="33"/>
  <c r="O220" i="33" s="1"/>
  <c r="T220" i="33" s="1"/>
  <c r="M220" i="33"/>
  <c r="L220" i="33"/>
  <c r="N219" i="33"/>
  <c r="O219" i="33" s="1"/>
  <c r="T219" i="33" s="1"/>
  <c r="L219" i="33"/>
  <c r="M219" i="33" s="1"/>
  <c r="S219" i="33" s="1"/>
  <c r="S218" i="33"/>
  <c r="N218" i="33"/>
  <c r="O218" i="33" s="1"/>
  <c r="T218" i="33" s="1"/>
  <c r="L218" i="33"/>
  <c r="M218" i="33" s="1"/>
  <c r="N217" i="33"/>
  <c r="O217" i="33" s="1"/>
  <c r="T217" i="33" s="1"/>
  <c r="L217" i="33"/>
  <c r="M217" i="33" s="1"/>
  <c r="S217" i="33" s="1"/>
  <c r="S216" i="33"/>
  <c r="O216" i="33"/>
  <c r="T216" i="33" s="1"/>
  <c r="N216" i="33"/>
  <c r="M216" i="33"/>
  <c r="L216" i="33"/>
  <c r="N215" i="33"/>
  <c r="O215" i="33" s="1"/>
  <c r="T215" i="33" s="1"/>
  <c r="L215" i="33"/>
  <c r="M215" i="33" s="1"/>
  <c r="S215" i="33" s="1"/>
  <c r="T214" i="33"/>
  <c r="S214" i="33"/>
  <c r="N214" i="33"/>
  <c r="O214" i="33" s="1"/>
  <c r="L214" i="33"/>
  <c r="M214" i="33" s="1"/>
  <c r="S213" i="33"/>
  <c r="N213" i="33"/>
  <c r="O213" i="33" s="1"/>
  <c r="T213" i="33" s="1"/>
  <c r="L213" i="33"/>
  <c r="M213" i="33" s="1"/>
  <c r="O212" i="33"/>
  <c r="T212" i="33" s="1"/>
  <c r="N212" i="33"/>
  <c r="L212" i="33"/>
  <c r="M212" i="33" s="1"/>
  <c r="S212" i="33" s="1"/>
  <c r="N211" i="33"/>
  <c r="O211" i="33" s="1"/>
  <c r="T211" i="33" s="1"/>
  <c r="M211" i="33"/>
  <c r="S211" i="33" s="1"/>
  <c r="L211" i="33"/>
  <c r="N210" i="33"/>
  <c r="O210" i="33" s="1"/>
  <c r="T210" i="33" s="1"/>
  <c r="L210" i="33"/>
  <c r="M210" i="33" s="1"/>
  <c r="S210" i="33" s="1"/>
  <c r="S209" i="33"/>
  <c r="O209" i="33"/>
  <c r="T209" i="33" s="1"/>
  <c r="N209" i="33"/>
  <c r="L209" i="33"/>
  <c r="M209" i="33" s="1"/>
  <c r="N208" i="33"/>
  <c r="O208" i="33" s="1"/>
  <c r="T208" i="33" s="1"/>
  <c r="L208" i="33"/>
  <c r="M208" i="33" s="1"/>
  <c r="S208" i="33" s="1"/>
  <c r="S207" i="33"/>
  <c r="N207" i="33"/>
  <c r="O207" i="33" s="1"/>
  <c r="T207" i="33" s="1"/>
  <c r="M207" i="33"/>
  <c r="L207" i="33"/>
  <c r="T206" i="33"/>
  <c r="S206" i="33"/>
  <c r="N206" i="33"/>
  <c r="O206" i="33" s="1"/>
  <c r="L206" i="33"/>
  <c r="M206" i="33" s="1"/>
  <c r="T205" i="33"/>
  <c r="O205" i="33"/>
  <c r="N205" i="33"/>
  <c r="L205" i="33"/>
  <c r="M205" i="33" s="1"/>
  <c r="S205" i="33" s="1"/>
  <c r="S204" i="33"/>
  <c r="N204" i="33"/>
  <c r="O204" i="33" s="1"/>
  <c r="T204" i="33" s="1"/>
  <c r="M204" i="33"/>
  <c r="L204" i="33"/>
  <c r="N203" i="33"/>
  <c r="O203" i="33" s="1"/>
  <c r="T203" i="33" s="1"/>
  <c r="L203" i="33"/>
  <c r="M203" i="33" s="1"/>
  <c r="S203" i="33" s="1"/>
  <c r="S202" i="33"/>
  <c r="N202" i="33"/>
  <c r="O202" i="33" s="1"/>
  <c r="T202" i="33" s="1"/>
  <c r="L202" i="33"/>
  <c r="M202" i="33" s="1"/>
  <c r="N201" i="33"/>
  <c r="O201" i="33" s="1"/>
  <c r="T201" i="33" s="1"/>
  <c r="L201" i="33"/>
  <c r="M201" i="33" s="1"/>
  <c r="S201" i="33" s="1"/>
  <c r="S200" i="33"/>
  <c r="O200" i="33"/>
  <c r="T200" i="33" s="1"/>
  <c r="N200" i="33"/>
  <c r="M200" i="33"/>
  <c r="L200" i="33"/>
  <c r="N199" i="33"/>
  <c r="O199" i="33" s="1"/>
  <c r="T199" i="33" s="1"/>
  <c r="L199" i="33"/>
  <c r="M199" i="33" s="1"/>
  <c r="S199" i="33" s="1"/>
  <c r="T198" i="33"/>
  <c r="S198" i="33"/>
  <c r="N198" i="33"/>
  <c r="O198" i="33" s="1"/>
  <c r="L198" i="33"/>
  <c r="M198" i="33" s="1"/>
  <c r="S197" i="33"/>
  <c r="N197" i="33"/>
  <c r="O197" i="33" s="1"/>
  <c r="T197" i="33" s="1"/>
  <c r="L197" i="33"/>
  <c r="M197" i="33" s="1"/>
  <c r="O196" i="33"/>
  <c r="T196" i="33" s="1"/>
  <c r="N196" i="33"/>
  <c r="L196" i="33"/>
  <c r="M196" i="33" s="1"/>
  <c r="S196" i="33" s="1"/>
  <c r="N195" i="33"/>
  <c r="O195" i="33" s="1"/>
  <c r="T195" i="33" s="1"/>
  <c r="M195" i="33"/>
  <c r="S195" i="33" s="1"/>
  <c r="L195" i="33"/>
  <c r="N194" i="33"/>
  <c r="O194" i="33" s="1"/>
  <c r="T194" i="33" s="1"/>
  <c r="L194" i="33"/>
  <c r="M194" i="33" s="1"/>
  <c r="S194" i="33" s="1"/>
  <c r="S193" i="33"/>
  <c r="O193" i="33"/>
  <c r="T193" i="33" s="1"/>
  <c r="N193" i="33"/>
  <c r="L193" i="33"/>
  <c r="M193" i="33" s="1"/>
  <c r="N192" i="33"/>
  <c r="O192" i="33" s="1"/>
  <c r="T192" i="33" s="1"/>
  <c r="L192" i="33"/>
  <c r="M192" i="33" s="1"/>
  <c r="S192" i="33" s="1"/>
  <c r="S191" i="33"/>
  <c r="N191" i="33"/>
  <c r="O191" i="33" s="1"/>
  <c r="T191" i="33" s="1"/>
  <c r="M191" i="33"/>
  <c r="L191" i="33"/>
  <c r="T190" i="33"/>
  <c r="S190" i="33"/>
  <c r="N190" i="33"/>
  <c r="O190" i="33" s="1"/>
  <c r="L190" i="33"/>
  <c r="M190" i="33" s="1"/>
  <c r="T189" i="33"/>
  <c r="O189" i="33"/>
  <c r="N189" i="33"/>
  <c r="L189" i="33"/>
  <c r="M189" i="33" s="1"/>
  <c r="S189" i="33" s="1"/>
  <c r="S188" i="33"/>
  <c r="N188" i="33"/>
  <c r="O188" i="33" s="1"/>
  <c r="T188" i="33" s="1"/>
  <c r="M188" i="33"/>
  <c r="L188" i="33"/>
  <c r="N187" i="33"/>
  <c r="O187" i="33" s="1"/>
  <c r="T187" i="33" s="1"/>
  <c r="L187" i="33"/>
  <c r="M187" i="33" s="1"/>
  <c r="S187" i="33" s="1"/>
  <c r="S186" i="33"/>
  <c r="N186" i="33"/>
  <c r="O186" i="33" s="1"/>
  <c r="T186" i="33" s="1"/>
  <c r="L186" i="33"/>
  <c r="M186" i="33" s="1"/>
  <c r="S185" i="33"/>
  <c r="N185" i="33"/>
  <c r="O185" i="33" s="1"/>
  <c r="T185" i="33" s="1"/>
  <c r="L185" i="33"/>
  <c r="M185" i="33" s="1"/>
  <c r="O184" i="33"/>
  <c r="T184" i="33" s="1"/>
  <c r="N184" i="33"/>
  <c r="L184" i="33"/>
  <c r="M184" i="33" s="1"/>
  <c r="S184" i="33" s="1"/>
  <c r="N183" i="33"/>
  <c r="O183" i="33" s="1"/>
  <c r="T183" i="33" s="1"/>
  <c r="L183" i="33"/>
  <c r="M183" i="33" s="1"/>
  <c r="S183" i="33" s="1"/>
  <c r="T182" i="33"/>
  <c r="S182" i="33"/>
  <c r="N182" i="33"/>
  <c r="O182" i="33" s="1"/>
  <c r="L182" i="33"/>
  <c r="M182" i="33" s="1"/>
  <c r="S181" i="33"/>
  <c r="N181" i="33"/>
  <c r="O181" i="33" s="1"/>
  <c r="T181" i="33" s="1"/>
  <c r="L181" i="33"/>
  <c r="M181" i="33" s="1"/>
  <c r="N180" i="33"/>
  <c r="O180" i="33" s="1"/>
  <c r="T180" i="33" s="1"/>
  <c r="L180" i="33"/>
  <c r="M180" i="33" s="1"/>
  <c r="S180" i="33" s="1"/>
  <c r="N179" i="33"/>
  <c r="O179" i="33" s="1"/>
  <c r="T179" i="33" s="1"/>
  <c r="M179" i="33"/>
  <c r="S179" i="33" s="1"/>
  <c r="L179" i="33"/>
  <c r="N178" i="33"/>
  <c r="O178" i="33" s="1"/>
  <c r="T178" i="33" s="1"/>
  <c r="L178" i="33"/>
  <c r="M178" i="33" s="1"/>
  <c r="S178" i="33" s="1"/>
  <c r="S177" i="33"/>
  <c r="O177" i="33"/>
  <c r="T177" i="33" s="1"/>
  <c r="N177" i="33"/>
  <c r="L177" i="33"/>
  <c r="M177" i="33" s="1"/>
  <c r="N176" i="33"/>
  <c r="O176" i="33" s="1"/>
  <c r="T176" i="33" s="1"/>
  <c r="L176" i="33"/>
  <c r="M176" i="33" s="1"/>
  <c r="S176" i="33" s="1"/>
  <c r="N175" i="33"/>
  <c r="O175" i="33" s="1"/>
  <c r="T175" i="33" s="1"/>
  <c r="L175" i="33"/>
  <c r="M175" i="33" s="1"/>
  <c r="S175" i="33" s="1"/>
  <c r="T174" i="33"/>
  <c r="S174" i="33"/>
  <c r="N174" i="33"/>
  <c r="O174" i="33" s="1"/>
  <c r="L174" i="33"/>
  <c r="M174" i="33" s="1"/>
  <c r="N173" i="33"/>
  <c r="O173" i="33" s="1"/>
  <c r="T173" i="33" s="1"/>
  <c r="L173" i="33"/>
  <c r="M173" i="33" s="1"/>
  <c r="S173" i="33" s="1"/>
  <c r="N172" i="33"/>
  <c r="O172" i="33" s="1"/>
  <c r="T172" i="33" s="1"/>
  <c r="L172" i="33"/>
  <c r="M172" i="33" s="1"/>
  <c r="S172" i="33" s="1"/>
  <c r="N171" i="33"/>
  <c r="O171" i="33" s="1"/>
  <c r="T171" i="33" s="1"/>
  <c r="L171" i="33"/>
  <c r="M171" i="33" s="1"/>
  <c r="S171" i="33" s="1"/>
  <c r="S170" i="33"/>
  <c r="N170" i="33"/>
  <c r="O170" i="33" s="1"/>
  <c r="T170" i="33" s="1"/>
  <c r="L170" i="33"/>
  <c r="M170" i="33" s="1"/>
  <c r="S169" i="33"/>
  <c r="N169" i="33"/>
  <c r="O169" i="33" s="1"/>
  <c r="T169" i="33" s="1"/>
  <c r="L169" i="33"/>
  <c r="M169" i="33" s="1"/>
  <c r="N168" i="33"/>
  <c r="O168" i="33" s="1"/>
  <c r="T168" i="33" s="1"/>
  <c r="L168" i="33"/>
  <c r="M168" i="33" s="1"/>
  <c r="S168" i="33" s="1"/>
  <c r="N167" i="33"/>
  <c r="O167" i="33" s="1"/>
  <c r="T167" i="33" s="1"/>
  <c r="L167" i="33"/>
  <c r="M167" i="33" s="1"/>
  <c r="S167" i="33" s="1"/>
  <c r="T166" i="33"/>
  <c r="S166" i="33"/>
  <c r="N166" i="33"/>
  <c r="O166" i="33" s="1"/>
  <c r="L166" i="33"/>
  <c r="M166" i="33" s="1"/>
  <c r="S165" i="33"/>
  <c r="N165" i="33"/>
  <c r="O165" i="33" s="1"/>
  <c r="T165" i="33" s="1"/>
  <c r="L165" i="33"/>
  <c r="M165" i="33" s="1"/>
  <c r="N164" i="33"/>
  <c r="O164" i="33" s="1"/>
  <c r="T164" i="33" s="1"/>
  <c r="L164" i="33"/>
  <c r="M164" i="33" s="1"/>
  <c r="S164" i="33" s="1"/>
  <c r="N163" i="33"/>
  <c r="O163" i="33" s="1"/>
  <c r="T163" i="33" s="1"/>
  <c r="L163" i="33"/>
  <c r="M163" i="33" s="1"/>
  <c r="S163" i="33" s="1"/>
  <c r="N162" i="33"/>
  <c r="O162" i="33" s="1"/>
  <c r="T162" i="33" s="1"/>
  <c r="L162" i="33"/>
  <c r="M162" i="33" s="1"/>
  <c r="S162" i="33" s="1"/>
  <c r="S161" i="33"/>
  <c r="N161" i="33"/>
  <c r="O161" i="33" s="1"/>
  <c r="T161" i="33" s="1"/>
  <c r="L161" i="33"/>
  <c r="M161" i="33" s="1"/>
  <c r="N160" i="33"/>
  <c r="O160" i="33" s="1"/>
  <c r="T160" i="33" s="1"/>
  <c r="L160" i="33"/>
  <c r="M160" i="33" s="1"/>
  <c r="S160" i="33" s="1"/>
  <c r="N159" i="33"/>
  <c r="O159" i="33" s="1"/>
  <c r="T159" i="33" s="1"/>
  <c r="L159" i="33"/>
  <c r="M159" i="33" s="1"/>
  <c r="S159" i="33" s="1"/>
  <c r="T158" i="33"/>
  <c r="S158" i="33"/>
  <c r="N158" i="33"/>
  <c r="O158" i="33" s="1"/>
  <c r="L158" i="33"/>
  <c r="M158" i="33" s="1"/>
  <c r="N157" i="33"/>
  <c r="O157" i="33" s="1"/>
  <c r="T157" i="33" s="1"/>
  <c r="L157" i="33"/>
  <c r="M157" i="33" s="1"/>
  <c r="S157" i="33" s="1"/>
  <c r="N156" i="33"/>
  <c r="O156" i="33" s="1"/>
  <c r="T156" i="33" s="1"/>
  <c r="L156" i="33"/>
  <c r="M156" i="33" s="1"/>
  <c r="S156" i="33" s="1"/>
  <c r="N155" i="33"/>
  <c r="O155" i="33" s="1"/>
  <c r="T155" i="33" s="1"/>
  <c r="L155" i="33"/>
  <c r="M155" i="33" s="1"/>
  <c r="S155" i="33" s="1"/>
  <c r="S154" i="33"/>
  <c r="N154" i="33"/>
  <c r="O154" i="33" s="1"/>
  <c r="T154" i="33" s="1"/>
  <c r="L154" i="33"/>
  <c r="M154" i="33" s="1"/>
  <c r="S153" i="33"/>
  <c r="N153" i="33"/>
  <c r="O153" i="33" s="1"/>
  <c r="T153" i="33" s="1"/>
  <c r="L153" i="33"/>
  <c r="M153" i="33" s="1"/>
  <c r="N152" i="33"/>
  <c r="O152" i="33" s="1"/>
  <c r="T152" i="33" s="1"/>
  <c r="L152" i="33"/>
  <c r="M152" i="33" s="1"/>
  <c r="S152" i="33" s="1"/>
  <c r="N151" i="33"/>
  <c r="O151" i="33" s="1"/>
  <c r="T151" i="33" s="1"/>
  <c r="L151" i="33"/>
  <c r="M151" i="33" s="1"/>
  <c r="S151" i="33" s="1"/>
  <c r="T150" i="33"/>
  <c r="S150" i="33"/>
  <c r="N150" i="33"/>
  <c r="O150" i="33" s="1"/>
  <c r="L150" i="33"/>
  <c r="M150" i="33" s="1"/>
  <c r="S149" i="33"/>
  <c r="N149" i="33"/>
  <c r="O149" i="33" s="1"/>
  <c r="T149" i="33" s="1"/>
  <c r="L149" i="33"/>
  <c r="M149" i="33" s="1"/>
  <c r="N148" i="33"/>
  <c r="O148" i="33" s="1"/>
  <c r="T148" i="33" s="1"/>
  <c r="L148" i="33"/>
  <c r="M148" i="33" s="1"/>
  <c r="S148" i="33" s="1"/>
  <c r="N147" i="33"/>
  <c r="O147" i="33" s="1"/>
  <c r="T147" i="33" s="1"/>
  <c r="L147" i="33"/>
  <c r="M147" i="33" s="1"/>
  <c r="S147" i="33" s="1"/>
  <c r="N146" i="33"/>
  <c r="O146" i="33" s="1"/>
  <c r="T146" i="33" s="1"/>
  <c r="L146" i="33"/>
  <c r="M146" i="33" s="1"/>
  <c r="S146" i="33" s="1"/>
  <c r="S145" i="33"/>
  <c r="N145" i="33"/>
  <c r="O145" i="33" s="1"/>
  <c r="T145" i="33" s="1"/>
  <c r="L145" i="33"/>
  <c r="M145" i="33" s="1"/>
  <c r="N144" i="33"/>
  <c r="O144" i="33" s="1"/>
  <c r="T144" i="33" s="1"/>
  <c r="L144" i="33"/>
  <c r="M144" i="33" s="1"/>
  <c r="S144" i="33" s="1"/>
  <c r="N143" i="33"/>
  <c r="O143" i="33" s="1"/>
  <c r="T143" i="33" s="1"/>
  <c r="L143" i="33"/>
  <c r="M143" i="33" s="1"/>
  <c r="S143" i="33" s="1"/>
  <c r="T142" i="33"/>
  <c r="S142" i="33"/>
  <c r="N142" i="33"/>
  <c r="O142" i="33" s="1"/>
  <c r="L142" i="33"/>
  <c r="M142" i="33" s="1"/>
  <c r="N141" i="33"/>
  <c r="O141" i="33" s="1"/>
  <c r="T141" i="33" s="1"/>
  <c r="L141" i="33"/>
  <c r="M141" i="33" s="1"/>
  <c r="S141" i="33" s="1"/>
  <c r="N140" i="33"/>
  <c r="O140" i="33" s="1"/>
  <c r="T140" i="33" s="1"/>
  <c r="L140" i="33"/>
  <c r="M140" i="33" s="1"/>
  <c r="S140" i="33" s="1"/>
  <c r="N139" i="33"/>
  <c r="O139" i="33" s="1"/>
  <c r="T139" i="33" s="1"/>
  <c r="L139" i="33"/>
  <c r="M139" i="33" s="1"/>
  <c r="S139" i="33" s="1"/>
  <c r="S138" i="33"/>
  <c r="N138" i="33"/>
  <c r="O138" i="33" s="1"/>
  <c r="T138" i="33" s="1"/>
  <c r="L138" i="33"/>
  <c r="M138" i="33" s="1"/>
  <c r="N137" i="33"/>
  <c r="O137" i="33" s="1"/>
  <c r="T137" i="33" s="1"/>
  <c r="L137" i="33"/>
  <c r="M137" i="33" s="1"/>
  <c r="S137" i="33" s="1"/>
  <c r="O136" i="33"/>
  <c r="T136" i="33" s="1"/>
  <c r="N136" i="33"/>
  <c r="L136" i="33"/>
  <c r="M136" i="33" s="1"/>
  <c r="S136" i="33" s="1"/>
  <c r="T135" i="33"/>
  <c r="N135" i="33"/>
  <c r="O135" i="33" s="1"/>
  <c r="L135" i="33"/>
  <c r="M135" i="33" s="1"/>
  <c r="S135" i="33" s="1"/>
  <c r="S134" i="33"/>
  <c r="N134" i="33"/>
  <c r="O134" i="33" s="1"/>
  <c r="T134" i="33" s="1"/>
  <c r="L134" i="33"/>
  <c r="M134" i="33" s="1"/>
  <c r="T133" i="33"/>
  <c r="O133" i="33"/>
  <c r="N133" i="33"/>
  <c r="L133" i="33"/>
  <c r="M133" i="33" s="1"/>
  <c r="S133" i="33" s="1"/>
  <c r="N132" i="33"/>
  <c r="O132" i="33" s="1"/>
  <c r="T132" i="33" s="1"/>
  <c r="L132" i="33"/>
  <c r="M132" i="33" s="1"/>
  <c r="S132" i="33" s="1"/>
  <c r="N131" i="33"/>
  <c r="O131" i="33" s="1"/>
  <c r="T131" i="33" s="1"/>
  <c r="M131" i="33"/>
  <c r="S131" i="33" s="1"/>
  <c r="L131" i="33"/>
  <c r="T130" i="33"/>
  <c r="S130" i="33"/>
  <c r="O130" i="33"/>
  <c r="N130" i="33"/>
  <c r="L130" i="33"/>
  <c r="M130" i="33" s="1"/>
  <c r="N129" i="33"/>
  <c r="O129" i="33" s="1"/>
  <c r="T129" i="33" s="1"/>
  <c r="L129" i="33"/>
  <c r="M129" i="33" s="1"/>
  <c r="S129" i="33" s="1"/>
  <c r="N128" i="33"/>
  <c r="O128" i="33" s="1"/>
  <c r="T128" i="33" s="1"/>
  <c r="M128" i="33"/>
  <c r="S128" i="33" s="1"/>
  <c r="L128" i="33"/>
  <c r="T127" i="33"/>
  <c r="N127" i="33"/>
  <c r="O127" i="33" s="1"/>
  <c r="L127" i="33"/>
  <c r="M127" i="33" s="1"/>
  <c r="S127" i="33" s="1"/>
  <c r="S126" i="33"/>
  <c r="N126" i="33"/>
  <c r="O126" i="33" s="1"/>
  <c r="T126" i="33" s="1"/>
  <c r="L126" i="33"/>
  <c r="M126" i="33" s="1"/>
  <c r="N125" i="33"/>
  <c r="O125" i="33" s="1"/>
  <c r="T125" i="33" s="1"/>
  <c r="M125" i="33"/>
  <c r="S125" i="33" s="1"/>
  <c r="L125" i="33"/>
  <c r="N124" i="33"/>
  <c r="O124" i="33" s="1"/>
  <c r="T124" i="33" s="1"/>
  <c r="L124" i="33"/>
  <c r="M124" i="33" s="1"/>
  <c r="S124" i="33" s="1"/>
  <c r="T123" i="33"/>
  <c r="S123" i="33"/>
  <c r="N123" i="33"/>
  <c r="O123" i="33" s="1"/>
  <c r="M123" i="33"/>
  <c r="L123" i="33"/>
  <c r="N122" i="33"/>
  <c r="O122" i="33" s="1"/>
  <c r="T122" i="33" s="1"/>
  <c r="L122" i="33"/>
  <c r="M122" i="33" s="1"/>
  <c r="S122" i="33" s="1"/>
  <c r="N121" i="33"/>
  <c r="O121" i="33" s="1"/>
  <c r="T121" i="33" s="1"/>
  <c r="L121" i="33"/>
  <c r="M121" i="33" s="1"/>
  <c r="S121" i="33" s="1"/>
  <c r="O120" i="33"/>
  <c r="T120" i="33" s="1"/>
  <c r="N120" i="33"/>
  <c r="M120" i="33"/>
  <c r="S120" i="33" s="1"/>
  <c r="L120" i="33"/>
  <c r="N119" i="33"/>
  <c r="O119" i="33" s="1"/>
  <c r="T119" i="33" s="1"/>
  <c r="M119" i="33"/>
  <c r="S119" i="33" s="1"/>
  <c r="L119" i="33"/>
  <c r="T118" i="33"/>
  <c r="O118" i="33"/>
  <c r="N118" i="33"/>
  <c r="L118" i="33"/>
  <c r="M118" i="33" s="1"/>
  <c r="S118" i="33" s="1"/>
  <c r="T117" i="33"/>
  <c r="O117" i="33"/>
  <c r="N117" i="33"/>
  <c r="M117" i="33"/>
  <c r="S117" i="33" s="1"/>
  <c r="L117" i="33"/>
  <c r="O116" i="33"/>
  <c r="T116" i="33" s="1"/>
  <c r="N116" i="33"/>
  <c r="M116" i="33"/>
  <c r="S116" i="33" s="1"/>
  <c r="L116" i="33"/>
  <c r="N115" i="33"/>
  <c r="O115" i="33" s="1"/>
  <c r="T115" i="33" s="1"/>
  <c r="M115" i="33"/>
  <c r="S115" i="33" s="1"/>
  <c r="L115" i="33"/>
  <c r="T114" i="33"/>
  <c r="O114" i="33"/>
  <c r="N114" i="33"/>
  <c r="L114" i="33"/>
  <c r="M114" i="33" s="1"/>
  <c r="S114" i="33" s="1"/>
  <c r="T113" i="33"/>
  <c r="O113" i="33"/>
  <c r="N113" i="33"/>
  <c r="M113" i="33"/>
  <c r="S113" i="33" s="1"/>
  <c r="L113" i="33"/>
  <c r="O112" i="33"/>
  <c r="T112" i="33" s="1"/>
  <c r="N112" i="33"/>
  <c r="M112" i="33"/>
  <c r="S112" i="33" s="1"/>
  <c r="L112" i="33"/>
  <c r="N111" i="33"/>
  <c r="O111" i="33" s="1"/>
  <c r="T111" i="33" s="1"/>
  <c r="M111" i="33"/>
  <c r="S111" i="33" s="1"/>
  <c r="L111" i="33"/>
  <c r="T110" i="33"/>
  <c r="O110" i="33"/>
  <c r="N110" i="33"/>
  <c r="L110" i="33"/>
  <c r="M110" i="33" s="1"/>
  <c r="S110" i="33" s="1"/>
  <c r="T109" i="33"/>
  <c r="O109" i="33"/>
  <c r="N109" i="33"/>
  <c r="M109" i="33"/>
  <c r="S109" i="33" s="1"/>
  <c r="L109" i="33"/>
  <c r="O108" i="33"/>
  <c r="T108" i="33" s="1"/>
  <c r="N108" i="33"/>
  <c r="M108" i="33"/>
  <c r="S108" i="33" s="1"/>
  <c r="L108" i="33"/>
  <c r="N107" i="33"/>
  <c r="O107" i="33" s="1"/>
  <c r="T107" i="33" s="1"/>
  <c r="M107" i="33"/>
  <c r="S107" i="33" s="1"/>
  <c r="L107" i="33"/>
  <c r="T106" i="33"/>
  <c r="O106" i="33"/>
  <c r="N106" i="33"/>
  <c r="L106" i="33"/>
  <c r="M106" i="33" s="1"/>
  <c r="S106" i="33" s="1"/>
  <c r="T105" i="33"/>
  <c r="O105" i="33"/>
  <c r="N105" i="33"/>
  <c r="M105" i="33"/>
  <c r="S105" i="33" s="1"/>
  <c r="L105" i="33"/>
  <c r="O104" i="33"/>
  <c r="T104" i="33" s="1"/>
  <c r="N104" i="33"/>
  <c r="M104" i="33"/>
  <c r="S104" i="33" s="1"/>
  <c r="L104" i="33"/>
  <c r="N103" i="33"/>
  <c r="O103" i="33" s="1"/>
  <c r="T103" i="33" s="1"/>
  <c r="M103" i="33"/>
  <c r="S103" i="33" s="1"/>
  <c r="L103" i="33"/>
  <c r="T102" i="33"/>
  <c r="O102" i="33"/>
  <c r="N102" i="33"/>
  <c r="L102" i="33"/>
  <c r="M102" i="33" s="1"/>
  <c r="S102" i="33" s="1"/>
  <c r="T101" i="33"/>
  <c r="O101" i="33"/>
  <c r="N101" i="33"/>
  <c r="M101" i="33"/>
  <c r="S101" i="33" s="1"/>
  <c r="L101" i="33"/>
  <c r="O100" i="33"/>
  <c r="T100" i="33" s="1"/>
  <c r="N100" i="33"/>
  <c r="M100" i="33"/>
  <c r="S100" i="33" s="1"/>
  <c r="L100" i="33"/>
  <c r="N99" i="33"/>
  <c r="O99" i="33" s="1"/>
  <c r="T99" i="33" s="1"/>
  <c r="M99" i="33"/>
  <c r="S99" i="33" s="1"/>
  <c r="L99" i="33"/>
  <c r="T98" i="33"/>
  <c r="O98" i="33"/>
  <c r="N98" i="33"/>
  <c r="L98" i="33"/>
  <c r="M98" i="33" s="1"/>
  <c r="S98" i="33" s="1"/>
  <c r="T97" i="33"/>
  <c r="O97" i="33"/>
  <c r="N97" i="33"/>
  <c r="M97" i="33"/>
  <c r="S97" i="33" s="1"/>
  <c r="L97" i="33"/>
  <c r="O96" i="33"/>
  <c r="T96" i="33" s="1"/>
  <c r="N96" i="33"/>
  <c r="M96" i="33"/>
  <c r="S96" i="33" s="1"/>
  <c r="L96" i="33"/>
  <c r="N95" i="33"/>
  <c r="O95" i="33" s="1"/>
  <c r="T95" i="33" s="1"/>
  <c r="M95" i="33"/>
  <c r="S95" i="33" s="1"/>
  <c r="L95" i="33"/>
  <c r="T94" i="33"/>
  <c r="O94" i="33"/>
  <c r="N94" i="33"/>
  <c r="L94" i="33"/>
  <c r="M94" i="33" s="1"/>
  <c r="S94" i="33" s="1"/>
  <c r="T93" i="33"/>
  <c r="O93" i="33"/>
  <c r="N93" i="33"/>
  <c r="M93" i="33"/>
  <c r="S93" i="33" s="1"/>
  <c r="L93" i="33"/>
  <c r="O92" i="33"/>
  <c r="T92" i="33" s="1"/>
  <c r="N92" i="33"/>
  <c r="M92" i="33"/>
  <c r="S92" i="33" s="1"/>
  <c r="L92" i="33"/>
  <c r="N91" i="33"/>
  <c r="O91" i="33" s="1"/>
  <c r="T91" i="33" s="1"/>
  <c r="M91" i="33"/>
  <c r="S91" i="33" s="1"/>
  <c r="L91" i="33"/>
  <c r="T90" i="33"/>
  <c r="O90" i="33"/>
  <c r="N90" i="33"/>
  <c r="L90" i="33"/>
  <c r="M90" i="33" s="1"/>
  <c r="S90" i="33" s="1"/>
  <c r="T89" i="33"/>
  <c r="O89" i="33"/>
  <c r="N89" i="33"/>
  <c r="M89" i="33"/>
  <c r="S89" i="33" s="1"/>
  <c r="L89" i="33"/>
  <c r="O88" i="33"/>
  <c r="T88" i="33" s="1"/>
  <c r="N88" i="33"/>
  <c r="M88" i="33"/>
  <c r="S88" i="33" s="1"/>
  <c r="L88" i="33"/>
  <c r="N87" i="33"/>
  <c r="O87" i="33" s="1"/>
  <c r="T87" i="33" s="1"/>
  <c r="M87" i="33"/>
  <c r="S87" i="33" s="1"/>
  <c r="L87" i="33"/>
  <c r="T86" i="33"/>
  <c r="O86" i="33"/>
  <c r="N86" i="33"/>
  <c r="L86" i="33"/>
  <c r="M86" i="33" s="1"/>
  <c r="S86" i="33" s="1"/>
  <c r="T85" i="33"/>
  <c r="O85" i="33"/>
  <c r="N85" i="33"/>
  <c r="M85" i="33"/>
  <c r="S85" i="33" s="1"/>
  <c r="L85" i="33"/>
  <c r="O84" i="33"/>
  <c r="T84" i="33" s="1"/>
  <c r="N84" i="33"/>
  <c r="M84" i="33"/>
  <c r="S84" i="33" s="1"/>
  <c r="L84" i="33"/>
  <c r="N83" i="33"/>
  <c r="O83" i="33" s="1"/>
  <c r="T83" i="33" s="1"/>
  <c r="M83" i="33"/>
  <c r="S83" i="33" s="1"/>
  <c r="L83" i="33"/>
  <c r="T82" i="33"/>
  <c r="O82" i="33"/>
  <c r="N82" i="33"/>
  <c r="L82" i="33"/>
  <c r="M82" i="33" s="1"/>
  <c r="S82" i="33" s="1"/>
  <c r="T81" i="33"/>
  <c r="O81" i="33"/>
  <c r="N81" i="33"/>
  <c r="M81" i="33"/>
  <c r="S81" i="33" s="1"/>
  <c r="L81" i="33"/>
  <c r="O80" i="33"/>
  <c r="T80" i="33" s="1"/>
  <c r="N80" i="33"/>
  <c r="M80" i="33"/>
  <c r="S80" i="33" s="1"/>
  <c r="L80" i="33"/>
  <c r="N79" i="33"/>
  <c r="O79" i="33" s="1"/>
  <c r="T79" i="33" s="1"/>
  <c r="M79" i="33"/>
  <c r="S79" i="33" s="1"/>
  <c r="L79" i="33"/>
  <c r="T78" i="33"/>
  <c r="O78" i="33"/>
  <c r="N78" i="33"/>
  <c r="L78" i="33"/>
  <c r="M78" i="33" s="1"/>
  <c r="S78" i="33" s="1"/>
  <c r="T77" i="33"/>
  <c r="O77" i="33"/>
  <c r="N77" i="33"/>
  <c r="M77" i="33"/>
  <c r="S77" i="33" s="1"/>
  <c r="L77" i="33"/>
  <c r="O76" i="33"/>
  <c r="T76" i="33" s="1"/>
  <c r="N76" i="33"/>
  <c r="M76" i="33"/>
  <c r="S76" i="33" s="1"/>
  <c r="L76" i="33"/>
  <c r="N75" i="33"/>
  <c r="O75" i="33" s="1"/>
  <c r="T75" i="33" s="1"/>
  <c r="M75" i="33"/>
  <c r="S75" i="33" s="1"/>
  <c r="L75" i="33"/>
  <c r="T74" i="33"/>
  <c r="O74" i="33"/>
  <c r="N74" i="33"/>
  <c r="L74" i="33"/>
  <c r="M74" i="33" s="1"/>
  <c r="S74" i="33" s="1"/>
  <c r="T73" i="33"/>
  <c r="O73" i="33"/>
  <c r="N73" i="33"/>
  <c r="M73" i="33"/>
  <c r="S73" i="33" s="1"/>
  <c r="L73" i="33"/>
  <c r="O72" i="33"/>
  <c r="T72" i="33" s="1"/>
  <c r="N72" i="33"/>
  <c r="M72" i="33"/>
  <c r="S72" i="33" s="1"/>
  <c r="L72" i="33"/>
  <c r="N71" i="33"/>
  <c r="O71" i="33" s="1"/>
  <c r="T71" i="33" s="1"/>
  <c r="M71" i="33"/>
  <c r="S71" i="33" s="1"/>
  <c r="L71" i="33"/>
  <c r="T70" i="33"/>
  <c r="O70" i="33"/>
  <c r="N70" i="33"/>
  <c r="L70" i="33"/>
  <c r="M70" i="33" s="1"/>
  <c r="S70" i="33" s="1"/>
  <c r="T69" i="33"/>
  <c r="O69" i="33"/>
  <c r="N69" i="33"/>
  <c r="M69" i="33"/>
  <c r="S69" i="33" s="1"/>
  <c r="L69" i="33"/>
  <c r="O68" i="33"/>
  <c r="T68" i="33" s="1"/>
  <c r="N68" i="33"/>
  <c r="M68" i="33"/>
  <c r="S68" i="33" s="1"/>
  <c r="L68" i="33"/>
  <c r="N67" i="33"/>
  <c r="O67" i="33" s="1"/>
  <c r="T67" i="33" s="1"/>
  <c r="M67" i="33"/>
  <c r="S67" i="33" s="1"/>
  <c r="L67" i="33"/>
  <c r="T66" i="33"/>
  <c r="O66" i="33"/>
  <c r="N66" i="33"/>
  <c r="L66" i="33"/>
  <c r="M66" i="33" s="1"/>
  <c r="S66" i="33" s="1"/>
  <c r="T65" i="33"/>
  <c r="O65" i="33"/>
  <c r="N65" i="33"/>
  <c r="L65" i="33"/>
  <c r="M65" i="33" s="1"/>
  <c r="S65" i="33" s="1"/>
  <c r="O64" i="33"/>
  <c r="T64" i="33" s="1"/>
  <c r="N64" i="33"/>
  <c r="M64" i="33"/>
  <c r="S64" i="33" s="1"/>
  <c r="L64" i="33"/>
  <c r="N63" i="33"/>
  <c r="O63" i="33" s="1"/>
  <c r="T63" i="33" s="1"/>
  <c r="M63" i="33"/>
  <c r="S63" i="33" s="1"/>
  <c r="L63" i="33"/>
  <c r="N62" i="33"/>
  <c r="O62" i="33" s="1"/>
  <c r="T62" i="33" s="1"/>
  <c r="L62" i="33"/>
  <c r="M62" i="33" s="1"/>
  <c r="S62" i="33" s="1"/>
  <c r="T61" i="33"/>
  <c r="O61" i="33"/>
  <c r="N61" i="33"/>
  <c r="L61" i="33"/>
  <c r="M61" i="33" s="1"/>
  <c r="S61" i="33" s="1"/>
  <c r="O60" i="33"/>
  <c r="T60" i="33" s="1"/>
  <c r="N60" i="33"/>
  <c r="M60" i="33"/>
  <c r="S60" i="33" s="1"/>
  <c r="L60" i="33"/>
  <c r="N59" i="33"/>
  <c r="O59" i="33" s="1"/>
  <c r="T59" i="33" s="1"/>
  <c r="M59" i="33"/>
  <c r="S59" i="33" s="1"/>
  <c r="L59" i="33"/>
  <c r="N58" i="33"/>
  <c r="O58" i="33" s="1"/>
  <c r="T58" i="33" s="1"/>
  <c r="L58" i="33"/>
  <c r="M58" i="33" s="1"/>
  <c r="S58" i="33" s="1"/>
  <c r="T57" i="33"/>
  <c r="O57" i="33"/>
  <c r="N57" i="33"/>
  <c r="L57" i="33"/>
  <c r="M57" i="33" s="1"/>
  <c r="S57" i="33" s="1"/>
  <c r="O56" i="33"/>
  <c r="T56" i="33" s="1"/>
  <c r="N56" i="33"/>
  <c r="M56" i="33"/>
  <c r="S56" i="33" s="1"/>
  <c r="L56" i="33"/>
  <c r="N55" i="33"/>
  <c r="O55" i="33" s="1"/>
  <c r="T55" i="33" s="1"/>
  <c r="M55" i="33"/>
  <c r="S55" i="33" s="1"/>
  <c r="L55" i="33"/>
  <c r="N54" i="33"/>
  <c r="O54" i="33" s="1"/>
  <c r="T54" i="33" s="1"/>
  <c r="L54" i="33"/>
  <c r="M54" i="33" s="1"/>
  <c r="S54" i="33" s="1"/>
  <c r="T53" i="33"/>
  <c r="O53" i="33"/>
  <c r="N53" i="33"/>
  <c r="L53" i="33"/>
  <c r="M53" i="33" s="1"/>
  <c r="S53" i="33" s="1"/>
  <c r="O52" i="33"/>
  <c r="T52" i="33" s="1"/>
  <c r="N52" i="33"/>
  <c r="M52" i="33"/>
  <c r="S52" i="33" s="1"/>
  <c r="L52" i="33"/>
  <c r="N51" i="33"/>
  <c r="O51" i="33" s="1"/>
  <c r="T51" i="33" s="1"/>
  <c r="M51" i="33"/>
  <c r="S51" i="33" s="1"/>
  <c r="L51" i="33"/>
  <c r="N50" i="33"/>
  <c r="O50" i="33" s="1"/>
  <c r="L50" i="33"/>
  <c r="M50" i="33" s="1"/>
  <c r="P44" i="33"/>
  <c r="P43" i="33"/>
  <c r="P42" i="33"/>
  <c r="P41" i="33"/>
  <c r="L41" i="33"/>
  <c r="Z45" i="33" s="1"/>
  <c r="AA45" i="33" s="1"/>
  <c r="K41" i="33"/>
  <c r="Y45" i="33" s="1"/>
  <c r="J41" i="33"/>
  <c r="X45" i="33" s="1"/>
  <c r="P40" i="33"/>
  <c r="L40" i="33"/>
  <c r="Z44" i="33" s="1"/>
  <c r="AA44" i="33" s="1"/>
  <c r="K40" i="33"/>
  <c r="K39" i="33" s="1"/>
  <c r="J40" i="33"/>
  <c r="X44" i="33" s="1"/>
  <c r="P35" i="33"/>
  <c r="P34" i="33"/>
  <c r="AA33" i="33"/>
  <c r="Z33" i="33"/>
  <c r="X33" i="33"/>
  <c r="P33" i="33"/>
  <c r="Z32" i="33"/>
  <c r="AA32" i="33" s="1"/>
  <c r="Y32" i="33"/>
  <c r="X32" i="33"/>
  <c r="P32" i="33"/>
  <c r="L32" i="33"/>
  <c r="K32" i="33"/>
  <c r="Y33" i="33" s="1"/>
  <c r="J32" i="33"/>
  <c r="P31" i="33"/>
  <c r="L31" i="33"/>
  <c r="K31" i="33"/>
  <c r="J31" i="33"/>
  <c r="J30" i="33" s="1"/>
  <c r="C31" i="33" a="1"/>
  <c r="C31" i="33" s="1"/>
  <c r="N1700" i="32"/>
  <c r="O1700" i="32" s="1"/>
  <c r="T1700" i="32" s="1"/>
  <c r="L1700" i="32"/>
  <c r="M1700" i="32" s="1"/>
  <c r="S1700" i="32" s="1"/>
  <c r="O1699" i="32"/>
  <c r="T1699" i="32" s="1"/>
  <c r="N1699" i="32"/>
  <c r="L1699" i="32"/>
  <c r="M1699" i="32" s="1"/>
  <c r="S1699" i="32" s="1"/>
  <c r="N1698" i="32"/>
  <c r="O1698" i="32" s="1"/>
  <c r="T1698" i="32" s="1"/>
  <c r="L1698" i="32"/>
  <c r="M1698" i="32" s="1"/>
  <c r="S1698" i="32" s="1"/>
  <c r="N1697" i="32"/>
  <c r="O1697" i="32" s="1"/>
  <c r="T1697" i="32" s="1"/>
  <c r="M1697" i="32"/>
  <c r="S1697" i="32" s="1"/>
  <c r="L1697" i="32"/>
  <c r="N1696" i="32"/>
  <c r="O1696" i="32" s="1"/>
  <c r="T1696" i="32" s="1"/>
  <c r="L1696" i="32"/>
  <c r="M1696" i="32" s="1"/>
  <c r="S1696" i="32" s="1"/>
  <c r="S1695" i="32"/>
  <c r="O1695" i="32"/>
  <c r="T1695" i="32" s="1"/>
  <c r="N1695" i="32"/>
  <c r="L1695" i="32"/>
  <c r="M1695" i="32" s="1"/>
  <c r="N1694" i="32"/>
  <c r="O1694" i="32" s="1"/>
  <c r="T1694" i="32" s="1"/>
  <c r="M1694" i="32"/>
  <c r="S1694" i="32" s="1"/>
  <c r="L1694" i="32"/>
  <c r="N1693" i="32"/>
  <c r="O1693" i="32" s="1"/>
  <c r="T1693" i="32" s="1"/>
  <c r="M1693" i="32"/>
  <c r="S1693" i="32" s="1"/>
  <c r="L1693" i="32"/>
  <c r="S1692" i="32"/>
  <c r="N1692" i="32"/>
  <c r="O1692" i="32" s="1"/>
  <c r="T1692" i="32" s="1"/>
  <c r="L1692" i="32"/>
  <c r="M1692" i="32" s="1"/>
  <c r="S1691" i="32"/>
  <c r="O1691" i="32"/>
  <c r="T1691" i="32" s="1"/>
  <c r="N1691" i="32"/>
  <c r="L1691" i="32"/>
  <c r="M1691" i="32" s="1"/>
  <c r="S1690" i="32"/>
  <c r="O1690" i="32"/>
  <c r="T1690" i="32" s="1"/>
  <c r="N1690" i="32"/>
  <c r="L1690" i="32"/>
  <c r="M1690" i="32" s="1"/>
  <c r="N1689" i="32"/>
  <c r="O1689" i="32" s="1"/>
  <c r="T1689" i="32" s="1"/>
  <c r="L1689" i="32"/>
  <c r="M1689" i="32" s="1"/>
  <c r="S1689" i="32" s="1"/>
  <c r="N1688" i="32"/>
  <c r="O1688" i="32" s="1"/>
  <c r="T1688" i="32" s="1"/>
  <c r="L1688" i="32"/>
  <c r="M1688" i="32" s="1"/>
  <c r="S1688" i="32" s="1"/>
  <c r="N1687" i="32"/>
  <c r="O1687" i="32" s="1"/>
  <c r="T1687" i="32" s="1"/>
  <c r="L1687" i="32"/>
  <c r="M1687" i="32" s="1"/>
  <c r="S1687" i="32" s="1"/>
  <c r="N1686" i="32"/>
  <c r="O1686" i="32" s="1"/>
  <c r="T1686" i="32" s="1"/>
  <c r="M1686" i="32"/>
  <c r="S1686" i="32" s="1"/>
  <c r="L1686" i="32"/>
  <c r="N1685" i="32"/>
  <c r="O1685" i="32" s="1"/>
  <c r="T1685" i="32" s="1"/>
  <c r="M1685" i="32"/>
  <c r="S1685" i="32" s="1"/>
  <c r="L1685" i="32"/>
  <c r="S1684" i="32"/>
  <c r="N1684" i="32"/>
  <c r="O1684" i="32" s="1"/>
  <c r="T1684" i="32" s="1"/>
  <c r="L1684" i="32"/>
  <c r="M1684" i="32" s="1"/>
  <c r="S1683" i="32"/>
  <c r="O1683" i="32"/>
  <c r="T1683" i="32" s="1"/>
  <c r="N1683" i="32"/>
  <c r="L1683" i="32"/>
  <c r="M1683" i="32" s="1"/>
  <c r="S1682" i="32"/>
  <c r="O1682" i="32"/>
  <c r="T1682" i="32" s="1"/>
  <c r="N1682" i="32"/>
  <c r="L1682" i="32"/>
  <c r="M1682" i="32" s="1"/>
  <c r="N1681" i="32"/>
  <c r="O1681" i="32" s="1"/>
  <c r="T1681" i="32" s="1"/>
  <c r="L1681" i="32"/>
  <c r="M1681" i="32" s="1"/>
  <c r="S1681" i="32" s="1"/>
  <c r="T1680" i="32"/>
  <c r="N1680" i="32"/>
  <c r="O1680" i="32" s="1"/>
  <c r="L1680" i="32"/>
  <c r="M1680" i="32" s="1"/>
  <c r="S1680" i="32" s="1"/>
  <c r="N1679" i="32"/>
  <c r="O1679" i="32" s="1"/>
  <c r="T1679" i="32" s="1"/>
  <c r="L1679" i="32"/>
  <c r="M1679" i="32" s="1"/>
  <c r="S1679" i="32" s="1"/>
  <c r="S1678" i="32"/>
  <c r="N1678" i="32"/>
  <c r="O1678" i="32" s="1"/>
  <c r="T1678" i="32" s="1"/>
  <c r="M1678" i="32"/>
  <c r="L1678" i="32"/>
  <c r="N1677" i="32"/>
  <c r="O1677" i="32" s="1"/>
  <c r="T1677" i="32" s="1"/>
  <c r="M1677" i="32"/>
  <c r="S1677" i="32" s="1"/>
  <c r="L1677" i="32"/>
  <c r="S1676" i="32"/>
  <c r="N1676" i="32"/>
  <c r="O1676" i="32" s="1"/>
  <c r="T1676" i="32" s="1"/>
  <c r="L1676" i="32"/>
  <c r="M1676" i="32" s="1"/>
  <c r="S1675" i="32"/>
  <c r="O1675" i="32"/>
  <c r="T1675" i="32" s="1"/>
  <c r="N1675" i="32"/>
  <c r="L1675" i="32"/>
  <c r="M1675" i="32" s="1"/>
  <c r="S1674" i="32"/>
  <c r="O1674" i="32"/>
  <c r="T1674" i="32" s="1"/>
  <c r="N1674" i="32"/>
  <c r="L1674" i="32"/>
  <c r="M1674" i="32" s="1"/>
  <c r="N1673" i="32"/>
  <c r="O1673" i="32" s="1"/>
  <c r="T1673" i="32" s="1"/>
  <c r="L1673" i="32"/>
  <c r="M1673" i="32" s="1"/>
  <c r="S1673" i="32" s="1"/>
  <c r="N1672" i="32"/>
  <c r="O1672" i="32" s="1"/>
  <c r="T1672" i="32" s="1"/>
  <c r="L1672" i="32"/>
  <c r="M1672" i="32" s="1"/>
  <c r="S1672" i="32" s="1"/>
  <c r="T1671" i="32"/>
  <c r="S1671" i="32"/>
  <c r="N1671" i="32"/>
  <c r="O1671" i="32" s="1"/>
  <c r="L1671" i="32"/>
  <c r="M1671" i="32" s="1"/>
  <c r="N1670" i="32"/>
  <c r="O1670" i="32" s="1"/>
  <c r="T1670" i="32" s="1"/>
  <c r="M1670" i="32"/>
  <c r="S1670" i="32" s="1"/>
  <c r="L1670" i="32"/>
  <c r="N1669" i="32"/>
  <c r="O1669" i="32" s="1"/>
  <c r="T1669" i="32" s="1"/>
  <c r="M1669" i="32"/>
  <c r="S1669" i="32" s="1"/>
  <c r="L1669" i="32"/>
  <c r="S1668" i="32"/>
  <c r="N1668" i="32"/>
  <c r="O1668" i="32" s="1"/>
  <c r="T1668" i="32" s="1"/>
  <c r="L1668" i="32"/>
  <c r="M1668" i="32" s="1"/>
  <c r="S1667" i="32"/>
  <c r="O1667" i="32"/>
  <c r="T1667" i="32" s="1"/>
  <c r="N1667" i="32"/>
  <c r="L1667" i="32"/>
  <c r="M1667" i="32" s="1"/>
  <c r="O1666" i="32"/>
  <c r="T1666" i="32" s="1"/>
  <c r="N1666" i="32"/>
  <c r="L1666" i="32"/>
  <c r="M1666" i="32" s="1"/>
  <c r="S1666" i="32" s="1"/>
  <c r="N1665" i="32"/>
  <c r="O1665" i="32" s="1"/>
  <c r="T1665" i="32" s="1"/>
  <c r="L1665" i="32"/>
  <c r="M1665" i="32" s="1"/>
  <c r="S1665" i="32" s="1"/>
  <c r="T1664" i="32"/>
  <c r="N1664" i="32"/>
  <c r="O1664" i="32" s="1"/>
  <c r="L1664" i="32"/>
  <c r="M1664" i="32" s="1"/>
  <c r="S1664" i="32" s="1"/>
  <c r="N1663" i="32"/>
  <c r="O1663" i="32" s="1"/>
  <c r="T1663" i="32" s="1"/>
  <c r="L1663" i="32"/>
  <c r="M1663" i="32" s="1"/>
  <c r="S1663" i="32" s="1"/>
  <c r="S1662" i="32"/>
  <c r="N1662" i="32"/>
  <c r="O1662" i="32" s="1"/>
  <c r="T1662" i="32" s="1"/>
  <c r="M1662" i="32"/>
  <c r="L1662" i="32"/>
  <c r="N1661" i="32"/>
  <c r="O1661" i="32" s="1"/>
  <c r="T1661" i="32" s="1"/>
  <c r="M1661" i="32"/>
  <c r="S1661" i="32" s="1"/>
  <c r="L1661" i="32"/>
  <c r="S1660" i="32"/>
  <c r="N1660" i="32"/>
  <c r="O1660" i="32" s="1"/>
  <c r="T1660" i="32" s="1"/>
  <c r="L1660" i="32"/>
  <c r="M1660" i="32" s="1"/>
  <c r="S1659" i="32"/>
  <c r="O1659" i="32"/>
  <c r="T1659" i="32" s="1"/>
  <c r="N1659" i="32"/>
  <c r="L1659" i="32"/>
  <c r="M1659" i="32" s="1"/>
  <c r="O1658" i="32"/>
  <c r="T1658" i="32" s="1"/>
  <c r="N1658" i="32"/>
  <c r="L1658" i="32"/>
  <c r="M1658" i="32" s="1"/>
  <c r="S1658" i="32" s="1"/>
  <c r="N1657" i="32"/>
  <c r="O1657" i="32" s="1"/>
  <c r="T1657" i="32" s="1"/>
  <c r="L1657" i="32"/>
  <c r="M1657" i="32" s="1"/>
  <c r="S1657" i="32" s="1"/>
  <c r="N1656" i="32"/>
  <c r="O1656" i="32" s="1"/>
  <c r="T1656" i="32" s="1"/>
  <c r="L1656" i="32"/>
  <c r="M1656" i="32" s="1"/>
  <c r="S1656" i="32" s="1"/>
  <c r="S1655" i="32"/>
  <c r="N1655" i="32"/>
  <c r="O1655" i="32" s="1"/>
  <c r="T1655" i="32" s="1"/>
  <c r="L1655" i="32"/>
  <c r="M1655" i="32" s="1"/>
  <c r="N1654" i="32"/>
  <c r="O1654" i="32" s="1"/>
  <c r="T1654" i="32" s="1"/>
  <c r="M1654" i="32"/>
  <c r="S1654" i="32" s="1"/>
  <c r="L1654" i="32"/>
  <c r="N1653" i="32"/>
  <c r="O1653" i="32" s="1"/>
  <c r="T1653" i="32" s="1"/>
  <c r="M1653" i="32"/>
  <c r="S1653" i="32" s="1"/>
  <c r="L1653" i="32"/>
  <c r="S1652" i="32"/>
  <c r="N1652" i="32"/>
  <c r="O1652" i="32" s="1"/>
  <c r="T1652" i="32" s="1"/>
  <c r="L1652" i="32"/>
  <c r="M1652" i="32" s="1"/>
  <c r="S1651" i="32"/>
  <c r="O1651" i="32"/>
  <c r="T1651" i="32" s="1"/>
  <c r="N1651" i="32"/>
  <c r="L1651" i="32"/>
  <c r="M1651" i="32" s="1"/>
  <c r="O1650" i="32"/>
  <c r="T1650" i="32" s="1"/>
  <c r="N1650" i="32"/>
  <c r="L1650" i="32"/>
  <c r="M1650" i="32" s="1"/>
  <c r="S1650" i="32" s="1"/>
  <c r="N1649" i="32"/>
  <c r="O1649" i="32" s="1"/>
  <c r="T1649" i="32" s="1"/>
  <c r="L1649" i="32"/>
  <c r="M1649" i="32" s="1"/>
  <c r="S1649" i="32" s="1"/>
  <c r="T1648" i="32"/>
  <c r="N1648" i="32"/>
  <c r="O1648" i="32" s="1"/>
  <c r="L1648" i="32"/>
  <c r="M1648" i="32" s="1"/>
  <c r="S1648" i="32" s="1"/>
  <c r="N1647" i="32"/>
  <c r="O1647" i="32" s="1"/>
  <c r="T1647" i="32" s="1"/>
  <c r="L1647" i="32"/>
  <c r="M1647" i="32" s="1"/>
  <c r="S1647" i="32" s="1"/>
  <c r="N1646" i="32"/>
  <c r="O1646" i="32" s="1"/>
  <c r="T1646" i="32" s="1"/>
  <c r="L1646" i="32"/>
  <c r="M1646" i="32" s="1"/>
  <c r="S1646" i="32" s="1"/>
  <c r="N1645" i="32"/>
  <c r="O1645" i="32" s="1"/>
  <c r="T1645" i="32" s="1"/>
  <c r="M1645" i="32"/>
  <c r="S1645" i="32" s="1"/>
  <c r="L1645" i="32"/>
  <c r="S1644" i="32"/>
  <c r="N1644" i="32"/>
  <c r="O1644" i="32" s="1"/>
  <c r="T1644" i="32" s="1"/>
  <c r="L1644" i="32"/>
  <c r="M1644" i="32" s="1"/>
  <c r="S1643" i="32"/>
  <c r="O1643" i="32"/>
  <c r="T1643" i="32" s="1"/>
  <c r="N1643" i="32"/>
  <c r="L1643" i="32"/>
  <c r="M1643" i="32" s="1"/>
  <c r="N1642" i="32"/>
  <c r="O1642" i="32" s="1"/>
  <c r="T1642" i="32" s="1"/>
  <c r="L1642" i="32"/>
  <c r="M1642" i="32" s="1"/>
  <c r="S1642" i="32" s="1"/>
  <c r="N1641" i="32"/>
  <c r="O1641" i="32" s="1"/>
  <c r="T1641" i="32" s="1"/>
  <c r="L1641" i="32"/>
  <c r="M1641" i="32" s="1"/>
  <c r="S1641" i="32" s="1"/>
  <c r="N1640" i="32"/>
  <c r="O1640" i="32" s="1"/>
  <c r="T1640" i="32" s="1"/>
  <c r="L1640" i="32"/>
  <c r="M1640" i="32" s="1"/>
  <c r="S1640" i="32" s="1"/>
  <c r="S1639" i="32"/>
  <c r="N1639" i="32"/>
  <c r="O1639" i="32" s="1"/>
  <c r="T1639" i="32" s="1"/>
  <c r="L1639" i="32"/>
  <c r="M1639" i="32" s="1"/>
  <c r="N1638" i="32"/>
  <c r="O1638" i="32" s="1"/>
  <c r="T1638" i="32" s="1"/>
  <c r="M1638" i="32"/>
  <c r="S1638" i="32" s="1"/>
  <c r="L1638" i="32"/>
  <c r="N1637" i="32"/>
  <c r="O1637" i="32" s="1"/>
  <c r="T1637" i="32" s="1"/>
  <c r="L1637" i="32"/>
  <c r="M1637" i="32" s="1"/>
  <c r="S1637" i="32" s="1"/>
  <c r="S1636" i="32"/>
  <c r="N1636" i="32"/>
  <c r="O1636" i="32" s="1"/>
  <c r="T1636" i="32" s="1"/>
  <c r="L1636" i="32"/>
  <c r="M1636" i="32" s="1"/>
  <c r="S1635" i="32"/>
  <c r="N1635" i="32"/>
  <c r="O1635" i="32" s="1"/>
  <c r="T1635" i="32" s="1"/>
  <c r="L1635" i="32"/>
  <c r="M1635" i="32" s="1"/>
  <c r="O1634" i="32"/>
  <c r="T1634" i="32" s="1"/>
  <c r="N1634" i="32"/>
  <c r="L1634" i="32"/>
  <c r="M1634" i="32" s="1"/>
  <c r="S1634" i="32" s="1"/>
  <c r="N1633" i="32"/>
  <c r="O1633" i="32" s="1"/>
  <c r="T1633" i="32" s="1"/>
  <c r="L1633" i="32"/>
  <c r="M1633" i="32" s="1"/>
  <c r="S1633" i="32" s="1"/>
  <c r="T1632" i="32"/>
  <c r="N1632" i="32"/>
  <c r="O1632" i="32" s="1"/>
  <c r="L1632" i="32"/>
  <c r="M1632" i="32" s="1"/>
  <c r="S1632" i="32" s="1"/>
  <c r="N1631" i="32"/>
  <c r="O1631" i="32" s="1"/>
  <c r="T1631" i="32" s="1"/>
  <c r="L1631" i="32"/>
  <c r="M1631" i="32" s="1"/>
  <c r="S1631" i="32" s="1"/>
  <c r="N1630" i="32"/>
  <c r="O1630" i="32" s="1"/>
  <c r="T1630" i="32" s="1"/>
  <c r="L1630" i="32"/>
  <c r="M1630" i="32" s="1"/>
  <c r="S1630" i="32" s="1"/>
  <c r="N1629" i="32"/>
  <c r="O1629" i="32" s="1"/>
  <c r="T1629" i="32" s="1"/>
  <c r="M1629" i="32"/>
  <c r="S1629" i="32" s="1"/>
  <c r="L1629" i="32"/>
  <c r="S1628" i="32"/>
  <c r="N1628" i="32"/>
  <c r="O1628" i="32" s="1"/>
  <c r="T1628" i="32" s="1"/>
  <c r="L1628" i="32"/>
  <c r="M1628" i="32" s="1"/>
  <c r="S1627" i="32"/>
  <c r="O1627" i="32"/>
  <c r="T1627" i="32" s="1"/>
  <c r="N1627" i="32"/>
  <c r="L1627" i="32"/>
  <c r="M1627" i="32" s="1"/>
  <c r="N1626" i="32"/>
  <c r="O1626" i="32" s="1"/>
  <c r="T1626" i="32" s="1"/>
  <c r="L1626" i="32"/>
  <c r="M1626" i="32" s="1"/>
  <c r="S1626" i="32" s="1"/>
  <c r="N1625" i="32"/>
  <c r="O1625" i="32" s="1"/>
  <c r="T1625" i="32" s="1"/>
  <c r="L1625" i="32"/>
  <c r="M1625" i="32" s="1"/>
  <c r="S1625" i="32" s="1"/>
  <c r="N1624" i="32"/>
  <c r="O1624" i="32" s="1"/>
  <c r="T1624" i="32" s="1"/>
  <c r="L1624" i="32"/>
  <c r="M1624" i="32" s="1"/>
  <c r="S1624" i="32" s="1"/>
  <c r="S1623" i="32"/>
  <c r="N1623" i="32"/>
  <c r="O1623" i="32" s="1"/>
  <c r="T1623" i="32" s="1"/>
  <c r="L1623" i="32"/>
  <c r="M1623" i="32" s="1"/>
  <c r="N1622" i="32"/>
  <c r="O1622" i="32" s="1"/>
  <c r="T1622" i="32" s="1"/>
  <c r="L1622" i="32"/>
  <c r="M1622" i="32" s="1"/>
  <c r="S1622" i="32" s="1"/>
  <c r="O1621" i="32"/>
  <c r="T1621" i="32" s="1"/>
  <c r="N1621" i="32"/>
  <c r="M1621" i="32"/>
  <c r="S1621" i="32" s="1"/>
  <c r="L1621" i="32"/>
  <c r="N1620" i="32"/>
  <c r="O1620" i="32" s="1"/>
  <c r="T1620" i="32" s="1"/>
  <c r="L1620" i="32"/>
  <c r="M1620" i="32" s="1"/>
  <c r="S1620" i="32" s="1"/>
  <c r="N1619" i="32"/>
  <c r="O1619" i="32" s="1"/>
  <c r="T1619" i="32" s="1"/>
  <c r="L1619" i="32"/>
  <c r="M1619" i="32" s="1"/>
  <c r="S1619" i="32" s="1"/>
  <c r="O1618" i="32"/>
  <c r="T1618" i="32" s="1"/>
  <c r="N1618" i="32"/>
  <c r="M1618" i="32"/>
  <c r="S1618" i="32" s="1"/>
  <c r="L1618" i="32"/>
  <c r="S1617" i="32"/>
  <c r="O1617" i="32"/>
  <c r="T1617" i="32" s="1"/>
  <c r="N1617" i="32"/>
  <c r="L1617" i="32"/>
  <c r="M1617" i="32" s="1"/>
  <c r="N1616" i="32"/>
  <c r="O1616" i="32" s="1"/>
  <c r="T1616" i="32" s="1"/>
  <c r="L1616" i="32"/>
  <c r="M1616" i="32" s="1"/>
  <c r="S1616" i="32" s="1"/>
  <c r="O1615" i="32"/>
  <c r="T1615" i="32" s="1"/>
  <c r="N1615" i="32"/>
  <c r="L1615" i="32"/>
  <c r="M1615" i="32" s="1"/>
  <c r="S1615" i="32" s="1"/>
  <c r="O1614" i="32"/>
  <c r="T1614" i="32" s="1"/>
  <c r="N1614" i="32"/>
  <c r="L1614" i="32"/>
  <c r="M1614" i="32" s="1"/>
  <c r="S1614" i="32" s="1"/>
  <c r="O1613" i="32"/>
  <c r="T1613" i="32" s="1"/>
  <c r="N1613" i="32"/>
  <c r="M1613" i="32"/>
  <c r="S1613" i="32" s="1"/>
  <c r="L1613" i="32"/>
  <c r="N1612" i="32"/>
  <c r="O1612" i="32" s="1"/>
  <c r="T1612" i="32" s="1"/>
  <c r="L1612" i="32"/>
  <c r="M1612" i="32" s="1"/>
  <c r="S1612" i="32" s="1"/>
  <c r="S1611" i="32"/>
  <c r="N1611" i="32"/>
  <c r="O1611" i="32" s="1"/>
  <c r="T1611" i="32" s="1"/>
  <c r="L1611" i="32"/>
  <c r="M1611" i="32" s="1"/>
  <c r="T1610" i="32"/>
  <c r="O1610" i="32"/>
  <c r="N1610" i="32"/>
  <c r="L1610" i="32"/>
  <c r="M1610" i="32" s="1"/>
  <c r="S1610" i="32" s="1"/>
  <c r="N1609" i="32"/>
  <c r="O1609" i="32" s="1"/>
  <c r="T1609" i="32" s="1"/>
  <c r="L1609" i="32"/>
  <c r="M1609" i="32" s="1"/>
  <c r="S1609" i="32" s="1"/>
  <c r="N1608" i="32"/>
  <c r="O1608" i="32" s="1"/>
  <c r="T1608" i="32" s="1"/>
  <c r="M1608" i="32"/>
  <c r="S1608" i="32" s="1"/>
  <c r="L1608" i="32"/>
  <c r="T1607" i="32"/>
  <c r="O1607" i="32"/>
  <c r="N1607" i="32"/>
  <c r="L1607" i="32"/>
  <c r="M1607" i="32" s="1"/>
  <c r="S1607" i="32" s="1"/>
  <c r="S1606" i="32"/>
  <c r="N1606" i="32"/>
  <c r="O1606" i="32" s="1"/>
  <c r="T1606" i="32" s="1"/>
  <c r="L1606" i="32"/>
  <c r="M1606" i="32" s="1"/>
  <c r="O1605" i="32"/>
  <c r="T1605" i="32" s="1"/>
  <c r="N1605" i="32"/>
  <c r="M1605" i="32"/>
  <c r="S1605" i="32" s="1"/>
  <c r="L1605" i="32"/>
  <c r="T1604" i="32"/>
  <c r="N1604" i="32"/>
  <c r="O1604" i="32" s="1"/>
  <c r="L1604" i="32"/>
  <c r="M1604" i="32" s="1"/>
  <c r="S1604" i="32" s="1"/>
  <c r="S1603" i="32"/>
  <c r="N1603" i="32"/>
  <c r="O1603" i="32" s="1"/>
  <c r="T1603" i="32" s="1"/>
  <c r="L1603" i="32"/>
  <c r="M1603" i="32" s="1"/>
  <c r="O1602" i="32"/>
  <c r="T1602" i="32" s="1"/>
  <c r="N1602" i="32"/>
  <c r="M1602" i="32"/>
  <c r="S1602" i="32" s="1"/>
  <c r="L1602" i="32"/>
  <c r="N1601" i="32"/>
  <c r="O1601" i="32" s="1"/>
  <c r="T1601" i="32" s="1"/>
  <c r="L1601" i="32"/>
  <c r="M1601" i="32" s="1"/>
  <c r="S1601" i="32" s="1"/>
  <c r="T1600" i="32"/>
  <c r="S1600" i="32"/>
  <c r="N1600" i="32"/>
  <c r="O1600" i="32" s="1"/>
  <c r="M1600" i="32"/>
  <c r="L1600" i="32"/>
  <c r="O1599" i="32"/>
  <c r="T1599" i="32" s="1"/>
  <c r="N1599" i="32"/>
  <c r="L1599" i="32"/>
  <c r="M1599" i="32" s="1"/>
  <c r="S1599" i="32" s="1"/>
  <c r="S1598" i="32"/>
  <c r="N1598" i="32"/>
  <c r="O1598" i="32" s="1"/>
  <c r="T1598" i="32" s="1"/>
  <c r="L1598" i="32"/>
  <c r="M1598" i="32" s="1"/>
  <c r="S1597" i="32"/>
  <c r="O1597" i="32"/>
  <c r="T1597" i="32" s="1"/>
  <c r="N1597" i="32"/>
  <c r="M1597" i="32"/>
  <c r="L1597" i="32"/>
  <c r="T1596" i="32"/>
  <c r="N1596" i="32"/>
  <c r="O1596" i="32" s="1"/>
  <c r="L1596" i="32"/>
  <c r="M1596" i="32" s="1"/>
  <c r="S1596" i="32" s="1"/>
  <c r="S1595" i="32"/>
  <c r="N1595" i="32"/>
  <c r="O1595" i="32" s="1"/>
  <c r="T1595" i="32" s="1"/>
  <c r="L1595" i="32"/>
  <c r="M1595" i="32" s="1"/>
  <c r="T1594" i="32"/>
  <c r="S1594" i="32"/>
  <c r="O1594" i="32"/>
  <c r="N1594" i="32"/>
  <c r="M1594" i="32"/>
  <c r="L1594" i="32"/>
  <c r="S1593" i="32"/>
  <c r="N1593" i="32"/>
  <c r="O1593" i="32" s="1"/>
  <c r="T1593" i="32" s="1"/>
  <c r="M1593" i="32"/>
  <c r="L1593" i="32"/>
  <c r="N1592" i="32"/>
  <c r="O1592" i="32" s="1"/>
  <c r="T1592" i="32" s="1"/>
  <c r="M1592" i="32"/>
  <c r="S1592" i="32" s="1"/>
  <c r="L1592" i="32"/>
  <c r="S1591" i="32"/>
  <c r="O1591" i="32"/>
  <c r="T1591" i="32" s="1"/>
  <c r="N1591" i="32"/>
  <c r="L1591" i="32"/>
  <c r="M1591" i="32" s="1"/>
  <c r="N1590" i="32"/>
  <c r="O1590" i="32" s="1"/>
  <c r="T1590" i="32" s="1"/>
  <c r="L1590" i="32"/>
  <c r="M1590" i="32" s="1"/>
  <c r="S1590" i="32" s="1"/>
  <c r="O1589" i="32"/>
  <c r="T1589" i="32" s="1"/>
  <c r="N1589" i="32"/>
  <c r="L1589" i="32"/>
  <c r="M1589" i="32" s="1"/>
  <c r="S1589" i="32" s="1"/>
  <c r="S1588" i="32"/>
  <c r="N1588" i="32"/>
  <c r="O1588" i="32" s="1"/>
  <c r="T1588" i="32" s="1"/>
  <c r="L1588" i="32"/>
  <c r="M1588" i="32" s="1"/>
  <c r="N1587" i="32"/>
  <c r="O1587" i="32" s="1"/>
  <c r="T1587" i="32" s="1"/>
  <c r="L1587" i="32"/>
  <c r="M1587" i="32" s="1"/>
  <c r="S1587" i="32" s="1"/>
  <c r="O1586" i="32"/>
  <c r="T1586" i="32" s="1"/>
  <c r="N1586" i="32"/>
  <c r="L1586" i="32"/>
  <c r="M1586" i="32" s="1"/>
  <c r="S1586" i="32" s="1"/>
  <c r="N1585" i="32"/>
  <c r="O1585" i="32" s="1"/>
  <c r="T1585" i="32" s="1"/>
  <c r="L1585" i="32"/>
  <c r="M1585" i="32" s="1"/>
  <c r="S1585" i="32" s="1"/>
  <c r="S1584" i="32"/>
  <c r="N1584" i="32"/>
  <c r="O1584" i="32" s="1"/>
  <c r="T1584" i="32" s="1"/>
  <c r="L1584" i="32"/>
  <c r="M1584" i="32" s="1"/>
  <c r="T1583" i="32"/>
  <c r="O1583" i="32"/>
  <c r="N1583" i="32"/>
  <c r="L1583" i="32"/>
  <c r="M1583" i="32" s="1"/>
  <c r="S1583" i="32" s="1"/>
  <c r="N1582" i="32"/>
  <c r="O1582" i="32" s="1"/>
  <c r="T1582" i="32" s="1"/>
  <c r="L1582" i="32"/>
  <c r="M1582" i="32" s="1"/>
  <c r="S1582" i="32" s="1"/>
  <c r="T1581" i="32"/>
  <c r="N1581" i="32"/>
  <c r="O1581" i="32" s="1"/>
  <c r="M1581" i="32"/>
  <c r="S1581" i="32" s="1"/>
  <c r="L1581" i="32"/>
  <c r="T1580" i="32"/>
  <c r="S1580" i="32"/>
  <c r="O1580" i="32"/>
  <c r="N1580" i="32"/>
  <c r="L1580" i="32"/>
  <c r="M1580" i="32" s="1"/>
  <c r="N1579" i="32"/>
  <c r="O1579" i="32" s="1"/>
  <c r="T1579" i="32" s="1"/>
  <c r="L1579" i="32"/>
  <c r="M1579" i="32" s="1"/>
  <c r="S1579" i="32" s="1"/>
  <c r="S1578" i="32"/>
  <c r="N1578" i="32"/>
  <c r="O1578" i="32" s="1"/>
  <c r="T1578" i="32" s="1"/>
  <c r="M1578" i="32"/>
  <c r="L1578" i="32"/>
  <c r="N1577" i="32"/>
  <c r="O1577" i="32" s="1"/>
  <c r="T1577" i="32" s="1"/>
  <c r="M1577" i="32"/>
  <c r="S1577" i="32" s="1"/>
  <c r="L1577" i="32"/>
  <c r="S1576" i="32"/>
  <c r="N1576" i="32"/>
  <c r="O1576" i="32" s="1"/>
  <c r="T1576" i="32" s="1"/>
  <c r="L1576" i="32"/>
  <c r="M1576" i="32" s="1"/>
  <c r="T1575" i="32"/>
  <c r="S1575" i="32"/>
  <c r="N1575" i="32"/>
  <c r="O1575" i="32" s="1"/>
  <c r="M1575" i="32"/>
  <c r="L1575" i="32"/>
  <c r="S1574" i="32"/>
  <c r="N1574" i="32"/>
  <c r="O1574" i="32" s="1"/>
  <c r="T1574" i="32" s="1"/>
  <c r="M1574" i="32"/>
  <c r="L1574" i="32"/>
  <c r="T1573" i="32"/>
  <c r="N1573" i="32"/>
  <c r="O1573" i="32" s="1"/>
  <c r="M1573" i="32"/>
  <c r="S1573" i="32" s="1"/>
  <c r="L1573" i="32"/>
  <c r="N1572" i="32"/>
  <c r="O1572" i="32" s="1"/>
  <c r="T1572" i="32" s="1"/>
  <c r="L1572" i="32"/>
  <c r="M1572" i="32" s="1"/>
  <c r="S1572" i="32" s="1"/>
  <c r="S1571" i="32"/>
  <c r="N1571" i="32"/>
  <c r="O1571" i="32" s="1"/>
  <c r="T1571" i="32" s="1"/>
  <c r="M1571" i="32"/>
  <c r="L1571" i="32"/>
  <c r="O1570" i="32"/>
  <c r="T1570" i="32" s="1"/>
  <c r="N1570" i="32"/>
  <c r="M1570" i="32"/>
  <c r="S1570" i="32" s="1"/>
  <c r="L1570" i="32"/>
  <c r="T1569" i="32"/>
  <c r="N1569" i="32"/>
  <c r="O1569" i="32" s="1"/>
  <c r="L1569" i="32"/>
  <c r="M1569" i="32" s="1"/>
  <c r="S1569" i="32" s="1"/>
  <c r="S1568" i="32"/>
  <c r="N1568" i="32"/>
  <c r="O1568" i="32" s="1"/>
  <c r="T1568" i="32" s="1"/>
  <c r="L1568" i="32"/>
  <c r="M1568" i="32" s="1"/>
  <c r="O1567" i="32"/>
  <c r="T1567" i="32" s="1"/>
  <c r="N1567" i="32"/>
  <c r="M1567" i="32"/>
  <c r="S1567" i="32" s="1"/>
  <c r="L1567" i="32"/>
  <c r="S1566" i="32"/>
  <c r="O1566" i="32"/>
  <c r="T1566" i="32" s="1"/>
  <c r="N1566" i="32"/>
  <c r="L1566" i="32"/>
  <c r="M1566" i="32" s="1"/>
  <c r="S1565" i="32"/>
  <c r="N1565" i="32"/>
  <c r="O1565" i="32" s="1"/>
  <c r="T1565" i="32" s="1"/>
  <c r="M1565" i="32"/>
  <c r="L1565" i="32"/>
  <c r="O1564" i="32"/>
  <c r="T1564" i="32" s="1"/>
  <c r="N1564" i="32"/>
  <c r="L1564" i="32"/>
  <c r="M1564" i="32" s="1"/>
  <c r="S1564" i="32" s="1"/>
  <c r="O1563" i="32"/>
  <c r="T1563" i="32" s="1"/>
  <c r="N1563" i="32"/>
  <c r="L1563" i="32"/>
  <c r="M1563" i="32" s="1"/>
  <c r="S1563" i="32" s="1"/>
  <c r="O1562" i="32"/>
  <c r="T1562" i="32" s="1"/>
  <c r="N1562" i="32"/>
  <c r="L1562" i="32"/>
  <c r="M1562" i="32" s="1"/>
  <c r="S1562" i="32" s="1"/>
  <c r="N1561" i="32"/>
  <c r="O1561" i="32" s="1"/>
  <c r="T1561" i="32" s="1"/>
  <c r="L1561" i="32"/>
  <c r="M1561" i="32" s="1"/>
  <c r="S1561" i="32" s="1"/>
  <c r="S1560" i="32"/>
  <c r="O1560" i="32"/>
  <c r="T1560" i="32" s="1"/>
  <c r="N1560" i="32"/>
  <c r="L1560" i="32"/>
  <c r="M1560" i="32" s="1"/>
  <c r="O1559" i="32"/>
  <c r="T1559" i="32" s="1"/>
  <c r="N1559" i="32"/>
  <c r="M1559" i="32"/>
  <c r="S1559" i="32" s="1"/>
  <c r="L1559" i="32"/>
  <c r="N1558" i="32"/>
  <c r="O1558" i="32" s="1"/>
  <c r="T1558" i="32" s="1"/>
  <c r="L1558" i="32"/>
  <c r="M1558" i="32" s="1"/>
  <c r="S1558" i="32" s="1"/>
  <c r="N1557" i="32"/>
  <c r="O1557" i="32" s="1"/>
  <c r="T1557" i="32" s="1"/>
  <c r="L1557" i="32"/>
  <c r="M1557" i="32" s="1"/>
  <c r="S1557" i="32" s="1"/>
  <c r="O1556" i="32"/>
  <c r="T1556" i="32" s="1"/>
  <c r="N1556" i="32"/>
  <c r="L1556" i="32"/>
  <c r="M1556" i="32" s="1"/>
  <c r="S1556" i="32" s="1"/>
  <c r="N1555" i="32"/>
  <c r="O1555" i="32" s="1"/>
  <c r="T1555" i="32" s="1"/>
  <c r="L1555" i="32"/>
  <c r="M1555" i="32" s="1"/>
  <c r="S1555" i="32" s="1"/>
  <c r="O1554" i="32"/>
  <c r="T1554" i="32" s="1"/>
  <c r="N1554" i="32"/>
  <c r="L1554" i="32"/>
  <c r="M1554" i="32" s="1"/>
  <c r="S1554" i="32" s="1"/>
  <c r="T1553" i="32"/>
  <c r="N1553" i="32"/>
  <c r="O1553" i="32" s="1"/>
  <c r="L1553" i="32"/>
  <c r="M1553" i="32" s="1"/>
  <c r="S1553" i="32" s="1"/>
  <c r="S1552" i="32"/>
  <c r="N1552" i="32"/>
  <c r="O1552" i="32" s="1"/>
  <c r="T1552" i="32" s="1"/>
  <c r="L1552" i="32"/>
  <c r="M1552" i="32" s="1"/>
  <c r="T1551" i="32"/>
  <c r="O1551" i="32"/>
  <c r="N1551" i="32"/>
  <c r="L1551" i="32"/>
  <c r="M1551" i="32" s="1"/>
  <c r="S1551" i="32" s="1"/>
  <c r="N1550" i="32"/>
  <c r="O1550" i="32" s="1"/>
  <c r="T1550" i="32" s="1"/>
  <c r="L1550" i="32"/>
  <c r="M1550" i="32" s="1"/>
  <c r="S1550" i="32" s="1"/>
  <c r="T1549" i="32"/>
  <c r="N1549" i="32"/>
  <c r="O1549" i="32" s="1"/>
  <c r="M1549" i="32"/>
  <c r="S1549" i="32" s="1"/>
  <c r="L1549" i="32"/>
  <c r="S1548" i="32"/>
  <c r="N1548" i="32"/>
  <c r="O1548" i="32" s="1"/>
  <c r="T1548" i="32" s="1"/>
  <c r="L1548" i="32"/>
  <c r="M1548" i="32" s="1"/>
  <c r="S1547" i="32"/>
  <c r="N1547" i="32"/>
  <c r="O1547" i="32" s="1"/>
  <c r="T1547" i="32" s="1"/>
  <c r="L1547" i="32"/>
  <c r="M1547" i="32" s="1"/>
  <c r="N1546" i="32"/>
  <c r="O1546" i="32" s="1"/>
  <c r="T1546" i="32" s="1"/>
  <c r="M1546" i="32"/>
  <c r="S1546" i="32" s="1"/>
  <c r="L1546" i="32"/>
  <c r="N1545" i="32"/>
  <c r="O1545" i="32" s="1"/>
  <c r="T1545" i="32" s="1"/>
  <c r="M1545" i="32"/>
  <c r="S1545" i="32" s="1"/>
  <c r="L1545" i="32"/>
  <c r="S1544" i="32"/>
  <c r="N1544" i="32"/>
  <c r="O1544" i="32" s="1"/>
  <c r="T1544" i="32" s="1"/>
  <c r="L1544" i="32"/>
  <c r="M1544" i="32" s="1"/>
  <c r="N1543" i="32"/>
  <c r="O1543" i="32" s="1"/>
  <c r="T1543" i="32" s="1"/>
  <c r="M1543" i="32"/>
  <c r="S1543" i="32" s="1"/>
  <c r="L1543" i="32"/>
  <c r="N1542" i="32"/>
  <c r="O1542" i="32" s="1"/>
  <c r="T1542" i="32" s="1"/>
  <c r="M1542" i="32"/>
  <c r="S1542" i="32" s="1"/>
  <c r="L1542" i="32"/>
  <c r="T1541" i="32"/>
  <c r="S1541" i="32"/>
  <c r="N1541" i="32"/>
  <c r="O1541" i="32" s="1"/>
  <c r="M1541" i="32"/>
  <c r="L1541" i="32"/>
  <c r="S1540" i="32"/>
  <c r="N1540" i="32"/>
  <c r="O1540" i="32" s="1"/>
  <c r="T1540" i="32" s="1"/>
  <c r="L1540" i="32"/>
  <c r="M1540" i="32" s="1"/>
  <c r="S1539" i="32"/>
  <c r="N1539" i="32"/>
  <c r="O1539" i="32" s="1"/>
  <c r="T1539" i="32" s="1"/>
  <c r="M1539" i="32"/>
  <c r="L1539" i="32"/>
  <c r="O1538" i="32"/>
  <c r="T1538" i="32" s="1"/>
  <c r="N1538" i="32"/>
  <c r="M1538" i="32"/>
  <c r="S1538" i="32" s="1"/>
  <c r="L1538" i="32"/>
  <c r="T1537" i="32"/>
  <c r="S1537" i="32"/>
  <c r="N1537" i="32"/>
  <c r="O1537" i="32" s="1"/>
  <c r="M1537" i="32"/>
  <c r="L1537" i="32"/>
  <c r="O1536" i="32"/>
  <c r="T1536" i="32" s="1"/>
  <c r="N1536" i="32"/>
  <c r="L1536" i="32"/>
  <c r="M1536" i="32" s="1"/>
  <c r="S1536" i="32" s="1"/>
  <c r="T1535" i="32"/>
  <c r="O1535" i="32"/>
  <c r="N1535" i="32"/>
  <c r="L1535" i="32"/>
  <c r="M1535" i="32" s="1"/>
  <c r="S1535" i="32" s="1"/>
  <c r="O1534" i="32"/>
  <c r="T1534" i="32" s="1"/>
  <c r="N1534" i="32"/>
  <c r="M1534" i="32"/>
  <c r="S1534" i="32" s="1"/>
  <c r="L1534" i="32"/>
  <c r="T1533" i="32"/>
  <c r="N1533" i="32"/>
  <c r="O1533" i="32" s="1"/>
  <c r="M1533" i="32"/>
  <c r="S1533" i="32" s="1"/>
  <c r="L1533" i="32"/>
  <c r="N1532" i="32"/>
  <c r="O1532" i="32" s="1"/>
  <c r="T1532" i="32" s="1"/>
  <c r="L1532" i="32"/>
  <c r="M1532" i="32" s="1"/>
  <c r="S1532" i="32" s="1"/>
  <c r="O1531" i="32"/>
  <c r="T1531" i="32" s="1"/>
  <c r="N1531" i="32"/>
  <c r="M1531" i="32"/>
  <c r="S1531" i="32" s="1"/>
  <c r="L1531" i="32"/>
  <c r="O1530" i="32"/>
  <c r="T1530" i="32" s="1"/>
  <c r="N1530" i="32"/>
  <c r="M1530" i="32"/>
  <c r="S1530" i="32" s="1"/>
  <c r="L1530" i="32"/>
  <c r="S1529" i="32"/>
  <c r="N1529" i="32"/>
  <c r="O1529" i="32" s="1"/>
  <c r="T1529" i="32" s="1"/>
  <c r="M1529" i="32"/>
  <c r="L1529" i="32"/>
  <c r="T1528" i="32"/>
  <c r="O1528" i="32"/>
  <c r="N1528" i="32"/>
  <c r="L1528" i="32"/>
  <c r="M1528" i="32" s="1"/>
  <c r="S1528" i="32" s="1"/>
  <c r="O1527" i="32"/>
  <c r="T1527" i="32" s="1"/>
  <c r="N1527" i="32"/>
  <c r="M1527" i="32"/>
  <c r="S1527" i="32" s="1"/>
  <c r="L1527" i="32"/>
  <c r="O1526" i="32"/>
  <c r="T1526" i="32" s="1"/>
  <c r="N1526" i="32"/>
  <c r="M1526" i="32"/>
  <c r="S1526" i="32" s="1"/>
  <c r="L1526" i="32"/>
  <c r="N1525" i="32"/>
  <c r="O1525" i="32" s="1"/>
  <c r="T1525" i="32" s="1"/>
  <c r="M1525" i="32"/>
  <c r="S1525" i="32" s="1"/>
  <c r="L1525" i="32"/>
  <c r="N1524" i="32"/>
  <c r="O1524" i="32" s="1"/>
  <c r="T1524" i="32" s="1"/>
  <c r="L1524" i="32"/>
  <c r="M1524" i="32" s="1"/>
  <c r="S1524" i="32" s="1"/>
  <c r="O1523" i="32"/>
  <c r="T1523" i="32" s="1"/>
  <c r="N1523" i="32"/>
  <c r="M1523" i="32"/>
  <c r="S1523" i="32" s="1"/>
  <c r="L1523" i="32"/>
  <c r="O1522" i="32"/>
  <c r="T1522" i="32" s="1"/>
  <c r="N1522" i="32"/>
  <c r="M1522" i="32"/>
  <c r="S1522" i="32" s="1"/>
  <c r="L1522" i="32"/>
  <c r="T1521" i="32"/>
  <c r="S1521" i="32"/>
  <c r="N1521" i="32"/>
  <c r="O1521" i="32" s="1"/>
  <c r="M1521" i="32"/>
  <c r="L1521" i="32"/>
  <c r="O1520" i="32"/>
  <c r="T1520" i="32" s="1"/>
  <c r="N1520" i="32"/>
  <c r="L1520" i="32"/>
  <c r="M1520" i="32" s="1"/>
  <c r="S1520" i="32" s="1"/>
  <c r="T1519" i="32"/>
  <c r="O1519" i="32"/>
  <c r="N1519" i="32"/>
  <c r="L1519" i="32"/>
  <c r="M1519" i="32" s="1"/>
  <c r="S1519" i="32" s="1"/>
  <c r="O1518" i="32"/>
  <c r="T1518" i="32" s="1"/>
  <c r="N1518" i="32"/>
  <c r="M1518" i="32"/>
  <c r="S1518" i="32" s="1"/>
  <c r="L1518" i="32"/>
  <c r="T1517" i="32"/>
  <c r="N1517" i="32"/>
  <c r="O1517" i="32" s="1"/>
  <c r="M1517" i="32"/>
  <c r="S1517" i="32" s="1"/>
  <c r="L1517" i="32"/>
  <c r="N1516" i="32"/>
  <c r="O1516" i="32" s="1"/>
  <c r="T1516" i="32" s="1"/>
  <c r="L1516" i="32"/>
  <c r="M1516" i="32" s="1"/>
  <c r="S1516" i="32" s="1"/>
  <c r="O1515" i="32"/>
  <c r="T1515" i="32" s="1"/>
  <c r="N1515" i="32"/>
  <c r="M1515" i="32"/>
  <c r="S1515" i="32" s="1"/>
  <c r="L1515" i="32"/>
  <c r="O1514" i="32"/>
  <c r="T1514" i="32" s="1"/>
  <c r="N1514" i="32"/>
  <c r="M1514" i="32"/>
  <c r="S1514" i="32" s="1"/>
  <c r="L1514" i="32"/>
  <c r="S1513" i="32"/>
  <c r="N1513" i="32"/>
  <c r="O1513" i="32" s="1"/>
  <c r="T1513" i="32" s="1"/>
  <c r="M1513" i="32"/>
  <c r="L1513" i="32"/>
  <c r="T1512" i="32"/>
  <c r="O1512" i="32"/>
  <c r="N1512" i="32"/>
  <c r="L1512" i="32"/>
  <c r="M1512" i="32" s="1"/>
  <c r="S1512" i="32" s="1"/>
  <c r="O1511" i="32"/>
  <c r="T1511" i="32" s="1"/>
  <c r="N1511" i="32"/>
  <c r="M1511" i="32"/>
  <c r="S1511" i="32" s="1"/>
  <c r="L1511" i="32"/>
  <c r="O1510" i="32"/>
  <c r="T1510" i="32" s="1"/>
  <c r="N1510" i="32"/>
  <c r="M1510" i="32"/>
  <c r="S1510" i="32" s="1"/>
  <c r="L1510" i="32"/>
  <c r="N1509" i="32"/>
  <c r="O1509" i="32" s="1"/>
  <c r="T1509" i="32" s="1"/>
  <c r="M1509" i="32"/>
  <c r="S1509" i="32" s="1"/>
  <c r="L1509" i="32"/>
  <c r="N1508" i="32"/>
  <c r="O1508" i="32" s="1"/>
  <c r="T1508" i="32" s="1"/>
  <c r="L1508" i="32"/>
  <c r="M1508" i="32" s="1"/>
  <c r="S1508" i="32" s="1"/>
  <c r="O1507" i="32"/>
  <c r="T1507" i="32" s="1"/>
  <c r="N1507" i="32"/>
  <c r="M1507" i="32"/>
  <c r="S1507" i="32" s="1"/>
  <c r="L1507" i="32"/>
  <c r="O1506" i="32"/>
  <c r="T1506" i="32" s="1"/>
  <c r="N1506" i="32"/>
  <c r="M1506" i="32"/>
  <c r="S1506" i="32" s="1"/>
  <c r="L1506" i="32"/>
  <c r="T1505" i="32"/>
  <c r="S1505" i="32"/>
  <c r="N1505" i="32"/>
  <c r="O1505" i="32" s="1"/>
  <c r="M1505" i="32"/>
  <c r="L1505" i="32"/>
  <c r="O1504" i="32"/>
  <c r="T1504" i="32" s="1"/>
  <c r="N1504" i="32"/>
  <c r="L1504" i="32"/>
  <c r="M1504" i="32" s="1"/>
  <c r="S1504" i="32" s="1"/>
  <c r="T1503" i="32"/>
  <c r="O1503" i="32"/>
  <c r="N1503" i="32"/>
  <c r="L1503" i="32"/>
  <c r="M1503" i="32" s="1"/>
  <c r="S1503" i="32" s="1"/>
  <c r="O1502" i="32"/>
  <c r="T1502" i="32" s="1"/>
  <c r="N1502" i="32"/>
  <c r="M1502" i="32"/>
  <c r="S1502" i="32" s="1"/>
  <c r="L1502" i="32"/>
  <c r="T1501" i="32"/>
  <c r="N1501" i="32"/>
  <c r="O1501" i="32" s="1"/>
  <c r="M1501" i="32"/>
  <c r="S1501" i="32" s="1"/>
  <c r="L1501" i="32"/>
  <c r="N1500" i="32"/>
  <c r="O1500" i="32" s="1"/>
  <c r="T1500" i="32" s="1"/>
  <c r="L1500" i="32"/>
  <c r="M1500" i="32" s="1"/>
  <c r="S1500" i="32" s="1"/>
  <c r="O1499" i="32"/>
  <c r="T1499" i="32" s="1"/>
  <c r="N1499" i="32"/>
  <c r="M1499" i="32"/>
  <c r="S1499" i="32" s="1"/>
  <c r="L1499" i="32"/>
  <c r="O1498" i="32"/>
  <c r="T1498" i="32" s="1"/>
  <c r="N1498" i="32"/>
  <c r="M1498" i="32"/>
  <c r="S1498" i="32" s="1"/>
  <c r="L1498" i="32"/>
  <c r="S1497" i="32"/>
  <c r="N1497" i="32"/>
  <c r="O1497" i="32" s="1"/>
  <c r="T1497" i="32" s="1"/>
  <c r="M1497" i="32"/>
  <c r="L1497" i="32"/>
  <c r="S1496" i="32"/>
  <c r="N1496" i="32"/>
  <c r="O1496" i="32" s="1"/>
  <c r="T1496" i="32" s="1"/>
  <c r="L1496" i="32"/>
  <c r="M1496" i="32" s="1"/>
  <c r="N1495" i="32"/>
  <c r="O1495" i="32" s="1"/>
  <c r="T1495" i="32" s="1"/>
  <c r="M1495" i="32"/>
  <c r="S1495" i="32" s="1"/>
  <c r="L1495" i="32"/>
  <c r="O1494" i="32"/>
  <c r="T1494" i="32" s="1"/>
  <c r="N1494" i="32"/>
  <c r="L1494" i="32"/>
  <c r="M1494" i="32" s="1"/>
  <c r="S1494" i="32" s="1"/>
  <c r="S1493" i="32"/>
  <c r="N1493" i="32"/>
  <c r="O1493" i="32" s="1"/>
  <c r="T1493" i="32" s="1"/>
  <c r="M1493" i="32"/>
  <c r="L1493" i="32"/>
  <c r="O1492" i="32"/>
  <c r="T1492" i="32" s="1"/>
  <c r="N1492" i="32"/>
  <c r="L1492" i="32"/>
  <c r="M1492" i="32" s="1"/>
  <c r="S1492" i="32" s="1"/>
  <c r="O1491" i="32"/>
  <c r="T1491" i="32" s="1"/>
  <c r="N1491" i="32"/>
  <c r="L1491" i="32"/>
  <c r="M1491" i="32" s="1"/>
  <c r="S1491" i="32" s="1"/>
  <c r="O1490" i="32"/>
  <c r="T1490" i="32" s="1"/>
  <c r="N1490" i="32"/>
  <c r="L1490" i="32"/>
  <c r="M1490" i="32" s="1"/>
  <c r="S1490" i="32" s="1"/>
  <c r="T1489" i="32"/>
  <c r="N1489" i="32"/>
  <c r="O1489" i="32" s="1"/>
  <c r="M1489" i="32"/>
  <c r="S1489" i="32" s="1"/>
  <c r="L1489" i="32"/>
  <c r="S1488" i="32"/>
  <c r="O1488" i="32"/>
  <c r="T1488" i="32" s="1"/>
  <c r="N1488" i="32"/>
  <c r="L1488" i="32"/>
  <c r="M1488" i="32" s="1"/>
  <c r="N1487" i="32"/>
  <c r="O1487" i="32" s="1"/>
  <c r="T1487" i="32" s="1"/>
  <c r="L1487" i="32"/>
  <c r="M1487" i="32" s="1"/>
  <c r="S1487" i="32" s="1"/>
  <c r="O1486" i="32"/>
  <c r="T1486" i="32" s="1"/>
  <c r="N1486" i="32"/>
  <c r="L1486" i="32"/>
  <c r="M1486" i="32" s="1"/>
  <c r="S1486" i="32" s="1"/>
  <c r="N1485" i="32"/>
  <c r="O1485" i="32" s="1"/>
  <c r="T1485" i="32" s="1"/>
  <c r="M1485" i="32"/>
  <c r="S1485" i="32" s="1"/>
  <c r="L1485" i="32"/>
  <c r="N1484" i="32"/>
  <c r="O1484" i="32" s="1"/>
  <c r="T1484" i="32" s="1"/>
  <c r="L1484" i="32"/>
  <c r="M1484" i="32" s="1"/>
  <c r="S1484" i="32" s="1"/>
  <c r="N1483" i="32"/>
  <c r="O1483" i="32" s="1"/>
  <c r="T1483" i="32" s="1"/>
  <c r="L1483" i="32"/>
  <c r="M1483" i="32" s="1"/>
  <c r="S1483" i="32" s="1"/>
  <c r="O1482" i="32"/>
  <c r="T1482" i="32" s="1"/>
  <c r="N1482" i="32"/>
  <c r="M1482" i="32"/>
  <c r="S1482" i="32" s="1"/>
  <c r="L1482" i="32"/>
  <c r="T1481" i="32"/>
  <c r="N1481" i="32"/>
  <c r="O1481" i="32" s="1"/>
  <c r="M1481" i="32"/>
  <c r="S1481" i="32" s="1"/>
  <c r="L1481" i="32"/>
  <c r="S1480" i="32"/>
  <c r="N1480" i="32"/>
  <c r="O1480" i="32" s="1"/>
  <c r="T1480" i="32" s="1"/>
  <c r="L1480" i="32"/>
  <c r="M1480" i="32" s="1"/>
  <c r="N1479" i="32"/>
  <c r="O1479" i="32" s="1"/>
  <c r="T1479" i="32" s="1"/>
  <c r="L1479" i="32"/>
  <c r="M1479" i="32" s="1"/>
  <c r="S1479" i="32" s="1"/>
  <c r="O1478" i="32"/>
  <c r="T1478" i="32" s="1"/>
  <c r="N1478" i="32"/>
  <c r="L1478" i="32"/>
  <c r="M1478" i="32" s="1"/>
  <c r="S1478" i="32" s="1"/>
  <c r="N1477" i="32"/>
  <c r="O1477" i="32" s="1"/>
  <c r="T1477" i="32" s="1"/>
  <c r="M1477" i="32"/>
  <c r="S1477" i="32" s="1"/>
  <c r="L1477" i="32"/>
  <c r="S1476" i="32"/>
  <c r="N1476" i="32"/>
  <c r="O1476" i="32" s="1"/>
  <c r="T1476" i="32" s="1"/>
  <c r="L1476" i="32"/>
  <c r="M1476" i="32" s="1"/>
  <c r="O1475" i="32"/>
  <c r="T1475" i="32" s="1"/>
  <c r="N1475" i="32"/>
  <c r="L1475" i="32"/>
  <c r="M1475" i="32" s="1"/>
  <c r="S1475" i="32" s="1"/>
  <c r="O1474" i="32"/>
  <c r="T1474" i="32" s="1"/>
  <c r="N1474" i="32"/>
  <c r="L1474" i="32"/>
  <c r="M1474" i="32" s="1"/>
  <c r="S1474" i="32" s="1"/>
  <c r="T1473" i="32"/>
  <c r="N1473" i="32"/>
  <c r="O1473" i="32" s="1"/>
  <c r="L1473" i="32"/>
  <c r="M1473" i="32" s="1"/>
  <c r="S1473" i="32" s="1"/>
  <c r="S1472" i="32"/>
  <c r="O1472" i="32"/>
  <c r="T1472" i="32" s="1"/>
  <c r="N1472" i="32"/>
  <c r="L1472" i="32"/>
  <c r="M1472" i="32" s="1"/>
  <c r="O1471" i="32"/>
  <c r="T1471" i="32" s="1"/>
  <c r="N1471" i="32"/>
  <c r="L1471" i="32"/>
  <c r="M1471" i="32" s="1"/>
  <c r="S1471" i="32" s="1"/>
  <c r="S1470" i="32"/>
  <c r="N1470" i="32"/>
  <c r="O1470" i="32" s="1"/>
  <c r="T1470" i="32" s="1"/>
  <c r="L1470" i="32"/>
  <c r="M1470" i="32" s="1"/>
  <c r="N1469" i="32"/>
  <c r="O1469" i="32" s="1"/>
  <c r="T1469" i="32" s="1"/>
  <c r="M1469" i="32"/>
  <c r="S1469" i="32" s="1"/>
  <c r="L1469" i="32"/>
  <c r="O1468" i="32"/>
  <c r="T1468" i="32" s="1"/>
  <c r="N1468" i="32"/>
  <c r="L1468" i="32"/>
  <c r="M1468" i="32" s="1"/>
  <c r="S1468" i="32" s="1"/>
  <c r="N1467" i="32"/>
  <c r="O1467" i="32" s="1"/>
  <c r="T1467" i="32" s="1"/>
  <c r="L1467" i="32"/>
  <c r="M1467" i="32" s="1"/>
  <c r="S1467" i="32" s="1"/>
  <c r="N1466" i="32"/>
  <c r="O1466" i="32" s="1"/>
  <c r="T1466" i="32" s="1"/>
  <c r="M1466" i="32"/>
  <c r="S1466" i="32" s="1"/>
  <c r="L1466" i="32"/>
  <c r="N1465" i="32"/>
  <c r="O1465" i="32" s="1"/>
  <c r="T1465" i="32" s="1"/>
  <c r="L1465" i="32"/>
  <c r="M1465" i="32" s="1"/>
  <c r="S1465" i="32" s="1"/>
  <c r="S1464" i="32"/>
  <c r="N1464" i="32"/>
  <c r="O1464" i="32" s="1"/>
  <c r="T1464" i="32" s="1"/>
  <c r="L1464" i="32"/>
  <c r="M1464" i="32" s="1"/>
  <c r="N1463" i="32"/>
  <c r="O1463" i="32" s="1"/>
  <c r="T1463" i="32" s="1"/>
  <c r="M1463" i="32"/>
  <c r="S1463" i="32" s="1"/>
  <c r="L1463" i="32"/>
  <c r="N1462" i="32"/>
  <c r="O1462" i="32" s="1"/>
  <c r="T1462" i="32" s="1"/>
  <c r="L1462" i="32"/>
  <c r="M1462" i="32" s="1"/>
  <c r="S1462" i="32" s="1"/>
  <c r="T1461" i="32"/>
  <c r="S1461" i="32"/>
  <c r="N1461" i="32"/>
  <c r="O1461" i="32" s="1"/>
  <c r="L1461" i="32"/>
  <c r="M1461" i="32" s="1"/>
  <c r="N1460" i="32"/>
  <c r="O1460" i="32" s="1"/>
  <c r="T1460" i="32" s="1"/>
  <c r="L1460" i="32"/>
  <c r="M1460" i="32" s="1"/>
  <c r="S1460" i="32" s="1"/>
  <c r="N1459" i="32"/>
  <c r="O1459" i="32" s="1"/>
  <c r="T1459" i="32" s="1"/>
  <c r="L1459" i="32"/>
  <c r="M1459" i="32" s="1"/>
  <c r="S1459" i="32" s="1"/>
  <c r="S1458" i="32"/>
  <c r="O1458" i="32"/>
  <c r="T1458" i="32" s="1"/>
  <c r="N1458" i="32"/>
  <c r="L1458" i="32"/>
  <c r="M1458" i="32" s="1"/>
  <c r="N1457" i="32"/>
  <c r="O1457" i="32" s="1"/>
  <c r="T1457" i="32" s="1"/>
  <c r="L1457" i="32"/>
  <c r="M1457" i="32" s="1"/>
  <c r="S1457" i="32" s="1"/>
  <c r="S1456" i="32"/>
  <c r="N1456" i="32"/>
  <c r="O1456" i="32" s="1"/>
  <c r="T1456" i="32" s="1"/>
  <c r="L1456" i="32"/>
  <c r="M1456" i="32" s="1"/>
  <c r="O1455" i="32"/>
  <c r="T1455" i="32" s="1"/>
  <c r="N1455" i="32"/>
  <c r="L1455" i="32"/>
  <c r="M1455" i="32" s="1"/>
  <c r="S1455" i="32" s="1"/>
  <c r="N1454" i="32"/>
  <c r="O1454" i="32" s="1"/>
  <c r="T1454" i="32" s="1"/>
  <c r="M1454" i="32"/>
  <c r="S1454" i="32" s="1"/>
  <c r="L1454" i="32"/>
  <c r="N1453" i="32"/>
  <c r="O1453" i="32" s="1"/>
  <c r="T1453" i="32" s="1"/>
  <c r="M1453" i="32"/>
  <c r="S1453" i="32" s="1"/>
  <c r="L1453" i="32"/>
  <c r="S1452" i="32"/>
  <c r="O1452" i="32"/>
  <c r="T1452" i="32" s="1"/>
  <c r="N1452" i="32"/>
  <c r="L1452" i="32"/>
  <c r="M1452" i="32" s="1"/>
  <c r="N1451" i="32"/>
  <c r="O1451" i="32" s="1"/>
  <c r="T1451" i="32" s="1"/>
  <c r="L1451" i="32"/>
  <c r="M1451" i="32" s="1"/>
  <c r="S1451" i="32" s="1"/>
  <c r="N1450" i="32"/>
  <c r="O1450" i="32" s="1"/>
  <c r="T1450" i="32" s="1"/>
  <c r="M1450" i="32"/>
  <c r="S1450" i="32" s="1"/>
  <c r="L1450" i="32"/>
  <c r="T1449" i="32"/>
  <c r="S1449" i="32"/>
  <c r="N1449" i="32"/>
  <c r="O1449" i="32" s="1"/>
  <c r="L1449" i="32"/>
  <c r="M1449" i="32" s="1"/>
  <c r="N1448" i="32"/>
  <c r="O1448" i="32" s="1"/>
  <c r="T1448" i="32" s="1"/>
  <c r="L1448" i="32"/>
  <c r="M1448" i="32" s="1"/>
  <c r="S1448" i="32" s="1"/>
  <c r="N1447" i="32"/>
  <c r="O1447" i="32" s="1"/>
  <c r="T1447" i="32" s="1"/>
  <c r="M1447" i="32"/>
  <c r="S1447" i="32" s="1"/>
  <c r="L1447" i="32"/>
  <c r="N1446" i="32"/>
  <c r="O1446" i="32" s="1"/>
  <c r="T1446" i="32" s="1"/>
  <c r="L1446" i="32"/>
  <c r="M1446" i="32" s="1"/>
  <c r="S1446" i="32" s="1"/>
  <c r="T1445" i="32"/>
  <c r="N1445" i="32"/>
  <c r="O1445" i="32" s="1"/>
  <c r="M1445" i="32"/>
  <c r="S1445" i="32" s="1"/>
  <c r="L1445" i="32"/>
  <c r="T1444" i="32"/>
  <c r="N1444" i="32"/>
  <c r="O1444" i="32" s="1"/>
  <c r="L1444" i="32"/>
  <c r="M1444" i="32" s="1"/>
  <c r="S1444" i="32" s="1"/>
  <c r="N1443" i="32"/>
  <c r="O1443" i="32" s="1"/>
  <c r="T1443" i="32" s="1"/>
  <c r="L1443" i="32"/>
  <c r="M1443" i="32" s="1"/>
  <c r="S1443" i="32" s="1"/>
  <c r="O1442" i="32"/>
  <c r="T1442" i="32" s="1"/>
  <c r="N1442" i="32"/>
  <c r="L1442" i="32"/>
  <c r="M1442" i="32" s="1"/>
  <c r="S1442" i="32" s="1"/>
  <c r="T1441" i="32"/>
  <c r="N1441" i="32"/>
  <c r="O1441" i="32" s="1"/>
  <c r="L1441" i="32"/>
  <c r="M1441" i="32" s="1"/>
  <c r="S1441" i="32" s="1"/>
  <c r="S1440" i="32"/>
  <c r="N1440" i="32"/>
  <c r="O1440" i="32" s="1"/>
  <c r="T1440" i="32" s="1"/>
  <c r="L1440" i="32"/>
  <c r="M1440" i="32" s="1"/>
  <c r="O1439" i="32"/>
  <c r="T1439" i="32" s="1"/>
  <c r="N1439" i="32"/>
  <c r="L1439" i="32"/>
  <c r="M1439" i="32" s="1"/>
  <c r="S1439" i="32" s="1"/>
  <c r="S1438" i="32"/>
  <c r="N1438" i="32"/>
  <c r="O1438" i="32" s="1"/>
  <c r="T1438" i="32" s="1"/>
  <c r="L1438" i="32"/>
  <c r="M1438" i="32" s="1"/>
  <c r="N1437" i="32"/>
  <c r="O1437" i="32" s="1"/>
  <c r="T1437" i="32" s="1"/>
  <c r="M1437" i="32"/>
  <c r="S1437" i="32" s="1"/>
  <c r="L1437" i="32"/>
  <c r="O1436" i="32"/>
  <c r="T1436" i="32" s="1"/>
  <c r="N1436" i="32"/>
  <c r="L1436" i="32"/>
  <c r="M1436" i="32" s="1"/>
  <c r="S1436" i="32" s="1"/>
  <c r="N1435" i="32"/>
  <c r="O1435" i="32" s="1"/>
  <c r="T1435" i="32" s="1"/>
  <c r="L1435" i="32"/>
  <c r="M1435" i="32" s="1"/>
  <c r="S1435" i="32" s="1"/>
  <c r="N1434" i="32"/>
  <c r="O1434" i="32" s="1"/>
  <c r="T1434" i="32" s="1"/>
  <c r="M1434" i="32"/>
  <c r="S1434" i="32" s="1"/>
  <c r="L1434" i="32"/>
  <c r="N1433" i="32"/>
  <c r="O1433" i="32" s="1"/>
  <c r="T1433" i="32" s="1"/>
  <c r="L1433" i="32"/>
  <c r="M1433" i="32" s="1"/>
  <c r="S1433" i="32" s="1"/>
  <c r="S1432" i="32"/>
  <c r="N1432" i="32"/>
  <c r="O1432" i="32" s="1"/>
  <c r="T1432" i="32" s="1"/>
  <c r="L1432" i="32"/>
  <c r="M1432" i="32" s="1"/>
  <c r="O1431" i="32"/>
  <c r="T1431" i="32" s="1"/>
  <c r="N1431" i="32"/>
  <c r="M1431" i="32"/>
  <c r="S1431" i="32" s="1"/>
  <c r="L1431" i="32"/>
  <c r="N1430" i="32"/>
  <c r="O1430" i="32" s="1"/>
  <c r="T1430" i="32" s="1"/>
  <c r="L1430" i="32"/>
  <c r="M1430" i="32" s="1"/>
  <c r="S1430" i="32" s="1"/>
  <c r="T1429" i="32"/>
  <c r="S1429" i="32"/>
  <c r="N1429" i="32"/>
  <c r="O1429" i="32" s="1"/>
  <c r="L1429" i="32"/>
  <c r="M1429" i="32" s="1"/>
  <c r="O1428" i="32"/>
  <c r="T1428" i="32" s="1"/>
  <c r="N1428" i="32"/>
  <c r="L1428" i="32"/>
  <c r="M1428" i="32" s="1"/>
  <c r="S1428" i="32" s="1"/>
  <c r="N1427" i="32"/>
  <c r="O1427" i="32" s="1"/>
  <c r="T1427" i="32" s="1"/>
  <c r="L1427" i="32"/>
  <c r="M1427" i="32" s="1"/>
  <c r="S1427" i="32" s="1"/>
  <c r="S1426" i="32"/>
  <c r="O1426" i="32"/>
  <c r="T1426" i="32" s="1"/>
  <c r="N1426" i="32"/>
  <c r="L1426" i="32"/>
  <c r="M1426" i="32" s="1"/>
  <c r="N1425" i="32"/>
  <c r="O1425" i="32" s="1"/>
  <c r="T1425" i="32" s="1"/>
  <c r="L1425" i="32"/>
  <c r="M1425" i="32" s="1"/>
  <c r="S1425" i="32" s="1"/>
  <c r="S1424" i="32"/>
  <c r="N1424" i="32"/>
  <c r="O1424" i="32" s="1"/>
  <c r="T1424" i="32" s="1"/>
  <c r="L1424" i="32"/>
  <c r="M1424" i="32" s="1"/>
  <c r="T1423" i="32"/>
  <c r="O1423" i="32"/>
  <c r="N1423" i="32"/>
  <c r="L1423" i="32"/>
  <c r="M1423" i="32" s="1"/>
  <c r="S1423" i="32" s="1"/>
  <c r="N1422" i="32"/>
  <c r="O1422" i="32" s="1"/>
  <c r="T1422" i="32" s="1"/>
  <c r="L1422" i="32"/>
  <c r="M1422" i="32" s="1"/>
  <c r="S1422" i="32" s="1"/>
  <c r="N1421" i="32"/>
  <c r="O1421" i="32" s="1"/>
  <c r="T1421" i="32" s="1"/>
  <c r="M1421" i="32"/>
  <c r="S1421" i="32" s="1"/>
  <c r="L1421" i="32"/>
  <c r="S1420" i="32"/>
  <c r="O1420" i="32"/>
  <c r="T1420" i="32" s="1"/>
  <c r="N1420" i="32"/>
  <c r="L1420" i="32"/>
  <c r="M1420" i="32" s="1"/>
  <c r="N1419" i="32"/>
  <c r="O1419" i="32" s="1"/>
  <c r="T1419" i="32" s="1"/>
  <c r="M1419" i="32"/>
  <c r="S1419" i="32" s="1"/>
  <c r="L1419" i="32"/>
  <c r="N1418" i="32"/>
  <c r="O1418" i="32" s="1"/>
  <c r="T1418" i="32" s="1"/>
  <c r="M1418" i="32"/>
  <c r="S1418" i="32" s="1"/>
  <c r="L1418" i="32"/>
  <c r="T1417" i="32"/>
  <c r="S1417" i="32"/>
  <c r="N1417" i="32"/>
  <c r="O1417" i="32" s="1"/>
  <c r="L1417" i="32"/>
  <c r="M1417" i="32" s="1"/>
  <c r="N1416" i="32"/>
  <c r="O1416" i="32" s="1"/>
  <c r="T1416" i="32" s="1"/>
  <c r="L1416" i="32"/>
  <c r="M1416" i="32" s="1"/>
  <c r="S1416" i="32" s="1"/>
  <c r="N1415" i="32"/>
  <c r="O1415" i="32" s="1"/>
  <c r="T1415" i="32" s="1"/>
  <c r="M1415" i="32"/>
  <c r="S1415" i="32" s="1"/>
  <c r="L1415" i="32"/>
  <c r="N1414" i="32"/>
  <c r="O1414" i="32" s="1"/>
  <c r="T1414" i="32" s="1"/>
  <c r="L1414" i="32"/>
  <c r="M1414" i="32" s="1"/>
  <c r="S1414" i="32" s="1"/>
  <c r="T1413" i="32"/>
  <c r="N1413" i="32"/>
  <c r="O1413" i="32" s="1"/>
  <c r="M1413" i="32"/>
  <c r="S1413" i="32" s="1"/>
  <c r="L1413" i="32"/>
  <c r="T1412" i="32"/>
  <c r="N1412" i="32"/>
  <c r="O1412" i="32" s="1"/>
  <c r="L1412" i="32"/>
  <c r="M1412" i="32" s="1"/>
  <c r="S1412" i="32" s="1"/>
  <c r="N1411" i="32"/>
  <c r="O1411" i="32" s="1"/>
  <c r="T1411" i="32" s="1"/>
  <c r="L1411" i="32"/>
  <c r="M1411" i="32" s="1"/>
  <c r="S1411" i="32" s="1"/>
  <c r="O1410" i="32"/>
  <c r="T1410" i="32" s="1"/>
  <c r="N1410" i="32"/>
  <c r="L1410" i="32"/>
  <c r="M1410" i="32" s="1"/>
  <c r="S1410" i="32" s="1"/>
  <c r="T1409" i="32"/>
  <c r="N1409" i="32"/>
  <c r="O1409" i="32" s="1"/>
  <c r="L1409" i="32"/>
  <c r="M1409" i="32" s="1"/>
  <c r="S1409" i="32" s="1"/>
  <c r="S1408" i="32"/>
  <c r="O1408" i="32"/>
  <c r="T1408" i="32" s="1"/>
  <c r="N1408" i="32"/>
  <c r="L1408" i="32"/>
  <c r="M1408" i="32" s="1"/>
  <c r="O1407" i="32"/>
  <c r="T1407" i="32" s="1"/>
  <c r="N1407" i="32"/>
  <c r="L1407" i="32"/>
  <c r="M1407" i="32" s="1"/>
  <c r="S1407" i="32" s="1"/>
  <c r="S1406" i="32"/>
  <c r="N1406" i="32"/>
  <c r="O1406" i="32" s="1"/>
  <c r="T1406" i="32" s="1"/>
  <c r="L1406" i="32"/>
  <c r="M1406" i="32" s="1"/>
  <c r="N1405" i="32"/>
  <c r="O1405" i="32" s="1"/>
  <c r="T1405" i="32" s="1"/>
  <c r="M1405" i="32"/>
  <c r="S1405" i="32" s="1"/>
  <c r="L1405" i="32"/>
  <c r="O1404" i="32"/>
  <c r="T1404" i="32" s="1"/>
  <c r="N1404" i="32"/>
  <c r="L1404" i="32"/>
  <c r="M1404" i="32" s="1"/>
  <c r="S1404" i="32" s="1"/>
  <c r="T1403" i="32"/>
  <c r="N1403" i="32"/>
  <c r="O1403" i="32" s="1"/>
  <c r="L1403" i="32"/>
  <c r="M1403" i="32" s="1"/>
  <c r="S1403" i="32" s="1"/>
  <c r="N1402" i="32"/>
  <c r="O1402" i="32" s="1"/>
  <c r="T1402" i="32" s="1"/>
  <c r="M1402" i="32"/>
  <c r="S1402" i="32" s="1"/>
  <c r="L1402" i="32"/>
  <c r="N1401" i="32"/>
  <c r="O1401" i="32" s="1"/>
  <c r="T1401" i="32" s="1"/>
  <c r="L1401" i="32"/>
  <c r="M1401" i="32" s="1"/>
  <c r="S1401" i="32" s="1"/>
  <c r="S1400" i="32"/>
  <c r="N1400" i="32"/>
  <c r="O1400" i="32" s="1"/>
  <c r="T1400" i="32" s="1"/>
  <c r="L1400" i="32"/>
  <c r="M1400" i="32" s="1"/>
  <c r="T1399" i="32"/>
  <c r="O1399" i="32"/>
  <c r="N1399" i="32"/>
  <c r="M1399" i="32"/>
  <c r="S1399" i="32" s="1"/>
  <c r="L1399" i="32"/>
  <c r="N1398" i="32"/>
  <c r="O1398" i="32" s="1"/>
  <c r="T1398" i="32" s="1"/>
  <c r="L1398" i="32"/>
  <c r="M1398" i="32" s="1"/>
  <c r="S1398" i="32" s="1"/>
  <c r="T1397" i="32"/>
  <c r="S1397" i="32"/>
  <c r="N1397" i="32"/>
  <c r="O1397" i="32" s="1"/>
  <c r="L1397" i="32"/>
  <c r="M1397" i="32" s="1"/>
  <c r="N1396" i="32"/>
  <c r="O1396" i="32" s="1"/>
  <c r="T1396" i="32" s="1"/>
  <c r="L1396" i="32"/>
  <c r="M1396" i="32" s="1"/>
  <c r="S1396" i="32" s="1"/>
  <c r="N1395" i="32"/>
  <c r="O1395" i="32" s="1"/>
  <c r="T1395" i="32" s="1"/>
  <c r="L1395" i="32"/>
  <c r="M1395" i="32" s="1"/>
  <c r="S1395" i="32" s="1"/>
  <c r="S1394" i="32"/>
  <c r="O1394" i="32"/>
  <c r="T1394" i="32" s="1"/>
  <c r="N1394" i="32"/>
  <c r="L1394" i="32"/>
  <c r="M1394" i="32" s="1"/>
  <c r="N1393" i="32"/>
  <c r="O1393" i="32" s="1"/>
  <c r="T1393" i="32" s="1"/>
  <c r="L1393" i="32"/>
  <c r="M1393" i="32" s="1"/>
  <c r="S1393" i="32" s="1"/>
  <c r="S1392" i="32"/>
  <c r="N1392" i="32"/>
  <c r="O1392" i="32" s="1"/>
  <c r="T1392" i="32" s="1"/>
  <c r="L1392" i="32"/>
  <c r="M1392" i="32" s="1"/>
  <c r="O1391" i="32"/>
  <c r="T1391" i="32" s="1"/>
  <c r="N1391" i="32"/>
  <c r="L1391" i="32"/>
  <c r="M1391" i="32" s="1"/>
  <c r="S1391" i="32" s="1"/>
  <c r="N1390" i="32"/>
  <c r="O1390" i="32" s="1"/>
  <c r="T1390" i="32" s="1"/>
  <c r="L1390" i="32"/>
  <c r="M1390" i="32" s="1"/>
  <c r="S1390" i="32" s="1"/>
  <c r="N1389" i="32"/>
  <c r="O1389" i="32" s="1"/>
  <c r="T1389" i="32" s="1"/>
  <c r="M1389" i="32"/>
  <c r="S1389" i="32" s="1"/>
  <c r="L1389" i="32"/>
  <c r="T1388" i="32"/>
  <c r="S1388" i="32"/>
  <c r="O1388" i="32"/>
  <c r="N1388" i="32"/>
  <c r="L1388" i="32"/>
  <c r="M1388" i="32" s="1"/>
  <c r="N1387" i="32"/>
  <c r="O1387" i="32" s="1"/>
  <c r="T1387" i="32" s="1"/>
  <c r="L1387" i="32"/>
  <c r="M1387" i="32" s="1"/>
  <c r="S1387" i="32" s="1"/>
  <c r="N1386" i="32"/>
  <c r="O1386" i="32" s="1"/>
  <c r="T1386" i="32" s="1"/>
  <c r="M1386" i="32"/>
  <c r="S1386" i="32" s="1"/>
  <c r="L1386" i="32"/>
  <c r="N1385" i="32"/>
  <c r="O1385" i="32" s="1"/>
  <c r="T1385" i="32" s="1"/>
  <c r="L1385" i="32"/>
  <c r="M1385" i="32" s="1"/>
  <c r="S1385" i="32" s="1"/>
  <c r="S1384" i="32"/>
  <c r="N1384" i="32"/>
  <c r="O1384" i="32" s="1"/>
  <c r="T1384" i="32" s="1"/>
  <c r="L1384" i="32"/>
  <c r="M1384" i="32" s="1"/>
  <c r="N1383" i="32"/>
  <c r="O1383" i="32" s="1"/>
  <c r="T1383" i="32" s="1"/>
  <c r="M1383" i="32"/>
  <c r="S1383" i="32" s="1"/>
  <c r="L1383" i="32"/>
  <c r="S1382" i="32"/>
  <c r="N1382" i="32"/>
  <c r="O1382" i="32" s="1"/>
  <c r="T1382" i="32" s="1"/>
  <c r="L1382" i="32"/>
  <c r="M1382" i="32" s="1"/>
  <c r="T1381" i="32"/>
  <c r="N1381" i="32"/>
  <c r="O1381" i="32" s="1"/>
  <c r="L1381" i="32"/>
  <c r="M1381" i="32" s="1"/>
  <c r="S1381" i="32" s="1"/>
  <c r="N1380" i="32"/>
  <c r="O1380" i="32" s="1"/>
  <c r="T1380" i="32" s="1"/>
  <c r="L1380" i="32"/>
  <c r="M1380" i="32" s="1"/>
  <c r="S1380" i="32" s="1"/>
  <c r="N1379" i="32"/>
  <c r="O1379" i="32" s="1"/>
  <c r="T1379" i="32" s="1"/>
  <c r="L1379" i="32"/>
  <c r="M1379" i="32" s="1"/>
  <c r="S1379" i="32" s="1"/>
  <c r="O1378" i="32"/>
  <c r="T1378" i="32" s="1"/>
  <c r="N1378" i="32"/>
  <c r="M1378" i="32"/>
  <c r="S1378" i="32" s="1"/>
  <c r="L1378" i="32"/>
  <c r="T1377" i="32"/>
  <c r="N1377" i="32"/>
  <c r="O1377" i="32" s="1"/>
  <c r="L1377" i="32"/>
  <c r="M1377" i="32" s="1"/>
  <c r="S1377" i="32" s="1"/>
  <c r="S1376" i="32"/>
  <c r="N1376" i="32"/>
  <c r="O1376" i="32" s="1"/>
  <c r="T1376" i="32" s="1"/>
  <c r="L1376" i="32"/>
  <c r="M1376" i="32" s="1"/>
  <c r="O1375" i="32"/>
  <c r="T1375" i="32" s="1"/>
  <c r="N1375" i="32"/>
  <c r="L1375" i="32"/>
  <c r="M1375" i="32" s="1"/>
  <c r="S1375" i="32" s="1"/>
  <c r="N1374" i="32"/>
  <c r="O1374" i="32" s="1"/>
  <c r="T1374" i="32" s="1"/>
  <c r="L1374" i="32"/>
  <c r="M1374" i="32" s="1"/>
  <c r="S1374" i="32" s="1"/>
  <c r="S1373" i="32"/>
  <c r="N1373" i="32"/>
  <c r="O1373" i="32" s="1"/>
  <c r="T1373" i="32" s="1"/>
  <c r="M1373" i="32"/>
  <c r="L1373" i="32"/>
  <c r="O1372" i="32"/>
  <c r="T1372" i="32" s="1"/>
  <c r="N1372" i="32"/>
  <c r="L1372" i="32"/>
  <c r="M1372" i="32" s="1"/>
  <c r="S1372" i="32" s="1"/>
  <c r="T1371" i="32"/>
  <c r="S1371" i="32"/>
  <c r="N1371" i="32"/>
  <c r="O1371" i="32" s="1"/>
  <c r="L1371" i="32"/>
  <c r="M1371" i="32" s="1"/>
  <c r="N1370" i="32"/>
  <c r="O1370" i="32" s="1"/>
  <c r="T1370" i="32" s="1"/>
  <c r="M1370" i="32"/>
  <c r="S1370" i="32" s="1"/>
  <c r="L1370" i="32"/>
  <c r="N1369" i="32"/>
  <c r="O1369" i="32" s="1"/>
  <c r="T1369" i="32" s="1"/>
  <c r="L1369" i="32"/>
  <c r="M1369" i="32" s="1"/>
  <c r="S1369" i="32" s="1"/>
  <c r="T1368" i="32"/>
  <c r="S1368" i="32"/>
  <c r="N1368" i="32"/>
  <c r="O1368" i="32" s="1"/>
  <c r="L1368" i="32"/>
  <c r="M1368" i="32" s="1"/>
  <c r="N1367" i="32"/>
  <c r="O1367" i="32" s="1"/>
  <c r="T1367" i="32" s="1"/>
  <c r="M1367" i="32"/>
  <c r="S1367" i="32" s="1"/>
  <c r="L1367" i="32"/>
  <c r="N1366" i="32"/>
  <c r="O1366" i="32" s="1"/>
  <c r="T1366" i="32" s="1"/>
  <c r="L1366" i="32"/>
  <c r="M1366" i="32" s="1"/>
  <c r="S1366" i="32" s="1"/>
  <c r="T1365" i="32"/>
  <c r="N1365" i="32"/>
  <c r="O1365" i="32" s="1"/>
  <c r="L1365" i="32"/>
  <c r="M1365" i="32" s="1"/>
  <c r="S1365" i="32" s="1"/>
  <c r="T1364" i="32"/>
  <c r="O1364" i="32"/>
  <c r="N1364" i="32"/>
  <c r="L1364" i="32"/>
  <c r="M1364" i="32" s="1"/>
  <c r="S1364" i="32" s="1"/>
  <c r="N1363" i="32"/>
  <c r="O1363" i="32" s="1"/>
  <c r="T1363" i="32" s="1"/>
  <c r="L1363" i="32"/>
  <c r="M1363" i="32" s="1"/>
  <c r="S1363" i="32" s="1"/>
  <c r="S1362" i="32"/>
  <c r="O1362" i="32"/>
  <c r="T1362" i="32" s="1"/>
  <c r="N1362" i="32"/>
  <c r="L1362" i="32"/>
  <c r="M1362" i="32" s="1"/>
  <c r="N1361" i="32"/>
  <c r="O1361" i="32" s="1"/>
  <c r="T1361" i="32" s="1"/>
  <c r="L1361" i="32"/>
  <c r="M1361" i="32" s="1"/>
  <c r="S1361" i="32" s="1"/>
  <c r="S1360" i="32"/>
  <c r="N1360" i="32"/>
  <c r="O1360" i="32" s="1"/>
  <c r="T1360" i="32" s="1"/>
  <c r="L1360" i="32"/>
  <c r="M1360" i="32" s="1"/>
  <c r="T1359" i="32"/>
  <c r="O1359" i="32"/>
  <c r="N1359" i="32"/>
  <c r="L1359" i="32"/>
  <c r="M1359" i="32" s="1"/>
  <c r="S1359" i="32" s="1"/>
  <c r="N1358" i="32"/>
  <c r="O1358" i="32" s="1"/>
  <c r="T1358" i="32" s="1"/>
  <c r="M1358" i="32"/>
  <c r="S1358" i="32" s="1"/>
  <c r="L1358" i="32"/>
  <c r="N1357" i="32"/>
  <c r="O1357" i="32" s="1"/>
  <c r="T1357" i="32" s="1"/>
  <c r="M1357" i="32"/>
  <c r="S1357" i="32" s="1"/>
  <c r="L1357" i="32"/>
  <c r="S1356" i="32"/>
  <c r="O1356" i="32"/>
  <c r="T1356" i="32" s="1"/>
  <c r="N1356" i="32"/>
  <c r="L1356" i="32"/>
  <c r="M1356" i="32" s="1"/>
  <c r="N1355" i="32"/>
  <c r="O1355" i="32" s="1"/>
  <c r="T1355" i="32" s="1"/>
  <c r="L1355" i="32"/>
  <c r="M1355" i="32" s="1"/>
  <c r="S1355" i="32" s="1"/>
  <c r="N1354" i="32"/>
  <c r="O1354" i="32" s="1"/>
  <c r="T1354" i="32" s="1"/>
  <c r="M1354" i="32"/>
  <c r="S1354" i="32" s="1"/>
  <c r="L1354" i="32"/>
  <c r="T1353" i="32"/>
  <c r="N1353" i="32"/>
  <c r="O1353" i="32" s="1"/>
  <c r="L1353" i="32"/>
  <c r="M1353" i="32" s="1"/>
  <c r="S1353" i="32" s="1"/>
  <c r="N1352" i="32"/>
  <c r="O1352" i="32" s="1"/>
  <c r="T1352" i="32" s="1"/>
  <c r="L1352" i="32"/>
  <c r="M1352" i="32" s="1"/>
  <c r="S1352" i="32" s="1"/>
  <c r="T1351" i="32"/>
  <c r="N1351" i="32"/>
  <c r="O1351" i="32" s="1"/>
  <c r="M1351" i="32"/>
  <c r="S1351" i="32" s="1"/>
  <c r="L1351" i="32"/>
  <c r="N1350" i="32"/>
  <c r="O1350" i="32" s="1"/>
  <c r="T1350" i="32" s="1"/>
  <c r="L1350" i="32"/>
  <c r="M1350" i="32" s="1"/>
  <c r="S1350" i="32" s="1"/>
  <c r="T1349" i="32"/>
  <c r="N1349" i="32"/>
  <c r="O1349" i="32" s="1"/>
  <c r="L1349" i="32"/>
  <c r="M1349" i="32" s="1"/>
  <c r="S1349" i="32" s="1"/>
  <c r="N1348" i="32"/>
  <c r="O1348" i="32" s="1"/>
  <c r="T1348" i="32" s="1"/>
  <c r="L1348" i="32"/>
  <c r="M1348" i="32" s="1"/>
  <c r="S1348" i="32" s="1"/>
  <c r="S1347" i="32"/>
  <c r="O1347" i="32"/>
  <c r="T1347" i="32" s="1"/>
  <c r="N1347" i="32"/>
  <c r="L1347" i="32"/>
  <c r="M1347" i="32" s="1"/>
  <c r="O1346" i="32"/>
  <c r="T1346" i="32" s="1"/>
  <c r="N1346" i="32"/>
  <c r="L1346" i="32"/>
  <c r="M1346" i="32" s="1"/>
  <c r="S1346" i="32" s="1"/>
  <c r="T1345" i="32"/>
  <c r="N1345" i="32"/>
  <c r="O1345" i="32" s="1"/>
  <c r="M1345" i="32"/>
  <c r="S1345" i="32" s="1"/>
  <c r="L1345" i="32"/>
  <c r="O1344" i="32"/>
  <c r="T1344" i="32" s="1"/>
  <c r="N1344" i="32"/>
  <c r="L1344" i="32"/>
  <c r="M1344" i="32" s="1"/>
  <c r="S1344" i="32" s="1"/>
  <c r="N1343" i="32"/>
  <c r="O1343" i="32" s="1"/>
  <c r="T1343" i="32" s="1"/>
  <c r="M1343" i="32"/>
  <c r="S1343" i="32" s="1"/>
  <c r="L1343" i="32"/>
  <c r="O1342" i="32"/>
  <c r="T1342" i="32" s="1"/>
  <c r="N1342" i="32"/>
  <c r="M1342" i="32"/>
  <c r="S1342" i="32" s="1"/>
  <c r="L1342" i="32"/>
  <c r="N1341" i="32"/>
  <c r="O1341" i="32" s="1"/>
  <c r="T1341" i="32" s="1"/>
  <c r="M1341" i="32"/>
  <c r="S1341" i="32" s="1"/>
  <c r="L1341" i="32"/>
  <c r="S1340" i="32"/>
  <c r="O1340" i="32"/>
  <c r="T1340" i="32" s="1"/>
  <c r="N1340" i="32"/>
  <c r="L1340" i="32"/>
  <c r="M1340" i="32" s="1"/>
  <c r="N1339" i="32"/>
  <c r="O1339" i="32" s="1"/>
  <c r="T1339" i="32" s="1"/>
  <c r="M1339" i="32"/>
  <c r="S1339" i="32" s="1"/>
  <c r="L1339" i="32"/>
  <c r="O1338" i="32"/>
  <c r="T1338" i="32" s="1"/>
  <c r="N1338" i="32"/>
  <c r="L1338" i="32"/>
  <c r="M1338" i="32" s="1"/>
  <c r="S1338" i="32" s="1"/>
  <c r="N1337" i="32"/>
  <c r="O1337" i="32" s="1"/>
  <c r="T1337" i="32" s="1"/>
  <c r="M1337" i="32"/>
  <c r="S1337" i="32" s="1"/>
  <c r="L1337" i="32"/>
  <c r="T1336" i="32"/>
  <c r="S1336" i="32"/>
  <c r="O1336" i="32"/>
  <c r="N1336" i="32"/>
  <c r="L1336" i="32"/>
  <c r="M1336" i="32" s="1"/>
  <c r="N1335" i="32"/>
  <c r="O1335" i="32" s="1"/>
  <c r="T1335" i="32" s="1"/>
  <c r="M1335" i="32"/>
  <c r="S1335" i="32" s="1"/>
  <c r="L1335" i="32"/>
  <c r="O1334" i="32"/>
  <c r="T1334" i="32" s="1"/>
  <c r="N1334" i="32"/>
  <c r="L1334" i="32"/>
  <c r="M1334" i="32" s="1"/>
  <c r="S1334" i="32" s="1"/>
  <c r="N1333" i="32"/>
  <c r="O1333" i="32" s="1"/>
  <c r="T1333" i="32" s="1"/>
  <c r="M1333" i="32"/>
  <c r="S1333" i="32" s="1"/>
  <c r="L1333" i="32"/>
  <c r="O1332" i="32"/>
  <c r="T1332" i="32" s="1"/>
  <c r="N1332" i="32"/>
  <c r="L1332" i="32"/>
  <c r="M1332" i="32" s="1"/>
  <c r="S1332" i="32" s="1"/>
  <c r="T1331" i="32"/>
  <c r="O1331" i="32"/>
  <c r="N1331" i="32"/>
  <c r="M1331" i="32"/>
  <c r="S1331" i="32" s="1"/>
  <c r="L1331" i="32"/>
  <c r="O1330" i="32"/>
  <c r="T1330" i="32" s="1"/>
  <c r="N1330" i="32"/>
  <c r="L1330" i="32"/>
  <c r="M1330" i="32" s="1"/>
  <c r="S1330" i="32" s="1"/>
  <c r="T1329" i="32"/>
  <c r="N1329" i="32"/>
  <c r="O1329" i="32" s="1"/>
  <c r="M1329" i="32"/>
  <c r="S1329" i="32" s="1"/>
  <c r="L1329" i="32"/>
  <c r="O1328" i="32"/>
  <c r="T1328" i="32" s="1"/>
  <c r="N1328" i="32"/>
  <c r="L1328" i="32"/>
  <c r="M1328" i="32" s="1"/>
  <c r="S1328" i="32" s="1"/>
  <c r="N1327" i="32"/>
  <c r="O1327" i="32" s="1"/>
  <c r="T1327" i="32" s="1"/>
  <c r="M1327" i="32"/>
  <c r="S1327" i="32" s="1"/>
  <c r="L1327" i="32"/>
  <c r="O1326" i="32"/>
  <c r="T1326" i="32" s="1"/>
  <c r="N1326" i="32"/>
  <c r="M1326" i="32"/>
  <c r="S1326" i="32" s="1"/>
  <c r="L1326" i="32"/>
  <c r="N1325" i="32"/>
  <c r="O1325" i="32" s="1"/>
  <c r="T1325" i="32" s="1"/>
  <c r="M1325" i="32"/>
  <c r="S1325" i="32" s="1"/>
  <c r="L1325" i="32"/>
  <c r="S1324" i="32"/>
  <c r="O1324" i="32"/>
  <c r="T1324" i="32" s="1"/>
  <c r="N1324" i="32"/>
  <c r="L1324" i="32"/>
  <c r="M1324" i="32" s="1"/>
  <c r="N1323" i="32"/>
  <c r="O1323" i="32" s="1"/>
  <c r="T1323" i="32" s="1"/>
  <c r="M1323" i="32"/>
  <c r="S1323" i="32" s="1"/>
  <c r="L1323" i="32"/>
  <c r="O1322" i="32"/>
  <c r="T1322" i="32" s="1"/>
  <c r="N1322" i="32"/>
  <c r="L1322" i="32"/>
  <c r="M1322" i="32" s="1"/>
  <c r="S1322" i="32" s="1"/>
  <c r="N1321" i="32"/>
  <c r="O1321" i="32" s="1"/>
  <c r="T1321" i="32" s="1"/>
  <c r="M1321" i="32"/>
  <c r="S1321" i="32" s="1"/>
  <c r="L1321" i="32"/>
  <c r="T1320" i="32"/>
  <c r="O1320" i="32"/>
  <c r="N1320" i="32"/>
  <c r="L1320" i="32"/>
  <c r="M1320" i="32" s="1"/>
  <c r="S1320" i="32" s="1"/>
  <c r="O1319" i="32"/>
  <c r="T1319" i="32" s="1"/>
  <c r="N1319" i="32"/>
  <c r="M1319" i="32"/>
  <c r="S1319" i="32" s="1"/>
  <c r="L1319" i="32"/>
  <c r="O1318" i="32"/>
  <c r="T1318" i="32" s="1"/>
  <c r="N1318" i="32"/>
  <c r="L1318" i="32"/>
  <c r="M1318" i="32" s="1"/>
  <c r="S1318" i="32" s="1"/>
  <c r="T1317" i="32"/>
  <c r="N1317" i="32"/>
  <c r="O1317" i="32" s="1"/>
  <c r="M1317" i="32"/>
  <c r="S1317" i="32" s="1"/>
  <c r="L1317" i="32"/>
  <c r="O1316" i="32"/>
  <c r="T1316" i="32" s="1"/>
  <c r="N1316" i="32"/>
  <c r="L1316" i="32"/>
  <c r="M1316" i="32" s="1"/>
  <c r="S1316" i="32" s="1"/>
  <c r="N1315" i="32"/>
  <c r="O1315" i="32" s="1"/>
  <c r="T1315" i="32" s="1"/>
  <c r="M1315" i="32"/>
  <c r="S1315" i="32" s="1"/>
  <c r="L1315" i="32"/>
  <c r="N1314" i="32"/>
  <c r="O1314" i="32" s="1"/>
  <c r="T1314" i="32" s="1"/>
  <c r="M1314" i="32"/>
  <c r="S1314" i="32" s="1"/>
  <c r="L1314" i="32"/>
  <c r="N1313" i="32"/>
  <c r="O1313" i="32" s="1"/>
  <c r="T1313" i="32" s="1"/>
  <c r="L1313" i="32"/>
  <c r="M1313" i="32" s="1"/>
  <c r="S1313" i="32" s="1"/>
  <c r="T1312" i="32"/>
  <c r="S1312" i="32"/>
  <c r="O1312" i="32"/>
  <c r="N1312" i="32"/>
  <c r="L1312" i="32"/>
  <c r="M1312" i="32" s="1"/>
  <c r="N1311" i="32"/>
  <c r="O1311" i="32" s="1"/>
  <c r="T1311" i="32" s="1"/>
  <c r="M1311" i="32"/>
  <c r="S1311" i="32" s="1"/>
  <c r="L1311" i="32"/>
  <c r="N1310" i="32"/>
  <c r="O1310" i="32" s="1"/>
  <c r="T1310" i="32" s="1"/>
  <c r="L1310" i="32"/>
  <c r="M1310" i="32" s="1"/>
  <c r="S1310" i="32" s="1"/>
  <c r="T1309" i="32"/>
  <c r="S1309" i="32"/>
  <c r="N1309" i="32"/>
  <c r="O1309" i="32" s="1"/>
  <c r="L1309" i="32"/>
  <c r="M1309" i="32" s="1"/>
  <c r="N1308" i="32"/>
  <c r="O1308" i="32" s="1"/>
  <c r="T1308" i="32" s="1"/>
  <c r="L1308" i="32"/>
  <c r="M1308" i="32" s="1"/>
  <c r="S1308" i="32" s="1"/>
  <c r="N1307" i="32"/>
  <c r="O1307" i="32" s="1"/>
  <c r="T1307" i="32" s="1"/>
  <c r="L1307" i="32"/>
  <c r="M1307" i="32" s="1"/>
  <c r="S1307" i="32" s="1"/>
  <c r="S1306" i="32"/>
  <c r="O1306" i="32"/>
  <c r="T1306" i="32" s="1"/>
  <c r="N1306" i="32"/>
  <c r="L1306" i="32"/>
  <c r="M1306" i="32" s="1"/>
  <c r="N1305" i="32"/>
  <c r="O1305" i="32" s="1"/>
  <c r="T1305" i="32" s="1"/>
  <c r="L1305" i="32"/>
  <c r="M1305" i="32" s="1"/>
  <c r="S1305" i="32" s="1"/>
  <c r="N1304" i="32"/>
  <c r="O1304" i="32" s="1"/>
  <c r="T1304" i="32" s="1"/>
  <c r="L1304" i="32"/>
  <c r="M1304" i="32" s="1"/>
  <c r="S1304" i="32" s="1"/>
  <c r="S1303" i="32"/>
  <c r="O1303" i="32"/>
  <c r="T1303" i="32" s="1"/>
  <c r="N1303" i="32"/>
  <c r="L1303" i="32"/>
  <c r="M1303" i="32" s="1"/>
  <c r="N1302" i="32"/>
  <c r="O1302" i="32" s="1"/>
  <c r="T1302" i="32" s="1"/>
  <c r="L1302" i="32"/>
  <c r="M1302" i="32" s="1"/>
  <c r="S1302" i="32" s="1"/>
  <c r="T1301" i="32"/>
  <c r="N1301" i="32"/>
  <c r="O1301" i="32" s="1"/>
  <c r="L1301" i="32"/>
  <c r="M1301" i="32" s="1"/>
  <c r="S1301" i="32" s="1"/>
  <c r="S1300" i="32"/>
  <c r="O1300" i="32"/>
  <c r="T1300" i="32" s="1"/>
  <c r="N1300" i="32"/>
  <c r="L1300" i="32"/>
  <c r="M1300" i="32" s="1"/>
  <c r="N1299" i="32"/>
  <c r="O1299" i="32" s="1"/>
  <c r="T1299" i="32" s="1"/>
  <c r="L1299" i="32"/>
  <c r="M1299" i="32" s="1"/>
  <c r="S1299" i="32" s="1"/>
  <c r="N1298" i="32"/>
  <c r="O1298" i="32" s="1"/>
  <c r="T1298" i="32" s="1"/>
  <c r="L1298" i="32"/>
  <c r="M1298" i="32" s="1"/>
  <c r="S1298" i="32" s="1"/>
  <c r="S1297" i="32"/>
  <c r="N1297" i="32"/>
  <c r="O1297" i="32" s="1"/>
  <c r="T1297" i="32" s="1"/>
  <c r="M1297" i="32"/>
  <c r="L1297" i="32"/>
  <c r="N1296" i="32"/>
  <c r="O1296" i="32" s="1"/>
  <c r="T1296" i="32" s="1"/>
  <c r="L1296" i="32"/>
  <c r="M1296" i="32" s="1"/>
  <c r="S1296" i="32" s="1"/>
  <c r="T1295" i="32"/>
  <c r="N1295" i="32"/>
  <c r="O1295" i="32" s="1"/>
  <c r="L1295" i="32"/>
  <c r="M1295" i="32" s="1"/>
  <c r="S1295" i="32" s="1"/>
  <c r="S1294" i="32"/>
  <c r="N1294" i="32"/>
  <c r="O1294" i="32" s="1"/>
  <c r="T1294" i="32" s="1"/>
  <c r="M1294" i="32"/>
  <c r="L1294" i="32"/>
  <c r="N1293" i="32"/>
  <c r="O1293" i="32" s="1"/>
  <c r="T1293" i="32" s="1"/>
  <c r="L1293" i="32"/>
  <c r="M1293" i="32" s="1"/>
  <c r="S1293" i="32" s="1"/>
  <c r="S1292" i="32"/>
  <c r="N1292" i="32"/>
  <c r="O1292" i="32" s="1"/>
  <c r="T1292" i="32" s="1"/>
  <c r="L1292" i="32"/>
  <c r="M1292" i="32" s="1"/>
  <c r="S1291" i="32"/>
  <c r="N1291" i="32"/>
  <c r="O1291" i="32" s="1"/>
  <c r="T1291" i="32" s="1"/>
  <c r="M1291" i="32"/>
  <c r="L1291" i="32"/>
  <c r="N1290" i="32"/>
  <c r="O1290" i="32" s="1"/>
  <c r="T1290" i="32" s="1"/>
  <c r="L1290" i="32"/>
  <c r="M1290" i="32" s="1"/>
  <c r="S1290" i="32" s="1"/>
  <c r="T1289" i="32"/>
  <c r="S1289" i="32"/>
  <c r="N1289" i="32"/>
  <c r="O1289" i="32" s="1"/>
  <c r="M1289" i="32"/>
  <c r="L1289" i="32"/>
  <c r="N1288" i="32"/>
  <c r="O1288" i="32" s="1"/>
  <c r="T1288" i="32" s="1"/>
  <c r="L1288" i="32"/>
  <c r="M1288" i="32" s="1"/>
  <c r="S1288" i="32" s="1"/>
  <c r="N1287" i="32"/>
  <c r="O1287" i="32" s="1"/>
  <c r="T1287" i="32" s="1"/>
  <c r="L1287" i="32"/>
  <c r="M1287" i="32" s="1"/>
  <c r="S1287" i="32" s="1"/>
  <c r="S1286" i="32"/>
  <c r="O1286" i="32"/>
  <c r="T1286" i="32" s="1"/>
  <c r="N1286" i="32"/>
  <c r="L1286" i="32"/>
  <c r="M1286" i="32" s="1"/>
  <c r="N1285" i="32"/>
  <c r="O1285" i="32" s="1"/>
  <c r="T1285" i="32" s="1"/>
  <c r="M1285" i="32"/>
  <c r="S1285" i="32" s="1"/>
  <c r="L1285" i="32"/>
  <c r="N1284" i="32"/>
  <c r="O1284" i="32" s="1"/>
  <c r="T1284" i="32" s="1"/>
  <c r="L1284" i="32"/>
  <c r="M1284" i="32" s="1"/>
  <c r="S1284" i="32" s="1"/>
  <c r="T1283" i="32"/>
  <c r="O1283" i="32"/>
  <c r="N1283" i="32"/>
  <c r="L1283" i="32"/>
  <c r="M1283" i="32" s="1"/>
  <c r="S1283" i="32" s="1"/>
  <c r="N1282" i="32"/>
  <c r="O1282" i="32" s="1"/>
  <c r="T1282" i="32" s="1"/>
  <c r="M1282" i="32"/>
  <c r="S1282" i="32" s="1"/>
  <c r="L1282" i="32"/>
  <c r="N1281" i="32"/>
  <c r="O1281" i="32" s="1"/>
  <c r="T1281" i="32" s="1"/>
  <c r="L1281" i="32"/>
  <c r="M1281" i="32" s="1"/>
  <c r="S1281" i="32" s="1"/>
  <c r="T1280" i="32"/>
  <c r="S1280" i="32"/>
  <c r="O1280" i="32"/>
  <c r="N1280" i="32"/>
  <c r="L1280" i="32"/>
  <c r="M1280" i="32" s="1"/>
  <c r="N1279" i="32"/>
  <c r="O1279" i="32" s="1"/>
  <c r="T1279" i="32" s="1"/>
  <c r="M1279" i="32"/>
  <c r="S1279" i="32" s="1"/>
  <c r="L1279" i="32"/>
  <c r="N1278" i="32"/>
  <c r="O1278" i="32" s="1"/>
  <c r="T1278" i="32" s="1"/>
  <c r="L1278" i="32"/>
  <c r="M1278" i="32" s="1"/>
  <c r="S1278" i="32" s="1"/>
  <c r="T1277" i="32"/>
  <c r="N1277" i="32"/>
  <c r="O1277" i="32" s="1"/>
  <c r="L1277" i="32"/>
  <c r="M1277" i="32" s="1"/>
  <c r="S1277" i="32" s="1"/>
  <c r="N1276" i="32"/>
  <c r="O1276" i="32" s="1"/>
  <c r="T1276" i="32" s="1"/>
  <c r="L1276" i="32"/>
  <c r="M1276" i="32" s="1"/>
  <c r="S1276" i="32" s="1"/>
  <c r="N1275" i="32"/>
  <c r="O1275" i="32" s="1"/>
  <c r="T1275" i="32" s="1"/>
  <c r="L1275" i="32"/>
  <c r="M1275" i="32" s="1"/>
  <c r="S1275" i="32" s="1"/>
  <c r="O1274" i="32"/>
  <c r="T1274" i="32" s="1"/>
  <c r="N1274" i="32"/>
  <c r="L1274" i="32"/>
  <c r="M1274" i="32" s="1"/>
  <c r="S1274" i="32" s="1"/>
  <c r="N1273" i="32"/>
  <c r="O1273" i="32" s="1"/>
  <c r="T1273" i="32" s="1"/>
  <c r="M1273" i="32"/>
  <c r="S1273" i="32" s="1"/>
  <c r="L1273" i="32"/>
  <c r="N1272" i="32"/>
  <c r="O1272" i="32" s="1"/>
  <c r="T1272" i="32" s="1"/>
  <c r="L1272" i="32"/>
  <c r="M1272" i="32" s="1"/>
  <c r="S1272" i="32" s="1"/>
  <c r="O1271" i="32"/>
  <c r="T1271" i="32" s="1"/>
  <c r="N1271" i="32"/>
  <c r="L1271" i="32"/>
  <c r="M1271" i="32" s="1"/>
  <c r="S1271" i="32" s="1"/>
  <c r="N1270" i="32"/>
  <c r="O1270" i="32" s="1"/>
  <c r="T1270" i="32" s="1"/>
  <c r="L1270" i="32"/>
  <c r="M1270" i="32" s="1"/>
  <c r="S1270" i="32" s="1"/>
  <c r="T1269" i="32"/>
  <c r="N1269" i="32"/>
  <c r="O1269" i="32" s="1"/>
  <c r="L1269" i="32"/>
  <c r="M1269" i="32" s="1"/>
  <c r="S1269" i="32" s="1"/>
  <c r="S1268" i="32"/>
  <c r="O1268" i="32"/>
  <c r="T1268" i="32" s="1"/>
  <c r="N1268" i="32"/>
  <c r="L1268" i="32"/>
  <c r="M1268" i="32" s="1"/>
  <c r="N1267" i="32"/>
  <c r="O1267" i="32" s="1"/>
  <c r="T1267" i="32" s="1"/>
  <c r="L1267" i="32"/>
  <c r="M1267" i="32" s="1"/>
  <c r="S1267" i="32" s="1"/>
  <c r="N1266" i="32"/>
  <c r="O1266" i="32" s="1"/>
  <c r="T1266" i="32" s="1"/>
  <c r="L1266" i="32"/>
  <c r="M1266" i="32" s="1"/>
  <c r="S1266" i="32" s="1"/>
  <c r="S1265" i="32"/>
  <c r="N1265" i="32"/>
  <c r="O1265" i="32" s="1"/>
  <c r="T1265" i="32" s="1"/>
  <c r="M1265" i="32"/>
  <c r="L1265" i="32"/>
  <c r="N1264" i="32"/>
  <c r="O1264" i="32" s="1"/>
  <c r="T1264" i="32" s="1"/>
  <c r="L1264" i="32"/>
  <c r="M1264" i="32" s="1"/>
  <c r="S1264" i="32" s="1"/>
  <c r="N1263" i="32"/>
  <c r="O1263" i="32" s="1"/>
  <c r="T1263" i="32" s="1"/>
  <c r="L1263" i="32"/>
  <c r="M1263" i="32" s="1"/>
  <c r="S1263" i="32" s="1"/>
  <c r="S1262" i="32"/>
  <c r="N1262" i="32"/>
  <c r="O1262" i="32" s="1"/>
  <c r="T1262" i="32" s="1"/>
  <c r="M1262" i="32"/>
  <c r="L1262" i="32"/>
  <c r="N1261" i="32"/>
  <c r="O1261" i="32" s="1"/>
  <c r="T1261" i="32" s="1"/>
  <c r="L1261" i="32"/>
  <c r="M1261" i="32" s="1"/>
  <c r="S1261" i="32" s="1"/>
  <c r="T1260" i="32"/>
  <c r="S1260" i="32"/>
  <c r="N1260" i="32"/>
  <c r="O1260" i="32" s="1"/>
  <c r="L1260" i="32"/>
  <c r="M1260" i="32" s="1"/>
  <c r="S1259" i="32"/>
  <c r="O1259" i="32"/>
  <c r="T1259" i="32" s="1"/>
  <c r="N1259" i="32"/>
  <c r="M1259" i="32"/>
  <c r="L1259" i="32"/>
  <c r="N1258" i="32"/>
  <c r="O1258" i="32" s="1"/>
  <c r="T1258" i="32" s="1"/>
  <c r="L1258" i="32"/>
  <c r="M1258" i="32" s="1"/>
  <c r="S1258" i="32" s="1"/>
  <c r="T1257" i="32"/>
  <c r="S1257" i="32"/>
  <c r="N1257" i="32"/>
  <c r="O1257" i="32" s="1"/>
  <c r="M1257" i="32"/>
  <c r="L1257" i="32"/>
  <c r="O1256" i="32"/>
  <c r="T1256" i="32" s="1"/>
  <c r="N1256" i="32"/>
  <c r="L1256" i="32"/>
  <c r="M1256" i="32" s="1"/>
  <c r="S1256" i="32" s="1"/>
  <c r="N1255" i="32"/>
  <c r="O1255" i="32" s="1"/>
  <c r="T1255" i="32" s="1"/>
  <c r="L1255" i="32"/>
  <c r="M1255" i="32" s="1"/>
  <c r="S1255" i="32" s="1"/>
  <c r="S1254" i="32"/>
  <c r="O1254" i="32"/>
  <c r="T1254" i="32" s="1"/>
  <c r="N1254" i="32"/>
  <c r="M1254" i="32"/>
  <c r="L1254" i="32"/>
  <c r="N1253" i="32"/>
  <c r="O1253" i="32" s="1"/>
  <c r="T1253" i="32" s="1"/>
  <c r="M1253" i="32"/>
  <c r="S1253" i="32" s="1"/>
  <c r="L1253" i="32"/>
  <c r="N1252" i="32"/>
  <c r="O1252" i="32" s="1"/>
  <c r="T1252" i="32" s="1"/>
  <c r="L1252" i="32"/>
  <c r="M1252" i="32" s="1"/>
  <c r="S1252" i="32" s="1"/>
  <c r="T1251" i="32"/>
  <c r="S1251" i="32"/>
  <c r="O1251" i="32"/>
  <c r="N1251" i="32"/>
  <c r="L1251" i="32"/>
  <c r="M1251" i="32" s="1"/>
  <c r="N1250" i="32"/>
  <c r="O1250" i="32" s="1"/>
  <c r="T1250" i="32" s="1"/>
  <c r="M1250" i="32"/>
  <c r="S1250" i="32" s="1"/>
  <c r="L1250" i="32"/>
  <c r="N1249" i="32"/>
  <c r="O1249" i="32" s="1"/>
  <c r="T1249" i="32" s="1"/>
  <c r="L1249" i="32"/>
  <c r="M1249" i="32" s="1"/>
  <c r="S1249" i="32" s="1"/>
  <c r="T1248" i="32"/>
  <c r="S1248" i="32"/>
  <c r="O1248" i="32"/>
  <c r="N1248" i="32"/>
  <c r="L1248" i="32"/>
  <c r="M1248" i="32" s="1"/>
  <c r="N1247" i="32"/>
  <c r="O1247" i="32" s="1"/>
  <c r="T1247" i="32" s="1"/>
  <c r="M1247" i="32"/>
  <c r="S1247" i="32" s="1"/>
  <c r="L1247" i="32"/>
  <c r="N1246" i="32"/>
  <c r="O1246" i="32" s="1"/>
  <c r="T1246" i="32" s="1"/>
  <c r="L1246" i="32"/>
  <c r="M1246" i="32" s="1"/>
  <c r="S1246" i="32" s="1"/>
  <c r="T1245" i="32"/>
  <c r="S1245" i="32"/>
  <c r="N1245" i="32"/>
  <c r="O1245" i="32" s="1"/>
  <c r="L1245" i="32"/>
  <c r="M1245" i="32" s="1"/>
  <c r="N1244" i="32"/>
  <c r="O1244" i="32" s="1"/>
  <c r="T1244" i="32" s="1"/>
  <c r="L1244" i="32"/>
  <c r="M1244" i="32" s="1"/>
  <c r="S1244" i="32" s="1"/>
  <c r="N1243" i="32"/>
  <c r="O1243" i="32" s="1"/>
  <c r="T1243" i="32" s="1"/>
  <c r="L1243" i="32"/>
  <c r="M1243" i="32" s="1"/>
  <c r="S1243" i="32" s="1"/>
  <c r="S1242" i="32"/>
  <c r="O1242" i="32"/>
  <c r="T1242" i="32" s="1"/>
  <c r="N1242" i="32"/>
  <c r="L1242" i="32"/>
  <c r="M1242" i="32" s="1"/>
  <c r="N1241" i="32"/>
  <c r="O1241" i="32" s="1"/>
  <c r="T1241" i="32" s="1"/>
  <c r="M1241" i="32"/>
  <c r="S1241" i="32" s="1"/>
  <c r="L1241" i="32"/>
  <c r="T1240" i="32"/>
  <c r="O1240" i="32"/>
  <c r="N1240" i="32"/>
  <c r="L1240" i="32"/>
  <c r="M1240" i="32" s="1"/>
  <c r="S1240" i="32" s="1"/>
  <c r="O1239" i="32"/>
  <c r="T1239" i="32" s="1"/>
  <c r="N1239" i="32"/>
  <c r="L1239" i="32"/>
  <c r="M1239" i="32" s="1"/>
  <c r="S1239" i="32" s="1"/>
  <c r="N1238" i="32"/>
  <c r="O1238" i="32" s="1"/>
  <c r="T1238" i="32" s="1"/>
  <c r="L1238" i="32"/>
  <c r="M1238" i="32" s="1"/>
  <c r="S1238" i="32" s="1"/>
  <c r="T1237" i="32"/>
  <c r="N1237" i="32"/>
  <c r="O1237" i="32" s="1"/>
  <c r="L1237" i="32"/>
  <c r="M1237" i="32" s="1"/>
  <c r="S1237" i="32" s="1"/>
  <c r="S1236" i="32"/>
  <c r="O1236" i="32"/>
  <c r="T1236" i="32" s="1"/>
  <c r="N1236" i="32"/>
  <c r="L1236" i="32"/>
  <c r="M1236" i="32" s="1"/>
  <c r="N1235" i="32"/>
  <c r="O1235" i="32" s="1"/>
  <c r="T1235" i="32" s="1"/>
  <c r="M1235" i="32"/>
  <c r="S1235" i="32" s="1"/>
  <c r="L1235" i="32"/>
  <c r="N1234" i="32"/>
  <c r="O1234" i="32" s="1"/>
  <c r="T1234" i="32" s="1"/>
  <c r="L1234" i="32"/>
  <c r="M1234" i="32" s="1"/>
  <c r="S1234" i="32" s="1"/>
  <c r="S1233" i="32"/>
  <c r="N1233" i="32"/>
  <c r="O1233" i="32" s="1"/>
  <c r="T1233" i="32" s="1"/>
  <c r="M1233" i="32"/>
  <c r="L1233" i="32"/>
  <c r="N1232" i="32"/>
  <c r="O1232" i="32" s="1"/>
  <c r="T1232" i="32" s="1"/>
  <c r="L1232" i="32"/>
  <c r="M1232" i="32" s="1"/>
  <c r="S1232" i="32" s="1"/>
  <c r="T1231" i="32"/>
  <c r="N1231" i="32"/>
  <c r="O1231" i="32" s="1"/>
  <c r="L1231" i="32"/>
  <c r="M1231" i="32" s="1"/>
  <c r="S1231" i="32" s="1"/>
  <c r="N1230" i="32"/>
  <c r="O1230" i="32" s="1"/>
  <c r="T1230" i="32" s="1"/>
  <c r="M1230" i="32"/>
  <c r="S1230" i="32" s="1"/>
  <c r="L1230" i="32"/>
  <c r="N1229" i="32"/>
  <c r="O1229" i="32" s="1"/>
  <c r="T1229" i="32" s="1"/>
  <c r="L1229" i="32"/>
  <c r="M1229" i="32" s="1"/>
  <c r="S1229" i="32" s="1"/>
  <c r="T1228" i="32"/>
  <c r="S1228" i="32"/>
  <c r="N1228" i="32"/>
  <c r="O1228" i="32" s="1"/>
  <c r="L1228" i="32"/>
  <c r="M1228" i="32" s="1"/>
  <c r="N1227" i="32"/>
  <c r="O1227" i="32" s="1"/>
  <c r="T1227" i="32" s="1"/>
  <c r="M1227" i="32"/>
  <c r="S1227" i="32" s="1"/>
  <c r="L1227" i="32"/>
  <c r="N1226" i="32"/>
  <c r="O1226" i="32" s="1"/>
  <c r="T1226" i="32" s="1"/>
  <c r="L1226" i="32"/>
  <c r="M1226" i="32" s="1"/>
  <c r="S1226" i="32" s="1"/>
  <c r="T1225" i="32"/>
  <c r="S1225" i="32"/>
  <c r="N1225" i="32"/>
  <c r="O1225" i="32" s="1"/>
  <c r="M1225" i="32"/>
  <c r="L1225" i="32"/>
  <c r="N1224" i="32"/>
  <c r="O1224" i="32" s="1"/>
  <c r="T1224" i="32" s="1"/>
  <c r="L1224" i="32"/>
  <c r="M1224" i="32" s="1"/>
  <c r="S1224" i="32" s="1"/>
  <c r="N1223" i="32"/>
  <c r="O1223" i="32" s="1"/>
  <c r="T1223" i="32" s="1"/>
  <c r="L1223" i="32"/>
  <c r="M1223" i="32" s="1"/>
  <c r="S1223" i="32" s="1"/>
  <c r="S1222" i="32"/>
  <c r="O1222" i="32"/>
  <c r="T1222" i="32" s="1"/>
  <c r="N1222" i="32"/>
  <c r="M1222" i="32"/>
  <c r="L1222" i="32"/>
  <c r="N1221" i="32"/>
  <c r="O1221" i="32" s="1"/>
  <c r="T1221" i="32" s="1"/>
  <c r="M1221" i="32"/>
  <c r="S1221" i="32" s="1"/>
  <c r="L1221" i="32"/>
  <c r="N1220" i="32"/>
  <c r="O1220" i="32" s="1"/>
  <c r="T1220" i="32" s="1"/>
  <c r="L1220" i="32"/>
  <c r="M1220" i="32" s="1"/>
  <c r="S1220" i="32" s="1"/>
  <c r="T1219" i="32"/>
  <c r="S1219" i="32"/>
  <c r="O1219" i="32"/>
  <c r="N1219" i="32"/>
  <c r="L1219" i="32"/>
  <c r="M1219" i="32" s="1"/>
  <c r="N1218" i="32"/>
  <c r="O1218" i="32" s="1"/>
  <c r="T1218" i="32" s="1"/>
  <c r="M1218" i="32"/>
  <c r="S1218" i="32" s="1"/>
  <c r="L1218" i="32"/>
  <c r="N1217" i="32"/>
  <c r="O1217" i="32" s="1"/>
  <c r="T1217" i="32" s="1"/>
  <c r="L1217" i="32"/>
  <c r="M1217" i="32" s="1"/>
  <c r="S1217" i="32" s="1"/>
  <c r="T1216" i="32"/>
  <c r="S1216" i="32"/>
  <c r="O1216" i="32"/>
  <c r="N1216" i="32"/>
  <c r="L1216" i="32"/>
  <c r="M1216" i="32" s="1"/>
  <c r="N1215" i="32"/>
  <c r="O1215" i="32" s="1"/>
  <c r="T1215" i="32" s="1"/>
  <c r="M1215" i="32"/>
  <c r="S1215" i="32" s="1"/>
  <c r="L1215" i="32"/>
  <c r="N1214" i="32"/>
  <c r="O1214" i="32" s="1"/>
  <c r="T1214" i="32" s="1"/>
  <c r="L1214" i="32"/>
  <c r="M1214" i="32" s="1"/>
  <c r="S1214" i="32" s="1"/>
  <c r="T1213" i="32"/>
  <c r="N1213" i="32"/>
  <c r="O1213" i="32" s="1"/>
  <c r="L1213" i="32"/>
  <c r="M1213" i="32" s="1"/>
  <c r="S1213" i="32" s="1"/>
  <c r="N1212" i="32"/>
  <c r="O1212" i="32" s="1"/>
  <c r="T1212" i="32" s="1"/>
  <c r="L1212" i="32"/>
  <c r="M1212" i="32" s="1"/>
  <c r="S1212" i="32" s="1"/>
  <c r="N1211" i="32"/>
  <c r="O1211" i="32" s="1"/>
  <c r="T1211" i="32" s="1"/>
  <c r="L1211" i="32"/>
  <c r="M1211" i="32" s="1"/>
  <c r="S1211" i="32" s="1"/>
  <c r="O1210" i="32"/>
  <c r="T1210" i="32" s="1"/>
  <c r="N1210" i="32"/>
  <c r="L1210" i="32"/>
  <c r="M1210" i="32" s="1"/>
  <c r="S1210" i="32" s="1"/>
  <c r="N1209" i="32"/>
  <c r="O1209" i="32" s="1"/>
  <c r="T1209" i="32" s="1"/>
  <c r="M1209" i="32"/>
  <c r="S1209" i="32" s="1"/>
  <c r="L1209" i="32"/>
  <c r="T1208" i="32"/>
  <c r="N1208" i="32"/>
  <c r="O1208" i="32" s="1"/>
  <c r="L1208" i="32"/>
  <c r="M1208" i="32" s="1"/>
  <c r="S1208" i="32" s="1"/>
  <c r="O1207" i="32"/>
  <c r="T1207" i="32" s="1"/>
  <c r="N1207" i="32"/>
  <c r="L1207" i="32"/>
  <c r="M1207" i="32" s="1"/>
  <c r="S1207" i="32" s="1"/>
  <c r="S1206" i="32"/>
  <c r="N1206" i="32"/>
  <c r="O1206" i="32" s="1"/>
  <c r="T1206" i="32" s="1"/>
  <c r="M1206" i="32"/>
  <c r="L1206" i="32"/>
  <c r="N1205" i="32"/>
  <c r="O1205" i="32" s="1"/>
  <c r="T1205" i="32" s="1"/>
  <c r="L1205" i="32"/>
  <c r="M1205" i="32" s="1"/>
  <c r="S1205" i="32" s="1"/>
  <c r="T1204" i="32"/>
  <c r="N1204" i="32"/>
  <c r="O1204" i="32" s="1"/>
  <c r="L1204" i="32"/>
  <c r="M1204" i="32" s="1"/>
  <c r="S1204" i="32" s="1"/>
  <c r="O1203" i="32"/>
  <c r="T1203" i="32" s="1"/>
  <c r="N1203" i="32"/>
  <c r="L1203" i="32"/>
  <c r="M1203" i="32" s="1"/>
  <c r="S1203" i="32" s="1"/>
  <c r="S1202" i="32"/>
  <c r="N1202" i="32"/>
  <c r="O1202" i="32" s="1"/>
  <c r="T1202" i="32" s="1"/>
  <c r="M1202" i="32"/>
  <c r="L1202" i="32"/>
  <c r="N1201" i="32"/>
  <c r="O1201" i="32" s="1"/>
  <c r="T1201" i="32" s="1"/>
  <c r="L1201" i="32"/>
  <c r="M1201" i="32" s="1"/>
  <c r="S1201" i="32" s="1"/>
  <c r="T1200" i="32"/>
  <c r="N1200" i="32"/>
  <c r="O1200" i="32" s="1"/>
  <c r="L1200" i="32"/>
  <c r="M1200" i="32" s="1"/>
  <c r="S1200" i="32" s="1"/>
  <c r="O1199" i="32"/>
  <c r="T1199" i="32" s="1"/>
  <c r="N1199" i="32"/>
  <c r="L1199" i="32"/>
  <c r="M1199" i="32" s="1"/>
  <c r="S1199" i="32" s="1"/>
  <c r="S1198" i="32"/>
  <c r="N1198" i="32"/>
  <c r="O1198" i="32" s="1"/>
  <c r="T1198" i="32" s="1"/>
  <c r="M1198" i="32"/>
  <c r="L1198" i="32"/>
  <c r="N1197" i="32"/>
  <c r="O1197" i="32" s="1"/>
  <c r="T1197" i="32" s="1"/>
  <c r="M1197" i="32"/>
  <c r="S1197" i="32" s="1"/>
  <c r="L1197" i="32"/>
  <c r="T1196" i="32"/>
  <c r="N1196" i="32"/>
  <c r="O1196" i="32" s="1"/>
  <c r="L1196" i="32"/>
  <c r="M1196" i="32" s="1"/>
  <c r="S1196" i="32" s="1"/>
  <c r="O1195" i="32"/>
  <c r="T1195" i="32" s="1"/>
  <c r="N1195" i="32"/>
  <c r="L1195" i="32"/>
  <c r="M1195" i="32" s="1"/>
  <c r="S1195" i="32" s="1"/>
  <c r="S1194" i="32"/>
  <c r="N1194" i="32"/>
  <c r="O1194" i="32" s="1"/>
  <c r="T1194" i="32" s="1"/>
  <c r="M1194" i="32"/>
  <c r="L1194" i="32"/>
  <c r="N1193" i="32"/>
  <c r="O1193" i="32" s="1"/>
  <c r="T1193" i="32" s="1"/>
  <c r="M1193" i="32"/>
  <c r="S1193" i="32" s="1"/>
  <c r="L1193" i="32"/>
  <c r="N1192" i="32"/>
  <c r="O1192" i="32" s="1"/>
  <c r="T1192" i="32" s="1"/>
  <c r="L1192" i="32"/>
  <c r="M1192" i="32" s="1"/>
  <c r="S1192" i="32" s="1"/>
  <c r="O1191" i="32"/>
  <c r="T1191" i="32" s="1"/>
  <c r="N1191" i="32"/>
  <c r="L1191" i="32"/>
  <c r="M1191" i="32" s="1"/>
  <c r="S1191" i="32" s="1"/>
  <c r="O1190" i="32"/>
  <c r="T1190" i="32" s="1"/>
  <c r="N1190" i="32"/>
  <c r="L1190" i="32"/>
  <c r="M1190" i="32" s="1"/>
  <c r="S1190" i="32" s="1"/>
  <c r="S1189" i="32"/>
  <c r="N1189" i="32"/>
  <c r="O1189" i="32" s="1"/>
  <c r="T1189" i="32" s="1"/>
  <c r="M1189" i="32"/>
  <c r="L1189" i="32"/>
  <c r="T1188" i="32"/>
  <c r="N1188" i="32"/>
  <c r="O1188" i="32" s="1"/>
  <c r="L1188" i="32"/>
  <c r="M1188" i="32" s="1"/>
  <c r="S1188" i="32" s="1"/>
  <c r="T1187" i="32"/>
  <c r="S1187" i="32"/>
  <c r="O1187" i="32"/>
  <c r="N1187" i="32"/>
  <c r="L1187" i="32"/>
  <c r="M1187" i="32" s="1"/>
  <c r="N1186" i="32"/>
  <c r="O1186" i="32" s="1"/>
  <c r="T1186" i="32" s="1"/>
  <c r="M1186" i="32"/>
  <c r="S1186" i="32" s="1"/>
  <c r="L1186" i="32"/>
  <c r="N1185" i="32"/>
  <c r="O1185" i="32" s="1"/>
  <c r="T1185" i="32" s="1"/>
  <c r="M1185" i="32"/>
  <c r="S1185" i="32" s="1"/>
  <c r="L1185" i="32"/>
  <c r="N1184" i="32"/>
  <c r="O1184" i="32" s="1"/>
  <c r="T1184" i="32" s="1"/>
  <c r="M1184" i="32"/>
  <c r="S1184" i="32" s="1"/>
  <c r="L1184" i="32"/>
  <c r="S1183" i="32"/>
  <c r="N1183" i="32"/>
  <c r="O1183" i="32" s="1"/>
  <c r="T1183" i="32" s="1"/>
  <c r="L1183" i="32"/>
  <c r="M1183" i="32" s="1"/>
  <c r="T1182" i="32"/>
  <c r="S1182" i="32"/>
  <c r="O1182" i="32"/>
  <c r="N1182" i="32"/>
  <c r="M1182" i="32"/>
  <c r="L1182" i="32"/>
  <c r="N1181" i="32"/>
  <c r="O1181" i="32" s="1"/>
  <c r="T1181" i="32" s="1"/>
  <c r="M1181" i="32"/>
  <c r="S1181" i="32" s="1"/>
  <c r="L1181" i="32"/>
  <c r="N1180" i="32"/>
  <c r="O1180" i="32" s="1"/>
  <c r="T1180" i="32" s="1"/>
  <c r="L1180" i="32"/>
  <c r="M1180" i="32" s="1"/>
  <c r="S1180" i="32" s="1"/>
  <c r="T1179" i="32"/>
  <c r="S1179" i="32"/>
  <c r="O1179" i="32"/>
  <c r="N1179" i="32"/>
  <c r="L1179" i="32"/>
  <c r="M1179" i="32" s="1"/>
  <c r="N1178" i="32"/>
  <c r="O1178" i="32" s="1"/>
  <c r="T1178" i="32" s="1"/>
  <c r="M1178" i="32"/>
  <c r="S1178" i="32" s="1"/>
  <c r="L1178" i="32"/>
  <c r="O1177" i="32"/>
  <c r="T1177" i="32" s="1"/>
  <c r="N1177" i="32"/>
  <c r="L1177" i="32"/>
  <c r="M1177" i="32" s="1"/>
  <c r="S1177" i="32" s="1"/>
  <c r="T1176" i="32"/>
  <c r="N1176" i="32"/>
  <c r="O1176" i="32" s="1"/>
  <c r="L1176" i="32"/>
  <c r="M1176" i="32" s="1"/>
  <c r="S1176" i="32" s="1"/>
  <c r="N1175" i="32"/>
  <c r="O1175" i="32" s="1"/>
  <c r="T1175" i="32" s="1"/>
  <c r="L1175" i="32"/>
  <c r="M1175" i="32" s="1"/>
  <c r="S1175" i="32" s="1"/>
  <c r="O1174" i="32"/>
  <c r="T1174" i="32" s="1"/>
  <c r="N1174" i="32"/>
  <c r="L1174" i="32"/>
  <c r="M1174" i="32" s="1"/>
  <c r="S1174" i="32" s="1"/>
  <c r="O1173" i="32"/>
  <c r="T1173" i="32" s="1"/>
  <c r="N1173" i="32"/>
  <c r="L1173" i="32"/>
  <c r="M1173" i="32" s="1"/>
  <c r="S1173" i="32" s="1"/>
  <c r="N1172" i="32"/>
  <c r="O1172" i="32" s="1"/>
  <c r="T1172" i="32" s="1"/>
  <c r="L1172" i="32"/>
  <c r="M1172" i="32" s="1"/>
  <c r="S1172" i="32" s="1"/>
  <c r="O1171" i="32"/>
  <c r="T1171" i="32" s="1"/>
  <c r="N1171" i="32"/>
  <c r="L1171" i="32"/>
  <c r="M1171" i="32" s="1"/>
  <c r="S1171" i="32" s="1"/>
  <c r="S1170" i="32"/>
  <c r="O1170" i="32"/>
  <c r="T1170" i="32" s="1"/>
  <c r="N1170" i="32"/>
  <c r="L1170" i="32"/>
  <c r="M1170" i="32" s="1"/>
  <c r="N1169" i="32"/>
  <c r="O1169" i="32" s="1"/>
  <c r="T1169" i="32" s="1"/>
  <c r="M1169" i="32"/>
  <c r="S1169" i="32" s="1"/>
  <c r="L1169" i="32"/>
  <c r="N1168" i="32"/>
  <c r="O1168" i="32" s="1"/>
  <c r="T1168" i="32" s="1"/>
  <c r="L1168" i="32"/>
  <c r="M1168" i="32" s="1"/>
  <c r="S1168" i="32" s="1"/>
  <c r="S1167" i="32"/>
  <c r="O1167" i="32"/>
  <c r="T1167" i="32" s="1"/>
  <c r="N1167" i="32"/>
  <c r="L1167" i="32"/>
  <c r="M1167" i="32" s="1"/>
  <c r="N1166" i="32"/>
  <c r="O1166" i="32" s="1"/>
  <c r="T1166" i="32" s="1"/>
  <c r="L1166" i="32"/>
  <c r="M1166" i="32" s="1"/>
  <c r="S1166" i="32" s="1"/>
  <c r="N1165" i="32"/>
  <c r="O1165" i="32" s="1"/>
  <c r="T1165" i="32" s="1"/>
  <c r="L1165" i="32"/>
  <c r="M1165" i="32" s="1"/>
  <c r="S1165" i="32" s="1"/>
  <c r="S1164" i="32"/>
  <c r="N1164" i="32"/>
  <c r="O1164" i="32" s="1"/>
  <c r="T1164" i="32" s="1"/>
  <c r="M1164" i="32"/>
  <c r="L1164" i="32"/>
  <c r="N1163" i="32"/>
  <c r="O1163" i="32" s="1"/>
  <c r="T1163" i="32" s="1"/>
  <c r="L1163" i="32"/>
  <c r="M1163" i="32" s="1"/>
  <c r="S1163" i="32" s="1"/>
  <c r="T1162" i="32"/>
  <c r="N1162" i="32"/>
  <c r="O1162" i="32" s="1"/>
  <c r="L1162" i="32"/>
  <c r="M1162" i="32" s="1"/>
  <c r="S1162" i="32" s="1"/>
  <c r="S1161" i="32"/>
  <c r="O1161" i="32"/>
  <c r="T1161" i="32" s="1"/>
  <c r="N1161" i="32"/>
  <c r="M1161" i="32"/>
  <c r="L1161" i="32"/>
  <c r="T1160" i="32"/>
  <c r="N1160" i="32"/>
  <c r="O1160" i="32" s="1"/>
  <c r="L1160" i="32"/>
  <c r="M1160" i="32" s="1"/>
  <c r="S1160" i="32" s="1"/>
  <c r="N1159" i="32"/>
  <c r="O1159" i="32" s="1"/>
  <c r="T1159" i="32" s="1"/>
  <c r="L1159" i="32"/>
  <c r="M1159" i="32" s="1"/>
  <c r="S1159" i="32" s="1"/>
  <c r="O1158" i="32"/>
  <c r="T1158" i="32" s="1"/>
  <c r="N1158" i="32"/>
  <c r="L1158" i="32"/>
  <c r="M1158" i="32" s="1"/>
  <c r="S1158" i="32" s="1"/>
  <c r="N1157" i="32"/>
  <c r="O1157" i="32" s="1"/>
  <c r="T1157" i="32" s="1"/>
  <c r="M1157" i="32"/>
  <c r="S1157" i="32" s="1"/>
  <c r="L1157" i="32"/>
  <c r="N1156" i="32"/>
  <c r="O1156" i="32" s="1"/>
  <c r="T1156" i="32" s="1"/>
  <c r="L1156" i="32"/>
  <c r="M1156" i="32" s="1"/>
  <c r="S1156" i="32" s="1"/>
  <c r="T1155" i="32"/>
  <c r="N1155" i="32"/>
  <c r="O1155" i="32" s="1"/>
  <c r="L1155" i="32"/>
  <c r="M1155" i="32" s="1"/>
  <c r="S1155" i="32" s="1"/>
  <c r="S1154" i="32"/>
  <c r="O1154" i="32"/>
  <c r="T1154" i="32" s="1"/>
  <c r="N1154" i="32"/>
  <c r="L1154" i="32"/>
  <c r="M1154" i="32" s="1"/>
  <c r="N1153" i="32"/>
  <c r="O1153" i="32" s="1"/>
  <c r="T1153" i="32" s="1"/>
  <c r="M1153" i="32"/>
  <c r="S1153" i="32" s="1"/>
  <c r="L1153" i="32"/>
  <c r="N1152" i="32"/>
  <c r="O1152" i="32" s="1"/>
  <c r="T1152" i="32" s="1"/>
  <c r="L1152" i="32"/>
  <c r="M1152" i="32" s="1"/>
  <c r="S1152" i="32" s="1"/>
  <c r="T1151" i="32"/>
  <c r="N1151" i="32"/>
  <c r="O1151" i="32" s="1"/>
  <c r="L1151" i="32"/>
  <c r="M1151" i="32" s="1"/>
  <c r="S1151" i="32" s="1"/>
  <c r="S1150" i="32"/>
  <c r="O1150" i="32"/>
  <c r="T1150" i="32" s="1"/>
  <c r="N1150" i="32"/>
  <c r="L1150" i="32"/>
  <c r="M1150" i="32" s="1"/>
  <c r="N1149" i="32"/>
  <c r="O1149" i="32" s="1"/>
  <c r="T1149" i="32" s="1"/>
  <c r="M1149" i="32"/>
  <c r="S1149" i="32" s="1"/>
  <c r="L1149" i="32"/>
  <c r="N1148" i="32"/>
  <c r="O1148" i="32" s="1"/>
  <c r="T1148" i="32" s="1"/>
  <c r="L1148" i="32"/>
  <c r="M1148" i="32" s="1"/>
  <c r="S1148" i="32" s="1"/>
  <c r="T1147" i="32"/>
  <c r="N1147" i="32"/>
  <c r="O1147" i="32" s="1"/>
  <c r="L1147" i="32"/>
  <c r="M1147" i="32" s="1"/>
  <c r="S1147" i="32" s="1"/>
  <c r="O1146" i="32"/>
  <c r="T1146" i="32" s="1"/>
  <c r="N1146" i="32"/>
  <c r="L1146" i="32"/>
  <c r="M1146" i="32" s="1"/>
  <c r="S1146" i="32" s="1"/>
  <c r="N1145" i="32"/>
  <c r="O1145" i="32" s="1"/>
  <c r="T1145" i="32" s="1"/>
  <c r="L1145" i="32"/>
  <c r="M1145" i="32" s="1"/>
  <c r="S1145" i="32" s="1"/>
  <c r="N1144" i="32"/>
  <c r="O1144" i="32" s="1"/>
  <c r="T1144" i="32" s="1"/>
  <c r="L1144" i="32"/>
  <c r="M1144" i="32" s="1"/>
  <c r="S1144" i="32" s="1"/>
  <c r="T1143" i="32"/>
  <c r="S1143" i="32"/>
  <c r="N1143" i="32"/>
  <c r="O1143" i="32" s="1"/>
  <c r="L1143" i="32"/>
  <c r="M1143" i="32" s="1"/>
  <c r="O1142" i="32"/>
  <c r="T1142" i="32" s="1"/>
  <c r="N1142" i="32"/>
  <c r="L1142" i="32"/>
  <c r="M1142" i="32" s="1"/>
  <c r="S1142" i="32" s="1"/>
  <c r="S1141" i="32"/>
  <c r="N1141" i="32"/>
  <c r="O1141" i="32" s="1"/>
  <c r="T1141" i="32" s="1"/>
  <c r="M1141" i="32"/>
  <c r="L1141" i="32"/>
  <c r="S1140" i="32"/>
  <c r="N1140" i="32"/>
  <c r="O1140" i="32" s="1"/>
  <c r="T1140" i="32" s="1"/>
  <c r="L1140" i="32"/>
  <c r="M1140" i="32" s="1"/>
  <c r="S1139" i="32"/>
  <c r="N1139" i="32"/>
  <c r="O1139" i="32" s="1"/>
  <c r="T1139" i="32" s="1"/>
  <c r="L1139" i="32"/>
  <c r="M1139" i="32" s="1"/>
  <c r="O1138" i="32"/>
  <c r="T1138" i="32" s="1"/>
  <c r="N1138" i="32"/>
  <c r="L1138" i="32"/>
  <c r="M1138" i="32" s="1"/>
  <c r="S1138" i="32" s="1"/>
  <c r="N1137" i="32"/>
  <c r="O1137" i="32" s="1"/>
  <c r="T1137" i="32" s="1"/>
  <c r="M1137" i="32"/>
  <c r="S1137" i="32" s="1"/>
  <c r="L1137" i="32"/>
  <c r="N1136" i="32"/>
  <c r="O1136" i="32" s="1"/>
  <c r="T1136" i="32" s="1"/>
  <c r="L1136" i="32"/>
  <c r="M1136" i="32" s="1"/>
  <c r="S1136" i="32" s="1"/>
  <c r="N1135" i="32"/>
  <c r="O1135" i="32" s="1"/>
  <c r="T1135" i="32" s="1"/>
  <c r="L1135" i="32"/>
  <c r="M1135" i="32" s="1"/>
  <c r="S1135" i="32" s="1"/>
  <c r="N1134" i="32"/>
  <c r="O1134" i="32" s="1"/>
  <c r="T1134" i="32" s="1"/>
  <c r="L1134" i="32"/>
  <c r="M1134" i="32" s="1"/>
  <c r="S1134" i="32" s="1"/>
  <c r="N1133" i="32"/>
  <c r="O1133" i="32" s="1"/>
  <c r="T1133" i="32" s="1"/>
  <c r="L1133" i="32"/>
  <c r="M1133" i="32" s="1"/>
  <c r="S1133" i="32" s="1"/>
  <c r="N1132" i="32"/>
  <c r="O1132" i="32" s="1"/>
  <c r="T1132" i="32" s="1"/>
  <c r="L1132" i="32"/>
  <c r="M1132" i="32" s="1"/>
  <c r="S1132" i="32" s="1"/>
  <c r="N1131" i="32"/>
  <c r="O1131" i="32" s="1"/>
  <c r="T1131" i="32" s="1"/>
  <c r="L1131" i="32"/>
  <c r="M1131" i="32" s="1"/>
  <c r="S1131" i="32" s="1"/>
  <c r="S1130" i="32"/>
  <c r="O1130" i="32"/>
  <c r="T1130" i="32" s="1"/>
  <c r="N1130" i="32"/>
  <c r="L1130" i="32"/>
  <c r="M1130" i="32" s="1"/>
  <c r="N1129" i="32"/>
  <c r="O1129" i="32" s="1"/>
  <c r="T1129" i="32" s="1"/>
  <c r="L1129" i="32"/>
  <c r="M1129" i="32" s="1"/>
  <c r="S1129" i="32" s="1"/>
  <c r="S1128" i="32"/>
  <c r="N1128" i="32"/>
  <c r="O1128" i="32" s="1"/>
  <c r="T1128" i="32" s="1"/>
  <c r="L1128" i="32"/>
  <c r="M1128" i="32" s="1"/>
  <c r="T1127" i="32"/>
  <c r="N1127" i="32"/>
  <c r="O1127" i="32" s="1"/>
  <c r="L1127" i="32"/>
  <c r="M1127" i="32" s="1"/>
  <c r="S1127" i="32" s="1"/>
  <c r="S1126" i="32"/>
  <c r="O1126" i="32"/>
  <c r="T1126" i="32" s="1"/>
  <c r="N1126" i="32"/>
  <c r="L1126" i="32"/>
  <c r="M1126" i="32" s="1"/>
  <c r="N1125" i="32"/>
  <c r="O1125" i="32" s="1"/>
  <c r="T1125" i="32" s="1"/>
  <c r="L1125" i="32"/>
  <c r="M1125" i="32" s="1"/>
  <c r="S1125" i="32" s="1"/>
  <c r="S1124" i="32"/>
  <c r="N1124" i="32"/>
  <c r="O1124" i="32" s="1"/>
  <c r="T1124" i="32" s="1"/>
  <c r="L1124" i="32"/>
  <c r="M1124" i="32" s="1"/>
  <c r="S1123" i="32"/>
  <c r="N1123" i="32"/>
  <c r="O1123" i="32" s="1"/>
  <c r="T1123" i="32" s="1"/>
  <c r="L1123" i="32"/>
  <c r="M1123" i="32" s="1"/>
  <c r="S1122" i="32"/>
  <c r="N1122" i="32"/>
  <c r="O1122" i="32" s="1"/>
  <c r="T1122" i="32" s="1"/>
  <c r="L1122" i="32"/>
  <c r="M1122" i="32" s="1"/>
  <c r="N1121" i="32"/>
  <c r="O1121" i="32" s="1"/>
  <c r="T1121" i="32" s="1"/>
  <c r="L1121" i="32"/>
  <c r="M1121" i="32" s="1"/>
  <c r="S1121" i="32" s="1"/>
  <c r="N1120" i="32"/>
  <c r="O1120" i="32" s="1"/>
  <c r="T1120" i="32" s="1"/>
  <c r="L1120" i="32"/>
  <c r="M1120" i="32" s="1"/>
  <c r="S1120" i="32" s="1"/>
  <c r="N1119" i="32"/>
  <c r="O1119" i="32" s="1"/>
  <c r="T1119" i="32" s="1"/>
  <c r="L1119" i="32"/>
  <c r="M1119" i="32" s="1"/>
  <c r="S1119" i="32" s="1"/>
  <c r="N1118" i="32"/>
  <c r="O1118" i="32" s="1"/>
  <c r="T1118" i="32" s="1"/>
  <c r="L1118" i="32"/>
  <c r="M1118" i="32" s="1"/>
  <c r="S1118" i="32" s="1"/>
  <c r="N1117" i="32"/>
  <c r="O1117" i="32" s="1"/>
  <c r="T1117" i="32" s="1"/>
  <c r="M1117" i="32"/>
  <c r="S1117" i="32" s="1"/>
  <c r="L1117" i="32"/>
  <c r="N1116" i="32"/>
  <c r="O1116" i="32" s="1"/>
  <c r="T1116" i="32" s="1"/>
  <c r="M1116" i="32"/>
  <c r="S1116" i="32" s="1"/>
  <c r="L1116" i="32"/>
  <c r="N1115" i="32"/>
  <c r="O1115" i="32" s="1"/>
  <c r="T1115" i="32" s="1"/>
  <c r="L1115" i="32"/>
  <c r="M1115" i="32" s="1"/>
  <c r="S1115" i="32" s="1"/>
  <c r="S1114" i="32"/>
  <c r="N1114" i="32"/>
  <c r="O1114" i="32" s="1"/>
  <c r="T1114" i="32" s="1"/>
  <c r="L1114" i="32"/>
  <c r="M1114" i="32" s="1"/>
  <c r="O1113" i="32"/>
  <c r="T1113" i="32" s="1"/>
  <c r="N1113" i="32"/>
  <c r="L1113" i="32"/>
  <c r="M1113" i="32" s="1"/>
  <c r="S1113" i="32" s="1"/>
  <c r="S1112" i="32"/>
  <c r="N1112" i="32"/>
  <c r="O1112" i="32" s="1"/>
  <c r="T1112" i="32" s="1"/>
  <c r="M1112" i="32"/>
  <c r="L1112" i="32"/>
  <c r="T1111" i="32"/>
  <c r="N1111" i="32"/>
  <c r="O1111" i="32" s="1"/>
  <c r="L1111" i="32"/>
  <c r="M1111" i="32" s="1"/>
  <c r="S1111" i="32" s="1"/>
  <c r="T1110" i="32"/>
  <c r="S1110" i="32"/>
  <c r="O1110" i="32"/>
  <c r="N1110" i="32"/>
  <c r="L1110" i="32"/>
  <c r="M1110" i="32" s="1"/>
  <c r="N1109" i="32"/>
  <c r="O1109" i="32" s="1"/>
  <c r="T1109" i="32" s="1"/>
  <c r="M1109" i="32"/>
  <c r="S1109" i="32" s="1"/>
  <c r="L1109" i="32"/>
  <c r="N1108" i="32"/>
  <c r="O1108" i="32" s="1"/>
  <c r="T1108" i="32" s="1"/>
  <c r="M1108" i="32"/>
  <c r="S1108" i="32" s="1"/>
  <c r="L1108" i="32"/>
  <c r="N1107" i="32"/>
  <c r="O1107" i="32" s="1"/>
  <c r="T1107" i="32" s="1"/>
  <c r="L1107" i="32"/>
  <c r="M1107" i="32" s="1"/>
  <c r="S1107" i="32" s="1"/>
  <c r="O1106" i="32"/>
  <c r="T1106" i="32" s="1"/>
  <c r="N1106" i="32"/>
  <c r="L1106" i="32"/>
  <c r="M1106" i="32" s="1"/>
  <c r="S1106" i="32" s="1"/>
  <c r="S1105" i="32"/>
  <c r="N1105" i="32"/>
  <c r="O1105" i="32" s="1"/>
  <c r="T1105" i="32" s="1"/>
  <c r="M1105" i="32"/>
  <c r="L1105" i="32"/>
  <c r="N1104" i="32"/>
  <c r="O1104" i="32" s="1"/>
  <c r="T1104" i="32" s="1"/>
  <c r="L1104" i="32"/>
  <c r="M1104" i="32" s="1"/>
  <c r="S1104" i="32" s="1"/>
  <c r="T1103" i="32"/>
  <c r="S1103" i="32"/>
  <c r="N1103" i="32"/>
  <c r="O1103" i="32" s="1"/>
  <c r="L1103" i="32"/>
  <c r="M1103" i="32" s="1"/>
  <c r="N1102" i="32"/>
  <c r="O1102" i="32" s="1"/>
  <c r="T1102" i="32" s="1"/>
  <c r="L1102" i="32"/>
  <c r="M1102" i="32" s="1"/>
  <c r="S1102" i="32" s="1"/>
  <c r="N1101" i="32"/>
  <c r="O1101" i="32" s="1"/>
  <c r="T1101" i="32" s="1"/>
  <c r="L1101" i="32"/>
  <c r="M1101" i="32" s="1"/>
  <c r="S1101" i="32" s="1"/>
  <c r="N1100" i="32"/>
  <c r="O1100" i="32" s="1"/>
  <c r="T1100" i="32" s="1"/>
  <c r="L1100" i="32"/>
  <c r="M1100" i="32" s="1"/>
  <c r="S1100" i="32" s="1"/>
  <c r="N1099" i="32"/>
  <c r="O1099" i="32" s="1"/>
  <c r="T1099" i="32" s="1"/>
  <c r="L1099" i="32"/>
  <c r="M1099" i="32" s="1"/>
  <c r="S1099" i="32" s="1"/>
  <c r="S1098" i="32"/>
  <c r="O1098" i="32"/>
  <c r="T1098" i="32" s="1"/>
  <c r="N1098" i="32"/>
  <c r="L1098" i="32"/>
  <c r="M1098" i="32" s="1"/>
  <c r="N1097" i="32"/>
  <c r="O1097" i="32" s="1"/>
  <c r="T1097" i="32" s="1"/>
  <c r="L1097" i="32"/>
  <c r="M1097" i="32" s="1"/>
  <c r="S1097" i="32" s="1"/>
  <c r="S1096" i="32"/>
  <c r="N1096" i="32"/>
  <c r="O1096" i="32" s="1"/>
  <c r="T1096" i="32" s="1"/>
  <c r="L1096" i="32"/>
  <c r="M1096" i="32" s="1"/>
  <c r="T1095" i="32"/>
  <c r="N1095" i="32"/>
  <c r="O1095" i="32" s="1"/>
  <c r="L1095" i="32"/>
  <c r="M1095" i="32" s="1"/>
  <c r="S1095" i="32" s="1"/>
  <c r="T1094" i="32"/>
  <c r="S1094" i="32"/>
  <c r="N1094" i="32"/>
  <c r="O1094" i="32" s="1"/>
  <c r="L1094" i="32"/>
  <c r="M1094" i="32" s="1"/>
  <c r="N1093" i="32"/>
  <c r="O1093" i="32" s="1"/>
  <c r="T1093" i="32" s="1"/>
  <c r="L1093" i="32"/>
  <c r="M1093" i="32" s="1"/>
  <c r="S1093" i="32" s="1"/>
  <c r="N1092" i="32"/>
  <c r="O1092" i="32" s="1"/>
  <c r="T1092" i="32" s="1"/>
  <c r="L1092" i="32"/>
  <c r="M1092" i="32" s="1"/>
  <c r="S1092" i="32" s="1"/>
  <c r="N1091" i="32"/>
  <c r="O1091" i="32" s="1"/>
  <c r="T1091" i="32" s="1"/>
  <c r="L1091" i="32"/>
  <c r="M1091" i="32" s="1"/>
  <c r="S1091" i="32" s="1"/>
  <c r="S1090" i="32"/>
  <c r="N1090" i="32"/>
  <c r="O1090" i="32" s="1"/>
  <c r="T1090" i="32" s="1"/>
  <c r="L1090" i="32"/>
  <c r="M1090" i="32" s="1"/>
  <c r="O1089" i="32"/>
  <c r="T1089" i="32" s="1"/>
  <c r="N1089" i="32"/>
  <c r="L1089" i="32"/>
  <c r="M1089" i="32" s="1"/>
  <c r="S1089" i="32" s="1"/>
  <c r="N1088" i="32"/>
  <c r="O1088" i="32" s="1"/>
  <c r="T1088" i="32" s="1"/>
  <c r="L1088" i="32"/>
  <c r="M1088" i="32" s="1"/>
  <c r="S1088" i="32" s="1"/>
  <c r="T1087" i="32"/>
  <c r="S1087" i="32"/>
  <c r="N1087" i="32"/>
  <c r="O1087" i="32" s="1"/>
  <c r="L1087" i="32"/>
  <c r="M1087" i="32" s="1"/>
  <c r="N1086" i="32"/>
  <c r="O1086" i="32" s="1"/>
  <c r="T1086" i="32" s="1"/>
  <c r="L1086" i="32"/>
  <c r="M1086" i="32" s="1"/>
  <c r="S1086" i="32" s="1"/>
  <c r="S1085" i="32"/>
  <c r="N1085" i="32"/>
  <c r="O1085" i="32" s="1"/>
  <c r="T1085" i="32" s="1"/>
  <c r="L1085" i="32"/>
  <c r="M1085" i="32" s="1"/>
  <c r="N1084" i="32"/>
  <c r="O1084" i="32" s="1"/>
  <c r="T1084" i="32" s="1"/>
  <c r="L1084" i="32"/>
  <c r="M1084" i="32" s="1"/>
  <c r="S1084" i="32" s="1"/>
  <c r="N1083" i="32"/>
  <c r="O1083" i="32" s="1"/>
  <c r="T1083" i="32" s="1"/>
  <c r="L1083" i="32"/>
  <c r="M1083" i="32" s="1"/>
  <c r="S1083" i="32" s="1"/>
  <c r="S1082" i="32"/>
  <c r="N1082" i="32"/>
  <c r="O1082" i="32" s="1"/>
  <c r="T1082" i="32" s="1"/>
  <c r="L1082" i="32"/>
  <c r="M1082" i="32" s="1"/>
  <c r="N1081" i="32"/>
  <c r="O1081" i="32" s="1"/>
  <c r="T1081" i="32" s="1"/>
  <c r="L1081" i="32"/>
  <c r="M1081" i="32" s="1"/>
  <c r="S1081" i="32" s="1"/>
  <c r="N1080" i="32"/>
  <c r="O1080" i="32" s="1"/>
  <c r="T1080" i="32" s="1"/>
  <c r="L1080" i="32"/>
  <c r="M1080" i="32" s="1"/>
  <c r="S1080" i="32" s="1"/>
  <c r="T1079" i="32"/>
  <c r="N1079" i="32"/>
  <c r="O1079" i="32" s="1"/>
  <c r="L1079" i="32"/>
  <c r="M1079" i="32" s="1"/>
  <c r="S1079" i="32" s="1"/>
  <c r="T1078" i="32"/>
  <c r="S1078" i="32"/>
  <c r="N1078" i="32"/>
  <c r="O1078" i="32" s="1"/>
  <c r="L1078" i="32"/>
  <c r="M1078" i="32" s="1"/>
  <c r="N1077" i="32"/>
  <c r="O1077" i="32" s="1"/>
  <c r="T1077" i="32" s="1"/>
  <c r="M1077" i="32"/>
  <c r="S1077" i="32" s="1"/>
  <c r="L1077" i="32"/>
  <c r="N1076" i="32"/>
  <c r="O1076" i="32" s="1"/>
  <c r="T1076" i="32" s="1"/>
  <c r="L1076" i="32"/>
  <c r="M1076" i="32" s="1"/>
  <c r="S1076" i="32" s="1"/>
  <c r="T1075" i="32"/>
  <c r="N1075" i="32"/>
  <c r="O1075" i="32" s="1"/>
  <c r="L1075" i="32"/>
  <c r="M1075" i="32" s="1"/>
  <c r="S1075" i="32" s="1"/>
  <c r="N1074" i="32"/>
  <c r="O1074" i="32" s="1"/>
  <c r="T1074" i="32" s="1"/>
  <c r="L1074" i="32"/>
  <c r="M1074" i="32" s="1"/>
  <c r="S1074" i="32" s="1"/>
  <c r="N1073" i="32"/>
  <c r="O1073" i="32" s="1"/>
  <c r="T1073" i="32" s="1"/>
  <c r="L1073" i="32"/>
  <c r="M1073" i="32" s="1"/>
  <c r="S1073" i="32" s="1"/>
  <c r="O1072" i="32"/>
  <c r="T1072" i="32" s="1"/>
  <c r="N1072" i="32"/>
  <c r="L1072" i="32"/>
  <c r="M1072" i="32" s="1"/>
  <c r="S1072" i="32" s="1"/>
  <c r="N1071" i="32"/>
  <c r="O1071" i="32" s="1"/>
  <c r="T1071" i="32" s="1"/>
  <c r="M1071" i="32"/>
  <c r="S1071" i="32" s="1"/>
  <c r="L1071" i="32"/>
  <c r="S1070" i="32"/>
  <c r="N1070" i="32"/>
  <c r="O1070" i="32" s="1"/>
  <c r="T1070" i="32" s="1"/>
  <c r="L1070" i="32"/>
  <c r="M1070" i="32" s="1"/>
  <c r="S1069" i="32"/>
  <c r="O1069" i="32"/>
  <c r="T1069" i="32" s="1"/>
  <c r="N1069" i="32"/>
  <c r="L1069" i="32"/>
  <c r="M1069" i="32" s="1"/>
  <c r="N1068" i="32"/>
  <c r="O1068" i="32" s="1"/>
  <c r="T1068" i="32" s="1"/>
  <c r="L1068" i="32"/>
  <c r="M1068" i="32" s="1"/>
  <c r="S1068" i="32" s="1"/>
  <c r="N1067" i="32"/>
  <c r="O1067" i="32" s="1"/>
  <c r="T1067" i="32" s="1"/>
  <c r="M1067" i="32"/>
  <c r="S1067" i="32" s="1"/>
  <c r="L1067" i="32"/>
  <c r="S1066" i="32"/>
  <c r="O1066" i="32"/>
  <c r="T1066" i="32" s="1"/>
  <c r="N1066" i="32"/>
  <c r="L1066" i="32"/>
  <c r="M1066" i="32" s="1"/>
  <c r="N1065" i="32"/>
  <c r="O1065" i="32" s="1"/>
  <c r="T1065" i="32" s="1"/>
  <c r="L1065" i="32"/>
  <c r="M1065" i="32" s="1"/>
  <c r="S1065" i="32" s="1"/>
  <c r="N1064" i="32"/>
  <c r="O1064" i="32" s="1"/>
  <c r="T1064" i="32" s="1"/>
  <c r="M1064" i="32"/>
  <c r="S1064" i="32" s="1"/>
  <c r="L1064" i="32"/>
  <c r="N1063" i="32"/>
  <c r="O1063" i="32" s="1"/>
  <c r="T1063" i="32" s="1"/>
  <c r="L1063" i="32"/>
  <c r="M1063" i="32" s="1"/>
  <c r="S1063" i="32" s="1"/>
  <c r="N1062" i="32"/>
  <c r="O1062" i="32" s="1"/>
  <c r="T1062" i="32" s="1"/>
  <c r="L1062" i="32"/>
  <c r="M1062" i="32" s="1"/>
  <c r="S1062" i="32" s="1"/>
  <c r="T1061" i="32"/>
  <c r="N1061" i="32"/>
  <c r="O1061" i="32" s="1"/>
  <c r="M1061" i="32"/>
  <c r="S1061" i="32" s="1"/>
  <c r="L1061" i="32"/>
  <c r="N1060" i="32"/>
  <c r="O1060" i="32" s="1"/>
  <c r="T1060" i="32" s="1"/>
  <c r="L1060" i="32"/>
  <c r="M1060" i="32" s="1"/>
  <c r="S1060" i="32" s="1"/>
  <c r="T1059" i="32"/>
  <c r="N1059" i="32"/>
  <c r="O1059" i="32" s="1"/>
  <c r="L1059" i="32"/>
  <c r="M1059" i="32" s="1"/>
  <c r="S1059" i="32" s="1"/>
  <c r="T1058" i="32"/>
  <c r="N1058" i="32"/>
  <c r="O1058" i="32" s="1"/>
  <c r="M1058" i="32"/>
  <c r="S1058" i="32" s="1"/>
  <c r="L1058" i="32"/>
  <c r="O1057" i="32"/>
  <c r="T1057" i="32" s="1"/>
  <c r="N1057" i="32"/>
  <c r="L1057" i="32"/>
  <c r="M1057" i="32" s="1"/>
  <c r="S1057" i="32" s="1"/>
  <c r="N1056" i="32"/>
  <c r="O1056" i="32" s="1"/>
  <c r="T1056" i="32" s="1"/>
  <c r="M1056" i="32"/>
  <c r="S1056" i="32" s="1"/>
  <c r="L1056" i="32"/>
  <c r="O1055" i="32"/>
  <c r="T1055" i="32" s="1"/>
  <c r="N1055" i="32"/>
  <c r="L1055" i="32"/>
  <c r="M1055" i="32" s="1"/>
  <c r="S1055" i="32" s="1"/>
  <c r="T1054" i="32"/>
  <c r="N1054" i="32"/>
  <c r="O1054" i="32" s="1"/>
  <c r="M1054" i="32"/>
  <c r="S1054" i="32" s="1"/>
  <c r="L1054" i="32"/>
  <c r="O1053" i="32"/>
  <c r="T1053" i="32" s="1"/>
  <c r="N1053" i="32"/>
  <c r="L1053" i="32"/>
  <c r="M1053" i="32" s="1"/>
  <c r="S1053" i="32" s="1"/>
  <c r="N1052" i="32"/>
  <c r="O1052" i="32" s="1"/>
  <c r="T1052" i="32" s="1"/>
  <c r="M1052" i="32"/>
  <c r="S1052" i="32" s="1"/>
  <c r="L1052" i="32"/>
  <c r="O1051" i="32"/>
  <c r="T1051" i="32" s="1"/>
  <c r="N1051" i="32"/>
  <c r="L1051" i="32"/>
  <c r="M1051" i="32" s="1"/>
  <c r="S1051" i="32" s="1"/>
  <c r="N1050" i="32"/>
  <c r="O1050" i="32" s="1"/>
  <c r="T1050" i="32" s="1"/>
  <c r="M1050" i="32"/>
  <c r="S1050" i="32" s="1"/>
  <c r="L1050" i="32"/>
  <c r="O1049" i="32"/>
  <c r="T1049" i="32" s="1"/>
  <c r="N1049" i="32"/>
  <c r="L1049" i="32"/>
  <c r="M1049" i="32" s="1"/>
  <c r="S1049" i="32" s="1"/>
  <c r="N1048" i="32"/>
  <c r="O1048" i="32" s="1"/>
  <c r="T1048" i="32" s="1"/>
  <c r="M1048" i="32"/>
  <c r="S1048" i="32" s="1"/>
  <c r="L1048" i="32"/>
  <c r="O1047" i="32"/>
  <c r="T1047" i="32" s="1"/>
  <c r="N1047" i="32"/>
  <c r="L1047" i="32"/>
  <c r="M1047" i="32" s="1"/>
  <c r="S1047" i="32" s="1"/>
  <c r="N1046" i="32"/>
  <c r="O1046" i="32" s="1"/>
  <c r="T1046" i="32" s="1"/>
  <c r="L1046" i="32"/>
  <c r="M1046" i="32" s="1"/>
  <c r="S1046" i="32" s="1"/>
  <c r="S1045" i="32"/>
  <c r="O1045" i="32"/>
  <c r="T1045" i="32" s="1"/>
  <c r="N1045" i="32"/>
  <c r="L1045" i="32"/>
  <c r="M1045" i="32" s="1"/>
  <c r="N1044" i="32"/>
  <c r="O1044" i="32" s="1"/>
  <c r="T1044" i="32" s="1"/>
  <c r="M1044" i="32"/>
  <c r="S1044" i="32" s="1"/>
  <c r="L1044" i="32"/>
  <c r="N1043" i="32"/>
  <c r="O1043" i="32" s="1"/>
  <c r="T1043" i="32" s="1"/>
  <c r="L1043" i="32"/>
  <c r="M1043" i="32" s="1"/>
  <c r="S1043" i="32" s="1"/>
  <c r="T1042" i="32"/>
  <c r="N1042" i="32"/>
  <c r="O1042" i="32" s="1"/>
  <c r="L1042" i="32"/>
  <c r="M1042" i="32" s="1"/>
  <c r="S1042" i="32" s="1"/>
  <c r="O1041" i="32"/>
  <c r="T1041" i="32" s="1"/>
  <c r="N1041" i="32"/>
  <c r="L1041" i="32"/>
  <c r="M1041" i="32" s="1"/>
  <c r="S1041" i="32" s="1"/>
  <c r="N1040" i="32"/>
  <c r="O1040" i="32" s="1"/>
  <c r="T1040" i="32" s="1"/>
  <c r="M1040" i="32"/>
  <c r="S1040" i="32" s="1"/>
  <c r="L1040" i="32"/>
  <c r="N1039" i="32"/>
  <c r="O1039" i="32" s="1"/>
  <c r="T1039" i="32" s="1"/>
  <c r="L1039" i="32"/>
  <c r="M1039" i="32" s="1"/>
  <c r="S1039" i="32" s="1"/>
  <c r="N1038" i="32"/>
  <c r="O1038" i="32" s="1"/>
  <c r="T1038" i="32" s="1"/>
  <c r="L1038" i="32"/>
  <c r="M1038" i="32" s="1"/>
  <c r="S1038" i="32" s="1"/>
  <c r="S1037" i="32"/>
  <c r="O1037" i="32"/>
  <c r="T1037" i="32" s="1"/>
  <c r="N1037" i="32"/>
  <c r="L1037" i="32"/>
  <c r="M1037" i="32" s="1"/>
  <c r="N1036" i="32"/>
  <c r="O1036" i="32" s="1"/>
  <c r="T1036" i="32" s="1"/>
  <c r="M1036" i="32"/>
  <c r="S1036" i="32" s="1"/>
  <c r="L1036" i="32"/>
  <c r="N1035" i="32"/>
  <c r="O1035" i="32" s="1"/>
  <c r="T1035" i="32" s="1"/>
  <c r="L1035" i="32"/>
  <c r="M1035" i="32" s="1"/>
  <c r="S1035" i="32" s="1"/>
  <c r="T1034" i="32"/>
  <c r="N1034" i="32"/>
  <c r="O1034" i="32" s="1"/>
  <c r="L1034" i="32"/>
  <c r="M1034" i="32" s="1"/>
  <c r="S1034" i="32" s="1"/>
  <c r="S1033" i="32"/>
  <c r="O1033" i="32"/>
  <c r="T1033" i="32" s="1"/>
  <c r="N1033" i="32"/>
  <c r="L1033" i="32"/>
  <c r="M1033" i="32" s="1"/>
  <c r="N1032" i="32"/>
  <c r="O1032" i="32" s="1"/>
  <c r="T1032" i="32" s="1"/>
  <c r="M1032" i="32"/>
  <c r="S1032" i="32" s="1"/>
  <c r="L1032" i="32"/>
  <c r="N1031" i="32"/>
  <c r="O1031" i="32" s="1"/>
  <c r="T1031" i="32" s="1"/>
  <c r="L1031" i="32"/>
  <c r="M1031" i="32" s="1"/>
  <c r="S1031" i="32" s="1"/>
  <c r="N1030" i="32"/>
  <c r="O1030" i="32" s="1"/>
  <c r="T1030" i="32" s="1"/>
  <c r="L1030" i="32"/>
  <c r="M1030" i="32" s="1"/>
  <c r="S1030" i="32" s="1"/>
  <c r="S1029" i="32"/>
  <c r="O1029" i="32"/>
  <c r="T1029" i="32" s="1"/>
  <c r="N1029" i="32"/>
  <c r="L1029" i="32"/>
  <c r="M1029" i="32" s="1"/>
  <c r="N1028" i="32"/>
  <c r="O1028" i="32" s="1"/>
  <c r="T1028" i="32" s="1"/>
  <c r="M1028" i="32"/>
  <c r="S1028" i="32" s="1"/>
  <c r="L1028" i="32"/>
  <c r="N1027" i="32"/>
  <c r="O1027" i="32" s="1"/>
  <c r="T1027" i="32" s="1"/>
  <c r="L1027" i="32"/>
  <c r="M1027" i="32" s="1"/>
  <c r="S1027" i="32" s="1"/>
  <c r="T1026" i="32"/>
  <c r="N1026" i="32"/>
  <c r="O1026" i="32" s="1"/>
  <c r="L1026" i="32"/>
  <c r="M1026" i="32" s="1"/>
  <c r="S1026" i="32" s="1"/>
  <c r="S1025" i="32"/>
  <c r="O1025" i="32"/>
  <c r="T1025" i="32" s="1"/>
  <c r="N1025" i="32"/>
  <c r="L1025" i="32"/>
  <c r="M1025" i="32" s="1"/>
  <c r="N1024" i="32"/>
  <c r="O1024" i="32" s="1"/>
  <c r="T1024" i="32" s="1"/>
  <c r="M1024" i="32"/>
  <c r="S1024" i="32" s="1"/>
  <c r="L1024" i="32"/>
  <c r="S1023" i="32"/>
  <c r="N1023" i="32"/>
  <c r="O1023" i="32" s="1"/>
  <c r="T1023" i="32" s="1"/>
  <c r="L1023" i="32"/>
  <c r="M1023" i="32" s="1"/>
  <c r="T1022" i="32"/>
  <c r="N1022" i="32"/>
  <c r="O1022" i="32" s="1"/>
  <c r="L1022" i="32"/>
  <c r="M1022" i="32" s="1"/>
  <c r="S1022" i="32" s="1"/>
  <c r="S1021" i="32"/>
  <c r="O1021" i="32"/>
  <c r="T1021" i="32" s="1"/>
  <c r="N1021" i="32"/>
  <c r="L1021" i="32"/>
  <c r="M1021" i="32" s="1"/>
  <c r="N1020" i="32"/>
  <c r="O1020" i="32" s="1"/>
  <c r="T1020" i="32" s="1"/>
  <c r="M1020" i="32"/>
  <c r="S1020" i="32" s="1"/>
  <c r="L1020" i="32"/>
  <c r="S1019" i="32"/>
  <c r="N1019" i="32"/>
  <c r="O1019" i="32" s="1"/>
  <c r="T1019" i="32" s="1"/>
  <c r="L1019" i="32"/>
  <c r="M1019" i="32" s="1"/>
  <c r="T1018" i="32"/>
  <c r="N1018" i="32"/>
  <c r="O1018" i="32" s="1"/>
  <c r="L1018" i="32"/>
  <c r="M1018" i="32" s="1"/>
  <c r="S1018" i="32" s="1"/>
  <c r="O1017" i="32"/>
  <c r="T1017" i="32" s="1"/>
  <c r="N1017" i="32"/>
  <c r="L1017" i="32"/>
  <c r="M1017" i="32" s="1"/>
  <c r="S1017" i="32" s="1"/>
  <c r="N1016" i="32"/>
  <c r="O1016" i="32" s="1"/>
  <c r="T1016" i="32" s="1"/>
  <c r="M1016" i="32"/>
  <c r="S1016" i="32" s="1"/>
  <c r="L1016" i="32"/>
  <c r="N1015" i="32"/>
  <c r="O1015" i="32" s="1"/>
  <c r="T1015" i="32" s="1"/>
  <c r="L1015" i="32"/>
  <c r="M1015" i="32" s="1"/>
  <c r="S1015" i="32" s="1"/>
  <c r="T1014" i="32"/>
  <c r="N1014" i="32"/>
  <c r="O1014" i="32" s="1"/>
  <c r="L1014" i="32"/>
  <c r="M1014" i="32" s="1"/>
  <c r="S1014" i="32" s="1"/>
  <c r="O1013" i="32"/>
  <c r="T1013" i="32" s="1"/>
  <c r="N1013" i="32"/>
  <c r="L1013" i="32"/>
  <c r="M1013" i="32" s="1"/>
  <c r="S1013" i="32" s="1"/>
  <c r="N1012" i="32"/>
  <c r="O1012" i="32" s="1"/>
  <c r="T1012" i="32" s="1"/>
  <c r="L1012" i="32"/>
  <c r="M1012" i="32" s="1"/>
  <c r="S1012" i="32" s="1"/>
  <c r="S1011" i="32"/>
  <c r="N1011" i="32"/>
  <c r="O1011" i="32" s="1"/>
  <c r="T1011" i="32" s="1"/>
  <c r="L1011" i="32"/>
  <c r="M1011" i="32" s="1"/>
  <c r="T1010" i="32"/>
  <c r="S1010" i="32"/>
  <c r="N1010" i="32"/>
  <c r="O1010" i="32" s="1"/>
  <c r="L1010" i="32"/>
  <c r="M1010" i="32" s="1"/>
  <c r="S1009" i="32"/>
  <c r="N1009" i="32"/>
  <c r="O1009" i="32" s="1"/>
  <c r="T1009" i="32" s="1"/>
  <c r="L1009" i="32"/>
  <c r="M1009" i="32" s="1"/>
  <c r="S1008" i="32"/>
  <c r="N1008" i="32"/>
  <c r="O1008" i="32" s="1"/>
  <c r="T1008" i="32" s="1"/>
  <c r="L1008" i="32"/>
  <c r="M1008" i="32" s="1"/>
  <c r="N1007" i="32"/>
  <c r="O1007" i="32" s="1"/>
  <c r="T1007" i="32" s="1"/>
  <c r="L1007" i="32"/>
  <c r="M1007" i="32" s="1"/>
  <c r="S1007" i="32" s="1"/>
  <c r="S1006" i="32"/>
  <c r="N1006" i="32"/>
  <c r="O1006" i="32" s="1"/>
  <c r="T1006" i="32" s="1"/>
  <c r="L1006" i="32"/>
  <c r="M1006" i="32" s="1"/>
  <c r="S1005" i="32"/>
  <c r="O1005" i="32"/>
  <c r="T1005" i="32" s="1"/>
  <c r="N1005" i="32"/>
  <c r="L1005" i="32"/>
  <c r="M1005" i="32" s="1"/>
  <c r="N1004" i="32"/>
  <c r="O1004" i="32" s="1"/>
  <c r="T1004" i="32" s="1"/>
  <c r="M1004" i="32"/>
  <c r="S1004" i="32" s="1"/>
  <c r="L1004" i="32"/>
  <c r="S1003" i="32"/>
  <c r="N1003" i="32"/>
  <c r="O1003" i="32" s="1"/>
  <c r="T1003" i="32" s="1"/>
  <c r="L1003" i="32"/>
  <c r="M1003" i="32" s="1"/>
  <c r="N1002" i="32"/>
  <c r="O1002" i="32" s="1"/>
  <c r="T1002" i="32" s="1"/>
  <c r="L1002" i="32"/>
  <c r="M1002" i="32" s="1"/>
  <c r="S1002" i="32" s="1"/>
  <c r="O1001" i="32"/>
  <c r="T1001" i="32" s="1"/>
  <c r="N1001" i="32"/>
  <c r="L1001" i="32"/>
  <c r="M1001" i="32" s="1"/>
  <c r="S1001" i="32" s="1"/>
  <c r="N1000" i="32"/>
  <c r="O1000" i="32" s="1"/>
  <c r="T1000" i="32" s="1"/>
  <c r="L1000" i="32"/>
  <c r="M1000" i="32" s="1"/>
  <c r="S1000" i="32" s="1"/>
  <c r="N999" i="32"/>
  <c r="O999" i="32" s="1"/>
  <c r="T999" i="32" s="1"/>
  <c r="L999" i="32"/>
  <c r="M999" i="32" s="1"/>
  <c r="S999" i="32" s="1"/>
  <c r="T998" i="32"/>
  <c r="N998" i="32"/>
  <c r="O998" i="32" s="1"/>
  <c r="L998" i="32"/>
  <c r="M998" i="32" s="1"/>
  <c r="S998" i="32" s="1"/>
  <c r="S997" i="32"/>
  <c r="N997" i="32"/>
  <c r="O997" i="32" s="1"/>
  <c r="T997" i="32" s="1"/>
  <c r="L997" i="32"/>
  <c r="M997" i="32" s="1"/>
  <c r="N996" i="32"/>
  <c r="O996" i="32" s="1"/>
  <c r="T996" i="32" s="1"/>
  <c r="L996" i="32"/>
  <c r="M996" i="32" s="1"/>
  <c r="S996" i="32" s="1"/>
  <c r="S995" i="32"/>
  <c r="N995" i="32"/>
  <c r="O995" i="32" s="1"/>
  <c r="T995" i="32" s="1"/>
  <c r="L995" i="32"/>
  <c r="M995" i="32" s="1"/>
  <c r="T994" i="32"/>
  <c r="S994" i="32"/>
  <c r="N994" i="32"/>
  <c r="O994" i="32" s="1"/>
  <c r="L994" i="32"/>
  <c r="M994" i="32" s="1"/>
  <c r="S993" i="32"/>
  <c r="O993" i="32"/>
  <c r="T993" i="32" s="1"/>
  <c r="N993" i="32"/>
  <c r="L993" i="32"/>
  <c r="M993" i="32" s="1"/>
  <c r="S992" i="32"/>
  <c r="N992" i="32"/>
  <c r="O992" i="32" s="1"/>
  <c r="T992" i="32" s="1"/>
  <c r="M992" i="32"/>
  <c r="L992" i="32"/>
  <c r="S991" i="32"/>
  <c r="N991" i="32"/>
  <c r="O991" i="32" s="1"/>
  <c r="T991" i="32" s="1"/>
  <c r="L991" i="32"/>
  <c r="M991" i="32" s="1"/>
  <c r="T990" i="32"/>
  <c r="N990" i="32"/>
  <c r="O990" i="32" s="1"/>
  <c r="L990" i="32"/>
  <c r="M990" i="32" s="1"/>
  <c r="S990" i="32" s="1"/>
  <c r="O989" i="32"/>
  <c r="T989" i="32" s="1"/>
  <c r="N989" i="32"/>
  <c r="L989" i="32"/>
  <c r="M989" i="32" s="1"/>
  <c r="S989" i="32" s="1"/>
  <c r="N988" i="32"/>
  <c r="O988" i="32" s="1"/>
  <c r="T988" i="32" s="1"/>
  <c r="L988" i="32"/>
  <c r="M988" i="32" s="1"/>
  <c r="S988" i="32" s="1"/>
  <c r="N987" i="32"/>
  <c r="O987" i="32" s="1"/>
  <c r="T987" i="32" s="1"/>
  <c r="L987" i="32"/>
  <c r="M987" i="32" s="1"/>
  <c r="S987" i="32" s="1"/>
  <c r="S986" i="32"/>
  <c r="N986" i="32"/>
  <c r="O986" i="32" s="1"/>
  <c r="T986" i="32" s="1"/>
  <c r="L986" i="32"/>
  <c r="M986" i="32" s="1"/>
  <c r="N985" i="32"/>
  <c r="O985" i="32" s="1"/>
  <c r="T985" i="32" s="1"/>
  <c r="L985" i="32"/>
  <c r="M985" i="32" s="1"/>
  <c r="S985" i="32" s="1"/>
  <c r="N984" i="32"/>
  <c r="O984" i="32" s="1"/>
  <c r="T984" i="32" s="1"/>
  <c r="M984" i="32"/>
  <c r="S984" i="32" s="1"/>
  <c r="L984" i="32"/>
  <c r="N983" i="32"/>
  <c r="O983" i="32" s="1"/>
  <c r="T983" i="32" s="1"/>
  <c r="L983" i="32"/>
  <c r="M983" i="32" s="1"/>
  <c r="S983" i="32" s="1"/>
  <c r="T982" i="32"/>
  <c r="N982" i="32"/>
  <c r="O982" i="32" s="1"/>
  <c r="L982" i="32"/>
  <c r="M982" i="32" s="1"/>
  <c r="S982" i="32" s="1"/>
  <c r="O981" i="32"/>
  <c r="T981" i="32" s="1"/>
  <c r="N981" i="32"/>
  <c r="L981" i="32"/>
  <c r="M981" i="32" s="1"/>
  <c r="S981" i="32" s="1"/>
  <c r="S980" i="32"/>
  <c r="N980" i="32"/>
  <c r="O980" i="32" s="1"/>
  <c r="T980" i="32" s="1"/>
  <c r="M980" i="32"/>
  <c r="L980" i="32"/>
  <c r="S979" i="32"/>
  <c r="N979" i="32"/>
  <c r="O979" i="32" s="1"/>
  <c r="T979" i="32" s="1"/>
  <c r="L979" i="32"/>
  <c r="M979" i="32" s="1"/>
  <c r="T978" i="32"/>
  <c r="S978" i="32"/>
  <c r="N978" i="32"/>
  <c r="O978" i="32" s="1"/>
  <c r="L978" i="32"/>
  <c r="M978" i="32" s="1"/>
  <c r="S977" i="32"/>
  <c r="N977" i="32"/>
  <c r="O977" i="32" s="1"/>
  <c r="T977" i="32" s="1"/>
  <c r="L977" i="32"/>
  <c r="M977" i="32" s="1"/>
  <c r="S976" i="32"/>
  <c r="N976" i="32"/>
  <c r="O976" i="32" s="1"/>
  <c r="T976" i="32" s="1"/>
  <c r="L976" i="32"/>
  <c r="M976" i="32" s="1"/>
  <c r="N975" i="32"/>
  <c r="O975" i="32" s="1"/>
  <c r="T975" i="32" s="1"/>
  <c r="L975" i="32"/>
  <c r="M975" i="32" s="1"/>
  <c r="S975" i="32" s="1"/>
  <c r="S974" i="32"/>
  <c r="N974" i="32"/>
  <c r="O974" i="32" s="1"/>
  <c r="T974" i="32" s="1"/>
  <c r="L974" i="32"/>
  <c r="M974" i="32" s="1"/>
  <c r="S973" i="32"/>
  <c r="O973" i="32"/>
  <c r="T973" i="32" s="1"/>
  <c r="N973" i="32"/>
  <c r="L973" i="32"/>
  <c r="M973" i="32" s="1"/>
  <c r="N972" i="32"/>
  <c r="O972" i="32" s="1"/>
  <c r="T972" i="32" s="1"/>
  <c r="M972" i="32"/>
  <c r="S972" i="32" s="1"/>
  <c r="L972" i="32"/>
  <c r="S971" i="32"/>
  <c r="N971" i="32"/>
  <c r="O971" i="32" s="1"/>
  <c r="T971" i="32" s="1"/>
  <c r="L971" i="32"/>
  <c r="M971" i="32" s="1"/>
  <c r="N970" i="32"/>
  <c r="O970" i="32" s="1"/>
  <c r="T970" i="32" s="1"/>
  <c r="L970" i="32"/>
  <c r="M970" i="32" s="1"/>
  <c r="S970" i="32" s="1"/>
  <c r="O969" i="32"/>
  <c r="T969" i="32" s="1"/>
  <c r="N969" i="32"/>
  <c r="L969" i="32"/>
  <c r="M969" i="32" s="1"/>
  <c r="S969" i="32" s="1"/>
  <c r="N968" i="32"/>
  <c r="O968" i="32" s="1"/>
  <c r="T968" i="32" s="1"/>
  <c r="L968" i="32"/>
  <c r="M968" i="32" s="1"/>
  <c r="S968" i="32" s="1"/>
  <c r="N967" i="32"/>
  <c r="O967" i="32" s="1"/>
  <c r="T967" i="32" s="1"/>
  <c r="L967" i="32"/>
  <c r="M967" i="32" s="1"/>
  <c r="S967" i="32" s="1"/>
  <c r="N966" i="32"/>
  <c r="O966" i="32" s="1"/>
  <c r="T966" i="32" s="1"/>
  <c r="L966" i="32"/>
  <c r="M966" i="32" s="1"/>
  <c r="S966" i="32" s="1"/>
  <c r="S965" i="32"/>
  <c r="N965" i="32"/>
  <c r="O965" i="32" s="1"/>
  <c r="T965" i="32" s="1"/>
  <c r="L965" i="32"/>
  <c r="M965" i="32" s="1"/>
  <c r="O964" i="32"/>
  <c r="T964" i="32" s="1"/>
  <c r="N964" i="32"/>
  <c r="L964" i="32"/>
  <c r="M964" i="32" s="1"/>
  <c r="S964" i="32" s="1"/>
  <c r="N963" i="32"/>
  <c r="O963" i="32" s="1"/>
  <c r="T963" i="32" s="1"/>
  <c r="M963" i="32"/>
  <c r="S963" i="32" s="1"/>
  <c r="L963" i="32"/>
  <c r="T962" i="32"/>
  <c r="S962" i="32"/>
  <c r="N962" i="32"/>
  <c r="O962" i="32" s="1"/>
  <c r="L962" i="32"/>
  <c r="M962" i="32" s="1"/>
  <c r="O961" i="32"/>
  <c r="T961" i="32" s="1"/>
  <c r="N961" i="32"/>
  <c r="L961" i="32"/>
  <c r="M961" i="32" s="1"/>
  <c r="S961" i="32" s="1"/>
  <c r="N960" i="32"/>
  <c r="O960" i="32" s="1"/>
  <c r="T960" i="32" s="1"/>
  <c r="L960" i="32"/>
  <c r="M960" i="32" s="1"/>
  <c r="S960" i="32" s="1"/>
  <c r="N959" i="32"/>
  <c r="O959" i="32" s="1"/>
  <c r="T959" i="32" s="1"/>
  <c r="L959" i="32"/>
  <c r="M959" i="32" s="1"/>
  <c r="S959" i="32" s="1"/>
  <c r="N958" i="32"/>
  <c r="O958" i="32" s="1"/>
  <c r="T958" i="32" s="1"/>
  <c r="L958" i="32"/>
  <c r="M958" i="32" s="1"/>
  <c r="S958" i="32" s="1"/>
  <c r="O957" i="32"/>
  <c r="T957" i="32" s="1"/>
  <c r="N957" i="32"/>
  <c r="L957" i="32"/>
  <c r="M957" i="32" s="1"/>
  <c r="S957" i="32" s="1"/>
  <c r="S956" i="32"/>
  <c r="N956" i="32"/>
  <c r="O956" i="32" s="1"/>
  <c r="T956" i="32" s="1"/>
  <c r="M956" i="32"/>
  <c r="L956" i="32"/>
  <c r="S955" i="32"/>
  <c r="N955" i="32"/>
  <c r="O955" i="32" s="1"/>
  <c r="T955" i="32" s="1"/>
  <c r="L955" i="32"/>
  <c r="M955" i="32" s="1"/>
  <c r="S954" i="32"/>
  <c r="N954" i="32"/>
  <c r="O954" i="32" s="1"/>
  <c r="T954" i="32" s="1"/>
  <c r="L954" i="32"/>
  <c r="M954" i="32" s="1"/>
  <c r="T953" i="32"/>
  <c r="S953" i="32"/>
  <c r="N953" i="32"/>
  <c r="O953" i="32" s="1"/>
  <c r="L953" i="32"/>
  <c r="M953" i="32" s="1"/>
  <c r="N952" i="32"/>
  <c r="O952" i="32" s="1"/>
  <c r="T952" i="32" s="1"/>
  <c r="M952" i="32"/>
  <c r="S952" i="32" s="1"/>
  <c r="L952" i="32"/>
  <c r="N951" i="32"/>
  <c r="O951" i="32" s="1"/>
  <c r="T951" i="32" s="1"/>
  <c r="L951" i="32"/>
  <c r="M951" i="32" s="1"/>
  <c r="S951" i="32" s="1"/>
  <c r="N950" i="32"/>
  <c r="O950" i="32" s="1"/>
  <c r="T950" i="32" s="1"/>
  <c r="L950" i="32"/>
  <c r="M950" i="32" s="1"/>
  <c r="S950" i="32" s="1"/>
  <c r="S949" i="32"/>
  <c r="N949" i="32"/>
  <c r="O949" i="32" s="1"/>
  <c r="T949" i="32" s="1"/>
  <c r="L949" i="32"/>
  <c r="M949" i="32" s="1"/>
  <c r="O948" i="32"/>
  <c r="T948" i="32" s="1"/>
  <c r="N948" i="32"/>
  <c r="L948" i="32"/>
  <c r="M948" i="32" s="1"/>
  <c r="S948" i="32" s="1"/>
  <c r="N947" i="32"/>
  <c r="O947" i="32" s="1"/>
  <c r="T947" i="32" s="1"/>
  <c r="L947" i="32"/>
  <c r="M947" i="32" s="1"/>
  <c r="S947" i="32" s="1"/>
  <c r="T946" i="32"/>
  <c r="S946" i="32"/>
  <c r="N946" i="32"/>
  <c r="O946" i="32" s="1"/>
  <c r="L946" i="32"/>
  <c r="M946" i="32" s="1"/>
  <c r="N945" i="32"/>
  <c r="O945" i="32" s="1"/>
  <c r="T945" i="32" s="1"/>
  <c r="L945" i="32"/>
  <c r="M945" i="32" s="1"/>
  <c r="S945" i="32" s="1"/>
  <c r="N944" i="32"/>
  <c r="O944" i="32" s="1"/>
  <c r="T944" i="32" s="1"/>
  <c r="L944" i="32"/>
  <c r="M944" i="32" s="1"/>
  <c r="S944" i="32" s="1"/>
  <c r="N943" i="32"/>
  <c r="O943" i="32" s="1"/>
  <c r="T943" i="32" s="1"/>
  <c r="M943" i="32"/>
  <c r="S943" i="32" s="1"/>
  <c r="L943" i="32"/>
  <c r="S942" i="32"/>
  <c r="N942" i="32"/>
  <c r="O942" i="32" s="1"/>
  <c r="T942" i="32" s="1"/>
  <c r="L942" i="32"/>
  <c r="M942" i="32" s="1"/>
  <c r="S941" i="32"/>
  <c r="O941" i="32"/>
  <c r="T941" i="32" s="1"/>
  <c r="N941" i="32"/>
  <c r="L941" i="32"/>
  <c r="M941" i="32" s="1"/>
  <c r="N940" i="32"/>
  <c r="O940" i="32" s="1"/>
  <c r="T940" i="32" s="1"/>
  <c r="L940" i="32"/>
  <c r="M940" i="32" s="1"/>
  <c r="S940" i="32" s="1"/>
  <c r="S939" i="32"/>
  <c r="N939" i="32"/>
  <c r="O939" i="32" s="1"/>
  <c r="T939" i="32" s="1"/>
  <c r="L939" i="32"/>
  <c r="M939" i="32" s="1"/>
  <c r="S938" i="32"/>
  <c r="N938" i="32"/>
  <c r="O938" i="32" s="1"/>
  <c r="T938" i="32" s="1"/>
  <c r="L938" i="32"/>
  <c r="M938" i="32" s="1"/>
  <c r="T937" i="32"/>
  <c r="S937" i="32"/>
  <c r="N937" i="32"/>
  <c r="O937" i="32" s="1"/>
  <c r="L937" i="32"/>
  <c r="M937" i="32" s="1"/>
  <c r="N936" i="32"/>
  <c r="O936" i="32" s="1"/>
  <c r="T936" i="32" s="1"/>
  <c r="M936" i="32"/>
  <c r="S936" i="32" s="1"/>
  <c r="L936" i="32"/>
  <c r="N935" i="32"/>
  <c r="O935" i="32" s="1"/>
  <c r="T935" i="32" s="1"/>
  <c r="L935" i="32"/>
  <c r="M935" i="32" s="1"/>
  <c r="S935" i="32" s="1"/>
  <c r="N934" i="32"/>
  <c r="O934" i="32" s="1"/>
  <c r="T934" i="32" s="1"/>
  <c r="L934" i="32"/>
  <c r="M934" i="32" s="1"/>
  <c r="S934" i="32" s="1"/>
  <c r="S933" i="32"/>
  <c r="N933" i="32"/>
  <c r="O933" i="32" s="1"/>
  <c r="T933" i="32" s="1"/>
  <c r="L933" i="32"/>
  <c r="M933" i="32" s="1"/>
  <c r="N932" i="32"/>
  <c r="O932" i="32" s="1"/>
  <c r="T932" i="32" s="1"/>
  <c r="L932" i="32"/>
  <c r="M932" i="32" s="1"/>
  <c r="S932" i="32" s="1"/>
  <c r="N931" i="32"/>
  <c r="O931" i="32" s="1"/>
  <c r="T931" i="32" s="1"/>
  <c r="L931" i="32"/>
  <c r="M931" i="32" s="1"/>
  <c r="S931" i="32" s="1"/>
  <c r="T930" i="32"/>
  <c r="S930" i="32"/>
  <c r="N930" i="32"/>
  <c r="O930" i="32" s="1"/>
  <c r="L930" i="32"/>
  <c r="M930" i="32" s="1"/>
  <c r="N929" i="32"/>
  <c r="O929" i="32" s="1"/>
  <c r="T929" i="32" s="1"/>
  <c r="L929" i="32"/>
  <c r="M929" i="32" s="1"/>
  <c r="S929" i="32" s="1"/>
  <c r="S928" i="32"/>
  <c r="N928" i="32"/>
  <c r="O928" i="32" s="1"/>
  <c r="T928" i="32" s="1"/>
  <c r="L928" i="32"/>
  <c r="M928" i="32" s="1"/>
  <c r="N927" i="32"/>
  <c r="O927" i="32" s="1"/>
  <c r="T927" i="32" s="1"/>
  <c r="L927" i="32"/>
  <c r="M927" i="32" s="1"/>
  <c r="S927" i="32" s="1"/>
  <c r="S926" i="32"/>
  <c r="N926" i="32"/>
  <c r="O926" i="32" s="1"/>
  <c r="T926" i="32" s="1"/>
  <c r="L926" i="32"/>
  <c r="M926" i="32" s="1"/>
  <c r="S925" i="32"/>
  <c r="N925" i="32"/>
  <c r="O925" i="32" s="1"/>
  <c r="T925" i="32" s="1"/>
  <c r="L925" i="32"/>
  <c r="M925" i="32" s="1"/>
  <c r="N924" i="32"/>
  <c r="O924" i="32" s="1"/>
  <c r="T924" i="32" s="1"/>
  <c r="L924" i="32"/>
  <c r="M924" i="32" s="1"/>
  <c r="S924" i="32" s="1"/>
  <c r="S923" i="32"/>
  <c r="N923" i="32"/>
  <c r="O923" i="32" s="1"/>
  <c r="T923" i="32" s="1"/>
  <c r="L923" i="32"/>
  <c r="M923" i="32" s="1"/>
  <c r="S922" i="32"/>
  <c r="N922" i="32"/>
  <c r="O922" i="32" s="1"/>
  <c r="T922" i="32" s="1"/>
  <c r="L922" i="32"/>
  <c r="M922" i="32" s="1"/>
  <c r="S921" i="32"/>
  <c r="N921" i="32"/>
  <c r="O921" i="32" s="1"/>
  <c r="T921" i="32" s="1"/>
  <c r="L921" i="32"/>
  <c r="M921" i="32" s="1"/>
  <c r="N920" i="32"/>
  <c r="O920" i="32" s="1"/>
  <c r="T920" i="32" s="1"/>
  <c r="L920" i="32"/>
  <c r="M920" i="32" s="1"/>
  <c r="S920" i="32" s="1"/>
  <c r="N919" i="32"/>
  <c r="O919" i="32" s="1"/>
  <c r="T919" i="32" s="1"/>
  <c r="L919" i="32"/>
  <c r="M919" i="32" s="1"/>
  <c r="S919" i="32" s="1"/>
  <c r="N918" i="32"/>
  <c r="O918" i="32" s="1"/>
  <c r="T918" i="32" s="1"/>
  <c r="L918" i="32"/>
  <c r="M918" i="32" s="1"/>
  <c r="S918" i="32" s="1"/>
  <c r="S917" i="32"/>
  <c r="N917" i="32"/>
  <c r="O917" i="32" s="1"/>
  <c r="T917" i="32" s="1"/>
  <c r="L917" i="32"/>
  <c r="M917" i="32" s="1"/>
  <c r="O916" i="32"/>
  <c r="T916" i="32" s="1"/>
  <c r="N916" i="32"/>
  <c r="L916" i="32"/>
  <c r="M916" i="32" s="1"/>
  <c r="S916" i="32" s="1"/>
  <c r="N915" i="32"/>
  <c r="O915" i="32" s="1"/>
  <c r="T915" i="32" s="1"/>
  <c r="L915" i="32"/>
  <c r="M915" i="32" s="1"/>
  <c r="S915" i="32" s="1"/>
  <c r="T914" i="32"/>
  <c r="S914" i="32"/>
  <c r="N914" i="32"/>
  <c r="O914" i="32" s="1"/>
  <c r="M914" i="32"/>
  <c r="L914" i="32"/>
  <c r="N913" i="32"/>
  <c r="O913" i="32" s="1"/>
  <c r="T913" i="32" s="1"/>
  <c r="M913" i="32"/>
  <c r="S913" i="32" s="1"/>
  <c r="L913" i="32"/>
  <c r="T912" i="32"/>
  <c r="O912" i="32"/>
  <c r="N912" i="32"/>
  <c r="L912" i="32"/>
  <c r="M912" i="32" s="1"/>
  <c r="S912" i="32" s="1"/>
  <c r="T911" i="32"/>
  <c r="O911" i="32"/>
  <c r="N911" i="32"/>
  <c r="M911" i="32"/>
  <c r="S911" i="32" s="1"/>
  <c r="L911" i="32"/>
  <c r="S910" i="32"/>
  <c r="O910" i="32"/>
  <c r="T910" i="32" s="1"/>
  <c r="N910" i="32"/>
  <c r="M910" i="32"/>
  <c r="L910" i="32"/>
  <c r="N909" i="32"/>
  <c r="O909" i="32" s="1"/>
  <c r="T909" i="32" s="1"/>
  <c r="M909" i="32"/>
  <c r="S909" i="32" s="1"/>
  <c r="L909" i="32"/>
  <c r="T908" i="32"/>
  <c r="O908" i="32"/>
  <c r="N908" i="32"/>
  <c r="L908" i="32"/>
  <c r="M908" i="32" s="1"/>
  <c r="S908" i="32" s="1"/>
  <c r="T907" i="32"/>
  <c r="O907" i="32"/>
  <c r="N907" i="32"/>
  <c r="M907" i="32"/>
  <c r="S907" i="32" s="1"/>
  <c r="L907" i="32"/>
  <c r="S906" i="32"/>
  <c r="O906" i="32"/>
  <c r="T906" i="32" s="1"/>
  <c r="N906" i="32"/>
  <c r="M906" i="32"/>
  <c r="L906" i="32"/>
  <c r="N905" i="32"/>
  <c r="O905" i="32" s="1"/>
  <c r="T905" i="32" s="1"/>
  <c r="M905" i="32"/>
  <c r="S905" i="32" s="1"/>
  <c r="L905" i="32"/>
  <c r="T904" i="32"/>
  <c r="O904" i="32"/>
  <c r="N904" i="32"/>
  <c r="L904" i="32"/>
  <c r="M904" i="32" s="1"/>
  <c r="S904" i="32" s="1"/>
  <c r="T903" i="32"/>
  <c r="O903" i="32"/>
  <c r="N903" i="32"/>
  <c r="M903" i="32"/>
  <c r="S903" i="32" s="1"/>
  <c r="L903" i="32"/>
  <c r="S902" i="32"/>
  <c r="O902" i="32"/>
  <c r="T902" i="32" s="1"/>
  <c r="N902" i="32"/>
  <c r="M902" i="32"/>
  <c r="L902" i="32"/>
  <c r="N901" i="32"/>
  <c r="O901" i="32" s="1"/>
  <c r="T901" i="32" s="1"/>
  <c r="M901" i="32"/>
  <c r="S901" i="32" s="1"/>
  <c r="L901" i="32"/>
  <c r="T900" i="32"/>
  <c r="O900" i="32"/>
  <c r="N900" i="32"/>
  <c r="L900" i="32"/>
  <c r="M900" i="32" s="1"/>
  <c r="S900" i="32" s="1"/>
  <c r="T899" i="32"/>
  <c r="O899" i="32"/>
  <c r="N899" i="32"/>
  <c r="M899" i="32"/>
  <c r="S899" i="32" s="1"/>
  <c r="L899" i="32"/>
  <c r="S898" i="32"/>
  <c r="O898" i="32"/>
  <c r="T898" i="32" s="1"/>
  <c r="N898" i="32"/>
  <c r="M898" i="32"/>
  <c r="L898" i="32"/>
  <c r="N897" i="32"/>
  <c r="O897" i="32" s="1"/>
  <c r="T897" i="32" s="1"/>
  <c r="M897" i="32"/>
  <c r="S897" i="32" s="1"/>
  <c r="L897" i="32"/>
  <c r="T896" i="32"/>
  <c r="O896" i="32"/>
  <c r="N896" i="32"/>
  <c r="L896" i="32"/>
  <c r="M896" i="32" s="1"/>
  <c r="S896" i="32" s="1"/>
  <c r="T895" i="32"/>
  <c r="O895" i="32"/>
  <c r="N895" i="32"/>
  <c r="M895" i="32"/>
  <c r="S895" i="32" s="1"/>
  <c r="L895" i="32"/>
  <c r="S894" i="32"/>
  <c r="O894" i="32"/>
  <c r="T894" i="32" s="1"/>
  <c r="N894" i="32"/>
  <c r="M894" i="32"/>
  <c r="L894" i="32"/>
  <c r="N893" i="32"/>
  <c r="O893" i="32" s="1"/>
  <c r="T893" i="32" s="1"/>
  <c r="M893" i="32"/>
  <c r="S893" i="32" s="1"/>
  <c r="L893" i="32"/>
  <c r="T892" i="32"/>
  <c r="O892" i="32"/>
  <c r="N892" i="32"/>
  <c r="L892" i="32"/>
  <c r="M892" i="32" s="1"/>
  <c r="S892" i="32" s="1"/>
  <c r="T891" i="32"/>
  <c r="O891" i="32"/>
  <c r="N891" i="32"/>
  <c r="M891" i="32"/>
  <c r="S891" i="32" s="1"/>
  <c r="L891" i="32"/>
  <c r="S890" i="32"/>
  <c r="O890" i="32"/>
  <c r="T890" i="32" s="1"/>
  <c r="N890" i="32"/>
  <c r="M890" i="32"/>
  <c r="L890" i="32"/>
  <c r="N889" i="32"/>
  <c r="O889" i="32" s="1"/>
  <c r="T889" i="32" s="1"/>
  <c r="M889" i="32"/>
  <c r="S889" i="32" s="1"/>
  <c r="L889" i="32"/>
  <c r="T888" i="32"/>
  <c r="O888" i="32"/>
  <c r="N888" i="32"/>
  <c r="L888" i="32"/>
  <c r="M888" i="32" s="1"/>
  <c r="S888" i="32" s="1"/>
  <c r="T887" i="32"/>
  <c r="O887" i="32"/>
  <c r="N887" i="32"/>
  <c r="L887" i="32"/>
  <c r="M887" i="32" s="1"/>
  <c r="S887" i="32" s="1"/>
  <c r="S886" i="32"/>
  <c r="O886" i="32"/>
  <c r="T886" i="32" s="1"/>
  <c r="N886" i="32"/>
  <c r="M886" i="32"/>
  <c r="L886" i="32"/>
  <c r="N885" i="32"/>
  <c r="O885" i="32" s="1"/>
  <c r="T885" i="32" s="1"/>
  <c r="M885" i="32"/>
  <c r="S885" i="32" s="1"/>
  <c r="L885" i="32"/>
  <c r="N884" i="32"/>
  <c r="O884" i="32" s="1"/>
  <c r="T884" i="32" s="1"/>
  <c r="L884" i="32"/>
  <c r="M884" i="32" s="1"/>
  <c r="S884" i="32" s="1"/>
  <c r="T883" i="32"/>
  <c r="O883" i="32"/>
  <c r="N883" i="32"/>
  <c r="L883" i="32"/>
  <c r="M883" i="32" s="1"/>
  <c r="S883" i="32" s="1"/>
  <c r="S882" i="32"/>
  <c r="O882" i="32"/>
  <c r="T882" i="32" s="1"/>
  <c r="N882" i="32"/>
  <c r="M882" i="32"/>
  <c r="L882" i="32"/>
  <c r="N881" i="32"/>
  <c r="O881" i="32" s="1"/>
  <c r="T881" i="32" s="1"/>
  <c r="M881" i="32"/>
  <c r="S881" i="32" s="1"/>
  <c r="L881" i="32"/>
  <c r="N880" i="32"/>
  <c r="O880" i="32" s="1"/>
  <c r="T880" i="32" s="1"/>
  <c r="L880" i="32"/>
  <c r="M880" i="32" s="1"/>
  <c r="S880" i="32" s="1"/>
  <c r="N879" i="32"/>
  <c r="O879" i="32" s="1"/>
  <c r="T879" i="32" s="1"/>
  <c r="L879" i="32"/>
  <c r="M879" i="32" s="1"/>
  <c r="S879" i="32" s="1"/>
  <c r="S878" i="32"/>
  <c r="O878" i="32"/>
  <c r="T878" i="32" s="1"/>
  <c r="N878" i="32"/>
  <c r="L878" i="32"/>
  <c r="M878" i="32" s="1"/>
  <c r="N877" i="32"/>
  <c r="O877" i="32" s="1"/>
  <c r="T877" i="32" s="1"/>
  <c r="M877" i="32"/>
  <c r="S877" i="32" s="1"/>
  <c r="L877" i="32"/>
  <c r="N876" i="32"/>
  <c r="O876" i="32" s="1"/>
  <c r="T876" i="32" s="1"/>
  <c r="L876" i="32"/>
  <c r="M876" i="32" s="1"/>
  <c r="S876" i="32" s="1"/>
  <c r="N875" i="32"/>
  <c r="O875" i="32" s="1"/>
  <c r="T875" i="32" s="1"/>
  <c r="L875" i="32"/>
  <c r="M875" i="32" s="1"/>
  <c r="S875" i="32" s="1"/>
  <c r="S874" i="32"/>
  <c r="O874" i="32"/>
  <c r="T874" i="32" s="1"/>
  <c r="N874" i="32"/>
  <c r="L874" i="32"/>
  <c r="M874" i="32" s="1"/>
  <c r="N873" i="32"/>
  <c r="O873" i="32" s="1"/>
  <c r="T873" i="32" s="1"/>
  <c r="M873" i="32"/>
  <c r="S873" i="32" s="1"/>
  <c r="L873" i="32"/>
  <c r="N872" i="32"/>
  <c r="O872" i="32" s="1"/>
  <c r="T872" i="32" s="1"/>
  <c r="L872" i="32"/>
  <c r="M872" i="32" s="1"/>
  <c r="S872" i="32" s="1"/>
  <c r="N871" i="32"/>
  <c r="O871" i="32" s="1"/>
  <c r="T871" i="32" s="1"/>
  <c r="L871" i="32"/>
  <c r="M871" i="32" s="1"/>
  <c r="S871" i="32" s="1"/>
  <c r="S870" i="32"/>
  <c r="O870" i="32"/>
  <c r="T870" i="32" s="1"/>
  <c r="N870" i="32"/>
  <c r="L870" i="32"/>
  <c r="M870" i="32" s="1"/>
  <c r="N869" i="32"/>
  <c r="O869" i="32" s="1"/>
  <c r="T869" i="32" s="1"/>
  <c r="M869" i="32"/>
  <c r="S869" i="32" s="1"/>
  <c r="L869" i="32"/>
  <c r="N868" i="32"/>
  <c r="O868" i="32" s="1"/>
  <c r="T868" i="32" s="1"/>
  <c r="L868" i="32"/>
  <c r="M868" i="32" s="1"/>
  <c r="S868" i="32" s="1"/>
  <c r="N867" i="32"/>
  <c r="O867" i="32" s="1"/>
  <c r="T867" i="32" s="1"/>
  <c r="L867" i="32"/>
  <c r="M867" i="32" s="1"/>
  <c r="S867" i="32" s="1"/>
  <c r="S866" i="32"/>
  <c r="O866" i="32"/>
  <c r="T866" i="32" s="1"/>
  <c r="N866" i="32"/>
  <c r="L866" i="32"/>
  <c r="M866" i="32" s="1"/>
  <c r="N865" i="32"/>
  <c r="O865" i="32" s="1"/>
  <c r="T865" i="32" s="1"/>
  <c r="M865" i="32"/>
  <c r="S865" i="32" s="1"/>
  <c r="L865" i="32"/>
  <c r="N864" i="32"/>
  <c r="O864" i="32" s="1"/>
  <c r="T864" i="32" s="1"/>
  <c r="L864" i="32"/>
  <c r="M864" i="32" s="1"/>
  <c r="S864" i="32" s="1"/>
  <c r="T863" i="32"/>
  <c r="N863" i="32"/>
  <c r="O863" i="32" s="1"/>
  <c r="L863" i="32"/>
  <c r="M863" i="32" s="1"/>
  <c r="S863" i="32" s="1"/>
  <c r="S862" i="32"/>
  <c r="O862" i="32"/>
  <c r="T862" i="32" s="1"/>
  <c r="N862" i="32"/>
  <c r="L862" i="32"/>
  <c r="M862" i="32" s="1"/>
  <c r="N861" i="32"/>
  <c r="O861" i="32" s="1"/>
  <c r="T861" i="32" s="1"/>
  <c r="M861" i="32"/>
  <c r="S861" i="32" s="1"/>
  <c r="L861" i="32"/>
  <c r="N860" i="32"/>
  <c r="O860" i="32" s="1"/>
  <c r="T860" i="32" s="1"/>
  <c r="L860" i="32"/>
  <c r="M860" i="32" s="1"/>
  <c r="S860" i="32" s="1"/>
  <c r="N859" i="32"/>
  <c r="O859" i="32" s="1"/>
  <c r="T859" i="32" s="1"/>
  <c r="L859" i="32"/>
  <c r="M859" i="32" s="1"/>
  <c r="S859" i="32" s="1"/>
  <c r="S858" i="32"/>
  <c r="O858" i="32"/>
  <c r="T858" i="32" s="1"/>
  <c r="N858" i="32"/>
  <c r="L858" i="32"/>
  <c r="M858" i="32" s="1"/>
  <c r="N857" i="32"/>
  <c r="O857" i="32" s="1"/>
  <c r="T857" i="32" s="1"/>
  <c r="M857" i="32"/>
  <c r="S857" i="32" s="1"/>
  <c r="L857" i="32"/>
  <c r="N856" i="32"/>
  <c r="O856" i="32" s="1"/>
  <c r="T856" i="32" s="1"/>
  <c r="L856" i="32"/>
  <c r="M856" i="32" s="1"/>
  <c r="S856" i="32" s="1"/>
  <c r="T855" i="32"/>
  <c r="N855" i="32"/>
  <c r="O855" i="32" s="1"/>
  <c r="L855" i="32"/>
  <c r="M855" i="32" s="1"/>
  <c r="S855" i="32" s="1"/>
  <c r="S854" i="32"/>
  <c r="O854" i="32"/>
  <c r="T854" i="32" s="1"/>
  <c r="N854" i="32"/>
  <c r="L854" i="32"/>
  <c r="M854" i="32" s="1"/>
  <c r="N853" i="32"/>
  <c r="O853" i="32" s="1"/>
  <c r="T853" i="32" s="1"/>
  <c r="M853" i="32"/>
  <c r="S853" i="32" s="1"/>
  <c r="L853" i="32"/>
  <c r="S852" i="32"/>
  <c r="N852" i="32"/>
  <c r="O852" i="32" s="1"/>
  <c r="T852" i="32" s="1"/>
  <c r="L852" i="32"/>
  <c r="M852" i="32" s="1"/>
  <c r="N851" i="32"/>
  <c r="O851" i="32" s="1"/>
  <c r="T851" i="32" s="1"/>
  <c r="L851" i="32"/>
  <c r="M851" i="32" s="1"/>
  <c r="S851" i="32" s="1"/>
  <c r="O850" i="32"/>
  <c r="T850" i="32" s="1"/>
  <c r="N850" i="32"/>
  <c r="L850" i="32"/>
  <c r="M850" i="32" s="1"/>
  <c r="S850" i="32" s="1"/>
  <c r="N849" i="32"/>
  <c r="O849" i="32" s="1"/>
  <c r="T849" i="32" s="1"/>
  <c r="L849" i="32"/>
  <c r="M849" i="32" s="1"/>
  <c r="S849" i="32" s="1"/>
  <c r="S848" i="32"/>
  <c r="N848" i="32"/>
  <c r="O848" i="32" s="1"/>
  <c r="T848" i="32" s="1"/>
  <c r="L848" i="32"/>
  <c r="M848" i="32" s="1"/>
  <c r="N847" i="32"/>
  <c r="O847" i="32" s="1"/>
  <c r="T847" i="32" s="1"/>
  <c r="L847" i="32"/>
  <c r="M847" i="32" s="1"/>
  <c r="S847" i="32" s="1"/>
  <c r="S846" i="32"/>
  <c r="N846" i="32"/>
  <c r="O846" i="32" s="1"/>
  <c r="T846" i="32" s="1"/>
  <c r="L846" i="32"/>
  <c r="M846" i="32" s="1"/>
  <c r="N845" i="32"/>
  <c r="O845" i="32" s="1"/>
  <c r="T845" i="32" s="1"/>
  <c r="L845" i="32"/>
  <c r="M845" i="32" s="1"/>
  <c r="S845" i="32" s="1"/>
  <c r="S844" i="32"/>
  <c r="N844" i="32"/>
  <c r="O844" i="32" s="1"/>
  <c r="T844" i="32" s="1"/>
  <c r="L844" i="32"/>
  <c r="M844" i="32" s="1"/>
  <c r="T843" i="32"/>
  <c r="N843" i="32"/>
  <c r="O843" i="32" s="1"/>
  <c r="L843" i="32"/>
  <c r="M843" i="32" s="1"/>
  <c r="S843" i="32" s="1"/>
  <c r="S842" i="32"/>
  <c r="O842" i="32"/>
  <c r="T842" i="32" s="1"/>
  <c r="N842" i="32"/>
  <c r="L842" i="32"/>
  <c r="M842" i="32" s="1"/>
  <c r="N841" i="32"/>
  <c r="O841" i="32" s="1"/>
  <c r="T841" i="32" s="1"/>
  <c r="L841" i="32"/>
  <c r="M841" i="32" s="1"/>
  <c r="S841" i="32" s="1"/>
  <c r="S840" i="32"/>
  <c r="N840" i="32"/>
  <c r="O840" i="32" s="1"/>
  <c r="T840" i="32" s="1"/>
  <c r="L840" i="32"/>
  <c r="M840" i="32" s="1"/>
  <c r="T839" i="32"/>
  <c r="N839" i="32"/>
  <c r="O839" i="32" s="1"/>
  <c r="L839" i="32"/>
  <c r="M839" i="32" s="1"/>
  <c r="S839" i="32" s="1"/>
  <c r="S838" i="32"/>
  <c r="N838" i="32"/>
  <c r="O838" i="32" s="1"/>
  <c r="T838" i="32" s="1"/>
  <c r="L838" i="32"/>
  <c r="M838" i="32" s="1"/>
  <c r="S837" i="32"/>
  <c r="N837" i="32"/>
  <c r="O837" i="32" s="1"/>
  <c r="T837" i="32" s="1"/>
  <c r="M837" i="32"/>
  <c r="L837" i="32"/>
  <c r="N836" i="32"/>
  <c r="O836" i="32" s="1"/>
  <c r="T836" i="32" s="1"/>
  <c r="L836" i="32"/>
  <c r="M836" i="32" s="1"/>
  <c r="S836" i="32" s="1"/>
  <c r="T835" i="32"/>
  <c r="S835" i="32"/>
  <c r="N835" i="32"/>
  <c r="O835" i="32" s="1"/>
  <c r="L835" i="32"/>
  <c r="M835" i="32" s="1"/>
  <c r="N834" i="32"/>
  <c r="O834" i="32" s="1"/>
  <c r="T834" i="32" s="1"/>
  <c r="L834" i="32"/>
  <c r="M834" i="32" s="1"/>
  <c r="S834" i="32" s="1"/>
  <c r="N833" i="32"/>
  <c r="O833" i="32" s="1"/>
  <c r="T833" i="32" s="1"/>
  <c r="L833" i="32"/>
  <c r="M833" i="32" s="1"/>
  <c r="S833" i="32" s="1"/>
  <c r="N832" i="32"/>
  <c r="O832" i="32" s="1"/>
  <c r="T832" i="32" s="1"/>
  <c r="L832" i="32"/>
  <c r="M832" i="32" s="1"/>
  <c r="S832" i="32" s="1"/>
  <c r="T831" i="32"/>
  <c r="S831" i="32"/>
  <c r="N831" i="32"/>
  <c r="O831" i="32" s="1"/>
  <c r="L831" i="32"/>
  <c r="M831" i="32" s="1"/>
  <c r="N830" i="32"/>
  <c r="O830" i="32" s="1"/>
  <c r="T830" i="32" s="1"/>
  <c r="L830" i="32"/>
  <c r="M830" i="32" s="1"/>
  <c r="S830" i="32" s="1"/>
  <c r="S829" i="32"/>
  <c r="N829" i="32"/>
  <c r="O829" i="32" s="1"/>
  <c r="T829" i="32" s="1"/>
  <c r="M829" i="32"/>
  <c r="L829" i="32"/>
  <c r="N828" i="32"/>
  <c r="O828" i="32" s="1"/>
  <c r="T828" i="32" s="1"/>
  <c r="L828" i="32"/>
  <c r="M828" i="32" s="1"/>
  <c r="S828" i="32" s="1"/>
  <c r="T827" i="32"/>
  <c r="S827" i="32"/>
  <c r="N827" i="32"/>
  <c r="O827" i="32" s="1"/>
  <c r="L827" i="32"/>
  <c r="M827" i="32" s="1"/>
  <c r="O826" i="32"/>
  <c r="T826" i="32" s="1"/>
  <c r="N826" i="32"/>
  <c r="L826" i="32"/>
  <c r="M826" i="32" s="1"/>
  <c r="S826" i="32" s="1"/>
  <c r="S825" i="32"/>
  <c r="N825" i="32"/>
  <c r="O825" i="32" s="1"/>
  <c r="T825" i="32" s="1"/>
  <c r="L825" i="32"/>
  <c r="M825" i="32" s="1"/>
  <c r="N824" i="32"/>
  <c r="O824" i="32" s="1"/>
  <c r="T824" i="32" s="1"/>
  <c r="L824" i="32"/>
  <c r="M824" i="32" s="1"/>
  <c r="S824" i="32" s="1"/>
  <c r="S823" i="32"/>
  <c r="N823" i="32"/>
  <c r="O823" i="32" s="1"/>
  <c r="T823" i="32" s="1"/>
  <c r="L823" i="32"/>
  <c r="M823" i="32" s="1"/>
  <c r="S822" i="32"/>
  <c r="N822" i="32"/>
  <c r="O822" i="32" s="1"/>
  <c r="T822" i="32" s="1"/>
  <c r="L822" i="32"/>
  <c r="M822" i="32" s="1"/>
  <c r="N821" i="32"/>
  <c r="O821" i="32" s="1"/>
  <c r="T821" i="32" s="1"/>
  <c r="M821" i="32"/>
  <c r="S821" i="32" s="1"/>
  <c r="L821" i="32"/>
  <c r="S820" i="32"/>
  <c r="N820" i="32"/>
  <c r="O820" i="32" s="1"/>
  <c r="T820" i="32" s="1"/>
  <c r="L820" i="32"/>
  <c r="M820" i="32" s="1"/>
  <c r="N819" i="32"/>
  <c r="O819" i="32" s="1"/>
  <c r="T819" i="32" s="1"/>
  <c r="L819" i="32"/>
  <c r="M819" i="32" s="1"/>
  <c r="S819" i="32" s="1"/>
  <c r="O818" i="32"/>
  <c r="T818" i="32" s="1"/>
  <c r="N818" i="32"/>
  <c r="L818" i="32"/>
  <c r="M818" i="32" s="1"/>
  <c r="S818" i="32" s="1"/>
  <c r="N817" i="32"/>
  <c r="O817" i="32" s="1"/>
  <c r="T817" i="32" s="1"/>
  <c r="L817" i="32"/>
  <c r="M817" i="32" s="1"/>
  <c r="S817" i="32" s="1"/>
  <c r="S816" i="32"/>
  <c r="N816" i="32"/>
  <c r="O816" i="32" s="1"/>
  <c r="T816" i="32" s="1"/>
  <c r="L816" i="32"/>
  <c r="M816" i="32" s="1"/>
  <c r="N815" i="32"/>
  <c r="O815" i="32" s="1"/>
  <c r="T815" i="32" s="1"/>
  <c r="L815" i="32"/>
  <c r="M815" i="32" s="1"/>
  <c r="S815" i="32" s="1"/>
  <c r="S814" i="32"/>
  <c r="N814" i="32"/>
  <c r="O814" i="32" s="1"/>
  <c r="T814" i="32" s="1"/>
  <c r="L814" i="32"/>
  <c r="M814" i="32" s="1"/>
  <c r="N813" i="32"/>
  <c r="O813" i="32" s="1"/>
  <c r="T813" i="32" s="1"/>
  <c r="L813" i="32"/>
  <c r="M813" i="32" s="1"/>
  <c r="S813" i="32" s="1"/>
  <c r="S812" i="32"/>
  <c r="N812" i="32"/>
  <c r="O812" i="32" s="1"/>
  <c r="T812" i="32" s="1"/>
  <c r="L812" i="32"/>
  <c r="M812" i="32" s="1"/>
  <c r="N811" i="32"/>
  <c r="O811" i="32" s="1"/>
  <c r="T811" i="32" s="1"/>
  <c r="L811" i="32"/>
  <c r="M811" i="32" s="1"/>
  <c r="S811" i="32" s="1"/>
  <c r="S810" i="32"/>
  <c r="O810" i="32"/>
  <c r="T810" i="32" s="1"/>
  <c r="N810" i="32"/>
  <c r="L810" i="32"/>
  <c r="M810" i="32" s="1"/>
  <c r="N809" i="32"/>
  <c r="O809" i="32" s="1"/>
  <c r="T809" i="32" s="1"/>
  <c r="L809" i="32"/>
  <c r="M809" i="32" s="1"/>
  <c r="S809" i="32" s="1"/>
  <c r="S808" i="32"/>
  <c r="N808" i="32"/>
  <c r="O808" i="32" s="1"/>
  <c r="T808" i="32" s="1"/>
  <c r="L808" i="32"/>
  <c r="M808" i="32" s="1"/>
  <c r="T807" i="32"/>
  <c r="N807" i="32"/>
  <c r="O807" i="32" s="1"/>
  <c r="L807" i="32"/>
  <c r="M807" i="32" s="1"/>
  <c r="S807" i="32" s="1"/>
  <c r="S806" i="32"/>
  <c r="N806" i="32"/>
  <c r="O806" i="32" s="1"/>
  <c r="T806" i="32" s="1"/>
  <c r="L806" i="32"/>
  <c r="M806" i="32" s="1"/>
  <c r="S805" i="32"/>
  <c r="N805" i="32"/>
  <c r="O805" i="32" s="1"/>
  <c r="T805" i="32" s="1"/>
  <c r="M805" i="32"/>
  <c r="L805" i="32"/>
  <c r="N804" i="32"/>
  <c r="O804" i="32" s="1"/>
  <c r="T804" i="32" s="1"/>
  <c r="L804" i="32"/>
  <c r="M804" i="32" s="1"/>
  <c r="S804" i="32" s="1"/>
  <c r="T803" i="32"/>
  <c r="S803" i="32"/>
  <c r="N803" i="32"/>
  <c r="O803" i="32" s="1"/>
  <c r="L803" i="32"/>
  <c r="M803" i="32" s="1"/>
  <c r="N802" i="32"/>
  <c r="O802" i="32" s="1"/>
  <c r="T802" i="32" s="1"/>
  <c r="L802" i="32"/>
  <c r="M802" i="32" s="1"/>
  <c r="S802" i="32" s="1"/>
  <c r="N801" i="32"/>
  <c r="O801" i="32" s="1"/>
  <c r="T801" i="32" s="1"/>
  <c r="L801" i="32"/>
  <c r="M801" i="32" s="1"/>
  <c r="S801" i="32" s="1"/>
  <c r="N800" i="32"/>
  <c r="O800" i="32" s="1"/>
  <c r="T800" i="32" s="1"/>
  <c r="L800" i="32"/>
  <c r="M800" i="32" s="1"/>
  <c r="S800" i="32" s="1"/>
  <c r="T799" i="32"/>
  <c r="S799" i="32"/>
  <c r="N799" i="32"/>
  <c r="O799" i="32" s="1"/>
  <c r="L799" i="32"/>
  <c r="M799" i="32" s="1"/>
  <c r="N798" i="32"/>
  <c r="O798" i="32" s="1"/>
  <c r="T798" i="32" s="1"/>
  <c r="L798" i="32"/>
  <c r="M798" i="32" s="1"/>
  <c r="S798" i="32" s="1"/>
  <c r="S797" i="32"/>
  <c r="N797" i="32"/>
  <c r="O797" i="32" s="1"/>
  <c r="T797" i="32" s="1"/>
  <c r="M797" i="32"/>
  <c r="L797" i="32"/>
  <c r="N796" i="32"/>
  <c r="O796" i="32" s="1"/>
  <c r="T796" i="32" s="1"/>
  <c r="L796" i="32"/>
  <c r="M796" i="32" s="1"/>
  <c r="S796" i="32" s="1"/>
  <c r="T795" i="32"/>
  <c r="S795" i="32"/>
  <c r="N795" i="32"/>
  <c r="O795" i="32" s="1"/>
  <c r="L795" i="32"/>
  <c r="M795" i="32" s="1"/>
  <c r="O794" i="32"/>
  <c r="T794" i="32" s="1"/>
  <c r="N794" i="32"/>
  <c r="L794" i="32"/>
  <c r="M794" i="32" s="1"/>
  <c r="S794" i="32" s="1"/>
  <c r="S793" i="32"/>
  <c r="N793" i="32"/>
  <c r="O793" i="32" s="1"/>
  <c r="T793" i="32" s="1"/>
  <c r="L793" i="32"/>
  <c r="M793" i="32" s="1"/>
  <c r="N792" i="32"/>
  <c r="O792" i="32" s="1"/>
  <c r="T792" i="32" s="1"/>
  <c r="L792" i="32"/>
  <c r="M792" i="32" s="1"/>
  <c r="S792" i="32" s="1"/>
  <c r="S791" i="32"/>
  <c r="N791" i="32"/>
  <c r="O791" i="32" s="1"/>
  <c r="T791" i="32" s="1"/>
  <c r="L791" i="32"/>
  <c r="M791" i="32" s="1"/>
  <c r="S790" i="32"/>
  <c r="N790" i="32"/>
  <c r="O790" i="32" s="1"/>
  <c r="T790" i="32" s="1"/>
  <c r="L790" i="32"/>
  <c r="M790" i="32" s="1"/>
  <c r="N789" i="32"/>
  <c r="O789" i="32" s="1"/>
  <c r="T789" i="32" s="1"/>
  <c r="M789" i="32"/>
  <c r="S789" i="32" s="1"/>
  <c r="L789" i="32"/>
  <c r="N788" i="32"/>
  <c r="O788" i="32" s="1"/>
  <c r="T788" i="32" s="1"/>
  <c r="L788" i="32"/>
  <c r="M788" i="32" s="1"/>
  <c r="S788" i="32" s="1"/>
  <c r="N787" i="32"/>
  <c r="O787" i="32" s="1"/>
  <c r="T787" i="32" s="1"/>
  <c r="L787" i="32"/>
  <c r="M787" i="32" s="1"/>
  <c r="S787" i="32" s="1"/>
  <c r="O786" i="32"/>
  <c r="T786" i="32" s="1"/>
  <c r="N786" i="32"/>
  <c r="L786" i="32"/>
  <c r="M786" i="32" s="1"/>
  <c r="S786" i="32" s="1"/>
  <c r="N785" i="32"/>
  <c r="O785" i="32" s="1"/>
  <c r="T785" i="32" s="1"/>
  <c r="L785" i="32"/>
  <c r="M785" i="32" s="1"/>
  <c r="S785" i="32" s="1"/>
  <c r="S784" i="32"/>
  <c r="N784" i="32"/>
  <c r="O784" i="32" s="1"/>
  <c r="T784" i="32" s="1"/>
  <c r="L784" i="32"/>
  <c r="M784" i="32" s="1"/>
  <c r="N783" i="32"/>
  <c r="O783" i="32" s="1"/>
  <c r="T783" i="32" s="1"/>
  <c r="L783" i="32"/>
  <c r="M783" i="32" s="1"/>
  <c r="S783" i="32" s="1"/>
  <c r="S782" i="32"/>
  <c r="N782" i="32"/>
  <c r="O782" i="32" s="1"/>
  <c r="T782" i="32" s="1"/>
  <c r="L782" i="32"/>
  <c r="M782" i="32" s="1"/>
  <c r="N781" i="32"/>
  <c r="O781" i="32" s="1"/>
  <c r="T781" i="32" s="1"/>
  <c r="L781" i="32"/>
  <c r="M781" i="32" s="1"/>
  <c r="S781" i="32" s="1"/>
  <c r="S780" i="32"/>
  <c r="N780" i="32"/>
  <c r="O780" i="32" s="1"/>
  <c r="T780" i="32" s="1"/>
  <c r="L780" i="32"/>
  <c r="M780" i="32" s="1"/>
  <c r="N779" i="32"/>
  <c r="O779" i="32" s="1"/>
  <c r="T779" i="32" s="1"/>
  <c r="L779" i="32"/>
  <c r="M779" i="32" s="1"/>
  <c r="S779" i="32" s="1"/>
  <c r="S778" i="32"/>
  <c r="O778" i="32"/>
  <c r="T778" i="32" s="1"/>
  <c r="N778" i="32"/>
  <c r="L778" i="32"/>
  <c r="M778" i="32" s="1"/>
  <c r="N777" i="32"/>
  <c r="O777" i="32" s="1"/>
  <c r="T777" i="32" s="1"/>
  <c r="L777" i="32"/>
  <c r="M777" i="32" s="1"/>
  <c r="S777" i="32" s="1"/>
  <c r="S776" i="32"/>
  <c r="N776" i="32"/>
  <c r="O776" i="32" s="1"/>
  <c r="T776" i="32" s="1"/>
  <c r="L776" i="32"/>
  <c r="M776" i="32" s="1"/>
  <c r="T775" i="32"/>
  <c r="N775" i="32"/>
  <c r="O775" i="32" s="1"/>
  <c r="L775" i="32"/>
  <c r="M775" i="32" s="1"/>
  <c r="S775" i="32" s="1"/>
  <c r="S774" i="32"/>
  <c r="O774" i="32"/>
  <c r="T774" i="32" s="1"/>
  <c r="N774" i="32"/>
  <c r="L774" i="32"/>
  <c r="M774" i="32" s="1"/>
  <c r="S773" i="32"/>
  <c r="N773" i="32"/>
  <c r="O773" i="32" s="1"/>
  <c r="T773" i="32" s="1"/>
  <c r="M773" i="32"/>
  <c r="L773" i="32"/>
  <c r="N772" i="32"/>
  <c r="O772" i="32" s="1"/>
  <c r="T772" i="32" s="1"/>
  <c r="L772" i="32"/>
  <c r="M772" i="32" s="1"/>
  <c r="S772" i="32" s="1"/>
  <c r="T771" i="32"/>
  <c r="S771" i="32"/>
  <c r="N771" i="32"/>
  <c r="O771" i="32" s="1"/>
  <c r="L771" i="32"/>
  <c r="M771" i="32" s="1"/>
  <c r="N770" i="32"/>
  <c r="O770" i="32" s="1"/>
  <c r="T770" i="32" s="1"/>
  <c r="L770" i="32"/>
  <c r="M770" i="32" s="1"/>
  <c r="S770" i="32" s="1"/>
  <c r="N769" i="32"/>
  <c r="O769" i="32" s="1"/>
  <c r="T769" i="32" s="1"/>
  <c r="L769" i="32"/>
  <c r="M769" i="32" s="1"/>
  <c r="S769" i="32" s="1"/>
  <c r="N768" i="32"/>
  <c r="O768" i="32" s="1"/>
  <c r="T768" i="32" s="1"/>
  <c r="L768" i="32"/>
  <c r="M768" i="32" s="1"/>
  <c r="S768" i="32" s="1"/>
  <c r="S767" i="32"/>
  <c r="N767" i="32"/>
  <c r="O767" i="32" s="1"/>
  <c r="T767" i="32" s="1"/>
  <c r="L767" i="32"/>
  <c r="M767" i="32" s="1"/>
  <c r="O766" i="32"/>
  <c r="T766" i="32" s="1"/>
  <c r="N766" i="32"/>
  <c r="L766" i="32"/>
  <c r="M766" i="32" s="1"/>
  <c r="S766" i="32" s="1"/>
  <c r="N765" i="32"/>
  <c r="O765" i="32" s="1"/>
  <c r="T765" i="32" s="1"/>
  <c r="L765" i="32"/>
  <c r="M765" i="32" s="1"/>
  <c r="S765" i="32" s="1"/>
  <c r="T764" i="32"/>
  <c r="S764" i="32"/>
  <c r="N764" i="32"/>
  <c r="O764" i="32" s="1"/>
  <c r="L764" i="32"/>
  <c r="M764" i="32" s="1"/>
  <c r="N763" i="32"/>
  <c r="O763" i="32" s="1"/>
  <c r="T763" i="32" s="1"/>
  <c r="L763" i="32"/>
  <c r="M763" i="32" s="1"/>
  <c r="S763" i="32" s="1"/>
  <c r="S762" i="32"/>
  <c r="N762" i="32"/>
  <c r="O762" i="32" s="1"/>
  <c r="T762" i="32" s="1"/>
  <c r="L762" i="32"/>
  <c r="M762" i="32" s="1"/>
  <c r="N761" i="32"/>
  <c r="O761" i="32" s="1"/>
  <c r="T761" i="32" s="1"/>
  <c r="M761" i="32"/>
  <c r="S761" i="32" s="1"/>
  <c r="L761" i="32"/>
  <c r="T760" i="32"/>
  <c r="N760" i="32"/>
  <c r="O760" i="32" s="1"/>
  <c r="L760" i="32"/>
  <c r="M760" i="32" s="1"/>
  <c r="S760" i="32" s="1"/>
  <c r="S759" i="32"/>
  <c r="N759" i="32"/>
  <c r="O759" i="32" s="1"/>
  <c r="T759" i="32" s="1"/>
  <c r="L759" i="32"/>
  <c r="M759" i="32" s="1"/>
  <c r="N758" i="32"/>
  <c r="O758" i="32" s="1"/>
  <c r="T758" i="32" s="1"/>
  <c r="L758" i="32"/>
  <c r="M758" i="32" s="1"/>
  <c r="S758" i="32" s="1"/>
  <c r="S757" i="32"/>
  <c r="N757" i="32"/>
  <c r="O757" i="32" s="1"/>
  <c r="T757" i="32" s="1"/>
  <c r="L757" i="32"/>
  <c r="M757" i="32" s="1"/>
  <c r="S756" i="32"/>
  <c r="N756" i="32"/>
  <c r="O756" i="32" s="1"/>
  <c r="T756" i="32" s="1"/>
  <c r="L756" i="32"/>
  <c r="M756" i="32" s="1"/>
  <c r="S755" i="32"/>
  <c r="N755" i="32"/>
  <c r="O755" i="32" s="1"/>
  <c r="T755" i="32" s="1"/>
  <c r="L755" i="32"/>
  <c r="M755" i="32" s="1"/>
  <c r="N754" i="32"/>
  <c r="O754" i="32" s="1"/>
  <c r="T754" i="32" s="1"/>
  <c r="L754" i="32"/>
  <c r="M754" i="32" s="1"/>
  <c r="S754" i="32" s="1"/>
  <c r="N753" i="32"/>
  <c r="O753" i="32" s="1"/>
  <c r="T753" i="32" s="1"/>
  <c r="L753" i="32"/>
  <c r="M753" i="32" s="1"/>
  <c r="S753" i="32" s="1"/>
  <c r="N752" i="32"/>
  <c r="O752" i="32" s="1"/>
  <c r="T752" i="32" s="1"/>
  <c r="L752" i="32"/>
  <c r="M752" i="32" s="1"/>
  <c r="S752" i="32" s="1"/>
  <c r="S751" i="32"/>
  <c r="N751" i="32"/>
  <c r="O751" i="32" s="1"/>
  <c r="T751" i="32" s="1"/>
  <c r="L751" i="32"/>
  <c r="M751" i="32" s="1"/>
  <c r="N750" i="32"/>
  <c r="O750" i="32" s="1"/>
  <c r="T750" i="32" s="1"/>
  <c r="L750" i="32"/>
  <c r="M750" i="32" s="1"/>
  <c r="S750" i="32" s="1"/>
  <c r="N749" i="32"/>
  <c r="O749" i="32" s="1"/>
  <c r="T749" i="32" s="1"/>
  <c r="L749" i="32"/>
  <c r="M749" i="32" s="1"/>
  <c r="S749" i="32" s="1"/>
  <c r="T748" i="32"/>
  <c r="S748" i="32"/>
  <c r="N748" i="32"/>
  <c r="O748" i="32" s="1"/>
  <c r="L748" i="32"/>
  <c r="M748" i="32" s="1"/>
  <c r="N747" i="32"/>
  <c r="O747" i="32" s="1"/>
  <c r="T747" i="32" s="1"/>
  <c r="L747" i="32"/>
  <c r="M747" i="32" s="1"/>
  <c r="S747" i="32" s="1"/>
  <c r="N746" i="32"/>
  <c r="O746" i="32" s="1"/>
  <c r="T746" i="32" s="1"/>
  <c r="L746" i="32"/>
  <c r="M746" i="32" s="1"/>
  <c r="S746" i="32" s="1"/>
  <c r="N745" i="32"/>
  <c r="O745" i="32" s="1"/>
  <c r="T745" i="32" s="1"/>
  <c r="L745" i="32"/>
  <c r="M745" i="32" s="1"/>
  <c r="S745" i="32" s="1"/>
  <c r="T744" i="32"/>
  <c r="N744" i="32"/>
  <c r="O744" i="32" s="1"/>
  <c r="L744" i="32"/>
  <c r="M744" i="32" s="1"/>
  <c r="S744" i="32" s="1"/>
  <c r="S743" i="32"/>
  <c r="O743" i="32"/>
  <c r="T743" i="32" s="1"/>
  <c r="N743" i="32"/>
  <c r="L743" i="32"/>
  <c r="M743" i="32" s="1"/>
  <c r="N742" i="32"/>
  <c r="O742" i="32" s="1"/>
  <c r="T742" i="32" s="1"/>
  <c r="L742" i="32"/>
  <c r="M742" i="32" s="1"/>
  <c r="S742" i="32" s="1"/>
  <c r="N741" i="32"/>
  <c r="O741" i="32" s="1"/>
  <c r="T741" i="32" s="1"/>
  <c r="L741" i="32"/>
  <c r="M741" i="32" s="1"/>
  <c r="S741" i="32" s="1"/>
  <c r="S740" i="32"/>
  <c r="N740" i="32"/>
  <c r="O740" i="32" s="1"/>
  <c r="T740" i="32" s="1"/>
  <c r="L740" i="32"/>
  <c r="M740" i="32" s="1"/>
  <c r="S739" i="32"/>
  <c r="N739" i="32"/>
  <c r="O739" i="32" s="1"/>
  <c r="T739" i="32" s="1"/>
  <c r="L739" i="32"/>
  <c r="M739" i="32" s="1"/>
  <c r="N738" i="32"/>
  <c r="O738" i="32" s="1"/>
  <c r="T738" i="32" s="1"/>
  <c r="M738" i="32"/>
  <c r="S738" i="32" s="1"/>
  <c r="L738" i="32"/>
  <c r="N737" i="32"/>
  <c r="O737" i="32" s="1"/>
  <c r="T737" i="32" s="1"/>
  <c r="L737" i="32"/>
  <c r="M737" i="32" s="1"/>
  <c r="S737" i="32" s="1"/>
  <c r="N736" i="32"/>
  <c r="O736" i="32" s="1"/>
  <c r="T736" i="32" s="1"/>
  <c r="L736" i="32"/>
  <c r="M736" i="32" s="1"/>
  <c r="S736" i="32" s="1"/>
  <c r="S735" i="32"/>
  <c r="N735" i="32"/>
  <c r="O735" i="32" s="1"/>
  <c r="T735" i="32" s="1"/>
  <c r="L735" i="32"/>
  <c r="M735" i="32" s="1"/>
  <c r="O734" i="32"/>
  <c r="T734" i="32" s="1"/>
  <c r="N734" i="32"/>
  <c r="L734" i="32"/>
  <c r="M734" i="32" s="1"/>
  <c r="S734" i="32" s="1"/>
  <c r="N733" i="32"/>
  <c r="O733" i="32" s="1"/>
  <c r="T733" i="32" s="1"/>
  <c r="L733" i="32"/>
  <c r="M733" i="32" s="1"/>
  <c r="S733" i="32" s="1"/>
  <c r="T732" i="32"/>
  <c r="S732" i="32"/>
  <c r="N732" i="32"/>
  <c r="O732" i="32" s="1"/>
  <c r="L732" i="32"/>
  <c r="M732" i="32" s="1"/>
  <c r="N731" i="32"/>
  <c r="O731" i="32" s="1"/>
  <c r="T731" i="32" s="1"/>
  <c r="L731" i="32"/>
  <c r="M731" i="32" s="1"/>
  <c r="S731" i="32" s="1"/>
  <c r="S730" i="32"/>
  <c r="N730" i="32"/>
  <c r="O730" i="32" s="1"/>
  <c r="T730" i="32" s="1"/>
  <c r="L730" i="32"/>
  <c r="M730" i="32" s="1"/>
  <c r="N729" i="32"/>
  <c r="O729" i="32" s="1"/>
  <c r="T729" i="32" s="1"/>
  <c r="M729" i="32"/>
  <c r="S729" i="32" s="1"/>
  <c r="L729" i="32"/>
  <c r="T728" i="32"/>
  <c r="N728" i="32"/>
  <c r="O728" i="32" s="1"/>
  <c r="L728" i="32"/>
  <c r="M728" i="32" s="1"/>
  <c r="S728" i="32" s="1"/>
  <c r="S727" i="32"/>
  <c r="N727" i="32"/>
  <c r="O727" i="32" s="1"/>
  <c r="T727" i="32" s="1"/>
  <c r="L727" i="32"/>
  <c r="M727" i="32" s="1"/>
  <c r="N726" i="32"/>
  <c r="O726" i="32" s="1"/>
  <c r="T726" i="32" s="1"/>
  <c r="L726" i="32"/>
  <c r="M726" i="32" s="1"/>
  <c r="S726" i="32" s="1"/>
  <c r="N725" i="32"/>
  <c r="O725" i="32" s="1"/>
  <c r="T725" i="32" s="1"/>
  <c r="L725" i="32"/>
  <c r="M725" i="32" s="1"/>
  <c r="S725" i="32" s="1"/>
  <c r="S724" i="32"/>
  <c r="N724" i="32"/>
  <c r="O724" i="32" s="1"/>
  <c r="T724" i="32" s="1"/>
  <c r="L724" i="32"/>
  <c r="M724" i="32" s="1"/>
  <c r="S723" i="32"/>
  <c r="N723" i="32"/>
  <c r="O723" i="32" s="1"/>
  <c r="T723" i="32" s="1"/>
  <c r="L723" i="32"/>
  <c r="M723" i="32" s="1"/>
  <c r="N722" i="32"/>
  <c r="O722" i="32" s="1"/>
  <c r="T722" i="32" s="1"/>
  <c r="L722" i="32"/>
  <c r="M722" i="32" s="1"/>
  <c r="S722" i="32" s="1"/>
  <c r="N721" i="32"/>
  <c r="O721" i="32" s="1"/>
  <c r="T721" i="32" s="1"/>
  <c r="L721" i="32"/>
  <c r="M721" i="32" s="1"/>
  <c r="S721" i="32" s="1"/>
  <c r="N720" i="32"/>
  <c r="O720" i="32" s="1"/>
  <c r="T720" i="32" s="1"/>
  <c r="M720" i="32"/>
  <c r="S720" i="32" s="1"/>
  <c r="L720" i="32"/>
  <c r="O719" i="32"/>
  <c r="T719" i="32" s="1"/>
  <c r="N719" i="32"/>
  <c r="L719" i="32"/>
  <c r="M719" i="32" s="1"/>
  <c r="S719" i="32" s="1"/>
  <c r="T718" i="32"/>
  <c r="O718" i="32"/>
  <c r="N718" i="32"/>
  <c r="M718" i="32"/>
  <c r="S718" i="32" s="1"/>
  <c r="L718" i="32"/>
  <c r="S717" i="32"/>
  <c r="O717" i="32"/>
  <c r="T717" i="32" s="1"/>
  <c r="N717" i="32"/>
  <c r="M717" i="32"/>
  <c r="L717" i="32"/>
  <c r="N716" i="32"/>
  <c r="O716" i="32" s="1"/>
  <c r="T716" i="32" s="1"/>
  <c r="M716" i="32"/>
  <c r="S716" i="32" s="1"/>
  <c r="L716" i="32"/>
  <c r="O715" i="32"/>
  <c r="T715" i="32" s="1"/>
  <c r="N715" i="32"/>
  <c r="L715" i="32"/>
  <c r="M715" i="32" s="1"/>
  <c r="S715" i="32" s="1"/>
  <c r="T714" i="32"/>
  <c r="O714" i="32"/>
  <c r="N714" i="32"/>
  <c r="M714" i="32"/>
  <c r="S714" i="32" s="1"/>
  <c r="L714" i="32"/>
  <c r="S713" i="32"/>
  <c r="O713" i="32"/>
  <c r="T713" i="32" s="1"/>
  <c r="N713" i="32"/>
  <c r="M713" i="32"/>
  <c r="L713" i="32"/>
  <c r="N712" i="32"/>
  <c r="O712" i="32" s="1"/>
  <c r="T712" i="32" s="1"/>
  <c r="M712" i="32"/>
  <c r="S712" i="32" s="1"/>
  <c r="L712" i="32"/>
  <c r="O711" i="32"/>
  <c r="T711" i="32" s="1"/>
  <c r="N711" i="32"/>
  <c r="L711" i="32"/>
  <c r="M711" i="32" s="1"/>
  <c r="S711" i="32" s="1"/>
  <c r="T710" i="32"/>
  <c r="O710" i="32"/>
  <c r="N710" i="32"/>
  <c r="M710" i="32"/>
  <c r="S710" i="32" s="1"/>
  <c r="L710" i="32"/>
  <c r="S709" i="32"/>
  <c r="O709" i="32"/>
  <c r="T709" i="32" s="1"/>
  <c r="N709" i="32"/>
  <c r="M709" i="32"/>
  <c r="L709" i="32"/>
  <c r="N708" i="32"/>
  <c r="O708" i="32" s="1"/>
  <c r="T708" i="32" s="1"/>
  <c r="M708" i="32"/>
  <c r="S708" i="32" s="1"/>
  <c r="L708" i="32"/>
  <c r="O707" i="32"/>
  <c r="T707" i="32" s="1"/>
  <c r="N707" i="32"/>
  <c r="L707" i="32"/>
  <c r="M707" i="32" s="1"/>
  <c r="S707" i="32" s="1"/>
  <c r="T706" i="32"/>
  <c r="O706" i="32"/>
  <c r="N706" i="32"/>
  <c r="M706" i="32"/>
  <c r="S706" i="32" s="1"/>
  <c r="L706" i="32"/>
  <c r="S705" i="32"/>
  <c r="O705" i="32"/>
  <c r="T705" i="32" s="1"/>
  <c r="N705" i="32"/>
  <c r="M705" i="32"/>
  <c r="L705" i="32"/>
  <c r="N704" i="32"/>
  <c r="O704" i="32" s="1"/>
  <c r="T704" i="32" s="1"/>
  <c r="M704" i="32"/>
  <c r="S704" i="32" s="1"/>
  <c r="L704" i="32"/>
  <c r="O703" i="32"/>
  <c r="T703" i="32" s="1"/>
  <c r="N703" i="32"/>
  <c r="L703" i="32"/>
  <c r="M703" i="32" s="1"/>
  <c r="S703" i="32" s="1"/>
  <c r="T702" i="32"/>
  <c r="O702" i="32"/>
  <c r="N702" i="32"/>
  <c r="M702" i="32"/>
  <c r="S702" i="32" s="1"/>
  <c r="L702" i="32"/>
  <c r="S701" i="32"/>
  <c r="O701" i="32"/>
  <c r="T701" i="32" s="1"/>
  <c r="N701" i="32"/>
  <c r="M701" i="32"/>
  <c r="L701" i="32"/>
  <c r="N700" i="32"/>
  <c r="O700" i="32" s="1"/>
  <c r="T700" i="32" s="1"/>
  <c r="M700" i="32"/>
  <c r="S700" i="32" s="1"/>
  <c r="L700" i="32"/>
  <c r="O699" i="32"/>
  <c r="T699" i="32" s="1"/>
  <c r="N699" i="32"/>
  <c r="L699" i="32"/>
  <c r="M699" i="32" s="1"/>
  <c r="S699" i="32" s="1"/>
  <c r="T698" i="32"/>
  <c r="O698" i="32"/>
  <c r="N698" i="32"/>
  <c r="M698" i="32"/>
  <c r="S698" i="32" s="1"/>
  <c r="L698" i="32"/>
  <c r="S697" i="32"/>
  <c r="O697" i="32"/>
  <c r="T697" i="32" s="1"/>
  <c r="N697" i="32"/>
  <c r="M697" i="32"/>
  <c r="L697" i="32"/>
  <c r="N696" i="32"/>
  <c r="O696" i="32" s="1"/>
  <c r="T696" i="32" s="1"/>
  <c r="M696" i="32"/>
  <c r="S696" i="32" s="1"/>
  <c r="L696" i="32"/>
  <c r="O695" i="32"/>
  <c r="T695" i="32" s="1"/>
  <c r="N695" i="32"/>
  <c r="L695" i="32"/>
  <c r="M695" i="32" s="1"/>
  <c r="S695" i="32" s="1"/>
  <c r="T694" i="32"/>
  <c r="O694" i="32"/>
  <c r="N694" i="32"/>
  <c r="M694" i="32"/>
  <c r="S694" i="32" s="1"/>
  <c r="L694" i="32"/>
  <c r="S693" i="32"/>
  <c r="O693" i="32"/>
  <c r="T693" i="32" s="1"/>
  <c r="N693" i="32"/>
  <c r="M693" i="32"/>
  <c r="L693" i="32"/>
  <c r="N692" i="32"/>
  <c r="O692" i="32" s="1"/>
  <c r="T692" i="32" s="1"/>
  <c r="M692" i="32"/>
  <c r="S692" i="32" s="1"/>
  <c r="L692" i="32"/>
  <c r="O691" i="32"/>
  <c r="T691" i="32" s="1"/>
  <c r="N691" i="32"/>
  <c r="L691" i="32"/>
  <c r="M691" i="32" s="1"/>
  <c r="S691" i="32" s="1"/>
  <c r="T690" i="32"/>
  <c r="O690" i="32"/>
  <c r="N690" i="32"/>
  <c r="M690" i="32"/>
  <c r="S690" i="32" s="1"/>
  <c r="L690" i="32"/>
  <c r="S689" i="32"/>
  <c r="O689" i="32"/>
  <c r="T689" i="32" s="1"/>
  <c r="N689" i="32"/>
  <c r="M689" i="32"/>
  <c r="L689" i="32"/>
  <c r="N688" i="32"/>
  <c r="O688" i="32" s="1"/>
  <c r="T688" i="32" s="1"/>
  <c r="M688" i="32"/>
  <c r="S688" i="32" s="1"/>
  <c r="L688" i="32"/>
  <c r="O687" i="32"/>
  <c r="T687" i="32" s="1"/>
  <c r="N687" i="32"/>
  <c r="L687" i="32"/>
  <c r="M687" i="32" s="1"/>
  <c r="S687" i="32" s="1"/>
  <c r="T686" i="32"/>
  <c r="O686" i="32"/>
  <c r="N686" i="32"/>
  <c r="M686" i="32"/>
  <c r="S686" i="32" s="1"/>
  <c r="L686" i="32"/>
  <c r="S685" i="32"/>
  <c r="O685" i="32"/>
  <c r="T685" i="32" s="1"/>
  <c r="N685" i="32"/>
  <c r="M685" i="32"/>
  <c r="L685" i="32"/>
  <c r="N684" i="32"/>
  <c r="O684" i="32" s="1"/>
  <c r="T684" i="32" s="1"/>
  <c r="M684" i="32"/>
  <c r="S684" i="32" s="1"/>
  <c r="L684" i="32"/>
  <c r="O683" i="32"/>
  <c r="T683" i="32" s="1"/>
  <c r="N683" i="32"/>
  <c r="L683" i="32"/>
  <c r="M683" i="32" s="1"/>
  <c r="S683" i="32" s="1"/>
  <c r="T682" i="32"/>
  <c r="O682" i="32"/>
  <c r="N682" i="32"/>
  <c r="M682" i="32"/>
  <c r="S682" i="32" s="1"/>
  <c r="L682" i="32"/>
  <c r="S681" i="32"/>
  <c r="O681" i="32"/>
  <c r="T681" i="32" s="1"/>
  <c r="N681" i="32"/>
  <c r="M681" i="32"/>
  <c r="L681" i="32"/>
  <c r="N680" i="32"/>
  <c r="O680" i="32" s="1"/>
  <c r="T680" i="32" s="1"/>
  <c r="M680" i="32"/>
  <c r="S680" i="32" s="1"/>
  <c r="L680" i="32"/>
  <c r="O679" i="32"/>
  <c r="T679" i="32" s="1"/>
  <c r="N679" i="32"/>
  <c r="L679" i="32"/>
  <c r="M679" i="32" s="1"/>
  <c r="S679" i="32" s="1"/>
  <c r="T678" i="32"/>
  <c r="O678" i="32"/>
  <c r="N678" i="32"/>
  <c r="L678" i="32"/>
  <c r="M678" i="32" s="1"/>
  <c r="S678" i="32" s="1"/>
  <c r="S677" i="32"/>
  <c r="O677" i="32"/>
  <c r="T677" i="32" s="1"/>
  <c r="N677" i="32"/>
  <c r="M677" i="32"/>
  <c r="L677" i="32"/>
  <c r="N676" i="32"/>
  <c r="O676" i="32" s="1"/>
  <c r="T676" i="32" s="1"/>
  <c r="M676" i="32"/>
  <c r="S676" i="32" s="1"/>
  <c r="L676" i="32"/>
  <c r="N675" i="32"/>
  <c r="O675" i="32" s="1"/>
  <c r="T675" i="32" s="1"/>
  <c r="L675" i="32"/>
  <c r="M675" i="32" s="1"/>
  <c r="S675" i="32" s="1"/>
  <c r="T674" i="32"/>
  <c r="O674" i="32"/>
  <c r="N674" i="32"/>
  <c r="L674" i="32"/>
  <c r="M674" i="32" s="1"/>
  <c r="S674" i="32" s="1"/>
  <c r="O673" i="32"/>
  <c r="T673" i="32" s="1"/>
  <c r="N673" i="32"/>
  <c r="L673" i="32"/>
  <c r="M673" i="32" s="1"/>
  <c r="S673" i="32" s="1"/>
  <c r="N672" i="32"/>
  <c r="O672" i="32" s="1"/>
  <c r="T672" i="32" s="1"/>
  <c r="M672" i="32"/>
  <c r="S672" i="32" s="1"/>
  <c r="L672" i="32"/>
  <c r="N671" i="32"/>
  <c r="O671" i="32" s="1"/>
  <c r="T671" i="32" s="1"/>
  <c r="L671" i="32"/>
  <c r="M671" i="32" s="1"/>
  <c r="S671" i="32" s="1"/>
  <c r="N670" i="32"/>
  <c r="O670" i="32" s="1"/>
  <c r="T670" i="32" s="1"/>
  <c r="L670" i="32"/>
  <c r="M670" i="32" s="1"/>
  <c r="S670" i="32" s="1"/>
  <c r="S669" i="32"/>
  <c r="O669" i="32"/>
  <c r="T669" i="32" s="1"/>
  <c r="N669" i="32"/>
  <c r="L669" i="32"/>
  <c r="M669" i="32" s="1"/>
  <c r="N668" i="32"/>
  <c r="O668" i="32" s="1"/>
  <c r="T668" i="32" s="1"/>
  <c r="M668" i="32"/>
  <c r="S668" i="32" s="1"/>
  <c r="L668" i="32"/>
  <c r="N667" i="32"/>
  <c r="O667" i="32" s="1"/>
  <c r="T667" i="32" s="1"/>
  <c r="L667" i="32"/>
  <c r="M667" i="32" s="1"/>
  <c r="S667" i="32" s="1"/>
  <c r="N666" i="32"/>
  <c r="O666" i="32" s="1"/>
  <c r="T666" i="32" s="1"/>
  <c r="L666" i="32"/>
  <c r="M666" i="32" s="1"/>
  <c r="S666" i="32" s="1"/>
  <c r="S665" i="32"/>
  <c r="O665" i="32"/>
  <c r="T665" i="32" s="1"/>
  <c r="N665" i="32"/>
  <c r="L665" i="32"/>
  <c r="M665" i="32" s="1"/>
  <c r="N664" i="32"/>
  <c r="O664" i="32" s="1"/>
  <c r="T664" i="32" s="1"/>
  <c r="M664" i="32"/>
  <c r="S664" i="32" s="1"/>
  <c r="L664" i="32"/>
  <c r="N663" i="32"/>
  <c r="O663" i="32" s="1"/>
  <c r="T663" i="32" s="1"/>
  <c r="L663" i="32"/>
  <c r="M663" i="32" s="1"/>
  <c r="S663" i="32" s="1"/>
  <c r="N662" i="32"/>
  <c r="O662" i="32" s="1"/>
  <c r="T662" i="32" s="1"/>
  <c r="L662" i="32"/>
  <c r="M662" i="32" s="1"/>
  <c r="S662" i="32" s="1"/>
  <c r="S661" i="32"/>
  <c r="O661" i="32"/>
  <c r="T661" i="32" s="1"/>
  <c r="N661" i="32"/>
  <c r="L661" i="32"/>
  <c r="M661" i="32" s="1"/>
  <c r="N660" i="32"/>
  <c r="O660" i="32" s="1"/>
  <c r="T660" i="32" s="1"/>
  <c r="M660" i="32"/>
  <c r="S660" i="32" s="1"/>
  <c r="L660" i="32"/>
  <c r="N659" i="32"/>
  <c r="O659" i="32" s="1"/>
  <c r="T659" i="32" s="1"/>
  <c r="L659" i="32"/>
  <c r="M659" i="32" s="1"/>
  <c r="S659" i="32" s="1"/>
  <c r="T658" i="32"/>
  <c r="N658" i="32"/>
  <c r="O658" i="32" s="1"/>
  <c r="L658" i="32"/>
  <c r="M658" i="32" s="1"/>
  <c r="S658" i="32" s="1"/>
  <c r="S657" i="32"/>
  <c r="O657" i="32"/>
  <c r="T657" i="32" s="1"/>
  <c r="N657" i="32"/>
  <c r="L657" i="32"/>
  <c r="M657" i="32" s="1"/>
  <c r="N656" i="32"/>
  <c r="O656" i="32" s="1"/>
  <c r="T656" i="32" s="1"/>
  <c r="M656" i="32"/>
  <c r="S656" i="32" s="1"/>
  <c r="L656" i="32"/>
  <c r="N655" i="32"/>
  <c r="O655" i="32" s="1"/>
  <c r="T655" i="32" s="1"/>
  <c r="L655" i="32"/>
  <c r="M655" i="32" s="1"/>
  <c r="S655" i="32" s="1"/>
  <c r="N654" i="32"/>
  <c r="O654" i="32" s="1"/>
  <c r="T654" i="32" s="1"/>
  <c r="L654" i="32"/>
  <c r="M654" i="32" s="1"/>
  <c r="S654" i="32" s="1"/>
  <c r="S653" i="32"/>
  <c r="O653" i="32"/>
  <c r="T653" i="32" s="1"/>
  <c r="N653" i="32"/>
  <c r="L653" i="32"/>
  <c r="M653" i="32" s="1"/>
  <c r="N652" i="32"/>
  <c r="O652" i="32" s="1"/>
  <c r="T652" i="32" s="1"/>
  <c r="M652" i="32"/>
  <c r="S652" i="32" s="1"/>
  <c r="L652" i="32"/>
  <c r="N651" i="32"/>
  <c r="O651" i="32" s="1"/>
  <c r="T651" i="32" s="1"/>
  <c r="L651" i="32"/>
  <c r="M651" i="32" s="1"/>
  <c r="S651" i="32" s="1"/>
  <c r="T650" i="32"/>
  <c r="N650" i="32"/>
  <c r="O650" i="32" s="1"/>
  <c r="L650" i="32"/>
  <c r="M650" i="32" s="1"/>
  <c r="S650" i="32" s="1"/>
  <c r="S649" i="32"/>
  <c r="O649" i="32"/>
  <c r="T649" i="32" s="1"/>
  <c r="N649" i="32"/>
  <c r="L649" i="32"/>
  <c r="M649" i="32" s="1"/>
  <c r="N648" i="32"/>
  <c r="O648" i="32" s="1"/>
  <c r="T648" i="32" s="1"/>
  <c r="M648" i="32"/>
  <c r="S648" i="32" s="1"/>
  <c r="L648" i="32"/>
  <c r="N647" i="32"/>
  <c r="O647" i="32" s="1"/>
  <c r="T647" i="32" s="1"/>
  <c r="L647" i="32"/>
  <c r="M647" i="32" s="1"/>
  <c r="S647" i="32" s="1"/>
  <c r="N646" i="32"/>
  <c r="O646" i="32" s="1"/>
  <c r="T646" i="32" s="1"/>
  <c r="L646" i="32"/>
  <c r="M646" i="32" s="1"/>
  <c r="S646" i="32" s="1"/>
  <c r="S645" i="32"/>
  <c r="O645" i="32"/>
  <c r="T645" i="32" s="1"/>
  <c r="N645" i="32"/>
  <c r="L645" i="32"/>
  <c r="M645" i="32" s="1"/>
  <c r="N644" i="32"/>
  <c r="O644" i="32" s="1"/>
  <c r="T644" i="32" s="1"/>
  <c r="M644" i="32"/>
  <c r="S644" i="32" s="1"/>
  <c r="L644" i="32"/>
  <c r="N643" i="32"/>
  <c r="O643" i="32" s="1"/>
  <c r="T643" i="32" s="1"/>
  <c r="L643" i="32"/>
  <c r="M643" i="32" s="1"/>
  <c r="S643" i="32" s="1"/>
  <c r="N642" i="32"/>
  <c r="O642" i="32" s="1"/>
  <c r="T642" i="32" s="1"/>
  <c r="L642" i="32"/>
  <c r="M642" i="32" s="1"/>
  <c r="S642" i="32" s="1"/>
  <c r="S641" i="32"/>
  <c r="O641" i="32"/>
  <c r="T641" i="32" s="1"/>
  <c r="N641" i="32"/>
  <c r="L641" i="32"/>
  <c r="M641" i="32" s="1"/>
  <c r="N640" i="32"/>
  <c r="O640" i="32" s="1"/>
  <c r="T640" i="32" s="1"/>
  <c r="M640" i="32"/>
  <c r="S640" i="32" s="1"/>
  <c r="L640" i="32"/>
  <c r="N639" i="32"/>
  <c r="O639" i="32" s="1"/>
  <c r="T639" i="32" s="1"/>
  <c r="L639" i="32"/>
  <c r="M639" i="32" s="1"/>
  <c r="S639" i="32" s="1"/>
  <c r="N638" i="32"/>
  <c r="O638" i="32" s="1"/>
  <c r="T638" i="32" s="1"/>
  <c r="L638" i="32"/>
  <c r="M638" i="32" s="1"/>
  <c r="S638" i="32" s="1"/>
  <c r="S637" i="32"/>
  <c r="O637" i="32"/>
  <c r="T637" i="32" s="1"/>
  <c r="N637" i="32"/>
  <c r="L637" i="32"/>
  <c r="M637" i="32" s="1"/>
  <c r="N636" i="32"/>
  <c r="O636" i="32" s="1"/>
  <c r="T636" i="32" s="1"/>
  <c r="M636" i="32"/>
  <c r="S636" i="32" s="1"/>
  <c r="L636" i="32"/>
  <c r="N635" i="32"/>
  <c r="O635" i="32" s="1"/>
  <c r="T635" i="32" s="1"/>
  <c r="L635" i="32"/>
  <c r="M635" i="32" s="1"/>
  <c r="S635" i="32" s="1"/>
  <c r="N634" i="32"/>
  <c r="O634" i="32" s="1"/>
  <c r="T634" i="32" s="1"/>
  <c r="L634" i="32"/>
  <c r="M634" i="32" s="1"/>
  <c r="S634" i="32" s="1"/>
  <c r="S633" i="32"/>
  <c r="O633" i="32"/>
  <c r="T633" i="32" s="1"/>
  <c r="N633" i="32"/>
  <c r="L633" i="32"/>
  <c r="M633" i="32" s="1"/>
  <c r="N632" i="32"/>
  <c r="O632" i="32" s="1"/>
  <c r="T632" i="32" s="1"/>
  <c r="M632" i="32"/>
  <c r="S632" i="32" s="1"/>
  <c r="L632" i="32"/>
  <c r="N631" i="32"/>
  <c r="O631" i="32" s="1"/>
  <c r="T631" i="32" s="1"/>
  <c r="L631" i="32"/>
  <c r="M631" i="32" s="1"/>
  <c r="S631" i="32" s="1"/>
  <c r="T630" i="32"/>
  <c r="N630" i="32"/>
  <c r="O630" i="32" s="1"/>
  <c r="L630" i="32"/>
  <c r="M630" i="32" s="1"/>
  <c r="S630" i="32" s="1"/>
  <c r="S629" i="32"/>
  <c r="N629" i="32"/>
  <c r="O629" i="32" s="1"/>
  <c r="T629" i="32" s="1"/>
  <c r="L629" i="32"/>
  <c r="M629" i="32" s="1"/>
  <c r="N628" i="32"/>
  <c r="O628" i="32" s="1"/>
  <c r="T628" i="32" s="1"/>
  <c r="L628" i="32"/>
  <c r="M628" i="32" s="1"/>
  <c r="S628" i="32" s="1"/>
  <c r="N627" i="32"/>
  <c r="O627" i="32" s="1"/>
  <c r="T627" i="32" s="1"/>
  <c r="L627" i="32"/>
  <c r="M627" i="32" s="1"/>
  <c r="S627" i="32" s="1"/>
  <c r="T626" i="32"/>
  <c r="N626" i="32"/>
  <c r="O626" i="32" s="1"/>
  <c r="L626" i="32"/>
  <c r="M626" i="32" s="1"/>
  <c r="S626" i="32" s="1"/>
  <c r="S625" i="32"/>
  <c r="O625" i="32"/>
  <c r="T625" i="32" s="1"/>
  <c r="N625" i="32"/>
  <c r="L625" i="32"/>
  <c r="M625" i="32" s="1"/>
  <c r="S624" i="32"/>
  <c r="N624" i="32"/>
  <c r="O624" i="32" s="1"/>
  <c r="T624" i="32" s="1"/>
  <c r="M624" i="32"/>
  <c r="L624" i="32"/>
  <c r="N623" i="32"/>
  <c r="O623" i="32" s="1"/>
  <c r="T623" i="32" s="1"/>
  <c r="L623" i="32"/>
  <c r="M623" i="32" s="1"/>
  <c r="S623" i="32" s="1"/>
  <c r="N622" i="32"/>
  <c r="O622" i="32" s="1"/>
  <c r="T622" i="32" s="1"/>
  <c r="L622" i="32"/>
  <c r="M622" i="32" s="1"/>
  <c r="S622" i="32" s="1"/>
  <c r="N621" i="32"/>
  <c r="O621" i="32" s="1"/>
  <c r="T621" i="32" s="1"/>
  <c r="L621" i="32"/>
  <c r="M621" i="32" s="1"/>
  <c r="S621" i="32" s="1"/>
  <c r="N620" i="32"/>
  <c r="O620" i="32" s="1"/>
  <c r="T620" i="32" s="1"/>
  <c r="L620" i="32"/>
  <c r="M620" i="32" s="1"/>
  <c r="S620" i="32" s="1"/>
  <c r="N619" i="32"/>
  <c r="O619" i="32" s="1"/>
  <c r="T619" i="32" s="1"/>
  <c r="L619" i="32"/>
  <c r="M619" i="32" s="1"/>
  <c r="S619" i="32" s="1"/>
  <c r="T618" i="32"/>
  <c r="N618" i="32"/>
  <c r="O618" i="32" s="1"/>
  <c r="L618" i="32"/>
  <c r="M618" i="32" s="1"/>
  <c r="S618" i="32" s="1"/>
  <c r="N617" i="32"/>
  <c r="O617" i="32" s="1"/>
  <c r="T617" i="32" s="1"/>
  <c r="L617" i="32"/>
  <c r="M617" i="32" s="1"/>
  <c r="S617" i="32" s="1"/>
  <c r="S616" i="32"/>
  <c r="N616" i="32"/>
  <c r="O616" i="32" s="1"/>
  <c r="T616" i="32" s="1"/>
  <c r="M616" i="32"/>
  <c r="L616" i="32"/>
  <c r="S615" i="32"/>
  <c r="N615" i="32"/>
  <c r="O615" i="32" s="1"/>
  <c r="T615" i="32" s="1"/>
  <c r="L615" i="32"/>
  <c r="M615" i="32" s="1"/>
  <c r="T614" i="32"/>
  <c r="S614" i="32"/>
  <c r="N614" i="32"/>
  <c r="O614" i="32" s="1"/>
  <c r="L614" i="32"/>
  <c r="M614" i="32" s="1"/>
  <c r="O613" i="32"/>
  <c r="T613" i="32" s="1"/>
  <c r="N613" i="32"/>
  <c r="L613" i="32"/>
  <c r="M613" i="32" s="1"/>
  <c r="S613" i="32" s="1"/>
  <c r="S612" i="32"/>
  <c r="N612" i="32"/>
  <c r="O612" i="32" s="1"/>
  <c r="T612" i="32" s="1"/>
  <c r="L612" i="32"/>
  <c r="M612" i="32" s="1"/>
  <c r="N611" i="32"/>
  <c r="O611" i="32" s="1"/>
  <c r="T611" i="32" s="1"/>
  <c r="L611" i="32"/>
  <c r="M611" i="32" s="1"/>
  <c r="S611" i="32" s="1"/>
  <c r="S610" i="32"/>
  <c r="N610" i="32"/>
  <c r="O610" i="32" s="1"/>
  <c r="T610" i="32" s="1"/>
  <c r="L610" i="32"/>
  <c r="M610" i="32" s="1"/>
  <c r="S609" i="32"/>
  <c r="N609" i="32"/>
  <c r="O609" i="32" s="1"/>
  <c r="T609" i="32" s="1"/>
  <c r="L609" i="32"/>
  <c r="M609" i="32" s="1"/>
  <c r="N608" i="32"/>
  <c r="O608" i="32" s="1"/>
  <c r="T608" i="32" s="1"/>
  <c r="M608" i="32"/>
  <c r="S608" i="32" s="1"/>
  <c r="L608" i="32"/>
  <c r="N607" i="32"/>
  <c r="O607" i="32" s="1"/>
  <c r="T607" i="32" s="1"/>
  <c r="L607" i="32"/>
  <c r="M607" i="32" s="1"/>
  <c r="S607" i="32" s="1"/>
  <c r="N606" i="32"/>
  <c r="O606" i="32" s="1"/>
  <c r="T606" i="32" s="1"/>
  <c r="L606" i="32"/>
  <c r="M606" i="32" s="1"/>
  <c r="S606" i="32" s="1"/>
  <c r="O605" i="32"/>
  <c r="T605" i="32" s="1"/>
  <c r="N605" i="32"/>
  <c r="L605" i="32"/>
  <c r="M605" i="32" s="1"/>
  <c r="S605" i="32" s="1"/>
  <c r="N604" i="32"/>
  <c r="O604" i="32" s="1"/>
  <c r="T604" i="32" s="1"/>
  <c r="L604" i="32"/>
  <c r="M604" i="32" s="1"/>
  <c r="S604" i="32" s="1"/>
  <c r="N603" i="32"/>
  <c r="O603" i="32" s="1"/>
  <c r="T603" i="32" s="1"/>
  <c r="L603" i="32"/>
  <c r="M603" i="32" s="1"/>
  <c r="S603" i="32" s="1"/>
  <c r="T602" i="32"/>
  <c r="N602" i="32"/>
  <c r="O602" i="32" s="1"/>
  <c r="L602" i="32"/>
  <c r="M602" i="32" s="1"/>
  <c r="S602" i="32" s="1"/>
  <c r="S601" i="32"/>
  <c r="N601" i="32"/>
  <c r="O601" i="32" s="1"/>
  <c r="T601" i="32" s="1"/>
  <c r="L601" i="32"/>
  <c r="M601" i="32" s="1"/>
  <c r="N600" i="32"/>
  <c r="O600" i="32" s="1"/>
  <c r="T600" i="32" s="1"/>
  <c r="L600" i="32"/>
  <c r="M600" i="32" s="1"/>
  <c r="S600" i="32" s="1"/>
  <c r="S599" i="32"/>
  <c r="N599" i="32"/>
  <c r="O599" i="32" s="1"/>
  <c r="T599" i="32" s="1"/>
  <c r="L599" i="32"/>
  <c r="M599" i="32" s="1"/>
  <c r="S598" i="32"/>
  <c r="N598" i="32"/>
  <c r="O598" i="32" s="1"/>
  <c r="T598" i="32" s="1"/>
  <c r="L598" i="32"/>
  <c r="M598" i="32" s="1"/>
  <c r="S597" i="32"/>
  <c r="O597" i="32"/>
  <c r="T597" i="32" s="1"/>
  <c r="N597" i="32"/>
  <c r="L597" i="32"/>
  <c r="M597" i="32" s="1"/>
  <c r="N596" i="32"/>
  <c r="O596" i="32" s="1"/>
  <c r="T596" i="32" s="1"/>
  <c r="L596" i="32"/>
  <c r="M596" i="32" s="1"/>
  <c r="S596" i="32" s="1"/>
  <c r="S595" i="32"/>
  <c r="N595" i="32"/>
  <c r="O595" i="32" s="1"/>
  <c r="T595" i="32" s="1"/>
  <c r="L595" i="32"/>
  <c r="M595" i="32" s="1"/>
  <c r="T594" i="32"/>
  <c r="N594" i="32"/>
  <c r="O594" i="32" s="1"/>
  <c r="L594" i="32"/>
  <c r="M594" i="32" s="1"/>
  <c r="S594" i="32" s="1"/>
  <c r="S593" i="32"/>
  <c r="O593" i="32"/>
  <c r="T593" i="32" s="1"/>
  <c r="N593" i="32"/>
  <c r="L593" i="32"/>
  <c r="M593" i="32" s="1"/>
  <c r="S592" i="32"/>
  <c r="N592" i="32"/>
  <c r="O592" i="32" s="1"/>
  <c r="T592" i="32" s="1"/>
  <c r="M592" i="32"/>
  <c r="L592" i="32"/>
  <c r="N591" i="32"/>
  <c r="O591" i="32" s="1"/>
  <c r="T591" i="32" s="1"/>
  <c r="L591" i="32"/>
  <c r="M591" i="32" s="1"/>
  <c r="S591" i="32" s="1"/>
  <c r="S590" i="32"/>
  <c r="N590" i="32"/>
  <c r="O590" i="32" s="1"/>
  <c r="T590" i="32" s="1"/>
  <c r="L590" i="32"/>
  <c r="M590" i="32" s="1"/>
  <c r="N589" i="32"/>
  <c r="O589" i="32" s="1"/>
  <c r="T589" i="32" s="1"/>
  <c r="L589" i="32"/>
  <c r="M589" i="32" s="1"/>
  <c r="S589" i="32" s="1"/>
  <c r="N588" i="32"/>
  <c r="O588" i="32" s="1"/>
  <c r="T588" i="32" s="1"/>
  <c r="L588" i="32"/>
  <c r="M588" i="32" s="1"/>
  <c r="S588" i="32" s="1"/>
  <c r="N587" i="32"/>
  <c r="O587" i="32" s="1"/>
  <c r="T587" i="32" s="1"/>
  <c r="L587" i="32"/>
  <c r="M587" i="32" s="1"/>
  <c r="S587" i="32" s="1"/>
  <c r="T586" i="32"/>
  <c r="N586" i="32"/>
  <c r="O586" i="32" s="1"/>
  <c r="L586" i="32"/>
  <c r="M586" i="32" s="1"/>
  <c r="S586" i="32" s="1"/>
  <c r="N585" i="32"/>
  <c r="O585" i="32" s="1"/>
  <c r="T585" i="32" s="1"/>
  <c r="L585" i="32"/>
  <c r="M585" i="32" s="1"/>
  <c r="S585" i="32" s="1"/>
  <c r="S584" i="32"/>
  <c r="N584" i="32"/>
  <c r="O584" i="32" s="1"/>
  <c r="T584" i="32" s="1"/>
  <c r="M584" i="32"/>
  <c r="L584" i="32"/>
  <c r="S583" i="32"/>
  <c r="N583" i="32"/>
  <c r="O583" i="32" s="1"/>
  <c r="T583" i="32" s="1"/>
  <c r="L583" i="32"/>
  <c r="M583" i="32" s="1"/>
  <c r="T582" i="32"/>
  <c r="S582" i="32"/>
  <c r="N582" i="32"/>
  <c r="O582" i="32" s="1"/>
  <c r="L582" i="32"/>
  <c r="M582" i="32" s="1"/>
  <c r="O581" i="32"/>
  <c r="T581" i="32" s="1"/>
  <c r="N581" i="32"/>
  <c r="L581" i="32"/>
  <c r="M581" i="32" s="1"/>
  <c r="S581" i="32" s="1"/>
  <c r="N580" i="32"/>
  <c r="O580" i="32" s="1"/>
  <c r="T580" i="32" s="1"/>
  <c r="L580" i="32"/>
  <c r="M580" i="32" s="1"/>
  <c r="S580" i="32" s="1"/>
  <c r="N579" i="32"/>
  <c r="O579" i="32" s="1"/>
  <c r="T579" i="32" s="1"/>
  <c r="L579" i="32"/>
  <c r="M579" i="32" s="1"/>
  <c r="S579" i="32" s="1"/>
  <c r="S578" i="32"/>
  <c r="N578" i="32"/>
  <c r="O578" i="32" s="1"/>
  <c r="T578" i="32" s="1"/>
  <c r="L578" i="32"/>
  <c r="M578" i="32" s="1"/>
  <c r="S577" i="32"/>
  <c r="N577" i="32"/>
  <c r="O577" i="32" s="1"/>
  <c r="T577" i="32" s="1"/>
  <c r="L577" i="32"/>
  <c r="M577" i="32" s="1"/>
  <c r="N576" i="32"/>
  <c r="O576" i="32" s="1"/>
  <c r="T576" i="32" s="1"/>
  <c r="M576" i="32"/>
  <c r="S576" i="32" s="1"/>
  <c r="L576" i="32"/>
  <c r="S575" i="32"/>
  <c r="N575" i="32"/>
  <c r="O575" i="32" s="1"/>
  <c r="T575" i="32" s="1"/>
  <c r="L575" i="32"/>
  <c r="M575" i="32" s="1"/>
  <c r="N574" i="32"/>
  <c r="O574" i="32" s="1"/>
  <c r="T574" i="32" s="1"/>
  <c r="L574" i="32"/>
  <c r="M574" i="32" s="1"/>
  <c r="S574" i="32" s="1"/>
  <c r="O573" i="32"/>
  <c r="T573" i="32" s="1"/>
  <c r="N573" i="32"/>
  <c r="L573" i="32"/>
  <c r="M573" i="32" s="1"/>
  <c r="S573" i="32" s="1"/>
  <c r="N572" i="32"/>
  <c r="O572" i="32" s="1"/>
  <c r="T572" i="32" s="1"/>
  <c r="M572" i="32"/>
  <c r="S572" i="32" s="1"/>
  <c r="L572" i="32"/>
  <c r="N571" i="32"/>
  <c r="O571" i="32" s="1"/>
  <c r="T571" i="32" s="1"/>
  <c r="L571" i="32"/>
  <c r="M571" i="32" s="1"/>
  <c r="S571" i="32" s="1"/>
  <c r="T570" i="32"/>
  <c r="N570" i="32"/>
  <c r="O570" i="32" s="1"/>
  <c r="L570" i="32"/>
  <c r="M570" i="32" s="1"/>
  <c r="S570" i="32" s="1"/>
  <c r="S569" i="32"/>
  <c r="N569" i="32"/>
  <c r="O569" i="32" s="1"/>
  <c r="T569" i="32" s="1"/>
  <c r="L569" i="32"/>
  <c r="M569" i="32" s="1"/>
  <c r="N568" i="32"/>
  <c r="O568" i="32" s="1"/>
  <c r="T568" i="32" s="1"/>
  <c r="L568" i="32"/>
  <c r="M568" i="32" s="1"/>
  <c r="S568" i="32" s="1"/>
  <c r="S567" i="32"/>
  <c r="N567" i="32"/>
  <c r="O567" i="32" s="1"/>
  <c r="T567" i="32" s="1"/>
  <c r="L567" i="32"/>
  <c r="M567" i="32" s="1"/>
  <c r="S566" i="32"/>
  <c r="N566" i="32"/>
  <c r="O566" i="32" s="1"/>
  <c r="T566" i="32" s="1"/>
  <c r="L566" i="32"/>
  <c r="M566" i="32" s="1"/>
  <c r="S565" i="32"/>
  <c r="O565" i="32"/>
  <c r="T565" i="32" s="1"/>
  <c r="N565" i="32"/>
  <c r="L565" i="32"/>
  <c r="M565" i="32" s="1"/>
  <c r="N564" i="32"/>
  <c r="O564" i="32" s="1"/>
  <c r="T564" i="32" s="1"/>
  <c r="L564" i="32"/>
  <c r="M564" i="32" s="1"/>
  <c r="S564" i="32" s="1"/>
  <c r="S563" i="32"/>
  <c r="N563" i="32"/>
  <c r="O563" i="32" s="1"/>
  <c r="T563" i="32" s="1"/>
  <c r="L563" i="32"/>
  <c r="M563" i="32" s="1"/>
  <c r="T562" i="32"/>
  <c r="N562" i="32"/>
  <c r="O562" i="32" s="1"/>
  <c r="L562" i="32"/>
  <c r="M562" i="32" s="1"/>
  <c r="S562" i="32" s="1"/>
  <c r="S561" i="32"/>
  <c r="O561" i="32"/>
  <c r="T561" i="32" s="1"/>
  <c r="N561" i="32"/>
  <c r="L561" i="32"/>
  <c r="M561" i="32" s="1"/>
  <c r="S560" i="32"/>
  <c r="N560" i="32"/>
  <c r="O560" i="32" s="1"/>
  <c r="T560" i="32" s="1"/>
  <c r="M560" i="32"/>
  <c r="L560" i="32"/>
  <c r="N559" i="32"/>
  <c r="O559" i="32" s="1"/>
  <c r="T559" i="32" s="1"/>
  <c r="L559" i="32"/>
  <c r="M559" i="32" s="1"/>
  <c r="S559" i="32" s="1"/>
  <c r="S558" i="32"/>
  <c r="N558" i="32"/>
  <c r="O558" i="32" s="1"/>
  <c r="T558" i="32" s="1"/>
  <c r="L558" i="32"/>
  <c r="M558" i="32" s="1"/>
  <c r="N557" i="32"/>
  <c r="O557" i="32" s="1"/>
  <c r="T557" i="32" s="1"/>
  <c r="L557" i="32"/>
  <c r="M557" i="32" s="1"/>
  <c r="S557" i="32" s="1"/>
  <c r="N556" i="32"/>
  <c r="O556" i="32" s="1"/>
  <c r="T556" i="32" s="1"/>
  <c r="L556" i="32"/>
  <c r="M556" i="32" s="1"/>
  <c r="S556" i="32" s="1"/>
  <c r="N555" i="32"/>
  <c r="O555" i="32" s="1"/>
  <c r="T555" i="32" s="1"/>
  <c r="L555" i="32"/>
  <c r="M555" i="32" s="1"/>
  <c r="S555" i="32" s="1"/>
  <c r="T554" i="32"/>
  <c r="N554" i="32"/>
  <c r="O554" i="32" s="1"/>
  <c r="L554" i="32"/>
  <c r="M554" i="32" s="1"/>
  <c r="S554" i="32" s="1"/>
  <c r="N553" i="32"/>
  <c r="O553" i="32" s="1"/>
  <c r="T553" i="32" s="1"/>
  <c r="L553" i="32"/>
  <c r="M553" i="32" s="1"/>
  <c r="S553" i="32" s="1"/>
  <c r="S552" i="32"/>
  <c r="N552" i="32"/>
  <c r="O552" i="32" s="1"/>
  <c r="T552" i="32" s="1"/>
  <c r="M552" i="32"/>
  <c r="L552" i="32"/>
  <c r="S551" i="32"/>
  <c r="N551" i="32"/>
  <c r="O551" i="32" s="1"/>
  <c r="T551" i="32" s="1"/>
  <c r="L551" i="32"/>
  <c r="M551" i="32" s="1"/>
  <c r="T550" i="32"/>
  <c r="S550" i="32"/>
  <c r="N550" i="32"/>
  <c r="O550" i="32" s="1"/>
  <c r="L550" i="32"/>
  <c r="M550" i="32" s="1"/>
  <c r="O549" i="32"/>
  <c r="T549" i="32" s="1"/>
  <c r="N549" i="32"/>
  <c r="L549" i="32"/>
  <c r="M549" i="32" s="1"/>
  <c r="S549" i="32" s="1"/>
  <c r="S548" i="32"/>
  <c r="N548" i="32"/>
  <c r="O548" i="32" s="1"/>
  <c r="T548" i="32" s="1"/>
  <c r="L548" i="32"/>
  <c r="M548" i="32" s="1"/>
  <c r="N547" i="32"/>
  <c r="O547" i="32" s="1"/>
  <c r="T547" i="32" s="1"/>
  <c r="L547" i="32"/>
  <c r="M547" i="32" s="1"/>
  <c r="S547" i="32" s="1"/>
  <c r="S546" i="32"/>
  <c r="N546" i="32"/>
  <c r="O546" i="32" s="1"/>
  <c r="T546" i="32" s="1"/>
  <c r="L546" i="32"/>
  <c r="M546" i="32" s="1"/>
  <c r="S545" i="32"/>
  <c r="N545" i="32"/>
  <c r="O545" i="32" s="1"/>
  <c r="T545" i="32" s="1"/>
  <c r="L545" i="32"/>
  <c r="M545" i="32" s="1"/>
  <c r="N544" i="32"/>
  <c r="O544" i="32" s="1"/>
  <c r="T544" i="32" s="1"/>
  <c r="M544" i="32"/>
  <c r="S544" i="32" s="1"/>
  <c r="L544" i="32"/>
  <c r="S543" i="32"/>
  <c r="N543" i="32"/>
  <c r="O543" i="32" s="1"/>
  <c r="T543" i="32" s="1"/>
  <c r="L543" i="32"/>
  <c r="M543" i="32" s="1"/>
  <c r="N542" i="32"/>
  <c r="O542" i="32" s="1"/>
  <c r="T542" i="32" s="1"/>
  <c r="L542" i="32"/>
  <c r="M542" i="32" s="1"/>
  <c r="S542" i="32" s="1"/>
  <c r="O541" i="32"/>
  <c r="T541" i="32" s="1"/>
  <c r="N541" i="32"/>
  <c r="L541" i="32"/>
  <c r="M541" i="32" s="1"/>
  <c r="S541" i="32" s="1"/>
  <c r="N540" i="32"/>
  <c r="O540" i="32" s="1"/>
  <c r="T540" i="32" s="1"/>
  <c r="M540" i="32"/>
  <c r="S540" i="32" s="1"/>
  <c r="L540" i="32"/>
  <c r="N539" i="32"/>
  <c r="O539" i="32" s="1"/>
  <c r="T539" i="32" s="1"/>
  <c r="L539" i="32"/>
  <c r="M539" i="32" s="1"/>
  <c r="S539" i="32" s="1"/>
  <c r="T538" i="32"/>
  <c r="N538" i="32"/>
  <c r="O538" i="32" s="1"/>
  <c r="L538" i="32"/>
  <c r="M538" i="32" s="1"/>
  <c r="S538" i="32" s="1"/>
  <c r="S537" i="32"/>
  <c r="N537" i="32"/>
  <c r="O537" i="32" s="1"/>
  <c r="T537" i="32" s="1"/>
  <c r="L537" i="32"/>
  <c r="M537" i="32" s="1"/>
  <c r="N536" i="32"/>
  <c r="O536" i="32" s="1"/>
  <c r="T536" i="32" s="1"/>
  <c r="L536" i="32"/>
  <c r="M536" i="32" s="1"/>
  <c r="S536" i="32" s="1"/>
  <c r="S535" i="32"/>
  <c r="N535" i="32"/>
  <c r="O535" i="32" s="1"/>
  <c r="T535" i="32" s="1"/>
  <c r="L535" i="32"/>
  <c r="M535" i="32" s="1"/>
  <c r="S534" i="32"/>
  <c r="N534" i="32"/>
  <c r="O534" i="32" s="1"/>
  <c r="T534" i="32" s="1"/>
  <c r="L534" i="32"/>
  <c r="M534" i="32" s="1"/>
  <c r="S533" i="32"/>
  <c r="O533" i="32"/>
  <c r="T533" i="32" s="1"/>
  <c r="N533" i="32"/>
  <c r="L533" i="32"/>
  <c r="M533" i="32" s="1"/>
  <c r="N532" i="32"/>
  <c r="O532" i="32" s="1"/>
  <c r="T532" i="32" s="1"/>
  <c r="L532" i="32"/>
  <c r="M532" i="32" s="1"/>
  <c r="S532" i="32" s="1"/>
  <c r="S531" i="32"/>
  <c r="N531" i="32"/>
  <c r="O531" i="32" s="1"/>
  <c r="T531" i="32" s="1"/>
  <c r="L531" i="32"/>
  <c r="M531" i="32" s="1"/>
  <c r="T530" i="32"/>
  <c r="N530" i="32"/>
  <c r="O530" i="32" s="1"/>
  <c r="L530" i="32"/>
  <c r="M530" i="32" s="1"/>
  <c r="S530" i="32" s="1"/>
  <c r="S529" i="32"/>
  <c r="N529" i="32"/>
  <c r="O529" i="32" s="1"/>
  <c r="T529" i="32" s="1"/>
  <c r="L529" i="32"/>
  <c r="M529" i="32" s="1"/>
  <c r="S528" i="32"/>
  <c r="N528" i="32"/>
  <c r="O528" i="32" s="1"/>
  <c r="T528" i="32" s="1"/>
  <c r="M528" i="32"/>
  <c r="L528" i="32"/>
  <c r="N527" i="32"/>
  <c r="O527" i="32" s="1"/>
  <c r="T527" i="32" s="1"/>
  <c r="L527" i="32"/>
  <c r="M527" i="32" s="1"/>
  <c r="S527" i="32" s="1"/>
  <c r="S526" i="32"/>
  <c r="N526" i="32"/>
  <c r="O526" i="32" s="1"/>
  <c r="T526" i="32" s="1"/>
  <c r="L526" i="32"/>
  <c r="M526" i="32" s="1"/>
  <c r="N525" i="32"/>
  <c r="O525" i="32" s="1"/>
  <c r="T525" i="32" s="1"/>
  <c r="L525" i="32"/>
  <c r="M525" i="32" s="1"/>
  <c r="S525" i="32" s="1"/>
  <c r="N524" i="32"/>
  <c r="O524" i="32" s="1"/>
  <c r="T524" i="32" s="1"/>
  <c r="L524" i="32"/>
  <c r="M524" i="32" s="1"/>
  <c r="S524" i="32" s="1"/>
  <c r="N523" i="32"/>
  <c r="O523" i="32" s="1"/>
  <c r="T523" i="32" s="1"/>
  <c r="L523" i="32"/>
  <c r="M523" i="32" s="1"/>
  <c r="S523" i="32" s="1"/>
  <c r="T522" i="32"/>
  <c r="N522" i="32"/>
  <c r="O522" i="32" s="1"/>
  <c r="L522" i="32"/>
  <c r="M522" i="32" s="1"/>
  <c r="S522" i="32" s="1"/>
  <c r="N521" i="32"/>
  <c r="O521" i="32" s="1"/>
  <c r="T521" i="32" s="1"/>
  <c r="L521" i="32"/>
  <c r="M521" i="32" s="1"/>
  <c r="S521" i="32" s="1"/>
  <c r="S520" i="32"/>
  <c r="N520" i="32"/>
  <c r="O520" i="32" s="1"/>
  <c r="T520" i="32" s="1"/>
  <c r="M520" i="32"/>
  <c r="L520" i="32"/>
  <c r="S519" i="32"/>
  <c r="N519" i="32"/>
  <c r="O519" i="32" s="1"/>
  <c r="T519" i="32" s="1"/>
  <c r="L519" i="32"/>
  <c r="M519" i="32" s="1"/>
  <c r="T518" i="32"/>
  <c r="S518" i="32"/>
  <c r="N518" i="32"/>
  <c r="O518" i="32" s="1"/>
  <c r="L518" i="32"/>
  <c r="M518" i="32" s="1"/>
  <c r="O517" i="32"/>
  <c r="T517" i="32" s="1"/>
  <c r="N517" i="32"/>
  <c r="L517" i="32"/>
  <c r="M517" i="32" s="1"/>
  <c r="S517" i="32" s="1"/>
  <c r="S516" i="32"/>
  <c r="N516" i="32"/>
  <c r="O516" i="32" s="1"/>
  <c r="T516" i="32" s="1"/>
  <c r="L516" i="32"/>
  <c r="M516" i="32" s="1"/>
  <c r="N515" i="32"/>
  <c r="O515" i="32" s="1"/>
  <c r="T515" i="32" s="1"/>
  <c r="L515" i="32"/>
  <c r="M515" i="32" s="1"/>
  <c r="S515" i="32" s="1"/>
  <c r="S514" i="32"/>
  <c r="N514" i="32"/>
  <c r="O514" i="32" s="1"/>
  <c r="T514" i="32" s="1"/>
  <c r="L514" i="32"/>
  <c r="M514" i="32" s="1"/>
  <c r="S513" i="32"/>
  <c r="N513" i="32"/>
  <c r="O513" i="32" s="1"/>
  <c r="T513" i="32" s="1"/>
  <c r="L513" i="32"/>
  <c r="M513" i="32" s="1"/>
  <c r="N512" i="32"/>
  <c r="O512" i="32" s="1"/>
  <c r="T512" i="32" s="1"/>
  <c r="M512" i="32"/>
  <c r="S512" i="32" s="1"/>
  <c r="L512" i="32"/>
  <c r="S511" i="32"/>
  <c r="N511" i="32"/>
  <c r="O511" i="32" s="1"/>
  <c r="T511" i="32" s="1"/>
  <c r="L511" i="32"/>
  <c r="M511" i="32" s="1"/>
  <c r="N510" i="32"/>
  <c r="O510" i="32" s="1"/>
  <c r="T510" i="32" s="1"/>
  <c r="L510" i="32"/>
  <c r="M510" i="32" s="1"/>
  <c r="S510" i="32" s="1"/>
  <c r="O509" i="32"/>
  <c r="T509" i="32" s="1"/>
  <c r="N509" i="32"/>
  <c r="L509" i="32"/>
  <c r="M509" i="32" s="1"/>
  <c r="S509" i="32" s="1"/>
  <c r="N508" i="32"/>
  <c r="O508" i="32" s="1"/>
  <c r="T508" i="32" s="1"/>
  <c r="L508" i="32"/>
  <c r="M508" i="32" s="1"/>
  <c r="S508" i="32" s="1"/>
  <c r="N507" i="32"/>
  <c r="O507" i="32" s="1"/>
  <c r="T507" i="32" s="1"/>
  <c r="L507" i="32"/>
  <c r="M507" i="32" s="1"/>
  <c r="S507" i="32" s="1"/>
  <c r="T506" i="32"/>
  <c r="N506" i="32"/>
  <c r="O506" i="32" s="1"/>
  <c r="L506" i="32"/>
  <c r="M506" i="32" s="1"/>
  <c r="S506" i="32" s="1"/>
  <c r="S505" i="32"/>
  <c r="N505" i="32"/>
  <c r="O505" i="32" s="1"/>
  <c r="T505" i="32" s="1"/>
  <c r="L505" i="32"/>
  <c r="M505" i="32" s="1"/>
  <c r="N504" i="32"/>
  <c r="O504" i="32" s="1"/>
  <c r="T504" i="32" s="1"/>
  <c r="L504" i="32"/>
  <c r="M504" i="32" s="1"/>
  <c r="S504" i="32" s="1"/>
  <c r="S503" i="32"/>
  <c r="N503" i="32"/>
  <c r="O503" i="32" s="1"/>
  <c r="T503" i="32" s="1"/>
  <c r="L503" i="32"/>
  <c r="M503" i="32" s="1"/>
  <c r="S502" i="32"/>
  <c r="N502" i="32"/>
  <c r="O502" i="32" s="1"/>
  <c r="T502" i="32" s="1"/>
  <c r="L502" i="32"/>
  <c r="M502" i="32" s="1"/>
  <c r="S501" i="32"/>
  <c r="O501" i="32"/>
  <c r="T501" i="32" s="1"/>
  <c r="N501" i="32"/>
  <c r="L501" i="32"/>
  <c r="M501" i="32" s="1"/>
  <c r="N500" i="32"/>
  <c r="O500" i="32" s="1"/>
  <c r="T500" i="32" s="1"/>
  <c r="L500" i="32"/>
  <c r="M500" i="32" s="1"/>
  <c r="S500" i="32" s="1"/>
  <c r="S499" i="32"/>
  <c r="N499" i="32"/>
  <c r="O499" i="32" s="1"/>
  <c r="T499" i="32" s="1"/>
  <c r="L499" i="32"/>
  <c r="M499" i="32" s="1"/>
  <c r="T498" i="32"/>
  <c r="N498" i="32"/>
  <c r="O498" i="32" s="1"/>
  <c r="L498" i="32"/>
  <c r="M498" i="32" s="1"/>
  <c r="S498" i="32" s="1"/>
  <c r="S497" i="32"/>
  <c r="N497" i="32"/>
  <c r="O497" i="32" s="1"/>
  <c r="T497" i="32" s="1"/>
  <c r="L497" i="32"/>
  <c r="M497" i="32" s="1"/>
  <c r="S496" i="32"/>
  <c r="N496" i="32"/>
  <c r="O496" i="32" s="1"/>
  <c r="T496" i="32" s="1"/>
  <c r="M496" i="32"/>
  <c r="L496" i="32"/>
  <c r="N495" i="32"/>
  <c r="O495" i="32" s="1"/>
  <c r="T495" i="32" s="1"/>
  <c r="L495" i="32"/>
  <c r="M495" i="32" s="1"/>
  <c r="S495" i="32" s="1"/>
  <c r="T494" i="32"/>
  <c r="S494" i="32"/>
  <c r="N494" i="32"/>
  <c r="O494" i="32" s="1"/>
  <c r="L494" i="32"/>
  <c r="M494" i="32" s="1"/>
  <c r="N493" i="32"/>
  <c r="O493" i="32" s="1"/>
  <c r="T493" i="32" s="1"/>
  <c r="L493" i="32"/>
  <c r="M493" i="32" s="1"/>
  <c r="S493" i="32" s="1"/>
  <c r="N492" i="32"/>
  <c r="O492" i="32" s="1"/>
  <c r="T492" i="32" s="1"/>
  <c r="L492" i="32"/>
  <c r="M492" i="32" s="1"/>
  <c r="S492" i="32" s="1"/>
  <c r="S491" i="32"/>
  <c r="O491" i="32"/>
  <c r="T491" i="32" s="1"/>
  <c r="N491" i="32"/>
  <c r="L491" i="32"/>
  <c r="M491" i="32" s="1"/>
  <c r="T490" i="32"/>
  <c r="O490" i="32"/>
  <c r="N490" i="32"/>
  <c r="L490" i="32"/>
  <c r="M490" i="32" s="1"/>
  <c r="S490" i="32" s="1"/>
  <c r="T489" i="32"/>
  <c r="O489" i="32"/>
  <c r="N489" i="32"/>
  <c r="M489" i="32"/>
  <c r="S489" i="32" s="1"/>
  <c r="L489" i="32"/>
  <c r="S488" i="32"/>
  <c r="O488" i="32"/>
  <c r="T488" i="32" s="1"/>
  <c r="N488" i="32"/>
  <c r="M488" i="32"/>
  <c r="L488" i="32"/>
  <c r="N487" i="32"/>
  <c r="O487" i="32" s="1"/>
  <c r="T487" i="32" s="1"/>
  <c r="M487" i="32"/>
  <c r="S487" i="32" s="1"/>
  <c r="L487" i="32"/>
  <c r="T486" i="32"/>
  <c r="O486" i="32"/>
  <c r="N486" i="32"/>
  <c r="L486" i="32"/>
  <c r="M486" i="32" s="1"/>
  <c r="S486" i="32" s="1"/>
  <c r="T485" i="32"/>
  <c r="O485" i="32"/>
  <c r="N485" i="32"/>
  <c r="L485" i="32"/>
  <c r="M485" i="32" s="1"/>
  <c r="S485" i="32" s="1"/>
  <c r="S484" i="32"/>
  <c r="O484" i="32"/>
  <c r="T484" i="32" s="1"/>
  <c r="N484" i="32"/>
  <c r="M484" i="32"/>
  <c r="L484" i="32"/>
  <c r="N483" i="32"/>
  <c r="O483" i="32" s="1"/>
  <c r="T483" i="32" s="1"/>
  <c r="M483" i="32"/>
  <c r="S483" i="32" s="1"/>
  <c r="L483" i="32"/>
  <c r="N482" i="32"/>
  <c r="O482" i="32" s="1"/>
  <c r="T482" i="32" s="1"/>
  <c r="L482" i="32"/>
  <c r="M482" i="32" s="1"/>
  <c r="S482" i="32" s="1"/>
  <c r="T481" i="32"/>
  <c r="O481" i="32"/>
  <c r="N481" i="32"/>
  <c r="L481" i="32"/>
  <c r="M481" i="32" s="1"/>
  <c r="S481" i="32" s="1"/>
  <c r="S480" i="32"/>
  <c r="O480" i="32"/>
  <c r="T480" i="32" s="1"/>
  <c r="N480" i="32"/>
  <c r="M480" i="32"/>
  <c r="L480" i="32"/>
  <c r="N479" i="32"/>
  <c r="O479" i="32" s="1"/>
  <c r="T479" i="32" s="1"/>
  <c r="M479" i="32"/>
  <c r="S479" i="32" s="1"/>
  <c r="L479" i="32"/>
  <c r="N478" i="32"/>
  <c r="O478" i="32" s="1"/>
  <c r="T478" i="32" s="1"/>
  <c r="L478" i="32"/>
  <c r="M478" i="32" s="1"/>
  <c r="S478" i="32" s="1"/>
  <c r="T477" i="32"/>
  <c r="O477" i="32"/>
  <c r="N477" i="32"/>
  <c r="L477" i="32"/>
  <c r="M477" i="32" s="1"/>
  <c r="S477" i="32" s="1"/>
  <c r="S476" i="32"/>
  <c r="O476" i="32"/>
  <c r="T476" i="32" s="1"/>
  <c r="N476" i="32"/>
  <c r="M476" i="32"/>
  <c r="L476" i="32"/>
  <c r="N475" i="32"/>
  <c r="O475" i="32" s="1"/>
  <c r="T475" i="32" s="1"/>
  <c r="M475" i="32"/>
  <c r="S475" i="32" s="1"/>
  <c r="L475" i="32"/>
  <c r="N474" i="32"/>
  <c r="O474" i="32" s="1"/>
  <c r="T474" i="32" s="1"/>
  <c r="L474" i="32"/>
  <c r="M474" i="32" s="1"/>
  <c r="S474" i="32" s="1"/>
  <c r="T473" i="32"/>
  <c r="O473" i="32"/>
  <c r="N473" i="32"/>
  <c r="L473" i="32"/>
  <c r="M473" i="32" s="1"/>
  <c r="S473" i="32" s="1"/>
  <c r="S472" i="32"/>
  <c r="O472" i="32"/>
  <c r="T472" i="32" s="1"/>
  <c r="N472" i="32"/>
  <c r="M472" i="32"/>
  <c r="L472" i="32"/>
  <c r="N471" i="32"/>
  <c r="O471" i="32" s="1"/>
  <c r="T471" i="32" s="1"/>
  <c r="M471" i="32"/>
  <c r="S471" i="32" s="1"/>
  <c r="L471" i="32"/>
  <c r="N470" i="32"/>
  <c r="O470" i="32" s="1"/>
  <c r="T470" i="32" s="1"/>
  <c r="L470" i="32"/>
  <c r="M470" i="32" s="1"/>
  <c r="S470" i="32" s="1"/>
  <c r="T469" i="32"/>
  <c r="O469" i="32"/>
  <c r="N469" i="32"/>
  <c r="L469" i="32"/>
  <c r="M469" i="32" s="1"/>
  <c r="S469" i="32" s="1"/>
  <c r="S468" i="32"/>
  <c r="O468" i="32"/>
  <c r="T468" i="32" s="1"/>
  <c r="N468" i="32"/>
  <c r="M468" i="32"/>
  <c r="L468" i="32"/>
  <c r="N467" i="32"/>
  <c r="O467" i="32" s="1"/>
  <c r="T467" i="32" s="1"/>
  <c r="M467" i="32"/>
  <c r="S467" i="32" s="1"/>
  <c r="L467" i="32"/>
  <c r="N466" i="32"/>
  <c r="O466" i="32" s="1"/>
  <c r="T466" i="32" s="1"/>
  <c r="L466" i="32"/>
  <c r="M466" i="32" s="1"/>
  <c r="S466" i="32" s="1"/>
  <c r="T465" i="32"/>
  <c r="O465" i="32"/>
  <c r="N465" i="32"/>
  <c r="L465" i="32"/>
  <c r="M465" i="32" s="1"/>
  <c r="S465" i="32" s="1"/>
  <c r="S464" i="32"/>
  <c r="O464" i="32"/>
  <c r="T464" i="32" s="1"/>
  <c r="N464" i="32"/>
  <c r="M464" i="32"/>
  <c r="L464" i="32"/>
  <c r="N463" i="32"/>
  <c r="O463" i="32" s="1"/>
  <c r="T463" i="32" s="1"/>
  <c r="M463" i="32"/>
  <c r="S463" i="32" s="1"/>
  <c r="L463" i="32"/>
  <c r="N462" i="32"/>
  <c r="O462" i="32" s="1"/>
  <c r="T462" i="32" s="1"/>
  <c r="L462" i="32"/>
  <c r="M462" i="32" s="1"/>
  <c r="S462" i="32" s="1"/>
  <c r="T461" i="32"/>
  <c r="O461" i="32"/>
  <c r="N461" i="32"/>
  <c r="L461" i="32"/>
  <c r="M461" i="32" s="1"/>
  <c r="S461" i="32" s="1"/>
  <c r="S460" i="32"/>
  <c r="O460" i="32"/>
  <c r="T460" i="32" s="1"/>
  <c r="N460" i="32"/>
  <c r="M460" i="32"/>
  <c r="L460" i="32"/>
  <c r="N459" i="32"/>
  <c r="O459" i="32" s="1"/>
  <c r="T459" i="32" s="1"/>
  <c r="M459" i="32"/>
  <c r="S459" i="32" s="1"/>
  <c r="L459" i="32"/>
  <c r="N458" i="32"/>
  <c r="O458" i="32" s="1"/>
  <c r="T458" i="32" s="1"/>
  <c r="L458" i="32"/>
  <c r="M458" i="32" s="1"/>
  <c r="S458" i="32" s="1"/>
  <c r="T457" i="32"/>
  <c r="O457" i="32"/>
  <c r="N457" i="32"/>
  <c r="L457" i="32"/>
  <c r="M457" i="32" s="1"/>
  <c r="S457" i="32" s="1"/>
  <c r="S456" i="32"/>
  <c r="O456" i="32"/>
  <c r="T456" i="32" s="1"/>
  <c r="N456" i="32"/>
  <c r="M456" i="32"/>
  <c r="L456" i="32"/>
  <c r="N455" i="32"/>
  <c r="O455" i="32" s="1"/>
  <c r="T455" i="32" s="1"/>
  <c r="M455" i="32"/>
  <c r="S455" i="32" s="1"/>
  <c r="L455" i="32"/>
  <c r="N454" i="32"/>
  <c r="O454" i="32" s="1"/>
  <c r="T454" i="32" s="1"/>
  <c r="L454" i="32"/>
  <c r="M454" i="32" s="1"/>
  <c r="S454" i="32" s="1"/>
  <c r="T453" i="32"/>
  <c r="O453" i="32"/>
  <c r="N453" i="32"/>
  <c r="L453" i="32"/>
  <c r="M453" i="32" s="1"/>
  <c r="S453" i="32" s="1"/>
  <c r="S452" i="32"/>
  <c r="O452" i="32"/>
  <c r="T452" i="32" s="1"/>
  <c r="N452" i="32"/>
  <c r="L452" i="32"/>
  <c r="M452" i="32" s="1"/>
  <c r="N451" i="32"/>
  <c r="O451" i="32" s="1"/>
  <c r="T451" i="32" s="1"/>
  <c r="M451" i="32"/>
  <c r="S451" i="32" s="1"/>
  <c r="L451" i="32"/>
  <c r="N450" i="32"/>
  <c r="O450" i="32" s="1"/>
  <c r="T450" i="32" s="1"/>
  <c r="L450" i="32"/>
  <c r="M450" i="32" s="1"/>
  <c r="S450" i="32" s="1"/>
  <c r="T449" i="32"/>
  <c r="N449" i="32"/>
  <c r="O449" i="32" s="1"/>
  <c r="L449" i="32"/>
  <c r="M449" i="32" s="1"/>
  <c r="S449" i="32" s="1"/>
  <c r="O448" i="32"/>
  <c r="T448" i="32" s="1"/>
  <c r="N448" i="32"/>
  <c r="L448" i="32"/>
  <c r="M448" i="32" s="1"/>
  <c r="S448" i="32" s="1"/>
  <c r="N447" i="32"/>
  <c r="O447" i="32" s="1"/>
  <c r="T447" i="32" s="1"/>
  <c r="M447" i="32"/>
  <c r="S447" i="32" s="1"/>
  <c r="L447" i="32"/>
  <c r="N446" i="32"/>
  <c r="O446" i="32" s="1"/>
  <c r="T446" i="32" s="1"/>
  <c r="L446" i="32"/>
  <c r="M446" i="32" s="1"/>
  <c r="S446" i="32" s="1"/>
  <c r="T445" i="32"/>
  <c r="N445" i="32"/>
  <c r="O445" i="32" s="1"/>
  <c r="L445" i="32"/>
  <c r="M445" i="32" s="1"/>
  <c r="S445" i="32" s="1"/>
  <c r="S444" i="32"/>
  <c r="O444" i="32"/>
  <c r="T444" i="32" s="1"/>
  <c r="N444" i="32"/>
  <c r="L444" i="32"/>
  <c r="M444" i="32" s="1"/>
  <c r="N443" i="32"/>
  <c r="O443" i="32" s="1"/>
  <c r="T443" i="32" s="1"/>
  <c r="M443" i="32"/>
  <c r="S443" i="32" s="1"/>
  <c r="L443" i="32"/>
  <c r="N442" i="32"/>
  <c r="O442" i="32" s="1"/>
  <c r="T442" i="32" s="1"/>
  <c r="L442" i="32"/>
  <c r="M442" i="32" s="1"/>
  <c r="S442" i="32" s="1"/>
  <c r="T441" i="32"/>
  <c r="N441" i="32"/>
  <c r="O441" i="32" s="1"/>
  <c r="L441" i="32"/>
  <c r="M441" i="32" s="1"/>
  <c r="S441" i="32" s="1"/>
  <c r="O440" i="32"/>
  <c r="T440" i="32" s="1"/>
  <c r="N440" i="32"/>
  <c r="L440" i="32"/>
  <c r="M440" i="32" s="1"/>
  <c r="S440" i="32" s="1"/>
  <c r="N439" i="32"/>
  <c r="O439" i="32" s="1"/>
  <c r="T439" i="32" s="1"/>
  <c r="M439" i="32"/>
  <c r="S439" i="32" s="1"/>
  <c r="L439" i="32"/>
  <c r="N438" i="32"/>
  <c r="O438" i="32" s="1"/>
  <c r="T438" i="32" s="1"/>
  <c r="L438" i="32"/>
  <c r="M438" i="32" s="1"/>
  <c r="S438" i="32" s="1"/>
  <c r="T437" i="32"/>
  <c r="N437" i="32"/>
  <c r="O437" i="32" s="1"/>
  <c r="L437" i="32"/>
  <c r="M437" i="32" s="1"/>
  <c r="S437" i="32" s="1"/>
  <c r="S436" i="32"/>
  <c r="O436" i="32"/>
  <c r="T436" i="32" s="1"/>
  <c r="N436" i="32"/>
  <c r="L436" i="32"/>
  <c r="M436" i="32" s="1"/>
  <c r="N435" i="32"/>
  <c r="O435" i="32" s="1"/>
  <c r="T435" i="32" s="1"/>
  <c r="M435" i="32"/>
  <c r="S435" i="32" s="1"/>
  <c r="L435" i="32"/>
  <c r="N434" i="32"/>
  <c r="O434" i="32" s="1"/>
  <c r="T434" i="32" s="1"/>
  <c r="L434" i="32"/>
  <c r="M434" i="32" s="1"/>
  <c r="S434" i="32" s="1"/>
  <c r="T433" i="32"/>
  <c r="N433" i="32"/>
  <c r="O433" i="32" s="1"/>
  <c r="L433" i="32"/>
  <c r="M433" i="32" s="1"/>
  <c r="S433" i="32" s="1"/>
  <c r="O432" i="32"/>
  <c r="T432" i="32" s="1"/>
  <c r="N432" i="32"/>
  <c r="L432" i="32"/>
  <c r="M432" i="32" s="1"/>
  <c r="S432" i="32" s="1"/>
  <c r="N431" i="32"/>
  <c r="O431" i="32" s="1"/>
  <c r="T431" i="32" s="1"/>
  <c r="M431" i="32"/>
  <c r="S431" i="32" s="1"/>
  <c r="L431" i="32"/>
  <c r="N430" i="32"/>
  <c r="O430" i="32" s="1"/>
  <c r="T430" i="32" s="1"/>
  <c r="L430" i="32"/>
  <c r="M430" i="32" s="1"/>
  <c r="S430" i="32" s="1"/>
  <c r="T429" i="32"/>
  <c r="N429" i="32"/>
  <c r="O429" i="32" s="1"/>
  <c r="L429" i="32"/>
  <c r="M429" i="32" s="1"/>
  <c r="S429" i="32" s="1"/>
  <c r="S428" i="32"/>
  <c r="O428" i="32"/>
  <c r="T428" i="32" s="1"/>
  <c r="N428" i="32"/>
  <c r="L428" i="32"/>
  <c r="M428" i="32" s="1"/>
  <c r="N427" i="32"/>
  <c r="O427" i="32" s="1"/>
  <c r="T427" i="32" s="1"/>
  <c r="M427" i="32"/>
  <c r="S427" i="32" s="1"/>
  <c r="L427" i="32"/>
  <c r="N426" i="32"/>
  <c r="O426" i="32" s="1"/>
  <c r="T426" i="32" s="1"/>
  <c r="L426" i="32"/>
  <c r="M426" i="32" s="1"/>
  <c r="S426" i="32" s="1"/>
  <c r="T425" i="32"/>
  <c r="N425" i="32"/>
  <c r="O425" i="32" s="1"/>
  <c r="L425" i="32"/>
  <c r="M425" i="32" s="1"/>
  <c r="S425" i="32" s="1"/>
  <c r="O424" i="32"/>
  <c r="T424" i="32" s="1"/>
  <c r="N424" i="32"/>
  <c r="L424" i="32"/>
  <c r="M424" i="32" s="1"/>
  <c r="S424" i="32" s="1"/>
  <c r="N423" i="32"/>
  <c r="O423" i="32" s="1"/>
  <c r="T423" i="32" s="1"/>
  <c r="M423" i="32"/>
  <c r="S423" i="32" s="1"/>
  <c r="L423" i="32"/>
  <c r="N422" i="32"/>
  <c r="O422" i="32" s="1"/>
  <c r="T422" i="32" s="1"/>
  <c r="L422" i="32"/>
  <c r="M422" i="32" s="1"/>
  <c r="S422" i="32" s="1"/>
  <c r="T421" i="32"/>
  <c r="N421" i="32"/>
  <c r="O421" i="32" s="1"/>
  <c r="L421" i="32"/>
  <c r="M421" i="32" s="1"/>
  <c r="S421" i="32" s="1"/>
  <c r="S420" i="32"/>
  <c r="O420" i="32"/>
  <c r="T420" i="32" s="1"/>
  <c r="N420" i="32"/>
  <c r="L420" i="32"/>
  <c r="M420" i="32" s="1"/>
  <c r="N419" i="32"/>
  <c r="O419" i="32" s="1"/>
  <c r="T419" i="32" s="1"/>
  <c r="M419" i="32"/>
  <c r="S419" i="32" s="1"/>
  <c r="L419" i="32"/>
  <c r="N418" i="32"/>
  <c r="O418" i="32" s="1"/>
  <c r="T418" i="32" s="1"/>
  <c r="L418" i="32"/>
  <c r="M418" i="32" s="1"/>
  <c r="S418" i="32" s="1"/>
  <c r="T417" i="32"/>
  <c r="N417" i="32"/>
  <c r="O417" i="32" s="1"/>
  <c r="L417" i="32"/>
  <c r="M417" i="32" s="1"/>
  <c r="S417" i="32" s="1"/>
  <c r="O416" i="32"/>
  <c r="T416" i="32" s="1"/>
  <c r="N416" i="32"/>
  <c r="L416" i="32"/>
  <c r="M416" i="32" s="1"/>
  <c r="S416" i="32" s="1"/>
  <c r="N415" i="32"/>
  <c r="O415" i="32" s="1"/>
  <c r="T415" i="32" s="1"/>
  <c r="M415" i="32"/>
  <c r="S415" i="32" s="1"/>
  <c r="L415" i="32"/>
  <c r="N414" i="32"/>
  <c r="O414" i="32" s="1"/>
  <c r="T414" i="32" s="1"/>
  <c r="L414" i="32"/>
  <c r="M414" i="32" s="1"/>
  <c r="S414" i="32" s="1"/>
  <c r="T413" i="32"/>
  <c r="N413" i="32"/>
  <c r="O413" i="32" s="1"/>
  <c r="L413" i="32"/>
  <c r="M413" i="32" s="1"/>
  <c r="S413" i="32" s="1"/>
  <c r="S412" i="32"/>
  <c r="O412" i="32"/>
  <c r="T412" i="32" s="1"/>
  <c r="N412" i="32"/>
  <c r="L412" i="32"/>
  <c r="M412" i="32" s="1"/>
  <c r="N411" i="32"/>
  <c r="O411" i="32" s="1"/>
  <c r="T411" i="32" s="1"/>
  <c r="M411" i="32"/>
  <c r="S411" i="32" s="1"/>
  <c r="L411" i="32"/>
  <c r="N410" i="32"/>
  <c r="O410" i="32" s="1"/>
  <c r="T410" i="32" s="1"/>
  <c r="L410" i="32"/>
  <c r="M410" i="32" s="1"/>
  <c r="S410" i="32" s="1"/>
  <c r="T409" i="32"/>
  <c r="N409" i="32"/>
  <c r="O409" i="32" s="1"/>
  <c r="L409" i="32"/>
  <c r="M409" i="32" s="1"/>
  <c r="S409" i="32" s="1"/>
  <c r="O408" i="32"/>
  <c r="T408" i="32" s="1"/>
  <c r="N408" i="32"/>
  <c r="L408" i="32"/>
  <c r="M408" i="32" s="1"/>
  <c r="S408" i="32" s="1"/>
  <c r="N407" i="32"/>
  <c r="O407" i="32" s="1"/>
  <c r="T407" i="32" s="1"/>
  <c r="M407" i="32"/>
  <c r="S407" i="32" s="1"/>
  <c r="L407" i="32"/>
  <c r="N406" i="32"/>
  <c r="O406" i="32" s="1"/>
  <c r="T406" i="32" s="1"/>
  <c r="L406" i="32"/>
  <c r="M406" i="32" s="1"/>
  <c r="S406" i="32" s="1"/>
  <c r="T405" i="32"/>
  <c r="N405" i="32"/>
  <c r="O405" i="32" s="1"/>
  <c r="L405" i="32"/>
  <c r="M405" i="32" s="1"/>
  <c r="S405" i="32" s="1"/>
  <c r="S404" i="32"/>
  <c r="O404" i="32"/>
  <c r="T404" i="32" s="1"/>
  <c r="N404" i="32"/>
  <c r="L404" i="32"/>
  <c r="M404" i="32" s="1"/>
  <c r="N403" i="32"/>
  <c r="O403" i="32" s="1"/>
  <c r="T403" i="32" s="1"/>
  <c r="M403" i="32"/>
  <c r="S403" i="32" s="1"/>
  <c r="L403" i="32"/>
  <c r="N402" i="32"/>
  <c r="O402" i="32" s="1"/>
  <c r="T402" i="32" s="1"/>
  <c r="L402" i="32"/>
  <c r="M402" i="32" s="1"/>
  <c r="S402" i="32" s="1"/>
  <c r="T401" i="32"/>
  <c r="N401" i="32"/>
  <c r="O401" i="32" s="1"/>
  <c r="L401" i="32"/>
  <c r="M401" i="32" s="1"/>
  <c r="S401" i="32" s="1"/>
  <c r="O400" i="32"/>
  <c r="T400" i="32" s="1"/>
  <c r="N400" i="32"/>
  <c r="L400" i="32"/>
  <c r="M400" i="32" s="1"/>
  <c r="S400" i="32" s="1"/>
  <c r="N399" i="32"/>
  <c r="O399" i="32" s="1"/>
  <c r="T399" i="32" s="1"/>
  <c r="M399" i="32"/>
  <c r="S399" i="32" s="1"/>
  <c r="L399" i="32"/>
  <c r="N398" i="32"/>
  <c r="O398" i="32" s="1"/>
  <c r="T398" i="32" s="1"/>
  <c r="L398" i="32"/>
  <c r="M398" i="32" s="1"/>
  <c r="S398" i="32" s="1"/>
  <c r="T397" i="32"/>
  <c r="N397" i="32"/>
  <c r="O397" i="32" s="1"/>
  <c r="L397" i="32"/>
  <c r="M397" i="32" s="1"/>
  <c r="S397" i="32" s="1"/>
  <c r="S396" i="32"/>
  <c r="O396" i="32"/>
  <c r="T396" i="32" s="1"/>
  <c r="N396" i="32"/>
  <c r="L396" i="32"/>
  <c r="M396" i="32" s="1"/>
  <c r="N395" i="32"/>
  <c r="O395" i="32" s="1"/>
  <c r="T395" i="32" s="1"/>
  <c r="M395" i="32"/>
  <c r="S395" i="32" s="1"/>
  <c r="L395" i="32"/>
  <c r="N394" i="32"/>
  <c r="O394" i="32" s="1"/>
  <c r="T394" i="32" s="1"/>
  <c r="L394" i="32"/>
  <c r="M394" i="32" s="1"/>
  <c r="S394" i="32" s="1"/>
  <c r="T393" i="32"/>
  <c r="N393" i="32"/>
  <c r="O393" i="32" s="1"/>
  <c r="L393" i="32"/>
  <c r="M393" i="32" s="1"/>
  <c r="S393" i="32" s="1"/>
  <c r="O392" i="32"/>
  <c r="T392" i="32" s="1"/>
  <c r="N392" i="32"/>
  <c r="L392" i="32"/>
  <c r="M392" i="32" s="1"/>
  <c r="S392" i="32" s="1"/>
  <c r="N391" i="32"/>
  <c r="O391" i="32" s="1"/>
  <c r="T391" i="32" s="1"/>
  <c r="M391" i="32"/>
  <c r="S391" i="32" s="1"/>
  <c r="L391" i="32"/>
  <c r="N390" i="32"/>
  <c r="O390" i="32" s="1"/>
  <c r="T390" i="32" s="1"/>
  <c r="L390" i="32"/>
  <c r="M390" i="32" s="1"/>
  <c r="S390" i="32" s="1"/>
  <c r="T389" i="32"/>
  <c r="N389" i="32"/>
  <c r="O389" i="32" s="1"/>
  <c r="L389" i="32"/>
  <c r="M389" i="32" s="1"/>
  <c r="S389" i="32" s="1"/>
  <c r="S388" i="32"/>
  <c r="O388" i="32"/>
  <c r="T388" i="32" s="1"/>
  <c r="N388" i="32"/>
  <c r="L388" i="32"/>
  <c r="M388" i="32" s="1"/>
  <c r="N387" i="32"/>
  <c r="O387" i="32" s="1"/>
  <c r="T387" i="32" s="1"/>
  <c r="M387" i="32"/>
  <c r="S387" i="32" s="1"/>
  <c r="L387" i="32"/>
  <c r="N386" i="32"/>
  <c r="O386" i="32" s="1"/>
  <c r="T386" i="32" s="1"/>
  <c r="L386" i="32"/>
  <c r="M386" i="32" s="1"/>
  <c r="S386" i="32" s="1"/>
  <c r="T385" i="32"/>
  <c r="N385" i="32"/>
  <c r="O385" i="32" s="1"/>
  <c r="L385" i="32"/>
  <c r="M385" i="32" s="1"/>
  <c r="S385" i="32" s="1"/>
  <c r="O384" i="32"/>
  <c r="T384" i="32" s="1"/>
  <c r="N384" i="32"/>
  <c r="L384" i="32"/>
  <c r="M384" i="32" s="1"/>
  <c r="S384" i="32" s="1"/>
  <c r="N383" i="32"/>
  <c r="O383" i="32" s="1"/>
  <c r="T383" i="32" s="1"/>
  <c r="M383" i="32"/>
  <c r="S383" i="32" s="1"/>
  <c r="L383" i="32"/>
  <c r="N382" i="32"/>
  <c r="O382" i="32" s="1"/>
  <c r="T382" i="32" s="1"/>
  <c r="L382" i="32"/>
  <c r="M382" i="32" s="1"/>
  <c r="S382" i="32" s="1"/>
  <c r="T381" i="32"/>
  <c r="N381" i="32"/>
  <c r="O381" i="32" s="1"/>
  <c r="L381" i="32"/>
  <c r="M381" i="32" s="1"/>
  <c r="S381" i="32" s="1"/>
  <c r="S380" i="32"/>
  <c r="O380" i="32"/>
  <c r="T380" i="32" s="1"/>
  <c r="N380" i="32"/>
  <c r="L380" i="32"/>
  <c r="M380" i="32" s="1"/>
  <c r="N379" i="32"/>
  <c r="O379" i="32" s="1"/>
  <c r="T379" i="32" s="1"/>
  <c r="M379" i="32"/>
  <c r="S379" i="32" s="1"/>
  <c r="L379" i="32"/>
  <c r="N378" i="32"/>
  <c r="O378" i="32" s="1"/>
  <c r="T378" i="32" s="1"/>
  <c r="L378" i="32"/>
  <c r="M378" i="32" s="1"/>
  <c r="S378" i="32" s="1"/>
  <c r="T377" i="32"/>
  <c r="N377" i="32"/>
  <c r="O377" i="32" s="1"/>
  <c r="L377" i="32"/>
  <c r="M377" i="32" s="1"/>
  <c r="S377" i="32" s="1"/>
  <c r="O376" i="32"/>
  <c r="T376" i="32" s="1"/>
  <c r="N376" i="32"/>
  <c r="L376" i="32"/>
  <c r="M376" i="32" s="1"/>
  <c r="S376" i="32" s="1"/>
  <c r="S375" i="32"/>
  <c r="N375" i="32"/>
  <c r="O375" i="32" s="1"/>
  <c r="T375" i="32" s="1"/>
  <c r="M375" i="32"/>
  <c r="L375" i="32"/>
  <c r="N374" i="32"/>
  <c r="O374" i="32" s="1"/>
  <c r="T374" i="32" s="1"/>
  <c r="L374" i="32"/>
  <c r="M374" i="32" s="1"/>
  <c r="S374" i="32" s="1"/>
  <c r="S373" i="32"/>
  <c r="N373" i="32"/>
  <c r="O373" i="32" s="1"/>
  <c r="T373" i="32" s="1"/>
  <c r="L373" i="32"/>
  <c r="M373" i="32" s="1"/>
  <c r="N372" i="32"/>
  <c r="O372" i="32" s="1"/>
  <c r="T372" i="32" s="1"/>
  <c r="L372" i="32"/>
  <c r="M372" i="32" s="1"/>
  <c r="S372" i="32" s="1"/>
  <c r="N371" i="32"/>
  <c r="O371" i="32" s="1"/>
  <c r="T371" i="32" s="1"/>
  <c r="M371" i="32"/>
  <c r="S371" i="32" s="1"/>
  <c r="L371" i="32"/>
  <c r="N370" i="32"/>
  <c r="O370" i="32" s="1"/>
  <c r="T370" i="32" s="1"/>
  <c r="L370" i="32"/>
  <c r="M370" i="32" s="1"/>
  <c r="S370" i="32" s="1"/>
  <c r="N369" i="32"/>
  <c r="O369" i="32" s="1"/>
  <c r="T369" i="32" s="1"/>
  <c r="L369" i="32"/>
  <c r="M369" i="32" s="1"/>
  <c r="S369" i="32" s="1"/>
  <c r="N368" i="32"/>
  <c r="O368" i="32" s="1"/>
  <c r="T368" i="32" s="1"/>
  <c r="L368" i="32"/>
  <c r="M368" i="32" s="1"/>
  <c r="S368" i="32" s="1"/>
  <c r="N367" i="32"/>
  <c r="O367" i="32" s="1"/>
  <c r="T367" i="32" s="1"/>
  <c r="L367" i="32"/>
  <c r="M367" i="32" s="1"/>
  <c r="S367" i="32" s="1"/>
  <c r="N366" i="32"/>
  <c r="O366" i="32" s="1"/>
  <c r="T366" i="32" s="1"/>
  <c r="L366" i="32"/>
  <c r="M366" i="32" s="1"/>
  <c r="S366" i="32" s="1"/>
  <c r="T365" i="32"/>
  <c r="N365" i="32"/>
  <c r="O365" i="32" s="1"/>
  <c r="L365" i="32"/>
  <c r="M365" i="32" s="1"/>
  <c r="S365" i="32" s="1"/>
  <c r="S364" i="32"/>
  <c r="O364" i="32"/>
  <c r="T364" i="32" s="1"/>
  <c r="N364" i="32"/>
  <c r="L364" i="32"/>
  <c r="M364" i="32" s="1"/>
  <c r="N363" i="32"/>
  <c r="O363" i="32" s="1"/>
  <c r="T363" i="32" s="1"/>
  <c r="L363" i="32"/>
  <c r="M363" i="32" s="1"/>
  <c r="S363" i="32" s="1"/>
  <c r="S362" i="32"/>
  <c r="N362" i="32"/>
  <c r="O362" i="32" s="1"/>
  <c r="T362" i="32" s="1"/>
  <c r="L362" i="32"/>
  <c r="M362" i="32" s="1"/>
  <c r="T361" i="32"/>
  <c r="S361" i="32"/>
  <c r="N361" i="32"/>
  <c r="O361" i="32" s="1"/>
  <c r="L361" i="32"/>
  <c r="M361" i="32" s="1"/>
  <c r="S360" i="32"/>
  <c r="O360" i="32"/>
  <c r="T360" i="32" s="1"/>
  <c r="N360" i="32"/>
  <c r="L360" i="32"/>
  <c r="M360" i="32" s="1"/>
  <c r="S359" i="32"/>
  <c r="N359" i="32"/>
  <c r="O359" i="32" s="1"/>
  <c r="T359" i="32" s="1"/>
  <c r="M359" i="32"/>
  <c r="L359" i="32"/>
  <c r="S358" i="32"/>
  <c r="N358" i="32"/>
  <c r="O358" i="32" s="1"/>
  <c r="T358" i="32" s="1"/>
  <c r="L358" i="32"/>
  <c r="M358" i="32" s="1"/>
  <c r="S357" i="32"/>
  <c r="N357" i="32"/>
  <c r="O357" i="32" s="1"/>
  <c r="T357" i="32" s="1"/>
  <c r="L357" i="32"/>
  <c r="M357" i="32" s="1"/>
  <c r="N356" i="32"/>
  <c r="O356" i="32" s="1"/>
  <c r="T356" i="32" s="1"/>
  <c r="L356" i="32"/>
  <c r="M356" i="32" s="1"/>
  <c r="S356" i="32" s="1"/>
  <c r="N355" i="32"/>
  <c r="O355" i="32" s="1"/>
  <c r="T355" i="32" s="1"/>
  <c r="M355" i="32"/>
  <c r="S355" i="32" s="1"/>
  <c r="L355" i="32"/>
  <c r="N354" i="32"/>
  <c r="O354" i="32" s="1"/>
  <c r="T354" i="32" s="1"/>
  <c r="L354" i="32"/>
  <c r="M354" i="32" s="1"/>
  <c r="S354" i="32" s="1"/>
  <c r="T353" i="32"/>
  <c r="N353" i="32"/>
  <c r="O353" i="32" s="1"/>
  <c r="L353" i="32"/>
  <c r="M353" i="32" s="1"/>
  <c r="S353" i="32" s="1"/>
  <c r="N352" i="32"/>
  <c r="O352" i="32" s="1"/>
  <c r="T352" i="32" s="1"/>
  <c r="L352" i="32"/>
  <c r="M352" i="32" s="1"/>
  <c r="S352" i="32" s="1"/>
  <c r="N351" i="32"/>
  <c r="O351" i="32" s="1"/>
  <c r="T351" i="32" s="1"/>
  <c r="L351" i="32"/>
  <c r="M351" i="32" s="1"/>
  <c r="S351" i="32" s="1"/>
  <c r="N350" i="32"/>
  <c r="O350" i="32" s="1"/>
  <c r="T350" i="32" s="1"/>
  <c r="L350" i="32"/>
  <c r="M350" i="32" s="1"/>
  <c r="S350" i="32" s="1"/>
  <c r="T349" i="32"/>
  <c r="S349" i="32"/>
  <c r="N349" i="32"/>
  <c r="O349" i="32" s="1"/>
  <c r="L349" i="32"/>
  <c r="M349" i="32" s="1"/>
  <c r="O348" i="32"/>
  <c r="T348" i="32" s="1"/>
  <c r="N348" i="32"/>
  <c r="L348" i="32"/>
  <c r="M348" i="32" s="1"/>
  <c r="S348" i="32" s="1"/>
  <c r="N347" i="32"/>
  <c r="O347" i="32" s="1"/>
  <c r="T347" i="32" s="1"/>
  <c r="L347" i="32"/>
  <c r="M347" i="32" s="1"/>
  <c r="S347" i="32" s="1"/>
  <c r="S346" i="32"/>
  <c r="N346" i="32"/>
  <c r="O346" i="32" s="1"/>
  <c r="T346" i="32" s="1"/>
  <c r="L346" i="32"/>
  <c r="M346" i="32" s="1"/>
  <c r="T345" i="32"/>
  <c r="S345" i="32"/>
  <c r="N345" i="32"/>
  <c r="O345" i="32" s="1"/>
  <c r="L345" i="32"/>
  <c r="M345" i="32" s="1"/>
  <c r="S344" i="32"/>
  <c r="O344" i="32"/>
  <c r="T344" i="32" s="1"/>
  <c r="N344" i="32"/>
  <c r="L344" i="32"/>
  <c r="M344" i="32" s="1"/>
  <c r="S343" i="32"/>
  <c r="N343" i="32"/>
  <c r="O343" i="32" s="1"/>
  <c r="T343" i="32" s="1"/>
  <c r="M343" i="32"/>
  <c r="L343" i="32"/>
  <c r="S342" i="32"/>
  <c r="N342" i="32"/>
  <c r="O342" i="32" s="1"/>
  <c r="T342" i="32" s="1"/>
  <c r="L342" i="32"/>
  <c r="M342" i="32" s="1"/>
  <c r="S341" i="32"/>
  <c r="N341" i="32"/>
  <c r="O341" i="32" s="1"/>
  <c r="T341" i="32" s="1"/>
  <c r="L341" i="32"/>
  <c r="M341" i="32" s="1"/>
  <c r="N340" i="32"/>
  <c r="O340" i="32" s="1"/>
  <c r="T340" i="32" s="1"/>
  <c r="L340" i="32"/>
  <c r="M340" i="32" s="1"/>
  <c r="S340" i="32" s="1"/>
  <c r="N339" i="32"/>
  <c r="O339" i="32" s="1"/>
  <c r="T339" i="32" s="1"/>
  <c r="M339" i="32"/>
  <c r="S339" i="32" s="1"/>
  <c r="L339" i="32"/>
  <c r="N338" i="32"/>
  <c r="O338" i="32" s="1"/>
  <c r="T338" i="32" s="1"/>
  <c r="L338" i="32"/>
  <c r="M338" i="32" s="1"/>
  <c r="S338" i="32" s="1"/>
  <c r="N337" i="32"/>
  <c r="O337" i="32" s="1"/>
  <c r="T337" i="32" s="1"/>
  <c r="L337" i="32"/>
  <c r="M337" i="32" s="1"/>
  <c r="S337" i="32" s="1"/>
  <c r="N336" i="32"/>
  <c r="O336" i="32" s="1"/>
  <c r="T336" i="32" s="1"/>
  <c r="L336" i="32"/>
  <c r="M336" i="32" s="1"/>
  <c r="S336" i="32" s="1"/>
  <c r="N335" i="32"/>
  <c r="O335" i="32" s="1"/>
  <c r="T335" i="32" s="1"/>
  <c r="L335" i="32"/>
  <c r="M335" i="32" s="1"/>
  <c r="S335" i="32" s="1"/>
  <c r="S334" i="32"/>
  <c r="N334" i="32"/>
  <c r="O334" i="32" s="1"/>
  <c r="T334" i="32" s="1"/>
  <c r="L334" i="32"/>
  <c r="M334" i="32" s="1"/>
  <c r="T333" i="32"/>
  <c r="N333" i="32"/>
  <c r="O333" i="32" s="1"/>
  <c r="L333" i="32"/>
  <c r="M333" i="32" s="1"/>
  <c r="S333" i="32" s="1"/>
  <c r="S332" i="32"/>
  <c r="O332" i="32"/>
  <c r="T332" i="32" s="1"/>
  <c r="N332" i="32"/>
  <c r="L332" i="32"/>
  <c r="M332" i="32" s="1"/>
  <c r="N331" i="32"/>
  <c r="O331" i="32" s="1"/>
  <c r="T331" i="32" s="1"/>
  <c r="L331" i="32"/>
  <c r="M331" i="32" s="1"/>
  <c r="S331" i="32" s="1"/>
  <c r="S330" i="32"/>
  <c r="N330" i="32"/>
  <c r="O330" i="32" s="1"/>
  <c r="T330" i="32" s="1"/>
  <c r="L330" i="32"/>
  <c r="M330" i="32" s="1"/>
  <c r="T329" i="32"/>
  <c r="S329" i="32"/>
  <c r="N329" i="32"/>
  <c r="O329" i="32" s="1"/>
  <c r="L329" i="32"/>
  <c r="M329" i="32" s="1"/>
  <c r="S328" i="32"/>
  <c r="O328" i="32"/>
  <c r="T328" i="32" s="1"/>
  <c r="N328" i="32"/>
  <c r="L328" i="32"/>
  <c r="M328" i="32" s="1"/>
  <c r="S327" i="32"/>
  <c r="N327" i="32"/>
  <c r="O327" i="32" s="1"/>
  <c r="T327" i="32" s="1"/>
  <c r="M327" i="32"/>
  <c r="L327" i="32"/>
  <c r="S326" i="32"/>
  <c r="N326" i="32"/>
  <c r="O326" i="32" s="1"/>
  <c r="T326" i="32" s="1"/>
  <c r="L326" i="32"/>
  <c r="M326" i="32" s="1"/>
  <c r="S325" i="32"/>
  <c r="N325" i="32"/>
  <c r="O325" i="32" s="1"/>
  <c r="T325" i="32" s="1"/>
  <c r="L325" i="32"/>
  <c r="M325" i="32" s="1"/>
  <c r="N324" i="32"/>
  <c r="O324" i="32" s="1"/>
  <c r="T324" i="32" s="1"/>
  <c r="L324" i="32"/>
  <c r="M324" i="32" s="1"/>
  <c r="S324" i="32" s="1"/>
  <c r="N323" i="32"/>
  <c r="O323" i="32" s="1"/>
  <c r="T323" i="32" s="1"/>
  <c r="M323" i="32"/>
  <c r="S323" i="32" s="1"/>
  <c r="L323" i="32"/>
  <c r="N322" i="32"/>
  <c r="O322" i="32" s="1"/>
  <c r="T322" i="32" s="1"/>
  <c r="L322" i="32"/>
  <c r="M322" i="32" s="1"/>
  <c r="S322" i="32" s="1"/>
  <c r="T321" i="32"/>
  <c r="N321" i="32"/>
  <c r="O321" i="32" s="1"/>
  <c r="L321" i="32"/>
  <c r="M321" i="32" s="1"/>
  <c r="S321" i="32" s="1"/>
  <c r="N320" i="32"/>
  <c r="O320" i="32" s="1"/>
  <c r="T320" i="32" s="1"/>
  <c r="L320" i="32"/>
  <c r="M320" i="32" s="1"/>
  <c r="S320" i="32" s="1"/>
  <c r="N319" i="32"/>
  <c r="O319" i="32" s="1"/>
  <c r="T319" i="32" s="1"/>
  <c r="L319" i="32"/>
  <c r="M319" i="32" s="1"/>
  <c r="S319" i="32" s="1"/>
  <c r="N318" i="32"/>
  <c r="O318" i="32" s="1"/>
  <c r="T318" i="32" s="1"/>
  <c r="L318" i="32"/>
  <c r="M318" i="32" s="1"/>
  <c r="S318" i="32" s="1"/>
  <c r="T317" i="32"/>
  <c r="N317" i="32"/>
  <c r="O317" i="32" s="1"/>
  <c r="L317" i="32"/>
  <c r="M317" i="32" s="1"/>
  <c r="S317" i="32" s="1"/>
  <c r="O316" i="32"/>
  <c r="T316" i="32" s="1"/>
  <c r="N316" i="32"/>
  <c r="L316" i="32"/>
  <c r="M316" i="32" s="1"/>
  <c r="S316" i="32" s="1"/>
  <c r="S315" i="32"/>
  <c r="N315" i="32"/>
  <c r="O315" i="32" s="1"/>
  <c r="T315" i="32" s="1"/>
  <c r="L315" i="32"/>
  <c r="M315" i="32" s="1"/>
  <c r="S314" i="32"/>
  <c r="N314" i="32"/>
  <c r="O314" i="32" s="1"/>
  <c r="T314" i="32" s="1"/>
  <c r="L314" i="32"/>
  <c r="M314" i="32" s="1"/>
  <c r="T313" i="32"/>
  <c r="S313" i="32"/>
  <c r="N313" i="32"/>
  <c r="O313" i="32" s="1"/>
  <c r="L313" i="32"/>
  <c r="M313" i="32" s="1"/>
  <c r="S312" i="32"/>
  <c r="O312" i="32"/>
  <c r="T312" i="32" s="1"/>
  <c r="N312" i="32"/>
  <c r="L312" i="32"/>
  <c r="M312" i="32" s="1"/>
  <c r="S311" i="32"/>
  <c r="N311" i="32"/>
  <c r="O311" i="32" s="1"/>
  <c r="T311" i="32" s="1"/>
  <c r="M311" i="32"/>
  <c r="L311" i="32"/>
  <c r="S310" i="32"/>
  <c r="N310" i="32"/>
  <c r="O310" i="32" s="1"/>
  <c r="T310" i="32" s="1"/>
  <c r="L310" i="32"/>
  <c r="M310" i="32" s="1"/>
  <c r="S309" i="32"/>
  <c r="N309" i="32"/>
  <c r="O309" i="32" s="1"/>
  <c r="T309" i="32" s="1"/>
  <c r="L309" i="32"/>
  <c r="M309" i="32" s="1"/>
  <c r="N308" i="32"/>
  <c r="O308" i="32" s="1"/>
  <c r="T308" i="32" s="1"/>
  <c r="L308" i="32"/>
  <c r="M308" i="32" s="1"/>
  <c r="S308" i="32" s="1"/>
  <c r="N307" i="32"/>
  <c r="O307" i="32" s="1"/>
  <c r="T307" i="32" s="1"/>
  <c r="M307" i="32"/>
  <c r="S307" i="32" s="1"/>
  <c r="L307" i="32"/>
  <c r="N306" i="32"/>
  <c r="O306" i="32" s="1"/>
  <c r="T306" i="32" s="1"/>
  <c r="L306" i="32"/>
  <c r="M306" i="32" s="1"/>
  <c r="S306" i="32" s="1"/>
  <c r="N305" i="32"/>
  <c r="O305" i="32" s="1"/>
  <c r="T305" i="32" s="1"/>
  <c r="L305" i="32"/>
  <c r="M305" i="32" s="1"/>
  <c r="S305" i="32" s="1"/>
  <c r="N304" i="32"/>
  <c r="O304" i="32" s="1"/>
  <c r="T304" i="32" s="1"/>
  <c r="L304" i="32"/>
  <c r="M304" i="32" s="1"/>
  <c r="S304" i="32" s="1"/>
  <c r="N303" i="32"/>
  <c r="O303" i="32" s="1"/>
  <c r="T303" i="32" s="1"/>
  <c r="L303" i="32"/>
  <c r="M303" i="32" s="1"/>
  <c r="S303" i="32" s="1"/>
  <c r="N302" i="32"/>
  <c r="O302" i="32" s="1"/>
  <c r="T302" i="32" s="1"/>
  <c r="L302" i="32"/>
  <c r="M302" i="32" s="1"/>
  <c r="S302" i="32" s="1"/>
  <c r="T301" i="32"/>
  <c r="N301" i="32"/>
  <c r="O301" i="32" s="1"/>
  <c r="L301" i="32"/>
  <c r="M301" i="32" s="1"/>
  <c r="S301" i="32" s="1"/>
  <c r="S300" i="32"/>
  <c r="O300" i="32"/>
  <c r="T300" i="32" s="1"/>
  <c r="N300" i="32"/>
  <c r="L300" i="32"/>
  <c r="M300" i="32" s="1"/>
  <c r="N299" i="32"/>
  <c r="O299" i="32" s="1"/>
  <c r="T299" i="32" s="1"/>
  <c r="L299" i="32"/>
  <c r="M299" i="32" s="1"/>
  <c r="S299" i="32" s="1"/>
  <c r="S298" i="32"/>
  <c r="N298" i="32"/>
  <c r="O298" i="32" s="1"/>
  <c r="T298" i="32" s="1"/>
  <c r="L298" i="32"/>
  <c r="M298" i="32" s="1"/>
  <c r="T297" i="32"/>
  <c r="S297" i="32"/>
  <c r="N297" i="32"/>
  <c r="O297" i="32" s="1"/>
  <c r="L297" i="32"/>
  <c r="M297" i="32" s="1"/>
  <c r="S296" i="32"/>
  <c r="O296" i="32"/>
  <c r="T296" i="32" s="1"/>
  <c r="N296" i="32"/>
  <c r="L296" i="32"/>
  <c r="M296" i="32" s="1"/>
  <c r="S295" i="32"/>
  <c r="N295" i="32"/>
  <c r="O295" i="32" s="1"/>
  <c r="T295" i="32" s="1"/>
  <c r="M295" i="32"/>
  <c r="L295" i="32"/>
  <c r="S294" i="32"/>
  <c r="N294" i="32"/>
  <c r="O294" i="32" s="1"/>
  <c r="T294" i="32" s="1"/>
  <c r="L294" i="32"/>
  <c r="M294" i="32" s="1"/>
  <c r="S293" i="32"/>
  <c r="N293" i="32"/>
  <c r="O293" i="32" s="1"/>
  <c r="T293" i="32" s="1"/>
  <c r="L293" i="32"/>
  <c r="M293" i="32" s="1"/>
  <c r="N292" i="32"/>
  <c r="O292" i="32" s="1"/>
  <c r="T292" i="32" s="1"/>
  <c r="L292" i="32"/>
  <c r="M292" i="32" s="1"/>
  <c r="S292" i="32" s="1"/>
  <c r="N291" i="32"/>
  <c r="O291" i="32" s="1"/>
  <c r="T291" i="32" s="1"/>
  <c r="M291" i="32"/>
  <c r="S291" i="32" s="1"/>
  <c r="L291" i="32"/>
  <c r="N290" i="32"/>
  <c r="O290" i="32" s="1"/>
  <c r="T290" i="32" s="1"/>
  <c r="L290" i="32"/>
  <c r="M290" i="32" s="1"/>
  <c r="S290" i="32" s="1"/>
  <c r="T289" i="32"/>
  <c r="N289" i="32"/>
  <c r="O289" i="32" s="1"/>
  <c r="L289" i="32"/>
  <c r="M289" i="32" s="1"/>
  <c r="S289" i="32" s="1"/>
  <c r="N288" i="32"/>
  <c r="O288" i="32" s="1"/>
  <c r="T288" i="32" s="1"/>
  <c r="L288" i="32"/>
  <c r="M288" i="32" s="1"/>
  <c r="S288" i="32" s="1"/>
  <c r="N287" i="32"/>
  <c r="O287" i="32" s="1"/>
  <c r="T287" i="32" s="1"/>
  <c r="L287" i="32"/>
  <c r="M287" i="32" s="1"/>
  <c r="S287" i="32" s="1"/>
  <c r="N286" i="32"/>
  <c r="O286" i="32" s="1"/>
  <c r="T286" i="32" s="1"/>
  <c r="L286" i="32"/>
  <c r="M286" i="32" s="1"/>
  <c r="S286" i="32" s="1"/>
  <c r="T285" i="32"/>
  <c r="N285" i="32"/>
  <c r="O285" i="32" s="1"/>
  <c r="L285" i="32"/>
  <c r="M285" i="32" s="1"/>
  <c r="S285" i="32" s="1"/>
  <c r="O284" i="32"/>
  <c r="T284" i="32" s="1"/>
  <c r="N284" i="32"/>
  <c r="L284" i="32"/>
  <c r="M284" i="32" s="1"/>
  <c r="S284" i="32" s="1"/>
  <c r="N283" i="32"/>
  <c r="O283" i="32" s="1"/>
  <c r="T283" i="32" s="1"/>
  <c r="L283" i="32"/>
  <c r="M283" i="32" s="1"/>
  <c r="S283" i="32" s="1"/>
  <c r="S282" i="32"/>
  <c r="N282" i="32"/>
  <c r="O282" i="32" s="1"/>
  <c r="T282" i="32" s="1"/>
  <c r="L282" i="32"/>
  <c r="M282" i="32" s="1"/>
  <c r="T281" i="32"/>
  <c r="S281" i="32"/>
  <c r="N281" i="32"/>
  <c r="O281" i="32" s="1"/>
  <c r="L281" i="32"/>
  <c r="M281" i="32" s="1"/>
  <c r="S280" i="32"/>
  <c r="O280" i="32"/>
  <c r="T280" i="32" s="1"/>
  <c r="N280" i="32"/>
  <c r="L280" i="32"/>
  <c r="M280" i="32" s="1"/>
  <c r="S279" i="32"/>
  <c r="N279" i="32"/>
  <c r="O279" i="32" s="1"/>
  <c r="T279" i="32" s="1"/>
  <c r="M279" i="32"/>
  <c r="L279" i="32"/>
  <c r="S278" i="32"/>
  <c r="N278" i="32"/>
  <c r="O278" i="32" s="1"/>
  <c r="T278" i="32" s="1"/>
  <c r="L278" i="32"/>
  <c r="M278" i="32" s="1"/>
  <c r="S277" i="32"/>
  <c r="N277" i="32"/>
  <c r="O277" i="32" s="1"/>
  <c r="T277" i="32" s="1"/>
  <c r="L277" i="32"/>
  <c r="M277" i="32" s="1"/>
  <c r="N276" i="32"/>
  <c r="O276" i="32" s="1"/>
  <c r="T276" i="32" s="1"/>
  <c r="L276" i="32"/>
  <c r="M276" i="32" s="1"/>
  <c r="S276" i="32" s="1"/>
  <c r="N275" i="32"/>
  <c r="O275" i="32" s="1"/>
  <c r="T275" i="32" s="1"/>
  <c r="M275" i="32"/>
  <c r="S275" i="32" s="1"/>
  <c r="L275" i="32"/>
  <c r="N274" i="32"/>
  <c r="O274" i="32" s="1"/>
  <c r="T274" i="32" s="1"/>
  <c r="L274" i="32"/>
  <c r="M274" i="32" s="1"/>
  <c r="S274" i="32" s="1"/>
  <c r="N273" i="32"/>
  <c r="O273" i="32" s="1"/>
  <c r="T273" i="32" s="1"/>
  <c r="L273" i="32"/>
  <c r="M273" i="32" s="1"/>
  <c r="S273" i="32" s="1"/>
  <c r="N272" i="32"/>
  <c r="O272" i="32" s="1"/>
  <c r="T272" i="32" s="1"/>
  <c r="L272" i="32"/>
  <c r="M272" i="32" s="1"/>
  <c r="S272" i="32" s="1"/>
  <c r="N271" i="32"/>
  <c r="O271" i="32" s="1"/>
  <c r="T271" i="32" s="1"/>
  <c r="L271" i="32"/>
  <c r="M271" i="32" s="1"/>
  <c r="S271" i="32" s="1"/>
  <c r="N270" i="32"/>
  <c r="O270" i="32" s="1"/>
  <c r="T270" i="32" s="1"/>
  <c r="L270" i="32"/>
  <c r="M270" i="32" s="1"/>
  <c r="S270" i="32" s="1"/>
  <c r="T269" i="32"/>
  <c r="N269" i="32"/>
  <c r="O269" i="32" s="1"/>
  <c r="L269" i="32"/>
  <c r="M269" i="32" s="1"/>
  <c r="S269" i="32" s="1"/>
  <c r="S268" i="32"/>
  <c r="O268" i="32"/>
  <c r="T268" i="32" s="1"/>
  <c r="N268" i="32"/>
  <c r="L268" i="32"/>
  <c r="M268" i="32" s="1"/>
  <c r="N267" i="32"/>
  <c r="O267" i="32" s="1"/>
  <c r="T267" i="32" s="1"/>
  <c r="L267" i="32"/>
  <c r="M267" i="32" s="1"/>
  <c r="S267" i="32" s="1"/>
  <c r="S266" i="32"/>
  <c r="N266" i="32"/>
  <c r="O266" i="32" s="1"/>
  <c r="T266" i="32" s="1"/>
  <c r="L266" i="32"/>
  <c r="M266" i="32" s="1"/>
  <c r="T265" i="32"/>
  <c r="S265" i="32"/>
  <c r="N265" i="32"/>
  <c r="O265" i="32" s="1"/>
  <c r="L265" i="32"/>
  <c r="M265" i="32" s="1"/>
  <c r="S264" i="32"/>
  <c r="O264" i="32"/>
  <c r="T264" i="32" s="1"/>
  <c r="N264" i="32"/>
  <c r="L264" i="32"/>
  <c r="M264" i="32" s="1"/>
  <c r="S263" i="32"/>
  <c r="N263" i="32"/>
  <c r="O263" i="32" s="1"/>
  <c r="T263" i="32" s="1"/>
  <c r="M263" i="32"/>
  <c r="L263" i="32"/>
  <c r="S262" i="32"/>
  <c r="N262" i="32"/>
  <c r="O262" i="32" s="1"/>
  <c r="T262" i="32" s="1"/>
  <c r="L262" i="32"/>
  <c r="M262" i="32" s="1"/>
  <c r="S261" i="32"/>
  <c r="N261" i="32"/>
  <c r="O261" i="32" s="1"/>
  <c r="T261" i="32" s="1"/>
  <c r="L261" i="32"/>
  <c r="M261" i="32" s="1"/>
  <c r="N260" i="32"/>
  <c r="O260" i="32" s="1"/>
  <c r="T260" i="32" s="1"/>
  <c r="L260" i="32"/>
  <c r="M260" i="32" s="1"/>
  <c r="S260" i="32" s="1"/>
  <c r="N259" i="32"/>
  <c r="O259" i="32" s="1"/>
  <c r="T259" i="32" s="1"/>
  <c r="M259" i="32"/>
  <c r="S259" i="32" s="1"/>
  <c r="L259" i="32"/>
  <c r="N258" i="32"/>
  <c r="O258" i="32" s="1"/>
  <c r="T258" i="32" s="1"/>
  <c r="L258" i="32"/>
  <c r="M258" i="32" s="1"/>
  <c r="S258" i="32" s="1"/>
  <c r="N257" i="32"/>
  <c r="O257" i="32" s="1"/>
  <c r="T257" i="32" s="1"/>
  <c r="L257" i="32"/>
  <c r="M257" i="32" s="1"/>
  <c r="S257" i="32" s="1"/>
  <c r="N256" i="32"/>
  <c r="O256" i="32" s="1"/>
  <c r="T256" i="32" s="1"/>
  <c r="L256" i="32"/>
  <c r="M256" i="32" s="1"/>
  <c r="S256" i="32" s="1"/>
  <c r="N255" i="32"/>
  <c r="O255" i="32" s="1"/>
  <c r="T255" i="32" s="1"/>
  <c r="L255" i="32"/>
  <c r="M255" i="32" s="1"/>
  <c r="S255" i="32" s="1"/>
  <c r="N254" i="32"/>
  <c r="O254" i="32" s="1"/>
  <c r="T254" i="32" s="1"/>
  <c r="L254" i="32"/>
  <c r="M254" i="32" s="1"/>
  <c r="S254" i="32" s="1"/>
  <c r="T253" i="32"/>
  <c r="N253" i="32"/>
  <c r="O253" i="32" s="1"/>
  <c r="L253" i="32"/>
  <c r="M253" i="32" s="1"/>
  <c r="S253" i="32" s="1"/>
  <c r="O252" i="32"/>
  <c r="T252" i="32" s="1"/>
  <c r="N252" i="32"/>
  <c r="L252" i="32"/>
  <c r="M252" i="32" s="1"/>
  <c r="S252" i="32" s="1"/>
  <c r="S251" i="32"/>
  <c r="N251" i="32"/>
  <c r="O251" i="32" s="1"/>
  <c r="T251" i="32" s="1"/>
  <c r="L251" i="32"/>
  <c r="M251" i="32" s="1"/>
  <c r="S250" i="32"/>
  <c r="N250" i="32"/>
  <c r="O250" i="32" s="1"/>
  <c r="T250" i="32" s="1"/>
  <c r="L250" i="32"/>
  <c r="M250" i="32" s="1"/>
  <c r="T249" i="32"/>
  <c r="S249" i="32"/>
  <c r="N249" i="32"/>
  <c r="O249" i="32" s="1"/>
  <c r="L249" i="32"/>
  <c r="M249" i="32" s="1"/>
  <c r="S248" i="32"/>
  <c r="O248" i="32"/>
  <c r="T248" i="32" s="1"/>
  <c r="N248" i="32"/>
  <c r="L248" i="32"/>
  <c r="M248" i="32" s="1"/>
  <c r="S247" i="32"/>
  <c r="N247" i="32"/>
  <c r="O247" i="32" s="1"/>
  <c r="T247" i="32" s="1"/>
  <c r="M247" i="32"/>
  <c r="L247" i="32"/>
  <c r="S246" i="32"/>
  <c r="N246" i="32"/>
  <c r="O246" i="32" s="1"/>
  <c r="T246" i="32" s="1"/>
  <c r="L246" i="32"/>
  <c r="M246" i="32" s="1"/>
  <c r="S245" i="32"/>
  <c r="N245" i="32"/>
  <c r="O245" i="32" s="1"/>
  <c r="T245" i="32" s="1"/>
  <c r="L245" i="32"/>
  <c r="M245" i="32" s="1"/>
  <c r="N244" i="32"/>
  <c r="O244" i="32" s="1"/>
  <c r="T244" i="32" s="1"/>
  <c r="L244" i="32"/>
  <c r="M244" i="32" s="1"/>
  <c r="S244" i="32" s="1"/>
  <c r="N243" i="32"/>
  <c r="O243" i="32" s="1"/>
  <c r="T243" i="32" s="1"/>
  <c r="M243" i="32"/>
  <c r="S243" i="32" s="1"/>
  <c r="L243" i="32"/>
  <c r="N242" i="32"/>
  <c r="O242" i="32" s="1"/>
  <c r="T242" i="32" s="1"/>
  <c r="L242" i="32"/>
  <c r="M242" i="32" s="1"/>
  <c r="S242" i="32" s="1"/>
  <c r="N241" i="32"/>
  <c r="O241" i="32" s="1"/>
  <c r="T241" i="32" s="1"/>
  <c r="L241" i="32"/>
  <c r="M241" i="32" s="1"/>
  <c r="S241" i="32" s="1"/>
  <c r="N240" i="32"/>
  <c r="O240" i="32" s="1"/>
  <c r="T240" i="32" s="1"/>
  <c r="L240" i="32"/>
  <c r="M240" i="32" s="1"/>
  <c r="S240" i="32" s="1"/>
  <c r="N239" i="32"/>
  <c r="O239" i="32" s="1"/>
  <c r="T239" i="32" s="1"/>
  <c r="L239" i="32"/>
  <c r="M239" i="32" s="1"/>
  <c r="S239" i="32" s="1"/>
  <c r="N238" i="32"/>
  <c r="O238" i="32" s="1"/>
  <c r="T238" i="32" s="1"/>
  <c r="L238" i="32"/>
  <c r="M238" i="32" s="1"/>
  <c r="S238" i="32" s="1"/>
  <c r="T237" i="32"/>
  <c r="N237" i="32"/>
  <c r="O237" i="32" s="1"/>
  <c r="L237" i="32"/>
  <c r="M237" i="32" s="1"/>
  <c r="S237" i="32" s="1"/>
  <c r="S236" i="32"/>
  <c r="O236" i="32"/>
  <c r="T236" i="32" s="1"/>
  <c r="N236" i="32"/>
  <c r="L236" i="32"/>
  <c r="M236" i="32" s="1"/>
  <c r="N235" i="32"/>
  <c r="O235" i="32" s="1"/>
  <c r="T235" i="32" s="1"/>
  <c r="L235" i="32"/>
  <c r="M235" i="32" s="1"/>
  <c r="S235" i="32" s="1"/>
  <c r="S234" i="32"/>
  <c r="N234" i="32"/>
  <c r="O234" i="32" s="1"/>
  <c r="T234" i="32" s="1"/>
  <c r="L234" i="32"/>
  <c r="M234" i="32" s="1"/>
  <c r="T233" i="32"/>
  <c r="S233" i="32"/>
  <c r="N233" i="32"/>
  <c r="O233" i="32" s="1"/>
  <c r="L233" i="32"/>
  <c r="M233" i="32" s="1"/>
  <c r="S232" i="32"/>
  <c r="O232" i="32"/>
  <c r="T232" i="32" s="1"/>
  <c r="N232" i="32"/>
  <c r="L232" i="32"/>
  <c r="M232" i="32" s="1"/>
  <c r="S231" i="32"/>
  <c r="N231" i="32"/>
  <c r="O231" i="32" s="1"/>
  <c r="T231" i="32" s="1"/>
  <c r="M231" i="32"/>
  <c r="L231" i="32"/>
  <c r="S230" i="32"/>
  <c r="N230" i="32"/>
  <c r="O230" i="32" s="1"/>
  <c r="T230" i="32" s="1"/>
  <c r="L230" i="32"/>
  <c r="M230" i="32" s="1"/>
  <c r="S229" i="32"/>
  <c r="N229" i="32"/>
  <c r="O229" i="32" s="1"/>
  <c r="T229" i="32" s="1"/>
  <c r="L229" i="32"/>
  <c r="M229" i="32" s="1"/>
  <c r="N228" i="32"/>
  <c r="O228" i="32" s="1"/>
  <c r="T228" i="32" s="1"/>
  <c r="L228" i="32"/>
  <c r="M228" i="32" s="1"/>
  <c r="S228" i="32" s="1"/>
  <c r="N227" i="32"/>
  <c r="O227" i="32" s="1"/>
  <c r="T227" i="32" s="1"/>
  <c r="M227" i="32"/>
  <c r="S227" i="32" s="1"/>
  <c r="L227" i="32"/>
  <c r="N226" i="32"/>
  <c r="O226" i="32" s="1"/>
  <c r="T226" i="32" s="1"/>
  <c r="L226" i="32"/>
  <c r="M226" i="32" s="1"/>
  <c r="S226" i="32" s="1"/>
  <c r="N225" i="32"/>
  <c r="O225" i="32" s="1"/>
  <c r="T225" i="32" s="1"/>
  <c r="L225" i="32"/>
  <c r="M225" i="32" s="1"/>
  <c r="S225" i="32" s="1"/>
  <c r="N224" i="32"/>
  <c r="O224" i="32" s="1"/>
  <c r="T224" i="32" s="1"/>
  <c r="L224" i="32"/>
  <c r="M224" i="32" s="1"/>
  <c r="S224" i="32" s="1"/>
  <c r="N223" i="32"/>
  <c r="O223" i="32" s="1"/>
  <c r="T223" i="32" s="1"/>
  <c r="L223" i="32"/>
  <c r="M223" i="32" s="1"/>
  <c r="S223" i="32" s="1"/>
  <c r="N222" i="32"/>
  <c r="O222" i="32" s="1"/>
  <c r="T222" i="32" s="1"/>
  <c r="L222" i="32"/>
  <c r="M222" i="32" s="1"/>
  <c r="S222" i="32" s="1"/>
  <c r="T221" i="32"/>
  <c r="N221" i="32"/>
  <c r="O221" i="32" s="1"/>
  <c r="L221" i="32"/>
  <c r="M221" i="32" s="1"/>
  <c r="S221" i="32" s="1"/>
  <c r="O220" i="32"/>
  <c r="T220" i="32" s="1"/>
  <c r="N220" i="32"/>
  <c r="L220" i="32"/>
  <c r="M220" i="32" s="1"/>
  <c r="S220" i="32" s="1"/>
  <c r="S219" i="32"/>
  <c r="N219" i="32"/>
  <c r="O219" i="32" s="1"/>
  <c r="T219" i="32" s="1"/>
  <c r="L219" i="32"/>
  <c r="M219" i="32" s="1"/>
  <c r="S218" i="32"/>
  <c r="N218" i="32"/>
  <c r="O218" i="32" s="1"/>
  <c r="T218" i="32" s="1"/>
  <c r="L218" i="32"/>
  <c r="M218" i="32" s="1"/>
  <c r="T217" i="32"/>
  <c r="S217" i="32"/>
  <c r="N217" i="32"/>
  <c r="O217" i="32" s="1"/>
  <c r="L217" i="32"/>
  <c r="M217" i="32" s="1"/>
  <c r="S216" i="32"/>
  <c r="O216" i="32"/>
  <c r="T216" i="32" s="1"/>
  <c r="N216" i="32"/>
  <c r="L216" i="32"/>
  <c r="M216" i="32" s="1"/>
  <c r="S215" i="32"/>
  <c r="N215" i="32"/>
  <c r="O215" i="32" s="1"/>
  <c r="T215" i="32" s="1"/>
  <c r="M215" i="32"/>
  <c r="L215" i="32"/>
  <c r="S214" i="32"/>
  <c r="N214" i="32"/>
  <c r="O214" i="32" s="1"/>
  <c r="T214" i="32" s="1"/>
  <c r="L214" i="32"/>
  <c r="M214" i="32" s="1"/>
  <c r="S213" i="32"/>
  <c r="N213" i="32"/>
  <c r="O213" i="32" s="1"/>
  <c r="T213" i="32" s="1"/>
  <c r="L213" i="32"/>
  <c r="M213" i="32" s="1"/>
  <c r="N212" i="32"/>
  <c r="O212" i="32" s="1"/>
  <c r="T212" i="32" s="1"/>
  <c r="L212" i="32"/>
  <c r="M212" i="32" s="1"/>
  <c r="S212" i="32" s="1"/>
  <c r="N211" i="32"/>
  <c r="O211" i="32" s="1"/>
  <c r="T211" i="32" s="1"/>
  <c r="M211" i="32"/>
  <c r="S211" i="32" s="1"/>
  <c r="L211" i="32"/>
  <c r="N210" i="32"/>
  <c r="O210" i="32" s="1"/>
  <c r="T210" i="32" s="1"/>
  <c r="L210" i="32"/>
  <c r="M210" i="32" s="1"/>
  <c r="S210" i="32" s="1"/>
  <c r="N209" i="32"/>
  <c r="O209" i="32" s="1"/>
  <c r="T209" i="32" s="1"/>
  <c r="L209" i="32"/>
  <c r="M209" i="32" s="1"/>
  <c r="S209" i="32" s="1"/>
  <c r="N208" i="32"/>
  <c r="O208" i="32" s="1"/>
  <c r="T208" i="32" s="1"/>
  <c r="L208" i="32"/>
  <c r="M208" i="32" s="1"/>
  <c r="S208" i="32" s="1"/>
  <c r="N207" i="32"/>
  <c r="O207" i="32" s="1"/>
  <c r="T207" i="32" s="1"/>
  <c r="L207" i="32"/>
  <c r="M207" i="32" s="1"/>
  <c r="S207" i="32" s="1"/>
  <c r="N206" i="32"/>
  <c r="O206" i="32" s="1"/>
  <c r="T206" i="32" s="1"/>
  <c r="L206" i="32"/>
  <c r="M206" i="32" s="1"/>
  <c r="S206" i="32" s="1"/>
  <c r="T205" i="32"/>
  <c r="N205" i="32"/>
  <c r="O205" i="32" s="1"/>
  <c r="L205" i="32"/>
  <c r="M205" i="32" s="1"/>
  <c r="S205" i="32" s="1"/>
  <c r="S204" i="32"/>
  <c r="O204" i="32"/>
  <c r="T204" i="32" s="1"/>
  <c r="N204" i="32"/>
  <c r="L204" i="32"/>
  <c r="M204" i="32" s="1"/>
  <c r="N203" i="32"/>
  <c r="O203" i="32" s="1"/>
  <c r="T203" i="32" s="1"/>
  <c r="L203" i="32"/>
  <c r="M203" i="32" s="1"/>
  <c r="S203" i="32" s="1"/>
  <c r="S202" i="32"/>
  <c r="N202" i="32"/>
  <c r="O202" i="32" s="1"/>
  <c r="T202" i="32" s="1"/>
  <c r="L202" i="32"/>
  <c r="M202" i="32" s="1"/>
  <c r="T201" i="32"/>
  <c r="S201" i="32"/>
  <c r="N201" i="32"/>
  <c r="O201" i="32" s="1"/>
  <c r="L201" i="32"/>
  <c r="M201" i="32" s="1"/>
  <c r="S200" i="32"/>
  <c r="O200" i="32"/>
  <c r="T200" i="32" s="1"/>
  <c r="N200" i="32"/>
  <c r="L200" i="32"/>
  <c r="M200" i="32" s="1"/>
  <c r="S199" i="32"/>
  <c r="N199" i="32"/>
  <c r="O199" i="32" s="1"/>
  <c r="T199" i="32" s="1"/>
  <c r="M199" i="32"/>
  <c r="L199" i="32"/>
  <c r="S198" i="32"/>
  <c r="N198" i="32"/>
  <c r="O198" i="32" s="1"/>
  <c r="T198" i="32" s="1"/>
  <c r="L198" i="32"/>
  <c r="M198" i="32" s="1"/>
  <c r="S197" i="32"/>
  <c r="N197" i="32"/>
  <c r="O197" i="32" s="1"/>
  <c r="T197" i="32" s="1"/>
  <c r="L197" i="32"/>
  <c r="M197" i="32" s="1"/>
  <c r="N196" i="32"/>
  <c r="O196" i="32" s="1"/>
  <c r="T196" i="32" s="1"/>
  <c r="L196" i="32"/>
  <c r="M196" i="32" s="1"/>
  <c r="S196" i="32" s="1"/>
  <c r="N195" i="32"/>
  <c r="O195" i="32" s="1"/>
  <c r="T195" i="32" s="1"/>
  <c r="M195" i="32"/>
  <c r="S195" i="32" s="1"/>
  <c r="L195" i="32"/>
  <c r="N194" i="32"/>
  <c r="O194" i="32" s="1"/>
  <c r="T194" i="32" s="1"/>
  <c r="L194" i="32"/>
  <c r="M194" i="32" s="1"/>
  <c r="S194" i="32" s="1"/>
  <c r="N193" i="32"/>
  <c r="O193" i="32" s="1"/>
  <c r="T193" i="32" s="1"/>
  <c r="L193" i="32"/>
  <c r="M193" i="32" s="1"/>
  <c r="S193" i="32" s="1"/>
  <c r="N192" i="32"/>
  <c r="O192" i="32" s="1"/>
  <c r="T192" i="32" s="1"/>
  <c r="L192" i="32"/>
  <c r="M192" i="32" s="1"/>
  <c r="S192" i="32" s="1"/>
  <c r="N191" i="32"/>
  <c r="O191" i="32" s="1"/>
  <c r="T191" i="32" s="1"/>
  <c r="L191" i="32"/>
  <c r="M191" i="32" s="1"/>
  <c r="S191" i="32" s="1"/>
  <c r="N190" i="32"/>
  <c r="O190" i="32" s="1"/>
  <c r="T190" i="32" s="1"/>
  <c r="L190" i="32"/>
  <c r="M190" i="32" s="1"/>
  <c r="S190" i="32" s="1"/>
  <c r="T189" i="32"/>
  <c r="N189" i="32"/>
  <c r="O189" i="32" s="1"/>
  <c r="L189" i="32"/>
  <c r="M189" i="32" s="1"/>
  <c r="S189" i="32" s="1"/>
  <c r="O188" i="32"/>
  <c r="T188" i="32" s="1"/>
  <c r="N188" i="32"/>
  <c r="L188" i="32"/>
  <c r="M188" i="32" s="1"/>
  <c r="S188" i="32" s="1"/>
  <c r="N187" i="32"/>
  <c r="O187" i="32" s="1"/>
  <c r="T187" i="32" s="1"/>
  <c r="L187" i="32"/>
  <c r="M187" i="32" s="1"/>
  <c r="S187" i="32" s="1"/>
  <c r="S186" i="32"/>
  <c r="N186" i="32"/>
  <c r="O186" i="32" s="1"/>
  <c r="T186" i="32" s="1"/>
  <c r="L186" i="32"/>
  <c r="M186" i="32" s="1"/>
  <c r="T185" i="32"/>
  <c r="S185" i="32"/>
  <c r="N185" i="32"/>
  <c r="O185" i="32" s="1"/>
  <c r="L185" i="32"/>
  <c r="M185" i="32" s="1"/>
  <c r="S184" i="32"/>
  <c r="O184" i="32"/>
  <c r="T184" i="32" s="1"/>
  <c r="N184" i="32"/>
  <c r="L184" i="32"/>
  <c r="M184" i="32" s="1"/>
  <c r="S183" i="32"/>
  <c r="N183" i="32"/>
  <c r="O183" i="32" s="1"/>
  <c r="T183" i="32" s="1"/>
  <c r="M183" i="32"/>
  <c r="L183" i="32"/>
  <c r="S182" i="32"/>
  <c r="N182" i="32"/>
  <c r="O182" i="32" s="1"/>
  <c r="T182" i="32" s="1"/>
  <c r="L182" i="32"/>
  <c r="M182" i="32" s="1"/>
  <c r="S181" i="32"/>
  <c r="N181" i="32"/>
  <c r="O181" i="32" s="1"/>
  <c r="T181" i="32" s="1"/>
  <c r="L181" i="32"/>
  <c r="M181" i="32" s="1"/>
  <c r="N180" i="32"/>
  <c r="O180" i="32" s="1"/>
  <c r="T180" i="32" s="1"/>
  <c r="L180" i="32"/>
  <c r="M180" i="32" s="1"/>
  <c r="S180" i="32" s="1"/>
  <c r="N179" i="32"/>
  <c r="O179" i="32" s="1"/>
  <c r="T179" i="32" s="1"/>
  <c r="M179" i="32"/>
  <c r="S179" i="32" s="1"/>
  <c r="L179" i="32"/>
  <c r="N178" i="32"/>
  <c r="O178" i="32" s="1"/>
  <c r="T178" i="32" s="1"/>
  <c r="L178" i="32"/>
  <c r="M178" i="32" s="1"/>
  <c r="S178" i="32" s="1"/>
  <c r="N177" i="32"/>
  <c r="O177" i="32" s="1"/>
  <c r="T177" i="32" s="1"/>
  <c r="L177" i="32"/>
  <c r="M177" i="32" s="1"/>
  <c r="S177" i="32" s="1"/>
  <c r="N176" i="32"/>
  <c r="O176" i="32" s="1"/>
  <c r="T176" i="32" s="1"/>
  <c r="L176" i="32"/>
  <c r="M176" i="32" s="1"/>
  <c r="S176" i="32" s="1"/>
  <c r="N175" i="32"/>
  <c r="O175" i="32" s="1"/>
  <c r="T175" i="32" s="1"/>
  <c r="L175" i="32"/>
  <c r="M175" i="32" s="1"/>
  <c r="S175" i="32" s="1"/>
  <c r="N174" i="32"/>
  <c r="O174" i="32" s="1"/>
  <c r="T174" i="32" s="1"/>
  <c r="L174" i="32"/>
  <c r="M174" i="32" s="1"/>
  <c r="S174" i="32" s="1"/>
  <c r="T173" i="32"/>
  <c r="N173" i="32"/>
  <c r="O173" i="32" s="1"/>
  <c r="L173" i="32"/>
  <c r="M173" i="32" s="1"/>
  <c r="S173" i="32" s="1"/>
  <c r="S172" i="32"/>
  <c r="O172" i="32"/>
  <c r="T172" i="32" s="1"/>
  <c r="N172" i="32"/>
  <c r="L172" i="32"/>
  <c r="M172" i="32" s="1"/>
  <c r="N171" i="32"/>
  <c r="O171" i="32" s="1"/>
  <c r="T171" i="32" s="1"/>
  <c r="L171" i="32"/>
  <c r="M171" i="32" s="1"/>
  <c r="S171" i="32" s="1"/>
  <c r="S170" i="32"/>
  <c r="N170" i="32"/>
  <c r="O170" i="32" s="1"/>
  <c r="T170" i="32" s="1"/>
  <c r="L170" i="32"/>
  <c r="M170" i="32" s="1"/>
  <c r="T169" i="32"/>
  <c r="S169" i="32"/>
  <c r="N169" i="32"/>
  <c r="O169" i="32" s="1"/>
  <c r="L169" i="32"/>
  <c r="M169" i="32" s="1"/>
  <c r="S168" i="32"/>
  <c r="O168" i="32"/>
  <c r="T168" i="32" s="1"/>
  <c r="N168" i="32"/>
  <c r="L168" i="32"/>
  <c r="M168" i="32" s="1"/>
  <c r="S167" i="32"/>
  <c r="N167" i="32"/>
  <c r="O167" i="32" s="1"/>
  <c r="T167" i="32" s="1"/>
  <c r="M167" i="32"/>
  <c r="L167" i="32"/>
  <c r="S166" i="32"/>
  <c r="N166" i="32"/>
  <c r="O166" i="32" s="1"/>
  <c r="T166" i="32" s="1"/>
  <c r="L166" i="32"/>
  <c r="M166" i="32" s="1"/>
  <c r="S165" i="32"/>
  <c r="N165" i="32"/>
  <c r="O165" i="32" s="1"/>
  <c r="T165" i="32" s="1"/>
  <c r="L165" i="32"/>
  <c r="M165" i="32" s="1"/>
  <c r="N164" i="32"/>
  <c r="O164" i="32" s="1"/>
  <c r="T164" i="32" s="1"/>
  <c r="L164" i="32"/>
  <c r="M164" i="32" s="1"/>
  <c r="S164" i="32" s="1"/>
  <c r="N163" i="32"/>
  <c r="O163" i="32" s="1"/>
  <c r="T163" i="32" s="1"/>
  <c r="M163" i="32"/>
  <c r="S163" i="32" s="1"/>
  <c r="L163" i="32"/>
  <c r="N162" i="32"/>
  <c r="O162" i="32" s="1"/>
  <c r="T162" i="32" s="1"/>
  <c r="L162" i="32"/>
  <c r="M162" i="32" s="1"/>
  <c r="S162" i="32" s="1"/>
  <c r="N161" i="32"/>
  <c r="O161" i="32" s="1"/>
  <c r="T161" i="32" s="1"/>
  <c r="L161" i="32"/>
  <c r="M161" i="32" s="1"/>
  <c r="S161" i="32" s="1"/>
  <c r="N160" i="32"/>
  <c r="O160" i="32" s="1"/>
  <c r="T160" i="32" s="1"/>
  <c r="L160" i="32"/>
  <c r="M160" i="32" s="1"/>
  <c r="S160" i="32" s="1"/>
  <c r="N159" i="32"/>
  <c r="O159" i="32" s="1"/>
  <c r="T159" i="32" s="1"/>
  <c r="L159" i="32"/>
  <c r="M159" i="32" s="1"/>
  <c r="S159" i="32" s="1"/>
  <c r="N158" i="32"/>
  <c r="O158" i="32" s="1"/>
  <c r="T158" i="32" s="1"/>
  <c r="L158" i="32"/>
  <c r="M158" i="32" s="1"/>
  <c r="S158" i="32" s="1"/>
  <c r="T157" i="32"/>
  <c r="N157" i="32"/>
  <c r="O157" i="32" s="1"/>
  <c r="L157" i="32"/>
  <c r="M157" i="32" s="1"/>
  <c r="S157" i="32" s="1"/>
  <c r="O156" i="32"/>
  <c r="T156" i="32" s="1"/>
  <c r="N156" i="32"/>
  <c r="L156" i="32"/>
  <c r="M156" i="32" s="1"/>
  <c r="S156" i="32" s="1"/>
  <c r="N155" i="32"/>
  <c r="O155" i="32" s="1"/>
  <c r="T155" i="32" s="1"/>
  <c r="L155" i="32"/>
  <c r="M155" i="32" s="1"/>
  <c r="S155" i="32" s="1"/>
  <c r="S154" i="32"/>
  <c r="N154" i="32"/>
  <c r="O154" i="32" s="1"/>
  <c r="T154" i="32" s="1"/>
  <c r="L154" i="32"/>
  <c r="M154" i="32" s="1"/>
  <c r="T153" i="32"/>
  <c r="S153" i="32"/>
  <c r="N153" i="32"/>
  <c r="O153" i="32" s="1"/>
  <c r="L153" i="32"/>
  <c r="M153" i="32" s="1"/>
  <c r="S152" i="32"/>
  <c r="O152" i="32"/>
  <c r="T152" i="32" s="1"/>
  <c r="N152" i="32"/>
  <c r="L152" i="32"/>
  <c r="M152" i="32" s="1"/>
  <c r="S151" i="32"/>
  <c r="N151" i="32"/>
  <c r="O151" i="32" s="1"/>
  <c r="T151" i="32" s="1"/>
  <c r="M151" i="32"/>
  <c r="L151" i="32"/>
  <c r="S150" i="32"/>
  <c r="N150" i="32"/>
  <c r="O150" i="32" s="1"/>
  <c r="T150" i="32" s="1"/>
  <c r="L150" i="32"/>
  <c r="M150" i="32" s="1"/>
  <c r="S149" i="32"/>
  <c r="N149" i="32"/>
  <c r="O149" i="32" s="1"/>
  <c r="T149" i="32" s="1"/>
  <c r="L149" i="32"/>
  <c r="M149" i="32" s="1"/>
  <c r="N148" i="32"/>
  <c r="O148" i="32" s="1"/>
  <c r="T148" i="32" s="1"/>
  <c r="L148" i="32"/>
  <c r="M148" i="32" s="1"/>
  <c r="S148" i="32" s="1"/>
  <c r="N147" i="32"/>
  <c r="O147" i="32" s="1"/>
  <c r="T147" i="32" s="1"/>
  <c r="M147" i="32"/>
  <c r="S147" i="32" s="1"/>
  <c r="L147" i="32"/>
  <c r="N146" i="32"/>
  <c r="O146" i="32" s="1"/>
  <c r="T146" i="32" s="1"/>
  <c r="L146" i="32"/>
  <c r="M146" i="32" s="1"/>
  <c r="S146" i="32" s="1"/>
  <c r="N145" i="32"/>
  <c r="O145" i="32" s="1"/>
  <c r="T145" i="32" s="1"/>
  <c r="L145" i="32"/>
  <c r="M145" i="32" s="1"/>
  <c r="S145" i="32" s="1"/>
  <c r="N144" i="32"/>
  <c r="O144" i="32" s="1"/>
  <c r="T144" i="32" s="1"/>
  <c r="L144" i="32"/>
  <c r="M144" i="32" s="1"/>
  <c r="S144" i="32" s="1"/>
  <c r="N143" i="32"/>
  <c r="O143" i="32" s="1"/>
  <c r="T143" i="32" s="1"/>
  <c r="L143" i="32"/>
  <c r="M143" i="32" s="1"/>
  <c r="S143" i="32" s="1"/>
  <c r="N142" i="32"/>
  <c r="O142" i="32" s="1"/>
  <c r="T142" i="32" s="1"/>
  <c r="L142" i="32"/>
  <c r="M142" i="32" s="1"/>
  <c r="S142" i="32" s="1"/>
  <c r="T141" i="32"/>
  <c r="N141" i="32"/>
  <c r="O141" i="32" s="1"/>
  <c r="L141" i="32"/>
  <c r="M141" i="32" s="1"/>
  <c r="S141" i="32" s="1"/>
  <c r="S140" i="32"/>
  <c r="O140" i="32"/>
  <c r="T140" i="32" s="1"/>
  <c r="N140" i="32"/>
  <c r="L140" i="32"/>
  <c r="M140" i="32" s="1"/>
  <c r="N139" i="32"/>
  <c r="O139" i="32" s="1"/>
  <c r="T139" i="32" s="1"/>
  <c r="L139" i="32"/>
  <c r="M139" i="32" s="1"/>
  <c r="S139" i="32" s="1"/>
  <c r="S138" i="32"/>
  <c r="N138" i="32"/>
  <c r="O138" i="32" s="1"/>
  <c r="T138" i="32" s="1"/>
  <c r="L138" i="32"/>
  <c r="M138" i="32" s="1"/>
  <c r="T137" i="32"/>
  <c r="S137" i="32"/>
  <c r="N137" i="32"/>
  <c r="O137" i="32" s="1"/>
  <c r="L137" i="32"/>
  <c r="M137" i="32" s="1"/>
  <c r="S136" i="32"/>
  <c r="O136" i="32"/>
  <c r="T136" i="32" s="1"/>
  <c r="N136" i="32"/>
  <c r="L136" i="32"/>
  <c r="M136" i="32" s="1"/>
  <c r="S135" i="32"/>
  <c r="N135" i="32"/>
  <c r="O135" i="32" s="1"/>
  <c r="T135" i="32" s="1"/>
  <c r="M135" i="32"/>
  <c r="L135" i="32"/>
  <c r="S134" i="32"/>
  <c r="N134" i="32"/>
  <c r="O134" i="32" s="1"/>
  <c r="T134" i="32" s="1"/>
  <c r="L134" i="32"/>
  <c r="M134" i="32" s="1"/>
  <c r="S133" i="32"/>
  <c r="N133" i="32"/>
  <c r="O133" i="32" s="1"/>
  <c r="T133" i="32" s="1"/>
  <c r="L133" i="32"/>
  <c r="M133" i="32" s="1"/>
  <c r="N132" i="32"/>
  <c r="O132" i="32" s="1"/>
  <c r="T132" i="32" s="1"/>
  <c r="L132" i="32"/>
  <c r="M132" i="32" s="1"/>
  <c r="S132" i="32" s="1"/>
  <c r="N131" i="32"/>
  <c r="O131" i="32" s="1"/>
  <c r="T131" i="32" s="1"/>
  <c r="M131" i="32"/>
  <c r="S131" i="32" s="1"/>
  <c r="L131" i="32"/>
  <c r="N130" i="32"/>
  <c r="O130" i="32" s="1"/>
  <c r="T130" i="32" s="1"/>
  <c r="L130" i="32"/>
  <c r="M130" i="32" s="1"/>
  <c r="S130" i="32" s="1"/>
  <c r="N129" i="32"/>
  <c r="O129" i="32" s="1"/>
  <c r="T129" i="32" s="1"/>
  <c r="L129" i="32"/>
  <c r="M129" i="32" s="1"/>
  <c r="S129" i="32" s="1"/>
  <c r="N128" i="32"/>
  <c r="O128" i="32" s="1"/>
  <c r="T128" i="32" s="1"/>
  <c r="L128" i="32"/>
  <c r="M128" i="32" s="1"/>
  <c r="S128" i="32" s="1"/>
  <c r="N127" i="32"/>
  <c r="O127" i="32" s="1"/>
  <c r="T127" i="32" s="1"/>
  <c r="L127" i="32"/>
  <c r="M127" i="32" s="1"/>
  <c r="S127" i="32" s="1"/>
  <c r="N126" i="32"/>
  <c r="O126" i="32" s="1"/>
  <c r="T126" i="32" s="1"/>
  <c r="L126" i="32"/>
  <c r="M126" i="32" s="1"/>
  <c r="S126" i="32" s="1"/>
  <c r="T125" i="32"/>
  <c r="N125" i="32"/>
  <c r="O125" i="32" s="1"/>
  <c r="L125" i="32"/>
  <c r="M125" i="32" s="1"/>
  <c r="S125" i="32" s="1"/>
  <c r="O124" i="32"/>
  <c r="T124" i="32" s="1"/>
  <c r="N124" i="32"/>
  <c r="L124" i="32"/>
  <c r="M124" i="32" s="1"/>
  <c r="S124" i="32" s="1"/>
  <c r="S123" i="32"/>
  <c r="N123" i="32"/>
  <c r="O123" i="32" s="1"/>
  <c r="T123" i="32" s="1"/>
  <c r="L123" i="32"/>
  <c r="M123" i="32" s="1"/>
  <c r="S122" i="32"/>
  <c r="N122" i="32"/>
  <c r="O122" i="32" s="1"/>
  <c r="T122" i="32" s="1"/>
  <c r="L122" i="32"/>
  <c r="M122" i="32" s="1"/>
  <c r="T121" i="32"/>
  <c r="S121" i="32"/>
  <c r="N121" i="32"/>
  <c r="O121" i="32" s="1"/>
  <c r="L121" i="32"/>
  <c r="M121" i="32" s="1"/>
  <c r="S120" i="32"/>
  <c r="O120" i="32"/>
  <c r="T120" i="32" s="1"/>
  <c r="N120" i="32"/>
  <c r="L120" i="32"/>
  <c r="M120" i="32" s="1"/>
  <c r="S119" i="32"/>
  <c r="N119" i="32"/>
  <c r="O119" i="32" s="1"/>
  <c r="T119" i="32" s="1"/>
  <c r="M119" i="32"/>
  <c r="L119" i="32"/>
  <c r="S118" i="32"/>
  <c r="N118" i="32"/>
  <c r="O118" i="32" s="1"/>
  <c r="T118" i="32" s="1"/>
  <c r="L118" i="32"/>
  <c r="M118" i="32" s="1"/>
  <c r="S117" i="32"/>
  <c r="N117" i="32"/>
  <c r="O117" i="32" s="1"/>
  <c r="T117" i="32" s="1"/>
  <c r="L117" i="32"/>
  <c r="M117" i="32" s="1"/>
  <c r="N116" i="32"/>
  <c r="O116" i="32" s="1"/>
  <c r="T116" i="32" s="1"/>
  <c r="L116" i="32"/>
  <c r="M116" i="32" s="1"/>
  <c r="S116" i="32" s="1"/>
  <c r="N115" i="32"/>
  <c r="O115" i="32" s="1"/>
  <c r="T115" i="32" s="1"/>
  <c r="M115" i="32"/>
  <c r="S115" i="32" s="1"/>
  <c r="L115" i="32"/>
  <c r="N114" i="32"/>
  <c r="O114" i="32" s="1"/>
  <c r="T114" i="32" s="1"/>
  <c r="L114" i="32"/>
  <c r="M114" i="32" s="1"/>
  <c r="S114" i="32" s="1"/>
  <c r="N113" i="32"/>
  <c r="O113" i="32" s="1"/>
  <c r="T113" i="32" s="1"/>
  <c r="L113" i="32"/>
  <c r="M113" i="32" s="1"/>
  <c r="S113" i="32" s="1"/>
  <c r="N112" i="32"/>
  <c r="O112" i="32" s="1"/>
  <c r="T112" i="32" s="1"/>
  <c r="L112" i="32"/>
  <c r="M112" i="32" s="1"/>
  <c r="S112" i="32" s="1"/>
  <c r="N111" i="32"/>
  <c r="O111" i="32" s="1"/>
  <c r="T111" i="32" s="1"/>
  <c r="L111" i="32"/>
  <c r="M111" i="32" s="1"/>
  <c r="S111" i="32" s="1"/>
  <c r="N110" i="32"/>
  <c r="O110" i="32" s="1"/>
  <c r="T110" i="32" s="1"/>
  <c r="L110" i="32"/>
  <c r="M110" i="32" s="1"/>
  <c r="S110" i="32" s="1"/>
  <c r="T109" i="32"/>
  <c r="N109" i="32"/>
  <c r="O109" i="32" s="1"/>
  <c r="L109" i="32"/>
  <c r="M109" i="32" s="1"/>
  <c r="S109" i="32" s="1"/>
  <c r="S108" i="32"/>
  <c r="O108" i="32"/>
  <c r="T108" i="32" s="1"/>
  <c r="N108" i="32"/>
  <c r="L108" i="32"/>
  <c r="M108" i="32" s="1"/>
  <c r="N107" i="32"/>
  <c r="O107" i="32" s="1"/>
  <c r="T107" i="32" s="1"/>
  <c r="L107" i="32"/>
  <c r="M107" i="32" s="1"/>
  <c r="S107" i="32" s="1"/>
  <c r="S106" i="32"/>
  <c r="N106" i="32"/>
  <c r="O106" i="32" s="1"/>
  <c r="T106" i="32" s="1"/>
  <c r="L106" i="32"/>
  <c r="M106" i="32" s="1"/>
  <c r="T105" i="32"/>
  <c r="S105" i="32"/>
  <c r="N105" i="32"/>
  <c r="O105" i="32" s="1"/>
  <c r="L105" i="32"/>
  <c r="M105" i="32" s="1"/>
  <c r="S104" i="32"/>
  <c r="O104" i="32"/>
  <c r="T104" i="32" s="1"/>
  <c r="N104" i="32"/>
  <c r="L104" i="32"/>
  <c r="M104" i="32" s="1"/>
  <c r="S103" i="32"/>
  <c r="N103" i="32"/>
  <c r="O103" i="32" s="1"/>
  <c r="T103" i="32" s="1"/>
  <c r="M103" i="32"/>
  <c r="L103" i="32"/>
  <c r="S102" i="32"/>
  <c r="N102" i="32"/>
  <c r="O102" i="32" s="1"/>
  <c r="T102" i="32" s="1"/>
  <c r="L102" i="32"/>
  <c r="M102" i="32" s="1"/>
  <c r="S101" i="32"/>
  <c r="N101" i="32"/>
  <c r="O101" i="32" s="1"/>
  <c r="T101" i="32" s="1"/>
  <c r="L101" i="32"/>
  <c r="M101" i="32" s="1"/>
  <c r="N100" i="32"/>
  <c r="O100" i="32" s="1"/>
  <c r="T100" i="32" s="1"/>
  <c r="L100" i="32"/>
  <c r="M100" i="32" s="1"/>
  <c r="S100" i="32" s="1"/>
  <c r="N99" i="32"/>
  <c r="O99" i="32" s="1"/>
  <c r="T99" i="32" s="1"/>
  <c r="M99" i="32"/>
  <c r="S99" i="32" s="1"/>
  <c r="L99" i="32"/>
  <c r="N98" i="32"/>
  <c r="O98" i="32" s="1"/>
  <c r="T98" i="32" s="1"/>
  <c r="L98" i="32"/>
  <c r="M98" i="32" s="1"/>
  <c r="S98" i="32" s="1"/>
  <c r="N97" i="32"/>
  <c r="O97" i="32" s="1"/>
  <c r="T97" i="32" s="1"/>
  <c r="L97" i="32"/>
  <c r="M97" i="32" s="1"/>
  <c r="S97" i="32" s="1"/>
  <c r="N96" i="32"/>
  <c r="O96" i="32" s="1"/>
  <c r="T96" i="32" s="1"/>
  <c r="M96" i="32"/>
  <c r="S96" i="32" s="1"/>
  <c r="L96" i="32"/>
  <c r="N95" i="32"/>
  <c r="O95" i="32" s="1"/>
  <c r="T95" i="32" s="1"/>
  <c r="M95" i="32"/>
  <c r="S95" i="32" s="1"/>
  <c r="L95" i="32"/>
  <c r="S94" i="32"/>
  <c r="N94" i="32"/>
  <c r="O94" i="32" s="1"/>
  <c r="T94" i="32" s="1"/>
  <c r="L94" i="32"/>
  <c r="M94" i="32" s="1"/>
  <c r="S93" i="32"/>
  <c r="O93" i="32"/>
  <c r="T93" i="32" s="1"/>
  <c r="N93" i="32"/>
  <c r="L93" i="32"/>
  <c r="M93" i="32" s="1"/>
  <c r="O92" i="32"/>
  <c r="T92" i="32" s="1"/>
  <c r="N92" i="32"/>
  <c r="L92" i="32"/>
  <c r="M92" i="32" s="1"/>
  <c r="S92" i="32" s="1"/>
  <c r="N91" i="32"/>
  <c r="O91" i="32" s="1"/>
  <c r="T91" i="32" s="1"/>
  <c r="L91" i="32"/>
  <c r="M91" i="32" s="1"/>
  <c r="S91" i="32" s="1"/>
  <c r="T90" i="32"/>
  <c r="N90" i="32"/>
  <c r="O90" i="32" s="1"/>
  <c r="L90" i="32"/>
  <c r="M90" i="32" s="1"/>
  <c r="S90" i="32" s="1"/>
  <c r="N89" i="32"/>
  <c r="O89" i="32" s="1"/>
  <c r="T89" i="32" s="1"/>
  <c r="L89" i="32"/>
  <c r="M89" i="32" s="1"/>
  <c r="S89" i="32" s="1"/>
  <c r="N88" i="32"/>
  <c r="O88" i="32" s="1"/>
  <c r="T88" i="32" s="1"/>
  <c r="M88" i="32"/>
  <c r="S88" i="32" s="1"/>
  <c r="L88" i="32"/>
  <c r="N87" i="32"/>
  <c r="O87" i="32" s="1"/>
  <c r="T87" i="32" s="1"/>
  <c r="M87" i="32"/>
  <c r="S87" i="32" s="1"/>
  <c r="L87" i="32"/>
  <c r="S86" i="32"/>
  <c r="N86" i="32"/>
  <c r="O86" i="32" s="1"/>
  <c r="T86" i="32" s="1"/>
  <c r="L86" i="32"/>
  <c r="M86" i="32" s="1"/>
  <c r="S85" i="32"/>
  <c r="O85" i="32"/>
  <c r="T85" i="32" s="1"/>
  <c r="N85" i="32"/>
  <c r="L85" i="32"/>
  <c r="M85" i="32" s="1"/>
  <c r="O84" i="32"/>
  <c r="T84" i="32" s="1"/>
  <c r="N84" i="32"/>
  <c r="L84" i="32"/>
  <c r="M84" i="32" s="1"/>
  <c r="S84" i="32" s="1"/>
  <c r="S83" i="32"/>
  <c r="N83" i="32"/>
  <c r="O83" i="32" s="1"/>
  <c r="T83" i="32" s="1"/>
  <c r="L83" i="32"/>
  <c r="M83" i="32" s="1"/>
  <c r="T82" i="32"/>
  <c r="N82" i="32"/>
  <c r="O82" i="32" s="1"/>
  <c r="L82" i="32"/>
  <c r="M82" i="32" s="1"/>
  <c r="S82" i="32" s="1"/>
  <c r="T81" i="32"/>
  <c r="N81" i="32"/>
  <c r="O81" i="32" s="1"/>
  <c r="L81" i="32"/>
  <c r="M81" i="32" s="1"/>
  <c r="S81" i="32" s="1"/>
  <c r="N80" i="32"/>
  <c r="O80" i="32" s="1"/>
  <c r="T80" i="32" s="1"/>
  <c r="M80" i="32"/>
  <c r="S80" i="32" s="1"/>
  <c r="L80" i="32"/>
  <c r="N79" i="32"/>
  <c r="O79" i="32" s="1"/>
  <c r="T79" i="32" s="1"/>
  <c r="M79" i="32"/>
  <c r="S79" i="32" s="1"/>
  <c r="L79" i="32"/>
  <c r="S78" i="32"/>
  <c r="N78" i="32"/>
  <c r="O78" i="32" s="1"/>
  <c r="T78" i="32" s="1"/>
  <c r="L78" i="32"/>
  <c r="M78" i="32" s="1"/>
  <c r="S77" i="32"/>
  <c r="O77" i="32"/>
  <c r="T77" i="32" s="1"/>
  <c r="N77" i="32"/>
  <c r="L77" i="32"/>
  <c r="M77" i="32" s="1"/>
  <c r="T76" i="32"/>
  <c r="O76" i="32"/>
  <c r="N76" i="32"/>
  <c r="L76" i="32"/>
  <c r="M76" i="32" s="1"/>
  <c r="S76" i="32" s="1"/>
  <c r="N75" i="32"/>
  <c r="O75" i="32" s="1"/>
  <c r="T75" i="32" s="1"/>
  <c r="M75" i="32"/>
  <c r="S75" i="32" s="1"/>
  <c r="L75" i="32"/>
  <c r="T74" i="32"/>
  <c r="O74" i="32"/>
  <c r="N74" i="32"/>
  <c r="L74" i="32"/>
  <c r="M74" i="32" s="1"/>
  <c r="S74" i="32" s="1"/>
  <c r="N73" i="32"/>
  <c r="O73" i="32" s="1"/>
  <c r="T73" i="32" s="1"/>
  <c r="M73" i="32"/>
  <c r="S73" i="32" s="1"/>
  <c r="L73" i="32"/>
  <c r="T72" i="32"/>
  <c r="O72" i="32"/>
  <c r="N72" i="32"/>
  <c r="L72" i="32"/>
  <c r="M72" i="32" s="1"/>
  <c r="S72" i="32" s="1"/>
  <c r="N71" i="32"/>
  <c r="O71" i="32" s="1"/>
  <c r="T71" i="32" s="1"/>
  <c r="M71" i="32"/>
  <c r="S71" i="32" s="1"/>
  <c r="L71" i="32"/>
  <c r="T70" i="32"/>
  <c r="O70" i="32"/>
  <c r="N70" i="32"/>
  <c r="L70" i="32"/>
  <c r="M70" i="32" s="1"/>
  <c r="S70" i="32" s="1"/>
  <c r="N69" i="32"/>
  <c r="O69" i="32" s="1"/>
  <c r="T69" i="32" s="1"/>
  <c r="M69" i="32"/>
  <c r="S69" i="32" s="1"/>
  <c r="L69" i="32"/>
  <c r="T68" i="32"/>
  <c r="O68" i="32"/>
  <c r="N68" i="32"/>
  <c r="L68" i="32"/>
  <c r="M68" i="32" s="1"/>
  <c r="S68" i="32" s="1"/>
  <c r="N67" i="32"/>
  <c r="O67" i="32" s="1"/>
  <c r="T67" i="32" s="1"/>
  <c r="M67" i="32"/>
  <c r="S67" i="32" s="1"/>
  <c r="L67" i="32"/>
  <c r="T66" i="32"/>
  <c r="O66" i="32"/>
  <c r="N66" i="32"/>
  <c r="L66" i="32"/>
  <c r="M66" i="32" s="1"/>
  <c r="S66" i="32" s="1"/>
  <c r="N65" i="32"/>
  <c r="O65" i="32" s="1"/>
  <c r="T65" i="32" s="1"/>
  <c r="M65" i="32"/>
  <c r="S65" i="32" s="1"/>
  <c r="L65" i="32"/>
  <c r="T64" i="32"/>
  <c r="O64" i="32"/>
  <c r="N64" i="32"/>
  <c r="L64" i="32"/>
  <c r="M64" i="32" s="1"/>
  <c r="S64" i="32" s="1"/>
  <c r="N63" i="32"/>
  <c r="O63" i="32" s="1"/>
  <c r="T63" i="32" s="1"/>
  <c r="M63" i="32"/>
  <c r="S63" i="32" s="1"/>
  <c r="L63" i="32"/>
  <c r="T62" i="32"/>
  <c r="O62" i="32"/>
  <c r="N62" i="32"/>
  <c r="L62" i="32"/>
  <c r="M62" i="32" s="1"/>
  <c r="S62" i="32" s="1"/>
  <c r="N61" i="32"/>
  <c r="O61" i="32" s="1"/>
  <c r="T61" i="32" s="1"/>
  <c r="M61" i="32"/>
  <c r="S61" i="32" s="1"/>
  <c r="L61" i="32"/>
  <c r="T60" i="32"/>
  <c r="S60" i="32"/>
  <c r="O60" i="32"/>
  <c r="N60" i="32"/>
  <c r="L60" i="32"/>
  <c r="M60" i="32" s="1"/>
  <c r="N59" i="32"/>
  <c r="O59" i="32" s="1"/>
  <c r="T59" i="32" s="1"/>
  <c r="M59" i="32"/>
  <c r="S59" i="32" s="1"/>
  <c r="L59" i="32"/>
  <c r="T58" i="32"/>
  <c r="O58" i="32"/>
  <c r="N58" i="32"/>
  <c r="L58" i="32"/>
  <c r="M58" i="32" s="1"/>
  <c r="S58" i="32" s="1"/>
  <c r="N57" i="32"/>
  <c r="O57" i="32" s="1"/>
  <c r="T57" i="32" s="1"/>
  <c r="M57" i="32"/>
  <c r="S57" i="32" s="1"/>
  <c r="L57" i="32"/>
  <c r="T56" i="32"/>
  <c r="S56" i="32"/>
  <c r="O56" i="32"/>
  <c r="N56" i="32"/>
  <c r="L56" i="32"/>
  <c r="M56" i="32" s="1"/>
  <c r="N55" i="32"/>
  <c r="O55" i="32" s="1"/>
  <c r="T55" i="32" s="1"/>
  <c r="M55" i="32"/>
  <c r="S55" i="32" s="1"/>
  <c r="L55" i="32"/>
  <c r="T54" i="32"/>
  <c r="O54" i="32"/>
  <c r="N54" i="32"/>
  <c r="L54" i="32"/>
  <c r="M54" i="32" s="1"/>
  <c r="S54" i="32" s="1"/>
  <c r="N53" i="32"/>
  <c r="O53" i="32" s="1"/>
  <c r="T53" i="32" s="1"/>
  <c r="M53" i="32"/>
  <c r="S53" i="32" s="1"/>
  <c r="L53" i="32"/>
  <c r="T52" i="32"/>
  <c r="S52" i="32"/>
  <c r="O52" i="32"/>
  <c r="N52" i="32"/>
  <c r="L52" i="32"/>
  <c r="M52" i="32" s="1"/>
  <c r="N51" i="32"/>
  <c r="O51" i="32" s="1"/>
  <c r="T51" i="32" s="1"/>
  <c r="M51" i="32"/>
  <c r="S51" i="32" s="1"/>
  <c r="L51" i="32"/>
  <c r="T50" i="32"/>
  <c r="O50" i="32"/>
  <c r="N50" i="32"/>
  <c r="L50" i="32"/>
  <c r="M50" i="32" s="1"/>
  <c r="S50" i="32" s="1"/>
  <c r="X45" i="32"/>
  <c r="P44" i="32"/>
  <c r="J44" i="32"/>
  <c r="P43" i="32"/>
  <c r="P42" i="32"/>
  <c r="J42" i="32"/>
  <c r="P41" i="32"/>
  <c r="L41" i="32"/>
  <c r="Z45" i="32" s="1"/>
  <c r="AA45" i="32" s="1"/>
  <c r="K41" i="32"/>
  <c r="J41" i="32"/>
  <c r="P40" i="32"/>
  <c r="L40" i="32"/>
  <c r="Z44" i="32" s="1"/>
  <c r="AA44" i="32" s="1"/>
  <c r="K40" i="32"/>
  <c r="Y44" i="32" s="1"/>
  <c r="J40" i="32"/>
  <c r="X44" i="32" s="1"/>
  <c r="J39" i="32"/>
  <c r="X42" i="32" s="1"/>
  <c r="P35" i="32"/>
  <c r="P34" i="32"/>
  <c r="X33" i="32"/>
  <c r="P33" i="32"/>
  <c r="Z32" i="32"/>
  <c r="AA32" i="32" s="1"/>
  <c r="P32" i="32"/>
  <c r="L32" i="32"/>
  <c r="Z33" i="32" s="1"/>
  <c r="AA33" i="32" s="1"/>
  <c r="K32" i="32"/>
  <c r="Y33" i="32" s="1"/>
  <c r="J32" i="32"/>
  <c r="P31" i="32"/>
  <c r="L31" i="32"/>
  <c r="L30" i="32" s="1"/>
  <c r="K31" i="32"/>
  <c r="Y32" i="32" s="1"/>
  <c r="J31" i="32"/>
  <c r="C31" i="32" a="1"/>
  <c r="C31" i="32" s="1"/>
  <c r="N1700" i="31"/>
  <c r="O1700" i="31" s="1"/>
  <c r="T1700" i="31" s="1"/>
  <c r="L1700" i="31"/>
  <c r="M1700" i="31" s="1"/>
  <c r="S1700" i="31" s="1"/>
  <c r="O1699" i="31"/>
  <c r="T1699" i="31" s="1"/>
  <c r="N1699" i="31"/>
  <c r="L1699" i="31"/>
  <c r="M1699" i="31" s="1"/>
  <c r="S1699" i="31" s="1"/>
  <c r="N1698" i="31"/>
  <c r="O1698" i="31" s="1"/>
  <c r="T1698" i="31" s="1"/>
  <c r="L1698" i="31"/>
  <c r="M1698" i="31" s="1"/>
  <c r="S1698" i="31" s="1"/>
  <c r="S1697" i="31"/>
  <c r="N1697" i="31"/>
  <c r="O1697" i="31" s="1"/>
  <c r="T1697" i="31" s="1"/>
  <c r="L1697" i="31"/>
  <c r="M1697" i="31" s="1"/>
  <c r="N1696" i="31"/>
  <c r="O1696" i="31" s="1"/>
  <c r="T1696" i="31" s="1"/>
  <c r="L1696" i="31"/>
  <c r="M1696" i="31" s="1"/>
  <c r="S1696" i="31" s="1"/>
  <c r="S1695" i="31"/>
  <c r="N1695" i="31"/>
  <c r="O1695" i="31" s="1"/>
  <c r="T1695" i="31" s="1"/>
  <c r="L1695" i="31"/>
  <c r="M1695" i="31" s="1"/>
  <c r="N1694" i="31"/>
  <c r="O1694" i="31" s="1"/>
  <c r="T1694" i="31" s="1"/>
  <c r="L1694" i="31"/>
  <c r="M1694" i="31" s="1"/>
  <c r="S1694" i="31" s="1"/>
  <c r="N1693" i="31"/>
  <c r="O1693" i="31" s="1"/>
  <c r="T1693" i="31" s="1"/>
  <c r="L1693" i="31"/>
  <c r="M1693" i="31" s="1"/>
  <c r="S1693" i="31" s="1"/>
  <c r="S1692" i="31"/>
  <c r="N1692" i="31"/>
  <c r="O1692" i="31" s="1"/>
  <c r="T1692" i="31" s="1"/>
  <c r="L1692" i="31"/>
  <c r="M1692" i="31" s="1"/>
  <c r="S1691" i="31"/>
  <c r="N1691" i="31"/>
  <c r="O1691" i="31" s="1"/>
  <c r="T1691" i="31" s="1"/>
  <c r="L1691" i="31"/>
  <c r="M1691" i="31" s="1"/>
  <c r="S1690" i="31"/>
  <c r="N1690" i="31"/>
  <c r="O1690" i="31" s="1"/>
  <c r="T1690" i="31" s="1"/>
  <c r="L1690" i="31"/>
  <c r="M1690" i="31" s="1"/>
  <c r="N1689" i="31"/>
  <c r="O1689" i="31" s="1"/>
  <c r="T1689" i="31" s="1"/>
  <c r="L1689" i="31"/>
  <c r="M1689" i="31" s="1"/>
  <c r="S1689" i="31" s="1"/>
  <c r="S1688" i="31"/>
  <c r="N1688" i="31"/>
  <c r="O1688" i="31" s="1"/>
  <c r="T1688" i="31" s="1"/>
  <c r="L1688" i="31"/>
  <c r="M1688" i="31" s="1"/>
  <c r="S1687" i="31"/>
  <c r="N1687" i="31"/>
  <c r="O1687" i="31" s="1"/>
  <c r="T1687" i="31" s="1"/>
  <c r="L1687" i="31"/>
  <c r="M1687" i="31" s="1"/>
  <c r="N1686" i="31"/>
  <c r="O1686" i="31" s="1"/>
  <c r="T1686" i="31" s="1"/>
  <c r="L1686" i="31"/>
  <c r="M1686" i="31" s="1"/>
  <c r="S1686" i="31" s="1"/>
  <c r="N1685" i="31"/>
  <c r="O1685" i="31" s="1"/>
  <c r="T1685" i="31" s="1"/>
  <c r="L1685" i="31"/>
  <c r="M1685" i="31" s="1"/>
  <c r="S1685" i="31" s="1"/>
  <c r="S1684" i="31"/>
  <c r="N1684" i="31"/>
  <c r="O1684" i="31" s="1"/>
  <c r="T1684" i="31" s="1"/>
  <c r="L1684" i="31"/>
  <c r="M1684" i="31" s="1"/>
  <c r="S1683" i="31"/>
  <c r="N1683" i="31"/>
  <c r="O1683" i="31" s="1"/>
  <c r="T1683" i="31" s="1"/>
  <c r="L1683" i="31"/>
  <c r="M1683" i="31" s="1"/>
  <c r="S1682" i="31"/>
  <c r="N1682" i="31"/>
  <c r="O1682" i="31" s="1"/>
  <c r="T1682" i="31" s="1"/>
  <c r="L1682" i="31"/>
  <c r="M1682" i="31" s="1"/>
  <c r="N1681" i="31"/>
  <c r="O1681" i="31" s="1"/>
  <c r="T1681" i="31" s="1"/>
  <c r="L1681" i="31"/>
  <c r="M1681" i="31" s="1"/>
  <c r="S1681" i="31" s="1"/>
  <c r="N1680" i="31"/>
  <c r="O1680" i="31" s="1"/>
  <c r="T1680" i="31" s="1"/>
  <c r="L1680" i="31"/>
  <c r="M1680" i="31" s="1"/>
  <c r="S1680" i="31" s="1"/>
  <c r="S1679" i="31"/>
  <c r="N1679" i="31"/>
  <c r="O1679" i="31" s="1"/>
  <c r="T1679" i="31" s="1"/>
  <c r="L1679" i="31"/>
  <c r="M1679" i="31" s="1"/>
  <c r="N1678" i="31"/>
  <c r="O1678" i="31" s="1"/>
  <c r="T1678" i="31" s="1"/>
  <c r="L1678" i="31"/>
  <c r="M1678" i="31" s="1"/>
  <c r="S1678" i="31" s="1"/>
  <c r="N1677" i="31"/>
  <c r="O1677" i="31" s="1"/>
  <c r="T1677" i="31" s="1"/>
  <c r="L1677" i="31"/>
  <c r="M1677" i="31" s="1"/>
  <c r="S1677" i="31" s="1"/>
  <c r="S1676" i="31"/>
  <c r="N1676" i="31"/>
  <c r="O1676" i="31" s="1"/>
  <c r="T1676" i="31" s="1"/>
  <c r="L1676" i="31"/>
  <c r="M1676" i="31" s="1"/>
  <c r="S1675" i="31"/>
  <c r="N1675" i="31"/>
  <c r="O1675" i="31" s="1"/>
  <c r="T1675" i="31" s="1"/>
  <c r="L1675" i="31"/>
  <c r="M1675" i="31" s="1"/>
  <c r="N1674" i="31"/>
  <c r="O1674" i="31" s="1"/>
  <c r="T1674" i="31" s="1"/>
  <c r="L1674" i="31"/>
  <c r="M1674" i="31" s="1"/>
  <c r="S1674" i="31" s="1"/>
  <c r="S1673" i="31"/>
  <c r="N1673" i="31"/>
  <c r="O1673" i="31" s="1"/>
  <c r="T1673" i="31" s="1"/>
  <c r="L1673" i="31"/>
  <c r="M1673" i="31" s="1"/>
  <c r="S1672" i="31"/>
  <c r="N1672" i="31"/>
  <c r="O1672" i="31" s="1"/>
  <c r="T1672" i="31" s="1"/>
  <c r="L1672" i="31"/>
  <c r="M1672" i="31" s="1"/>
  <c r="S1671" i="31"/>
  <c r="N1671" i="31"/>
  <c r="O1671" i="31" s="1"/>
  <c r="T1671" i="31" s="1"/>
  <c r="L1671" i="31"/>
  <c r="M1671" i="31" s="1"/>
  <c r="N1670" i="31"/>
  <c r="O1670" i="31" s="1"/>
  <c r="T1670" i="31" s="1"/>
  <c r="L1670" i="31"/>
  <c r="M1670" i="31" s="1"/>
  <c r="S1670" i="31" s="1"/>
  <c r="N1669" i="31"/>
  <c r="O1669" i="31" s="1"/>
  <c r="T1669" i="31" s="1"/>
  <c r="L1669" i="31"/>
  <c r="M1669" i="31" s="1"/>
  <c r="S1669" i="31" s="1"/>
  <c r="S1668" i="31"/>
  <c r="N1668" i="31"/>
  <c r="O1668" i="31" s="1"/>
  <c r="T1668" i="31" s="1"/>
  <c r="L1668" i="31"/>
  <c r="M1668" i="31" s="1"/>
  <c r="O1667" i="31"/>
  <c r="T1667" i="31" s="1"/>
  <c r="N1667" i="31"/>
  <c r="L1667" i="31"/>
  <c r="M1667" i="31" s="1"/>
  <c r="S1667" i="31" s="1"/>
  <c r="N1666" i="31"/>
  <c r="O1666" i="31" s="1"/>
  <c r="T1666" i="31" s="1"/>
  <c r="M1666" i="31"/>
  <c r="S1666" i="31" s="1"/>
  <c r="L1666" i="31"/>
  <c r="N1665" i="31"/>
  <c r="O1665" i="31" s="1"/>
  <c r="T1665" i="31" s="1"/>
  <c r="L1665" i="31"/>
  <c r="M1665" i="31" s="1"/>
  <c r="S1665" i="31" s="1"/>
  <c r="N1664" i="31"/>
  <c r="O1664" i="31" s="1"/>
  <c r="T1664" i="31" s="1"/>
  <c r="L1664" i="31"/>
  <c r="M1664" i="31" s="1"/>
  <c r="S1664" i="31" s="1"/>
  <c r="O1663" i="31"/>
  <c r="T1663" i="31" s="1"/>
  <c r="N1663" i="31"/>
  <c r="L1663" i="31"/>
  <c r="M1663" i="31" s="1"/>
  <c r="S1663" i="31" s="1"/>
  <c r="N1662" i="31"/>
  <c r="O1662" i="31" s="1"/>
  <c r="T1662" i="31" s="1"/>
  <c r="L1662" i="31"/>
  <c r="M1662" i="31" s="1"/>
  <c r="S1662" i="31" s="1"/>
  <c r="N1661" i="31"/>
  <c r="O1661" i="31" s="1"/>
  <c r="T1661" i="31" s="1"/>
  <c r="L1661" i="31"/>
  <c r="M1661" i="31" s="1"/>
  <c r="S1661" i="31" s="1"/>
  <c r="T1660" i="31"/>
  <c r="N1660" i="31"/>
  <c r="O1660" i="31" s="1"/>
  <c r="L1660" i="31"/>
  <c r="M1660" i="31" s="1"/>
  <c r="S1660" i="31" s="1"/>
  <c r="N1659" i="31"/>
  <c r="O1659" i="31" s="1"/>
  <c r="T1659" i="31" s="1"/>
  <c r="L1659" i="31"/>
  <c r="M1659" i="31" s="1"/>
  <c r="S1659" i="31" s="1"/>
  <c r="S1658" i="31"/>
  <c r="N1658" i="31"/>
  <c r="O1658" i="31" s="1"/>
  <c r="T1658" i="31" s="1"/>
  <c r="L1658" i="31"/>
  <c r="M1658" i="31" s="1"/>
  <c r="S1657" i="31"/>
  <c r="N1657" i="31"/>
  <c r="O1657" i="31" s="1"/>
  <c r="T1657" i="31" s="1"/>
  <c r="L1657" i="31"/>
  <c r="M1657" i="31" s="1"/>
  <c r="S1656" i="31"/>
  <c r="N1656" i="31"/>
  <c r="O1656" i="31" s="1"/>
  <c r="T1656" i="31" s="1"/>
  <c r="L1656" i="31"/>
  <c r="M1656" i="31" s="1"/>
  <c r="O1655" i="31"/>
  <c r="T1655" i="31" s="1"/>
  <c r="N1655" i="31"/>
  <c r="L1655" i="31"/>
  <c r="M1655" i="31" s="1"/>
  <c r="S1655" i="31" s="1"/>
  <c r="N1654" i="31"/>
  <c r="O1654" i="31" s="1"/>
  <c r="T1654" i="31" s="1"/>
  <c r="M1654" i="31"/>
  <c r="S1654" i="31" s="1"/>
  <c r="L1654" i="31"/>
  <c r="S1653" i="31"/>
  <c r="N1653" i="31"/>
  <c r="O1653" i="31" s="1"/>
  <c r="T1653" i="31" s="1"/>
  <c r="L1653" i="31"/>
  <c r="M1653" i="31" s="1"/>
  <c r="S1652" i="31"/>
  <c r="N1652" i="31"/>
  <c r="O1652" i="31" s="1"/>
  <c r="T1652" i="31" s="1"/>
  <c r="L1652" i="31"/>
  <c r="M1652" i="31" s="1"/>
  <c r="S1651" i="31"/>
  <c r="N1651" i="31"/>
  <c r="O1651" i="31" s="1"/>
  <c r="T1651" i="31" s="1"/>
  <c r="L1651" i="31"/>
  <c r="M1651" i="31" s="1"/>
  <c r="N1650" i="31"/>
  <c r="O1650" i="31" s="1"/>
  <c r="T1650" i="31" s="1"/>
  <c r="L1650" i="31"/>
  <c r="M1650" i="31" s="1"/>
  <c r="S1650" i="31" s="1"/>
  <c r="N1649" i="31"/>
  <c r="O1649" i="31" s="1"/>
  <c r="T1649" i="31" s="1"/>
  <c r="L1649" i="31"/>
  <c r="M1649" i="31" s="1"/>
  <c r="S1649" i="31" s="1"/>
  <c r="S1648" i="31"/>
  <c r="N1648" i="31"/>
  <c r="O1648" i="31" s="1"/>
  <c r="T1648" i="31" s="1"/>
  <c r="L1648" i="31"/>
  <c r="M1648" i="31" s="1"/>
  <c r="N1647" i="31"/>
  <c r="O1647" i="31" s="1"/>
  <c r="T1647" i="31" s="1"/>
  <c r="L1647" i="31"/>
  <c r="M1647" i="31" s="1"/>
  <c r="S1647" i="31" s="1"/>
  <c r="N1646" i="31"/>
  <c r="O1646" i="31" s="1"/>
  <c r="T1646" i="31" s="1"/>
  <c r="L1646" i="31"/>
  <c r="M1646" i="31" s="1"/>
  <c r="S1646" i="31" s="1"/>
  <c r="N1645" i="31"/>
  <c r="O1645" i="31" s="1"/>
  <c r="T1645" i="31" s="1"/>
  <c r="L1645" i="31"/>
  <c r="M1645" i="31" s="1"/>
  <c r="S1645" i="31" s="1"/>
  <c r="N1644" i="31"/>
  <c r="O1644" i="31" s="1"/>
  <c r="T1644" i="31" s="1"/>
  <c r="L1644" i="31"/>
  <c r="M1644" i="31" s="1"/>
  <c r="S1644" i="31" s="1"/>
  <c r="O1643" i="31"/>
  <c r="T1643" i="31" s="1"/>
  <c r="N1643" i="31"/>
  <c r="L1643" i="31"/>
  <c r="M1643" i="31" s="1"/>
  <c r="S1643" i="31" s="1"/>
  <c r="N1642" i="31"/>
  <c r="O1642" i="31" s="1"/>
  <c r="T1642" i="31" s="1"/>
  <c r="M1642" i="31"/>
  <c r="S1642" i="31" s="1"/>
  <c r="L1642" i="31"/>
  <c r="S1641" i="31"/>
  <c r="N1641" i="31"/>
  <c r="O1641" i="31" s="1"/>
  <c r="T1641" i="31" s="1"/>
  <c r="L1641" i="31"/>
  <c r="M1641" i="31" s="1"/>
  <c r="T1640" i="31"/>
  <c r="N1640" i="31"/>
  <c r="O1640" i="31" s="1"/>
  <c r="L1640" i="31"/>
  <c r="M1640" i="31" s="1"/>
  <c r="S1640" i="31" s="1"/>
  <c r="S1639" i="31"/>
  <c r="N1639" i="31"/>
  <c r="O1639" i="31" s="1"/>
  <c r="T1639" i="31" s="1"/>
  <c r="L1639" i="31"/>
  <c r="M1639" i="31" s="1"/>
  <c r="N1638" i="31"/>
  <c r="O1638" i="31" s="1"/>
  <c r="T1638" i="31" s="1"/>
  <c r="L1638" i="31"/>
  <c r="M1638" i="31" s="1"/>
  <c r="S1638" i="31" s="1"/>
  <c r="S1637" i="31"/>
  <c r="N1637" i="31"/>
  <c r="O1637" i="31" s="1"/>
  <c r="T1637" i="31" s="1"/>
  <c r="L1637" i="31"/>
  <c r="M1637" i="31" s="1"/>
  <c r="S1636" i="31"/>
  <c r="N1636" i="31"/>
  <c r="O1636" i="31" s="1"/>
  <c r="T1636" i="31" s="1"/>
  <c r="L1636" i="31"/>
  <c r="M1636" i="31" s="1"/>
  <c r="S1635" i="31"/>
  <c r="N1635" i="31"/>
  <c r="O1635" i="31" s="1"/>
  <c r="T1635" i="31" s="1"/>
  <c r="L1635" i="31"/>
  <c r="M1635" i="31" s="1"/>
  <c r="N1634" i="31"/>
  <c r="O1634" i="31" s="1"/>
  <c r="T1634" i="31" s="1"/>
  <c r="M1634" i="31"/>
  <c r="S1634" i="31" s="1"/>
  <c r="L1634" i="31"/>
  <c r="N1633" i="31"/>
  <c r="O1633" i="31" s="1"/>
  <c r="T1633" i="31" s="1"/>
  <c r="L1633" i="31"/>
  <c r="M1633" i="31" s="1"/>
  <c r="S1633" i="31" s="1"/>
  <c r="T1632" i="31"/>
  <c r="N1632" i="31"/>
  <c r="O1632" i="31" s="1"/>
  <c r="L1632" i="31"/>
  <c r="M1632" i="31" s="1"/>
  <c r="S1632" i="31" s="1"/>
  <c r="N1631" i="31"/>
  <c r="O1631" i="31" s="1"/>
  <c r="T1631" i="31" s="1"/>
  <c r="L1631" i="31"/>
  <c r="M1631" i="31" s="1"/>
  <c r="S1631" i="31" s="1"/>
  <c r="N1630" i="31"/>
  <c r="O1630" i="31" s="1"/>
  <c r="T1630" i="31" s="1"/>
  <c r="M1630" i="31"/>
  <c r="S1630" i="31" s="1"/>
  <c r="L1630" i="31"/>
  <c r="N1629" i="31"/>
  <c r="O1629" i="31" s="1"/>
  <c r="T1629" i="31" s="1"/>
  <c r="L1629" i="31"/>
  <c r="M1629" i="31" s="1"/>
  <c r="S1629" i="31" s="1"/>
  <c r="T1628" i="31"/>
  <c r="N1628" i="31"/>
  <c r="O1628" i="31" s="1"/>
  <c r="L1628" i="31"/>
  <c r="M1628" i="31" s="1"/>
  <c r="S1628" i="31" s="1"/>
  <c r="S1627" i="31"/>
  <c r="N1627" i="31"/>
  <c r="O1627" i="31" s="1"/>
  <c r="T1627" i="31" s="1"/>
  <c r="L1627" i="31"/>
  <c r="M1627" i="31" s="1"/>
  <c r="S1626" i="31"/>
  <c r="N1626" i="31"/>
  <c r="O1626" i="31" s="1"/>
  <c r="T1626" i="31" s="1"/>
  <c r="L1626" i="31"/>
  <c r="M1626" i="31" s="1"/>
  <c r="N1625" i="31"/>
  <c r="O1625" i="31" s="1"/>
  <c r="T1625" i="31" s="1"/>
  <c r="L1625" i="31"/>
  <c r="M1625" i="31" s="1"/>
  <c r="S1625" i="31" s="1"/>
  <c r="T1624" i="31"/>
  <c r="S1624" i="31"/>
  <c r="N1624" i="31"/>
  <c r="O1624" i="31" s="1"/>
  <c r="L1624" i="31"/>
  <c r="M1624" i="31" s="1"/>
  <c r="O1623" i="31"/>
  <c r="T1623" i="31" s="1"/>
  <c r="N1623" i="31"/>
  <c r="L1623" i="31"/>
  <c r="M1623" i="31" s="1"/>
  <c r="S1623" i="31" s="1"/>
  <c r="S1622" i="31"/>
  <c r="N1622" i="31"/>
  <c r="O1622" i="31" s="1"/>
  <c r="T1622" i="31" s="1"/>
  <c r="M1622" i="31"/>
  <c r="L1622" i="31"/>
  <c r="S1621" i="31"/>
  <c r="N1621" i="31"/>
  <c r="O1621" i="31" s="1"/>
  <c r="T1621" i="31" s="1"/>
  <c r="L1621" i="31"/>
  <c r="M1621" i="31" s="1"/>
  <c r="T1620" i="31"/>
  <c r="S1620" i="31"/>
  <c r="N1620" i="31"/>
  <c r="O1620" i="31" s="1"/>
  <c r="L1620" i="31"/>
  <c r="M1620" i="31" s="1"/>
  <c r="S1619" i="31"/>
  <c r="N1619" i="31"/>
  <c r="O1619" i="31" s="1"/>
  <c r="T1619" i="31" s="1"/>
  <c r="L1619" i="31"/>
  <c r="M1619" i="31" s="1"/>
  <c r="N1618" i="31"/>
  <c r="O1618" i="31" s="1"/>
  <c r="T1618" i="31" s="1"/>
  <c r="L1618" i="31"/>
  <c r="M1618" i="31" s="1"/>
  <c r="S1618" i="31" s="1"/>
  <c r="N1617" i="31"/>
  <c r="O1617" i="31" s="1"/>
  <c r="T1617" i="31" s="1"/>
  <c r="L1617" i="31"/>
  <c r="M1617" i="31" s="1"/>
  <c r="S1617" i="31" s="1"/>
  <c r="S1616" i="31"/>
  <c r="N1616" i="31"/>
  <c r="O1616" i="31" s="1"/>
  <c r="T1616" i="31" s="1"/>
  <c r="L1616" i="31"/>
  <c r="M1616" i="31" s="1"/>
  <c r="S1615" i="31"/>
  <c r="N1615" i="31"/>
  <c r="O1615" i="31" s="1"/>
  <c r="T1615" i="31" s="1"/>
  <c r="L1615" i="31"/>
  <c r="M1615" i="31" s="1"/>
  <c r="N1614" i="31"/>
  <c r="O1614" i="31" s="1"/>
  <c r="T1614" i="31" s="1"/>
  <c r="L1614" i="31"/>
  <c r="M1614" i="31" s="1"/>
  <c r="S1614" i="31" s="1"/>
  <c r="N1613" i="31"/>
  <c r="O1613" i="31" s="1"/>
  <c r="T1613" i="31" s="1"/>
  <c r="L1613" i="31"/>
  <c r="M1613" i="31" s="1"/>
  <c r="S1613" i="31" s="1"/>
  <c r="N1612" i="31"/>
  <c r="O1612" i="31" s="1"/>
  <c r="T1612" i="31" s="1"/>
  <c r="L1612" i="31"/>
  <c r="M1612" i="31" s="1"/>
  <c r="S1612" i="31" s="1"/>
  <c r="O1611" i="31"/>
  <c r="T1611" i="31" s="1"/>
  <c r="N1611" i="31"/>
  <c r="L1611" i="31"/>
  <c r="M1611" i="31" s="1"/>
  <c r="S1611" i="31" s="1"/>
  <c r="N1610" i="31"/>
  <c r="O1610" i="31" s="1"/>
  <c r="T1610" i="31" s="1"/>
  <c r="L1610" i="31"/>
  <c r="M1610" i="31" s="1"/>
  <c r="S1610" i="31" s="1"/>
  <c r="S1609" i="31"/>
  <c r="N1609" i="31"/>
  <c r="O1609" i="31" s="1"/>
  <c r="T1609" i="31" s="1"/>
  <c r="L1609" i="31"/>
  <c r="M1609" i="31" s="1"/>
  <c r="T1608" i="31"/>
  <c r="S1608" i="31"/>
  <c r="N1608" i="31"/>
  <c r="O1608" i="31" s="1"/>
  <c r="L1608" i="31"/>
  <c r="M1608" i="31" s="1"/>
  <c r="S1607" i="31"/>
  <c r="N1607" i="31"/>
  <c r="O1607" i="31" s="1"/>
  <c r="T1607" i="31" s="1"/>
  <c r="L1607" i="31"/>
  <c r="M1607" i="31" s="1"/>
  <c r="S1606" i="31"/>
  <c r="N1606" i="31"/>
  <c r="O1606" i="31" s="1"/>
  <c r="T1606" i="31" s="1"/>
  <c r="L1606" i="31"/>
  <c r="M1606" i="31" s="1"/>
  <c r="S1605" i="31"/>
  <c r="N1605" i="31"/>
  <c r="O1605" i="31" s="1"/>
  <c r="T1605" i="31" s="1"/>
  <c r="L1605" i="31"/>
  <c r="M1605" i="31" s="1"/>
  <c r="S1604" i="31"/>
  <c r="N1604" i="31"/>
  <c r="O1604" i="31" s="1"/>
  <c r="T1604" i="31" s="1"/>
  <c r="L1604" i="31"/>
  <c r="M1604" i="31" s="1"/>
  <c r="S1603" i="31"/>
  <c r="N1603" i="31"/>
  <c r="O1603" i="31" s="1"/>
  <c r="T1603" i="31" s="1"/>
  <c r="L1603" i="31"/>
  <c r="M1603" i="31" s="1"/>
  <c r="N1602" i="31"/>
  <c r="O1602" i="31" s="1"/>
  <c r="T1602" i="31" s="1"/>
  <c r="M1602" i="31"/>
  <c r="S1602" i="31" s="1"/>
  <c r="L1602" i="31"/>
  <c r="S1601" i="31"/>
  <c r="N1601" i="31"/>
  <c r="O1601" i="31" s="1"/>
  <c r="T1601" i="31" s="1"/>
  <c r="L1601" i="31"/>
  <c r="M1601" i="31" s="1"/>
  <c r="N1600" i="31"/>
  <c r="O1600" i="31" s="1"/>
  <c r="T1600" i="31" s="1"/>
  <c r="L1600" i="31"/>
  <c r="M1600" i="31" s="1"/>
  <c r="S1600" i="31" s="1"/>
  <c r="O1599" i="31"/>
  <c r="T1599" i="31" s="1"/>
  <c r="N1599" i="31"/>
  <c r="L1599" i="31"/>
  <c r="M1599" i="31" s="1"/>
  <c r="S1599" i="31" s="1"/>
  <c r="N1598" i="31"/>
  <c r="O1598" i="31" s="1"/>
  <c r="T1598" i="31" s="1"/>
  <c r="L1598" i="31"/>
  <c r="M1598" i="31" s="1"/>
  <c r="S1598" i="31" s="1"/>
  <c r="N1597" i="31"/>
  <c r="O1597" i="31" s="1"/>
  <c r="T1597" i="31" s="1"/>
  <c r="L1597" i="31"/>
  <c r="M1597" i="31" s="1"/>
  <c r="S1597" i="31" s="1"/>
  <c r="T1596" i="31"/>
  <c r="S1596" i="31"/>
  <c r="N1596" i="31"/>
  <c r="O1596" i="31" s="1"/>
  <c r="L1596" i="31"/>
  <c r="M1596" i="31" s="1"/>
  <c r="S1595" i="31"/>
  <c r="N1595" i="31"/>
  <c r="O1595" i="31" s="1"/>
  <c r="T1595" i="31" s="1"/>
  <c r="L1595" i="31"/>
  <c r="M1595" i="31" s="1"/>
  <c r="S1594" i="31"/>
  <c r="N1594" i="31"/>
  <c r="O1594" i="31" s="1"/>
  <c r="T1594" i="31" s="1"/>
  <c r="L1594" i="31"/>
  <c r="M1594" i="31" s="1"/>
  <c r="S1593" i="31"/>
  <c r="N1593" i="31"/>
  <c r="O1593" i="31" s="1"/>
  <c r="T1593" i="31" s="1"/>
  <c r="L1593" i="31"/>
  <c r="M1593" i="31" s="1"/>
  <c r="S1592" i="31"/>
  <c r="N1592" i="31"/>
  <c r="O1592" i="31" s="1"/>
  <c r="T1592" i="31" s="1"/>
  <c r="L1592" i="31"/>
  <c r="M1592" i="31" s="1"/>
  <c r="S1591" i="31"/>
  <c r="O1591" i="31"/>
  <c r="T1591" i="31" s="1"/>
  <c r="N1591" i="31"/>
  <c r="L1591" i="31"/>
  <c r="M1591" i="31" s="1"/>
  <c r="N1590" i="31"/>
  <c r="O1590" i="31" s="1"/>
  <c r="T1590" i="31" s="1"/>
  <c r="M1590" i="31"/>
  <c r="S1590" i="31" s="1"/>
  <c r="L1590" i="31"/>
  <c r="S1589" i="31"/>
  <c r="N1589" i="31"/>
  <c r="O1589" i="31" s="1"/>
  <c r="T1589" i="31" s="1"/>
  <c r="L1589" i="31"/>
  <c r="M1589" i="31" s="1"/>
  <c r="T1588" i="31"/>
  <c r="N1588" i="31"/>
  <c r="O1588" i="31" s="1"/>
  <c r="L1588" i="31"/>
  <c r="M1588" i="31" s="1"/>
  <c r="S1588" i="31" s="1"/>
  <c r="N1587" i="31"/>
  <c r="O1587" i="31" s="1"/>
  <c r="T1587" i="31" s="1"/>
  <c r="L1587" i="31"/>
  <c r="M1587" i="31" s="1"/>
  <c r="S1587" i="31" s="1"/>
  <c r="O1586" i="31"/>
  <c r="T1586" i="31" s="1"/>
  <c r="N1586" i="31"/>
  <c r="M1586" i="31"/>
  <c r="S1586" i="31" s="1"/>
  <c r="L1586" i="31"/>
  <c r="S1585" i="31"/>
  <c r="O1585" i="31"/>
  <c r="T1585" i="31" s="1"/>
  <c r="N1585" i="31"/>
  <c r="M1585" i="31"/>
  <c r="L1585" i="31"/>
  <c r="N1584" i="31"/>
  <c r="O1584" i="31" s="1"/>
  <c r="T1584" i="31" s="1"/>
  <c r="M1584" i="31"/>
  <c r="S1584" i="31" s="1"/>
  <c r="L1584" i="31"/>
  <c r="N1583" i="31"/>
  <c r="O1583" i="31" s="1"/>
  <c r="T1583" i="31" s="1"/>
  <c r="L1583" i="31"/>
  <c r="M1583" i="31" s="1"/>
  <c r="S1583" i="31" s="1"/>
  <c r="O1582" i="31"/>
  <c r="T1582" i="31" s="1"/>
  <c r="N1582" i="31"/>
  <c r="L1582" i="31"/>
  <c r="M1582" i="31" s="1"/>
  <c r="S1582" i="31" s="1"/>
  <c r="N1581" i="31"/>
  <c r="O1581" i="31" s="1"/>
  <c r="T1581" i="31" s="1"/>
  <c r="L1581" i="31"/>
  <c r="M1581" i="31" s="1"/>
  <c r="S1581" i="31" s="1"/>
  <c r="T1580" i="31"/>
  <c r="N1580" i="31"/>
  <c r="O1580" i="31" s="1"/>
  <c r="M1580" i="31"/>
  <c r="S1580" i="31" s="1"/>
  <c r="L1580" i="31"/>
  <c r="S1579" i="31"/>
  <c r="O1579" i="31"/>
  <c r="T1579" i="31" s="1"/>
  <c r="N1579" i="31"/>
  <c r="L1579" i="31"/>
  <c r="M1579" i="31" s="1"/>
  <c r="N1578" i="31"/>
  <c r="O1578" i="31" s="1"/>
  <c r="T1578" i="31" s="1"/>
  <c r="L1578" i="31"/>
  <c r="M1578" i="31" s="1"/>
  <c r="S1578" i="31" s="1"/>
  <c r="S1577" i="31"/>
  <c r="N1577" i="31"/>
  <c r="O1577" i="31" s="1"/>
  <c r="T1577" i="31" s="1"/>
  <c r="M1577" i="31"/>
  <c r="L1577" i="31"/>
  <c r="N1576" i="31"/>
  <c r="O1576" i="31" s="1"/>
  <c r="T1576" i="31" s="1"/>
  <c r="M1576" i="31"/>
  <c r="S1576" i="31" s="1"/>
  <c r="L1576" i="31"/>
  <c r="S1575" i="31"/>
  <c r="N1575" i="31"/>
  <c r="O1575" i="31" s="1"/>
  <c r="T1575" i="31" s="1"/>
  <c r="L1575" i="31"/>
  <c r="M1575" i="31" s="1"/>
  <c r="T1574" i="31"/>
  <c r="S1574" i="31"/>
  <c r="N1574" i="31"/>
  <c r="O1574" i="31" s="1"/>
  <c r="M1574" i="31"/>
  <c r="L1574" i="31"/>
  <c r="S1573" i="31"/>
  <c r="N1573" i="31"/>
  <c r="O1573" i="31" s="1"/>
  <c r="T1573" i="31" s="1"/>
  <c r="M1573" i="31"/>
  <c r="L1573" i="31"/>
  <c r="T1572" i="31"/>
  <c r="N1572" i="31"/>
  <c r="O1572" i="31" s="1"/>
  <c r="M1572" i="31"/>
  <c r="S1572" i="31" s="1"/>
  <c r="L1572" i="31"/>
  <c r="T1571" i="31"/>
  <c r="S1571" i="31"/>
  <c r="N1571" i="31"/>
  <c r="O1571" i="31" s="1"/>
  <c r="L1571" i="31"/>
  <c r="M1571" i="31" s="1"/>
  <c r="S1570" i="31"/>
  <c r="N1570" i="31"/>
  <c r="O1570" i="31" s="1"/>
  <c r="T1570" i="31" s="1"/>
  <c r="M1570" i="31"/>
  <c r="L1570" i="31"/>
  <c r="O1569" i="31"/>
  <c r="T1569" i="31" s="1"/>
  <c r="N1569" i="31"/>
  <c r="M1569" i="31"/>
  <c r="S1569" i="31" s="1"/>
  <c r="L1569" i="31"/>
  <c r="T1568" i="31"/>
  <c r="N1568" i="31"/>
  <c r="O1568" i="31" s="1"/>
  <c r="L1568" i="31"/>
  <c r="M1568" i="31" s="1"/>
  <c r="S1568" i="31" s="1"/>
  <c r="N1567" i="31"/>
  <c r="O1567" i="31" s="1"/>
  <c r="T1567" i="31" s="1"/>
  <c r="L1567" i="31"/>
  <c r="M1567" i="31" s="1"/>
  <c r="S1567" i="31" s="1"/>
  <c r="O1566" i="31"/>
  <c r="T1566" i="31" s="1"/>
  <c r="N1566" i="31"/>
  <c r="M1566" i="31"/>
  <c r="S1566" i="31" s="1"/>
  <c r="L1566" i="31"/>
  <c r="O1565" i="31"/>
  <c r="T1565" i="31" s="1"/>
  <c r="N1565" i="31"/>
  <c r="L1565" i="31"/>
  <c r="M1565" i="31" s="1"/>
  <c r="S1565" i="31" s="1"/>
  <c r="N1564" i="31"/>
  <c r="O1564" i="31" s="1"/>
  <c r="T1564" i="31" s="1"/>
  <c r="L1564" i="31"/>
  <c r="M1564" i="31" s="1"/>
  <c r="S1564" i="31" s="1"/>
  <c r="O1563" i="31"/>
  <c r="T1563" i="31" s="1"/>
  <c r="N1563" i="31"/>
  <c r="L1563" i="31"/>
  <c r="M1563" i="31" s="1"/>
  <c r="S1563" i="31" s="1"/>
  <c r="S1562" i="31"/>
  <c r="O1562" i="31"/>
  <c r="T1562" i="31" s="1"/>
  <c r="N1562" i="31"/>
  <c r="L1562" i="31"/>
  <c r="M1562" i="31" s="1"/>
  <c r="O1561" i="31"/>
  <c r="T1561" i="31" s="1"/>
  <c r="N1561" i="31"/>
  <c r="L1561" i="31"/>
  <c r="M1561" i="31" s="1"/>
  <c r="S1561" i="31" s="1"/>
  <c r="N1560" i="31"/>
  <c r="O1560" i="31" s="1"/>
  <c r="T1560" i="31" s="1"/>
  <c r="L1560" i="31"/>
  <c r="M1560" i="31" s="1"/>
  <c r="S1560" i="31" s="1"/>
  <c r="S1559" i="31"/>
  <c r="O1559" i="31"/>
  <c r="T1559" i="31" s="1"/>
  <c r="N1559" i="31"/>
  <c r="L1559" i="31"/>
  <c r="M1559" i="31" s="1"/>
  <c r="O1558" i="31"/>
  <c r="T1558" i="31" s="1"/>
  <c r="N1558" i="31"/>
  <c r="L1558" i="31"/>
  <c r="M1558" i="31" s="1"/>
  <c r="S1558" i="31" s="1"/>
  <c r="N1557" i="31"/>
  <c r="O1557" i="31" s="1"/>
  <c r="T1557" i="31" s="1"/>
  <c r="L1557" i="31"/>
  <c r="M1557" i="31" s="1"/>
  <c r="S1557" i="31" s="1"/>
  <c r="N1556" i="31"/>
  <c r="O1556" i="31" s="1"/>
  <c r="T1556" i="31" s="1"/>
  <c r="L1556" i="31"/>
  <c r="M1556" i="31" s="1"/>
  <c r="S1556" i="31" s="1"/>
  <c r="T1555" i="31"/>
  <c r="O1555" i="31"/>
  <c r="N1555" i="31"/>
  <c r="L1555" i="31"/>
  <c r="M1555" i="31" s="1"/>
  <c r="S1555" i="31" s="1"/>
  <c r="T1554" i="31"/>
  <c r="N1554" i="31"/>
  <c r="O1554" i="31" s="1"/>
  <c r="L1554" i="31"/>
  <c r="M1554" i="31" s="1"/>
  <c r="S1554" i="31" s="1"/>
  <c r="N1553" i="31"/>
  <c r="O1553" i="31" s="1"/>
  <c r="T1553" i="31" s="1"/>
  <c r="L1553" i="31"/>
  <c r="M1553" i="31" s="1"/>
  <c r="S1553" i="31" s="1"/>
  <c r="T1552" i="31"/>
  <c r="N1552" i="31"/>
  <c r="O1552" i="31" s="1"/>
  <c r="L1552" i="31"/>
  <c r="M1552" i="31" s="1"/>
  <c r="S1552" i="31" s="1"/>
  <c r="N1551" i="31"/>
  <c r="O1551" i="31" s="1"/>
  <c r="T1551" i="31" s="1"/>
  <c r="L1551" i="31"/>
  <c r="M1551" i="31" s="1"/>
  <c r="S1551" i="31" s="1"/>
  <c r="N1550" i="31"/>
  <c r="O1550" i="31" s="1"/>
  <c r="T1550" i="31" s="1"/>
  <c r="L1550" i="31"/>
  <c r="M1550" i="31" s="1"/>
  <c r="S1550" i="31" s="1"/>
  <c r="N1549" i="31"/>
  <c r="O1549" i="31" s="1"/>
  <c r="T1549" i="31" s="1"/>
  <c r="L1549" i="31"/>
  <c r="M1549" i="31" s="1"/>
  <c r="S1549" i="31" s="1"/>
  <c r="T1548" i="31"/>
  <c r="N1548" i="31"/>
  <c r="O1548" i="31" s="1"/>
  <c r="M1548" i="31"/>
  <c r="S1548" i="31" s="1"/>
  <c r="L1548" i="31"/>
  <c r="S1547" i="31"/>
  <c r="N1547" i="31"/>
  <c r="O1547" i="31" s="1"/>
  <c r="T1547" i="31" s="1"/>
  <c r="L1547" i="31"/>
  <c r="M1547" i="31" s="1"/>
  <c r="N1546" i="31"/>
  <c r="O1546" i="31" s="1"/>
  <c r="T1546" i="31" s="1"/>
  <c r="L1546" i="31"/>
  <c r="M1546" i="31" s="1"/>
  <c r="S1546" i="31" s="1"/>
  <c r="N1545" i="31"/>
  <c r="O1545" i="31" s="1"/>
  <c r="T1545" i="31" s="1"/>
  <c r="M1545" i="31"/>
  <c r="S1545" i="31" s="1"/>
  <c r="L1545" i="31"/>
  <c r="N1544" i="31"/>
  <c r="O1544" i="31" s="1"/>
  <c r="T1544" i="31" s="1"/>
  <c r="M1544" i="31"/>
  <c r="S1544" i="31" s="1"/>
  <c r="L1544" i="31"/>
  <c r="N1543" i="31"/>
  <c r="O1543" i="31" s="1"/>
  <c r="T1543" i="31" s="1"/>
  <c r="L1543" i="31"/>
  <c r="M1543" i="31" s="1"/>
  <c r="S1543" i="31" s="1"/>
  <c r="S1542" i="31"/>
  <c r="N1542" i="31"/>
  <c r="O1542" i="31" s="1"/>
  <c r="T1542" i="31" s="1"/>
  <c r="M1542" i="31"/>
  <c r="L1542" i="31"/>
  <c r="O1541" i="31"/>
  <c r="T1541" i="31" s="1"/>
  <c r="N1541" i="31"/>
  <c r="M1541" i="31"/>
  <c r="S1541" i="31" s="1"/>
  <c r="L1541" i="31"/>
  <c r="T1540" i="31"/>
  <c r="N1540" i="31"/>
  <c r="O1540" i="31" s="1"/>
  <c r="L1540" i="31"/>
  <c r="M1540" i="31" s="1"/>
  <c r="S1540" i="31" s="1"/>
  <c r="N1539" i="31"/>
  <c r="O1539" i="31" s="1"/>
  <c r="T1539" i="31" s="1"/>
  <c r="L1539" i="31"/>
  <c r="M1539" i="31" s="1"/>
  <c r="S1539" i="31" s="1"/>
  <c r="S1538" i="31"/>
  <c r="O1538" i="31"/>
  <c r="T1538" i="31" s="1"/>
  <c r="N1538" i="31"/>
  <c r="M1538" i="31"/>
  <c r="L1538" i="31"/>
  <c r="O1537" i="31"/>
  <c r="T1537" i="31" s="1"/>
  <c r="N1537" i="31"/>
  <c r="M1537" i="31"/>
  <c r="S1537" i="31" s="1"/>
  <c r="L1537" i="31"/>
  <c r="T1536" i="31"/>
  <c r="N1536" i="31"/>
  <c r="O1536" i="31" s="1"/>
  <c r="L1536" i="31"/>
  <c r="M1536" i="31" s="1"/>
  <c r="S1536" i="31" s="1"/>
  <c r="N1535" i="31"/>
  <c r="O1535" i="31" s="1"/>
  <c r="T1535" i="31" s="1"/>
  <c r="L1535" i="31"/>
  <c r="M1535" i="31" s="1"/>
  <c r="S1535" i="31" s="1"/>
  <c r="O1534" i="31"/>
  <c r="T1534" i="31" s="1"/>
  <c r="N1534" i="31"/>
  <c r="M1534" i="31"/>
  <c r="S1534" i="31" s="1"/>
  <c r="L1534" i="31"/>
  <c r="O1533" i="31"/>
  <c r="T1533" i="31" s="1"/>
  <c r="N1533" i="31"/>
  <c r="L1533" i="31"/>
  <c r="M1533" i="31" s="1"/>
  <c r="S1533" i="31" s="1"/>
  <c r="S1532" i="31"/>
  <c r="N1532" i="31"/>
  <c r="O1532" i="31" s="1"/>
  <c r="T1532" i="31" s="1"/>
  <c r="M1532" i="31"/>
  <c r="L1532" i="31"/>
  <c r="O1531" i="31"/>
  <c r="T1531" i="31" s="1"/>
  <c r="N1531" i="31"/>
  <c r="L1531" i="31"/>
  <c r="M1531" i="31" s="1"/>
  <c r="S1531" i="31" s="1"/>
  <c r="T1530" i="31"/>
  <c r="S1530" i="31"/>
  <c r="O1530" i="31"/>
  <c r="N1530" i="31"/>
  <c r="L1530" i="31"/>
  <c r="M1530" i="31" s="1"/>
  <c r="N1529" i="31"/>
  <c r="O1529" i="31" s="1"/>
  <c r="T1529" i="31" s="1"/>
  <c r="M1529" i="31"/>
  <c r="S1529" i="31" s="1"/>
  <c r="L1529" i="31"/>
  <c r="N1528" i="31"/>
  <c r="O1528" i="31" s="1"/>
  <c r="T1528" i="31" s="1"/>
  <c r="L1528" i="31"/>
  <c r="M1528" i="31" s="1"/>
  <c r="S1528" i="31" s="1"/>
  <c r="S1527" i="31"/>
  <c r="O1527" i="31"/>
  <c r="T1527" i="31" s="1"/>
  <c r="N1527" i="31"/>
  <c r="L1527" i="31"/>
  <c r="M1527" i="31" s="1"/>
  <c r="O1526" i="31"/>
  <c r="T1526" i="31" s="1"/>
  <c r="N1526" i="31"/>
  <c r="M1526" i="31"/>
  <c r="S1526" i="31" s="1"/>
  <c r="L1526" i="31"/>
  <c r="N1525" i="31"/>
  <c r="O1525" i="31" s="1"/>
  <c r="T1525" i="31" s="1"/>
  <c r="L1525" i="31"/>
  <c r="M1525" i="31" s="1"/>
  <c r="S1525" i="31" s="1"/>
  <c r="S1524" i="31"/>
  <c r="N1524" i="31"/>
  <c r="O1524" i="31" s="1"/>
  <c r="T1524" i="31" s="1"/>
  <c r="L1524" i="31"/>
  <c r="M1524" i="31" s="1"/>
  <c r="N1523" i="31"/>
  <c r="O1523" i="31" s="1"/>
  <c r="T1523" i="31" s="1"/>
  <c r="L1523" i="31"/>
  <c r="M1523" i="31" s="1"/>
  <c r="S1523" i="31" s="1"/>
  <c r="T1522" i="31"/>
  <c r="N1522" i="31"/>
  <c r="O1522" i="31" s="1"/>
  <c r="L1522" i="31"/>
  <c r="M1522" i="31" s="1"/>
  <c r="S1522" i="31" s="1"/>
  <c r="N1521" i="31"/>
  <c r="O1521" i="31" s="1"/>
  <c r="T1521" i="31" s="1"/>
  <c r="L1521" i="31"/>
  <c r="M1521" i="31" s="1"/>
  <c r="S1521" i="31" s="1"/>
  <c r="N1520" i="31"/>
  <c r="O1520" i="31" s="1"/>
  <c r="T1520" i="31" s="1"/>
  <c r="L1520" i="31"/>
  <c r="M1520" i="31" s="1"/>
  <c r="S1520" i="31" s="1"/>
  <c r="N1519" i="31"/>
  <c r="O1519" i="31" s="1"/>
  <c r="T1519" i="31" s="1"/>
  <c r="L1519" i="31"/>
  <c r="M1519" i="31" s="1"/>
  <c r="S1519" i="31" s="1"/>
  <c r="O1518" i="31"/>
  <c r="T1518" i="31" s="1"/>
  <c r="N1518" i="31"/>
  <c r="L1518" i="31"/>
  <c r="M1518" i="31" s="1"/>
  <c r="S1518" i="31" s="1"/>
  <c r="N1517" i="31"/>
  <c r="O1517" i="31" s="1"/>
  <c r="T1517" i="31" s="1"/>
  <c r="L1517" i="31"/>
  <c r="M1517" i="31" s="1"/>
  <c r="S1517" i="31" s="1"/>
  <c r="T1516" i="31"/>
  <c r="N1516" i="31"/>
  <c r="O1516" i="31" s="1"/>
  <c r="M1516" i="31"/>
  <c r="S1516" i="31" s="1"/>
  <c r="L1516" i="31"/>
  <c r="S1515" i="31"/>
  <c r="N1515" i="31"/>
  <c r="O1515" i="31" s="1"/>
  <c r="T1515" i="31" s="1"/>
  <c r="L1515" i="31"/>
  <c r="M1515" i="31" s="1"/>
  <c r="N1514" i="31"/>
  <c r="O1514" i="31" s="1"/>
  <c r="T1514" i="31" s="1"/>
  <c r="M1514" i="31"/>
  <c r="S1514" i="31" s="1"/>
  <c r="L1514" i="31"/>
  <c r="N1513" i="31"/>
  <c r="O1513" i="31" s="1"/>
  <c r="T1513" i="31" s="1"/>
  <c r="M1513" i="31"/>
  <c r="S1513" i="31" s="1"/>
  <c r="L1513" i="31"/>
  <c r="T1512" i="31"/>
  <c r="S1512" i="31"/>
  <c r="N1512" i="31"/>
  <c r="O1512" i="31" s="1"/>
  <c r="M1512" i="31"/>
  <c r="L1512" i="31"/>
  <c r="N1511" i="31"/>
  <c r="O1511" i="31" s="1"/>
  <c r="T1511" i="31" s="1"/>
  <c r="L1511" i="31"/>
  <c r="M1511" i="31" s="1"/>
  <c r="S1511" i="31" s="1"/>
  <c r="T1510" i="31"/>
  <c r="S1510" i="31"/>
  <c r="N1510" i="31"/>
  <c r="O1510" i="31" s="1"/>
  <c r="M1510" i="31"/>
  <c r="L1510" i="31"/>
  <c r="N1509" i="31"/>
  <c r="O1509" i="31" s="1"/>
  <c r="T1509" i="31" s="1"/>
  <c r="M1509" i="31"/>
  <c r="S1509" i="31" s="1"/>
  <c r="L1509" i="31"/>
  <c r="T1508" i="31"/>
  <c r="N1508" i="31"/>
  <c r="O1508" i="31" s="1"/>
  <c r="L1508" i="31"/>
  <c r="M1508" i="31" s="1"/>
  <c r="S1508" i="31" s="1"/>
  <c r="S1507" i="31"/>
  <c r="N1507" i="31"/>
  <c r="O1507" i="31" s="1"/>
  <c r="T1507" i="31" s="1"/>
  <c r="L1507" i="31"/>
  <c r="M1507" i="31" s="1"/>
  <c r="N1506" i="31"/>
  <c r="O1506" i="31" s="1"/>
  <c r="T1506" i="31" s="1"/>
  <c r="M1506" i="31"/>
  <c r="S1506" i="31" s="1"/>
  <c r="L1506" i="31"/>
  <c r="S1505" i="31"/>
  <c r="O1505" i="31"/>
  <c r="T1505" i="31" s="1"/>
  <c r="N1505" i="31"/>
  <c r="M1505" i="31"/>
  <c r="L1505" i="31"/>
  <c r="T1504" i="31"/>
  <c r="N1504" i="31"/>
  <c r="O1504" i="31" s="1"/>
  <c r="L1504" i="31"/>
  <c r="M1504" i="31" s="1"/>
  <c r="S1504" i="31" s="1"/>
  <c r="O1503" i="31"/>
  <c r="T1503" i="31" s="1"/>
  <c r="N1503" i="31"/>
  <c r="L1503" i="31"/>
  <c r="M1503" i="31" s="1"/>
  <c r="S1503" i="31" s="1"/>
  <c r="O1502" i="31"/>
  <c r="T1502" i="31" s="1"/>
  <c r="N1502" i="31"/>
  <c r="M1502" i="31"/>
  <c r="S1502" i="31" s="1"/>
  <c r="L1502" i="31"/>
  <c r="N1501" i="31"/>
  <c r="O1501" i="31" s="1"/>
  <c r="T1501" i="31" s="1"/>
  <c r="M1501" i="31"/>
  <c r="S1501" i="31" s="1"/>
  <c r="L1501" i="31"/>
  <c r="S1500" i="31"/>
  <c r="N1500" i="31"/>
  <c r="O1500" i="31" s="1"/>
  <c r="T1500" i="31" s="1"/>
  <c r="L1500" i="31"/>
  <c r="M1500" i="31" s="1"/>
  <c r="N1499" i="31"/>
  <c r="O1499" i="31" s="1"/>
  <c r="T1499" i="31" s="1"/>
  <c r="L1499" i="31"/>
  <c r="M1499" i="31" s="1"/>
  <c r="S1499" i="31" s="1"/>
  <c r="O1498" i="31"/>
  <c r="T1498" i="31" s="1"/>
  <c r="N1498" i="31"/>
  <c r="L1498" i="31"/>
  <c r="M1498" i="31" s="1"/>
  <c r="S1498" i="31" s="1"/>
  <c r="T1497" i="31"/>
  <c r="S1497" i="31"/>
  <c r="N1497" i="31"/>
  <c r="O1497" i="31" s="1"/>
  <c r="M1497" i="31"/>
  <c r="L1497" i="31"/>
  <c r="N1496" i="31"/>
  <c r="O1496" i="31" s="1"/>
  <c r="T1496" i="31" s="1"/>
  <c r="L1496" i="31"/>
  <c r="M1496" i="31" s="1"/>
  <c r="S1496" i="31" s="1"/>
  <c r="N1495" i="31"/>
  <c r="O1495" i="31" s="1"/>
  <c r="T1495" i="31" s="1"/>
  <c r="L1495" i="31"/>
  <c r="M1495" i="31" s="1"/>
  <c r="S1495" i="31" s="1"/>
  <c r="O1494" i="31"/>
  <c r="T1494" i="31" s="1"/>
  <c r="N1494" i="31"/>
  <c r="M1494" i="31"/>
  <c r="S1494" i="31" s="1"/>
  <c r="L1494" i="31"/>
  <c r="N1493" i="31"/>
  <c r="O1493" i="31" s="1"/>
  <c r="T1493" i="31" s="1"/>
  <c r="L1493" i="31"/>
  <c r="M1493" i="31" s="1"/>
  <c r="S1493" i="31" s="1"/>
  <c r="S1492" i="31"/>
  <c r="N1492" i="31"/>
  <c r="O1492" i="31" s="1"/>
  <c r="T1492" i="31" s="1"/>
  <c r="L1492" i="31"/>
  <c r="M1492" i="31" s="1"/>
  <c r="O1491" i="31"/>
  <c r="T1491" i="31" s="1"/>
  <c r="N1491" i="31"/>
  <c r="M1491" i="31"/>
  <c r="S1491" i="31" s="1"/>
  <c r="L1491" i="31"/>
  <c r="N1490" i="31"/>
  <c r="O1490" i="31" s="1"/>
  <c r="T1490" i="31" s="1"/>
  <c r="L1490" i="31"/>
  <c r="M1490" i="31" s="1"/>
  <c r="S1490" i="31" s="1"/>
  <c r="T1489" i="31"/>
  <c r="N1489" i="31"/>
  <c r="O1489" i="31" s="1"/>
  <c r="L1489" i="31"/>
  <c r="M1489" i="31" s="1"/>
  <c r="S1489" i="31" s="1"/>
  <c r="O1488" i="31"/>
  <c r="T1488" i="31" s="1"/>
  <c r="N1488" i="31"/>
  <c r="L1488" i="31"/>
  <c r="M1488" i="31" s="1"/>
  <c r="S1488" i="31" s="1"/>
  <c r="N1487" i="31"/>
  <c r="O1487" i="31" s="1"/>
  <c r="T1487" i="31" s="1"/>
  <c r="L1487" i="31"/>
  <c r="M1487" i="31" s="1"/>
  <c r="S1487" i="31" s="1"/>
  <c r="O1486" i="31"/>
  <c r="T1486" i="31" s="1"/>
  <c r="N1486" i="31"/>
  <c r="L1486" i="31"/>
  <c r="M1486" i="31" s="1"/>
  <c r="S1486" i="31" s="1"/>
  <c r="N1485" i="31"/>
  <c r="O1485" i="31" s="1"/>
  <c r="T1485" i="31" s="1"/>
  <c r="L1485" i="31"/>
  <c r="M1485" i="31" s="1"/>
  <c r="S1485" i="31" s="1"/>
  <c r="N1484" i="31"/>
  <c r="O1484" i="31" s="1"/>
  <c r="T1484" i="31" s="1"/>
  <c r="L1484" i="31"/>
  <c r="M1484" i="31" s="1"/>
  <c r="S1484" i="31" s="1"/>
  <c r="T1483" i="31"/>
  <c r="O1483" i="31"/>
  <c r="N1483" i="31"/>
  <c r="L1483" i="31"/>
  <c r="M1483" i="31" s="1"/>
  <c r="S1483" i="31" s="1"/>
  <c r="O1482" i="31"/>
  <c r="T1482" i="31" s="1"/>
  <c r="N1482" i="31"/>
  <c r="L1482" i="31"/>
  <c r="M1482" i="31" s="1"/>
  <c r="S1482" i="31" s="1"/>
  <c r="N1481" i="31"/>
  <c r="O1481" i="31" s="1"/>
  <c r="T1481" i="31" s="1"/>
  <c r="L1481" i="31"/>
  <c r="M1481" i="31" s="1"/>
  <c r="S1481" i="31" s="1"/>
  <c r="S1480" i="31"/>
  <c r="O1480" i="31"/>
  <c r="T1480" i="31" s="1"/>
  <c r="N1480" i="31"/>
  <c r="L1480" i="31"/>
  <c r="M1480" i="31" s="1"/>
  <c r="N1479" i="31"/>
  <c r="O1479" i="31" s="1"/>
  <c r="T1479" i="31" s="1"/>
  <c r="L1479" i="31"/>
  <c r="M1479" i="31" s="1"/>
  <c r="S1479" i="31" s="1"/>
  <c r="N1478" i="31"/>
  <c r="O1478" i="31" s="1"/>
  <c r="T1478" i="31" s="1"/>
  <c r="L1478" i="31"/>
  <c r="M1478" i="31" s="1"/>
  <c r="S1478" i="31" s="1"/>
  <c r="N1477" i="31"/>
  <c r="O1477" i="31" s="1"/>
  <c r="T1477" i="31" s="1"/>
  <c r="L1477" i="31"/>
  <c r="M1477" i="31" s="1"/>
  <c r="S1477" i="31" s="1"/>
  <c r="N1476" i="31"/>
  <c r="O1476" i="31" s="1"/>
  <c r="T1476" i="31" s="1"/>
  <c r="L1476" i="31"/>
  <c r="M1476" i="31" s="1"/>
  <c r="S1476" i="31" s="1"/>
  <c r="N1475" i="31"/>
  <c r="O1475" i="31" s="1"/>
  <c r="T1475" i="31" s="1"/>
  <c r="L1475" i="31"/>
  <c r="M1475" i="31" s="1"/>
  <c r="S1475" i="31" s="1"/>
  <c r="S1474" i="31"/>
  <c r="N1474" i="31"/>
  <c r="O1474" i="31" s="1"/>
  <c r="T1474" i="31" s="1"/>
  <c r="L1474" i="31"/>
  <c r="M1474" i="31" s="1"/>
  <c r="N1473" i="31"/>
  <c r="O1473" i="31" s="1"/>
  <c r="T1473" i="31" s="1"/>
  <c r="M1473" i="31"/>
  <c r="S1473" i="31" s="1"/>
  <c r="L1473" i="31"/>
  <c r="N1472" i="31"/>
  <c r="O1472" i="31" s="1"/>
  <c r="T1472" i="31" s="1"/>
  <c r="L1472" i="31"/>
  <c r="M1472" i="31" s="1"/>
  <c r="S1472" i="31" s="1"/>
  <c r="N1471" i="31"/>
  <c r="O1471" i="31" s="1"/>
  <c r="T1471" i="31" s="1"/>
  <c r="L1471" i="31"/>
  <c r="M1471" i="31" s="1"/>
  <c r="S1471" i="31" s="1"/>
  <c r="N1470" i="31"/>
  <c r="O1470" i="31" s="1"/>
  <c r="T1470" i="31" s="1"/>
  <c r="M1470" i="31"/>
  <c r="S1470" i="31" s="1"/>
  <c r="L1470" i="31"/>
  <c r="T1469" i="31"/>
  <c r="N1469" i="31"/>
  <c r="O1469" i="31" s="1"/>
  <c r="L1469" i="31"/>
  <c r="M1469" i="31" s="1"/>
  <c r="S1469" i="31" s="1"/>
  <c r="T1468" i="31"/>
  <c r="S1468" i="31"/>
  <c r="N1468" i="31"/>
  <c r="O1468" i="31" s="1"/>
  <c r="L1468" i="31"/>
  <c r="M1468" i="31" s="1"/>
  <c r="N1467" i="31"/>
  <c r="O1467" i="31" s="1"/>
  <c r="T1467" i="31" s="1"/>
  <c r="M1467" i="31"/>
  <c r="S1467" i="31" s="1"/>
  <c r="L1467" i="31"/>
  <c r="N1466" i="31"/>
  <c r="O1466" i="31" s="1"/>
  <c r="T1466" i="31" s="1"/>
  <c r="L1466" i="31"/>
  <c r="M1466" i="31" s="1"/>
  <c r="S1466" i="31" s="1"/>
  <c r="T1465" i="31"/>
  <c r="N1465" i="31"/>
  <c r="O1465" i="31" s="1"/>
  <c r="M1465" i="31"/>
  <c r="S1465" i="31" s="1"/>
  <c r="L1465" i="31"/>
  <c r="N1464" i="31"/>
  <c r="O1464" i="31" s="1"/>
  <c r="T1464" i="31" s="1"/>
  <c r="L1464" i="31"/>
  <c r="M1464" i="31" s="1"/>
  <c r="S1464" i="31" s="1"/>
  <c r="S1463" i="31"/>
  <c r="N1463" i="31"/>
  <c r="O1463" i="31" s="1"/>
  <c r="T1463" i="31" s="1"/>
  <c r="L1463" i="31"/>
  <c r="M1463" i="31" s="1"/>
  <c r="S1462" i="31"/>
  <c r="O1462" i="31"/>
  <c r="T1462" i="31" s="1"/>
  <c r="N1462" i="31"/>
  <c r="M1462" i="31"/>
  <c r="L1462" i="31"/>
  <c r="N1461" i="31"/>
  <c r="O1461" i="31" s="1"/>
  <c r="T1461" i="31" s="1"/>
  <c r="L1461" i="31"/>
  <c r="M1461" i="31" s="1"/>
  <c r="S1461" i="31" s="1"/>
  <c r="S1460" i="31"/>
  <c r="N1460" i="31"/>
  <c r="O1460" i="31" s="1"/>
  <c r="T1460" i="31" s="1"/>
  <c r="L1460" i="31"/>
  <c r="M1460" i="31" s="1"/>
  <c r="S1459" i="31"/>
  <c r="O1459" i="31"/>
  <c r="T1459" i="31" s="1"/>
  <c r="N1459" i="31"/>
  <c r="M1459" i="31"/>
  <c r="L1459" i="31"/>
  <c r="N1458" i="31"/>
  <c r="O1458" i="31" s="1"/>
  <c r="T1458" i="31" s="1"/>
  <c r="M1458" i="31"/>
  <c r="S1458" i="31" s="1"/>
  <c r="L1458" i="31"/>
  <c r="T1457" i="31"/>
  <c r="S1457" i="31"/>
  <c r="N1457" i="31"/>
  <c r="O1457" i="31" s="1"/>
  <c r="M1457" i="31"/>
  <c r="L1457" i="31"/>
  <c r="S1456" i="31"/>
  <c r="O1456" i="31"/>
  <c r="T1456" i="31" s="1"/>
  <c r="N1456" i="31"/>
  <c r="L1456" i="31"/>
  <c r="M1456" i="31" s="1"/>
  <c r="N1455" i="31"/>
  <c r="O1455" i="31" s="1"/>
  <c r="T1455" i="31" s="1"/>
  <c r="M1455" i="31"/>
  <c r="S1455" i="31" s="1"/>
  <c r="L1455" i="31"/>
  <c r="S1454" i="31"/>
  <c r="O1454" i="31"/>
  <c r="T1454" i="31" s="1"/>
  <c r="N1454" i="31"/>
  <c r="M1454" i="31"/>
  <c r="L1454" i="31"/>
  <c r="S1453" i="31"/>
  <c r="N1453" i="31"/>
  <c r="O1453" i="31" s="1"/>
  <c r="T1453" i="31" s="1"/>
  <c r="L1453" i="31"/>
  <c r="M1453" i="31" s="1"/>
  <c r="N1452" i="31"/>
  <c r="O1452" i="31" s="1"/>
  <c r="T1452" i="31" s="1"/>
  <c r="L1452" i="31"/>
  <c r="M1452" i="31" s="1"/>
  <c r="S1452" i="31" s="1"/>
  <c r="T1451" i="31"/>
  <c r="O1451" i="31"/>
  <c r="N1451" i="31"/>
  <c r="L1451" i="31"/>
  <c r="M1451" i="31" s="1"/>
  <c r="S1451" i="31" s="1"/>
  <c r="O1450" i="31"/>
  <c r="T1450" i="31" s="1"/>
  <c r="N1450" i="31"/>
  <c r="L1450" i="31"/>
  <c r="M1450" i="31" s="1"/>
  <c r="S1450" i="31" s="1"/>
  <c r="N1449" i="31"/>
  <c r="O1449" i="31" s="1"/>
  <c r="T1449" i="31" s="1"/>
  <c r="L1449" i="31"/>
  <c r="M1449" i="31" s="1"/>
  <c r="S1449" i="31" s="1"/>
  <c r="T1448" i="31"/>
  <c r="O1448" i="31"/>
  <c r="N1448" i="31"/>
  <c r="L1448" i="31"/>
  <c r="M1448" i="31" s="1"/>
  <c r="S1448" i="31" s="1"/>
  <c r="O1447" i="31"/>
  <c r="T1447" i="31" s="1"/>
  <c r="N1447" i="31"/>
  <c r="M1447" i="31"/>
  <c r="S1447" i="31" s="1"/>
  <c r="L1447" i="31"/>
  <c r="N1446" i="31"/>
  <c r="O1446" i="31" s="1"/>
  <c r="T1446" i="31" s="1"/>
  <c r="M1446" i="31"/>
  <c r="S1446" i="31" s="1"/>
  <c r="L1446" i="31"/>
  <c r="N1445" i="31"/>
  <c r="O1445" i="31" s="1"/>
  <c r="T1445" i="31" s="1"/>
  <c r="L1445" i="31"/>
  <c r="M1445" i="31" s="1"/>
  <c r="S1445" i="31" s="1"/>
  <c r="T1444" i="31"/>
  <c r="O1444" i="31"/>
  <c r="N1444" i="31"/>
  <c r="L1444" i="31"/>
  <c r="M1444" i="31" s="1"/>
  <c r="S1444" i="31" s="1"/>
  <c r="O1443" i="31"/>
  <c r="T1443" i="31" s="1"/>
  <c r="N1443" i="31"/>
  <c r="M1443" i="31"/>
  <c r="S1443" i="31" s="1"/>
  <c r="L1443" i="31"/>
  <c r="N1442" i="31"/>
  <c r="O1442" i="31" s="1"/>
  <c r="T1442" i="31" s="1"/>
  <c r="M1442" i="31"/>
  <c r="S1442" i="31" s="1"/>
  <c r="L1442" i="31"/>
  <c r="T1441" i="31"/>
  <c r="N1441" i="31"/>
  <c r="O1441" i="31" s="1"/>
  <c r="L1441" i="31"/>
  <c r="M1441" i="31" s="1"/>
  <c r="S1441" i="31" s="1"/>
  <c r="T1440" i="31"/>
  <c r="S1440" i="31"/>
  <c r="O1440" i="31"/>
  <c r="N1440" i="31"/>
  <c r="L1440" i="31"/>
  <c r="M1440" i="31" s="1"/>
  <c r="N1439" i="31"/>
  <c r="O1439" i="31" s="1"/>
  <c r="T1439" i="31" s="1"/>
  <c r="M1439" i="31"/>
  <c r="S1439" i="31" s="1"/>
  <c r="L1439" i="31"/>
  <c r="N1438" i="31"/>
  <c r="O1438" i="31" s="1"/>
  <c r="T1438" i="31" s="1"/>
  <c r="L1438" i="31"/>
  <c r="M1438" i="31" s="1"/>
  <c r="S1438" i="31" s="1"/>
  <c r="T1437" i="31"/>
  <c r="N1437" i="31"/>
  <c r="O1437" i="31" s="1"/>
  <c r="L1437" i="31"/>
  <c r="M1437" i="31" s="1"/>
  <c r="S1437" i="31" s="1"/>
  <c r="T1436" i="31"/>
  <c r="S1436" i="31"/>
  <c r="O1436" i="31"/>
  <c r="N1436" i="31"/>
  <c r="L1436" i="31"/>
  <c r="M1436" i="31" s="1"/>
  <c r="N1435" i="31"/>
  <c r="O1435" i="31" s="1"/>
  <c r="T1435" i="31" s="1"/>
  <c r="M1435" i="31"/>
  <c r="S1435" i="31" s="1"/>
  <c r="L1435" i="31"/>
  <c r="N1434" i="31"/>
  <c r="O1434" i="31" s="1"/>
  <c r="T1434" i="31" s="1"/>
  <c r="L1434" i="31"/>
  <c r="M1434" i="31" s="1"/>
  <c r="S1434" i="31" s="1"/>
  <c r="T1433" i="31"/>
  <c r="N1433" i="31"/>
  <c r="O1433" i="31" s="1"/>
  <c r="L1433" i="31"/>
  <c r="M1433" i="31" s="1"/>
  <c r="S1433" i="31" s="1"/>
  <c r="T1432" i="31"/>
  <c r="S1432" i="31"/>
  <c r="O1432" i="31"/>
  <c r="N1432" i="31"/>
  <c r="L1432" i="31"/>
  <c r="M1432" i="31" s="1"/>
  <c r="N1431" i="31"/>
  <c r="O1431" i="31" s="1"/>
  <c r="T1431" i="31" s="1"/>
  <c r="M1431" i="31"/>
  <c r="S1431" i="31" s="1"/>
  <c r="L1431" i="31"/>
  <c r="N1430" i="31"/>
  <c r="O1430" i="31" s="1"/>
  <c r="T1430" i="31" s="1"/>
  <c r="L1430" i="31"/>
  <c r="M1430" i="31" s="1"/>
  <c r="S1430" i="31" s="1"/>
  <c r="T1429" i="31"/>
  <c r="N1429" i="31"/>
  <c r="O1429" i="31" s="1"/>
  <c r="L1429" i="31"/>
  <c r="M1429" i="31" s="1"/>
  <c r="S1429" i="31" s="1"/>
  <c r="T1428" i="31"/>
  <c r="S1428" i="31"/>
  <c r="O1428" i="31"/>
  <c r="N1428" i="31"/>
  <c r="L1428" i="31"/>
  <c r="M1428" i="31" s="1"/>
  <c r="N1427" i="31"/>
  <c r="O1427" i="31" s="1"/>
  <c r="T1427" i="31" s="1"/>
  <c r="M1427" i="31"/>
  <c r="S1427" i="31" s="1"/>
  <c r="L1427" i="31"/>
  <c r="N1426" i="31"/>
  <c r="O1426" i="31" s="1"/>
  <c r="T1426" i="31" s="1"/>
  <c r="L1426" i="31"/>
  <c r="M1426" i="31" s="1"/>
  <c r="S1426" i="31" s="1"/>
  <c r="T1425" i="31"/>
  <c r="N1425" i="31"/>
  <c r="O1425" i="31" s="1"/>
  <c r="L1425" i="31"/>
  <c r="M1425" i="31" s="1"/>
  <c r="S1425" i="31" s="1"/>
  <c r="T1424" i="31"/>
  <c r="S1424" i="31"/>
  <c r="O1424" i="31"/>
  <c r="N1424" i="31"/>
  <c r="L1424" i="31"/>
  <c r="M1424" i="31" s="1"/>
  <c r="N1423" i="31"/>
  <c r="O1423" i="31" s="1"/>
  <c r="T1423" i="31" s="1"/>
  <c r="M1423" i="31"/>
  <c r="S1423" i="31" s="1"/>
  <c r="L1423" i="31"/>
  <c r="N1422" i="31"/>
  <c r="O1422" i="31" s="1"/>
  <c r="T1422" i="31" s="1"/>
  <c r="L1422" i="31"/>
  <c r="M1422" i="31" s="1"/>
  <c r="S1422" i="31" s="1"/>
  <c r="T1421" i="31"/>
  <c r="N1421" i="31"/>
  <c r="O1421" i="31" s="1"/>
  <c r="L1421" i="31"/>
  <c r="M1421" i="31" s="1"/>
  <c r="S1421" i="31" s="1"/>
  <c r="T1420" i="31"/>
  <c r="S1420" i="31"/>
  <c r="O1420" i="31"/>
  <c r="N1420" i="31"/>
  <c r="L1420" i="31"/>
  <c r="M1420" i="31" s="1"/>
  <c r="N1419" i="31"/>
  <c r="O1419" i="31" s="1"/>
  <c r="T1419" i="31" s="1"/>
  <c r="M1419" i="31"/>
  <c r="S1419" i="31" s="1"/>
  <c r="L1419" i="31"/>
  <c r="N1418" i="31"/>
  <c r="O1418" i="31" s="1"/>
  <c r="T1418" i="31" s="1"/>
  <c r="L1418" i="31"/>
  <c r="M1418" i="31" s="1"/>
  <c r="S1418" i="31" s="1"/>
  <c r="N1417" i="31"/>
  <c r="O1417" i="31" s="1"/>
  <c r="T1417" i="31" s="1"/>
  <c r="L1417" i="31"/>
  <c r="M1417" i="31" s="1"/>
  <c r="S1417" i="31" s="1"/>
  <c r="T1416" i="31"/>
  <c r="S1416" i="31"/>
  <c r="N1416" i="31"/>
  <c r="O1416" i="31" s="1"/>
  <c r="L1416" i="31"/>
  <c r="M1416" i="31" s="1"/>
  <c r="N1415" i="31"/>
  <c r="O1415" i="31" s="1"/>
  <c r="T1415" i="31" s="1"/>
  <c r="M1415" i="31"/>
  <c r="S1415" i="31" s="1"/>
  <c r="L1415" i="31"/>
  <c r="N1414" i="31"/>
  <c r="O1414" i="31" s="1"/>
  <c r="T1414" i="31" s="1"/>
  <c r="L1414" i="31"/>
  <c r="M1414" i="31" s="1"/>
  <c r="S1414" i="31" s="1"/>
  <c r="S1413" i="31"/>
  <c r="N1413" i="31"/>
  <c r="O1413" i="31" s="1"/>
  <c r="T1413" i="31" s="1"/>
  <c r="L1413" i="31"/>
  <c r="M1413" i="31" s="1"/>
  <c r="S1412" i="31"/>
  <c r="N1412" i="31"/>
  <c r="O1412" i="31" s="1"/>
  <c r="T1412" i="31" s="1"/>
  <c r="L1412" i="31"/>
  <c r="M1412" i="31" s="1"/>
  <c r="O1411" i="31"/>
  <c r="T1411" i="31" s="1"/>
  <c r="N1411" i="31"/>
  <c r="L1411" i="31"/>
  <c r="M1411" i="31" s="1"/>
  <c r="S1411" i="31" s="1"/>
  <c r="N1410" i="31"/>
  <c r="O1410" i="31" s="1"/>
  <c r="T1410" i="31" s="1"/>
  <c r="L1410" i="31"/>
  <c r="M1410" i="31" s="1"/>
  <c r="S1410" i="31" s="1"/>
  <c r="T1409" i="31"/>
  <c r="N1409" i="31"/>
  <c r="O1409" i="31" s="1"/>
  <c r="L1409" i="31"/>
  <c r="M1409" i="31" s="1"/>
  <c r="S1409" i="31" s="1"/>
  <c r="N1408" i="31"/>
  <c r="O1408" i="31" s="1"/>
  <c r="T1408" i="31" s="1"/>
  <c r="L1408" i="31"/>
  <c r="M1408" i="31" s="1"/>
  <c r="S1408" i="31" s="1"/>
  <c r="N1407" i="31"/>
  <c r="O1407" i="31" s="1"/>
  <c r="T1407" i="31" s="1"/>
  <c r="L1407" i="31"/>
  <c r="M1407" i="31" s="1"/>
  <c r="S1407" i="31" s="1"/>
  <c r="N1406" i="31"/>
  <c r="O1406" i="31" s="1"/>
  <c r="T1406" i="31" s="1"/>
  <c r="M1406" i="31"/>
  <c r="S1406" i="31" s="1"/>
  <c r="L1406" i="31"/>
  <c r="T1405" i="31"/>
  <c r="S1405" i="31"/>
  <c r="N1405" i="31"/>
  <c r="O1405" i="31" s="1"/>
  <c r="L1405" i="31"/>
  <c r="M1405" i="31" s="1"/>
  <c r="S1404" i="31"/>
  <c r="O1404" i="31"/>
  <c r="T1404" i="31" s="1"/>
  <c r="N1404" i="31"/>
  <c r="L1404" i="31"/>
  <c r="M1404" i="31" s="1"/>
  <c r="N1403" i="31"/>
  <c r="O1403" i="31" s="1"/>
  <c r="T1403" i="31" s="1"/>
  <c r="L1403" i="31"/>
  <c r="M1403" i="31" s="1"/>
  <c r="S1403" i="31" s="1"/>
  <c r="N1402" i="31"/>
  <c r="O1402" i="31" s="1"/>
  <c r="T1402" i="31" s="1"/>
  <c r="L1402" i="31"/>
  <c r="M1402" i="31" s="1"/>
  <c r="S1402" i="31" s="1"/>
  <c r="N1401" i="31"/>
  <c r="O1401" i="31" s="1"/>
  <c r="T1401" i="31" s="1"/>
  <c r="L1401" i="31"/>
  <c r="M1401" i="31" s="1"/>
  <c r="S1401" i="31" s="1"/>
  <c r="S1400" i="31"/>
  <c r="N1400" i="31"/>
  <c r="O1400" i="31" s="1"/>
  <c r="T1400" i="31" s="1"/>
  <c r="L1400" i="31"/>
  <c r="M1400" i="31" s="1"/>
  <c r="N1399" i="31"/>
  <c r="O1399" i="31" s="1"/>
  <c r="T1399" i="31" s="1"/>
  <c r="M1399" i="31"/>
  <c r="S1399" i="31" s="1"/>
  <c r="L1399" i="31"/>
  <c r="N1398" i="31"/>
  <c r="O1398" i="31" s="1"/>
  <c r="T1398" i="31" s="1"/>
  <c r="L1398" i="31"/>
  <c r="M1398" i="31" s="1"/>
  <c r="S1398" i="31" s="1"/>
  <c r="S1397" i="31"/>
  <c r="N1397" i="31"/>
  <c r="O1397" i="31" s="1"/>
  <c r="T1397" i="31" s="1"/>
  <c r="L1397" i="31"/>
  <c r="M1397" i="31" s="1"/>
  <c r="S1396" i="31"/>
  <c r="N1396" i="31"/>
  <c r="O1396" i="31" s="1"/>
  <c r="T1396" i="31" s="1"/>
  <c r="L1396" i="31"/>
  <c r="M1396" i="31" s="1"/>
  <c r="O1395" i="31"/>
  <c r="T1395" i="31" s="1"/>
  <c r="N1395" i="31"/>
  <c r="L1395" i="31"/>
  <c r="M1395" i="31" s="1"/>
  <c r="S1395" i="31" s="1"/>
  <c r="N1394" i="31"/>
  <c r="O1394" i="31" s="1"/>
  <c r="T1394" i="31" s="1"/>
  <c r="L1394" i="31"/>
  <c r="M1394" i="31" s="1"/>
  <c r="S1394" i="31" s="1"/>
  <c r="T1393" i="31"/>
  <c r="N1393" i="31"/>
  <c r="O1393" i="31" s="1"/>
  <c r="L1393" i="31"/>
  <c r="M1393" i="31" s="1"/>
  <c r="S1393" i="31" s="1"/>
  <c r="N1392" i="31"/>
  <c r="O1392" i="31" s="1"/>
  <c r="T1392" i="31" s="1"/>
  <c r="L1392" i="31"/>
  <c r="M1392" i="31" s="1"/>
  <c r="S1392" i="31" s="1"/>
  <c r="N1391" i="31"/>
  <c r="O1391" i="31" s="1"/>
  <c r="T1391" i="31" s="1"/>
  <c r="L1391" i="31"/>
  <c r="M1391" i="31" s="1"/>
  <c r="S1391" i="31" s="1"/>
  <c r="N1390" i="31"/>
  <c r="O1390" i="31" s="1"/>
  <c r="T1390" i="31" s="1"/>
  <c r="M1390" i="31"/>
  <c r="S1390" i="31" s="1"/>
  <c r="L1390" i="31"/>
  <c r="T1389" i="31"/>
  <c r="S1389" i="31"/>
  <c r="N1389" i="31"/>
  <c r="O1389" i="31" s="1"/>
  <c r="L1389" i="31"/>
  <c r="M1389" i="31" s="1"/>
  <c r="S1388" i="31"/>
  <c r="O1388" i="31"/>
  <c r="T1388" i="31" s="1"/>
  <c r="N1388" i="31"/>
  <c r="L1388" i="31"/>
  <c r="M1388" i="31" s="1"/>
  <c r="S1387" i="31"/>
  <c r="N1387" i="31"/>
  <c r="O1387" i="31" s="1"/>
  <c r="T1387" i="31" s="1"/>
  <c r="L1387" i="31"/>
  <c r="M1387" i="31" s="1"/>
  <c r="S1386" i="31"/>
  <c r="N1386" i="31"/>
  <c r="O1386" i="31" s="1"/>
  <c r="T1386" i="31" s="1"/>
  <c r="L1386" i="31"/>
  <c r="M1386" i="31" s="1"/>
  <c r="N1385" i="31"/>
  <c r="O1385" i="31" s="1"/>
  <c r="T1385" i="31" s="1"/>
  <c r="L1385" i="31"/>
  <c r="M1385" i="31" s="1"/>
  <c r="S1385" i="31" s="1"/>
  <c r="S1384" i="31"/>
  <c r="N1384" i="31"/>
  <c r="O1384" i="31" s="1"/>
  <c r="T1384" i="31" s="1"/>
  <c r="L1384" i="31"/>
  <c r="M1384" i="31" s="1"/>
  <c r="N1383" i="31"/>
  <c r="O1383" i="31" s="1"/>
  <c r="T1383" i="31" s="1"/>
  <c r="L1383" i="31"/>
  <c r="M1383" i="31" s="1"/>
  <c r="S1383" i="31" s="1"/>
  <c r="N1382" i="31"/>
  <c r="O1382" i="31" s="1"/>
  <c r="T1382" i="31" s="1"/>
  <c r="L1382" i="31"/>
  <c r="M1382" i="31" s="1"/>
  <c r="S1382" i="31" s="1"/>
  <c r="N1381" i="31"/>
  <c r="O1381" i="31" s="1"/>
  <c r="T1381" i="31" s="1"/>
  <c r="M1381" i="31"/>
  <c r="S1381" i="31" s="1"/>
  <c r="L1381" i="31"/>
  <c r="N1380" i="31"/>
  <c r="O1380" i="31" s="1"/>
  <c r="T1380" i="31" s="1"/>
  <c r="L1380" i="31"/>
  <c r="M1380" i="31" s="1"/>
  <c r="S1380" i="31" s="1"/>
  <c r="N1379" i="31"/>
  <c r="O1379" i="31" s="1"/>
  <c r="T1379" i="31" s="1"/>
  <c r="L1379" i="31"/>
  <c r="M1379" i="31" s="1"/>
  <c r="S1379" i="31" s="1"/>
  <c r="O1378" i="31"/>
  <c r="T1378" i="31" s="1"/>
  <c r="N1378" i="31"/>
  <c r="M1378" i="31"/>
  <c r="S1378" i="31" s="1"/>
  <c r="L1378" i="31"/>
  <c r="T1377" i="31"/>
  <c r="N1377" i="31"/>
  <c r="O1377" i="31" s="1"/>
  <c r="L1377" i="31"/>
  <c r="M1377" i="31" s="1"/>
  <c r="S1377" i="31" s="1"/>
  <c r="T1376" i="31"/>
  <c r="S1376" i="31"/>
  <c r="N1376" i="31"/>
  <c r="O1376" i="31" s="1"/>
  <c r="L1376" i="31"/>
  <c r="M1376" i="31" s="1"/>
  <c r="O1375" i="31"/>
  <c r="T1375" i="31" s="1"/>
  <c r="N1375" i="31"/>
  <c r="M1375" i="31"/>
  <c r="S1375" i="31" s="1"/>
  <c r="L1375" i="31"/>
  <c r="S1374" i="31"/>
  <c r="N1374" i="31"/>
  <c r="O1374" i="31" s="1"/>
  <c r="T1374" i="31" s="1"/>
  <c r="L1374" i="31"/>
  <c r="M1374" i="31" s="1"/>
  <c r="T1373" i="31"/>
  <c r="S1373" i="31"/>
  <c r="N1373" i="31"/>
  <c r="O1373" i="31" s="1"/>
  <c r="M1373" i="31"/>
  <c r="L1373" i="31"/>
  <c r="N1372" i="31"/>
  <c r="O1372" i="31" s="1"/>
  <c r="T1372" i="31" s="1"/>
  <c r="L1372" i="31"/>
  <c r="M1372" i="31" s="1"/>
  <c r="S1372" i="31" s="1"/>
  <c r="S1371" i="31"/>
  <c r="N1371" i="31"/>
  <c r="O1371" i="31" s="1"/>
  <c r="T1371" i="31" s="1"/>
  <c r="L1371" i="31"/>
  <c r="M1371" i="31" s="1"/>
  <c r="O1370" i="31"/>
  <c r="T1370" i="31" s="1"/>
  <c r="N1370" i="31"/>
  <c r="M1370" i="31"/>
  <c r="S1370" i="31" s="1"/>
  <c r="L1370" i="31"/>
  <c r="N1369" i="31"/>
  <c r="O1369" i="31" s="1"/>
  <c r="T1369" i="31" s="1"/>
  <c r="M1369" i="31"/>
  <c r="S1369" i="31" s="1"/>
  <c r="L1369" i="31"/>
  <c r="S1368" i="31"/>
  <c r="N1368" i="31"/>
  <c r="O1368" i="31" s="1"/>
  <c r="T1368" i="31" s="1"/>
  <c r="L1368" i="31"/>
  <c r="M1368" i="31" s="1"/>
  <c r="S1367" i="31"/>
  <c r="O1367" i="31"/>
  <c r="T1367" i="31" s="1"/>
  <c r="N1367" i="31"/>
  <c r="M1367" i="31"/>
  <c r="L1367" i="31"/>
  <c r="N1366" i="31"/>
  <c r="O1366" i="31" s="1"/>
  <c r="T1366" i="31" s="1"/>
  <c r="L1366" i="31"/>
  <c r="M1366" i="31" s="1"/>
  <c r="S1366" i="31" s="1"/>
  <c r="T1365" i="31"/>
  <c r="S1365" i="31"/>
  <c r="N1365" i="31"/>
  <c r="O1365" i="31" s="1"/>
  <c r="L1365" i="31"/>
  <c r="M1365" i="31" s="1"/>
  <c r="O1364" i="31"/>
  <c r="T1364" i="31" s="1"/>
  <c r="N1364" i="31"/>
  <c r="L1364" i="31"/>
  <c r="M1364" i="31" s="1"/>
  <c r="S1364" i="31" s="1"/>
  <c r="N1363" i="31"/>
  <c r="O1363" i="31" s="1"/>
  <c r="T1363" i="31" s="1"/>
  <c r="M1363" i="31"/>
  <c r="S1363" i="31" s="1"/>
  <c r="L1363" i="31"/>
  <c r="O1362" i="31"/>
  <c r="T1362" i="31" s="1"/>
  <c r="N1362" i="31"/>
  <c r="L1362" i="31"/>
  <c r="M1362" i="31" s="1"/>
  <c r="S1362" i="31" s="1"/>
  <c r="N1361" i="31"/>
  <c r="O1361" i="31" s="1"/>
  <c r="T1361" i="31" s="1"/>
  <c r="L1361" i="31"/>
  <c r="M1361" i="31" s="1"/>
  <c r="S1361" i="31" s="1"/>
  <c r="N1360" i="31"/>
  <c r="O1360" i="31" s="1"/>
  <c r="T1360" i="31" s="1"/>
  <c r="L1360" i="31"/>
  <c r="M1360" i="31" s="1"/>
  <c r="S1360" i="31" s="1"/>
  <c r="O1359" i="31"/>
  <c r="T1359" i="31" s="1"/>
  <c r="N1359" i="31"/>
  <c r="L1359" i="31"/>
  <c r="M1359" i="31" s="1"/>
  <c r="S1359" i="31" s="1"/>
  <c r="S1358" i="31"/>
  <c r="O1358" i="31"/>
  <c r="T1358" i="31" s="1"/>
  <c r="N1358" i="31"/>
  <c r="L1358" i="31"/>
  <c r="M1358" i="31" s="1"/>
  <c r="N1357" i="31"/>
  <c r="O1357" i="31" s="1"/>
  <c r="T1357" i="31" s="1"/>
  <c r="L1357" i="31"/>
  <c r="M1357" i="31" s="1"/>
  <c r="S1357" i="31" s="1"/>
  <c r="O1356" i="31"/>
  <c r="T1356" i="31" s="1"/>
  <c r="N1356" i="31"/>
  <c r="L1356" i="31"/>
  <c r="M1356" i="31" s="1"/>
  <c r="S1356" i="31" s="1"/>
  <c r="N1355" i="31"/>
  <c r="O1355" i="31" s="1"/>
  <c r="T1355" i="31" s="1"/>
  <c r="L1355" i="31"/>
  <c r="M1355" i="31" s="1"/>
  <c r="S1355" i="31" s="1"/>
  <c r="N1354" i="31"/>
  <c r="O1354" i="31" s="1"/>
  <c r="T1354" i="31" s="1"/>
  <c r="M1354" i="31"/>
  <c r="S1354" i="31" s="1"/>
  <c r="L1354" i="31"/>
  <c r="T1353" i="31"/>
  <c r="N1353" i="31"/>
  <c r="O1353" i="31" s="1"/>
  <c r="L1353" i="31"/>
  <c r="M1353" i="31" s="1"/>
  <c r="S1353" i="31" s="1"/>
  <c r="S1352" i="31"/>
  <c r="O1352" i="31"/>
  <c r="T1352" i="31" s="1"/>
  <c r="N1352" i="31"/>
  <c r="L1352" i="31"/>
  <c r="M1352" i="31" s="1"/>
  <c r="T1351" i="31"/>
  <c r="N1351" i="31"/>
  <c r="O1351" i="31" s="1"/>
  <c r="L1351" i="31"/>
  <c r="M1351" i="31" s="1"/>
  <c r="S1351" i="31" s="1"/>
  <c r="S1350" i="31"/>
  <c r="N1350" i="31"/>
  <c r="O1350" i="31" s="1"/>
  <c r="T1350" i="31" s="1"/>
  <c r="L1350" i="31"/>
  <c r="M1350" i="31" s="1"/>
  <c r="S1349" i="31"/>
  <c r="N1349" i="31"/>
  <c r="O1349" i="31" s="1"/>
  <c r="T1349" i="31" s="1"/>
  <c r="M1349" i="31"/>
  <c r="L1349" i="31"/>
  <c r="N1348" i="31"/>
  <c r="O1348" i="31" s="1"/>
  <c r="T1348" i="31" s="1"/>
  <c r="L1348" i="31"/>
  <c r="M1348" i="31" s="1"/>
  <c r="S1348" i="31" s="1"/>
  <c r="S1347" i="31"/>
  <c r="N1347" i="31"/>
  <c r="O1347" i="31" s="1"/>
  <c r="T1347" i="31" s="1"/>
  <c r="L1347" i="31"/>
  <c r="M1347" i="31" s="1"/>
  <c r="N1346" i="31"/>
  <c r="O1346" i="31" s="1"/>
  <c r="T1346" i="31" s="1"/>
  <c r="M1346" i="31"/>
  <c r="S1346" i="31" s="1"/>
  <c r="L1346" i="31"/>
  <c r="T1345" i="31"/>
  <c r="N1345" i="31"/>
  <c r="O1345" i="31" s="1"/>
  <c r="L1345" i="31"/>
  <c r="M1345" i="31" s="1"/>
  <c r="S1345" i="31" s="1"/>
  <c r="S1344" i="31"/>
  <c r="N1344" i="31"/>
  <c r="O1344" i="31" s="1"/>
  <c r="T1344" i="31" s="1"/>
  <c r="L1344" i="31"/>
  <c r="M1344" i="31" s="1"/>
  <c r="O1343" i="31"/>
  <c r="T1343" i="31" s="1"/>
  <c r="N1343" i="31"/>
  <c r="M1343" i="31"/>
  <c r="S1343" i="31" s="1"/>
  <c r="L1343" i="31"/>
  <c r="N1342" i="31"/>
  <c r="O1342" i="31" s="1"/>
  <c r="T1342" i="31" s="1"/>
  <c r="L1342" i="31"/>
  <c r="M1342" i="31" s="1"/>
  <c r="S1342" i="31" s="1"/>
  <c r="T1341" i="31"/>
  <c r="S1341" i="31"/>
  <c r="N1341" i="31"/>
  <c r="O1341" i="31" s="1"/>
  <c r="M1341" i="31"/>
  <c r="L1341" i="31"/>
  <c r="O1340" i="31"/>
  <c r="T1340" i="31" s="1"/>
  <c r="N1340" i="31"/>
  <c r="L1340" i="31"/>
  <c r="M1340" i="31" s="1"/>
  <c r="S1340" i="31" s="1"/>
  <c r="S1339" i="31"/>
  <c r="N1339" i="31"/>
  <c r="O1339" i="31" s="1"/>
  <c r="T1339" i="31" s="1"/>
  <c r="L1339" i="31"/>
  <c r="M1339" i="31" s="1"/>
  <c r="S1338" i="31"/>
  <c r="O1338" i="31"/>
  <c r="T1338" i="31" s="1"/>
  <c r="N1338" i="31"/>
  <c r="M1338" i="31"/>
  <c r="L1338" i="31"/>
  <c r="N1337" i="31"/>
  <c r="O1337" i="31" s="1"/>
  <c r="T1337" i="31" s="1"/>
  <c r="M1337" i="31"/>
  <c r="S1337" i="31" s="1"/>
  <c r="L1337" i="31"/>
  <c r="S1336" i="31"/>
  <c r="N1336" i="31"/>
  <c r="O1336" i="31" s="1"/>
  <c r="T1336" i="31" s="1"/>
  <c r="L1336" i="31"/>
  <c r="M1336" i="31" s="1"/>
  <c r="O1335" i="31"/>
  <c r="T1335" i="31" s="1"/>
  <c r="N1335" i="31"/>
  <c r="M1335" i="31"/>
  <c r="S1335" i="31" s="1"/>
  <c r="L1335" i="31"/>
  <c r="N1334" i="31"/>
  <c r="O1334" i="31" s="1"/>
  <c r="T1334" i="31" s="1"/>
  <c r="M1334" i="31"/>
  <c r="S1334" i="31" s="1"/>
  <c r="L1334" i="31"/>
  <c r="T1333" i="31"/>
  <c r="S1333" i="31"/>
  <c r="N1333" i="31"/>
  <c r="O1333" i="31" s="1"/>
  <c r="L1333" i="31"/>
  <c r="M1333" i="31" s="1"/>
  <c r="T1332" i="31"/>
  <c r="S1332" i="31"/>
  <c r="O1332" i="31"/>
  <c r="N1332" i="31"/>
  <c r="L1332" i="31"/>
  <c r="M1332" i="31" s="1"/>
  <c r="N1331" i="31"/>
  <c r="O1331" i="31" s="1"/>
  <c r="T1331" i="31" s="1"/>
  <c r="M1331" i="31"/>
  <c r="S1331" i="31" s="1"/>
  <c r="L1331" i="31"/>
  <c r="O1330" i="31"/>
  <c r="T1330" i="31" s="1"/>
  <c r="N1330" i="31"/>
  <c r="L1330" i="31"/>
  <c r="M1330" i="31" s="1"/>
  <c r="S1330" i="31" s="1"/>
  <c r="N1329" i="31"/>
  <c r="O1329" i="31" s="1"/>
  <c r="T1329" i="31" s="1"/>
  <c r="L1329" i="31"/>
  <c r="M1329" i="31" s="1"/>
  <c r="S1329" i="31" s="1"/>
  <c r="N1328" i="31"/>
  <c r="O1328" i="31" s="1"/>
  <c r="T1328" i="31" s="1"/>
  <c r="M1328" i="31"/>
  <c r="S1328" i="31" s="1"/>
  <c r="L1328" i="31"/>
  <c r="N1327" i="31"/>
  <c r="O1327" i="31" s="1"/>
  <c r="T1327" i="31" s="1"/>
  <c r="L1327" i="31"/>
  <c r="M1327" i="31" s="1"/>
  <c r="S1327" i="31" s="1"/>
  <c r="T1326" i="31"/>
  <c r="N1326" i="31"/>
  <c r="O1326" i="31" s="1"/>
  <c r="L1326" i="31"/>
  <c r="M1326" i="31" s="1"/>
  <c r="S1326" i="31" s="1"/>
  <c r="S1325" i="31"/>
  <c r="N1325" i="31"/>
  <c r="O1325" i="31" s="1"/>
  <c r="T1325" i="31" s="1"/>
  <c r="L1325" i="31"/>
  <c r="M1325" i="31" s="1"/>
  <c r="N1324" i="31"/>
  <c r="O1324" i="31" s="1"/>
  <c r="T1324" i="31" s="1"/>
  <c r="M1324" i="31"/>
  <c r="S1324" i="31" s="1"/>
  <c r="L1324" i="31"/>
  <c r="S1323" i="31"/>
  <c r="N1323" i="31"/>
  <c r="O1323" i="31" s="1"/>
  <c r="T1323" i="31" s="1"/>
  <c r="L1323" i="31"/>
  <c r="M1323" i="31" s="1"/>
  <c r="N1322" i="31"/>
  <c r="O1322" i="31" s="1"/>
  <c r="T1322" i="31" s="1"/>
  <c r="L1322" i="31"/>
  <c r="M1322" i="31" s="1"/>
  <c r="S1322" i="31" s="1"/>
  <c r="S1321" i="31"/>
  <c r="O1321" i="31"/>
  <c r="T1321" i="31" s="1"/>
  <c r="N1321" i="31"/>
  <c r="L1321" i="31"/>
  <c r="M1321" i="31" s="1"/>
  <c r="N1320" i="31"/>
  <c r="O1320" i="31" s="1"/>
  <c r="T1320" i="31" s="1"/>
  <c r="L1320" i="31"/>
  <c r="M1320" i="31" s="1"/>
  <c r="S1320" i="31" s="1"/>
  <c r="N1319" i="31"/>
  <c r="O1319" i="31" s="1"/>
  <c r="T1319" i="31" s="1"/>
  <c r="L1319" i="31"/>
  <c r="M1319" i="31" s="1"/>
  <c r="S1319" i="31" s="1"/>
  <c r="T1318" i="31"/>
  <c r="N1318" i="31"/>
  <c r="O1318" i="31" s="1"/>
  <c r="L1318" i="31"/>
  <c r="M1318" i="31" s="1"/>
  <c r="S1318" i="31" s="1"/>
  <c r="O1317" i="31"/>
  <c r="T1317" i="31" s="1"/>
  <c r="N1317" i="31"/>
  <c r="L1317" i="31"/>
  <c r="M1317" i="31" s="1"/>
  <c r="S1317" i="31" s="1"/>
  <c r="N1316" i="31"/>
  <c r="O1316" i="31" s="1"/>
  <c r="T1316" i="31" s="1"/>
  <c r="L1316" i="31"/>
  <c r="M1316" i="31" s="1"/>
  <c r="S1316" i="31" s="1"/>
  <c r="N1315" i="31"/>
  <c r="O1315" i="31" s="1"/>
  <c r="T1315" i="31" s="1"/>
  <c r="L1315" i="31"/>
  <c r="M1315" i="31" s="1"/>
  <c r="S1315" i="31" s="1"/>
  <c r="S1314" i="31"/>
  <c r="N1314" i="31"/>
  <c r="O1314" i="31" s="1"/>
  <c r="T1314" i="31" s="1"/>
  <c r="L1314" i="31"/>
  <c r="M1314" i="31" s="1"/>
  <c r="N1313" i="31"/>
  <c r="O1313" i="31" s="1"/>
  <c r="T1313" i="31" s="1"/>
  <c r="L1313" i="31"/>
  <c r="M1313" i="31" s="1"/>
  <c r="S1313" i="31" s="1"/>
  <c r="N1312" i="31"/>
  <c r="O1312" i="31" s="1"/>
  <c r="T1312" i="31" s="1"/>
  <c r="M1312" i="31"/>
  <c r="S1312" i="31" s="1"/>
  <c r="L1312" i="31"/>
  <c r="N1311" i="31"/>
  <c r="O1311" i="31" s="1"/>
  <c r="T1311" i="31" s="1"/>
  <c r="L1311" i="31"/>
  <c r="M1311" i="31" s="1"/>
  <c r="S1311" i="31" s="1"/>
  <c r="T1310" i="31"/>
  <c r="N1310" i="31"/>
  <c r="O1310" i="31" s="1"/>
  <c r="L1310" i="31"/>
  <c r="M1310" i="31" s="1"/>
  <c r="S1310" i="31" s="1"/>
  <c r="S1309" i="31"/>
  <c r="N1309" i="31"/>
  <c r="O1309" i="31" s="1"/>
  <c r="T1309" i="31" s="1"/>
  <c r="L1309" i="31"/>
  <c r="M1309" i="31" s="1"/>
  <c r="N1308" i="31"/>
  <c r="O1308" i="31" s="1"/>
  <c r="T1308" i="31" s="1"/>
  <c r="M1308" i="31"/>
  <c r="S1308" i="31" s="1"/>
  <c r="L1308" i="31"/>
  <c r="S1307" i="31"/>
  <c r="N1307" i="31"/>
  <c r="O1307" i="31" s="1"/>
  <c r="T1307" i="31" s="1"/>
  <c r="L1307" i="31"/>
  <c r="M1307" i="31" s="1"/>
  <c r="N1306" i="31"/>
  <c r="O1306" i="31" s="1"/>
  <c r="T1306" i="31" s="1"/>
  <c r="L1306" i="31"/>
  <c r="M1306" i="31" s="1"/>
  <c r="S1306" i="31" s="1"/>
  <c r="S1305" i="31"/>
  <c r="O1305" i="31"/>
  <c r="T1305" i="31" s="1"/>
  <c r="N1305" i="31"/>
  <c r="L1305" i="31"/>
  <c r="M1305" i="31" s="1"/>
  <c r="N1304" i="31"/>
  <c r="O1304" i="31" s="1"/>
  <c r="T1304" i="31" s="1"/>
  <c r="L1304" i="31"/>
  <c r="M1304" i="31" s="1"/>
  <c r="S1304" i="31" s="1"/>
  <c r="N1303" i="31"/>
  <c r="O1303" i="31" s="1"/>
  <c r="T1303" i="31" s="1"/>
  <c r="L1303" i="31"/>
  <c r="M1303" i="31" s="1"/>
  <c r="S1303" i="31" s="1"/>
  <c r="T1302" i="31"/>
  <c r="N1302" i="31"/>
  <c r="O1302" i="31" s="1"/>
  <c r="L1302" i="31"/>
  <c r="M1302" i="31" s="1"/>
  <c r="S1302" i="31" s="1"/>
  <c r="O1301" i="31"/>
  <c r="T1301" i="31" s="1"/>
  <c r="N1301" i="31"/>
  <c r="L1301" i="31"/>
  <c r="M1301" i="31" s="1"/>
  <c r="S1301" i="31" s="1"/>
  <c r="N1300" i="31"/>
  <c r="O1300" i="31" s="1"/>
  <c r="T1300" i="31" s="1"/>
  <c r="L1300" i="31"/>
  <c r="M1300" i="31" s="1"/>
  <c r="S1300" i="31" s="1"/>
  <c r="N1299" i="31"/>
  <c r="O1299" i="31" s="1"/>
  <c r="T1299" i="31" s="1"/>
  <c r="L1299" i="31"/>
  <c r="M1299" i="31" s="1"/>
  <c r="S1299" i="31" s="1"/>
  <c r="S1298" i="31"/>
  <c r="N1298" i="31"/>
  <c r="O1298" i="31" s="1"/>
  <c r="T1298" i="31" s="1"/>
  <c r="L1298" i="31"/>
  <c r="M1298" i="31" s="1"/>
  <c r="N1297" i="31"/>
  <c r="O1297" i="31" s="1"/>
  <c r="T1297" i="31" s="1"/>
  <c r="L1297" i="31"/>
  <c r="M1297" i="31" s="1"/>
  <c r="S1297" i="31" s="1"/>
  <c r="N1296" i="31"/>
  <c r="O1296" i="31" s="1"/>
  <c r="T1296" i="31" s="1"/>
  <c r="M1296" i="31"/>
  <c r="S1296" i="31" s="1"/>
  <c r="L1296" i="31"/>
  <c r="N1295" i="31"/>
  <c r="O1295" i="31" s="1"/>
  <c r="T1295" i="31" s="1"/>
  <c r="L1295" i="31"/>
  <c r="M1295" i="31" s="1"/>
  <c r="S1295" i="31" s="1"/>
  <c r="T1294" i="31"/>
  <c r="N1294" i="31"/>
  <c r="O1294" i="31" s="1"/>
  <c r="L1294" i="31"/>
  <c r="M1294" i="31" s="1"/>
  <c r="S1294" i="31" s="1"/>
  <c r="S1293" i="31"/>
  <c r="N1293" i="31"/>
  <c r="O1293" i="31" s="1"/>
  <c r="T1293" i="31" s="1"/>
  <c r="L1293" i="31"/>
  <c r="M1293" i="31" s="1"/>
  <c r="N1292" i="31"/>
  <c r="O1292" i="31" s="1"/>
  <c r="T1292" i="31" s="1"/>
  <c r="M1292" i="31"/>
  <c r="S1292" i="31" s="1"/>
  <c r="L1292" i="31"/>
  <c r="S1291" i="31"/>
  <c r="N1291" i="31"/>
  <c r="O1291" i="31" s="1"/>
  <c r="T1291" i="31" s="1"/>
  <c r="L1291" i="31"/>
  <c r="M1291" i="31" s="1"/>
  <c r="N1290" i="31"/>
  <c r="O1290" i="31" s="1"/>
  <c r="T1290" i="31" s="1"/>
  <c r="L1290" i="31"/>
  <c r="M1290" i="31" s="1"/>
  <c r="S1290" i="31" s="1"/>
  <c r="S1289" i="31"/>
  <c r="O1289" i="31"/>
  <c r="T1289" i="31" s="1"/>
  <c r="N1289" i="31"/>
  <c r="L1289" i="31"/>
  <c r="M1289" i="31" s="1"/>
  <c r="N1288" i="31"/>
  <c r="O1288" i="31" s="1"/>
  <c r="T1288" i="31" s="1"/>
  <c r="L1288" i="31"/>
  <c r="M1288" i="31" s="1"/>
  <c r="S1288" i="31" s="1"/>
  <c r="N1287" i="31"/>
  <c r="O1287" i="31" s="1"/>
  <c r="T1287" i="31" s="1"/>
  <c r="L1287" i="31"/>
  <c r="M1287" i="31" s="1"/>
  <c r="S1287" i="31" s="1"/>
  <c r="T1286" i="31"/>
  <c r="N1286" i="31"/>
  <c r="O1286" i="31" s="1"/>
  <c r="L1286" i="31"/>
  <c r="M1286" i="31" s="1"/>
  <c r="S1286" i="31" s="1"/>
  <c r="O1285" i="31"/>
  <c r="T1285" i="31" s="1"/>
  <c r="N1285" i="31"/>
  <c r="L1285" i="31"/>
  <c r="M1285" i="31" s="1"/>
  <c r="S1285" i="31" s="1"/>
  <c r="N1284" i="31"/>
  <c r="O1284" i="31" s="1"/>
  <c r="T1284" i="31" s="1"/>
  <c r="L1284" i="31"/>
  <c r="M1284" i="31" s="1"/>
  <c r="S1284" i="31" s="1"/>
  <c r="S1283" i="31"/>
  <c r="N1283" i="31"/>
  <c r="O1283" i="31" s="1"/>
  <c r="T1283" i="31" s="1"/>
  <c r="L1283" i="31"/>
  <c r="M1283" i="31" s="1"/>
  <c r="T1282" i="31"/>
  <c r="S1282" i="31"/>
  <c r="N1282" i="31"/>
  <c r="O1282" i="31" s="1"/>
  <c r="L1282" i="31"/>
  <c r="M1282" i="31" s="1"/>
  <c r="N1281" i="31"/>
  <c r="O1281" i="31" s="1"/>
  <c r="T1281" i="31" s="1"/>
  <c r="L1281" i="31"/>
  <c r="M1281" i="31" s="1"/>
  <c r="S1281" i="31" s="1"/>
  <c r="S1280" i="31"/>
  <c r="N1280" i="31"/>
  <c r="O1280" i="31" s="1"/>
  <c r="T1280" i="31" s="1"/>
  <c r="L1280" i="31"/>
  <c r="M1280" i="31" s="1"/>
  <c r="N1279" i="31"/>
  <c r="O1279" i="31" s="1"/>
  <c r="T1279" i="31" s="1"/>
  <c r="L1279" i="31"/>
  <c r="M1279" i="31" s="1"/>
  <c r="S1279" i="31" s="1"/>
  <c r="S1278" i="31"/>
  <c r="N1278" i="31"/>
  <c r="O1278" i="31" s="1"/>
  <c r="T1278" i="31" s="1"/>
  <c r="L1278" i="31"/>
  <c r="M1278" i="31" s="1"/>
  <c r="N1277" i="31"/>
  <c r="O1277" i="31" s="1"/>
  <c r="T1277" i="31" s="1"/>
  <c r="L1277" i="31"/>
  <c r="M1277" i="31" s="1"/>
  <c r="S1277" i="31" s="1"/>
  <c r="N1276" i="31"/>
  <c r="O1276" i="31" s="1"/>
  <c r="T1276" i="31" s="1"/>
  <c r="M1276" i="31"/>
  <c r="S1276" i="31" s="1"/>
  <c r="L1276" i="31"/>
  <c r="N1275" i="31"/>
  <c r="O1275" i="31" s="1"/>
  <c r="T1275" i="31" s="1"/>
  <c r="L1275" i="31"/>
  <c r="M1275" i="31" s="1"/>
  <c r="S1275" i="31" s="1"/>
  <c r="N1274" i="31"/>
  <c r="O1274" i="31" s="1"/>
  <c r="T1274" i="31" s="1"/>
  <c r="L1274" i="31"/>
  <c r="M1274" i="31" s="1"/>
  <c r="S1274" i="31" s="1"/>
  <c r="N1273" i="31"/>
  <c r="O1273" i="31" s="1"/>
  <c r="T1273" i="31" s="1"/>
  <c r="L1273" i="31"/>
  <c r="M1273" i="31" s="1"/>
  <c r="S1273" i="31" s="1"/>
  <c r="N1272" i="31"/>
  <c r="O1272" i="31" s="1"/>
  <c r="T1272" i="31" s="1"/>
  <c r="M1272" i="31"/>
  <c r="S1272" i="31" s="1"/>
  <c r="L1272" i="31"/>
  <c r="N1271" i="31"/>
  <c r="O1271" i="31" s="1"/>
  <c r="T1271" i="31" s="1"/>
  <c r="L1271" i="31"/>
  <c r="M1271" i="31" s="1"/>
  <c r="S1271" i="31" s="1"/>
  <c r="T1270" i="31"/>
  <c r="N1270" i="31"/>
  <c r="O1270" i="31" s="1"/>
  <c r="L1270" i="31"/>
  <c r="M1270" i="31" s="1"/>
  <c r="S1270" i="31" s="1"/>
  <c r="S1269" i="31"/>
  <c r="N1269" i="31"/>
  <c r="O1269" i="31" s="1"/>
  <c r="T1269" i="31" s="1"/>
  <c r="L1269" i="31"/>
  <c r="M1269" i="31" s="1"/>
  <c r="N1268" i="31"/>
  <c r="O1268" i="31" s="1"/>
  <c r="T1268" i="31" s="1"/>
  <c r="L1268" i="31"/>
  <c r="M1268" i="31" s="1"/>
  <c r="S1268" i="31" s="1"/>
  <c r="S1267" i="31"/>
  <c r="N1267" i="31"/>
  <c r="O1267" i="31" s="1"/>
  <c r="T1267" i="31" s="1"/>
  <c r="L1267" i="31"/>
  <c r="M1267" i="31" s="1"/>
  <c r="S1266" i="31"/>
  <c r="N1266" i="31"/>
  <c r="O1266" i="31" s="1"/>
  <c r="T1266" i="31" s="1"/>
  <c r="L1266" i="31"/>
  <c r="M1266" i="31" s="1"/>
  <c r="S1265" i="31"/>
  <c r="O1265" i="31"/>
  <c r="T1265" i="31" s="1"/>
  <c r="N1265" i="31"/>
  <c r="L1265" i="31"/>
  <c r="M1265" i="31" s="1"/>
  <c r="N1264" i="31"/>
  <c r="O1264" i="31" s="1"/>
  <c r="T1264" i="31" s="1"/>
  <c r="M1264" i="31"/>
  <c r="S1264" i="31" s="1"/>
  <c r="L1264" i="31"/>
  <c r="S1263" i="31"/>
  <c r="N1263" i="31"/>
  <c r="O1263" i="31" s="1"/>
  <c r="T1263" i="31" s="1"/>
  <c r="L1263" i="31"/>
  <c r="M1263" i="31" s="1"/>
  <c r="N1262" i="31"/>
  <c r="O1262" i="31" s="1"/>
  <c r="T1262" i="31" s="1"/>
  <c r="L1262" i="31"/>
  <c r="M1262" i="31" s="1"/>
  <c r="S1262" i="31" s="1"/>
  <c r="S1261" i="31"/>
  <c r="O1261" i="31"/>
  <c r="T1261" i="31" s="1"/>
  <c r="N1261" i="31"/>
  <c r="L1261" i="31"/>
  <c r="M1261" i="31" s="1"/>
  <c r="N1260" i="31"/>
  <c r="O1260" i="31" s="1"/>
  <c r="T1260" i="31" s="1"/>
  <c r="L1260" i="31"/>
  <c r="M1260" i="31" s="1"/>
  <c r="S1260" i="31" s="1"/>
  <c r="N1259" i="31"/>
  <c r="O1259" i="31" s="1"/>
  <c r="T1259" i="31" s="1"/>
  <c r="L1259" i="31"/>
  <c r="M1259" i="31" s="1"/>
  <c r="S1259" i="31" s="1"/>
  <c r="N1258" i="31"/>
  <c r="O1258" i="31" s="1"/>
  <c r="T1258" i="31" s="1"/>
  <c r="L1258" i="31"/>
  <c r="M1258" i="31" s="1"/>
  <c r="S1258" i="31" s="1"/>
  <c r="S1257" i="31"/>
  <c r="N1257" i="31"/>
  <c r="O1257" i="31" s="1"/>
  <c r="T1257" i="31" s="1"/>
  <c r="L1257" i="31"/>
  <c r="M1257" i="31" s="1"/>
  <c r="N1256" i="31"/>
  <c r="O1256" i="31" s="1"/>
  <c r="T1256" i="31" s="1"/>
  <c r="L1256" i="31"/>
  <c r="M1256" i="31" s="1"/>
  <c r="S1256" i="31" s="1"/>
  <c r="N1255" i="31"/>
  <c r="O1255" i="31" s="1"/>
  <c r="T1255" i="31" s="1"/>
  <c r="L1255" i="31"/>
  <c r="M1255" i="31" s="1"/>
  <c r="S1255" i="31" s="1"/>
  <c r="T1254" i="31"/>
  <c r="N1254" i="31"/>
  <c r="O1254" i="31" s="1"/>
  <c r="L1254" i="31"/>
  <c r="M1254" i="31" s="1"/>
  <c r="S1254" i="31" s="1"/>
  <c r="O1253" i="31"/>
  <c r="T1253" i="31" s="1"/>
  <c r="N1253" i="31"/>
  <c r="L1253" i="31"/>
  <c r="M1253" i="31" s="1"/>
  <c r="S1253" i="31" s="1"/>
  <c r="N1252" i="31"/>
  <c r="O1252" i="31" s="1"/>
  <c r="T1252" i="31" s="1"/>
  <c r="L1252" i="31"/>
  <c r="M1252" i="31" s="1"/>
  <c r="S1252" i="31" s="1"/>
  <c r="S1251" i="31"/>
  <c r="N1251" i="31"/>
  <c r="O1251" i="31" s="1"/>
  <c r="T1251" i="31" s="1"/>
  <c r="L1251" i="31"/>
  <c r="M1251" i="31" s="1"/>
  <c r="T1250" i="31"/>
  <c r="S1250" i="31"/>
  <c r="N1250" i="31"/>
  <c r="O1250" i="31" s="1"/>
  <c r="L1250" i="31"/>
  <c r="M1250" i="31" s="1"/>
  <c r="N1249" i="31"/>
  <c r="O1249" i="31" s="1"/>
  <c r="T1249" i="31" s="1"/>
  <c r="L1249" i="31"/>
  <c r="M1249" i="31" s="1"/>
  <c r="S1249" i="31" s="1"/>
  <c r="N1248" i="31"/>
  <c r="O1248" i="31" s="1"/>
  <c r="T1248" i="31" s="1"/>
  <c r="L1248" i="31"/>
  <c r="M1248" i="31" s="1"/>
  <c r="S1248" i="31" s="1"/>
  <c r="N1247" i="31"/>
  <c r="O1247" i="31" s="1"/>
  <c r="T1247" i="31" s="1"/>
  <c r="L1247" i="31"/>
  <c r="M1247" i="31" s="1"/>
  <c r="S1247" i="31" s="1"/>
  <c r="S1246" i="31"/>
  <c r="N1246" i="31"/>
  <c r="O1246" i="31" s="1"/>
  <c r="T1246" i="31" s="1"/>
  <c r="L1246" i="31"/>
  <c r="M1246" i="31" s="1"/>
  <c r="N1245" i="31"/>
  <c r="O1245" i="31" s="1"/>
  <c r="T1245" i="31" s="1"/>
  <c r="L1245" i="31"/>
  <c r="M1245" i="31" s="1"/>
  <c r="S1245" i="31" s="1"/>
  <c r="N1244" i="31"/>
  <c r="O1244" i="31" s="1"/>
  <c r="T1244" i="31" s="1"/>
  <c r="M1244" i="31"/>
  <c r="S1244" i="31" s="1"/>
  <c r="L1244" i="31"/>
  <c r="N1243" i="31"/>
  <c r="O1243" i="31" s="1"/>
  <c r="T1243" i="31" s="1"/>
  <c r="L1243" i="31"/>
  <c r="M1243" i="31" s="1"/>
  <c r="S1243" i="31" s="1"/>
  <c r="N1242" i="31"/>
  <c r="O1242" i="31" s="1"/>
  <c r="T1242" i="31" s="1"/>
  <c r="L1242" i="31"/>
  <c r="M1242" i="31" s="1"/>
  <c r="S1242" i="31" s="1"/>
  <c r="N1241" i="31"/>
  <c r="O1241" i="31" s="1"/>
  <c r="T1241" i="31" s="1"/>
  <c r="L1241" i="31"/>
  <c r="M1241" i="31" s="1"/>
  <c r="S1241" i="31" s="1"/>
  <c r="N1240" i="31"/>
  <c r="O1240" i="31" s="1"/>
  <c r="T1240" i="31" s="1"/>
  <c r="M1240" i="31"/>
  <c r="S1240" i="31" s="1"/>
  <c r="L1240" i="31"/>
  <c r="N1239" i="31"/>
  <c r="O1239" i="31" s="1"/>
  <c r="T1239" i="31" s="1"/>
  <c r="L1239" i="31"/>
  <c r="M1239" i="31" s="1"/>
  <c r="S1239" i="31" s="1"/>
  <c r="T1238" i="31"/>
  <c r="N1238" i="31"/>
  <c r="O1238" i="31" s="1"/>
  <c r="L1238" i="31"/>
  <c r="M1238" i="31" s="1"/>
  <c r="S1238" i="31" s="1"/>
  <c r="S1237" i="31"/>
  <c r="N1237" i="31"/>
  <c r="O1237" i="31" s="1"/>
  <c r="T1237" i="31" s="1"/>
  <c r="L1237" i="31"/>
  <c r="M1237" i="31" s="1"/>
  <c r="N1236" i="31"/>
  <c r="O1236" i="31" s="1"/>
  <c r="T1236" i="31" s="1"/>
  <c r="L1236" i="31"/>
  <c r="M1236" i="31" s="1"/>
  <c r="S1236" i="31" s="1"/>
  <c r="S1235" i="31"/>
  <c r="N1235" i="31"/>
  <c r="O1235" i="31" s="1"/>
  <c r="T1235" i="31" s="1"/>
  <c r="L1235" i="31"/>
  <c r="M1235" i="31" s="1"/>
  <c r="S1234" i="31"/>
  <c r="N1234" i="31"/>
  <c r="O1234" i="31" s="1"/>
  <c r="T1234" i="31" s="1"/>
  <c r="L1234" i="31"/>
  <c r="M1234" i="31" s="1"/>
  <c r="S1233" i="31"/>
  <c r="O1233" i="31"/>
  <c r="T1233" i="31" s="1"/>
  <c r="N1233" i="31"/>
  <c r="L1233" i="31"/>
  <c r="M1233" i="31" s="1"/>
  <c r="N1232" i="31"/>
  <c r="O1232" i="31" s="1"/>
  <c r="T1232" i="31" s="1"/>
  <c r="M1232" i="31"/>
  <c r="S1232" i="31" s="1"/>
  <c r="L1232" i="31"/>
  <c r="S1231" i="31"/>
  <c r="N1231" i="31"/>
  <c r="O1231" i="31" s="1"/>
  <c r="T1231" i="31" s="1"/>
  <c r="L1231" i="31"/>
  <c r="M1231" i="31" s="1"/>
  <c r="N1230" i="31"/>
  <c r="O1230" i="31" s="1"/>
  <c r="T1230" i="31" s="1"/>
  <c r="L1230" i="31"/>
  <c r="M1230" i="31" s="1"/>
  <c r="S1230" i="31" s="1"/>
  <c r="S1229" i="31"/>
  <c r="O1229" i="31"/>
  <c r="T1229" i="31" s="1"/>
  <c r="N1229" i="31"/>
  <c r="L1229" i="31"/>
  <c r="M1229" i="31" s="1"/>
  <c r="N1228" i="31"/>
  <c r="O1228" i="31" s="1"/>
  <c r="T1228" i="31" s="1"/>
  <c r="L1228" i="31"/>
  <c r="M1228" i="31" s="1"/>
  <c r="S1228" i="31" s="1"/>
  <c r="N1227" i="31"/>
  <c r="O1227" i="31" s="1"/>
  <c r="T1227" i="31" s="1"/>
  <c r="L1227" i="31"/>
  <c r="M1227" i="31" s="1"/>
  <c r="S1227" i="31" s="1"/>
  <c r="N1226" i="31"/>
  <c r="O1226" i="31" s="1"/>
  <c r="T1226" i="31" s="1"/>
  <c r="L1226" i="31"/>
  <c r="M1226" i="31" s="1"/>
  <c r="S1226" i="31" s="1"/>
  <c r="S1225" i="31"/>
  <c r="N1225" i="31"/>
  <c r="O1225" i="31" s="1"/>
  <c r="T1225" i="31" s="1"/>
  <c r="L1225" i="31"/>
  <c r="M1225" i="31" s="1"/>
  <c r="N1224" i="31"/>
  <c r="O1224" i="31" s="1"/>
  <c r="T1224" i="31" s="1"/>
  <c r="L1224" i="31"/>
  <c r="M1224" i="31" s="1"/>
  <c r="S1224" i="31" s="1"/>
  <c r="N1223" i="31"/>
  <c r="O1223" i="31" s="1"/>
  <c r="T1223" i="31" s="1"/>
  <c r="L1223" i="31"/>
  <c r="M1223" i="31" s="1"/>
  <c r="S1223" i="31" s="1"/>
  <c r="T1222" i="31"/>
  <c r="N1222" i="31"/>
  <c r="O1222" i="31" s="1"/>
  <c r="L1222" i="31"/>
  <c r="M1222" i="31" s="1"/>
  <c r="S1222" i="31" s="1"/>
  <c r="O1221" i="31"/>
  <c r="T1221" i="31" s="1"/>
  <c r="N1221" i="31"/>
  <c r="L1221" i="31"/>
  <c r="M1221" i="31" s="1"/>
  <c r="S1221" i="31" s="1"/>
  <c r="N1220" i="31"/>
  <c r="O1220" i="31" s="1"/>
  <c r="T1220" i="31" s="1"/>
  <c r="L1220" i="31"/>
  <c r="M1220" i="31" s="1"/>
  <c r="S1220" i="31" s="1"/>
  <c r="S1219" i="31"/>
  <c r="N1219" i="31"/>
  <c r="O1219" i="31" s="1"/>
  <c r="T1219" i="31" s="1"/>
  <c r="L1219" i="31"/>
  <c r="M1219" i="31" s="1"/>
  <c r="T1218" i="31"/>
  <c r="S1218" i="31"/>
  <c r="N1218" i="31"/>
  <c r="O1218" i="31" s="1"/>
  <c r="L1218" i="31"/>
  <c r="M1218" i="31" s="1"/>
  <c r="N1217" i="31"/>
  <c r="O1217" i="31" s="1"/>
  <c r="T1217" i="31" s="1"/>
  <c r="L1217" i="31"/>
  <c r="M1217" i="31" s="1"/>
  <c r="S1217" i="31" s="1"/>
  <c r="S1216" i="31"/>
  <c r="N1216" i="31"/>
  <c r="O1216" i="31" s="1"/>
  <c r="T1216" i="31" s="1"/>
  <c r="L1216" i="31"/>
  <c r="M1216" i="31" s="1"/>
  <c r="N1215" i="31"/>
  <c r="O1215" i="31" s="1"/>
  <c r="T1215" i="31" s="1"/>
  <c r="L1215" i="31"/>
  <c r="M1215" i="31" s="1"/>
  <c r="S1215" i="31" s="1"/>
  <c r="S1214" i="31"/>
  <c r="N1214" i="31"/>
  <c r="O1214" i="31" s="1"/>
  <c r="T1214" i="31" s="1"/>
  <c r="L1214" i="31"/>
  <c r="M1214" i="31" s="1"/>
  <c r="N1213" i="31"/>
  <c r="O1213" i="31" s="1"/>
  <c r="T1213" i="31" s="1"/>
  <c r="L1213" i="31"/>
  <c r="M1213" i="31" s="1"/>
  <c r="S1213" i="31" s="1"/>
  <c r="N1212" i="31"/>
  <c r="O1212" i="31" s="1"/>
  <c r="T1212" i="31" s="1"/>
  <c r="M1212" i="31"/>
  <c r="S1212" i="31" s="1"/>
  <c r="L1212" i="31"/>
  <c r="N1211" i="31"/>
  <c r="O1211" i="31" s="1"/>
  <c r="T1211" i="31" s="1"/>
  <c r="L1211" i="31"/>
  <c r="M1211" i="31" s="1"/>
  <c r="S1211" i="31" s="1"/>
  <c r="N1210" i="31"/>
  <c r="O1210" i="31" s="1"/>
  <c r="T1210" i="31" s="1"/>
  <c r="L1210" i="31"/>
  <c r="M1210" i="31" s="1"/>
  <c r="S1210" i="31" s="1"/>
  <c r="N1209" i="31"/>
  <c r="O1209" i="31" s="1"/>
  <c r="T1209" i="31" s="1"/>
  <c r="L1209" i="31"/>
  <c r="M1209" i="31" s="1"/>
  <c r="S1209" i="31" s="1"/>
  <c r="N1208" i="31"/>
  <c r="O1208" i="31" s="1"/>
  <c r="T1208" i="31" s="1"/>
  <c r="M1208" i="31"/>
  <c r="S1208" i="31" s="1"/>
  <c r="L1208" i="31"/>
  <c r="N1207" i="31"/>
  <c r="O1207" i="31" s="1"/>
  <c r="T1207" i="31" s="1"/>
  <c r="L1207" i="31"/>
  <c r="M1207" i="31" s="1"/>
  <c r="S1207" i="31" s="1"/>
  <c r="T1206" i="31"/>
  <c r="N1206" i="31"/>
  <c r="O1206" i="31" s="1"/>
  <c r="L1206" i="31"/>
  <c r="M1206" i="31" s="1"/>
  <c r="S1206" i="31" s="1"/>
  <c r="S1205" i="31"/>
  <c r="N1205" i="31"/>
  <c r="O1205" i="31" s="1"/>
  <c r="T1205" i="31" s="1"/>
  <c r="L1205" i="31"/>
  <c r="M1205" i="31" s="1"/>
  <c r="N1204" i="31"/>
  <c r="O1204" i="31" s="1"/>
  <c r="T1204" i="31" s="1"/>
  <c r="L1204" i="31"/>
  <c r="M1204" i="31" s="1"/>
  <c r="S1204" i="31" s="1"/>
  <c r="S1203" i="31"/>
  <c r="N1203" i="31"/>
  <c r="O1203" i="31" s="1"/>
  <c r="T1203" i="31" s="1"/>
  <c r="L1203" i="31"/>
  <c r="M1203" i="31" s="1"/>
  <c r="S1202" i="31"/>
  <c r="N1202" i="31"/>
  <c r="O1202" i="31" s="1"/>
  <c r="T1202" i="31" s="1"/>
  <c r="L1202" i="31"/>
  <c r="M1202" i="31" s="1"/>
  <c r="S1201" i="31"/>
  <c r="O1201" i="31"/>
  <c r="T1201" i="31" s="1"/>
  <c r="N1201" i="31"/>
  <c r="L1201" i="31"/>
  <c r="M1201" i="31" s="1"/>
  <c r="N1200" i="31"/>
  <c r="O1200" i="31" s="1"/>
  <c r="T1200" i="31" s="1"/>
  <c r="M1200" i="31"/>
  <c r="S1200" i="31" s="1"/>
  <c r="L1200" i="31"/>
  <c r="S1199" i="31"/>
  <c r="N1199" i="31"/>
  <c r="O1199" i="31" s="1"/>
  <c r="T1199" i="31" s="1"/>
  <c r="L1199" i="31"/>
  <c r="M1199" i="31" s="1"/>
  <c r="N1198" i="31"/>
  <c r="O1198" i="31" s="1"/>
  <c r="T1198" i="31" s="1"/>
  <c r="L1198" i="31"/>
  <c r="M1198" i="31" s="1"/>
  <c r="S1198" i="31" s="1"/>
  <c r="S1197" i="31"/>
  <c r="O1197" i="31"/>
  <c r="T1197" i="31" s="1"/>
  <c r="N1197" i="31"/>
  <c r="L1197" i="31"/>
  <c r="M1197" i="31" s="1"/>
  <c r="N1196" i="31"/>
  <c r="O1196" i="31" s="1"/>
  <c r="T1196" i="31" s="1"/>
  <c r="L1196" i="31"/>
  <c r="M1196" i="31" s="1"/>
  <c r="S1196" i="31" s="1"/>
  <c r="N1195" i="31"/>
  <c r="O1195" i="31" s="1"/>
  <c r="T1195" i="31" s="1"/>
  <c r="L1195" i="31"/>
  <c r="M1195" i="31" s="1"/>
  <c r="S1195" i="31" s="1"/>
  <c r="N1194" i="31"/>
  <c r="O1194" i="31" s="1"/>
  <c r="T1194" i="31" s="1"/>
  <c r="L1194" i="31"/>
  <c r="M1194" i="31" s="1"/>
  <c r="S1194" i="31" s="1"/>
  <c r="S1193" i="31"/>
  <c r="N1193" i="31"/>
  <c r="O1193" i="31" s="1"/>
  <c r="T1193" i="31" s="1"/>
  <c r="L1193" i="31"/>
  <c r="M1193" i="31" s="1"/>
  <c r="N1192" i="31"/>
  <c r="O1192" i="31" s="1"/>
  <c r="T1192" i="31" s="1"/>
  <c r="L1192" i="31"/>
  <c r="M1192" i="31" s="1"/>
  <c r="S1192" i="31" s="1"/>
  <c r="N1191" i="31"/>
  <c r="O1191" i="31" s="1"/>
  <c r="T1191" i="31" s="1"/>
  <c r="L1191" i="31"/>
  <c r="M1191" i="31" s="1"/>
  <c r="S1191" i="31" s="1"/>
  <c r="T1190" i="31"/>
  <c r="N1190" i="31"/>
  <c r="O1190" i="31" s="1"/>
  <c r="L1190" i="31"/>
  <c r="M1190" i="31" s="1"/>
  <c r="S1190" i="31" s="1"/>
  <c r="O1189" i="31"/>
  <c r="T1189" i="31" s="1"/>
  <c r="N1189" i="31"/>
  <c r="L1189" i="31"/>
  <c r="M1189" i="31" s="1"/>
  <c r="S1189" i="31" s="1"/>
  <c r="N1188" i="31"/>
  <c r="O1188" i="31" s="1"/>
  <c r="T1188" i="31" s="1"/>
  <c r="L1188" i="31"/>
  <c r="M1188" i="31" s="1"/>
  <c r="S1188" i="31" s="1"/>
  <c r="S1187" i="31"/>
  <c r="N1187" i="31"/>
  <c r="O1187" i="31" s="1"/>
  <c r="T1187" i="31" s="1"/>
  <c r="L1187" i="31"/>
  <c r="M1187" i="31" s="1"/>
  <c r="T1186" i="31"/>
  <c r="S1186" i="31"/>
  <c r="N1186" i="31"/>
  <c r="O1186" i="31" s="1"/>
  <c r="L1186" i="31"/>
  <c r="M1186" i="31" s="1"/>
  <c r="N1185" i="31"/>
  <c r="O1185" i="31" s="1"/>
  <c r="T1185" i="31" s="1"/>
  <c r="L1185" i="31"/>
  <c r="M1185" i="31" s="1"/>
  <c r="S1185" i="31" s="1"/>
  <c r="N1184" i="31"/>
  <c r="O1184" i="31" s="1"/>
  <c r="T1184" i="31" s="1"/>
  <c r="L1184" i="31"/>
  <c r="M1184" i="31" s="1"/>
  <c r="S1184" i="31" s="1"/>
  <c r="N1183" i="31"/>
  <c r="O1183" i="31" s="1"/>
  <c r="T1183" i="31" s="1"/>
  <c r="L1183" i="31"/>
  <c r="M1183" i="31" s="1"/>
  <c r="S1183" i="31" s="1"/>
  <c r="S1182" i="31"/>
  <c r="N1182" i="31"/>
  <c r="O1182" i="31" s="1"/>
  <c r="T1182" i="31" s="1"/>
  <c r="L1182" i="31"/>
  <c r="M1182" i="31" s="1"/>
  <c r="N1181" i="31"/>
  <c r="O1181" i="31" s="1"/>
  <c r="T1181" i="31" s="1"/>
  <c r="L1181" i="31"/>
  <c r="M1181" i="31" s="1"/>
  <c r="S1181" i="31" s="1"/>
  <c r="N1180" i="31"/>
  <c r="O1180" i="31" s="1"/>
  <c r="T1180" i="31" s="1"/>
  <c r="M1180" i="31"/>
  <c r="S1180" i="31" s="1"/>
  <c r="L1180" i="31"/>
  <c r="N1179" i="31"/>
  <c r="O1179" i="31" s="1"/>
  <c r="T1179" i="31" s="1"/>
  <c r="L1179" i="31"/>
  <c r="M1179" i="31" s="1"/>
  <c r="S1179" i="31" s="1"/>
  <c r="N1178" i="31"/>
  <c r="O1178" i="31" s="1"/>
  <c r="T1178" i="31" s="1"/>
  <c r="L1178" i="31"/>
  <c r="M1178" i="31" s="1"/>
  <c r="S1178" i="31" s="1"/>
  <c r="N1177" i="31"/>
  <c r="O1177" i="31" s="1"/>
  <c r="T1177" i="31" s="1"/>
  <c r="L1177" i="31"/>
  <c r="M1177" i="31" s="1"/>
  <c r="S1177" i="31" s="1"/>
  <c r="N1176" i="31"/>
  <c r="O1176" i="31" s="1"/>
  <c r="T1176" i="31" s="1"/>
  <c r="M1176" i="31"/>
  <c r="S1176" i="31" s="1"/>
  <c r="L1176" i="31"/>
  <c r="N1175" i="31"/>
  <c r="O1175" i="31" s="1"/>
  <c r="T1175" i="31" s="1"/>
  <c r="L1175" i="31"/>
  <c r="M1175" i="31" s="1"/>
  <c r="S1175" i="31" s="1"/>
  <c r="T1174" i="31"/>
  <c r="N1174" i="31"/>
  <c r="O1174" i="31" s="1"/>
  <c r="L1174" i="31"/>
  <c r="M1174" i="31" s="1"/>
  <c r="S1174" i="31" s="1"/>
  <c r="S1173" i="31"/>
  <c r="N1173" i="31"/>
  <c r="O1173" i="31" s="1"/>
  <c r="T1173" i="31" s="1"/>
  <c r="L1173" i="31"/>
  <c r="M1173" i="31" s="1"/>
  <c r="N1172" i="31"/>
  <c r="O1172" i="31" s="1"/>
  <c r="T1172" i="31" s="1"/>
  <c r="L1172" i="31"/>
  <c r="M1172" i="31" s="1"/>
  <c r="S1172" i="31" s="1"/>
  <c r="S1171" i="31"/>
  <c r="N1171" i="31"/>
  <c r="O1171" i="31" s="1"/>
  <c r="T1171" i="31" s="1"/>
  <c r="L1171" i="31"/>
  <c r="M1171" i="31" s="1"/>
  <c r="S1170" i="31"/>
  <c r="N1170" i="31"/>
  <c r="O1170" i="31" s="1"/>
  <c r="T1170" i="31" s="1"/>
  <c r="L1170" i="31"/>
  <c r="M1170" i="31" s="1"/>
  <c r="S1169" i="31"/>
  <c r="O1169" i="31"/>
  <c r="T1169" i="31" s="1"/>
  <c r="N1169" i="31"/>
  <c r="L1169" i="31"/>
  <c r="M1169" i="31" s="1"/>
  <c r="N1168" i="31"/>
  <c r="O1168" i="31" s="1"/>
  <c r="T1168" i="31" s="1"/>
  <c r="M1168" i="31"/>
  <c r="S1168" i="31" s="1"/>
  <c r="L1168" i="31"/>
  <c r="S1167" i="31"/>
  <c r="N1167" i="31"/>
  <c r="O1167" i="31" s="1"/>
  <c r="T1167" i="31" s="1"/>
  <c r="L1167" i="31"/>
  <c r="M1167" i="31" s="1"/>
  <c r="N1166" i="31"/>
  <c r="O1166" i="31" s="1"/>
  <c r="T1166" i="31" s="1"/>
  <c r="L1166" i="31"/>
  <c r="M1166" i="31" s="1"/>
  <c r="S1166" i="31" s="1"/>
  <c r="S1165" i="31"/>
  <c r="O1165" i="31"/>
  <c r="T1165" i="31" s="1"/>
  <c r="N1165" i="31"/>
  <c r="L1165" i="31"/>
  <c r="M1165" i="31" s="1"/>
  <c r="N1164" i="31"/>
  <c r="O1164" i="31" s="1"/>
  <c r="T1164" i="31" s="1"/>
  <c r="L1164" i="31"/>
  <c r="M1164" i="31" s="1"/>
  <c r="S1164" i="31" s="1"/>
  <c r="N1163" i="31"/>
  <c r="O1163" i="31" s="1"/>
  <c r="T1163" i="31" s="1"/>
  <c r="L1163" i="31"/>
  <c r="M1163" i="31" s="1"/>
  <c r="S1163" i="31" s="1"/>
  <c r="N1162" i="31"/>
  <c r="O1162" i="31" s="1"/>
  <c r="T1162" i="31" s="1"/>
  <c r="L1162" i="31"/>
  <c r="M1162" i="31" s="1"/>
  <c r="S1162" i="31" s="1"/>
  <c r="S1161" i="31"/>
  <c r="N1161" i="31"/>
  <c r="O1161" i="31" s="1"/>
  <c r="T1161" i="31" s="1"/>
  <c r="M1161" i="31"/>
  <c r="L1161" i="31"/>
  <c r="N1160" i="31"/>
  <c r="O1160" i="31" s="1"/>
  <c r="T1160" i="31" s="1"/>
  <c r="M1160" i="31"/>
  <c r="S1160" i="31" s="1"/>
  <c r="L1160" i="31"/>
  <c r="T1159" i="31"/>
  <c r="O1159" i="31"/>
  <c r="N1159" i="31"/>
  <c r="L1159" i="31"/>
  <c r="M1159" i="31" s="1"/>
  <c r="S1159" i="31" s="1"/>
  <c r="T1158" i="31"/>
  <c r="O1158" i="31"/>
  <c r="N1158" i="31"/>
  <c r="L1158" i="31"/>
  <c r="M1158" i="31" s="1"/>
  <c r="S1158" i="31" s="1"/>
  <c r="O1157" i="31"/>
  <c r="T1157" i="31" s="1"/>
  <c r="N1157" i="31"/>
  <c r="M1157" i="31"/>
  <c r="S1157" i="31" s="1"/>
  <c r="L1157" i="31"/>
  <c r="N1156" i="31"/>
  <c r="O1156" i="31" s="1"/>
  <c r="T1156" i="31" s="1"/>
  <c r="M1156" i="31"/>
  <c r="S1156" i="31" s="1"/>
  <c r="L1156" i="31"/>
  <c r="N1155" i="31"/>
  <c r="O1155" i="31" s="1"/>
  <c r="T1155" i="31" s="1"/>
  <c r="L1155" i="31"/>
  <c r="M1155" i="31" s="1"/>
  <c r="S1155" i="31" s="1"/>
  <c r="T1154" i="31"/>
  <c r="O1154" i="31"/>
  <c r="N1154" i="31"/>
  <c r="L1154" i="31"/>
  <c r="M1154" i="31" s="1"/>
  <c r="S1154" i="31" s="1"/>
  <c r="O1153" i="31"/>
  <c r="T1153" i="31" s="1"/>
  <c r="N1153" i="31"/>
  <c r="M1153" i="31"/>
  <c r="S1153" i="31" s="1"/>
  <c r="L1153" i="31"/>
  <c r="N1152" i="31"/>
  <c r="O1152" i="31" s="1"/>
  <c r="T1152" i="31" s="1"/>
  <c r="M1152" i="31"/>
  <c r="S1152" i="31" s="1"/>
  <c r="L1152" i="31"/>
  <c r="N1151" i="31"/>
  <c r="O1151" i="31" s="1"/>
  <c r="T1151" i="31" s="1"/>
  <c r="L1151" i="31"/>
  <c r="M1151" i="31" s="1"/>
  <c r="S1151" i="31" s="1"/>
  <c r="T1150" i="31"/>
  <c r="O1150" i="31"/>
  <c r="N1150" i="31"/>
  <c r="L1150" i="31"/>
  <c r="M1150" i="31" s="1"/>
  <c r="S1150" i="31" s="1"/>
  <c r="O1149" i="31"/>
  <c r="T1149" i="31" s="1"/>
  <c r="N1149" i="31"/>
  <c r="M1149" i="31"/>
  <c r="S1149" i="31" s="1"/>
  <c r="L1149" i="31"/>
  <c r="N1148" i="31"/>
  <c r="O1148" i="31" s="1"/>
  <c r="T1148" i="31" s="1"/>
  <c r="M1148" i="31"/>
  <c r="S1148" i="31" s="1"/>
  <c r="L1148" i="31"/>
  <c r="N1147" i="31"/>
  <c r="O1147" i="31" s="1"/>
  <c r="T1147" i="31" s="1"/>
  <c r="L1147" i="31"/>
  <c r="M1147" i="31" s="1"/>
  <c r="S1147" i="31" s="1"/>
  <c r="O1146" i="31"/>
  <c r="T1146" i="31" s="1"/>
  <c r="N1146" i="31"/>
  <c r="L1146" i="31"/>
  <c r="M1146" i="31" s="1"/>
  <c r="S1146" i="31" s="1"/>
  <c r="O1145" i="31"/>
  <c r="T1145" i="31" s="1"/>
  <c r="N1145" i="31"/>
  <c r="M1145" i="31"/>
  <c r="S1145" i="31" s="1"/>
  <c r="L1145" i="31"/>
  <c r="N1144" i="31"/>
  <c r="O1144" i="31" s="1"/>
  <c r="T1144" i="31" s="1"/>
  <c r="M1144" i="31"/>
  <c r="S1144" i="31" s="1"/>
  <c r="L1144" i="31"/>
  <c r="N1143" i="31"/>
  <c r="O1143" i="31" s="1"/>
  <c r="T1143" i="31" s="1"/>
  <c r="L1143" i="31"/>
  <c r="M1143" i="31" s="1"/>
  <c r="S1143" i="31" s="1"/>
  <c r="T1142" i="31"/>
  <c r="O1142" i="31"/>
  <c r="N1142" i="31"/>
  <c r="L1142" i="31"/>
  <c r="M1142" i="31" s="1"/>
  <c r="S1142" i="31" s="1"/>
  <c r="O1141" i="31"/>
  <c r="T1141" i="31" s="1"/>
  <c r="N1141" i="31"/>
  <c r="M1141" i="31"/>
  <c r="S1141" i="31" s="1"/>
  <c r="L1141" i="31"/>
  <c r="N1140" i="31"/>
  <c r="O1140" i="31" s="1"/>
  <c r="T1140" i="31" s="1"/>
  <c r="M1140" i="31"/>
  <c r="S1140" i="31" s="1"/>
  <c r="L1140" i="31"/>
  <c r="N1139" i="31"/>
  <c r="O1139" i="31" s="1"/>
  <c r="T1139" i="31" s="1"/>
  <c r="L1139" i="31"/>
  <c r="M1139" i="31" s="1"/>
  <c r="S1139" i="31" s="1"/>
  <c r="T1138" i="31"/>
  <c r="O1138" i="31"/>
  <c r="N1138" i="31"/>
  <c r="L1138" i="31"/>
  <c r="M1138" i="31" s="1"/>
  <c r="S1138" i="31" s="1"/>
  <c r="O1137" i="31"/>
  <c r="T1137" i="31" s="1"/>
  <c r="N1137" i="31"/>
  <c r="M1137" i="31"/>
  <c r="S1137" i="31" s="1"/>
  <c r="L1137" i="31"/>
  <c r="N1136" i="31"/>
  <c r="O1136" i="31" s="1"/>
  <c r="T1136" i="31" s="1"/>
  <c r="M1136" i="31"/>
  <c r="S1136" i="31" s="1"/>
  <c r="L1136" i="31"/>
  <c r="N1135" i="31"/>
  <c r="O1135" i="31" s="1"/>
  <c r="T1135" i="31" s="1"/>
  <c r="L1135" i="31"/>
  <c r="M1135" i="31" s="1"/>
  <c r="S1135" i="31" s="1"/>
  <c r="T1134" i="31"/>
  <c r="O1134" i="31"/>
  <c r="N1134" i="31"/>
  <c r="L1134" i="31"/>
  <c r="M1134" i="31" s="1"/>
  <c r="S1134" i="31" s="1"/>
  <c r="O1133" i="31"/>
  <c r="T1133" i="31" s="1"/>
  <c r="N1133" i="31"/>
  <c r="M1133" i="31"/>
  <c r="S1133" i="31" s="1"/>
  <c r="L1133" i="31"/>
  <c r="N1132" i="31"/>
  <c r="O1132" i="31" s="1"/>
  <c r="T1132" i="31" s="1"/>
  <c r="M1132" i="31"/>
  <c r="S1132" i="31" s="1"/>
  <c r="L1132" i="31"/>
  <c r="T1131" i="31"/>
  <c r="S1131" i="31"/>
  <c r="N1131" i="31"/>
  <c r="O1131" i="31" s="1"/>
  <c r="L1131" i="31"/>
  <c r="M1131" i="31" s="1"/>
  <c r="O1130" i="31"/>
  <c r="T1130" i="31" s="1"/>
  <c r="N1130" i="31"/>
  <c r="L1130" i="31"/>
  <c r="M1130" i="31" s="1"/>
  <c r="S1130" i="31" s="1"/>
  <c r="O1129" i="31"/>
  <c r="T1129" i="31" s="1"/>
  <c r="N1129" i="31"/>
  <c r="L1129" i="31"/>
  <c r="M1129" i="31" s="1"/>
  <c r="S1129" i="31" s="1"/>
  <c r="N1128" i="31"/>
  <c r="O1128" i="31" s="1"/>
  <c r="T1128" i="31" s="1"/>
  <c r="M1128" i="31"/>
  <c r="S1128" i="31" s="1"/>
  <c r="L1128" i="31"/>
  <c r="T1127" i="31"/>
  <c r="S1127" i="31"/>
  <c r="N1127" i="31"/>
  <c r="O1127" i="31" s="1"/>
  <c r="L1127" i="31"/>
  <c r="M1127" i="31" s="1"/>
  <c r="O1126" i="31"/>
  <c r="T1126" i="31" s="1"/>
  <c r="N1126" i="31"/>
  <c r="L1126" i="31"/>
  <c r="M1126" i="31" s="1"/>
  <c r="S1126" i="31" s="1"/>
  <c r="O1125" i="31"/>
  <c r="T1125" i="31" s="1"/>
  <c r="N1125" i="31"/>
  <c r="L1125" i="31"/>
  <c r="M1125" i="31" s="1"/>
  <c r="S1125" i="31" s="1"/>
  <c r="N1124" i="31"/>
  <c r="O1124" i="31" s="1"/>
  <c r="T1124" i="31" s="1"/>
  <c r="M1124" i="31"/>
  <c r="S1124" i="31" s="1"/>
  <c r="L1124" i="31"/>
  <c r="T1123" i="31"/>
  <c r="S1123" i="31"/>
  <c r="N1123" i="31"/>
  <c r="O1123" i="31" s="1"/>
  <c r="L1123" i="31"/>
  <c r="M1123" i="31" s="1"/>
  <c r="O1122" i="31"/>
  <c r="T1122" i="31" s="1"/>
  <c r="N1122" i="31"/>
  <c r="L1122" i="31"/>
  <c r="M1122" i="31" s="1"/>
  <c r="S1122" i="31" s="1"/>
  <c r="O1121" i="31"/>
  <c r="T1121" i="31" s="1"/>
  <c r="N1121" i="31"/>
  <c r="L1121" i="31"/>
  <c r="M1121" i="31" s="1"/>
  <c r="S1121" i="31" s="1"/>
  <c r="N1120" i="31"/>
  <c r="O1120" i="31" s="1"/>
  <c r="T1120" i="31" s="1"/>
  <c r="M1120" i="31"/>
  <c r="S1120" i="31" s="1"/>
  <c r="L1120" i="31"/>
  <c r="T1119" i="31"/>
  <c r="S1119" i="31"/>
  <c r="N1119" i="31"/>
  <c r="O1119" i="31" s="1"/>
  <c r="L1119" i="31"/>
  <c r="M1119" i="31" s="1"/>
  <c r="O1118" i="31"/>
  <c r="T1118" i="31" s="1"/>
  <c r="N1118" i="31"/>
  <c r="L1118" i="31"/>
  <c r="M1118" i="31" s="1"/>
  <c r="S1118" i="31" s="1"/>
  <c r="O1117" i="31"/>
  <c r="T1117" i="31" s="1"/>
  <c r="N1117" i="31"/>
  <c r="L1117" i="31"/>
  <c r="M1117" i="31" s="1"/>
  <c r="S1117" i="31" s="1"/>
  <c r="N1116" i="31"/>
  <c r="O1116" i="31" s="1"/>
  <c r="T1116" i="31" s="1"/>
  <c r="M1116" i="31"/>
  <c r="S1116" i="31" s="1"/>
  <c r="L1116" i="31"/>
  <c r="T1115" i="31"/>
  <c r="S1115" i="31"/>
  <c r="N1115" i="31"/>
  <c r="O1115" i="31" s="1"/>
  <c r="L1115" i="31"/>
  <c r="M1115" i="31" s="1"/>
  <c r="O1114" i="31"/>
  <c r="T1114" i="31" s="1"/>
  <c r="N1114" i="31"/>
  <c r="L1114" i="31"/>
  <c r="M1114" i="31" s="1"/>
  <c r="S1114" i="31" s="1"/>
  <c r="O1113" i="31"/>
  <c r="T1113" i="31" s="1"/>
  <c r="N1113" i="31"/>
  <c r="L1113" i="31"/>
  <c r="M1113" i="31" s="1"/>
  <c r="S1113" i="31" s="1"/>
  <c r="N1112" i="31"/>
  <c r="O1112" i="31" s="1"/>
  <c r="T1112" i="31" s="1"/>
  <c r="M1112" i="31"/>
  <c r="S1112" i="31" s="1"/>
  <c r="L1112" i="31"/>
  <c r="T1111" i="31"/>
  <c r="S1111" i="31"/>
  <c r="N1111" i="31"/>
  <c r="O1111" i="31" s="1"/>
  <c r="L1111" i="31"/>
  <c r="M1111" i="31" s="1"/>
  <c r="O1110" i="31"/>
  <c r="T1110" i="31" s="1"/>
  <c r="N1110" i="31"/>
  <c r="L1110" i="31"/>
  <c r="M1110" i="31" s="1"/>
  <c r="S1110" i="31" s="1"/>
  <c r="O1109" i="31"/>
  <c r="T1109" i="31" s="1"/>
  <c r="N1109" i="31"/>
  <c r="L1109" i="31"/>
  <c r="M1109" i="31" s="1"/>
  <c r="S1109" i="31" s="1"/>
  <c r="N1108" i="31"/>
  <c r="O1108" i="31" s="1"/>
  <c r="T1108" i="31" s="1"/>
  <c r="M1108" i="31"/>
  <c r="S1108" i="31" s="1"/>
  <c r="L1108" i="31"/>
  <c r="T1107" i="31"/>
  <c r="S1107" i="31"/>
  <c r="N1107" i="31"/>
  <c r="O1107" i="31" s="1"/>
  <c r="L1107" i="31"/>
  <c r="M1107" i="31" s="1"/>
  <c r="O1106" i="31"/>
  <c r="T1106" i="31" s="1"/>
  <c r="N1106" i="31"/>
  <c r="L1106" i="31"/>
  <c r="M1106" i="31" s="1"/>
  <c r="S1106" i="31" s="1"/>
  <c r="O1105" i="31"/>
  <c r="T1105" i="31" s="1"/>
  <c r="N1105" i="31"/>
  <c r="L1105" i="31"/>
  <c r="M1105" i="31" s="1"/>
  <c r="S1105" i="31" s="1"/>
  <c r="N1104" i="31"/>
  <c r="O1104" i="31" s="1"/>
  <c r="T1104" i="31" s="1"/>
  <c r="M1104" i="31"/>
  <c r="S1104" i="31" s="1"/>
  <c r="L1104" i="31"/>
  <c r="T1103" i="31"/>
  <c r="S1103" i="31"/>
  <c r="N1103" i="31"/>
  <c r="O1103" i="31" s="1"/>
  <c r="L1103" i="31"/>
  <c r="M1103" i="31" s="1"/>
  <c r="O1102" i="31"/>
  <c r="T1102" i="31" s="1"/>
  <c r="N1102" i="31"/>
  <c r="L1102" i="31"/>
  <c r="M1102" i="31" s="1"/>
  <c r="S1102" i="31" s="1"/>
  <c r="O1101" i="31"/>
  <c r="T1101" i="31" s="1"/>
  <c r="N1101" i="31"/>
  <c r="L1101" i="31"/>
  <c r="M1101" i="31" s="1"/>
  <c r="S1101" i="31" s="1"/>
  <c r="N1100" i="31"/>
  <c r="O1100" i="31" s="1"/>
  <c r="T1100" i="31" s="1"/>
  <c r="M1100" i="31"/>
  <c r="S1100" i="31" s="1"/>
  <c r="L1100" i="31"/>
  <c r="T1099" i="31"/>
  <c r="S1099" i="31"/>
  <c r="N1099" i="31"/>
  <c r="O1099" i="31" s="1"/>
  <c r="L1099" i="31"/>
  <c r="M1099" i="31" s="1"/>
  <c r="O1098" i="31"/>
  <c r="T1098" i="31" s="1"/>
  <c r="N1098" i="31"/>
  <c r="L1098" i="31"/>
  <c r="M1098" i="31" s="1"/>
  <c r="S1098" i="31" s="1"/>
  <c r="O1097" i="31"/>
  <c r="T1097" i="31" s="1"/>
  <c r="N1097" i="31"/>
  <c r="L1097" i="31"/>
  <c r="M1097" i="31" s="1"/>
  <c r="S1097" i="31" s="1"/>
  <c r="N1096" i="31"/>
  <c r="O1096" i="31" s="1"/>
  <c r="T1096" i="31" s="1"/>
  <c r="M1096" i="31"/>
  <c r="S1096" i="31" s="1"/>
  <c r="L1096" i="31"/>
  <c r="T1095" i="31"/>
  <c r="S1095" i="31"/>
  <c r="N1095" i="31"/>
  <c r="O1095" i="31" s="1"/>
  <c r="L1095" i="31"/>
  <c r="M1095" i="31" s="1"/>
  <c r="O1094" i="31"/>
  <c r="T1094" i="31" s="1"/>
  <c r="N1094" i="31"/>
  <c r="L1094" i="31"/>
  <c r="M1094" i="31" s="1"/>
  <c r="S1094" i="31" s="1"/>
  <c r="O1093" i="31"/>
  <c r="T1093" i="31" s="1"/>
  <c r="N1093" i="31"/>
  <c r="L1093" i="31"/>
  <c r="M1093" i="31" s="1"/>
  <c r="S1093" i="31" s="1"/>
  <c r="N1092" i="31"/>
  <c r="O1092" i="31" s="1"/>
  <c r="T1092" i="31" s="1"/>
  <c r="M1092" i="31"/>
  <c r="S1092" i="31" s="1"/>
  <c r="L1092" i="31"/>
  <c r="T1091" i="31"/>
  <c r="S1091" i="31"/>
  <c r="N1091" i="31"/>
  <c r="O1091" i="31" s="1"/>
  <c r="L1091" i="31"/>
  <c r="M1091" i="31" s="1"/>
  <c r="O1090" i="31"/>
  <c r="T1090" i="31" s="1"/>
  <c r="N1090" i="31"/>
  <c r="L1090" i="31"/>
  <c r="M1090" i="31" s="1"/>
  <c r="S1090" i="31" s="1"/>
  <c r="O1089" i="31"/>
  <c r="T1089" i="31" s="1"/>
  <c r="N1089" i="31"/>
  <c r="L1089" i="31"/>
  <c r="M1089" i="31" s="1"/>
  <c r="S1089" i="31" s="1"/>
  <c r="N1088" i="31"/>
  <c r="O1088" i="31" s="1"/>
  <c r="T1088" i="31" s="1"/>
  <c r="M1088" i="31"/>
  <c r="S1088" i="31" s="1"/>
  <c r="L1088" i="31"/>
  <c r="T1087" i="31"/>
  <c r="S1087" i="31"/>
  <c r="N1087" i="31"/>
  <c r="O1087" i="31" s="1"/>
  <c r="L1087" i="31"/>
  <c r="M1087" i="31" s="1"/>
  <c r="O1086" i="31"/>
  <c r="T1086" i="31" s="1"/>
  <c r="N1086" i="31"/>
  <c r="L1086" i="31"/>
  <c r="M1086" i="31" s="1"/>
  <c r="S1086" i="31" s="1"/>
  <c r="O1085" i="31"/>
  <c r="T1085" i="31" s="1"/>
  <c r="N1085" i="31"/>
  <c r="L1085" i="31"/>
  <c r="M1085" i="31" s="1"/>
  <c r="S1085" i="31" s="1"/>
  <c r="N1084" i="31"/>
  <c r="O1084" i="31" s="1"/>
  <c r="T1084" i="31" s="1"/>
  <c r="M1084" i="31"/>
  <c r="S1084" i="31" s="1"/>
  <c r="L1084" i="31"/>
  <c r="T1083" i="31"/>
  <c r="S1083" i="31"/>
  <c r="N1083" i="31"/>
  <c r="O1083" i="31" s="1"/>
  <c r="L1083" i="31"/>
  <c r="M1083" i="31" s="1"/>
  <c r="O1082" i="31"/>
  <c r="T1082" i="31" s="1"/>
  <c r="N1082" i="31"/>
  <c r="L1082" i="31"/>
  <c r="M1082" i="31" s="1"/>
  <c r="S1082" i="31" s="1"/>
  <c r="O1081" i="31"/>
  <c r="T1081" i="31" s="1"/>
  <c r="N1081" i="31"/>
  <c r="L1081" i="31"/>
  <c r="M1081" i="31" s="1"/>
  <c r="S1081" i="31" s="1"/>
  <c r="N1080" i="31"/>
  <c r="O1080" i="31" s="1"/>
  <c r="T1080" i="31" s="1"/>
  <c r="M1080" i="31"/>
  <c r="S1080" i="31" s="1"/>
  <c r="L1080" i="31"/>
  <c r="T1079" i="31"/>
  <c r="S1079" i="31"/>
  <c r="N1079" i="31"/>
  <c r="O1079" i="31" s="1"/>
  <c r="L1079" i="31"/>
  <c r="M1079" i="31" s="1"/>
  <c r="S1078" i="31"/>
  <c r="N1078" i="31"/>
  <c r="O1078" i="31" s="1"/>
  <c r="T1078" i="31" s="1"/>
  <c r="L1078" i="31"/>
  <c r="M1078" i="31" s="1"/>
  <c r="S1077" i="31"/>
  <c r="N1077" i="31"/>
  <c r="O1077" i="31" s="1"/>
  <c r="T1077" i="31" s="1"/>
  <c r="L1077" i="31"/>
  <c r="M1077" i="31" s="1"/>
  <c r="N1076" i="31"/>
  <c r="O1076" i="31" s="1"/>
  <c r="T1076" i="31" s="1"/>
  <c r="M1076" i="31"/>
  <c r="S1076" i="31" s="1"/>
  <c r="L1076" i="31"/>
  <c r="T1075" i="31"/>
  <c r="N1075" i="31"/>
  <c r="O1075" i="31" s="1"/>
  <c r="L1075" i="31"/>
  <c r="M1075" i="31" s="1"/>
  <c r="S1075" i="31" s="1"/>
  <c r="O1074" i="31"/>
  <c r="T1074" i="31" s="1"/>
  <c r="N1074" i="31"/>
  <c r="L1074" i="31"/>
  <c r="M1074" i="31" s="1"/>
  <c r="S1074" i="31" s="1"/>
  <c r="N1073" i="31"/>
  <c r="O1073" i="31" s="1"/>
  <c r="T1073" i="31" s="1"/>
  <c r="M1073" i="31"/>
  <c r="S1073" i="31" s="1"/>
  <c r="L1073" i="31"/>
  <c r="N1072" i="31"/>
  <c r="O1072" i="31" s="1"/>
  <c r="T1072" i="31" s="1"/>
  <c r="L1072" i="31"/>
  <c r="M1072" i="31" s="1"/>
  <c r="S1072" i="31" s="1"/>
  <c r="N1071" i="31"/>
  <c r="O1071" i="31" s="1"/>
  <c r="T1071" i="31" s="1"/>
  <c r="L1071" i="31"/>
  <c r="M1071" i="31" s="1"/>
  <c r="S1071" i="31" s="1"/>
  <c r="S1070" i="31"/>
  <c r="N1070" i="31"/>
  <c r="O1070" i="31" s="1"/>
  <c r="T1070" i="31" s="1"/>
  <c r="L1070" i="31"/>
  <c r="M1070" i="31" s="1"/>
  <c r="N1069" i="31"/>
  <c r="O1069" i="31" s="1"/>
  <c r="T1069" i="31" s="1"/>
  <c r="L1069" i="31"/>
  <c r="M1069" i="31" s="1"/>
  <c r="S1069" i="31" s="1"/>
  <c r="N1068" i="31"/>
  <c r="O1068" i="31" s="1"/>
  <c r="T1068" i="31" s="1"/>
  <c r="M1068" i="31"/>
  <c r="S1068" i="31" s="1"/>
  <c r="L1068" i="31"/>
  <c r="S1067" i="31"/>
  <c r="N1067" i="31"/>
  <c r="O1067" i="31" s="1"/>
  <c r="T1067" i="31" s="1"/>
  <c r="L1067" i="31"/>
  <c r="M1067" i="31" s="1"/>
  <c r="S1066" i="31"/>
  <c r="O1066" i="31"/>
  <c r="T1066" i="31" s="1"/>
  <c r="N1066" i="31"/>
  <c r="L1066" i="31"/>
  <c r="M1066" i="31" s="1"/>
  <c r="O1065" i="31"/>
  <c r="T1065" i="31" s="1"/>
  <c r="N1065" i="31"/>
  <c r="M1065" i="31"/>
  <c r="S1065" i="31" s="1"/>
  <c r="L1065" i="31"/>
  <c r="N1064" i="31"/>
  <c r="O1064" i="31" s="1"/>
  <c r="T1064" i="31" s="1"/>
  <c r="L1064" i="31"/>
  <c r="M1064" i="31" s="1"/>
  <c r="S1064" i="31" s="1"/>
  <c r="T1063" i="31"/>
  <c r="N1063" i="31"/>
  <c r="O1063" i="31" s="1"/>
  <c r="L1063" i="31"/>
  <c r="M1063" i="31" s="1"/>
  <c r="S1063" i="31" s="1"/>
  <c r="S1062" i="31"/>
  <c r="N1062" i="31"/>
  <c r="O1062" i="31" s="1"/>
  <c r="T1062" i="31" s="1"/>
  <c r="L1062" i="31"/>
  <c r="M1062" i="31" s="1"/>
  <c r="N1061" i="31"/>
  <c r="O1061" i="31" s="1"/>
  <c r="T1061" i="31" s="1"/>
  <c r="L1061" i="31"/>
  <c r="M1061" i="31" s="1"/>
  <c r="S1061" i="31" s="1"/>
  <c r="N1060" i="31"/>
  <c r="O1060" i="31" s="1"/>
  <c r="T1060" i="31" s="1"/>
  <c r="L1060" i="31"/>
  <c r="M1060" i="31" s="1"/>
  <c r="S1060" i="31" s="1"/>
  <c r="N1059" i="31"/>
  <c r="O1059" i="31" s="1"/>
  <c r="T1059" i="31" s="1"/>
  <c r="L1059" i="31"/>
  <c r="M1059" i="31" s="1"/>
  <c r="S1059" i="31" s="1"/>
  <c r="T1058" i="31"/>
  <c r="N1058" i="31"/>
  <c r="O1058" i="31" s="1"/>
  <c r="L1058" i="31"/>
  <c r="M1058" i="31" s="1"/>
  <c r="S1058" i="31" s="1"/>
  <c r="O1057" i="31"/>
  <c r="T1057" i="31" s="1"/>
  <c r="N1057" i="31"/>
  <c r="M1057" i="31"/>
  <c r="S1057" i="31" s="1"/>
  <c r="L1057" i="31"/>
  <c r="N1056" i="31"/>
  <c r="O1056" i="31" s="1"/>
  <c r="T1056" i="31" s="1"/>
  <c r="M1056" i="31"/>
  <c r="S1056" i="31" s="1"/>
  <c r="L1056" i="31"/>
  <c r="T1055" i="31"/>
  <c r="S1055" i="31"/>
  <c r="N1055" i="31"/>
  <c r="O1055" i="31" s="1"/>
  <c r="L1055" i="31"/>
  <c r="M1055" i="31" s="1"/>
  <c r="O1054" i="31"/>
  <c r="T1054" i="31" s="1"/>
  <c r="N1054" i="31"/>
  <c r="L1054" i="31"/>
  <c r="M1054" i="31" s="1"/>
  <c r="S1054" i="31" s="1"/>
  <c r="O1053" i="31"/>
  <c r="T1053" i="31" s="1"/>
  <c r="N1053" i="31"/>
  <c r="L1053" i="31"/>
  <c r="M1053" i="31" s="1"/>
  <c r="S1053" i="31" s="1"/>
  <c r="N1052" i="31"/>
  <c r="O1052" i="31" s="1"/>
  <c r="T1052" i="31" s="1"/>
  <c r="M1052" i="31"/>
  <c r="S1052" i="31" s="1"/>
  <c r="L1052" i="31"/>
  <c r="T1051" i="31"/>
  <c r="N1051" i="31"/>
  <c r="O1051" i="31" s="1"/>
  <c r="L1051" i="31"/>
  <c r="M1051" i="31" s="1"/>
  <c r="S1051" i="31" s="1"/>
  <c r="O1050" i="31"/>
  <c r="T1050" i="31" s="1"/>
  <c r="N1050" i="31"/>
  <c r="L1050" i="31"/>
  <c r="M1050" i="31" s="1"/>
  <c r="S1050" i="31" s="1"/>
  <c r="N1049" i="31"/>
  <c r="O1049" i="31" s="1"/>
  <c r="T1049" i="31" s="1"/>
  <c r="M1049" i="31"/>
  <c r="S1049" i="31" s="1"/>
  <c r="L1049" i="31"/>
  <c r="S1048" i="31"/>
  <c r="N1048" i="31"/>
  <c r="O1048" i="31" s="1"/>
  <c r="T1048" i="31" s="1"/>
  <c r="M1048" i="31"/>
  <c r="L1048" i="31"/>
  <c r="S1047" i="31"/>
  <c r="N1047" i="31"/>
  <c r="O1047" i="31" s="1"/>
  <c r="T1047" i="31" s="1"/>
  <c r="L1047" i="31"/>
  <c r="M1047" i="31" s="1"/>
  <c r="T1046" i="31"/>
  <c r="S1046" i="31"/>
  <c r="O1046" i="31"/>
  <c r="N1046" i="31"/>
  <c r="L1046" i="31"/>
  <c r="M1046" i="31" s="1"/>
  <c r="O1045" i="31"/>
  <c r="T1045" i="31" s="1"/>
  <c r="N1045" i="31"/>
  <c r="M1045" i="31"/>
  <c r="S1045" i="31" s="1"/>
  <c r="L1045" i="31"/>
  <c r="S1044" i="31"/>
  <c r="N1044" i="31"/>
  <c r="O1044" i="31" s="1"/>
  <c r="T1044" i="31" s="1"/>
  <c r="L1044" i="31"/>
  <c r="M1044" i="31" s="1"/>
  <c r="N1043" i="31"/>
  <c r="O1043" i="31" s="1"/>
  <c r="T1043" i="31" s="1"/>
  <c r="L1043" i="31"/>
  <c r="M1043" i="31" s="1"/>
  <c r="S1043" i="31" s="1"/>
  <c r="N1042" i="31"/>
  <c r="O1042" i="31" s="1"/>
  <c r="T1042" i="31" s="1"/>
  <c r="L1042" i="31"/>
  <c r="M1042" i="31" s="1"/>
  <c r="S1042" i="31" s="1"/>
  <c r="O1041" i="31"/>
  <c r="T1041" i="31" s="1"/>
  <c r="N1041" i="31"/>
  <c r="M1041" i="31"/>
  <c r="S1041" i="31" s="1"/>
  <c r="L1041" i="31"/>
  <c r="N1040" i="31"/>
  <c r="O1040" i="31" s="1"/>
  <c r="T1040" i="31" s="1"/>
  <c r="M1040" i="31"/>
  <c r="S1040" i="31" s="1"/>
  <c r="L1040" i="31"/>
  <c r="T1039" i="31"/>
  <c r="S1039" i="31"/>
  <c r="N1039" i="31"/>
  <c r="O1039" i="31" s="1"/>
  <c r="L1039" i="31"/>
  <c r="M1039" i="31" s="1"/>
  <c r="O1038" i="31"/>
  <c r="T1038" i="31" s="1"/>
  <c r="N1038" i="31"/>
  <c r="L1038" i="31"/>
  <c r="M1038" i="31" s="1"/>
  <c r="S1038" i="31" s="1"/>
  <c r="O1037" i="31"/>
  <c r="T1037" i="31" s="1"/>
  <c r="N1037" i="31"/>
  <c r="L1037" i="31"/>
  <c r="M1037" i="31" s="1"/>
  <c r="S1037" i="31" s="1"/>
  <c r="N1036" i="31"/>
  <c r="O1036" i="31" s="1"/>
  <c r="T1036" i="31" s="1"/>
  <c r="M1036" i="31"/>
  <c r="S1036" i="31" s="1"/>
  <c r="L1036" i="31"/>
  <c r="T1035" i="31"/>
  <c r="N1035" i="31"/>
  <c r="O1035" i="31" s="1"/>
  <c r="L1035" i="31"/>
  <c r="M1035" i="31" s="1"/>
  <c r="S1035" i="31" s="1"/>
  <c r="O1034" i="31"/>
  <c r="T1034" i="31" s="1"/>
  <c r="N1034" i="31"/>
  <c r="L1034" i="31"/>
  <c r="M1034" i="31" s="1"/>
  <c r="S1034" i="31" s="1"/>
  <c r="N1033" i="31"/>
  <c r="O1033" i="31" s="1"/>
  <c r="T1033" i="31" s="1"/>
  <c r="M1033" i="31"/>
  <c r="S1033" i="31" s="1"/>
  <c r="L1033" i="31"/>
  <c r="N1032" i="31"/>
  <c r="O1032" i="31" s="1"/>
  <c r="T1032" i="31" s="1"/>
  <c r="M1032" i="31"/>
  <c r="S1032" i="31" s="1"/>
  <c r="L1032" i="31"/>
  <c r="S1031" i="31"/>
  <c r="N1031" i="31"/>
  <c r="O1031" i="31" s="1"/>
  <c r="T1031" i="31" s="1"/>
  <c r="L1031" i="31"/>
  <c r="M1031" i="31" s="1"/>
  <c r="S1030" i="31"/>
  <c r="O1030" i="31"/>
  <c r="T1030" i="31" s="1"/>
  <c r="N1030" i="31"/>
  <c r="L1030" i="31"/>
  <c r="M1030" i="31" s="1"/>
  <c r="O1029" i="31"/>
  <c r="T1029" i="31" s="1"/>
  <c r="N1029" i="31"/>
  <c r="M1029" i="31"/>
  <c r="S1029" i="31" s="1"/>
  <c r="L1029" i="31"/>
  <c r="N1028" i="31"/>
  <c r="O1028" i="31" s="1"/>
  <c r="T1028" i="31" s="1"/>
  <c r="L1028" i="31"/>
  <c r="M1028" i="31" s="1"/>
  <c r="S1028" i="31" s="1"/>
  <c r="N1027" i="31"/>
  <c r="O1027" i="31" s="1"/>
  <c r="T1027" i="31" s="1"/>
  <c r="L1027" i="31"/>
  <c r="M1027" i="31" s="1"/>
  <c r="S1027" i="31" s="1"/>
  <c r="N1026" i="31"/>
  <c r="O1026" i="31" s="1"/>
  <c r="T1026" i="31" s="1"/>
  <c r="L1026" i="31"/>
  <c r="M1026" i="31" s="1"/>
  <c r="S1026" i="31" s="1"/>
  <c r="O1025" i="31"/>
  <c r="T1025" i="31" s="1"/>
  <c r="N1025" i="31"/>
  <c r="M1025" i="31"/>
  <c r="S1025" i="31" s="1"/>
  <c r="L1025" i="31"/>
  <c r="N1024" i="31"/>
  <c r="O1024" i="31" s="1"/>
  <c r="T1024" i="31" s="1"/>
  <c r="M1024" i="31"/>
  <c r="S1024" i="31" s="1"/>
  <c r="L1024" i="31"/>
  <c r="S1023" i="31"/>
  <c r="N1023" i="31"/>
  <c r="O1023" i="31" s="1"/>
  <c r="T1023" i="31" s="1"/>
  <c r="L1023" i="31"/>
  <c r="M1023" i="31" s="1"/>
  <c r="O1022" i="31"/>
  <c r="T1022" i="31" s="1"/>
  <c r="N1022" i="31"/>
  <c r="L1022" i="31"/>
  <c r="M1022" i="31" s="1"/>
  <c r="S1022" i="31" s="1"/>
  <c r="O1021" i="31"/>
  <c r="T1021" i="31" s="1"/>
  <c r="N1021" i="31"/>
  <c r="L1021" i="31"/>
  <c r="M1021" i="31" s="1"/>
  <c r="S1021" i="31" s="1"/>
  <c r="N1020" i="31"/>
  <c r="O1020" i="31" s="1"/>
  <c r="T1020" i="31" s="1"/>
  <c r="M1020" i="31"/>
  <c r="S1020" i="31" s="1"/>
  <c r="L1020" i="31"/>
  <c r="T1019" i="31"/>
  <c r="N1019" i="31"/>
  <c r="O1019" i="31" s="1"/>
  <c r="L1019" i="31"/>
  <c r="M1019" i="31" s="1"/>
  <c r="S1019" i="31" s="1"/>
  <c r="O1018" i="31"/>
  <c r="T1018" i="31" s="1"/>
  <c r="N1018" i="31"/>
  <c r="L1018" i="31"/>
  <c r="M1018" i="31" s="1"/>
  <c r="S1018" i="31" s="1"/>
  <c r="N1017" i="31"/>
  <c r="O1017" i="31" s="1"/>
  <c r="T1017" i="31" s="1"/>
  <c r="M1017" i="31"/>
  <c r="S1017" i="31" s="1"/>
  <c r="L1017" i="31"/>
  <c r="S1016" i="31"/>
  <c r="N1016" i="31"/>
  <c r="O1016" i="31" s="1"/>
  <c r="T1016" i="31" s="1"/>
  <c r="M1016" i="31"/>
  <c r="L1016" i="31"/>
  <c r="S1015" i="31"/>
  <c r="N1015" i="31"/>
  <c r="O1015" i="31" s="1"/>
  <c r="T1015" i="31" s="1"/>
  <c r="L1015" i="31"/>
  <c r="M1015" i="31" s="1"/>
  <c r="S1014" i="31"/>
  <c r="O1014" i="31"/>
  <c r="T1014" i="31" s="1"/>
  <c r="N1014" i="31"/>
  <c r="L1014" i="31"/>
  <c r="M1014" i="31" s="1"/>
  <c r="O1013" i="31"/>
  <c r="T1013" i="31" s="1"/>
  <c r="N1013" i="31"/>
  <c r="M1013" i="31"/>
  <c r="S1013" i="31" s="1"/>
  <c r="L1013" i="31"/>
  <c r="S1012" i="31"/>
  <c r="N1012" i="31"/>
  <c r="O1012" i="31" s="1"/>
  <c r="T1012" i="31" s="1"/>
  <c r="L1012" i="31"/>
  <c r="M1012" i="31" s="1"/>
  <c r="N1011" i="31"/>
  <c r="O1011" i="31" s="1"/>
  <c r="T1011" i="31" s="1"/>
  <c r="L1011" i="31"/>
  <c r="M1011" i="31" s="1"/>
  <c r="S1011" i="31" s="1"/>
  <c r="N1010" i="31"/>
  <c r="O1010" i="31" s="1"/>
  <c r="T1010" i="31" s="1"/>
  <c r="L1010" i="31"/>
  <c r="M1010" i="31" s="1"/>
  <c r="S1010" i="31" s="1"/>
  <c r="O1009" i="31"/>
  <c r="T1009" i="31" s="1"/>
  <c r="N1009" i="31"/>
  <c r="M1009" i="31"/>
  <c r="S1009" i="31" s="1"/>
  <c r="L1009" i="31"/>
  <c r="N1008" i="31"/>
  <c r="O1008" i="31" s="1"/>
  <c r="T1008" i="31" s="1"/>
  <c r="M1008" i="31"/>
  <c r="S1008" i="31" s="1"/>
  <c r="L1008" i="31"/>
  <c r="S1007" i="31"/>
  <c r="N1007" i="31"/>
  <c r="O1007" i="31" s="1"/>
  <c r="T1007" i="31" s="1"/>
  <c r="L1007" i="31"/>
  <c r="M1007" i="31" s="1"/>
  <c r="O1006" i="31"/>
  <c r="T1006" i="31" s="1"/>
  <c r="N1006" i="31"/>
  <c r="L1006" i="31"/>
  <c r="M1006" i="31" s="1"/>
  <c r="S1006" i="31" s="1"/>
  <c r="O1005" i="31"/>
  <c r="T1005" i="31" s="1"/>
  <c r="N1005" i="31"/>
  <c r="L1005" i="31"/>
  <c r="M1005" i="31" s="1"/>
  <c r="S1005" i="31" s="1"/>
  <c r="N1004" i="31"/>
  <c r="O1004" i="31" s="1"/>
  <c r="T1004" i="31" s="1"/>
  <c r="M1004" i="31"/>
  <c r="S1004" i="31" s="1"/>
  <c r="L1004" i="31"/>
  <c r="T1003" i="31"/>
  <c r="N1003" i="31"/>
  <c r="O1003" i="31" s="1"/>
  <c r="L1003" i="31"/>
  <c r="M1003" i="31" s="1"/>
  <c r="S1003" i="31" s="1"/>
  <c r="O1002" i="31"/>
  <c r="T1002" i="31" s="1"/>
  <c r="N1002" i="31"/>
  <c r="L1002" i="31"/>
  <c r="M1002" i="31" s="1"/>
  <c r="S1002" i="31" s="1"/>
  <c r="N1001" i="31"/>
  <c r="O1001" i="31" s="1"/>
  <c r="T1001" i="31" s="1"/>
  <c r="M1001" i="31"/>
  <c r="S1001" i="31" s="1"/>
  <c r="L1001" i="31"/>
  <c r="S1000" i="31"/>
  <c r="N1000" i="31"/>
  <c r="O1000" i="31" s="1"/>
  <c r="T1000" i="31" s="1"/>
  <c r="M1000" i="31"/>
  <c r="L1000" i="31"/>
  <c r="S999" i="31"/>
  <c r="N999" i="31"/>
  <c r="O999" i="31" s="1"/>
  <c r="T999" i="31" s="1"/>
  <c r="L999" i="31"/>
  <c r="M999" i="31" s="1"/>
  <c r="T998" i="31"/>
  <c r="S998" i="31"/>
  <c r="O998" i="31"/>
  <c r="N998" i="31"/>
  <c r="L998" i="31"/>
  <c r="M998" i="31" s="1"/>
  <c r="O997" i="31"/>
  <c r="T997" i="31" s="1"/>
  <c r="N997" i="31"/>
  <c r="M997" i="31"/>
  <c r="S997" i="31" s="1"/>
  <c r="L997" i="31"/>
  <c r="S996" i="31"/>
  <c r="N996" i="31"/>
  <c r="O996" i="31" s="1"/>
  <c r="T996" i="31" s="1"/>
  <c r="L996" i="31"/>
  <c r="M996" i="31" s="1"/>
  <c r="N995" i="31"/>
  <c r="O995" i="31" s="1"/>
  <c r="T995" i="31" s="1"/>
  <c r="L995" i="31"/>
  <c r="M995" i="31" s="1"/>
  <c r="S995" i="31" s="1"/>
  <c r="N994" i="31"/>
  <c r="O994" i="31" s="1"/>
  <c r="T994" i="31" s="1"/>
  <c r="L994" i="31"/>
  <c r="M994" i="31" s="1"/>
  <c r="S994" i="31" s="1"/>
  <c r="O993" i="31"/>
  <c r="T993" i="31" s="1"/>
  <c r="N993" i="31"/>
  <c r="M993" i="31"/>
  <c r="S993" i="31" s="1"/>
  <c r="L993" i="31"/>
  <c r="N992" i="31"/>
  <c r="O992" i="31" s="1"/>
  <c r="T992" i="31" s="1"/>
  <c r="M992" i="31"/>
  <c r="S992" i="31" s="1"/>
  <c r="L992" i="31"/>
  <c r="T991" i="31"/>
  <c r="S991" i="31"/>
  <c r="N991" i="31"/>
  <c r="O991" i="31" s="1"/>
  <c r="L991" i="31"/>
  <c r="M991" i="31" s="1"/>
  <c r="O990" i="31"/>
  <c r="T990" i="31" s="1"/>
  <c r="N990" i="31"/>
  <c r="L990" i="31"/>
  <c r="M990" i="31" s="1"/>
  <c r="S990" i="31" s="1"/>
  <c r="O989" i="31"/>
  <c r="T989" i="31" s="1"/>
  <c r="N989" i="31"/>
  <c r="L989" i="31"/>
  <c r="M989" i="31" s="1"/>
  <c r="S989" i="31" s="1"/>
  <c r="N988" i="31"/>
  <c r="O988" i="31" s="1"/>
  <c r="T988" i="31" s="1"/>
  <c r="M988" i="31"/>
  <c r="S988" i="31" s="1"/>
  <c r="L988" i="31"/>
  <c r="T987" i="31"/>
  <c r="N987" i="31"/>
  <c r="O987" i="31" s="1"/>
  <c r="L987" i="31"/>
  <c r="M987" i="31" s="1"/>
  <c r="S987" i="31" s="1"/>
  <c r="O986" i="31"/>
  <c r="T986" i="31" s="1"/>
  <c r="N986" i="31"/>
  <c r="L986" i="31"/>
  <c r="M986" i="31" s="1"/>
  <c r="S986" i="31" s="1"/>
  <c r="N985" i="31"/>
  <c r="O985" i="31" s="1"/>
  <c r="T985" i="31" s="1"/>
  <c r="M985" i="31"/>
  <c r="S985" i="31" s="1"/>
  <c r="L985" i="31"/>
  <c r="N984" i="31"/>
  <c r="O984" i="31" s="1"/>
  <c r="T984" i="31" s="1"/>
  <c r="M984" i="31"/>
  <c r="S984" i="31" s="1"/>
  <c r="L984" i="31"/>
  <c r="S983" i="31"/>
  <c r="N983" i="31"/>
  <c r="O983" i="31" s="1"/>
  <c r="T983" i="31" s="1"/>
  <c r="L983" i="31"/>
  <c r="M983" i="31" s="1"/>
  <c r="T982" i="31"/>
  <c r="S982" i="31"/>
  <c r="O982" i="31"/>
  <c r="N982" i="31"/>
  <c r="L982" i="31"/>
  <c r="M982" i="31" s="1"/>
  <c r="O981" i="31"/>
  <c r="T981" i="31" s="1"/>
  <c r="N981" i="31"/>
  <c r="M981" i="31"/>
  <c r="S981" i="31" s="1"/>
  <c r="L981" i="31"/>
  <c r="N980" i="31"/>
  <c r="O980" i="31" s="1"/>
  <c r="T980" i="31" s="1"/>
  <c r="L980" i="31"/>
  <c r="M980" i="31" s="1"/>
  <c r="S980" i="31" s="1"/>
  <c r="N979" i="31"/>
  <c r="O979" i="31" s="1"/>
  <c r="T979" i="31" s="1"/>
  <c r="L979" i="31"/>
  <c r="M979" i="31" s="1"/>
  <c r="S979" i="31" s="1"/>
  <c r="N978" i="31"/>
  <c r="O978" i="31" s="1"/>
  <c r="T978" i="31" s="1"/>
  <c r="L978" i="31"/>
  <c r="M978" i="31" s="1"/>
  <c r="S978" i="31" s="1"/>
  <c r="O977" i="31"/>
  <c r="T977" i="31" s="1"/>
  <c r="N977" i="31"/>
  <c r="M977" i="31"/>
  <c r="S977" i="31" s="1"/>
  <c r="L977" i="31"/>
  <c r="N976" i="31"/>
  <c r="O976" i="31" s="1"/>
  <c r="T976" i="31" s="1"/>
  <c r="M976" i="31"/>
  <c r="S976" i="31" s="1"/>
  <c r="L976" i="31"/>
  <c r="T975" i="31"/>
  <c r="S975" i="31"/>
  <c r="N975" i="31"/>
  <c r="O975" i="31" s="1"/>
  <c r="L975" i="31"/>
  <c r="M975" i="31" s="1"/>
  <c r="O974" i="31"/>
  <c r="T974" i="31" s="1"/>
  <c r="N974" i="31"/>
  <c r="L974" i="31"/>
  <c r="M974" i="31" s="1"/>
  <c r="S974" i="31" s="1"/>
  <c r="O973" i="31"/>
  <c r="T973" i="31" s="1"/>
  <c r="N973" i="31"/>
  <c r="L973" i="31"/>
  <c r="M973" i="31" s="1"/>
  <c r="S973" i="31" s="1"/>
  <c r="N972" i="31"/>
  <c r="O972" i="31" s="1"/>
  <c r="T972" i="31" s="1"/>
  <c r="M972" i="31"/>
  <c r="S972" i="31" s="1"/>
  <c r="L972" i="31"/>
  <c r="T971" i="31"/>
  <c r="N971" i="31"/>
  <c r="O971" i="31" s="1"/>
  <c r="L971" i="31"/>
  <c r="M971" i="31" s="1"/>
  <c r="S971" i="31" s="1"/>
  <c r="O970" i="31"/>
  <c r="T970" i="31" s="1"/>
  <c r="N970" i="31"/>
  <c r="L970" i="31"/>
  <c r="M970" i="31" s="1"/>
  <c r="S970" i="31" s="1"/>
  <c r="N969" i="31"/>
  <c r="O969" i="31" s="1"/>
  <c r="T969" i="31" s="1"/>
  <c r="M969" i="31"/>
  <c r="S969" i="31" s="1"/>
  <c r="L969" i="31"/>
  <c r="N968" i="31"/>
  <c r="O968" i="31" s="1"/>
  <c r="T968" i="31" s="1"/>
  <c r="M968" i="31"/>
  <c r="S968" i="31" s="1"/>
  <c r="L968" i="31"/>
  <c r="S967" i="31"/>
  <c r="N967" i="31"/>
  <c r="O967" i="31" s="1"/>
  <c r="T967" i="31" s="1"/>
  <c r="L967" i="31"/>
  <c r="M967" i="31" s="1"/>
  <c r="T966" i="31"/>
  <c r="S966" i="31"/>
  <c r="O966" i="31"/>
  <c r="N966" i="31"/>
  <c r="L966" i="31"/>
  <c r="M966" i="31" s="1"/>
  <c r="O965" i="31"/>
  <c r="T965" i="31" s="1"/>
  <c r="N965" i="31"/>
  <c r="M965" i="31"/>
  <c r="S965" i="31" s="1"/>
  <c r="L965" i="31"/>
  <c r="N964" i="31"/>
  <c r="O964" i="31" s="1"/>
  <c r="T964" i="31" s="1"/>
  <c r="L964" i="31"/>
  <c r="M964" i="31" s="1"/>
  <c r="S964" i="31" s="1"/>
  <c r="N963" i="31"/>
  <c r="O963" i="31" s="1"/>
  <c r="T963" i="31" s="1"/>
  <c r="L963" i="31"/>
  <c r="M963" i="31" s="1"/>
  <c r="S963" i="31" s="1"/>
  <c r="T962" i="31"/>
  <c r="N962" i="31"/>
  <c r="O962" i="31" s="1"/>
  <c r="L962" i="31"/>
  <c r="M962" i="31" s="1"/>
  <c r="S962" i="31" s="1"/>
  <c r="O961" i="31"/>
  <c r="T961" i="31" s="1"/>
  <c r="N961" i="31"/>
  <c r="M961" i="31"/>
  <c r="S961" i="31" s="1"/>
  <c r="L961" i="31"/>
  <c r="N960" i="31"/>
  <c r="O960" i="31" s="1"/>
  <c r="T960" i="31" s="1"/>
  <c r="M960" i="31"/>
  <c r="S960" i="31" s="1"/>
  <c r="L960" i="31"/>
  <c r="T959" i="31"/>
  <c r="S959" i="31"/>
  <c r="N959" i="31"/>
  <c r="O959" i="31" s="1"/>
  <c r="L959" i="31"/>
  <c r="M959" i="31" s="1"/>
  <c r="O958" i="31"/>
  <c r="T958" i="31" s="1"/>
  <c r="N958" i="31"/>
  <c r="L958" i="31"/>
  <c r="M958" i="31" s="1"/>
  <c r="S958" i="31" s="1"/>
  <c r="O957" i="31"/>
  <c r="T957" i="31" s="1"/>
  <c r="N957" i="31"/>
  <c r="L957" i="31"/>
  <c r="M957" i="31" s="1"/>
  <c r="S957" i="31" s="1"/>
  <c r="N956" i="31"/>
  <c r="O956" i="31" s="1"/>
  <c r="T956" i="31" s="1"/>
  <c r="M956" i="31"/>
  <c r="S956" i="31" s="1"/>
  <c r="L956" i="31"/>
  <c r="T955" i="31"/>
  <c r="N955" i="31"/>
  <c r="O955" i="31" s="1"/>
  <c r="L955" i="31"/>
  <c r="M955" i="31" s="1"/>
  <c r="S955" i="31" s="1"/>
  <c r="O954" i="31"/>
  <c r="T954" i="31" s="1"/>
  <c r="N954" i="31"/>
  <c r="L954" i="31"/>
  <c r="M954" i="31" s="1"/>
  <c r="S954" i="31" s="1"/>
  <c r="N953" i="31"/>
  <c r="O953" i="31" s="1"/>
  <c r="T953" i="31" s="1"/>
  <c r="M953" i="31"/>
  <c r="S953" i="31" s="1"/>
  <c r="L953" i="31"/>
  <c r="S952" i="31"/>
  <c r="N952" i="31"/>
  <c r="O952" i="31" s="1"/>
  <c r="T952" i="31" s="1"/>
  <c r="M952" i="31"/>
  <c r="L952" i="31"/>
  <c r="S951" i="31"/>
  <c r="N951" i="31"/>
  <c r="O951" i="31" s="1"/>
  <c r="T951" i="31" s="1"/>
  <c r="L951" i="31"/>
  <c r="M951" i="31" s="1"/>
  <c r="S950" i="31"/>
  <c r="O950" i="31"/>
  <c r="T950" i="31" s="1"/>
  <c r="N950" i="31"/>
  <c r="L950" i="31"/>
  <c r="M950" i="31" s="1"/>
  <c r="O949" i="31"/>
  <c r="T949" i="31" s="1"/>
  <c r="N949" i="31"/>
  <c r="M949" i="31"/>
  <c r="S949" i="31" s="1"/>
  <c r="L949" i="31"/>
  <c r="S948" i="31"/>
  <c r="N948" i="31"/>
  <c r="O948" i="31" s="1"/>
  <c r="T948" i="31" s="1"/>
  <c r="L948" i="31"/>
  <c r="M948" i="31" s="1"/>
  <c r="N947" i="31"/>
  <c r="O947" i="31" s="1"/>
  <c r="T947" i="31" s="1"/>
  <c r="L947" i="31"/>
  <c r="M947" i="31" s="1"/>
  <c r="S947" i="31" s="1"/>
  <c r="T946" i="31"/>
  <c r="N946" i="31"/>
  <c r="O946" i="31" s="1"/>
  <c r="L946" i="31"/>
  <c r="M946" i="31" s="1"/>
  <c r="S946" i="31" s="1"/>
  <c r="O945" i="31"/>
  <c r="T945" i="31" s="1"/>
  <c r="N945" i="31"/>
  <c r="M945" i="31"/>
  <c r="S945" i="31" s="1"/>
  <c r="L945" i="31"/>
  <c r="N944" i="31"/>
  <c r="O944" i="31" s="1"/>
  <c r="T944" i="31" s="1"/>
  <c r="M944" i="31"/>
  <c r="S944" i="31" s="1"/>
  <c r="L944" i="31"/>
  <c r="S943" i="31"/>
  <c r="N943" i="31"/>
  <c r="O943" i="31" s="1"/>
  <c r="T943" i="31" s="1"/>
  <c r="L943" i="31"/>
  <c r="M943" i="31" s="1"/>
  <c r="O942" i="31"/>
  <c r="T942" i="31" s="1"/>
  <c r="N942" i="31"/>
  <c r="L942" i="31"/>
  <c r="M942" i="31" s="1"/>
  <c r="S942" i="31" s="1"/>
  <c r="O941" i="31"/>
  <c r="T941" i="31" s="1"/>
  <c r="N941" i="31"/>
  <c r="L941" i="31"/>
  <c r="M941" i="31" s="1"/>
  <c r="S941" i="31" s="1"/>
  <c r="N940" i="31"/>
  <c r="O940" i="31" s="1"/>
  <c r="T940" i="31" s="1"/>
  <c r="M940" i="31"/>
  <c r="S940" i="31" s="1"/>
  <c r="L940" i="31"/>
  <c r="T939" i="31"/>
  <c r="N939" i="31"/>
  <c r="O939" i="31" s="1"/>
  <c r="L939" i="31"/>
  <c r="M939" i="31" s="1"/>
  <c r="S939" i="31" s="1"/>
  <c r="O938" i="31"/>
  <c r="T938" i="31" s="1"/>
  <c r="N938" i="31"/>
  <c r="L938" i="31"/>
  <c r="M938" i="31" s="1"/>
  <c r="S938" i="31" s="1"/>
  <c r="N937" i="31"/>
  <c r="O937" i="31" s="1"/>
  <c r="T937" i="31" s="1"/>
  <c r="M937" i="31"/>
  <c r="S937" i="31" s="1"/>
  <c r="L937" i="31"/>
  <c r="S936" i="31"/>
  <c r="N936" i="31"/>
  <c r="O936" i="31" s="1"/>
  <c r="T936" i="31" s="1"/>
  <c r="M936" i="31"/>
  <c r="L936" i="31"/>
  <c r="S935" i="31"/>
  <c r="N935" i="31"/>
  <c r="O935" i="31" s="1"/>
  <c r="T935" i="31" s="1"/>
  <c r="L935" i="31"/>
  <c r="M935" i="31" s="1"/>
  <c r="T934" i="31"/>
  <c r="S934" i="31"/>
  <c r="O934" i="31"/>
  <c r="N934" i="31"/>
  <c r="L934" i="31"/>
  <c r="M934" i="31" s="1"/>
  <c r="O933" i="31"/>
  <c r="T933" i="31" s="1"/>
  <c r="N933" i="31"/>
  <c r="M933" i="31"/>
  <c r="S933" i="31" s="1"/>
  <c r="L933" i="31"/>
  <c r="S932" i="31"/>
  <c r="N932" i="31"/>
  <c r="O932" i="31" s="1"/>
  <c r="T932" i="31" s="1"/>
  <c r="L932" i="31"/>
  <c r="M932" i="31" s="1"/>
  <c r="N931" i="31"/>
  <c r="O931" i="31" s="1"/>
  <c r="T931" i="31" s="1"/>
  <c r="L931" i="31"/>
  <c r="M931" i="31" s="1"/>
  <c r="S931" i="31" s="1"/>
  <c r="T930" i="31"/>
  <c r="N930" i="31"/>
  <c r="O930" i="31" s="1"/>
  <c r="L930" i="31"/>
  <c r="M930" i="31" s="1"/>
  <c r="S930" i="31" s="1"/>
  <c r="O929" i="31"/>
  <c r="T929" i="31" s="1"/>
  <c r="N929" i="31"/>
  <c r="M929" i="31"/>
  <c r="S929" i="31" s="1"/>
  <c r="L929" i="31"/>
  <c r="N928" i="31"/>
  <c r="O928" i="31" s="1"/>
  <c r="T928" i="31" s="1"/>
  <c r="M928" i="31"/>
  <c r="S928" i="31" s="1"/>
  <c r="L928" i="31"/>
  <c r="T927" i="31"/>
  <c r="S927" i="31"/>
  <c r="N927" i="31"/>
  <c r="O927" i="31" s="1"/>
  <c r="L927" i="31"/>
  <c r="M927" i="31" s="1"/>
  <c r="O926" i="31"/>
  <c r="T926" i="31" s="1"/>
  <c r="N926" i="31"/>
  <c r="L926" i="31"/>
  <c r="M926" i="31" s="1"/>
  <c r="S926" i="31" s="1"/>
  <c r="O925" i="31"/>
  <c r="T925" i="31" s="1"/>
  <c r="N925" i="31"/>
  <c r="L925" i="31"/>
  <c r="M925" i="31" s="1"/>
  <c r="S925" i="31" s="1"/>
  <c r="N924" i="31"/>
  <c r="O924" i="31" s="1"/>
  <c r="T924" i="31" s="1"/>
  <c r="M924" i="31"/>
  <c r="S924" i="31" s="1"/>
  <c r="L924" i="31"/>
  <c r="T923" i="31"/>
  <c r="N923" i="31"/>
  <c r="O923" i="31" s="1"/>
  <c r="L923" i="31"/>
  <c r="M923" i="31" s="1"/>
  <c r="S923" i="31" s="1"/>
  <c r="O922" i="31"/>
  <c r="T922" i="31" s="1"/>
  <c r="N922" i="31"/>
  <c r="L922" i="31"/>
  <c r="M922" i="31" s="1"/>
  <c r="S922" i="31" s="1"/>
  <c r="N921" i="31"/>
  <c r="O921" i="31" s="1"/>
  <c r="T921" i="31" s="1"/>
  <c r="M921" i="31"/>
  <c r="S921" i="31" s="1"/>
  <c r="L921" i="31"/>
  <c r="S920" i="31"/>
  <c r="N920" i="31"/>
  <c r="O920" i="31" s="1"/>
  <c r="T920" i="31" s="1"/>
  <c r="M920" i="31"/>
  <c r="L920" i="31"/>
  <c r="S919" i="31"/>
  <c r="N919" i="31"/>
  <c r="O919" i="31" s="1"/>
  <c r="T919" i="31" s="1"/>
  <c r="L919" i="31"/>
  <c r="M919" i="31" s="1"/>
  <c r="T918" i="31"/>
  <c r="S918" i="31"/>
  <c r="O918" i="31"/>
  <c r="N918" i="31"/>
  <c r="L918" i="31"/>
  <c r="M918" i="31" s="1"/>
  <c r="O917" i="31"/>
  <c r="T917" i="31" s="1"/>
  <c r="N917" i="31"/>
  <c r="M917" i="31"/>
  <c r="S917" i="31" s="1"/>
  <c r="L917" i="31"/>
  <c r="S916" i="31"/>
  <c r="N916" i="31"/>
  <c r="O916" i="31" s="1"/>
  <c r="T916" i="31" s="1"/>
  <c r="L916" i="31"/>
  <c r="M916" i="31" s="1"/>
  <c r="N915" i="31"/>
  <c r="O915" i="31" s="1"/>
  <c r="T915" i="31" s="1"/>
  <c r="L915" i="31"/>
  <c r="M915" i="31" s="1"/>
  <c r="S915" i="31" s="1"/>
  <c r="N914" i="31"/>
  <c r="O914" i="31" s="1"/>
  <c r="T914" i="31" s="1"/>
  <c r="L914" i="31"/>
  <c r="M914" i="31" s="1"/>
  <c r="S914" i="31" s="1"/>
  <c r="O913" i="31"/>
  <c r="T913" i="31" s="1"/>
  <c r="N913" i="31"/>
  <c r="M913" i="31"/>
  <c r="S913" i="31" s="1"/>
  <c r="L913" i="31"/>
  <c r="N912" i="31"/>
  <c r="O912" i="31" s="1"/>
  <c r="T912" i="31" s="1"/>
  <c r="M912" i="31"/>
  <c r="S912" i="31" s="1"/>
  <c r="L912" i="31"/>
  <c r="T911" i="31"/>
  <c r="S911" i="31"/>
  <c r="N911" i="31"/>
  <c r="O911" i="31" s="1"/>
  <c r="L911" i="31"/>
  <c r="M911" i="31" s="1"/>
  <c r="O910" i="31"/>
  <c r="T910" i="31" s="1"/>
  <c r="N910" i="31"/>
  <c r="L910" i="31"/>
  <c r="M910" i="31" s="1"/>
  <c r="S910" i="31" s="1"/>
  <c r="O909" i="31"/>
  <c r="T909" i="31" s="1"/>
  <c r="N909" i="31"/>
  <c r="L909" i="31"/>
  <c r="M909" i="31" s="1"/>
  <c r="S909" i="31" s="1"/>
  <c r="N908" i="31"/>
  <c r="O908" i="31" s="1"/>
  <c r="T908" i="31" s="1"/>
  <c r="M908" i="31"/>
  <c r="S908" i="31" s="1"/>
  <c r="L908" i="31"/>
  <c r="T907" i="31"/>
  <c r="N907" i="31"/>
  <c r="O907" i="31" s="1"/>
  <c r="L907" i="31"/>
  <c r="M907" i="31" s="1"/>
  <c r="S907" i="31" s="1"/>
  <c r="O906" i="31"/>
  <c r="T906" i="31" s="1"/>
  <c r="N906" i="31"/>
  <c r="L906" i="31"/>
  <c r="M906" i="31" s="1"/>
  <c r="S906" i="31" s="1"/>
  <c r="N905" i="31"/>
  <c r="O905" i="31" s="1"/>
  <c r="T905" i="31" s="1"/>
  <c r="M905" i="31"/>
  <c r="S905" i="31" s="1"/>
  <c r="L905" i="31"/>
  <c r="N904" i="31"/>
  <c r="O904" i="31" s="1"/>
  <c r="T904" i="31" s="1"/>
  <c r="M904" i="31"/>
  <c r="S904" i="31" s="1"/>
  <c r="L904" i="31"/>
  <c r="S903" i="31"/>
  <c r="N903" i="31"/>
  <c r="O903" i="31" s="1"/>
  <c r="T903" i="31" s="1"/>
  <c r="L903" i="31"/>
  <c r="M903" i="31" s="1"/>
  <c r="S902" i="31"/>
  <c r="O902" i="31"/>
  <c r="T902" i="31" s="1"/>
  <c r="N902" i="31"/>
  <c r="L902" i="31"/>
  <c r="M902" i="31" s="1"/>
  <c r="O901" i="31"/>
  <c r="T901" i="31" s="1"/>
  <c r="N901" i="31"/>
  <c r="M901" i="31"/>
  <c r="S901" i="31" s="1"/>
  <c r="L901" i="31"/>
  <c r="N900" i="31"/>
  <c r="O900" i="31" s="1"/>
  <c r="T900" i="31" s="1"/>
  <c r="L900" i="31"/>
  <c r="M900" i="31" s="1"/>
  <c r="S900" i="31" s="1"/>
  <c r="N899" i="31"/>
  <c r="O899" i="31" s="1"/>
  <c r="T899" i="31" s="1"/>
  <c r="L899" i="31"/>
  <c r="M899" i="31" s="1"/>
  <c r="S899" i="31" s="1"/>
  <c r="N898" i="31"/>
  <c r="O898" i="31" s="1"/>
  <c r="T898" i="31" s="1"/>
  <c r="L898" i="31"/>
  <c r="M898" i="31" s="1"/>
  <c r="S898" i="31" s="1"/>
  <c r="O897" i="31"/>
  <c r="T897" i="31" s="1"/>
  <c r="N897" i="31"/>
  <c r="M897" i="31"/>
  <c r="S897" i="31" s="1"/>
  <c r="L897" i="31"/>
  <c r="N896" i="31"/>
  <c r="O896" i="31" s="1"/>
  <c r="T896" i="31" s="1"/>
  <c r="M896" i="31"/>
  <c r="S896" i="31" s="1"/>
  <c r="L896" i="31"/>
  <c r="S895" i="31"/>
  <c r="N895" i="31"/>
  <c r="O895" i="31" s="1"/>
  <c r="T895" i="31" s="1"/>
  <c r="L895" i="31"/>
  <c r="M895" i="31" s="1"/>
  <c r="O894" i="31"/>
  <c r="T894" i="31" s="1"/>
  <c r="N894" i="31"/>
  <c r="L894" i="31"/>
  <c r="M894" i="31" s="1"/>
  <c r="S894" i="31" s="1"/>
  <c r="O893" i="31"/>
  <c r="T893" i="31" s="1"/>
  <c r="N893" i="31"/>
  <c r="L893" i="31"/>
  <c r="M893" i="31" s="1"/>
  <c r="S893" i="31" s="1"/>
  <c r="N892" i="31"/>
  <c r="O892" i="31" s="1"/>
  <c r="T892" i="31" s="1"/>
  <c r="M892" i="31"/>
  <c r="S892" i="31" s="1"/>
  <c r="L892" i="31"/>
  <c r="T891" i="31"/>
  <c r="N891" i="31"/>
  <c r="O891" i="31" s="1"/>
  <c r="L891" i="31"/>
  <c r="M891" i="31" s="1"/>
  <c r="S891" i="31" s="1"/>
  <c r="O890" i="31"/>
  <c r="T890" i="31" s="1"/>
  <c r="N890" i="31"/>
  <c r="L890" i="31"/>
  <c r="M890" i="31" s="1"/>
  <c r="S890" i="31" s="1"/>
  <c r="N889" i="31"/>
  <c r="O889" i="31" s="1"/>
  <c r="T889" i="31" s="1"/>
  <c r="M889" i="31"/>
  <c r="S889" i="31" s="1"/>
  <c r="L889" i="31"/>
  <c r="S888" i="31"/>
  <c r="N888" i="31"/>
  <c r="O888" i="31" s="1"/>
  <c r="T888" i="31" s="1"/>
  <c r="M888" i="31"/>
  <c r="L888" i="31"/>
  <c r="S887" i="31"/>
  <c r="N887" i="31"/>
  <c r="O887" i="31" s="1"/>
  <c r="T887" i="31" s="1"/>
  <c r="L887" i="31"/>
  <c r="M887" i="31" s="1"/>
  <c r="S886" i="31"/>
  <c r="O886" i="31"/>
  <c r="T886" i="31" s="1"/>
  <c r="N886" i="31"/>
  <c r="L886" i="31"/>
  <c r="M886" i="31" s="1"/>
  <c r="O885" i="31"/>
  <c r="T885" i="31" s="1"/>
  <c r="N885" i="31"/>
  <c r="M885" i="31"/>
  <c r="S885" i="31" s="1"/>
  <c r="L885" i="31"/>
  <c r="S884" i="31"/>
  <c r="N884" i="31"/>
  <c r="O884" i="31" s="1"/>
  <c r="T884" i="31" s="1"/>
  <c r="L884" i="31"/>
  <c r="M884" i="31" s="1"/>
  <c r="N883" i="31"/>
  <c r="O883" i="31" s="1"/>
  <c r="T883" i="31" s="1"/>
  <c r="L883" i="31"/>
  <c r="M883" i="31" s="1"/>
  <c r="S883" i="31" s="1"/>
  <c r="N882" i="31"/>
  <c r="O882" i="31" s="1"/>
  <c r="T882" i="31" s="1"/>
  <c r="L882" i="31"/>
  <c r="M882" i="31" s="1"/>
  <c r="S882" i="31" s="1"/>
  <c r="O881" i="31"/>
  <c r="T881" i="31" s="1"/>
  <c r="N881" i="31"/>
  <c r="M881" i="31"/>
  <c r="S881" i="31" s="1"/>
  <c r="L881" i="31"/>
  <c r="N880" i="31"/>
  <c r="O880" i="31" s="1"/>
  <c r="T880" i="31" s="1"/>
  <c r="M880" i="31"/>
  <c r="S880" i="31" s="1"/>
  <c r="L880" i="31"/>
  <c r="S879" i="31"/>
  <c r="N879" i="31"/>
  <c r="O879" i="31" s="1"/>
  <c r="T879" i="31" s="1"/>
  <c r="L879" i="31"/>
  <c r="M879" i="31" s="1"/>
  <c r="O878" i="31"/>
  <c r="T878" i="31" s="1"/>
  <c r="N878" i="31"/>
  <c r="L878" i="31"/>
  <c r="M878" i="31" s="1"/>
  <c r="S878" i="31" s="1"/>
  <c r="O877" i="31"/>
  <c r="T877" i="31" s="1"/>
  <c r="N877" i="31"/>
  <c r="L877" i="31"/>
  <c r="M877" i="31" s="1"/>
  <c r="S877" i="31" s="1"/>
  <c r="N876" i="31"/>
  <c r="O876" i="31" s="1"/>
  <c r="T876" i="31" s="1"/>
  <c r="M876" i="31"/>
  <c r="S876" i="31" s="1"/>
  <c r="L876" i="31"/>
  <c r="T875" i="31"/>
  <c r="N875" i="31"/>
  <c r="O875" i="31" s="1"/>
  <c r="L875" i="31"/>
  <c r="M875" i="31" s="1"/>
  <c r="S875" i="31" s="1"/>
  <c r="O874" i="31"/>
  <c r="T874" i="31" s="1"/>
  <c r="N874" i="31"/>
  <c r="L874" i="31"/>
  <c r="M874" i="31" s="1"/>
  <c r="S874" i="31" s="1"/>
  <c r="N873" i="31"/>
  <c r="O873" i="31" s="1"/>
  <c r="T873" i="31" s="1"/>
  <c r="M873" i="31"/>
  <c r="S873" i="31" s="1"/>
  <c r="L873" i="31"/>
  <c r="S872" i="31"/>
  <c r="N872" i="31"/>
  <c r="O872" i="31" s="1"/>
  <c r="T872" i="31" s="1"/>
  <c r="M872" i="31"/>
  <c r="L872" i="31"/>
  <c r="S871" i="31"/>
  <c r="N871" i="31"/>
  <c r="O871" i="31" s="1"/>
  <c r="T871" i="31" s="1"/>
  <c r="L871" i="31"/>
  <c r="M871" i="31" s="1"/>
  <c r="T870" i="31"/>
  <c r="S870" i="31"/>
  <c r="O870" i="31"/>
  <c r="N870" i="31"/>
  <c r="L870" i="31"/>
  <c r="M870" i="31" s="1"/>
  <c r="O869" i="31"/>
  <c r="T869" i="31" s="1"/>
  <c r="N869" i="31"/>
  <c r="M869" i="31"/>
  <c r="S869" i="31" s="1"/>
  <c r="L869" i="31"/>
  <c r="S868" i="31"/>
  <c r="N868" i="31"/>
  <c r="O868" i="31" s="1"/>
  <c r="T868" i="31" s="1"/>
  <c r="L868" i="31"/>
  <c r="M868" i="31" s="1"/>
  <c r="N867" i="31"/>
  <c r="O867" i="31" s="1"/>
  <c r="T867" i="31" s="1"/>
  <c r="L867" i="31"/>
  <c r="M867" i="31" s="1"/>
  <c r="S867" i="31" s="1"/>
  <c r="N866" i="31"/>
  <c r="O866" i="31" s="1"/>
  <c r="T866" i="31" s="1"/>
  <c r="L866" i="31"/>
  <c r="M866" i="31" s="1"/>
  <c r="S866" i="31" s="1"/>
  <c r="O865" i="31"/>
  <c r="T865" i="31" s="1"/>
  <c r="N865" i="31"/>
  <c r="M865" i="31"/>
  <c r="S865" i="31" s="1"/>
  <c r="L865" i="31"/>
  <c r="N864" i="31"/>
  <c r="O864" i="31" s="1"/>
  <c r="T864" i="31" s="1"/>
  <c r="M864" i="31"/>
  <c r="S864" i="31" s="1"/>
  <c r="L864" i="31"/>
  <c r="T863" i="31"/>
  <c r="S863" i="31"/>
  <c r="N863" i="31"/>
  <c r="O863" i="31" s="1"/>
  <c r="L863" i="31"/>
  <c r="M863" i="31" s="1"/>
  <c r="O862" i="31"/>
  <c r="T862" i="31" s="1"/>
  <c r="N862" i="31"/>
  <c r="L862" i="31"/>
  <c r="M862" i="31" s="1"/>
  <c r="S862" i="31" s="1"/>
  <c r="O861" i="31"/>
  <c r="T861" i="31" s="1"/>
  <c r="N861" i="31"/>
  <c r="L861" i="31"/>
  <c r="M861" i="31" s="1"/>
  <c r="S861" i="31" s="1"/>
  <c r="N860" i="31"/>
  <c r="O860" i="31" s="1"/>
  <c r="T860" i="31" s="1"/>
  <c r="M860" i="31"/>
  <c r="S860" i="31" s="1"/>
  <c r="L860" i="31"/>
  <c r="T859" i="31"/>
  <c r="N859" i="31"/>
  <c r="O859" i="31" s="1"/>
  <c r="L859" i="31"/>
  <c r="M859" i="31" s="1"/>
  <c r="S859" i="31" s="1"/>
  <c r="O858" i="31"/>
  <c r="T858" i="31" s="1"/>
  <c r="N858" i="31"/>
  <c r="L858" i="31"/>
  <c r="M858" i="31" s="1"/>
  <c r="S858" i="31" s="1"/>
  <c r="N857" i="31"/>
  <c r="O857" i="31" s="1"/>
  <c r="T857" i="31" s="1"/>
  <c r="M857" i="31"/>
  <c r="S857" i="31" s="1"/>
  <c r="L857" i="31"/>
  <c r="N856" i="31"/>
  <c r="O856" i="31" s="1"/>
  <c r="T856" i="31" s="1"/>
  <c r="M856" i="31"/>
  <c r="S856" i="31" s="1"/>
  <c r="L856" i="31"/>
  <c r="S855" i="31"/>
  <c r="N855" i="31"/>
  <c r="O855" i="31" s="1"/>
  <c r="T855" i="31" s="1"/>
  <c r="L855" i="31"/>
  <c r="M855" i="31" s="1"/>
  <c r="T854" i="31"/>
  <c r="S854" i="31"/>
  <c r="O854" i="31"/>
  <c r="N854" i="31"/>
  <c r="L854" i="31"/>
  <c r="M854" i="31" s="1"/>
  <c r="O853" i="31"/>
  <c r="T853" i="31" s="1"/>
  <c r="N853" i="31"/>
  <c r="M853" i="31"/>
  <c r="S853" i="31" s="1"/>
  <c r="L853" i="31"/>
  <c r="N852" i="31"/>
  <c r="O852" i="31" s="1"/>
  <c r="T852" i="31" s="1"/>
  <c r="L852" i="31"/>
  <c r="M852" i="31" s="1"/>
  <c r="S852" i="31" s="1"/>
  <c r="N851" i="31"/>
  <c r="O851" i="31" s="1"/>
  <c r="T851" i="31" s="1"/>
  <c r="L851" i="31"/>
  <c r="M851" i="31" s="1"/>
  <c r="S851" i="31" s="1"/>
  <c r="N850" i="31"/>
  <c r="O850" i="31" s="1"/>
  <c r="T850" i="31" s="1"/>
  <c r="L850" i="31"/>
  <c r="M850" i="31" s="1"/>
  <c r="S850" i="31" s="1"/>
  <c r="O849" i="31"/>
  <c r="T849" i="31" s="1"/>
  <c r="N849" i="31"/>
  <c r="M849" i="31"/>
  <c r="S849" i="31" s="1"/>
  <c r="L849" i="31"/>
  <c r="N848" i="31"/>
  <c r="O848" i="31" s="1"/>
  <c r="T848" i="31" s="1"/>
  <c r="M848" i="31"/>
  <c r="S848" i="31" s="1"/>
  <c r="L848" i="31"/>
  <c r="T847" i="31"/>
  <c r="S847" i="31"/>
  <c r="N847" i="31"/>
  <c r="O847" i="31" s="1"/>
  <c r="L847" i="31"/>
  <c r="M847" i="31" s="1"/>
  <c r="O846" i="31"/>
  <c r="T846" i="31" s="1"/>
  <c r="N846" i="31"/>
  <c r="L846" i="31"/>
  <c r="M846" i="31" s="1"/>
  <c r="S846" i="31" s="1"/>
  <c r="O845" i="31"/>
  <c r="T845" i="31" s="1"/>
  <c r="N845" i="31"/>
  <c r="L845" i="31"/>
  <c r="M845" i="31" s="1"/>
  <c r="S845" i="31" s="1"/>
  <c r="N844" i="31"/>
  <c r="O844" i="31" s="1"/>
  <c r="T844" i="31" s="1"/>
  <c r="M844" i="31"/>
  <c r="S844" i="31" s="1"/>
  <c r="L844" i="31"/>
  <c r="T843" i="31"/>
  <c r="N843" i="31"/>
  <c r="O843" i="31" s="1"/>
  <c r="L843" i="31"/>
  <c r="M843" i="31" s="1"/>
  <c r="S843" i="31" s="1"/>
  <c r="O842" i="31"/>
  <c r="T842" i="31" s="1"/>
  <c r="N842" i="31"/>
  <c r="L842" i="31"/>
  <c r="M842" i="31" s="1"/>
  <c r="S842" i="31" s="1"/>
  <c r="N841" i="31"/>
  <c r="O841" i="31" s="1"/>
  <c r="T841" i="31" s="1"/>
  <c r="M841" i="31"/>
  <c r="S841" i="31" s="1"/>
  <c r="L841" i="31"/>
  <c r="N840" i="31"/>
  <c r="O840" i="31" s="1"/>
  <c r="T840" i="31" s="1"/>
  <c r="M840" i="31"/>
  <c r="S840" i="31" s="1"/>
  <c r="L840" i="31"/>
  <c r="S839" i="31"/>
  <c r="N839" i="31"/>
  <c r="O839" i="31" s="1"/>
  <c r="T839" i="31" s="1"/>
  <c r="L839" i="31"/>
  <c r="M839" i="31" s="1"/>
  <c r="T838" i="31"/>
  <c r="S838" i="31"/>
  <c r="O838" i="31"/>
  <c r="N838" i="31"/>
  <c r="L838" i="31"/>
  <c r="M838" i="31" s="1"/>
  <c r="O837" i="31"/>
  <c r="T837" i="31" s="1"/>
  <c r="N837" i="31"/>
  <c r="M837" i="31"/>
  <c r="S837" i="31" s="1"/>
  <c r="L837" i="31"/>
  <c r="N836" i="31"/>
  <c r="O836" i="31" s="1"/>
  <c r="T836" i="31" s="1"/>
  <c r="L836" i="31"/>
  <c r="M836" i="31" s="1"/>
  <c r="S836" i="31" s="1"/>
  <c r="N835" i="31"/>
  <c r="O835" i="31" s="1"/>
  <c r="T835" i="31" s="1"/>
  <c r="L835" i="31"/>
  <c r="M835" i="31" s="1"/>
  <c r="S835" i="31" s="1"/>
  <c r="T834" i="31"/>
  <c r="N834" i="31"/>
  <c r="O834" i="31" s="1"/>
  <c r="L834" i="31"/>
  <c r="M834" i="31" s="1"/>
  <c r="S834" i="31" s="1"/>
  <c r="O833" i="31"/>
  <c r="T833" i="31" s="1"/>
  <c r="N833" i="31"/>
  <c r="M833" i="31"/>
  <c r="S833" i="31" s="1"/>
  <c r="L833" i="31"/>
  <c r="N832" i="31"/>
  <c r="O832" i="31" s="1"/>
  <c r="T832" i="31" s="1"/>
  <c r="M832" i="31"/>
  <c r="S832" i="31" s="1"/>
  <c r="L832" i="31"/>
  <c r="T831" i="31"/>
  <c r="S831" i="31"/>
  <c r="N831" i="31"/>
  <c r="O831" i="31" s="1"/>
  <c r="L831" i="31"/>
  <c r="M831" i="31" s="1"/>
  <c r="O830" i="31"/>
  <c r="T830" i="31" s="1"/>
  <c r="N830" i="31"/>
  <c r="L830" i="31"/>
  <c r="M830" i="31" s="1"/>
  <c r="S830" i="31" s="1"/>
  <c r="O829" i="31"/>
  <c r="T829" i="31" s="1"/>
  <c r="N829" i="31"/>
  <c r="L829" i="31"/>
  <c r="M829" i="31" s="1"/>
  <c r="S829" i="31" s="1"/>
  <c r="N828" i="31"/>
  <c r="O828" i="31" s="1"/>
  <c r="T828" i="31" s="1"/>
  <c r="M828" i="31"/>
  <c r="S828" i="31" s="1"/>
  <c r="L828" i="31"/>
  <c r="T827" i="31"/>
  <c r="N827" i="31"/>
  <c r="O827" i="31" s="1"/>
  <c r="L827" i="31"/>
  <c r="M827" i="31" s="1"/>
  <c r="S827" i="31" s="1"/>
  <c r="O826" i="31"/>
  <c r="T826" i="31" s="1"/>
  <c r="N826" i="31"/>
  <c r="L826" i="31"/>
  <c r="M826" i="31" s="1"/>
  <c r="S826" i="31" s="1"/>
  <c r="N825" i="31"/>
  <c r="O825" i="31" s="1"/>
  <c r="T825" i="31" s="1"/>
  <c r="M825" i="31"/>
  <c r="S825" i="31" s="1"/>
  <c r="L825" i="31"/>
  <c r="S824" i="31"/>
  <c r="N824" i="31"/>
  <c r="O824" i="31" s="1"/>
  <c r="T824" i="31" s="1"/>
  <c r="M824" i="31"/>
  <c r="L824" i="31"/>
  <c r="S823" i="31"/>
  <c r="N823" i="31"/>
  <c r="O823" i="31" s="1"/>
  <c r="T823" i="31" s="1"/>
  <c r="L823" i="31"/>
  <c r="M823" i="31" s="1"/>
  <c r="S822" i="31"/>
  <c r="O822" i="31"/>
  <c r="T822" i="31" s="1"/>
  <c r="N822" i="31"/>
  <c r="L822" i="31"/>
  <c r="M822" i="31" s="1"/>
  <c r="O821" i="31"/>
  <c r="T821" i="31" s="1"/>
  <c r="N821" i="31"/>
  <c r="M821" i="31"/>
  <c r="S821" i="31" s="1"/>
  <c r="L821" i="31"/>
  <c r="S820" i="31"/>
  <c r="N820" i="31"/>
  <c r="O820" i="31" s="1"/>
  <c r="T820" i="31" s="1"/>
  <c r="L820" i="31"/>
  <c r="M820" i="31" s="1"/>
  <c r="N819" i="31"/>
  <c r="O819" i="31" s="1"/>
  <c r="T819" i="31" s="1"/>
  <c r="L819" i="31"/>
  <c r="M819" i="31" s="1"/>
  <c r="S819" i="31" s="1"/>
  <c r="T818" i="31"/>
  <c r="N818" i="31"/>
  <c r="O818" i="31" s="1"/>
  <c r="L818" i="31"/>
  <c r="M818" i="31" s="1"/>
  <c r="S818" i="31" s="1"/>
  <c r="O817" i="31"/>
  <c r="T817" i="31" s="1"/>
  <c r="N817" i="31"/>
  <c r="M817" i="31"/>
  <c r="S817" i="31" s="1"/>
  <c r="L817" i="31"/>
  <c r="N816" i="31"/>
  <c r="O816" i="31" s="1"/>
  <c r="T816" i="31" s="1"/>
  <c r="M816" i="31"/>
  <c r="S816" i="31" s="1"/>
  <c r="L816" i="31"/>
  <c r="S815" i="31"/>
  <c r="N815" i="31"/>
  <c r="O815" i="31" s="1"/>
  <c r="T815" i="31" s="1"/>
  <c r="L815" i="31"/>
  <c r="M815" i="31" s="1"/>
  <c r="O814" i="31"/>
  <c r="T814" i="31" s="1"/>
  <c r="N814" i="31"/>
  <c r="L814" i="31"/>
  <c r="M814" i="31" s="1"/>
  <c r="S814" i="31" s="1"/>
  <c r="O813" i="31"/>
  <c r="T813" i="31" s="1"/>
  <c r="N813" i="31"/>
  <c r="L813" i="31"/>
  <c r="M813" i="31" s="1"/>
  <c r="S813" i="31" s="1"/>
  <c r="N812" i="31"/>
  <c r="O812" i="31" s="1"/>
  <c r="T812" i="31" s="1"/>
  <c r="M812" i="31"/>
  <c r="S812" i="31" s="1"/>
  <c r="L812" i="31"/>
  <c r="T811" i="31"/>
  <c r="N811" i="31"/>
  <c r="O811" i="31" s="1"/>
  <c r="L811" i="31"/>
  <c r="M811" i="31" s="1"/>
  <c r="S811" i="31" s="1"/>
  <c r="O810" i="31"/>
  <c r="T810" i="31" s="1"/>
  <c r="N810" i="31"/>
  <c r="L810" i="31"/>
  <c r="M810" i="31" s="1"/>
  <c r="S810" i="31" s="1"/>
  <c r="N809" i="31"/>
  <c r="O809" i="31" s="1"/>
  <c r="T809" i="31" s="1"/>
  <c r="M809" i="31"/>
  <c r="S809" i="31" s="1"/>
  <c r="L809" i="31"/>
  <c r="S808" i="31"/>
  <c r="N808" i="31"/>
  <c r="O808" i="31" s="1"/>
  <c r="T808" i="31" s="1"/>
  <c r="M808" i="31"/>
  <c r="L808" i="31"/>
  <c r="S807" i="31"/>
  <c r="N807" i="31"/>
  <c r="O807" i="31" s="1"/>
  <c r="T807" i="31" s="1"/>
  <c r="L807" i="31"/>
  <c r="M807" i="31" s="1"/>
  <c r="T806" i="31"/>
  <c r="S806" i="31"/>
  <c r="O806" i="31"/>
  <c r="N806" i="31"/>
  <c r="L806" i="31"/>
  <c r="M806" i="31" s="1"/>
  <c r="O805" i="31"/>
  <c r="T805" i="31" s="1"/>
  <c r="N805" i="31"/>
  <c r="M805" i="31"/>
  <c r="S805" i="31" s="1"/>
  <c r="L805" i="31"/>
  <c r="S804" i="31"/>
  <c r="N804" i="31"/>
  <c r="O804" i="31" s="1"/>
  <c r="T804" i="31" s="1"/>
  <c r="L804" i="31"/>
  <c r="M804" i="31" s="1"/>
  <c r="N803" i="31"/>
  <c r="O803" i="31" s="1"/>
  <c r="T803" i="31" s="1"/>
  <c r="L803" i="31"/>
  <c r="M803" i="31" s="1"/>
  <c r="S803" i="31" s="1"/>
  <c r="T802" i="31"/>
  <c r="N802" i="31"/>
  <c r="O802" i="31" s="1"/>
  <c r="L802" i="31"/>
  <c r="M802" i="31" s="1"/>
  <c r="S802" i="31" s="1"/>
  <c r="O801" i="31"/>
  <c r="T801" i="31" s="1"/>
  <c r="N801" i="31"/>
  <c r="M801" i="31"/>
  <c r="S801" i="31" s="1"/>
  <c r="L801" i="31"/>
  <c r="N800" i="31"/>
  <c r="O800" i="31" s="1"/>
  <c r="T800" i="31" s="1"/>
  <c r="M800" i="31"/>
  <c r="S800" i="31" s="1"/>
  <c r="L800" i="31"/>
  <c r="T799" i="31"/>
  <c r="S799" i="31"/>
  <c r="N799" i="31"/>
  <c r="O799" i="31" s="1"/>
  <c r="L799" i="31"/>
  <c r="M799" i="31" s="1"/>
  <c r="O798" i="31"/>
  <c r="T798" i="31" s="1"/>
  <c r="N798" i="31"/>
  <c r="L798" i="31"/>
  <c r="M798" i="31" s="1"/>
  <c r="S798" i="31" s="1"/>
  <c r="O797" i="31"/>
  <c r="T797" i="31" s="1"/>
  <c r="N797" i="31"/>
  <c r="L797" i="31"/>
  <c r="M797" i="31" s="1"/>
  <c r="S797" i="31" s="1"/>
  <c r="N796" i="31"/>
  <c r="O796" i="31" s="1"/>
  <c r="T796" i="31" s="1"/>
  <c r="M796" i="31"/>
  <c r="S796" i="31" s="1"/>
  <c r="L796" i="31"/>
  <c r="T795" i="31"/>
  <c r="N795" i="31"/>
  <c r="O795" i="31" s="1"/>
  <c r="L795" i="31"/>
  <c r="M795" i="31" s="1"/>
  <c r="S795" i="31" s="1"/>
  <c r="O794" i="31"/>
  <c r="T794" i="31" s="1"/>
  <c r="N794" i="31"/>
  <c r="L794" i="31"/>
  <c r="M794" i="31" s="1"/>
  <c r="S794" i="31" s="1"/>
  <c r="O793" i="31"/>
  <c r="T793" i="31" s="1"/>
  <c r="N793" i="31"/>
  <c r="L793" i="31"/>
  <c r="M793" i="31" s="1"/>
  <c r="S793" i="31" s="1"/>
  <c r="O792" i="31"/>
  <c r="T792" i="31" s="1"/>
  <c r="N792" i="31"/>
  <c r="L792" i="31"/>
  <c r="M792" i="31" s="1"/>
  <c r="S792" i="31" s="1"/>
  <c r="N791" i="31"/>
  <c r="O791" i="31" s="1"/>
  <c r="T791" i="31" s="1"/>
  <c r="L791" i="31"/>
  <c r="M791" i="31" s="1"/>
  <c r="S791" i="31" s="1"/>
  <c r="O790" i="31"/>
  <c r="T790" i="31" s="1"/>
  <c r="N790" i="31"/>
  <c r="L790" i="31"/>
  <c r="M790" i="31" s="1"/>
  <c r="S790" i="31" s="1"/>
  <c r="T789" i="31"/>
  <c r="O789" i="31"/>
  <c r="N789" i="31"/>
  <c r="L789" i="31"/>
  <c r="M789" i="31" s="1"/>
  <c r="S789" i="31" s="1"/>
  <c r="N788" i="31"/>
  <c r="O788" i="31" s="1"/>
  <c r="T788" i="31" s="1"/>
  <c r="L788" i="31"/>
  <c r="M788" i="31" s="1"/>
  <c r="S788" i="31" s="1"/>
  <c r="N787" i="31"/>
  <c r="O787" i="31" s="1"/>
  <c r="T787" i="31" s="1"/>
  <c r="M787" i="31"/>
  <c r="S787" i="31" s="1"/>
  <c r="L787" i="31"/>
  <c r="S786" i="31"/>
  <c r="O786" i="31"/>
  <c r="T786" i="31" s="1"/>
  <c r="N786" i="31"/>
  <c r="L786" i="31"/>
  <c r="M786" i="31" s="1"/>
  <c r="T785" i="31"/>
  <c r="N785" i="31"/>
  <c r="O785" i="31" s="1"/>
  <c r="L785" i="31"/>
  <c r="M785" i="31" s="1"/>
  <c r="S785" i="31" s="1"/>
  <c r="N784" i="31"/>
  <c r="O784" i="31" s="1"/>
  <c r="T784" i="31" s="1"/>
  <c r="M784" i="31"/>
  <c r="S784" i="31" s="1"/>
  <c r="L784" i="31"/>
  <c r="S783" i="31"/>
  <c r="N783" i="31"/>
  <c r="O783" i="31" s="1"/>
  <c r="T783" i="31" s="1"/>
  <c r="M783" i="31"/>
  <c r="L783" i="31"/>
  <c r="N782" i="31"/>
  <c r="O782" i="31" s="1"/>
  <c r="T782" i="31" s="1"/>
  <c r="L782" i="31"/>
  <c r="M782" i="31" s="1"/>
  <c r="S782" i="31" s="1"/>
  <c r="N781" i="31"/>
  <c r="O781" i="31" s="1"/>
  <c r="T781" i="31" s="1"/>
  <c r="L781" i="31"/>
  <c r="M781" i="31" s="1"/>
  <c r="S781" i="31" s="1"/>
  <c r="S780" i="31"/>
  <c r="N780" i="31"/>
  <c r="O780" i="31" s="1"/>
  <c r="T780" i="31" s="1"/>
  <c r="M780" i="31"/>
  <c r="L780" i="31"/>
  <c r="T779" i="31"/>
  <c r="N779" i="31"/>
  <c r="O779" i="31" s="1"/>
  <c r="M779" i="31"/>
  <c r="S779" i="31" s="1"/>
  <c r="L779" i="31"/>
  <c r="N778" i="31"/>
  <c r="O778" i="31" s="1"/>
  <c r="T778" i="31" s="1"/>
  <c r="L778" i="31"/>
  <c r="M778" i="31" s="1"/>
  <c r="S778" i="31" s="1"/>
  <c r="S777" i="31"/>
  <c r="N777" i="31"/>
  <c r="O777" i="31" s="1"/>
  <c r="T777" i="31" s="1"/>
  <c r="M777" i="31"/>
  <c r="L777" i="31"/>
  <c r="S776" i="31"/>
  <c r="N776" i="31"/>
  <c r="O776" i="31" s="1"/>
  <c r="T776" i="31" s="1"/>
  <c r="M776" i="31"/>
  <c r="L776" i="31"/>
  <c r="T775" i="31"/>
  <c r="N775" i="31"/>
  <c r="O775" i="31" s="1"/>
  <c r="M775" i="31"/>
  <c r="S775" i="31" s="1"/>
  <c r="L775" i="31"/>
  <c r="S774" i="31"/>
  <c r="N774" i="31"/>
  <c r="O774" i="31" s="1"/>
  <c r="T774" i="31" s="1"/>
  <c r="L774" i="31"/>
  <c r="M774" i="31" s="1"/>
  <c r="O773" i="31"/>
  <c r="T773" i="31" s="1"/>
  <c r="N773" i="31"/>
  <c r="M773" i="31"/>
  <c r="S773" i="31" s="1"/>
  <c r="L773" i="31"/>
  <c r="S772" i="31"/>
  <c r="O772" i="31"/>
  <c r="T772" i="31" s="1"/>
  <c r="N772" i="31"/>
  <c r="M772" i="31"/>
  <c r="L772" i="31"/>
  <c r="S771" i="31"/>
  <c r="N771" i="31"/>
  <c r="O771" i="31" s="1"/>
  <c r="T771" i="31" s="1"/>
  <c r="M771" i="31"/>
  <c r="L771" i="31"/>
  <c r="S770" i="31"/>
  <c r="O770" i="31"/>
  <c r="T770" i="31" s="1"/>
  <c r="N770" i="31"/>
  <c r="L770" i="31"/>
  <c r="M770" i="31" s="1"/>
  <c r="T769" i="31"/>
  <c r="O769" i="31"/>
  <c r="N769" i="31"/>
  <c r="M769" i="31"/>
  <c r="S769" i="31" s="1"/>
  <c r="L769" i="31"/>
  <c r="O768" i="31"/>
  <c r="T768" i="31" s="1"/>
  <c r="N768" i="31"/>
  <c r="M768" i="31"/>
  <c r="S768" i="31" s="1"/>
  <c r="L768" i="31"/>
  <c r="N767" i="31"/>
  <c r="O767" i="31" s="1"/>
  <c r="T767" i="31" s="1"/>
  <c r="L767" i="31"/>
  <c r="M767" i="31" s="1"/>
  <c r="S767" i="31" s="1"/>
  <c r="T766" i="31"/>
  <c r="O766" i="31"/>
  <c r="N766" i="31"/>
  <c r="L766" i="31"/>
  <c r="M766" i="31" s="1"/>
  <c r="S766" i="31" s="1"/>
  <c r="O765" i="31"/>
  <c r="T765" i="31" s="1"/>
  <c r="N765" i="31"/>
  <c r="M765" i="31"/>
  <c r="S765" i="31" s="1"/>
  <c r="L765" i="31"/>
  <c r="O764" i="31"/>
  <c r="T764" i="31" s="1"/>
  <c r="N764" i="31"/>
  <c r="L764" i="31"/>
  <c r="M764" i="31" s="1"/>
  <c r="S764" i="31" s="1"/>
  <c r="T763" i="31"/>
  <c r="N763" i="31"/>
  <c r="O763" i="31" s="1"/>
  <c r="L763" i="31"/>
  <c r="M763" i="31" s="1"/>
  <c r="S763" i="31" s="1"/>
  <c r="O762" i="31"/>
  <c r="T762" i="31" s="1"/>
  <c r="N762" i="31"/>
  <c r="L762" i="31"/>
  <c r="M762" i="31" s="1"/>
  <c r="S762" i="31" s="1"/>
  <c r="O761" i="31"/>
  <c r="T761" i="31" s="1"/>
  <c r="N761" i="31"/>
  <c r="L761" i="31"/>
  <c r="M761" i="31" s="1"/>
  <c r="S761" i="31" s="1"/>
  <c r="O760" i="31"/>
  <c r="T760" i="31" s="1"/>
  <c r="N760" i="31"/>
  <c r="L760" i="31"/>
  <c r="M760" i="31" s="1"/>
  <c r="S760" i="31" s="1"/>
  <c r="O759" i="31"/>
  <c r="T759" i="31" s="1"/>
  <c r="N759" i="31"/>
  <c r="M759" i="31"/>
  <c r="S759" i="31" s="1"/>
  <c r="L759" i="31"/>
  <c r="O758" i="31"/>
  <c r="T758" i="31" s="1"/>
  <c r="N758" i="31"/>
  <c r="M758" i="31"/>
  <c r="S758" i="31" s="1"/>
  <c r="L758" i="31"/>
  <c r="N757" i="31"/>
  <c r="O757" i="31" s="1"/>
  <c r="T757" i="31" s="1"/>
  <c r="M757" i="31"/>
  <c r="S757" i="31" s="1"/>
  <c r="L757" i="31"/>
  <c r="T756" i="31"/>
  <c r="S756" i="31"/>
  <c r="O756" i="31"/>
  <c r="N756" i="31"/>
  <c r="L756" i="31"/>
  <c r="M756" i="31" s="1"/>
  <c r="O755" i="31"/>
  <c r="T755" i="31" s="1"/>
  <c r="N755" i="31"/>
  <c r="M755" i="31"/>
  <c r="S755" i="31" s="1"/>
  <c r="L755" i="31"/>
  <c r="O754" i="31"/>
  <c r="T754" i="31" s="1"/>
  <c r="N754" i="31"/>
  <c r="L754" i="31"/>
  <c r="M754" i="31" s="1"/>
  <c r="S754" i="31" s="1"/>
  <c r="N753" i="31"/>
  <c r="O753" i="31" s="1"/>
  <c r="T753" i="31" s="1"/>
  <c r="M753" i="31"/>
  <c r="S753" i="31" s="1"/>
  <c r="L753" i="31"/>
  <c r="T752" i="31"/>
  <c r="O752" i="31"/>
  <c r="N752" i="31"/>
  <c r="L752" i="31"/>
  <c r="M752" i="31" s="1"/>
  <c r="S752" i="31" s="1"/>
  <c r="N751" i="31"/>
  <c r="O751" i="31" s="1"/>
  <c r="T751" i="31" s="1"/>
  <c r="M751" i="31"/>
  <c r="S751" i="31" s="1"/>
  <c r="L751" i="31"/>
  <c r="O750" i="31"/>
  <c r="T750" i="31" s="1"/>
  <c r="N750" i="31"/>
  <c r="L750" i="31"/>
  <c r="M750" i="31" s="1"/>
  <c r="S750" i="31" s="1"/>
  <c r="T749" i="31"/>
  <c r="N749" i="31"/>
  <c r="O749" i="31" s="1"/>
  <c r="L749" i="31"/>
  <c r="M749" i="31" s="1"/>
  <c r="S749" i="31" s="1"/>
  <c r="O748" i="31"/>
  <c r="T748" i="31" s="1"/>
  <c r="N748" i="31"/>
  <c r="L748" i="31"/>
  <c r="M748" i="31" s="1"/>
  <c r="S748" i="31" s="1"/>
  <c r="O747" i="31"/>
  <c r="T747" i="31" s="1"/>
  <c r="N747" i="31"/>
  <c r="M747" i="31"/>
  <c r="S747" i="31" s="1"/>
  <c r="L747" i="31"/>
  <c r="N746" i="31"/>
  <c r="O746" i="31" s="1"/>
  <c r="T746" i="31" s="1"/>
  <c r="L746" i="31"/>
  <c r="M746" i="31" s="1"/>
  <c r="S746" i="31" s="1"/>
  <c r="T745" i="31"/>
  <c r="N745" i="31"/>
  <c r="O745" i="31" s="1"/>
  <c r="L745" i="31"/>
  <c r="M745" i="31" s="1"/>
  <c r="S745" i="31" s="1"/>
  <c r="O744" i="31"/>
  <c r="T744" i="31" s="1"/>
  <c r="N744" i="31"/>
  <c r="L744" i="31"/>
  <c r="M744" i="31" s="1"/>
  <c r="S744" i="31" s="1"/>
  <c r="O743" i="31"/>
  <c r="T743" i="31" s="1"/>
  <c r="N743" i="31"/>
  <c r="M743" i="31"/>
  <c r="S743" i="31" s="1"/>
  <c r="L743" i="31"/>
  <c r="N742" i="31"/>
  <c r="O742" i="31" s="1"/>
  <c r="T742" i="31" s="1"/>
  <c r="L742" i="31"/>
  <c r="M742" i="31" s="1"/>
  <c r="S742" i="31" s="1"/>
  <c r="T741" i="31"/>
  <c r="N741" i="31"/>
  <c r="O741" i="31" s="1"/>
  <c r="L741" i="31"/>
  <c r="M741" i="31" s="1"/>
  <c r="S741" i="31" s="1"/>
  <c r="O740" i="31"/>
  <c r="T740" i="31" s="1"/>
  <c r="N740" i="31"/>
  <c r="L740" i="31"/>
  <c r="M740" i="31" s="1"/>
  <c r="S740" i="31" s="1"/>
  <c r="O739" i="31"/>
  <c r="T739" i="31" s="1"/>
  <c r="N739" i="31"/>
  <c r="M739" i="31"/>
  <c r="S739" i="31" s="1"/>
  <c r="L739" i="31"/>
  <c r="N738" i="31"/>
  <c r="O738" i="31" s="1"/>
  <c r="T738" i="31" s="1"/>
  <c r="L738" i="31"/>
  <c r="M738" i="31" s="1"/>
  <c r="S738" i="31" s="1"/>
  <c r="T737" i="31"/>
  <c r="N737" i="31"/>
  <c r="O737" i="31" s="1"/>
  <c r="L737" i="31"/>
  <c r="M737" i="31" s="1"/>
  <c r="S737" i="31" s="1"/>
  <c r="O736" i="31"/>
  <c r="T736" i="31" s="1"/>
  <c r="N736" i="31"/>
  <c r="L736" i="31"/>
  <c r="M736" i="31" s="1"/>
  <c r="S736" i="31" s="1"/>
  <c r="O735" i="31"/>
  <c r="T735" i="31" s="1"/>
  <c r="N735" i="31"/>
  <c r="M735" i="31"/>
  <c r="S735" i="31" s="1"/>
  <c r="L735" i="31"/>
  <c r="N734" i="31"/>
  <c r="O734" i="31" s="1"/>
  <c r="T734" i="31" s="1"/>
  <c r="L734" i="31"/>
  <c r="M734" i="31" s="1"/>
  <c r="S734" i="31" s="1"/>
  <c r="T733" i="31"/>
  <c r="N733" i="31"/>
  <c r="O733" i="31" s="1"/>
  <c r="L733" i="31"/>
  <c r="M733" i="31" s="1"/>
  <c r="S733" i="31" s="1"/>
  <c r="O732" i="31"/>
  <c r="T732" i="31" s="1"/>
  <c r="N732" i="31"/>
  <c r="L732" i="31"/>
  <c r="M732" i="31" s="1"/>
  <c r="S732" i="31" s="1"/>
  <c r="O731" i="31"/>
  <c r="T731" i="31" s="1"/>
  <c r="N731" i="31"/>
  <c r="M731" i="31"/>
  <c r="S731" i="31" s="1"/>
  <c r="L731" i="31"/>
  <c r="N730" i="31"/>
  <c r="O730" i="31" s="1"/>
  <c r="T730" i="31" s="1"/>
  <c r="L730" i="31"/>
  <c r="M730" i="31" s="1"/>
  <c r="S730" i="31" s="1"/>
  <c r="T729" i="31"/>
  <c r="N729" i="31"/>
  <c r="O729" i="31" s="1"/>
  <c r="L729" i="31"/>
  <c r="M729" i="31" s="1"/>
  <c r="S729" i="31" s="1"/>
  <c r="O728" i="31"/>
  <c r="T728" i="31" s="1"/>
  <c r="N728" i="31"/>
  <c r="L728" i="31"/>
  <c r="M728" i="31" s="1"/>
  <c r="S728" i="31" s="1"/>
  <c r="O727" i="31"/>
  <c r="T727" i="31" s="1"/>
  <c r="N727" i="31"/>
  <c r="M727" i="31"/>
  <c r="S727" i="31" s="1"/>
  <c r="L727" i="31"/>
  <c r="N726" i="31"/>
  <c r="O726" i="31" s="1"/>
  <c r="T726" i="31" s="1"/>
  <c r="L726" i="31"/>
  <c r="M726" i="31" s="1"/>
  <c r="S726" i="31" s="1"/>
  <c r="T725" i="31"/>
  <c r="N725" i="31"/>
  <c r="O725" i="31" s="1"/>
  <c r="L725" i="31"/>
  <c r="M725" i="31" s="1"/>
  <c r="S725" i="31" s="1"/>
  <c r="O724" i="31"/>
  <c r="T724" i="31" s="1"/>
  <c r="N724" i="31"/>
  <c r="L724" i="31"/>
  <c r="M724" i="31" s="1"/>
  <c r="S724" i="31" s="1"/>
  <c r="O723" i="31"/>
  <c r="T723" i="31" s="1"/>
  <c r="N723" i="31"/>
  <c r="M723" i="31"/>
  <c r="S723" i="31" s="1"/>
  <c r="L723" i="31"/>
  <c r="N722" i="31"/>
  <c r="O722" i="31" s="1"/>
  <c r="T722" i="31" s="1"/>
  <c r="L722" i="31"/>
  <c r="M722" i="31" s="1"/>
  <c r="S722" i="31" s="1"/>
  <c r="T721" i="31"/>
  <c r="N721" i="31"/>
  <c r="O721" i="31" s="1"/>
  <c r="L721" i="31"/>
  <c r="M721" i="31" s="1"/>
  <c r="S721" i="31" s="1"/>
  <c r="O720" i="31"/>
  <c r="T720" i="31" s="1"/>
  <c r="N720" i="31"/>
  <c r="L720" i="31"/>
  <c r="M720" i="31" s="1"/>
  <c r="S720" i="31" s="1"/>
  <c r="O719" i="31"/>
  <c r="T719" i="31" s="1"/>
  <c r="N719" i="31"/>
  <c r="M719" i="31"/>
  <c r="S719" i="31" s="1"/>
  <c r="L719" i="31"/>
  <c r="N718" i="31"/>
  <c r="O718" i="31" s="1"/>
  <c r="T718" i="31" s="1"/>
  <c r="L718" i="31"/>
  <c r="M718" i="31" s="1"/>
  <c r="S718" i="31" s="1"/>
  <c r="T717" i="31"/>
  <c r="N717" i="31"/>
  <c r="O717" i="31" s="1"/>
  <c r="L717" i="31"/>
  <c r="M717" i="31" s="1"/>
  <c r="S717" i="31" s="1"/>
  <c r="O716" i="31"/>
  <c r="T716" i="31" s="1"/>
  <c r="N716" i="31"/>
  <c r="L716" i="31"/>
  <c r="M716" i="31" s="1"/>
  <c r="S716" i="31" s="1"/>
  <c r="O715" i="31"/>
  <c r="T715" i="31" s="1"/>
  <c r="N715" i="31"/>
  <c r="M715" i="31"/>
  <c r="S715" i="31" s="1"/>
  <c r="L715" i="31"/>
  <c r="N714" i="31"/>
  <c r="O714" i="31" s="1"/>
  <c r="T714" i="31" s="1"/>
  <c r="L714" i="31"/>
  <c r="M714" i="31" s="1"/>
  <c r="S714" i="31" s="1"/>
  <c r="T713" i="31"/>
  <c r="N713" i="31"/>
  <c r="O713" i="31" s="1"/>
  <c r="L713" i="31"/>
  <c r="M713" i="31" s="1"/>
  <c r="S713" i="31" s="1"/>
  <c r="O712" i="31"/>
  <c r="T712" i="31" s="1"/>
  <c r="N712" i="31"/>
  <c r="L712" i="31"/>
  <c r="M712" i="31" s="1"/>
  <c r="S712" i="31" s="1"/>
  <c r="O711" i="31"/>
  <c r="T711" i="31" s="1"/>
  <c r="N711" i="31"/>
  <c r="M711" i="31"/>
  <c r="S711" i="31" s="1"/>
  <c r="L711" i="31"/>
  <c r="N710" i="31"/>
  <c r="O710" i="31" s="1"/>
  <c r="T710" i="31" s="1"/>
  <c r="L710" i="31"/>
  <c r="M710" i="31" s="1"/>
  <c r="S710" i="31" s="1"/>
  <c r="T709" i="31"/>
  <c r="N709" i="31"/>
  <c r="O709" i="31" s="1"/>
  <c r="L709" i="31"/>
  <c r="M709" i="31" s="1"/>
  <c r="S709" i="31" s="1"/>
  <c r="O708" i="31"/>
  <c r="T708" i="31" s="1"/>
  <c r="N708" i="31"/>
  <c r="L708" i="31"/>
  <c r="M708" i="31" s="1"/>
  <c r="S708" i="31" s="1"/>
  <c r="S707" i="31"/>
  <c r="O707" i="31"/>
  <c r="T707" i="31" s="1"/>
  <c r="N707" i="31"/>
  <c r="M707" i="31"/>
  <c r="L707" i="31"/>
  <c r="N706" i="31"/>
  <c r="O706" i="31" s="1"/>
  <c r="T706" i="31" s="1"/>
  <c r="L706" i="31"/>
  <c r="M706" i="31" s="1"/>
  <c r="S706" i="31" s="1"/>
  <c r="T705" i="31"/>
  <c r="N705" i="31"/>
  <c r="O705" i="31" s="1"/>
  <c r="L705" i="31"/>
  <c r="M705" i="31" s="1"/>
  <c r="S705" i="31" s="1"/>
  <c r="T704" i="31"/>
  <c r="O704" i="31"/>
  <c r="N704" i="31"/>
  <c r="L704" i="31"/>
  <c r="M704" i="31" s="1"/>
  <c r="S704" i="31" s="1"/>
  <c r="S703" i="31"/>
  <c r="O703" i="31"/>
  <c r="T703" i="31" s="1"/>
  <c r="N703" i="31"/>
  <c r="M703" i="31"/>
  <c r="L703" i="31"/>
  <c r="N702" i="31"/>
  <c r="O702" i="31" s="1"/>
  <c r="T702" i="31" s="1"/>
  <c r="M702" i="31"/>
  <c r="S702" i="31" s="1"/>
  <c r="L702" i="31"/>
  <c r="T701" i="31"/>
  <c r="N701" i="31"/>
  <c r="O701" i="31" s="1"/>
  <c r="L701" i="31"/>
  <c r="M701" i="31" s="1"/>
  <c r="S701" i="31" s="1"/>
  <c r="N700" i="31"/>
  <c r="O700" i="31" s="1"/>
  <c r="T700" i="31" s="1"/>
  <c r="L700" i="31"/>
  <c r="M700" i="31" s="1"/>
  <c r="S700" i="31" s="1"/>
  <c r="S699" i="31"/>
  <c r="N699" i="31"/>
  <c r="O699" i="31" s="1"/>
  <c r="T699" i="31" s="1"/>
  <c r="M699" i="31"/>
  <c r="L699" i="31"/>
  <c r="S698" i="31"/>
  <c r="N698" i="31"/>
  <c r="O698" i="31" s="1"/>
  <c r="T698" i="31" s="1"/>
  <c r="M698" i="31"/>
  <c r="L698" i="31"/>
  <c r="S697" i="31"/>
  <c r="N697" i="31"/>
  <c r="O697" i="31" s="1"/>
  <c r="T697" i="31" s="1"/>
  <c r="L697" i="31"/>
  <c r="M697" i="31" s="1"/>
  <c r="T696" i="31"/>
  <c r="S696" i="31"/>
  <c r="O696" i="31"/>
  <c r="N696" i="31"/>
  <c r="L696" i="31"/>
  <c r="M696" i="31" s="1"/>
  <c r="O695" i="31"/>
  <c r="T695" i="31" s="1"/>
  <c r="N695" i="31"/>
  <c r="L695" i="31"/>
  <c r="M695" i="31" s="1"/>
  <c r="S695" i="31" s="1"/>
  <c r="N694" i="31"/>
  <c r="O694" i="31" s="1"/>
  <c r="T694" i="31" s="1"/>
  <c r="L694" i="31"/>
  <c r="M694" i="31" s="1"/>
  <c r="S694" i="31" s="1"/>
  <c r="N693" i="31"/>
  <c r="O693" i="31" s="1"/>
  <c r="T693" i="31" s="1"/>
  <c r="L693" i="31"/>
  <c r="M693" i="31" s="1"/>
  <c r="S693" i="31" s="1"/>
  <c r="S692" i="31"/>
  <c r="N692" i="31"/>
  <c r="O692" i="31" s="1"/>
  <c r="T692" i="31" s="1"/>
  <c r="L692" i="31"/>
  <c r="M692" i="31" s="1"/>
  <c r="N691" i="31"/>
  <c r="O691" i="31" s="1"/>
  <c r="T691" i="31" s="1"/>
  <c r="M691" i="31"/>
  <c r="S691" i="31" s="1"/>
  <c r="L691" i="31"/>
  <c r="N690" i="31"/>
  <c r="O690" i="31" s="1"/>
  <c r="T690" i="31" s="1"/>
  <c r="M690" i="31"/>
  <c r="S690" i="31" s="1"/>
  <c r="L690" i="31"/>
  <c r="T689" i="31"/>
  <c r="S689" i="31"/>
  <c r="N689" i="31"/>
  <c r="O689" i="31" s="1"/>
  <c r="L689" i="31"/>
  <c r="M689" i="31" s="1"/>
  <c r="O688" i="31"/>
  <c r="T688" i="31" s="1"/>
  <c r="N688" i="31"/>
  <c r="L688" i="31"/>
  <c r="M688" i="31" s="1"/>
  <c r="S688" i="31" s="1"/>
  <c r="O687" i="31"/>
  <c r="T687" i="31" s="1"/>
  <c r="N687" i="31"/>
  <c r="L687" i="31"/>
  <c r="M687" i="31" s="1"/>
  <c r="S687" i="31" s="1"/>
  <c r="N686" i="31"/>
  <c r="O686" i="31" s="1"/>
  <c r="T686" i="31" s="1"/>
  <c r="L686" i="31"/>
  <c r="M686" i="31" s="1"/>
  <c r="S686" i="31" s="1"/>
  <c r="T685" i="31"/>
  <c r="S685" i="31"/>
  <c r="N685" i="31"/>
  <c r="O685" i="31" s="1"/>
  <c r="L685" i="31"/>
  <c r="M685" i="31" s="1"/>
  <c r="N684" i="31"/>
  <c r="O684" i="31" s="1"/>
  <c r="T684" i="31" s="1"/>
  <c r="L684" i="31"/>
  <c r="M684" i="31" s="1"/>
  <c r="S684" i="31" s="1"/>
  <c r="S683" i="31"/>
  <c r="N683" i="31"/>
  <c r="O683" i="31" s="1"/>
  <c r="T683" i="31" s="1"/>
  <c r="M683" i="31"/>
  <c r="L683" i="31"/>
  <c r="S682" i="31"/>
  <c r="N682" i="31"/>
  <c r="O682" i="31" s="1"/>
  <c r="T682" i="31" s="1"/>
  <c r="M682" i="31"/>
  <c r="L682" i="31"/>
  <c r="S681" i="31"/>
  <c r="N681" i="31"/>
  <c r="O681" i="31" s="1"/>
  <c r="T681" i="31" s="1"/>
  <c r="L681" i="31"/>
  <c r="M681" i="31" s="1"/>
  <c r="T680" i="31"/>
  <c r="S680" i="31"/>
  <c r="O680" i="31"/>
  <c r="N680" i="31"/>
  <c r="L680" i="31"/>
  <c r="M680" i="31" s="1"/>
  <c r="O679" i="31"/>
  <c r="T679" i="31" s="1"/>
  <c r="N679" i="31"/>
  <c r="L679" i="31"/>
  <c r="M679" i="31" s="1"/>
  <c r="S679" i="31" s="1"/>
  <c r="N678" i="31"/>
  <c r="O678" i="31" s="1"/>
  <c r="T678" i="31" s="1"/>
  <c r="L678" i="31"/>
  <c r="M678" i="31" s="1"/>
  <c r="S678" i="31" s="1"/>
  <c r="N677" i="31"/>
  <c r="O677" i="31" s="1"/>
  <c r="T677" i="31" s="1"/>
  <c r="L677" i="31"/>
  <c r="M677" i="31" s="1"/>
  <c r="S677" i="31" s="1"/>
  <c r="S676" i="31"/>
  <c r="N676" i="31"/>
  <c r="O676" i="31" s="1"/>
  <c r="T676" i="31" s="1"/>
  <c r="L676" i="31"/>
  <c r="M676" i="31" s="1"/>
  <c r="N675" i="31"/>
  <c r="O675" i="31" s="1"/>
  <c r="T675" i="31" s="1"/>
  <c r="M675" i="31"/>
  <c r="S675" i="31" s="1"/>
  <c r="L675" i="31"/>
  <c r="N674" i="31"/>
  <c r="O674" i="31" s="1"/>
  <c r="T674" i="31" s="1"/>
  <c r="M674" i="31"/>
  <c r="S674" i="31" s="1"/>
  <c r="L674" i="31"/>
  <c r="T673" i="31"/>
  <c r="S673" i="31"/>
  <c r="N673" i="31"/>
  <c r="O673" i="31" s="1"/>
  <c r="L673" i="31"/>
  <c r="M673" i="31" s="1"/>
  <c r="O672" i="31"/>
  <c r="T672" i="31" s="1"/>
  <c r="N672" i="31"/>
  <c r="L672" i="31"/>
  <c r="M672" i="31" s="1"/>
  <c r="S672" i="31" s="1"/>
  <c r="S671" i="31"/>
  <c r="O671" i="31"/>
  <c r="T671" i="31" s="1"/>
  <c r="N671" i="31"/>
  <c r="L671" i="31"/>
  <c r="M671" i="31" s="1"/>
  <c r="N670" i="31"/>
  <c r="O670" i="31" s="1"/>
  <c r="T670" i="31" s="1"/>
  <c r="L670" i="31"/>
  <c r="M670" i="31" s="1"/>
  <c r="S670" i="31" s="1"/>
  <c r="T669" i="31"/>
  <c r="S669" i="31"/>
  <c r="N669" i="31"/>
  <c r="O669" i="31" s="1"/>
  <c r="L669" i="31"/>
  <c r="M669" i="31" s="1"/>
  <c r="N668" i="31"/>
  <c r="O668" i="31" s="1"/>
  <c r="T668" i="31" s="1"/>
  <c r="L668" i="31"/>
  <c r="M668" i="31" s="1"/>
  <c r="S668" i="31" s="1"/>
  <c r="S667" i="31"/>
  <c r="N667" i="31"/>
  <c r="O667" i="31" s="1"/>
  <c r="T667" i="31" s="1"/>
  <c r="M667" i="31"/>
  <c r="L667" i="31"/>
  <c r="S666" i="31"/>
  <c r="N666" i="31"/>
  <c r="O666" i="31" s="1"/>
  <c r="T666" i="31" s="1"/>
  <c r="M666" i="31"/>
  <c r="L666" i="31"/>
  <c r="S665" i="31"/>
  <c r="N665" i="31"/>
  <c r="O665" i="31" s="1"/>
  <c r="T665" i="31" s="1"/>
  <c r="L665" i="31"/>
  <c r="M665" i="31" s="1"/>
  <c r="T664" i="31"/>
  <c r="S664" i="31"/>
  <c r="O664" i="31"/>
  <c r="N664" i="31"/>
  <c r="L664" i="31"/>
  <c r="M664" i="31" s="1"/>
  <c r="N663" i="31"/>
  <c r="O663" i="31" s="1"/>
  <c r="T663" i="31" s="1"/>
  <c r="L663" i="31"/>
  <c r="M663" i="31" s="1"/>
  <c r="S663" i="31" s="1"/>
  <c r="N662" i="31"/>
  <c r="O662" i="31" s="1"/>
  <c r="T662" i="31" s="1"/>
  <c r="L662" i="31"/>
  <c r="M662" i="31" s="1"/>
  <c r="S662" i="31" s="1"/>
  <c r="N661" i="31"/>
  <c r="O661" i="31" s="1"/>
  <c r="T661" i="31" s="1"/>
  <c r="L661" i="31"/>
  <c r="M661" i="31" s="1"/>
  <c r="S661" i="31" s="1"/>
  <c r="S660" i="31"/>
  <c r="N660" i="31"/>
  <c r="O660" i="31" s="1"/>
  <c r="T660" i="31" s="1"/>
  <c r="L660" i="31"/>
  <c r="M660" i="31" s="1"/>
  <c r="N659" i="31"/>
  <c r="O659" i="31" s="1"/>
  <c r="T659" i="31" s="1"/>
  <c r="M659" i="31"/>
  <c r="S659" i="31" s="1"/>
  <c r="L659" i="31"/>
  <c r="N658" i="31"/>
  <c r="O658" i="31" s="1"/>
  <c r="T658" i="31" s="1"/>
  <c r="M658" i="31"/>
  <c r="S658" i="31" s="1"/>
  <c r="L658" i="31"/>
  <c r="T657" i="31"/>
  <c r="S657" i="31"/>
  <c r="N657" i="31"/>
  <c r="O657" i="31" s="1"/>
  <c r="L657" i="31"/>
  <c r="M657" i="31" s="1"/>
  <c r="N656" i="31"/>
  <c r="O656" i="31" s="1"/>
  <c r="T656" i="31" s="1"/>
  <c r="L656" i="31"/>
  <c r="M656" i="31" s="1"/>
  <c r="S656" i="31" s="1"/>
  <c r="S655" i="31"/>
  <c r="O655" i="31"/>
  <c r="T655" i="31" s="1"/>
  <c r="N655" i="31"/>
  <c r="L655" i="31"/>
  <c r="M655" i="31" s="1"/>
  <c r="N654" i="31"/>
  <c r="O654" i="31" s="1"/>
  <c r="T654" i="31" s="1"/>
  <c r="L654" i="31"/>
  <c r="M654" i="31" s="1"/>
  <c r="S654" i="31" s="1"/>
  <c r="T653" i="31"/>
  <c r="S653" i="31"/>
  <c r="N653" i="31"/>
  <c r="O653" i="31" s="1"/>
  <c r="L653" i="31"/>
  <c r="M653" i="31" s="1"/>
  <c r="N652" i="31"/>
  <c r="O652" i="31" s="1"/>
  <c r="T652" i="31" s="1"/>
  <c r="L652" i="31"/>
  <c r="M652" i="31" s="1"/>
  <c r="S652" i="31" s="1"/>
  <c r="N651" i="31"/>
  <c r="O651" i="31" s="1"/>
  <c r="T651" i="31" s="1"/>
  <c r="L651" i="31"/>
  <c r="M651" i="31" s="1"/>
  <c r="S651" i="31" s="1"/>
  <c r="S650" i="31"/>
  <c r="N650" i="31"/>
  <c r="O650" i="31" s="1"/>
  <c r="T650" i="31" s="1"/>
  <c r="M650" i="31"/>
  <c r="L650" i="31"/>
  <c r="S649" i="31"/>
  <c r="N649" i="31"/>
  <c r="O649" i="31" s="1"/>
  <c r="T649" i="31" s="1"/>
  <c r="L649" i="31"/>
  <c r="M649" i="31" s="1"/>
  <c r="T648" i="31"/>
  <c r="S648" i="31"/>
  <c r="O648" i="31"/>
  <c r="N648" i="31"/>
  <c r="L648" i="31"/>
  <c r="M648" i="31" s="1"/>
  <c r="N647" i="31"/>
  <c r="O647" i="31" s="1"/>
  <c r="T647" i="31" s="1"/>
  <c r="L647" i="31"/>
  <c r="M647" i="31" s="1"/>
  <c r="S647" i="31" s="1"/>
  <c r="N646" i="31"/>
  <c r="O646" i="31" s="1"/>
  <c r="T646" i="31" s="1"/>
  <c r="L646" i="31"/>
  <c r="M646" i="31" s="1"/>
  <c r="S646" i="31" s="1"/>
  <c r="N645" i="31"/>
  <c r="O645" i="31" s="1"/>
  <c r="T645" i="31" s="1"/>
  <c r="L645" i="31"/>
  <c r="M645" i="31" s="1"/>
  <c r="S645" i="31" s="1"/>
  <c r="S644" i="31"/>
  <c r="N644" i="31"/>
  <c r="O644" i="31" s="1"/>
  <c r="T644" i="31" s="1"/>
  <c r="L644" i="31"/>
  <c r="M644" i="31" s="1"/>
  <c r="N643" i="31"/>
  <c r="O643" i="31" s="1"/>
  <c r="T643" i="31" s="1"/>
  <c r="L643" i="31"/>
  <c r="M643" i="31" s="1"/>
  <c r="S643" i="31" s="1"/>
  <c r="N642" i="31"/>
  <c r="O642" i="31" s="1"/>
  <c r="T642" i="31" s="1"/>
  <c r="L642" i="31"/>
  <c r="M642" i="31" s="1"/>
  <c r="S642" i="31" s="1"/>
  <c r="T641" i="31"/>
  <c r="S641" i="31"/>
  <c r="N641" i="31"/>
  <c r="O641" i="31" s="1"/>
  <c r="L641" i="31"/>
  <c r="M641" i="31" s="1"/>
  <c r="N640" i="31"/>
  <c r="O640" i="31" s="1"/>
  <c r="T640" i="31" s="1"/>
  <c r="L640" i="31"/>
  <c r="M640" i="31" s="1"/>
  <c r="S640" i="31" s="1"/>
  <c r="N639" i="31"/>
  <c r="O639" i="31" s="1"/>
  <c r="T639" i="31" s="1"/>
  <c r="L639" i="31"/>
  <c r="M639" i="31" s="1"/>
  <c r="S639" i="31" s="1"/>
  <c r="N638" i="31"/>
  <c r="O638" i="31" s="1"/>
  <c r="T638" i="31" s="1"/>
  <c r="L638" i="31"/>
  <c r="M638" i="31" s="1"/>
  <c r="S638" i="31" s="1"/>
  <c r="T637" i="31"/>
  <c r="S637" i="31"/>
  <c r="N637" i="31"/>
  <c r="O637" i="31" s="1"/>
  <c r="L637" i="31"/>
  <c r="M637" i="31" s="1"/>
  <c r="N636" i="31"/>
  <c r="O636" i="31" s="1"/>
  <c r="T636" i="31" s="1"/>
  <c r="L636" i="31"/>
  <c r="M636" i="31" s="1"/>
  <c r="S636" i="31" s="1"/>
  <c r="N635" i="31"/>
  <c r="O635" i="31" s="1"/>
  <c r="T635" i="31" s="1"/>
  <c r="L635" i="31"/>
  <c r="M635" i="31" s="1"/>
  <c r="S635" i="31" s="1"/>
  <c r="N634" i="31"/>
  <c r="O634" i="31" s="1"/>
  <c r="T634" i="31" s="1"/>
  <c r="L634" i="31"/>
  <c r="M634" i="31" s="1"/>
  <c r="S634" i="31" s="1"/>
  <c r="S633" i="31"/>
  <c r="N633" i="31"/>
  <c r="O633" i="31" s="1"/>
  <c r="T633" i="31" s="1"/>
  <c r="L633" i="31"/>
  <c r="M633" i="31" s="1"/>
  <c r="S632" i="31"/>
  <c r="N632" i="31"/>
  <c r="O632" i="31" s="1"/>
  <c r="T632" i="31" s="1"/>
  <c r="L632" i="31"/>
  <c r="M632" i="31" s="1"/>
  <c r="N631" i="31"/>
  <c r="O631" i="31" s="1"/>
  <c r="T631" i="31" s="1"/>
  <c r="L631" i="31"/>
  <c r="M631" i="31" s="1"/>
  <c r="S631" i="31" s="1"/>
  <c r="N630" i="31"/>
  <c r="O630" i="31" s="1"/>
  <c r="T630" i="31" s="1"/>
  <c r="L630" i="31"/>
  <c r="M630" i="31" s="1"/>
  <c r="S630" i="31" s="1"/>
  <c r="N629" i="31"/>
  <c r="O629" i="31" s="1"/>
  <c r="T629" i="31" s="1"/>
  <c r="L629" i="31"/>
  <c r="M629" i="31" s="1"/>
  <c r="S629" i="31" s="1"/>
  <c r="S628" i="31"/>
  <c r="N628" i="31"/>
  <c r="O628" i="31" s="1"/>
  <c r="T628" i="31" s="1"/>
  <c r="L628" i="31"/>
  <c r="M628" i="31" s="1"/>
  <c r="N627" i="31"/>
  <c r="O627" i="31" s="1"/>
  <c r="T627" i="31" s="1"/>
  <c r="L627" i="31"/>
  <c r="M627" i="31" s="1"/>
  <c r="S627" i="31" s="1"/>
  <c r="N626" i="31"/>
  <c r="O626" i="31" s="1"/>
  <c r="T626" i="31" s="1"/>
  <c r="L626" i="31"/>
  <c r="M626" i="31" s="1"/>
  <c r="S626" i="31" s="1"/>
  <c r="T625" i="31"/>
  <c r="S625" i="31"/>
  <c r="N625" i="31"/>
  <c r="O625" i="31" s="1"/>
  <c r="L625" i="31"/>
  <c r="M625" i="31" s="1"/>
  <c r="N624" i="31"/>
  <c r="O624" i="31" s="1"/>
  <c r="T624" i="31" s="1"/>
  <c r="L624" i="31"/>
  <c r="M624" i="31" s="1"/>
  <c r="S624" i="31" s="1"/>
  <c r="N623" i="31"/>
  <c r="O623" i="31" s="1"/>
  <c r="T623" i="31" s="1"/>
  <c r="L623" i="31"/>
  <c r="M623" i="31" s="1"/>
  <c r="S623" i="31" s="1"/>
  <c r="N622" i="31"/>
  <c r="O622" i="31" s="1"/>
  <c r="T622" i="31" s="1"/>
  <c r="L622" i="31"/>
  <c r="M622" i="31" s="1"/>
  <c r="S622" i="31" s="1"/>
  <c r="T621" i="31"/>
  <c r="S621" i="31"/>
  <c r="N621" i="31"/>
  <c r="O621" i="31" s="1"/>
  <c r="L621" i="31"/>
  <c r="M621" i="31" s="1"/>
  <c r="N620" i="31"/>
  <c r="O620" i="31" s="1"/>
  <c r="T620" i="31" s="1"/>
  <c r="L620" i="31"/>
  <c r="M620" i="31" s="1"/>
  <c r="S620" i="31" s="1"/>
  <c r="N619" i="31"/>
  <c r="O619" i="31" s="1"/>
  <c r="T619" i="31" s="1"/>
  <c r="L619" i="31"/>
  <c r="M619" i="31" s="1"/>
  <c r="S619" i="31" s="1"/>
  <c r="N618" i="31"/>
  <c r="O618" i="31" s="1"/>
  <c r="T618" i="31" s="1"/>
  <c r="L618" i="31"/>
  <c r="M618" i="31" s="1"/>
  <c r="S618" i="31" s="1"/>
  <c r="S617" i="31"/>
  <c r="N617" i="31"/>
  <c r="O617" i="31" s="1"/>
  <c r="T617" i="31" s="1"/>
  <c r="L617" i="31"/>
  <c r="M617" i="31" s="1"/>
  <c r="S616" i="31"/>
  <c r="N616" i="31"/>
  <c r="O616" i="31" s="1"/>
  <c r="T616" i="31" s="1"/>
  <c r="L616" i="31"/>
  <c r="M616" i="31" s="1"/>
  <c r="N615" i="31"/>
  <c r="O615" i="31" s="1"/>
  <c r="T615" i="31" s="1"/>
  <c r="L615" i="31"/>
  <c r="M615" i="31" s="1"/>
  <c r="S615" i="31" s="1"/>
  <c r="N614" i="31"/>
  <c r="O614" i="31" s="1"/>
  <c r="T614" i="31" s="1"/>
  <c r="L614" i="31"/>
  <c r="M614" i="31" s="1"/>
  <c r="S614" i="31" s="1"/>
  <c r="N613" i="31"/>
  <c r="O613" i="31" s="1"/>
  <c r="T613" i="31" s="1"/>
  <c r="L613" i="31"/>
  <c r="M613" i="31" s="1"/>
  <c r="S613" i="31" s="1"/>
  <c r="S612" i="31"/>
  <c r="N612" i="31"/>
  <c r="O612" i="31" s="1"/>
  <c r="T612" i="31" s="1"/>
  <c r="L612" i="31"/>
  <c r="M612" i="31" s="1"/>
  <c r="N611" i="31"/>
  <c r="O611" i="31" s="1"/>
  <c r="T611" i="31" s="1"/>
  <c r="L611" i="31"/>
  <c r="M611" i="31" s="1"/>
  <c r="S611" i="31" s="1"/>
  <c r="N610" i="31"/>
  <c r="O610" i="31" s="1"/>
  <c r="T610" i="31" s="1"/>
  <c r="L610" i="31"/>
  <c r="M610" i="31" s="1"/>
  <c r="S610" i="31" s="1"/>
  <c r="T609" i="31"/>
  <c r="S609" i="31"/>
  <c r="N609" i="31"/>
  <c r="O609" i="31" s="1"/>
  <c r="L609" i="31"/>
  <c r="M609" i="31" s="1"/>
  <c r="N608" i="31"/>
  <c r="O608" i="31" s="1"/>
  <c r="T608" i="31" s="1"/>
  <c r="L608" i="31"/>
  <c r="M608" i="31" s="1"/>
  <c r="S608" i="31" s="1"/>
  <c r="N607" i="31"/>
  <c r="O607" i="31" s="1"/>
  <c r="T607" i="31" s="1"/>
  <c r="L607" i="31"/>
  <c r="M607" i="31" s="1"/>
  <c r="S607" i="31" s="1"/>
  <c r="N606" i="31"/>
  <c r="O606" i="31" s="1"/>
  <c r="T606" i="31" s="1"/>
  <c r="L606" i="31"/>
  <c r="M606" i="31" s="1"/>
  <c r="S606" i="31" s="1"/>
  <c r="T605" i="31"/>
  <c r="S605" i="31"/>
  <c r="N605" i="31"/>
  <c r="O605" i="31" s="1"/>
  <c r="L605" i="31"/>
  <c r="M605" i="31" s="1"/>
  <c r="N604" i="31"/>
  <c r="O604" i="31" s="1"/>
  <c r="T604" i="31" s="1"/>
  <c r="L604" i="31"/>
  <c r="M604" i="31" s="1"/>
  <c r="S604" i="31" s="1"/>
  <c r="N603" i="31"/>
  <c r="O603" i="31" s="1"/>
  <c r="T603" i="31" s="1"/>
  <c r="L603" i="31"/>
  <c r="M603" i="31" s="1"/>
  <c r="S603" i="31" s="1"/>
  <c r="N602" i="31"/>
  <c r="O602" i="31" s="1"/>
  <c r="T602" i="31" s="1"/>
  <c r="L602" i="31"/>
  <c r="M602" i="31" s="1"/>
  <c r="S602" i="31" s="1"/>
  <c r="S601" i="31"/>
  <c r="N601" i="31"/>
  <c r="O601" i="31" s="1"/>
  <c r="T601" i="31" s="1"/>
  <c r="L601" i="31"/>
  <c r="M601" i="31" s="1"/>
  <c r="S600" i="31"/>
  <c r="N600" i="31"/>
  <c r="O600" i="31" s="1"/>
  <c r="T600" i="31" s="1"/>
  <c r="L600" i="31"/>
  <c r="M600" i="31" s="1"/>
  <c r="N599" i="31"/>
  <c r="O599" i="31" s="1"/>
  <c r="T599" i="31" s="1"/>
  <c r="L599" i="31"/>
  <c r="M599" i="31" s="1"/>
  <c r="S599" i="31" s="1"/>
  <c r="N598" i="31"/>
  <c r="O598" i="31" s="1"/>
  <c r="T598" i="31" s="1"/>
  <c r="L598" i="31"/>
  <c r="M598" i="31" s="1"/>
  <c r="S598" i="31" s="1"/>
  <c r="N597" i="31"/>
  <c r="O597" i="31" s="1"/>
  <c r="T597" i="31" s="1"/>
  <c r="L597" i="31"/>
  <c r="M597" i="31" s="1"/>
  <c r="S597" i="31" s="1"/>
  <c r="S596" i="31"/>
  <c r="N596" i="31"/>
  <c r="O596" i="31" s="1"/>
  <c r="T596" i="31" s="1"/>
  <c r="L596" i="31"/>
  <c r="M596" i="31" s="1"/>
  <c r="N595" i="31"/>
  <c r="O595" i="31" s="1"/>
  <c r="T595" i="31" s="1"/>
  <c r="L595" i="31"/>
  <c r="M595" i="31" s="1"/>
  <c r="S595" i="31" s="1"/>
  <c r="N594" i="31"/>
  <c r="O594" i="31" s="1"/>
  <c r="T594" i="31" s="1"/>
  <c r="L594" i="31"/>
  <c r="M594" i="31" s="1"/>
  <c r="S594" i="31" s="1"/>
  <c r="T593" i="31"/>
  <c r="S593" i="31"/>
  <c r="N593" i="31"/>
  <c r="O593" i="31" s="1"/>
  <c r="L593" i="31"/>
  <c r="M593" i="31" s="1"/>
  <c r="N592" i="31"/>
  <c r="O592" i="31" s="1"/>
  <c r="T592" i="31" s="1"/>
  <c r="L592" i="31"/>
  <c r="M592" i="31" s="1"/>
  <c r="S592" i="31" s="1"/>
  <c r="N591" i="31"/>
  <c r="O591" i="31" s="1"/>
  <c r="T591" i="31" s="1"/>
  <c r="L591" i="31"/>
  <c r="M591" i="31" s="1"/>
  <c r="S591" i="31" s="1"/>
  <c r="N590" i="31"/>
  <c r="O590" i="31" s="1"/>
  <c r="T590" i="31" s="1"/>
  <c r="M590" i="31"/>
  <c r="S590" i="31" s="1"/>
  <c r="L590" i="31"/>
  <c r="T589" i="31"/>
  <c r="N589" i="31"/>
  <c r="O589" i="31" s="1"/>
  <c r="L589" i="31"/>
  <c r="M589" i="31" s="1"/>
  <c r="S589" i="31" s="1"/>
  <c r="S588" i="31"/>
  <c r="N588" i="31"/>
  <c r="O588" i="31" s="1"/>
  <c r="T588" i="31" s="1"/>
  <c r="L588" i="31"/>
  <c r="M588" i="31" s="1"/>
  <c r="N587" i="31"/>
  <c r="O587" i="31" s="1"/>
  <c r="T587" i="31" s="1"/>
  <c r="M587" i="31"/>
  <c r="S587" i="31" s="1"/>
  <c r="L587" i="31"/>
  <c r="N586" i="31"/>
  <c r="O586" i="31" s="1"/>
  <c r="T586" i="31" s="1"/>
  <c r="L586" i="31"/>
  <c r="M586" i="31" s="1"/>
  <c r="S586" i="31" s="1"/>
  <c r="S585" i="31"/>
  <c r="N585" i="31"/>
  <c r="O585" i="31" s="1"/>
  <c r="T585" i="31" s="1"/>
  <c r="M585" i="31"/>
  <c r="L585" i="31"/>
  <c r="N584" i="31"/>
  <c r="O584" i="31" s="1"/>
  <c r="T584" i="31" s="1"/>
  <c r="L584" i="31"/>
  <c r="M584" i="31" s="1"/>
  <c r="S584" i="31" s="1"/>
  <c r="N583" i="31"/>
  <c r="O583" i="31" s="1"/>
  <c r="T583" i="31" s="1"/>
  <c r="L583" i="31"/>
  <c r="M583" i="31" s="1"/>
  <c r="S583" i="31" s="1"/>
  <c r="O582" i="31"/>
  <c r="T582" i="31" s="1"/>
  <c r="N582" i="31"/>
  <c r="M582" i="31"/>
  <c r="S582" i="31" s="1"/>
  <c r="L582" i="31"/>
  <c r="T581" i="31"/>
  <c r="N581" i="31"/>
  <c r="O581" i="31" s="1"/>
  <c r="L581" i="31"/>
  <c r="M581" i="31" s="1"/>
  <c r="S581" i="31" s="1"/>
  <c r="S580" i="31"/>
  <c r="N580" i="31"/>
  <c r="O580" i="31" s="1"/>
  <c r="T580" i="31" s="1"/>
  <c r="L580" i="31"/>
  <c r="M580" i="31" s="1"/>
  <c r="O579" i="31"/>
  <c r="T579" i="31" s="1"/>
  <c r="N579" i="31"/>
  <c r="M579" i="31"/>
  <c r="S579" i="31" s="1"/>
  <c r="L579" i="31"/>
  <c r="N578" i="31"/>
  <c r="O578" i="31" s="1"/>
  <c r="T578" i="31" s="1"/>
  <c r="L578" i="31"/>
  <c r="M578" i="31" s="1"/>
  <c r="S578" i="31" s="1"/>
  <c r="T577" i="31"/>
  <c r="S577" i="31"/>
  <c r="N577" i="31"/>
  <c r="O577" i="31" s="1"/>
  <c r="M577" i="31"/>
  <c r="L577" i="31"/>
  <c r="O576" i="31"/>
  <c r="T576" i="31" s="1"/>
  <c r="N576" i="31"/>
  <c r="L576" i="31"/>
  <c r="M576" i="31" s="1"/>
  <c r="S576" i="31" s="1"/>
  <c r="N575" i="31"/>
  <c r="O575" i="31" s="1"/>
  <c r="T575" i="31" s="1"/>
  <c r="L575" i="31"/>
  <c r="M575" i="31" s="1"/>
  <c r="S575" i="31" s="1"/>
  <c r="O574" i="31"/>
  <c r="T574" i="31" s="1"/>
  <c r="N574" i="31"/>
  <c r="M574" i="31"/>
  <c r="S574" i="31" s="1"/>
  <c r="L574" i="31"/>
  <c r="N573" i="31"/>
  <c r="O573" i="31" s="1"/>
  <c r="T573" i="31" s="1"/>
  <c r="L573" i="31"/>
  <c r="M573" i="31" s="1"/>
  <c r="S573" i="31" s="1"/>
  <c r="S572" i="31"/>
  <c r="N572" i="31"/>
  <c r="O572" i="31" s="1"/>
  <c r="T572" i="31" s="1"/>
  <c r="L572" i="31"/>
  <c r="M572" i="31" s="1"/>
  <c r="T571" i="31"/>
  <c r="O571" i="31"/>
  <c r="N571" i="31"/>
  <c r="M571" i="31"/>
  <c r="S571" i="31" s="1"/>
  <c r="L571" i="31"/>
  <c r="N570" i="31"/>
  <c r="O570" i="31" s="1"/>
  <c r="T570" i="31" s="1"/>
  <c r="L570" i="31"/>
  <c r="M570" i="31" s="1"/>
  <c r="S570" i="31" s="1"/>
  <c r="N569" i="31"/>
  <c r="O569" i="31" s="1"/>
  <c r="T569" i="31" s="1"/>
  <c r="L569" i="31"/>
  <c r="M569" i="31" s="1"/>
  <c r="S569" i="31" s="1"/>
  <c r="T568" i="31"/>
  <c r="O568" i="31"/>
  <c r="N568" i="31"/>
  <c r="L568" i="31"/>
  <c r="M568" i="31" s="1"/>
  <c r="S568" i="31" s="1"/>
  <c r="N567" i="31"/>
  <c r="O567" i="31" s="1"/>
  <c r="T567" i="31" s="1"/>
  <c r="L567" i="31"/>
  <c r="M567" i="31" s="1"/>
  <c r="S567" i="31" s="1"/>
  <c r="O566" i="31"/>
  <c r="T566" i="31" s="1"/>
  <c r="N566" i="31"/>
  <c r="L566" i="31"/>
  <c r="M566" i="31" s="1"/>
  <c r="S566" i="31" s="1"/>
  <c r="T565" i="31"/>
  <c r="N565" i="31"/>
  <c r="O565" i="31" s="1"/>
  <c r="L565" i="31"/>
  <c r="M565" i="31" s="1"/>
  <c r="S565" i="31" s="1"/>
  <c r="N564" i="31"/>
  <c r="O564" i="31" s="1"/>
  <c r="T564" i="31" s="1"/>
  <c r="L564" i="31"/>
  <c r="M564" i="31" s="1"/>
  <c r="S564" i="31" s="1"/>
  <c r="T563" i="31"/>
  <c r="O563" i="31"/>
  <c r="N563" i="31"/>
  <c r="L563" i="31"/>
  <c r="M563" i="31" s="1"/>
  <c r="S563" i="31" s="1"/>
  <c r="N562" i="31"/>
  <c r="O562" i="31" s="1"/>
  <c r="T562" i="31" s="1"/>
  <c r="L562" i="31"/>
  <c r="M562" i="31" s="1"/>
  <c r="S562" i="31" s="1"/>
  <c r="N561" i="31"/>
  <c r="O561" i="31" s="1"/>
  <c r="T561" i="31" s="1"/>
  <c r="M561" i="31"/>
  <c r="S561" i="31" s="1"/>
  <c r="L561" i="31"/>
  <c r="T560" i="31"/>
  <c r="O560" i="31"/>
  <c r="N560" i="31"/>
  <c r="L560" i="31"/>
  <c r="M560" i="31" s="1"/>
  <c r="S560" i="31" s="1"/>
  <c r="S559" i="31"/>
  <c r="N559" i="31"/>
  <c r="O559" i="31" s="1"/>
  <c r="T559" i="31" s="1"/>
  <c r="L559" i="31"/>
  <c r="M559" i="31" s="1"/>
  <c r="N558" i="31"/>
  <c r="O558" i="31" s="1"/>
  <c r="T558" i="31" s="1"/>
  <c r="M558" i="31"/>
  <c r="S558" i="31" s="1"/>
  <c r="L558" i="31"/>
  <c r="T557" i="31"/>
  <c r="N557" i="31"/>
  <c r="O557" i="31" s="1"/>
  <c r="L557" i="31"/>
  <c r="M557" i="31" s="1"/>
  <c r="S557" i="31" s="1"/>
  <c r="S556" i="31"/>
  <c r="N556" i="31"/>
  <c r="O556" i="31" s="1"/>
  <c r="T556" i="31" s="1"/>
  <c r="L556" i="31"/>
  <c r="M556" i="31" s="1"/>
  <c r="N555" i="31"/>
  <c r="O555" i="31" s="1"/>
  <c r="T555" i="31" s="1"/>
  <c r="M555" i="31"/>
  <c r="S555" i="31" s="1"/>
  <c r="L555" i="31"/>
  <c r="N554" i="31"/>
  <c r="O554" i="31" s="1"/>
  <c r="T554" i="31" s="1"/>
  <c r="L554" i="31"/>
  <c r="M554" i="31" s="1"/>
  <c r="S554" i="31" s="1"/>
  <c r="S553" i="31"/>
  <c r="N553" i="31"/>
  <c r="O553" i="31" s="1"/>
  <c r="T553" i="31" s="1"/>
  <c r="M553" i="31"/>
  <c r="L553" i="31"/>
  <c r="N552" i="31"/>
  <c r="O552" i="31" s="1"/>
  <c r="T552" i="31" s="1"/>
  <c r="L552" i="31"/>
  <c r="M552" i="31" s="1"/>
  <c r="S552" i="31" s="1"/>
  <c r="N551" i="31"/>
  <c r="O551" i="31" s="1"/>
  <c r="T551" i="31" s="1"/>
  <c r="L551" i="31"/>
  <c r="M551" i="31" s="1"/>
  <c r="S551" i="31" s="1"/>
  <c r="O550" i="31"/>
  <c r="T550" i="31" s="1"/>
  <c r="N550" i="31"/>
  <c r="M550" i="31"/>
  <c r="S550" i="31" s="1"/>
  <c r="L550" i="31"/>
  <c r="T549" i="31"/>
  <c r="N549" i="31"/>
  <c r="O549" i="31" s="1"/>
  <c r="L549" i="31"/>
  <c r="M549" i="31" s="1"/>
  <c r="S549" i="31" s="1"/>
  <c r="S548" i="31"/>
  <c r="N548" i="31"/>
  <c r="O548" i="31" s="1"/>
  <c r="T548" i="31" s="1"/>
  <c r="L548" i="31"/>
  <c r="M548" i="31" s="1"/>
  <c r="O547" i="31"/>
  <c r="T547" i="31" s="1"/>
  <c r="N547" i="31"/>
  <c r="M547" i="31"/>
  <c r="S547" i="31" s="1"/>
  <c r="L547" i="31"/>
  <c r="N546" i="31"/>
  <c r="O546" i="31" s="1"/>
  <c r="T546" i="31" s="1"/>
  <c r="L546" i="31"/>
  <c r="M546" i="31" s="1"/>
  <c r="S546" i="31" s="1"/>
  <c r="T545" i="31"/>
  <c r="S545" i="31"/>
  <c r="N545" i="31"/>
  <c r="O545" i="31" s="1"/>
  <c r="M545" i="31"/>
  <c r="L545" i="31"/>
  <c r="O544" i="31"/>
  <c r="T544" i="31" s="1"/>
  <c r="N544" i="31"/>
  <c r="L544" i="31"/>
  <c r="M544" i="31" s="1"/>
  <c r="S544" i="31" s="1"/>
  <c r="N543" i="31"/>
  <c r="O543" i="31" s="1"/>
  <c r="T543" i="31" s="1"/>
  <c r="L543" i="31"/>
  <c r="M543" i="31" s="1"/>
  <c r="S543" i="31" s="1"/>
  <c r="S542" i="31"/>
  <c r="O542" i="31"/>
  <c r="T542" i="31" s="1"/>
  <c r="N542" i="31"/>
  <c r="M542" i="31"/>
  <c r="L542" i="31"/>
  <c r="N541" i="31"/>
  <c r="O541" i="31" s="1"/>
  <c r="T541" i="31" s="1"/>
  <c r="L541" i="31"/>
  <c r="M541" i="31" s="1"/>
  <c r="S541" i="31" s="1"/>
  <c r="S540" i="31"/>
  <c r="N540" i="31"/>
  <c r="O540" i="31" s="1"/>
  <c r="T540" i="31" s="1"/>
  <c r="L540" i="31"/>
  <c r="M540" i="31" s="1"/>
  <c r="T539" i="31"/>
  <c r="S539" i="31"/>
  <c r="O539" i="31"/>
  <c r="N539" i="31"/>
  <c r="M539" i="31"/>
  <c r="L539" i="31"/>
  <c r="N538" i="31"/>
  <c r="O538" i="31" s="1"/>
  <c r="T538" i="31" s="1"/>
  <c r="L538" i="31"/>
  <c r="M538" i="31" s="1"/>
  <c r="S538" i="31" s="1"/>
  <c r="N537" i="31"/>
  <c r="O537" i="31" s="1"/>
  <c r="T537" i="31" s="1"/>
  <c r="L537" i="31"/>
  <c r="M537" i="31" s="1"/>
  <c r="S537" i="31" s="1"/>
  <c r="T536" i="31"/>
  <c r="O536" i="31"/>
  <c r="N536" i="31"/>
  <c r="L536" i="31"/>
  <c r="M536" i="31" s="1"/>
  <c r="S536" i="31" s="1"/>
  <c r="N535" i="31"/>
  <c r="O535" i="31" s="1"/>
  <c r="T535" i="31" s="1"/>
  <c r="L535" i="31"/>
  <c r="M535" i="31" s="1"/>
  <c r="S535" i="31" s="1"/>
  <c r="O534" i="31"/>
  <c r="T534" i="31" s="1"/>
  <c r="N534" i="31"/>
  <c r="L534" i="31"/>
  <c r="M534" i="31" s="1"/>
  <c r="S534" i="31" s="1"/>
  <c r="T533" i="31"/>
  <c r="N533" i="31"/>
  <c r="O533" i="31" s="1"/>
  <c r="L533" i="31"/>
  <c r="M533" i="31" s="1"/>
  <c r="S533" i="31" s="1"/>
  <c r="N532" i="31"/>
  <c r="O532" i="31" s="1"/>
  <c r="T532" i="31" s="1"/>
  <c r="L532" i="31"/>
  <c r="M532" i="31" s="1"/>
  <c r="S532" i="31" s="1"/>
  <c r="T531" i="31"/>
  <c r="O531" i="31"/>
  <c r="N531" i="31"/>
  <c r="L531" i="31"/>
  <c r="M531" i="31" s="1"/>
  <c r="S531" i="31" s="1"/>
  <c r="S530" i="31"/>
  <c r="N530" i="31"/>
  <c r="O530" i="31" s="1"/>
  <c r="T530" i="31" s="1"/>
  <c r="L530" i="31"/>
  <c r="M530" i="31" s="1"/>
  <c r="N529" i="31"/>
  <c r="O529" i="31" s="1"/>
  <c r="T529" i="31" s="1"/>
  <c r="M529" i="31"/>
  <c r="S529" i="31" s="1"/>
  <c r="L529" i="31"/>
  <c r="T528" i="31"/>
  <c r="O528" i="31"/>
  <c r="N528" i="31"/>
  <c r="L528" i="31"/>
  <c r="M528" i="31" s="1"/>
  <c r="S528" i="31" s="1"/>
  <c r="S527" i="31"/>
  <c r="N527" i="31"/>
  <c r="O527" i="31" s="1"/>
  <c r="T527" i="31" s="1"/>
  <c r="L527" i="31"/>
  <c r="M527" i="31" s="1"/>
  <c r="N526" i="31"/>
  <c r="O526" i="31" s="1"/>
  <c r="T526" i="31" s="1"/>
  <c r="M526" i="31"/>
  <c r="S526" i="31" s="1"/>
  <c r="L526" i="31"/>
  <c r="T525" i="31"/>
  <c r="N525" i="31"/>
  <c r="O525" i="31" s="1"/>
  <c r="L525" i="31"/>
  <c r="M525" i="31" s="1"/>
  <c r="S525" i="31" s="1"/>
  <c r="S524" i="31"/>
  <c r="N524" i="31"/>
  <c r="O524" i="31" s="1"/>
  <c r="T524" i="31" s="1"/>
  <c r="L524" i="31"/>
  <c r="M524" i="31" s="1"/>
  <c r="N523" i="31"/>
  <c r="O523" i="31" s="1"/>
  <c r="T523" i="31" s="1"/>
  <c r="M523" i="31"/>
  <c r="S523" i="31" s="1"/>
  <c r="L523" i="31"/>
  <c r="N522" i="31"/>
  <c r="O522" i="31" s="1"/>
  <c r="T522" i="31" s="1"/>
  <c r="L522" i="31"/>
  <c r="M522" i="31" s="1"/>
  <c r="S522" i="31" s="1"/>
  <c r="S521" i="31"/>
  <c r="N521" i="31"/>
  <c r="O521" i="31" s="1"/>
  <c r="T521" i="31" s="1"/>
  <c r="M521" i="31"/>
  <c r="L521" i="31"/>
  <c r="N520" i="31"/>
  <c r="O520" i="31" s="1"/>
  <c r="T520" i="31" s="1"/>
  <c r="L520" i="31"/>
  <c r="M520" i="31" s="1"/>
  <c r="S520" i="31" s="1"/>
  <c r="N519" i="31"/>
  <c r="O519" i="31" s="1"/>
  <c r="T519" i="31" s="1"/>
  <c r="L519" i="31"/>
  <c r="M519" i="31" s="1"/>
  <c r="S519" i="31" s="1"/>
  <c r="O518" i="31"/>
  <c r="T518" i="31" s="1"/>
  <c r="N518" i="31"/>
  <c r="M518" i="31"/>
  <c r="S518" i="31" s="1"/>
  <c r="L518" i="31"/>
  <c r="T517" i="31"/>
  <c r="N517" i="31"/>
  <c r="O517" i="31" s="1"/>
  <c r="L517" i="31"/>
  <c r="M517" i="31" s="1"/>
  <c r="S517" i="31" s="1"/>
  <c r="S516" i="31"/>
  <c r="N516" i="31"/>
  <c r="O516" i="31" s="1"/>
  <c r="T516" i="31" s="1"/>
  <c r="L516" i="31"/>
  <c r="M516" i="31" s="1"/>
  <c r="O515" i="31"/>
  <c r="T515" i="31" s="1"/>
  <c r="N515" i="31"/>
  <c r="M515" i="31"/>
  <c r="S515" i="31" s="1"/>
  <c r="L515" i="31"/>
  <c r="N514" i="31"/>
  <c r="O514" i="31" s="1"/>
  <c r="T514" i="31" s="1"/>
  <c r="L514" i="31"/>
  <c r="M514" i="31" s="1"/>
  <c r="S514" i="31" s="1"/>
  <c r="T513" i="31"/>
  <c r="S513" i="31"/>
  <c r="N513" i="31"/>
  <c r="O513" i="31" s="1"/>
  <c r="M513" i="31"/>
  <c r="L513" i="31"/>
  <c r="O512" i="31"/>
  <c r="T512" i="31" s="1"/>
  <c r="N512" i="31"/>
  <c r="L512" i="31"/>
  <c r="M512" i="31" s="1"/>
  <c r="S512" i="31" s="1"/>
  <c r="N511" i="31"/>
  <c r="O511" i="31" s="1"/>
  <c r="T511" i="31" s="1"/>
  <c r="L511" i="31"/>
  <c r="M511" i="31" s="1"/>
  <c r="S511" i="31" s="1"/>
  <c r="S510" i="31"/>
  <c r="O510" i="31"/>
  <c r="T510" i="31" s="1"/>
  <c r="N510" i="31"/>
  <c r="M510" i="31"/>
  <c r="L510" i="31"/>
  <c r="N509" i="31"/>
  <c r="O509" i="31" s="1"/>
  <c r="T509" i="31" s="1"/>
  <c r="L509" i="31"/>
  <c r="M509" i="31" s="1"/>
  <c r="S509" i="31" s="1"/>
  <c r="S508" i="31"/>
  <c r="N508" i="31"/>
  <c r="O508" i="31" s="1"/>
  <c r="T508" i="31" s="1"/>
  <c r="L508" i="31"/>
  <c r="M508" i="31" s="1"/>
  <c r="T507" i="31"/>
  <c r="S507" i="31"/>
  <c r="O507" i="31"/>
  <c r="N507" i="31"/>
  <c r="M507" i="31"/>
  <c r="L507" i="31"/>
  <c r="N506" i="31"/>
  <c r="O506" i="31" s="1"/>
  <c r="T506" i="31" s="1"/>
  <c r="L506" i="31"/>
  <c r="M506" i="31" s="1"/>
  <c r="S506" i="31" s="1"/>
  <c r="N505" i="31"/>
  <c r="O505" i="31" s="1"/>
  <c r="T505" i="31" s="1"/>
  <c r="L505" i="31"/>
  <c r="M505" i="31" s="1"/>
  <c r="S505" i="31" s="1"/>
  <c r="T504" i="31"/>
  <c r="O504" i="31"/>
  <c r="N504" i="31"/>
  <c r="L504" i="31"/>
  <c r="M504" i="31" s="1"/>
  <c r="S504" i="31" s="1"/>
  <c r="N503" i="31"/>
  <c r="O503" i="31" s="1"/>
  <c r="T503" i="31" s="1"/>
  <c r="L503" i="31"/>
  <c r="M503" i="31" s="1"/>
  <c r="S503" i="31" s="1"/>
  <c r="O502" i="31"/>
  <c r="T502" i="31" s="1"/>
  <c r="N502" i="31"/>
  <c r="L502" i="31"/>
  <c r="M502" i="31" s="1"/>
  <c r="S502" i="31" s="1"/>
  <c r="T501" i="31"/>
  <c r="N501" i="31"/>
  <c r="O501" i="31" s="1"/>
  <c r="L501" i="31"/>
  <c r="M501" i="31" s="1"/>
  <c r="S501" i="31" s="1"/>
  <c r="N500" i="31"/>
  <c r="O500" i="31" s="1"/>
  <c r="T500" i="31" s="1"/>
  <c r="L500" i="31"/>
  <c r="M500" i="31" s="1"/>
  <c r="S500" i="31" s="1"/>
  <c r="T499" i="31"/>
  <c r="O499" i="31"/>
  <c r="N499" i="31"/>
  <c r="L499" i="31"/>
  <c r="M499" i="31" s="1"/>
  <c r="S499" i="31" s="1"/>
  <c r="S498" i="31"/>
  <c r="N498" i="31"/>
  <c r="O498" i="31" s="1"/>
  <c r="T498" i="31" s="1"/>
  <c r="L498" i="31"/>
  <c r="M498" i="31" s="1"/>
  <c r="N497" i="31"/>
  <c r="O497" i="31" s="1"/>
  <c r="T497" i="31" s="1"/>
  <c r="M497" i="31"/>
  <c r="S497" i="31" s="1"/>
  <c r="L497" i="31"/>
  <c r="T496" i="31"/>
  <c r="O496" i="31"/>
  <c r="N496" i="31"/>
  <c r="L496" i="31"/>
  <c r="M496" i="31" s="1"/>
  <c r="S496" i="31" s="1"/>
  <c r="N495" i="31"/>
  <c r="O495" i="31" s="1"/>
  <c r="T495" i="31" s="1"/>
  <c r="L495" i="31"/>
  <c r="M495" i="31" s="1"/>
  <c r="S495" i="31" s="1"/>
  <c r="N494" i="31"/>
  <c r="O494" i="31" s="1"/>
  <c r="T494" i="31" s="1"/>
  <c r="M494" i="31"/>
  <c r="S494" i="31" s="1"/>
  <c r="L494" i="31"/>
  <c r="T493" i="31"/>
  <c r="N493" i="31"/>
  <c r="O493" i="31" s="1"/>
  <c r="L493" i="31"/>
  <c r="M493" i="31" s="1"/>
  <c r="S493" i="31" s="1"/>
  <c r="S492" i="31"/>
  <c r="N492" i="31"/>
  <c r="O492" i="31" s="1"/>
  <c r="T492" i="31" s="1"/>
  <c r="L492" i="31"/>
  <c r="M492" i="31" s="1"/>
  <c r="N491" i="31"/>
  <c r="O491" i="31" s="1"/>
  <c r="T491" i="31" s="1"/>
  <c r="M491" i="31"/>
  <c r="S491" i="31" s="1"/>
  <c r="L491" i="31"/>
  <c r="N490" i="31"/>
  <c r="O490" i="31" s="1"/>
  <c r="T490" i="31" s="1"/>
  <c r="L490" i="31"/>
  <c r="M490" i="31" s="1"/>
  <c r="S490" i="31" s="1"/>
  <c r="S489" i="31"/>
  <c r="N489" i="31"/>
  <c r="O489" i="31" s="1"/>
  <c r="T489" i="31" s="1"/>
  <c r="M489" i="31"/>
  <c r="L489" i="31"/>
  <c r="N488" i="31"/>
  <c r="O488" i="31" s="1"/>
  <c r="T488" i="31" s="1"/>
  <c r="L488" i="31"/>
  <c r="M488" i="31" s="1"/>
  <c r="S488" i="31" s="1"/>
  <c r="N487" i="31"/>
  <c r="O487" i="31" s="1"/>
  <c r="T487" i="31" s="1"/>
  <c r="L487" i="31"/>
  <c r="M487" i="31" s="1"/>
  <c r="S487" i="31" s="1"/>
  <c r="O486" i="31"/>
  <c r="T486" i="31" s="1"/>
  <c r="N486" i="31"/>
  <c r="M486" i="31"/>
  <c r="S486" i="31" s="1"/>
  <c r="L486" i="31"/>
  <c r="T485" i="31"/>
  <c r="N485" i="31"/>
  <c r="O485" i="31" s="1"/>
  <c r="L485" i="31"/>
  <c r="M485" i="31" s="1"/>
  <c r="S485" i="31" s="1"/>
  <c r="S484" i="31"/>
  <c r="N484" i="31"/>
  <c r="O484" i="31" s="1"/>
  <c r="T484" i="31" s="1"/>
  <c r="L484" i="31"/>
  <c r="M484" i="31" s="1"/>
  <c r="O483" i="31"/>
  <c r="T483" i="31" s="1"/>
  <c r="N483" i="31"/>
  <c r="M483" i="31"/>
  <c r="S483" i="31" s="1"/>
  <c r="L483" i="31"/>
  <c r="N482" i="31"/>
  <c r="O482" i="31" s="1"/>
  <c r="T482" i="31" s="1"/>
  <c r="L482" i="31"/>
  <c r="M482" i="31" s="1"/>
  <c r="S482" i="31" s="1"/>
  <c r="T481" i="31"/>
  <c r="S481" i="31"/>
  <c r="N481" i="31"/>
  <c r="O481" i="31" s="1"/>
  <c r="M481" i="31"/>
  <c r="L481" i="31"/>
  <c r="O480" i="31"/>
  <c r="T480" i="31" s="1"/>
  <c r="N480" i="31"/>
  <c r="L480" i="31"/>
  <c r="M480" i="31" s="1"/>
  <c r="S480" i="31" s="1"/>
  <c r="N479" i="31"/>
  <c r="O479" i="31" s="1"/>
  <c r="T479" i="31" s="1"/>
  <c r="L479" i="31"/>
  <c r="M479" i="31" s="1"/>
  <c r="S479" i="31" s="1"/>
  <c r="S478" i="31"/>
  <c r="O478" i="31"/>
  <c r="T478" i="31" s="1"/>
  <c r="N478" i="31"/>
  <c r="M478" i="31"/>
  <c r="L478" i="31"/>
  <c r="N477" i="31"/>
  <c r="O477" i="31" s="1"/>
  <c r="T477" i="31" s="1"/>
  <c r="L477" i="31"/>
  <c r="M477" i="31" s="1"/>
  <c r="S477" i="31" s="1"/>
  <c r="S476" i="31"/>
  <c r="N476" i="31"/>
  <c r="O476" i="31" s="1"/>
  <c r="T476" i="31" s="1"/>
  <c r="L476" i="31"/>
  <c r="M476" i="31" s="1"/>
  <c r="T475" i="31"/>
  <c r="S475" i="31"/>
  <c r="O475" i="31"/>
  <c r="N475" i="31"/>
  <c r="M475" i="31"/>
  <c r="L475" i="31"/>
  <c r="N474" i="31"/>
  <c r="O474" i="31" s="1"/>
  <c r="T474" i="31" s="1"/>
  <c r="L474" i="31"/>
  <c r="M474" i="31" s="1"/>
  <c r="S474" i="31" s="1"/>
  <c r="N473" i="31"/>
  <c r="O473" i="31" s="1"/>
  <c r="T473" i="31" s="1"/>
  <c r="L473" i="31"/>
  <c r="M473" i="31" s="1"/>
  <c r="S473" i="31" s="1"/>
  <c r="T472" i="31"/>
  <c r="O472" i="31"/>
  <c r="N472" i="31"/>
  <c r="L472" i="31"/>
  <c r="M472" i="31" s="1"/>
  <c r="S472" i="31" s="1"/>
  <c r="N471" i="31"/>
  <c r="O471" i="31" s="1"/>
  <c r="T471" i="31" s="1"/>
  <c r="L471" i="31"/>
  <c r="M471" i="31" s="1"/>
  <c r="S471" i="31" s="1"/>
  <c r="O470" i="31"/>
  <c r="T470" i="31" s="1"/>
  <c r="N470" i="31"/>
  <c r="L470" i="31"/>
  <c r="M470" i="31" s="1"/>
  <c r="S470" i="31" s="1"/>
  <c r="T469" i="31"/>
  <c r="N469" i="31"/>
  <c r="O469" i="31" s="1"/>
  <c r="L469" i="31"/>
  <c r="M469" i="31" s="1"/>
  <c r="S469" i="31" s="1"/>
  <c r="N468" i="31"/>
  <c r="O468" i="31" s="1"/>
  <c r="T468" i="31" s="1"/>
  <c r="L468" i="31"/>
  <c r="M468" i="31" s="1"/>
  <c r="S468" i="31" s="1"/>
  <c r="T467" i="31"/>
  <c r="O467" i="31"/>
  <c r="N467" i="31"/>
  <c r="L467" i="31"/>
  <c r="M467" i="31" s="1"/>
  <c r="S467" i="31" s="1"/>
  <c r="N466" i="31"/>
  <c r="O466" i="31" s="1"/>
  <c r="T466" i="31" s="1"/>
  <c r="L466" i="31"/>
  <c r="M466" i="31" s="1"/>
  <c r="S466" i="31" s="1"/>
  <c r="N465" i="31"/>
  <c r="O465" i="31" s="1"/>
  <c r="T465" i="31" s="1"/>
  <c r="M465" i="31"/>
  <c r="S465" i="31" s="1"/>
  <c r="L465" i="31"/>
  <c r="T464" i="31"/>
  <c r="O464" i="31"/>
  <c r="N464" i="31"/>
  <c r="L464" i="31"/>
  <c r="M464" i="31" s="1"/>
  <c r="S464" i="31" s="1"/>
  <c r="S463" i="31"/>
  <c r="N463" i="31"/>
  <c r="O463" i="31" s="1"/>
  <c r="T463" i="31" s="1"/>
  <c r="L463" i="31"/>
  <c r="M463" i="31" s="1"/>
  <c r="N462" i="31"/>
  <c r="O462" i="31" s="1"/>
  <c r="T462" i="31" s="1"/>
  <c r="M462" i="31"/>
  <c r="S462" i="31" s="1"/>
  <c r="L462" i="31"/>
  <c r="T461" i="31"/>
  <c r="N461" i="31"/>
  <c r="O461" i="31" s="1"/>
  <c r="L461" i="31"/>
  <c r="M461" i="31" s="1"/>
  <c r="S461" i="31" s="1"/>
  <c r="S460" i="31"/>
  <c r="N460" i="31"/>
  <c r="O460" i="31" s="1"/>
  <c r="T460" i="31" s="1"/>
  <c r="L460" i="31"/>
  <c r="M460" i="31" s="1"/>
  <c r="N459" i="31"/>
  <c r="O459" i="31" s="1"/>
  <c r="T459" i="31" s="1"/>
  <c r="M459" i="31"/>
  <c r="S459" i="31" s="1"/>
  <c r="L459" i="31"/>
  <c r="N458" i="31"/>
  <c r="O458" i="31" s="1"/>
  <c r="T458" i="31" s="1"/>
  <c r="L458" i="31"/>
  <c r="M458" i="31" s="1"/>
  <c r="S458" i="31" s="1"/>
  <c r="S457" i="31"/>
  <c r="N457" i="31"/>
  <c r="O457" i="31" s="1"/>
  <c r="T457" i="31" s="1"/>
  <c r="M457" i="31"/>
  <c r="L457" i="31"/>
  <c r="N456" i="31"/>
  <c r="O456" i="31" s="1"/>
  <c r="T456" i="31" s="1"/>
  <c r="L456" i="31"/>
  <c r="M456" i="31" s="1"/>
  <c r="S456" i="31" s="1"/>
  <c r="N455" i="31"/>
  <c r="O455" i="31" s="1"/>
  <c r="T455" i="31" s="1"/>
  <c r="L455" i="31"/>
  <c r="M455" i="31" s="1"/>
  <c r="S455" i="31" s="1"/>
  <c r="O454" i="31"/>
  <c r="T454" i="31" s="1"/>
  <c r="N454" i="31"/>
  <c r="M454" i="31"/>
  <c r="S454" i="31" s="1"/>
  <c r="L454" i="31"/>
  <c r="T453" i="31"/>
  <c r="N453" i="31"/>
  <c r="O453" i="31" s="1"/>
  <c r="L453" i="31"/>
  <c r="M453" i="31" s="1"/>
  <c r="S453" i="31" s="1"/>
  <c r="S452" i="31"/>
  <c r="N452" i="31"/>
  <c r="O452" i="31" s="1"/>
  <c r="T452" i="31" s="1"/>
  <c r="L452" i="31"/>
  <c r="M452" i="31" s="1"/>
  <c r="O451" i="31"/>
  <c r="T451" i="31" s="1"/>
  <c r="N451" i="31"/>
  <c r="M451" i="31"/>
  <c r="S451" i="31" s="1"/>
  <c r="L451" i="31"/>
  <c r="N450" i="31"/>
  <c r="O450" i="31" s="1"/>
  <c r="T450" i="31" s="1"/>
  <c r="L450" i="31"/>
  <c r="M450" i="31" s="1"/>
  <c r="S450" i="31" s="1"/>
  <c r="T449" i="31"/>
  <c r="S449" i="31"/>
  <c r="N449" i="31"/>
  <c r="O449" i="31" s="1"/>
  <c r="M449" i="31"/>
  <c r="L449" i="31"/>
  <c r="O448" i="31"/>
  <c r="T448" i="31" s="1"/>
  <c r="N448" i="31"/>
  <c r="L448" i="31"/>
  <c r="M448" i="31" s="1"/>
  <c r="S448" i="31" s="1"/>
  <c r="N447" i="31"/>
  <c r="O447" i="31" s="1"/>
  <c r="T447" i="31" s="1"/>
  <c r="L447" i="31"/>
  <c r="M447" i="31" s="1"/>
  <c r="S447" i="31" s="1"/>
  <c r="S446" i="31"/>
  <c r="O446" i="31"/>
  <c r="T446" i="31" s="1"/>
  <c r="N446" i="31"/>
  <c r="M446" i="31"/>
  <c r="L446" i="31"/>
  <c r="O445" i="31"/>
  <c r="T445" i="31" s="1"/>
  <c r="N445" i="31"/>
  <c r="M445" i="31"/>
  <c r="S445" i="31" s="1"/>
  <c r="L445" i="31"/>
  <c r="N444" i="31"/>
  <c r="O444" i="31" s="1"/>
  <c r="T444" i="31" s="1"/>
  <c r="M444" i="31"/>
  <c r="S444" i="31" s="1"/>
  <c r="L444" i="31"/>
  <c r="T443" i="31"/>
  <c r="O443" i="31"/>
  <c r="N443" i="31"/>
  <c r="L443" i="31"/>
  <c r="M443" i="31" s="1"/>
  <c r="S443" i="31" s="1"/>
  <c r="T442" i="31"/>
  <c r="S442" i="31"/>
  <c r="O442" i="31"/>
  <c r="N442" i="31"/>
  <c r="M442" i="31"/>
  <c r="L442" i="31"/>
  <c r="O441" i="31"/>
  <c r="T441" i="31" s="1"/>
  <c r="N441" i="31"/>
  <c r="M441" i="31"/>
  <c r="S441" i="31" s="1"/>
  <c r="L441" i="31"/>
  <c r="N440" i="31"/>
  <c r="O440" i="31" s="1"/>
  <c r="T440" i="31" s="1"/>
  <c r="M440" i="31"/>
  <c r="S440" i="31" s="1"/>
  <c r="L440" i="31"/>
  <c r="T439" i="31"/>
  <c r="O439" i="31"/>
  <c r="N439" i="31"/>
  <c r="L439" i="31"/>
  <c r="M439" i="31" s="1"/>
  <c r="S439" i="31" s="1"/>
  <c r="T438" i="31"/>
  <c r="S438" i="31"/>
  <c r="O438" i="31"/>
  <c r="N438" i="31"/>
  <c r="M438" i="31"/>
  <c r="L438" i="31"/>
  <c r="O437" i="31"/>
  <c r="T437" i="31" s="1"/>
  <c r="N437" i="31"/>
  <c r="M437" i="31"/>
  <c r="S437" i="31" s="1"/>
  <c r="L437" i="31"/>
  <c r="N436" i="31"/>
  <c r="O436" i="31" s="1"/>
  <c r="T436" i="31" s="1"/>
  <c r="M436" i="31"/>
  <c r="S436" i="31" s="1"/>
  <c r="L436" i="31"/>
  <c r="T435" i="31"/>
  <c r="O435" i="31"/>
  <c r="N435" i="31"/>
  <c r="L435" i="31"/>
  <c r="M435" i="31" s="1"/>
  <c r="S435" i="31" s="1"/>
  <c r="T434" i="31"/>
  <c r="S434" i="31"/>
  <c r="O434" i="31"/>
  <c r="N434" i="31"/>
  <c r="M434" i="31"/>
  <c r="L434" i="31"/>
  <c r="O433" i="31"/>
  <c r="T433" i="31" s="1"/>
  <c r="N433" i="31"/>
  <c r="M433" i="31"/>
  <c r="S433" i="31" s="1"/>
  <c r="L433" i="31"/>
  <c r="N432" i="31"/>
  <c r="O432" i="31" s="1"/>
  <c r="T432" i="31" s="1"/>
  <c r="M432" i="31"/>
  <c r="S432" i="31" s="1"/>
  <c r="L432" i="31"/>
  <c r="T431" i="31"/>
  <c r="O431" i="31"/>
  <c r="N431" i="31"/>
  <c r="L431" i="31"/>
  <c r="M431" i="31" s="1"/>
  <c r="S431" i="31" s="1"/>
  <c r="T430" i="31"/>
  <c r="S430" i="31"/>
  <c r="O430" i="31"/>
  <c r="N430" i="31"/>
  <c r="M430" i="31"/>
  <c r="L430" i="31"/>
  <c r="O429" i="31"/>
  <c r="T429" i="31" s="1"/>
  <c r="N429" i="31"/>
  <c r="M429" i="31"/>
  <c r="S429" i="31" s="1"/>
  <c r="L429" i="31"/>
  <c r="N428" i="31"/>
  <c r="O428" i="31" s="1"/>
  <c r="T428" i="31" s="1"/>
  <c r="M428" i="31"/>
  <c r="S428" i="31" s="1"/>
  <c r="L428" i="31"/>
  <c r="T427" i="31"/>
  <c r="O427" i="31"/>
  <c r="N427" i="31"/>
  <c r="L427" i="31"/>
  <c r="M427" i="31" s="1"/>
  <c r="S427" i="31" s="1"/>
  <c r="T426" i="31"/>
  <c r="S426" i="31"/>
  <c r="O426" i="31"/>
  <c r="N426" i="31"/>
  <c r="M426" i="31"/>
  <c r="L426" i="31"/>
  <c r="O425" i="31"/>
  <c r="T425" i="31" s="1"/>
  <c r="N425" i="31"/>
  <c r="M425" i="31"/>
  <c r="S425" i="31" s="1"/>
  <c r="L425" i="31"/>
  <c r="N424" i="31"/>
  <c r="O424" i="31" s="1"/>
  <c r="T424" i="31" s="1"/>
  <c r="M424" i="31"/>
  <c r="S424" i="31" s="1"/>
  <c r="L424" i="31"/>
  <c r="T423" i="31"/>
  <c r="O423" i="31"/>
  <c r="N423" i="31"/>
  <c r="L423" i="31"/>
  <c r="M423" i="31" s="1"/>
  <c r="S423" i="31" s="1"/>
  <c r="T422" i="31"/>
  <c r="S422" i="31"/>
  <c r="O422" i="31"/>
  <c r="N422" i="31"/>
  <c r="M422" i="31"/>
  <c r="L422" i="31"/>
  <c r="O421" i="31"/>
  <c r="T421" i="31" s="1"/>
  <c r="N421" i="31"/>
  <c r="M421" i="31"/>
  <c r="S421" i="31" s="1"/>
  <c r="L421" i="31"/>
  <c r="N420" i="31"/>
  <c r="O420" i="31" s="1"/>
  <c r="T420" i="31" s="1"/>
  <c r="M420" i="31"/>
  <c r="S420" i="31" s="1"/>
  <c r="L420" i="31"/>
  <c r="T419" i="31"/>
  <c r="O419" i="31"/>
  <c r="N419" i="31"/>
  <c r="L419" i="31"/>
  <c r="M419" i="31" s="1"/>
  <c r="S419" i="31" s="1"/>
  <c r="T418" i="31"/>
  <c r="S418" i="31"/>
  <c r="O418" i="31"/>
  <c r="N418" i="31"/>
  <c r="M418" i="31"/>
  <c r="L418" i="31"/>
  <c r="S417" i="31"/>
  <c r="O417" i="31"/>
  <c r="T417" i="31" s="1"/>
  <c r="N417" i="31"/>
  <c r="M417" i="31"/>
  <c r="L417" i="31"/>
  <c r="N416" i="31"/>
  <c r="O416" i="31" s="1"/>
  <c r="T416" i="31" s="1"/>
  <c r="M416" i="31"/>
  <c r="S416" i="31" s="1"/>
  <c r="L416" i="31"/>
  <c r="T415" i="31"/>
  <c r="O415" i="31"/>
  <c r="N415" i="31"/>
  <c r="L415" i="31"/>
  <c r="M415" i="31" s="1"/>
  <c r="S415" i="31" s="1"/>
  <c r="T414" i="31"/>
  <c r="S414" i="31"/>
  <c r="O414" i="31"/>
  <c r="N414" i="31"/>
  <c r="M414" i="31"/>
  <c r="L414" i="31"/>
  <c r="S413" i="31"/>
  <c r="O413" i="31"/>
  <c r="T413" i="31" s="1"/>
  <c r="N413" i="31"/>
  <c r="M413" i="31"/>
  <c r="L413" i="31"/>
  <c r="N412" i="31"/>
  <c r="O412" i="31" s="1"/>
  <c r="T412" i="31" s="1"/>
  <c r="M412" i="31"/>
  <c r="S412" i="31" s="1"/>
  <c r="L412" i="31"/>
  <c r="T411" i="31"/>
  <c r="O411" i="31"/>
  <c r="N411" i="31"/>
  <c r="L411" i="31"/>
  <c r="M411" i="31" s="1"/>
  <c r="S411" i="31" s="1"/>
  <c r="T410" i="31"/>
  <c r="S410" i="31"/>
  <c r="O410" i="31"/>
  <c r="N410" i="31"/>
  <c r="M410" i="31"/>
  <c r="L410" i="31"/>
  <c r="S409" i="31"/>
  <c r="O409" i="31"/>
  <c r="T409" i="31" s="1"/>
  <c r="N409" i="31"/>
  <c r="M409" i="31"/>
  <c r="L409" i="31"/>
  <c r="N408" i="31"/>
  <c r="O408" i="31" s="1"/>
  <c r="T408" i="31" s="1"/>
  <c r="M408" i="31"/>
  <c r="S408" i="31" s="1"/>
  <c r="L408" i="31"/>
  <c r="T407" i="31"/>
  <c r="O407" i="31"/>
  <c r="N407" i="31"/>
  <c r="L407" i="31"/>
  <c r="M407" i="31" s="1"/>
  <c r="S407" i="31" s="1"/>
  <c r="T406" i="31"/>
  <c r="S406" i="31"/>
  <c r="O406" i="31"/>
  <c r="N406" i="31"/>
  <c r="M406" i="31"/>
  <c r="L406" i="31"/>
  <c r="S405" i="31"/>
  <c r="O405" i="31"/>
  <c r="T405" i="31" s="1"/>
  <c r="N405" i="31"/>
  <c r="M405" i="31"/>
  <c r="L405" i="31"/>
  <c r="N404" i="31"/>
  <c r="O404" i="31" s="1"/>
  <c r="T404" i="31" s="1"/>
  <c r="M404" i="31"/>
  <c r="S404" i="31" s="1"/>
  <c r="L404" i="31"/>
  <c r="T403" i="31"/>
  <c r="O403" i="31"/>
  <c r="N403" i="31"/>
  <c r="L403" i="31"/>
  <c r="M403" i="31" s="1"/>
  <c r="S403" i="31" s="1"/>
  <c r="T402" i="31"/>
  <c r="O402" i="31"/>
  <c r="N402" i="31"/>
  <c r="L402" i="31"/>
  <c r="M402" i="31" s="1"/>
  <c r="S402" i="31" s="1"/>
  <c r="S401" i="31"/>
  <c r="O401" i="31"/>
  <c r="T401" i="31" s="1"/>
  <c r="N401" i="31"/>
  <c r="M401" i="31"/>
  <c r="L401" i="31"/>
  <c r="N400" i="31"/>
  <c r="O400" i="31" s="1"/>
  <c r="T400" i="31" s="1"/>
  <c r="M400" i="31"/>
  <c r="S400" i="31" s="1"/>
  <c r="L400" i="31"/>
  <c r="N399" i="31"/>
  <c r="O399" i="31" s="1"/>
  <c r="T399" i="31" s="1"/>
  <c r="L399" i="31"/>
  <c r="M399" i="31" s="1"/>
  <c r="S399" i="31" s="1"/>
  <c r="T398" i="31"/>
  <c r="O398" i="31"/>
  <c r="N398" i="31"/>
  <c r="L398" i="31"/>
  <c r="M398" i="31" s="1"/>
  <c r="S398" i="31" s="1"/>
  <c r="S397" i="31"/>
  <c r="O397" i="31"/>
  <c r="T397" i="31" s="1"/>
  <c r="N397" i="31"/>
  <c r="M397" i="31"/>
  <c r="L397" i="31"/>
  <c r="N396" i="31"/>
  <c r="O396" i="31" s="1"/>
  <c r="T396" i="31" s="1"/>
  <c r="M396" i="31"/>
  <c r="S396" i="31" s="1"/>
  <c r="L396" i="31"/>
  <c r="N395" i="31"/>
  <c r="O395" i="31" s="1"/>
  <c r="T395" i="31" s="1"/>
  <c r="L395" i="31"/>
  <c r="M395" i="31" s="1"/>
  <c r="S395" i="31" s="1"/>
  <c r="T394" i="31"/>
  <c r="O394" i="31"/>
  <c r="N394" i="31"/>
  <c r="L394" i="31"/>
  <c r="M394" i="31" s="1"/>
  <c r="S394" i="31" s="1"/>
  <c r="S393" i="31"/>
  <c r="O393" i="31"/>
  <c r="T393" i="31" s="1"/>
  <c r="N393" i="31"/>
  <c r="M393" i="31"/>
  <c r="L393" i="31"/>
  <c r="N392" i="31"/>
  <c r="O392" i="31" s="1"/>
  <c r="T392" i="31" s="1"/>
  <c r="M392" i="31"/>
  <c r="S392" i="31" s="1"/>
  <c r="L392" i="31"/>
  <c r="N391" i="31"/>
  <c r="O391" i="31" s="1"/>
  <c r="T391" i="31" s="1"/>
  <c r="L391" i="31"/>
  <c r="M391" i="31" s="1"/>
  <c r="S391" i="31" s="1"/>
  <c r="T390" i="31"/>
  <c r="O390" i="31"/>
  <c r="N390" i="31"/>
  <c r="L390" i="31"/>
  <c r="M390" i="31" s="1"/>
  <c r="S390" i="31" s="1"/>
  <c r="S389" i="31"/>
  <c r="N389" i="31"/>
  <c r="O389" i="31" s="1"/>
  <c r="T389" i="31" s="1"/>
  <c r="M389" i="31"/>
  <c r="L389" i="31"/>
  <c r="N388" i="31"/>
  <c r="O388" i="31" s="1"/>
  <c r="T388" i="31" s="1"/>
  <c r="L388" i="31"/>
  <c r="M388" i="31" s="1"/>
  <c r="S388" i="31" s="1"/>
  <c r="N387" i="31"/>
  <c r="O387" i="31" s="1"/>
  <c r="T387" i="31" s="1"/>
  <c r="L387" i="31"/>
  <c r="M387" i="31" s="1"/>
  <c r="S387" i="31" s="1"/>
  <c r="T386" i="31"/>
  <c r="S386" i="31"/>
  <c r="O386" i="31"/>
  <c r="N386" i="31"/>
  <c r="L386" i="31"/>
  <c r="M386" i="31" s="1"/>
  <c r="S385" i="31"/>
  <c r="O385" i="31"/>
  <c r="T385" i="31" s="1"/>
  <c r="N385" i="31"/>
  <c r="M385" i="31"/>
  <c r="L385" i="31"/>
  <c r="N384" i="31"/>
  <c r="O384" i="31" s="1"/>
  <c r="T384" i="31" s="1"/>
  <c r="M384" i="31"/>
  <c r="S384" i="31" s="1"/>
  <c r="L384" i="31"/>
  <c r="N383" i="31"/>
  <c r="O383" i="31" s="1"/>
  <c r="T383" i="31" s="1"/>
  <c r="L383" i="31"/>
  <c r="M383" i="31" s="1"/>
  <c r="S383" i="31" s="1"/>
  <c r="T382" i="31"/>
  <c r="S382" i="31"/>
  <c r="O382" i="31"/>
  <c r="N382" i="31"/>
  <c r="L382" i="31"/>
  <c r="M382" i="31" s="1"/>
  <c r="S381" i="31"/>
  <c r="N381" i="31"/>
  <c r="O381" i="31" s="1"/>
  <c r="T381" i="31" s="1"/>
  <c r="M381" i="31"/>
  <c r="L381" i="31"/>
  <c r="N380" i="31"/>
  <c r="O380" i="31" s="1"/>
  <c r="T380" i="31" s="1"/>
  <c r="L380" i="31"/>
  <c r="M380" i="31" s="1"/>
  <c r="S380" i="31" s="1"/>
  <c r="N379" i="31"/>
  <c r="O379" i="31" s="1"/>
  <c r="T379" i="31" s="1"/>
  <c r="L379" i="31"/>
  <c r="M379" i="31" s="1"/>
  <c r="S379" i="31" s="1"/>
  <c r="T378" i="31"/>
  <c r="O378" i="31"/>
  <c r="N378" i="31"/>
  <c r="L378" i="31"/>
  <c r="M378" i="31" s="1"/>
  <c r="S378" i="31" s="1"/>
  <c r="S377" i="31"/>
  <c r="N377" i="31"/>
  <c r="O377" i="31" s="1"/>
  <c r="T377" i="31" s="1"/>
  <c r="M377" i="31"/>
  <c r="L377" i="31"/>
  <c r="N376" i="31"/>
  <c r="O376" i="31" s="1"/>
  <c r="T376" i="31" s="1"/>
  <c r="L376" i="31"/>
  <c r="M376" i="31" s="1"/>
  <c r="S376" i="31" s="1"/>
  <c r="N375" i="31"/>
  <c r="O375" i="31" s="1"/>
  <c r="T375" i="31" s="1"/>
  <c r="L375" i="31"/>
  <c r="M375" i="31" s="1"/>
  <c r="S375" i="31" s="1"/>
  <c r="T374" i="31"/>
  <c r="S374" i="31"/>
  <c r="O374" i="31"/>
  <c r="N374" i="31"/>
  <c r="L374" i="31"/>
  <c r="M374" i="31" s="1"/>
  <c r="S373" i="31"/>
  <c r="O373" i="31"/>
  <c r="T373" i="31" s="1"/>
  <c r="N373" i="31"/>
  <c r="M373" i="31"/>
  <c r="L373" i="31"/>
  <c r="N372" i="31"/>
  <c r="O372" i="31" s="1"/>
  <c r="T372" i="31" s="1"/>
  <c r="M372" i="31"/>
  <c r="S372" i="31" s="1"/>
  <c r="L372" i="31"/>
  <c r="N371" i="31"/>
  <c r="O371" i="31" s="1"/>
  <c r="T371" i="31" s="1"/>
  <c r="L371" i="31"/>
  <c r="M371" i="31" s="1"/>
  <c r="S371" i="31" s="1"/>
  <c r="T370" i="31"/>
  <c r="O370" i="31"/>
  <c r="N370" i="31"/>
  <c r="L370" i="31"/>
  <c r="M370" i="31" s="1"/>
  <c r="S370" i="31" s="1"/>
  <c r="S369" i="31"/>
  <c r="N369" i="31"/>
  <c r="O369" i="31" s="1"/>
  <c r="T369" i="31" s="1"/>
  <c r="M369" i="31"/>
  <c r="L369" i="31"/>
  <c r="N368" i="31"/>
  <c r="O368" i="31" s="1"/>
  <c r="T368" i="31" s="1"/>
  <c r="L368" i="31"/>
  <c r="M368" i="31" s="1"/>
  <c r="S368" i="31" s="1"/>
  <c r="N367" i="31"/>
  <c r="O367" i="31" s="1"/>
  <c r="T367" i="31" s="1"/>
  <c r="L367" i="31"/>
  <c r="M367" i="31" s="1"/>
  <c r="S367" i="31" s="1"/>
  <c r="T366" i="31"/>
  <c r="S366" i="31"/>
  <c r="O366" i="31"/>
  <c r="N366" i="31"/>
  <c r="L366" i="31"/>
  <c r="M366" i="31" s="1"/>
  <c r="S365" i="31"/>
  <c r="N365" i="31"/>
  <c r="O365" i="31" s="1"/>
  <c r="T365" i="31" s="1"/>
  <c r="M365" i="31"/>
  <c r="L365" i="31"/>
  <c r="N364" i="31"/>
  <c r="O364" i="31" s="1"/>
  <c r="T364" i="31" s="1"/>
  <c r="M364" i="31"/>
  <c r="S364" i="31" s="1"/>
  <c r="L364" i="31"/>
  <c r="N363" i="31"/>
  <c r="O363" i="31" s="1"/>
  <c r="T363" i="31" s="1"/>
  <c r="L363" i="31"/>
  <c r="M363" i="31" s="1"/>
  <c r="S363" i="31" s="1"/>
  <c r="T362" i="31"/>
  <c r="O362" i="31"/>
  <c r="N362" i="31"/>
  <c r="L362" i="31"/>
  <c r="M362" i="31" s="1"/>
  <c r="S362" i="31" s="1"/>
  <c r="S361" i="31"/>
  <c r="O361" i="31"/>
  <c r="T361" i="31" s="1"/>
  <c r="N361" i="31"/>
  <c r="M361" i="31"/>
  <c r="L361" i="31"/>
  <c r="N360" i="31"/>
  <c r="O360" i="31" s="1"/>
  <c r="T360" i="31" s="1"/>
  <c r="L360" i="31"/>
  <c r="M360" i="31" s="1"/>
  <c r="S360" i="31" s="1"/>
  <c r="N359" i="31"/>
  <c r="O359" i="31" s="1"/>
  <c r="T359" i="31" s="1"/>
  <c r="L359" i="31"/>
  <c r="M359" i="31" s="1"/>
  <c r="S359" i="31" s="1"/>
  <c r="T358" i="31"/>
  <c r="O358" i="31"/>
  <c r="N358" i="31"/>
  <c r="L358" i="31"/>
  <c r="M358" i="31" s="1"/>
  <c r="S358" i="31" s="1"/>
  <c r="S357" i="31"/>
  <c r="N357" i="31"/>
  <c r="O357" i="31" s="1"/>
  <c r="T357" i="31" s="1"/>
  <c r="M357" i="31"/>
  <c r="L357" i="31"/>
  <c r="N356" i="31"/>
  <c r="O356" i="31" s="1"/>
  <c r="T356" i="31" s="1"/>
  <c r="L356" i="31"/>
  <c r="M356" i="31" s="1"/>
  <c r="S356" i="31" s="1"/>
  <c r="N355" i="31"/>
  <c r="O355" i="31" s="1"/>
  <c r="T355" i="31" s="1"/>
  <c r="L355" i="31"/>
  <c r="M355" i="31" s="1"/>
  <c r="S355" i="31" s="1"/>
  <c r="T354" i="31"/>
  <c r="S354" i="31"/>
  <c r="O354" i="31"/>
  <c r="N354" i="31"/>
  <c r="L354" i="31"/>
  <c r="M354" i="31" s="1"/>
  <c r="S353" i="31"/>
  <c r="O353" i="31"/>
  <c r="T353" i="31" s="1"/>
  <c r="N353" i="31"/>
  <c r="M353" i="31"/>
  <c r="L353" i="31"/>
  <c r="N352" i="31"/>
  <c r="O352" i="31" s="1"/>
  <c r="T352" i="31" s="1"/>
  <c r="M352" i="31"/>
  <c r="S352" i="31" s="1"/>
  <c r="L352" i="31"/>
  <c r="N351" i="31"/>
  <c r="O351" i="31" s="1"/>
  <c r="T351" i="31" s="1"/>
  <c r="L351" i="31"/>
  <c r="M351" i="31" s="1"/>
  <c r="S351" i="31" s="1"/>
  <c r="T350" i="31"/>
  <c r="S350" i="31"/>
  <c r="O350" i="31"/>
  <c r="N350" i="31"/>
  <c r="L350" i="31"/>
  <c r="M350" i="31" s="1"/>
  <c r="S349" i="31"/>
  <c r="N349" i="31"/>
  <c r="O349" i="31" s="1"/>
  <c r="T349" i="31" s="1"/>
  <c r="M349" i="31"/>
  <c r="L349" i="31"/>
  <c r="N348" i="31"/>
  <c r="O348" i="31" s="1"/>
  <c r="T348" i="31" s="1"/>
  <c r="M348" i="31"/>
  <c r="S348" i="31" s="1"/>
  <c r="L348" i="31"/>
  <c r="N347" i="31"/>
  <c r="O347" i="31" s="1"/>
  <c r="T347" i="31" s="1"/>
  <c r="L347" i="31"/>
  <c r="M347" i="31" s="1"/>
  <c r="S347" i="31" s="1"/>
  <c r="T346" i="31"/>
  <c r="S346" i="31"/>
  <c r="O346" i="31"/>
  <c r="N346" i="31"/>
  <c r="L346" i="31"/>
  <c r="M346" i="31" s="1"/>
  <c r="S345" i="31"/>
  <c r="N345" i="31"/>
  <c r="O345" i="31" s="1"/>
  <c r="T345" i="31" s="1"/>
  <c r="L345" i="31"/>
  <c r="M345" i="31" s="1"/>
  <c r="N344" i="31"/>
  <c r="O344" i="31" s="1"/>
  <c r="T344" i="31" s="1"/>
  <c r="L344" i="31"/>
  <c r="M344" i="31" s="1"/>
  <c r="S344" i="31" s="1"/>
  <c r="N343" i="31"/>
  <c r="O343" i="31" s="1"/>
  <c r="T343" i="31" s="1"/>
  <c r="L343" i="31"/>
  <c r="M343" i="31" s="1"/>
  <c r="S343" i="31" s="1"/>
  <c r="T342" i="31"/>
  <c r="N342" i="31"/>
  <c r="O342" i="31" s="1"/>
  <c r="L342" i="31"/>
  <c r="M342" i="31" s="1"/>
  <c r="S342" i="31" s="1"/>
  <c r="O341" i="31"/>
  <c r="T341" i="31" s="1"/>
  <c r="N341" i="31"/>
  <c r="L341" i="31"/>
  <c r="M341" i="31" s="1"/>
  <c r="S341" i="31" s="1"/>
  <c r="S340" i="31"/>
  <c r="N340" i="31"/>
  <c r="O340" i="31" s="1"/>
  <c r="T340" i="31" s="1"/>
  <c r="M340" i="31"/>
  <c r="L340" i="31"/>
  <c r="N339" i="31"/>
  <c r="O339" i="31" s="1"/>
  <c r="T339" i="31" s="1"/>
  <c r="L339" i="31"/>
  <c r="M339" i="31" s="1"/>
  <c r="S339" i="31" s="1"/>
  <c r="S338" i="31"/>
  <c r="N338" i="31"/>
  <c r="O338" i="31" s="1"/>
  <c r="T338" i="31" s="1"/>
  <c r="L338" i="31"/>
  <c r="M338" i="31" s="1"/>
  <c r="S337" i="31"/>
  <c r="N337" i="31"/>
  <c r="O337" i="31" s="1"/>
  <c r="T337" i="31" s="1"/>
  <c r="L337" i="31"/>
  <c r="M337" i="31" s="1"/>
  <c r="N336" i="31"/>
  <c r="O336" i="31" s="1"/>
  <c r="T336" i="31" s="1"/>
  <c r="M336" i="31"/>
  <c r="S336" i="31" s="1"/>
  <c r="L336" i="31"/>
  <c r="N335" i="31"/>
  <c r="O335" i="31" s="1"/>
  <c r="T335" i="31" s="1"/>
  <c r="L335" i="31"/>
  <c r="M335" i="31" s="1"/>
  <c r="S335" i="31" s="1"/>
  <c r="T334" i="31"/>
  <c r="N334" i="31"/>
  <c r="O334" i="31" s="1"/>
  <c r="L334" i="31"/>
  <c r="M334" i="31" s="1"/>
  <c r="S334" i="31" s="1"/>
  <c r="S333" i="31"/>
  <c r="N333" i="31"/>
  <c r="O333" i="31" s="1"/>
  <c r="T333" i="31" s="1"/>
  <c r="L333" i="31"/>
  <c r="M333" i="31" s="1"/>
  <c r="N332" i="31"/>
  <c r="O332" i="31" s="1"/>
  <c r="T332" i="31" s="1"/>
  <c r="L332" i="31"/>
  <c r="M332" i="31" s="1"/>
  <c r="S332" i="31" s="1"/>
  <c r="N331" i="31"/>
  <c r="O331" i="31" s="1"/>
  <c r="T331" i="31" s="1"/>
  <c r="L331" i="31"/>
  <c r="M331" i="31" s="1"/>
  <c r="S331" i="31" s="1"/>
  <c r="T330" i="31"/>
  <c r="N330" i="31"/>
  <c r="O330" i="31" s="1"/>
  <c r="L330" i="31"/>
  <c r="M330" i="31" s="1"/>
  <c r="S330" i="31" s="1"/>
  <c r="N329" i="31"/>
  <c r="O329" i="31" s="1"/>
  <c r="T329" i="31" s="1"/>
  <c r="L329" i="31"/>
  <c r="M329" i="31" s="1"/>
  <c r="S329" i="31" s="1"/>
  <c r="N328" i="31"/>
  <c r="O328" i="31" s="1"/>
  <c r="T328" i="31" s="1"/>
  <c r="L328" i="31"/>
  <c r="M328" i="31" s="1"/>
  <c r="S328" i="31" s="1"/>
  <c r="N327" i="31"/>
  <c r="O327" i="31" s="1"/>
  <c r="T327" i="31" s="1"/>
  <c r="L327" i="31"/>
  <c r="M327" i="31" s="1"/>
  <c r="S327" i="31" s="1"/>
  <c r="T326" i="31"/>
  <c r="N326" i="31"/>
  <c r="O326" i="31" s="1"/>
  <c r="L326" i="31"/>
  <c r="M326" i="31" s="1"/>
  <c r="S326" i="31" s="1"/>
  <c r="O325" i="31"/>
  <c r="T325" i="31" s="1"/>
  <c r="N325" i="31"/>
  <c r="L325" i="31"/>
  <c r="M325" i="31" s="1"/>
  <c r="S325" i="31" s="1"/>
  <c r="S324" i="31"/>
  <c r="N324" i="31"/>
  <c r="O324" i="31" s="1"/>
  <c r="T324" i="31" s="1"/>
  <c r="M324" i="31"/>
  <c r="L324" i="31"/>
  <c r="S323" i="31"/>
  <c r="N323" i="31"/>
  <c r="O323" i="31" s="1"/>
  <c r="T323" i="31" s="1"/>
  <c r="L323" i="31"/>
  <c r="M323" i="31" s="1"/>
  <c r="T322" i="31"/>
  <c r="S322" i="31"/>
  <c r="N322" i="31"/>
  <c r="O322" i="31" s="1"/>
  <c r="L322" i="31"/>
  <c r="M322" i="31" s="1"/>
  <c r="S321" i="31"/>
  <c r="N321" i="31"/>
  <c r="O321" i="31" s="1"/>
  <c r="T321" i="31" s="1"/>
  <c r="L321" i="31"/>
  <c r="M321" i="31" s="1"/>
  <c r="N320" i="31"/>
  <c r="O320" i="31" s="1"/>
  <c r="T320" i="31" s="1"/>
  <c r="L320" i="31"/>
  <c r="M320" i="31" s="1"/>
  <c r="S320" i="31" s="1"/>
  <c r="N319" i="31"/>
  <c r="O319" i="31" s="1"/>
  <c r="T319" i="31" s="1"/>
  <c r="L319" i="31"/>
  <c r="M319" i="31" s="1"/>
  <c r="S319" i="31" s="1"/>
  <c r="S318" i="31"/>
  <c r="N318" i="31"/>
  <c r="O318" i="31" s="1"/>
  <c r="T318" i="31" s="1"/>
  <c r="L318" i="31"/>
  <c r="M318" i="31" s="1"/>
  <c r="S317" i="31"/>
  <c r="O317" i="31"/>
  <c r="T317" i="31" s="1"/>
  <c r="N317" i="31"/>
  <c r="L317" i="31"/>
  <c r="M317" i="31" s="1"/>
  <c r="N316" i="31"/>
  <c r="O316" i="31" s="1"/>
  <c r="T316" i="31" s="1"/>
  <c r="M316" i="31"/>
  <c r="S316" i="31" s="1"/>
  <c r="L316" i="31"/>
  <c r="S315" i="31"/>
  <c r="N315" i="31"/>
  <c r="O315" i="31" s="1"/>
  <c r="T315" i="31" s="1"/>
  <c r="L315" i="31"/>
  <c r="M315" i="31" s="1"/>
  <c r="T314" i="31"/>
  <c r="N314" i="31"/>
  <c r="O314" i="31" s="1"/>
  <c r="L314" i="31"/>
  <c r="M314" i="31" s="1"/>
  <c r="S314" i="31" s="1"/>
  <c r="O313" i="31"/>
  <c r="T313" i="31" s="1"/>
  <c r="N313" i="31"/>
  <c r="L313" i="31"/>
  <c r="M313" i="31" s="1"/>
  <c r="S313" i="31" s="1"/>
  <c r="N312" i="31"/>
  <c r="O312" i="31" s="1"/>
  <c r="T312" i="31" s="1"/>
  <c r="L312" i="31"/>
  <c r="M312" i="31" s="1"/>
  <c r="S312" i="31" s="1"/>
  <c r="N311" i="31"/>
  <c r="O311" i="31" s="1"/>
  <c r="T311" i="31" s="1"/>
  <c r="L311" i="31"/>
  <c r="M311" i="31" s="1"/>
  <c r="S311" i="31" s="1"/>
  <c r="T310" i="31"/>
  <c r="N310" i="31"/>
  <c r="O310" i="31" s="1"/>
  <c r="L310" i="31"/>
  <c r="M310" i="31" s="1"/>
  <c r="S310" i="31" s="1"/>
  <c r="S309" i="31"/>
  <c r="N309" i="31"/>
  <c r="O309" i="31" s="1"/>
  <c r="T309" i="31" s="1"/>
  <c r="L309" i="31"/>
  <c r="M309" i="31" s="1"/>
  <c r="N308" i="31"/>
  <c r="O308" i="31" s="1"/>
  <c r="T308" i="31" s="1"/>
  <c r="L308" i="31"/>
  <c r="M308" i="31" s="1"/>
  <c r="S308" i="31" s="1"/>
  <c r="S307" i="31"/>
  <c r="N307" i="31"/>
  <c r="O307" i="31" s="1"/>
  <c r="T307" i="31" s="1"/>
  <c r="L307" i="31"/>
  <c r="M307" i="31" s="1"/>
  <c r="S306" i="31"/>
  <c r="N306" i="31"/>
  <c r="O306" i="31" s="1"/>
  <c r="T306" i="31" s="1"/>
  <c r="L306" i="31"/>
  <c r="M306" i="31" s="1"/>
  <c r="O305" i="31"/>
  <c r="T305" i="31" s="1"/>
  <c r="N305" i="31"/>
  <c r="L305" i="31"/>
  <c r="M305" i="31" s="1"/>
  <c r="S305" i="31" s="1"/>
  <c r="N304" i="31"/>
  <c r="O304" i="31" s="1"/>
  <c r="T304" i="31" s="1"/>
  <c r="M304" i="31"/>
  <c r="S304" i="31" s="1"/>
  <c r="L304" i="31"/>
  <c r="S303" i="31"/>
  <c r="N303" i="31"/>
  <c r="O303" i="31" s="1"/>
  <c r="T303" i="31" s="1"/>
  <c r="L303" i="31"/>
  <c r="M303" i="31" s="1"/>
  <c r="T302" i="31"/>
  <c r="N302" i="31"/>
  <c r="O302" i="31" s="1"/>
  <c r="L302" i="31"/>
  <c r="M302" i="31" s="1"/>
  <c r="S302" i="31" s="1"/>
  <c r="N301" i="31"/>
  <c r="O301" i="31" s="1"/>
  <c r="T301" i="31" s="1"/>
  <c r="L301" i="31"/>
  <c r="M301" i="31" s="1"/>
  <c r="S301" i="31" s="1"/>
  <c r="N300" i="31"/>
  <c r="O300" i="31" s="1"/>
  <c r="T300" i="31" s="1"/>
  <c r="L300" i="31"/>
  <c r="M300" i="31" s="1"/>
  <c r="S300" i="31" s="1"/>
  <c r="N299" i="31"/>
  <c r="O299" i="31" s="1"/>
  <c r="T299" i="31" s="1"/>
  <c r="L299" i="31"/>
  <c r="M299" i="31" s="1"/>
  <c r="S299" i="31" s="1"/>
  <c r="S298" i="31"/>
  <c r="N298" i="31"/>
  <c r="O298" i="31" s="1"/>
  <c r="T298" i="31" s="1"/>
  <c r="L298" i="31"/>
  <c r="M298" i="31" s="1"/>
  <c r="N297" i="31"/>
  <c r="O297" i="31" s="1"/>
  <c r="T297" i="31" s="1"/>
  <c r="L297" i="31"/>
  <c r="M297" i="31" s="1"/>
  <c r="S297" i="31" s="1"/>
  <c r="N296" i="31"/>
  <c r="O296" i="31" s="1"/>
  <c r="T296" i="31" s="1"/>
  <c r="L296" i="31"/>
  <c r="M296" i="31" s="1"/>
  <c r="S296" i="31" s="1"/>
  <c r="N295" i="31"/>
  <c r="O295" i="31" s="1"/>
  <c r="T295" i="31" s="1"/>
  <c r="L295" i="31"/>
  <c r="M295" i="31" s="1"/>
  <c r="S295" i="31" s="1"/>
  <c r="T294" i="31"/>
  <c r="N294" i="31"/>
  <c r="O294" i="31" s="1"/>
  <c r="L294" i="31"/>
  <c r="M294" i="31" s="1"/>
  <c r="S294" i="31" s="1"/>
  <c r="O293" i="31"/>
  <c r="T293" i="31" s="1"/>
  <c r="N293" i="31"/>
  <c r="L293" i="31"/>
  <c r="M293" i="31" s="1"/>
  <c r="S293" i="31" s="1"/>
  <c r="S292" i="31"/>
  <c r="N292" i="31"/>
  <c r="O292" i="31" s="1"/>
  <c r="T292" i="31" s="1"/>
  <c r="M292" i="31"/>
  <c r="L292" i="31"/>
  <c r="S291" i="31"/>
  <c r="N291" i="31"/>
  <c r="O291" i="31" s="1"/>
  <c r="T291" i="31" s="1"/>
  <c r="L291" i="31"/>
  <c r="M291" i="31" s="1"/>
  <c r="T290" i="31"/>
  <c r="S290" i="31"/>
  <c r="N290" i="31"/>
  <c r="O290" i="31" s="1"/>
  <c r="L290" i="31"/>
  <c r="M290" i="31" s="1"/>
  <c r="S289" i="31"/>
  <c r="N289" i="31"/>
  <c r="O289" i="31" s="1"/>
  <c r="T289" i="31" s="1"/>
  <c r="L289" i="31"/>
  <c r="M289" i="31" s="1"/>
  <c r="N288" i="31"/>
  <c r="O288" i="31" s="1"/>
  <c r="T288" i="31" s="1"/>
  <c r="L288" i="31"/>
  <c r="M288" i="31" s="1"/>
  <c r="S288" i="31" s="1"/>
  <c r="N287" i="31"/>
  <c r="O287" i="31" s="1"/>
  <c r="T287" i="31" s="1"/>
  <c r="L287" i="31"/>
  <c r="M287" i="31" s="1"/>
  <c r="S287" i="31" s="1"/>
  <c r="S286" i="31"/>
  <c r="N286" i="31"/>
  <c r="O286" i="31" s="1"/>
  <c r="T286" i="31" s="1"/>
  <c r="L286" i="31"/>
  <c r="M286" i="31" s="1"/>
  <c r="S285" i="31"/>
  <c r="N285" i="31"/>
  <c r="O285" i="31" s="1"/>
  <c r="T285" i="31" s="1"/>
  <c r="L285" i="31"/>
  <c r="M285" i="31" s="1"/>
  <c r="N284" i="31"/>
  <c r="O284" i="31" s="1"/>
  <c r="T284" i="31" s="1"/>
  <c r="M284" i="31"/>
  <c r="S284" i="31" s="1"/>
  <c r="L284" i="31"/>
  <c r="S283" i="31"/>
  <c r="N283" i="31"/>
  <c r="O283" i="31" s="1"/>
  <c r="T283" i="31" s="1"/>
  <c r="L283" i="31"/>
  <c r="M283" i="31" s="1"/>
  <c r="T282" i="31"/>
  <c r="N282" i="31"/>
  <c r="O282" i="31" s="1"/>
  <c r="L282" i="31"/>
  <c r="M282" i="31" s="1"/>
  <c r="S282" i="31" s="1"/>
  <c r="O281" i="31"/>
  <c r="T281" i="31" s="1"/>
  <c r="N281" i="31"/>
  <c r="L281" i="31"/>
  <c r="M281" i="31" s="1"/>
  <c r="S281" i="31" s="1"/>
  <c r="N280" i="31"/>
  <c r="O280" i="31" s="1"/>
  <c r="T280" i="31" s="1"/>
  <c r="L280" i="31"/>
  <c r="M280" i="31" s="1"/>
  <c r="S280" i="31" s="1"/>
  <c r="N279" i="31"/>
  <c r="O279" i="31" s="1"/>
  <c r="T279" i="31" s="1"/>
  <c r="L279" i="31"/>
  <c r="M279" i="31" s="1"/>
  <c r="S279" i="31" s="1"/>
  <c r="T278" i="31"/>
  <c r="N278" i="31"/>
  <c r="O278" i="31" s="1"/>
  <c r="L278" i="31"/>
  <c r="M278" i="31" s="1"/>
  <c r="S278" i="31" s="1"/>
  <c r="S277" i="31"/>
  <c r="N277" i="31"/>
  <c r="O277" i="31" s="1"/>
  <c r="T277" i="31" s="1"/>
  <c r="L277" i="31"/>
  <c r="M277" i="31" s="1"/>
  <c r="N276" i="31"/>
  <c r="O276" i="31" s="1"/>
  <c r="T276" i="31" s="1"/>
  <c r="L276" i="31"/>
  <c r="M276" i="31" s="1"/>
  <c r="S276" i="31" s="1"/>
  <c r="S275" i="31"/>
  <c r="N275" i="31"/>
  <c r="O275" i="31" s="1"/>
  <c r="T275" i="31" s="1"/>
  <c r="L275" i="31"/>
  <c r="M275" i="31" s="1"/>
  <c r="S274" i="31"/>
  <c r="N274" i="31"/>
  <c r="O274" i="31" s="1"/>
  <c r="T274" i="31" s="1"/>
  <c r="L274" i="31"/>
  <c r="M274" i="31" s="1"/>
  <c r="O273" i="31"/>
  <c r="T273" i="31" s="1"/>
  <c r="N273" i="31"/>
  <c r="L273" i="31"/>
  <c r="M273" i="31" s="1"/>
  <c r="S273" i="31" s="1"/>
  <c r="N272" i="31"/>
  <c r="O272" i="31" s="1"/>
  <c r="T272" i="31" s="1"/>
  <c r="M272" i="31"/>
  <c r="S272" i="31" s="1"/>
  <c r="L272" i="31"/>
  <c r="S271" i="31"/>
  <c r="N271" i="31"/>
  <c r="O271" i="31" s="1"/>
  <c r="T271" i="31" s="1"/>
  <c r="L271" i="31"/>
  <c r="M271" i="31" s="1"/>
  <c r="T270" i="31"/>
  <c r="N270" i="31"/>
  <c r="O270" i="31" s="1"/>
  <c r="L270" i="31"/>
  <c r="M270" i="31" s="1"/>
  <c r="S270" i="31" s="1"/>
  <c r="N269" i="31"/>
  <c r="O269" i="31" s="1"/>
  <c r="T269" i="31" s="1"/>
  <c r="L269" i="31"/>
  <c r="M269" i="31" s="1"/>
  <c r="S269" i="31" s="1"/>
  <c r="N268" i="31"/>
  <c r="O268" i="31" s="1"/>
  <c r="T268" i="31" s="1"/>
  <c r="M268" i="31"/>
  <c r="S268" i="31" s="1"/>
  <c r="L268" i="31"/>
  <c r="T267" i="31"/>
  <c r="S267" i="31"/>
  <c r="N267" i="31"/>
  <c r="O267" i="31" s="1"/>
  <c r="L267" i="31"/>
  <c r="M267" i="31" s="1"/>
  <c r="T266" i="31"/>
  <c r="O266" i="31"/>
  <c r="N266" i="31"/>
  <c r="L266" i="31"/>
  <c r="M266" i="31" s="1"/>
  <c r="S266" i="31" s="1"/>
  <c r="S265" i="31"/>
  <c r="N265" i="31"/>
  <c r="O265" i="31" s="1"/>
  <c r="T265" i="31" s="1"/>
  <c r="M265" i="31"/>
  <c r="L265" i="31"/>
  <c r="N264" i="31"/>
  <c r="O264" i="31" s="1"/>
  <c r="T264" i="31" s="1"/>
  <c r="L264" i="31"/>
  <c r="M264" i="31" s="1"/>
  <c r="S264" i="31" s="1"/>
  <c r="S263" i="31"/>
  <c r="N263" i="31"/>
  <c r="O263" i="31" s="1"/>
  <c r="T263" i="31" s="1"/>
  <c r="L263" i="31"/>
  <c r="M263" i="31" s="1"/>
  <c r="N262" i="31"/>
  <c r="O262" i="31" s="1"/>
  <c r="T262" i="31" s="1"/>
  <c r="L262" i="31"/>
  <c r="M262" i="31" s="1"/>
  <c r="S262" i="31" s="1"/>
  <c r="S261" i="31"/>
  <c r="O261" i="31"/>
  <c r="T261" i="31" s="1"/>
  <c r="N261" i="31"/>
  <c r="M261" i="31"/>
  <c r="L261" i="31"/>
  <c r="N260" i="31"/>
  <c r="O260" i="31" s="1"/>
  <c r="T260" i="31" s="1"/>
  <c r="L260" i="31"/>
  <c r="M260" i="31" s="1"/>
  <c r="S260" i="31" s="1"/>
  <c r="T259" i="31"/>
  <c r="S259" i="31"/>
  <c r="N259" i="31"/>
  <c r="O259" i="31" s="1"/>
  <c r="L259" i="31"/>
  <c r="M259" i="31" s="1"/>
  <c r="S258" i="31"/>
  <c r="N258" i="31"/>
  <c r="O258" i="31" s="1"/>
  <c r="T258" i="31" s="1"/>
  <c r="L258" i="31"/>
  <c r="M258" i="31" s="1"/>
  <c r="O257" i="31"/>
  <c r="T257" i="31" s="1"/>
  <c r="N257" i="31"/>
  <c r="L257" i="31"/>
  <c r="M257" i="31" s="1"/>
  <c r="S257" i="31" s="1"/>
  <c r="N256" i="31"/>
  <c r="O256" i="31" s="1"/>
  <c r="T256" i="31" s="1"/>
  <c r="M256" i="31"/>
  <c r="S256" i="31" s="1"/>
  <c r="L256" i="31"/>
  <c r="T255" i="31"/>
  <c r="N255" i="31"/>
  <c r="O255" i="31" s="1"/>
  <c r="L255" i="31"/>
  <c r="M255" i="31" s="1"/>
  <c r="S255" i="31" s="1"/>
  <c r="S254" i="31"/>
  <c r="O254" i="31"/>
  <c r="T254" i="31" s="1"/>
  <c r="N254" i="31"/>
  <c r="L254" i="31"/>
  <c r="M254" i="31" s="1"/>
  <c r="N253" i="31"/>
  <c r="O253" i="31" s="1"/>
  <c r="T253" i="31" s="1"/>
  <c r="L253" i="31"/>
  <c r="M253" i="31" s="1"/>
  <c r="S253" i="31" s="1"/>
  <c r="S252" i="31"/>
  <c r="N252" i="31"/>
  <c r="O252" i="31" s="1"/>
  <c r="T252" i="31" s="1"/>
  <c r="M252" i="31"/>
  <c r="L252" i="31"/>
  <c r="T251" i="31"/>
  <c r="S251" i="31"/>
  <c r="N251" i="31"/>
  <c r="O251" i="31" s="1"/>
  <c r="L251" i="31"/>
  <c r="M251" i="31" s="1"/>
  <c r="T250" i="31"/>
  <c r="O250" i="31"/>
  <c r="N250" i="31"/>
  <c r="L250" i="31"/>
  <c r="M250" i="31" s="1"/>
  <c r="S250" i="31" s="1"/>
  <c r="S249" i="31"/>
  <c r="N249" i="31"/>
  <c r="O249" i="31" s="1"/>
  <c r="T249" i="31" s="1"/>
  <c r="M249" i="31"/>
  <c r="L249" i="31"/>
  <c r="N248" i="31"/>
  <c r="O248" i="31" s="1"/>
  <c r="T248" i="31" s="1"/>
  <c r="L248" i="31"/>
  <c r="M248" i="31" s="1"/>
  <c r="S248" i="31" s="1"/>
  <c r="S247" i="31"/>
  <c r="N247" i="31"/>
  <c r="O247" i="31" s="1"/>
  <c r="T247" i="31" s="1"/>
  <c r="L247" i="31"/>
  <c r="M247" i="31" s="1"/>
  <c r="S246" i="31"/>
  <c r="N246" i="31"/>
  <c r="O246" i="31" s="1"/>
  <c r="T246" i="31" s="1"/>
  <c r="L246" i="31"/>
  <c r="M246" i="31" s="1"/>
  <c r="S245" i="31"/>
  <c r="O245" i="31"/>
  <c r="T245" i="31" s="1"/>
  <c r="N245" i="31"/>
  <c r="M245" i="31"/>
  <c r="L245" i="31"/>
  <c r="N244" i="31"/>
  <c r="O244" i="31" s="1"/>
  <c r="T244" i="31" s="1"/>
  <c r="L244" i="31"/>
  <c r="M244" i="31" s="1"/>
  <c r="S244" i="31" s="1"/>
  <c r="T243" i="31"/>
  <c r="S243" i="31"/>
  <c r="N243" i="31"/>
  <c r="O243" i="31" s="1"/>
  <c r="L243" i="31"/>
  <c r="M243" i="31" s="1"/>
  <c r="S242" i="31"/>
  <c r="N242" i="31"/>
  <c r="O242" i="31" s="1"/>
  <c r="T242" i="31" s="1"/>
  <c r="L242" i="31"/>
  <c r="M242" i="31" s="1"/>
  <c r="O241" i="31"/>
  <c r="T241" i="31" s="1"/>
  <c r="N241" i="31"/>
  <c r="L241" i="31"/>
  <c r="M241" i="31" s="1"/>
  <c r="S241" i="31" s="1"/>
  <c r="N240" i="31"/>
  <c r="O240" i="31" s="1"/>
  <c r="T240" i="31" s="1"/>
  <c r="M240" i="31"/>
  <c r="S240" i="31" s="1"/>
  <c r="L240" i="31"/>
  <c r="T239" i="31"/>
  <c r="N239" i="31"/>
  <c r="O239" i="31" s="1"/>
  <c r="L239" i="31"/>
  <c r="M239" i="31" s="1"/>
  <c r="S239" i="31" s="1"/>
  <c r="S238" i="31"/>
  <c r="O238" i="31"/>
  <c r="T238" i="31" s="1"/>
  <c r="N238" i="31"/>
  <c r="L238" i="31"/>
  <c r="M238" i="31" s="1"/>
  <c r="N237" i="31"/>
  <c r="O237" i="31" s="1"/>
  <c r="T237" i="31" s="1"/>
  <c r="L237" i="31"/>
  <c r="M237" i="31" s="1"/>
  <c r="S237" i="31" s="1"/>
  <c r="S236" i="31"/>
  <c r="N236" i="31"/>
  <c r="O236" i="31" s="1"/>
  <c r="T236" i="31" s="1"/>
  <c r="M236" i="31"/>
  <c r="L236" i="31"/>
  <c r="T235" i="31"/>
  <c r="S235" i="31"/>
  <c r="N235" i="31"/>
  <c r="O235" i="31" s="1"/>
  <c r="L235" i="31"/>
  <c r="M235" i="31" s="1"/>
  <c r="T234" i="31"/>
  <c r="S234" i="31"/>
  <c r="O234" i="31"/>
  <c r="N234" i="31"/>
  <c r="L234" i="31"/>
  <c r="M234" i="31" s="1"/>
  <c r="N233" i="31"/>
  <c r="O233" i="31" s="1"/>
  <c r="T233" i="31" s="1"/>
  <c r="L233" i="31"/>
  <c r="M233" i="31" s="1"/>
  <c r="S233" i="31" s="1"/>
  <c r="N232" i="31"/>
  <c r="O232" i="31" s="1"/>
  <c r="T232" i="31" s="1"/>
  <c r="L232" i="31"/>
  <c r="M232" i="31" s="1"/>
  <c r="S232" i="31" s="1"/>
  <c r="S231" i="31"/>
  <c r="N231" i="31"/>
  <c r="O231" i="31" s="1"/>
  <c r="T231" i="31" s="1"/>
  <c r="L231" i="31"/>
  <c r="M231" i="31" s="1"/>
  <c r="S230" i="31"/>
  <c r="N230" i="31"/>
  <c r="O230" i="31" s="1"/>
  <c r="T230" i="31" s="1"/>
  <c r="L230" i="31"/>
  <c r="M230" i="31" s="1"/>
  <c r="S229" i="31"/>
  <c r="N229" i="31"/>
  <c r="O229" i="31" s="1"/>
  <c r="T229" i="31" s="1"/>
  <c r="M229" i="31"/>
  <c r="L229" i="31"/>
  <c r="N228" i="31"/>
  <c r="O228" i="31" s="1"/>
  <c r="T228" i="31" s="1"/>
  <c r="L228" i="31"/>
  <c r="M228" i="31" s="1"/>
  <c r="S228" i="31" s="1"/>
  <c r="T227" i="31"/>
  <c r="S227" i="31"/>
  <c r="N227" i="31"/>
  <c r="O227" i="31" s="1"/>
  <c r="L227" i="31"/>
  <c r="M227" i="31" s="1"/>
  <c r="S226" i="31"/>
  <c r="N226" i="31"/>
  <c r="O226" i="31" s="1"/>
  <c r="T226" i="31" s="1"/>
  <c r="L226" i="31"/>
  <c r="M226" i="31" s="1"/>
  <c r="N225" i="31"/>
  <c r="O225" i="31" s="1"/>
  <c r="T225" i="31" s="1"/>
  <c r="L225" i="31"/>
  <c r="M225" i="31" s="1"/>
  <c r="S225" i="31" s="1"/>
  <c r="N224" i="31"/>
  <c r="O224" i="31" s="1"/>
  <c r="T224" i="31" s="1"/>
  <c r="L224" i="31"/>
  <c r="M224" i="31" s="1"/>
  <c r="S224" i="31" s="1"/>
  <c r="T223" i="31"/>
  <c r="N223" i="31"/>
  <c r="O223" i="31" s="1"/>
  <c r="L223" i="31"/>
  <c r="M223" i="31" s="1"/>
  <c r="S223" i="31" s="1"/>
  <c r="S222" i="31"/>
  <c r="N222" i="31"/>
  <c r="O222" i="31" s="1"/>
  <c r="T222" i="31" s="1"/>
  <c r="L222" i="31"/>
  <c r="M222" i="31" s="1"/>
  <c r="N221" i="31"/>
  <c r="O221" i="31" s="1"/>
  <c r="T221" i="31" s="1"/>
  <c r="L221" i="31"/>
  <c r="M221" i="31" s="1"/>
  <c r="S221" i="31" s="1"/>
  <c r="N220" i="31"/>
  <c r="O220" i="31" s="1"/>
  <c r="T220" i="31" s="1"/>
  <c r="L220" i="31"/>
  <c r="M220" i="31" s="1"/>
  <c r="S220" i="31" s="1"/>
  <c r="T219" i="31"/>
  <c r="S219" i="31"/>
  <c r="N219" i="31"/>
  <c r="O219" i="31" s="1"/>
  <c r="L219" i="31"/>
  <c r="M219" i="31" s="1"/>
  <c r="S218" i="31"/>
  <c r="N218" i="31"/>
  <c r="O218" i="31" s="1"/>
  <c r="T218" i="31" s="1"/>
  <c r="L218" i="31"/>
  <c r="M218" i="31" s="1"/>
  <c r="N217" i="31"/>
  <c r="O217" i="31" s="1"/>
  <c r="T217" i="31" s="1"/>
  <c r="L217" i="31"/>
  <c r="M217" i="31" s="1"/>
  <c r="S217" i="31" s="1"/>
  <c r="O216" i="31"/>
  <c r="T216" i="31" s="1"/>
  <c r="N216" i="31"/>
  <c r="M216" i="31"/>
  <c r="S216" i="31" s="1"/>
  <c r="L216" i="31"/>
  <c r="T215" i="31"/>
  <c r="O215" i="31"/>
  <c r="N215" i="31"/>
  <c r="M215" i="31"/>
  <c r="S215" i="31" s="1"/>
  <c r="L215" i="31"/>
  <c r="T214" i="31"/>
  <c r="O214" i="31"/>
  <c r="N214" i="31"/>
  <c r="M214" i="31"/>
  <c r="S214" i="31" s="1"/>
  <c r="L214" i="31"/>
  <c r="O213" i="31"/>
  <c r="T213" i="31" s="1"/>
  <c r="N213" i="31"/>
  <c r="M213" i="31"/>
  <c r="S213" i="31" s="1"/>
  <c r="L213" i="31"/>
  <c r="T212" i="31"/>
  <c r="O212" i="31"/>
  <c r="N212" i="31"/>
  <c r="M212" i="31"/>
  <c r="S212" i="31" s="1"/>
  <c r="L212" i="31"/>
  <c r="T211" i="31"/>
  <c r="O211" i="31"/>
  <c r="N211" i="31"/>
  <c r="L211" i="31"/>
  <c r="M211" i="31" s="1"/>
  <c r="S211" i="31" s="1"/>
  <c r="T210" i="31"/>
  <c r="O210" i="31"/>
  <c r="N210" i="31"/>
  <c r="M210" i="31"/>
  <c r="S210" i="31" s="1"/>
  <c r="L210" i="31"/>
  <c r="O209" i="31"/>
  <c r="T209" i="31" s="1"/>
  <c r="N209" i="31"/>
  <c r="M209" i="31"/>
  <c r="S209" i="31" s="1"/>
  <c r="L209" i="31"/>
  <c r="N208" i="31"/>
  <c r="O208" i="31" s="1"/>
  <c r="T208" i="31" s="1"/>
  <c r="M208" i="31"/>
  <c r="S208" i="31" s="1"/>
  <c r="L208" i="31"/>
  <c r="T207" i="31"/>
  <c r="O207" i="31"/>
  <c r="N207" i="31"/>
  <c r="L207" i="31"/>
  <c r="M207" i="31" s="1"/>
  <c r="S207" i="31" s="1"/>
  <c r="T206" i="31"/>
  <c r="O206" i="31"/>
  <c r="N206" i="31"/>
  <c r="M206" i="31"/>
  <c r="S206" i="31" s="1"/>
  <c r="L206" i="31"/>
  <c r="O205" i="31"/>
  <c r="T205" i="31" s="1"/>
  <c r="N205" i="31"/>
  <c r="M205" i="31"/>
  <c r="S205" i="31" s="1"/>
  <c r="L205" i="31"/>
  <c r="N204" i="31"/>
  <c r="O204" i="31" s="1"/>
  <c r="T204" i="31" s="1"/>
  <c r="M204" i="31"/>
  <c r="S204" i="31" s="1"/>
  <c r="L204" i="31"/>
  <c r="N203" i="31"/>
  <c r="O203" i="31" s="1"/>
  <c r="T203" i="31" s="1"/>
  <c r="L203" i="31"/>
  <c r="M203" i="31" s="1"/>
  <c r="S203" i="31" s="1"/>
  <c r="T202" i="31"/>
  <c r="O202" i="31"/>
  <c r="N202" i="31"/>
  <c r="L202" i="31"/>
  <c r="M202" i="31" s="1"/>
  <c r="S202" i="31" s="1"/>
  <c r="O201" i="31"/>
  <c r="T201" i="31" s="1"/>
  <c r="N201" i="31"/>
  <c r="M201" i="31"/>
  <c r="S201" i="31" s="1"/>
  <c r="L201" i="31"/>
  <c r="N200" i="31"/>
  <c r="O200" i="31" s="1"/>
  <c r="T200" i="31" s="1"/>
  <c r="M200" i="31"/>
  <c r="S200" i="31" s="1"/>
  <c r="L200" i="31"/>
  <c r="N199" i="31"/>
  <c r="O199" i="31" s="1"/>
  <c r="T199" i="31" s="1"/>
  <c r="L199" i="31"/>
  <c r="M199" i="31" s="1"/>
  <c r="S199" i="31" s="1"/>
  <c r="T198" i="31"/>
  <c r="O198" i="31"/>
  <c r="N198" i="31"/>
  <c r="L198" i="31"/>
  <c r="M198" i="31" s="1"/>
  <c r="S198" i="31" s="1"/>
  <c r="O197" i="31"/>
  <c r="T197" i="31" s="1"/>
  <c r="N197" i="31"/>
  <c r="M197" i="31"/>
  <c r="S197" i="31" s="1"/>
  <c r="L197" i="31"/>
  <c r="N196" i="31"/>
  <c r="O196" i="31" s="1"/>
  <c r="T196" i="31" s="1"/>
  <c r="M196" i="31"/>
  <c r="S196" i="31" s="1"/>
  <c r="L196" i="31"/>
  <c r="N195" i="31"/>
  <c r="O195" i="31" s="1"/>
  <c r="T195" i="31" s="1"/>
  <c r="L195" i="31"/>
  <c r="M195" i="31" s="1"/>
  <c r="S195" i="31" s="1"/>
  <c r="T194" i="31"/>
  <c r="O194" i="31"/>
  <c r="N194" i="31"/>
  <c r="L194" i="31"/>
  <c r="M194" i="31" s="1"/>
  <c r="S194" i="31" s="1"/>
  <c r="O193" i="31"/>
  <c r="T193" i="31" s="1"/>
  <c r="N193" i="31"/>
  <c r="M193" i="31"/>
  <c r="S193" i="31" s="1"/>
  <c r="L193" i="31"/>
  <c r="N192" i="31"/>
  <c r="O192" i="31" s="1"/>
  <c r="T192" i="31" s="1"/>
  <c r="M192" i="31"/>
  <c r="S192" i="31" s="1"/>
  <c r="L192" i="31"/>
  <c r="N191" i="31"/>
  <c r="O191" i="31" s="1"/>
  <c r="T191" i="31" s="1"/>
  <c r="L191" i="31"/>
  <c r="M191" i="31" s="1"/>
  <c r="S191" i="31" s="1"/>
  <c r="T190" i="31"/>
  <c r="O190" i="31"/>
  <c r="N190" i="31"/>
  <c r="L190" i="31"/>
  <c r="M190" i="31" s="1"/>
  <c r="S190" i="31" s="1"/>
  <c r="O189" i="31"/>
  <c r="T189" i="31" s="1"/>
  <c r="N189" i="31"/>
  <c r="M189" i="31"/>
  <c r="S189" i="31" s="1"/>
  <c r="L189" i="31"/>
  <c r="N188" i="31"/>
  <c r="O188" i="31" s="1"/>
  <c r="T188" i="31" s="1"/>
  <c r="M188" i="31"/>
  <c r="S188" i="31" s="1"/>
  <c r="L188" i="31"/>
  <c r="N187" i="31"/>
  <c r="O187" i="31" s="1"/>
  <c r="T187" i="31" s="1"/>
  <c r="L187" i="31"/>
  <c r="M187" i="31" s="1"/>
  <c r="S187" i="31" s="1"/>
  <c r="T186" i="31"/>
  <c r="O186" i="31"/>
  <c r="N186" i="31"/>
  <c r="L186" i="31"/>
  <c r="M186" i="31" s="1"/>
  <c r="S186" i="31" s="1"/>
  <c r="O185" i="31"/>
  <c r="T185" i="31" s="1"/>
  <c r="N185" i="31"/>
  <c r="M185" i="31"/>
  <c r="S185" i="31" s="1"/>
  <c r="L185" i="31"/>
  <c r="N184" i="31"/>
  <c r="O184" i="31" s="1"/>
  <c r="T184" i="31" s="1"/>
  <c r="M184" i="31"/>
  <c r="S184" i="31" s="1"/>
  <c r="L184" i="31"/>
  <c r="N183" i="31"/>
  <c r="O183" i="31" s="1"/>
  <c r="T183" i="31" s="1"/>
  <c r="L183" i="31"/>
  <c r="M183" i="31" s="1"/>
  <c r="S183" i="31" s="1"/>
  <c r="T182" i="31"/>
  <c r="O182" i="31"/>
  <c r="N182" i="31"/>
  <c r="L182" i="31"/>
  <c r="M182" i="31" s="1"/>
  <c r="S182" i="31" s="1"/>
  <c r="O181" i="31"/>
  <c r="T181" i="31" s="1"/>
  <c r="N181" i="31"/>
  <c r="M181" i="31"/>
  <c r="S181" i="31" s="1"/>
  <c r="L181" i="31"/>
  <c r="N180" i="31"/>
  <c r="O180" i="31" s="1"/>
  <c r="T180" i="31" s="1"/>
  <c r="M180" i="31"/>
  <c r="S180" i="31" s="1"/>
  <c r="L180" i="31"/>
  <c r="N179" i="31"/>
  <c r="O179" i="31" s="1"/>
  <c r="T179" i="31" s="1"/>
  <c r="L179" i="31"/>
  <c r="M179" i="31" s="1"/>
  <c r="S179" i="31" s="1"/>
  <c r="T178" i="31"/>
  <c r="O178" i="31"/>
  <c r="N178" i="31"/>
  <c r="L178" i="31"/>
  <c r="M178" i="31" s="1"/>
  <c r="S178" i="31" s="1"/>
  <c r="O177" i="31"/>
  <c r="T177" i="31" s="1"/>
  <c r="N177" i="31"/>
  <c r="M177" i="31"/>
  <c r="S177" i="31" s="1"/>
  <c r="L177" i="31"/>
  <c r="N176" i="31"/>
  <c r="O176" i="31" s="1"/>
  <c r="T176" i="31" s="1"/>
  <c r="M176" i="31"/>
  <c r="S176" i="31" s="1"/>
  <c r="L176" i="31"/>
  <c r="N175" i="31"/>
  <c r="O175" i="31" s="1"/>
  <c r="T175" i="31" s="1"/>
  <c r="L175" i="31"/>
  <c r="M175" i="31" s="1"/>
  <c r="S175" i="31" s="1"/>
  <c r="T174" i="31"/>
  <c r="O174" i="31"/>
  <c r="N174" i="31"/>
  <c r="L174" i="31"/>
  <c r="M174" i="31" s="1"/>
  <c r="S174" i="31" s="1"/>
  <c r="O173" i="31"/>
  <c r="T173" i="31" s="1"/>
  <c r="N173" i="31"/>
  <c r="M173" i="31"/>
  <c r="S173" i="31" s="1"/>
  <c r="L173" i="31"/>
  <c r="N172" i="31"/>
  <c r="O172" i="31" s="1"/>
  <c r="T172" i="31" s="1"/>
  <c r="M172" i="31"/>
  <c r="S172" i="31" s="1"/>
  <c r="L172" i="31"/>
  <c r="N171" i="31"/>
  <c r="O171" i="31" s="1"/>
  <c r="T171" i="31" s="1"/>
  <c r="L171" i="31"/>
  <c r="M171" i="31" s="1"/>
  <c r="S171" i="31" s="1"/>
  <c r="T170" i="31"/>
  <c r="O170" i="31"/>
  <c r="N170" i="31"/>
  <c r="L170" i="31"/>
  <c r="M170" i="31" s="1"/>
  <c r="S170" i="31" s="1"/>
  <c r="O169" i="31"/>
  <c r="T169" i="31" s="1"/>
  <c r="N169" i="31"/>
  <c r="M169" i="31"/>
  <c r="S169" i="31" s="1"/>
  <c r="L169" i="31"/>
  <c r="N168" i="31"/>
  <c r="O168" i="31" s="1"/>
  <c r="T168" i="31" s="1"/>
  <c r="M168" i="31"/>
  <c r="S168" i="31" s="1"/>
  <c r="L168" i="31"/>
  <c r="N167" i="31"/>
  <c r="O167" i="31" s="1"/>
  <c r="T167" i="31" s="1"/>
  <c r="L167" i="31"/>
  <c r="M167" i="31" s="1"/>
  <c r="S167" i="31" s="1"/>
  <c r="T166" i="31"/>
  <c r="O166" i="31"/>
  <c r="N166" i="31"/>
  <c r="L166" i="31"/>
  <c r="M166" i="31" s="1"/>
  <c r="S166" i="31" s="1"/>
  <c r="O165" i="31"/>
  <c r="T165" i="31" s="1"/>
  <c r="N165" i="31"/>
  <c r="M165" i="31"/>
  <c r="S165" i="31" s="1"/>
  <c r="L165" i="31"/>
  <c r="N164" i="31"/>
  <c r="O164" i="31" s="1"/>
  <c r="T164" i="31" s="1"/>
  <c r="M164" i="31"/>
  <c r="S164" i="31" s="1"/>
  <c r="L164" i="31"/>
  <c r="N163" i="31"/>
  <c r="O163" i="31" s="1"/>
  <c r="T163" i="31" s="1"/>
  <c r="L163" i="31"/>
  <c r="M163" i="31" s="1"/>
  <c r="S163" i="31" s="1"/>
  <c r="T162" i="31"/>
  <c r="O162" i="31"/>
  <c r="N162" i="31"/>
  <c r="L162" i="31"/>
  <c r="M162" i="31" s="1"/>
  <c r="S162" i="31" s="1"/>
  <c r="O161" i="31"/>
  <c r="T161" i="31" s="1"/>
  <c r="N161" i="31"/>
  <c r="M161" i="31"/>
  <c r="S161" i="31" s="1"/>
  <c r="L161" i="31"/>
  <c r="N160" i="31"/>
  <c r="O160" i="31" s="1"/>
  <c r="T160" i="31" s="1"/>
  <c r="M160" i="31"/>
  <c r="S160" i="31" s="1"/>
  <c r="L160" i="31"/>
  <c r="N159" i="31"/>
  <c r="O159" i="31" s="1"/>
  <c r="T159" i="31" s="1"/>
  <c r="L159" i="31"/>
  <c r="M159" i="31" s="1"/>
  <c r="S159" i="31" s="1"/>
  <c r="T158" i="31"/>
  <c r="O158" i="31"/>
  <c r="N158" i="31"/>
  <c r="L158" i="31"/>
  <c r="M158" i="31" s="1"/>
  <c r="S158" i="31" s="1"/>
  <c r="O157" i="31"/>
  <c r="T157" i="31" s="1"/>
  <c r="N157" i="31"/>
  <c r="M157" i="31"/>
  <c r="S157" i="31" s="1"/>
  <c r="L157" i="31"/>
  <c r="N156" i="31"/>
  <c r="O156" i="31" s="1"/>
  <c r="T156" i="31" s="1"/>
  <c r="M156" i="31"/>
  <c r="S156" i="31" s="1"/>
  <c r="L156" i="31"/>
  <c r="N155" i="31"/>
  <c r="O155" i="31" s="1"/>
  <c r="T155" i="31" s="1"/>
  <c r="L155" i="31"/>
  <c r="M155" i="31" s="1"/>
  <c r="S155" i="31" s="1"/>
  <c r="T154" i="31"/>
  <c r="O154" i="31"/>
  <c r="N154" i="31"/>
  <c r="L154" i="31"/>
  <c r="M154" i="31" s="1"/>
  <c r="S154" i="31" s="1"/>
  <c r="O153" i="31"/>
  <c r="T153" i="31" s="1"/>
  <c r="N153" i="31"/>
  <c r="M153" i="31"/>
  <c r="S153" i="31" s="1"/>
  <c r="L153" i="31"/>
  <c r="N152" i="31"/>
  <c r="O152" i="31" s="1"/>
  <c r="T152" i="31" s="1"/>
  <c r="M152" i="31"/>
  <c r="S152" i="31" s="1"/>
  <c r="L152" i="31"/>
  <c r="N151" i="31"/>
  <c r="O151" i="31" s="1"/>
  <c r="T151" i="31" s="1"/>
  <c r="L151" i="31"/>
  <c r="M151" i="31" s="1"/>
  <c r="S151" i="31" s="1"/>
  <c r="T150" i="31"/>
  <c r="O150" i="31"/>
  <c r="N150" i="31"/>
  <c r="L150" i="31"/>
  <c r="M150" i="31" s="1"/>
  <c r="S150" i="31" s="1"/>
  <c r="O149" i="31"/>
  <c r="T149" i="31" s="1"/>
  <c r="N149" i="31"/>
  <c r="M149" i="31"/>
  <c r="S149" i="31" s="1"/>
  <c r="L149" i="31"/>
  <c r="N148" i="31"/>
  <c r="O148" i="31" s="1"/>
  <c r="T148" i="31" s="1"/>
  <c r="M148" i="31"/>
  <c r="S148" i="31" s="1"/>
  <c r="L148" i="31"/>
  <c r="N147" i="31"/>
  <c r="O147" i="31" s="1"/>
  <c r="T147" i="31" s="1"/>
  <c r="L147" i="31"/>
  <c r="M147" i="31" s="1"/>
  <c r="S147" i="31" s="1"/>
  <c r="T146" i="31"/>
  <c r="O146" i="31"/>
  <c r="N146" i="31"/>
  <c r="L146" i="31"/>
  <c r="M146" i="31" s="1"/>
  <c r="S146" i="31" s="1"/>
  <c r="O145" i="31"/>
  <c r="T145" i="31" s="1"/>
  <c r="N145" i="31"/>
  <c r="M145" i="31"/>
  <c r="S145" i="31" s="1"/>
  <c r="L145" i="31"/>
  <c r="N144" i="31"/>
  <c r="O144" i="31" s="1"/>
  <c r="T144" i="31" s="1"/>
  <c r="M144" i="31"/>
  <c r="S144" i="31" s="1"/>
  <c r="L144" i="31"/>
  <c r="N143" i="31"/>
  <c r="O143" i="31" s="1"/>
  <c r="T143" i="31" s="1"/>
  <c r="L143" i="31"/>
  <c r="M143" i="31" s="1"/>
  <c r="S143" i="31" s="1"/>
  <c r="T142" i="31"/>
  <c r="O142" i="31"/>
  <c r="N142" i="31"/>
  <c r="L142" i="31"/>
  <c r="M142" i="31" s="1"/>
  <c r="S142" i="31" s="1"/>
  <c r="O141" i="31"/>
  <c r="T141" i="31" s="1"/>
  <c r="N141" i="31"/>
  <c r="M141" i="31"/>
  <c r="S141" i="31" s="1"/>
  <c r="L141" i="31"/>
  <c r="N140" i="31"/>
  <c r="O140" i="31" s="1"/>
  <c r="T140" i="31" s="1"/>
  <c r="M140" i="31"/>
  <c r="S140" i="31" s="1"/>
  <c r="L140" i="31"/>
  <c r="N139" i="31"/>
  <c r="O139" i="31" s="1"/>
  <c r="T139" i="31" s="1"/>
  <c r="L139" i="31"/>
  <c r="M139" i="31" s="1"/>
  <c r="S139" i="31" s="1"/>
  <c r="T138" i="31"/>
  <c r="O138" i="31"/>
  <c r="N138" i="31"/>
  <c r="L138" i="31"/>
  <c r="M138" i="31" s="1"/>
  <c r="S138" i="31" s="1"/>
  <c r="O137" i="31"/>
  <c r="T137" i="31" s="1"/>
  <c r="N137" i="31"/>
  <c r="M137" i="31"/>
  <c r="S137" i="31" s="1"/>
  <c r="L137" i="31"/>
  <c r="N136" i="31"/>
  <c r="O136" i="31" s="1"/>
  <c r="T136" i="31" s="1"/>
  <c r="M136" i="31"/>
  <c r="S136" i="31" s="1"/>
  <c r="L136" i="31"/>
  <c r="N135" i="31"/>
  <c r="O135" i="31" s="1"/>
  <c r="T135" i="31" s="1"/>
  <c r="L135" i="31"/>
  <c r="M135" i="31" s="1"/>
  <c r="S135" i="31" s="1"/>
  <c r="T134" i="31"/>
  <c r="O134" i="31"/>
  <c r="N134" i="31"/>
  <c r="L134" i="31"/>
  <c r="M134" i="31" s="1"/>
  <c r="S134" i="31" s="1"/>
  <c r="O133" i="31"/>
  <c r="T133" i="31" s="1"/>
  <c r="N133" i="31"/>
  <c r="M133" i="31"/>
  <c r="S133" i="31" s="1"/>
  <c r="L133" i="31"/>
  <c r="N132" i="31"/>
  <c r="O132" i="31" s="1"/>
  <c r="T132" i="31" s="1"/>
  <c r="M132" i="31"/>
  <c r="S132" i="31" s="1"/>
  <c r="L132" i="31"/>
  <c r="N131" i="31"/>
  <c r="O131" i="31" s="1"/>
  <c r="T131" i="31" s="1"/>
  <c r="L131" i="31"/>
  <c r="M131" i="31" s="1"/>
  <c r="S131" i="31" s="1"/>
  <c r="T130" i="31"/>
  <c r="O130" i="31"/>
  <c r="N130" i="31"/>
  <c r="L130" i="31"/>
  <c r="M130" i="31" s="1"/>
  <c r="S130" i="31" s="1"/>
  <c r="O129" i="31"/>
  <c r="T129" i="31" s="1"/>
  <c r="N129" i="31"/>
  <c r="M129" i="31"/>
  <c r="S129" i="31" s="1"/>
  <c r="L129" i="31"/>
  <c r="N128" i="31"/>
  <c r="O128" i="31" s="1"/>
  <c r="T128" i="31" s="1"/>
  <c r="M128" i="31"/>
  <c r="S128" i="31" s="1"/>
  <c r="L128" i="31"/>
  <c r="N127" i="31"/>
  <c r="O127" i="31" s="1"/>
  <c r="T127" i="31" s="1"/>
  <c r="L127" i="31"/>
  <c r="M127" i="31" s="1"/>
  <c r="S127" i="31" s="1"/>
  <c r="T126" i="31"/>
  <c r="O126" i="31"/>
  <c r="N126" i="31"/>
  <c r="L126" i="31"/>
  <c r="M126" i="31" s="1"/>
  <c r="S126" i="31" s="1"/>
  <c r="O125" i="31"/>
  <c r="T125" i="31" s="1"/>
  <c r="N125" i="31"/>
  <c r="M125" i="31"/>
  <c r="S125" i="31" s="1"/>
  <c r="L125" i="31"/>
  <c r="N124" i="31"/>
  <c r="O124" i="31" s="1"/>
  <c r="T124" i="31" s="1"/>
  <c r="M124" i="31"/>
  <c r="S124" i="31" s="1"/>
  <c r="L124" i="31"/>
  <c r="N123" i="31"/>
  <c r="O123" i="31" s="1"/>
  <c r="T123" i="31" s="1"/>
  <c r="L123" i="31"/>
  <c r="M123" i="31" s="1"/>
  <c r="S123" i="31" s="1"/>
  <c r="T122" i="31"/>
  <c r="O122" i="31"/>
  <c r="N122" i="31"/>
  <c r="L122" i="31"/>
  <c r="M122" i="31" s="1"/>
  <c r="S122" i="31" s="1"/>
  <c r="O121" i="31"/>
  <c r="T121" i="31" s="1"/>
  <c r="N121" i="31"/>
  <c r="M121" i="31"/>
  <c r="S121" i="31" s="1"/>
  <c r="L121" i="31"/>
  <c r="N120" i="31"/>
  <c r="O120" i="31" s="1"/>
  <c r="T120" i="31" s="1"/>
  <c r="M120" i="31"/>
  <c r="S120" i="31" s="1"/>
  <c r="L120" i="31"/>
  <c r="N119" i="31"/>
  <c r="O119" i="31" s="1"/>
  <c r="T119" i="31" s="1"/>
  <c r="L119" i="31"/>
  <c r="M119" i="31" s="1"/>
  <c r="S119" i="31" s="1"/>
  <c r="T118" i="31"/>
  <c r="O118" i="31"/>
  <c r="N118" i="31"/>
  <c r="L118" i="31"/>
  <c r="M118" i="31" s="1"/>
  <c r="S118" i="31" s="1"/>
  <c r="O117" i="31"/>
  <c r="T117" i="31" s="1"/>
  <c r="N117" i="31"/>
  <c r="M117" i="31"/>
  <c r="S117" i="31" s="1"/>
  <c r="L117" i="31"/>
  <c r="N116" i="31"/>
  <c r="O116" i="31" s="1"/>
  <c r="T116" i="31" s="1"/>
  <c r="M116" i="31"/>
  <c r="S116" i="31" s="1"/>
  <c r="L116" i="31"/>
  <c r="N115" i="31"/>
  <c r="O115" i="31" s="1"/>
  <c r="T115" i="31" s="1"/>
  <c r="L115" i="31"/>
  <c r="M115" i="31" s="1"/>
  <c r="S115" i="31" s="1"/>
  <c r="T114" i="31"/>
  <c r="O114" i="31"/>
  <c r="N114" i="31"/>
  <c r="L114" i="31"/>
  <c r="M114" i="31" s="1"/>
  <c r="S114" i="31" s="1"/>
  <c r="O113" i="31"/>
  <c r="T113" i="31" s="1"/>
  <c r="N113" i="31"/>
  <c r="M113" i="31"/>
  <c r="S113" i="31" s="1"/>
  <c r="L113" i="31"/>
  <c r="N112" i="31"/>
  <c r="O112" i="31" s="1"/>
  <c r="T112" i="31" s="1"/>
  <c r="M112" i="31"/>
  <c r="S112" i="31" s="1"/>
  <c r="L112" i="31"/>
  <c r="N111" i="31"/>
  <c r="O111" i="31" s="1"/>
  <c r="T111" i="31" s="1"/>
  <c r="L111" i="31"/>
  <c r="M111" i="31" s="1"/>
  <c r="S111" i="31" s="1"/>
  <c r="T110" i="31"/>
  <c r="O110" i="31"/>
  <c r="N110" i="31"/>
  <c r="L110" i="31"/>
  <c r="M110" i="31" s="1"/>
  <c r="S110" i="31" s="1"/>
  <c r="O109" i="31"/>
  <c r="T109" i="31" s="1"/>
  <c r="N109" i="31"/>
  <c r="M109" i="31"/>
  <c r="S109" i="31" s="1"/>
  <c r="L109" i="31"/>
  <c r="N108" i="31"/>
  <c r="O108" i="31" s="1"/>
  <c r="T108" i="31" s="1"/>
  <c r="M108" i="31"/>
  <c r="S108" i="31" s="1"/>
  <c r="L108" i="31"/>
  <c r="N107" i="31"/>
  <c r="O107" i="31" s="1"/>
  <c r="T107" i="31" s="1"/>
  <c r="L107" i="31"/>
  <c r="M107" i="31" s="1"/>
  <c r="S107" i="31" s="1"/>
  <c r="T106" i="31"/>
  <c r="O106" i="31"/>
  <c r="N106" i="31"/>
  <c r="L106" i="31"/>
  <c r="M106" i="31" s="1"/>
  <c r="S106" i="31" s="1"/>
  <c r="O105" i="31"/>
  <c r="T105" i="31" s="1"/>
  <c r="N105" i="31"/>
  <c r="M105" i="31"/>
  <c r="S105" i="31" s="1"/>
  <c r="L105" i="31"/>
  <c r="N104" i="31"/>
  <c r="O104" i="31" s="1"/>
  <c r="T104" i="31" s="1"/>
  <c r="M104" i="31"/>
  <c r="S104" i="31" s="1"/>
  <c r="L104" i="31"/>
  <c r="N103" i="31"/>
  <c r="O103" i="31" s="1"/>
  <c r="T103" i="31" s="1"/>
  <c r="L103" i="31"/>
  <c r="M103" i="31" s="1"/>
  <c r="S103" i="31" s="1"/>
  <c r="T102" i="31"/>
  <c r="O102" i="31"/>
  <c r="N102" i="31"/>
  <c r="L102" i="31"/>
  <c r="M102" i="31" s="1"/>
  <c r="S102" i="31" s="1"/>
  <c r="O101" i="31"/>
  <c r="T101" i="31" s="1"/>
  <c r="N101" i="31"/>
  <c r="M101" i="31"/>
  <c r="S101" i="31" s="1"/>
  <c r="L101" i="31"/>
  <c r="N100" i="31"/>
  <c r="O100" i="31" s="1"/>
  <c r="T100" i="31" s="1"/>
  <c r="M100" i="31"/>
  <c r="S100" i="31" s="1"/>
  <c r="L100" i="31"/>
  <c r="N99" i="31"/>
  <c r="O99" i="31" s="1"/>
  <c r="T99" i="31" s="1"/>
  <c r="L99" i="31"/>
  <c r="M99" i="31" s="1"/>
  <c r="S99" i="31" s="1"/>
  <c r="T98" i="31"/>
  <c r="O98" i="31"/>
  <c r="N98" i="31"/>
  <c r="L98" i="31"/>
  <c r="M98" i="31" s="1"/>
  <c r="S98" i="31" s="1"/>
  <c r="O97" i="31"/>
  <c r="T97" i="31" s="1"/>
  <c r="N97" i="31"/>
  <c r="M97" i="31"/>
  <c r="S97" i="31" s="1"/>
  <c r="L97" i="31"/>
  <c r="N96" i="31"/>
  <c r="O96" i="31" s="1"/>
  <c r="T96" i="31" s="1"/>
  <c r="M96" i="31"/>
  <c r="S96" i="31" s="1"/>
  <c r="L96" i="31"/>
  <c r="N95" i="31"/>
  <c r="O95" i="31" s="1"/>
  <c r="T95" i="31" s="1"/>
  <c r="L95" i="31"/>
  <c r="M95" i="31" s="1"/>
  <c r="S95" i="31" s="1"/>
  <c r="T94" i="31"/>
  <c r="O94" i="31"/>
  <c r="N94" i="31"/>
  <c r="L94" i="31"/>
  <c r="M94" i="31" s="1"/>
  <c r="S94" i="31" s="1"/>
  <c r="O93" i="31"/>
  <c r="T93" i="31" s="1"/>
  <c r="N93" i="31"/>
  <c r="M93" i="31"/>
  <c r="S93" i="31" s="1"/>
  <c r="L93" i="31"/>
  <c r="N92" i="31"/>
  <c r="O92" i="31" s="1"/>
  <c r="T92" i="31" s="1"/>
  <c r="M92" i="31"/>
  <c r="S92" i="31" s="1"/>
  <c r="L92" i="31"/>
  <c r="N91" i="31"/>
  <c r="O91" i="31" s="1"/>
  <c r="T91" i="31" s="1"/>
  <c r="L91" i="31"/>
  <c r="M91" i="31" s="1"/>
  <c r="S91" i="31" s="1"/>
  <c r="T90" i="31"/>
  <c r="O90" i="31"/>
  <c r="N90" i="31"/>
  <c r="L90" i="31"/>
  <c r="M90" i="31" s="1"/>
  <c r="S90" i="31" s="1"/>
  <c r="O89" i="31"/>
  <c r="T89" i="31" s="1"/>
  <c r="N89" i="31"/>
  <c r="M89" i="31"/>
  <c r="S89" i="31" s="1"/>
  <c r="L89" i="31"/>
  <c r="N88" i="31"/>
  <c r="O88" i="31" s="1"/>
  <c r="T88" i="31" s="1"/>
  <c r="M88" i="31"/>
  <c r="S88" i="31" s="1"/>
  <c r="L88" i="31"/>
  <c r="N87" i="31"/>
  <c r="O87" i="31" s="1"/>
  <c r="T87" i="31" s="1"/>
  <c r="L87" i="31"/>
  <c r="M87" i="31" s="1"/>
  <c r="S87" i="31" s="1"/>
  <c r="T86" i="31"/>
  <c r="O86" i="31"/>
  <c r="N86" i="31"/>
  <c r="L86" i="31"/>
  <c r="M86" i="31" s="1"/>
  <c r="S86" i="31" s="1"/>
  <c r="O85" i="31"/>
  <c r="T85" i="31" s="1"/>
  <c r="N85" i="31"/>
  <c r="M85" i="31"/>
  <c r="S85" i="31" s="1"/>
  <c r="L85" i="31"/>
  <c r="N84" i="31"/>
  <c r="O84" i="31" s="1"/>
  <c r="T84" i="31" s="1"/>
  <c r="M84" i="31"/>
  <c r="S84" i="31" s="1"/>
  <c r="L84" i="31"/>
  <c r="N83" i="31"/>
  <c r="O83" i="31" s="1"/>
  <c r="T83" i="31" s="1"/>
  <c r="L83" i="31"/>
  <c r="M83" i="31" s="1"/>
  <c r="S83" i="31" s="1"/>
  <c r="T82" i="31"/>
  <c r="O82" i="31"/>
  <c r="N82" i="31"/>
  <c r="L82" i="31"/>
  <c r="M82" i="31" s="1"/>
  <c r="S82" i="31" s="1"/>
  <c r="O81" i="31"/>
  <c r="T81" i="31" s="1"/>
  <c r="N81" i="31"/>
  <c r="M81" i="31"/>
  <c r="S81" i="31" s="1"/>
  <c r="L81" i="31"/>
  <c r="N80" i="31"/>
  <c r="O80" i="31" s="1"/>
  <c r="T80" i="31" s="1"/>
  <c r="M80" i="31"/>
  <c r="S80" i="31" s="1"/>
  <c r="L80" i="31"/>
  <c r="N79" i="31"/>
  <c r="O79" i="31" s="1"/>
  <c r="T79" i="31" s="1"/>
  <c r="L79" i="31"/>
  <c r="M79" i="31" s="1"/>
  <c r="S79" i="31" s="1"/>
  <c r="T78" i="31"/>
  <c r="O78" i="31"/>
  <c r="N78" i="31"/>
  <c r="L78" i="31"/>
  <c r="M78" i="31" s="1"/>
  <c r="S78" i="31" s="1"/>
  <c r="O77" i="31"/>
  <c r="T77" i="31" s="1"/>
  <c r="N77" i="31"/>
  <c r="M77" i="31"/>
  <c r="S77" i="31" s="1"/>
  <c r="L77" i="31"/>
  <c r="N76" i="31"/>
  <c r="O76" i="31" s="1"/>
  <c r="T76" i="31" s="1"/>
  <c r="M76" i="31"/>
  <c r="S76" i="31" s="1"/>
  <c r="L76" i="31"/>
  <c r="N75" i="31"/>
  <c r="O75" i="31" s="1"/>
  <c r="T75" i="31" s="1"/>
  <c r="L75" i="31"/>
  <c r="M75" i="31" s="1"/>
  <c r="S75" i="31" s="1"/>
  <c r="T74" i="31"/>
  <c r="O74" i="31"/>
  <c r="N74" i="31"/>
  <c r="L74" i="31"/>
  <c r="M74" i="31" s="1"/>
  <c r="S74" i="31" s="1"/>
  <c r="O73" i="31"/>
  <c r="T73" i="31" s="1"/>
  <c r="N73" i="31"/>
  <c r="M73" i="31"/>
  <c r="S73" i="31" s="1"/>
  <c r="L73" i="31"/>
  <c r="N72" i="31"/>
  <c r="O72" i="31" s="1"/>
  <c r="T72" i="31" s="1"/>
  <c r="M72" i="31"/>
  <c r="S72" i="31" s="1"/>
  <c r="L72" i="31"/>
  <c r="N71" i="31"/>
  <c r="O71" i="31" s="1"/>
  <c r="T71" i="31" s="1"/>
  <c r="L71" i="31"/>
  <c r="M71" i="31" s="1"/>
  <c r="S71" i="31" s="1"/>
  <c r="T70" i="31"/>
  <c r="O70" i="31"/>
  <c r="N70" i="31"/>
  <c r="L70" i="31"/>
  <c r="M70" i="31" s="1"/>
  <c r="S70" i="31" s="1"/>
  <c r="O69" i="31"/>
  <c r="T69" i="31" s="1"/>
  <c r="N69" i="31"/>
  <c r="M69" i="31"/>
  <c r="S69" i="31" s="1"/>
  <c r="L69" i="31"/>
  <c r="N68" i="31"/>
  <c r="O68" i="31" s="1"/>
  <c r="T68" i="31" s="1"/>
  <c r="M68" i="31"/>
  <c r="S68" i="31" s="1"/>
  <c r="L68" i="31"/>
  <c r="N67" i="31"/>
  <c r="O67" i="31" s="1"/>
  <c r="T67" i="31" s="1"/>
  <c r="L67" i="31"/>
  <c r="M67" i="31" s="1"/>
  <c r="S67" i="31" s="1"/>
  <c r="T66" i="31"/>
  <c r="O66" i="31"/>
  <c r="N66" i="31"/>
  <c r="L66" i="31"/>
  <c r="M66" i="31" s="1"/>
  <c r="S66" i="31" s="1"/>
  <c r="O65" i="31"/>
  <c r="T65" i="31" s="1"/>
  <c r="N65" i="31"/>
  <c r="M65" i="31"/>
  <c r="S65" i="31" s="1"/>
  <c r="L65" i="31"/>
  <c r="N64" i="31"/>
  <c r="O64" i="31" s="1"/>
  <c r="T64" i="31" s="1"/>
  <c r="M64" i="31"/>
  <c r="S64" i="31" s="1"/>
  <c r="L64" i="31"/>
  <c r="N63" i="31"/>
  <c r="O63" i="31" s="1"/>
  <c r="T63" i="31" s="1"/>
  <c r="L63" i="31"/>
  <c r="M63" i="31" s="1"/>
  <c r="S63" i="31" s="1"/>
  <c r="T62" i="31"/>
  <c r="O62" i="31"/>
  <c r="N62" i="31"/>
  <c r="L62" i="31"/>
  <c r="M62" i="31" s="1"/>
  <c r="S62" i="31" s="1"/>
  <c r="O61" i="31"/>
  <c r="T61" i="31" s="1"/>
  <c r="N61" i="31"/>
  <c r="M61" i="31"/>
  <c r="S61" i="31" s="1"/>
  <c r="L61" i="31"/>
  <c r="N60" i="31"/>
  <c r="O60" i="31" s="1"/>
  <c r="T60" i="31" s="1"/>
  <c r="M60" i="31"/>
  <c r="S60" i="31" s="1"/>
  <c r="L60" i="31"/>
  <c r="N59" i="31"/>
  <c r="O59" i="31" s="1"/>
  <c r="T59" i="31" s="1"/>
  <c r="L59" i="31"/>
  <c r="M59" i="31" s="1"/>
  <c r="S59" i="31" s="1"/>
  <c r="T58" i="31"/>
  <c r="O58" i="31"/>
  <c r="N58" i="31"/>
  <c r="L58" i="31"/>
  <c r="M58" i="31" s="1"/>
  <c r="S58" i="31" s="1"/>
  <c r="O57" i="31"/>
  <c r="T57" i="31" s="1"/>
  <c r="N57" i="31"/>
  <c r="M57" i="31"/>
  <c r="S57" i="31" s="1"/>
  <c r="L57" i="31"/>
  <c r="N56" i="31"/>
  <c r="O56" i="31" s="1"/>
  <c r="T56" i="31" s="1"/>
  <c r="M56" i="31"/>
  <c r="S56" i="31" s="1"/>
  <c r="L56" i="31"/>
  <c r="N55" i="31"/>
  <c r="O55" i="31" s="1"/>
  <c r="T55" i="31" s="1"/>
  <c r="L55" i="31"/>
  <c r="M55" i="31" s="1"/>
  <c r="S55" i="31" s="1"/>
  <c r="T54" i="31"/>
  <c r="O54" i="31"/>
  <c r="N54" i="31"/>
  <c r="L54" i="31"/>
  <c r="M54" i="31" s="1"/>
  <c r="S54" i="31" s="1"/>
  <c r="O53" i="31"/>
  <c r="T53" i="31" s="1"/>
  <c r="N53" i="31"/>
  <c r="M53" i="31"/>
  <c r="S53" i="31" s="1"/>
  <c r="L53" i="31"/>
  <c r="N52" i="31"/>
  <c r="O52" i="31" s="1"/>
  <c r="T52" i="31" s="1"/>
  <c r="M52" i="31"/>
  <c r="S52" i="31" s="1"/>
  <c r="L52" i="31"/>
  <c r="N51" i="31"/>
  <c r="O51" i="31" s="1"/>
  <c r="L51" i="31"/>
  <c r="M51" i="31" s="1"/>
  <c r="S51" i="31" s="1"/>
  <c r="T50" i="31"/>
  <c r="O50" i="31"/>
  <c r="N50" i="31"/>
  <c r="L50" i="31"/>
  <c r="M50" i="31" s="1"/>
  <c r="S50" i="31" s="1"/>
  <c r="AA45" i="31"/>
  <c r="Z45" i="31"/>
  <c r="X45" i="31"/>
  <c r="Y44" i="31"/>
  <c r="P44" i="31"/>
  <c r="P43" i="31"/>
  <c r="P42" i="31"/>
  <c r="P41" i="31"/>
  <c r="L41" i="31"/>
  <c r="K41" i="31"/>
  <c r="Y45" i="31" s="1"/>
  <c r="J41" i="31"/>
  <c r="P40" i="31"/>
  <c r="L40" i="31"/>
  <c r="Z44" i="31" s="1"/>
  <c r="AA44" i="31" s="1"/>
  <c r="K40" i="31"/>
  <c r="J40" i="31"/>
  <c r="X44" i="31" s="1"/>
  <c r="J39" i="31"/>
  <c r="J42" i="31" s="1"/>
  <c r="J44" i="31" s="1"/>
  <c r="P35" i="31"/>
  <c r="P34" i="31"/>
  <c r="Z33" i="31"/>
  <c r="AA33" i="31" s="1"/>
  <c r="X33" i="31"/>
  <c r="P33" i="31"/>
  <c r="Z32" i="31"/>
  <c r="AA32" i="31" s="1"/>
  <c r="P32" i="31"/>
  <c r="L32" i="31"/>
  <c r="K32" i="31"/>
  <c r="Y33" i="31" s="1"/>
  <c r="J32" i="31"/>
  <c r="P31" i="31"/>
  <c r="L31" i="31"/>
  <c r="K31" i="31"/>
  <c r="Y32" i="31" s="1"/>
  <c r="J31" i="31"/>
  <c r="X32" i="31" s="1"/>
  <c r="C31" i="31" a="1"/>
  <c r="C31" i="31" s="1"/>
  <c r="N1700" i="30"/>
  <c r="O1700" i="30" s="1"/>
  <c r="T1700" i="30" s="1"/>
  <c r="L1700" i="30"/>
  <c r="M1700" i="30" s="1"/>
  <c r="S1700" i="30" s="1"/>
  <c r="O1699" i="30"/>
  <c r="T1699" i="30" s="1"/>
  <c r="N1699" i="30"/>
  <c r="L1699" i="30"/>
  <c r="M1699" i="30" s="1"/>
  <c r="S1699" i="30" s="1"/>
  <c r="N1698" i="30"/>
  <c r="O1698" i="30" s="1"/>
  <c r="T1698" i="30" s="1"/>
  <c r="M1698" i="30"/>
  <c r="S1698" i="30" s="1"/>
  <c r="L1698" i="30"/>
  <c r="N1697" i="30"/>
  <c r="O1697" i="30" s="1"/>
  <c r="T1697" i="30" s="1"/>
  <c r="L1697" i="30"/>
  <c r="M1697" i="30" s="1"/>
  <c r="S1697" i="30" s="1"/>
  <c r="N1696" i="30"/>
  <c r="O1696" i="30" s="1"/>
  <c r="T1696" i="30" s="1"/>
  <c r="L1696" i="30"/>
  <c r="M1696" i="30" s="1"/>
  <c r="S1696" i="30" s="1"/>
  <c r="O1695" i="30"/>
  <c r="T1695" i="30" s="1"/>
  <c r="N1695" i="30"/>
  <c r="L1695" i="30"/>
  <c r="M1695" i="30" s="1"/>
  <c r="S1695" i="30" s="1"/>
  <c r="N1694" i="30"/>
  <c r="O1694" i="30" s="1"/>
  <c r="T1694" i="30" s="1"/>
  <c r="M1694" i="30"/>
  <c r="S1694" i="30" s="1"/>
  <c r="L1694" i="30"/>
  <c r="N1693" i="30"/>
  <c r="O1693" i="30" s="1"/>
  <c r="T1693" i="30" s="1"/>
  <c r="L1693" i="30"/>
  <c r="M1693" i="30" s="1"/>
  <c r="S1693" i="30" s="1"/>
  <c r="N1692" i="30"/>
  <c r="O1692" i="30" s="1"/>
  <c r="T1692" i="30" s="1"/>
  <c r="L1692" i="30"/>
  <c r="M1692" i="30" s="1"/>
  <c r="S1692" i="30" s="1"/>
  <c r="O1691" i="30"/>
  <c r="T1691" i="30" s="1"/>
  <c r="N1691" i="30"/>
  <c r="L1691" i="30"/>
  <c r="M1691" i="30" s="1"/>
  <c r="S1691" i="30" s="1"/>
  <c r="N1690" i="30"/>
  <c r="O1690" i="30" s="1"/>
  <c r="T1690" i="30" s="1"/>
  <c r="M1690" i="30"/>
  <c r="S1690" i="30" s="1"/>
  <c r="L1690" i="30"/>
  <c r="N1689" i="30"/>
  <c r="O1689" i="30" s="1"/>
  <c r="T1689" i="30" s="1"/>
  <c r="L1689" i="30"/>
  <c r="M1689" i="30" s="1"/>
  <c r="S1689" i="30" s="1"/>
  <c r="N1688" i="30"/>
  <c r="O1688" i="30" s="1"/>
  <c r="T1688" i="30" s="1"/>
  <c r="L1688" i="30"/>
  <c r="M1688" i="30" s="1"/>
  <c r="S1688" i="30" s="1"/>
  <c r="S1687" i="30"/>
  <c r="N1687" i="30"/>
  <c r="O1687" i="30" s="1"/>
  <c r="T1687" i="30" s="1"/>
  <c r="L1687" i="30"/>
  <c r="M1687" i="30" s="1"/>
  <c r="O1686" i="30"/>
  <c r="T1686" i="30" s="1"/>
  <c r="N1686" i="30"/>
  <c r="M1686" i="30"/>
  <c r="S1686" i="30" s="1"/>
  <c r="L1686" i="30"/>
  <c r="N1685" i="30"/>
  <c r="O1685" i="30" s="1"/>
  <c r="T1685" i="30" s="1"/>
  <c r="M1685" i="30"/>
  <c r="S1685" i="30" s="1"/>
  <c r="L1685" i="30"/>
  <c r="N1684" i="30"/>
  <c r="O1684" i="30" s="1"/>
  <c r="T1684" i="30" s="1"/>
  <c r="L1684" i="30"/>
  <c r="M1684" i="30" s="1"/>
  <c r="S1684" i="30" s="1"/>
  <c r="S1683" i="30"/>
  <c r="O1683" i="30"/>
  <c r="T1683" i="30" s="1"/>
  <c r="N1683" i="30"/>
  <c r="L1683" i="30"/>
  <c r="M1683" i="30" s="1"/>
  <c r="O1682" i="30"/>
  <c r="T1682" i="30" s="1"/>
  <c r="N1682" i="30"/>
  <c r="M1682" i="30"/>
  <c r="S1682" i="30" s="1"/>
  <c r="L1682" i="30"/>
  <c r="S1681" i="30"/>
  <c r="N1681" i="30"/>
  <c r="O1681" i="30" s="1"/>
  <c r="T1681" i="30" s="1"/>
  <c r="M1681" i="30"/>
  <c r="L1681" i="30"/>
  <c r="N1680" i="30"/>
  <c r="O1680" i="30" s="1"/>
  <c r="T1680" i="30" s="1"/>
  <c r="L1680" i="30"/>
  <c r="M1680" i="30" s="1"/>
  <c r="S1680" i="30" s="1"/>
  <c r="T1679" i="30"/>
  <c r="O1679" i="30"/>
  <c r="N1679" i="30"/>
  <c r="L1679" i="30"/>
  <c r="M1679" i="30" s="1"/>
  <c r="S1679" i="30" s="1"/>
  <c r="N1678" i="30"/>
  <c r="O1678" i="30" s="1"/>
  <c r="T1678" i="30" s="1"/>
  <c r="M1678" i="30"/>
  <c r="S1678" i="30" s="1"/>
  <c r="L1678" i="30"/>
  <c r="N1677" i="30"/>
  <c r="O1677" i="30" s="1"/>
  <c r="T1677" i="30" s="1"/>
  <c r="M1677" i="30"/>
  <c r="S1677" i="30" s="1"/>
  <c r="L1677" i="30"/>
  <c r="S1676" i="30"/>
  <c r="N1676" i="30"/>
  <c r="O1676" i="30" s="1"/>
  <c r="T1676" i="30" s="1"/>
  <c r="L1676" i="30"/>
  <c r="M1676" i="30" s="1"/>
  <c r="O1675" i="30"/>
  <c r="T1675" i="30" s="1"/>
  <c r="N1675" i="30"/>
  <c r="L1675" i="30"/>
  <c r="M1675" i="30" s="1"/>
  <c r="S1675" i="30" s="1"/>
  <c r="O1674" i="30"/>
  <c r="T1674" i="30" s="1"/>
  <c r="N1674" i="30"/>
  <c r="L1674" i="30"/>
  <c r="M1674" i="30" s="1"/>
  <c r="S1674" i="30" s="1"/>
  <c r="N1673" i="30"/>
  <c r="O1673" i="30" s="1"/>
  <c r="T1673" i="30" s="1"/>
  <c r="L1673" i="30"/>
  <c r="M1673" i="30" s="1"/>
  <c r="S1673" i="30" s="1"/>
  <c r="T1672" i="30"/>
  <c r="N1672" i="30"/>
  <c r="O1672" i="30" s="1"/>
  <c r="L1672" i="30"/>
  <c r="M1672" i="30" s="1"/>
  <c r="S1672" i="30" s="1"/>
  <c r="N1671" i="30"/>
  <c r="O1671" i="30" s="1"/>
  <c r="T1671" i="30" s="1"/>
  <c r="L1671" i="30"/>
  <c r="M1671" i="30" s="1"/>
  <c r="S1671" i="30" s="1"/>
  <c r="N1670" i="30"/>
  <c r="O1670" i="30" s="1"/>
  <c r="T1670" i="30" s="1"/>
  <c r="M1670" i="30"/>
  <c r="S1670" i="30" s="1"/>
  <c r="L1670" i="30"/>
  <c r="N1669" i="30"/>
  <c r="O1669" i="30" s="1"/>
  <c r="T1669" i="30" s="1"/>
  <c r="M1669" i="30"/>
  <c r="S1669" i="30" s="1"/>
  <c r="L1669" i="30"/>
  <c r="N1668" i="30"/>
  <c r="O1668" i="30" s="1"/>
  <c r="T1668" i="30" s="1"/>
  <c r="L1668" i="30"/>
  <c r="M1668" i="30" s="1"/>
  <c r="S1668" i="30" s="1"/>
  <c r="T1667" i="30"/>
  <c r="S1667" i="30"/>
  <c r="O1667" i="30"/>
  <c r="N1667" i="30"/>
  <c r="L1667" i="30"/>
  <c r="M1667" i="30" s="1"/>
  <c r="O1666" i="30"/>
  <c r="T1666" i="30" s="1"/>
  <c r="N1666" i="30"/>
  <c r="L1666" i="30"/>
  <c r="M1666" i="30" s="1"/>
  <c r="S1666" i="30" s="1"/>
  <c r="N1665" i="30"/>
  <c r="O1665" i="30" s="1"/>
  <c r="T1665" i="30" s="1"/>
  <c r="L1665" i="30"/>
  <c r="M1665" i="30" s="1"/>
  <c r="S1665" i="30" s="1"/>
  <c r="N1664" i="30"/>
  <c r="O1664" i="30" s="1"/>
  <c r="T1664" i="30" s="1"/>
  <c r="L1664" i="30"/>
  <c r="M1664" i="30" s="1"/>
  <c r="S1664" i="30" s="1"/>
  <c r="T1663" i="30"/>
  <c r="N1663" i="30"/>
  <c r="O1663" i="30" s="1"/>
  <c r="L1663" i="30"/>
  <c r="M1663" i="30" s="1"/>
  <c r="S1663" i="30" s="1"/>
  <c r="N1662" i="30"/>
  <c r="O1662" i="30" s="1"/>
  <c r="T1662" i="30" s="1"/>
  <c r="M1662" i="30"/>
  <c r="S1662" i="30" s="1"/>
  <c r="L1662" i="30"/>
  <c r="N1661" i="30"/>
  <c r="O1661" i="30" s="1"/>
  <c r="T1661" i="30" s="1"/>
  <c r="M1661" i="30"/>
  <c r="S1661" i="30" s="1"/>
  <c r="L1661" i="30"/>
  <c r="T1660" i="30"/>
  <c r="S1660" i="30"/>
  <c r="N1660" i="30"/>
  <c r="O1660" i="30" s="1"/>
  <c r="L1660" i="30"/>
  <c r="M1660" i="30" s="1"/>
  <c r="O1659" i="30"/>
  <c r="T1659" i="30" s="1"/>
  <c r="N1659" i="30"/>
  <c r="L1659" i="30"/>
  <c r="M1659" i="30" s="1"/>
  <c r="S1659" i="30" s="1"/>
  <c r="S1658" i="30"/>
  <c r="O1658" i="30"/>
  <c r="T1658" i="30" s="1"/>
  <c r="N1658" i="30"/>
  <c r="L1658" i="30"/>
  <c r="M1658" i="30" s="1"/>
  <c r="N1657" i="30"/>
  <c r="O1657" i="30" s="1"/>
  <c r="T1657" i="30" s="1"/>
  <c r="L1657" i="30"/>
  <c r="M1657" i="30" s="1"/>
  <c r="S1657" i="30" s="1"/>
  <c r="T1656" i="30"/>
  <c r="N1656" i="30"/>
  <c r="O1656" i="30" s="1"/>
  <c r="L1656" i="30"/>
  <c r="M1656" i="30" s="1"/>
  <c r="S1656" i="30" s="1"/>
  <c r="N1655" i="30"/>
  <c r="O1655" i="30" s="1"/>
  <c r="T1655" i="30" s="1"/>
  <c r="L1655" i="30"/>
  <c r="M1655" i="30" s="1"/>
  <c r="S1655" i="30" s="1"/>
  <c r="N1654" i="30"/>
  <c r="O1654" i="30" s="1"/>
  <c r="T1654" i="30" s="1"/>
  <c r="M1654" i="30"/>
  <c r="S1654" i="30" s="1"/>
  <c r="L1654" i="30"/>
  <c r="S1653" i="30"/>
  <c r="N1653" i="30"/>
  <c r="O1653" i="30" s="1"/>
  <c r="T1653" i="30" s="1"/>
  <c r="M1653" i="30"/>
  <c r="L1653" i="30"/>
  <c r="N1652" i="30"/>
  <c r="O1652" i="30" s="1"/>
  <c r="T1652" i="30" s="1"/>
  <c r="L1652" i="30"/>
  <c r="M1652" i="30" s="1"/>
  <c r="S1652" i="30" s="1"/>
  <c r="S1651" i="30"/>
  <c r="O1651" i="30"/>
  <c r="T1651" i="30" s="1"/>
  <c r="N1651" i="30"/>
  <c r="L1651" i="30"/>
  <c r="M1651" i="30" s="1"/>
  <c r="O1650" i="30"/>
  <c r="T1650" i="30" s="1"/>
  <c r="N1650" i="30"/>
  <c r="L1650" i="30"/>
  <c r="M1650" i="30" s="1"/>
  <c r="S1650" i="30" s="1"/>
  <c r="N1649" i="30"/>
  <c r="O1649" i="30" s="1"/>
  <c r="T1649" i="30" s="1"/>
  <c r="L1649" i="30"/>
  <c r="M1649" i="30" s="1"/>
  <c r="S1649" i="30" s="1"/>
  <c r="N1648" i="30"/>
  <c r="O1648" i="30" s="1"/>
  <c r="T1648" i="30" s="1"/>
  <c r="L1648" i="30"/>
  <c r="M1648" i="30" s="1"/>
  <c r="S1648" i="30" s="1"/>
  <c r="N1647" i="30"/>
  <c r="O1647" i="30" s="1"/>
  <c r="T1647" i="30" s="1"/>
  <c r="L1647" i="30"/>
  <c r="M1647" i="30" s="1"/>
  <c r="S1647" i="30" s="1"/>
  <c r="O1646" i="30"/>
  <c r="T1646" i="30" s="1"/>
  <c r="N1646" i="30"/>
  <c r="M1646" i="30"/>
  <c r="S1646" i="30" s="1"/>
  <c r="L1646" i="30"/>
  <c r="N1645" i="30"/>
  <c r="O1645" i="30" s="1"/>
  <c r="T1645" i="30" s="1"/>
  <c r="M1645" i="30"/>
  <c r="S1645" i="30" s="1"/>
  <c r="L1645" i="30"/>
  <c r="S1644" i="30"/>
  <c r="N1644" i="30"/>
  <c r="O1644" i="30" s="1"/>
  <c r="T1644" i="30" s="1"/>
  <c r="L1644" i="30"/>
  <c r="M1644" i="30" s="1"/>
  <c r="O1643" i="30"/>
  <c r="T1643" i="30" s="1"/>
  <c r="N1643" i="30"/>
  <c r="L1643" i="30"/>
  <c r="M1643" i="30" s="1"/>
  <c r="S1643" i="30" s="1"/>
  <c r="O1642" i="30"/>
  <c r="T1642" i="30" s="1"/>
  <c r="N1642" i="30"/>
  <c r="L1642" i="30"/>
  <c r="M1642" i="30" s="1"/>
  <c r="S1642" i="30" s="1"/>
  <c r="N1641" i="30"/>
  <c r="O1641" i="30" s="1"/>
  <c r="T1641" i="30" s="1"/>
  <c r="L1641" i="30"/>
  <c r="M1641" i="30" s="1"/>
  <c r="S1641" i="30" s="1"/>
  <c r="T1640" i="30"/>
  <c r="N1640" i="30"/>
  <c r="O1640" i="30" s="1"/>
  <c r="L1640" i="30"/>
  <c r="M1640" i="30" s="1"/>
  <c r="S1640" i="30" s="1"/>
  <c r="O1639" i="30"/>
  <c r="T1639" i="30" s="1"/>
  <c r="N1639" i="30"/>
  <c r="L1639" i="30"/>
  <c r="M1639" i="30" s="1"/>
  <c r="S1639" i="30" s="1"/>
  <c r="N1638" i="30"/>
  <c r="O1638" i="30" s="1"/>
  <c r="T1638" i="30" s="1"/>
  <c r="M1638" i="30"/>
  <c r="S1638" i="30" s="1"/>
  <c r="L1638" i="30"/>
  <c r="N1637" i="30"/>
  <c r="O1637" i="30" s="1"/>
  <c r="T1637" i="30" s="1"/>
  <c r="M1637" i="30"/>
  <c r="S1637" i="30" s="1"/>
  <c r="L1637" i="30"/>
  <c r="S1636" i="30"/>
  <c r="N1636" i="30"/>
  <c r="O1636" i="30" s="1"/>
  <c r="T1636" i="30" s="1"/>
  <c r="L1636" i="30"/>
  <c r="M1636" i="30" s="1"/>
  <c r="S1635" i="30"/>
  <c r="O1635" i="30"/>
  <c r="T1635" i="30" s="1"/>
  <c r="N1635" i="30"/>
  <c r="L1635" i="30"/>
  <c r="M1635" i="30" s="1"/>
  <c r="N1634" i="30"/>
  <c r="O1634" i="30" s="1"/>
  <c r="T1634" i="30" s="1"/>
  <c r="L1634" i="30"/>
  <c r="M1634" i="30" s="1"/>
  <c r="S1634" i="30" s="1"/>
  <c r="N1633" i="30"/>
  <c r="O1633" i="30" s="1"/>
  <c r="T1633" i="30" s="1"/>
  <c r="L1633" i="30"/>
  <c r="M1633" i="30" s="1"/>
  <c r="S1633" i="30" s="1"/>
  <c r="N1632" i="30"/>
  <c r="O1632" i="30" s="1"/>
  <c r="T1632" i="30" s="1"/>
  <c r="L1632" i="30"/>
  <c r="M1632" i="30" s="1"/>
  <c r="S1632" i="30" s="1"/>
  <c r="T1631" i="30"/>
  <c r="N1631" i="30"/>
  <c r="O1631" i="30" s="1"/>
  <c r="L1631" i="30"/>
  <c r="M1631" i="30" s="1"/>
  <c r="S1631" i="30" s="1"/>
  <c r="O1630" i="30"/>
  <c r="T1630" i="30" s="1"/>
  <c r="N1630" i="30"/>
  <c r="M1630" i="30"/>
  <c r="S1630" i="30" s="1"/>
  <c r="L1630" i="30"/>
  <c r="N1629" i="30"/>
  <c r="O1629" i="30" s="1"/>
  <c r="T1629" i="30" s="1"/>
  <c r="M1629" i="30"/>
  <c r="S1629" i="30" s="1"/>
  <c r="L1629" i="30"/>
  <c r="T1628" i="30"/>
  <c r="S1628" i="30"/>
  <c r="N1628" i="30"/>
  <c r="O1628" i="30" s="1"/>
  <c r="L1628" i="30"/>
  <c r="M1628" i="30" s="1"/>
  <c r="N1627" i="30"/>
  <c r="O1627" i="30" s="1"/>
  <c r="T1627" i="30" s="1"/>
  <c r="L1627" i="30"/>
  <c r="M1627" i="30" s="1"/>
  <c r="S1627" i="30" s="1"/>
  <c r="O1626" i="30"/>
  <c r="T1626" i="30" s="1"/>
  <c r="N1626" i="30"/>
  <c r="L1626" i="30"/>
  <c r="M1626" i="30" s="1"/>
  <c r="S1626" i="30" s="1"/>
  <c r="N1625" i="30"/>
  <c r="O1625" i="30" s="1"/>
  <c r="T1625" i="30" s="1"/>
  <c r="M1625" i="30"/>
  <c r="S1625" i="30" s="1"/>
  <c r="L1625" i="30"/>
  <c r="T1624" i="30"/>
  <c r="N1624" i="30"/>
  <c r="O1624" i="30" s="1"/>
  <c r="L1624" i="30"/>
  <c r="M1624" i="30" s="1"/>
  <c r="S1624" i="30" s="1"/>
  <c r="N1623" i="30"/>
  <c r="O1623" i="30" s="1"/>
  <c r="T1623" i="30" s="1"/>
  <c r="L1623" i="30"/>
  <c r="M1623" i="30" s="1"/>
  <c r="S1623" i="30" s="1"/>
  <c r="N1622" i="30"/>
  <c r="O1622" i="30" s="1"/>
  <c r="T1622" i="30" s="1"/>
  <c r="L1622" i="30"/>
  <c r="M1622" i="30" s="1"/>
  <c r="S1622" i="30" s="1"/>
  <c r="S1621" i="30"/>
  <c r="N1621" i="30"/>
  <c r="O1621" i="30" s="1"/>
  <c r="T1621" i="30" s="1"/>
  <c r="M1621" i="30"/>
  <c r="L1621" i="30"/>
  <c r="S1620" i="30"/>
  <c r="N1620" i="30"/>
  <c r="O1620" i="30" s="1"/>
  <c r="T1620" i="30" s="1"/>
  <c r="L1620" i="30"/>
  <c r="M1620" i="30" s="1"/>
  <c r="T1619" i="30"/>
  <c r="S1619" i="30"/>
  <c r="O1619" i="30"/>
  <c r="N1619" i="30"/>
  <c r="L1619" i="30"/>
  <c r="M1619" i="30" s="1"/>
  <c r="N1618" i="30"/>
  <c r="O1618" i="30" s="1"/>
  <c r="T1618" i="30" s="1"/>
  <c r="M1618" i="30"/>
  <c r="S1618" i="30" s="1"/>
  <c r="L1618" i="30"/>
  <c r="S1617" i="30"/>
  <c r="N1617" i="30"/>
  <c r="O1617" i="30" s="1"/>
  <c r="T1617" i="30" s="1"/>
  <c r="L1617" i="30"/>
  <c r="M1617" i="30" s="1"/>
  <c r="N1616" i="30"/>
  <c r="O1616" i="30" s="1"/>
  <c r="T1616" i="30" s="1"/>
  <c r="L1616" i="30"/>
  <c r="M1616" i="30" s="1"/>
  <c r="S1616" i="30" s="1"/>
  <c r="S1615" i="30"/>
  <c r="N1615" i="30"/>
  <c r="O1615" i="30" s="1"/>
  <c r="T1615" i="30" s="1"/>
  <c r="L1615" i="30"/>
  <c r="M1615" i="30" s="1"/>
  <c r="N1614" i="30"/>
  <c r="O1614" i="30" s="1"/>
  <c r="T1614" i="30" s="1"/>
  <c r="M1614" i="30"/>
  <c r="S1614" i="30" s="1"/>
  <c r="L1614" i="30"/>
  <c r="N1613" i="30"/>
  <c r="O1613" i="30" s="1"/>
  <c r="T1613" i="30" s="1"/>
  <c r="L1613" i="30"/>
  <c r="M1613" i="30" s="1"/>
  <c r="S1613" i="30" s="1"/>
  <c r="T1612" i="30"/>
  <c r="S1612" i="30"/>
  <c r="N1612" i="30"/>
  <c r="O1612" i="30" s="1"/>
  <c r="L1612" i="30"/>
  <c r="M1612" i="30" s="1"/>
  <c r="N1611" i="30"/>
  <c r="O1611" i="30" s="1"/>
  <c r="T1611" i="30" s="1"/>
  <c r="L1611" i="30"/>
  <c r="M1611" i="30" s="1"/>
  <c r="S1611" i="30" s="1"/>
  <c r="S1610" i="30"/>
  <c r="O1610" i="30"/>
  <c r="T1610" i="30" s="1"/>
  <c r="N1610" i="30"/>
  <c r="L1610" i="30"/>
  <c r="M1610" i="30" s="1"/>
  <c r="N1609" i="30"/>
  <c r="O1609" i="30" s="1"/>
  <c r="T1609" i="30" s="1"/>
  <c r="L1609" i="30"/>
  <c r="M1609" i="30" s="1"/>
  <c r="S1609" i="30" s="1"/>
  <c r="T1608" i="30"/>
  <c r="N1608" i="30"/>
  <c r="O1608" i="30" s="1"/>
  <c r="L1608" i="30"/>
  <c r="M1608" i="30" s="1"/>
  <c r="S1608" i="30" s="1"/>
  <c r="S1607" i="30"/>
  <c r="N1607" i="30"/>
  <c r="O1607" i="30" s="1"/>
  <c r="T1607" i="30" s="1"/>
  <c r="L1607" i="30"/>
  <c r="M1607" i="30" s="1"/>
  <c r="N1606" i="30"/>
  <c r="O1606" i="30" s="1"/>
  <c r="T1606" i="30" s="1"/>
  <c r="L1606" i="30"/>
  <c r="M1606" i="30" s="1"/>
  <c r="S1606" i="30" s="1"/>
  <c r="N1605" i="30"/>
  <c r="O1605" i="30" s="1"/>
  <c r="T1605" i="30" s="1"/>
  <c r="M1605" i="30"/>
  <c r="S1605" i="30" s="1"/>
  <c r="L1605" i="30"/>
  <c r="S1604" i="30"/>
  <c r="N1604" i="30"/>
  <c r="O1604" i="30" s="1"/>
  <c r="T1604" i="30" s="1"/>
  <c r="L1604" i="30"/>
  <c r="M1604" i="30" s="1"/>
  <c r="S1603" i="30"/>
  <c r="N1603" i="30"/>
  <c r="O1603" i="30" s="1"/>
  <c r="T1603" i="30" s="1"/>
  <c r="L1603" i="30"/>
  <c r="M1603" i="30" s="1"/>
  <c r="N1602" i="30"/>
  <c r="O1602" i="30" s="1"/>
  <c r="T1602" i="30" s="1"/>
  <c r="L1602" i="30"/>
  <c r="M1602" i="30" s="1"/>
  <c r="S1602" i="30" s="1"/>
  <c r="S1601" i="30"/>
  <c r="N1601" i="30"/>
  <c r="O1601" i="30" s="1"/>
  <c r="T1601" i="30" s="1"/>
  <c r="L1601" i="30"/>
  <c r="M1601" i="30" s="1"/>
  <c r="N1600" i="30"/>
  <c r="O1600" i="30" s="1"/>
  <c r="T1600" i="30" s="1"/>
  <c r="L1600" i="30"/>
  <c r="M1600" i="30" s="1"/>
  <c r="S1600" i="30" s="1"/>
  <c r="S1599" i="30"/>
  <c r="N1599" i="30"/>
  <c r="O1599" i="30" s="1"/>
  <c r="T1599" i="30" s="1"/>
  <c r="L1599" i="30"/>
  <c r="M1599" i="30" s="1"/>
  <c r="S1598" i="30"/>
  <c r="N1598" i="30"/>
  <c r="O1598" i="30" s="1"/>
  <c r="T1598" i="30" s="1"/>
  <c r="L1598" i="30"/>
  <c r="M1598" i="30" s="1"/>
  <c r="N1597" i="30"/>
  <c r="O1597" i="30" s="1"/>
  <c r="T1597" i="30" s="1"/>
  <c r="L1597" i="30"/>
  <c r="M1597" i="30" s="1"/>
  <c r="S1597" i="30" s="1"/>
  <c r="T1596" i="30"/>
  <c r="S1596" i="30"/>
  <c r="N1596" i="30"/>
  <c r="O1596" i="30" s="1"/>
  <c r="L1596" i="30"/>
  <c r="M1596" i="30" s="1"/>
  <c r="N1595" i="30"/>
  <c r="O1595" i="30" s="1"/>
  <c r="T1595" i="30" s="1"/>
  <c r="L1595" i="30"/>
  <c r="M1595" i="30" s="1"/>
  <c r="S1595" i="30" s="1"/>
  <c r="S1594" i="30"/>
  <c r="N1594" i="30"/>
  <c r="O1594" i="30" s="1"/>
  <c r="T1594" i="30" s="1"/>
  <c r="L1594" i="30"/>
  <c r="M1594" i="30" s="1"/>
  <c r="N1593" i="30"/>
  <c r="O1593" i="30" s="1"/>
  <c r="T1593" i="30" s="1"/>
  <c r="L1593" i="30"/>
  <c r="M1593" i="30" s="1"/>
  <c r="S1593" i="30" s="1"/>
  <c r="T1592" i="30"/>
  <c r="N1592" i="30"/>
  <c r="O1592" i="30" s="1"/>
  <c r="L1592" i="30"/>
  <c r="M1592" i="30" s="1"/>
  <c r="S1592" i="30" s="1"/>
  <c r="O1591" i="30"/>
  <c r="T1591" i="30" s="1"/>
  <c r="N1591" i="30"/>
  <c r="L1591" i="30"/>
  <c r="M1591" i="30" s="1"/>
  <c r="S1591" i="30" s="1"/>
  <c r="N1590" i="30"/>
  <c r="O1590" i="30" s="1"/>
  <c r="T1590" i="30" s="1"/>
  <c r="L1590" i="30"/>
  <c r="M1590" i="30" s="1"/>
  <c r="S1590" i="30" s="1"/>
  <c r="N1589" i="30"/>
  <c r="O1589" i="30" s="1"/>
  <c r="T1589" i="30" s="1"/>
  <c r="L1589" i="30"/>
  <c r="M1589" i="30" s="1"/>
  <c r="S1589" i="30" s="1"/>
  <c r="N1588" i="30"/>
  <c r="O1588" i="30" s="1"/>
  <c r="T1588" i="30" s="1"/>
  <c r="L1588" i="30"/>
  <c r="M1588" i="30" s="1"/>
  <c r="S1588" i="30" s="1"/>
  <c r="T1587" i="30"/>
  <c r="O1587" i="30"/>
  <c r="N1587" i="30"/>
  <c r="L1587" i="30"/>
  <c r="M1587" i="30" s="1"/>
  <c r="S1587" i="30" s="1"/>
  <c r="N1586" i="30"/>
  <c r="O1586" i="30" s="1"/>
  <c r="T1586" i="30" s="1"/>
  <c r="L1586" i="30"/>
  <c r="M1586" i="30" s="1"/>
  <c r="S1586" i="30" s="1"/>
  <c r="N1585" i="30"/>
  <c r="O1585" i="30" s="1"/>
  <c r="T1585" i="30" s="1"/>
  <c r="M1585" i="30"/>
  <c r="S1585" i="30" s="1"/>
  <c r="L1585" i="30"/>
  <c r="T1584" i="30"/>
  <c r="N1584" i="30"/>
  <c r="O1584" i="30" s="1"/>
  <c r="L1584" i="30"/>
  <c r="M1584" i="30" s="1"/>
  <c r="S1584" i="30" s="1"/>
  <c r="S1583" i="30"/>
  <c r="N1583" i="30"/>
  <c r="O1583" i="30" s="1"/>
  <c r="T1583" i="30" s="1"/>
  <c r="L1583" i="30"/>
  <c r="M1583" i="30" s="1"/>
  <c r="N1582" i="30"/>
  <c r="O1582" i="30" s="1"/>
  <c r="T1582" i="30" s="1"/>
  <c r="M1582" i="30"/>
  <c r="S1582" i="30" s="1"/>
  <c r="L1582" i="30"/>
  <c r="S1581" i="30"/>
  <c r="N1581" i="30"/>
  <c r="O1581" i="30" s="1"/>
  <c r="T1581" i="30" s="1"/>
  <c r="L1581" i="30"/>
  <c r="M1581" i="30" s="1"/>
  <c r="S1580" i="30"/>
  <c r="N1580" i="30"/>
  <c r="O1580" i="30" s="1"/>
  <c r="T1580" i="30" s="1"/>
  <c r="M1580" i="30"/>
  <c r="L1580" i="30"/>
  <c r="N1579" i="30"/>
  <c r="O1579" i="30" s="1"/>
  <c r="T1579" i="30" s="1"/>
  <c r="L1579" i="30"/>
  <c r="M1579" i="30" s="1"/>
  <c r="S1579" i="30" s="1"/>
  <c r="N1578" i="30"/>
  <c r="O1578" i="30" s="1"/>
  <c r="T1578" i="30" s="1"/>
  <c r="L1578" i="30"/>
  <c r="M1578" i="30" s="1"/>
  <c r="S1578" i="30" s="1"/>
  <c r="O1577" i="30"/>
  <c r="T1577" i="30" s="1"/>
  <c r="N1577" i="30"/>
  <c r="M1577" i="30"/>
  <c r="S1577" i="30" s="1"/>
  <c r="L1577" i="30"/>
  <c r="N1576" i="30"/>
  <c r="O1576" i="30" s="1"/>
  <c r="T1576" i="30" s="1"/>
  <c r="L1576" i="30"/>
  <c r="M1576" i="30" s="1"/>
  <c r="S1576" i="30" s="1"/>
  <c r="S1575" i="30"/>
  <c r="N1575" i="30"/>
  <c r="O1575" i="30" s="1"/>
  <c r="T1575" i="30" s="1"/>
  <c r="L1575" i="30"/>
  <c r="M1575" i="30" s="1"/>
  <c r="O1574" i="30"/>
  <c r="T1574" i="30" s="1"/>
  <c r="N1574" i="30"/>
  <c r="M1574" i="30"/>
  <c r="S1574" i="30" s="1"/>
  <c r="L1574" i="30"/>
  <c r="N1573" i="30"/>
  <c r="O1573" i="30" s="1"/>
  <c r="T1573" i="30" s="1"/>
  <c r="L1573" i="30"/>
  <c r="M1573" i="30" s="1"/>
  <c r="S1573" i="30" s="1"/>
  <c r="T1572" i="30"/>
  <c r="S1572" i="30"/>
  <c r="N1572" i="30"/>
  <c r="O1572" i="30" s="1"/>
  <c r="M1572" i="30"/>
  <c r="L1572" i="30"/>
  <c r="O1571" i="30"/>
  <c r="T1571" i="30" s="1"/>
  <c r="N1571" i="30"/>
  <c r="L1571" i="30"/>
  <c r="M1571" i="30" s="1"/>
  <c r="S1571" i="30" s="1"/>
  <c r="N1570" i="30"/>
  <c r="O1570" i="30" s="1"/>
  <c r="T1570" i="30" s="1"/>
  <c r="L1570" i="30"/>
  <c r="M1570" i="30" s="1"/>
  <c r="S1570" i="30" s="1"/>
  <c r="S1569" i="30"/>
  <c r="O1569" i="30"/>
  <c r="T1569" i="30" s="1"/>
  <c r="N1569" i="30"/>
  <c r="M1569" i="30"/>
  <c r="L1569" i="30"/>
  <c r="N1568" i="30"/>
  <c r="O1568" i="30" s="1"/>
  <c r="T1568" i="30" s="1"/>
  <c r="L1568" i="30"/>
  <c r="M1568" i="30" s="1"/>
  <c r="S1568" i="30" s="1"/>
  <c r="N1567" i="30"/>
  <c r="O1567" i="30" s="1"/>
  <c r="T1567" i="30" s="1"/>
  <c r="L1567" i="30"/>
  <c r="M1567" i="30" s="1"/>
  <c r="S1567" i="30" s="1"/>
  <c r="T1566" i="30"/>
  <c r="S1566" i="30"/>
  <c r="O1566" i="30"/>
  <c r="N1566" i="30"/>
  <c r="M1566" i="30"/>
  <c r="L1566" i="30"/>
  <c r="N1565" i="30"/>
  <c r="O1565" i="30" s="1"/>
  <c r="T1565" i="30" s="1"/>
  <c r="M1565" i="30"/>
  <c r="S1565" i="30" s="1"/>
  <c r="L1565" i="30"/>
  <c r="T1564" i="30"/>
  <c r="N1564" i="30"/>
  <c r="O1564" i="30" s="1"/>
  <c r="L1564" i="30"/>
  <c r="M1564" i="30" s="1"/>
  <c r="S1564" i="30" s="1"/>
  <c r="T1563" i="30"/>
  <c r="S1563" i="30"/>
  <c r="O1563" i="30"/>
  <c r="N1563" i="30"/>
  <c r="L1563" i="30"/>
  <c r="M1563" i="30" s="1"/>
  <c r="N1562" i="30"/>
  <c r="O1562" i="30" s="1"/>
  <c r="T1562" i="30" s="1"/>
  <c r="L1562" i="30"/>
  <c r="M1562" i="30" s="1"/>
  <c r="S1562" i="30" s="1"/>
  <c r="O1561" i="30"/>
  <c r="T1561" i="30" s="1"/>
  <c r="N1561" i="30"/>
  <c r="L1561" i="30"/>
  <c r="M1561" i="30" s="1"/>
  <c r="S1561" i="30" s="1"/>
  <c r="S1560" i="30"/>
  <c r="N1560" i="30"/>
  <c r="O1560" i="30" s="1"/>
  <c r="T1560" i="30" s="1"/>
  <c r="L1560" i="30"/>
  <c r="M1560" i="30" s="1"/>
  <c r="N1559" i="30"/>
  <c r="O1559" i="30" s="1"/>
  <c r="T1559" i="30" s="1"/>
  <c r="L1559" i="30"/>
  <c r="M1559" i="30" s="1"/>
  <c r="S1559" i="30" s="1"/>
  <c r="T1558" i="30"/>
  <c r="O1558" i="30"/>
  <c r="N1558" i="30"/>
  <c r="L1558" i="30"/>
  <c r="M1558" i="30" s="1"/>
  <c r="S1558" i="30" s="1"/>
  <c r="S1557" i="30"/>
  <c r="N1557" i="30"/>
  <c r="O1557" i="30" s="1"/>
  <c r="T1557" i="30" s="1"/>
  <c r="L1557" i="30"/>
  <c r="M1557" i="30" s="1"/>
  <c r="N1556" i="30"/>
  <c r="O1556" i="30" s="1"/>
  <c r="T1556" i="30" s="1"/>
  <c r="L1556" i="30"/>
  <c r="M1556" i="30" s="1"/>
  <c r="S1556" i="30" s="1"/>
  <c r="T1555" i="30"/>
  <c r="O1555" i="30"/>
  <c r="N1555" i="30"/>
  <c r="L1555" i="30"/>
  <c r="M1555" i="30" s="1"/>
  <c r="S1555" i="30" s="1"/>
  <c r="O1554" i="30"/>
  <c r="T1554" i="30" s="1"/>
  <c r="N1554" i="30"/>
  <c r="L1554" i="30"/>
  <c r="M1554" i="30" s="1"/>
  <c r="S1554" i="30" s="1"/>
  <c r="N1553" i="30"/>
  <c r="O1553" i="30" s="1"/>
  <c r="T1553" i="30" s="1"/>
  <c r="M1553" i="30"/>
  <c r="S1553" i="30" s="1"/>
  <c r="L1553" i="30"/>
  <c r="T1552" i="30"/>
  <c r="N1552" i="30"/>
  <c r="O1552" i="30" s="1"/>
  <c r="L1552" i="30"/>
  <c r="M1552" i="30" s="1"/>
  <c r="S1552" i="30" s="1"/>
  <c r="S1551" i="30"/>
  <c r="O1551" i="30"/>
  <c r="T1551" i="30" s="1"/>
  <c r="N1551" i="30"/>
  <c r="L1551" i="30"/>
  <c r="M1551" i="30" s="1"/>
  <c r="N1550" i="30"/>
  <c r="O1550" i="30" s="1"/>
  <c r="T1550" i="30" s="1"/>
  <c r="M1550" i="30"/>
  <c r="S1550" i="30" s="1"/>
  <c r="L1550" i="30"/>
  <c r="N1549" i="30"/>
  <c r="O1549" i="30" s="1"/>
  <c r="T1549" i="30" s="1"/>
  <c r="L1549" i="30"/>
  <c r="M1549" i="30" s="1"/>
  <c r="S1549" i="30" s="1"/>
  <c r="S1548" i="30"/>
  <c r="N1548" i="30"/>
  <c r="O1548" i="30" s="1"/>
  <c r="T1548" i="30" s="1"/>
  <c r="M1548" i="30"/>
  <c r="L1548" i="30"/>
  <c r="N1547" i="30"/>
  <c r="O1547" i="30" s="1"/>
  <c r="T1547" i="30" s="1"/>
  <c r="L1547" i="30"/>
  <c r="M1547" i="30" s="1"/>
  <c r="S1547" i="30" s="1"/>
  <c r="N1546" i="30"/>
  <c r="O1546" i="30" s="1"/>
  <c r="T1546" i="30" s="1"/>
  <c r="L1546" i="30"/>
  <c r="M1546" i="30" s="1"/>
  <c r="S1546" i="30" s="1"/>
  <c r="N1545" i="30"/>
  <c r="O1545" i="30" s="1"/>
  <c r="T1545" i="30" s="1"/>
  <c r="M1545" i="30"/>
  <c r="S1545" i="30" s="1"/>
  <c r="L1545" i="30"/>
  <c r="N1544" i="30"/>
  <c r="O1544" i="30" s="1"/>
  <c r="T1544" i="30" s="1"/>
  <c r="L1544" i="30"/>
  <c r="M1544" i="30" s="1"/>
  <c r="S1544" i="30" s="1"/>
  <c r="T1543" i="30"/>
  <c r="S1543" i="30"/>
  <c r="N1543" i="30"/>
  <c r="O1543" i="30" s="1"/>
  <c r="L1543" i="30"/>
  <c r="M1543" i="30" s="1"/>
  <c r="N1542" i="30"/>
  <c r="O1542" i="30" s="1"/>
  <c r="T1542" i="30" s="1"/>
  <c r="M1542" i="30"/>
  <c r="S1542" i="30" s="1"/>
  <c r="L1542" i="30"/>
  <c r="N1541" i="30"/>
  <c r="O1541" i="30" s="1"/>
  <c r="T1541" i="30" s="1"/>
  <c r="L1541" i="30"/>
  <c r="M1541" i="30" s="1"/>
  <c r="S1541" i="30" s="1"/>
  <c r="T1540" i="30"/>
  <c r="S1540" i="30"/>
  <c r="N1540" i="30"/>
  <c r="O1540" i="30" s="1"/>
  <c r="M1540" i="30"/>
  <c r="L1540" i="30"/>
  <c r="O1539" i="30"/>
  <c r="T1539" i="30" s="1"/>
  <c r="N1539" i="30"/>
  <c r="L1539" i="30"/>
  <c r="M1539" i="30" s="1"/>
  <c r="S1539" i="30" s="1"/>
  <c r="N1538" i="30"/>
  <c r="O1538" i="30" s="1"/>
  <c r="T1538" i="30" s="1"/>
  <c r="L1538" i="30"/>
  <c r="M1538" i="30" s="1"/>
  <c r="S1538" i="30" s="1"/>
  <c r="S1537" i="30"/>
  <c r="O1537" i="30"/>
  <c r="T1537" i="30" s="1"/>
  <c r="N1537" i="30"/>
  <c r="M1537" i="30"/>
  <c r="L1537" i="30"/>
  <c r="N1536" i="30"/>
  <c r="O1536" i="30" s="1"/>
  <c r="T1536" i="30" s="1"/>
  <c r="L1536" i="30"/>
  <c r="M1536" i="30" s="1"/>
  <c r="S1536" i="30" s="1"/>
  <c r="N1535" i="30"/>
  <c r="O1535" i="30" s="1"/>
  <c r="T1535" i="30" s="1"/>
  <c r="L1535" i="30"/>
  <c r="M1535" i="30" s="1"/>
  <c r="S1535" i="30" s="1"/>
  <c r="S1534" i="30"/>
  <c r="O1534" i="30"/>
  <c r="T1534" i="30" s="1"/>
  <c r="N1534" i="30"/>
  <c r="M1534" i="30"/>
  <c r="L1534" i="30"/>
  <c r="N1533" i="30"/>
  <c r="O1533" i="30" s="1"/>
  <c r="T1533" i="30" s="1"/>
  <c r="M1533" i="30"/>
  <c r="S1533" i="30" s="1"/>
  <c r="L1533" i="30"/>
  <c r="N1532" i="30"/>
  <c r="O1532" i="30" s="1"/>
  <c r="T1532" i="30" s="1"/>
  <c r="L1532" i="30"/>
  <c r="M1532" i="30" s="1"/>
  <c r="S1532" i="30" s="1"/>
  <c r="T1531" i="30"/>
  <c r="S1531" i="30"/>
  <c r="O1531" i="30"/>
  <c r="N1531" i="30"/>
  <c r="L1531" i="30"/>
  <c r="M1531" i="30" s="1"/>
  <c r="N1530" i="30"/>
  <c r="O1530" i="30" s="1"/>
  <c r="T1530" i="30" s="1"/>
  <c r="M1530" i="30"/>
  <c r="S1530" i="30" s="1"/>
  <c r="L1530" i="30"/>
  <c r="N1529" i="30"/>
  <c r="O1529" i="30" s="1"/>
  <c r="T1529" i="30" s="1"/>
  <c r="L1529" i="30"/>
  <c r="M1529" i="30" s="1"/>
  <c r="S1529" i="30" s="1"/>
  <c r="S1528" i="30"/>
  <c r="N1528" i="30"/>
  <c r="O1528" i="30" s="1"/>
  <c r="T1528" i="30" s="1"/>
  <c r="L1528" i="30"/>
  <c r="M1528" i="30" s="1"/>
  <c r="S1527" i="30"/>
  <c r="N1527" i="30"/>
  <c r="O1527" i="30" s="1"/>
  <c r="T1527" i="30" s="1"/>
  <c r="L1527" i="30"/>
  <c r="M1527" i="30" s="1"/>
  <c r="N1526" i="30"/>
  <c r="O1526" i="30" s="1"/>
  <c r="T1526" i="30" s="1"/>
  <c r="L1526" i="30"/>
  <c r="M1526" i="30" s="1"/>
  <c r="S1526" i="30" s="1"/>
  <c r="N1525" i="30"/>
  <c r="O1525" i="30" s="1"/>
  <c r="T1525" i="30" s="1"/>
  <c r="L1525" i="30"/>
  <c r="M1525" i="30" s="1"/>
  <c r="S1525" i="30" s="1"/>
  <c r="T1524" i="30"/>
  <c r="S1524" i="30"/>
  <c r="N1524" i="30"/>
  <c r="O1524" i="30" s="1"/>
  <c r="L1524" i="30"/>
  <c r="M1524" i="30" s="1"/>
  <c r="O1523" i="30"/>
  <c r="T1523" i="30" s="1"/>
  <c r="N1523" i="30"/>
  <c r="L1523" i="30"/>
  <c r="M1523" i="30" s="1"/>
  <c r="S1523" i="30" s="1"/>
  <c r="N1522" i="30"/>
  <c r="O1522" i="30" s="1"/>
  <c r="T1522" i="30" s="1"/>
  <c r="M1522" i="30"/>
  <c r="S1522" i="30" s="1"/>
  <c r="L1522" i="30"/>
  <c r="N1521" i="30"/>
  <c r="O1521" i="30" s="1"/>
  <c r="T1521" i="30" s="1"/>
  <c r="L1521" i="30"/>
  <c r="M1521" i="30" s="1"/>
  <c r="S1521" i="30" s="1"/>
  <c r="N1520" i="30"/>
  <c r="O1520" i="30" s="1"/>
  <c r="T1520" i="30" s="1"/>
  <c r="L1520" i="30"/>
  <c r="M1520" i="30" s="1"/>
  <c r="S1520" i="30" s="1"/>
  <c r="S1519" i="30"/>
  <c r="N1519" i="30"/>
  <c r="O1519" i="30" s="1"/>
  <c r="T1519" i="30" s="1"/>
  <c r="L1519" i="30"/>
  <c r="M1519" i="30" s="1"/>
  <c r="N1518" i="30"/>
  <c r="O1518" i="30" s="1"/>
  <c r="T1518" i="30" s="1"/>
  <c r="M1518" i="30"/>
  <c r="S1518" i="30" s="1"/>
  <c r="L1518" i="30"/>
  <c r="S1517" i="30"/>
  <c r="N1517" i="30"/>
  <c r="O1517" i="30" s="1"/>
  <c r="T1517" i="30" s="1"/>
  <c r="L1517" i="30"/>
  <c r="M1517" i="30" s="1"/>
  <c r="T1516" i="30"/>
  <c r="N1516" i="30"/>
  <c r="O1516" i="30" s="1"/>
  <c r="L1516" i="30"/>
  <c r="M1516" i="30" s="1"/>
  <c r="S1516" i="30" s="1"/>
  <c r="S1515" i="30"/>
  <c r="O1515" i="30"/>
  <c r="T1515" i="30" s="1"/>
  <c r="N1515" i="30"/>
  <c r="L1515" i="30"/>
  <c r="M1515" i="30" s="1"/>
  <c r="N1514" i="30"/>
  <c r="O1514" i="30" s="1"/>
  <c r="T1514" i="30" s="1"/>
  <c r="L1514" i="30"/>
  <c r="M1514" i="30" s="1"/>
  <c r="S1514" i="30" s="1"/>
  <c r="S1513" i="30"/>
  <c r="N1513" i="30"/>
  <c r="O1513" i="30" s="1"/>
  <c r="T1513" i="30" s="1"/>
  <c r="L1513" i="30"/>
  <c r="M1513" i="30" s="1"/>
  <c r="S1512" i="30"/>
  <c r="N1512" i="30"/>
  <c r="O1512" i="30" s="1"/>
  <c r="T1512" i="30" s="1"/>
  <c r="L1512" i="30"/>
  <c r="M1512" i="30" s="1"/>
  <c r="S1511" i="30"/>
  <c r="N1511" i="30"/>
  <c r="O1511" i="30" s="1"/>
  <c r="T1511" i="30" s="1"/>
  <c r="L1511" i="30"/>
  <c r="M1511" i="30" s="1"/>
  <c r="N1510" i="30"/>
  <c r="O1510" i="30" s="1"/>
  <c r="T1510" i="30" s="1"/>
  <c r="M1510" i="30"/>
  <c r="S1510" i="30" s="1"/>
  <c r="L1510" i="30"/>
  <c r="N1509" i="30"/>
  <c r="O1509" i="30" s="1"/>
  <c r="T1509" i="30" s="1"/>
  <c r="L1509" i="30"/>
  <c r="M1509" i="30" s="1"/>
  <c r="S1509" i="30" s="1"/>
  <c r="T1508" i="30"/>
  <c r="N1508" i="30"/>
  <c r="O1508" i="30" s="1"/>
  <c r="L1508" i="30"/>
  <c r="M1508" i="30" s="1"/>
  <c r="S1508" i="30" s="1"/>
  <c r="O1507" i="30"/>
  <c r="T1507" i="30" s="1"/>
  <c r="N1507" i="30"/>
  <c r="L1507" i="30"/>
  <c r="M1507" i="30" s="1"/>
  <c r="S1507" i="30" s="1"/>
  <c r="N1506" i="30"/>
  <c r="O1506" i="30" s="1"/>
  <c r="T1506" i="30" s="1"/>
  <c r="L1506" i="30"/>
  <c r="M1506" i="30" s="1"/>
  <c r="S1506" i="30" s="1"/>
  <c r="N1505" i="30"/>
  <c r="O1505" i="30" s="1"/>
  <c r="T1505" i="30" s="1"/>
  <c r="L1505" i="30"/>
  <c r="M1505" i="30" s="1"/>
  <c r="S1505" i="30" s="1"/>
  <c r="T1504" i="30"/>
  <c r="N1504" i="30"/>
  <c r="O1504" i="30" s="1"/>
  <c r="L1504" i="30"/>
  <c r="M1504" i="30" s="1"/>
  <c r="S1504" i="30" s="1"/>
  <c r="N1503" i="30"/>
  <c r="O1503" i="30" s="1"/>
  <c r="T1503" i="30" s="1"/>
  <c r="L1503" i="30"/>
  <c r="M1503" i="30" s="1"/>
  <c r="S1503" i="30" s="1"/>
  <c r="S1502" i="30"/>
  <c r="N1502" i="30"/>
  <c r="O1502" i="30" s="1"/>
  <c r="T1502" i="30" s="1"/>
  <c r="M1502" i="30"/>
  <c r="L1502" i="30"/>
  <c r="N1501" i="30"/>
  <c r="O1501" i="30" s="1"/>
  <c r="T1501" i="30" s="1"/>
  <c r="L1501" i="30"/>
  <c r="M1501" i="30" s="1"/>
  <c r="S1501" i="30" s="1"/>
  <c r="T1500" i="30"/>
  <c r="S1500" i="30"/>
  <c r="N1500" i="30"/>
  <c r="O1500" i="30" s="1"/>
  <c r="L1500" i="30"/>
  <c r="M1500" i="30" s="1"/>
  <c r="O1499" i="30"/>
  <c r="T1499" i="30" s="1"/>
  <c r="N1499" i="30"/>
  <c r="L1499" i="30"/>
  <c r="M1499" i="30" s="1"/>
  <c r="S1499" i="30" s="1"/>
  <c r="N1498" i="30"/>
  <c r="O1498" i="30" s="1"/>
  <c r="T1498" i="30" s="1"/>
  <c r="L1498" i="30"/>
  <c r="M1498" i="30" s="1"/>
  <c r="S1498" i="30" s="1"/>
  <c r="S1497" i="30"/>
  <c r="N1497" i="30"/>
  <c r="O1497" i="30" s="1"/>
  <c r="T1497" i="30" s="1"/>
  <c r="L1497" i="30"/>
  <c r="M1497" i="30" s="1"/>
  <c r="T1496" i="30"/>
  <c r="S1496" i="30"/>
  <c r="N1496" i="30"/>
  <c r="O1496" i="30" s="1"/>
  <c r="L1496" i="30"/>
  <c r="M1496" i="30" s="1"/>
  <c r="S1495" i="30"/>
  <c r="N1495" i="30"/>
  <c r="O1495" i="30" s="1"/>
  <c r="T1495" i="30" s="1"/>
  <c r="L1495" i="30"/>
  <c r="M1495" i="30" s="1"/>
  <c r="N1494" i="30"/>
  <c r="O1494" i="30" s="1"/>
  <c r="T1494" i="30" s="1"/>
  <c r="M1494" i="30"/>
  <c r="S1494" i="30" s="1"/>
  <c r="L1494" i="30"/>
  <c r="N1493" i="30"/>
  <c r="O1493" i="30" s="1"/>
  <c r="T1493" i="30" s="1"/>
  <c r="L1493" i="30"/>
  <c r="M1493" i="30" s="1"/>
  <c r="S1493" i="30" s="1"/>
  <c r="S1492" i="30"/>
  <c r="N1492" i="30"/>
  <c r="O1492" i="30" s="1"/>
  <c r="T1492" i="30" s="1"/>
  <c r="L1492" i="30"/>
  <c r="M1492" i="30" s="1"/>
  <c r="S1491" i="30"/>
  <c r="N1491" i="30"/>
  <c r="O1491" i="30" s="1"/>
  <c r="T1491" i="30" s="1"/>
  <c r="L1491" i="30"/>
  <c r="M1491" i="30" s="1"/>
  <c r="N1490" i="30"/>
  <c r="O1490" i="30" s="1"/>
  <c r="T1490" i="30" s="1"/>
  <c r="L1490" i="30"/>
  <c r="M1490" i="30" s="1"/>
  <c r="S1490" i="30" s="1"/>
  <c r="N1489" i="30"/>
  <c r="O1489" i="30" s="1"/>
  <c r="T1489" i="30" s="1"/>
  <c r="L1489" i="30"/>
  <c r="M1489" i="30" s="1"/>
  <c r="S1489" i="30" s="1"/>
  <c r="T1488" i="30"/>
  <c r="S1488" i="30"/>
  <c r="N1488" i="30"/>
  <c r="O1488" i="30" s="1"/>
  <c r="L1488" i="30"/>
  <c r="M1488" i="30" s="1"/>
  <c r="N1487" i="30"/>
  <c r="O1487" i="30" s="1"/>
  <c r="T1487" i="30" s="1"/>
  <c r="L1487" i="30"/>
  <c r="M1487" i="30" s="1"/>
  <c r="S1487" i="30" s="1"/>
  <c r="S1486" i="30"/>
  <c r="N1486" i="30"/>
  <c r="O1486" i="30" s="1"/>
  <c r="T1486" i="30" s="1"/>
  <c r="L1486" i="30"/>
  <c r="M1486" i="30" s="1"/>
  <c r="N1485" i="30"/>
  <c r="O1485" i="30" s="1"/>
  <c r="T1485" i="30" s="1"/>
  <c r="L1485" i="30"/>
  <c r="M1485" i="30" s="1"/>
  <c r="S1485" i="30" s="1"/>
  <c r="T1484" i="30"/>
  <c r="N1484" i="30"/>
  <c r="O1484" i="30" s="1"/>
  <c r="L1484" i="30"/>
  <c r="M1484" i="30" s="1"/>
  <c r="S1484" i="30" s="1"/>
  <c r="S1483" i="30"/>
  <c r="N1483" i="30"/>
  <c r="O1483" i="30" s="1"/>
  <c r="T1483" i="30" s="1"/>
  <c r="L1483" i="30"/>
  <c r="M1483" i="30" s="1"/>
  <c r="N1482" i="30"/>
  <c r="O1482" i="30" s="1"/>
  <c r="T1482" i="30" s="1"/>
  <c r="L1482" i="30"/>
  <c r="M1482" i="30" s="1"/>
  <c r="S1482" i="30" s="1"/>
  <c r="N1481" i="30"/>
  <c r="O1481" i="30" s="1"/>
  <c r="T1481" i="30" s="1"/>
  <c r="L1481" i="30"/>
  <c r="M1481" i="30" s="1"/>
  <c r="S1481" i="30" s="1"/>
  <c r="T1480" i="30"/>
  <c r="N1480" i="30"/>
  <c r="O1480" i="30" s="1"/>
  <c r="L1480" i="30"/>
  <c r="M1480" i="30" s="1"/>
  <c r="S1480" i="30" s="1"/>
  <c r="S1479" i="30"/>
  <c r="N1479" i="30"/>
  <c r="O1479" i="30" s="1"/>
  <c r="T1479" i="30" s="1"/>
  <c r="L1479" i="30"/>
  <c r="M1479" i="30" s="1"/>
  <c r="N1478" i="30"/>
  <c r="O1478" i="30" s="1"/>
  <c r="T1478" i="30" s="1"/>
  <c r="L1478" i="30"/>
  <c r="M1478" i="30" s="1"/>
  <c r="S1478" i="30" s="1"/>
  <c r="N1477" i="30"/>
  <c r="O1477" i="30" s="1"/>
  <c r="T1477" i="30" s="1"/>
  <c r="L1477" i="30"/>
  <c r="M1477" i="30" s="1"/>
  <c r="S1477" i="30" s="1"/>
  <c r="N1476" i="30"/>
  <c r="O1476" i="30" s="1"/>
  <c r="T1476" i="30" s="1"/>
  <c r="L1476" i="30"/>
  <c r="M1476" i="30" s="1"/>
  <c r="S1476" i="30" s="1"/>
  <c r="S1475" i="30"/>
  <c r="N1475" i="30"/>
  <c r="O1475" i="30" s="1"/>
  <c r="T1475" i="30" s="1"/>
  <c r="L1475" i="30"/>
  <c r="M1475" i="30" s="1"/>
  <c r="S1474" i="30"/>
  <c r="N1474" i="30"/>
  <c r="O1474" i="30" s="1"/>
  <c r="T1474" i="30" s="1"/>
  <c r="L1474" i="30"/>
  <c r="M1474" i="30" s="1"/>
  <c r="N1473" i="30"/>
  <c r="O1473" i="30" s="1"/>
  <c r="T1473" i="30" s="1"/>
  <c r="L1473" i="30"/>
  <c r="M1473" i="30" s="1"/>
  <c r="S1473" i="30" s="1"/>
  <c r="T1472" i="30"/>
  <c r="S1472" i="30"/>
  <c r="N1472" i="30"/>
  <c r="O1472" i="30" s="1"/>
  <c r="L1472" i="30"/>
  <c r="M1472" i="30" s="1"/>
  <c r="S1471" i="30"/>
  <c r="N1471" i="30"/>
  <c r="O1471" i="30" s="1"/>
  <c r="T1471" i="30" s="1"/>
  <c r="L1471" i="30"/>
  <c r="M1471" i="30" s="1"/>
  <c r="S1470" i="30"/>
  <c r="N1470" i="30"/>
  <c r="O1470" i="30" s="1"/>
  <c r="T1470" i="30" s="1"/>
  <c r="L1470" i="30"/>
  <c r="M1470" i="30" s="1"/>
  <c r="N1469" i="30"/>
  <c r="O1469" i="30" s="1"/>
  <c r="T1469" i="30" s="1"/>
  <c r="L1469" i="30"/>
  <c r="M1469" i="30" s="1"/>
  <c r="S1469" i="30" s="1"/>
  <c r="T1468" i="30"/>
  <c r="N1468" i="30"/>
  <c r="O1468" i="30" s="1"/>
  <c r="L1468" i="30"/>
  <c r="M1468" i="30" s="1"/>
  <c r="S1468" i="30" s="1"/>
  <c r="S1467" i="30"/>
  <c r="N1467" i="30"/>
  <c r="O1467" i="30" s="1"/>
  <c r="T1467" i="30" s="1"/>
  <c r="L1467" i="30"/>
  <c r="M1467" i="30" s="1"/>
  <c r="N1466" i="30"/>
  <c r="O1466" i="30" s="1"/>
  <c r="T1466" i="30" s="1"/>
  <c r="L1466" i="30"/>
  <c r="M1466" i="30" s="1"/>
  <c r="S1466" i="30" s="1"/>
  <c r="N1465" i="30"/>
  <c r="O1465" i="30" s="1"/>
  <c r="T1465" i="30" s="1"/>
  <c r="L1465" i="30"/>
  <c r="M1465" i="30" s="1"/>
  <c r="S1465" i="30" s="1"/>
  <c r="T1464" i="30"/>
  <c r="N1464" i="30"/>
  <c r="O1464" i="30" s="1"/>
  <c r="L1464" i="30"/>
  <c r="M1464" i="30" s="1"/>
  <c r="S1464" i="30" s="1"/>
  <c r="S1463" i="30"/>
  <c r="N1463" i="30"/>
  <c r="O1463" i="30" s="1"/>
  <c r="T1463" i="30" s="1"/>
  <c r="L1463" i="30"/>
  <c r="M1463" i="30" s="1"/>
  <c r="N1462" i="30"/>
  <c r="O1462" i="30" s="1"/>
  <c r="T1462" i="30" s="1"/>
  <c r="L1462" i="30"/>
  <c r="M1462" i="30" s="1"/>
  <c r="S1462" i="30" s="1"/>
  <c r="T1461" i="30"/>
  <c r="N1461" i="30"/>
  <c r="O1461" i="30" s="1"/>
  <c r="M1461" i="30"/>
  <c r="S1461" i="30" s="1"/>
  <c r="L1461" i="30"/>
  <c r="O1460" i="30"/>
  <c r="T1460" i="30" s="1"/>
  <c r="N1460" i="30"/>
  <c r="M1460" i="30"/>
  <c r="S1460" i="30" s="1"/>
  <c r="L1460" i="30"/>
  <c r="O1459" i="30"/>
  <c r="T1459" i="30" s="1"/>
  <c r="N1459" i="30"/>
  <c r="M1459" i="30"/>
  <c r="S1459" i="30" s="1"/>
  <c r="L1459" i="30"/>
  <c r="O1458" i="30"/>
  <c r="T1458" i="30" s="1"/>
  <c r="N1458" i="30"/>
  <c r="M1458" i="30"/>
  <c r="S1458" i="30" s="1"/>
  <c r="L1458" i="30"/>
  <c r="T1457" i="30"/>
  <c r="O1457" i="30"/>
  <c r="N1457" i="30"/>
  <c r="M1457" i="30"/>
  <c r="S1457" i="30" s="1"/>
  <c r="L1457" i="30"/>
  <c r="T1456" i="30"/>
  <c r="O1456" i="30"/>
  <c r="N1456" i="30"/>
  <c r="M1456" i="30"/>
  <c r="S1456" i="30" s="1"/>
  <c r="L1456" i="30"/>
  <c r="O1455" i="30"/>
  <c r="T1455" i="30" s="1"/>
  <c r="N1455" i="30"/>
  <c r="M1455" i="30"/>
  <c r="S1455" i="30" s="1"/>
  <c r="L1455" i="30"/>
  <c r="O1454" i="30"/>
  <c r="T1454" i="30" s="1"/>
  <c r="N1454" i="30"/>
  <c r="M1454" i="30"/>
  <c r="S1454" i="30" s="1"/>
  <c r="L1454" i="30"/>
  <c r="T1453" i="30"/>
  <c r="O1453" i="30"/>
  <c r="N1453" i="30"/>
  <c r="M1453" i="30"/>
  <c r="S1453" i="30" s="1"/>
  <c r="L1453" i="30"/>
  <c r="T1452" i="30"/>
  <c r="S1452" i="30"/>
  <c r="O1452" i="30"/>
  <c r="N1452" i="30"/>
  <c r="M1452" i="30"/>
  <c r="L1452" i="30"/>
  <c r="O1451" i="30"/>
  <c r="T1451" i="30" s="1"/>
  <c r="N1451" i="30"/>
  <c r="M1451" i="30"/>
  <c r="S1451" i="30" s="1"/>
  <c r="L1451" i="30"/>
  <c r="O1450" i="30"/>
  <c r="T1450" i="30" s="1"/>
  <c r="N1450" i="30"/>
  <c r="M1450" i="30"/>
  <c r="S1450" i="30" s="1"/>
  <c r="L1450" i="30"/>
  <c r="T1449" i="30"/>
  <c r="O1449" i="30"/>
  <c r="N1449" i="30"/>
  <c r="M1449" i="30"/>
  <c r="S1449" i="30" s="1"/>
  <c r="L1449" i="30"/>
  <c r="S1448" i="30"/>
  <c r="O1448" i="30"/>
  <c r="T1448" i="30" s="1"/>
  <c r="N1448" i="30"/>
  <c r="M1448" i="30"/>
  <c r="L1448" i="30"/>
  <c r="O1447" i="30"/>
  <c r="T1447" i="30" s="1"/>
  <c r="N1447" i="30"/>
  <c r="M1447" i="30"/>
  <c r="S1447" i="30" s="1"/>
  <c r="L1447" i="30"/>
  <c r="O1446" i="30"/>
  <c r="T1446" i="30" s="1"/>
  <c r="N1446" i="30"/>
  <c r="M1446" i="30"/>
  <c r="S1446" i="30" s="1"/>
  <c r="L1446" i="30"/>
  <c r="T1445" i="30"/>
  <c r="O1445" i="30"/>
  <c r="N1445" i="30"/>
  <c r="M1445" i="30"/>
  <c r="S1445" i="30" s="1"/>
  <c r="L1445" i="30"/>
  <c r="T1444" i="30"/>
  <c r="S1444" i="30"/>
  <c r="O1444" i="30"/>
  <c r="N1444" i="30"/>
  <c r="M1444" i="30"/>
  <c r="L1444" i="30"/>
  <c r="O1443" i="30"/>
  <c r="T1443" i="30" s="1"/>
  <c r="N1443" i="30"/>
  <c r="M1443" i="30"/>
  <c r="S1443" i="30" s="1"/>
  <c r="L1443" i="30"/>
  <c r="O1442" i="30"/>
  <c r="T1442" i="30" s="1"/>
  <c r="N1442" i="30"/>
  <c r="M1442" i="30"/>
  <c r="S1442" i="30" s="1"/>
  <c r="L1442" i="30"/>
  <c r="T1441" i="30"/>
  <c r="O1441" i="30"/>
  <c r="N1441" i="30"/>
  <c r="M1441" i="30"/>
  <c r="S1441" i="30" s="1"/>
  <c r="L1441" i="30"/>
  <c r="T1440" i="30"/>
  <c r="S1440" i="30"/>
  <c r="O1440" i="30"/>
  <c r="N1440" i="30"/>
  <c r="M1440" i="30"/>
  <c r="L1440" i="30"/>
  <c r="O1439" i="30"/>
  <c r="T1439" i="30" s="1"/>
  <c r="N1439" i="30"/>
  <c r="M1439" i="30"/>
  <c r="S1439" i="30" s="1"/>
  <c r="L1439" i="30"/>
  <c r="O1438" i="30"/>
  <c r="T1438" i="30" s="1"/>
  <c r="N1438" i="30"/>
  <c r="M1438" i="30"/>
  <c r="S1438" i="30" s="1"/>
  <c r="L1438" i="30"/>
  <c r="T1437" i="30"/>
  <c r="S1437" i="30"/>
  <c r="O1437" i="30"/>
  <c r="N1437" i="30"/>
  <c r="M1437" i="30"/>
  <c r="L1437" i="30"/>
  <c r="T1436" i="30"/>
  <c r="S1436" i="30"/>
  <c r="O1436" i="30"/>
  <c r="N1436" i="30"/>
  <c r="M1436" i="30"/>
  <c r="L1436" i="30"/>
  <c r="O1435" i="30"/>
  <c r="T1435" i="30" s="1"/>
  <c r="N1435" i="30"/>
  <c r="M1435" i="30"/>
  <c r="S1435" i="30" s="1"/>
  <c r="L1435" i="30"/>
  <c r="O1434" i="30"/>
  <c r="T1434" i="30" s="1"/>
  <c r="N1434" i="30"/>
  <c r="M1434" i="30"/>
  <c r="S1434" i="30" s="1"/>
  <c r="L1434" i="30"/>
  <c r="T1433" i="30"/>
  <c r="S1433" i="30"/>
  <c r="O1433" i="30"/>
  <c r="N1433" i="30"/>
  <c r="M1433" i="30"/>
  <c r="L1433" i="30"/>
  <c r="T1432" i="30"/>
  <c r="S1432" i="30"/>
  <c r="O1432" i="30"/>
  <c r="N1432" i="30"/>
  <c r="M1432" i="30"/>
  <c r="L1432" i="30"/>
  <c r="O1431" i="30"/>
  <c r="T1431" i="30" s="1"/>
  <c r="N1431" i="30"/>
  <c r="M1431" i="30"/>
  <c r="S1431" i="30" s="1"/>
  <c r="L1431" i="30"/>
  <c r="O1430" i="30"/>
  <c r="T1430" i="30" s="1"/>
  <c r="N1430" i="30"/>
  <c r="M1430" i="30"/>
  <c r="S1430" i="30" s="1"/>
  <c r="L1430" i="30"/>
  <c r="T1429" i="30"/>
  <c r="S1429" i="30"/>
  <c r="O1429" i="30"/>
  <c r="N1429" i="30"/>
  <c r="M1429" i="30"/>
  <c r="L1429" i="30"/>
  <c r="T1428" i="30"/>
  <c r="S1428" i="30"/>
  <c r="O1428" i="30"/>
  <c r="N1428" i="30"/>
  <c r="M1428" i="30"/>
  <c r="L1428" i="30"/>
  <c r="O1427" i="30"/>
  <c r="T1427" i="30" s="1"/>
  <c r="N1427" i="30"/>
  <c r="M1427" i="30"/>
  <c r="S1427" i="30" s="1"/>
  <c r="L1427" i="30"/>
  <c r="N1426" i="30"/>
  <c r="O1426" i="30" s="1"/>
  <c r="T1426" i="30" s="1"/>
  <c r="M1426" i="30"/>
  <c r="S1426" i="30" s="1"/>
  <c r="L1426" i="30"/>
  <c r="T1425" i="30"/>
  <c r="O1425" i="30"/>
  <c r="N1425" i="30"/>
  <c r="L1425" i="30"/>
  <c r="M1425" i="30" s="1"/>
  <c r="S1425" i="30" s="1"/>
  <c r="T1424" i="30"/>
  <c r="S1424" i="30"/>
  <c r="O1424" i="30"/>
  <c r="N1424" i="30"/>
  <c r="M1424" i="30"/>
  <c r="L1424" i="30"/>
  <c r="O1423" i="30"/>
  <c r="T1423" i="30" s="1"/>
  <c r="N1423" i="30"/>
  <c r="M1423" i="30"/>
  <c r="S1423" i="30" s="1"/>
  <c r="L1423" i="30"/>
  <c r="N1422" i="30"/>
  <c r="O1422" i="30" s="1"/>
  <c r="T1422" i="30" s="1"/>
  <c r="M1422" i="30"/>
  <c r="S1422" i="30" s="1"/>
  <c r="L1422" i="30"/>
  <c r="N1421" i="30"/>
  <c r="O1421" i="30" s="1"/>
  <c r="T1421" i="30" s="1"/>
  <c r="L1421" i="30"/>
  <c r="M1421" i="30" s="1"/>
  <c r="S1421" i="30" s="1"/>
  <c r="S1420" i="30"/>
  <c r="O1420" i="30"/>
  <c r="T1420" i="30" s="1"/>
  <c r="N1420" i="30"/>
  <c r="L1420" i="30"/>
  <c r="M1420" i="30" s="1"/>
  <c r="N1419" i="30"/>
  <c r="O1419" i="30" s="1"/>
  <c r="T1419" i="30" s="1"/>
  <c r="M1419" i="30"/>
  <c r="S1419" i="30" s="1"/>
  <c r="L1419" i="30"/>
  <c r="N1418" i="30"/>
  <c r="O1418" i="30" s="1"/>
  <c r="T1418" i="30" s="1"/>
  <c r="M1418" i="30"/>
  <c r="S1418" i="30" s="1"/>
  <c r="L1418" i="30"/>
  <c r="T1417" i="30"/>
  <c r="N1417" i="30"/>
  <c r="O1417" i="30" s="1"/>
  <c r="L1417" i="30"/>
  <c r="M1417" i="30" s="1"/>
  <c r="S1417" i="30" s="1"/>
  <c r="T1416" i="30"/>
  <c r="S1416" i="30"/>
  <c r="O1416" i="30"/>
  <c r="N1416" i="30"/>
  <c r="L1416" i="30"/>
  <c r="M1416" i="30" s="1"/>
  <c r="O1415" i="30"/>
  <c r="T1415" i="30" s="1"/>
  <c r="N1415" i="30"/>
  <c r="M1415" i="30"/>
  <c r="S1415" i="30" s="1"/>
  <c r="L1415" i="30"/>
  <c r="N1414" i="30"/>
  <c r="O1414" i="30" s="1"/>
  <c r="T1414" i="30" s="1"/>
  <c r="L1414" i="30"/>
  <c r="M1414" i="30" s="1"/>
  <c r="S1414" i="30" s="1"/>
  <c r="T1413" i="30"/>
  <c r="N1413" i="30"/>
  <c r="O1413" i="30" s="1"/>
  <c r="L1413" i="30"/>
  <c r="M1413" i="30" s="1"/>
  <c r="S1413" i="30" s="1"/>
  <c r="S1412" i="30"/>
  <c r="N1412" i="30"/>
  <c r="O1412" i="30" s="1"/>
  <c r="T1412" i="30" s="1"/>
  <c r="L1412" i="30"/>
  <c r="M1412" i="30" s="1"/>
  <c r="O1411" i="30"/>
  <c r="T1411" i="30" s="1"/>
  <c r="N1411" i="30"/>
  <c r="M1411" i="30"/>
  <c r="S1411" i="30" s="1"/>
  <c r="L1411" i="30"/>
  <c r="N1410" i="30"/>
  <c r="O1410" i="30" s="1"/>
  <c r="T1410" i="30" s="1"/>
  <c r="L1410" i="30"/>
  <c r="M1410" i="30" s="1"/>
  <c r="S1410" i="30" s="1"/>
  <c r="T1409" i="30"/>
  <c r="N1409" i="30"/>
  <c r="O1409" i="30" s="1"/>
  <c r="L1409" i="30"/>
  <c r="M1409" i="30" s="1"/>
  <c r="S1409" i="30" s="1"/>
  <c r="T1408" i="30"/>
  <c r="S1408" i="30"/>
  <c r="N1408" i="30"/>
  <c r="O1408" i="30" s="1"/>
  <c r="L1408" i="30"/>
  <c r="M1408" i="30" s="1"/>
  <c r="N1407" i="30"/>
  <c r="O1407" i="30" s="1"/>
  <c r="T1407" i="30" s="1"/>
  <c r="M1407" i="30"/>
  <c r="S1407" i="30" s="1"/>
  <c r="L1407" i="30"/>
  <c r="N1406" i="30"/>
  <c r="O1406" i="30" s="1"/>
  <c r="T1406" i="30" s="1"/>
  <c r="L1406" i="30"/>
  <c r="M1406" i="30" s="1"/>
  <c r="S1406" i="30" s="1"/>
  <c r="T1405" i="30"/>
  <c r="N1405" i="30"/>
  <c r="O1405" i="30" s="1"/>
  <c r="L1405" i="30"/>
  <c r="M1405" i="30" s="1"/>
  <c r="S1405" i="30" s="1"/>
  <c r="T1404" i="30"/>
  <c r="S1404" i="30"/>
  <c r="N1404" i="30"/>
  <c r="O1404" i="30" s="1"/>
  <c r="L1404" i="30"/>
  <c r="M1404" i="30" s="1"/>
  <c r="N1403" i="30"/>
  <c r="O1403" i="30" s="1"/>
  <c r="T1403" i="30" s="1"/>
  <c r="M1403" i="30"/>
  <c r="S1403" i="30" s="1"/>
  <c r="L1403" i="30"/>
  <c r="N1402" i="30"/>
  <c r="O1402" i="30" s="1"/>
  <c r="T1402" i="30" s="1"/>
  <c r="M1402" i="30"/>
  <c r="S1402" i="30" s="1"/>
  <c r="L1402" i="30"/>
  <c r="N1401" i="30"/>
  <c r="O1401" i="30" s="1"/>
  <c r="T1401" i="30" s="1"/>
  <c r="L1401" i="30"/>
  <c r="M1401" i="30" s="1"/>
  <c r="S1401" i="30" s="1"/>
  <c r="T1400" i="30"/>
  <c r="S1400" i="30"/>
  <c r="O1400" i="30"/>
  <c r="N1400" i="30"/>
  <c r="L1400" i="30"/>
  <c r="M1400" i="30" s="1"/>
  <c r="O1399" i="30"/>
  <c r="T1399" i="30" s="1"/>
  <c r="N1399" i="30"/>
  <c r="M1399" i="30"/>
  <c r="S1399" i="30" s="1"/>
  <c r="L1399" i="30"/>
  <c r="N1398" i="30"/>
  <c r="O1398" i="30" s="1"/>
  <c r="T1398" i="30" s="1"/>
  <c r="M1398" i="30"/>
  <c r="S1398" i="30" s="1"/>
  <c r="L1398" i="30"/>
  <c r="S1397" i="30"/>
  <c r="N1397" i="30"/>
  <c r="O1397" i="30" s="1"/>
  <c r="T1397" i="30" s="1"/>
  <c r="L1397" i="30"/>
  <c r="M1397" i="30" s="1"/>
  <c r="S1396" i="30"/>
  <c r="O1396" i="30"/>
  <c r="T1396" i="30" s="1"/>
  <c r="N1396" i="30"/>
  <c r="L1396" i="30"/>
  <c r="M1396" i="30" s="1"/>
  <c r="N1395" i="30"/>
  <c r="O1395" i="30" s="1"/>
  <c r="T1395" i="30" s="1"/>
  <c r="L1395" i="30"/>
  <c r="M1395" i="30" s="1"/>
  <c r="S1395" i="30" s="1"/>
  <c r="N1394" i="30"/>
  <c r="O1394" i="30" s="1"/>
  <c r="T1394" i="30" s="1"/>
  <c r="L1394" i="30"/>
  <c r="M1394" i="30" s="1"/>
  <c r="S1394" i="30" s="1"/>
  <c r="T1393" i="30"/>
  <c r="N1393" i="30"/>
  <c r="O1393" i="30" s="1"/>
  <c r="L1393" i="30"/>
  <c r="M1393" i="30" s="1"/>
  <c r="S1393" i="30" s="1"/>
  <c r="N1392" i="30"/>
  <c r="O1392" i="30" s="1"/>
  <c r="T1392" i="30" s="1"/>
  <c r="L1392" i="30"/>
  <c r="M1392" i="30" s="1"/>
  <c r="S1392" i="30" s="1"/>
  <c r="S1391" i="30"/>
  <c r="N1391" i="30"/>
  <c r="O1391" i="30" s="1"/>
  <c r="T1391" i="30" s="1"/>
  <c r="M1391" i="30"/>
  <c r="L1391" i="30"/>
  <c r="N1390" i="30"/>
  <c r="O1390" i="30" s="1"/>
  <c r="T1390" i="30" s="1"/>
  <c r="L1390" i="30"/>
  <c r="M1390" i="30" s="1"/>
  <c r="S1390" i="30" s="1"/>
  <c r="S1389" i="30"/>
  <c r="N1389" i="30"/>
  <c r="O1389" i="30" s="1"/>
  <c r="T1389" i="30" s="1"/>
  <c r="L1389" i="30"/>
  <c r="M1389" i="30" s="1"/>
  <c r="S1388" i="30"/>
  <c r="O1388" i="30"/>
  <c r="T1388" i="30" s="1"/>
  <c r="N1388" i="30"/>
  <c r="L1388" i="30"/>
  <c r="M1388" i="30" s="1"/>
  <c r="S1387" i="30"/>
  <c r="O1387" i="30"/>
  <c r="T1387" i="30" s="1"/>
  <c r="N1387" i="30"/>
  <c r="L1387" i="30"/>
  <c r="M1387" i="30" s="1"/>
  <c r="S1386" i="30"/>
  <c r="N1386" i="30"/>
  <c r="O1386" i="30" s="1"/>
  <c r="T1386" i="30" s="1"/>
  <c r="L1386" i="30"/>
  <c r="M1386" i="30" s="1"/>
  <c r="T1385" i="30"/>
  <c r="N1385" i="30"/>
  <c r="O1385" i="30" s="1"/>
  <c r="L1385" i="30"/>
  <c r="M1385" i="30" s="1"/>
  <c r="S1385" i="30" s="1"/>
  <c r="S1384" i="30"/>
  <c r="N1384" i="30"/>
  <c r="O1384" i="30" s="1"/>
  <c r="T1384" i="30" s="1"/>
  <c r="L1384" i="30"/>
  <c r="M1384" i="30" s="1"/>
  <c r="N1383" i="30"/>
  <c r="O1383" i="30" s="1"/>
  <c r="T1383" i="30" s="1"/>
  <c r="M1383" i="30"/>
  <c r="S1383" i="30" s="1"/>
  <c r="L1383" i="30"/>
  <c r="N1382" i="30"/>
  <c r="O1382" i="30" s="1"/>
  <c r="T1382" i="30" s="1"/>
  <c r="M1382" i="30"/>
  <c r="S1382" i="30" s="1"/>
  <c r="L1382" i="30"/>
  <c r="S1381" i="30"/>
  <c r="N1381" i="30"/>
  <c r="O1381" i="30" s="1"/>
  <c r="T1381" i="30" s="1"/>
  <c r="L1381" i="30"/>
  <c r="M1381" i="30" s="1"/>
  <c r="S1380" i="30"/>
  <c r="O1380" i="30"/>
  <c r="T1380" i="30" s="1"/>
  <c r="N1380" i="30"/>
  <c r="L1380" i="30"/>
  <c r="M1380" i="30" s="1"/>
  <c r="S1379" i="30"/>
  <c r="O1379" i="30"/>
  <c r="T1379" i="30" s="1"/>
  <c r="N1379" i="30"/>
  <c r="L1379" i="30"/>
  <c r="M1379" i="30" s="1"/>
  <c r="N1378" i="30"/>
  <c r="O1378" i="30" s="1"/>
  <c r="T1378" i="30" s="1"/>
  <c r="L1378" i="30"/>
  <c r="M1378" i="30" s="1"/>
  <c r="S1378" i="30" s="1"/>
  <c r="T1377" i="30"/>
  <c r="N1377" i="30"/>
  <c r="O1377" i="30" s="1"/>
  <c r="L1377" i="30"/>
  <c r="M1377" i="30" s="1"/>
  <c r="S1377" i="30" s="1"/>
  <c r="N1376" i="30"/>
  <c r="O1376" i="30" s="1"/>
  <c r="T1376" i="30" s="1"/>
  <c r="L1376" i="30"/>
  <c r="M1376" i="30" s="1"/>
  <c r="S1376" i="30" s="1"/>
  <c r="S1375" i="30"/>
  <c r="N1375" i="30"/>
  <c r="O1375" i="30" s="1"/>
  <c r="T1375" i="30" s="1"/>
  <c r="M1375" i="30"/>
  <c r="L1375" i="30"/>
  <c r="N1374" i="30"/>
  <c r="O1374" i="30" s="1"/>
  <c r="T1374" i="30" s="1"/>
  <c r="M1374" i="30"/>
  <c r="S1374" i="30" s="1"/>
  <c r="L1374" i="30"/>
  <c r="S1373" i="30"/>
  <c r="N1373" i="30"/>
  <c r="O1373" i="30" s="1"/>
  <c r="T1373" i="30" s="1"/>
  <c r="L1373" i="30"/>
  <c r="M1373" i="30" s="1"/>
  <c r="S1372" i="30"/>
  <c r="N1372" i="30"/>
  <c r="O1372" i="30" s="1"/>
  <c r="T1372" i="30" s="1"/>
  <c r="L1372" i="30"/>
  <c r="M1372" i="30" s="1"/>
  <c r="O1371" i="30"/>
  <c r="T1371" i="30" s="1"/>
  <c r="N1371" i="30"/>
  <c r="L1371" i="30"/>
  <c r="M1371" i="30" s="1"/>
  <c r="S1371" i="30" s="1"/>
  <c r="S1370" i="30"/>
  <c r="N1370" i="30"/>
  <c r="O1370" i="30" s="1"/>
  <c r="T1370" i="30" s="1"/>
  <c r="L1370" i="30"/>
  <c r="M1370" i="30" s="1"/>
  <c r="T1369" i="30"/>
  <c r="N1369" i="30"/>
  <c r="O1369" i="30" s="1"/>
  <c r="L1369" i="30"/>
  <c r="M1369" i="30" s="1"/>
  <c r="S1369" i="30" s="1"/>
  <c r="T1368" i="30"/>
  <c r="S1368" i="30"/>
  <c r="N1368" i="30"/>
  <c r="O1368" i="30" s="1"/>
  <c r="L1368" i="30"/>
  <c r="M1368" i="30" s="1"/>
  <c r="N1367" i="30"/>
  <c r="O1367" i="30" s="1"/>
  <c r="T1367" i="30" s="1"/>
  <c r="M1367" i="30"/>
  <c r="S1367" i="30" s="1"/>
  <c r="L1367" i="30"/>
  <c r="N1366" i="30"/>
  <c r="O1366" i="30" s="1"/>
  <c r="T1366" i="30" s="1"/>
  <c r="M1366" i="30"/>
  <c r="S1366" i="30" s="1"/>
  <c r="L1366" i="30"/>
  <c r="S1365" i="30"/>
  <c r="N1365" i="30"/>
  <c r="O1365" i="30" s="1"/>
  <c r="T1365" i="30" s="1"/>
  <c r="L1365" i="30"/>
  <c r="M1365" i="30" s="1"/>
  <c r="S1364" i="30"/>
  <c r="O1364" i="30"/>
  <c r="T1364" i="30" s="1"/>
  <c r="N1364" i="30"/>
  <c r="L1364" i="30"/>
  <c r="M1364" i="30" s="1"/>
  <c r="S1363" i="30"/>
  <c r="O1363" i="30"/>
  <c r="T1363" i="30" s="1"/>
  <c r="N1363" i="30"/>
  <c r="L1363" i="30"/>
  <c r="M1363" i="30" s="1"/>
  <c r="N1362" i="30"/>
  <c r="O1362" i="30" s="1"/>
  <c r="T1362" i="30" s="1"/>
  <c r="L1362" i="30"/>
  <c r="M1362" i="30" s="1"/>
  <c r="S1362" i="30" s="1"/>
  <c r="T1361" i="30"/>
  <c r="S1361" i="30"/>
  <c r="N1361" i="30"/>
  <c r="O1361" i="30" s="1"/>
  <c r="L1361" i="30"/>
  <c r="M1361" i="30" s="1"/>
  <c r="N1360" i="30"/>
  <c r="O1360" i="30" s="1"/>
  <c r="T1360" i="30" s="1"/>
  <c r="L1360" i="30"/>
  <c r="M1360" i="30" s="1"/>
  <c r="S1360" i="30" s="1"/>
  <c r="S1359" i="30"/>
  <c r="N1359" i="30"/>
  <c r="O1359" i="30" s="1"/>
  <c r="T1359" i="30" s="1"/>
  <c r="L1359" i="30"/>
  <c r="M1359" i="30" s="1"/>
  <c r="N1358" i="30"/>
  <c r="O1358" i="30" s="1"/>
  <c r="T1358" i="30" s="1"/>
  <c r="M1358" i="30"/>
  <c r="S1358" i="30" s="1"/>
  <c r="L1358" i="30"/>
  <c r="S1357" i="30"/>
  <c r="N1357" i="30"/>
  <c r="O1357" i="30" s="1"/>
  <c r="T1357" i="30" s="1"/>
  <c r="L1357" i="30"/>
  <c r="M1357" i="30" s="1"/>
  <c r="S1356" i="30"/>
  <c r="N1356" i="30"/>
  <c r="O1356" i="30" s="1"/>
  <c r="T1356" i="30" s="1"/>
  <c r="L1356" i="30"/>
  <c r="M1356" i="30" s="1"/>
  <c r="S1355" i="30"/>
  <c r="N1355" i="30"/>
  <c r="O1355" i="30" s="1"/>
  <c r="T1355" i="30" s="1"/>
  <c r="L1355" i="30"/>
  <c r="M1355" i="30" s="1"/>
  <c r="S1354" i="30"/>
  <c r="N1354" i="30"/>
  <c r="O1354" i="30" s="1"/>
  <c r="T1354" i="30" s="1"/>
  <c r="L1354" i="30"/>
  <c r="M1354" i="30" s="1"/>
  <c r="T1353" i="30"/>
  <c r="S1353" i="30"/>
  <c r="N1353" i="30"/>
  <c r="O1353" i="30" s="1"/>
  <c r="L1353" i="30"/>
  <c r="M1353" i="30" s="1"/>
  <c r="T1352" i="30"/>
  <c r="S1352" i="30"/>
  <c r="N1352" i="30"/>
  <c r="O1352" i="30" s="1"/>
  <c r="L1352" i="30"/>
  <c r="M1352" i="30" s="1"/>
  <c r="S1351" i="30"/>
  <c r="N1351" i="30"/>
  <c r="O1351" i="30" s="1"/>
  <c r="T1351" i="30" s="1"/>
  <c r="M1351" i="30"/>
  <c r="L1351" i="30"/>
  <c r="N1350" i="30"/>
  <c r="O1350" i="30" s="1"/>
  <c r="T1350" i="30" s="1"/>
  <c r="M1350" i="30"/>
  <c r="S1350" i="30" s="1"/>
  <c r="L1350" i="30"/>
  <c r="N1349" i="30"/>
  <c r="O1349" i="30" s="1"/>
  <c r="T1349" i="30" s="1"/>
  <c r="L1349" i="30"/>
  <c r="M1349" i="30" s="1"/>
  <c r="S1349" i="30" s="1"/>
  <c r="S1348" i="30"/>
  <c r="N1348" i="30"/>
  <c r="O1348" i="30" s="1"/>
  <c r="T1348" i="30" s="1"/>
  <c r="L1348" i="30"/>
  <c r="M1348" i="30" s="1"/>
  <c r="N1347" i="30"/>
  <c r="O1347" i="30" s="1"/>
  <c r="T1347" i="30" s="1"/>
  <c r="L1347" i="30"/>
  <c r="M1347" i="30" s="1"/>
  <c r="S1347" i="30" s="1"/>
  <c r="S1346" i="30"/>
  <c r="N1346" i="30"/>
  <c r="O1346" i="30" s="1"/>
  <c r="T1346" i="30" s="1"/>
  <c r="L1346" i="30"/>
  <c r="M1346" i="30" s="1"/>
  <c r="T1345" i="30"/>
  <c r="N1345" i="30"/>
  <c r="O1345" i="30" s="1"/>
  <c r="L1345" i="30"/>
  <c r="M1345" i="30" s="1"/>
  <c r="S1345" i="30" s="1"/>
  <c r="T1344" i="30"/>
  <c r="N1344" i="30"/>
  <c r="O1344" i="30" s="1"/>
  <c r="L1344" i="30"/>
  <c r="M1344" i="30" s="1"/>
  <c r="S1344" i="30" s="1"/>
  <c r="N1343" i="30"/>
  <c r="O1343" i="30" s="1"/>
  <c r="T1343" i="30" s="1"/>
  <c r="L1343" i="30"/>
  <c r="M1343" i="30" s="1"/>
  <c r="S1343" i="30" s="1"/>
  <c r="T1342" i="30"/>
  <c r="N1342" i="30"/>
  <c r="O1342" i="30" s="1"/>
  <c r="M1342" i="30"/>
  <c r="S1342" i="30" s="1"/>
  <c r="L1342" i="30"/>
  <c r="N1341" i="30"/>
  <c r="O1341" i="30" s="1"/>
  <c r="T1341" i="30" s="1"/>
  <c r="L1341" i="30"/>
  <c r="M1341" i="30" s="1"/>
  <c r="S1341" i="30" s="1"/>
  <c r="S1340" i="30"/>
  <c r="N1340" i="30"/>
  <c r="O1340" i="30" s="1"/>
  <c r="T1340" i="30" s="1"/>
  <c r="M1340" i="30"/>
  <c r="L1340" i="30"/>
  <c r="S1339" i="30"/>
  <c r="O1339" i="30"/>
  <c r="T1339" i="30" s="1"/>
  <c r="N1339" i="30"/>
  <c r="L1339" i="30"/>
  <c r="M1339" i="30" s="1"/>
  <c r="T1338" i="30"/>
  <c r="N1338" i="30"/>
  <c r="O1338" i="30" s="1"/>
  <c r="L1338" i="30"/>
  <c r="M1338" i="30" s="1"/>
  <c r="S1338" i="30" s="1"/>
  <c r="S1337" i="30"/>
  <c r="O1337" i="30"/>
  <c r="T1337" i="30" s="1"/>
  <c r="N1337" i="30"/>
  <c r="L1337" i="30"/>
  <c r="M1337" i="30" s="1"/>
  <c r="T1336" i="30"/>
  <c r="N1336" i="30"/>
  <c r="O1336" i="30" s="1"/>
  <c r="L1336" i="30"/>
  <c r="M1336" i="30" s="1"/>
  <c r="S1336" i="30" s="1"/>
  <c r="S1335" i="30"/>
  <c r="N1335" i="30"/>
  <c r="O1335" i="30" s="1"/>
  <c r="T1335" i="30" s="1"/>
  <c r="L1335" i="30"/>
  <c r="M1335" i="30" s="1"/>
  <c r="N1334" i="30"/>
  <c r="O1334" i="30" s="1"/>
  <c r="T1334" i="30" s="1"/>
  <c r="M1334" i="30"/>
  <c r="S1334" i="30" s="1"/>
  <c r="L1334" i="30"/>
  <c r="N1333" i="30"/>
  <c r="O1333" i="30" s="1"/>
  <c r="T1333" i="30" s="1"/>
  <c r="L1333" i="30"/>
  <c r="M1333" i="30" s="1"/>
  <c r="S1333" i="30" s="1"/>
  <c r="S1332" i="30"/>
  <c r="N1332" i="30"/>
  <c r="O1332" i="30" s="1"/>
  <c r="T1332" i="30" s="1"/>
  <c r="M1332" i="30"/>
  <c r="L1332" i="30"/>
  <c r="S1331" i="30"/>
  <c r="O1331" i="30"/>
  <c r="T1331" i="30" s="1"/>
  <c r="N1331" i="30"/>
  <c r="L1331" i="30"/>
  <c r="M1331" i="30" s="1"/>
  <c r="T1330" i="30"/>
  <c r="S1330" i="30"/>
  <c r="N1330" i="30"/>
  <c r="O1330" i="30" s="1"/>
  <c r="L1330" i="30"/>
  <c r="M1330" i="30" s="1"/>
  <c r="O1329" i="30"/>
  <c r="T1329" i="30" s="1"/>
  <c r="N1329" i="30"/>
  <c r="L1329" i="30"/>
  <c r="M1329" i="30" s="1"/>
  <c r="S1329" i="30" s="1"/>
  <c r="T1328" i="30"/>
  <c r="N1328" i="30"/>
  <c r="O1328" i="30" s="1"/>
  <c r="L1328" i="30"/>
  <c r="M1328" i="30" s="1"/>
  <c r="S1328" i="30" s="1"/>
  <c r="N1327" i="30"/>
  <c r="O1327" i="30" s="1"/>
  <c r="T1327" i="30" s="1"/>
  <c r="L1327" i="30"/>
  <c r="M1327" i="30" s="1"/>
  <c r="S1327" i="30" s="1"/>
  <c r="T1326" i="30"/>
  <c r="N1326" i="30"/>
  <c r="O1326" i="30" s="1"/>
  <c r="M1326" i="30"/>
  <c r="S1326" i="30" s="1"/>
  <c r="L1326" i="30"/>
  <c r="N1325" i="30"/>
  <c r="O1325" i="30" s="1"/>
  <c r="T1325" i="30" s="1"/>
  <c r="L1325" i="30"/>
  <c r="M1325" i="30" s="1"/>
  <c r="S1325" i="30" s="1"/>
  <c r="S1324" i="30"/>
  <c r="N1324" i="30"/>
  <c r="O1324" i="30" s="1"/>
  <c r="T1324" i="30" s="1"/>
  <c r="M1324" i="30"/>
  <c r="L1324" i="30"/>
  <c r="S1323" i="30"/>
  <c r="N1323" i="30"/>
  <c r="O1323" i="30" s="1"/>
  <c r="T1323" i="30" s="1"/>
  <c r="L1323" i="30"/>
  <c r="M1323" i="30" s="1"/>
  <c r="T1322" i="30"/>
  <c r="N1322" i="30"/>
  <c r="O1322" i="30" s="1"/>
  <c r="L1322" i="30"/>
  <c r="M1322" i="30" s="1"/>
  <c r="S1322" i="30" s="1"/>
  <c r="S1321" i="30"/>
  <c r="O1321" i="30"/>
  <c r="T1321" i="30" s="1"/>
  <c r="N1321" i="30"/>
  <c r="L1321" i="30"/>
  <c r="M1321" i="30" s="1"/>
  <c r="T1320" i="30"/>
  <c r="N1320" i="30"/>
  <c r="O1320" i="30" s="1"/>
  <c r="L1320" i="30"/>
  <c r="M1320" i="30" s="1"/>
  <c r="S1320" i="30" s="1"/>
  <c r="S1319" i="30"/>
  <c r="N1319" i="30"/>
  <c r="O1319" i="30" s="1"/>
  <c r="T1319" i="30" s="1"/>
  <c r="L1319" i="30"/>
  <c r="M1319" i="30" s="1"/>
  <c r="N1318" i="30"/>
  <c r="O1318" i="30" s="1"/>
  <c r="T1318" i="30" s="1"/>
  <c r="L1318" i="30"/>
  <c r="M1318" i="30" s="1"/>
  <c r="S1318" i="30" s="1"/>
  <c r="N1317" i="30"/>
  <c r="O1317" i="30" s="1"/>
  <c r="T1317" i="30" s="1"/>
  <c r="M1317" i="30"/>
  <c r="S1317" i="30" s="1"/>
  <c r="L1317" i="30"/>
  <c r="S1316" i="30"/>
  <c r="N1316" i="30"/>
  <c r="O1316" i="30" s="1"/>
  <c r="T1316" i="30" s="1"/>
  <c r="L1316" i="30"/>
  <c r="M1316" i="30" s="1"/>
  <c r="N1315" i="30"/>
  <c r="O1315" i="30" s="1"/>
  <c r="T1315" i="30" s="1"/>
  <c r="L1315" i="30"/>
  <c r="M1315" i="30" s="1"/>
  <c r="S1315" i="30" s="1"/>
  <c r="T1314" i="30"/>
  <c r="N1314" i="30"/>
  <c r="O1314" i="30" s="1"/>
  <c r="M1314" i="30"/>
  <c r="S1314" i="30" s="1"/>
  <c r="L1314" i="30"/>
  <c r="S1313" i="30"/>
  <c r="N1313" i="30"/>
  <c r="O1313" i="30" s="1"/>
  <c r="T1313" i="30" s="1"/>
  <c r="L1313" i="30"/>
  <c r="M1313" i="30" s="1"/>
  <c r="T1312" i="30"/>
  <c r="N1312" i="30"/>
  <c r="O1312" i="30" s="1"/>
  <c r="L1312" i="30"/>
  <c r="M1312" i="30" s="1"/>
  <c r="S1312" i="30" s="1"/>
  <c r="T1311" i="30"/>
  <c r="N1311" i="30"/>
  <c r="O1311" i="30" s="1"/>
  <c r="L1311" i="30"/>
  <c r="M1311" i="30" s="1"/>
  <c r="S1311" i="30" s="1"/>
  <c r="S1310" i="30"/>
  <c r="O1310" i="30"/>
  <c r="T1310" i="30" s="1"/>
  <c r="N1310" i="30"/>
  <c r="L1310" i="30"/>
  <c r="M1310" i="30" s="1"/>
  <c r="S1309" i="30"/>
  <c r="O1309" i="30"/>
  <c r="T1309" i="30" s="1"/>
  <c r="N1309" i="30"/>
  <c r="M1309" i="30"/>
  <c r="L1309" i="30"/>
  <c r="T1308" i="30"/>
  <c r="N1308" i="30"/>
  <c r="O1308" i="30" s="1"/>
  <c r="M1308" i="30"/>
  <c r="S1308" i="30" s="1"/>
  <c r="L1308" i="30"/>
  <c r="S1307" i="30"/>
  <c r="N1307" i="30"/>
  <c r="O1307" i="30" s="1"/>
  <c r="T1307" i="30" s="1"/>
  <c r="L1307" i="30"/>
  <c r="M1307" i="30" s="1"/>
  <c r="T1306" i="30"/>
  <c r="O1306" i="30"/>
  <c r="N1306" i="30"/>
  <c r="M1306" i="30"/>
  <c r="S1306" i="30" s="1"/>
  <c r="L1306" i="30"/>
  <c r="N1305" i="30"/>
  <c r="O1305" i="30" s="1"/>
  <c r="T1305" i="30" s="1"/>
  <c r="M1305" i="30"/>
  <c r="S1305" i="30" s="1"/>
  <c r="L1305" i="30"/>
  <c r="N1304" i="30"/>
  <c r="O1304" i="30" s="1"/>
  <c r="T1304" i="30" s="1"/>
  <c r="M1304" i="30"/>
  <c r="S1304" i="30" s="1"/>
  <c r="L1304" i="30"/>
  <c r="T1303" i="30"/>
  <c r="S1303" i="30"/>
  <c r="O1303" i="30"/>
  <c r="N1303" i="30"/>
  <c r="L1303" i="30"/>
  <c r="M1303" i="30" s="1"/>
  <c r="T1302" i="30"/>
  <c r="S1302" i="30"/>
  <c r="N1302" i="30"/>
  <c r="O1302" i="30" s="1"/>
  <c r="M1302" i="30"/>
  <c r="L1302" i="30"/>
  <c r="O1301" i="30"/>
  <c r="T1301" i="30" s="1"/>
  <c r="N1301" i="30"/>
  <c r="M1301" i="30"/>
  <c r="S1301" i="30" s="1"/>
  <c r="L1301" i="30"/>
  <c r="T1300" i="30"/>
  <c r="N1300" i="30"/>
  <c r="O1300" i="30" s="1"/>
  <c r="L1300" i="30"/>
  <c r="M1300" i="30" s="1"/>
  <c r="S1300" i="30" s="1"/>
  <c r="T1299" i="30"/>
  <c r="N1299" i="30"/>
  <c r="O1299" i="30" s="1"/>
  <c r="L1299" i="30"/>
  <c r="M1299" i="30" s="1"/>
  <c r="S1299" i="30" s="1"/>
  <c r="O1298" i="30"/>
  <c r="T1298" i="30" s="1"/>
  <c r="N1298" i="30"/>
  <c r="M1298" i="30"/>
  <c r="S1298" i="30" s="1"/>
  <c r="L1298" i="30"/>
  <c r="O1297" i="30"/>
  <c r="T1297" i="30" s="1"/>
  <c r="N1297" i="30"/>
  <c r="L1297" i="30"/>
  <c r="M1297" i="30" s="1"/>
  <c r="S1297" i="30" s="1"/>
  <c r="T1296" i="30"/>
  <c r="S1296" i="30"/>
  <c r="N1296" i="30"/>
  <c r="O1296" i="30" s="1"/>
  <c r="L1296" i="30"/>
  <c r="M1296" i="30" s="1"/>
  <c r="N1295" i="30"/>
  <c r="O1295" i="30" s="1"/>
  <c r="T1295" i="30" s="1"/>
  <c r="L1295" i="30"/>
  <c r="M1295" i="30" s="1"/>
  <c r="S1295" i="30" s="1"/>
  <c r="O1294" i="30"/>
  <c r="T1294" i="30" s="1"/>
  <c r="N1294" i="30"/>
  <c r="L1294" i="30"/>
  <c r="M1294" i="30" s="1"/>
  <c r="S1294" i="30" s="1"/>
  <c r="O1293" i="30"/>
  <c r="T1293" i="30" s="1"/>
  <c r="N1293" i="30"/>
  <c r="L1293" i="30"/>
  <c r="M1293" i="30" s="1"/>
  <c r="S1293" i="30" s="1"/>
  <c r="N1292" i="30"/>
  <c r="O1292" i="30" s="1"/>
  <c r="T1292" i="30" s="1"/>
  <c r="L1292" i="30"/>
  <c r="M1292" i="30" s="1"/>
  <c r="S1292" i="30" s="1"/>
  <c r="S1291" i="30"/>
  <c r="O1291" i="30"/>
  <c r="T1291" i="30" s="1"/>
  <c r="N1291" i="30"/>
  <c r="L1291" i="30"/>
  <c r="M1291" i="30" s="1"/>
  <c r="T1290" i="30"/>
  <c r="O1290" i="30"/>
  <c r="N1290" i="30"/>
  <c r="L1290" i="30"/>
  <c r="M1290" i="30" s="1"/>
  <c r="S1290" i="30" s="1"/>
  <c r="N1289" i="30"/>
  <c r="O1289" i="30" s="1"/>
  <c r="T1289" i="30" s="1"/>
  <c r="M1289" i="30"/>
  <c r="S1289" i="30" s="1"/>
  <c r="L1289" i="30"/>
  <c r="S1288" i="30"/>
  <c r="N1288" i="30"/>
  <c r="O1288" i="30" s="1"/>
  <c r="T1288" i="30" s="1"/>
  <c r="M1288" i="30"/>
  <c r="L1288" i="30"/>
  <c r="T1287" i="30"/>
  <c r="S1287" i="30"/>
  <c r="O1287" i="30"/>
  <c r="N1287" i="30"/>
  <c r="L1287" i="30"/>
  <c r="M1287" i="30" s="1"/>
  <c r="N1286" i="30"/>
  <c r="O1286" i="30" s="1"/>
  <c r="T1286" i="30" s="1"/>
  <c r="L1286" i="30"/>
  <c r="M1286" i="30" s="1"/>
  <c r="S1286" i="30" s="1"/>
  <c r="N1285" i="30"/>
  <c r="O1285" i="30" s="1"/>
  <c r="T1285" i="30" s="1"/>
  <c r="M1285" i="30"/>
  <c r="S1285" i="30" s="1"/>
  <c r="L1285" i="30"/>
  <c r="T1284" i="30"/>
  <c r="N1284" i="30"/>
  <c r="O1284" i="30" s="1"/>
  <c r="L1284" i="30"/>
  <c r="M1284" i="30" s="1"/>
  <c r="S1284" i="30" s="1"/>
  <c r="T1283" i="30"/>
  <c r="N1283" i="30"/>
  <c r="O1283" i="30" s="1"/>
  <c r="L1283" i="30"/>
  <c r="M1283" i="30" s="1"/>
  <c r="S1283" i="30" s="1"/>
  <c r="N1282" i="30"/>
  <c r="O1282" i="30" s="1"/>
  <c r="T1282" i="30" s="1"/>
  <c r="M1282" i="30"/>
  <c r="S1282" i="30" s="1"/>
  <c r="L1282" i="30"/>
  <c r="S1281" i="30"/>
  <c r="O1281" i="30"/>
  <c r="T1281" i="30" s="1"/>
  <c r="N1281" i="30"/>
  <c r="L1281" i="30"/>
  <c r="M1281" i="30" s="1"/>
  <c r="T1280" i="30"/>
  <c r="N1280" i="30"/>
  <c r="O1280" i="30" s="1"/>
  <c r="L1280" i="30"/>
  <c r="M1280" i="30" s="1"/>
  <c r="S1280" i="30" s="1"/>
  <c r="T1279" i="30"/>
  <c r="N1279" i="30"/>
  <c r="O1279" i="30" s="1"/>
  <c r="L1279" i="30"/>
  <c r="M1279" i="30" s="1"/>
  <c r="S1279" i="30" s="1"/>
  <c r="S1278" i="30"/>
  <c r="N1278" i="30"/>
  <c r="O1278" i="30" s="1"/>
  <c r="T1278" i="30" s="1"/>
  <c r="L1278" i="30"/>
  <c r="M1278" i="30" s="1"/>
  <c r="O1277" i="30"/>
  <c r="T1277" i="30" s="1"/>
  <c r="N1277" i="30"/>
  <c r="L1277" i="30"/>
  <c r="M1277" i="30" s="1"/>
  <c r="S1277" i="30" s="1"/>
  <c r="T1276" i="30"/>
  <c r="N1276" i="30"/>
  <c r="O1276" i="30" s="1"/>
  <c r="M1276" i="30"/>
  <c r="S1276" i="30" s="1"/>
  <c r="L1276" i="30"/>
  <c r="S1275" i="30"/>
  <c r="O1275" i="30"/>
  <c r="T1275" i="30" s="1"/>
  <c r="N1275" i="30"/>
  <c r="L1275" i="30"/>
  <c r="M1275" i="30" s="1"/>
  <c r="T1274" i="30"/>
  <c r="O1274" i="30"/>
  <c r="N1274" i="30"/>
  <c r="L1274" i="30"/>
  <c r="M1274" i="30" s="1"/>
  <c r="S1274" i="30" s="1"/>
  <c r="N1273" i="30"/>
  <c r="O1273" i="30" s="1"/>
  <c r="T1273" i="30" s="1"/>
  <c r="M1273" i="30"/>
  <c r="S1273" i="30" s="1"/>
  <c r="L1273" i="30"/>
  <c r="N1272" i="30"/>
  <c r="O1272" i="30" s="1"/>
  <c r="T1272" i="30" s="1"/>
  <c r="L1272" i="30"/>
  <c r="M1272" i="30" s="1"/>
  <c r="S1272" i="30" s="1"/>
  <c r="N1271" i="30"/>
  <c r="O1271" i="30" s="1"/>
  <c r="T1271" i="30" s="1"/>
  <c r="L1271" i="30"/>
  <c r="M1271" i="30" s="1"/>
  <c r="S1271" i="30" s="1"/>
  <c r="O1270" i="30"/>
  <c r="T1270" i="30" s="1"/>
  <c r="N1270" i="30"/>
  <c r="L1270" i="30"/>
  <c r="M1270" i="30" s="1"/>
  <c r="S1270" i="30" s="1"/>
  <c r="T1269" i="30"/>
  <c r="N1269" i="30"/>
  <c r="O1269" i="30" s="1"/>
  <c r="M1269" i="30"/>
  <c r="S1269" i="30" s="1"/>
  <c r="L1269" i="30"/>
  <c r="N1268" i="30"/>
  <c r="O1268" i="30" s="1"/>
  <c r="T1268" i="30" s="1"/>
  <c r="L1268" i="30"/>
  <c r="M1268" i="30" s="1"/>
  <c r="S1268" i="30" s="1"/>
  <c r="N1267" i="30"/>
  <c r="O1267" i="30" s="1"/>
  <c r="T1267" i="30" s="1"/>
  <c r="L1267" i="30"/>
  <c r="M1267" i="30" s="1"/>
  <c r="S1267" i="30" s="1"/>
  <c r="O1266" i="30"/>
  <c r="T1266" i="30" s="1"/>
  <c r="N1266" i="30"/>
  <c r="L1266" i="30"/>
  <c r="M1266" i="30" s="1"/>
  <c r="S1266" i="30" s="1"/>
  <c r="S1265" i="30"/>
  <c r="N1265" i="30"/>
  <c r="O1265" i="30" s="1"/>
  <c r="T1265" i="30" s="1"/>
  <c r="M1265" i="30"/>
  <c r="L1265" i="30"/>
  <c r="S1264" i="30"/>
  <c r="O1264" i="30"/>
  <c r="T1264" i="30" s="1"/>
  <c r="N1264" i="30"/>
  <c r="L1264" i="30"/>
  <c r="M1264" i="30" s="1"/>
  <c r="T1263" i="30"/>
  <c r="N1263" i="30"/>
  <c r="O1263" i="30" s="1"/>
  <c r="M1263" i="30"/>
  <c r="S1263" i="30" s="1"/>
  <c r="L1263" i="30"/>
  <c r="S1262" i="30"/>
  <c r="O1262" i="30"/>
  <c r="T1262" i="30" s="1"/>
  <c r="N1262" i="30"/>
  <c r="L1262" i="30"/>
  <c r="M1262" i="30" s="1"/>
  <c r="S1261" i="30"/>
  <c r="N1261" i="30"/>
  <c r="O1261" i="30" s="1"/>
  <c r="T1261" i="30" s="1"/>
  <c r="M1261" i="30"/>
  <c r="L1261" i="30"/>
  <c r="S1260" i="30"/>
  <c r="O1260" i="30"/>
  <c r="T1260" i="30" s="1"/>
  <c r="N1260" i="30"/>
  <c r="L1260" i="30"/>
  <c r="M1260" i="30" s="1"/>
  <c r="N1259" i="30"/>
  <c r="O1259" i="30" s="1"/>
  <c r="T1259" i="30" s="1"/>
  <c r="L1259" i="30"/>
  <c r="M1259" i="30" s="1"/>
  <c r="S1259" i="30" s="1"/>
  <c r="S1258" i="30"/>
  <c r="O1258" i="30"/>
  <c r="T1258" i="30" s="1"/>
  <c r="N1258" i="30"/>
  <c r="L1258" i="30"/>
  <c r="M1258" i="30" s="1"/>
  <c r="T1257" i="30"/>
  <c r="S1257" i="30"/>
  <c r="N1257" i="30"/>
  <c r="O1257" i="30" s="1"/>
  <c r="M1257" i="30"/>
  <c r="L1257" i="30"/>
  <c r="S1256" i="30"/>
  <c r="N1256" i="30"/>
  <c r="O1256" i="30" s="1"/>
  <c r="T1256" i="30" s="1"/>
  <c r="L1256" i="30"/>
  <c r="M1256" i="30" s="1"/>
  <c r="T1255" i="30"/>
  <c r="N1255" i="30"/>
  <c r="O1255" i="30" s="1"/>
  <c r="L1255" i="30"/>
  <c r="M1255" i="30" s="1"/>
  <c r="S1255" i="30" s="1"/>
  <c r="S1254" i="30"/>
  <c r="O1254" i="30"/>
  <c r="T1254" i="30" s="1"/>
  <c r="N1254" i="30"/>
  <c r="L1254" i="30"/>
  <c r="M1254" i="30" s="1"/>
  <c r="T1253" i="30"/>
  <c r="N1253" i="30"/>
  <c r="O1253" i="30" s="1"/>
  <c r="M1253" i="30"/>
  <c r="S1253" i="30" s="1"/>
  <c r="L1253" i="30"/>
  <c r="O1252" i="30"/>
  <c r="T1252" i="30" s="1"/>
  <c r="N1252" i="30"/>
  <c r="L1252" i="30"/>
  <c r="M1252" i="30" s="1"/>
  <c r="S1252" i="30" s="1"/>
  <c r="N1251" i="30"/>
  <c r="O1251" i="30" s="1"/>
  <c r="T1251" i="30" s="1"/>
  <c r="M1251" i="30"/>
  <c r="S1251" i="30" s="1"/>
  <c r="L1251" i="30"/>
  <c r="O1250" i="30"/>
  <c r="T1250" i="30" s="1"/>
  <c r="N1250" i="30"/>
  <c r="L1250" i="30"/>
  <c r="M1250" i="30" s="1"/>
  <c r="S1250" i="30" s="1"/>
  <c r="N1249" i="30"/>
  <c r="O1249" i="30" s="1"/>
  <c r="T1249" i="30" s="1"/>
  <c r="M1249" i="30"/>
  <c r="S1249" i="30" s="1"/>
  <c r="L1249" i="30"/>
  <c r="S1248" i="30"/>
  <c r="N1248" i="30"/>
  <c r="O1248" i="30" s="1"/>
  <c r="T1248" i="30" s="1"/>
  <c r="L1248" i="30"/>
  <c r="M1248" i="30" s="1"/>
  <c r="N1247" i="30"/>
  <c r="O1247" i="30" s="1"/>
  <c r="T1247" i="30" s="1"/>
  <c r="L1247" i="30"/>
  <c r="M1247" i="30" s="1"/>
  <c r="S1247" i="30" s="1"/>
  <c r="O1246" i="30"/>
  <c r="T1246" i="30" s="1"/>
  <c r="N1246" i="30"/>
  <c r="L1246" i="30"/>
  <c r="M1246" i="30" s="1"/>
  <c r="S1246" i="30" s="1"/>
  <c r="T1245" i="30"/>
  <c r="S1245" i="30"/>
  <c r="N1245" i="30"/>
  <c r="O1245" i="30" s="1"/>
  <c r="M1245" i="30"/>
  <c r="L1245" i="30"/>
  <c r="N1244" i="30"/>
  <c r="O1244" i="30" s="1"/>
  <c r="T1244" i="30" s="1"/>
  <c r="L1244" i="30"/>
  <c r="M1244" i="30" s="1"/>
  <c r="S1244" i="30" s="1"/>
  <c r="T1243" i="30"/>
  <c r="N1243" i="30"/>
  <c r="O1243" i="30" s="1"/>
  <c r="L1243" i="30"/>
  <c r="M1243" i="30" s="1"/>
  <c r="S1243" i="30" s="1"/>
  <c r="N1242" i="30"/>
  <c r="O1242" i="30" s="1"/>
  <c r="T1242" i="30" s="1"/>
  <c r="L1242" i="30"/>
  <c r="M1242" i="30" s="1"/>
  <c r="S1242" i="30" s="1"/>
  <c r="N1241" i="30"/>
  <c r="O1241" i="30" s="1"/>
  <c r="T1241" i="30" s="1"/>
  <c r="M1241" i="30"/>
  <c r="S1241" i="30" s="1"/>
  <c r="L1241" i="30"/>
  <c r="S1240" i="30"/>
  <c r="N1240" i="30"/>
  <c r="O1240" i="30" s="1"/>
  <c r="T1240" i="30" s="1"/>
  <c r="L1240" i="30"/>
  <c r="M1240" i="30" s="1"/>
  <c r="N1239" i="30"/>
  <c r="O1239" i="30" s="1"/>
  <c r="T1239" i="30" s="1"/>
  <c r="L1239" i="30"/>
  <c r="M1239" i="30" s="1"/>
  <c r="S1239" i="30" s="1"/>
  <c r="S1238" i="30"/>
  <c r="O1238" i="30"/>
  <c r="T1238" i="30" s="1"/>
  <c r="N1238" i="30"/>
  <c r="L1238" i="30"/>
  <c r="M1238" i="30" s="1"/>
  <c r="T1237" i="30"/>
  <c r="N1237" i="30"/>
  <c r="O1237" i="30" s="1"/>
  <c r="L1237" i="30"/>
  <c r="M1237" i="30" s="1"/>
  <c r="S1237" i="30" s="1"/>
  <c r="S1236" i="30"/>
  <c r="N1236" i="30"/>
  <c r="O1236" i="30" s="1"/>
  <c r="T1236" i="30" s="1"/>
  <c r="L1236" i="30"/>
  <c r="M1236" i="30" s="1"/>
  <c r="T1235" i="30"/>
  <c r="N1235" i="30"/>
  <c r="O1235" i="30" s="1"/>
  <c r="L1235" i="30"/>
  <c r="M1235" i="30" s="1"/>
  <c r="S1235" i="30" s="1"/>
  <c r="O1234" i="30"/>
  <c r="T1234" i="30" s="1"/>
  <c r="N1234" i="30"/>
  <c r="L1234" i="30"/>
  <c r="M1234" i="30" s="1"/>
  <c r="S1234" i="30" s="1"/>
  <c r="N1233" i="30"/>
  <c r="O1233" i="30" s="1"/>
  <c r="T1233" i="30" s="1"/>
  <c r="M1233" i="30"/>
  <c r="S1233" i="30" s="1"/>
  <c r="L1233" i="30"/>
  <c r="S1232" i="30"/>
  <c r="N1232" i="30"/>
  <c r="O1232" i="30" s="1"/>
  <c r="T1232" i="30" s="1"/>
  <c r="L1232" i="30"/>
  <c r="M1232" i="30" s="1"/>
  <c r="N1231" i="30"/>
  <c r="O1231" i="30" s="1"/>
  <c r="T1231" i="30" s="1"/>
  <c r="L1231" i="30"/>
  <c r="M1231" i="30" s="1"/>
  <c r="S1231" i="30" s="1"/>
  <c r="O1230" i="30"/>
  <c r="T1230" i="30" s="1"/>
  <c r="N1230" i="30"/>
  <c r="L1230" i="30"/>
  <c r="M1230" i="30" s="1"/>
  <c r="S1230" i="30" s="1"/>
  <c r="T1229" i="30"/>
  <c r="S1229" i="30"/>
  <c r="N1229" i="30"/>
  <c r="O1229" i="30" s="1"/>
  <c r="M1229" i="30"/>
  <c r="L1229" i="30"/>
  <c r="N1228" i="30"/>
  <c r="O1228" i="30" s="1"/>
  <c r="T1228" i="30" s="1"/>
  <c r="L1228" i="30"/>
  <c r="M1228" i="30" s="1"/>
  <c r="S1228" i="30" s="1"/>
  <c r="T1227" i="30"/>
  <c r="N1227" i="30"/>
  <c r="O1227" i="30" s="1"/>
  <c r="L1227" i="30"/>
  <c r="M1227" i="30" s="1"/>
  <c r="S1227" i="30" s="1"/>
  <c r="N1226" i="30"/>
  <c r="O1226" i="30" s="1"/>
  <c r="T1226" i="30" s="1"/>
  <c r="L1226" i="30"/>
  <c r="M1226" i="30" s="1"/>
  <c r="S1226" i="30" s="1"/>
  <c r="N1225" i="30"/>
  <c r="O1225" i="30" s="1"/>
  <c r="T1225" i="30" s="1"/>
  <c r="M1225" i="30"/>
  <c r="S1225" i="30" s="1"/>
  <c r="L1225" i="30"/>
  <c r="S1224" i="30"/>
  <c r="N1224" i="30"/>
  <c r="O1224" i="30" s="1"/>
  <c r="T1224" i="30" s="1"/>
  <c r="L1224" i="30"/>
  <c r="M1224" i="30" s="1"/>
  <c r="N1223" i="30"/>
  <c r="O1223" i="30" s="1"/>
  <c r="T1223" i="30" s="1"/>
  <c r="L1223" i="30"/>
  <c r="M1223" i="30" s="1"/>
  <c r="S1223" i="30" s="1"/>
  <c r="S1222" i="30"/>
  <c r="O1222" i="30"/>
  <c r="T1222" i="30" s="1"/>
  <c r="N1222" i="30"/>
  <c r="L1222" i="30"/>
  <c r="M1222" i="30" s="1"/>
  <c r="T1221" i="30"/>
  <c r="N1221" i="30"/>
  <c r="O1221" i="30" s="1"/>
  <c r="L1221" i="30"/>
  <c r="M1221" i="30" s="1"/>
  <c r="S1221" i="30" s="1"/>
  <c r="S1220" i="30"/>
  <c r="N1220" i="30"/>
  <c r="O1220" i="30" s="1"/>
  <c r="T1220" i="30" s="1"/>
  <c r="L1220" i="30"/>
  <c r="M1220" i="30" s="1"/>
  <c r="T1219" i="30"/>
  <c r="N1219" i="30"/>
  <c r="O1219" i="30" s="1"/>
  <c r="L1219" i="30"/>
  <c r="M1219" i="30" s="1"/>
  <c r="S1219" i="30" s="1"/>
  <c r="O1218" i="30"/>
  <c r="T1218" i="30" s="1"/>
  <c r="N1218" i="30"/>
  <c r="L1218" i="30"/>
  <c r="M1218" i="30" s="1"/>
  <c r="S1218" i="30" s="1"/>
  <c r="N1217" i="30"/>
  <c r="O1217" i="30" s="1"/>
  <c r="T1217" i="30" s="1"/>
  <c r="M1217" i="30"/>
  <c r="S1217" i="30" s="1"/>
  <c r="L1217" i="30"/>
  <c r="S1216" i="30"/>
  <c r="N1216" i="30"/>
  <c r="O1216" i="30" s="1"/>
  <c r="T1216" i="30" s="1"/>
  <c r="L1216" i="30"/>
  <c r="M1216" i="30" s="1"/>
  <c r="S1215" i="30"/>
  <c r="N1215" i="30"/>
  <c r="O1215" i="30" s="1"/>
  <c r="T1215" i="30" s="1"/>
  <c r="L1215" i="30"/>
  <c r="M1215" i="30" s="1"/>
  <c r="O1214" i="30"/>
  <c r="T1214" i="30" s="1"/>
  <c r="N1214" i="30"/>
  <c r="L1214" i="30"/>
  <c r="M1214" i="30" s="1"/>
  <c r="S1214" i="30" s="1"/>
  <c r="T1213" i="30"/>
  <c r="S1213" i="30"/>
  <c r="N1213" i="30"/>
  <c r="O1213" i="30" s="1"/>
  <c r="M1213" i="30"/>
  <c r="L1213" i="30"/>
  <c r="N1212" i="30"/>
  <c r="O1212" i="30" s="1"/>
  <c r="T1212" i="30" s="1"/>
  <c r="L1212" i="30"/>
  <c r="M1212" i="30" s="1"/>
  <c r="S1212" i="30" s="1"/>
  <c r="T1211" i="30"/>
  <c r="N1211" i="30"/>
  <c r="O1211" i="30" s="1"/>
  <c r="L1211" i="30"/>
  <c r="M1211" i="30" s="1"/>
  <c r="S1211" i="30" s="1"/>
  <c r="N1210" i="30"/>
  <c r="O1210" i="30" s="1"/>
  <c r="T1210" i="30" s="1"/>
  <c r="L1210" i="30"/>
  <c r="M1210" i="30" s="1"/>
  <c r="S1210" i="30" s="1"/>
  <c r="N1209" i="30"/>
  <c r="O1209" i="30" s="1"/>
  <c r="T1209" i="30" s="1"/>
  <c r="M1209" i="30"/>
  <c r="S1209" i="30" s="1"/>
  <c r="L1209" i="30"/>
  <c r="S1208" i="30"/>
  <c r="O1208" i="30"/>
  <c r="T1208" i="30" s="1"/>
  <c r="N1208" i="30"/>
  <c r="L1208" i="30"/>
  <c r="M1208" i="30" s="1"/>
  <c r="N1207" i="30"/>
  <c r="O1207" i="30" s="1"/>
  <c r="T1207" i="30" s="1"/>
  <c r="L1207" i="30"/>
  <c r="M1207" i="30" s="1"/>
  <c r="S1207" i="30" s="1"/>
  <c r="S1206" i="30"/>
  <c r="O1206" i="30"/>
  <c r="T1206" i="30" s="1"/>
  <c r="N1206" i="30"/>
  <c r="L1206" i="30"/>
  <c r="M1206" i="30" s="1"/>
  <c r="T1205" i="30"/>
  <c r="N1205" i="30"/>
  <c r="O1205" i="30" s="1"/>
  <c r="L1205" i="30"/>
  <c r="M1205" i="30" s="1"/>
  <c r="S1205" i="30" s="1"/>
  <c r="S1204" i="30"/>
  <c r="N1204" i="30"/>
  <c r="O1204" i="30" s="1"/>
  <c r="T1204" i="30" s="1"/>
  <c r="L1204" i="30"/>
  <c r="M1204" i="30" s="1"/>
  <c r="T1203" i="30"/>
  <c r="N1203" i="30"/>
  <c r="O1203" i="30" s="1"/>
  <c r="L1203" i="30"/>
  <c r="M1203" i="30" s="1"/>
  <c r="S1203" i="30" s="1"/>
  <c r="O1202" i="30"/>
  <c r="T1202" i="30" s="1"/>
  <c r="N1202" i="30"/>
  <c r="L1202" i="30"/>
  <c r="M1202" i="30" s="1"/>
  <c r="S1202" i="30" s="1"/>
  <c r="N1201" i="30"/>
  <c r="O1201" i="30" s="1"/>
  <c r="T1201" i="30" s="1"/>
  <c r="M1201" i="30"/>
  <c r="S1201" i="30" s="1"/>
  <c r="L1201" i="30"/>
  <c r="S1200" i="30"/>
  <c r="N1200" i="30"/>
  <c r="O1200" i="30" s="1"/>
  <c r="T1200" i="30" s="1"/>
  <c r="L1200" i="30"/>
  <c r="M1200" i="30" s="1"/>
  <c r="N1199" i="30"/>
  <c r="O1199" i="30" s="1"/>
  <c r="T1199" i="30" s="1"/>
  <c r="L1199" i="30"/>
  <c r="M1199" i="30" s="1"/>
  <c r="S1199" i="30" s="1"/>
  <c r="O1198" i="30"/>
  <c r="T1198" i="30" s="1"/>
  <c r="N1198" i="30"/>
  <c r="L1198" i="30"/>
  <c r="M1198" i="30" s="1"/>
  <c r="S1198" i="30" s="1"/>
  <c r="T1197" i="30"/>
  <c r="S1197" i="30"/>
  <c r="N1197" i="30"/>
  <c r="O1197" i="30" s="1"/>
  <c r="M1197" i="30"/>
  <c r="L1197" i="30"/>
  <c r="N1196" i="30"/>
  <c r="O1196" i="30" s="1"/>
  <c r="T1196" i="30" s="1"/>
  <c r="L1196" i="30"/>
  <c r="M1196" i="30" s="1"/>
  <c r="S1196" i="30" s="1"/>
  <c r="T1195" i="30"/>
  <c r="N1195" i="30"/>
  <c r="O1195" i="30" s="1"/>
  <c r="L1195" i="30"/>
  <c r="M1195" i="30" s="1"/>
  <c r="S1195" i="30" s="1"/>
  <c r="N1194" i="30"/>
  <c r="O1194" i="30" s="1"/>
  <c r="T1194" i="30" s="1"/>
  <c r="L1194" i="30"/>
  <c r="M1194" i="30" s="1"/>
  <c r="S1194" i="30" s="1"/>
  <c r="N1193" i="30"/>
  <c r="O1193" i="30" s="1"/>
  <c r="T1193" i="30" s="1"/>
  <c r="M1193" i="30"/>
  <c r="S1193" i="30" s="1"/>
  <c r="L1193" i="30"/>
  <c r="S1192" i="30"/>
  <c r="N1192" i="30"/>
  <c r="O1192" i="30" s="1"/>
  <c r="T1192" i="30" s="1"/>
  <c r="L1192" i="30"/>
  <c r="M1192" i="30" s="1"/>
  <c r="N1191" i="30"/>
  <c r="O1191" i="30" s="1"/>
  <c r="T1191" i="30" s="1"/>
  <c r="L1191" i="30"/>
  <c r="M1191" i="30" s="1"/>
  <c r="S1191" i="30" s="1"/>
  <c r="S1190" i="30"/>
  <c r="O1190" i="30"/>
  <c r="T1190" i="30" s="1"/>
  <c r="N1190" i="30"/>
  <c r="L1190" i="30"/>
  <c r="M1190" i="30" s="1"/>
  <c r="T1189" i="30"/>
  <c r="N1189" i="30"/>
  <c r="O1189" i="30" s="1"/>
  <c r="L1189" i="30"/>
  <c r="M1189" i="30" s="1"/>
  <c r="S1189" i="30" s="1"/>
  <c r="S1188" i="30"/>
  <c r="N1188" i="30"/>
  <c r="O1188" i="30" s="1"/>
  <c r="T1188" i="30" s="1"/>
  <c r="L1188" i="30"/>
  <c r="M1188" i="30" s="1"/>
  <c r="T1187" i="30"/>
  <c r="N1187" i="30"/>
  <c r="O1187" i="30" s="1"/>
  <c r="M1187" i="30"/>
  <c r="S1187" i="30" s="1"/>
  <c r="L1187" i="30"/>
  <c r="O1186" i="30"/>
  <c r="T1186" i="30" s="1"/>
  <c r="N1186" i="30"/>
  <c r="L1186" i="30"/>
  <c r="M1186" i="30" s="1"/>
  <c r="S1186" i="30" s="1"/>
  <c r="N1185" i="30"/>
  <c r="O1185" i="30" s="1"/>
  <c r="T1185" i="30" s="1"/>
  <c r="M1185" i="30"/>
  <c r="S1185" i="30" s="1"/>
  <c r="L1185" i="30"/>
  <c r="S1184" i="30"/>
  <c r="N1184" i="30"/>
  <c r="O1184" i="30" s="1"/>
  <c r="T1184" i="30" s="1"/>
  <c r="L1184" i="30"/>
  <c r="M1184" i="30" s="1"/>
  <c r="N1183" i="30"/>
  <c r="O1183" i="30" s="1"/>
  <c r="T1183" i="30" s="1"/>
  <c r="L1183" i="30"/>
  <c r="M1183" i="30" s="1"/>
  <c r="S1183" i="30" s="1"/>
  <c r="O1182" i="30"/>
  <c r="T1182" i="30" s="1"/>
  <c r="N1182" i="30"/>
  <c r="L1182" i="30"/>
  <c r="M1182" i="30" s="1"/>
  <c r="S1182" i="30" s="1"/>
  <c r="T1181" i="30"/>
  <c r="S1181" i="30"/>
  <c r="N1181" i="30"/>
  <c r="O1181" i="30" s="1"/>
  <c r="M1181" i="30"/>
  <c r="L1181" i="30"/>
  <c r="N1180" i="30"/>
  <c r="O1180" i="30" s="1"/>
  <c r="T1180" i="30" s="1"/>
  <c r="L1180" i="30"/>
  <c r="M1180" i="30" s="1"/>
  <c r="S1180" i="30" s="1"/>
  <c r="T1179" i="30"/>
  <c r="N1179" i="30"/>
  <c r="O1179" i="30" s="1"/>
  <c r="L1179" i="30"/>
  <c r="M1179" i="30" s="1"/>
  <c r="S1179" i="30" s="1"/>
  <c r="N1178" i="30"/>
  <c r="O1178" i="30" s="1"/>
  <c r="T1178" i="30" s="1"/>
  <c r="L1178" i="30"/>
  <c r="M1178" i="30" s="1"/>
  <c r="S1178" i="30" s="1"/>
  <c r="N1177" i="30"/>
  <c r="O1177" i="30" s="1"/>
  <c r="T1177" i="30" s="1"/>
  <c r="M1177" i="30"/>
  <c r="S1177" i="30" s="1"/>
  <c r="L1177" i="30"/>
  <c r="S1176" i="30"/>
  <c r="N1176" i="30"/>
  <c r="O1176" i="30" s="1"/>
  <c r="T1176" i="30" s="1"/>
  <c r="L1176" i="30"/>
  <c r="M1176" i="30" s="1"/>
  <c r="N1175" i="30"/>
  <c r="O1175" i="30" s="1"/>
  <c r="T1175" i="30" s="1"/>
  <c r="L1175" i="30"/>
  <c r="M1175" i="30" s="1"/>
  <c r="S1175" i="30" s="1"/>
  <c r="S1174" i="30"/>
  <c r="O1174" i="30"/>
  <c r="T1174" i="30" s="1"/>
  <c r="N1174" i="30"/>
  <c r="L1174" i="30"/>
  <c r="M1174" i="30" s="1"/>
  <c r="T1173" i="30"/>
  <c r="N1173" i="30"/>
  <c r="O1173" i="30" s="1"/>
  <c r="L1173" i="30"/>
  <c r="M1173" i="30" s="1"/>
  <c r="S1173" i="30" s="1"/>
  <c r="S1172" i="30"/>
  <c r="N1172" i="30"/>
  <c r="O1172" i="30" s="1"/>
  <c r="T1172" i="30" s="1"/>
  <c r="L1172" i="30"/>
  <c r="M1172" i="30" s="1"/>
  <c r="T1171" i="30"/>
  <c r="N1171" i="30"/>
  <c r="O1171" i="30" s="1"/>
  <c r="M1171" i="30"/>
  <c r="S1171" i="30" s="1"/>
  <c r="L1171" i="30"/>
  <c r="O1170" i="30"/>
  <c r="T1170" i="30" s="1"/>
  <c r="N1170" i="30"/>
  <c r="L1170" i="30"/>
  <c r="M1170" i="30" s="1"/>
  <c r="S1170" i="30" s="1"/>
  <c r="N1169" i="30"/>
  <c r="O1169" i="30" s="1"/>
  <c r="T1169" i="30" s="1"/>
  <c r="M1169" i="30"/>
  <c r="S1169" i="30" s="1"/>
  <c r="L1169" i="30"/>
  <c r="S1168" i="30"/>
  <c r="N1168" i="30"/>
  <c r="O1168" i="30" s="1"/>
  <c r="T1168" i="30" s="1"/>
  <c r="L1168" i="30"/>
  <c r="M1168" i="30" s="1"/>
  <c r="N1167" i="30"/>
  <c r="O1167" i="30" s="1"/>
  <c r="T1167" i="30" s="1"/>
  <c r="L1167" i="30"/>
  <c r="M1167" i="30" s="1"/>
  <c r="S1167" i="30" s="1"/>
  <c r="S1166" i="30"/>
  <c r="O1166" i="30"/>
  <c r="T1166" i="30" s="1"/>
  <c r="N1166" i="30"/>
  <c r="L1166" i="30"/>
  <c r="M1166" i="30" s="1"/>
  <c r="T1165" i="30"/>
  <c r="S1165" i="30"/>
  <c r="N1165" i="30"/>
  <c r="O1165" i="30" s="1"/>
  <c r="M1165" i="30"/>
  <c r="L1165" i="30"/>
  <c r="N1164" i="30"/>
  <c r="O1164" i="30" s="1"/>
  <c r="T1164" i="30" s="1"/>
  <c r="L1164" i="30"/>
  <c r="M1164" i="30" s="1"/>
  <c r="S1164" i="30" s="1"/>
  <c r="T1163" i="30"/>
  <c r="N1163" i="30"/>
  <c r="O1163" i="30" s="1"/>
  <c r="L1163" i="30"/>
  <c r="M1163" i="30" s="1"/>
  <c r="S1163" i="30" s="1"/>
  <c r="N1162" i="30"/>
  <c r="O1162" i="30" s="1"/>
  <c r="T1162" i="30" s="1"/>
  <c r="L1162" i="30"/>
  <c r="M1162" i="30" s="1"/>
  <c r="S1162" i="30" s="1"/>
  <c r="N1161" i="30"/>
  <c r="O1161" i="30" s="1"/>
  <c r="T1161" i="30" s="1"/>
  <c r="M1161" i="30"/>
  <c r="S1161" i="30" s="1"/>
  <c r="L1161" i="30"/>
  <c r="S1160" i="30"/>
  <c r="N1160" i="30"/>
  <c r="O1160" i="30" s="1"/>
  <c r="T1160" i="30" s="1"/>
  <c r="L1160" i="30"/>
  <c r="M1160" i="30" s="1"/>
  <c r="N1159" i="30"/>
  <c r="O1159" i="30" s="1"/>
  <c r="T1159" i="30" s="1"/>
  <c r="L1159" i="30"/>
  <c r="M1159" i="30" s="1"/>
  <c r="S1159" i="30" s="1"/>
  <c r="S1158" i="30"/>
  <c r="O1158" i="30"/>
  <c r="T1158" i="30" s="1"/>
  <c r="N1158" i="30"/>
  <c r="L1158" i="30"/>
  <c r="M1158" i="30" s="1"/>
  <c r="T1157" i="30"/>
  <c r="N1157" i="30"/>
  <c r="O1157" i="30" s="1"/>
  <c r="L1157" i="30"/>
  <c r="M1157" i="30" s="1"/>
  <c r="S1157" i="30" s="1"/>
  <c r="S1156" i="30"/>
  <c r="N1156" i="30"/>
  <c r="O1156" i="30" s="1"/>
  <c r="T1156" i="30" s="1"/>
  <c r="L1156" i="30"/>
  <c r="M1156" i="30" s="1"/>
  <c r="T1155" i="30"/>
  <c r="N1155" i="30"/>
  <c r="O1155" i="30" s="1"/>
  <c r="M1155" i="30"/>
  <c r="S1155" i="30" s="1"/>
  <c r="L1155" i="30"/>
  <c r="O1154" i="30"/>
  <c r="T1154" i="30" s="1"/>
  <c r="N1154" i="30"/>
  <c r="L1154" i="30"/>
  <c r="M1154" i="30" s="1"/>
  <c r="S1154" i="30" s="1"/>
  <c r="N1153" i="30"/>
  <c r="O1153" i="30" s="1"/>
  <c r="T1153" i="30" s="1"/>
  <c r="M1153" i="30"/>
  <c r="S1153" i="30" s="1"/>
  <c r="L1153" i="30"/>
  <c r="S1152" i="30"/>
  <c r="N1152" i="30"/>
  <c r="O1152" i="30" s="1"/>
  <c r="T1152" i="30" s="1"/>
  <c r="L1152" i="30"/>
  <c r="M1152" i="30" s="1"/>
  <c r="S1151" i="30"/>
  <c r="N1151" i="30"/>
  <c r="O1151" i="30" s="1"/>
  <c r="T1151" i="30" s="1"/>
  <c r="L1151" i="30"/>
  <c r="M1151" i="30" s="1"/>
  <c r="S1150" i="30"/>
  <c r="O1150" i="30"/>
  <c r="T1150" i="30" s="1"/>
  <c r="N1150" i="30"/>
  <c r="L1150" i="30"/>
  <c r="M1150" i="30" s="1"/>
  <c r="T1149" i="30"/>
  <c r="S1149" i="30"/>
  <c r="N1149" i="30"/>
  <c r="O1149" i="30" s="1"/>
  <c r="M1149" i="30"/>
  <c r="L1149" i="30"/>
  <c r="N1148" i="30"/>
  <c r="O1148" i="30" s="1"/>
  <c r="T1148" i="30" s="1"/>
  <c r="L1148" i="30"/>
  <c r="M1148" i="30" s="1"/>
  <c r="S1148" i="30" s="1"/>
  <c r="T1147" i="30"/>
  <c r="N1147" i="30"/>
  <c r="O1147" i="30" s="1"/>
  <c r="L1147" i="30"/>
  <c r="M1147" i="30" s="1"/>
  <c r="S1147" i="30" s="1"/>
  <c r="N1146" i="30"/>
  <c r="O1146" i="30" s="1"/>
  <c r="T1146" i="30" s="1"/>
  <c r="L1146" i="30"/>
  <c r="M1146" i="30" s="1"/>
  <c r="S1146" i="30" s="1"/>
  <c r="N1145" i="30"/>
  <c r="O1145" i="30" s="1"/>
  <c r="T1145" i="30" s="1"/>
  <c r="M1145" i="30"/>
  <c r="S1145" i="30" s="1"/>
  <c r="L1145" i="30"/>
  <c r="S1144" i="30"/>
  <c r="N1144" i="30"/>
  <c r="O1144" i="30" s="1"/>
  <c r="T1144" i="30" s="1"/>
  <c r="L1144" i="30"/>
  <c r="M1144" i="30" s="1"/>
  <c r="N1143" i="30"/>
  <c r="O1143" i="30" s="1"/>
  <c r="T1143" i="30" s="1"/>
  <c r="L1143" i="30"/>
  <c r="M1143" i="30" s="1"/>
  <c r="S1143" i="30" s="1"/>
  <c r="S1142" i="30"/>
  <c r="O1142" i="30"/>
  <c r="T1142" i="30" s="1"/>
  <c r="N1142" i="30"/>
  <c r="L1142" i="30"/>
  <c r="M1142" i="30" s="1"/>
  <c r="T1141" i="30"/>
  <c r="N1141" i="30"/>
  <c r="O1141" i="30" s="1"/>
  <c r="L1141" i="30"/>
  <c r="M1141" i="30" s="1"/>
  <c r="S1141" i="30" s="1"/>
  <c r="S1140" i="30"/>
  <c r="N1140" i="30"/>
  <c r="O1140" i="30" s="1"/>
  <c r="T1140" i="30" s="1"/>
  <c r="L1140" i="30"/>
  <c r="M1140" i="30" s="1"/>
  <c r="T1139" i="30"/>
  <c r="N1139" i="30"/>
  <c r="O1139" i="30" s="1"/>
  <c r="M1139" i="30"/>
  <c r="S1139" i="30" s="1"/>
  <c r="L1139" i="30"/>
  <c r="O1138" i="30"/>
  <c r="T1138" i="30" s="1"/>
  <c r="N1138" i="30"/>
  <c r="L1138" i="30"/>
  <c r="M1138" i="30" s="1"/>
  <c r="S1138" i="30" s="1"/>
  <c r="N1137" i="30"/>
  <c r="O1137" i="30" s="1"/>
  <c r="T1137" i="30" s="1"/>
  <c r="M1137" i="30"/>
  <c r="S1137" i="30" s="1"/>
  <c r="L1137" i="30"/>
  <c r="S1136" i="30"/>
  <c r="N1136" i="30"/>
  <c r="O1136" i="30" s="1"/>
  <c r="T1136" i="30" s="1"/>
  <c r="L1136" i="30"/>
  <c r="M1136" i="30" s="1"/>
  <c r="N1135" i="30"/>
  <c r="O1135" i="30" s="1"/>
  <c r="T1135" i="30" s="1"/>
  <c r="L1135" i="30"/>
  <c r="M1135" i="30" s="1"/>
  <c r="S1135" i="30" s="1"/>
  <c r="S1134" i="30"/>
  <c r="O1134" i="30"/>
  <c r="T1134" i="30" s="1"/>
  <c r="N1134" i="30"/>
  <c r="L1134" i="30"/>
  <c r="M1134" i="30" s="1"/>
  <c r="T1133" i="30"/>
  <c r="S1133" i="30"/>
  <c r="N1133" i="30"/>
  <c r="O1133" i="30" s="1"/>
  <c r="M1133" i="30"/>
  <c r="L1133" i="30"/>
  <c r="N1132" i="30"/>
  <c r="O1132" i="30" s="1"/>
  <c r="T1132" i="30" s="1"/>
  <c r="L1132" i="30"/>
  <c r="M1132" i="30" s="1"/>
  <c r="S1132" i="30" s="1"/>
  <c r="T1131" i="30"/>
  <c r="N1131" i="30"/>
  <c r="O1131" i="30" s="1"/>
  <c r="L1131" i="30"/>
  <c r="M1131" i="30" s="1"/>
  <c r="S1131" i="30" s="1"/>
  <c r="N1130" i="30"/>
  <c r="O1130" i="30" s="1"/>
  <c r="T1130" i="30" s="1"/>
  <c r="L1130" i="30"/>
  <c r="M1130" i="30" s="1"/>
  <c r="S1130" i="30" s="1"/>
  <c r="N1129" i="30"/>
  <c r="O1129" i="30" s="1"/>
  <c r="T1129" i="30" s="1"/>
  <c r="M1129" i="30"/>
  <c r="S1129" i="30" s="1"/>
  <c r="L1129" i="30"/>
  <c r="S1128" i="30"/>
  <c r="O1128" i="30"/>
  <c r="T1128" i="30" s="1"/>
  <c r="N1128" i="30"/>
  <c r="L1128" i="30"/>
  <c r="M1128" i="30" s="1"/>
  <c r="N1127" i="30"/>
  <c r="O1127" i="30" s="1"/>
  <c r="T1127" i="30" s="1"/>
  <c r="L1127" i="30"/>
  <c r="M1127" i="30" s="1"/>
  <c r="S1127" i="30" s="1"/>
  <c r="S1126" i="30"/>
  <c r="O1126" i="30"/>
  <c r="T1126" i="30" s="1"/>
  <c r="N1126" i="30"/>
  <c r="L1126" i="30"/>
  <c r="M1126" i="30" s="1"/>
  <c r="T1125" i="30"/>
  <c r="N1125" i="30"/>
  <c r="O1125" i="30" s="1"/>
  <c r="L1125" i="30"/>
  <c r="M1125" i="30" s="1"/>
  <c r="S1125" i="30" s="1"/>
  <c r="S1124" i="30"/>
  <c r="N1124" i="30"/>
  <c r="O1124" i="30" s="1"/>
  <c r="T1124" i="30" s="1"/>
  <c r="L1124" i="30"/>
  <c r="M1124" i="30" s="1"/>
  <c r="T1123" i="30"/>
  <c r="N1123" i="30"/>
  <c r="O1123" i="30" s="1"/>
  <c r="L1123" i="30"/>
  <c r="M1123" i="30" s="1"/>
  <c r="S1123" i="30" s="1"/>
  <c r="O1122" i="30"/>
  <c r="T1122" i="30" s="1"/>
  <c r="N1122" i="30"/>
  <c r="L1122" i="30"/>
  <c r="M1122" i="30" s="1"/>
  <c r="S1122" i="30" s="1"/>
  <c r="N1121" i="30"/>
  <c r="O1121" i="30" s="1"/>
  <c r="T1121" i="30" s="1"/>
  <c r="M1121" i="30"/>
  <c r="S1121" i="30" s="1"/>
  <c r="L1121" i="30"/>
  <c r="S1120" i="30"/>
  <c r="N1120" i="30"/>
  <c r="O1120" i="30" s="1"/>
  <c r="T1120" i="30" s="1"/>
  <c r="L1120" i="30"/>
  <c r="M1120" i="30" s="1"/>
  <c r="N1119" i="30"/>
  <c r="O1119" i="30" s="1"/>
  <c r="T1119" i="30" s="1"/>
  <c r="L1119" i="30"/>
  <c r="M1119" i="30" s="1"/>
  <c r="S1119" i="30" s="1"/>
  <c r="S1118" i="30"/>
  <c r="O1118" i="30"/>
  <c r="T1118" i="30" s="1"/>
  <c r="N1118" i="30"/>
  <c r="L1118" i="30"/>
  <c r="M1118" i="30" s="1"/>
  <c r="T1117" i="30"/>
  <c r="S1117" i="30"/>
  <c r="N1117" i="30"/>
  <c r="O1117" i="30" s="1"/>
  <c r="M1117" i="30"/>
  <c r="L1117" i="30"/>
  <c r="N1116" i="30"/>
  <c r="O1116" i="30" s="1"/>
  <c r="T1116" i="30" s="1"/>
  <c r="L1116" i="30"/>
  <c r="M1116" i="30" s="1"/>
  <c r="S1116" i="30" s="1"/>
  <c r="T1115" i="30"/>
  <c r="N1115" i="30"/>
  <c r="O1115" i="30" s="1"/>
  <c r="L1115" i="30"/>
  <c r="M1115" i="30" s="1"/>
  <c r="S1115" i="30" s="1"/>
  <c r="N1114" i="30"/>
  <c r="O1114" i="30" s="1"/>
  <c r="T1114" i="30" s="1"/>
  <c r="L1114" i="30"/>
  <c r="M1114" i="30" s="1"/>
  <c r="S1114" i="30" s="1"/>
  <c r="N1113" i="30"/>
  <c r="O1113" i="30" s="1"/>
  <c r="T1113" i="30" s="1"/>
  <c r="M1113" i="30"/>
  <c r="S1113" i="30" s="1"/>
  <c r="L1113" i="30"/>
  <c r="S1112" i="30"/>
  <c r="O1112" i="30"/>
  <c r="T1112" i="30" s="1"/>
  <c r="N1112" i="30"/>
  <c r="L1112" i="30"/>
  <c r="M1112" i="30" s="1"/>
  <c r="N1111" i="30"/>
  <c r="O1111" i="30" s="1"/>
  <c r="T1111" i="30" s="1"/>
  <c r="L1111" i="30"/>
  <c r="M1111" i="30" s="1"/>
  <c r="S1111" i="30" s="1"/>
  <c r="S1110" i="30"/>
  <c r="O1110" i="30"/>
  <c r="T1110" i="30" s="1"/>
  <c r="N1110" i="30"/>
  <c r="L1110" i="30"/>
  <c r="M1110" i="30" s="1"/>
  <c r="T1109" i="30"/>
  <c r="N1109" i="30"/>
  <c r="O1109" i="30" s="1"/>
  <c r="L1109" i="30"/>
  <c r="M1109" i="30" s="1"/>
  <c r="S1109" i="30" s="1"/>
  <c r="S1108" i="30"/>
  <c r="N1108" i="30"/>
  <c r="O1108" i="30" s="1"/>
  <c r="T1108" i="30" s="1"/>
  <c r="L1108" i="30"/>
  <c r="M1108" i="30" s="1"/>
  <c r="T1107" i="30"/>
  <c r="N1107" i="30"/>
  <c r="O1107" i="30" s="1"/>
  <c r="L1107" i="30"/>
  <c r="M1107" i="30" s="1"/>
  <c r="S1107" i="30" s="1"/>
  <c r="O1106" i="30"/>
  <c r="T1106" i="30" s="1"/>
  <c r="N1106" i="30"/>
  <c r="L1106" i="30"/>
  <c r="M1106" i="30" s="1"/>
  <c r="S1106" i="30" s="1"/>
  <c r="N1105" i="30"/>
  <c r="O1105" i="30" s="1"/>
  <c r="T1105" i="30" s="1"/>
  <c r="M1105" i="30"/>
  <c r="S1105" i="30" s="1"/>
  <c r="L1105" i="30"/>
  <c r="S1104" i="30"/>
  <c r="N1104" i="30"/>
  <c r="O1104" i="30" s="1"/>
  <c r="T1104" i="30" s="1"/>
  <c r="L1104" i="30"/>
  <c r="M1104" i="30" s="1"/>
  <c r="N1103" i="30"/>
  <c r="O1103" i="30" s="1"/>
  <c r="T1103" i="30" s="1"/>
  <c r="L1103" i="30"/>
  <c r="M1103" i="30" s="1"/>
  <c r="S1103" i="30" s="1"/>
  <c r="S1102" i="30"/>
  <c r="O1102" i="30"/>
  <c r="T1102" i="30" s="1"/>
  <c r="N1102" i="30"/>
  <c r="L1102" i="30"/>
  <c r="M1102" i="30" s="1"/>
  <c r="T1101" i="30"/>
  <c r="S1101" i="30"/>
  <c r="N1101" i="30"/>
  <c r="O1101" i="30" s="1"/>
  <c r="M1101" i="30"/>
  <c r="L1101" i="30"/>
  <c r="N1100" i="30"/>
  <c r="O1100" i="30" s="1"/>
  <c r="T1100" i="30" s="1"/>
  <c r="L1100" i="30"/>
  <c r="M1100" i="30" s="1"/>
  <c r="S1100" i="30" s="1"/>
  <c r="T1099" i="30"/>
  <c r="N1099" i="30"/>
  <c r="O1099" i="30" s="1"/>
  <c r="L1099" i="30"/>
  <c r="M1099" i="30" s="1"/>
  <c r="S1099" i="30" s="1"/>
  <c r="N1098" i="30"/>
  <c r="O1098" i="30" s="1"/>
  <c r="T1098" i="30" s="1"/>
  <c r="L1098" i="30"/>
  <c r="M1098" i="30" s="1"/>
  <c r="S1098" i="30" s="1"/>
  <c r="N1097" i="30"/>
  <c r="O1097" i="30" s="1"/>
  <c r="T1097" i="30" s="1"/>
  <c r="M1097" i="30"/>
  <c r="S1097" i="30" s="1"/>
  <c r="L1097" i="30"/>
  <c r="S1096" i="30"/>
  <c r="O1096" i="30"/>
  <c r="T1096" i="30" s="1"/>
  <c r="N1096" i="30"/>
  <c r="L1096" i="30"/>
  <c r="M1096" i="30" s="1"/>
  <c r="N1095" i="30"/>
  <c r="O1095" i="30" s="1"/>
  <c r="T1095" i="30" s="1"/>
  <c r="L1095" i="30"/>
  <c r="M1095" i="30" s="1"/>
  <c r="S1095" i="30" s="1"/>
  <c r="S1094" i="30"/>
  <c r="O1094" i="30"/>
  <c r="T1094" i="30" s="1"/>
  <c r="N1094" i="30"/>
  <c r="L1094" i="30"/>
  <c r="M1094" i="30" s="1"/>
  <c r="T1093" i="30"/>
  <c r="N1093" i="30"/>
  <c r="O1093" i="30" s="1"/>
  <c r="L1093" i="30"/>
  <c r="M1093" i="30" s="1"/>
  <c r="S1093" i="30" s="1"/>
  <c r="S1092" i="30"/>
  <c r="N1092" i="30"/>
  <c r="O1092" i="30" s="1"/>
  <c r="T1092" i="30" s="1"/>
  <c r="L1092" i="30"/>
  <c r="M1092" i="30" s="1"/>
  <c r="N1091" i="30"/>
  <c r="O1091" i="30" s="1"/>
  <c r="T1091" i="30" s="1"/>
  <c r="M1091" i="30"/>
  <c r="S1091" i="30" s="1"/>
  <c r="L1091" i="30"/>
  <c r="O1090" i="30"/>
  <c r="T1090" i="30" s="1"/>
  <c r="N1090" i="30"/>
  <c r="L1090" i="30"/>
  <c r="M1090" i="30" s="1"/>
  <c r="S1090" i="30" s="1"/>
  <c r="T1089" i="30"/>
  <c r="O1089" i="30"/>
  <c r="N1089" i="30"/>
  <c r="M1089" i="30"/>
  <c r="S1089" i="30" s="1"/>
  <c r="L1089" i="30"/>
  <c r="S1088" i="30"/>
  <c r="O1088" i="30"/>
  <c r="T1088" i="30" s="1"/>
  <c r="N1088" i="30"/>
  <c r="M1088" i="30"/>
  <c r="L1088" i="30"/>
  <c r="N1087" i="30"/>
  <c r="O1087" i="30" s="1"/>
  <c r="T1087" i="30" s="1"/>
  <c r="M1087" i="30"/>
  <c r="S1087" i="30" s="1"/>
  <c r="L1087" i="30"/>
  <c r="O1086" i="30"/>
  <c r="T1086" i="30" s="1"/>
  <c r="N1086" i="30"/>
  <c r="L1086" i="30"/>
  <c r="M1086" i="30" s="1"/>
  <c r="S1086" i="30" s="1"/>
  <c r="T1085" i="30"/>
  <c r="O1085" i="30"/>
  <c r="N1085" i="30"/>
  <c r="M1085" i="30"/>
  <c r="S1085" i="30" s="1"/>
  <c r="L1085" i="30"/>
  <c r="S1084" i="30"/>
  <c r="O1084" i="30"/>
  <c r="T1084" i="30" s="1"/>
  <c r="N1084" i="30"/>
  <c r="M1084" i="30"/>
  <c r="L1084" i="30"/>
  <c r="N1083" i="30"/>
  <c r="O1083" i="30" s="1"/>
  <c r="T1083" i="30" s="1"/>
  <c r="M1083" i="30"/>
  <c r="S1083" i="30" s="1"/>
  <c r="L1083" i="30"/>
  <c r="O1082" i="30"/>
  <c r="T1082" i="30" s="1"/>
  <c r="N1082" i="30"/>
  <c r="L1082" i="30"/>
  <c r="M1082" i="30" s="1"/>
  <c r="S1082" i="30" s="1"/>
  <c r="T1081" i="30"/>
  <c r="O1081" i="30"/>
  <c r="N1081" i="30"/>
  <c r="M1081" i="30"/>
  <c r="S1081" i="30" s="1"/>
  <c r="L1081" i="30"/>
  <c r="O1080" i="30"/>
  <c r="T1080" i="30" s="1"/>
  <c r="N1080" i="30"/>
  <c r="L1080" i="30"/>
  <c r="M1080" i="30" s="1"/>
  <c r="S1080" i="30" s="1"/>
  <c r="N1079" i="30"/>
  <c r="O1079" i="30" s="1"/>
  <c r="T1079" i="30" s="1"/>
  <c r="M1079" i="30"/>
  <c r="S1079" i="30" s="1"/>
  <c r="L1079" i="30"/>
  <c r="O1078" i="30"/>
  <c r="T1078" i="30" s="1"/>
  <c r="N1078" i="30"/>
  <c r="L1078" i="30"/>
  <c r="M1078" i="30" s="1"/>
  <c r="S1078" i="30" s="1"/>
  <c r="T1077" i="30"/>
  <c r="N1077" i="30"/>
  <c r="O1077" i="30" s="1"/>
  <c r="M1077" i="30"/>
  <c r="S1077" i="30" s="1"/>
  <c r="L1077" i="30"/>
  <c r="S1076" i="30"/>
  <c r="O1076" i="30"/>
  <c r="T1076" i="30" s="1"/>
  <c r="N1076" i="30"/>
  <c r="L1076" i="30"/>
  <c r="M1076" i="30" s="1"/>
  <c r="N1075" i="30"/>
  <c r="O1075" i="30" s="1"/>
  <c r="T1075" i="30" s="1"/>
  <c r="M1075" i="30"/>
  <c r="S1075" i="30" s="1"/>
  <c r="L1075" i="30"/>
  <c r="O1074" i="30"/>
  <c r="T1074" i="30" s="1"/>
  <c r="N1074" i="30"/>
  <c r="L1074" i="30"/>
  <c r="M1074" i="30" s="1"/>
  <c r="S1074" i="30" s="1"/>
  <c r="N1073" i="30"/>
  <c r="O1073" i="30" s="1"/>
  <c r="T1073" i="30" s="1"/>
  <c r="M1073" i="30"/>
  <c r="S1073" i="30" s="1"/>
  <c r="L1073" i="30"/>
  <c r="S1072" i="30"/>
  <c r="O1072" i="30"/>
  <c r="T1072" i="30" s="1"/>
  <c r="N1072" i="30"/>
  <c r="L1072" i="30"/>
  <c r="M1072" i="30" s="1"/>
  <c r="N1071" i="30"/>
  <c r="O1071" i="30" s="1"/>
  <c r="T1071" i="30" s="1"/>
  <c r="M1071" i="30"/>
  <c r="S1071" i="30" s="1"/>
  <c r="L1071" i="30"/>
  <c r="O1070" i="30"/>
  <c r="T1070" i="30" s="1"/>
  <c r="N1070" i="30"/>
  <c r="L1070" i="30"/>
  <c r="M1070" i="30" s="1"/>
  <c r="S1070" i="30" s="1"/>
  <c r="T1069" i="30"/>
  <c r="N1069" i="30"/>
  <c r="O1069" i="30" s="1"/>
  <c r="L1069" i="30"/>
  <c r="M1069" i="30" s="1"/>
  <c r="S1069" i="30" s="1"/>
  <c r="S1068" i="30"/>
  <c r="O1068" i="30"/>
  <c r="T1068" i="30" s="1"/>
  <c r="N1068" i="30"/>
  <c r="L1068" i="30"/>
  <c r="M1068" i="30" s="1"/>
  <c r="N1067" i="30"/>
  <c r="O1067" i="30" s="1"/>
  <c r="T1067" i="30" s="1"/>
  <c r="M1067" i="30"/>
  <c r="S1067" i="30" s="1"/>
  <c r="L1067" i="30"/>
  <c r="N1066" i="30"/>
  <c r="O1066" i="30" s="1"/>
  <c r="T1066" i="30" s="1"/>
  <c r="L1066" i="30"/>
  <c r="M1066" i="30" s="1"/>
  <c r="S1066" i="30" s="1"/>
  <c r="T1065" i="30"/>
  <c r="N1065" i="30"/>
  <c r="O1065" i="30" s="1"/>
  <c r="L1065" i="30"/>
  <c r="M1065" i="30" s="1"/>
  <c r="S1065" i="30" s="1"/>
  <c r="S1064" i="30"/>
  <c r="O1064" i="30"/>
  <c r="T1064" i="30" s="1"/>
  <c r="N1064" i="30"/>
  <c r="L1064" i="30"/>
  <c r="M1064" i="30" s="1"/>
  <c r="N1063" i="30"/>
  <c r="O1063" i="30" s="1"/>
  <c r="T1063" i="30" s="1"/>
  <c r="M1063" i="30"/>
  <c r="S1063" i="30" s="1"/>
  <c r="L1063" i="30"/>
  <c r="N1062" i="30"/>
  <c r="O1062" i="30" s="1"/>
  <c r="T1062" i="30" s="1"/>
  <c r="L1062" i="30"/>
  <c r="M1062" i="30" s="1"/>
  <c r="S1062" i="30" s="1"/>
  <c r="T1061" i="30"/>
  <c r="N1061" i="30"/>
  <c r="O1061" i="30" s="1"/>
  <c r="L1061" i="30"/>
  <c r="M1061" i="30" s="1"/>
  <c r="S1061" i="30" s="1"/>
  <c r="S1060" i="30"/>
  <c r="O1060" i="30"/>
  <c r="T1060" i="30" s="1"/>
  <c r="N1060" i="30"/>
  <c r="L1060" i="30"/>
  <c r="M1060" i="30" s="1"/>
  <c r="N1059" i="30"/>
  <c r="O1059" i="30" s="1"/>
  <c r="T1059" i="30" s="1"/>
  <c r="M1059" i="30"/>
  <c r="S1059" i="30" s="1"/>
  <c r="L1059" i="30"/>
  <c r="N1058" i="30"/>
  <c r="O1058" i="30" s="1"/>
  <c r="T1058" i="30" s="1"/>
  <c r="L1058" i="30"/>
  <c r="M1058" i="30" s="1"/>
  <c r="S1058" i="30" s="1"/>
  <c r="T1057" i="30"/>
  <c r="N1057" i="30"/>
  <c r="O1057" i="30" s="1"/>
  <c r="L1057" i="30"/>
  <c r="M1057" i="30" s="1"/>
  <c r="S1057" i="30" s="1"/>
  <c r="S1056" i="30"/>
  <c r="O1056" i="30"/>
  <c r="T1056" i="30" s="1"/>
  <c r="N1056" i="30"/>
  <c r="L1056" i="30"/>
  <c r="M1056" i="30" s="1"/>
  <c r="N1055" i="30"/>
  <c r="O1055" i="30" s="1"/>
  <c r="T1055" i="30" s="1"/>
  <c r="M1055" i="30"/>
  <c r="S1055" i="30" s="1"/>
  <c r="L1055" i="30"/>
  <c r="N1054" i="30"/>
  <c r="O1054" i="30" s="1"/>
  <c r="T1054" i="30" s="1"/>
  <c r="L1054" i="30"/>
  <c r="M1054" i="30" s="1"/>
  <c r="S1054" i="30" s="1"/>
  <c r="T1053" i="30"/>
  <c r="N1053" i="30"/>
  <c r="O1053" i="30" s="1"/>
  <c r="L1053" i="30"/>
  <c r="M1053" i="30" s="1"/>
  <c r="S1053" i="30" s="1"/>
  <c r="S1052" i="30"/>
  <c r="O1052" i="30"/>
  <c r="T1052" i="30" s="1"/>
  <c r="N1052" i="30"/>
  <c r="L1052" i="30"/>
  <c r="M1052" i="30" s="1"/>
  <c r="N1051" i="30"/>
  <c r="O1051" i="30" s="1"/>
  <c r="T1051" i="30" s="1"/>
  <c r="M1051" i="30"/>
  <c r="S1051" i="30" s="1"/>
  <c r="L1051" i="30"/>
  <c r="N1050" i="30"/>
  <c r="O1050" i="30" s="1"/>
  <c r="T1050" i="30" s="1"/>
  <c r="L1050" i="30"/>
  <c r="M1050" i="30" s="1"/>
  <c r="S1050" i="30" s="1"/>
  <c r="T1049" i="30"/>
  <c r="N1049" i="30"/>
  <c r="O1049" i="30" s="1"/>
  <c r="L1049" i="30"/>
  <c r="M1049" i="30" s="1"/>
  <c r="S1049" i="30" s="1"/>
  <c r="S1048" i="30"/>
  <c r="O1048" i="30"/>
  <c r="T1048" i="30" s="1"/>
  <c r="N1048" i="30"/>
  <c r="L1048" i="30"/>
  <c r="M1048" i="30" s="1"/>
  <c r="N1047" i="30"/>
  <c r="O1047" i="30" s="1"/>
  <c r="T1047" i="30" s="1"/>
  <c r="M1047" i="30"/>
  <c r="S1047" i="30" s="1"/>
  <c r="L1047" i="30"/>
  <c r="N1046" i="30"/>
  <c r="O1046" i="30" s="1"/>
  <c r="T1046" i="30" s="1"/>
  <c r="L1046" i="30"/>
  <c r="M1046" i="30" s="1"/>
  <c r="S1046" i="30" s="1"/>
  <c r="N1045" i="30"/>
  <c r="O1045" i="30" s="1"/>
  <c r="T1045" i="30" s="1"/>
  <c r="L1045" i="30"/>
  <c r="M1045" i="30" s="1"/>
  <c r="S1045" i="30" s="1"/>
  <c r="O1044" i="30"/>
  <c r="T1044" i="30" s="1"/>
  <c r="N1044" i="30"/>
  <c r="L1044" i="30"/>
  <c r="M1044" i="30" s="1"/>
  <c r="S1044" i="30" s="1"/>
  <c r="N1043" i="30"/>
  <c r="O1043" i="30" s="1"/>
  <c r="T1043" i="30" s="1"/>
  <c r="M1043" i="30"/>
  <c r="S1043" i="30" s="1"/>
  <c r="L1043" i="30"/>
  <c r="S1042" i="30"/>
  <c r="N1042" i="30"/>
  <c r="O1042" i="30" s="1"/>
  <c r="T1042" i="30" s="1"/>
  <c r="L1042" i="30"/>
  <c r="M1042" i="30" s="1"/>
  <c r="N1041" i="30"/>
  <c r="O1041" i="30" s="1"/>
  <c r="T1041" i="30" s="1"/>
  <c r="L1041" i="30"/>
  <c r="M1041" i="30" s="1"/>
  <c r="S1041" i="30" s="1"/>
  <c r="O1040" i="30"/>
  <c r="T1040" i="30" s="1"/>
  <c r="N1040" i="30"/>
  <c r="L1040" i="30"/>
  <c r="M1040" i="30" s="1"/>
  <c r="S1040" i="30" s="1"/>
  <c r="N1039" i="30"/>
  <c r="O1039" i="30" s="1"/>
  <c r="T1039" i="30" s="1"/>
  <c r="L1039" i="30"/>
  <c r="M1039" i="30" s="1"/>
  <c r="S1039" i="30" s="1"/>
  <c r="N1038" i="30"/>
  <c r="O1038" i="30" s="1"/>
  <c r="T1038" i="30" s="1"/>
  <c r="L1038" i="30"/>
  <c r="M1038" i="30" s="1"/>
  <c r="S1038" i="30" s="1"/>
  <c r="T1037" i="30"/>
  <c r="N1037" i="30"/>
  <c r="O1037" i="30" s="1"/>
  <c r="L1037" i="30"/>
  <c r="M1037" i="30" s="1"/>
  <c r="S1037" i="30" s="1"/>
  <c r="S1036" i="30"/>
  <c r="N1036" i="30"/>
  <c r="O1036" i="30" s="1"/>
  <c r="T1036" i="30" s="1"/>
  <c r="L1036" i="30"/>
  <c r="M1036" i="30" s="1"/>
  <c r="N1035" i="30"/>
  <c r="O1035" i="30" s="1"/>
  <c r="T1035" i="30" s="1"/>
  <c r="L1035" i="30"/>
  <c r="M1035" i="30" s="1"/>
  <c r="S1035" i="30" s="1"/>
  <c r="S1034" i="30"/>
  <c r="N1034" i="30"/>
  <c r="O1034" i="30" s="1"/>
  <c r="T1034" i="30" s="1"/>
  <c r="L1034" i="30"/>
  <c r="M1034" i="30" s="1"/>
  <c r="T1033" i="30"/>
  <c r="S1033" i="30"/>
  <c r="N1033" i="30"/>
  <c r="O1033" i="30" s="1"/>
  <c r="L1033" i="30"/>
  <c r="M1033" i="30" s="1"/>
  <c r="S1032" i="30"/>
  <c r="O1032" i="30"/>
  <c r="T1032" i="30" s="1"/>
  <c r="N1032" i="30"/>
  <c r="L1032" i="30"/>
  <c r="M1032" i="30" s="1"/>
  <c r="S1031" i="30"/>
  <c r="N1031" i="30"/>
  <c r="O1031" i="30" s="1"/>
  <c r="T1031" i="30" s="1"/>
  <c r="M1031" i="30"/>
  <c r="L1031" i="30"/>
  <c r="S1030" i="30"/>
  <c r="N1030" i="30"/>
  <c r="O1030" i="30" s="1"/>
  <c r="T1030" i="30" s="1"/>
  <c r="L1030" i="30"/>
  <c r="M1030" i="30" s="1"/>
  <c r="S1029" i="30"/>
  <c r="N1029" i="30"/>
  <c r="O1029" i="30" s="1"/>
  <c r="T1029" i="30" s="1"/>
  <c r="L1029" i="30"/>
  <c r="M1029" i="30" s="1"/>
  <c r="S1028" i="30"/>
  <c r="N1028" i="30"/>
  <c r="O1028" i="30" s="1"/>
  <c r="T1028" i="30" s="1"/>
  <c r="L1028" i="30"/>
  <c r="M1028" i="30" s="1"/>
  <c r="N1027" i="30"/>
  <c r="O1027" i="30" s="1"/>
  <c r="T1027" i="30" s="1"/>
  <c r="M1027" i="30"/>
  <c r="S1027" i="30" s="1"/>
  <c r="L1027" i="30"/>
  <c r="N1026" i="30"/>
  <c r="O1026" i="30" s="1"/>
  <c r="T1026" i="30" s="1"/>
  <c r="L1026" i="30"/>
  <c r="M1026" i="30" s="1"/>
  <c r="S1026" i="30" s="1"/>
  <c r="N1025" i="30"/>
  <c r="O1025" i="30" s="1"/>
  <c r="T1025" i="30" s="1"/>
  <c r="L1025" i="30"/>
  <c r="M1025" i="30" s="1"/>
  <c r="S1025" i="30" s="1"/>
  <c r="N1024" i="30"/>
  <c r="O1024" i="30" s="1"/>
  <c r="T1024" i="30" s="1"/>
  <c r="L1024" i="30"/>
  <c r="M1024" i="30" s="1"/>
  <c r="S1024" i="30" s="1"/>
  <c r="N1023" i="30"/>
  <c r="O1023" i="30" s="1"/>
  <c r="T1023" i="30" s="1"/>
  <c r="L1023" i="30"/>
  <c r="M1023" i="30" s="1"/>
  <c r="S1023" i="30" s="1"/>
  <c r="N1022" i="30"/>
  <c r="O1022" i="30" s="1"/>
  <c r="T1022" i="30" s="1"/>
  <c r="L1022" i="30"/>
  <c r="M1022" i="30" s="1"/>
  <c r="S1022" i="30" s="1"/>
  <c r="T1021" i="30"/>
  <c r="N1021" i="30"/>
  <c r="O1021" i="30" s="1"/>
  <c r="L1021" i="30"/>
  <c r="M1021" i="30" s="1"/>
  <c r="S1021" i="30" s="1"/>
  <c r="O1020" i="30"/>
  <c r="T1020" i="30" s="1"/>
  <c r="N1020" i="30"/>
  <c r="L1020" i="30"/>
  <c r="M1020" i="30" s="1"/>
  <c r="S1020" i="30" s="1"/>
  <c r="N1019" i="30"/>
  <c r="O1019" i="30" s="1"/>
  <c r="T1019" i="30" s="1"/>
  <c r="L1019" i="30"/>
  <c r="M1019" i="30" s="1"/>
  <c r="S1019" i="30" s="1"/>
  <c r="S1018" i="30"/>
  <c r="N1018" i="30"/>
  <c r="O1018" i="30" s="1"/>
  <c r="T1018" i="30" s="1"/>
  <c r="L1018" i="30"/>
  <c r="M1018" i="30" s="1"/>
  <c r="T1017" i="30"/>
  <c r="S1017" i="30"/>
  <c r="N1017" i="30"/>
  <c r="O1017" i="30" s="1"/>
  <c r="L1017" i="30"/>
  <c r="M1017" i="30" s="1"/>
  <c r="S1016" i="30"/>
  <c r="O1016" i="30"/>
  <c r="T1016" i="30" s="1"/>
  <c r="N1016" i="30"/>
  <c r="L1016" i="30"/>
  <c r="M1016" i="30" s="1"/>
  <c r="S1015" i="30"/>
  <c r="N1015" i="30"/>
  <c r="O1015" i="30" s="1"/>
  <c r="T1015" i="30" s="1"/>
  <c r="L1015" i="30"/>
  <c r="M1015" i="30" s="1"/>
  <c r="S1014" i="30"/>
  <c r="N1014" i="30"/>
  <c r="O1014" i="30" s="1"/>
  <c r="T1014" i="30" s="1"/>
  <c r="L1014" i="30"/>
  <c r="M1014" i="30" s="1"/>
  <c r="S1013" i="30"/>
  <c r="N1013" i="30"/>
  <c r="O1013" i="30" s="1"/>
  <c r="T1013" i="30" s="1"/>
  <c r="L1013" i="30"/>
  <c r="M1013" i="30" s="1"/>
  <c r="N1012" i="30"/>
  <c r="O1012" i="30" s="1"/>
  <c r="T1012" i="30" s="1"/>
  <c r="L1012" i="30"/>
  <c r="M1012" i="30" s="1"/>
  <c r="S1012" i="30" s="1"/>
  <c r="N1011" i="30"/>
  <c r="O1011" i="30" s="1"/>
  <c r="T1011" i="30" s="1"/>
  <c r="M1011" i="30"/>
  <c r="S1011" i="30" s="1"/>
  <c r="L1011" i="30"/>
  <c r="N1010" i="30"/>
  <c r="O1010" i="30" s="1"/>
  <c r="T1010" i="30" s="1"/>
  <c r="L1010" i="30"/>
  <c r="M1010" i="30" s="1"/>
  <c r="S1010" i="30" s="1"/>
  <c r="N1009" i="30"/>
  <c r="O1009" i="30" s="1"/>
  <c r="T1009" i="30" s="1"/>
  <c r="L1009" i="30"/>
  <c r="M1009" i="30" s="1"/>
  <c r="S1009" i="30" s="1"/>
  <c r="N1008" i="30"/>
  <c r="O1008" i="30" s="1"/>
  <c r="T1008" i="30" s="1"/>
  <c r="L1008" i="30"/>
  <c r="M1008" i="30" s="1"/>
  <c r="S1008" i="30" s="1"/>
  <c r="N1007" i="30"/>
  <c r="O1007" i="30" s="1"/>
  <c r="T1007" i="30" s="1"/>
  <c r="L1007" i="30"/>
  <c r="M1007" i="30" s="1"/>
  <c r="S1007" i="30" s="1"/>
  <c r="N1006" i="30"/>
  <c r="O1006" i="30" s="1"/>
  <c r="T1006" i="30" s="1"/>
  <c r="L1006" i="30"/>
  <c r="M1006" i="30" s="1"/>
  <c r="S1006" i="30" s="1"/>
  <c r="T1005" i="30"/>
  <c r="N1005" i="30"/>
  <c r="O1005" i="30" s="1"/>
  <c r="L1005" i="30"/>
  <c r="M1005" i="30" s="1"/>
  <c r="S1005" i="30" s="1"/>
  <c r="S1004" i="30"/>
  <c r="N1004" i="30"/>
  <c r="O1004" i="30" s="1"/>
  <c r="T1004" i="30" s="1"/>
  <c r="L1004" i="30"/>
  <c r="M1004" i="30" s="1"/>
  <c r="N1003" i="30"/>
  <c r="O1003" i="30" s="1"/>
  <c r="T1003" i="30" s="1"/>
  <c r="L1003" i="30"/>
  <c r="M1003" i="30" s="1"/>
  <c r="S1003" i="30" s="1"/>
  <c r="S1002" i="30"/>
  <c r="N1002" i="30"/>
  <c r="O1002" i="30" s="1"/>
  <c r="T1002" i="30" s="1"/>
  <c r="L1002" i="30"/>
  <c r="M1002" i="30" s="1"/>
  <c r="T1001" i="30"/>
  <c r="S1001" i="30"/>
  <c r="N1001" i="30"/>
  <c r="O1001" i="30" s="1"/>
  <c r="L1001" i="30"/>
  <c r="M1001" i="30" s="1"/>
  <c r="S1000" i="30"/>
  <c r="O1000" i="30"/>
  <c r="T1000" i="30" s="1"/>
  <c r="N1000" i="30"/>
  <c r="L1000" i="30"/>
  <c r="M1000" i="30" s="1"/>
  <c r="S999" i="30"/>
  <c r="N999" i="30"/>
  <c r="O999" i="30" s="1"/>
  <c r="T999" i="30" s="1"/>
  <c r="M999" i="30"/>
  <c r="L999" i="30"/>
  <c r="S998" i="30"/>
  <c r="N998" i="30"/>
  <c r="O998" i="30" s="1"/>
  <c r="T998" i="30" s="1"/>
  <c r="L998" i="30"/>
  <c r="M998" i="30" s="1"/>
  <c r="S997" i="30"/>
  <c r="N997" i="30"/>
  <c r="O997" i="30" s="1"/>
  <c r="T997" i="30" s="1"/>
  <c r="L997" i="30"/>
  <c r="M997" i="30" s="1"/>
  <c r="S996" i="30"/>
  <c r="N996" i="30"/>
  <c r="O996" i="30" s="1"/>
  <c r="T996" i="30" s="1"/>
  <c r="L996" i="30"/>
  <c r="M996" i="30" s="1"/>
  <c r="N995" i="30"/>
  <c r="O995" i="30" s="1"/>
  <c r="T995" i="30" s="1"/>
  <c r="M995" i="30"/>
  <c r="S995" i="30" s="1"/>
  <c r="L995" i="30"/>
  <c r="N994" i="30"/>
  <c r="O994" i="30" s="1"/>
  <c r="T994" i="30" s="1"/>
  <c r="L994" i="30"/>
  <c r="M994" i="30" s="1"/>
  <c r="S994" i="30" s="1"/>
  <c r="N993" i="30"/>
  <c r="O993" i="30" s="1"/>
  <c r="T993" i="30" s="1"/>
  <c r="L993" i="30"/>
  <c r="M993" i="30" s="1"/>
  <c r="S993" i="30" s="1"/>
  <c r="N992" i="30"/>
  <c r="O992" i="30" s="1"/>
  <c r="T992" i="30" s="1"/>
  <c r="L992" i="30"/>
  <c r="M992" i="30" s="1"/>
  <c r="S992" i="30" s="1"/>
  <c r="N991" i="30"/>
  <c r="O991" i="30" s="1"/>
  <c r="T991" i="30" s="1"/>
  <c r="L991" i="30"/>
  <c r="M991" i="30" s="1"/>
  <c r="S991" i="30" s="1"/>
  <c r="N990" i="30"/>
  <c r="O990" i="30" s="1"/>
  <c r="T990" i="30" s="1"/>
  <c r="L990" i="30"/>
  <c r="M990" i="30" s="1"/>
  <c r="S990" i="30" s="1"/>
  <c r="T989" i="30"/>
  <c r="N989" i="30"/>
  <c r="O989" i="30" s="1"/>
  <c r="L989" i="30"/>
  <c r="M989" i="30" s="1"/>
  <c r="S989" i="30" s="1"/>
  <c r="O988" i="30"/>
  <c r="T988" i="30" s="1"/>
  <c r="N988" i="30"/>
  <c r="L988" i="30"/>
  <c r="M988" i="30" s="1"/>
  <c r="S988" i="30" s="1"/>
  <c r="N987" i="30"/>
  <c r="O987" i="30" s="1"/>
  <c r="T987" i="30" s="1"/>
  <c r="L987" i="30"/>
  <c r="M987" i="30" s="1"/>
  <c r="S987" i="30" s="1"/>
  <c r="S986" i="30"/>
  <c r="N986" i="30"/>
  <c r="O986" i="30" s="1"/>
  <c r="T986" i="30" s="1"/>
  <c r="L986" i="30"/>
  <c r="M986" i="30" s="1"/>
  <c r="T985" i="30"/>
  <c r="S985" i="30"/>
  <c r="N985" i="30"/>
  <c r="O985" i="30" s="1"/>
  <c r="L985" i="30"/>
  <c r="M985" i="30" s="1"/>
  <c r="S984" i="30"/>
  <c r="O984" i="30"/>
  <c r="T984" i="30" s="1"/>
  <c r="N984" i="30"/>
  <c r="L984" i="30"/>
  <c r="M984" i="30" s="1"/>
  <c r="N983" i="30"/>
  <c r="O983" i="30" s="1"/>
  <c r="T983" i="30" s="1"/>
  <c r="L983" i="30"/>
  <c r="M983" i="30" s="1"/>
  <c r="S983" i="30" s="1"/>
  <c r="S982" i="30"/>
  <c r="N982" i="30"/>
  <c r="O982" i="30" s="1"/>
  <c r="T982" i="30" s="1"/>
  <c r="L982" i="30"/>
  <c r="M982" i="30" s="1"/>
  <c r="S981" i="30"/>
  <c r="N981" i="30"/>
  <c r="O981" i="30" s="1"/>
  <c r="T981" i="30" s="1"/>
  <c r="L981" i="30"/>
  <c r="M981" i="30" s="1"/>
  <c r="O980" i="30"/>
  <c r="T980" i="30" s="1"/>
  <c r="N980" i="30"/>
  <c r="L980" i="30"/>
  <c r="M980" i="30" s="1"/>
  <c r="S980" i="30" s="1"/>
  <c r="N979" i="30"/>
  <c r="O979" i="30" s="1"/>
  <c r="T979" i="30" s="1"/>
  <c r="M979" i="30"/>
  <c r="S979" i="30" s="1"/>
  <c r="L979" i="30"/>
  <c r="N978" i="30"/>
  <c r="O978" i="30" s="1"/>
  <c r="T978" i="30" s="1"/>
  <c r="L978" i="30"/>
  <c r="M978" i="30" s="1"/>
  <c r="S978" i="30" s="1"/>
  <c r="N977" i="30"/>
  <c r="O977" i="30" s="1"/>
  <c r="T977" i="30" s="1"/>
  <c r="L977" i="30"/>
  <c r="M977" i="30" s="1"/>
  <c r="S977" i="30" s="1"/>
  <c r="N976" i="30"/>
  <c r="O976" i="30" s="1"/>
  <c r="T976" i="30" s="1"/>
  <c r="L976" i="30"/>
  <c r="M976" i="30" s="1"/>
  <c r="S976" i="30" s="1"/>
  <c r="N975" i="30"/>
  <c r="O975" i="30" s="1"/>
  <c r="T975" i="30" s="1"/>
  <c r="M975" i="30"/>
  <c r="S975" i="30" s="1"/>
  <c r="L975" i="30"/>
  <c r="N974" i="30"/>
  <c r="O974" i="30" s="1"/>
  <c r="T974" i="30" s="1"/>
  <c r="L974" i="30"/>
  <c r="M974" i="30" s="1"/>
  <c r="S974" i="30" s="1"/>
  <c r="T973" i="30"/>
  <c r="N973" i="30"/>
  <c r="O973" i="30" s="1"/>
  <c r="L973" i="30"/>
  <c r="M973" i="30" s="1"/>
  <c r="S973" i="30" s="1"/>
  <c r="S972" i="30"/>
  <c r="N972" i="30"/>
  <c r="O972" i="30" s="1"/>
  <c r="T972" i="30" s="1"/>
  <c r="L972" i="30"/>
  <c r="M972" i="30" s="1"/>
  <c r="N971" i="30"/>
  <c r="O971" i="30" s="1"/>
  <c r="T971" i="30" s="1"/>
  <c r="L971" i="30"/>
  <c r="M971" i="30" s="1"/>
  <c r="S971" i="30" s="1"/>
  <c r="S970" i="30"/>
  <c r="N970" i="30"/>
  <c r="O970" i="30" s="1"/>
  <c r="T970" i="30" s="1"/>
  <c r="L970" i="30"/>
  <c r="M970" i="30" s="1"/>
  <c r="T969" i="30"/>
  <c r="S969" i="30"/>
  <c r="N969" i="30"/>
  <c r="O969" i="30" s="1"/>
  <c r="L969" i="30"/>
  <c r="M969" i="30" s="1"/>
  <c r="S968" i="30"/>
  <c r="O968" i="30"/>
  <c r="T968" i="30" s="1"/>
  <c r="N968" i="30"/>
  <c r="L968" i="30"/>
  <c r="M968" i="30" s="1"/>
  <c r="S967" i="30"/>
  <c r="N967" i="30"/>
  <c r="O967" i="30" s="1"/>
  <c r="T967" i="30" s="1"/>
  <c r="M967" i="30"/>
  <c r="L967" i="30"/>
  <c r="S966" i="30"/>
  <c r="N966" i="30"/>
  <c r="O966" i="30" s="1"/>
  <c r="T966" i="30" s="1"/>
  <c r="L966" i="30"/>
  <c r="M966" i="30" s="1"/>
  <c r="S965" i="30"/>
  <c r="N965" i="30"/>
  <c r="O965" i="30" s="1"/>
  <c r="T965" i="30" s="1"/>
  <c r="L965" i="30"/>
  <c r="M965" i="30" s="1"/>
  <c r="S964" i="30"/>
  <c r="N964" i="30"/>
  <c r="O964" i="30" s="1"/>
  <c r="T964" i="30" s="1"/>
  <c r="L964" i="30"/>
  <c r="M964" i="30" s="1"/>
  <c r="N963" i="30"/>
  <c r="O963" i="30" s="1"/>
  <c r="T963" i="30" s="1"/>
  <c r="M963" i="30"/>
  <c r="S963" i="30" s="1"/>
  <c r="L963" i="30"/>
  <c r="N962" i="30"/>
  <c r="O962" i="30" s="1"/>
  <c r="T962" i="30" s="1"/>
  <c r="L962" i="30"/>
  <c r="M962" i="30" s="1"/>
  <c r="S962" i="30" s="1"/>
  <c r="N961" i="30"/>
  <c r="O961" i="30" s="1"/>
  <c r="T961" i="30" s="1"/>
  <c r="L961" i="30"/>
  <c r="M961" i="30" s="1"/>
  <c r="S961" i="30" s="1"/>
  <c r="N960" i="30"/>
  <c r="O960" i="30" s="1"/>
  <c r="T960" i="30" s="1"/>
  <c r="L960" i="30"/>
  <c r="M960" i="30" s="1"/>
  <c r="S960" i="30" s="1"/>
  <c r="N959" i="30"/>
  <c r="O959" i="30" s="1"/>
  <c r="T959" i="30" s="1"/>
  <c r="L959" i="30"/>
  <c r="M959" i="30" s="1"/>
  <c r="S959" i="30" s="1"/>
  <c r="N958" i="30"/>
  <c r="O958" i="30" s="1"/>
  <c r="T958" i="30" s="1"/>
  <c r="L958" i="30"/>
  <c r="M958" i="30" s="1"/>
  <c r="S958" i="30" s="1"/>
  <c r="T957" i="30"/>
  <c r="N957" i="30"/>
  <c r="O957" i="30" s="1"/>
  <c r="L957" i="30"/>
  <c r="M957" i="30" s="1"/>
  <c r="S957" i="30" s="1"/>
  <c r="O956" i="30"/>
  <c r="T956" i="30" s="1"/>
  <c r="N956" i="30"/>
  <c r="M956" i="30"/>
  <c r="S956" i="30" s="1"/>
  <c r="L956" i="30"/>
  <c r="N955" i="30"/>
  <c r="O955" i="30" s="1"/>
  <c r="T955" i="30" s="1"/>
  <c r="L955" i="30"/>
  <c r="M955" i="30" s="1"/>
  <c r="S955" i="30" s="1"/>
  <c r="N954" i="30"/>
  <c r="O954" i="30" s="1"/>
  <c r="T954" i="30" s="1"/>
  <c r="L954" i="30"/>
  <c r="M954" i="30" s="1"/>
  <c r="S954" i="30" s="1"/>
  <c r="N953" i="30"/>
  <c r="O953" i="30" s="1"/>
  <c r="T953" i="30" s="1"/>
  <c r="L953" i="30"/>
  <c r="M953" i="30" s="1"/>
  <c r="S953" i="30" s="1"/>
  <c r="O952" i="30"/>
  <c r="T952" i="30" s="1"/>
  <c r="N952" i="30"/>
  <c r="L952" i="30"/>
  <c r="M952" i="30" s="1"/>
  <c r="S952" i="30" s="1"/>
  <c r="S951" i="30"/>
  <c r="N951" i="30"/>
  <c r="O951" i="30" s="1"/>
  <c r="T951" i="30" s="1"/>
  <c r="M951" i="30"/>
  <c r="L951" i="30"/>
  <c r="T950" i="30"/>
  <c r="S950" i="30"/>
  <c r="N950" i="30"/>
  <c r="O950" i="30" s="1"/>
  <c r="L950" i="30"/>
  <c r="M950" i="30" s="1"/>
  <c r="T949" i="30"/>
  <c r="O949" i="30"/>
  <c r="N949" i="30"/>
  <c r="L949" i="30"/>
  <c r="M949" i="30" s="1"/>
  <c r="S949" i="30" s="1"/>
  <c r="S948" i="30"/>
  <c r="N948" i="30"/>
  <c r="O948" i="30" s="1"/>
  <c r="T948" i="30" s="1"/>
  <c r="L948" i="30"/>
  <c r="M948" i="30" s="1"/>
  <c r="N947" i="30"/>
  <c r="O947" i="30" s="1"/>
  <c r="T947" i="30" s="1"/>
  <c r="L947" i="30"/>
  <c r="M947" i="30" s="1"/>
  <c r="S947" i="30" s="1"/>
  <c r="N946" i="30"/>
  <c r="O946" i="30" s="1"/>
  <c r="T946" i="30" s="1"/>
  <c r="L946" i="30"/>
  <c r="M946" i="30" s="1"/>
  <c r="S946" i="30" s="1"/>
  <c r="S945" i="30"/>
  <c r="O945" i="30"/>
  <c r="T945" i="30" s="1"/>
  <c r="N945" i="30"/>
  <c r="L945" i="30"/>
  <c r="M945" i="30" s="1"/>
  <c r="S944" i="30"/>
  <c r="N944" i="30"/>
  <c r="O944" i="30" s="1"/>
  <c r="T944" i="30" s="1"/>
  <c r="M944" i="30"/>
  <c r="L944" i="30"/>
  <c r="S943" i="30"/>
  <c r="N943" i="30"/>
  <c r="O943" i="30" s="1"/>
  <c r="T943" i="30" s="1"/>
  <c r="L943" i="30"/>
  <c r="M943" i="30" s="1"/>
  <c r="T942" i="30"/>
  <c r="S942" i="30"/>
  <c r="N942" i="30"/>
  <c r="O942" i="30" s="1"/>
  <c r="L942" i="30"/>
  <c r="M942" i="30" s="1"/>
  <c r="S941" i="30"/>
  <c r="N941" i="30"/>
  <c r="O941" i="30" s="1"/>
  <c r="T941" i="30" s="1"/>
  <c r="L941" i="30"/>
  <c r="M941" i="30" s="1"/>
  <c r="O940" i="30"/>
  <c r="T940" i="30" s="1"/>
  <c r="N940" i="30"/>
  <c r="L940" i="30"/>
  <c r="M940" i="30" s="1"/>
  <c r="S940" i="30" s="1"/>
  <c r="N939" i="30"/>
  <c r="O939" i="30" s="1"/>
  <c r="T939" i="30" s="1"/>
  <c r="L939" i="30"/>
  <c r="M939" i="30" s="1"/>
  <c r="S939" i="30" s="1"/>
  <c r="N938" i="30"/>
  <c r="O938" i="30" s="1"/>
  <c r="T938" i="30" s="1"/>
  <c r="L938" i="30"/>
  <c r="M938" i="30" s="1"/>
  <c r="S938" i="30" s="1"/>
  <c r="S937" i="30"/>
  <c r="N937" i="30"/>
  <c r="O937" i="30" s="1"/>
  <c r="T937" i="30" s="1"/>
  <c r="L937" i="30"/>
  <c r="M937" i="30" s="1"/>
  <c r="N936" i="30"/>
  <c r="O936" i="30" s="1"/>
  <c r="T936" i="30" s="1"/>
  <c r="L936" i="30"/>
  <c r="M936" i="30" s="1"/>
  <c r="S936" i="30" s="1"/>
  <c r="S935" i="30"/>
  <c r="N935" i="30"/>
  <c r="O935" i="30" s="1"/>
  <c r="T935" i="30" s="1"/>
  <c r="M935" i="30"/>
  <c r="L935" i="30"/>
  <c r="T934" i="30"/>
  <c r="S934" i="30"/>
  <c r="N934" i="30"/>
  <c r="O934" i="30" s="1"/>
  <c r="L934" i="30"/>
  <c r="M934" i="30" s="1"/>
  <c r="N933" i="30"/>
  <c r="O933" i="30" s="1"/>
  <c r="T933" i="30" s="1"/>
  <c r="L933" i="30"/>
  <c r="M933" i="30" s="1"/>
  <c r="S933" i="30" s="1"/>
  <c r="N932" i="30"/>
  <c r="O932" i="30" s="1"/>
  <c r="T932" i="30" s="1"/>
  <c r="L932" i="30"/>
  <c r="M932" i="30" s="1"/>
  <c r="S932" i="30" s="1"/>
  <c r="N931" i="30"/>
  <c r="O931" i="30" s="1"/>
  <c r="T931" i="30" s="1"/>
  <c r="M931" i="30"/>
  <c r="S931" i="30" s="1"/>
  <c r="L931" i="30"/>
  <c r="S930" i="30"/>
  <c r="O930" i="30"/>
  <c r="T930" i="30" s="1"/>
  <c r="N930" i="30"/>
  <c r="L930" i="30"/>
  <c r="M930" i="30" s="1"/>
  <c r="N929" i="30"/>
  <c r="O929" i="30" s="1"/>
  <c r="T929" i="30" s="1"/>
  <c r="L929" i="30"/>
  <c r="M929" i="30" s="1"/>
  <c r="S929" i="30" s="1"/>
  <c r="O928" i="30"/>
  <c r="T928" i="30" s="1"/>
  <c r="N928" i="30"/>
  <c r="L928" i="30"/>
  <c r="M928" i="30" s="1"/>
  <c r="S928" i="30" s="1"/>
  <c r="N927" i="30"/>
  <c r="O927" i="30" s="1"/>
  <c r="T927" i="30" s="1"/>
  <c r="L927" i="30"/>
  <c r="M927" i="30" s="1"/>
  <c r="S927" i="30" s="1"/>
  <c r="N926" i="30"/>
  <c r="O926" i="30" s="1"/>
  <c r="T926" i="30" s="1"/>
  <c r="L926" i="30"/>
  <c r="M926" i="30" s="1"/>
  <c r="S926" i="30" s="1"/>
  <c r="T925" i="30"/>
  <c r="S925" i="30"/>
  <c r="N925" i="30"/>
  <c r="O925" i="30" s="1"/>
  <c r="L925" i="30"/>
  <c r="M925" i="30" s="1"/>
  <c r="N924" i="30"/>
  <c r="O924" i="30" s="1"/>
  <c r="T924" i="30" s="1"/>
  <c r="L924" i="30"/>
  <c r="M924" i="30" s="1"/>
  <c r="S924" i="30" s="1"/>
  <c r="S923" i="30"/>
  <c r="N923" i="30"/>
  <c r="O923" i="30" s="1"/>
  <c r="T923" i="30" s="1"/>
  <c r="M923" i="30"/>
  <c r="L923" i="30"/>
  <c r="N922" i="30"/>
  <c r="O922" i="30" s="1"/>
  <c r="T922" i="30" s="1"/>
  <c r="L922" i="30"/>
  <c r="M922" i="30" s="1"/>
  <c r="S922" i="30" s="1"/>
  <c r="N921" i="30"/>
  <c r="O921" i="30" s="1"/>
  <c r="T921" i="30" s="1"/>
  <c r="L921" i="30"/>
  <c r="M921" i="30" s="1"/>
  <c r="S921" i="30" s="1"/>
  <c r="O920" i="30"/>
  <c r="T920" i="30" s="1"/>
  <c r="N920" i="30"/>
  <c r="L920" i="30"/>
  <c r="M920" i="30" s="1"/>
  <c r="S920" i="30" s="1"/>
  <c r="N919" i="30"/>
  <c r="O919" i="30" s="1"/>
  <c r="T919" i="30" s="1"/>
  <c r="L919" i="30"/>
  <c r="M919" i="30" s="1"/>
  <c r="S919" i="30" s="1"/>
  <c r="S918" i="30"/>
  <c r="N918" i="30"/>
  <c r="O918" i="30" s="1"/>
  <c r="T918" i="30" s="1"/>
  <c r="L918" i="30"/>
  <c r="M918" i="30" s="1"/>
  <c r="N917" i="30"/>
  <c r="O917" i="30" s="1"/>
  <c r="T917" i="30" s="1"/>
  <c r="L917" i="30"/>
  <c r="M917" i="30" s="1"/>
  <c r="S917" i="30" s="1"/>
  <c r="O916" i="30"/>
  <c r="T916" i="30" s="1"/>
  <c r="N916" i="30"/>
  <c r="L916" i="30"/>
  <c r="M916" i="30" s="1"/>
  <c r="S916" i="30" s="1"/>
  <c r="N915" i="30"/>
  <c r="O915" i="30" s="1"/>
  <c r="T915" i="30" s="1"/>
  <c r="L915" i="30"/>
  <c r="M915" i="30" s="1"/>
  <c r="S915" i="30" s="1"/>
  <c r="N914" i="30"/>
  <c r="O914" i="30" s="1"/>
  <c r="T914" i="30" s="1"/>
  <c r="L914" i="30"/>
  <c r="M914" i="30" s="1"/>
  <c r="S914" i="30" s="1"/>
  <c r="T913" i="30"/>
  <c r="N913" i="30"/>
  <c r="O913" i="30" s="1"/>
  <c r="L913" i="30"/>
  <c r="M913" i="30" s="1"/>
  <c r="S913" i="30" s="1"/>
  <c r="N912" i="30"/>
  <c r="O912" i="30" s="1"/>
  <c r="T912" i="30" s="1"/>
  <c r="L912" i="30"/>
  <c r="M912" i="30" s="1"/>
  <c r="S912" i="30" s="1"/>
  <c r="N911" i="30"/>
  <c r="O911" i="30" s="1"/>
  <c r="T911" i="30" s="1"/>
  <c r="L911" i="30"/>
  <c r="M911" i="30" s="1"/>
  <c r="S911" i="30" s="1"/>
  <c r="N910" i="30"/>
  <c r="O910" i="30" s="1"/>
  <c r="T910" i="30" s="1"/>
  <c r="L910" i="30"/>
  <c r="M910" i="30" s="1"/>
  <c r="S910" i="30" s="1"/>
  <c r="T909" i="30"/>
  <c r="S909" i="30"/>
  <c r="N909" i="30"/>
  <c r="O909" i="30" s="1"/>
  <c r="L909" i="30"/>
  <c r="M909" i="30" s="1"/>
  <c r="N908" i="30"/>
  <c r="O908" i="30" s="1"/>
  <c r="T908" i="30" s="1"/>
  <c r="L908" i="30"/>
  <c r="M908" i="30" s="1"/>
  <c r="S908" i="30" s="1"/>
  <c r="N907" i="30"/>
  <c r="O907" i="30" s="1"/>
  <c r="T907" i="30" s="1"/>
  <c r="L907" i="30"/>
  <c r="M907" i="30" s="1"/>
  <c r="S907" i="30" s="1"/>
  <c r="N906" i="30"/>
  <c r="O906" i="30" s="1"/>
  <c r="T906" i="30" s="1"/>
  <c r="L906" i="30"/>
  <c r="M906" i="30" s="1"/>
  <c r="S906" i="30" s="1"/>
  <c r="T905" i="30"/>
  <c r="S905" i="30"/>
  <c r="N905" i="30"/>
  <c r="O905" i="30" s="1"/>
  <c r="L905" i="30"/>
  <c r="M905" i="30" s="1"/>
  <c r="N904" i="30"/>
  <c r="O904" i="30" s="1"/>
  <c r="T904" i="30" s="1"/>
  <c r="L904" i="30"/>
  <c r="M904" i="30" s="1"/>
  <c r="S904" i="30" s="1"/>
  <c r="S903" i="30"/>
  <c r="N903" i="30"/>
  <c r="O903" i="30" s="1"/>
  <c r="T903" i="30" s="1"/>
  <c r="M903" i="30"/>
  <c r="L903" i="30"/>
  <c r="N902" i="30"/>
  <c r="O902" i="30" s="1"/>
  <c r="T902" i="30" s="1"/>
  <c r="L902" i="30"/>
  <c r="M902" i="30" s="1"/>
  <c r="S902" i="30" s="1"/>
  <c r="S901" i="30"/>
  <c r="N901" i="30"/>
  <c r="O901" i="30" s="1"/>
  <c r="T901" i="30" s="1"/>
  <c r="L901" i="30"/>
  <c r="M901" i="30" s="1"/>
  <c r="N900" i="30"/>
  <c r="O900" i="30" s="1"/>
  <c r="T900" i="30" s="1"/>
  <c r="L900" i="30"/>
  <c r="M900" i="30" s="1"/>
  <c r="S900" i="30" s="1"/>
  <c r="N899" i="30"/>
  <c r="O899" i="30" s="1"/>
  <c r="T899" i="30" s="1"/>
  <c r="M899" i="30"/>
  <c r="S899" i="30" s="1"/>
  <c r="L899" i="30"/>
  <c r="N898" i="30"/>
  <c r="O898" i="30" s="1"/>
  <c r="T898" i="30" s="1"/>
  <c r="L898" i="30"/>
  <c r="M898" i="30" s="1"/>
  <c r="S898" i="30" s="1"/>
  <c r="N897" i="30"/>
  <c r="O897" i="30" s="1"/>
  <c r="T897" i="30" s="1"/>
  <c r="L897" i="30"/>
  <c r="M897" i="30" s="1"/>
  <c r="S897" i="30" s="1"/>
  <c r="S896" i="30"/>
  <c r="N896" i="30"/>
  <c r="O896" i="30" s="1"/>
  <c r="T896" i="30" s="1"/>
  <c r="L896" i="30"/>
  <c r="M896" i="30" s="1"/>
  <c r="N895" i="30"/>
  <c r="O895" i="30" s="1"/>
  <c r="T895" i="30" s="1"/>
  <c r="L895" i="30"/>
  <c r="M895" i="30" s="1"/>
  <c r="S895" i="30" s="1"/>
  <c r="S894" i="30"/>
  <c r="N894" i="30"/>
  <c r="O894" i="30" s="1"/>
  <c r="T894" i="30" s="1"/>
  <c r="L894" i="30"/>
  <c r="M894" i="30" s="1"/>
  <c r="N893" i="30"/>
  <c r="O893" i="30" s="1"/>
  <c r="T893" i="30" s="1"/>
  <c r="L893" i="30"/>
  <c r="M893" i="30" s="1"/>
  <c r="S893" i="30" s="1"/>
  <c r="S892" i="30"/>
  <c r="O892" i="30"/>
  <c r="T892" i="30" s="1"/>
  <c r="N892" i="30"/>
  <c r="L892" i="30"/>
  <c r="M892" i="30" s="1"/>
  <c r="N891" i="30"/>
  <c r="O891" i="30" s="1"/>
  <c r="T891" i="30" s="1"/>
  <c r="L891" i="30"/>
  <c r="M891" i="30" s="1"/>
  <c r="S891" i="30" s="1"/>
  <c r="S890" i="30"/>
  <c r="N890" i="30"/>
  <c r="O890" i="30" s="1"/>
  <c r="T890" i="30" s="1"/>
  <c r="L890" i="30"/>
  <c r="M890" i="30" s="1"/>
  <c r="N889" i="30"/>
  <c r="O889" i="30" s="1"/>
  <c r="T889" i="30" s="1"/>
  <c r="L889" i="30"/>
  <c r="M889" i="30" s="1"/>
  <c r="S889" i="30" s="1"/>
  <c r="S888" i="30"/>
  <c r="O888" i="30"/>
  <c r="T888" i="30" s="1"/>
  <c r="N888" i="30"/>
  <c r="L888" i="30"/>
  <c r="M888" i="30" s="1"/>
  <c r="N887" i="30"/>
  <c r="O887" i="30" s="1"/>
  <c r="T887" i="30" s="1"/>
  <c r="L887" i="30"/>
  <c r="M887" i="30" s="1"/>
  <c r="S887" i="30" s="1"/>
  <c r="S886" i="30"/>
  <c r="N886" i="30"/>
  <c r="O886" i="30" s="1"/>
  <c r="T886" i="30" s="1"/>
  <c r="L886" i="30"/>
  <c r="M886" i="30" s="1"/>
  <c r="N885" i="30"/>
  <c r="O885" i="30" s="1"/>
  <c r="T885" i="30" s="1"/>
  <c r="L885" i="30"/>
  <c r="M885" i="30" s="1"/>
  <c r="S885" i="30" s="1"/>
  <c r="N884" i="30"/>
  <c r="O884" i="30" s="1"/>
  <c r="T884" i="30" s="1"/>
  <c r="L884" i="30"/>
  <c r="M884" i="30" s="1"/>
  <c r="S884" i="30" s="1"/>
  <c r="N883" i="30"/>
  <c r="O883" i="30" s="1"/>
  <c r="T883" i="30" s="1"/>
  <c r="L883" i="30"/>
  <c r="M883" i="30" s="1"/>
  <c r="S883" i="30" s="1"/>
  <c r="N882" i="30"/>
  <c r="O882" i="30" s="1"/>
  <c r="T882" i="30" s="1"/>
  <c r="L882" i="30"/>
  <c r="M882" i="30" s="1"/>
  <c r="S882" i="30" s="1"/>
  <c r="T881" i="30"/>
  <c r="N881" i="30"/>
  <c r="O881" i="30" s="1"/>
  <c r="L881" i="30"/>
  <c r="M881" i="30" s="1"/>
  <c r="S881" i="30" s="1"/>
  <c r="N880" i="30"/>
  <c r="O880" i="30" s="1"/>
  <c r="T880" i="30" s="1"/>
  <c r="L880" i="30"/>
  <c r="M880" i="30" s="1"/>
  <c r="S880" i="30" s="1"/>
  <c r="N879" i="30"/>
  <c r="O879" i="30" s="1"/>
  <c r="T879" i="30" s="1"/>
  <c r="L879" i="30"/>
  <c r="M879" i="30" s="1"/>
  <c r="S879" i="30" s="1"/>
  <c r="N878" i="30"/>
  <c r="O878" i="30" s="1"/>
  <c r="T878" i="30" s="1"/>
  <c r="L878" i="30"/>
  <c r="M878" i="30" s="1"/>
  <c r="S878" i="30" s="1"/>
  <c r="T877" i="30"/>
  <c r="S877" i="30"/>
  <c r="N877" i="30"/>
  <c r="O877" i="30" s="1"/>
  <c r="L877" i="30"/>
  <c r="M877" i="30" s="1"/>
  <c r="N876" i="30"/>
  <c r="O876" i="30" s="1"/>
  <c r="T876" i="30" s="1"/>
  <c r="L876" i="30"/>
  <c r="M876" i="30" s="1"/>
  <c r="S876" i="30" s="1"/>
  <c r="N875" i="30"/>
  <c r="O875" i="30" s="1"/>
  <c r="T875" i="30" s="1"/>
  <c r="L875" i="30"/>
  <c r="M875" i="30" s="1"/>
  <c r="S875" i="30" s="1"/>
  <c r="N874" i="30"/>
  <c r="O874" i="30" s="1"/>
  <c r="T874" i="30" s="1"/>
  <c r="L874" i="30"/>
  <c r="M874" i="30" s="1"/>
  <c r="S874" i="30" s="1"/>
  <c r="T873" i="30"/>
  <c r="S873" i="30"/>
  <c r="N873" i="30"/>
  <c r="O873" i="30" s="1"/>
  <c r="L873" i="30"/>
  <c r="M873" i="30" s="1"/>
  <c r="N872" i="30"/>
  <c r="O872" i="30" s="1"/>
  <c r="T872" i="30" s="1"/>
  <c r="L872" i="30"/>
  <c r="M872" i="30" s="1"/>
  <c r="S872" i="30" s="1"/>
  <c r="S871" i="30"/>
  <c r="N871" i="30"/>
  <c r="O871" i="30" s="1"/>
  <c r="T871" i="30" s="1"/>
  <c r="M871" i="30"/>
  <c r="L871" i="30"/>
  <c r="N870" i="30"/>
  <c r="O870" i="30" s="1"/>
  <c r="T870" i="30" s="1"/>
  <c r="L870" i="30"/>
  <c r="M870" i="30" s="1"/>
  <c r="S870" i="30" s="1"/>
  <c r="S869" i="30"/>
  <c r="N869" i="30"/>
  <c r="O869" i="30" s="1"/>
  <c r="T869" i="30" s="1"/>
  <c r="L869" i="30"/>
  <c r="M869" i="30" s="1"/>
  <c r="N868" i="30"/>
  <c r="O868" i="30" s="1"/>
  <c r="T868" i="30" s="1"/>
  <c r="L868" i="30"/>
  <c r="M868" i="30" s="1"/>
  <c r="S868" i="30" s="1"/>
  <c r="N867" i="30"/>
  <c r="O867" i="30" s="1"/>
  <c r="T867" i="30" s="1"/>
  <c r="M867" i="30"/>
  <c r="S867" i="30" s="1"/>
  <c r="L867" i="30"/>
  <c r="N866" i="30"/>
  <c r="O866" i="30" s="1"/>
  <c r="T866" i="30" s="1"/>
  <c r="L866" i="30"/>
  <c r="M866" i="30" s="1"/>
  <c r="S866" i="30" s="1"/>
  <c r="N865" i="30"/>
  <c r="O865" i="30" s="1"/>
  <c r="T865" i="30" s="1"/>
  <c r="L865" i="30"/>
  <c r="M865" i="30" s="1"/>
  <c r="S865" i="30" s="1"/>
  <c r="S864" i="30"/>
  <c r="N864" i="30"/>
  <c r="O864" i="30" s="1"/>
  <c r="T864" i="30" s="1"/>
  <c r="L864" i="30"/>
  <c r="M864" i="30" s="1"/>
  <c r="N863" i="30"/>
  <c r="O863" i="30" s="1"/>
  <c r="T863" i="30" s="1"/>
  <c r="L863" i="30"/>
  <c r="M863" i="30" s="1"/>
  <c r="S863" i="30" s="1"/>
  <c r="S862" i="30"/>
  <c r="N862" i="30"/>
  <c r="O862" i="30" s="1"/>
  <c r="T862" i="30" s="1"/>
  <c r="L862" i="30"/>
  <c r="M862" i="30" s="1"/>
  <c r="N861" i="30"/>
  <c r="O861" i="30" s="1"/>
  <c r="T861" i="30" s="1"/>
  <c r="L861" i="30"/>
  <c r="M861" i="30" s="1"/>
  <c r="S861" i="30" s="1"/>
  <c r="S860" i="30"/>
  <c r="O860" i="30"/>
  <c r="T860" i="30" s="1"/>
  <c r="N860" i="30"/>
  <c r="L860" i="30"/>
  <c r="M860" i="30" s="1"/>
  <c r="N859" i="30"/>
  <c r="O859" i="30" s="1"/>
  <c r="T859" i="30" s="1"/>
  <c r="L859" i="30"/>
  <c r="M859" i="30" s="1"/>
  <c r="S859" i="30" s="1"/>
  <c r="S858" i="30"/>
  <c r="N858" i="30"/>
  <c r="O858" i="30" s="1"/>
  <c r="T858" i="30" s="1"/>
  <c r="L858" i="30"/>
  <c r="M858" i="30" s="1"/>
  <c r="N857" i="30"/>
  <c r="O857" i="30" s="1"/>
  <c r="T857" i="30" s="1"/>
  <c r="L857" i="30"/>
  <c r="M857" i="30" s="1"/>
  <c r="S857" i="30" s="1"/>
  <c r="S856" i="30"/>
  <c r="O856" i="30"/>
  <c r="T856" i="30" s="1"/>
  <c r="N856" i="30"/>
  <c r="L856" i="30"/>
  <c r="M856" i="30" s="1"/>
  <c r="N855" i="30"/>
  <c r="O855" i="30" s="1"/>
  <c r="T855" i="30" s="1"/>
  <c r="L855" i="30"/>
  <c r="M855" i="30" s="1"/>
  <c r="S855" i="30" s="1"/>
  <c r="S854" i="30"/>
  <c r="N854" i="30"/>
  <c r="O854" i="30" s="1"/>
  <c r="T854" i="30" s="1"/>
  <c r="L854" i="30"/>
  <c r="M854" i="30" s="1"/>
  <c r="N853" i="30"/>
  <c r="O853" i="30" s="1"/>
  <c r="T853" i="30" s="1"/>
  <c r="L853" i="30"/>
  <c r="M853" i="30" s="1"/>
  <c r="S853" i="30" s="1"/>
  <c r="O852" i="30"/>
  <c r="T852" i="30" s="1"/>
  <c r="N852" i="30"/>
  <c r="L852" i="30"/>
  <c r="M852" i="30" s="1"/>
  <c r="S852" i="30" s="1"/>
  <c r="N851" i="30"/>
  <c r="O851" i="30" s="1"/>
  <c r="T851" i="30" s="1"/>
  <c r="L851" i="30"/>
  <c r="M851" i="30" s="1"/>
  <c r="S851" i="30" s="1"/>
  <c r="N850" i="30"/>
  <c r="O850" i="30" s="1"/>
  <c r="T850" i="30" s="1"/>
  <c r="L850" i="30"/>
  <c r="M850" i="30" s="1"/>
  <c r="S850" i="30" s="1"/>
  <c r="N849" i="30"/>
  <c r="O849" i="30" s="1"/>
  <c r="T849" i="30" s="1"/>
  <c r="L849" i="30"/>
  <c r="M849" i="30" s="1"/>
  <c r="S849" i="30" s="1"/>
  <c r="S848" i="30"/>
  <c r="O848" i="30"/>
  <c r="T848" i="30" s="1"/>
  <c r="N848" i="30"/>
  <c r="L848" i="30"/>
  <c r="M848" i="30" s="1"/>
  <c r="N847" i="30"/>
  <c r="O847" i="30" s="1"/>
  <c r="T847" i="30" s="1"/>
  <c r="L847" i="30"/>
  <c r="M847" i="30" s="1"/>
  <c r="S847" i="30" s="1"/>
  <c r="S846" i="30"/>
  <c r="O846" i="30"/>
  <c r="T846" i="30" s="1"/>
  <c r="N846" i="30"/>
  <c r="L846" i="30"/>
  <c r="M846" i="30" s="1"/>
  <c r="N845" i="30"/>
  <c r="O845" i="30" s="1"/>
  <c r="T845" i="30" s="1"/>
  <c r="L845" i="30"/>
  <c r="M845" i="30" s="1"/>
  <c r="S845" i="30" s="1"/>
  <c r="N844" i="30"/>
  <c r="O844" i="30" s="1"/>
  <c r="T844" i="30" s="1"/>
  <c r="L844" i="30"/>
  <c r="M844" i="30" s="1"/>
  <c r="S844" i="30" s="1"/>
  <c r="O843" i="30"/>
  <c r="T843" i="30" s="1"/>
  <c r="N843" i="30"/>
  <c r="L843" i="30"/>
  <c r="M843" i="30" s="1"/>
  <c r="S843" i="30" s="1"/>
  <c r="N842" i="30"/>
  <c r="O842" i="30" s="1"/>
  <c r="T842" i="30" s="1"/>
  <c r="L842" i="30"/>
  <c r="M842" i="30" s="1"/>
  <c r="S842" i="30" s="1"/>
  <c r="T841" i="30"/>
  <c r="N841" i="30"/>
  <c r="O841" i="30" s="1"/>
  <c r="L841" i="30"/>
  <c r="M841" i="30" s="1"/>
  <c r="S841" i="30" s="1"/>
  <c r="S840" i="30"/>
  <c r="O840" i="30"/>
  <c r="T840" i="30" s="1"/>
  <c r="N840" i="30"/>
  <c r="L840" i="30"/>
  <c r="M840" i="30" s="1"/>
  <c r="N839" i="30"/>
  <c r="O839" i="30" s="1"/>
  <c r="T839" i="30" s="1"/>
  <c r="M839" i="30"/>
  <c r="S839" i="30" s="1"/>
  <c r="L839" i="30"/>
  <c r="N838" i="30"/>
  <c r="O838" i="30" s="1"/>
  <c r="T838" i="30" s="1"/>
  <c r="L838" i="30"/>
  <c r="M838" i="30" s="1"/>
  <c r="S838" i="30" s="1"/>
  <c r="S837" i="30"/>
  <c r="N837" i="30"/>
  <c r="O837" i="30" s="1"/>
  <c r="T837" i="30" s="1"/>
  <c r="M837" i="30"/>
  <c r="L837" i="30"/>
  <c r="N836" i="30"/>
  <c r="O836" i="30" s="1"/>
  <c r="T836" i="30" s="1"/>
  <c r="L836" i="30"/>
  <c r="M836" i="30" s="1"/>
  <c r="S836" i="30" s="1"/>
  <c r="T835" i="30"/>
  <c r="N835" i="30"/>
  <c r="O835" i="30" s="1"/>
  <c r="L835" i="30"/>
  <c r="M835" i="30" s="1"/>
  <c r="S835" i="30" s="1"/>
  <c r="N834" i="30"/>
  <c r="O834" i="30" s="1"/>
  <c r="T834" i="30" s="1"/>
  <c r="M834" i="30"/>
  <c r="S834" i="30" s="1"/>
  <c r="L834" i="30"/>
  <c r="N833" i="30"/>
  <c r="O833" i="30" s="1"/>
  <c r="T833" i="30" s="1"/>
  <c r="L833" i="30"/>
  <c r="M833" i="30" s="1"/>
  <c r="S833" i="30" s="1"/>
  <c r="S832" i="30"/>
  <c r="N832" i="30"/>
  <c r="O832" i="30" s="1"/>
  <c r="T832" i="30" s="1"/>
  <c r="L832" i="30"/>
  <c r="M832" i="30" s="1"/>
  <c r="N831" i="30"/>
  <c r="O831" i="30" s="1"/>
  <c r="T831" i="30" s="1"/>
  <c r="M831" i="30"/>
  <c r="S831" i="30" s="1"/>
  <c r="L831" i="30"/>
  <c r="N830" i="30"/>
  <c r="O830" i="30" s="1"/>
  <c r="T830" i="30" s="1"/>
  <c r="L830" i="30"/>
  <c r="M830" i="30" s="1"/>
  <c r="S830" i="30" s="1"/>
  <c r="T829" i="30"/>
  <c r="N829" i="30"/>
  <c r="O829" i="30" s="1"/>
  <c r="L829" i="30"/>
  <c r="M829" i="30" s="1"/>
  <c r="S829" i="30" s="1"/>
  <c r="O828" i="30"/>
  <c r="T828" i="30" s="1"/>
  <c r="N828" i="30"/>
  <c r="L828" i="30"/>
  <c r="M828" i="30" s="1"/>
  <c r="S828" i="30" s="1"/>
  <c r="N827" i="30"/>
  <c r="O827" i="30" s="1"/>
  <c r="T827" i="30" s="1"/>
  <c r="L827" i="30"/>
  <c r="M827" i="30" s="1"/>
  <c r="S827" i="30" s="1"/>
  <c r="O826" i="30"/>
  <c r="T826" i="30" s="1"/>
  <c r="N826" i="30"/>
  <c r="L826" i="30"/>
  <c r="M826" i="30" s="1"/>
  <c r="S826" i="30" s="1"/>
  <c r="N825" i="30"/>
  <c r="O825" i="30" s="1"/>
  <c r="T825" i="30" s="1"/>
  <c r="M825" i="30"/>
  <c r="S825" i="30" s="1"/>
  <c r="L825" i="30"/>
  <c r="N824" i="30"/>
  <c r="O824" i="30" s="1"/>
  <c r="T824" i="30" s="1"/>
  <c r="L824" i="30"/>
  <c r="M824" i="30" s="1"/>
  <c r="S824" i="30" s="1"/>
  <c r="T823" i="30"/>
  <c r="S823" i="30"/>
  <c r="O823" i="30"/>
  <c r="N823" i="30"/>
  <c r="L823" i="30"/>
  <c r="M823" i="30" s="1"/>
  <c r="N822" i="30"/>
  <c r="O822" i="30" s="1"/>
  <c r="T822" i="30" s="1"/>
  <c r="M822" i="30"/>
  <c r="S822" i="30" s="1"/>
  <c r="L822" i="30"/>
  <c r="N821" i="30"/>
  <c r="O821" i="30" s="1"/>
  <c r="T821" i="30" s="1"/>
  <c r="M821" i="30"/>
  <c r="S821" i="30" s="1"/>
  <c r="L821" i="30"/>
  <c r="T820" i="30"/>
  <c r="S820" i="30"/>
  <c r="O820" i="30"/>
  <c r="N820" i="30"/>
  <c r="L820" i="30"/>
  <c r="M820" i="30" s="1"/>
  <c r="N819" i="30"/>
  <c r="O819" i="30" s="1"/>
  <c r="T819" i="30" s="1"/>
  <c r="M819" i="30"/>
  <c r="S819" i="30" s="1"/>
  <c r="L819" i="30"/>
  <c r="N818" i="30"/>
  <c r="O818" i="30" s="1"/>
  <c r="T818" i="30" s="1"/>
  <c r="L818" i="30"/>
  <c r="M818" i="30" s="1"/>
  <c r="S818" i="30" s="1"/>
  <c r="T817" i="30"/>
  <c r="S817" i="30"/>
  <c r="N817" i="30"/>
  <c r="O817" i="30" s="1"/>
  <c r="M817" i="30"/>
  <c r="L817" i="30"/>
  <c r="N816" i="30"/>
  <c r="O816" i="30" s="1"/>
  <c r="T816" i="30" s="1"/>
  <c r="L816" i="30"/>
  <c r="M816" i="30" s="1"/>
  <c r="S816" i="30" s="1"/>
  <c r="N815" i="30"/>
  <c r="O815" i="30" s="1"/>
  <c r="T815" i="30" s="1"/>
  <c r="L815" i="30"/>
  <c r="M815" i="30" s="1"/>
  <c r="S815" i="30" s="1"/>
  <c r="O814" i="30"/>
  <c r="T814" i="30" s="1"/>
  <c r="N814" i="30"/>
  <c r="L814" i="30"/>
  <c r="M814" i="30" s="1"/>
  <c r="S814" i="30" s="1"/>
  <c r="N813" i="30"/>
  <c r="O813" i="30" s="1"/>
  <c r="T813" i="30" s="1"/>
  <c r="M813" i="30"/>
  <c r="S813" i="30" s="1"/>
  <c r="L813" i="30"/>
  <c r="N812" i="30"/>
  <c r="O812" i="30" s="1"/>
  <c r="T812" i="30" s="1"/>
  <c r="L812" i="30"/>
  <c r="M812" i="30" s="1"/>
  <c r="S812" i="30" s="1"/>
  <c r="O811" i="30"/>
  <c r="T811" i="30" s="1"/>
  <c r="N811" i="30"/>
  <c r="L811" i="30"/>
  <c r="M811" i="30" s="1"/>
  <c r="S811" i="30" s="1"/>
  <c r="N810" i="30"/>
  <c r="O810" i="30" s="1"/>
  <c r="T810" i="30" s="1"/>
  <c r="M810" i="30"/>
  <c r="S810" i="30" s="1"/>
  <c r="L810" i="30"/>
  <c r="T809" i="30"/>
  <c r="N809" i="30"/>
  <c r="O809" i="30" s="1"/>
  <c r="L809" i="30"/>
  <c r="M809" i="30" s="1"/>
  <c r="S809" i="30" s="1"/>
  <c r="S808" i="30"/>
  <c r="O808" i="30"/>
  <c r="T808" i="30" s="1"/>
  <c r="N808" i="30"/>
  <c r="L808" i="30"/>
  <c r="M808" i="30" s="1"/>
  <c r="N807" i="30"/>
  <c r="O807" i="30" s="1"/>
  <c r="T807" i="30" s="1"/>
  <c r="M807" i="30"/>
  <c r="S807" i="30" s="1"/>
  <c r="L807" i="30"/>
  <c r="N806" i="30"/>
  <c r="O806" i="30" s="1"/>
  <c r="T806" i="30" s="1"/>
  <c r="L806" i="30"/>
  <c r="M806" i="30" s="1"/>
  <c r="S806" i="30" s="1"/>
  <c r="S805" i="30"/>
  <c r="N805" i="30"/>
  <c r="O805" i="30" s="1"/>
  <c r="T805" i="30" s="1"/>
  <c r="M805" i="30"/>
  <c r="L805" i="30"/>
  <c r="N804" i="30"/>
  <c r="O804" i="30" s="1"/>
  <c r="T804" i="30" s="1"/>
  <c r="L804" i="30"/>
  <c r="M804" i="30" s="1"/>
  <c r="S804" i="30" s="1"/>
  <c r="N803" i="30"/>
  <c r="O803" i="30" s="1"/>
  <c r="T803" i="30" s="1"/>
  <c r="L803" i="30"/>
  <c r="M803" i="30" s="1"/>
  <c r="S803" i="30" s="1"/>
  <c r="O802" i="30"/>
  <c r="T802" i="30" s="1"/>
  <c r="N802" i="30"/>
  <c r="M802" i="30"/>
  <c r="S802" i="30" s="1"/>
  <c r="L802" i="30"/>
  <c r="N801" i="30"/>
  <c r="O801" i="30" s="1"/>
  <c r="T801" i="30" s="1"/>
  <c r="L801" i="30"/>
  <c r="M801" i="30" s="1"/>
  <c r="S801" i="30" s="1"/>
  <c r="T800" i="30"/>
  <c r="S800" i="30"/>
  <c r="N800" i="30"/>
  <c r="O800" i="30" s="1"/>
  <c r="L800" i="30"/>
  <c r="M800" i="30" s="1"/>
  <c r="N799" i="30"/>
  <c r="O799" i="30" s="1"/>
  <c r="T799" i="30" s="1"/>
  <c r="M799" i="30"/>
  <c r="S799" i="30" s="1"/>
  <c r="L799" i="30"/>
  <c r="N798" i="30"/>
  <c r="O798" i="30" s="1"/>
  <c r="T798" i="30" s="1"/>
  <c r="L798" i="30"/>
  <c r="M798" i="30" s="1"/>
  <c r="S798" i="30" s="1"/>
  <c r="T797" i="30"/>
  <c r="N797" i="30"/>
  <c r="O797" i="30" s="1"/>
  <c r="L797" i="30"/>
  <c r="M797" i="30" s="1"/>
  <c r="S797" i="30" s="1"/>
  <c r="O796" i="30"/>
  <c r="T796" i="30" s="1"/>
  <c r="N796" i="30"/>
  <c r="L796" i="30"/>
  <c r="M796" i="30" s="1"/>
  <c r="S796" i="30" s="1"/>
  <c r="N795" i="30"/>
  <c r="O795" i="30" s="1"/>
  <c r="T795" i="30" s="1"/>
  <c r="L795" i="30"/>
  <c r="M795" i="30" s="1"/>
  <c r="S795" i="30" s="1"/>
  <c r="O794" i="30"/>
  <c r="T794" i="30" s="1"/>
  <c r="N794" i="30"/>
  <c r="L794" i="30"/>
  <c r="M794" i="30" s="1"/>
  <c r="S794" i="30" s="1"/>
  <c r="N793" i="30"/>
  <c r="O793" i="30" s="1"/>
  <c r="T793" i="30" s="1"/>
  <c r="M793" i="30"/>
  <c r="S793" i="30" s="1"/>
  <c r="L793" i="30"/>
  <c r="N792" i="30"/>
  <c r="O792" i="30" s="1"/>
  <c r="T792" i="30" s="1"/>
  <c r="L792" i="30"/>
  <c r="M792" i="30" s="1"/>
  <c r="S792" i="30" s="1"/>
  <c r="T791" i="30"/>
  <c r="O791" i="30"/>
  <c r="N791" i="30"/>
  <c r="L791" i="30"/>
  <c r="M791" i="30" s="1"/>
  <c r="S791" i="30" s="1"/>
  <c r="N790" i="30"/>
  <c r="O790" i="30" s="1"/>
  <c r="T790" i="30" s="1"/>
  <c r="M790" i="30"/>
  <c r="S790" i="30" s="1"/>
  <c r="L790" i="30"/>
  <c r="N789" i="30"/>
  <c r="O789" i="30" s="1"/>
  <c r="T789" i="30" s="1"/>
  <c r="M789" i="30"/>
  <c r="S789" i="30" s="1"/>
  <c r="L789" i="30"/>
  <c r="T788" i="30"/>
  <c r="S788" i="30"/>
  <c r="O788" i="30"/>
  <c r="N788" i="30"/>
  <c r="L788" i="30"/>
  <c r="M788" i="30" s="1"/>
  <c r="N787" i="30"/>
  <c r="O787" i="30" s="1"/>
  <c r="T787" i="30" s="1"/>
  <c r="M787" i="30"/>
  <c r="S787" i="30" s="1"/>
  <c r="L787" i="30"/>
  <c r="N786" i="30"/>
  <c r="O786" i="30" s="1"/>
  <c r="T786" i="30" s="1"/>
  <c r="L786" i="30"/>
  <c r="M786" i="30" s="1"/>
  <c r="S786" i="30" s="1"/>
  <c r="T785" i="30"/>
  <c r="S785" i="30"/>
  <c r="N785" i="30"/>
  <c r="O785" i="30" s="1"/>
  <c r="M785" i="30"/>
  <c r="L785" i="30"/>
  <c r="N784" i="30"/>
  <c r="O784" i="30" s="1"/>
  <c r="T784" i="30" s="1"/>
  <c r="L784" i="30"/>
  <c r="M784" i="30" s="1"/>
  <c r="S784" i="30" s="1"/>
  <c r="N783" i="30"/>
  <c r="O783" i="30" s="1"/>
  <c r="T783" i="30" s="1"/>
  <c r="L783" i="30"/>
  <c r="M783" i="30" s="1"/>
  <c r="S783" i="30" s="1"/>
  <c r="S782" i="30"/>
  <c r="O782" i="30"/>
  <c r="T782" i="30" s="1"/>
  <c r="N782" i="30"/>
  <c r="L782" i="30"/>
  <c r="M782" i="30" s="1"/>
  <c r="N781" i="30"/>
  <c r="O781" i="30" s="1"/>
  <c r="T781" i="30" s="1"/>
  <c r="L781" i="30"/>
  <c r="M781" i="30" s="1"/>
  <c r="S781" i="30" s="1"/>
  <c r="N780" i="30"/>
  <c r="O780" i="30" s="1"/>
  <c r="T780" i="30" s="1"/>
  <c r="L780" i="30"/>
  <c r="M780" i="30" s="1"/>
  <c r="S780" i="30" s="1"/>
  <c r="O779" i="30"/>
  <c r="T779" i="30" s="1"/>
  <c r="N779" i="30"/>
  <c r="L779" i="30"/>
  <c r="M779" i="30" s="1"/>
  <c r="S779" i="30" s="1"/>
  <c r="N778" i="30"/>
  <c r="O778" i="30" s="1"/>
  <c r="T778" i="30" s="1"/>
  <c r="L778" i="30"/>
  <c r="M778" i="30" s="1"/>
  <c r="S778" i="30" s="1"/>
  <c r="T777" i="30"/>
  <c r="N777" i="30"/>
  <c r="O777" i="30" s="1"/>
  <c r="L777" i="30"/>
  <c r="M777" i="30" s="1"/>
  <c r="S777" i="30" s="1"/>
  <c r="S776" i="30"/>
  <c r="O776" i="30"/>
  <c r="T776" i="30" s="1"/>
  <c r="N776" i="30"/>
  <c r="L776" i="30"/>
  <c r="M776" i="30" s="1"/>
  <c r="N775" i="30"/>
  <c r="O775" i="30" s="1"/>
  <c r="T775" i="30" s="1"/>
  <c r="M775" i="30"/>
  <c r="S775" i="30" s="1"/>
  <c r="L775" i="30"/>
  <c r="N774" i="30"/>
  <c r="O774" i="30" s="1"/>
  <c r="T774" i="30" s="1"/>
  <c r="L774" i="30"/>
  <c r="M774" i="30" s="1"/>
  <c r="S774" i="30" s="1"/>
  <c r="S773" i="30"/>
  <c r="N773" i="30"/>
  <c r="O773" i="30" s="1"/>
  <c r="T773" i="30" s="1"/>
  <c r="M773" i="30"/>
  <c r="L773" i="30"/>
  <c r="N772" i="30"/>
  <c r="O772" i="30" s="1"/>
  <c r="T772" i="30" s="1"/>
  <c r="L772" i="30"/>
  <c r="M772" i="30" s="1"/>
  <c r="S772" i="30" s="1"/>
  <c r="T771" i="30"/>
  <c r="N771" i="30"/>
  <c r="O771" i="30" s="1"/>
  <c r="L771" i="30"/>
  <c r="M771" i="30" s="1"/>
  <c r="S771" i="30" s="1"/>
  <c r="N770" i="30"/>
  <c r="O770" i="30" s="1"/>
  <c r="T770" i="30" s="1"/>
  <c r="M770" i="30"/>
  <c r="S770" i="30" s="1"/>
  <c r="L770" i="30"/>
  <c r="N769" i="30"/>
  <c r="O769" i="30" s="1"/>
  <c r="T769" i="30" s="1"/>
  <c r="L769" i="30"/>
  <c r="M769" i="30" s="1"/>
  <c r="S769" i="30" s="1"/>
  <c r="S768" i="30"/>
  <c r="N768" i="30"/>
  <c r="O768" i="30" s="1"/>
  <c r="T768" i="30" s="1"/>
  <c r="L768" i="30"/>
  <c r="M768" i="30" s="1"/>
  <c r="N767" i="30"/>
  <c r="O767" i="30" s="1"/>
  <c r="T767" i="30" s="1"/>
  <c r="M767" i="30"/>
  <c r="S767" i="30" s="1"/>
  <c r="L767" i="30"/>
  <c r="N766" i="30"/>
  <c r="O766" i="30" s="1"/>
  <c r="T766" i="30" s="1"/>
  <c r="L766" i="30"/>
  <c r="M766" i="30" s="1"/>
  <c r="S766" i="30" s="1"/>
  <c r="T765" i="30"/>
  <c r="N765" i="30"/>
  <c r="O765" i="30" s="1"/>
  <c r="L765" i="30"/>
  <c r="M765" i="30" s="1"/>
  <c r="S765" i="30" s="1"/>
  <c r="O764" i="30"/>
  <c r="T764" i="30" s="1"/>
  <c r="N764" i="30"/>
  <c r="L764" i="30"/>
  <c r="M764" i="30" s="1"/>
  <c r="S764" i="30" s="1"/>
  <c r="N763" i="30"/>
  <c r="O763" i="30" s="1"/>
  <c r="T763" i="30" s="1"/>
  <c r="L763" i="30"/>
  <c r="M763" i="30" s="1"/>
  <c r="S763" i="30" s="1"/>
  <c r="O762" i="30"/>
  <c r="T762" i="30" s="1"/>
  <c r="N762" i="30"/>
  <c r="L762" i="30"/>
  <c r="M762" i="30" s="1"/>
  <c r="S762" i="30" s="1"/>
  <c r="N761" i="30"/>
  <c r="O761" i="30" s="1"/>
  <c r="T761" i="30" s="1"/>
  <c r="M761" i="30"/>
  <c r="S761" i="30" s="1"/>
  <c r="L761" i="30"/>
  <c r="N760" i="30"/>
  <c r="O760" i="30" s="1"/>
  <c r="T760" i="30" s="1"/>
  <c r="L760" i="30"/>
  <c r="M760" i="30" s="1"/>
  <c r="S760" i="30" s="1"/>
  <c r="T759" i="30"/>
  <c r="S759" i="30"/>
  <c r="O759" i="30"/>
  <c r="N759" i="30"/>
  <c r="L759" i="30"/>
  <c r="M759" i="30" s="1"/>
  <c r="N758" i="30"/>
  <c r="O758" i="30" s="1"/>
  <c r="T758" i="30" s="1"/>
  <c r="M758" i="30"/>
  <c r="S758" i="30" s="1"/>
  <c r="L758" i="30"/>
  <c r="N757" i="30"/>
  <c r="O757" i="30" s="1"/>
  <c r="T757" i="30" s="1"/>
  <c r="L757" i="30"/>
  <c r="M757" i="30" s="1"/>
  <c r="S757" i="30" s="1"/>
  <c r="T756" i="30"/>
  <c r="S756" i="30"/>
  <c r="O756" i="30"/>
  <c r="N756" i="30"/>
  <c r="L756" i="30"/>
  <c r="M756" i="30" s="1"/>
  <c r="N755" i="30"/>
  <c r="O755" i="30" s="1"/>
  <c r="T755" i="30" s="1"/>
  <c r="M755" i="30"/>
  <c r="S755" i="30" s="1"/>
  <c r="L755" i="30"/>
  <c r="N754" i="30"/>
  <c r="O754" i="30" s="1"/>
  <c r="T754" i="30" s="1"/>
  <c r="L754" i="30"/>
  <c r="M754" i="30" s="1"/>
  <c r="S754" i="30" s="1"/>
  <c r="T753" i="30"/>
  <c r="S753" i="30"/>
  <c r="N753" i="30"/>
  <c r="O753" i="30" s="1"/>
  <c r="M753" i="30"/>
  <c r="L753" i="30"/>
  <c r="N752" i="30"/>
  <c r="O752" i="30" s="1"/>
  <c r="T752" i="30" s="1"/>
  <c r="L752" i="30"/>
  <c r="M752" i="30" s="1"/>
  <c r="S752" i="30" s="1"/>
  <c r="N751" i="30"/>
  <c r="O751" i="30" s="1"/>
  <c r="T751" i="30" s="1"/>
  <c r="L751" i="30"/>
  <c r="M751" i="30" s="1"/>
  <c r="S751" i="30" s="1"/>
  <c r="T750" i="30"/>
  <c r="O750" i="30"/>
  <c r="N750" i="30"/>
  <c r="L750" i="30"/>
  <c r="M750" i="30" s="1"/>
  <c r="S750" i="30" s="1"/>
  <c r="O749" i="30"/>
  <c r="T749" i="30" s="1"/>
  <c r="N749" i="30"/>
  <c r="M749" i="30"/>
  <c r="S749" i="30" s="1"/>
  <c r="L749" i="30"/>
  <c r="N748" i="30"/>
  <c r="O748" i="30" s="1"/>
  <c r="T748" i="30" s="1"/>
  <c r="L748" i="30"/>
  <c r="M748" i="30" s="1"/>
  <c r="S748" i="30" s="1"/>
  <c r="N747" i="30"/>
  <c r="O747" i="30" s="1"/>
  <c r="T747" i="30" s="1"/>
  <c r="L747" i="30"/>
  <c r="M747" i="30" s="1"/>
  <c r="S747" i="30" s="1"/>
  <c r="T746" i="30"/>
  <c r="O746" i="30"/>
  <c r="N746" i="30"/>
  <c r="L746" i="30"/>
  <c r="M746" i="30" s="1"/>
  <c r="S746" i="30" s="1"/>
  <c r="N745" i="30"/>
  <c r="O745" i="30" s="1"/>
  <c r="T745" i="30" s="1"/>
  <c r="M745" i="30"/>
  <c r="S745" i="30" s="1"/>
  <c r="L745" i="30"/>
  <c r="N744" i="30"/>
  <c r="O744" i="30" s="1"/>
  <c r="T744" i="30" s="1"/>
  <c r="L744" i="30"/>
  <c r="M744" i="30" s="1"/>
  <c r="S744" i="30" s="1"/>
  <c r="N743" i="30"/>
  <c r="O743" i="30" s="1"/>
  <c r="T743" i="30" s="1"/>
  <c r="L743" i="30"/>
  <c r="M743" i="30" s="1"/>
  <c r="S743" i="30" s="1"/>
  <c r="T742" i="30"/>
  <c r="O742" i="30"/>
  <c r="N742" i="30"/>
  <c r="L742" i="30"/>
  <c r="M742" i="30" s="1"/>
  <c r="S742" i="30" s="1"/>
  <c r="N741" i="30"/>
  <c r="O741" i="30" s="1"/>
  <c r="T741" i="30" s="1"/>
  <c r="M741" i="30"/>
  <c r="S741" i="30" s="1"/>
  <c r="L741" i="30"/>
  <c r="N740" i="30"/>
  <c r="O740" i="30" s="1"/>
  <c r="T740" i="30" s="1"/>
  <c r="M740" i="30"/>
  <c r="S740" i="30" s="1"/>
  <c r="L740" i="30"/>
  <c r="T739" i="30"/>
  <c r="N739" i="30"/>
  <c r="O739" i="30" s="1"/>
  <c r="L739" i="30"/>
  <c r="M739" i="30" s="1"/>
  <c r="S739" i="30" s="1"/>
  <c r="T738" i="30"/>
  <c r="S738" i="30"/>
  <c r="O738" i="30"/>
  <c r="N738" i="30"/>
  <c r="L738" i="30"/>
  <c r="M738" i="30" s="1"/>
  <c r="O737" i="30"/>
  <c r="T737" i="30" s="1"/>
  <c r="N737" i="30"/>
  <c r="M737" i="30"/>
  <c r="S737" i="30" s="1"/>
  <c r="L737" i="30"/>
  <c r="N736" i="30"/>
  <c r="O736" i="30" s="1"/>
  <c r="T736" i="30" s="1"/>
  <c r="M736" i="30"/>
  <c r="S736" i="30" s="1"/>
  <c r="L736" i="30"/>
  <c r="N735" i="30"/>
  <c r="O735" i="30" s="1"/>
  <c r="T735" i="30" s="1"/>
  <c r="L735" i="30"/>
  <c r="M735" i="30" s="1"/>
  <c r="S735" i="30" s="1"/>
  <c r="S734" i="30"/>
  <c r="O734" i="30"/>
  <c r="T734" i="30" s="1"/>
  <c r="N734" i="30"/>
  <c r="L734" i="30"/>
  <c r="M734" i="30" s="1"/>
  <c r="N733" i="30"/>
  <c r="O733" i="30" s="1"/>
  <c r="T733" i="30" s="1"/>
  <c r="M733" i="30"/>
  <c r="S733" i="30" s="1"/>
  <c r="L733" i="30"/>
  <c r="N732" i="30"/>
  <c r="O732" i="30" s="1"/>
  <c r="T732" i="30" s="1"/>
  <c r="M732" i="30"/>
  <c r="S732" i="30" s="1"/>
  <c r="L732" i="30"/>
  <c r="T731" i="30"/>
  <c r="N731" i="30"/>
  <c r="O731" i="30" s="1"/>
  <c r="L731" i="30"/>
  <c r="M731" i="30" s="1"/>
  <c r="S731" i="30" s="1"/>
  <c r="S730" i="30"/>
  <c r="O730" i="30"/>
  <c r="T730" i="30" s="1"/>
  <c r="N730" i="30"/>
  <c r="L730" i="30"/>
  <c r="M730" i="30" s="1"/>
  <c r="O729" i="30"/>
  <c r="T729" i="30" s="1"/>
  <c r="N729" i="30"/>
  <c r="M729" i="30"/>
  <c r="S729" i="30" s="1"/>
  <c r="L729" i="30"/>
  <c r="N728" i="30"/>
  <c r="O728" i="30" s="1"/>
  <c r="T728" i="30" s="1"/>
  <c r="M728" i="30"/>
  <c r="S728" i="30" s="1"/>
  <c r="L728" i="30"/>
  <c r="T727" i="30"/>
  <c r="N727" i="30"/>
  <c r="O727" i="30" s="1"/>
  <c r="L727" i="30"/>
  <c r="M727" i="30" s="1"/>
  <c r="S727" i="30" s="1"/>
  <c r="O726" i="30"/>
  <c r="T726" i="30" s="1"/>
  <c r="N726" i="30"/>
  <c r="L726" i="30"/>
  <c r="M726" i="30" s="1"/>
  <c r="S726" i="30" s="1"/>
  <c r="O725" i="30"/>
  <c r="T725" i="30" s="1"/>
  <c r="N725" i="30"/>
  <c r="M725" i="30"/>
  <c r="S725" i="30" s="1"/>
  <c r="L725" i="30"/>
  <c r="N724" i="30"/>
  <c r="O724" i="30" s="1"/>
  <c r="T724" i="30" s="1"/>
  <c r="L724" i="30"/>
  <c r="M724" i="30" s="1"/>
  <c r="S724" i="30" s="1"/>
  <c r="T723" i="30"/>
  <c r="N723" i="30"/>
  <c r="O723" i="30" s="1"/>
  <c r="L723" i="30"/>
  <c r="M723" i="30" s="1"/>
  <c r="S723" i="30" s="1"/>
  <c r="O722" i="30"/>
  <c r="T722" i="30" s="1"/>
  <c r="N722" i="30"/>
  <c r="L722" i="30"/>
  <c r="M722" i="30" s="1"/>
  <c r="S722" i="30" s="1"/>
  <c r="O721" i="30"/>
  <c r="T721" i="30" s="1"/>
  <c r="N721" i="30"/>
  <c r="M721" i="30"/>
  <c r="S721" i="30" s="1"/>
  <c r="L721" i="30"/>
  <c r="N720" i="30"/>
  <c r="O720" i="30" s="1"/>
  <c r="T720" i="30" s="1"/>
  <c r="L720" i="30"/>
  <c r="M720" i="30" s="1"/>
  <c r="S720" i="30" s="1"/>
  <c r="N719" i="30"/>
  <c r="O719" i="30" s="1"/>
  <c r="T719" i="30" s="1"/>
  <c r="L719" i="30"/>
  <c r="M719" i="30" s="1"/>
  <c r="S719" i="30" s="1"/>
  <c r="O718" i="30"/>
  <c r="T718" i="30" s="1"/>
  <c r="N718" i="30"/>
  <c r="L718" i="30"/>
  <c r="M718" i="30" s="1"/>
  <c r="S718" i="30" s="1"/>
  <c r="S717" i="30"/>
  <c r="O717" i="30"/>
  <c r="T717" i="30" s="1"/>
  <c r="N717" i="30"/>
  <c r="M717" i="30"/>
  <c r="L717" i="30"/>
  <c r="N716" i="30"/>
  <c r="O716" i="30" s="1"/>
  <c r="T716" i="30" s="1"/>
  <c r="L716" i="30"/>
  <c r="M716" i="30" s="1"/>
  <c r="S716" i="30" s="1"/>
  <c r="T715" i="30"/>
  <c r="N715" i="30"/>
  <c r="O715" i="30" s="1"/>
  <c r="L715" i="30"/>
  <c r="M715" i="30" s="1"/>
  <c r="S715" i="30" s="1"/>
  <c r="O714" i="30"/>
  <c r="T714" i="30" s="1"/>
  <c r="N714" i="30"/>
  <c r="L714" i="30"/>
  <c r="M714" i="30" s="1"/>
  <c r="S714" i="30" s="1"/>
  <c r="S713" i="30"/>
  <c r="O713" i="30"/>
  <c r="T713" i="30" s="1"/>
  <c r="N713" i="30"/>
  <c r="M713" i="30"/>
  <c r="L713" i="30"/>
  <c r="N712" i="30"/>
  <c r="O712" i="30" s="1"/>
  <c r="T712" i="30" s="1"/>
  <c r="L712" i="30"/>
  <c r="M712" i="30" s="1"/>
  <c r="S712" i="30" s="1"/>
  <c r="T711" i="30"/>
  <c r="N711" i="30"/>
  <c r="O711" i="30" s="1"/>
  <c r="L711" i="30"/>
  <c r="M711" i="30" s="1"/>
  <c r="S711" i="30" s="1"/>
  <c r="O710" i="30"/>
  <c r="T710" i="30" s="1"/>
  <c r="N710" i="30"/>
  <c r="L710" i="30"/>
  <c r="M710" i="30" s="1"/>
  <c r="S710" i="30" s="1"/>
  <c r="O709" i="30"/>
  <c r="T709" i="30" s="1"/>
  <c r="N709" i="30"/>
  <c r="M709" i="30"/>
  <c r="S709" i="30" s="1"/>
  <c r="L709" i="30"/>
  <c r="N708" i="30"/>
  <c r="O708" i="30" s="1"/>
  <c r="T708" i="30" s="1"/>
  <c r="M708" i="30"/>
  <c r="S708" i="30" s="1"/>
  <c r="L708" i="30"/>
  <c r="T707" i="30"/>
  <c r="N707" i="30"/>
  <c r="O707" i="30" s="1"/>
  <c r="L707" i="30"/>
  <c r="M707" i="30" s="1"/>
  <c r="S707" i="30" s="1"/>
  <c r="S706" i="30"/>
  <c r="O706" i="30"/>
  <c r="T706" i="30" s="1"/>
  <c r="N706" i="30"/>
  <c r="L706" i="30"/>
  <c r="M706" i="30" s="1"/>
  <c r="N705" i="30"/>
  <c r="O705" i="30" s="1"/>
  <c r="T705" i="30" s="1"/>
  <c r="L705" i="30"/>
  <c r="M705" i="30" s="1"/>
  <c r="S705" i="30" s="1"/>
  <c r="S704" i="30"/>
  <c r="N704" i="30"/>
  <c r="O704" i="30" s="1"/>
  <c r="T704" i="30" s="1"/>
  <c r="M704" i="30"/>
  <c r="L704" i="30"/>
  <c r="N703" i="30"/>
  <c r="O703" i="30" s="1"/>
  <c r="T703" i="30" s="1"/>
  <c r="L703" i="30"/>
  <c r="M703" i="30" s="1"/>
  <c r="S703" i="30" s="1"/>
  <c r="T702" i="30"/>
  <c r="S702" i="30"/>
  <c r="O702" i="30"/>
  <c r="N702" i="30"/>
  <c r="L702" i="30"/>
  <c r="M702" i="30" s="1"/>
  <c r="N701" i="30"/>
  <c r="O701" i="30" s="1"/>
  <c r="T701" i="30" s="1"/>
  <c r="M701" i="30"/>
  <c r="S701" i="30" s="1"/>
  <c r="L701" i="30"/>
  <c r="N700" i="30"/>
  <c r="O700" i="30" s="1"/>
  <c r="T700" i="30" s="1"/>
  <c r="L700" i="30"/>
  <c r="M700" i="30" s="1"/>
  <c r="S700" i="30" s="1"/>
  <c r="N699" i="30"/>
  <c r="O699" i="30" s="1"/>
  <c r="T699" i="30" s="1"/>
  <c r="L699" i="30"/>
  <c r="M699" i="30" s="1"/>
  <c r="S699" i="30" s="1"/>
  <c r="N698" i="30"/>
  <c r="O698" i="30" s="1"/>
  <c r="T698" i="30" s="1"/>
  <c r="L698" i="30"/>
  <c r="M698" i="30" s="1"/>
  <c r="S698" i="30" s="1"/>
  <c r="S697" i="30"/>
  <c r="O697" i="30"/>
  <c r="T697" i="30" s="1"/>
  <c r="N697" i="30"/>
  <c r="M697" i="30"/>
  <c r="L697" i="30"/>
  <c r="N696" i="30"/>
  <c r="O696" i="30" s="1"/>
  <c r="T696" i="30" s="1"/>
  <c r="L696" i="30"/>
  <c r="M696" i="30" s="1"/>
  <c r="S696" i="30" s="1"/>
  <c r="T695" i="30"/>
  <c r="S695" i="30"/>
  <c r="N695" i="30"/>
  <c r="O695" i="30" s="1"/>
  <c r="L695" i="30"/>
  <c r="M695" i="30" s="1"/>
  <c r="N694" i="30"/>
  <c r="O694" i="30" s="1"/>
  <c r="T694" i="30" s="1"/>
  <c r="L694" i="30"/>
  <c r="M694" i="30" s="1"/>
  <c r="S694" i="30" s="1"/>
  <c r="S693" i="30"/>
  <c r="O693" i="30"/>
  <c r="T693" i="30" s="1"/>
  <c r="N693" i="30"/>
  <c r="L693" i="30"/>
  <c r="M693" i="30" s="1"/>
  <c r="N692" i="30"/>
  <c r="O692" i="30" s="1"/>
  <c r="T692" i="30" s="1"/>
  <c r="L692" i="30"/>
  <c r="M692" i="30" s="1"/>
  <c r="S692" i="30" s="1"/>
  <c r="T691" i="30"/>
  <c r="N691" i="30"/>
  <c r="O691" i="30" s="1"/>
  <c r="L691" i="30"/>
  <c r="M691" i="30" s="1"/>
  <c r="S691" i="30" s="1"/>
  <c r="S690" i="30"/>
  <c r="O690" i="30"/>
  <c r="T690" i="30" s="1"/>
  <c r="N690" i="30"/>
  <c r="L690" i="30"/>
  <c r="M690" i="30" s="1"/>
  <c r="N689" i="30"/>
  <c r="O689" i="30" s="1"/>
  <c r="T689" i="30" s="1"/>
  <c r="L689" i="30"/>
  <c r="M689" i="30" s="1"/>
  <c r="S689" i="30" s="1"/>
  <c r="S688" i="30"/>
  <c r="N688" i="30"/>
  <c r="O688" i="30" s="1"/>
  <c r="T688" i="30" s="1"/>
  <c r="M688" i="30"/>
  <c r="L688" i="30"/>
  <c r="N687" i="30"/>
  <c r="O687" i="30" s="1"/>
  <c r="T687" i="30" s="1"/>
  <c r="L687" i="30"/>
  <c r="M687" i="30" s="1"/>
  <c r="S687" i="30" s="1"/>
  <c r="T686" i="30"/>
  <c r="S686" i="30"/>
  <c r="O686" i="30"/>
  <c r="N686" i="30"/>
  <c r="L686" i="30"/>
  <c r="M686" i="30" s="1"/>
  <c r="N685" i="30"/>
  <c r="O685" i="30" s="1"/>
  <c r="T685" i="30" s="1"/>
  <c r="M685" i="30"/>
  <c r="S685" i="30" s="1"/>
  <c r="L685" i="30"/>
  <c r="N684" i="30"/>
  <c r="O684" i="30" s="1"/>
  <c r="T684" i="30" s="1"/>
  <c r="L684" i="30"/>
  <c r="M684" i="30" s="1"/>
  <c r="S684" i="30" s="1"/>
  <c r="N683" i="30"/>
  <c r="O683" i="30" s="1"/>
  <c r="T683" i="30" s="1"/>
  <c r="L683" i="30"/>
  <c r="M683" i="30" s="1"/>
  <c r="S683" i="30" s="1"/>
  <c r="N682" i="30"/>
  <c r="O682" i="30" s="1"/>
  <c r="T682" i="30" s="1"/>
  <c r="L682" i="30"/>
  <c r="M682" i="30" s="1"/>
  <c r="S682" i="30" s="1"/>
  <c r="N681" i="30"/>
  <c r="O681" i="30" s="1"/>
  <c r="T681" i="30" s="1"/>
  <c r="L681" i="30"/>
  <c r="M681" i="30" s="1"/>
  <c r="S681" i="30" s="1"/>
  <c r="N680" i="30"/>
  <c r="O680" i="30" s="1"/>
  <c r="T680" i="30" s="1"/>
  <c r="L680" i="30"/>
  <c r="M680" i="30" s="1"/>
  <c r="S680" i="30" s="1"/>
  <c r="T679" i="30"/>
  <c r="S679" i="30"/>
  <c r="N679" i="30"/>
  <c r="O679" i="30" s="1"/>
  <c r="L679" i="30"/>
  <c r="M679" i="30" s="1"/>
  <c r="N678" i="30"/>
  <c r="O678" i="30" s="1"/>
  <c r="T678" i="30" s="1"/>
  <c r="L678" i="30"/>
  <c r="M678" i="30" s="1"/>
  <c r="S678" i="30" s="1"/>
  <c r="N677" i="30"/>
  <c r="O677" i="30" s="1"/>
  <c r="T677" i="30" s="1"/>
  <c r="L677" i="30"/>
  <c r="M677" i="30" s="1"/>
  <c r="S677" i="30" s="1"/>
  <c r="N676" i="30"/>
  <c r="O676" i="30" s="1"/>
  <c r="T676" i="30" s="1"/>
  <c r="M676" i="30"/>
  <c r="S676" i="30" s="1"/>
  <c r="L676" i="30"/>
  <c r="T675" i="30"/>
  <c r="N675" i="30"/>
  <c r="O675" i="30" s="1"/>
  <c r="L675" i="30"/>
  <c r="M675" i="30" s="1"/>
  <c r="S675" i="30" s="1"/>
  <c r="S674" i="30"/>
  <c r="O674" i="30"/>
  <c r="T674" i="30" s="1"/>
  <c r="N674" i="30"/>
  <c r="L674" i="30"/>
  <c r="M674" i="30" s="1"/>
  <c r="N673" i="30"/>
  <c r="O673" i="30" s="1"/>
  <c r="T673" i="30" s="1"/>
  <c r="L673" i="30"/>
  <c r="M673" i="30" s="1"/>
  <c r="S673" i="30" s="1"/>
  <c r="N672" i="30"/>
  <c r="O672" i="30" s="1"/>
  <c r="T672" i="30" s="1"/>
  <c r="L672" i="30"/>
  <c r="M672" i="30" s="1"/>
  <c r="S672" i="30" s="1"/>
  <c r="N671" i="30"/>
  <c r="O671" i="30" s="1"/>
  <c r="T671" i="30" s="1"/>
  <c r="L671" i="30"/>
  <c r="M671" i="30" s="1"/>
  <c r="S671" i="30" s="1"/>
  <c r="T670" i="30"/>
  <c r="S670" i="30"/>
  <c r="N670" i="30"/>
  <c r="O670" i="30" s="1"/>
  <c r="L670" i="30"/>
  <c r="M670" i="30" s="1"/>
  <c r="N669" i="30"/>
  <c r="O669" i="30" s="1"/>
  <c r="T669" i="30" s="1"/>
  <c r="L669" i="30"/>
  <c r="M669" i="30" s="1"/>
  <c r="S669" i="30" s="1"/>
  <c r="N668" i="30"/>
  <c r="O668" i="30" s="1"/>
  <c r="T668" i="30" s="1"/>
  <c r="L668" i="30"/>
  <c r="M668" i="30" s="1"/>
  <c r="S668" i="30" s="1"/>
  <c r="N667" i="30"/>
  <c r="O667" i="30" s="1"/>
  <c r="T667" i="30" s="1"/>
  <c r="L667" i="30"/>
  <c r="M667" i="30" s="1"/>
  <c r="S667" i="30" s="1"/>
  <c r="S666" i="30"/>
  <c r="N666" i="30"/>
  <c r="O666" i="30" s="1"/>
  <c r="T666" i="30" s="1"/>
  <c r="L666" i="30"/>
  <c r="M666" i="30" s="1"/>
  <c r="O665" i="30"/>
  <c r="T665" i="30" s="1"/>
  <c r="N665" i="30"/>
  <c r="L665" i="30"/>
  <c r="M665" i="30" s="1"/>
  <c r="S665" i="30" s="1"/>
  <c r="N664" i="30"/>
  <c r="O664" i="30" s="1"/>
  <c r="T664" i="30" s="1"/>
  <c r="L664" i="30"/>
  <c r="M664" i="30" s="1"/>
  <c r="S664" i="30" s="1"/>
  <c r="T663" i="30"/>
  <c r="S663" i="30"/>
  <c r="N663" i="30"/>
  <c r="O663" i="30" s="1"/>
  <c r="L663" i="30"/>
  <c r="M663" i="30" s="1"/>
  <c r="N662" i="30"/>
  <c r="O662" i="30" s="1"/>
  <c r="T662" i="30" s="1"/>
  <c r="L662" i="30"/>
  <c r="M662" i="30" s="1"/>
  <c r="S662" i="30" s="1"/>
  <c r="N661" i="30"/>
  <c r="O661" i="30" s="1"/>
  <c r="T661" i="30" s="1"/>
  <c r="L661" i="30"/>
  <c r="M661" i="30" s="1"/>
  <c r="S661" i="30" s="1"/>
  <c r="N660" i="30"/>
  <c r="O660" i="30" s="1"/>
  <c r="T660" i="30" s="1"/>
  <c r="L660" i="30"/>
  <c r="M660" i="30" s="1"/>
  <c r="S660" i="30" s="1"/>
  <c r="T659" i="30"/>
  <c r="N659" i="30"/>
  <c r="O659" i="30" s="1"/>
  <c r="L659" i="30"/>
  <c r="M659" i="30" s="1"/>
  <c r="S659" i="30" s="1"/>
  <c r="S658" i="30"/>
  <c r="N658" i="30"/>
  <c r="O658" i="30" s="1"/>
  <c r="T658" i="30" s="1"/>
  <c r="L658" i="30"/>
  <c r="M658" i="30" s="1"/>
  <c r="N657" i="30"/>
  <c r="O657" i="30" s="1"/>
  <c r="T657" i="30" s="1"/>
  <c r="L657" i="30"/>
  <c r="M657" i="30" s="1"/>
  <c r="S657" i="30" s="1"/>
  <c r="S656" i="30"/>
  <c r="N656" i="30"/>
  <c r="O656" i="30" s="1"/>
  <c r="T656" i="30" s="1"/>
  <c r="L656" i="30"/>
  <c r="M656" i="30" s="1"/>
  <c r="N655" i="30"/>
  <c r="O655" i="30" s="1"/>
  <c r="T655" i="30" s="1"/>
  <c r="L655" i="30"/>
  <c r="M655" i="30" s="1"/>
  <c r="S655" i="30" s="1"/>
  <c r="S654" i="30"/>
  <c r="N654" i="30"/>
  <c r="O654" i="30" s="1"/>
  <c r="T654" i="30" s="1"/>
  <c r="L654" i="30"/>
  <c r="M654" i="30" s="1"/>
  <c r="N653" i="30"/>
  <c r="O653" i="30" s="1"/>
  <c r="T653" i="30" s="1"/>
  <c r="L653" i="30"/>
  <c r="M653" i="30" s="1"/>
  <c r="S653" i="30" s="1"/>
  <c r="N652" i="30"/>
  <c r="O652" i="30" s="1"/>
  <c r="T652" i="30" s="1"/>
  <c r="L652" i="30"/>
  <c r="M652" i="30" s="1"/>
  <c r="S652" i="30" s="1"/>
  <c r="N651" i="30"/>
  <c r="O651" i="30" s="1"/>
  <c r="T651" i="30" s="1"/>
  <c r="L651" i="30"/>
  <c r="M651" i="30" s="1"/>
  <c r="S651" i="30" s="1"/>
  <c r="S650" i="30"/>
  <c r="N650" i="30"/>
  <c r="O650" i="30" s="1"/>
  <c r="T650" i="30" s="1"/>
  <c r="L650" i="30"/>
  <c r="M650" i="30" s="1"/>
  <c r="N649" i="30"/>
  <c r="O649" i="30" s="1"/>
  <c r="T649" i="30" s="1"/>
  <c r="L649" i="30"/>
  <c r="M649" i="30" s="1"/>
  <c r="S649" i="30" s="1"/>
  <c r="N648" i="30"/>
  <c r="O648" i="30" s="1"/>
  <c r="T648" i="30" s="1"/>
  <c r="L648" i="30"/>
  <c r="M648" i="30" s="1"/>
  <c r="S648" i="30" s="1"/>
  <c r="T647" i="30"/>
  <c r="S647" i="30"/>
  <c r="N647" i="30"/>
  <c r="O647" i="30" s="1"/>
  <c r="L647" i="30"/>
  <c r="M647" i="30" s="1"/>
  <c r="N646" i="30"/>
  <c r="O646" i="30" s="1"/>
  <c r="T646" i="30" s="1"/>
  <c r="L646" i="30"/>
  <c r="M646" i="30" s="1"/>
  <c r="S646" i="30" s="1"/>
  <c r="S645" i="30"/>
  <c r="N645" i="30"/>
  <c r="O645" i="30" s="1"/>
  <c r="T645" i="30" s="1"/>
  <c r="L645" i="30"/>
  <c r="M645" i="30" s="1"/>
  <c r="N644" i="30"/>
  <c r="O644" i="30" s="1"/>
  <c r="T644" i="30" s="1"/>
  <c r="L644" i="30"/>
  <c r="M644" i="30" s="1"/>
  <c r="S644" i="30" s="1"/>
  <c r="T643" i="30"/>
  <c r="N643" i="30"/>
  <c r="O643" i="30" s="1"/>
  <c r="L643" i="30"/>
  <c r="M643" i="30" s="1"/>
  <c r="S643" i="30" s="1"/>
  <c r="S642" i="30"/>
  <c r="O642" i="30"/>
  <c r="T642" i="30" s="1"/>
  <c r="N642" i="30"/>
  <c r="L642" i="30"/>
  <c r="M642" i="30" s="1"/>
  <c r="N641" i="30"/>
  <c r="O641" i="30" s="1"/>
  <c r="T641" i="30" s="1"/>
  <c r="L641" i="30"/>
  <c r="M641" i="30" s="1"/>
  <c r="S641" i="30" s="1"/>
  <c r="N640" i="30"/>
  <c r="O640" i="30" s="1"/>
  <c r="T640" i="30" s="1"/>
  <c r="L640" i="30"/>
  <c r="M640" i="30" s="1"/>
  <c r="S640" i="30" s="1"/>
  <c r="N639" i="30"/>
  <c r="O639" i="30" s="1"/>
  <c r="T639" i="30" s="1"/>
  <c r="L639" i="30"/>
  <c r="M639" i="30" s="1"/>
  <c r="S639" i="30" s="1"/>
  <c r="S638" i="30"/>
  <c r="N638" i="30"/>
  <c r="O638" i="30" s="1"/>
  <c r="T638" i="30" s="1"/>
  <c r="L638" i="30"/>
  <c r="M638" i="30" s="1"/>
  <c r="N637" i="30"/>
  <c r="O637" i="30" s="1"/>
  <c r="T637" i="30" s="1"/>
  <c r="M637" i="30"/>
  <c r="S637" i="30" s="1"/>
  <c r="L637" i="30"/>
  <c r="N636" i="30"/>
  <c r="O636" i="30" s="1"/>
  <c r="T636" i="30" s="1"/>
  <c r="L636" i="30"/>
  <c r="M636" i="30" s="1"/>
  <c r="S636" i="30" s="1"/>
  <c r="N635" i="30"/>
  <c r="O635" i="30" s="1"/>
  <c r="T635" i="30" s="1"/>
  <c r="L635" i="30"/>
  <c r="M635" i="30" s="1"/>
  <c r="S635" i="30" s="1"/>
  <c r="S634" i="30"/>
  <c r="N634" i="30"/>
  <c r="O634" i="30" s="1"/>
  <c r="T634" i="30" s="1"/>
  <c r="L634" i="30"/>
  <c r="M634" i="30" s="1"/>
  <c r="O633" i="30"/>
  <c r="T633" i="30" s="1"/>
  <c r="N633" i="30"/>
  <c r="L633" i="30"/>
  <c r="M633" i="30" s="1"/>
  <c r="S633" i="30" s="1"/>
  <c r="N632" i="30"/>
  <c r="O632" i="30" s="1"/>
  <c r="T632" i="30" s="1"/>
  <c r="L632" i="30"/>
  <c r="M632" i="30" s="1"/>
  <c r="S632" i="30" s="1"/>
  <c r="T631" i="30"/>
  <c r="S631" i="30"/>
  <c r="N631" i="30"/>
  <c r="O631" i="30" s="1"/>
  <c r="L631" i="30"/>
  <c r="M631" i="30" s="1"/>
  <c r="N630" i="30"/>
  <c r="O630" i="30" s="1"/>
  <c r="T630" i="30" s="1"/>
  <c r="L630" i="30"/>
  <c r="M630" i="30" s="1"/>
  <c r="S630" i="30" s="1"/>
  <c r="N629" i="30"/>
  <c r="O629" i="30" s="1"/>
  <c r="T629" i="30" s="1"/>
  <c r="L629" i="30"/>
  <c r="M629" i="30" s="1"/>
  <c r="S629" i="30" s="1"/>
  <c r="N628" i="30"/>
  <c r="O628" i="30" s="1"/>
  <c r="T628" i="30" s="1"/>
  <c r="M628" i="30"/>
  <c r="S628" i="30" s="1"/>
  <c r="L628" i="30"/>
  <c r="T627" i="30"/>
  <c r="N627" i="30"/>
  <c r="O627" i="30" s="1"/>
  <c r="L627" i="30"/>
  <c r="M627" i="30" s="1"/>
  <c r="S627" i="30" s="1"/>
  <c r="S626" i="30"/>
  <c r="N626" i="30"/>
  <c r="O626" i="30" s="1"/>
  <c r="T626" i="30" s="1"/>
  <c r="L626" i="30"/>
  <c r="M626" i="30" s="1"/>
  <c r="N625" i="30"/>
  <c r="O625" i="30" s="1"/>
  <c r="T625" i="30" s="1"/>
  <c r="L625" i="30"/>
  <c r="M625" i="30" s="1"/>
  <c r="S625" i="30" s="1"/>
  <c r="N624" i="30"/>
  <c r="O624" i="30" s="1"/>
  <c r="T624" i="30" s="1"/>
  <c r="L624" i="30"/>
  <c r="M624" i="30" s="1"/>
  <c r="S624" i="30" s="1"/>
  <c r="N623" i="30"/>
  <c r="O623" i="30" s="1"/>
  <c r="T623" i="30" s="1"/>
  <c r="L623" i="30"/>
  <c r="M623" i="30" s="1"/>
  <c r="S623" i="30" s="1"/>
  <c r="T622" i="30"/>
  <c r="S622" i="30"/>
  <c r="N622" i="30"/>
  <c r="O622" i="30" s="1"/>
  <c r="L622" i="30"/>
  <c r="M622" i="30" s="1"/>
  <c r="N621" i="30"/>
  <c r="O621" i="30" s="1"/>
  <c r="T621" i="30" s="1"/>
  <c r="L621" i="30"/>
  <c r="M621" i="30" s="1"/>
  <c r="S621" i="30" s="1"/>
  <c r="N620" i="30"/>
  <c r="O620" i="30" s="1"/>
  <c r="T620" i="30" s="1"/>
  <c r="L620" i="30"/>
  <c r="M620" i="30" s="1"/>
  <c r="S620" i="30" s="1"/>
  <c r="N619" i="30"/>
  <c r="O619" i="30" s="1"/>
  <c r="T619" i="30" s="1"/>
  <c r="L619" i="30"/>
  <c r="M619" i="30" s="1"/>
  <c r="S619" i="30" s="1"/>
  <c r="S618" i="30"/>
  <c r="N618" i="30"/>
  <c r="O618" i="30" s="1"/>
  <c r="T618" i="30" s="1"/>
  <c r="L618" i="30"/>
  <c r="M618" i="30" s="1"/>
  <c r="N617" i="30"/>
  <c r="O617" i="30" s="1"/>
  <c r="T617" i="30" s="1"/>
  <c r="L617" i="30"/>
  <c r="M617" i="30" s="1"/>
  <c r="S617" i="30" s="1"/>
  <c r="N616" i="30"/>
  <c r="O616" i="30" s="1"/>
  <c r="T616" i="30" s="1"/>
  <c r="L616" i="30"/>
  <c r="M616" i="30" s="1"/>
  <c r="S616" i="30" s="1"/>
  <c r="T615" i="30"/>
  <c r="S615" i="30"/>
  <c r="N615" i="30"/>
  <c r="O615" i="30" s="1"/>
  <c r="L615" i="30"/>
  <c r="M615" i="30" s="1"/>
  <c r="N614" i="30"/>
  <c r="O614" i="30" s="1"/>
  <c r="T614" i="30" s="1"/>
  <c r="L614" i="30"/>
  <c r="M614" i="30" s="1"/>
  <c r="S614" i="30" s="1"/>
  <c r="S613" i="30"/>
  <c r="N613" i="30"/>
  <c r="O613" i="30" s="1"/>
  <c r="T613" i="30" s="1"/>
  <c r="L613" i="30"/>
  <c r="M613" i="30" s="1"/>
  <c r="N612" i="30"/>
  <c r="O612" i="30" s="1"/>
  <c r="T612" i="30" s="1"/>
  <c r="L612" i="30"/>
  <c r="M612" i="30" s="1"/>
  <c r="S612" i="30" s="1"/>
  <c r="T611" i="30"/>
  <c r="N611" i="30"/>
  <c r="O611" i="30" s="1"/>
  <c r="L611" i="30"/>
  <c r="M611" i="30" s="1"/>
  <c r="S611" i="30" s="1"/>
  <c r="S610" i="30"/>
  <c r="N610" i="30"/>
  <c r="O610" i="30" s="1"/>
  <c r="T610" i="30" s="1"/>
  <c r="L610" i="30"/>
  <c r="M610" i="30" s="1"/>
  <c r="N609" i="30"/>
  <c r="O609" i="30" s="1"/>
  <c r="T609" i="30" s="1"/>
  <c r="L609" i="30"/>
  <c r="M609" i="30" s="1"/>
  <c r="S609" i="30" s="1"/>
  <c r="S608" i="30"/>
  <c r="N608" i="30"/>
  <c r="O608" i="30" s="1"/>
  <c r="T608" i="30" s="1"/>
  <c r="L608" i="30"/>
  <c r="M608" i="30" s="1"/>
  <c r="N607" i="30"/>
  <c r="O607" i="30" s="1"/>
  <c r="T607" i="30" s="1"/>
  <c r="L607" i="30"/>
  <c r="M607" i="30" s="1"/>
  <c r="S607" i="30" s="1"/>
  <c r="S606" i="30"/>
  <c r="N606" i="30"/>
  <c r="O606" i="30" s="1"/>
  <c r="T606" i="30" s="1"/>
  <c r="L606" i="30"/>
  <c r="M606" i="30" s="1"/>
  <c r="N605" i="30"/>
  <c r="O605" i="30" s="1"/>
  <c r="T605" i="30" s="1"/>
  <c r="M605" i="30"/>
  <c r="S605" i="30" s="1"/>
  <c r="L605" i="30"/>
  <c r="N604" i="30"/>
  <c r="O604" i="30" s="1"/>
  <c r="T604" i="30" s="1"/>
  <c r="L604" i="30"/>
  <c r="M604" i="30" s="1"/>
  <c r="S604" i="30" s="1"/>
  <c r="S603" i="30"/>
  <c r="N603" i="30"/>
  <c r="O603" i="30" s="1"/>
  <c r="T603" i="30" s="1"/>
  <c r="L603" i="30"/>
  <c r="M603" i="30" s="1"/>
  <c r="O602" i="30"/>
  <c r="T602" i="30" s="1"/>
  <c r="N602" i="30"/>
  <c r="L602" i="30"/>
  <c r="M602" i="30" s="1"/>
  <c r="S602" i="30" s="1"/>
  <c r="T601" i="30"/>
  <c r="O601" i="30"/>
  <c r="N601" i="30"/>
  <c r="M601" i="30"/>
  <c r="S601" i="30" s="1"/>
  <c r="L601" i="30"/>
  <c r="S600" i="30"/>
  <c r="O600" i="30"/>
  <c r="T600" i="30" s="1"/>
  <c r="N600" i="30"/>
  <c r="M600" i="30"/>
  <c r="L600" i="30"/>
  <c r="N599" i="30"/>
  <c r="O599" i="30" s="1"/>
  <c r="T599" i="30" s="1"/>
  <c r="M599" i="30"/>
  <c r="S599" i="30" s="1"/>
  <c r="L599" i="30"/>
  <c r="O598" i="30"/>
  <c r="T598" i="30" s="1"/>
  <c r="N598" i="30"/>
  <c r="L598" i="30"/>
  <c r="M598" i="30" s="1"/>
  <c r="S598" i="30" s="1"/>
  <c r="T597" i="30"/>
  <c r="O597" i="30"/>
  <c r="N597" i="30"/>
  <c r="M597" i="30"/>
  <c r="S597" i="30" s="1"/>
  <c r="L597" i="30"/>
  <c r="S596" i="30"/>
  <c r="O596" i="30"/>
  <c r="T596" i="30" s="1"/>
  <c r="N596" i="30"/>
  <c r="M596" i="30"/>
  <c r="L596" i="30"/>
  <c r="N595" i="30"/>
  <c r="O595" i="30" s="1"/>
  <c r="T595" i="30" s="1"/>
  <c r="M595" i="30"/>
  <c r="S595" i="30" s="1"/>
  <c r="L595" i="30"/>
  <c r="O594" i="30"/>
  <c r="T594" i="30" s="1"/>
  <c r="N594" i="30"/>
  <c r="L594" i="30"/>
  <c r="M594" i="30" s="1"/>
  <c r="S594" i="30" s="1"/>
  <c r="T593" i="30"/>
  <c r="O593" i="30"/>
  <c r="N593" i="30"/>
  <c r="M593" i="30"/>
  <c r="S593" i="30" s="1"/>
  <c r="L593" i="30"/>
  <c r="S592" i="30"/>
  <c r="O592" i="30"/>
  <c r="T592" i="30" s="1"/>
  <c r="N592" i="30"/>
  <c r="M592" i="30"/>
  <c r="L592" i="30"/>
  <c r="N591" i="30"/>
  <c r="O591" i="30" s="1"/>
  <c r="T591" i="30" s="1"/>
  <c r="M591" i="30"/>
  <c r="S591" i="30" s="1"/>
  <c r="L591" i="30"/>
  <c r="O590" i="30"/>
  <c r="T590" i="30" s="1"/>
  <c r="N590" i="30"/>
  <c r="L590" i="30"/>
  <c r="M590" i="30" s="1"/>
  <c r="S590" i="30" s="1"/>
  <c r="T589" i="30"/>
  <c r="O589" i="30"/>
  <c r="N589" i="30"/>
  <c r="M589" i="30"/>
  <c r="S589" i="30" s="1"/>
  <c r="L589" i="30"/>
  <c r="S588" i="30"/>
  <c r="O588" i="30"/>
  <c r="T588" i="30" s="1"/>
  <c r="N588" i="30"/>
  <c r="M588" i="30"/>
  <c r="L588" i="30"/>
  <c r="N587" i="30"/>
  <c r="O587" i="30" s="1"/>
  <c r="T587" i="30" s="1"/>
  <c r="M587" i="30"/>
  <c r="S587" i="30" s="1"/>
  <c r="L587" i="30"/>
  <c r="O586" i="30"/>
  <c r="T586" i="30" s="1"/>
  <c r="N586" i="30"/>
  <c r="L586" i="30"/>
  <c r="M586" i="30" s="1"/>
  <c r="S586" i="30" s="1"/>
  <c r="T585" i="30"/>
  <c r="O585" i="30"/>
  <c r="N585" i="30"/>
  <c r="M585" i="30"/>
  <c r="S585" i="30" s="1"/>
  <c r="L585" i="30"/>
  <c r="S584" i="30"/>
  <c r="O584" i="30"/>
  <c r="T584" i="30" s="1"/>
  <c r="N584" i="30"/>
  <c r="M584" i="30"/>
  <c r="L584" i="30"/>
  <c r="N583" i="30"/>
  <c r="O583" i="30" s="1"/>
  <c r="T583" i="30" s="1"/>
  <c r="M583" i="30"/>
  <c r="S583" i="30" s="1"/>
  <c r="L583" i="30"/>
  <c r="O582" i="30"/>
  <c r="T582" i="30" s="1"/>
  <c r="N582" i="30"/>
  <c r="L582" i="30"/>
  <c r="M582" i="30" s="1"/>
  <c r="S582" i="30" s="1"/>
  <c r="T581" i="30"/>
  <c r="O581" i="30"/>
  <c r="N581" i="30"/>
  <c r="M581" i="30"/>
  <c r="S581" i="30" s="1"/>
  <c r="L581" i="30"/>
  <c r="S580" i="30"/>
  <c r="O580" i="30"/>
  <c r="T580" i="30" s="1"/>
  <c r="N580" i="30"/>
  <c r="M580" i="30"/>
  <c r="L580" i="30"/>
  <c r="N579" i="30"/>
  <c r="O579" i="30" s="1"/>
  <c r="T579" i="30" s="1"/>
  <c r="M579" i="30"/>
  <c r="S579" i="30" s="1"/>
  <c r="L579" i="30"/>
  <c r="O578" i="30"/>
  <c r="T578" i="30" s="1"/>
  <c r="N578" i="30"/>
  <c r="L578" i="30"/>
  <c r="M578" i="30" s="1"/>
  <c r="S578" i="30" s="1"/>
  <c r="T577" i="30"/>
  <c r="O577" i="30"/>
  <c r="N577" i="30"/>
  <c r="M577" i="30"/>
  <c r="S577" i="30" s="1"/>
  <c r="L577" i="30"/>
  <c r="S576" i="30"/>
  <c r="O576" i="30"/>
  <c r="T576" i="30" s="1"/>
  <c r="N576" i="30"/>
  <c r="M576" i="30"/>
  <c r="L576" i="30"/>
  <c r="N575" i="30"/>
  <c r="O575" i="30" s="1"/>
  <c r="T575" i="30" s="1"/>
  <c r="M575" i="30"/>
  <c r="S575" i="30" s="1"/>
  <c r="L575" i="30"/>
  <c r="O574" i="30"/>
  <c r="T574" i="30" s="1"/>
  <c r="N574" i="30"/>
  <c r="L574" i="30"/>
  <c r="M574" i="30" s="1"/>
  <c r="S574" i="30" s="1"/>
  <c r="T573" i="30"/>
  <c r="O573" i="30"/>
  <c r="N573" i="30"/>
  <c r="M573" i="30"/>
  <c r="S573" i="30" s="1"/>
  <c r="L573" i="30"/>
  <c r="S572" i="30"/>
  <c r="O572" i="30"/>
  <c r="T572" i="30" s="1"/>
  <c r="N572" i="30"/>
  <c r="M572" i="30"/>
  <c r="L572" i="30"/>
  <c r="N571" i="30"/>
  <c r="O571" i="30" s="1"/>
  <c r="T571" i="30" s="1"/>
  <c r="M571" i="30"/>
  <c r="S571" i="30" s="1"/>
  <c r="L571" i="30"/>
  <c r="O570" i="30"/>
  <c r="T570" i="30" s="1"/>
  <c r="N570" i="30"/>
  <c r="L570" i="30"/>
  <c r="M570" i="30" s="1"/>
  <c r="S570" i="30" s="1"/>
  <c r="T569" i="30"/>
  <c r="O569" i="30"/>
  <c r="N569" i="30"/>
  <c r="M569" i="30"/>
  <c r="S569" i="30" s="1"/>
  <c r="L569" i="30"/>
  <c r="S568" i="30"/>
  <c r="O568" i="30"/>
  <c r="T568" i="30" s="1"/>
  <c r="N568" i="30"/>
  <c r="M568" i="30"/>
  <c r="L568" i="30"/>
  <c r="N567" i="30"/>
  <c r="O567" i="30" s="1"/>
  <c r="T567" i="30" s="1"/>
  <c r="M567" i="30"/>
  <c r="S567" i="30" s="1"/>
  <c r="L567" i="30"/>
  <c r="O566" i="30"/>
  <c r="T566" i="30" s="1"/>
  <c r="N566" i="30"/>
  <c r="L566" i="30"/>
  <c r="M566" i="30" s="1"/>
  <c r="S566" i="30" s="1"/>
  <c r="T565" i="30"/>
  <c r="O565" i="30"/>
  <c r="N565" i="30"/>
  <c r="M565" i="30"/>
  <c r="S565" i="30" s="1"/>
  <c r="L565" i="30"/>
  <c r="S564" i="30"/>
  <c r="O564" i="30"/>
  <c r="T564" i="30" s="1"/>
  <c r="N564" i="30"/>
  <c r="M564" i="30"/>
  <c r="L564" i="30"/>
  <c r="N563" i="30"/>
  <c r="O563" i="30" s="1"/>
  <c r="T563" i="30" s="1"/>
  <c r="M563" i="30"/>
  <c r="S563" i="30" s="1"/>
  <c r="L563" i="30"/>
  <c r="O562" i="30"/>
  <c r="T562" i="30" s="1"/>
  <c r="N562" i="30"/>
  <c r="L562" i="30"/>
  <c r="M562" i="30" s="1"/>
  <c r="S562" i="30" s="1"/>
  <c r="T561" i="30"/>
  <c r="S561" i="30"/>
  <c r="O561" i="30"/>
  <c r="N561" i="30"/>
  <c r="M561" i="30"/>
  <c r="L561" i="30"/>
  <c r="S560" i="30"/>
  <c r="O560" i="30"/>
  <c r="T560" i="30" s="1"/>
  <c r="N560" i="30"/>
  <c r="M560" i="30"/>
  <c r="L560" i="30"/>
  <c r="N559" i="30"/>
  <c r="O559" i="30" s="1"/>
  <c r="T559" i="30" s="1"/>
  <c r="M559" i="30"/>
  <c r="S559" i="30" s="1"/>
  <c r="L559" i="30"/>
  <c r="O558" i="30"/>
  <c r="T558" i="30" s="1"/>
  <c r="N558" i="30"/>
  <c r="L558" i="30"/>
  <c r="M558" i="30" s="1"/>
  <c r="S558" i="30" s="1"/>
  <c r="T557" i="30"/>
  <c r="S557" i="30"/>
  <c r="O557" i="30"/>
  <c r="N557" i="30"/>
  <c r="M557" i="30"/>
  <c r="L557" i="30"/>
  <c r="S556" i="30"/>
  <c r="O556" i="30"/>
  <c r="T556" i="30" s="1"/>
  <c r="N556" i="30"/>
  <c r="M556" i="30"/>
  <c r="L556" i="30"/>
  <c r="N555" i="30"/>
  <c r="O555" i="30" s="1"/>
  <c r="T555" i="30" s="1"/>
  <c r="M555" i="30"/>
  <c r="S555" i="30" s="1"/>
  <c r="L555" i="30"/>
  <c r="O554" i="30"/>
  <c r="T554" i="30" s="1"/>
  <c r="N554" i="30"/>
  <c r="L554" i="30"/>
  <c r="M554" i="30" s="1"/>
  <c r="S554" i="30" s="1"/>
  <c r="T553" i="30"/>
  <c r="O553" i="30"/>
  <c r="N553" i="30"/>
  <c r="L553" i="30"/>
  <c r="M553" i="30" s="1"/>
  <c r="S553" i="30" s="1"/>
  <c r="O552" i="30"/>
  <c r="T552" i="30" s="1"/>
  <c r="N552" i="30"/>
  <c r="L552" i="30"/>
  <c r="M552" i="30" s="1"/>
  <c r="S552" i="30" s="1"/>
  <c r="N551" i="30"/>
  <c r="O551" i="30" s="1"/>
  <c r="T551" i="30" s="1"/>
  <c r="M551" i="30"/>
  <c r="S551" i="30" s="1"/>
  <c r="L551" i="30"/>
  <c r="N550" i="30"/>
  <c r="O550" i="30" s="1"/>
  <c r="T550" i="30" s="1"/>
  <c r="L550" i="30"/>
  <c r="M550" i="30" s="1"/>
  <c r="S550" i="30" s="1"/>
  <c r="T549" i="30"/>
  <c r="N549" i="30"/>
  <c r="O549" i="30" s="1"/>
  <c r="L549" i="30"/>
  <c r="M549" i="30" s="1"/>
  <c r="S549" i="30" s="1"/>
  <c r="S548" i="30"/>
  <c r="O548" i="30"/>
  <c r="T548" i="30" s="1"/>
  <c r="N548" i="30"/>
  <c r="L548" i="30"/>
  <c r="M548" i="30" s="1"/>
  <c r="N547" i="30"/>
  <c r="O547" i="30" s="1"/>
  <c r="T547" i="30" s="1"/>
  <c r="M547" i="30"/>
  <c r="S547" i="30" s="1"/>
  <c r="L547" i="30"/>
  <c r="N546" i="30"/>
  <c r="O546" i="30" s="1"/>
  <c r="T546" i="30" s="1"/>
  <c r="L546" i="30"/>
  <c r="M546" i="30" s="1"/>
  <c r="S546" i="30" s="1"/>
  <c r="T545" i="30"/>
  <c r="N545" i="30"/>
  <c r="O545" i="30" s="1"/>
  <c r="L545" i="30"/>
  <c r="M545" i="30" s="1"/>
  <c r="S545" i="30" s="1"/>
  <c r="O544" i="30"/>
  <c r="T544" i="30" s="1"/>
  <c r="N544" i="30"/>
  <c r="L544" i="30"/>
  <c r="M544" i="30" s="1"/>
  <c r="S544" i="30" s="1"/>
  <c r="N543" i="30"/>
  <c r="O543" i="30" s="1"/>
  <c r="T543" i="30" s="1"/>
  <c r="M543" i="30"/>
  <c r="S543" i="30" s="1"/>
  <c r="L543" i="30"/>
  <c r="N542" i="30"/>
  <c r="O542" i="30" s="1"/>
  <c r="T542" i="30" s="1"/>
  <c r="L542" i="30"/>
  <c r="M542" i="30" s="1"/>
  <c r="S542" i="30" s="1"/>
  <c r="T541" i="30"/>
  <c r="N541" i="30"/>
  <c r="O541" i="30" s="1"/>
  <c r="L541" i="30"/>
  <c r="M541" i="30" s="1"/>
  <c r="S541" i="30" s="1"/>
  <c r="S540" i="30"/>
  <c r="O540" i="30"/>
  <c r="T540" i="30" s="1"/>
  <c r="N540" i="30"/>
  <c r="L540" i="30"/>
  <c r="M540" i="30" s="1"/>
  <c r="N539" i="30"/>
  <c r="O539" i="30" s="1"/>
  <c r="T539" i="30" s="1"/>
  <c r="M539" i="30"/>
  <c r="S539" i="30" s="1"/>
  <c r="L539" i="30"/>
  <c r="N538" i="30"/>
  <c r="O538" i="30" s="1"/>
  <c r="T538" i="30" s="1"/>
  <c r="L538" i="30"/>
  <c r="M538" i="30" s="1"/>
  <c r="S538" i="30" s="1"/>
  <c r="T537" i="30"/>
  <c r="N537" i="30"/>
  <c r="O537" i="30" s="1"/>
  <c r="L537" i="30"/>
  <c r="M537" i="30" s="1"/>
  <c r="S537" i="30" s="1"/>
  <c r="O536" i="30"/>
  <c r="T536" i="30" s="1"/>
  <c r="N536" i="30"/>
  <c r="L536" i="30"/>
  <c r="M536" i="30" s="1"/>
  <c r="S536" i="30" s="1"/>
  <c r="N535" i="30"/>
  <c r="O535" i="30" s="1"/>
  <c r="T535" i="30" s="1"/>
  <c r="M535" i="30"/>
  <c r="S535" i="30" s="1"/>
  <c r="L535" i="30"/>
  <c r="N534" i="30"/>
  <c r="O534" i="30" s="1"/>
  <c r="T534" i="30" s="1"/>
  <c r="L534" i="30"/>
  <c r="M534" i="30" s="1"/>
  <c r="S534" i="30" s="1"/>
  <c r="T533" i="30"/>
  <c r="N533" i="30"/>
  <c r="O533" i="30" s="1"/>
  <c r="L533" i="30"/>
  <c r="M533" i="30" s="1"/>
  <c r="S533" i="30" s="1"/>
  <c r="S532" i="30"/>
  <c r="O532" i="30"/>
  <c r="T532" i="30" s="1"/>
  <c r="N532" i="30"/>
  <c r="L532" i="30"/>
  <c r="M532" i="30" s="1"/>
  <c r="N531" i="30"/>
  <c r="O531" i="30" s="1"/>
  <c r="T531" i="30" s="1"/>
  <c r="M531" i="30"/>
  <c r="S531" i="30" s="1"/>
  <c r="L531" i="30"/>
  <c r="N530" i="30"/>
  <c r="O530" i="30" s="1"/>
  <c r="T530" i="30" s="1"/>
  <c r="L530" i="30"/>
  <c r="M530" i="30" s="1"/>
  <c r="S530" i="30" s="1"/>
  <c r="T529" i="30"/>
  <c r="N529" i="30"/>
  <c r="O529" i="30" s="1"/>
  <c r="L529" i="30"/>
  <c r="M529" i="30" s="1"/>
  <c r="S529" i="30" s="1"/>
  <c r="O528" i="30"/>
  <c r="T528" i="30" s="1"/>
  <c r="N528" i="30"/>
  <c r="L528" i="30"/>
  <c r="M528" i="30" s="1"/>
  <c r="S528" i="30" s="1"/>
  <c r="N527" i="30"/>
  <c r="O527" i="30" s="1"/>
  <c r="T527" i="30" s="1"/>
  <c r="M527" i="30"/>
  <c r="S527" i="30" s="1"/>
  <c r="L527" i="30"/>
  <c r="N526" i="30"/>
  <c r="O526" i="30" s="1"/>
  <c r="T526" i="30" s="1"/>
  <c r="L526" i="30"/>
  <c r="M526" i="30" s="1"/>
  <c r="S526" i="30" s="1"/>
  <c r="T525" i="30"/>
  <c r="N525" i="30"/>
  <c r="O525" i="30" s="1"/>
  <c r="L525" i="30"/>
  <c r="M525" i="30" s="1"/>
  <c r="S525" i="30" s="1"/>
  <c r="S524" i="30"/>
  <c r="O524" i="30"/>
  <c r="T524" i="30" s="1"/>
  <c r="N524" i="30"/>
  <c r="L524" i="30"/>
  <c r="M524" i="30" s="1"/>
  <c r="N523" i="30"/>
  <c r="O523" i="30" s="1"/>
  <c r="T523" i="30" s="1"/>
  <c r="M523" i="30"/>
  <c r="S523" i="30" s="1"/>
  <c r="L523" i="30"/>
  <c r="N522" i="30"/>
  <c r="O522" i="30" s="1"/>
  <c r="T522" i="30" s="1"/>
  <c r="L522" i="30"/>
  <c r="M522" i="30" s="1"/>
  <c r="S522" i="30" s="1"/>
  <c r="T521" i="30"/>
  <c r="N521" i="30"/>
  <c r="O521" i="30" s="1"/>
  <c r="L521" i="30"/>
  <c r="M521" i="30" s="1"/>
  <c r="S521" i="30" s="1"/>
  <c r="O520" i="30"/>
  <c r="T520" i="30" s="1"/>
  <c r="N520" i="30"/>
  <c r="L520" i="30"/>
  <c r="M520" i="30" s="1"/>
  <c r="S520" i="30" s="1"/>
  <c r="N519" i="30"/>
  <c r="O519" i="30" s="1"/>
  <c r="T519" i="30" s="1"/>
  <c r="M519" i="30"/>
  <c r="S519" i="30" s="1"/>
  <c r="L519" i="30"/>
  <c r="N518" i="30"/>
  <c r="O518" i="30" s="1"/>
  <c r="T518" i="30" s="1"/>
  <c r="L518" i="30"/>
  <c r="M518" i="30" s="1"/>
  <c r="S518" i="30" s="1"/>
  <c r="T517" i="30"/>
  <c r="N517" i="30"/>
  <c r="O517" i="30" s="1"/>
  <c r="L517" i="30"/>
  <c r="M517" i="30" s="1"/>
  <c r="S517" i="30" s="1"/>
  <c r="S516" i="30"/>
  <c r="O516" i="30"/>
  <c r="T516" i="30" s="1"/>
  <c r="N516" i="30"/>
  <c r="L516" i="30"/>
  <c r="M516" i="30" s="1"/>
  <c r="N515" i="30"/>
  <c r="O515" i="30" s="1"/>
  <c r="T515" i="30" s="1"/>
  <c r="M515" i="30"/>
  <c r="S515" i="30" s="1"/>
  <c r="L515" i="30"/>
  <c r="N514" i="30"/>
  <c r="O514" i="30" s="1"/>
  <c r="T514" i="30" s="1"/>
  <c r="L514" i="30"/>
  <c r="M514" i="30" s="1"/>
  <c r="S514" i="30" s="1"/>
  <c r="T513" i="30"/>
  <c r="S513" i="30"/>
  <c r="N513" i="30"/>
  <c r="O513" i="30" s="1"/>
  <c r="L513" i="30"/>
  <c r="M513" i="30" s="1"/>
  <c r="N512" i="30"/>
  <c r="O512" i="30" s="1"/>
  <c r="T512" i="30" s="1"/>
  <c r="L512" i="30"/>
  <c r="M512" i="30" s="1"/>
  <c r="S512" i="30" s="1"/>
  <c r="N511" i="30"/>
  <c r="O511" i="30" s="1"/>
  <c r="T511" i="30" s="1"/>
  <c r="M511" i="30"/>
  <c r="S511" i="30" s="1"/>
  <c r="L511" i="30"/>
  <c r="N510" i="30"/>
  <c r="O510" i="30" s="1"/>
  <c r="T510" i="30" s="1"/>
  <c r="L510" i="30"/>
  <c r="M510" i="30" s="1"/>
  <c r="S510" i="30" s="1"/>
  <c r="N509" i="30"/>
  <c r="O509" i="30" s="1"/>
  <c r="T509" i="30" s="1"/>
  <c r="L509" i="30"/>
  <c r="M509" i="30" s="1"/>
  <c r="S509" i="30" s="1"/>
  <c r="S508" i="30"/>
  <c r="N508" i="30"/>
  <c r="O508" i="30" s="1"/>
  <c r="T508" i="30" s="1"/>
  <c r="L508" i="30"/>
  <c r="M508" i="30" s="1"/>
  <c r="N507" i="30"/>
  <c r="O507" i="30" s="1"/>
  <c r="T507" i="30" s="1"/>
  <c r="M507" i="30"/>
  <c r="S507" i="30" s="1"/>
  <c r="L507" i="30"/>
  <c r="N506" i="30"/>
  <c r="O506" i="30" s="1"/>
  <c r="T506" i="30" s="1"/>
  <c r="L506" i="30"/>
  <c r="M506" i="30" s="1"/>
  <c r="S506" i="30" s="1"/>
  <c r="T505" i="30"/>
  <c r="N505" i="30"/>
  <c r="O505" i="30" s="1"/>
  <c r="L505" i="30"/>
  <c r="M505" i="30" s="1"/>
  <c r="S505" i="30" s="1"/>
  <c r="S504" i="30"/>
  <c r="O504" i="30"/>
  <c r="T504" i="30" s="1"/>
  <c r="N504" i="30"/>
  <c r="L504" i="30"/>
  <c r="M504" i="30" s="1"/>
  <c r="N503" i="30"/>
  <c r="O503" i="30" s="1"/>
  <c r="T503" i="30" s="1"/>
  <c r="L503" i="30"/>
  <c r="M503" i="30" s="1"/>
  <c r="S503" i="30" s="1"/>
  <c r="S502" i="30"/>
  <c r="N502" i="30"/>
  <c r="O502" i="30" s="1"/>
  <c r="T502" i="30" s="1"/>
  <c r="L502" i="30"/>
  <c r="M502" i="30" s="1"/>
  <c r="S501" i="30"/>
  <c r="N501" i="30"/>
  <c r="O501" i="30" s="1"/>
  <c r="T501" i="30" s="1"/>
  <c r="L501" i="30"/>
  <c r="M501" i="30" s="1"/>
  <c r="N500" i="30"/>
  <c r="O500" i="30" s="1"/>
  <c r="T500" i="30" s="1"/>
  <c r="L500" i="30"/>
  <c r="M500" i="30" s="1"/>
  <c r="S500" i="30" s="1"/>
  <c r="N499" i="30"/>
  <c r="O499" i="30" s="1"/>
  <c r="T499" i="30" s="1"/>
  <c r="M499" i="30"/>
  <c r="S499" i="30" s="1"/>
  <c r="L499" i="30"/>
  <c r="N498" i="30"/>
  <c r="O498" i="30" s="1"/>
  <c r="T498" i="30" s="1"/>
  <c r="L498" i="30"/>
  <c r="M498" i="30" s="1"/>
  <c r="S498" i="30" s="1"/>
  <c r="T497" i="30"/>
  <c r="N497" i="30"/>
  <c r="O497" i="30" s="1"/>
  <c r="L497" i="30"/>
  <c r="M497" i="30" s="1"/>
  <c r="S497" i="30" s="1"/>
  <c r="N496" i="30"/>
  <c r="O496" i="30" s="1"/>
  <c r="T496" i="30" s="1"/>
  <c r="L496" i="30"/>
  <c r="M496" i="30" s="1"/>
  <c r="S496" i="30" s="1"/>
  <c r="N495" i="30"/>
  <c r="O495" i="30" s="1"/>
  <c r="T495" i="30" s="1"/>
  <c r="L495" i="30"/>
  <c r="M495" i="30" s="1"/>
  <c r="S495" i="30" s="1"/>
  <c r="N494" i="30"/>
  <c r="O494" i="30" s="1"/>
  <c r="T494" i="30" s="1"/>
  <c r="L494" i="30"/>
  <c r="M494" i="30" s="1"/>
  <c r="S494" i="30" s="1"/>
  <c r="T493" i="30"/>
  <c r="S493" i="30"/>
  <c r="N493" i="30"/>
  <c r="O493" i="30" s="1"/>
  <c r="L493" i="30"/>
  <c r="M493" i="30" s="1"/>
  <c r="N492" i="30"/>
  <c r="O492" i="30" s="1"/>
  <c r="T492" i="30" s="1"/>
  <c r="L492" i="30"/>
  <c r="M492" i="30" s="1"/>
  <c r="S492" i="30" s="1"/>
  <c r="N491" i="30"/>
  <c r="O491" i="30" s="1"/>
  <c r="T491" i="30" s="1"/>
  <c r="L491" i="30"/>
  <c r="M491" i="30" s="1"/>
  <c r="S491" i="30" s="1"/>
  <c r="N490" i="30"/>
  <c r="O490" i="30" s="1"/>
  <c r="T490" i="30" s="1"/>
  <c r="L490" i="30"/>
  <c r="M490" i="30" s="1"/>
  <c r="S490" i="30" s="1"/>
  <c r="T489" i="30"/>
  <c r="S489" i="30"/>
  <c r="N489" i="30"/>
  <c r="O489" i="30" s="1"/>
  <c r="L489" i="30"/>
  <c r="M489" i="30" s="1"/>
  <c r="O488" i="30"/>
  <c r="T488" i="30" s="1"/>
  <c r="N488" i="30"/>
  <c r="L488" i="30"/>
  <c r="M488" i="30" s="1"/>
  <c r="S488" i="30" s="1"/>
  <c r="S487" i="30"/>
  <c r="N487" i="30"/>
  <c r="O487" i="30" s="1"/>
  <c r="T487" i="30" s="1"/>
  <c r="M487" i="30"/>
  <c r="L487" i="30"/>
  <c r="S486" i="30"/>
  <c r="N486" i="30"/>
  <c r="O486" i="30" s="1"/>
  <c r="T486" i="30" s="1"/>
  <c r="L486" i="30"/>
  <c r="M486" i="30" s="1"/>
  <c r="S485" i="30"/>
  <c r="N485" i="30"/>
  <c r="O485" i="30" s="1"/>
  <c r="T485" i="30" s="1"/>
  <c r="L485" i="30"/>
  <c r="M485" i="30" s="1"/>
  <c r="N484" i="30"/>
  <c r="O484" i="30" s="1"/>
  <c r="T484" i="30" s="1"/>
  <c r="L484" i="30"/>
  <c r="M484" i="30" s="1"/>
  <c r="S484" i="30" s="1"/>
  <c r="N483" i="30"/>
  <c r="O483" i="30" s="1"/>
  <c r="T483" i="30" s="1"/>
  <c r="M483" i="30"/>
  <c r="S483" i="30" s="1"/>
  <c r="L483" i="30"/>
  <c r="N482" i="30"/>
  <c r="O482" i="30" s="1"/>
  <c r="T482" i="30" s="1"/>
  <c r="L482" i="30"/>
  <c r="M482" i="30" s="1"/>
  <c r="S482" i="30" s="1"/>
  <c r="N481" i="30"/>
  <c r="O481" i="30" s="1"/>
  <c r="T481" i="30" s="1"/>
  <c r="L481" i="30"/>
  <c r="M481" i="30" s="1"/>
  <c r="S481" i="30" s="1"/>
  <c r="S480" i="30"/>
  <c r="N480" i="30"/>
  <c r="O480" i="30" s="1"/>
  <c r="T480" i="30" s="1"/>
  <c r="L480" i="30"/>
  <c r="M480" i="30" s="1"/>
  <c r="N479" i="30"/>
  <c r="O479" i="30" s="1"/>
  <c r="T479" i="30" s="1"/>
  <c r="L479" i="30"/>
  <c r="M479" i="30" s="1"/>
  <c r="S479" i="30" s="1"/>
  <c r="S478" i="30"/>
  <c r="N478" i="30"/>
  <c r="O478" i="30" s="1"/>
  <c r="T478" i="30" s="1"/>
  <c r="L478" i="30"/>
  <c r="M478" i="30" s="1"/>
  <c r="T477" i="30"/>
  <c r="N477" i="30"/>
  <c r="O477" i="30" s="1"/>
  <c r="L477" i="30"/>
  <c r="M477" i="30" s="1"/>
  <c r="S477" i="30" s="1"/>
  <c r="S476" i="30"/>
  <c r="O476" i="30"/>
  <c r="T476" i="30" s="1"/>
  <c r="N476" i="30"/>
  <c r="L476" i="30"/>
  <c r="M476" i="30" s="1"/>
  <c r="N475" i="30"/>
  <c r="O475" i="30" s="1"/>
  <c r="T475" i="30" s="1"/>
  <c r="L475" i="30"/>
  <c r="M475" i="30" s="1"/>
  <c r="S475" i="30" s="1"/>
  <c r="S474" i="30"/>
  <c r="N474" i="30"/>
  <c r="O474" i="30" s="1"/>
  <c r="T474" i="30" s="1"/>
  <c r="L474" i="30"/>
  <c r="M474" i="30" s="1"/>
  <c r="T473" i="30"/>
  <c r="N473" i="30"/>
  <c r="O473" i="30" s="1"/>
  <c r="L473" i="30"/>
  <c r="M473" i="30" s="1"/>
  <c r="S473" i="30" s="1"/>
  <c r="S472" i="30"/>
  <c r="O472" i="30"/>
  <c r="T472" i="30" s="1"/>
  <c r="N472" i="30"/>
  <c r="L472" i="30"/>
  <c r="M472" i="30" s="1"/>
  <c r="N471" i="30"/>
  <c r="O471" i="30" s="1"/>
  <c r="T471" i="30" s="1"/>
  <c r="L471" i="30"/>
  <c r="M471" i="30" s="1"/>
  <c r="S471" i="30" s="1"/>
  <c r="S470" i="30"/>
  <c r="N470" i="30"/>
  <c r="O470" i="30" s="1"/>
  <c r="T470" i="30" s="1"/>
  <c r="L470" i="30"/>
  <c r="M470" i="30" s="1"/>
  <c r="S469" i="30"/>
  <c r="N469" i="30"/>
  <c r="O469" i="30" s="1"/>
  <c r="T469" i="30" s="1"/>
  <c r="L469" i="30"/>
  <c r="M469" i="30" s="1"/>
  <c r="N468" i="30"/>
  <c r="O468" i="30" s="1"/>
  <c r="T468" i="30" s="1"/>
  <c r="L468" i="30"/>
  <c r="M468" i="30" s="1"/>
  <c r="S468" i="30" s="1"/>
  <c r="N467" i="30"/>
  <c r="O467" i="30" s="1"/>
  <c r="T467" i="30" s="1"/>
  <c r="M467" i="30"/>
  <c r="S467" i="30" s="1"/>
  <c r="L467" i="30"/>
  <c r="N466" i="30"/>
  <c r="O466" i="30" s="1"/>
  <c r="T466" i="30" s="1"/>
  <c r="L466" i="30"/>
  <c r="M466" i="30" s="1"/>
  <c r="S466" i="30" s="1"/>
  <c r="T465" i="30"/>
  <c r="N465" i="30"/>
  <c r="O465" i="30" s="1"/>
  <c r="L465" i="30"/>
  <c r="M465" i="30" s="1"/>
  <c r="S465" i="30" s="1"/>
  <c r="N464" i="30"/>
  <c r="O464" i="30" s="1"/>
  <c r="T464" i="30" s="1"/>
  <c r="L464" i="30"/>
  <c r="M464" i="30" s="1"/>
  <c r="S464" i="30" s="1"/>
  <c r="N463" i="30"/>
  <c r="O463" i="30" s="1"/>
  <c r="T463" i="30" s="1"/>
  <c r="L463" i="30"/>
  <c r="M463" i="30" s="1"/>
  <c r="S463" i="30" s="1"/>
  <c r="N462" i="30"/>
  <c r="O462" i="30" s="1"/>
  <c r="T462" i="30" s="1"/>
  <c r="L462" i="30"/>
  <c r="M462" i="30" s="1"/>
  <c r="S462" i="30" s="1"/>
  <c r="T461" i="30"/>
  <c r="S461" i="30"/>
  <c r="N461" i="30"/>
  <c r="O461" i="30" s="1"/>
  <c r="L461" i="30"/>
  <c r="M461" i="30" s="1"/>
  <c r="N460" i="30"/>
  <c r="O460" i="30" s="1"/>
  <c r="T460" i="30" s="1"/>
  <c r="L460" i="30"/>
  <c r="M460" i="30" s="1"/>
  <c r="S460" i="30" s="1"/>
  <c r="N459" i="30"/>
  <c r="O459" i="30" s="1"/>
  <c r="T459" i="30" s="1"/>
  <c r="L459" i="30"/>
  <c r="M459" i="30" s="1"/>
  <c r="S459" i="30" s="1"/>
  <c r="N458" i="30"/>
  <c r="O458" i="30" s="1"/>
  <c r="T458" i="30" s="1"/>
  <c r="L458" i="30"/>
  <c r="M458" i="30" s="1"/>
  <c r="S458" i="30" s="1"/>
  <c r="T457" i="30"/>
  <c r="S457" i="30"/>
  <c r="N457" i="30"/>
  <c r="O457" i="30" s="1"/>
  <c r="L457" i="30"/>
  <c r="M457" i="30" s="1"/>
  <c r="O456" i="30"/>
  <c r="T456" i="30" s="1"/>
  <c r="N456" i="30"/>
  <c r="L456" i="30"/>
  <c r="M456" i="30" s="1"/>
  <c r="S456" i="30" s="1"/>
  <c r="S455" i="30"/>
  <c r="N455" i="30"/>
  <c r="O455" i="30" s="1"/>
  <c r="T455" i="30" s="1"/>
  <c r="M455" i="30"/>
  <c r="L455" i="30"/>
  <c r="S454" i="30"/>
  <c r="N454" i="30"/>
  <c r="O454" i="30" s="1"/>
  <c r="T454" i="30" s="1"/>
  <c r="L454" i="30"/>
  <c r="M454" i="30" s="1"/>
  <c r="S453" i="30"/>
  <c r="N453" i="30"/>
  <c r="O453" i="30" s="1"/>
  <c r="T453" i="30" s="1"/>
  <c r="L453" i="30"/>
  <c r="M453" i="30" s="1"/>
  <c r="N452" i="30"/>
  <c r="O452" i="30" s="1"/>
  <c r="T452" i="30" s="1"/>
  <c r="L452" i="30"/>
  <c r="M452" i="30" s="1"/>
  <c r="S452" i="30" s="1"/>
  <c r="N451" i="30"/>
  <c r="O451" i="30" s="1"/>
  <c r="T451" i="30" s="1"/>
  <c r="M451" i="30"/>
  <c r="S451" i="30" s="1"/>
  <c r="L451" i="30"/>
  <c r="N450" i="30"/>
  <c r="O450" i="30" s="1"/>
  <c r="T450" i="30" s="1"/>
  <c r="L450" i="30"/>
  <c r="M450" i="30" s="1"/>
  <c r="S450" i="30" s="1"/>
  <c r="N449" i="30"/>
  <c r="O449" i="30" s="1"/>
  <c r="T449" i="30" s="1"/>
  <c r="L449" i="30"/>
  <c r="M449" i="30" s="1"/>
  <c r="S449" i="30" s="1"/>
  <c r="S448" i="30"/>
  <c r="N448" i="30"/>
  <c r="O448" i="30" s="1"/>
  <c r="T448" i="30" s="1"/>
  <c r="L448" i="30"/>
  <c r="M448" i="30" s="1"/>
  <c r="N447" i="30"/>
  <c r="O447" i="30" s="1"/>
  <c r="T447" i="30" s="1"/>
  <c r="L447" i="30"/>
  <c r="M447" i="30" s="1"/>
  <c r="S447" i="30" s="1"/>
  <c r="S446" i="30"/>
  <c r="N446" i="30"/>
  <c r="O446" i="30" s="1"/>
  <c r="T446" i="30" s="1"/>
  <c r="L446" i="30"/>
  <c r="M446" i="30" s="1"/>
  <c r="T445" i="30"/>
  <c r="N445" i="30"/>
  <c r="O445" i="30" s="1"/>
  <c r="L445" i="30"/>
  <c r="M445" i="30" s="1"/>
  <c r="S445" i="30" s="1"/>
  <c r="S444" i="30"/>
  <c r="O444" i="30"/>
  <c r="T444" i="30" s="1"/>
  <c r="N444" i="30"/>
  <c r="L444" i="30"/>
  <c r="M444" i="30" s="1"/>
  <c r="N443" i="30"/>
  <c r="O443" i="30" s="1"/>
  <c r="T443" i="30" s="1"/>
  <c r="L443" i="30"/>
  <c r="M443" i="30" s="1"/>
  <c r="S443" i="30" s="1"/>
  <c r="S442" i="30"/>
  <c r="N442" i="30"/>
  <c r="O442" i="30" s="1"/>
  <c r="T442" i="30" s="1"/>
  <c r="L442" i="30"/>
  <c r="M442" i="30" s="1"/>
  <c r="T441" i="30"/>
  <c r="N441" i="30"/>
  <c r="O441" i="30" s="1"/>
  <c r="L441" i="30"/>
  <c r="M441" i="30" s="1"/>
  <c r="S441" i="30" s="1"/>
  <c r="S440" i="30"/>
  <c r="O440" i="30"/>
  <c r="T440" i="30" s="1"/>
  <c r="N440" i="30"/>
  <c r="L440" i="30"/>
  <c r="M440" i="30" s="1"/>
  <c r="N439" i="30"/>
  <c r="O439" i="30" s="1"/>
  <c r="T439" i="30" s="1"/>
  <c r="L439" i="30"/>
  <c r="M439" i="30" s="1"/>
  <c r="S439" i="30" s="1"/>
  <c r="S438" i="30"/>
  <c r="N438" i="30"/>
  <c r="O438" i="30" s="1"/>
  <c r="T438" i="30" s="1"/>
  <c r="L438" i="30"/>
  <c r="M438" i="30" s="1"/>
  <c r="S437" i="30"/>
  <c r="N437" i="30"/>
  <c r="O437" i="30" s="1"/>
  <c r="T437" i="30" s="1"/>
  <c r="L437" i="30"/>
  <c r="M437" i="30" s="1"/>
  <c r="N436" i="30"/>
  <c r="O436" i="30" s="1"/>
  <c r="T436" i="30" s="1"/>
  <c r="L436" i="30"/>
  <c r="M436" i="30" s="1"/>
  <c r="S436" i="30" s="1"/>
  <c r="N435" i="30"/>
  <c r="O435" i="30" s="1"/>
  <c r="T435" i="30" s="1"/>
  <c r="M435" i="30"/>
  <c r="S435" i="30" s="1"/>
  <c r="L435" i="30"/>
  <c r="N434" i="30"/>
  <c r="O434" i="30" s="1"/>
  <c r="T434" i="30" s="1"/>
  <c r="L434" i="30"/>
  <c r="M434" i="30" s="1"/>
  <c r="S434" i="30" s="1"/>
  <c r="T433" i="30"/>
  <c r="N433" i="30"/>
  <c r="O433" i="30" s="1"/>
  <c r="L433" i="30"/>
  <c r="M433" i="30" s="1"/>
  <c r="S433" i="30" s="1"/>
  <c r="N432" i="30"/>
  <c r="O432" i="30" s="1"/>
  <c r="T432" i="30" s="1"/>
  <c r="L432" i="30"/>
  <c r="M432" i="30" s="1"/>
  <c r="S432" i="30" s="1"/>
  <c r="N431" i="30"/>
  <c r="O431" i="30" s="1"/>
  <c r="T431" i="30" s="1"/>
  <c r="L431" i="30"/>
  <c r="M431" i="30" s="1"/>
  <c r="S431" i="30" s="1"/>
  <c r="N430" i="30"/>
  <c r="O430" i="30" s="1"/>
  <c r="T430" i="30" s="1"/>
  <c r="L430" i="30"/>
  <c r="M430" i="30" s="1"/>
  <c r="S430" i="30" s="1"/>
  <c r="T429" i="30"/>
  <c r="S429" i="30"/>
  <c r="N429" i="30"/>
  <c r="O429" i="30" s="1"/>
  <c r="L429" i="30"/>
  <c r="M429" i="30" s="1"/>
  <c r="N428" i="30"/>
  <c r="O428" i="30" s="1"/>
  <c r="T428" i="30" s="1"/>
  <c r="L428" i="30"/>
  <c r="M428" i="30" s="1"/>
  <c r="S428" i="30" s="1"/>
  <c r="S427" i="30"/>
  <c r="N427" i="30"/>
  <c r="O427" i="30" s="1"/>
  <c r="T427" i="30" s="1"/>
  <c r="L427" i="30"/>
  <c r="M427" i="30" s="1"/>
  <c r="N426" i="30"/>
  <c r="O426" i="30" s="1"/>
  <c r="T426" i="30" s="1"/>
  <c r="L426" i="30"/>
  <c r="M426" i="30" s="1"/>
  <c r="S426" i="30" s="1"/>
  <c r="T425" i="30"/>
  <c r="S425" i="30"/>
  <c r="N425" i="30"/>
  <c r="O425" i="30" s="1"/>
  <c r="L425" i="30"/>
  <c r="M425" i="30" s="1"/>
  <c r="O424" i="30"/>
  <c r="T424" i="30" s="1"/>
  <c r="N424" i="30"/>
  <c r="L424" i="30"/>
  <c r="M424" i="30" s="1"/>
  <c r="S424" i="30" s="1"/>
  <c r="O423" i="30"/>
  <c r="T423" i="30" s="1"/>
  <c r="N423" i="30"/>
  <c r="L423" i="30"/>
  <c r="M423" i="30" s="1"/>
  <c r="S423" i="30" s="1"/>
  <c r="N422" i="30"/>
  <c r="O422" i="30" s="1"/>
  <c r="T422" i="30" s="1"/>
  <c r="L422" i="30"/>
  <c r="M422" i="30" s="1"/>
  <c r="S422" i="30" s="1"/>
  <c r="T421" i="30"/>
  <c r="S421" i="30"/>
  <c r="N421" i="30"/>
  <c r="O421" i="30" s="1"/>
  <c r="L421" i="30"/>
  <c r="M421" i="30" s="1"/>
  <c r="N420" i="30"/>
  <c r="O420" i="30" s="1"/>
  <c r="T420" i="30" s="1"/>
  <c r="L420" i="30"/>
  <c r="M420" i="30" s="1"/>
  <c r="S420" i="30" s="1"/>
  <c r="S419" i="30"/>
  <c r="N419" i="30"/>
  <c r="O419" i="30" s="1"/>
  <c r="T419" i="30" s="1"/>
  <c r="M419" i="30"/>
  <c r="L419" i="30"/>
  <c r="N418" i="30"/>
  <c r="O418" i="30" s="1"/>
  <c r="T418" i="30" s="1"/>
  <c r="M418" i="30"/>
  <c r="S418" i="30" s="1"/>
  <c r="L418" i="30"/>
  <c r="S417" i="30"/>
  <c r="N417" i="30"/>
  <c r="O417" i="30" s="1"/>
  <c r="T417" i="30" s="1"/>
  <c r="L417" i="30"/>
  <c r="M417" i="30" s="1"/>
  <c r="S416" i="30"/>
  <c r="O416" i="30"/>
  <c r="T416" i="30" s="1"/>
  <c r="N416" i="30"/>
  <c r="L416" i="30"/>
  <c r="M416" i="30" s="1"/>
  <c r="O415" i="30"/>
  <c r="T415" i="30" s="1"/>
  <c r="N415" i="30"/>
  <c r="L415" i="30"/>
  <c r="M415" i="30" s="1"/>
  <c r="S415" i="30" s="1"/>
  <c r="S414" i="30"/>
  <c r="N414" i="30"/>
  <c r="O414" i="30" s="1"/>
  <c r="T414" i="30" s="1"/>
  <c r="L414" i="30"/>
  <c r="M414" i="30" s="1"/>
  <c r="N413" i="30"/>
  <c r="O413" i="30" s="1"/>
  <c r="T413" i="30" s="1"/>
  <c r="L413" i="30"/>
  <c r="M413" i="30" s="1"/>
  <c r="S413" i="30" s="1"/>
  <c r="S412" i="30"/>
  <c r="N412" i="30"/>
  <c r="O412" i="30" s="1"/>
  <c r="T412" i="30" s="1"/>
  <c r="L412" i="30"/>
  <c r="M412" i="30" s="1"/>
  <c r="N411" i="30"/>
  <c r="O411" i="30" s="1"/>
  <c r="T411" i="30" s="1"/>
  <c r="M411" i="30"/>
  <c r="S411" i="30" s="1"/>
  <c r="L411" i="30"/>
  <c r="N410" i="30"/>
  <c r="O410" i="30" s="1"/>
  <c r="T410" i="30" s="1"/>
  <c r="M410" i="30"/>
  <c r="S410" i="30" s="1"/>
  <c r="L410" i="30"/>
  <c r="S409" i="30"/>
  <c r="N409" i="30"/>
  <c r="O409" i="30" s="1"/>
  <c r="T409" i="30" s="1"/>
  <c r="L409" i="30"/>
  <c r="M409" i="30" s="1"/>
  <c r="O408" i="30"/>
  <c r="T408" i="30" s="1"/>
  <c r="N408" i="30"/>
  <c r="L408" i="30"/>
  <c r="M408" i="30" s="1"/>
  <c r="S408" i="30" s="1"/>
  <c r="S407" i="30"/>
  <c r="O407" i="30"/>
  <c r="T407" i="30" s="1"/>
  <c r="N407" i="30"/>
  <c r="L407" i="30"/>
  <c r="M407" i="30" s="1"/>
  <c r="N406" i="30"/>
  <c r="O406" i="30" s="1"/>
  <c r="T406" i="30" s="1"/>
  <c r="L406" i="30"/>
  <c r="M406" i="30" s="1"/>
  <c r="S406" i="30" s="1"/>
  <c r="T405" i="30"/>
  <c r="S405" i="30"/>
  <c r="N405" i="30"/>
  <c r="O405" i="30" s="1"/>
  <c r="L405" i="30"/>
  <c r="M405" i="30" s="1"/>
  <c r="N404" i="30"/>
  <c r="O404" i="30" s="1"/>
  <c r="T404" i="30" s="1"/>
  <c r="L404" i="30"/>
  <c r="M404" i="30" s="1"/>
  <c r="S404" i="30" s="1"/>
  <c r="S403" i="30"/>
  <c r="N403" i="30"/>
  <c r="O403" i="30" s="1"/>
  <c r="T403" i="30" s="1"/>
  <c r="M403" i="30"/>
  <c r="L403" i="30"/>
  <c r="N402" i="30"/>
  <c r="O402" i="30" s="1"/>
  <c r="T402" i="30" s="1"/>
  <c r="M402" i="30"/>
  <c r="S402" i="30" s="1"/>
  <c r="L402" i="30"/>
  <c r="S401" i="30"/>
  <c r="N401" i="30"/>
  <c r="O401" i="30" s="1"/>
  <c r="T401" i="30" s="1"/>
  <c r="L401" i="30"/>
  <c r="M401" i="30" s="1"/>
  <c r="S400" i="30"/>
  <c r="O400" i="30"/>
  <c r="T400" i="30" s="1"/>
  <c r="N400" i="30"/>
  <c r="L400" i="30"/>
  <c r="M400" i="30" s="1"/>
  <c r="O399" i="30"/>
  <c r="T399" i="30" s="1"/>
  <c r="N399" i="30"/>
  <c r="L399" i="30"/>
  <c r="M399" i="30" s="1"/>
  <c r="S399" i="30" s="1"/>
  <c r="N398" i="30"/>
  <c r="O398" i="30" s="1"/>
  <c r="T398" i="30" s="1"/>
  <c r="L398" i="30"/>
  <c r="M398" i="30" s="1"/>
  <c r="S398" i="30" s="1"/>
  <c r="N397" i="30"/>
  <c r="O397" i="30" s="1"/>
  <c r="T397" i="30" s="1"/>
  <c r="L397" i="30"/>
  <c r="M397" i="30" s="1"/>
  <c r="S397" i="30" s="1"/>
  <c r="T396" i="30"/>
  <c r="S396" i="30"/>
  <c r="N396" i="30"/>
  <c r="O396" i="30" s="1"/>
  <c r="L396" i="30"/>
  <c r="M396" i="30" s="1"/>
  <c r="N395" i="30"/>
  <c r="O395" i="30" s="1"/>
  <c r="T395" i="30" s="1"/>
  <c r="M395" i="30"/>
  <c r="S395" i="30" s="1"/>
  <c r="L395" i="30"/>
  <c r="N394" i="30"/>
  <c r="O394" i="30" s="1"/>
  <c r="T394" i="30" s="1"/>
  <c r="M394" i="30"/>
  <c r="S394" i="30" s="1"/>
  <c r="L394" i="30"/>
  <c r="S393" i="30"/>
  <c r="N393" i="30"/>
  <c r="O393" i="30" s="1"/>
  <c r="T393" i="30" s="1"/>
  <c r="L393" i="30"/>
  <c r="M393" i="30" s="1"/>
  <c r="O392" i="30"/>
  <c r="T392" i="30" s="1"/>
  <c r="N392" i="30"/>
  <c r="L392" i="30"/>
  <c r="M392" i="30" s="1"/>
  <c r="S392" i="30" s="1"/>
  <c r="S391" i="30"/>
  <c r="O391" i="30"/>
  <c r="T391" i="30" s="1"/>
  <c r="N391" i="30"/>
  <c r="L391" i="30"/>
  <c r="M391" i="30" s="1"/>
  <c r="N390" i="30"/>
  <c r="O390" i="30" s="1"/>
  <c r="T390" i="30" s="1"/>
  <c r="L390" i="30"/>
  <c r="M390" i="30" s="1"/>
  <c r="S390" i="30" s="1"/>
  <c r="T389" i="30"/>
  <c r="S389" i="30"/>
  <c r="N389" i="30"/>
  <c r="O389" i="30" s="1"/>
  <c r="L389" i="30"/>
  <c r="M389" i="30" s="1"/>
  <c r="N388" i="30"/>
  <c r="O388" i="30" s="1"/>
  <c r="T388" i="30" s="1"/>
  <c r="L388" i="30"/>
  <c r="M388" i="30" s="1"/>
  <c r="S388" i="30" s="1"/>
  <c r="S387" i="30"/>
  <c r="N387" i="30"/>
  <c r="O387" i="30" s="1"/>
  <c r="T387" i="30" s="1"/>
  <c r="M387" i="30"/>
  <c r="L387" i="30"/>
  <c r="N386" i="30"/>
  <c r="O386" i="30" s="1"/>
  <c r="T386" i="30" s="1"/>
  <c r="M386" i="30"/>
  <c r="S386" i="30" s="1"/>
  <c r="L386" i="30"/>
  <c r="S385" i="30"/>
  <c r="N385" i="30"/>
  <c r="O385" i="30" s="1"/>
  <c r="T385" i="30" s="1"/>
  <c r="L385" i="30"/>
  <c r="M385" i="30" s="1"/>
  <c r="S384" i="30"/>
  <c r="O384" i="30"/>
  <c r="T384" i="30" s="1"/>
  <c r="N384" i="30"/>
  <c r="L384" i="30"/>
  <c r="M384" i="30" s="1"/>
  <c r="O383" i="30"/>
  <c r="T383" i="30" s="1"/>
  <c r="N383" i="30"/>
  <c r="L383" i="30"/>
  <c r="M383" i="30" s="1"/>
  <c r="S383" i="30" s="1"/>
  <c r="N382" i="30"/>
  <c r="O382" i="30" s="1"/>
  <c r="T382" i="30" s="1"/>
  <c r="L382" i="30"/>
  <c r="M382" i="30" s="1"/>
  <c r="S382" i="30" s="1"/>
  <c r="N381" i="30"/>
  <c r="O381" i="30" s="1"/>
  <c r="T381" i="30" s="1"/>
  <c r="L381" i="30"/>
  <c r="M381" i="30" s="1"/>
  <c r="S381" i="30" s="1"/>
  <c r="S380" i="30"/>
  <c r="N380" i="30"/>
  <c r="O380" i="30" s="1"/>
  <c r="T380" i="30" s="1"/>
  <c r="L380" i="30"/>
  <c r="M380" i="30" s="1"/>
  <c r="O379" i="30"/>
  <c r="T379" i="30" s="1"/>
  <c r="N379" i="30"/>
  <c r="M379" i="30"/>
  <c r="S379" i="30" s="1"/>
  <c r="L379" i="30"/>
  <c r="N378" i="30"/>
  <c r="O378" i="30" s="1"/>
  <c r="T378" i="30" s="1"/>
  <c r="L378" i="30"/>
  <c r="M378" i="30" s="1"/>
  <c r="S378" i="30" s="1"/>
  <c r="T377" i="30"/>
  <c r="O377" i="30"/>
  <c r="N377" i="30"/>
  <c r="L377" i="30"/>
  <c r="M377" i="30" s="1"/>
  <c r="S377" i="30" s="1"/>
  <c r="T376" i="30"/>
  <c r="O376" i="30"/>
  <c r="N376" i="30"/>
  <c r="L376" i="30"/>
  <c r="M376" i="30" s="1"/>
  <c r="S376" i="30" s="1"/>
  <c r="O375" i="30"/>
  <c r="T375" i="30" s="1"/>
  <c r="N375" i="30"/>
  <c r="M375" i="30"/>
  <c r="S375" i="30" s="1"/>
  <c r="L375" i="30"/>
  <c r="N374" i="30"/>
  <c r="O374" i="30" s="1"/>
  <c r="T374" i="30" s="1"/>
  <c r="L374" i="30"/>
  <c r="M374" i="30" s="1"/>
  <c r="S374" i="30" s="1"/>
  <c r="N373" i="30"/>
  <c r="O373" i="30" s="1"/>
  <c r="T373" i="30" s="1"/>
  <c r="L373" i="30"/>
  <c r="M373" i="30" s="1"/>
  <c r="S373" i="30" s="1"/>
  <c r="T372" i="30"/>
  <c r="S372" i="30"/>
  <c r="O372" i="30"/>
  <c r="N372" i="30"/>
  <c r="L372" i="30"/>
  <c r="M372" i="30" s="1"/>
  <c r="O371" i="30"/>
  <c r="T371" i="30" s="1"/>
  <c r="N371" i="30"/>
  <c r="M371" i="30"/>
  <c r="S371" i="30" s="1"/>
  <c r="L371" i="30"/>
  <c r="N370" i="30"/>
  <c r="O370" i="30" s="1"/>
  <c r="T370" i="30" s="1"/>
  <c r="L370" i="30"/>
  <c r="M370" i="30" s="1"/>
  <c r="S370" i="30" s="1"/>
  <c r="N369" i="30"/>
  <c r="O369" i="30" s="1"/>
  <c r="T369" i="30" s="1"/>
  <c r="L369" i="30"/>
  <c r="M369" i="30" s="1"/>
  <c r="S369" i="30" s="1"/>
  <c r="T368" i="30"/>
  <c r="S368" i="30"/>
  <c r="O368" i="30"/>
  <c r="N368" i="30"/>
  <c r="L368" i="30"/>
  <c r="M368" i="30" s="1"/>
  <c r="O367" i="30"/>
  <c r="T367" i="30" s="1"/>
  <c r="N367" i="30"/>
  <c r="M367" i="30"/>
  <c r="S367" i="30" s="1"/>
  <c r="L367" i="30"/>
  <c r="N366" i="30"/>
  <c r="O366" i="30" s="1"/>
  <c r="T366" i="30" s="1"/>
  <c r="L366" i="30"/>
  <c r="M366" i="30" s="1"/>
  <c r="S366" i="30" s="1"/>
  <c r="N365" i="30"/>
  <c r="O365" i="30" s="1"/>
  <c r="T365" i="30" s="1"/>
  <c r="L365" i="30"/>
  <c r="M365" i="30" s="1"/>
  <c r="S365" i="30" s="1"/>
  <c r="T364" i="30"/>
  <c r="O364" i="30"/>
  <c r="N364" i="30"/>
  <c r="L364" i="30"/>
  <c r="M364" i="30" s="1"/>
  <c r="S364" i="30" s="1"/>
  <c r="O363" i="30"/>
  <c r="T363" i="30" s="1"/>
  <c r="N363" i="30"/>
  <c r="M363" i="30"/>
  <c r="S363" i="30" s="1"/>
  <c r="L363" i="30"/>
  <c r="N362" i="30"/>
  <c r="O362" i="30" s="1"/>
  <c r="T362" i="30" s="1"/>
  <c r="L362" i="30"/>
  <c r="M362" i="30" s="1"/>
  <c r="S362" i="30" s="1"/>
  <c r="N361" i="30"/>
  <c r="O361" i="30" s="1"/>
  <c r="T361" i="30" s="1"/>
  <c r="L361" i="30"/>
  <c r="M361" i="30" s="1"/>
  <c r="S361" i="30" s="1"/>
  <c r="T360" i="30"/>
  <c r="O360" i="30"/>
  <c r="N360" i="30"/>
  <c r="L360" i="30"/>
  <c r="M360" i="30" s="1"/>
  <c r="S360" i="30" s="1"/>
  <c r="O359" i="30"/>
  <c r="T359" i="30" s="1"/>
  <c r="N359" i="30"/>
  <c r="M359" i="30"/>
  <c r="S359" i="30" s="1"/>
  <c r="L359" i="30"/>
  <c r="N358" i="30"/>
  <c r="O358" i="30" s="1"/>
  <c r="T358" i="30" s="1"/>
  <c r="L358" i="30"/>
  <c r="M358" i="30" s="1"/>
  <c r="S358" i="30" s="1"/>
  <c r="N357" i="30"/>
  <c r="O357" i="30" s="1"/>
  <c r="T357" i="30" s="1"/>
  <c r="L357" i="30"/>
  <c r="M357" i="30" s="1"/>
  <c r="S357" i="30" s="1"/>
  <c r="T356" i="30"/>
  <c r="S356" i="30"/>
  <c r="O356" i="30"/>
  <c r="N356" i="30"/>
  <c r="L356" i="30"/>
  <c r="M356" i="30" s="1"/>
  <c r="O355" i="30"/>
  <c r="T355" i="30" s="1"/>
  <c r="N355" i="30"/>
  <c r="M355" i="30"/>
  <c r="S355" i="30" s="1"/>
  <c r="L355" i="30"/>
  <c r="N354" i="30"/>
  <c r="O354" i="30" s="1"/>
  <c r="T354" i="30" s="1"/>
  <c r="L354" i="30"/>
  <c r="M354" i="30" s="1"/>
  <c r="S354" i="30" s="1"/>
  <c r="N353" i="30"/>
  <c r="O353" i="30" s="1"/>
  <c r="T353" i="30" s="1"/>
  <c r="L353" i="30"/>
  <c r="M353" i="30" s="1"/>
  <c r="S353" i="30" s="1"/>
  <c r="T352" i="30"/>
  <c r="S352" i="30"/>
  <c r="O352" i="30"/>
  <c r="N352" i="30"/>
  <c r="L352" i="30"/>
  <c r="M352" i="30" s="1"/>
  <c r="O351" i="30"/>
  <c r="T351" i="30" s="1"/>
  <c r="N351" i="30"/>
  <c r="M351" i="30"/>
  <c r="S351" i="30" s="1"/>
  <c r="L351" i="30"/>
  <c r="N350" i="30"/>
  <c r="O350" i="30" s="1"/>
  <c r="T350" i="30" s="1"/>
  <c r="L350" i="30"/>
  <c r="M350" i="30" s="1"/>
  <c r="S350" i="30" s="1"/>
  <c r="N349" i="30"/>
  <c r="O349" i="30" s="1"/>
  <c r="T349" i="30" s="1"/>
  <c r="L349" i="30"/>
  <c r="M349" i="30" s="1"/>
  <c r="S349" i="30" s="1"/>
  <c r="T348" i="30"/>
  <c r="O348" i="30"/>
  <c r="N348" i="30"/>
  <c r="L348" i="30"/>
  <c r="M348" i="30" s="1"/>
  <c r="S348" i="30" s="1"/>
  <c r="O347" i="30"/>
  <c r="T347" i="30" s="1"/>
  <c r="N347" i="30"/>
  <c r="M347" i="30"/>
  <c r="S347" i="30" s="1"/>
  <c r="L347" i="30"/>
  <c r="N346" i="30"/>
  <c r="O346" i="30" s="1"/>
  <c r="T346" i="30" s="1"/>
  <c r="L346" i="30"/>
  <c r="M346" i="30" s="1"/>
  <c r="S346" i="30" s="1"/>
  <c r="N345" i="30"/>
  <c r="O345" i="30" s="1"/>
  <c r="T345" i="30" s="1"/>
  <c r="L345" i="30"/>
  <c r="M345" i="30" s="1"/>
  <c r="S345" i="30" s="1"/>
  <c r="T344" i="30"/>
  <c r="O344" i="30"/>
  <c r="N344" i="30"/>
  <c r="L344" i="30"/>
  <c r="M344" i="30" s="1"/>
  <c r="S344" i="30" s="1"/>
  <c r="O343" i="30"/>
  <c r="T343" i="30" s="1"/>
  <c r="N343" i="30"/>
  <c r="M343" i="30"/>
  <c r="S343" i="30" s="1"/>
  <c r="L343" i="30"/>
  <c r="N342" i="30"/>
  <c r="O342" i="30" s="1"/>
  <c r="T342" i="30" s="1"/>
  <c r="L342" i="30"/>
  <c r="M342" i="30" s="1"/>
  <c r="S342" i="30" s="1"/>
  <c r="N341" i="30"/>
  <c r="O341" i="30" s="1"/>
  <c r="T341" i="30" s="1"/>
  <c r="L341" i="30"/>
  <c r="M341" i="30" s="1"/>
  <c r="S341" i="30" s="1"/>
  <c r="T340" i="30"/>
  <c r="S340" i="30"/>
  <c r="O340" i="30"/>
  <c r="N340" i="30"/>
  <c r="L340" i="30"/>
  <c r="M340" i="30" s="1"/>
  <c r="O339" i="30"/>
  <c r="T339" i="30" s="1"/>
  <c r="N339" i="30"/>
  <c r="M339" i="30"/>
  <c r="S339" i="30" s="1"/>
  <c r="L339" i="30"/>
  <c r="N338" i="30"/>
  <c r="O338" i="30" s="1"/>
  <c r="T338" i="30" s="1"/>
  <c r="L338" i="30"/>
  <c r="M338" i="30" s="1"/>
  <c r="S338" i="30" s="1"/>
  <c r="N337" i="30"/>
  <c r="O337" i="30" s="1"/>
  <c r="T337" i="30" s="1"/>
  <c r="L337" i="30"/>
  <c r="M337" i="30" s="1"/>
  <c r="S337" i="30" s="1"/>
  <c r="S336" i="30"/>
  <c r="O336" i="30"/>
  <c r="T336" i="30" s="1"/>
  <c r="N336" i="30"/>
  <c r="L336" i="30"/>
  <c r="M336" i="30" s="1"/>
  <c r="N335" i="30"/>
  <c r="O335" i="30" s="1"/>
  <c r="T335" i="30" s="1"/>
  <c r="M335" i="30"/>
  <c r="S335" i="30" s="1"/>
  <c r="L335" i="30"/>
  <c r="N334" i="30"/>
  <c r="O334" i="30" s="1"/>
  <c r="T334" i="30" s="1"/>
  <c r="L334" i="30"/>
  <c r="M334" i="30" s="1"/>
  <c r="S334" i="30" s="1"/>
  <c r="N333" i="30"/>
  <c r="O333" i="30" s="1"/>
  <c r="T333" i="30" s="1"/>
  <c r="L333" i="30"/>
  <c r="M333" i="30" s="1"/>
  <c r="S333" i="30" s="1"/>
  <c r="S332" i="30"/>
  <c r="O332" i="30"/>
  <c r="T332" i="30" s="1"/>
  <c r="N332" i="30"/>
  <c r="L332" i="30"/>
  <c r="M332" i="30" s="1"/>
  <c r="O331" i="30"/>
  <c r="T331" i="30" s="1"/>
  <c r="N331" i="30"/>
  <c r="M331" i="30"/>
  <c r="S331" i="30" s="1"/>
  <c r="L331" i="30"/>
  <c r="S330" i="30"/>
  <c r="N330" i="30"/>
  <c r="O330" i="30" s="1"/>
  <c r="T330" i="30" s="1"/>
  <c r="M330" i="30"/>
  <c r="L330" i="30"/>
  <c r="T329" i="30"/>
  <c r="N329" i="30"/>
  <c r="O329" i="30" s="1"/>
  <c r="L329" i="30"/>
  <c r="M329" i="30" s="1"/>
  <c r="S329" i="30" s="1"/>
  <c r="T328" i="30"/>
  <c r="S328" i="30"/>
  <c r="O328" i="30"/>
  <c r="N328" i="30"/>
  <c r="L328" i="30"/>
  <c r="M328" i="30" s="1"/>
  <c r="N327" i="30"/>
  <c r="O327" i="30" s="1"/>
  <c r="T327" i="30" s="1"/>
  <c r="M327" i="30"/>
  <c r="S327" i="30" s="1"/>
  <c r="L327" i="30"/>
  <c r="N326" i="30"/>
  <c r="O326" i="30" s="1"/>
  <c r="T326" i="30" s="1"/>
  <c r="L326" i="30"/>
  <c r="M326" i="30" s="1"/>
  <c r="S326" i="30" s="1"/>
  <c r="N325" i="30"/>
  <c r="O325" i="30" s="1"/>
  <c r="T325" i="30" s="1"/>
  <c r="L325" i="30"/>
  <c r="M325" i="30" s="1"/>
  <c r="S325" i="30" s="1"/>
  <c r="T324" i="30"/>
  <c r="O324" i="30"/>
  <c r="N324" i="30"/>
  <c r="L324" i="30"/>
  <c r="M324" i="30" s="1"/>
  <c r="S324" i="30" s="1"/>
  <c r="O323" i="30"/>
  <c r="T323" i="30" s="1"/>
  <c r="N323" i="30"/>
  <c r="M323" i="30"/>
  <c r="S323" i="30" s="1"/>
  <c r="L323" i="30"/>
  <c r="N322" i="30"/>
  <c r="O322" i="30" s="1"/>
  <c r="T322" i="30" s="1"/>
  <c r="M322" i="30"/>
  <c r="S322" i="30" s="1"/>
  <c r="L322" i="30"/>
  <c r="T321" i="30"/>
  <c r="N321" i="30"/>
  <c r="O321" i="30" s="1"/>
  <c r="L321" i="30"/>
  <c r="M321" i="30" s="1"/>
  <c r="S321" i="30" s="1"/>
  <c r="T320" i="30"/>
  <c r="O320" i="30"/>
  <c r="N320" i="30"/>
  <c r="L320" i="30"/>
  <c r="M320" i="30" s="1"/>
  <c r="S320" i="30" s="1"/>
  <c r="S319" i="30"/>
  <c r="N319" i="30"/>
  <c r="O319" i="30" s="1"/>
  <c r="T319" i="30" s="1"/>
  <c r="M319" i="30"/>
  <c r="L319" i="30"/>
  <c r="N318" i="30"/>
  <c r="O318" i="30" s="1"/>
  <c r="T318" i="30" s="1"/>
  <c r="L318" i="30"/>
  <c r="M318" i="30" s="1"/>
  <c r="S318" i="30" s="1"/>
  <c r="N317" i="30"/>
  <c r="O317" i="30" s="1"/>
  <c r="T317" i="30" s="1"/>
  <c r="L317" i="30"/>
  <c r="M317" i="30" s="1"/>
  <c r="S317" i="30" s="1"/>
  <c r="O316" i="30"/>
  <c r="T316" i="30" s="1"/>
  <c r="N316" i="30"/>
  <c r="L316" i="30"/>
  <c r="M316" i="30" s="1"/>
  <c r="S316" i="30" s="1"/>
  <c r="S315" i="30"/>
  <c r="O315" i="30"/>
  <c r="T315" i="30" s="1"/>
  <c r="N315" i="30"/>
  <c r="M315" i="30"/>
  <c r="L315" i="30"/>
  <c r="N314" i="30"/>
  <c r="O314" i="30" s="1"/>
  <c r="T314" i="30" s="1"/>
  <c r="M314" i="30"/>
  <c r="S314" i="30" s="1"/>
  <c r="L314" i="30"/>
  <c r="T313" i="30"/>
  <c r="N313" i="30"/>
  <c r="O313" i="30" s="1"/>
  <c r="L313" i="30"/>
  <c r="M313" i="30" s="1"/>
  <c r="S313" i="30" s="1"/>
  <c r="O312" i="30"/>
  <c r="T312" i="30" s="1"/>
  <c r="N312" i="30"/>
  <c r="L312" i="30"/>
  <c r="M312" i="30" s="1"/>
  <c r="S312" i="30" s="1"/>
  <c r="S311" i="30"/>
  <c r="N311" i="30"/>
  <c r="O311" i="30" s="1"/>
  <c r="T311" i="30" s="1"/>
  <c r="M311" i="30"/>
  <c r="L311" i="30"/>
  <c r="N310" i="30"/>
  <c r="O310" i="30" s="1"/>
  <c r="T310" i="30" s="1"/>
  <c r="L310" i="30"/>
  <c r="M310" i="30" s="1"/>
  <c r="S310" i="30" s="1"/>
  <c r="N309" i="30"/>
  <c r="O309" i="30" s="1"/>
  <c r="T309" i="30" s="1"/>
  <c r="L309" i="30"/>
  <c r="M309" i="30" s="1"/>
  <c r="S309" i="30" s="1"/>
  <c r="O308" i="30"/>
  <c r="T308" i="30" s="1"/>
  <c r="N308" i="30"/>
  <c r="L308" i="30"/>
  <c r="M308" i="30" s="1"/>
  <c r="S308" i="30" s="1"/>
  <c r="O307" i="30"/>
  <c r="T307" i="30" s="1"/>
  <c r="N307" i="30"/>
  <c r="M307" i="30"/>
  <c r="S307" i="30" s="1"/>
  <c r="L307" i="30"/>
  <c r="N306" i="30"/>
  <c r="O306" i="30" s="1"/>
  <c r="T306" i="30" s="1"/>
  <c r="M306" i="30"/>
  <c r="S306" i="30" s="1"/>
  <c r="L306" i="30"/>
  <c r="N305" i="30"/>
  <c r="O305" i="30" s="1"/>
  <c r="T305" i="30" s="1"/>
  <c r="L305" i="30"/>
  <c r="M305" i="30" s="1"/>
  <c r="S305" i="30" s="1"/>
  <c r="S304" i="30"/>
  <c r="O304" i="30"/>
  <c r="T304" i="30" s="1"/>
  <c r="N304" i="30"/>
  <c r="L304" i="30"/>
  <c r="M304" i="30" s="1"/>
  <c r="O303" i="30"/>
  <c r="T303" i="30" s="1"/>
  <c r="N303" i="30"/>
  <c r="M303" i="30"/>
  <c r="S303" i="30" s="1"/>
  <c r="L303" i="30"/>
  <c r="S302" i="30"/>
  <c r="N302" i="30"/>
  <c r="O302" i="30" s="1"/>
  <c r="T302" i="30" s="1"/>
  <c r="M302" i="30"/>
  <c r="L302" i="30"/>
  <c r="N301" i="30"/>
  <c r="O301" i="30" s="1"/>
  <c r="T301" i="30" s="1"/>
  <c r="L301" i="30"/>
  <c r="M301" i="30" s="1"/>
  <c r="S301" i="30" s="1"/>
  <c r="T300" i="30"/>
  <c r="O300" i="30"/>
  <c r="N300" i="30"/>
  <c r="L300" i="30"/>
  <c r="M300" i="30" s="1"/>
  <c r="S300" i="30" s="1"/>
  <c r="O299" i="30"/>
  <c r="T299" i="30" s="1"/>
  <c r="N299" i="30"/>
  <c r="M299" i="30"/>
  <c r="S299" i="30" s="1"/>
  <c r="L299" i="30"/>
  <c r="N298" i="30"/>
  <c r="O298" i="30" s="1"/>
  <c r="T298" i="30" s="1"/>
  <c r="M298" i="30"/>
  <c r="S298" i="30" s="1"/>
  <c r="L298" i="30"/>
  <c r="S297" i="30"/>
  <c r="N297" i="30"/>
  <c r="O297" i="30" s="1"/>
  <c r="T297" i="30" s="1"/>
  <c r="L297" i="30"/>
  <c r="M297" i="30" s="1"/>
  <c r="O296" i="30"/>
  <c r="T296" i="30" s="1"/>
  <c r="N296" i="30"/>
  <c r="L296" i="30"/>
  <c r="M296" i="30" s="1"/>
  <c r="S296" i="30" s="1"/>
  <c r="S295" i="30"/>
  <c r="O295" i="30"/>
  <c r="T295" i="30" s="1"/>
  <c r="N295" i="30"/>
  <c r="M295" i="30"/>
  <c r="L295" i="30"/>
  <c r="N294" i="30"/>
  <c r="O294" i="30" s="1"/>
  <c r="T294" i="30" s="1"/>
  <c r="M294" i="30"/>
  <c r="S294" i="30" s="1"/>
  <c r="L294" i="30"/>
  <c r="T293" i="30"/>
  <c r="S293" i="30"/>
  <c r="N293" i="30"/>
  <c r="O293" i="30" s="1"/>
  <c r="L293" i="30"/>
  <c r="M293" i="30" s="1"/>
  <c r="O292" i="30"/>
  <c r="T292" i="30" s="1"/>
  <c r="N292" i="30"/>
  <c r="L292" i="30"/>
  <c r="M292" i="30" s="1"/>
  <c r="S292" i="30" s="1"/>
  <c r="O291" i="30"/>
  <c r="T291" i="30" s="1"/>
  <c r="N291" i="30"/>
  <c r="M291" i="30"/>
  <c r="S291" i="30" s="1"/>
  <c r="L291" i="30"/>
  <c r="N290" i="30"/>
  <c r="O290" i="30" s="1"/>
  <c r="T290" i="30" s="1"/>
  <c r="M290" i="30"/>
  <c r="S290" i="30" s="1"/>
  <c r="L290" i="30"/>
  <c r="N289" i="30"/>
  <c r="O289" i="30" s="1"/>
  <c r="T289" i="30" s="1"/>
  <c r="L289" i="30"/>
  <c r="M289" i="30" s="1"/>
  <c r="S289" i="30" s="1"/>
  <c r="S288" i="30"/>
  <c r="O288" i="30"/>
  <c r="T288" i="30" s="1"/>
  <c r="N288" i="30"/>
  <c r="L288" i="30"/>
  <c r="M288" i="30" s="1"/>
  <c r="O287" i="30"/>
  <c r="T287" i="30" s="1"/>
  <c r="N287" i="30"/>
  <c r="M287" i="30"/>
  <c r="S287" i="30" s="1"/>
  <c r="L287" i="30"/>
  <c r="S286" i="30"/>
  <c r="N286" i="30"/>
  <c r="O286" i="30" s="1"/>
  <c r="T286" i="30" s="1"/>
  <c r="M286" i="30"/>
  <c r="L286" i="30"/>
  <c r="N285" i="30"/>
  <c r="O285" i="30" s="1"/>
  <c r="T285" i="30" s="1"/>
  <c r="L285" i="30"/>
  <c r="M285" i="30" s="1"/>
  <c r="S285" i="30" s="1"/>
  <c r="T284" i="30"/>
  <c r="O284" i="30"/>
  <c r="N284" i="30"/>
  <c r="L284" i="30"/>
  <c r="M284" i="30" s="1"/>
  <c r="S284" i="30" s="1"/>
  <c r="O283" i="30"/>
  <c r="T283" i="30" s="1"/>
  <c r="N283" i="30"/>
  <c r="M283" i="30"/>
  <c r="S283" i="30" s="1"/>
  <c r="L283" i="30"/>
  <c r="N282" i="30"/>
  <c r="O282" i="30" s="1"/>
  <c r="T282" i="30" s="1"/>
  <c r="M282" i="30"/>
  <c r="S282" i="30" s="1"/>
  <c r="L282" i="30"/>
  <c r="S281" i="30"/>
  <c r="N281" i="30"/>
  <c r="O281" i="30" s="1"/>
  <c r="T281" i="30" s="1"/>
  <c r="L281" i="30"/>
  <c r="M281" i="30" s="1"/>
  <c r="O280" i="30"/>
  <c r="T280" i="30" s="1"/>
  <c r="N280" i="30"/>
  <c r="L280" i="30"/>
  <c r="M280" i="30" s="1"/>
  <c r="S280" i="30" s="1"/>
  <c r="S279" i="30"/>
  <c r="O279" i="30"/>
  <c r="T279" i="30" s="1"/>
  <c r="N279" i="30"/>
  <c r="M279" i="30"/>
  <c r="L279" i="30"/>
  <c r="N278" i="30"/>
  <c r="O278" i="30" s="1"/>
  <c r="T278" i="30" s="1"/>
  <c r="M278" i="30"/>
  <c r="S278" i="30" s="1"/>
  <c r="L278" i="30"/>
  <c r="T277" i="30"/>
  <c r="S277" i="30"/>
  <c r="N277" i="30"/>
  <c r="O277" i="30" s="1"/>
  <c r="L277" i="30"/>
  <c r="M277" i="30" s="1"/>
  <c r="O276" i="30"/>
  <c r="T276" i="30" s="1"/>
  <c r="N276" i="30"/>
  <c r="L276" i="30"/>
  <c r="M276" i="30" s="1"/>
  <c r="S276" i="30" s="1"/>
  <c r="O275" i="30"/>
  <c r="T275" i="30" s="1"/>
  <c r="N275" i="30"/>
  <c r="M275" i="30"/>
  <c r="S275" i="30" s="1"/>
  <c r="L275" i="30"/>
  <c r="N274" i="30"/>
  <c r="O274" i="30" s="1"/>
  <c r="T274" i="30" s="1"/>
  <c r="M274" i="30"/>
  <c r="S274" i="30" s="1"/>
  <c r="L274" i="30"/>
  <c r="N273" i="30"/>
  <c r="O273" i="30" s="1"/>
  <c r="T273" i="30" s="1"/>
  <c r="L273" i="30"/>
  <c r="M273" i="30" s="1"/>
  <c r="S273" i="30" s="1"/>
  <c r="S272" i="30"/>
  <c r="O272" i="30"/>
  <c r="T272" i="30" s="1"/>
  <c r="N272" i="30"/>
  <c r="L272" i="30"/>
  <c r="M272" i="30" s="1"/>
  <c r="O271" i="30"/>
  <c r="T271" i="30" s="1"/>
  <c r="N271" i="30"/>
  <c r="M271" i="30"/>
  <c r="S271" i="30" s="1"/>
  <c r="L271" i="30"/>
  <c r="S270" i="30"/>
  <c r="N270" i="30"/>
  <c r="O270" i="30" s="1"/>
  <c r="T270" i="30" s="1"/>
  <c r="M270" i="30"/>
  <c r="L270" i="30"/>
  <c r="N269" i="30"/>
  <c r="O269" i="30" s="1"/>
  <c r="T269" i="30" s="1"/>
  <c r="L269" i="30"/>
  <c r="M269" i="30" s="1"/>
  <c r="S269" i="30" s="1"/>
  <c r="T268" i="30"/>
  <c r="O268" i="30"/>
  <c r="N268" i="30"/>
  <c r="L268" i="30"/>
  <c r="M268" i="30" s="1"/>
  <c r="S268" i="30" s="1"/>
  <c r="O267" i="30"/>
  <c r="T267" i="30" s="1"/>
  <c r="N267" i="30"/>
  <c r="M267" i="30"/>
  <c r="S267" i="30" s="1"/>
  <c r="L267" i="30"/>
  <c r="N266" i="30"/>
  <c r="O266" i="30" s="1"/>
  <c r="T266" i="30" s="1"/>
  <c r="M266" i="30"/>
  <c r="S266" i="30" s="1"/>
  <c r="L266" i="30"/>
  <c r="S265" i="30"/>
  <c r="N265" i="30"/>
  <c r="O265" i="30" s="1"/>
  <c r="T265" i="30" s="1"/>
  <c r="L265" i="30"/>
  <c r="M265" i="30" s="1"/>
  <c r="N264" i="30"/>
  <c r="O264" i="30" s="1"/>
  <c r="T264" i="30" s="1"/>
  <c r="L264" i="30"/>
  <c r="M264" i="30" s="1"/>
  <c r="S264" i="30" s="1"/>
  <c r="S263" i="30"/>
  <c r="O263" i="30"/>
  <c r="T263" i="30" s="1"/>
  <c r="N263" i="30"/>
  <c r="M263" i="30"/>
  <c r="L263" i="30"/>
  <c r="N262" i="30"/>
  <c r="O262" i="30" s="1"/>
  <c r="T262" i="30" s="1"/>
  <c r="M262" i="30"/>
  <c r="S262" i="30" s="1"/>
  <c r="L262" i="30"/>
  <c r="T261" i="30"/>
  <c r="S261" i="30"/>
  <c r="N261" i="30"/>
  <c r="O261" i="30" s="1"/>
  <c r="L261" i="30"/>
  <c r="M261" i="30" s="1"/>
  <c r="O260" i="30"/>
  <c r="T260" i="30" s="1"/>
  <c r="N260" i="30"/>
  <c r="L260" i="30"/>
  <c r="M260" i="30" s="1"/>
  <c r="S260" i="30" s="1"/>
  <c r="N259" i="30"/>
  <c r="O259" i="30" s="1"/>
  <c r="T259" i="30" s="1"/>
  <c r="L259" i="30"/>
  <c r="M259" i="30" s="1"/>
  <c r="S259" i="30" s="1"/>
  <c r="N258" i="30"/>
  <c r="O258" i="30" s="1"/>
  <c r="T258" i="30" s="1"/>
  <c r="M258" i="30"/>
  <c r="S258" i="30" s="1"/>
  <c r="L258" i="30"/>
  <c r="N257" i="30"/>
  <c r="O257" i="30" s="1"/>
  <c r="T257" i="30" s="1"/>
  <c r="L257" i="30"/>
  <c r="M257" i="30" s="1"/>
  <c r="S257" i="30" s="1"/>
  <c r="S256" i="30"/>
  <c r="O256" i="30"/>
  <c r="T256" i="30" s="1"/>
  <c r="N256" i="30"/>
  <c r="L256" i="30"/>
  <c r="M256" i="30" s="1"/>
  <c r="N255" i="30"/>
  <c r="O255" i="30" s="1"/>
  <c r="T255" i="30" s="1"/>
  <c r="M255" i="30"/>
  <c r="S255" i="30" s="1"/>
  <c r="L255" i="30"/>
  <c r="S254" i="30"/>
  <c r="N254" i="30"/>
  <c r="O254" i="30" s="1"/>
  <c r="T254" i="30" s="1"/>
  <c r="M254" i="30"/>
  <c r="L254" i="30"/>
  <c r="N253" i="30"/>
  <c r="O253" i="30" s="1"/>
  <c r="T253" i="30" s="1"/>
  <c r="L253" i="30"/>
  <c r="M253" i="30" s="1"/>
  <c r="S253" i="30" s="1"/>
  <c r="N252" i="30"/>
  <c r="O252" i="30" s="1"/>
  <c r="T252" i="30" s="1"/>
  <c r="L252" i="30"/>
  <c r="M252" i="30" s="1"/>
  <c r="S252" i="30" s="1"/>
  <c r="O251" i="30"/>
  <c r="T251" i="30" s="1"/>
  <c r="N251" i="30"/>
  <c r="M251" i="30"/>
  <c r="S251" i="30" s="1"/>
  <c r="L251" i="30"/>
  <c r="N250" i="30"/>
  <c r="O250" i="30" s="1"/>
  <c r="T250" i="30" s="1"/>
  <c r="L250" i="30"/>
  <c r="M250" i="30" s="1"/>
  <c r="S250" i="30" s="1"/>
  <c r="S249" i="30"/>
  <c r="N249" i="30"/>
  <c r="O249" i="30" s="1"/>
  <c r="T249" i="30" s="1"/>
  <c r="L249" i="30"/>
  <c r="M249" i="30" s="1"/>
  <c r="N248" i="30"/>
  <c r="O248" i="30" s="1"/>
  <c r="T248" i="30" s="1"/>
  <c r="L248" i="30"/>
  <c r="M248" i="30" s="1"/>
  <c r="S248" i="30" s="1"/>
  <c r="O247" i="30"/>
  <c r="T247" i="30" s="1"/>
  <c r="N247" i="30"/>
  <c r="L247" i="30"/>
  <c r="M247" i="30" s="1"/>
  <c r="S247" i="30" s="1"/>
  <c r="N246" i="30"/>
  <c r="O246" i="30" s="1"/>
  <c r="T246" i="30" s="1"/>
  <c r="M246" i="30"/>
  <c r="S246" i="30" s="1"/>
  <c r="L246" i="30"/>
  <c r="T245" i="30"/>
  <c r="S245" i="30"/>
  <c r="N245" i="30"/>
  <c r="O245" i="30" s="1"/>
  <c r="L245" i="30"/>
  <c r="M245" i="30" s="1"/>
  <c r="O244" i="30"/>
  <c r="T244" i="30" s="1"/>
  <c r="N244" i="30"/>
  <c r="L244" i="30"/>
  <c r="M244" i="30" s="1"/>
  <c r="S244" i="30" s="1"/>
  <c r="N243" i="30"/>
  <c r="O243" i="30" s="1"/>
  <c r="T243" i="30" s="1"/>
  <c r="L243" i="30"/>
  <c r="M243" i="30" s="1"/>
  <c r="S243" i="30" s="1"/>
  <c r="N242" i="30"/>
  <c r="O242" i="30" s="1"/>
  <c r="T242" i="30" s="1"/>
  <c r="M242" i="30"/>
  <c r="S242" i="30" s="1"/>
  <c r="L242" i="30"/>
  <c r="N241" i="30"/>
  <c r="O241" i="30" s="1"/>
  <c r="T241" i="30" s="1"/>
  <c r="L241" i="30"/>
  <c r="M241" i="30" s="1"/>
  <c r="S241" i="30" s="1"/>
  <c r="S240" i="30"/>
  <c r="O240" i="30"/>
  <c r="T240" i="30" s="1"/>
  <c r="N240" i="30"/>
  <c r="L240" i="30"/>
  <c r="M240" i="30" s="1"/>
  <c r="N239" i="30"/>
  <c r="O239" i="30" s="1"/>
  <c r="T239" i="30" s="1"/>
  <c r="M239" i="30"/>
  <c r="S239" i="30" s="1"/>
  <c r="L239" i="30"/>
  <c r="N238" i="30"/>
  <c r="O238" i="30" s="1"/>
  <c r="T238" i="30" s="1"/>
  <c r="L238" i="30"/>
  <c r="M238" i="30" s="1"/>
  <c r="S238" i="30" s="1"/>
  <c r="N237" i="30"/>
  <c r="O237" i="30" s="1"/>
  <c r="T237" i="30" s="1"/>
  <c r="L237" i="30"/>
  <c r="M237" i="30" s="1"/>
  <c r="S237" i="30" s="1"/>
  <c r="N236" i="30"/>
  <c r="O236" i="30" s="1"/>
  <c r="T236" i="30" s="1"/>
  <c r="L236" i="30"/>
  <c r="M236" i="30" s="1"/>
  <c r="S236" i="30" s="1"/>
  <c r="O235" i="30"/>
  <c r="T235" i="30" s="1"/>
  <c r="N235" i="30"/>
  <c r="M235" i="30"/>
  <c r="S235" i="30" s="1"/>
  <c r="L235" i="30"/>
  <c r="N234" i="30"/>
  <c r="O234" i="30" s="1"/>
  <c r="T234" i="30" s="1"/>
  <c r="L234" i="30"/>
  <c r="M234" i="30" s="1"/>
  <c r="S234" i="30" s="1"/>
  <c r="S233" i="30"/>
  <c r="N233" i="30"/>
  <c r="O233" i="30" s="1"/>
  <c r="T233" i="30" s="1"/>
  <c r="L233" i="30"/>
  <c r="M233" i="30" s="1"/>
  <c r="N232" i="30"/>
  <c r="O232" i="30" s="1"/>
  <c r="T232" i="30" s="1"/>
  <c r="L232" i="30"/>
  <c r="M232" i="30" s="1"/>
  <c r="S232" i="30" s="1"/>
  <c r="O231" i="30"/>
  <c r="T231" i="30" s="1"/>
  <c r="N231" i="30"/>
  <c r="L231" i="30"/>
  <c r="M231" i="30" s="1"/>
  <c r="S231" i="30" s="1"/>
  <c r="N230" i="30"/>
  <c r="O230" i="30" s="1"/>
  <c r="T230" i="30" s="1"/>
  <c r="M230" i="30"/>
  <c r="S230" i="30" s="1"/>
  <c r="L230" i="30"/>
  <c r="T229" i="30"/>
  <c r="S229" i="30"/>
  <c r="N229" i="30"/>
  <c r="O229" i="30" s="1"/>
  <c r="L229" i="30"/>
  <c r="M229" i="30" s="1"/>
  <c r="O228" i="30"/>
  <c r="T228" i="30" s="1"/>
  <c r="N228" i="30"/>
  <c r="L228" i="30"/>
  <c r="M228" i="30" s="1"/>
  <c r="S228" i="30" s="1"/>
  <c r="N227" i="30"/>
  <c r="O227" i="30" s="1"/>
  <c r="T227" i="30" s="1"/>
  <c r="L227" i="30"/>
  <c r="M227" i="30" s="1"/>
  <c r="S227" i="30" s="1"/>
  <c r="N226" i="30"/>
  <c r="O226" i="30" s="1"/>
  <c r="T226" i="30" s="1"/>
  <c r="M226" i="30"/>
  <c r="S226" i="30" s="1"/>
  <c r="L226" i="30"/>
  <c r="N225" i="30"/>
  <c r="O225" i="30" s="1"/>
  <c r="T225" i="30" s="1"/>
  <c r="L225" i="30"/>
  <c r="M225" i="30" s="1"/>
  <c r="S225" i="30" s="1"/>
  <c r="S224" i="30"/>
  <c r="O224" i="30"/>
  <c r="T224" i="30" s="1"/>
  <c r="N224" i="30"/>
  <c r="L224" i="30"/>
  <c r="M224" i="30" s="1"/>
  <c r="N223" i="30"/>
  <c r="O223" i="30" s="1"/>
  <c r="T223" i="30" s="1"/>
  <c r="M223" i="30"/>
  <c r="S223" i="30" s="1"/>
  <c r="L223" i="30"/>
  <c r="N222" i="30"/>
  <c r="O222" i="30" s="1"/>
  <c r="T222" i="30" s="1"/>
  <c r="L222" i="30"/>
  <c r="M222" i="30" s="1"/>
  <c r="S222" i="30" s="1"/>
  <c r="N221" i="30"/>
  <c r="O221" i="30" s="1"/>
  <c r="T221" i="30" s="1"/>
  <c r="L221" i="30"/>
  <c r="M221" i="30" s="1"/>
  <c r="S221" i="30" s="1"/>
  <c r="S220" i="30"/>
  <c r="N220" i="30"/>
  <c r="O220" i="30" s="1"/>
  <c r="T220" i="30" s="1"/>
  <c r="L220" i="30"/>
  <c r="M220" i="30" s="1"/>
  <c r="O219" i="30"/>
  <c r="T219" i="30" s="1"/>
  <c r="N219" i="30"/>
  <c r="M219" i="30"/>
  <c r="S219" i="30" s="1"/>
  <c r="L219" i="30"/>
  <c r="N218" i="30"/>
  <c r="O218" i="30" s="1"/>
  <c r="T218" i="30" s="1"/>
  <c r="L218" i="30"/>
  <c r="M218" i="30" s="1"/>
  <c r="S218" i="30" s="1"/>
  <c r="S217" i="30"/>
  <c r="N217" i="30"/>
  <c r="O217" i="30" s="1"/>
  <c r="T217" i="30" s="1"/>
  <c r="L217" i="30"/>
  <c r="M217" i="30" s="1"/>
  <c r="N216" i="30"/>
  <c r="O216" i="30" s="1"/>
  <c r="T216" i="30" s="1"/>
  <c r="L216" i="30"/>
  <c r="M216" i="30" s="1"/>
  <c r="S216" i="30" s="1"/>
  <c r="O215" i="30"/>
  <c r="T215" i="30" s="1"/>
  <c r="N215" i="30"/>
  <c r="L215" i="30"/>
  <c r="M215" i="30" s="1"/>
  <c r="S215" i="30" s="1"/>
  <c r="N214" i="30"/>
  <c r="O214" i="30" s="1"/>
  <c r="T214" i="30" s="1"/>
  <c r="M214" i="30"/>
  <c r="S214" i="30" s="1"/>
  <c r="L214" i="30"/>
  <c r="T213" i="30"/>
  <c r="S213" i="30"/>
  <c r="N213" i="30"/>
  <c r="O213" i="30" s="1"/>
  <c r="L213" i="30"/>
  <c r="M213" i="30" s="1"/>
  <c r="O212" i="30"/>
  <c r="T212" i="30" s="1"/>
  <c r="N212" i="30"/>
  <c r="L212" i="30"/>
  <c r="M212" i="30" s="1"/>
  <c r="S212" i="30" s="1"/>
  <c r="N211" i="30"/>
  <c r="O211" i="30" s="1"/>
  <c r="T211" i="30" s="1"/>
  <c r="L211" i="30"/>
  <c r="M211" i="30" s="1"/>
  <c r="S211" i="30" s="1"/>
  <c r="N210" i="30"/>
  <c r="O210" i="30" s="1"/>
  <c r="T210" i="30" s="1"/>
  <c r="M210" i="30"/>
  <c r="S210" i="30" s="1"/>
  <c r="L210" i="30"/>
  <c r="N209" i="30"/>
  <c r="O209" i="30" s="1"/>
  <c r="T209" i="30" s="1"/>
  <c r="L209" i="30"/>
  <c r="M209" i="30" s="1"/>
  <c r="S209" i="30" s="1"/>
  <c r="S208" i="30"/>
  <c r="O208" i="30"/>
  <c r="T208" i="30" s="1"/>
  <c r="N208" i="30"/>
  <c r="L208" i="30"/>
  <c r="M208" i="30" s="1"/>
  <c r="N207" i="30"/>
  <c r="O207" i="30" s="1"/>
  <c r="T207" i="30" s="1"/>
  <c r="M207" i="30"/>
  <c r="S207" i="30" s="1"/>
  <c r="L207" i="30"/>
  <c r="N206" i="30"/>
  <c r="O206" i="30" s="1"/>
  <c r="T206" i="30" s="1"/>
  <c r="L206" i="30"/>
  <c r="M206" i="30" s="1"/>
  <c r="S206" i="30" s="1"/>
  <c r="N205" i="30"/>
  <c r="O205" i="30" s="1"/>
  <c r="T205" i="30" s="1"/>
  <c r="L205" i="30"/>
  <c r="M205" i="30" s="1"/>
  <c r="S205" i="30" s="1"/>
  <c r="S204" i="30"/>
  <c r="N204" i="30"/>
  <c r="O204" i="30" s="1"/>
  <c r="T204" i="30" s="1"/>
  <c r="L204" i="30"/>
  <c r="M204" i="30" s="1"/>
  <c r="O203" i="30"/>
  <c r="T203" i="30" s="1"/>
  <c r="N203" i="30"/>
  <c r="M203" i="30"/>
  <c r="S203" i="30" s="1"/>
  <c r="L203" i="30"/>
  <c r="N202" i="30"/>
  <c r="O202" i="30" s="1"/>
  <c r="T202" i="30" s="1"/>
  <c r="L202" i="30"/>
  <c r="M202" i="30" s="1"/>
  <c r="S202" i="30" s="1"/>
  <c r="S201" i="30"/>
  <c r="N201" i="30"/>
  <c r="O201" i="30" s="1"/>
  <c r="T201" i="30" s="1"/>
  <c r="L201" i="30"/>
  <c r="M201" i="30" s="1"/>
  <c r="N200" i="30"/>
  <c r="O200" i="30" s="1"/>
  <c r="T200" i="30" s="1"/>
  <c r="L200" i="30"/>
  <c r="M200" i="30" s="1"/>
  <c r="S200" i="30" s="1"/>
  <c r="O199" i="30"/>
  <c r="T199" i="30" s="1"/>
  <c r="N199" i="30"/>
  <c r="L199" i="30"/>
  <c r="M199" i="30" s="1"/>
  <c r="S199" i="30" s="1"/>
  <c r="N198" i="30"/>
  <c r="O198" i="30" s="1"/>
  <c r="T198" i="30" s="1"/>
  <c r="L198" i="30"/>
  <c r="K30" i="30" s="1"/>
  <c r="T197" i="30"/>
  <c r="N197" i="30"/>
  <c r="O197" i="30" s="1"/>
  <c r="L197" i="30"/>
  <c r="M197" i="30" s="1"/>
  <c r="S197" i="30" s="1"/>
  <c r="O196" i="30"/>
  <c r="T196" i="30" s="1"/>
  <c r="N196" i="30"/>
  <c r="L196" i="30"/>
  <c r="M196" i="30" s="1"/>
  <c r="S196" i="30" s="1"/>
  <c r="O195" i="30"/>
  <c r="T195" i="30" s="1"/>
  <c r="N195" i="30"/>
  <c r="M195" i="30"/>
  <c r="S195" i="30" s="1"/>
  <c r="L195" i="30"/>
  <c r="N194" i="30"/>
  <c r="O194" i="30" s="1"/>
  <c r="T194" i="30" s="1"/>
  <c r="M194" i="30"/>
  <c r="S194" i="30" s="1"/>
  <c r="L194" i="30"/>
  <c r="N193" i="30"/>
  <c r="O193" i="30" s="1"/>
  <c r="T193" i="30" s="1"/>
  <c r="L193" i="30"/>
  <c r="M193" i="30" s="1"/>
  <c r="S193" i="30" s="1"/>
  <c r="O192" i="30"/>
  <c r="T192" i="30" s="1"/>
  <c r="N192" i="30"/>
  <c r="L192" i="30"/>
  <c r="M192" i="30" s="1"/>
  <c r="S192" i="30" s="1"/>
  <c r="O191" i="30"/>
  <c r="T191" i="30" s="1"/>
  <c r="N191" i="30"/>
  <c r="M191" i="30"/>
  <c r="S191" i="30" s="1"/>
  <c r="L191" i="30"/>
  <c r="N190" i="30"/>
  <c r="O190" i="30" s="1"/>
  <c r="T190" i="30" s="1"/>
  <c r="M190" i="30"/>
  <c r="S190" i="30" s="1"/>
  <c r="L190" i="30"/>
  <c r="N189" i="30"/>
  <c r="O189" i="30" s="1"/>
  <c r="T189" i="30" s="1"/>
  <c r="L189" i="30"/>
  <c r="M189" i="30" s="1"/>
  <c r="S189" i="30" s="1"/>
  <c r="O188" i="30"/>
  <c r="T188" i="30" s="1"/>
  <c r="N188" i="30"/>
  <c r="L188" i="30"/>
  <c r="M188" i="30" s="1"/>
  <c r="S188" i="30" s="1"/>
  <c r="O187" i="30"/>
  <c r="T187" i="30" s="1"/>
  <c r="N187" i="30"/>
  <c r="M187" i="30"/>
  <c r="S187" i="30" s="1"/>
  <c r="L187" i="30"/>
  <c r="N186" i="30"/>
  <c r="O186" i="30" s="1"/>
  <c r="T186" i="30" s="1"/>
  <c r="M186" i="30"/>
  <c r="S186" i="30" s="1"/>
  <c r="L186" i="30"/>
  <c r="N185" i="30"/>
  <c r="O185" i="30" s="1"/>
  <c r="T185" i="30" s="1"/>
  <c r="L185" i="30"/>
  <c r="M185" i="30" s="1"/>
  <c r="S185" i="30" s="1"/>
  <c r="O184" i="30"/>
  <c r="T184" i="30" s="1"/>
  <c r="N184" i="30"/>
  <c r="L184" i="30"/>
  <c r="M184" i="30" s="1"/>
  <c r="S184" i="30" s="1"/>
  <c r="O183" i="30"/>
  <c r="T183" i="30" s="1"/>
  <c r="N183" i="30"/>
  <c r="M183" i="30"/>
  <c r="S183" i="30" s="1"/>
  <c r="L183" i="30"/>
  <c r="N182" i="30"/>
  <c r="O182" i="30" s="1"/>
  <c r="T182" i="30" s="1"/>
  <c r="M182" i="30"/>
  <c r="S182" i="30" s="1"/>
  <c r="L182" i="30"/>
  <c r="N181" i="30"/>
  <c r="O181" i="30" s="1"/>
  <c r="T181" i="30" s="1"/>
  <c r="L181" i="30"/>
  <c r="M181" i="30" s="1"/>
  <c r="S181" i="30" s="1"/>
  <c r="O180" i="30"/>
  <c r="T180" i="30" s="1"/>
  <c r="N180" i="30"/>
  <c r="L180" i="30"/>
  <c r="M180" i="30" s="1"/>
  <c r="S180" i="30" s="1"/>
  <c r="O179" i="30"/>
  <c r="T179" i="30" s="1"/>
  <c r="N179" i="30"/>
  <c r="M179" i="30"/>
  <c r="S179" i="30" s="1"/>
  <c r="L179" i="30"/>
  <c r="N178" i="30"/>
  <c r="O178" i="30" s="1"/>
  <c r="T178" i="30" s="1"/>
  <c r="M178" i="30"/>
  <c r="S178" i="30" s="1"/>
  <c r="L178" i="30"/>
  <c r="N177" i="30"/>
  <c r="O177" i="30" s="1"/>
  <c r="T177" i="30" s="1"/>
  <c r="L177" i="30"/>
  <c r="M177" i="30" s="1"/>
  <c r="S177" i="30" s="1"/>
  <c r="O176" i="30"/>
  <c r="T176" i="30" s="1"/>
  <c r="N176" i="30"/>
  <c r="L176" i="30"/>
  <c r="M176" i="30" s="1"/>
  <c r="S176" i="30" s="1"/>
  <c r="O175" i="30"/>
  <c r="T175" i="30" s="1"/>
  <c r="N175" i="30"/>
  <c r="M175" i="30"/>
  <c r="S175" i="30" s="1"/>
  <c r="L175" i="30"/>
  <c r="N174" i="30"/>
  <c r="O174" i="30" s="1"/>
  <c r="T174" i="30" s="1"/>
  <c r="M174" i="30"/>
  <c r="S174" i="30" s="1"/>
  <c r="L174" i="30"/>
  <c r="N173" i="30"/>
  <c r="O173" i="30" s="1"/>
  <c r="T173" i="30" s="1"/>
  <c r="L173" i="30"/>
  <c r="M173" i="30" s="1"/>
  <c r="S173" i="30" s="1"/>
  <c r="O172" i="30"/>
  <c r="T172" i="30" s="1"/>
  <c r="N172" i="30"/>
  <c r="L172" i="30"/>
  <c r="M172" i="30" s="1"/>
  <c r="S172" i="30" s="1"/>
  <c r="O171" i="30"/>
  <c r="T171" i="30" s="1"/>
  <c r="N171" i="30"/>
  <c r="M171" i="30"/>
  <c r="S171" i="30" s="1"/>
  <c r="L171" i="30"/>
  <c r="N170" i="30"/>
  <c r="O170" i="30" s="1"/>
  <c r="T170" i="30" s="1"/>
  <c r="M170" i="30"/>
  <c r="S170" i="30" s="1"/>
  <c r="L170" i="30"/>
  <c r="N169" i="30"/>
  <c r="O169" i="30" s="1"/>
  <c r="T169" i="30" s="1"/>
  <c r="L169" i="30"/>
  <c r="M169" i="30" s="1"/>
  <c r="S169" i="30" s="1"/>
  <c r="O168" i="30"/>
  <c r="T168" i="30" s="1"/>
  <c r="N168" i="30"/>
  <c r="L168" i="30"/>
  <c r="M168" i="30" s="1"/>
  <c r="S168" i="30" s="1"/>
  <c r="O167" i="30"/>
  <c r="T167" i="30" s="1"/>
  <c r="N167" i="30"/>
  <c r="M167" i="30"/>
  <c r="S167" i="30" s="1"/>
  <c r="L167" i="30"/>
  <c r="N166" i="30"/>
  <c r="O166" i="30" s="1"/>
  <c r="T166" i="30" s="1"/>
  <c r="M166" i="30"/>
  <c r="S166" i="30" s="1"/>
  <c r="L166" i="30"/>
  <c r="N165" i="30"/>
  <c r="O165" i="30" s="1"/>
  <c r="T165" i="30" s="1"/>
  <c r="L165" i="30"/>
  <c r="M165" i="30" s="1"/>
  <c r="S165" i="30" s="1"/>
  <c r="O164" i="30"/>
  <c r="T164" i="30" s="1"/>
  <c r="N164" i="30"/>
  <c r="L164" i="30"/>
  <c r="M164" i="30" s="1"/>
  <c r="S164" i="30" s="1"/>
  <c r="O163" i="30"/>
  <c r="T163" i="30" s="1"/>
  <c r="N163" i="30"/>
  <c r="M163" i="30"/>
  <c r="S163" i="30" s="1"/>
  <c r="L163" i="30"/>
  <c r="N162" i="30"/>
  <c r="O162" i="30" s="1"/>
  <c r="T162" i="30" s="1"/>
  <c r="M162" i="30"/>
  <c r="S162" i="30" s="1"/>
  <c r="L162" i="30"/>
  <c r="N161" i="30"/>
  <c r="O161" i="30" s="1"/>
  <c r="T161" i="30" s="1"/>
  <c r="L161" i="30"/>
  <c r="M161" i="30" s="1"/>
  <c r="S161" i="30" s="1"/>
  <c r="O160" i="30"/>
  <c r="T160" i="30" s="1"/>
  <c r="N160" i="30"/>
  <c r="L160" i="30"/>
  <c r="M160" i="30" s="1"/>
  <c r="S160" i="30" s="1"/>
  <c r="O159" i="30"/>
  <c r="T159" i="30" s="1"/>
  <c r="N159" i="30"/>
  <c r="M159" i="30"/>
  <c r="S159" i="30" s="1"/>
  <c r="L159" i="30"/>
  <c r="N158" i="30"/>
  <c r="O158" i="30" s="1"/>
  <c r="T158" i="30" s="1"/>
  <c r="M158" i="30"/>
  <c r="S158" i="30" s="1"/>
  <c r="L158" i="30"/>
  <c r="N157" i="30"/>
  <c r="O157" i="30" s="1"/>
  <c r="T157" i="30" s="1"/>
  <c r="L157" i="30"/>
  <c r="M157" i="30" s="1"/>
  <c r="S157" i="30" s="1"/>
  <c r="O156" i="30"/>
  <c r="T156" i="30" s="1"/>
  <c r="N156" i="30"/>
  <c r="L156" i="30"/>
  <c r="M156" i="30" s="1"/>
  <c r="S156" i="30" s="1"/>
  <c r="O155" i="30"/>
  <c r="T155" i="30" s="1"/>
  <c r="N155" i="30"/>
  <c r="M155" i="30"/>
  <c r="S155" i="30" s="1"/>
  <c r="L155" i="30"/>
  <c r="N154" i="30"/>
  <c r="O154" i="30" s="1"/>
  <c r="T154" i="30" s="1"/>
  <c r="M154" i="30"/>
  <c r="S154" i="30" s="1"/>
  <c r="L154" i="30"/>
  <c r="N153" i="30"/>
  <c r="O153" i="30" s="1"/>
  <c r="T153" i="30" s="1"/>
  <c r="L153" i="30"/>
  <c r="M153" i="30" s="1"/>
  <c r="S153" i="30" s="1"/>
  <c r="O152" i="30"/>
  <c r="T152" i="30" s="1"/>
  <c r="N152" i="30"/>
  <c r="L152" i="30"/>
  <c r="M152" i="30" s="1"/>
  <c r="S152" i="30" s="1"/>
  <c r="O151" i="30"/>
  <c r="T151" i="30" s="1"/>
  <c r="N151" i="30"/>
  <c r="M151" i="30"/>
  <c r="S151" i="30" s="1"/>
  <c r="L151" i="30"/>
  <c r="N150" i="30"/>
  <c r="O150" i="30" s="1"/>
  <c r="T150" i="30" s="1"/>
  <c r="M150" i="30"/>
  <c r="S150" i="30" s="1"/>
  <c r="L150" i="30"/>
  <c r="N149" i="30"/>
  <c r="O149" i="30" s="1"/>
  <c r="T149" i="30" s="1"/>
  <c r="L149" i="30"/>
  <c r="M149" i="30" s="1"/>
  <c r="S149" i="30" s="1"/>
  <c r="O148" i="30"/>
  <c r="T148" i="30" s="1"/>
  <c r="N148" i="30"/>
  <c r="L148" i="30"/>
  <c r="M148" i="30" s="1"/>
  <c r="S148" i="30" s="1"/>
  <c r="O147" i="30"/>
  <c r="T147" i="30" s="1"/>
  <c r="N147" i="30"/>
  <c r="M147" i="30"/>
  <c r="S147" i="30" s="1"/>
  <c r="L147" i="30"/>
  <c r="N146" i="30"/>
  <c r="O146" i="30" s="1"/>
  <c r="T146" i="30" s="1"/>
  <c r="M146" i="30"/>
  <c r="S146" i="30" s="1"/>
  <c r="L146" i="30"/>
  <c r="N145" i="30"/>
  <c r="O145" i="30" s="1"/>
  <c r="T145" i="30" s="1"/>
  <c r="L145" i="30"/>
  <c r="M145" i="30" s="1"/>
  <c r="S145" i="30" s="1"/>
  <c r="O144" i="30"/>
  <c r="T144" i="30" s="1"/>
  <c r="N144" i="30"/>
  <c r="L144" i="30"/>
  <c r="M144" i="30" s="1"/>
  <c r="S144" i="30" s="1"/>
  <c r="O143" i="30"/>
  <c r="T143" i="30" s="1"/>
  <c r="N143" i="30"/>
  <c r="M143" i="30"/>
  <c r="S143" i="30" s="1"/>
  <c r="L143" i="30"/>
  <c r="N142" i="30"/>
  <c r="O142" i="30" s="1"/>
  <c r="T142" i="30" s="1"/>
  <c r="M142" i="30"/>
  <c r="S142" i="30" s="1"/>
  <c r="L142" i="30"/>
  <c r="N141" i="30"/>
  <c r="O141" i="30" s="1"/>
  <c r="T141" i="30" s="1"/>
  <c r="L141" i="30"/>
  <c r="M141" i="30" s="1"/>
  <c r="S141" i="30" s="1"/>
  <c r="O140" i="30"/>
  <c r="T140" i="30" s="1"/>
  <c r="N140" i="30"/>
  <c r="L140" i="30"/>
  <c r="M140" i="30" s="1"/>
  <c r="S140" i="30" s="1"/>
  <c r="O139" i="30"/>
  <c r="T139" i="30" s="1"/>
  <c r="N139" i="30"/>
  <c r="M139" i="30"/>
  <c r="S139" i="30" s="1"/>
  <c r="L139" i="30"/>
  <c r="N138" i="30"/>
  <c r="O138" i="30" s="1"/>
  <c r="T138" i="30" s="1"/>
  <c r="M138" i="30"/>
  <c r="S138" i="30" s="1"/>
  <c r="L138" i="30"/>
  <c r="N137" i="30"/>
  <c r="O137" i="30" s="1"/>
  <c r="T137" i="30" s="1"/>
  <c r="L137" i="30"/>
  <c r="M137" i="30" s="1"/>
  <c r="S137" i="30" s="1"/>
  <c r="O136" i="30"/>
  <c r="T136" i="30" s="1"/>
  <c r="N136" i="30"/>
  <c r="L136" i="30"/>
  <c r="M136" i="30" s="1"/>
  <c r="S136" i="30" s="1"/>
  <c r="O135" i="30"/>
  <c r="T135" i="30" s="1"/>
  <c r="N135" i="30"/>
  <c r="M135" i="30"/>
  <c r="S135" i="30" s="1"/>
  <c r="L135" i="30"/>
  <c r="N134" i="30"/>
  <c r="O134" i="30" s="1"/>
  <c r="T134" i="30" s="1"/>
  <c r="M134" i="30"/>
  <c r="S134" i="30" s="1"/>
  <c r="L134" i="30"/>
  <c r="N133" i="30"/>
  <c r="O133" i="30" s="1"/>
  <c r="T133" i="30" s="1"/>
  <c r="L133" i="30"/>
  <c r="M133" i="30" s="1"/>
  <c r="S133" i="30" s="1"/>
  <c r="O132" i="30"/>
  <c r="T132" i="30" s="1"/>
  <c r="N132" i="30"/>
  <c r="L132" i="30"/>
  <c r="M132" i="30" s="1"/>
  <c r="S132" i="30" s="1"/>
  <c r="O131" i="30"/>
  <c r="T131" i="30" s="1"/>
  <c r="N131" i="30"/>
  <c r="M131" i="30"/>
  <c r="S131" i="30" s="1"/>
  <c r="L131" i="30"/>
  <c r="N130" i="30"/>
  <c r="O130" i="30" s="1"/>
  <c r="T130" i="30" s="1"/>
  <c r="M130" i="30"/>
  <c r="S130" i="30" s="1"/>
  <c r="L130" i="30"/>
  <c r="N129" i="30"/>
  <c r="O129" i="30" s="1"/>
  <c r="T129" i="30" s="1"/>
  <c r="L129" i="30"/>
  <c r="M129" i="30" s="1"/>
  <c r="S129" i="30" s="1"/>
  <c r="O128" i="30"/>
  <c r="T128" i="30" s="1"/>
  <c r="N128" i="30"/>
  <c r="L128" i="30"/>
  <c r="M128" i="30" s="1"/>
  <c r="S128" i="30" s="1"/>
  <c r="O127" i="30"/>
  <c r="T127" i="30" s="1"/>
  <c r="N127" i="30"/>
  <c r="M127" i="30"/>
  <c r="S127" i="30" s="1"/>
  <c r="L127" i="30"/>
  <c r="N126" i="30"/>
  <c r="O126" i="30" s="1"/>
  <c r="T126" i="30" s="1"/>
  <c r="M126" i="30"/>
  <c r="S126" i="30" s="1"/>
  <c r="L126" i="30"/>
  <c r="N125" i="30"/>
  <c r="O125" i="30" s="1"/>
  <c r="T125" i="30" s="1"/>
  <c r="L125" i="30"/>
  <c r="M125" i="30" s="1"/>
  <c r="S125" i="30" s="1"/>
  <c r="O124" i="30"/>
  <c r="T124" i="30" s="1"/>
  <c r="N124" i="30"/>
  <c r="L124" i="30"/>
  <c r="M124" i="30" s="1"/>
  <c r="S124" i="30" s="1"/>
  <c r="O123" i="30"/>
  <c r="T123" i="30" s="1"/>
  <c r="N123" i="30"/>
  <c r="M123" i="30"/>
  <c r="S123" i="30" s="1"/>
  <c r="L123" i="30"/>
  <c r="N122" i="30"/>
  <c r="O122" i="30" s="1"/>
  <c r="T122" i="30" s="1"/>
  <c r="M122" i="30"/>
  <c r="S122" i="30" s="1"/>
  <c r="L122" i="30"/>
  <c r="N121" i="30"/>
  <c r="O121" i="30" s="1"/>
  <c r="T121" i="30" s="1"/>
  <c r="L121" i="30"/>
  <c r="M121" i="30" s="1"/>
  <c r="S121" i="30" s="1"/>
  <c r="O120" i="30"/>
  <c r="T120" i="30" s="1"/>
  <c r="N120" i="30"/>
  <c r="L120" i="30"/>
  <c r="M120" i="30" s="1"/>
  <c r="S120" i="30" s="1"/>
  <c r="O119" i="30"/>
  <c r="T119" i="30" s="1"/>
  <c r="N119" i="30"/>
  <c r="M119" i="30"/>
  <c r="S119" i="30" s="1"/>
  <c r="L119" i="30"/>
  <c r="N118" i="30"/>
  <c r="O118" i="30" s="1"/>
  <c r="T118" i="30" s="1"/>
  <c r="M118" i="30"/>
  <c r="S118" i="30" s="1"/>
  <c r="L118" i="30"/>
  <c r="N117" i="30"/>
  <c r="O117" i="30" s="1"/>
  <c r="T117" i="30" s="1"/>
  <c r="L117" i="30"/>
  <c r="M117" i="30" s="1"/>
  <c r="S117" i="30" s="1"/>
  <c r="O116" i="30"/>
  <c r="T116" i="30" s="1"/>
  <c r="N116" i="30"/>
  <c r="L116" i="30"/>
  <c r="M116" i="30" s="1"/>
  <c r="S116" i="30" s="1"/>
  <c r="O115" i="30"/>
  <c r="T115" i="30" s="1"/>
  <c r="N115" i="30"/>
  <c r="M115" i="30"/>
  <c r="S115" i="30" s="1"/>
  <c r="L115" i="30"/>
  <c r="N114" i="30"/>
  <c r="O114" i="30" s="1"/>
  <c r="T114" i="30" s="1"/>
  <c r="M114" i="30"/>
  <c r="S114" i="30" s="1"/>
  <c r="L114" i="30"/>
  <c r="N113" i="30"/>
  <c r="O113" i="30" s="1"/>
  <c r="T113" i="30" s="1"/>
  <c r="L113" i="30"/>
  <c r="M113" i="30" s="1"/>
  <c r="S113" i="30" s="1"/>
  <c r="O112" i="30"/>
  <c r="T112" i="30" s="1"/>
  <c r="N112" i="30"/>
  <c r="L112" i="30"/>
  <c r="M112" i="30" s="1"/>
  <c r="S112" i="30" s="1"/>
  <c r="O111" i="30"/>
  <c r="T111" i="30" s="1"/>
  <c r="N111" i="30"/>
  <c r="M111" i="30"/>
  <c r="S111" i="30" s="1"/>
  <c r="L111" i="30"/>
  <c r="N110" i="30"/>
  <c r="O110" i="30" s="1"/>
  <c r="T110" i="30" s="1"/>
  <c r="M110" i="30"/>
  <c r="S110" i="30" s="1"/>
  <c r="L110" i="30"/>
  <c r="N109" i="30"/>
  <c r="O109" i="30" s="1"/>
  <c r="T109" i="30" s="1"/>
  <c r="L109" i="30"/>
  <c r="M109" i="30" s="1"/>
  <c r="S109" i="30" s="1"/>
  <c r="O108" i="30"/>
  <c r="T108" i="30" s="1"/>
  <c r="N108" i="30"/>
  <c r="L108" i="30"/>
  <c r="M108" i="30" s="1"/>
  <c r="S108" i="30" s="1"/>
  <c r="O107" i="30"/>
  <c r="T107" i="30" s="1"/>
  <c r="N107" i="30"/>
  <c r="M107" i="30"/>
  <c r="S107" i="30" s="1"/>
  <c r="L107" i="30"/>
  <c r="N106" i="30"/>
  <c r="O106" i="30" s="1"/>
  <c r="T106" i="30" s="1"/>
  <c r="M106" i="30"/>
  <c r="S106" i="30" s="1"/>
  <c r="L106" i="30"/>
  <c r="N105" i="30"/>
  <c r="O105" i="30" s="1"/>
  <c r="T105" i="30" s="1"/>
  <c r="L105" i="30"/>
  <c r="M105" i="30" s="1"/>
  <c r="S105" i="30" s="1"/>
  <c r="O104" i="30"/>
  <c r="T104" i="30" s="1"/>
  <c r="N104" i="30"/>
  <c r="L104" i="30"/>
  <c r="M104" i="30" s="1"/>
  <c r="S104" i="30" s="1"/>
  <c r="O103" i="30"/>
  <c r="T103" i="30" s="1"/>
  <c r="N103" i="30"/>
  <c r="M103" i="30"/>
  <c r="S103" i="30" s="1"/>
  <c r="L103" i="30"/>
  <c r="N102" i="30"/>
  <c r="O102" i="30" s="1"/>
  <c r="T102" i="30" s="1"/>
  <c r="M102" i="30"/>
  <c r="S102" i="30" s="1"/>
  <c r="L102" i="30"/>
  <c r="N101" i="30"/>
  <c r="O101" i="30" s="1"/>
  <c r="T101" i="30" s="1"/>
  <c r="L101" i="30"/>
  <c r="M101" i="30" s="1"/>
  <c r="S101" i="30" s="1"/>
  <c r="O100" i="30"/>
  <c r="T100" i="30" s="1"/>
  <c r="N100" i="30"/>
  <c r="L100" i="30"/>
  <c r="M100" i="30" s="1"/>
  <c r="S100" i="30" s="1"/>
  <c r="O99" i="30"/>
  <c r="T99" i="30" s="1"/>
  <c r="N99" i="30"/>
  <c r="M99" i="30"/>
  <c r="S99" i="30" s="1"/>
  <c r="L99" i="30"/>
  <c r="N98" i="30"/>
  <c r="O98" i="30" s="1"/>
  <c r="T98" i="30" s="1"/>
  <c r="M98" i="30"/>
  <c r="S98" i="30" s="1"/>
  <c r="L98" i="30"/>
  <c r="N97" i="30"/>
  <c r="O97" i="30" s="1"/>
  <c r="T97" i="30" s="1"/>
  <c r="L97" i="30"/>
  <c r="M97" i="30" s="1"/>
  <c r="S97" i="30" s="1"/>
  <c r="O96" i="30"/>
  <c r="T96" i="30" s="1"/>
  <c r="N96" i="30"/>
  <c r="L96" i="30"/>
  <c r="M96" i="30" s="1"/>
  <c r="S96" i="30" s="1"/>
  <c r="O95" i="30"/>
  <c r="T95" i="30" s="1"/>
  <c r="N95" i="30"/>
  <c r="M95" i="30"/>
  <c r="S95" i="30" s="1"/>
  <c r="L95" i="30"/>
  <c r="N94" i="30"/>
  <c r="O94" i="30" s="1"/>
  <c r="T94" i="30" s="1"/>
  <c r="M94" i="30"/>
  <c r="S94" i="30" s="1"/>
  <c r="L94" i="30"/>
  <c r="N93" i="30"/>
  <c r="O93" i="30" s="1"/>
  <c r="T93" i="30" s="1"/>
  <c r="L93" i="30"/>
  <c r="M93" i="30" s="1"/>
  <c r="S93" i="30" s="1"/>
  <c r="O92" i="30"/>
  <c r="T92" i="30" s="1"/>
  <c r="N92" i="30"/>
  <c r="L92" i="30"/>
  <c r="M92" i="30" s="1"/>
  <c r="S92" i="30" s="1"/>
  <c r="O91" i="30"/>
  <c r="T91" i="30" s="1"/>
  <c r="N91" i="30"/>
  <c r="M91" i="30"/>
  <c r="S91" i="30" s="1"/>
  <c r="L91" i="30"/>
  <c r="N90" i="30"/>
  <c r="O90" i="30" s="1"/>
  <c r="T90" i="30" s="1"/>
  <c r="M90" i="30"/>
  <c r="S90" i="30" s="1"/>
  <c r="L90" i="30"/>
  <c r="N89" i="30"/>
  <c r="O89" i="30" s="1"/>
  <c r="T89" i="30" s="1"/>
  <c r="L89" i="30"/>
  <c r="M89" i="30" s="1"/>
  <c r="S89" i="30" s="1"/>
  <c r="O88" i="30"/>
  <c r="T88" i="30" s="1"/>
  <c r="N88" i="30"/>
  <c r="L88" i="30"/>
  <c r="M88" i="30" s="1"/>
  <c r="S88" i="30" s="1"/>
  <c r="O87" i="30"/>
  <c r="T87" i="30" s="1"/>
  <c r="N87" i="30"/>
  <c r="M87" i="30"/>
  <c r="S87" i="30" s="1"/>
  <c r="L87" i="30"/>
  <c r="N86" i="30"/>
  <c r="O86" i="30" s="1"/>
  <c r="T86" i="30" s="1"/>
  <c r="M86" i="30"/>
  <c r="S86" i="30" s="1"/>
  <c r="L86" i="30"/>
  <c r="N85" i="30"/>
  <c r="O85" i="30" s="1"/>
  <c r="T85" i="30" s="1"/>
  <c r="L85" i="30"/>
  <c r="M85" i="30" s="1"/>
  <c r="S85" i="30" s="1"/>
  <c r="O84" i="30"/>
  <c r="T84" i="30" s="1"/>
  <c r="N84" i="30"/>
  <c r="L84" i="30"/>
  <c r="M84" i="30" s="1"/>
  <c r="S84" i="30" s="1"/>
  <c r="O83" i="30"/>
  <c r="T83" i="30" s="1"/>
  <c r="N83" i="30"/>
  <c r="M83" i="30"/>
  <c r="S83" i="30" s="1"/>
  <c r="L83" i="30"/>
  <c r="N82" i="30"/>
  <c r="O82" i="30" s="1"/>
  <c r="T82" i="30" s="1"/>
  <c r="M82" i="30"/>
  <c r="S82" i="30" s="1"/>
  <c r="L82" i="30"/>
  <c r="N81" i="30"/>
  <c r="O81" i="30" s="1"/>
  <c r="T81" i="30" s="1"/>
  <c r="L81" i="30"/>
  <c r="M81" i="30" s="1"/>
  <c r="S81" i="30" s="1"/>
  <c r="O80" i="30"/>
  <c r="T80" i="30" s="1"/>
  <c r="N80" i="30"/>
  <c r="L80" i="30"/>
  <c r="M80" i="30" s="1"/>
  <c r="S80" i="30" s="1"/>
  <c r="O79" i="30"/>
  <c r="T79" i="30" s="1"/>
  <c r="N79" i="30"/>
  <c r="M79" i="30"/>
  <c r="S79" i="30" s="1"/>
  <c r="L79" i="30"/>
  <c r="N78" i="30"/>
  <c r="O78" i="30" s="1"/>
  <c r="T78" i="30" s="1"/>
  <c r="M78" i="30"/>
  <c r="S78" i="30" s="1"/>
  <c r="L78" i="30"/>
  <c r="N77" i="30"/>
  <c r="O77" i="30" s="1"/>
  <c r="T77" i="30" s="1"/>
  <c r="L77" i="30"/>
  <c r="M77" i="30" s="1"/>
  <c r="S77" i="30" s="1"/>
  <c r="O76" i="30"/>
  <c r="T76" i="30" s="1"/>
  <c r="N76" i="30"/>
  <c r="L76" i="30"/>
  <c r="M76" i="30" s="1"/>
  <c r="S76" i="30" s="1"/>
  <c r="O75" i="30"/>
  <c r="T75" i="30" s="1"/>
  <c r="N75" i="30"/>
  <c r="M75" i="30"/>
  <c r="S75" i="30" s="1"/>
  <c r="L75" i="30"/>
  <c r="N74" i="30"/>
  <c r="O74" i="30" s="1"/>
  <c r="T74" i="30" s="1"/>
  <c r="M74" i="30"/>
  <c r="S74" i="30" s="1"/>
  <c r="L74" i="30"/>
  <c r="N73" i="30"/>
  <c r="O73" i="30" s="1"/>
  <c r="T73" i="30" s="1"/>
  <c r="L73" i="30"/>
  <c r="M73" i="30" s="1"/>
  <c r="S73" i="30" s="1"/>
  <c r="O72" i="30"/>
  <c r="T72" i="30" s="1"/>
  <c r="N72" i="30"/>
  <c r="L72" i="30"/>
  <c r="M72" i="30" s="1"/>
  <c r="S72" i="30" s="1"/>
  <c r="O71" i="30"/>
  <c r="T71" i="30" s="1"/>
  <c r="N71" i="30"/>
  <c r="M71" i="30"/>
  <c r="S71" i="30" s="1"/>
  <c r="L71" i="30"/>
  <c r="N70" i="30"/>
  <c r="O70" i="30" s="1"/>
  <c r="T70" i="30" s="1"/>
  <c r="M70" i="30"/>
  <c r="S70" i="30" s="1"/>
  <c r="L70" i="30"/>
  <c r="N69" i="30"/>
  <c r="O69" i="30" s="1"/>
  <c r="T69" i="30" s="1"/>
  <c r="L69" i="30"/>
  <c r="M69" i="30" s="1"/>
  <c r="S69" i="30" s="1"/>
  <c r="O68" i="30"/>
  <c r="T68" i="30" s="1"/>
  <c r="N68" i="30"/>
  <c r="L68" i="30"/>
  <c r="M68" i="30" s="1"/>
  <c r="S68" i="30" s="1"/>
  <c r="O67" i="30"/>
  <c r="T67" i="30" s="1"/>
  <c r="N67" i="30"/>
  <c r="M67" i="30"/>
  <c r="S67" i="30" s="1"/>
  <c r="L67" i="30"/>
  <c r="N66" i="30"/>
  <c r="O66" i="30" s="1"/>
  <c r="T66" i="30" s="1"/>
  <c r="M66" i="30"/>
  <c r="S66" i="30" s="1"/>
  <c r="L66" i="30"/>
  <c r="N65" i="30"/>
  <c r="O65" i="30" s="1"/>
  <c r="T65" i="30" s="1"/>
  <c r="L65" i="30"/>
  <c r="M65" i="30" s="1"/>
  <c r="S65" i="30" s="1"/>
  <c r="O64" i="30"/>
  <c r="T64" i="30" s="1"/>
  <c r="N64" i="30"/>
  <c r="L64" i="30"/>
  <c r="M64" i="30" s="1"/>
  <c r="S64" i="30" s="1"/>
  <c r="O63" i="30"/>
  <c r="T63" i="30" s="1"/>
  <c r="N63" i="30"/>
  <c r="M63" i="30"/>
  <c r="S63" i="30" s="1"/>
  <c r="L63" i="30"/>
  <c r="N62" i="30"/>
  <c r="O62" i="30" s="1"/>
  <c r="T62" i="30" s="1"/>
  <c r="M62" i="30"/>
  <c r="S62" i="30" s="1"/>
  <c r="L62" i="30"/>
  <c r="N61" i="30"/>
  <c r="O61" i="30" s="1"/>
  <c r="T61" i="30" s="1"/>
  <c r="L61" i="30"/>
  <c r="M61" i="30" s="1"/>
  <c r="S61" i="30" s="1"/>
  <c r="O60" i="30"/>
  <c r="T60" i="30" s="1"/>
  <c r="N60" i="30"/>
  <c r="L60" i="30"/>
  <c r="M60" i="30" s="1"/>
  <c r="S60" i="30" s="1"/>
  <c r="O59" i="30"/>
  <c r="T59" i="30" s="1"/>
  <c r="N59" i="30"/>
  <c r="M59" i="30"/>
  <c r="S59" i="30" s="1"/>
  <c r="L59" i="30"/>
  <c r="N58" i="30"/>
  <c r="O58" i="30" s="1"/>
  <c r="T58" i="30" s="1"/>
  <c r="M58" i="30"/>
  <c r="S58" i="30" s="1"/>
  <c r="L58" i="30"/>
  <c r="N57" i="30"/>
  <c r="O57" i="30" s="1"/>
  <c r="T57" i="30" s="1"/>
  <c r="L57" i="30"/>
  <c r="M57" i="30" s="1"/>
  <c r="S57" i="30" s="1"/>
  <c r="O56" i="30"/>
  <c r="T56" i="30" s="1"/>
  <c r="N56" i="30"/>
  <c r="L56" i="30"/>
  <c r="M56" i="30" s="1"/>
  <c r="S56" i="30" s="1"/>
  <c r="O55" i="30"/>
  <c r="T55" i="30" s="1"/>
  <c r="N55" i="30"/>
  <c r="M55" i="30"/>
  <c r="S55" i="30" s="1"/>
  <c r="L55" i="30"/>
  <c r="N54" i="30"/>
  <c r="O54" i="30" s="1"/>
  <c r="T54" i="30" s="1"/>
  <c r="M54" i="30"/>
  <c r="S54" i="30" s="1"/>
  <c r="L54" i="30"/>
  <c r="N53" i="30"/>
  <c r="O53" i="30" s="1"/>
  <c r="T53" i="30" s="1"/>
  <c r="L53" i="30"/>
  <c r="M53" i="30" s="1"/>
  <c r="S53" i="30" s="1"/>
  <c r="O52" i="30"/>
  <c r="T52" i="30" s="1"/>
  <c r="N52" i="30"/>
  <c r="L52" i="30"/>
  <c r="M52" i="30" s="1"/>
  <c r="O51" i="30"/>
  <c r="T51" i="30" s="1"/>
  <c r="N51" i="30"/>
  <c r="M51" i="30"/>
  <c r="S51" i="30" s="1"/>
  <c r="L51" i="30"/>
  <c r="N50" i="30"/>
  <c r="O50" i="30" s="1"/>
  <c r="T50" i="30" s="1"/>
  <c r="M50" i="30"/>
  <c r="S50" i="30" s="1"/>
  <c r="L50" i="30"/>
  <c r="Y45" i="30"/>
  <c r="P44" i="30"/>
  <c r="P43" i="30"/>
  <c r="P42" i="30"/>
  <c r="P41" i="30"/>
  <c r="L41" i="30"/>
  <c r="Z45" i="30" s="1"/>
  <c r="AA45" i="30" s="1"/>
  <c r="K41" i="30"/>
  <c r="J41" i="30"/>
  <c r="J39" i="30" s="1"/>
  <c r="P40" i="30"/>
  <c r="L40" i="30"/>
  <c r="Z44" i="30" s="1"/>
  <c r="AA44" i="30" s="1"/>
  <c r="K40" i="30"/>
  <c r="Y44" i="30" s="1"/>
  <c r="J40" i="30"/>
  <c r="X44" i="30" s="1"/>
  <c r="K39" i="30"/>
  <c r="Y42" i="30" s="1"/>
  <c r="Y46" i="30" s="1"/>
  <c r="P35" i="30"/>
  <c r="P34" i="30"/>
  <c r="P33" i="30"/>
  <c r="Z32" i="30"/>
  <c r="AA32" i="30" s="1"/>
  <c r="Y32" i="30"/>
  <c r="X32" i="30"/>
  <c r="P32" i="30"/>
  <c r="L32" i="30"/>
  <c r="Z33" i="30" s="1"/>
  <c r="AA33" i="30" s="1"/>
  <c r="K32" i="30"/>
  <c r="Y33" i="30" s="1"/>
  <c r="J32" i="30"/>
  <c r="X33" i="30" s="1"/>
  <c r="P31" i="30"/>
  <c r="L31" i="30"/>
  <c r="K31" i="30"/>
  <c r="J31" i="30"/>
  <c r="J30" i="30" s="1"/>
  <c r="C31" i="30" a="1"/>
  <c r="C31" i="30" s="1"/>
  <c r="N1700" i="29"/>
  <c r="O1700" i="29" s="1"/>
  <c r="T1700" i="29" s="1"/>
  <c r="L1700" i="29"/>
  <c r="M1700" i="29" s="1"/>
  <c r="S1700" i="29" s="1"/>
  <c r="N1699" i="29"/>
  <c r="O1699" i="29" s="1"/>
  <c r="T1699" i="29" s="1"/>
  <c r="L1699" i="29"/>
  <c r="M1699" i="29" s="1"/>
  <c r="S1699" i="29" s="1"/>
  <c r="N1698" i="29"/>
  <c r="O1698" i="29" s="1"/>
  <c r="T1698" i="29" s="1"/>
  <c r="L1698" i="29"/>
  <c r="M1698" i="29" s="1"/>
  <c r="S1698" i="29" s="1"/>
  <c r="N1697" i="29"/>
  <c r="O1697" i="29" s="1"/>
  <c r="T1697" i="29" s="1"/>
  <c r="L1697" i="29"/>
  <c r="M1697" i="29" s="1"/>
  <c r="S1697" i="29" s="1"/>
  <c r="N1696" i="29"/>
  <c r="O1696" i="29" s="1"/>
  <c r="T1696" i="29" s="1"/>
  <c r="L1696" i="29"/>
  <c r="M1696" i="29" s="1"/>
  <c r="S1696" i="29" s="1"/>
  <c r="N1695" i="29"/>
  <c r="O1695" i="29" s="1"/>
  <c r="T1695" i="29" s="1"/>
  <c r="L1695" i="29"/>
  <c r="M1695" i="29" s="1"/>
  <c r="S1695" i="29" s="1"/>
  <c r="S1694" i="29"/>
  <c r="N1694" i="29"/>
  <c r="O1694" i="29" s="1"/>
  <c r="T1694" i="29" s="1"/>
  <c r="L1694" i="29"/>
  <c r="M1694" i="29" s="1"/>
  <c r="N1693" i="29"/>
  <c r="O1693" i="29" s="1"/>
  <c r="T1693" i="29" s="1"/>
  <c r="L1693" i="29"/>
  <c r="M1693" i="29" s="1"/>
  <c r="S1693" i="29" s="1"/>
  <c r="N1692" i="29"/>
  <c r="O1692" i="29" s="1"/>
  <c r="T1692" i="29" s="1"/>
  <c r="L1692" i="29"/>
  <c r="M1692" i="29" s="1"/>
  <c r="S1692" i="29" s="1"/>
  <c r="S1691" i="29"/>
  <c r="N1691" i="29"/>
  <c r="O1691" i="29" s="1"/>
  <c r="T1691" i="29" s="1"/>
  <c r="L1691" i="29"/>
  <c r="M1691" i="29" s="1"/>
  <c r="S1690" i="29"/>
  <c r="N1690" i="29"/>
  <c r="O1690" i="29" s="1"/>
  <c r="T1690" i="29" s="1"/>
  <c r="L1690" i="29"/>
  <c r="M1690" i="29" s="1"/>
  <c r="S1689" i="29"/>
  <c r="N1689" i="29"/>
  <c r="O1689" i="29" s="1"/>
  <c r="T1689" i="29" s="1"/>
  <c r="L1689" i="29"/>
  <c r="M1689" i="29" s="1"/>
  <c r="N1688" i="29"/>
  <c r="O1688" i="29" s="1"/>
  <c r="T1688" i="29" s="1"/>
  <c r="L1688" i="29"/>
  <c r="M1688" i="29" s="1"/>
  <c r="S1688" i="29" s="1"/>
  <c r="N1687" i="29"/>
  <c r="O1687" i="29" s="1"/>
  <c r="T1687" i="29" s="1"/>
  <c r="L1687" i="29"/>
  <c r="M1687" i="29" s="1"/>
  <c r="S1687" i="29" s="1"/>
  <c r="S1686" i="29"/>
  <c r="N1686" i="29"/>
  <c r="O1686" i="29" s="1"/>
  <c r="T1686" i="29" s="1"/>
  <c r="L1686" i="29"/>
  <c r="M1686" i="29" s="1"/>
  <c r="N1685" i="29"/>
  <c r="O1685" i="29" s="1"/>
  <c r="T1685" i="29" s="1"/>
  <c r="L1685" i="29"/>
  <c r="M1685" i="29" s="1"/>
  <c r="S1685" i="29" s="1"/>
  <c r="N1684" i="29"/>
  <c r="O1684" i="29" s="1"/>
  <c r="T1684" i="29" s="1"/>
  <c r="L1684" i="29"/>
  <c r="M1684" i="29" s="1"/>
  <c r="S1684" i="29" s="1"/>
  <c r="N1683" i="29"/>
  <c r="O1683" i="29" s="1"/>
  <c r="T1683" i="29" s="1"/>
  <c r="L1683" i="29"/>
  <c r="M1683" i="29" s="1"/>
  <c r="S1683" i="29" s="1"/>
  <c r="S1682" i="29"/>
  <c r="N1682" i="29"/>
  <c r="O1682" i="29" s="1"/>
  <c r="T1682" i="29" s="1"/>
  <c r="L1682" i="29"/>
  <c r="M1682" i="29" s="1"/>
  <c r="S1681" i="29"/>
  <c r="N1681" i="29"/>
  <c r="O1681" i="29" s="1"/>
  <c r="T1681" i="29" s="1"/>
  <c r="L1681" i="29"/>
  <c r="M1681" i="29" s="1"/>
  <c r="N1680" i="29"/>
  <c r="O1680" i="29" s="1"/>
  <c r="T1680" i="29" s="1"/>
  <c r="L1680" i="29"/>
  <c r="M1680" i="29" s="1"/>
  <c r="S1680" i="29" s="1"/>
  <c r="N1679" i="29"/>
  <c r="O1679" i="29" s="1"/>
  <c r="T1679" i="29" s="1"/>
  <c r="L1679" i="29"/>
  <c r="M1679" i="29" s="1"/>
  <c r="S1679" i="29" s="1"/>
  <c r="S1678" i="29"/>
  <c r="N1678" i="29"/>
  <c r="O1678" i="29" s="1"/>
  <c r="T1678" i="29" s="1"/>
  <c r="L1678" i="29"/>
  <c r="M1678" i="29" s="1"/>
  <c r="N1677" i="29"/>
  <c r="O1677" i="29" s="1"/>
  <c r="T1677" i="29" s="1"/>
  <c r="L1677" i="29"/>
  <c r="M1677" i="29" s="1"/>
  <c r="S1677" i="29" s="1"/>
  <c r="N1676" i="29"/>
  <c r="O1676" i="29" s="1"/>
  <c r="T1676" i="29" s="1"/>
  <c r="L1676" i="29"/>
  <c r="M1676" i="29" s="1"/>
  <c r="S1676" i="29" s="1"/>
  <c r="N1675" i="29"/>
  <c r="O1675" i="29" s="1"/>
  <c r="T1675" i="29" s="1"/>
  <c r="L1675" i="29"/>
  <c r="M1675" i="29" s="1"/>
  <c r="S1675" i="29" s="1"/>
  <c r="S1674" i="29"/>
  <c r="N1674" i="29"/>
  <c r="O1674" i="29" s="1"/>
  <c r="T1674" i="29" s="1"/>
  <c r="L1674" i="29"/>
  <c r="M1674" i="29" s="1"/>
  <c r="S1673" i="29"/>
  <c r="N1673" i="29"/>
  <c r="O1673" i="29" s="1"/>
  <c r="T1673" i="29" s="1"/>
  <c r="L1673" i="29"/>
  <c r="M1673" i="29" s="1"/>
  <c r="N1672" i="29"/>
  <c r="O1672" i="29" s="1"/>
  <c r="T1672" i="29" s="1"/>
  <c r="L1672" i="29"/>
  <c r="M1672" i="29" s="1"/>
  <c r="S1672" i="29" s="1"/>
  <c r="N1671" i="29"/>
  <c r="O1671" i="29" s="1"/>
  <c r="T1671" i="29" s="1"/>
  <c r="L1671" i="29"/>
  <c r="M1671" i="29" s="1"/>
  <c r="S1671" i="29" s="1"/>
  <c r="S1670" i="29"/>
  <c r="N1670" i="29"/>
  <c r="O1670" i="29" s="1"/>
  <c r="T1670" i="29" s="1"/>
  <c r="L1670" i="29"/>
  <c r="M1670" i="29" s="1"/>
  <c r="N1669" i="29"/>
  <c r="O1669" i="29" s="1"/>
  <c r="T1669" i="29" s="1"/>
  <c r="L1669" i="29"/>
  <c r="M1669" i="29" s="1"/>
  <c r="S1669" i="29" s="1"/>
  <c r="N1668" i="29"/>
  <c r="O1668" i="29" s="1"/>
  <c r="T1668" i="29" s="1"/>
  <c r="L1668" i="29"/>
  <c r="M1668" i="29" s="1"/>
  <c r="S1668" i="29" s="1"/>
  <c r="N1667" i="29"/>
  <c r="O1667" i="29" s="1"/>
  <c r="T1667" i="29" s="1"/>
  <c r="L1667" i="29"/>
  <c r="M1667" i="29" s="1"/>
  <c r="S1667" i="29" s="1"/>
  <c r="S1666" i="29"/>
  <c r="N1666" i="29"/>
  <c r="O1666" i="29" s="1"/>
  <c r="T1666" i="29" s="1"/>
  <c r="L1666" i="29"/>
  <c r="M1666" i="29" s="1"/>
  <c r="S1665" i="29"/>
  <c r="N1665" i="29"/>
  <c r="O1665" i="29" s="1"/>
  <c r="T1665" i="29" s="1"/>
  <c r="L1665" i="29"/>
  <c r="M1665" i="29" s="1"/>
  <c r="N1664" i="29"/>
  <c r="O1664" i="29" s="1"/>
  <c r="T1664" i="29" s="1"/>
  <c r="L1664" i="29"/>
  <c r="M1664" i="29" s="1"/>
  <c r="S1664" i="29" s="1"/>
  <c r="N1663" i="29"/>
  <c r="O1663" i="29" s="1"/>
  <c r="T1663" i="29" s="1"/>
  <c r="L1663" i="29"/>
  <c r="M1663" i="29" s="1"/>
  <c r="S1663" i="29" s="1"/>
  <c r="S1662" i="29"/>
  <c r="N1662" i="29"/>
  <c r="O1662" i="29" s="1"/>
  <c r="T1662" i="29" s="1"/>
  <c r="L1662" i="29"/>
  <c r="M1662" i="29" s="1"/>
  <c r="N1661" i="29"/>
  <c r="O1661" i="29" s="1"/>
  <c r="T1661" i="29" s="1"/>
  <c r="L1661" i="29"/>
  <c r="M1661" i="29" s="1"/>
  <c r="S1661" i="29" s="1"/>
  <c r="N1660" i="29"/>
  <c r="O1660" i="29" s="1"/>
  <c r="T1660" i="29" s="1"/>
  <c r="L1660" i="29"/>
  <c r="M1660" i="29" s="1"/>
  <c r="S1660" i="29" s="1"/>
  <c r="N1659" i="29"/>
  <c r="O1659" i="29" s="1"/>
  <c r="T1659" i="29" s="1"/>
  <c r="L1659" i="29"/>
  <c r="M1659" i="29" s="1"/>
  <c r="S1659" i="29" s="1"/>
  <c r="S1658" i="29"/>
  <c r="N1658" i="29"/>
  <c r="O1658" i="29" s="1"/>
  <c r="T1658" i="29" s="1"/>
  <c r="L1658" i="29"/>
  <c r="M1658" i="29" s="1"/>
  <c r="S1657" i="29"/>
  <c r="N1657" i="29"/>
  <c r="O1657" i="29" s="1"/>
  <c r="T1657" i="29" s="1"/>
  <c r="L1657" i="29"/>
  <c r="M1657" i="29" s="1"/>
  <c r="N1656" i="29"/>
  <c r="O1656" i="29" s="1"/>
  <c r="T1656" i="29" s="1"/>
  <c r="L1656" i="29"/>
  <c r="M1656" i="29" s="1"/>
  <c r="S1656" i="29" s="1"/>
  <c r="N1655" i="29"/>
  <c r="O1655" i="29" s="1"/>
  <c r="T1655" i="29" s="1"/>
  <c r="L1655" i="29"/>
  <c r="M1655" i="29" s="1"/>
  <c r="S1655" i="29" s="1"/>
  <c r="S1654" i="29"/>
  <c r="N1654" i="29"/>
  <c r="O1654" i="29" s="1"/>
  <c r="T1654" i="29" s="1"/>
  <c r="L1654" i="29"/>
  <c r="M1654" i="29" s="1"/>
  <c r="N1653" i="29"/>
  <c r="O1653" i="29" s="1"/>
  <c r="T1653" i="29" s="1"/>
  <c r="L1653" i="29"/>
  <c r="M1653" i="29" s="1"/>
  <c r="S1653" i="29" s="1"/>
  <c r="N1652" i="29"/>
  <c r="O1652" i="29" s="1"/>
  <c r="T1652" i="29" s="1"/>
  <c r="L1652" i="29"/>
  <c r="M1652" i="29" s="1"/>
  <c r="S1652" i="29" s="1"/>
  <c r="N1651" i="29"/>
  <c r="O1651" i="29" s="1"/>
  <c r="T1651" i="29" s="1"/>
  <c r="L1651" i="29"/>
  <c r="M1651" i="29" s="1"/>
  <c r="S1651" i="29" s="1"/>
  <c r="S1650" i="29"/>
  <c r="N1650" i="29"/>
  <c r="O1650" i="29" s="1"/>
  <c r="T1650" i="29" s="1"/>
  <c r="L1650" i="29"/>
  <c r="M1650" i="29" s="1"/>
  <c r="S1649" i="29"/>
  <c r="N1649" i="29"/>
  <c r="O1649" i="29" s="1"/>
  <c r="T1649" i="29" s="1"/>
  <c r="L1649" i="29"/>
  <c r="M1649" i="29" s="1"/>
  <c r="N1648" i="29"/>
  <c r="O1648" i="29" s="1"/>
  <c r="T1648" i="29" s="1"/>
  <c r="L1648" i="29"/>
  <c r="M1648" i="29" s="1"/>
  <c r="S1648" i="29" s="1"/>
  <c r="N1647" i="29"/>
  <c r="O1647" i="29" s="1"/>
  <c r="T1647" i="29" s="1"/>
  <c r="L1647" i="29"/>
  <c r="M1647" i="29" s="1"/>
  <c r="S1647" i="29" s="1"/>
  <c r="S1646" i="29"/>
  <c r="N1646" i="29"/>
  <c r="O1646" i="29" s="1"/>
  <c r="T1646" i="29" s="1"/>
  <c r="L1646" i="29"/>
  <c r="M1646" i="29" s="1"/>
  <c r="N1645" i="29"/>
  <c r="O1645" i="29" s="1"/>
  <c r="T1645" i="29" s="1"/>
  <c r="L1645" i="29"/>
  <c r="M1645" i="29" s="1"/>
  <c r="S1645" i="29" s="1"/>
  <c r="N1644" i="29"/>
  <c r="O1644" i="29" s="1"/>
  <c r="T1644" i="29" s="1"/>
  <c r="L1644" i="29"/>
  <c r="M1644" i="29" s="1"/>
  <c r="S1644" i="29" s="1"/>
  <c r="N1643" i="29"/>
  <c r="O1643" i="29" s="1"/>
  <c r="T1643" i="29" s="1"/>
  <c r="L1643" i="29"/>
  <c r="M1643" i="29" s="1"/>
  <c r="S1643" i="29" s="1"/>
  <c r="S1642" i="29"/>
  <c r="N1642" i="29"/>
  <c r="O1642" i="29" s="1"/>
  <c r="T1642" i="29" s="1"/>
  <c r="L1642" i="29"/>
  <c r="M1642" i="29" s="1"/>
  <c r="S1641" i="29"/>
  <c r="N1641" i="29"/>
  <c r="O1641" i="29" s="1"/>
  <c r="T1641" i="29" s="1"/>
  <c r="L1641" i="29"/>
  <c r="M1641" i="29" s="1"/>
  <c r="N1640" i="29"/>
  <c r="O1640" i="29" s="1"/>
  <c r="T1640" i="29" s="1"/>
  <c r="L1640" i="29"/>
  <c r="M1640" i="29" s="1"/>
  <c r="S1640" i="29" s="1"/>
  <c r="N1639" i="29"/>
  <c r="O1639" i="29" s="1"/>
  <c r="T1639" i="29" s="1"/>
  <c r="L1639" i="29"/>
  <c r="M1639" i="29" s="1"/>
  <c r="S1639" i="29" s="1"/>
  <c r="S1638" i="29"/>
  <c r="N1638" i="29"/>
  <c r="O1638" i="29" s="1"/>
  <c r="T1638" i="29" s="1"/>
  <c r="L1638" i="29"/>
  <c r="M1638" i="29" s="1"/>
  <c r="N1637" i="29"/>
  <c r="O1637" i="29" s="1"/>
  <c r="T1637" i="29" s="1"/>
  <c r="L1637" i="29"/>
  <c r="M1637" i="29" s="1"/>
  <c r="S1637" i="29" s="1"/>
  <c r="N1636" i="29"/>
  <c r="O1636" i="29" s="1"/>
  <c r="T1636" i="29" s="1"/>
  <c r="L1636" i="29"/>
  <c r="M1636" i="29" s="1"/>
  <c r="S1636" i="29" s="1"/>
  <c r="N1635" i="29"/>
  <c r="O1635" i="29" s="1"/>
  <c r="T1635" i="29" s="1"/>
  <c r="L1635" i="29"/>
  <c r="M1635" i="29" s="1"/>
  <c r="S1635" i="29" s="1"/>
  <c r="S1634" i="29"/>
  <c r="N1634" i="29"/>
  <c r="O1634" i="29" s="1"/>
  <c r="T1634" i="29" s="1"/>
  <c r="L1634" i="29"/>
  <c r="M1634" i="29" s="1"/>
  <c r="S1633" i="29"/>
  <c r="N1633" i="29"/>
  <c r="O1633" i="29" s="1"/>
  <c r="T1633" i="29" s="1"/>
  <c r="L1633" i="29"/>
  <c r="M1633" i="29" s="1"/>
  <c r="N1632" i="29"/>
  <c r="O1632" i="29" s="1"/>
  <c r="T1632" i="29" s="1"/>
  <c r="L1632" i="29"/>
  <c r="M1632" i="29" s="1"/>
  <c r="S1632" i="29" s="1"/>
  <c r="N1631" i="29"/>
  <c r="O1631" i="29" s="1"/>
  <c r="T1631" i="29" s="1"/>
  <c r="L1631" i="29"/>
  <c r="M1631" i="29" s="1"/>
  <c r="S1631" i="29" s="1"/>
  <c r="S1630" i="29"/>
  <c r="N1630" i="29"/>
  <c r="O1630" i="29" s="1"/>
  <c r="T1630" i="29" s="1"/>
  <c r="L1630" i="29"/>
  <c r="M1630" i="29" s="1"/>
  <c r="N1629" i="29"/>
  <c r="O1629" i="29" s="1"/>
  <c r="T1629" i="29" s="1"/>
  <c r="L1629" i="29"/>
  <c r="M1629" i="29" s="1"/>
  <c r="S1629" i="29" s="1"/>
  <c r="N1628" i="29"/>
  <c r="O1628" i="29" s="1"/>
  <c r="T1628" i="29" s="1"/>
  <c r="L1628" i="29"/>
  <c r="M1628" i="29" s="1"/>
  <c r="S1628" i="29" s="1"/>
  <c r="N1627" i="29"/>
  <c r="O1627" i="29" s="1"/>
  <c r="T1627" i="29" s="1"/>
  <c r="L1627" i="29"/>
  <c r="M1627" i="29" s="1"/>
  <c r="S1627" i="29" s="1"/>
  <c r="S1626" i="29"/>
  <c r="N1626" i="29"/>
  <c r="O1626" i="29" s="1"/>
  <c r="T1626" i="29" s="1"/>
  <c r="L1626" i="29"/>
  <c r="M1626" i="29" s="1"/>
  <c r="S1625" i="29"/>
  <c r="N1625" i="29"/>
  <c r="O1625" i="29" s="1"/>
  <c r="T1625" i="29" s="1"/>
  <c r="L1625" i="29"/>
  <c r="M1625" i="29" s="1"/>
  <c r="S1624" i="29"/>
  <c r="N1624" i="29"/>
  <c r="O1624" i="29" s="1"/>
  <c r="T1624" i="29" s="1"/>
  <c r="L1624" i="29"/>
  <c r="M1624" i="29" s="1"/>
  <c r="N1623" i="29"/>
  <c r="O1623" i="29" s="1"/>
  <c r="T1623" i="29" s="1"/>
  <c r="L1623" i="29"/>
  <c r="M1623" i="29" s="1"/>
  <c r="S1623" i="29" s="1"/>
  <c r="S1622" i="29"/>
  <c r="N1622" i="29"/>
  <c r="O1622" i="29" s="1"/>
  <c r="T1622" i="29" s="1"/>
  <c r="L1622" i="29"/>
  <c r="M1622" i="29" s="1"/>
  <c r="S1621" i="29"/>
  <c r="N1621" i="29"/>
  <c r="O1621" i="29" s="1"/>
  <c r="T1621" i="29" s="1"/>
  <c r="L1621" i="29"/>
  <c r="M1621" i="29" s="1"/>
  <c r="N1620" i="29"/>
  <c r="O1620" i="29" s="1"/>
  <c r="T1620" i="29" s="1"/>
  <c r="L1620" i="29"/>
  <c r="M1620" i="29" s="1"/>
  <c r="S1620" i="29" s="1"/>
  <c r="N1619" i="29"/>
  <c r="O1619" i="29" s="1"/>
  <c r="T1619" i="29" s="1"/>
  <c r="L1619" i="29"/>
  <c r="M1619" i="29" s="1"/>
  <c r="S1619" i="29" s="1"/>
  <c r="N1618" i="29"/>
  <c r="O1618" i="29" s="1"/>
  <c r="T1618" i="29" s="1"/>
  <c r="L1618" i="29"/>
  <c r="M1618" i="29" s="1"/>
  <c r="S1618" i="29" s="1"/>
  <c r="S1617" i="29"/>
  <c r="N1617" i="29"/>
  <c r="O1617" i="29" s="1"/>
  <c r="T1617" i="29" s="1"/>
  <c r="L1617" i="29"/>
  <c r="M1617" i="29" s="1"/>
  <c r="S1616" i="29"/>
  <c r="N1616" i="29"/>
  <c r="O1616" i="29" s="1"/>
  <c r="T1616" i="29" s="1"/>
  <c r="L1616" i="29"/>
  <c r="M1616" i="29" s="1"/>
  <c r="N1615" i="29"/>
  <c r="O1615" i="29" s="1"/>
  <c r="T1615" i="29" s="1"/>
  <c r="L1615" i="29"/>
  <c r="M1615" i="29" s="1"/>
  <c r="S1615" i="29" s="1"/>
  <c r="S1614" i="29"/>
  <c r="N1614" i="29"/>
  <c r="O1614" i="29" s="1"/>
  <c r="T1614" i="29" s="1"/>
  <c r="L1614" i="29"/>
  <c r="M1614" i="29" s="1"/>
  <c r="S1613" i="29"/>
  <c r="N1613" i="29"/>
  <c r="O1613" i="29" s="1"/>
  <c r="T1613" i="29" s="1"/>
  <c r="L1613" i="29"/>
  <c r="M1613" i="29" s="1"/>
  <c r="N1612" i="29"/>
  <c r="O1612" i="29" s="1"/>
  <c r="T1612" i="29" s="1"/>
  <c r="L1612" i="29"/>
  <c r="M1612" i="29" s="1"/>
  <c r="S1612" i="29" s="1"/>
  <c r="N1611" i="29"/>
  <c r="O1611" i="29" s="1"/>
  <c r="T1611" i="29" s="1"/>
  <c r="L1611" i="29"/>
  <c r="M1611" i="29" s="1"/>
  <c r="S1611" i="29" s="1"/>
  <c r="N1610" i="29"/>
  <c r="O1610" i="29" s="1"/>
  <c r="T1610" i="29" s="1"/>
  <c r="L1610" i="29"/>
  <c r="M1610" i="29" s="1"/>
  <c r="S1610" i="29" s="1"/>
  <c r="S1609" i="29"/>
  <c r="N1609" i="29"/>
  <c r="O1609" i="29" s="1"/>
  <c r="T1609" i="29" s="1"/>
  <c r="L1609" i="29"/>
  <c r="M1609" i="29" s="1"/>
  <c r="S1608" i="29"/>
  <c r="N1608" i="29"/>
  <c r="O1608" i="29" s="1"/>
  <c r="T1608" i="29" s="1"/>
  <c r="L1608" i="29"/>
  <c r="M1608" i="29" s="1"/>
  <c r="N1607" i="29"/>
  <c r="O1607" i="29" s="1"/>
  <c r="T1607" i="29" s="1"/>
  <c r="L1607" i="29"/>
  <c r="M1607" i="29" s="1"/>
  <c r="S1607" i="29" s="1"/>
  <c r="S1606" i="29"/>
  <c r="N1606" i="29"/>
  <c r="O1606" i="29" s="1"/>
  <c r="T1606" i="29" s="1"/>
  <c r="L1606" i="29"/>
  <c r="M1606" i="29" s="1"/>
  <c r="S1605" i="29"/>
  <c r="N1605" i="29"/>
  <c r="O1605" i="29" s="1"/>
  <c r="T1605" i="29" s="1"/>
  <c r="L1605" i="29"/>
  <c r="M1605" i="29" s="1"/>
  <c r="N1604" i="29"/>
  <c r="O1604" i="29" s="1"/>
  <c r="T1604" i="29" s="1"/>
  <c r="L1604" i="29"/>
  <c r="M1604" i="29" s="1"/>
  <c r="S1604" i="29" s="1"/>
  <c r="N1603" i="29"/>
  <c r="O1603" i="29" s="1"/>
  <c r="T1603" i="29" s="1"/>
  <c r="L1603" i="29"/>
  <c r="M1603" i="29" s="1"/>
  <c r="S1603" i="29" s="1"/>
  <c r="N1602" i="29"/>
  <c r="O1602" i="29" s="1"/>
  <c r="T1602" i="29" s="1"/>
  <c r="L1602" i="29"/>
  <c r="M1602" i="29" s="1"/>
  <c r="S1602" i="29" s="1"/>
  <c r="S1601" i="29"/>
  <c r="N1601" i="29"/>
  <c r="O1601" i="29" s="1"/>
  <c r="T1601" i="29" s="1"/>
  <c r="L1601" i="29"/>
  <c r="M1601" i="29" s="1"/>
  <c r="S1600" i="29"/>
  <c r="N1600" i="29"/>
  <c r="O1600" i="29" s="1"/>
  <c r="T1600" i="29" s="1"/>
  <c r="L1600" i="29"/>
  <c r="M1600" i="29" s="1"/>
  <c r="N1599" i="29"/>
  <c r="O1599" i="29" s="1"/>
  <c r="T1599" i="29" s="1"/>
  <c r="L1599" i="29"/>
  <c r="M1599" i="29" s="1"/>
  <c r="S1599" i="29" s="1"/>
  <c r="S1598" i="29"/>
  <c r="N1598" i="29"/>
  <c r="O1598" i="29" s="1"/>
  <c r="T1598" i="29" s="1"/>
  <c r="L1598" i="29"/>
  <c r="M1598" i="29" s="1"/>
  <c r="S1597" i="29"/>
  <c r="N1597" i="29"/>
  <c r="O1597" i="29" s="1"/>
  <c r="T1597" i="29" s="1"/>
  <c r="L1597" i="29"/>
  <c r="M1597" i="29" s="1"/>
  <c r="N1596" i="29"/>
  <c r="O1596" i="29" s="1"/>
  <c r="T1596" i="29" s="1"/>
  <c r="L1596" i="29"/>
  <c r="M1596" i="29" s="1"/>
  <c r="S1596" i="29" s="1"/>
  <c r="N1595" i="29"/>
  <c r="O1595" i="29" s="1"/>
  <c r="T1595" i="29" s="1"/>
  <c r="L1595" i="29"/>
  <c r="M1595" i="29" s="1"/>
  <c r="S1595" i="29" s="1"/>
  <c r="N1594" i="29"/>
  <c r="O1594" i="29" s="1"/>
  <c r="T1594" i="29" s="1"/>
  <c r="L1594" i="29"/>
  <c r="M1594" i="29" s="1"/>
  <c r="S1594" i="29" s="1"/>
  <c r="S1593" i="29"/>
  <c r="N1593" i="29"/>
  <c r="O1593" i="29" s="1"/>
  <c r="T1593" i="29" s="1"/>
  <c r="L1593" i="29"/>
  <c r="M1593" i="29" s="1"/>
  <c r="S1592" i="29"/>
  <c r="N1592" i="29"/>
  <c r="O1592" i="29" s="1"/>
  <c r="T1592" i="29" s="1"/>
  <c r="L1592" i="29"/>
  <c r="M1592" i="29" s="1"/>
  <c r="N1591" i="29"/>
  <c r="O1591" i="29" s="1"/>
  <c r="T1591" i="29" s="1"/>
  <c r="L1591" i="29"/>
  <c r="M1591" i="29" s="1"/>
  <c r="S1591" i="29" s="1"/>
  <c r="S1590" i="29"/>
  <c r="N1590" i="29"/>
  <c r="O1590" i="29" s="1"/>
  <c r="T1590" i="29" s="1"/>
  <c r="L1590" i="29"/>
  <c r="M1590" i="29" s="1"/>
  <c r="S1589" i="29"/>
  <c r="N1589" i="29"/>
  <c r="O1589" i="29" s="1"/>
  <c r="T1589" i="29" s="1"/>
  <c r="L1589" i="29"/>
  <c r="M1589" i="29" s="1"/>
  <c r="N1588" i="29"/>
  <c r="O1588" i="29" s="1"/>
  <c r="T1588" i="29" s="1"/>
  <c r="L1588" i="29"/>
  <c r="M1588" i="29" s="1"/>
  <c r="S1588" i="29" s="1"/>
  <c r="S1587" i="29"/>
  <c r="O1587" i="29"/>
  <c r="T1587" i="29" s="1"/>
  <c r="N1587" i="29"/>
  <c r="M1587" i="29"/>
  <c r="L1587" i="29"/>
  <c r="O1586" i="29"/>
  <c r="T1586" i="29" s="1"/>
  <c r="N1586" i="29"/>
  <c r="L1586" i="29"/>
  <c r="M1586" i="29" s="1"/>
  <c r="S1586" i="29" s="1"/>
  <c r="N1585" i="29"/>
  <c r="O1585" i="29" s="1"/>
  <c r="T1585" i="29" s="1"/>
  <c r="M1585" i="29"/>
  <c r="S1585" i="29" s="1"/>
  <c r="L1585" i="29"/>
  <c r="N1584" i="29"/>
  <c r="O1584" i="29" s="1"/>
  <c r="T1584" i="29" s="1"/>
  <c r="L1584" i="29"/>
  <c r="M1584" i="29" s="1"/>
  <c r="S1584" i="29" s="1"/>
  <c r="T1583" i="29"/>
  <c r="N1583" i="29"/>
  <c r="O1583" i="29" s="1"/>
  <c r="L1583" i="29"/>
  <c r="M1583" i="29" s="1"/>
  <c r="S1583" i="29" s="1"/>
  <c r="O1582" i="29"/>
  <c r="T1582" i="29" s="1"/>
  <c r="N1582" i="29"/>
  <c r="L1582" i="29"/>
  <c r="M1582" i="29" s="1"/>
  <c r="S1582" i="29" s="1"/>
  <c r="N1581" i="29"/>
  <c r="O1581" i="29" s="1"/>
  <c r="T1581" i="29" s="1"/>
  <c r="M1581" i="29"/>
  <c r="S1581" i="29" s="1"/>
  <c r="L1581" i="29"/>
  <c r="N1580" i="29"/>
  <c r="O1580" i="29" s="1"/>
  <c r="T1580" i="29" s="1"/>
  <c r="L1580" i="29"/>
  <c r="M1580" i="29" s="1"/>
  <c r="S1580" i="29" s="1"/>
  <c r="T1579" i="29"/>
  <c r="N1579" i="29"/>
  <c r="O1579" i="29" s="1"/>
  <c r="L1579" i="29"/>
  <c r="M1579" i="29" s="1"/>
  <c r="S1579" i="29" s="1"/>
  <c r="O1578" i="29"/>
  <c r="T1578" i="29" s="1"/>
  <c r="N1578" i="29"/>
  <c r="L1578" i="29"/>
  <c r="M1578" i="29" s="1"/>
  <c r="S1578" i="29" s="1"/>
  <c r="N1577" i="29"/>
  <c r="O1577" i="29" s="1"/>
  <c r="T1577" i="29" s="1"/>
  <c r="M1577" i="29"/>
  <c r="S1577" i="29" s="1"/>
  <c r="L1577" i="29"/>
  <c r="N1576" i="29"/>
  <c r="O1576" i="29" s="1"/>
  <c r="T1576" i="29" s="1"/>
  <c r="L1576" i="29"/>
  <c r="M1576" i="29" s="1"/>
  <c r="S1576" i="29" s="1"/>
  <c r="T1575" i="29"/>
  <c r="N1575" i="29"/>
  <c r="O1575" i="29" s="1"/>
  <c r="L1575" i="29"/>
  <c r="M1575" i="29" s="1"/>
  <c r="S1575" i="29" s="1"/>
  <c r="O1574" i="29"/>
  <c r="T1574" i="29" s="1"/>
  <c r="N1574" i="29"/>
  <c r="L1574" i="29"/>
  <c r="M1574" i="29" s="1"/>
  <c r="S1574" i="29" s="1"/>
  <c r="N1573" i="29"/>
  <c r="O1573" i="29" s="1"/>
  <c r="T1573" i="29" s="1"/>
  <c r="M1573" i="29"/>
  <c r="S1573" i="29" s="1"/>
  <c r="L1573" i="29"/>
  <c r="N1572" i="29"/>
  <c r="O1572" i="29" s="1"/>
  <c r="T1572" i="29" s="1"/>
  <c r="L1572" i="29"/>
  <c r="M1572" i="29" s="1"/>
  <c r="S1572" i="29" s="1"/>
  <c r="T1571" i="29"/>
  <c r="N1571" i="29"/>
  <c r="O1571" i="29" s="1"/>
  <c r="L1571" i="29"/>
  <c r="M1571" i="29" s="1"/>
  <c r="S1571" i="29" s="1"/>
  <c r="O1570" i="29"/>
  <c r="T1570" i="29" s="1"/>
  <c r="N1570" i="29"/>
  <c r="L1570" i="29"/>
  <c r="M1570" i="29" s="1"/>
  <c r="S1570" i="29" s="1"/>
  <c r="N1569" i="29"/>
  <c r="O1569" i="29" s="1"/>
  <c r="T1569" i="29" s="1"/>
  <c r="M1569" i="29"/>
  <c r="S1569" i="29" s="1"/>
  <c r="L1569" i="29"/>
  <c r="N1568" i="29"/>
  <c r="O1568" i="29" s="1"/>
  <c r="T1568" i="29" s="1"/>
  <c r="L1568" i="29"/>
  <c r="M1568" i="29" s="1"/>
  <c r="S1568" i="29" s="1"/>
  <c r="T1567" i="29"/>
  <c r="N1567" i="29"/>
  <c r="O1567" i="29" s="1"/>
  <c r="L1567" i="29"/>
  <c r="M1567" i="29" s="1"/>
  <c r="S1567" i="29" s="1"/>
  <c r="O1566" i="29"/>
  <c r="T1566" i="29" s="1"/>
  <c r="N1566" i="29"/>
  <c r="L1566" i="29"/>
  <c r="M1566" i="29" s="1"/>
  <c r="S1566" i="29" s="1"/>
  <c r="N1565" i="29"/>
  <c r="O1565" i="29" s="1"/>
  <c r="T1565" i="29" s="1"/>
  <c r="M1565" i="29"/>
  <c r="S1565" i="29" s="1"/>
  <c r="L1565" i="29"/>
  <c r="S1564" i="29"/>
  <c r="N1564" i="29"/>
  <c r="O1564" i="29" s="1"/>
  <c r="T1564" i="29" s="1"/>
  <c r="L1564" i="29"/>
  <c r="M1564" i="29" s="1"/>
  <c r="S1563" i="29"/>
  <c r="N1563" i="29"/>
  <c r="O1563" i="29" s="1"/>
  <c r="T1563" i="29" s="1"/>
  <c r="L1563" i="29"/>
  <c r="M1563" i="29" s="1"/>
  <c r="S1562" i="29"/>
  <c r="O1562" i="29"/>
  <c r="T1562" i="29" s="1"/>
  <c r="N1562" i="29"/>
  <c r="L1562" i="29"/>
  <c r="M1562" i="29" s="1"/>
  <c r="N1561" i="29"/>
  <c r="O1561" i="29" s="1"/>
  <c r="T1561" i="29" s="1"/>
  <c r="M1561" i="29"/>
  <c r="S1561" i="29" s="1"/>
  <c r="L1561" i="29"/>
  <c r="S1560" i="29"/>
  <c r="N1560" i="29"/>
  <c r="O1560" i="29" s="1"/>
  <c r="T1560" i="29" s="1"/>
  <c r="L1560" i="29"/>
  <c r="M1560" i="29" s="1"/>
  <c r="N1559" i="29"/>
  <c r="O1559" i="29" s="1"/>
  <c r="T1559" i="29" s="1"/>
  <c r="L1559" i="29"/>
  <c r="M1559" i="29" s="1"/>
  <c r="S1559" i="29" s="1"/>
  <c r="O1558" i="29"/>
  <c r="T1558" i="29" s="1"/>
  <c r="N1558" i="29"/>
  <c r="L1558" i="29"/>
  <c r="M1558" i="29" s="1"/>
  <c r="S1558" i="29" s="1"/>
  <c r="N1557" i="29"/>
  <c r="O1557" i="29" s="1"/>
  <c r="T1557" i="29" s="1"/>
  <c r="M1557" i="29"/>
  <c r="S1557" i="29" s="1"/>
  <c r="L1557" i="29"/>
  <c r="N1556" i="29"/>
  <c r="O1556" i="29" s="1"/>
  <c r="T1556" i="29" s="1"/>
  <c r="L1556" i="29"/>
  <c r="M1556" i="29" s="1"/>
  <c r="S1556" i="29" s="1"/>
  <c r="T1555" i="29"/>
  <c r="S1555" i="29"/>
  <c r="N1555" i="29"/>
  <c r="O1555" i="29" s="1"/>
  <c r="L1555" i="29"/>
  <c r="M1555" i="29" s="1"/>
  <c r="O1554" i="29"/>
  <c r="T1554" i="29" s="1"/>
  <c r="N1554" i="29"/>
  <c r="L1554" i="29"/>
  <c r="M1554" i="29" s="1"/>
  <c r="S1554" i="29" s="1"/>
  <c r="N1553" i="29"/>
  <c r="O1553" i="29" s="1"/>
  <c r="T1553" i="29" s="1"/>
  <c r="L1553" i="29"/>
  <c r="M1553" i="29" s="1"/>
  <c r="S1553" i="29" s="1"/>
  <c r="N1552" i="29"/>
  <c r="O1552" i="29" s="1"/>
  <c r="T1552" i="29" s="1"/>
  <c r="L1552" i="29"/>
  <c r="M1552" i="29" s="1"/>
  <c r="S1552" i="29" s="1"/>
  <c r="T1551" i="29"/>
  <c r="S1551" i="29"/>
  <c r="N1551" i="29"/>
  <c r="O1551" i="29" s="1"/>
  <c r="L1551" i="29"/>
  <c r="M1551" i="29" s="1"/>
  <c r="N1550" i="29"/>
  <c r="O1550" i="29" s="1"/>
  <c r="T1550" i="29" s="1"/>
  <c r="L1550" i="29"/>
  <c r="M1550" i="29" s="1"/>
  <c r="S1550" i="29" s="1"/>
  <c r="S1549" i="29"/>
  <c r="N1549" i="29"/>
  <c r="O1549" i="29" s="1"/>
  <c r="T1549" i="29" s="1"/>
  <c r="M1549" i="29"/>
  <c r="L1549" i="29"/>
  <c r="N1548" i="29"/>
  <c r="O1548" i="29" s="1"/>
  <c r="T1548" i="29" s="1"/>
  <c r="L1548" i="29"/>
  <c r="M1548" i="29" s="1"/>
  <c r="S1548" i="29" s="1"/>
  <c r="S1547" i="29"/>
  <c r="N1547" i="29"/>
  <c r="O1547" i="29" s="1"/>
  <c r="T1547" i="29" s="1"/>
  <c r="L1547" i="29"/>
  <c r="M1547" i="29" s="1"/>
  <c r="O1546" i="29"/>
  <c r="T1546" i="29" s="1"/>
  <c r="N1546" i="29"/>
  <c r="L1546" i="29"/>
  <c r="M1546" i="29" s="1"/>
  <c r="S1546" i="29" s="1"/>
  <c r="N1545" i="29"/>
  <c r="O1545" i="29" s="1"/>
  <c r="T1545" i="29" s="1"/>
  <c r="M1545" i="29"/>
  <c r="S1545" i="29" s="1"/>
  <c r="L1545" i="29"/>
  <c r="N1544" i="29"/>
  <c r="O1544" i="29" s="1"/>
  <c r="T1544" i="29" s="1"/>
  <c r="L1544" i="29"/>
  <c r="M1544" i="29" s="1"/>
  <c r="S1544" i="29" s="1"/>
  <c r="N1543" i="29"/>
  <c r="O1543" i="29" s="1"/>
  <c r="T1543" i="29" s="1"/>
  <c r="L1543" i="29"/>
  <c r="M1543" i="29" s="1"/>
  <c r="S1543" i="29" s="1"/>
  <c r="S1542" i="29"/>
  <c r="N1542" i="29"/>
  <c r="O1542" i="29" s="1"/>
  <c r="T1542" i="29" s="1"/>
  <c r="L1542" i="29"/>
  <c r="M1542" i="29" s="1"/>
  <c r="S1541" i="29"/>
  <c r="N1541" i="29"/>
  <c r="O1541" i="29" s="1"/>
  <c r="T1541" i="29" s="1"/>
  <c r="M1541" i="29"/>
  <c r="L1541" i="29"/>
  <c r="S1540" i="29"/>
  <c r="N1540" i="29"/>
  <c r="O1540" i="29" s="1"/>
  <c r="T1540" i="29" s="1"/>
  <c r="L1540" i="29"/>
  <c r="M1540" i="29" s="1"/>
  <c r="N1539" i="29"/>
  <c r="O1539" i="29" s="1"/>
  <c r="T1539" i="29" s="1"/>
  <c r="L1539" i="29"/>
  <c r="M1539" i="29" s="1"/>
  <c r="S1539" i="29" s="1"/>
  <c r="S1538" i="29"/>
  <c r="O1538" i="29"/>
  <c r="T1538" i="29" s="1"/>
  <c r="N1538" i="29"/>
  <c r="L1538" i="29"/>
  <c r="M1538" i="29" s="1"/>
  <c r="N1537" i="29"/>
  <c r="O1537" i="29" s="1"/>
  <c r="T1537" i="29" s="1"/>
  <c r="L1537" i="29"/>
  <c r="M1537" i="29" s="1"/>
  <c r="S1537" i="29" s="1"/>
  <c r="S1536" i="29"/>
  <c r="N1536" i="29"/>
  <c r="O1536" i="29" s="1"/>
  <c r="T1536" i="29" s="1"/>
  <c r="L1536" i="29"/>
  <c r="M1536" i="29" s="1"/>
  <c r="N1535" i="29"/>
  <c r="O1535" i="29" s="1"/>
  <c r="T1535" i="29" s="1"/>
  <c r="L1535" i="29"/>
  <c r="M1535" i="29" s="1"/>
  <c r="S1535" i="29" s="1"/>
  <c r="S1534" i="29"/>
  <c r="O1534" i="29"/>
  <c r="T1534" i="29" s="1"/>
  <c r="N1534" i="29"/>
  <c r="L1534" i="29"/>
  <c r="M1534" i="29" s="1"/>
  <c r="N1533" i="29"/>
  <c r="O1533" i="29" s="1"/>
  <c r="T1533" i="29" s="1"/>
  <c r="M1533" i="29"/>
  <c r="S1533" i="29" s="1"/>
  <c r="L1533" i="29"/>
  <c r="S1532" i="29"/>
  <c r="N1532" i="29"/>
  <c r="O1532" i="29" s="1"/>
  <c r="T1532" i="29" s="1"/>
  <c r="L1532" i="29"/>
  <c r="M1532" i="29" s="1"/>
  <c r="N1531" i="29"/>
  <c r="O1531" i="29" s="1"/>
  <c r="T1531" i="29" s="1"/>
  <c r="L1531" i="29"/>
  <c r="M1531" i="29" s="1"/>
  <c r="S1531" i="29" s="1"/>
  <c r="O1530" i="29"/>
  <c r="T1530" i="29" s="1"/>
  <c r="N1530" i="29"/>
  <c r="L1530" i="29"/>
  <c r="M1530" i="29" s="1"/>
  <c r="S1530" i="29" s="1"/>
  <c r="N1529" i="29"/>
  <c r="O1529" i="29" s="1"/>
  <c r="T1529" i="29" s="1"/>
  <c r="L1529" i="29"/>
  <c r="M1529" i="29" s="1"/>
  <c r="S1529" i="29" s="1"/>
  <c r="N1528" i="29"/>
  <c r="O1528" i="29" s="1"/>
  <c r="T1528" i="29" s="1"/>
  <c r="L1528" i="29"/>
  <c r="M1528" i="29" s="1"/>
  <c r="S1528" i="29" s="1"/>
  <c r="T1527" i="29"/>
  <c r="N1527" i="29"/>
  <c r="O1527" i="29" s="1"/>
  <c r="L1527" i="29"/>
  <c r="M1527" i="29" s="1"/>
  <c r="S1527" i="29" s="1"/>
  <c r="N1526" i="29"/>
  <c r="O1526" i="29" s="1"/>
  <c r="T1526" i="29" s="1"/>
  <c r="L1526" i="29"/>
  <c r="M1526" i="29" s="1"/>
  <c r="S1526" i="29" s="1"/>
  <c r="S1525" i="29"/>
  <c r="N1525" i="29"/>
  <c r="O1525" i="29" s="1"/>
  <c r="T1525" i="29" s="1"/>
  <c r="M1525" i="29"/>
  <c r="L1525" i="29"/>
  <c r="N1524" i="29"/>
  <c r="O1524" i="29" s="1"/>
  <c r="T1524" i="29" s="1"/>
  <c r="L1524" i="29"/>
  <c r="M1524" i="29" s="1"/>
  <c r="S1524" i="29" s="1"/>
  <c r="T1523" i="29"/>
  <c r="S1523" i="29"/>
  <c r="N1523" i="29"/>
  <c r="O1523" i="29" s="1"/>
  <c r="L1523" i="29"/>
  <c r="M1523" i="29" s="1"/>
  <c r="O1522" i="29"/>
  <c r="T1522" i="29" s="1"/>
  <c r="N1522" i="29"/>
  <c r="L1522" i="29"/>
  <c r="M1522" i="29" s="1"/>
  <c r="S1522" i="29" s="1"/>
  <c r="N1521" i="29"/>
  <c r="O1521" i="29" s="1"/>
  <c r="T1521" i="29" s="1"/>
  <c r="L1521" i="29"/>
  <c r="M1521" i="29" s="1"/>
  <c r="S1521" i="29" s="1"/>
  <c r="N1520" i="29"/>
  <c r="O1520" i="29" s="1"/>
  <c r="T1520" i="29" s="1"/>
  <c r="L1520" i="29"/>
  <c r="M1520" i="29" s="1"/>
  <c r="S1520" i="29" s="1"/>
  <c r="T1519" i="29"/>
  <c r="S1519" i="29"/>
  <c r="N1519" i="29"/>
  <c r="O1519" i="29" s="1"/>
  <c r="L1519" i="29"/>
  <c r="M1519" i="29" s="1"/>
  <c r="N1518" i="29"/>
  <c r="O1518" i="29" s="1"/>
  <c r="T1518" i="29" s="1"/>
  <c r="L1518" i="29"/>
  <c r="M1518" i="29" s="1"/>
  <c r="S1518" i="29" s="1"/>
  <c r="N1517" i="29"/>
  <c r="O1517" i="29" s="1"/>
  <c r="T1517" i="29" s="1"/>
  <c r="M1517" i="29"/>
  <c r="S1517" i="29" s="1"/>
  <c r="L1517" i="29"/>
  <c r="N1516" i="29"/>
  <c r="O1516" i="29" s="1"/>
  <c r="T1516" i="29" s="1"/>
  <c r="L1516" i="29"/>
  <c r="M1516" i="29" s="1"/>
  <c r="S1516" i="29" s="1"/>
  <c r="N1515" i="29"/>
  <c r="O1515" i="29" s="1"/>
  <c r="T1515" i="29" s="1"/>
  <c r="L1515" i="29"/>
  <c r="M1515" i="29" s="1"/>
  <c r="S1515" i="29" s="1"/>
  <c r="O1514" i="29"/>
  <c r="T1514" i="29" s="1"/>
  <c r="N1514" i="29"/>
  <c r="L1514" i="29"/>
  <c r="M1514" i="29" s="1"/>
  <c r="S1514" i="29" s="1"/>
  <c r="N1513" i="29"/>
  <c r="O1513" i="29" s="1"/>
  <c r="T1513" i="29" s="1"/>
  <c r="L1513" i="29"/>
  <c r="M1513" i="29" s="1"/>
  <c r="S1513" i="29" s="1"/>
  <c r="N1512" i="29"/>
  <c r="O1512" i="29" s="1"/>
  <c r="T1512" i="29" s="1"/>
  <c r="L1512" i="29"/>
  <c r="M1512" i="29" s="1"/>
  <c r="S1512" i="29" s="1"/>
  <c r="T1511" i="29"/>
  <c r="N1511" i="29"/>
  <c r="O1511" i="29" s="1"/>
  <c r="L1511" i="29"/>
  <c r="M1511" i="29" s="1"/>
  <c r="S1511" i="29" s="1"/>
  <c r="S1510" i="29"/>
  <c r="N1510" i="29"/>
  <c r="O1510" i="29" s="1"/>
  <c r="T1510" i="29" s="1"/>
  <c r="L1510" i="29"/>
  <c r="M1510" i="29" s="1"/>
  <c r="N1509" i="29"/>
  <c r="O1509" i="29" s="1"/>
  <c r="T1509" i="29" s="1"/>
  <c r="L1509" i="29"/>
  <c r="M1509" i="29" s="1"/>
  <c r="S1509" i="29" s="1"/>
  <c r="S1508" i="29"/>
  <c r="N1508" i="29"/>
  <c r="O1508" i="29" s="1"/>
  <c r="T1508" i="29" s="1"/>
  <c r="L1508" i="29"/>
  <c r="M1508" i="29" s="1"/>
  <c r="N1507" i="29"/>
  <c r="O1507" i="29" s="1"/>
  <c r="T1507" i="29" s="1"/>
  <c r="L1507" i="29"/>
  <c r="M1507" i="29" s="1"/>
  <c r="S1507" i="29" s="1"/>
  <c r="S1506" i="29"/>
  <c r="O1506" i="29"/>
  <c r="T1506" i="29" s="1"/>
  <c r="N1506" i="29"/>
  <c r="L1506" i="29"/>
  <c r="M1506" i="29" s="1"/>
  <c r="N1505" i="29"/>
  <c r="O1505" i="29" s="1"/>
  <c r="T1505" i="29" s="1"/>
  <c r="L1505" i="29"/>
  <c r="M1505" i="29" s="1"/>
  <c r="S1505" i="29" s="1"/>
  <c r="S1504" i="29"/>
  <c r="N1504" i="29"/>
  <c r="O1504" i="29" s="1"/>
  <c r="T1504" i="29" s="1"/>
  <c r="L1504" i="29"/>
  <c r="M1504" i="29" s="1"/>
  <c r="N1503" i="29"/>
  <c r="O1503" i="29" s="1"/>
  <c r="T1503" i="29" s="1"/>
  <c r="L1503" i="29"/>
  <c r="M1503" i="29" s="1"/>
  <c r="S1503" i="29" s="1"/>
  <c r="S1502" i="29"/>
  <c r="N1502" i="29"/>
  <c r="O1502" i="29" s="1"/>
  <c r="T1502" i="29" s="1"/>
  <c r="L1502" i="29"/>
  <c r="M1502" i="29" s="1"/>
  <c r="N1501" i="29"/>
  <c r="O1501" i="29" s="1"/>
  <c r="T1501" i="29" s="1"/>
  <c r="M1501" i="29"/>
  <c r="S1501" i="29" s="1"/>
  <c r="L1501" i="29"/>
  <c r="N1500" i="29"/>
  <c r="O1500" i="29" s="1"/>
  <c r="T1500" i="29" s="1"/>
  <c r="L1500" i="29"/>
  <c r="M1500" i="29" s="1"/>
  <c r="S1500" i="29" s="1"/>
  <c r="N1499" i="29"/>
  <c r="O1499" i="29" s="1"/>
  <c r="T1499" i="29" s="1"/>
  <c r="L1499" i="29"/>
  <c r="M1499" i="29" s="1"/>
  <c r="S1499" i="29" s="1"/>
  <c r="N1498" i="29"/>
  <c r="O1498" i="29" s="1"/>
  <c r="T1498" i="29" s="1"/>
  <c r="L1498" i="29"/>
  <c r="M1498" i="29" s="1"/>
  <c r="S1498" i="29" s="1"/>
  <c r="N1497" i="29"/>
  <c r="O1497" i="29" s="1"/>
  <c r="T1497" i="29" s="1"/>
  <c r="L1497" i="29"/>
  <c r="M1497" i="29" s="1"/>
  <c r="S1497" i="29" s="1"/>
  <c r="N1496" i="29"/>
  <c r="O1496" i="29" s="1"/>
  <c r="T1496" i="29" s="1"/>
  <c r="L1496" i="29"/>
  <c r="M1496" i="29" s="1"/>
  <c r="S1496" i="29" s="1"/>
  <c r="T1495" i="29"/>
  <c r="N1495" i="29"/>
  <c r="O1495" i="29" s="1"/>
  <c r="L1495" i="29"/>
  <c r="M1495" i="29" s="1"/>
  <c r="S1495" i="29" s="1"/>
  <c r="S1494" i="29"/>
  <c r="N1494" i="29"/>
  <c r="O1494" i="29" s="1"/>
  <c r="T1494" i="29" s="1"/>
  <c r="L1494" i="29"/>
  <c r="M1494" i="29" s="1"/>
  <c r="N1493" i="29"/>
  <c r="O1493" i="29" s="1"/>
  <c r="T1493" i="29" s="1"/>
  <c r="L1493" i="29"/>
  <c r="M1493" i="29" s="1"/>
  <c r="S1493" i="29" s="1"/>
  <c r="N1492" i="29"/>
  <c r="O1492" i="29" s="1"/>
  <c r="T1492" i="29" s="1"/>
  <c r="M1492" i="29"/>
  <c r="S1492" i="29" s="1"/>
  <c r="L1492" i="29"/>
  <c r="N1491" i="29"/>
  <c r="O1491" i="29" s="1"/>
  <c r="T1491" i="29" s="1"/>
  <c r="L1491" i="29"/>
  <c r="M1491" i="29" s="1"/>
  <c r="S1491" i="29" s="1"/>
  <c r="O1490" i="29"/>
  <c r="T1490" i="29" s="1"/>
  <c r="N1490" i="29"/>
  <c r="L1490" i="29"/>
  <c r="M1490" i="29" s="1"/>
  <c r="S1490" i="29" s="1"/>
  <c r="S1489" i="29"/>
  <c r="N1489" i="29"/>
  <c r="O1489" i="29" s="1"/>
  <c r="T1489" i="29" s="1"/>
  <c r="L1489" i="29"/>
  <c r="M1489" i="29" s="1"/>
  <c r="N1488" i="29"/>
  <c r="O1488" i="29" s="1"/>
  <c r="T1488" i="29" s="1"/>
  <c r="M1488" i="29"/>
  <c r="S1488" i="29" s="1"/>
  <c r="L1488" i="29"/>
  <c r="T1487" i="29"/>
  <c r="S1487" i="29"/>
  <c r="O1487" i="29"/>
  <c r="N1487" i="29"/>
  <c r="L1487" i="29"/>
  <c r="M1487" i="29" s="1"/>
  <c r="N1486" i="29"/>
  <c r="O1486" i="29" s="1"/>
  <c r="T1486" i="29" s="1"/>
  <c r="L1486" i="29"/>
  <c r="M1486" i="29" s="1"/>
  <c r="S1486" i="29" s="1"/>
  <c r="N1485" i="29"/>
  <c r="O1485" i="29" s="1"/>
  <c r="T1485" i="29" s="1"/>
  <c r="L1485" i="29"/>
  <c r="M1485" i="29" s="1"/>
  <c r="S1485" i="29" s="1"/>
  <c r="O1484" i="29"/>
  <c r="T1484" i="29" s="1"/>
  <c r="N1484" i="29"/>
  <c r="L1484" i="29"/>
  <c r="M1484" i="29" s="1"/>
  <c r="S1484" i="29" s="1"/>
  <c r="N1483" i="29"/>
  <c r="O1483" i="29" s="1"/>
  <c r="T1483" i="29" s="1"/>
  <c r="M1483" i="29"/>
  <c r="S1483" i="29" s="1"/>
  <c r="L1483" i="29"/>
  <c r="N1482" i="29"/>
  <c r="O1482" i="29" s="1"/>
  <c r="T1482" i="29" s="1"/>
  <c r="L1482" i="29"/>
  <c r="M1482" i="29" s="1"/>
  <c r="S1482" i="29" s="1"/>
  <c r="N1481" i="29"/>
  <c r="O1481" i="29" s="1"/>
  <c r="T1481" i="29" s="1"/>
  <c r="L1481" i="29"/>
  <c r="M1481" i="29" s="1"/>
  <c r="S1481" i="29" s="1"/>
  <c r="T1480" i="29"/>
  <c r="S1480" i="29"/>
  <c r="O1480" i="29"/>
  <c r="N1480" i="29"/>
  <c r="L1480" i="29"/>
  <c r="M1480" i="29" s="1"/>
  <c r="N1479" i="29"/>
  <c r="O1479" i="29" s="1"/>
  <c r="T1479" i="29" s="1"/>
  <c r="M1479" i="29"/>
  <c r="S1479" i="29" s="1"/>
  <c r="L1479" i="29"/>
  <c r="N1478" i="29"/>
  <c r="O1478" i="29" s="1"/>
  <c r="T1478" i="29" s="1"/>
  <c r="M1478" i="29"/>
  <c r="S1478" i="29" s="1"/>
  <c r="L1478" i="29"/>
  <c r="N1477" i="29"/>
  <c r="O1477" i="29" s="1"/>
  <c r="T1477" i="29" s="1"/>
  <c r="M1477" i="29"/>
  <c r="S1477" i="29" s="1"/>
  <c r="L1477" i="29"/>
  <c r="O1476" i="29"/>
  <c r="T1476" i="29" s="1"/>
  <c r="N1476" i="29"/>
  <c r="L1476" i="29"/>
  <c r="M1476" i="29" s="1"/>
  <c r="S1476" i="29" s="1"/>
  <c r="S1475" i="29"/>
  <c r="N1475" i="29"/>
  <c r="O1475" i="29" s="1"/>
  <c r="T1475" i="29" s="1"/>
  <c r="M1475" i="29"/>
  <c r="L1475" i="29"/>
  <c r="N1474" i="29"/>
  <c r="O1474" i="29" s="1"/>
  <c r="T1474" i="29" s="1"/>
  <c r="M1474" i="29"/>
  <c r="S1474" i="29" s="1"/>
  <c r="L1474" i="29"/>
  <c r="N1473" i="29"/>
  <c r="O1473" i="29" s="1"/>
  <c r="T1473" i="29" s="1"/>
  <c r="L1473" i="29"/>
  <c r="M1473" i="29" s="1"/>
  <c r="S1473" i="29" s="1"/>
  <c r="S1472" i="29"/>
  <c r="O1472" i="29"/>
  <c r="T1472" i="29" s="1"/>
  <c r="N1472" i="29"/>
  <c r="L1472" i="29"/>
  <c r="M1472" i="29" s="1"/>
  <c r="O1471" i="29"/>
  <c r="T1471" i="29" s="1"/>
  <c r="N1471" i="29"/>
  <c r="M1471" i="29"/>
  <c r="S1471" i="29" s="1"/>
  <c r="L1471" i="29"/>
  <c r="O1470" i="29"/>
  <c r="T1470" i="29" s="1"/>
  <c r="N1470" i="29"/>
  <c r="L1470" i="29"/>
  <c r="M1470" i="29" s="1"/>
  <c r="S1470" i="29" s="1"/>
  <c r="T1469" i="29"/>
  <c r="N1469" i="29"/>
  <c r="O1469" i="29" s="1"/>
  <c r="L1469" i="29"/>
  <c r="M1469" i="29" s="1"/>
  <c r="S1469" i="29" s="1"/>
  <c r="T1468" i="29"/>
  <c r="O1468" i="29"/>
  <c r="N1468" i="29"/>
  <c r="L1468" i="29"/>
  <c r="M1468" i="29" s="1"/>
  <c r="S1468" i="29" s="1"/>
  <c r="S1467" i="29"/>
  <c r="O1467" i="29"/>
  <c r="T1467" i="29" s="1"/>
  <c r="N1467" i="29"/>
  <c r="M1467" i="29"/>
  <c r="L1467" i="29"/>
  <c r="N1466" i="29"/>
  <c r="O1466" i="29" s="1"/>
  <c r="T1466" i="29" s="1"/>
  <c r="L1466" i="29"/>
  <c r="M1466" i="29" s="1"/>
  <c r="S1466" i="29" s="1"/>
  <c r="T1465" i="29"/>
  <c r="N1465" i="29"/>
  <c r="O1465" i="29" s="1"/>
  <c r="L1465" i="29"/>
  <c r="M1465" i="29" s="1"/>
  <c r="S1465" i="29" s="1"/>
  <c r="T1464" i="29"/>
  <c r="O1464" i="29"/>
  <c r="N1464" i="29"/>
  <c r="L1464" i="29"/>
  <c r="M1464" i="29" s="1"/>
  <c r="S1464" i="29" s="1"/>
  <c r="N1463" i="29"/>
  <c r="O1463" i="29" s="1"/>
  <c r="T1463" i="29" s="1"/>
  <c r="M1463" i="29"/>
  <c r="S1463" i="29" s="1"/>
  <c r="L1463" i="29"/>
  <c r="N1462" i="29"/>
  <c r="O1462" i="29" s="1"/>
  <c r="T1462" i="29" s="1"/>
  <c r="M1462" i="29"/>
  <c r="S1462" i="29" s="1"/>
  <c r="L1462" i="29"/>
  <c r="N1461" i="29"/>
  <c r="O1461" i="29" s="1"/>
  <c r="T1461" i="29" s="1"/>
  <c r="M1461" i="29"/>
  <c r="S1461" i="29" s="1"/>
  <c r="L1461" i="29"/>
  <c r="S1460" i="29"/>
  <c r="O1460" i="29"/>
  <c r="T1460" i="29" s="1"/>
  <c r="N1460" i="29"/>
  <c r="L1460" i="29"/>
  <c r="M1460" i="29" s="1"/>
  <c r="N1459" i="29"/>
  <c r="O1459" i="29" s="1"/>
  <c r="T1459" i="29" s="1"/>
  <c r="M1459" i="29"/>
  <c r="S1459" i="29" s="1"/>
  <c r="L1459" i="29"/>
  <c r="N1458" i="29"/>
  <c r="O1458" i="29" s="1"/>
  <c r="T1458" i="29" s="1"/>
  <c r="L1458" i="29"/>
  <c r="M1458" i="29" s="1"/>
  <c r="S1458" i="29" s="1"/>
  <c r="N1457" i="29"/>
  <c r="O1457" i="29" s="1"/>
  <c r="T1457" i="29" s="1"/>
  <c r="M1457" i="29"/>
  <c r="S1457" i="29" s="1"/>
  <c r="L1457" i="29"/>
  <c r="O1456" i="29"/>
  <c r="T1456" i="29" s="1"/>
  <c r="N1456" i="29"/>
  <c r="L1456" i="29"/>
  <c r="M1456" i="29" s="1"/>
  <c r="S1456" i="29" s="1"/>
  <c r="S1455" i="29"/>
  <c r="O1455" i="29"/>
  <c r="T1455" i="29" s="1"/>
  <c r="N1455" i="29"/>
  <c r="M1455" i="29"/>
  <c r="L1455" i="29"/>
  <c r="N1454" i="29"/>
  <c r="O1454" i="29" s="1"/>
  <c r="T1454" i="29" s="1"/>
  <c r="L1454" i="29"/>
  <c r="M1454" i="29" s="1"/>
  <c r="S1454" i="29" s="1"/>
  <c r="N1453" i="29"/>
  <c r="O1453" i="29" s="1"/>
  <c r="T1453" i="29" s="1"/>
  <c r="L1453" i="29"/>
  <c r="M1453" i="29" s="1"/>
  <c r="S1453" i="29" s="1"/>
  <c r="S1452" i="29"/>
  <c r="O1452" i="29"/>
  <c r="T1452" i="29" s="1"/>
  <c r="N1452" i="29"/>
  <c r="L1452" i="29"/>
  <c r="M1452" i="29" s="1"/>
  <c r="O1451" i="29"/>
  <c r="T1451" i="29" s="1"/>
  <c r="N1451" i="29"/>
  <c r="L1451" i="29"/>
  <c r="M1451" i="29" s="1"/>
  <c r="S1451" i="29" s="1"/>
  <c r="S1450" i="29"/>
  <c r="N1450" i="29"/>
  <c r="O1450" i="29" s="1"/>
  <c r="T1450" i="29" s="1"/>
  <c r="L1450" i="29"/>
  <c r="M1450" i="29" s="1"/>
  <c r="N1449" i="29"/>
  <c r="O1449" i="29" s="1"/>
  <c r="T1449" i="29" s="1"/>
  <c r="M1449" i="29"/>
  <c r="S1449" i="29" s="1"/>
  <c r="L1449" i="29"/>
  <c r="O1448" i="29"/>
  <c r="T1448" i="29" s="1"/>
  <c r="N1448" i="29"/>
  <c r="L1448" i="29"/>
  <c r="M1448" i="29" s="1"/>
  <c r="S1448" i="29" s="1"/>
  <c r="T1447" i="29"/>
  <c r="S1447" i="29"/>
  <c r="N1447" i="29"/>
  <c r="O1447" i="29" s="1"/>
  <c r="L1447" i="29"/>
  <c r="M1447" i="29" s="1"/>
  <c r="N1446" i="29"/>
  <c r="O1446" i="29" s="1"/>
  <c r="T1446" i="29" s="1"/>
  <c r="M1446" i="29"/>
  <c r="S1446" i="29" s="1"/>
  <c r="L1446" i="29"/>
  <c r="N1445" i="29"/>
  <c r="O1445" i="29" s="1"/>
  <c r="T1445" i="29" s="1"/>
  <c r="L1445" i="29"/>
  <c r="M1445" i="29" s="1"/>
  <c r="S1445" i="29" s="1"/>
  <c r="T1444" i="29"/>
  <c r="S1444" i="29"/>
  <c r="N1444" i="29"/>
  <c r="O1444" i="29" s="1"/>
  <c r="L1444" i="29"/>
  <c r="M1444" i="29" s="1"/>
  <c r="N1443" i="29"/>
  <c r="O1443" i="29" s="1"/>
  <c r="T1443" i="29" s="1"/>
  <c r="M1443" i="29"/>
  <c r="S1443" i="29" s="1"/>
  <c r="L1443" i="29"/>
  <c r="N1442" i="29"/>
  <c r="O1442" i="29" s="1"/>
  <c r="T1442" i="29" s="1"/>
  <c r="L1442" i="29"/>
  <c r="M1442" i="29" s="1"/>
  <c r="S1442" i="29" s="1"/>
  <c r="T1441" i="29"/>
  <c r="N1441" i="29"/>
  <c r="O1441" i="29" s="1"/>
  <c r="L1441" i="29"/>
  <c r="M1441" i="29" s="1"/>
  <c r="S1441" i="29" s="1"/>
  <c r="N1440" i="29"/>
  <c r="O1440" i="29" s="1"/>
  <c r="T1440" i="29" s="1"/>
  <c r="L1440" i="29"/>
  <c r="M1440" i="29" s="1"/>
  <c r="S1440" i="29" s="1"/>
  <c r="N1439" i="29"/>
  <c r="O1439" i="29" s="1"/>
  <c r="T1439" i="29" s="1"/>
  <c r="L1439" i="29"/>
  <c r="M1439" i="29" s="1"/>
  <c r="S1439" i="29" s="1"/>
  <c r="O1438" i="29"/>
  <c r="T1438" i="29" s="1"/>
  <c r="N1438" i="29"/>
  <c r="L1438" i="29"/>
  <c r="M1438" i="29" s="1"/>
  <c r="S1438" i="29" s="1"/>
  <c r="N1437" i="29"/>
  <c r="O1437" i="29" s="1"/>
  <c r="T1437" i="29" s="1"/>
  <c r="L1437" i="29"/>
  <c r="M1437" i="29" s="1"/>
  <c r="S1437" i="29" s="1"/>
  <c r="S1436" i="29"/>
  <c r="N1436" i="29"/>
  <c r="O1436" i="29" s="1"/>
  <c r="T1436" i="29" s="1"/>
  <c r="L1436" i="29"/>
  <c r="M1436" i="29" s="1"/>
  <c r="O1435" i="29"/>
  <c r="T1435" i="29" s="1"/>
  <c r="N1435" i="29"/>
  <c r="L1435" i="29"/>
  <c r="M1435" i="29" s="1"/>
  <c r="S1435" i="29" s="1"/>
  <c r="N1434" i="29"/>
  <c r="O1434" i="29" s="1"/>
  <c r="T1434" i="29" s="1"/>
  <c r="M1434" i="29"/>
  <c r="S1434" i="29" s="1"/>
  <c r="L1434" i="29"/>
  <c r="N1433" i="29"/>
  <c r="O1433" i="29" s="1"/>
  <c r="T1433" i="29" s="1"/>
  <c r="M1433" i="29"/>
  <c r="S1433" i="29" s="1"/>
  <c r="L1433" i="29"/>
  <c r="S1432" i="29"/>
  <c r="O1432" i="29"/>
  <c r="T1432" i="29" s="1"/>
  <c r="N1432" i="29"/>
  <c r="L1432" i="29"/>
  <c r="M1432" i="29" s="1"/>
  <c r="N1431" i="29"/>
  <c r="O1431" i="29" s="1"/>
  <c r="T1431" i="29" s="1"/>
  <c r="L1431" i="29"/>
  <c r="M1431" i="29" s="1"/>
  <c r="S1431" i="29" s="1"/>
  <c r="N1430" i="29"/>
  <c r="O1430" i="29" s="1"/>
  <c r="T1430" i="29" s="1"/>
  <c r="M1430" i="29"/>
  <c r="S1430" i="29" s="1"/>
  <c r="L1430" i="29"/>
  <c r="S1429" i="29"/>
  <c r="N1429" i="29"/>
  <c r="O1429" i="29" s="1"/>
  <c r="T1429" i="29" s="1"/>
  <c r="L1429" i="29"/>
  <c r="M1429" i="29" s="1"/>
  <c r="N1428" i="29"/>
  <c r="O1428" i="29" s="1"/>
  <c r="T1428" i="29" s="1"/>
  <c r="L1428" i="29"/>
  <c r="M1428" i="29" s="1"/>
  <c r="S1428" i="29" s="1"/>
  <c r="N1427" i="29"/>
  <c r="O1427" i="29" s="1"/>
  <c r="T1427" i="29" s="1"/>
  <c r="M1427" i="29"/>
  <c r="S1427" i="29" s="1"/>
  <c r="L1427" i="29"/>
  <c r="O1426" i="29"/>
  <c r="T1426" i="29" s="1"/>
  <c r="N1426" i="29"/>
  <c r="L1426" i="29"/>
  <c r="M1426" i="29" s="1"/>
  <c r="S1426" i="29" s="1"/>
  <c r="T1425" i="29"/>
  <c r="N1425" i="29"/>
  <c r="O1425" i="29" s="1"/>
  <c r="L1425" i="29"/>
  <c r="M1425" i="29" s="1"/>
  <c r="S1425" i="29" s="1"/>
  <c r="N1424" i="29"/>
  <c r="O1424" i="29" s="1"/>
  <c r="T1424" i="29" s="1"/>
  <c r="L1424" i="29"/>
  <c r="M1424" i="29" s="1"/>
  <c r="S1424" i="29" s="1"/>
  <c r="O1423" i="29"/>
  <c r="T1423" i="29" s="1"/>
  <c r="N1423" i="29"/>
  <c r="L1423" i="29"/>
  <c r="M1423" i="29" s="1"/>
  <c r="S1423" i="29" s="1"/>
  <c r="O1422" i="29"/>
  <c r="T1422" i="29" s="1"/>
  <c r="N1422" i="29"/>
  <c r="L1422" i="29"/>
  <c r="M1422" i="29" s="1"/>
  <c r="S1422" i="29" s="1"/>
  <c r="T1421" i="29"/>
  <c r="N1421" i="29"/>
  <c r="O1421" i="29" s="1"/>
  <c r="M1421" i="29"/>
  <c r="S1421" i="29" s="1"/>
  <c r="L1421" i="29"/>
  <c r="S1420" i="29"/>
  <c r="N1420" i="29"/>
  <c r="O1420" i="29" s="1"/>
  <c r="T1420" i="29" s="1"/>
  <c r="L1420" i="29"/>
  <c r="M1420" i="29" s="1"/>
  <c r="T1419" i="29"/>
  <c r="O1419" i="29"/>
  <c r="N1419" i="29"/>
  <c r="L1419" i="29"/>
  <c r="M1419" i="29" s="1"/>
  <c r="S1419" i="29" s="1"/>
  <c r="N1418" i="29"/>
  <c r="O1418" i="29" s="1"/>
  <c r="T1418" i="29" s="1"/>
  <c r="L1418" i="29"/>
  <c r="M1418" i="29" s="1"/>
  <c r="S1418" i="29" s="1"/>
  <c r="N1417" i="29"/>
  <c r="O1417" i="29" s="1"/>
  <c r="T1417" i="29" s="1"/>
  <c r="M1417" i="29"/>
  <c r="S1417" i="29" s="1"/>
  <c r="L1417" i="29"/>
  <c r="T1416" i="29"/>
  <c r="O1416" i="29"/>
  <c r="N1416" i="29"/>
  <c r="L1416" i="29"/>
  <c r="M1416" i="29" s="1"/>
  <c r="S1416" i="29" s="1"/>
  <c r="S1415" i="29"/>
  <c r="N1415" i="29"/>
  <c r="O1415" i="29" s="1"/>
  <c r="T1415" i="29" s="1"/>
  <c r="L1415" i="29"/>
  <c r="M1415" i="29" s="1"/>
  <c r="N1414" i="29"/>
  <c r="O1414" i="29" s="1"/>
  <c r="T1414" i="29" s="1"/>
  <c r="M1414" i="29"/>
  <c r="S1414" i="29" s="1"/>
  <c r="L1414" i="29"/>
  <c r="N1413" i="29"/>
  <c r="O1413" i="29" s="1"/>
  <c r="T1413" i="29" s="1"/>
  <c r="L1413" i="29"/>
  <c r="M1413" i="29" s="1"/>
  <c r="S1413" i="29" s="1"/>
  <c r="T1412" i="29"/>
  <c r="S1412" i="29"/>
  <c r="N1412" i="29"/>
  <c r="O1412" i="29" s="1"/>
  <c r="L1412" i="29"/>
  <c r="M1412" i="29" s="1"/>
  <c r="N1411" i="29"/>
  <c r="O1411" i="29" s="1"/>
  <c r="T1411" i="29" s="1"/>
  <c r="M1411" i="29"/>
  <c r="S1411" i="29" s="1"/>
  <c r="L1411" i="29"/>
  <c r="N1410" i="29"/>
  <c r="O1410" i="29" s="1"/>
  <c r="T1410" i="29" s="1"/>
  <c r="L1410" i="29"/>
  <c r="M1410" i="29" s="1"/>
  <c r="S1410" i="29" s="1"/>
  <c r="T1409" i="29"/>
  <c r="S1409" i="29"/>
  <c r="N1409" i="29"/>
  <c r="O1409" i="29" s="1"/>
  <c r="M1409" i="29"/>
  <c r="L1409" i="29"/>
  <c r="N1408" i="29"/>
  <c r="O1408" i="29" s="1"/>
  <c r="T1408" i="29" s="1"/>
  <c r="L1408" i="29"/>
  <c r="M1408" i="29" s="1"/>
  <c r="S1408" i="29" s="1"/>
  <c r="N1407" i="29"/>
  <c r="O1407" i="29" s="1"/>
  <c r="T1407" i="29" s="1"/>
  <c r="L1407" i="29"/>
  <c r="M1407" i="29" s="1"/>
  <c r="S1407" i="29" s="1"/>
  <c r="S1406" i="29"/>
  <c r="O1406" i="29"/>
  <c r="T1406" i="29" s="1"/>
  <c r="N1406" i="29"/>
  <c r="L1406" i="29"/>
  <c r="M1406" i="29" s="1"/>
  <c r="N1405" i="29"/>
  <c r="O1405" i="29" s="1"/>
  <c r="T1405" i="29" s="1"/>
  <c r="M1405" i="29"/>
  <c r="S1405" i="29" s="1"/>
  <c r="L1405" i="29"/>
  <c r="S1404" i="29"/>
  <c r="N1404" i="29"/>
  <c r="O1404" i="29" s="1"/>
  <c r="T1404" i="29" s="1"/>
  <c r="L1404" i="29"/>
  <c r="M1404" i="29" s="1"/>
  <c r="O1403" i="29"/>
  <c r="T1403" i="29" s="1"/>
  <c r="N1403" i="29"/>
  <c r="L1403" i="29"/>
  <c r="M1403" i="29" s="1"/>
  <c r="S1403" i="29" s="1"/>
  <c r="N1402" i="29"/>
  <c r="O1402" i="29" s="1"/>
  <c r="T1402" i="29" s="1"/>
  <c r="M1402" i="29"/>
  <c r="S1402" i="29" s="1"/>
  <c r="L1402" i="29"/>
  <c r="N1401" i="29"/>
  <c r="O1401" i="29" s="1"/>
  <c r="T1401" i="29" s="1"/>
  <c r="M1401" i="29"/>
  <c r="S1401" i="29" s="1"/>
  <c r="L1401" i="29"/>
  <c r="S1400" i="29"/>
  <c r="O1400" i="29"/>
  <c r="T1400" i="29" s="1"/>
  <c r="N1400" i="29"/>
  <c r="L1400" i="29"/>
  <c r="M1400" i="29" s="1"/>
  <c r="N1399" i="29"/>
  <c r="O1399" i="29" s="1"/>
  <c r="T1399" i="29" s="1"/>
  <c r="M1399" i="29"/>
  <c r="S1399" i="29" s="1"/>
  <c r="L1399" i="29"/>
  <c r="N1398" i="29"/>
  <c r="O1398" i="29" s="1"/>
  <c r="T1398" i="29" s="1"/>
  <c r="M1398" i="29"/>
  <c r="S1398" i="29" s="1"/>
  <c r="L1398" i="29"/>
  <c r="S1397" i="29"/>
  <c r="N1397" i="29"/>
  <c r="O1397" i="29" s="1"/>
  <c r="T1397" i="29" s="1"/>
  <c r="L1397" i="29"/>
  <c r="M1397" i="29" s="1"/>
  <c r="N1396" i="29"/>
  <c r="O1396" i="29" s="1"/>
  <c r="T1396" i="29" s="1"/>
  <c r="L1396" i="29"/>
  <c r="M1396" i="29" s="1"/>
  <c r="S1396" i="29" s="1"/>
  <c r="N1395" i="29"/>
  <c r="O1395" i="29" s="1"/>
  <c r="T1395" i="29" s="1"/>
  <c r="L1395" i="29"/>
  <c r="M1395" i="29" s="1"/>
  <c r="S1395" i="29" s="1"/>
  <c r="N1394" i="29"/>
  <c r="O1394" i="29" s="1"/>
  <c r="T1394" i="29" s="1"/>
  <c r="L1394" i="29"/>
  <c r="M1394" i="29" s="1"/>
  <c r="S1394" i="29" s="1"/>
  <c r="T1393" i="29"/>
  <c r="N1393" i="29"/>
  <c r="O1393" i="29" s="1"/>
  <c r="L1393" i="29"/>
  <c r="M1393" i="29" s="1"/>
  <c r="S1393" i="29" s="1"/>
  <c r="T1392" i="29"/>
  <c r="O1392" i="29"/>
  <c r="N1392" i="29"/>
  <c r="L1392" i="29"/>
  <c r="M1392" i="29" s="1"/>
  <c r="S1392" i="29" s="1"/>
  <c r="O1391" i="29"/>
  <c r="T1391" i="29" s="1"/>
  <c r="N1391" i="29"/>
  <c r="L1391" i="29"/>
  <c r="M1391" i="29" s="1"/>
  <c r="S1391" i="29" s="1"/>
  <c r="N1390" i="29"/>
  <c r="O1390" i="29" s="1"/>
  <c r="T1390" i="29" s="1"/>
  <c r="L1390" i="29"/>
  <c r="M1390" i="29" s="1"/>
  <c r="S1390" i="29" s="1"/>
  <c r="O1389" i="29"/>
  <c r="T1389" i="29" s="1"/>
  <c r="N1389" i="29"/>
  <c r="L1389" i="29"/>
  <c r="M1389" i="29" s="1"/>
  <c r="S1389" i="29" s="1"/>
  <c r="S1388" i="29"/>
  <c r="N1388" i="29"/>
  <c r="O1388" i="29" s="1"/>
  <c r="T1388" i="29" s="1"/>
  <c r="M1388" i="29"/>
  <c r="L1388" i="29"/>
  <c r="N1387" i="29"/>
  <c r="O1387" i="29" s="1"/>
  <c r="T1387" i="29" s="1"/>
  <c r="L1387" i="29"/>
  <c r="M1387" i="29" s="1"/>
  <c r="S1387" i="29" s="1"/>
  <c r="N1386" i="29"/>
  <c r="O1386" i="29" s="1"/>
  <c r="T1386" i="29" s="1"/>
  <c r="L1386" i="29"/>
  <c r="M1386" i="29" s="1"/>
  <c r="S1386" i="29" s="1"/>
  <c r="O1385" i="29"/>
  <c r="T1385" i="29" s="1"/>
  <c r="N1385" i="29"/>
  <c r="L1385" i="29"/>
  <c r="M1385" i="29" s="1"/>
  <c r="S1385" i="29" s="1"/>
  <c r="T1384" i="29"/>
  <c r="S1384" i="29"/>
  <c r="N1384" i="29"/>
  <c r="O1384" i="29" s="1"/>
  <c r="L1384" i="29"/>
  <c r="M1384" i="29" s="1"/>
  <c r="O1383" i="29"/>
  <c r="T1383" i="29" s="1"/>
  <c r="N1383" i="29"/>
  <c r="L1383" i="29"/>
  <c r="M1383" i="29" s="1"/>
  <c r="S1383" i="29" s="1"/>
  <c r="N1382" i="29"/>
  <c r="O1382" i="29" s="1"/>
  <c r="T1382" i="29" s="1"/>
  <c r="M1382" i="29"/>
  <c r="S1382" i="29" s="1"/>
  <c r="L1382" i="29"/>
  <c r="N1381" i="29"/>
  <c r="O1381" i="29" s="1"/>
  <c r="T1381" i="29" s="1"/>
  <c r="L1381" i="29"/>
  <c r="M1381" i="29" s="1"/>
  <c r="S1381" i="29" s="1"/>
  <c r="N1380" i="29"/>
  <c r="O1380" i="29" s="1"/>
  <c r="T1380" i="29" s="1"/>
  <c r="L1380" i="29"/>
  <c r="M1380" i="29" s="1"/>
  <c r="S1380" i="29" s="1"/>
  <c r="O1379" i="29"/>
  <c r="T1379" i="29" s="1"/>
  <c r="N1379" i="29"/>
  <c r="L1379" i="29"/>
  <c r="M1379" i="29" s="1"/>
  <c r="S1379" i="29" s="1"/>
  <c r="N1378" i="29"/>
  <c r="O1378" i="29" s="1"/>
  <c r="T1378" i="29" s="1"/>
  <c r="M1378" i="29"/>
  <c r="S1378" i="29" s="1"/>
  <c r="L1378" i="29"/>
  <c r="N1377" i="29"/>
  <c r="O1377" i="29" s="1"/>
  <c r="T1377" i="29" s="1"/>
  <c r="L1377" i="29"/>
  <c r="M1377" i="29" s="1"/>
  <c r="S1377" i="29" s="1"/>
  <c r="T1376" i="29"/>
  <c r="S1376" i="29"/>
  <c r="N1376" i="29"/>
  <c r="O1376" i="29" s="1"/>
  <c r="L1376" i="29"/>
  <c r="M1376" i="29" s="1"/>
  <c r="O1375" i="29"/>
  <c r="T1375" i="29" s="1"/>
  <c r="N1375" i="29"/>
  <c r="L1375" i="29"/>
  <c r="M1375" i="29" s="1"/>
  <c r="S1375" i="29" s="1"/>
  <c r="N1374" i="29"/>
  <c r="O1374" i="29" s="1"/>
  <c r="T1374" i="29" s="1"/>
  <c r="M1374" i="29"/>
  <c r="S1374" i="29" s="1"/>
  <c r="L1374" i="29"/>
  <c r="N1373" i="29"/>
  <c r="O1373" i="29" s="1"/>
  <c r="T1373" i="29" s="1"/>
  <c r="L1373" i="29"/>
  <c r="M1373" i="29" s="1"/>
  <c r="S1373" i="29" s="1"/>
  <c r="N1372" i="29"/>
  <c r="O1372" i="29" s="1"/>
  <c r="T1372" i="29" s="1"/>
  <c r="L1372" i="29"/>
  <c r="M1372" i="29" s="1"/>
  <c r="S1372" i="29" s="1"/>
  <c r="O1371" i="29"/>
  <c r="T1371" i="29" s="1"/>
  <c r="N1371" i="29"/>
  <c r="L1371" i="29"/>
  <c r="M1371" i="29" s="1"/>
  <c r="S1371" i="29" s="1"/>
  <c r="N1370" i="29"/>
  <c r="O1370" i="29" s="1"/>
  <c r="T1370" i="29" s="1"/>
  <c r="M1370" i="29"/>
  <c r="S1370" i="29" s="1"/>
  <c r="L1370" i="29"/>
  <c r="N1369" i="29"/>
  <c r="O1369" i="29" s="1"/>
  <c r="T1369" i="29" s="1"/>
  <c r="L1369" i="29"/>
  <c r="M1369" i="29" s="1"/>
  <c r="S1369" i="29" s="1"/>
  <c r="T1368" i="29"/>
  <c r="S1368" i="29"/>
  <c r="N1368" i="29"/>
  <c r="O1368" i="29" s="1"/>
  <c r="L1368" i="29"/>
  <c r="M1368" i="29" s="1"/>
  <c r="O1367" i="29"/>
  <c r="T1367" i="29" s="1"/>
  <c r="N1367" i="29"/>
  <c r="L1367" i="29"/>
  <c r="M1367" i="29" s="1"/>
  <c r="S1367" i="29" s="1"/>
  <c r="N1366" i="29"/>
  <c r="O1366" i="29" s="1"/>
  <c r="T1366" i="29" s="1"/>
  <c r="M1366" i="29"/>
  <c r="S1366" i="29" s="1"/>
  <c r="L1366" i="29"/>
  <c r="N1365" i="29"/>
  <c r="O1365" i="29" s="1"/>
  <c r="T1365" i="29" s="1"/>
  <c r="L1365" i="29"/>
  <c r="M1365" i="29" s="1"/>
  <c r="S1365" i="29" s="1"/>
  <c r="N1364" i="29"/>
  <c r="O1364" i="29" s="1"/>
  <c r="T1364" i="29" s="1"/>
  <c r="L1364" i="29"/>
  <c r="M1364" i="29" s="1"/>
  <c r="S1364" i="29" s="1"/>
  <c r="S1363" i="29"/>
  <c r="O1363" i="29"/>
  <c r="T1363" i="29" s="1"/>
  <c r="N1363" i="29"/>
  <c r="L1363" i="29"/>
  <c r="M1363" i="29" s="1"/>
  <c r="N1362" i="29"/>
  <c r="O1362" i="29" s="1"/>
  <c r="T1362" i="29" s="1"/>
  <c r="L1362" i="29"/>
  <c r="M1362" i="29" s="1"/>
  <c r="S1362" i="29" s="1"/>
  <c r="N1361" i="29"/>
  <c r="O1361" i="29" s="1"/>
  <c r="T1361" i="29" s="1"/>
  <c r="L1361" i="29"/>
  <c r="M1361" i="29" s="1"/>
  <c r="S1361" i="29" s="1"/>
  <c r="T1360" i="29"/>
  <c r="N1360" i="29"/>
  <c r="O1360" i="29" s="1"/>
  <c r="L1360" i="29"/>
  <c r="M1360" i="29" s="1"/>
  <c r="S1360" i="29" s="1"/>
  <c r="O1359" i="29"/>
  <c r="T1359" i="29" s="1"/>
  <c r="N1359" i="29"/>
  <c r="L1359" i="29"/>
  <c r="M1359" i="29" s="1"/>
  <c r="S1359" i="29" s="1"/>
  <c r="N1358" i="29"/>
  <c r="O1358" i="29" s="1"/>
  <c r="T1358" i="29" s="1"/>
  <c r="L1358" i="29"/>
  <c r="M1358" i="29" s="1"/>
  <c r="S1358" i="29" s="1"/>
  <c r="N1357" i="29"/>
  <c r="O1357" i="29" s="1"/>
  <c r="T1357" i="29" s="1"/>
  <c r="L1357" i="29"/>
  <c r="M1357" i="29" s="1"/>
  <c r="S1357" i="29" s="1"/>
  <c r="S1356" i="29"/>
  <c r="N1356" i="29"/>
  <c r="O1356" i="29" s="1"/>
  <c r="T1356" i="29" s="1"/>
  <c r="L1356" i="29"/>
  <c r="M1356" i="29" s="1"/>
  <c r="N1355" i="29"/>
  <c r="O1355" i="29" s="1"/>
  <c r="T1355" i="29" s="1"/>
  <c r="L1355" i="29"/>
  <c r="M1355" i="29" s="1"/>
  <c r="S1355" i="29" s="1"/>
  <c r="N1354" i="29"/>
  <c r="O1354" i="29" s="1"/>
  <c r="T1354" i="29" s="1"/>
  <c r="L1354" i="29"/>
  <c r="M1354" i="29" s="1"/>
  <c r="S1354" i="29" s="1"/>
  <c r="N1353" i="29"/>
  <c r="O1353" i="29" s="1"/>
  <c r="T1353" i="29" s="1"/>
  <c r="L1353" i="29"/>
  <c r="M1353" i="29" s="1"/>
  <c r="S1353" i="29" s="1"/>
  <c r="N1352" i="29"/>
  <c r="O1352" i="29" s="1"/>
  <c r="T1352" i="29" s="1"/>
  <c r="L1352" i="29"/>
  <c r="M1352" i="29" s="1"/>
  <c r="S1352" i="29" s="1"/>
  <c r="S1351" i="29"/>
  <c r="O1351" i="29"/>
  <c r="T1351" i="29" s="1"/>
  <c r="N1351" i="29"/>
  <c r="L1351" i="29"/>
  <c r="M1351" i="29" s="1"/>
  <c r="N1350" i="29"/>
  <c r="O1350" i="29" s="1"/>
  <c r="T1350" i="29" s="1"/>
  <c r="M1350" i="29"/>
  <c r="S1350" i="29" s="1"/>
  <c r="L1350" i="29"/>
  <c r="N1349" i="29"/>
  <c r="O1349" i="29" s="1"/>
  <c r="T1349" i="29" s="1"/>
  <c r="L1349" i="29"/>
  <c r="M1349" i="29" s="1"/>
  <c r="S1349" i="29" s="1"/>
  <c r="T1348" i="29"/>
  <c r="S1348" i="29"/>
  <c r="N1348" i="29"/>
  <c r="O1348" i="29" s="1"/>
  <c r="L1348" i="29"/>
  <c r="M1348" i="29" s="1"/>
  <c r="S1347" i="29"/>
  <c r="N1347" i="29"/>
  <c r="O1347" i="29" s="1"/>
  <c r="T1347" i="29" s="1"/>
  <c r="L1347" i="29"/>
  <c r="M1347" i="29" s="1"/>
  <c r="N1346" i="29"/>
  <c r="O1346" i="29" s="1"/>
  <c r="T1346" i="29" s="1"/>
  <c r="M1346" i="29"/>
  <c r="S1346" i="29" s="1"/>
  <c r="L1346" i="29"/>
  <c r="N1345" i="29"/>
  <c r="O1345" i="29" s="1"/>
  <c r="T1345" i="29" s="1"/>
  <c r="L1345" i="29"/>
  <c r="M1345" i="29" s="1"/>
  <c r="S1345" i="29" s="1"/>
  <c r="S1344" i="29"/>
  <c r="N1344" i="29"/>
  <c r="O1344" i="29" s="1"/>
  <c r="T1344" i="29" s="1"/>
  <c r="L1344" i="29"/>
  <c r="M1344" i="29" s="1"/>
  <c r="N1343" i="29"/>
  <c r="O1343" i="29" s="1"/>
  <c r="T1343" i="29" s="1"/>
  <c r="L1343" i="29"/>
  <c r="M1343" i="29" s="1"/>
  <c r="S1343" i="29" s="1"/>
  <c r="N1342" i="29"/>
  <c r="O1342" i="29" s="1"/>
  <c r="T1342" i="29" s="1"/>
  <c r="L1342" i="29"/>
  <c r="M1342" i="29" s="1"/>
  <c r="S1342" i="29" s="1"/>
  <c r="S1341" i="29"/>
  <c r="N1341" i="29"/>
  <c r="O1341" i="29" s="1"/>
  <c r="T1341" i="29" s="1"/>
  <c r="L1341" i="29"/>
  <c r="M1341" i="29" s="1"/>
  <c r="N1340" i="29"/>
  <c r="O1340" i="29" s="1"/>
  <c r="T1340" i="29" s="1"/>
  <c r="L1340" i="29"/>
  <c r="M1340" i="29" s="1"/>
  <c r="S1340" i="29" s="1"/>
  <c r="S1339" i="29"/>
  <c r="O1339" i="29"/>
  <c r="T1339" i="29" s="1"/>
  <c r="N1339" i="29"/>
  <c r="L1339" i="29"/>
  <c r="M1339" i="29" s="1"/>
  <c r="N1338" i="29"/>
  <c r="O1338" i="29" s="1"/>
  <c r="T1338" i="29" s="1"/>
  <c r="L1338" i="29"/>
  <c r="M1338" i="29" s="1"/>
  <c r="S1338" i="29" s="1"/>
  <c r="S1337" i="29"/>
  <c r="N1337" i="29"/>
  <c r="O1337" i="29" s="1"/>
  <c r="T1337" i="29" s="1"/>
  <c r="L1337" i="29"/>
  <c r="M1337" i="29" s="1"/>
  <c r="N1336" i="29"/>
  <c r="O1336" i="29" s="1"/>
  <c r="T1336" i="29" s="1"/>
  <c r="L1336" i="29"/>
  <c r="M1336" i="29" s="1"/>
  <c r="S1336" i="29" s="1"/>
  <c r="S1335" i="29"/>
  <c r="N1335" i="29"/>
  <c r="O1335" i="29" s="1"/>
  <c r="T1335" i="29" s="1"/>
  <c r="L1335" i="29"/>
  <c r="M1335" i="29" s="1"/>
  <c r="N1334" i="29"/>
  <c r="O1334" i="29" s="1"/>
  <c r="T1334" i="29" s="1"/>
  <c r="L1334" i="29"/>
  <c r="M1334" i="29" s="1"/>
  <c r="S1334" i="29" s="1"/>
  <c r="N1333" i="29"/>
  <c r="O1333" i="29" s="1"/>
  <c r="T1333" i="29" s="1"/>
  <c r="L1333" i="29"/>
  <c r="M1333" i="29" s="1"/>
  <c r="S1333" i="29" s="1"/>
  <c r="T1332" i="29"/>
  <c r="S1332" i="29"/>
  <c r="N1332" i="29"/>
  <c r="O1332" i="29" s="1"/>
  <c r="L1332" i="29"/>
  <c r="M1332" i="29" s="1"/>
  <c r="S1331" i="29"/>
  <c r="N1331" i="29"/>
  <c r="O1331" i="29" s="1"/>
  <c r="T1331" i="29" s="1"/>
  <c r="L1331" i="29"/>
  <c r="M1331" i="29" s="1"/>
  <c r="S1330" i="29"/>
  <c r="N1330" i="29"/>
  <c r="O1330" i="29" s="1"/>
  <c r="T1330" i="29" s="1"/>
  <c r="M1330" i="29"/>
  <c r="L1330" i="29"/>
  <c r="N1329" i="29"/>
  <c r="O1329" i="29" s="1"/>
  <c r="T1329" i="29" s="1"/>
  <c r="L1329" i="29"/>
  <c r="M1329" i="29" s="1"/>
  <c r="S1329" i="29" s="1"/>
  <c r="T1328" i="29"/>
  <c r="S1328" i="29"/>
  <c r="N1328" i="29"/>
  <c r="O1328" i="29" s="1"/>
  <c r="L1328" i="29"/>
  <c r="M1328" i="29" s="1"/>
  <c r="O1327" i="29"/>
  <c r="T1327" i="29" s="1"/>
  <c r="N1327" i="29"/>
  <c r="L1327" i="29"/>
  <c r="M1327" i="29" s="1"/>
  <c r="S1327" i="29" s="1"/>
  <c r="S1326" i="29"/>
  <c r="N1326" i="29"/>
  <c r="O1326" i="29" s="1"/>
  <c r="T1326" i="29" s="1"/>
  <c r="M1326" i="29"/>
  <c r="L1326" i="29"/>
  <c r="N1325" i="29"/>
  <c r="O1325" i="29" s="1"/>
  <c r="T1325" i="29" s="1"/>
  <c r="L1325" i="29"/>
  <c r="M1325" i="29" s="1"/>
  <c r="S1325" i="29" s="1"/>
  <c r="T1324" i="29"/>
  <c r="S1324" i="29"/>
  <c r="N1324" i="29"/>
  <c r="O1324" i="29" s="1"/>
  <c r="L1324" i="29"/>
  <c r="M1324" i="29" s="1"/>
  <c r="N1323" i="29"/>
  <c r="O1323" i="29" s="1"/>
  <c r="T1323" i="29" s="1"/>
  <c r="L1323" i="29"/>
  <c r="M1323" i="29" s="1"/>
  <c r="S1323" i="29" s="1"/>
  <c r="N1322" i="29"/>
  <c r="O1322" i="29" s="1"/>
  <c r="T1322" i="29" s="1"/>
  <c r="M1322" i="29"/>
  <c r="S1322" i="29" s="1"/>
  <c r="L1322" i="29"/>
  <c r="N1321" i="29"/>
  <c r="O1321" i="29" s="1"/>
  <c r="T1321" i="29" s="1"/>
  <c r="L1321" i="29"/>
  <c r="M1321" i="29" s="1"/>
  <c r="S1321" i="29" s="1"/>
  <c r="N1320" i="29"/>
  <c r="O1320" i="29" s="1"/>
  <c r="T1320" i="29" s="1"/>
  <c r="L1320" i="29"/>
  <c r="M1320" i="29" s="1"/>
  <c r="S1320" i="29" s="1"/>
  <c r="O1319" i="29"/>
  <c r="T1319" i="29" s="1"/>
  <c r="N1319" i="29"/>
  <c r="L1319" i="29"/>
  <c r="M1319" i="29" s="1"/>
  <c r="S1319" i="29" s="1"/>
  <c r="N1318" i="29"/>
  <c r="O1318" i="29" s="1"/>
  <c r="T1318" i="29" s="1"/>
  <c r="L1318" i="29"/>
  <c r="M1318" i="29" s="1"/>
  <c r="S1318" i="29" s="1"/>
  <c r="S1317" i="29"/>
  <c r="N1317" i="29"/>
  <c r="O1317" i="29" s="1"/>
  <c r="T1317" i="29" s="1"/>
  <c r="L1317" i="29"/>
  <c r="M1317" i="29" s="1"/>
  <c r="N1316" i="29"/>
  <c r="O1316" i="29" s="1"/>
  <c r="T1316" i="29" s="1"/>
  <c r="L1316" i="29"/>
  <c r="M1316" i="29" s="1"/>
  <c r="S1316" i="29" s="1"/>
  <c r="S1315" i="29"/>
  <c r="O1315" i="29"/>
  <c r="T1315" i="29" s="1"/>
  <c r="N1315" i="29"/>
  <c r="L1315" i="29"/>
  <c r="M1315" i="29" s="1"/>
  <c r="N1314" i="29"/>
  <c r="O1314" i="29" s="1"/>
  <c r="T1314" i="29" s="1"/>
  <c r="M1314" i="29"/>
  <c r="S1314" i="29" s="1"/>
  <c r="L1314" i="29"/>
  <c r="S1313" i="29"/>
  <c r="N1313" i="29"/>
  <c r="O1313" i="29" s="1"/>
  <c r="T1313" i="29" s="1"/>
  <c r="L1313" i="29"/>
  <c r="M1313" i="29" s="1"/>
  <c r="N1312" i="29"/>
  <c r="O1312" i="29" s="1"/>
  <c r="T1312" i="29" s="1"/>
  <c r="L1312" i="29"/>
  <c r="M1312" i="29" s="1"/>
  <c r="S1312" i="29" s="1"/>
  <c r="S1311" i="29"/>
  <c r="O1311" i="29"/>
  <c r="T1311" i="29" s="1"/>
  <c r="N1311" i="29"/>
  <c r="L1311" i="29"/>
  <c r="M1311" i="29" s="1"/>
  <c r="N1310" i="29"/>
  <c r="O1310" i="29" s="1"/>
  <c r="T1310" i="29" s="1"/>
  <c r="L1310" i="29"/>
  <c r="M1310" i="29" s="1"/>
  <c r="S1310" i="29" s="1"/>
  <c r="S1309" i="29"/>
  <c r="N1309" i="29"/>
  <c r="O1309" i="29" s="1"/>
  <c r="T1309" i="29" s="1"/>
  <c r="L1309" i="29"/>
  <c r="M1309" i="29" s="1"/>
  <c r="N1308" i="29"/>
  <c r="O1308" i="29" s="1"/>
  <c r="T1308" i="29" s="1"/>
  <c r="L1308" i="29"/>
  <c r="M1308" i="29" s="1"/>
  <c r="S1308" i="29" s="1"/>
  <c r="S1307" i="29"/>
  <c r="N1307" i="29"/>
  <c r="O1307" i="29" s="1"/>
  <c r="T1307" i="29" s="1"/>
  <c r="L1307" i="29"/>
  <c r="M1307" i="29" s="1"/>
  <c r="N1306" i="29"/>
  <c r="O1306" i="29" s="1"/>
  <c r="T1306" i="29" s="1"/>
  <c r="M1306" i="29"/>
  <c r="S1306" i="29" s="1"/>
  <c r="L1306" i="29"/>
  <c r="N1305" i="29"/>
  <c r="O1305" i="29" s="1"/>
  <c r="T1305" i="29" s="1"/>
  <c r="L1305" i="29"/>
  <c r="M1305" i="29" s="1"/>
  <c r="S1305" i="29" s="1"/>
  <c r="T1304" i="29"/>
  <c r="N1304" i="29"/>
  <c r="O1304" i="29" s="1"/>
  <c r="L1304" i="29"/>
  <c r="M1304" i="29" s="1"/>
  <c r="S1304" i="29" s="1"/>
  <c r="O1303" i="29"/>
  <c r="T1303" i="29" s="1"/>
  <c r="N1303" i="29"/>
  <c r="L1303" i="29"/>
  <c r="M1303" i="29" s="1"/>
  <c r="S1303" i="29" s="1"/>
  <c r="N1302" i="29"/>
  <c r="O1302" i="29" s="1"/>
  <c r="T1302" i="29" s="1"/>
  <c r="L1302" i="29"/>
  <c r="M1302" i="29" s="1"/>
  <c r="S1302" i="29" s="1"/>
  <c r="N1301" i="29"/>
  <c r="O1301" i="29" s="1"/>
  <c r="T1301" i="29" s="1"/>
  <c r="L1301" i="29"/>
  <c r="M1301" i="29" s="1"/>
  <c r="S1301" i="29" s="1"/>
  <c r="T1300" i="29"/>
  <c r="S1300" i="29"/>
  <c r="N1300" i="29"/>
  <c r="O1300" i="29" s="1"/>
  <c r="L1300" i="29"/>
  <c r="M1300" i="29" s="1"/>
  <c r="S1299" i="29"/>
  <c r="N1299" i="29"/>
  <c r="O1299" i="29" s="1"/>
  <c r="T1299" i="29" s="1"/>
  <c r="L1299" i="29"/>
  <c r="M1299" i="29" s="1"/>
  <c r="S1298" i="29"/>
  <c r="N1298" i="29"/>
  <c r="O1298" i="29" s="1"/>
  <c r="T1298" i="29" s="1"/>
  <c r="M1298" i="29"/>
  <c r="L1298" i="29"/>
  <c r="N1297" i="29"/>
  <c r="O1297" i="29" s="1"/>
  <c r="T1297" i="29" s="1"/>
  <c r="L1297" i="29"/>
  <c r="M1297" i="29" s="1"/>
  <c r="S1297" i="29" s="1"/>
  <c r="T1296" i="29"/>
  <c r="S1296" i="29"/>
  <c r="N1296" i="29"/>
  <c r="O1296" i="29" s="1"/>
  <c r="L1296" i="29"/>
  <c r="M1296" i="29" s="1"/>
  <c r="O1295" i="29"/>
  <c r="T1295" i="29" s="1"/>
  <c r="N1295" i="29"/>
  <c r="L1295" i="29"/>
  <c r="M1295" i="29" s="1"/>
  <c r="S1295" i="29" s="1"/>
  <c r="S1294" i="29"/>
  <c r="N1294" i="29"/>
  <c r="O1294" i="29" s="1"/>
  <c r="T1294" i="29" s="1"/>
  <c r="M1294" i="29"/>
  <c r="L1294" i="29"/>
  <c r="N1293" i="29"/>
  <c r="O1293" i="29" s="1"/>
  <c r="T1293" i="29" s="1"/>
  <c r="L1293" i="29"/>
  <c r="M1293" i="29" s="1"/>
  <c r="S1293" i="29" s="1"/>
  <c r="S1292" i="29"/>
  <c r="N1292" i="29"/>
  <c r="O1292" i="29" s="1"/>
  <c r="T1292" i="29" s="1"/>
  <c r="L1292" i="29"/>
  <c r="M1292" i="29" s="1"/>
  <c r="N1291" i="29"/>
  <c r="O1291" i="29" s="1"/>
  <c r="T1291" i="29" s="1"/>
  <c r="L1291" i="29"/>
  <c r="M1291" i="29" s="1"/>
  <c r="S1291" i="29" s="1"/>
  <c r="S1290" i="29"/>
  <c r="N1290" i="29"/>
  <c r="O1290" i="29" s="1"/>
  <c r="T1290" i="29" s="1"/>
  <c r="M1290" i="29"/>
  <c r="L1290" i="29"/>
  <c r="N1289" i="29"/>
  <c r="O1289" i="29" s="1"/>
  <c r="T1289" i="29" s="1"/>
  <c r="L1289" i="29"/>
  <c r="M1289" i="29" s="1"/>
  <c r="S1289" i="29" s="1"/>
  <c r="S1288" i="29"/>
  <c r="N1288" i="29"/>
  <c r="O1288" i="29" s="1"/>
  <c r="T1288" i="29" s="1"/>
  <c r="L1288" i="29"/>
  <c r="M1288" i="29" s="1"/>
  <c r="O1287" i="29"/>
  <c r="T1287" i="29" s="1"/>
  <c r="N1287" i="29"/>
  <c r="L1287" i="29"/>
  <c r="M1287" i="29" s="1"/>
  <c r="S1287" i="29" s="1"/>
  <c r="N1286" i="29"/>
  <c r="O1286" i="29" s="1"/>
  <c r="T1286" i="29" s="1"/>
  <c r="L1286" i="29"/>
  <c r="M1286" i="29" s="1"/>
  <c r="S1286" i="29" s="1"/>
  <c r="S1285" i="29"/>
  <c r="N1285" i="29"/>
  <c r="O1285" i="29" s="1"/>
  <c r="T1285" i="29" s="1"/>
  <c r="L1285" i="29"/>
  <c r="M1285" i="29" s="1"/>
  <c r="T1284" i="29"/>
  <c r="N1284" i="29"/>
  <c r="O1284" i="29" s="1"/>
  <c r="L1284" i="29"/>
  <c r="M1284" i="29" s="1"/>
  <c r="S1284" i="29" s="1"/>
  <c r="S1283" i="29"/>
  <c r="O1283" i="29"/>
  <c r="T1283" i="29" s="1"/>
  <c r="N1283" i="29"/>
  <c r="L1283" i="29"/>
  <c r="M1283" i="29" s="1"/>
  <c r="S1282" i="29"/>
  <c r="N1282" i="29"/>
  <c r="O1282" i="29" s="1"/>
  <c r="T1282" i="29" s="1"/>
  <c r="M1282" i="29"/>
  <c r="L1282" i="29"/>
  <c r="S1281" i="29"/>
  <c r="N1281" i="29"/>
  <c r="O1281" i="29" s="1"/>
  <c r="T1281" i="29" s="1"/>
  <c r="L1281" i="29"/>
  <c r="M1281" i="29" s="1"/>
  <c r="N1280" i="29"/>
  <c r="O1280" i="29" s="1"/>
  <c r="T1280" i="29" s="1"/>
  <c r="L1280" i="29"/>
  <c r="M1280" i="29" s="1"/>
  <c r="S1280" i="29" s="1"/>
  <c r="S1279" i="29"/>
  <c r="O1279" i="29"/>
  <c r="T1279" i="29" s="1"/>
  <c r="N1279" i="29"/>
  <c r="L1279" i="29"/>
  <c r="M1279" i="29" s="1"/>
  <c r="N1278" i="29"/>
  <c r="O1278" i="29" s="1"/>
  <c r="T1278" i="29" s="1"/>
  <c r="L1278" i="29"/>
  <c r="M1278" i="29" s="1"/>
  <c r="S1278" i="29" s="1"/>
  <c r="S1277" i="29"/>
  <c r="N1277" i="29"/>
  <c r="O1277" i="29" s="1"/>
  <c r="T1277" i="29" s="1"/>
  <c r="L1277" i="29"/>
  <c r="M1277" i="29" s="1"/>
  <c r="N1276" i="29"/>
  <c r="O1276" i="29" s="1"/>
  <c r="T1276" i="29" s="1"/>
  <c r="L1276" i="29"/>
  <c r="M1276" i="29" s="1"/>
  <c r="S1276" i="29" s="1"/>
  <c r="S1275" i="29"/>
  <c r="N1275" i="29"/>
  <c r="O1275" i="29" s="1"/>
  <c r="T1275" i="29" s="1"/>
  <c r="L1275" i="29"/>
  <c r="M1275" i="29" s="1"/>
  <c r="N1274" i="29"/>
  <c r="O1274" i="29" s="1"/>
  <c r="T1274" i="29" s="1"/>
  <c r="M1274" i="29"/>
  <c r="S1274" i="29" s="1"/>
  <c r="L1274" i="29"/>
  <c r="N1273" i="29"/>
  <c r="O1273" i="29" s="1"/>
  <c r="T1273" i="29" s="1"/>
  <c r="L1273" i="29"/>
  <c r="M1273" i="29" s="1"/>
  <c r="S1273" i="29" s="1"/>
  <c r="T1272" i="29"/>
  <c r="N1272" i="29"/>
  <c r="O1272" i="29" s="1"/>
  <c r="L1272" i="29"/>
  <c r="M1272" i="29" s="1"/>
  <c r="S1272" i="29" s="1"/>
  <c r="O1271" i="29"/>
  <c r="T1271" i="29" s="1"/>
  <c r="N1271" i="29"/>
  <c r="L1271" i="29"/>
  <c r="M1271" i="29" s="1"/>
  <c r="S1271" i="29" s="1"/>
  <c r="N1270" i="29"/>
  <c r="O1270" i="29" s="1"/>
  <c r="T1270" i="29" s="1"/>
  <c r="L1270" i="29"/>
  <c r="M1270" i="29" s="1"/>
  <c r="S1270" i="29" s="1"/>
  <c r="N1269" i="29"/>
  <c r="O1269" i="29" s="1"/>
  <c r="T1269" i="29" s="1"/>
  <c r="L1269" i="29"/>
  <c r="M1269" i="29" s="1"/>
  <c r="S1269" i="29" s="1"/>
  <c r="T1268" i="29"/>
  <c r="S1268" i="29"/>
  <c r="N1268" i="29"/>
  <c r="O1268" i="29" s="1"/>
  <c r="L1268" i="29"/>
  <c r="M1268" i="29" s="1"/>
  <c r="S1267" i="29"/>
  <c r="N1267" i="29"/>
  <c r="O1267" i="29" s="1"/>
  <c r="T1267" i="29" s="1"/>
  <c r="L1267" i="29"/>
  <c r="M1267" i="29" s="1"/>
  <c r="S1266" i="29"/>
  <c r="N1266" i="29"/>
  <c r="O1266" i="29" s="1"/>
  <c r="T1266" i="29" s="1"/>
  <c r="M1266" i="29"/>
  <c r="L1266" i="29"/>
  <c r="N1265" i="29"/>
  <c r="O1265" i="29" s="1"/>
  <c r="T1265" i="29" s="1"/>
  <c r="L1265" i="29"/>
  <c r="M1265" i="29" s="1"/>
  <c r="S1265" i="29" s="1"/>
  <c r="S1264" i="29"/>
  <c r="N1264" i="29"/>
  <c r="O1264" i="29" s="1"/>
  <c r="T1264" i="29" s="1"/>
  <c r="L1264" i="29"/>
  <c r="M1264" i="29" s="1"/>
  <c r="O1263" i="29"/>
  <c r="T1263" i="29" s="1"/>
  <c r="N1263" i="29"/>
  <c r="L1263" i="29"/>
  <c r="M1263" i="29" s="1"/>
  <c r="S1263" i="29" s="1"/>
  <c r="N1262" i="29"/>
  <c r="O1262" i="29" s="1"/>
  <c r="T1262" i="29" s="1"/>
  <c r="M1262" i="29"/>
  <c r="S1262" i="29" s="1"/>
  <c r="L1262" i="29"/>
  <c r="N1261" i="29"/>
  <c r="O1261" i="29" s="1"/>
  <c r="T1261" i="29" s="1"/>
  <c r="L1261" i="29"/>
  <c r="M1261" i="29" s="1"/>
  <c r="S1261" i="29" s="1"/>
  <c r="T1260" i="29"/>
  <c r="N1260" i="29"/>
  <c r="O1260" i="29" s="1"/>
  <c r="L1260" i="29"/>
  <c r="M1260" i="29" s="1"/>
  <c r="S1260" i="29" s="1"/>
  <c r="N1259" i="29"/>
  <c r="O1259" i="29" s="1"/>
  <c r="T1259" i="29" s="1"/>
  <c r="L1259" i="29"/>
  <c r="M1259" i="29" s="1"/>
  <c r="S1259" i="29" s="1"/>
  <c r="S1258" i="29"/>
  <c r="N1258" i="29"/>
  <c r="O1258" i="29" s="1"/>
  <c r="T1258" i="29" s="1"/>
  <c r="L1258" i="29"/>
  <c r="M1258" i="29" s="1"/>
  <c r="N1257" i="29"/>
  <c r="O1257" i="29" s="1"/>
  <c r="T1257" i="29" s="1"/>
  <c r="L1257" i="29"/>
  <c r="M1257" i="29" s="1"/>
  <c r="S1257" i="29" s="1"/>
  <c r="N1256" i="29"/>
  <c r="O1256" i="29" s="1"/>
  <c r="T1256" i="29" s="1"/>
  <c r="L1256" i="29"/>
  <c r="M1256" i="29" s="1"/>
  <c r="S1256" i="29" s="1"/>
  <c r="S1255" i="29"/>
  <c r="O1255" i="29"/>
  <c r="T1255" i="29" s="1"/>
  <c r="N1255" i="29"/>
  <c r="L1255" i="29"/>
  <c r="M1255" i="29" s="1"/>
  <c r="N1254" i="29"/>
  <c r="O1254" i="29" s="1"/>
  <c r="T1254" i="29" s="1"/>
  <c r="L1254" i="29"/>
  <c r="M1254" i="29" s="1"/>
  <c r="S1254" i="29" s="1"/>
  <c r="S1253" i="29"/>
  <c r="N1253" i="29"/>
  <c r="O1253" i="29" s="1"/>
  <c r="T1253" i="29" s="1"/>
  <c r="L1253" i="29"/>
  <c r="M1253" i="29" s="1"/>
  <c r="N1252" i="29"/>
  <c r="O1252" i="29" s="1"/>
  <c r="T1252" i="29" s="1"/>
  <c r="L1252" i="29"/>
  <c r="M1252" i="29" s="1"/>
  <c r="S1252" i="29" s="1"/>
  <c r="S1251" i="29"/>
  <c r="O1251" i="29"/>
  <c r="T1251" i="29" s="1"/>
  <c r="N1251" i="29"/>
  <c r="L1251" i="29"/>
  <c r="M1251" i="29" s="1"/>
  <c r="N1250" i="29"/>
  <c r="O1250" i="29" s="1"/>
  <c r="T1250" i="29" s="1"/>
  <c r="M1250" i="29"/>
  <c r="S1250" i="29" s="1"/>
  <c r="L1250" i="29"/>
  <c r="S1249" i="29"/>
  <c r="N1249" i="29"/>
  <c r="O1249" i="29" s="1"/>
  <c r="T1249" i="29" s="1"/>
  <c r="L1249" i="29"/>
  <c r="M1249" i="29" s="1"/>
  <c r="S1248" i="29"/>
  <c r="N1248" i="29"/>
  <c r="O1248" i="29" s="1"/>
  <c r="T1248" i="29" s="1"/>
  <c r="L1248" i="29"/>
  <c r="M1248" i="29" s="1"/>
  <c r="S1247" i="29"/>
  <c r="N1247" i="29"/>
  <c r="O1247" i="29" s="1"/>
  <c r="T1247" i="29" s="1"/>
  <c r="L1247" i="29"/>
  <c r="M1247" i="29" s="1"/>
  <c r="N1246" i="29"/>
  <c r="O1246" i="29" s="1"/>
  <c r="T1246" i="29" s="1"/>
  <c r="L1246" i="29"/>
  <c r="M1246" i="29" s="1"/>
  <c r="S1246" i="29" s="1"/>
  <c r="N1245" i="29"/>
  <c r="O1245" i="29" s="1"/>
  <c r="T1245" i="29" s="1"/>
  <c r="L1245" i="29"/>
  <c r="M1245" i="29" s="1"/>
  <c r="S1245" i="29" s="1"/>
  <c r="N1244" i="29"/>
  <c r="O1244" i="29" s="1"/>
  <c r="T1244" i="29" s="1"/>
  <c r="L1244" i="29"/>
  <c r="M1244" i="29" s="1"/>
  <c r="S1244" i="29" s="1"/>
  <c r="N1243" i="29"/>
  <c r="O1243" i="29" s="1"/>
  <c r="T1243" i="29" s="1"/>
  <c r="L1243" i="29"/>
  <c r="M1243" i="29" s="1"/>
  <c r="S1243" i="29" s="1"/>
  <c r="N1242" i="29"/>
  <c r="O1242" i="29" s="1"/>
  <c r="T1242" i="29" s="1"/>
  <c r="M1242" i="29"/>
  <c r="S1242" i="29" s="1"/>
  <c r="L1242" i="29"/>
  <c r="N1241" i="29"/>
  <c r="O1241" i="29" s="1"/>
  <c r="T1241" i="29" s="1"/>
  <c r="L1241" i="29"/>
  <c r="M1241" i="29" s="1"/>
  <c r="S1241" i="29" s="1"/>
  <c r="T1240" i="29"/>
  <c r="N1240" i="29"/>
  <c r="O1240" i="29" s="1"/>
  <c r="L1240" i="29"/>
  <c r="M1240" i="29" s="1"/>
  <c r="S1240" i="29" s="1"/>
  <c r="O1239" i="29"/>
  <c r="T1239" i="29" s="1"/>
  <c r="N1239" i="29"/>
  <c r="L1239" i="29"/>
  <c r="M1239" i="29" s="1"/>
  <c r="S1239" i="29" s="1"/>
  <c r="N1238" i="29"/>
  <c r="O1238" i="29" s="1"/>
  <c r="T1238" i="29" s="1"/>
  <c r="L1238" i="29"/>
  <c r="M1238" i="29" s="1"/>
  <c r="S1238" i="29" s="1"/>
  <c r="N1237" i="29"/>
  <c r="O1237" i="29" s="1"/>
  <c r="T1237" i="29" s="1"/>
  <c r="L1237" i="29"/>
  <c r="M1237" i="29" s="1"/>
  <c r="S1237" i="29" s="1"/>
  <c r="T1236" i="29"/>
  <c r="S1236" i="29"/>
  <c r="N1236" i="29"/>
  <c r="O1236" i="29" s="1"/>
  <c r="L1236" i="29"/>
  <c r="M1236" i="29" s="1"/>
  <c r="N1235" i="29"/>
  <c r="O1235" i="29" s="1"/>
  <c r="T1235" i="29" s="1"/>
  <c r="L1235" i="29"/>
  <c r="M1235" i="29" s="1"/>
  <c r="S1235" i="29" s="1"/>
  <c r="S1234" i="29"/>
  <c r="N1234" i="29"/>
  <c r="O1234" i="29" s="1"/>
  <c r="T1234" i="29" s="1"/>
  <c r="M1234" i="29"/>
  <c r="L1234" i="29"/>
  <c r="N1233" i="29"/>
  <c r="O1233" i="29" s="1"/>
  <c r="T1233" i="29" s="1"/>
  <c r="L1233" i="29"/>
  <c r="M1233" i="29" s="1"/>
  <c r="S1233" i="29" s="1"/>
  <c r="T1232" i="29"/>
  <c r="S1232" i="29"/>
  <c r="N1232" i="29"/>
  <c r="O1232" i="29" s="1"/>
  <c r="L1232" i="29"/>
  <c r="M1232" i="29" s="1"/>
  <c r="O1231" i="29"/>
  <c r="T1231" i="29" s="1"/>
  <c r="N1231" i="29"/>
  <c r="L1231" i="29"/>
  <c r="M1231" i="29" s="1"/>
  <c r="S1231" i="29" s="1"/>
  <c r="N1230" i="29"/>
  <c r="O1230" i="29" s="1"/>
  <c r="T1230" i="29" s="1"/>
  <c r="M1230" i="29"/>
  <c r="S1230" i="29" s="1"/>
  <c r="L1230" i="29"/>
  <c r="N1229" i="29"/>
  <c r="O1229" i="29" s="1"/>
  <c r="T1229" i="29" s="1"/>
  <c r="L1229" i="29"/>
  <c r="M1229" i="29" s="1"/>
  <c r="S1229" i="29" s="1"/>
  <c r="S1228" i="29"/>
  <c r="N1228" i="29"/>
  <c r="O1228" i="29" s="1"/>
  <c r="T1228" i="29" s="1"/>
  <c r="L1228" i="29"/>
  <c r="M1228" i="29" s="1"/>
  <c r="N1227" i="29"/>
  <c r="O1227" i="29" s="1"/>
  <c r="T1227" i="29" s="1"/>
  <c r="L1227" i="29"/>
  <c r="M1227" i="29" s="1"/>
  <c r="S1227" i="29" s="1"/>
  <c r="N1226" i="29"/>
  <c r="O1226" i="29" s="1"/>
  <c r="T1226" i="29" s="1"/>
  <c r="L1226" i="29"/>
  <c r="M1226" i="29" s="1"/>
  <c r="S1226" i="29" s="1"/>
  <c r="N1225" i="29"/>
  <c r="O1225" i="29" s="1"/>
  <c r="T1225" i="29" s="1"/>
  <c r="L1225" i="29"/>
  <c r="M1225" i="29" s="1"/>
  <c r="S1225" i="29" s="1"/>
  <c r="S1224" i="29"/>
  <c r="N1224" i="29"/>
  <c r="O1224" i="29" s="1"/>
  <c r="T1224" i="29" s="1"/>
  <c r="L1224" i="29"/>
  <c r="M1224" i="29" s="1"/>
  <c r="O1223" i="29"/>
  <c r="T1223" i="29" s="1"/>
  <c r="N1223" i="29"/>
  <c r="L1223" i="29"/>
  <c r="M1223" i="29" s="1"/>
  <c r="S1223" i="29" s="1"/>
  <c r="N1222" i="29"/>
  <c r="O1222" i="29" s="1"/>
  <c r="T1222" i="29" s="1"/>
  <c r="M1222" i="29"/>
  <c r="S1222" i="29" s="1"/>
  <c r="L1222" i="29"/>
  <c r="S1221" i="29"/>
  <c r="N1221" i="29"/>
  <c r="O1221" i="29" s="1"/>
  <c r="T1221" i="29" s="1"/>
  <c r="L1221" i="29"/>
  <c r="M1221" i="29" s="1"/>
  <c r="T1220" i="29"/>
  <c r="N1220" i="29"/>
  <c r="O1220" i="29" s="1"/>
  <c r="L1220" i="29"/>
  <c r="M1220" i="29" s="1"/>
  <c r="S1220" i="29" s="1"/>
  <c r="S1219" i="29"/>
  <c r="O1219" i="29"/>
  <c r="T1219" i="29" s="1"/>
  <c r="N1219" i="29"/>
  <c r="L1219" i="29"/>
  <c r="M1219" i="29" s="1"/>
  <c r="N1218" i="29"/>
  <c r="O1218" i="29" s="1"/>
  <c r="T1218" i="29" s="1"/>
  <c r="L1218" i="29"/>
  <c r="M1218" i="29" s="1"/>
  <c r="S1218" i="29" s="1"/>
  <c r="S1217" i="29"/>
  <c r="N1217" i="29"/>
  <c r="O1217" i="29" s="1"/>
  <c r="T1217" i="29" s="1"/>
  <c r="L1217" i="29"/>
  <c r="M1217" i="29" s="1"/>
  <c r="N1216" i="29"/>
  <c r="O1216" i="29" s="1"/>
  <c r="T1216" i="29" s="1"/>
  <c r="L1216" i="29"/>
  <c r="M1216" i="29" s="1"/>
  <c r="S1216" i="29" s="1"/>
  <c r="S1215" i="29"/>
  <c r="N1215" i="29"/>
  <c r="O1215" i="29" s="1"/>
  <c r="T1215" i="29" s="1"/>
  <c r="L1215" i="29"/>
  <c r="M1215" i="29" s="1"/>
  <c r="O1214" i="29"/>
  <c r="T1214" i="29" s="1"/>
  <c r="N1214" i="29"/>
  <c r="L1214" i="29"/>
  <c r="M1214" i="29" s="1"/>
  <c r="S1214" i="29" s="1"/>
  <c r="T1213" i="29"/>
  <c r="S1213" i="29"/>
  <c r="O1213" i="29"/>
  <c r="N1213" i="29"/>
  <c r="M1213" i="29"/>
  <c r="L1213" i="29"/>
  <c r="S1212" i="29"/>
  <c r="N1212" i="29"/>
  <c r="O1212" i="29" s="1"/>
  <c r="T1212" i="29" s="1"/>
  <c r="M1212" i="29"/>
  <c r="L1212" i="29"/>
  <c r="T1211" i="29"/>
  <c r="O1211" i="29"/>
  <c r="N1211" i="29"/>
  <c r="M1211" i="29"/>
  <c r="S1211" i="29" s="1"/>
  <c r="L1211" i="29"/>
  <c r="O1210" i="29"/>
  <c r="T1210" i="29" s="1"/>
  <c r="N1210" i="29"/>
  <c r="M1210" i="29"/>
  <c r="S1210" i="29" s="1"/>
  <c r="L1210" i="29"/>
  <c r="T1209" i="29"/>
  <c r="O1209" i="29"/>
  <c r="N1209" i="29"/>
  <c r="M1209" i="29"/>
  <c r="S1209" i="29" s="1"/>
  <c r="L1209" i="29"/>
  <c r="T1208" i="29"/>
  <c r="S1208" i="29"/>
  <c r="O1208" i="29"/>
  <c r="N1208" i="29"/>
  <c r="M1208" i="29"/>
  <c r="L1208" i="29"/>
  <c r="O1207" i="29"/>
  <c r="T1207" i="29" s="1"/>
  <c r="N1207" i="29"/>
  <c r="M1207" i="29"/>
  <c r="S1207" i="29" s="1"/>
  <c r="L1207" i="29"/>
  <c r="O1206" i="29"/>
  <c r="T1206" i="29" s="1"/>
  <c r="N1206" i="29"/>
  <c r="L1206" i="29"/>
  <c r="M1206" i="29" s="1"/>
  <c r="S1206" i="29" s="1"/>
  <c r="T1205" i="29"/>
  <c r="S1205" i="29"/>
  <c r="O1205" i="29"/>
  <c r="N1205" i="29"/>
  <c r="M1205" i="29"/>
  <c r="L1205" i="29"/>
  <c r="S1204" i="29"/>
  <c r="O1204" i="29"/>
  <c r="T1204" i="29" s="1"/>
  <c r="N1204" i="29"/>
  <c r="M1204" i="29"/>
  <c r="L1204" i="29"/>
  <c r="O1203" i="29"/>
  <c r="T1203" i="29" s="1"/>
  <c r="N1203" i="29"/>
  <c r="M1203" i="29"/>
  <c r="S1203" i="29" s="1"/>
  <c r="L1203" i="29"/>
  <c r="O1202" i="29"/>
  <c r="T1202" i="29" s="1"/>
  <c r="N1202" i="29"/>
  <c r="M1202" i="29"/>
  <c r="S1202" i="29" s="1"/>
  <c r="L1202" i="29"/>
  <c r="T1201" i="29"/>
  <c r="S1201" i="29"/>
  <c r="O1201" i="29"/>
  <c r="N1201" i="29"/>
  <c r="M1201" i="29"/>
  <c r="L1201" i="29"/>
  <c r="S1200" i="29"/>
  <c r="O1200" i="29"/>
  <c r="T1200" i="29" s="1"/>
  <c r="N1200" i="29"/>
  <c r="M1200" i="29"/>
  <c r="L1200" i="29"/>
  <c r="T1199" i="29"/>
  <c r="O1199" i="29"/>
  <c r="N1199" i="29"/>
  <c r="L1199" i="29"/>
  <c r="M1199" i="29" s="1"/>
  <c r="S1199" i="29" s="1"/>
  <c r="O1198" i="29"/>
  <c r="T1198" i="29" s="1"/>
  <c r="N1198" i="29"/>
  <c r="M1198" i="29"/>
  <c r="S1198" i="29" s="1"/>
  <c r="L1198" i="29"/>
  <c r="T1197" i="29"/>
  <c r="O1197" i="29"/>
  <c r="N1197" i="29"/>
  <c r="M1197" i="29"/>
  <c r="S1197" i="29" s="1"/>
  <c r="L1197" i="29"/>
  <c r="T1196" i="29"/>
  <c r="S1196" i="29"/>
  <c r="O1196" i="29"/>
  <c r="N1196" i="29"/>
  <c r="M1196" i="29"/>
  <c r="L1196" i="29"/>
  <c r="T1195" i="29"/>
  <c r="O1195" i="29"/>
  <c r="N1195" i="29"/>
  <c r="M1195" i="29"/>
  <c r="S1195" i="29" s="1"/>
  <c r="L1195" i="29"/>
  <c r="O1194" i="29"/>
  <c r="T1194" i="29" s="1"/>
  <c r="N1194" i="29"/>
  <c r="L1194" i="29"/>
  <c r="M1194" i="29" s="1"/>
  <c r="S1194" i="29" s="1"/>
  <c r="T1193" i="29"/>
  <c r="S1193" i="29"/>
  <c r="O1193" i="29"/>
  <c r="N1193" i="29"/>
  <c r="M1193" i="29"/>
  <c r="L1193" i="29"/>
  <c r="T1192" i="29"/>
  <c r="S1192" i="29"/>
  <c r="O1192" i="29"/>
  <c r="N1192" i="29"/>
  <c r="M1192" i="29"/>
  <c r="L1192" i="29"/>
  <c r="N1191" i="29"/>
  <c r="O1191" i="29" s="1"/>
  <c r="T1191" i="29" s="1"/>
  <c r="L1191" i="29"/>
  <c r="M1191" i="29" s="1"/>
  <c r="S1191" i="29" s="1"/>
  <c r="O1190" i="29"/>
  <c r="T1190" i="29" s="1"/>
  <c r="N1190" i="29"/>
  <c r="L1190" i="29"/>
  <c r="M1190" i="29" s="1"/>
  <c r="S1190" i="29" s="1"/>
  <c r="T1189" i="29"/>
  <c r="O1189" i="29"/>
  <c r="N1189" i="29"/>
  <c r="M1189" i="29"/>
  <c r="S1189" i="29" s="1"/>
  <c r="L1189" i="29"/>
  <c r="S1188" i="29"/>
  <c r="N1188" i="29"/>
  <c r="O1188" i="29" s="1"/>
  <c r="T1188" i="29" s="1"/>
  <c r="M1188" i="29"/>
  <c r="L1188" i="29"/>
  <c r="T1187" i="29"/>
  <c r="O1187" i="29"/>
  <c r="N1187" i="29"/>
  <c r="M1187" i="29"/>
  <c r="S1187" i="29" s="1"/>
  <c r="L1187" i="29"/>
  <c r="O1186" i="29"/>
  <c r="T1186" i="29" s="1"/>
  <c r="N1186" i="29"/>
  <c r="L1186" i="29"/>
  <c r="M1186" i="29" s="1"/>
  <c r="S1186" i="29" s="1"/>
  <c r="T1185" i="29"/>
  <c r="O1185" i="29"/>
  <c r="N1185" i="29"/>
  <c r="M1185" i="29"/>
  <c r="S1185" i="29" s="1"/>
  <c r="L1185" i="29"/>
  <c r="T1184" i="29"/>
  <c r="S1184" i="29"/>
  <c r="O1184" i="29"/>
  <c r="N1184" i="29"/>
  <c r="L1184" i="29"/>
  <c r="M1184" i="29" s="1"/>
  <c r="O1183" i="29"/>
  <c r="T1183" i="29" s="1"/>
  <c r="N1183" i="29"/>
  <c r="L1183" i="29"/>
  <c r="M1183" i="29" s="1"/>
  <c r="S1183" i="29" s="1"/>
  <c r="O1182" i="29"/>
  <c r="T1182" i="29" s="1"/>
  <c r="N1182" i="29"/>
  <c r="M1182" i="29"/>
  <c r="S1182" i="29" s="1"/>
  <c r="L1182" i="29"/>
  <c r="T1181" i="29"/>
  <c r="S1181" i="29"/>
  <c r="N1181" i="29"/>
  <c r="O1181" i="29" s="1"/>
  <c r="M1181" i="29"/>
  <c r="L1181" i="29"/>
  <c r="N1180" i="29"/>
  <c r="O1180" i="29" s="1"/>
  <c r="T1180" i="29" s="1"/>
  <c r="L1180" i="29"/>
  <c r="M1180" i="29" s="1"/>
  <c r="S1180" i="29" s="1"/>
  <c r="T1179" i="29"/>
  <c r="S1179" i="29"/>
  <c r="O1179" i="29"/>
  <c r="N1179" i="29"/>
  <c r="M1179" i="29"/>
  <c r="L1179" i="29"/>
  <c r="N1178" i="29"/>
  <c r="O1178" i="29" s="1"/>
  <c r="T1178" i="29" s="1"/>
  <c r="M1178" i="29"/>
  <c r="S1178" i="29" s="1"/>
  <c r="L1178" i="29"/>
  <c r="T1177" i="29"/>
  <c r="N1177" i="29"/>
  <c r="O1177" i="29" s="1"/>
  <c r="L1177" i="29"/>
  <c r="M1177" i="29" s="1"/>
  <c r="S1177" i="29" s="1"/>
  <c r="S1176" i="29"/>
  <c r="O1176" i="29"/>
  <c r="T1176" i="29" s="1"/>
  <c r="N1176" i="29"/>
  <c r="L1176" i="29"/>
  <c r="M1176" i="29" s="1"/>
  <c r="O1175" i="29"/>
  <c r="T1175" i="29" s="1"/>
  <c r="N1175" i="29"/>
  <c r="M1175" i="29"/>
  <c r="S1175" i="29" s="1"/>
  <c r="L1175" i="29"/>
  <c r="O1174" i="29"/>
  <c r="T1174" i="29" s="1"/>
  <c r="N1174" i="29"/>
  <c r="M1174" i="29"/>
  <c r="S1174" i="29" s="1"/>
  <c r="L1174" i="29"/>
  <c r="N1173" i="29"/>
  <c r="O1173" i="29" s="1"/>
  <c r="T1173" i="29" s="1"/>
  <c r="M1173" i="29"/>
  <c r="S1173" i="29" s="1"/>
  <c r="L1173" i="29"/>
  <c r="N1172" i="29"/>
  <c r="O1172" i="29" s="1"/>
  <c r="T1172" i="29" s="1"/>
  <c r="L1172" i="29"/>
  <c r="M1172" i="29" s="1"/>
  <c r="S1172" i="29" s="1"/>
  <c r="T1171" i="29"/>
  <c r="S1171" i="29"/>
  <c r="O1171" i="29"/>
  <c r="N1171" i="29"/>
  <c r="M1171" i="29"/>
  <c r="L1171" i="29"/>
  <c r="N1170" i="29"/>
  <c r="O1170" i="29" s="1"/>
  <c r="T1170" i="29" s="1"/>
  <c r="M1170" i="29"/>
  <c r="S1170" i="29" s="1"/>
  <c r="L1170" i="29"/>
  <c r="T1169" i="29"/>
  <c r="N1169" i="29"/>
  <c r="O1169" i="29" s="1"/>
  <c r="L1169" i="29"/>
  <c r="M1169" i="29" s="1"/>
  <c r="S1169" i="29" s="1"/>
  <c r="S1168" i="29"/>
  <c r="O1168" i="29"/>
  <c r="T1168" i="29" s="1"/>
  <c r="N1168" i="29"/>
  <c r="L1168" i="29"/>
  <c r="M1168" i="29" s="1"/>
  <c r="N1167" i="29"/>
  <c r="O1167" i="29" s="1"/>
  <c r="T1167" i="29" s="1"/>
  <c r="L1167" i="29"/>
  <c r="M1167" i="29" s="1"/>
  <c r="S1167" i="29" s="1"/>
  <c r="O1166" i="29"/>
  <c r="T1166" i="29" s="1"/>
  <c r="N1166" i="29"/>
  <c r="M1166" i="29"/>
  <c r="S1166" i="29" s="1"/>
  <c r="L1166" i="29"/>
  <c r="N1165" i="29"/>
  <c r="O1165" i="29" s="1"/>
  <c r="T1165" i="29" s="1"/>
  <c r="M1165" i="29"/>
  <c r="S1165" i="29" s="1"/>
  <c r="L1165" i="29"/>
  <c r="N1164" i="29"/>
  <c r="O1164" i="29" s="1"/>
  <c r="T1164" i="29" s="1"/>
  <c r="L1164" i="29"/>
  <c r="M1164" i="29" s="1"/>
  <c r="S1164" i="29" s="1"/>
  <c r="T1163" i="29"/>
  <c r="S1163" i="29"/>
  <c r="O1163" i="29"/>
  <c r="N1163" i="29"/>
  <c r="M1163" i="29"/>
  <c r="L1163" i="29"/>
  <c r="N1162" i="29"/>
  <c r="O1162" i="29" s="1"/>
  <c r="T1162" i="29" s="1"/>
  <c r="M1162" i="29"/>
  <c r="S1162" i="29" s="1"/>
  <c r="L1162" i="29"/>
  <c r="T1161" i="29"/>
  <c r="N1161" i="29"/>
  <c r="O1161" i="29" s="1"/>
  <c r="L1161" i="29"/>
  <c r="M1161" i="29" s="1"/>
  <c r="S1161" i="29" s="1"/>
  <c r="S1160" i="29"/>
  <c r="O1160" i="29"/>
  <c r="T1160" i="29" s="1"/>
  <c r="N1160" i="29"/>
  <c r="L1160" i="29"/>
  <c r="M1160" i="29" s="1"/>
  <c r="N1159" i="29"/>
  <c r="O1159" i="29" s="1"/>
  <c r="T1159" i="29" s="1"/>
  <c r="L1159" i="29"/>
  <c r="M1159" i="29" s="1"/>
  <c r="S1159" i="29" s="1"/>
  <c r="O1158" i="29"/>
  <c r="T1158" i="29" s="1"/>
  <c r="N1158" i="29"/>
  <c r="L1158" i="29"/>
  <c r="M1158" i="29" s="1"/>
  <c r="S1158" i="29" s="1"/>
  <c r="S1157" i="29"/>
  <c r="N1157" i="29"/>
  <c r="O1157" i="29" s="1"/>
  <c r="T1157" i="29" s="1"/>
  <c r="M1157" i="29"/>
  <c r="L1157" i="29"/>
  <c r="N1156" i="29"/>
  <c r="O1156" i="29" s="1"/>
  <c r="T1156" i="29" s="1"/>
  <c r="L1156" i="29"/>
  <c r="M1156" i="29" s="1"/>
  <c r="S1156" i="29" s="1"/>
  <c r="T1155" i="29"/>
  <c r="O1155" i="29"/>
  <c r="N1155" i="29"/>
  <c r="L1155" i="29"/>
  <c r="M1155" i="29" s="1"/>
  <c r="S1155" i="29" s="1"/>
  <c r="S1154" i="29"/>
  <c r="N1154" i="29"/>
  <c r="O1154" i="29" s="1"/>
  <c r="T1154" i="29" s="1"/>
  <c r="L1154" i="29"/>
  <c r="M1154" i="29" s="1"/>
  <c r="N1153" i="29"/>
  <c r="O1153" i="29" s="1"/>
  <c r="T1153" i="29" s="1"/>
  <c r="L1153" i="29"/>
  <c r="M1153" i="29" s="1"/>
  <c r="S1153" i="29" s="1"/>
  <c r="T1152" i="29"/>
  <c r="S1152" i="29"/>
  <c r="O1152" i="29"/>
  <c r="N1152" i="29"/>
  <c r="L1152" i="29"/>
  <c r="M1152" i="29" s="1"/>
  <c r="N1151" i="29"/>
  <c r="O1151" i="29" s="1"/>
  <c r="T1151" i="29" s="1"/>
  <c r="L1151" i="29"/>
  <c r="M1151" i="29" s="1"/>
  <c r="S1151" i="29" s="1"/>
  <c r="N1150" i="29"/>
  <c r="O1150" i="29" s="1"/>
  <c r="T1150" i="29" s="1"/>
  <c r="M1150" i="29"/>
  <c r="S1150" i="29" s="1"/>
  <c r="L1150" i="29"/>
  <c r="T1149" i="29"/>
  <c r="S1149" i="29"/>
  <c r="N1149" i="29"/>
  <c r="O1149" i="29" s="1"/>
  <c r="M1149" i="29"/>
  <c r="L1149" i="29"/>
  <c r="T1148" i="29"/>
  <c r="S1148" i="29"/>
  <c r="O1148" i="29"/>
  <c r="N1148" i="29"/>
  <c r="L1148" i="29"/>
  <c r="M1148" i="29" s="1"/>
  <c r="N1147" i="29"/>
  <c r="O1147" i="29" s="1"/>
  <c r="T1147" i="29" s="1"/>
  <c r="L1147" i="29"/>
  <c r="M1147" i="29" s="1"/>
  <c r="S1147" i="29" s="1"/>
  <c r="S1146" i="29"/>
  <c r="N1146" i="29"/>
  <c r="O1146" i="29" s="1"/>
  <c r="T1146" i="29" s="1"/>
  <c r="M1146" i="29"/>
  <c r="L1146" i="29"/>
  <c r="N1145" i="29"/>
  <c r="O1145" i="29" s="1"/>
  <c r="T1145" i="29" s="1"/>
  <c r="M1145" i="29"/>
  <c r="S1145" i="29" s="1"/>
  <c r="L1145" i="29"/>
  <c r="N1144" i="29"/>
  <c r="O1144" i="29" s="1"/>
  <c r="T1144" i="29" s="1"/>
  <c r="L1144" i="29"/>
  <c r="M1144" i="29" s="1"/>
  <c r="S1144" i="29" s="1"/>
  <c r="N1143" i="29"/>
  <c r="O1143" i="29" s="1"/>
  <c r="T1143" i="29" s="1"/>
  <c r="L1143" i="29"/>
  <c r="M1143" i="29" s="1"/>
  <c r="S1143" i="29" s="1"/>
  <c r="N1142" i="29"/>
  <c r="O1142" i="29" s="1"/>
  <c r="T1142" i="29" s="1"/>
  <c r="M1142" i="29"/>
  <c r="S1142" i="29" s="1"/>
  <c r="L1142" i="29"/>
  <c r="T1141" i="29"/>
  <c r="N1141" i="29"/>
  <c r="O1141" i="29" s="1"/>
  <c r="L1141" i="29"/>
  <c r="M1141" i="29" s="1"/>
  <c r="S1141" i="29" s="1"/>
  <c r="T1140" i="29"/>
  <c r="S1140" i="29"/>
  <c r="O1140" i="29"/>
  <c r="N1140" i="29"/>
  <c r="L1140" i="29"/>
  <c r="M1140" i="29" s="1"/>
  <c r="N1139" i="29"/>
  <c r="O1139" i="29" s="1"/>
  <c r="T1139" i="29" s="1"/>
  <c r="M1139" i="29"/>
  <c r="S1139" i="29" s="1"/>
  <c r="L1139" i="29"/>
  <c r="N1138" i="29"/>
  <c r="O1138" i="29" s="1"/>
  <c r="T1138" i="29" s="1"/>
  <c r="L1138" i="29"/>
  <c r="M1138" i="29" s="1"/>
  <c r="S1138" i="29" s="1"/>
  <c r="T1137" i="29"/>
  <c r="S1137" i="29"/>
  <c r="N1137" i="29"/>
  <c r="O1137" i="29" s="1"/>
  <c r="M1137" i="29"/>
  <c r="L1137" i="29"/>
  <c r="S1136" i="29"/>
  <c r="N1136" i="29"/>
  <c r="O1136" i="29" s="1"/>
  <c r="T1136" i="29" s="1"/>
  <c r="L1136" i="29"/>
  <c r="M1136" i="29" s="1"/>
  <c r="N1135" i="29"/>
  <c r="O1135" i="29" s="1"/>
  <c r="T1135" i="29" s="1"/>
  <c r="L1135" i="29"/>
  <c r="M1135" i="29" s="1"/>
  <c r="S1135" i="29" s="1"/>
  <c r="S1134" i="29"/>
  <c r="O1134" i="29"/>
  <c r="T1134" i="29" s="1"/>
  <c r="N1134" i="29"/>
  <c r="M1134" i="29"/>
  <c r="L1134" i="29"/>
  <c r="N1133" i="29"/>
  <c r="O1133" i="29" s="1"/>
  <c r="T1133" i="29" s="1"/>
  <c r="L1133" i="29"/>
  <c r="M1133" i="29" s="1"/>
  <c r="S1133" i="29" s="1"/>
  <c r="N1132" i="29"/>
  <c r="O1132" i="29" s="1"/>
  <c r="T1132" i="29" s="1"/>
  <c r="L1132" i="29"/>
  <c r="M1132" i="29" s="1"/>
  <c r="S1132" i="29" s="1"/>
  <c r="S1131" i="29"/>
  <c r="O1131" i="29"/>
  <c r="T1131" i="29" s="1"/>
  <c r="N1131" i="29"/>
  <c r="M1131" i="29"/>
  <c r="L1131" i="29"/>
  <c r="O1130" i="29"/>
  <c r="T1130" i="29" s="1"/>
  <c r="N1130" i="29"/>
  <c r="L1130" i="29"/>
  <c r="M1130" i="29" s="1"/>
  <c r="S1130" i="29" s="1"/>
  <c r="T1129" i="29"/>
  <c r="N1129" i="29"/>
  <c r="O1129" i="29" s="1"/>
  <c r="L1129" i="29"/>
  <c r="M1129" i="29" s="1"/>
  <c r="S1129" i="29" s="1"/>
  <c r="T1128" i="29"/>
  <c r="S1128" i="29"/>
  <c r="O1128" i="29"/>
  <c r="N1128" i="29"/>
  <c r="L1128" i="29"/>
  <c r="M1128" i="29" s="1"/>
  <c r="N1127" i="29"/>
  <c r="O1127" i="29" s="1"/>
  <c r="T1127" i="29" s="1"/>
  <c r="L1127" i="29"/>
  <c r="M1127" i="29" s="1"/>
  <c r="S1127" i="29" s="1"/>
  <c r="O1126" i="29"/>
  <c r="T1126" i="29" s="1"/>
  <c r="N1126" i="29"/>
  <c r="L1126" i="29"/>
  <c r="M1126" i="29" s="1"/>
  <c r="S1126" i="29" s="1"/>
  <c r="S1125" i="29"/>
  <c r="N1125" i="29"/>
  <c r="O1125" i="29" s="1"/>
  <c r="T1125" i="29" s="1"/>
  <c r="M1125" i="29"/>
  <c r="L1125" i="29"/>
  <c r="O1124" i="29"/>
  <c r="T1124" i="29" s="1"/>
  <c r="N1124" i="29"/>
  <c r="L1124" i="29"/>
  <c r="M1124" i="29" s="1"/>
  <c r="S1124" i="29" s="1"/>
  <c r="T1123" i="29"/>
  <c r="O1123" i="29"/>
  <c r="N1123" i="29"/>
  <c r="L1123" i="29"/>
  <c r="M1123" i="29" s="1"/>
  <c r="S1123" i="29" s="1"/>
  <c r="S1122" i="29"/>
  <c r="O1122" i="29"/>
  <c r="T1122" i="29" s="1"/>
  <c r="N1122" i="29"/>
  <c r="M1122" i="29"/>
  <c r="L1122" i="29"/>
  <c r="N1121" i="29"/>
  <c r="O1121" i="29" s="1"/>
  <c r="T1121" i="29" s="1"/>
  <c r="L1121" i="29"/>
  <c r="M1121" i="29" s="1"/>
  <c r="S1121" i="29" s="1"/>
  <c r="T1120" i="29"/>
  <c r="S1120" i="29"/>
  <c r="O1120" i="29"/>
  <c r="N1120" i="29"/>
  <c r="L1120" i="29"/>
  <c r="M1120" i="29" s="1"/>
  <c r="S1119" i="29"/>
  <c r="O1119" i="29"/>
  <c r="T1119" i="29" s="1"/>
  <c r="N1119" i="29"/>
  <c r="L1119" i="29"/>
  <c r="M1119" i="29" s="1"/>
  <c r="N1118" i="29"/>
  <c r="O1118" i="29" s="1"/>
  <c r="T1118" i="29" s="1"/>
  <c r="L1118" i="29"/>
  <c r="M1118" i="29" s="1"/>
  <c r="S1118" i="29" s="1"/>
  <c r="T1117" i="29"/>
  <c r="S1117" i="29"/>
  <c r="N1117" i="29"/>
  <c r="O1117" i="29" s="1"/>
  <c r="M1117" i="29"/>
  <c r="L1117" i="29"/>
  <c r="S1116" i="29"/>
  <c r="N1116" i="29"/>
  <c r="O1116" i="29" s="1"/>
  <c r="T1116" i="29" s="1"/>
  <c r="L1116" i="29"/>
  <c r="M1116" i="29" s="1"/>
  <c r="N1115" i="29"/>
  <c r="O1115" i="29" s="1"/>
  <c r="T1115" i="29" s="1"/>
  <c r="M1115" i="29"/>
  <c r="S1115" i="29" s="1"/>
  <c r="L1115" i="29"/>
  <c r="N1114" i="29"/>
  <c r="O1114" i="29" s="1"/>
  <c r="T1114" i="29" s="1"/>
  <c r="L1114" i="29"/>
  <c r="M1114" i="29" s="1"/>
  <c r="S1114" i="29" s="1"/>
  <c r="N1113" i="29"/>
  <c r="O1113" i="29" s="1"/>
  <c r="T1113" i="29" s="1"/>
  <c r="M1113" i="29"/>
  <c r="S1113" i="29" s="1"/>
  <c r="L1113" i="29"/>
  <c r="N1112" i="29"/>
  <c r="O1112" i="29" s="1"/>
  <c r="T1112" i="29" s="1"/>
  <c r="L1112" i="29"/>
  <c r="M1112" i="29" s="1"/>
  <c r="S1112" i="29" s="1"/>
  <c r="T1111" i="29"/>
  <c r="O1111" i="29"/>
  <c r="N1111" i="29"/>
  <c r="L1111" i="29"/>
  <c r="M1111" i="29" s="1"/>
  <c r="S1111" i="29" s="1"/>
  <c r="T1110" i="29"/>
  <c r="S1110" i="29"/>
  <c r="O1110" i="29"/>
  <c r="N1110" i="29"/>
  <c r="M1110" i="29"/>
  <c r="L1110" i="29"/>
  <c r="S1109" i="29"/>
  <c r="O1109" i="29"/>
  <c r="T1109" i="29" s="1"/>
  <c r="N1109" i="29"/>
  <c r="M1109" i="29"/>
  <c r="L1109" i="29"/>
  <c r="N1108" i="29"/>
  <c r="O1108" i="29" s="1"/>
  <c r="T1108" i="29" s="1"/>
  <c r="L1108" i="29"/>
  <c r="M1108" i="29" s="1"/>
  <c r="S1108" i="29" s="1"/>
  <c r="T1107" i="29"/>
  <c r="O1107" i="29"/>
  <c r="N1107" i="29"/>
  <c r="L1107" i="29"/>
  <c r="M1107" i="29" s="1"/>
  <c r="S1107" i="29" s="1"/>
  <c r="S1106" i="29"/>
  <c r="O1106" i="29"/>
  <c r="T1106" i="29" s="1"/>
  <c r="N1106" i="29"/>
  <c r="M1106" i="29"/>
  <c r="L1106" i="29"/>
  <c r="N1105" i="29"/>
  <c r="O1105" i="29" s="1"/>
  <c r="T1105" i="29" s="1"/>
  <c r="M1105" i="29"/>
  <c r="S1105" i="29" s="1"/>
  <c r="L1105" i="29"/>
  <c r="N1104" i="29"/>
  <c r="O1104" i="29" s="1"/>
  <c r="T1104" i="29" s="1"/>
  <c r="L1104" i="29"/>
  <c r="M1104" i="29" s="1"/>
  <c r="S1104" i="29" s="1"/>
  <c r="T1103" i="29"/>
  <c r="O1103" i="29"/>
  <c r="N1103" i="29"/>
  <c r="L1103" i="29"/>
  <c r="M1103" i="29" s="1"/>
  <c r="S1103" i="29" s="1"/>
  <c r="S1102" i="29"/>
  <c r="O1102" i="29"/>
  <c r="T1102" i="29" s="1"/>
  <c r="N1102" i="29"/>
  <c r="M1102" i="29"/>
  <c r="L1102" i="29"/>
  <c r="O1101" i="29"/>
  <c r="T1101" i="29" s="1"/>
  <c r="N1101" i="29"/>
  <c r="M1101" i="29"/>
  <c r="S1101" i="29" s="1"/>
  <c r="L1101" i="29"/>
  <c r="N1100" i="29"/>
  <c r="O1100" i="29" s="1"/>
  <c r="T1100" i="29" s="1"/>
  <c r="M1100" i="29"/>
  <c r="S1100" i="29" s="1"/>
  <c r="L1100" i="29"/>
  <c r="T1099" i="29"/>
  <c r="O1099" i="29"/>
  <c r="N1099" i="29"/>
  <c r="L1099" i="29"/>
  <c r="M1099" i="29" s="1"/>
  <c r="S1099" i="29" s="1"/>
  <c r="T1098" i="29"/>
  <c r="S1098" i="29"/>
  <c r="O1098" i="29"/>
  <c r="N1098" i="29"/>
  <c r="M1098" i="29"/>
  <c r="L1098" i="29"/>
  <c r="N1097" i="29"/>
  <c r="O1097" i="29" s="1"/>
  <c r="T1097" i="29" s="1"/>
  <c r="M1097" i="29"/>
  <c r="S1097" i="29" s="1"/>
  <c r="L1097" i="29"/>
  <c r="N1096" i="29"/>
  <c r="O1096" i="29" s="1"/>
  <c r="T1096" i="29" s="1"/>
  <c r="L1096" i="29"/>
  <c r="M1096" i="29" s="1"/>
  <c r="S1096" i="29" s="1"/>
  <c r="T1095" i="29"/>
  <c r="O1095" i="29"/>
  <c r="N1095" i="29"/>
  <c r="L1095" i="29"/>
  <c r="M1095" i="29" s="1"/>
  <c r="S1095" i="29" s="1"/>
  <c r="T1094" i="29"/>
  <c r="O1094" i="29"/>
  <c r="N1094" i="29"/>
  <c r="L1094" i="29"/>
  <c r="M1094" i="29" s="1"/>
  <c r="S1094" i="29" s="1"/>
  <c r="S1093" i="29"/>
  <c r="N1093" i="29"/>
  <c r="O1093" i="29" s="1"/>
  <c r="T1093" i="29" s="1"/>
  <c r="M1093" i="29"/>
  <c r="L1093" i="29"/>
  <c r="N1092" i="29"/>
  <c r="O1092" i="29" s="1"/>
  <c r="T1092" i="29" s="1"/>
  <c r="M1092" i="29"/>
  <c r="S1092" i="29" s="1"/>
  <c r="L1092" i="29"/>
  <c r="N1091" i="29"/>
  <c r="O1091" i="29" s="1"/>
  <c r="T1091" i="29" s="1"/>
  <c r="L1091" i="29"/>
  <c r="M1091" i="29" s="1"/>
  <c r="S1091" i="29" s="1"/>
  <c r="T1090" i="29"/>
  <c r="O1090" i="29"/>
  <c r="N1090" i="29"/>
  <c r="L1090" i="29"/>
  <c r="M1090" i="29" s="1"/>
  <c r="S1090" i="29" s="1"/>
  <c r="S1089" i="29"/>
  <c r="N1089" i="29"/>
  <c r="O1089" i="29" s="1"/>
  <c r="T1089" i="29" s="1"/>
  <c r="M1089" i="29"/>
  <c r="L1089" i="29"/>
  <c r="N1088" i="29"/>
  <c r="O1088" i="29" s="1"/>
  <c r="T1088" i="29" s="1"/>
  <c r="M1088" i="29"/>
  <c r="S1088" i="29" s="1"/>
  <c r="L1088" i="29"/>
  <c r="N1087" i="29"/>
  <c r="O1087" i="29" s="1"/>
  <c r="T1087" i="29" s="1"/>
  <c r="L1087" i="29"/>
  <c r="M1087" i="29" s="1"/>
  <c r="S1087" i="29" s="1"/>
  <c r="O1086" i="29"/>
  <c r="T1086" i="29" s="1"/>
  <c r="N1086" i="29"/>
  <c r="L1086" i="29"/>
  <c r="M1086" i="29" s="1"/>
  <c r="S1086" i="29" s="1"/>
  <c r="S1085" i="29"/>
  <c r="O1085" i="29"/>
  <c r="T1085" i="29" s="1"/>
  <c r="N1085" i="29"/>
  <c r="M1085" i="29"/>
  <c r="L1085" i="29"/>
  <c r="N1084" i="29"/>
  <c r="O1084" i="29" s="1"/>
  <c r="T1084" i="29" s="1"/>
  <c r="L1084" i="29"/>
  <c r="M1084" i="29" s="1"/>
  <c r="S1084" i="29" s="1"/>
  <c r="N1083" i="29"/>
  <c r="O1083" i="29" s="1"/>
  <c r="T1083" i="29" s="1"/>
  <c r="L1083" i="29"/>
  <c r="M1083" i="29" s="1"/>
  <c r="S1083" i="29" s="1"/>
  <c r="O1082" i="29"/>
  <c r="T1082" i="29" s="1"/>
  <c r="N1082" i="29"/>
  <c r="L1082" i="29"/>
  <c r="M1082" i="29" s="1"/>
  <c r="S1082" i="29" s="1"/>
  <c r="S1081" i="29"/>
  <c r="N1081" i="29"/>
  <c r="O1081" i="29" s="1"/>
  <c r="T1081" i="29" s="1"/>
  <c r="M1081" i="29"/>
  <c r="L1081" i="29"/>
  <c r="N1080" i="29"/>
  <c r="O1080" i="29" s="1"/>
  <c r="T1080" i="29" s="1"/>
  <c r="L1080" i="29"/>
  <c r="M1080" i="29" s="1"/>
  <c r="S1080" i="29" s="1"/>
  <c r="N1079" i="29"/>
  <c r="O1079" i="29" s="1"/>
  <c r="T1079" i="29" s="1"/>
  <c r="L1079" i="29"/>
  <c r="M1079" i="29" s="1"/>
  <c r="S1079" i="29" s="1"/>
  <c r="O1078" i="29"/>
  <c r="T1078" i="29" s="1"/>
  <c r="N1078" i="29"/>
  <c r="L1078" i="29"/>
  <c r="M1078" i="29" s="1"/>
  <c r="S1078" i="29" s="1"/>
  <c r="S1077" i="29"/>
  <c r="O1077" i="29"/>
  <c r="T1077" i="29" s="1"/>
  <c r="N1077" i="29"/>
  <c r="M1077" i="29"/>
  <c r="L1077" i="29"/>
  <c r="N1076" i="29"/>
  <c r="O1076" i="29" s="1"/>
  <c r="T1076" i="29" s="1"/>
  <c r="L1076" i="29"/>
  <c r="M1076" i="29" s="1"/>
  <c r="S1076" i="29" s="1"/>
  <c r="N1075" i="29"/>
  <c r="O1075" i="29" s="1"/>
  <c r="T1075" i="29" s="1"/>
  <c r="L1075" i="29"/>
  <c r="M1075" i="29" s="1"/>
  <c r="S1075" i="29" s="1"/>
  <c r="O1074" i="29"/>
  <c r="T1074" i="29" s="1"/>
  <c r="N1074" i="29"/>
  <c r="L1074" i="29"/>
  <c r="M1074" i="29" s="1"/>
  <c r="S1074" i="29" s="1"/>
  <c r="S1073" i="29"/>
  <c r="N1073" i="29"/>
  <c r="O1073" i="29" s="1"/>
  <c r="T1073" i="29" s="1"/>
  <c r="M1073" i="29"/>
  <c r="L1073" i="29"/>
  <c r="N1072" i="29"/>
  <c r="O1072" i="29" s="1"/>
  <c r="T1072" i="29" s="1"/>
  <c r="L1072" i="29"/>
  <c r="M1072" i="29" s="1"/>
  <c r="S1072" i="29" s="1"/>
  <c r="N1071" i="29"/>
  <c r="O1071" i="29" s="1"/>
  <c r="T1071" i="29" s="1"/>
  <c r="L1071" i="29"/>
  <c r="M1071" i="29" s="1"/>
  <c r="S1071" i="29" s="1"/>
  <c r="O1070" i="29"/>
  <c r="T1070" i="29" s="1"/>
  <c r="N1070" i="29"/>
  <c r="L1070" i="29"/>
  <c r="M1070" i="29" s="1"/>
  <c r="S1070" i="29" s="1"/>
  <c r="S1069" i="29"/>
  <c r="O1069" i="29"/>
  <c r="T1069" i="29" s="1"/>
  <c r="N1069" i="29"/>
  <c r="M1069" i="29"/>
  <c r="L1069" i="29"/>
  <c r="N1068" i="29"/>
  <c r="O1068" i="29" s="1"/>
  <c r="T1068" i="29" s="1"/>
  <c r="L1068" i="29"/>
  <c r="M1068" i="29" s="1"/>
  <c r="S1068" i="29" s="1"/>
  <c r="N1067" i="29"/>
  <c r="O1067" i="29" s="1"/>
  <c r="T1067" i="29" s="1"/>
  <c r="L1067" i="29"/>
  <c r="M1067" i="29" s="1"/>
  <c r="S1067" i="29" s="1"/>
  <c r="O1066" i="29"/>
  <c r="T1066" i="29" s="1"/>
  <c r="N1066" i="29"/>
  <c r="L1066" i="29"/>
  <c r="M1066" i="29" s="1"/>
  <c r="S1066" i="29" s="1"/>
  <c r="S1065" i="29"/>
  <c r="N1065" i="29"/>
  <c r="O1065" i="29" s="1"/>
  <c r="T1065" i="29" s="1"/>
  <c r="M1065" i="29"/>
  <c r="L1065" i="29"/>
  <c r="N1064" i="29"/>
  <c r="O1064" i="29" s="1"/>
  <c r="T1064" i="29" s="1"/>
  <c r="L1064" i="29"/>
  <c r="M1064" i="29" s="1"/>
  <c r="S1064" i="29" s="1"/>
  <c r="N1063" i="29"/>
  <c r="O1063" i="29" s="1"/>
  <c r="T1063" i="29" s="1"/>
  <c r="L1063" i="29"/>
  <c r="M1063" i="29" s="1"/>
  <c r="S1063" i="29" s="1"/>
  <c r="O1062" i="29"/>
  <c r="T1062" i="29" s="1"/>
  <c r="N1062" i="29"/>
  <c r="L1062" i="29"/>
  <c r="M1062" i="29" s="1"/>
  <c r="S1062" i="29" s="1"/>
  <c r="S1061" i="29"/>
  <c r="O1061" i="29"/>
  <c r="T1061" i="29" s="1"/>
  <c r="N1061" i="29"/>
  <c r="M1061" i="29"/>
  <c r="L1061" i="29"/>
  <c r="N1060" i="29"/>
  <c r="O1060" i="29" s="1"/>
  <c r="T1060" i="29" s="1"/>
  <c r="L1060" i="29"/>
  <c r="M1060" i="29" s="1"/>
  <c r="S1060" i="29" s="1"/>
  <c r="N1059" i="29"/>
  <c r="O1059" i="29" s="1"/>
  <c r="T1059" i="29" s="1"/>
  <c r="L1059" i="29"/>
  <c r="M1059" i="29" s="1"/>
  <c r="S1059" i="29" s="1"/>
  <c r="O1058" i="29"/>
  <c r="T1058" i="29" s="1"/>
  <c r="N1058" i="29"/>
  <c r="L1058" i="29"/>
  <c r="M1058" i="29" s="1"/>
  <c r="S1058" i="29" s="1"/>
  <c r="S1057" i="29"/>
  <c r="N1057" i="29"/>
  <c r="O1057" i="29" s="1"/>
  <c r="T1057" i="29" s="1"/>
  <c r="M1057" i="29"/>
  <c r="L1057" i="29"/>
  <c r="N1056" i="29"/>
  <c r="O1056" i="29" s="1"/>
  <c r="T1056" i="29" s="1"/>
  <c r="L1056" i="29"/>
  <c r="M1056" i="29" s="1"/>
  <c r="S1056" i="29" s="1"/>
  <c r="S1055" i="29"/>
  <c r="N1055" i="29"/>
  <c r="O1055" i="29" s="1"/>
  <c r="T1055" i="29" s="1"/>
  <c r="L1055" i="29"/>
  <c r="M1055" i="29" s="1"/>
  <c r="S1054" i="29"/>
  <c r="N1054" i="29"/>
  <c r="O1054" i="29" s="1"/>
  <c r="T1054" i="29" s="1"/>
  <c r="L1054" i="29"/>
  <c r="M1054" i="29" s="1"/>
  <c r="S1053" i="29"/>
  <c r="O1053" i="29"/>
  <c r="T1053" i="29" s="1"/>
  <c r="N1053" i="29"/>
  <c r="L1053" i="29"/>
  <c r="M1053" i="29" s="1"/>
  <c r="N1052" i="29"/>
  <c r="O1052" i="29" s="1"/>
  <c r="T1052" i="29" s="1"/>
  <c r="M1052" i="29"/>
  <c r="S1052" i="29" s="1"/>
  <c r="L1052" i="29"/>
  <c r="T1051" i="29"/>
  <c r="S1051" i="29"/>
  <c r="N1051" i="29"/>
  <c r="O1051" i="29" s="1"/>
  <c r="L1051" i="29"/>
  <c r="M1051" i="29" s="1"/>
  <c r="O1050" i="29"/>
  <c r="T1050" i="29" s="1"/>
  <c r="N1050" i="29"/>
  <c r="L1050" i="29"/>
  <c r="M1050" i="29" s="1"/>
  <c r="S1050" i="29" s="1"/>
  <c r="S1049" i="29"/>
  <c r="O1049" i="29"/>
  <c r="T1049" i="29" s="1"/>
  <c r="N1049" i="29"/>
  <c r="M1049" i="29"/>
  <c r="L1049" i="29"/>
  <c r="N1048" i="29"/>
  <c r="O1048" i="29" s="1"/>
  <c r="T1048" i="29" s="1"/>
  <c r="L1048" i="29"/>
  <c r="M1048" i="29" s="1"/>
  <c r="S1048" i="29" s="1"/>
  <c r="T1047" i="29"/>
  <c r="N1047" i="29"/>
  <c r="O1047" i="29" s="1"/>
  <c r="L1047" i="29"/>
  <c r="M1047" i="29" s="1"/>
  <c r="S1047" i="29" s="1"/>
  <c r="N1046" i="29"/>
  <c r="O1046" i="29" s="1"/>
  <c r="T1046" i="29" s="1"/>
  <c r="L1046" i="29"/>
  <c r="M1046" i="29" s="1"/>
  <c r="S1046" i="29" s="1"/>
  <c r="N1045" i="29"/>
  <c r="O1045" i="29" s="1"/>
  <c r="T1045" i="29" s="1"/>
  <c r="L1045" i="29"/>
  <c r="M1045" i="29" s="1"/>
  <c r="S1045" i="29" s="1"/>
  <c r="N1044" i="29"/>
  <c r="O1044" i="29" s="1"/>
  <c r="T1044" i="29" s="1"/>
  <c r="M1044" i="29"/>
  <c r="S1044" i="29" s="1"/>
  <c r="L1044" i="29"/>
  <c r="N1043" i="29"/>
  <c r="O1043" i="29" s="1"/>
  <c r="T1043" i="29" s="1"/>
  <c r="L1043" i="29"/>
  <c r="M1043" i="29" s="1"/>
  <c r="S1043" i="29" s="1"/>
  <c r="S1042" i="29"/>
  <c r="O1042" i="29"/>
  <c r="T1042" i="29" s="1"/>
  <c r="N1042" i="29"/>
  <c r="L1042" i="29"/>
  <c r="M1042" i="29" s="1"/>
  <c r="N1041" i="29"/>
  <c r="O1041" i="29" s="1"/>
  <c r="T1041" i="29" s="1"/>
  <c r="L1041" i="29"/>
  <c r="M1041" i="29" s="1"/>
  <c r="S1041" i="29" s="1"/>
  <c r="N1040" i="29"/>
  <c r="O1040" i="29" s="1"/>
  <c r="T1040" i="29" s="1"/>
  <c r="L1040" i="29"/>
  <c r="M1040" i="29" s="1"/>
  <c r="S1040" i="29" s="1"/>
  <c r="N1039" i="29"/>
  <c r="O1039" i="29" s="1"/>
  <c r="T1039" i="29" s="1"/>
  <c r="L1039" i="29"/>
  <c r="M1039" i="29" s="1"/>
  <c r="S1039" i="29" s="1"/>
  <c r="N1038" i="29"/>
  <c r="O1038" i="29" s="1"/>
  <c r="T1038" i="29" s="1"/>
  <c r="L1038" i="29"/>
  <c r="M1038" i="29" s="1"/>
  <c r="S1038" i="29" s="1"/>
  <c r="N1037" i="29"/>
  <c r="O1037" i="29" s="1"/>
  <c r="T1037" i="29" s="1"/>
  <c r="M1037" i="29"/>
  <c r="S1037" i="29" s="1"/>
  <c r="L1037" i="29"/>
  <c r="N1036" i="29"/>
  <c r="O1036" i="29" s="1"/>
  <c r="T1036" i="29" s="1"/>
  <c r="L1036" i="29"/>
  <c r="M1036" i="29" s="1"/>
  <c r="S1036" i="29" s="1"/>
  <c r="S1035" i="29"/>
  <c r="N1035" i="29"/>
  <c r="O1035" i="29" s="1"/>
  <c r="T1035" i="29" s="1"/>
  <c r="L1035" i="29"/>
  <c r="M1035" i="29" s="1"/>
  <c r="S1034" i="29"/>
  <c r="N1034" i="29"/>
  <c r="O1034" i="29" s="1"/>
  <c r="T1034" i="29" s="1"/>
  <c r="L1034" i="29"/>
  <c r="M1034" i="29" s="1"/>
  <c r="O1033" i="29"/>
  <c r="T1033" i="29" s="1"/>
  <c r="N1033" i="29"/>
  <c r="L1033" i="29"/>
  <c r="M1033" i="29" s="1"/>
  <c r="S1033" i="29" s="1"/>
  <c r="N1032" i="29"/>
  <c r="O1032" i="29" s="1"/>
  <c r="T1032" i="29" s="1"/>
  <c r="L1032" i="29"/>
  <c r="M1032" i="29" s="1"/>
  <c r="S1032" i="29" s="1"/>
  <c r="T1031" i="29"/>
  <c r="N1031" i="29"/>
  <c r="O1031" i="29" s="1"/>
  <c r="L1031" i="29"/>
  <c r="M1031" i="29" s="1"/>
  <c r="S1031" i="29" s="1"/>
  <c r="N1030" i="29"/>
  <c r="O1030" i="29" s="1"/>
  <c r="T1030" i="29" s="1"/>
  <c r="L1030" i="29"/>
  <c r="M1030" i="29" s="1"/>
  <c r="S1030" i="29" s="1"/>
  <c r="N1029" i="29"/>
  <c r="O1029" i="29" s="1"/>
  <c r="T1029" i="29" s="1"/>
  <c r="L1029" i="29"/>
  <c r="M1029" i="29" s="1"/>
  <c r="S1029" i="29" s="1"/>
  <c r="N1028" i="29"/>
  <c r="O1028" i="29" s="1"/>
  <c r="T1028" i="29" s="1"/>
  <c r="M1028" i="29"/>
  <c r="S1028" i="29" s="1"/>
  <c r="L1028" i="29"/>
  <c r="N1027" i="29"/>
  <c r="O1027" i="29" s="1"/>
  <c r="T1027" i="29" s="1"/>
  <c r="L1027" i="29"/>
  <c r="M1027" i="29" s="1"/>
  <c r="S1027" i="29" s="1"/>
  <c r="S1026" i="29"/>
  <c r="O1026" i="29"/>
  <c r="T1026" i="29" s="1"/>
  <c r="N1026" i="29"/>
  <c r="L1026" i="29"/>
  <c r="M1026" i="29" s="1"/>
  <c r="N1025" i="29"/>
  <c r="O1025" i="29" s="1"/>
  <c r="T1025" i="29" s="1"/>
  <c r="L1025" i="29"/>
  <c r="M1025" i="29" s="1"/>
  <c r="S1025" i="29" s="1"/>
  <c r="S1024" i="29"/>
  <c r="N1024" i="29"/>
  <c r="O1024" i="29" s="1"/>
  <c r="T1024" i="29" s="1"/>
  <c r="L1024" i="29"/>
  <c r="M1024" i="29" s="1"/>
  <c r="N1023" i="29"/>
  <c r="O1023" i="29" s="1"/>
  <c r="T1023" i="29" s="1"/>
  <c r="L1023" i="29"/>
  <c r="M1023" i="29" s="1"/>
  <c r="S1023" i="29" s="1"/>
  <c r="T1022" i="29"/>
  <c r="S1022" i="29"/>
  <c r="N1022" i="29"/>
  <c r="O1022" i="29" s="1"/>
  <c r="L1022" i="29"/>
  <c r="M1022" i="29" s="1"/>
  <c r="N1021" i="29"/>
  <c r="O1021" i="29" s="1"/>
  <c r="T1021" i="29" s="1"/>
  <c r="M1021" i="29"/>
  <c r="S1021" i="29" s="1"/>
  <c r="L1021" i="29"/>
  <c r="N1020" i="29"/>
  <c r="O1020" i="29" s="1"/>
  <c r="T1020" i="29" s="1"/>
  <c r="L1020" i="29"/>
  <c r="M1020" i="29" s="1"/>
  <c r="S1020" i="29" s="1"/>
  <c r="S1019" i="29"/>
  <c r="N1019" i="29"/>
  <c r="O1019" i="29" s="1"/>
  <c r="T1019" i="29" s="1"/>
  <c r="L1019" i="29"/>
  <c r="M1019" i="29" s="1"/>
  <c r="S1018" i="29"/>
  <c r="N1018" i="29"/>
  <c r="O1018" i="29" s="1"/>
  <c r="T1018" i="29" s="1"/>
  <c r="L1018" i="29"/>
  <c r="M1018" i="29" s="1"/>
  <c r="S1017" i="29"/>
  <c r="O1017" i="29"/>
  <c r="T1017" i="29" s="1"/>
  <c r="N1017" i="29"/>
  <c r="L1017" i="29"/>
  <c r="M1017" i="29" s="1"/>
  <c r="N1016" i="29"/>
  <c r="O1016" i="29" s="1"/>
  <c r="T1016" i="29" s="1"/>
  <c r="L1016" i="29"/>
  <c r="M1016" i="29" s="1"/>
  <c r="S1016" i="29" s="1"/>
  <c r="T1015" i="29"/>
  <c r="N1015" i="29"/>
  <c r="O1015" i="29" s="1"/>
  <c r="L1015" i="29"/>
  <c r="M1015" i="29" s="1"/>
  <c r="S1015" i="29" s="1"/>
  <c r="N1014" i="29"/>
  <c r="O1014" i="29" s="1"/>
  <c r="T1014" i="29" s="1"/>
  <c r="L1014" i="29"/>
  <c r="M1014" i="29" s="1"/>
  <c r="S1014" i="29" s="1"/>
  <c r="N1013" i="29"/>
  <c r="O1013" i="29" s="1"/>
  <c r="T1013" i="29" s="1"/>
  <c r="L1013" i="29"/>
  <c r="M1013" i="29" s="1"/>
  <c r="S1013" i="29" s="1"/>
  <c r="N1012" i="29"/>
  <c r="O1012" i="29" s="1"/>
  <c r="T1012" i="29" s="1"/>
  <c r="M1012" i="29"/>
  <c r="S1012" i="29" s="1"/>
  <c r="L1012" i="29"/>
  <c r="N1011" i="29"/>
  <c r="O1011" i="29" s="1"/>
  <c r="T1011" i="29" s="1"/>
  <c r="L1011" i="29"/>
  <c r="M1011" i="29" s="1"/>
  <c r="S1011" i="29" s="1"/>
  <c r="S1010" i="29"/>
  <c r="O1010" i="29"/>
  <c r="T1010" i="29" s="1"/>
  <c r="N1010" i="29"/>
  <c r="L1010" i="29"/>
  <c r="M1010" i="29" s="1"/>
  <c r="N1009" i="29"/>
  <c r="O1009" i="29" s="1"/>
  <c r="T1009" i="29" s="1"/>
  <c r="L1009" i="29"/>
  <c r="M1009" i="29" s="1"/>
  <c r="S1009" i="29" s="1"/>
  <c r="N1008" i="29"/>
  <c r="O1008" i="29" s="1"/>
  <c r="T1008" i="29" s="1"/>
  <c r="L1008" i="29"/>
  <c r="M1008" i="29" s="1"/>
  <c r="S1008" i="29" s="1"/>
  <c r="N1007" i="29"/>
  <c r="O1007" i="29" s="1"/>
  <c r="T1007" i="29" s="1"/>
  <c r="L1007" i="29"/>
  <c r="M1007" i="29" s="1"/>
  <c r="S1007" i="29" s="1"/>
  <c r="S1006" i="29"/>
  <c r="N1006" i="29"/>
  <c r="O1006" i="29" s="1"/>
  <c r="T1006" i="29" s="1"/>
  <c r="L1006" i="29"/>
  <c r="M1006" i="29" s="1"/>
  <c r="N1005" i="29"/>
  <c r="O1005" i="29" s="1"/>
  <c r="T1005" i="29" s="1"/>
  <c r="M1005" i="29"/>
  <c r="S1005" i="29" s="1"/>
  <c r="L1005" i="29"/>
  <c r="N1004" i="29"/>
  <c r="O1004" i="29" s="1"/>
  <c r="T1004" i="29" s="1"/>
  <c r="L1004" i="29"/>
  <c r="M1004" i="29" s="1"/>
  <c r="S1004" i="29" s="1"/>
  <c r="S1003" i="29"/>
  <c r="N1003" i="29"/>
  <c r="O1003" i="29" s="1"/>
  <c r="T1003" i="29" s="1"/>
  <c r="L1003" i="29"/>
  <c r="M1003" i="29" s="1"/>
  <c r="S1002" i="29"/>
  <c r="N1002" i="29"/>
  <c r="O1002" i="29" s="1"/>
  <c r="T1002" i="29" s="1"/>
  <c r="L1002" i="29"/>
  <c r="M1002" i="29" s="1"/>
  <c r="O1001" i="29"/>
  <c r="T1001" i="29" s="1"/>
  <c r="N1001" i="29"/>
  <c r="L1001" i="29"/>
  <c r="M1001" i="29" s="1"/>
  <c r="S1001" i="29" s="1"/>
  <c r="N1000" i="29"/>
  <c r="O1000" i="29" s="1"/>
  <c r="T1000" i="29" s="1"/>
  <c r="L1000" i="29"/>
  <c r="M1000" i="29" s="1"/>
  <c r="S1000" i="29" s="1"/>
  <c r="T999" i="29"/>
  <c r="N999" i="29"/>
  <c r="O999" i="29" s="1"/>
  <c r="L999" i="29"/>
  <c r="M999" i="29" s="1"/>
  <c r="S999" i="29" s="1"/>
  <c r="N998" i="29"/>
  <c r="O998" i="29" s="1"/>
  <c r="T998" i="29" s="1"/>
  <c r="L998" i="29"/>
  <c r="M998" i="29" s="1"/>
  <c r="S998" i="29" s="1"/>
  <c r="N997" i="29"/>
  <c r="O997" i="29" s="1"/>
  <c r="T997" i="29" s="1"/>
  <c r="L997" i="29"/>
  <c r="M997" i="29" s="1"/>
  <c r="S997" i="29" s="1"/>
  <c r="N996" i="29"/>
  <c r="O996" i="29" s="1"/>
  <c r="T996" i="29" s="1"/>
  <c r="M996" i="29"/>
  <c r="S996" i="29" s="1"/>
  <c r="L996" i="29"/>
  <c r="N995" i="29"/>
  <c r="O995" i="29" s="1"/>
  <c r="T995" i="29" s="1"/>
  <c r="L995" i="29"/>
  <c r="M995" i="29" s="1"/>
  <c r="S995" i="29" s="1"/>
  <c r="S994" i="29"/>
  <c r="O994" i="29"/>
  <c r="T994" i="29" s="1"/>
  <c r="N994" i="29"/>
  <c r="L994" i="29"/>
  <c r="M994" i="29" s="1"/>
  <c r="N993" i="29"/>
  <c r="O993" i="29" s="1"/>
  <c r="T993" i="29" s="1"/>
  <c r="L993" i="29"/>
  <c r="M993" i="29" s="1"/>
  <c r="S993" i="29" s="1"/>
  <c r="S992" i="29"/>
  <c r="N992" i="29"/>
  <c r="O992" i="29" s="1"/>
  <c r="T992" i="29" s="1"/>
  <c r="L992" i="29"/>
  <c r="M992" i="29" s="1"/>
  <c r="N991" i="29"/>
  <c r="O991" i="29" s="1"/>
  <c r="T991" i="29" s="1"/>
  <c r="L991" i="29"/>
  <c r="M991" i="29" s="1"/>
  <c r="S991" i="29" s="1"/>
  <c r="T990" i="29"/>
  <c r="S990" i="29"/>
  <c r="N990" i="29"/>
  <c r="O990" i="29" s="1"/>
  <c r="L990" i="29"/>
  <c r="M990" i="29" s="1"/>
  <c r="N989" i="29"/>
  <c r="O989" i="29" s="1"/>
  <c r="T989" i="29" s="1"/>
  <c r="M989" i="29"/>
  <c r="S989" i="29" s="1"/>
  <c r="L989" i="29"/>
  <c r="N988" i="29"/>
  <c r="O988" i="29" s="1"/>
  <c r="T988" i="29" s="1"/>
  <c r="L988" i="29"/>
  <c r="M988" i="29" s="1"/>
  <c r="S988" i="29" s="1"/>
  <c r="S987" i="29"/>
  <c r="N987" i="29"/>
  <c r="O987" i="29" s="1"/>
  <c r="T987" i="29" s="1"/>
  <c r="L987" i="29"/>
  <c r="M987" i="29" s="1"/>
  <c r="S986" i="29"/>
  <c r="N986" i="29"/>
  <c r="O986" i="29" s="1"/>
  <c r="T986" i="29" s="1"/>
  <c r="L986" i="29"/>
  <c r="M986" i="29" s="1"/>
  <c r="S985" i="29"/>
  <c r="O985" i="29"/>
  <c r="T985" i="29" s="1"/>
  <c r="N985" i="29"/>
  <c r="L985" i="29"/>
  <c r="M985" i="29" s="1"/>
  <c r="N984" i="29"/>
  <c r="O984" i="29" s="1"/>
  <c r="T984" i="29" s="1"/>
  <c r="L984" i="29"/>
  <c r="M984" i="29" s="1"/>
  <c r="S984" i="29" s="1"/>
  <c r="T983" i="29"/>
  <c r="N983" i="29"/>
  <c r="O983" i="29" s="1"/>
  <c r="L983" i="29"/>
  <c r="M983" i="29" s="1"/>
  <c r="S983" i="29" s="1"/>
  <c r="N982" i="29"/>
  <c r="O982" i="29" s="1"/>
  <c r="T982" i="29" s="1"/>
  <c r="L982" i="29"/>
  <c r="M982" i="29" s="1"/>
  <c r="S982" i="29" s="1"/>
  <c r="N981" i="29"/>
  <c r="O981" i="29" s="1"/>
  <c r="T981" i="29" s="1"/>
  <c r="L981" i="29"/>
  <c r="M981" i="29" s="1"/>
  <c r="S981" i="29" s="1"/>
  <c r="N980" i="29"/>
  <c r="O980" i="29" s="1"/>
  <c r="T980" i="29" s="1"/>
  <c r="M980" i="29"/>
  <c r="S980" i="29" s="1"/>
  <c r="L980" i="29"/>
  <c r="N979" i="29"/>
  <c r="O979" i="29" s="1"/>
  <c r="T979" i="29" s="1"/>
  <c r="L979" i="29"/>
  <c r="M979" i="29" s="1"/>
  <c r="S979" i="29" s="1"/>
  <c r="S978" i="29"/>
  <c r="O978" i="29"/>
  <c r="T978" i="29" s="1"/>
  <c r="N978" i="29"/>
  <c r="L978" i="29"/>
  <c r="M978" i="29" s="1"/>
  <c r="N977" i="29"/>
  <c r="O977" i="29" s="1"/>
  <c r="T977" i="29" s="1"/>
  <c r="L977" i="29"/>
  <c r="M977" i="29" s="1"/>
  <c r="S977" i="29" s="1"/>
  <c r="N976" i="29"/>
  <c r="O976" i="29" s="1"/>
  <c r="T976" i="29" s="1"/>
  <c r="L976" i="29"/>
  <c r="M976" i="29" s="1"/>
  <c r="S976" i="29" s="1"/>
  <c r="N975" i="29"/>
  <c r="O975" i="29" s="1"/>
  <c r="T975" i="29" s="1"/>
  <c r="L975" i="29"/>
  <c r="M975" i="29" s="1"/>
  <c r="S975" i="29" s="1"/>
  <c r="S974" i="29"/>
  <c r="N974" i="29"/>
  <c r="O974" i="29" s="1"/>
  <c r="T974" i="29" s="1"/>
  <c r="L974" i="29"/>
  <c r="M974" i="29" s="1"/>
  <c r="N973" i="29"/>
  <c r="O973" i="29" s="1"/>
  <c r="T973" i="29" s="1"/>
  <c r="M973" i="29"/>
  <c r="S973" i="29" s="1"/>
  <c r="L973" i="29"/>
  <c r="N972" i="29"/>
  <c r="O972" i="29" s="1"/>
  <c r="T972" i="29" s="1"/>
  <c r="L972" i="29"/>
  <c r="M972" i="29" s="1"/>
  <c r="S972" i="29" s="1"/>
  <c r="S971" i="29"/>
  <c r="N971" i="29"/>
  <c r="O971" i="29" s="1"/>
  <c r="T971" i="29" s="1"/>
  <c r="L971" i="29"/>
  <c r="M971" i="29" s="1"/>
  <c r="S970" i="29"/>
  <c r="N970" i="29"/>
  <c r="O970" i="29" s="1"/>
  <c r="T970" i="29" s="1"/>
  <c r="L970" i="29"/>
  <c r="M970" i="29" s="1"/>
  <c r="O969" i="29"/>
  <c r="T969" i="29" s="1"/>
  <c r="N969" i="29"/>
  <c r="L969" i="29"/>
  <c r="M969" i="29" s="1"/>
  <c r="S969" i="29" s="1"/>
  <c r="N968" i="29"/>
  <c r="O968" i="29" s="1"/>
  <c r="T968" i="29" s="1"/>
  <c r="L968" i="29"/>
  <c r="M968" i="29" s="1"/>
  <c r="S968" i="29" s="1"/>
  <c r="T967" i="29"/>
  <c r="N967" i="29"/>
  <c r="O967" i="29" s="1"/>
  <c r="L967" i="29"/>
  <c r="M967" i="29" s="1"/>
  <c r="S967" i="29" s="1"/>
  <c r="N966" i="29"/>
  <c r="O966" i="29" s="1"/>
  <c r="T966" i="29" s="1"/>
  <c r="L966" i="29"/>
  <c r="M966" i="29" s="1"/>
  <c r="S966" i="29" s="1"/>
  <c r="N965" i="29"/>
  <c r="O965" i="29" s="1"/>
  <c r="T965" i="29" s="1"/>
  <c r="L965" i="29"/>
  <c r="M965" i="29" s="1"/>
  <c r="S965" i="29" s="1"/>
  <c r="N964" i="29"/>
  <c r="O964" i="29" s="1"/>
  <c r="T964" i="29" s="1"/>
  <c r="M964" i="29"/>
  <c r="S964" i="29" s="1"/>
  <c r="L964" i="29"/>
  <c r="N963" i="29"/>
  <c r="O963" i="29" s="1"/>
  <c r="T963" i="29" s="1"/>
  <c r="L963" i="29"/>
  <c r="M963" i="29" s="1"/>
  <c r="S963" i="29" s="1"/>
  <c r="S962" i="29"/>
  <c r="O962" i="29"/>
  <c r="T962" i="29" s="1"/>
  <c r="N962" i="29"/>
  <c r="L962" i="29"/>
  <c r="M962" i="29" s="1"/>
  <c r="S961" i="29"/>
  <c r="N961" i="29"/>
  <c r="O961" i="29" s="1"/>
  <c r="T961" i="29" s="1"/>
  <c r="L961" i="29"/>
  <c r="M961" i="29" s="1"/>
  <c r="S960" i="29"/>
  <c r="N960" i="29"/>
  <c r="O960" i="29" s="1"/>
  <c r="T960" i="29" s="1"/>
  <c r="L960" i="29"/>
  <c r="M960" i="29" s="1"/>
  <c r="S959" i="29"/>
  <c r="N959" i="29"/>
  <c r="O959" i="29" s="1"/>
  <c r="T959" i="29" s="1"/>
  <c r="L959" i="29"/>
  <c r="M959" i="29" s="1"/>
  <c r="S958" i="29"/>
  <c r="N958" i="29"/>
  <c r="O958" i="29" s="1"/>
  <c r="T958" i="29" s="1"/>
  <c r="L958" i="29"/>
  <c r="M958" i="29" s="1"/>
  <c r="S957" i="29"/>
  <c r="N957" i="29"/>
  <c r="O957" i="29" s="1"/>
  <c r="T957" i="29" s="1"/>
  <c r="M957" i="29"/>
  <c r="L957" i="29"/>
  <c r="N956" i="29"/>
  <c r="O956" i="29" s="1"/>
  <c r="T956" i="29" s="1"/>
  <c r="L956" i="29"/>
  <c r="M956" i="29" s="1"/>
  <c r="S956" i="29" s="1"/>
  <c r="S955" i="29"/>
  <c r="N955" i="29"/>
  <c r="O955" i="29" s="1"/>
  <c r="T955" i="29" s="1"/>
  <c r="L955" i="29"/>
  <c r="M955" i="29" s="1"/>
  <c r="S954" i="29"/>
  <c r="N954" i="29"/>
  <c r="O954" i="29" s="1"/>
  <c r="T954" i="29" s="1"/>
  <c r="L954" i="29"/>
  <c r="M954" i="29" s="1"/>
  <c r="O953" i="29"/>
  <c r="T953" i="29" s="1"/>
  <c r="N953" i="29"/>
  <c r="L953" i="29"/>
  <c r="M953" i="29" s="1"/>
  <c r="S953" i="29" s="1"/>
  <c r="N952" i="29"/>
  <c r="O952" i="29" s="1"/>
  <c r="T952" i="29" s="1"/>
  <c r="L952" i="29"/>
  <c r="M952" i="29" s="1"/>
  <c r="S952" i="29" s="1"/>
  <c r="T951" i="29"/>
  <c r="N951" i="29"/>
  <c r="O951" i="29" s="1"/>
  <c r="L951" i="29"/>
  <c r="M951" i="29" s="1"/>
  <c r="S951" i="29" s="1"/>
  <c r="N950" i="29"/>
  <c r="O950" i="29" s="1"/>
  <c r="T950" i="29" s="1"/>
  <c r="L950" i="29"/>
  <c r="M950" i="29" s="1"/>
  <c r="S950" i="29" s="1"/>
  <c r="N949" i="29"/>
  <c r="O949" i="29" s="1"/>
  <c r="T949" i="29" s="1"/>
  <c r="L949" i="29"/>
  <c r="M949" i="29" s="1"/>
  <c r="S949" i="29" s="1"/>
  <c r="N948" i="29"/>
  <c r="O948" i="29" s="1"/>
  <c r="T948" i="29" s="1"/>
  <c r="M948" i="29"/>
  <c r="S948" i="29" s="1"/>
  <c r="L948" i="29"/>
  <c r="N947" i="29"/>
  <c r="O947" i="29" s="1"/>
  <c r="T947" i="29" s="1"/>
  <c r="L947" i="29"/>
  <c r="M947" i="29" s="1"/>
  <c r="S947" i="29" s="1"/>
  <c r="S946" i="29"/>
  <c r="O946" i="29"/>
  <c r="T946" i="29" s="1"/>
  <c r="N946" i="29"/>
  <c r="L946" i="29"/>
  <c r="M946" i="29" s="1"/>
  <c r="N945" i="29"/>
  <c r="O945" i="29" s="1"/>
  <c r="T945" i="29" s="1"/>
  <c r="L945" i="29"/>
  <c r="M945" i="29" s="1"/>
  <c r="S945" i="29" s="1"/>
  <c r="N944" i="29"/>
  <c r="O944" i="29" s="1"/>
  <c r="T944" i="29" s="1"/>
  <c r="L944" i="29"/>
  <c r="M944" i="29" s="1"/>
  <c r="S944" i="29" s="1"/>
  <c r="S943" i="29"/>
  <c r="N943" i="29"/>
  <c r="O943" i="29" s="1"/>
  <c r="T943" i="29" s="1"/>
  <c r="L943" i="29"/>
  <c r="M943" i="29" s="1"/>
  <c r="S942" i="29"/>
  <c r="N942" i="29"/>
  <c r="O942" i="29" s="1"/>
  <c r="T942" i="29" s="1"/>
  <c r="L942" i="29"/>
  <c r="M942" i="29" s="1"/>
  <c r="S941" i="29"/>
  <c r="N941" i="29"/>
  <c r="O941" i="29" s="1"/>
  <c r="T941" i="29" s="1"/>
  <c r="M941" i="29"/>
  <c r="L941" i="29"/>
  <c r="N940" i="29"/>
  <c r="O940" i="29" s="1"/>
  <c r="T940" i="29" s="1"/>
  <c r="L940" i="29"/>
  <c r="M940" i="29" s="1"/>
  <c r="S940" i="29" s="1"/>
  <c r="S939" i="29"/>
  <c r="N939" i="29"/>
  <c r="O939" i="29" s="1"/>
  <c r="T939" i="29" s="1"/>
  <c r="L939" i="29"/>
  <c r="M939" i="29" s="1"/>
  <c r="S938" i="29"/>
  <c r="N938" i="29"/>
  <c r="O938" i="29" s="1"/>
  <c r="T938" i="29" s="1"/>
  <c r="L938" i="29"/>
  <c r="M938" i="29" s="1"/>
  <c r="N937" i="29"/>
  <c r="O937" i="29" s="1"/>
  <c r="T937" i="29" s="1"/>
  <c r="L937" i="29"/>
  <c r="M937" i="29" s="1"/>
  <c r="S937" i="29" s="1"/>
  <c r="N936" i="29"/>
  <c r="O936" i="29" s="1"/>
  <c r="T936" i="29" s="1"/>
  <c r="L936" i="29"/>
  <c r="M936" i="29" s="1"/>
  <c r="S936" i="29" s="1"/>
  <c r="T935" i="29"/>
  <c r="N935" i="29"/>
  <c r="O935" i="29" s="1"/>
  <c r="L935" i="29"/>
  <c r="M935" i="29" s="1"/>
  <c r="S935" i="29" s="1"/>
  <c r="N934" i="29"/>
  <c r="O934" i="29" s="1"/>
  <c r="T934" i="29" s="1"/>
  <c r="L934" i="29"/>
  <c r="M934" i="29" s="1"/>
  <c r="S934" i="29" s="1"/>
  <c r="S933" i="29"/>
  <c r="N933" i="29"/>
  <c r="O933" i="29" s="1"/>
  <c r="T933" i="29" s="1"/>
  <c r="L933" i="29"/>
  <c r="M933" i="29" s="1"/>
  <c r="N932" i="29"/>
  <c r="O932" i="29" s="1"/>
  <c r="T932" i="29" s="1"/>
  <c r="L932" i="29"/>
  <c r="M932" i="29" s="1"/>
  <c r="S932" i="29" s="1"/>
  <c r="S931" i="29"/>
  <c r="N931" i="29"/>
  <c r="O931" i="29" s="1"/>
  <c r="T931" i="29" s="1"/>
  <c r="L931" i="29"/>
  <c r="M931" i="29" s="1"/>
  <c r="S930" i="29"/>
  <c r="N930" i="29"/>
  <c r="O930" i="29" s="1"/>
  <c r="T930" i="29" s="1"/>
  <c r="L930" i="29"/>
  <c r="M930" i="29" s="1"/>
  <c r="S929" i="29"/>
  <c r="N929" i="29"/>
  <c r="O929" i="29" s="1"/>
  <c r="T929" i="29" s="1"/>
  <c r="L929" i="29"/>
  <c r="M929" i="29" s="1"/>
  <c r="S928" i="29"/>
  <c r="N928" i="29"/>
  <c r="O928" i="29" s="1"/>
  <c r="T928" i="29" s="1"/>
  <c r="L928" i="29"/>
  <c r="M928" i="29" s="1"/>
  <c r="N927" i="29"/>
  <c r="O927" i="29" s="1"/>
  <c r="T927" i="29" s="1"/>
  <c r="L927" i="29"/>
  <c r="M927" i="29" s="1"/>
  <c r="S927" i="29" s="1"/>
  <c r="T926" i="29"/>
  <c r="S926" i="29"/>
  <c r="N926" i="29"/>
  <c r="O926" i="29" s="1"/>
  <c r="L926" i="29"/>
  <c r="M926" i="29" s="1"/>
  <c r="N925" i="29"/>
  <c r="O925" i="29" s="1"/>
  <c r="T925" i="29" s="1"/>
  <c r="L925" i="29"/>
  <c r="M925" i="29" s="1"/>
  <c r="S925" i="29" s="1"/>
  <c r="N924" i="29"/>
  <c r="O924" i="29" s="1"/>
  <c r="T924" i="29" s="1"/>
  <c r="L924" i="29"/>
  <c r="M924" i="29" s="1"/>
  <c r="S924" i="29" s="1"/>
  <c r="S923" i="29"/>
  <c r="N923" i="29"/>
  <c r="O923" i="29" s="1"/>
  <c r="T923" i="29" s="1"/>
  <c r="L923" i="29"/>
  <c r="M923" i="29" s="1"/>
  <c r="S922" i="29"/>
  <c r="N922" i="29"/>
  <c r="O922" i="29" s="1"/>
  <c r="T922" i="29" s="1"/>
  <c r="L922" i="29"/>
  <c r="M922" i="29" s="1"/>
  <c r="S921" i="29"/>
  <c r="O921" i="29"/>
  <c r="T921" i="29" s="1"/>
  <c r="N921" i="29"/>
  <c r="L921" i="29"/>
  <c r="M921" i="29" s="1"/>
  <c r="N920" i="29"/>
  <c r="O920" i="29" s="1"/>
  <c r="T920" i="29" s="1"/>
  <c r="L920" i="29"/>
  <c r="M920" i="29" s="1"/>
  <c r="S920" i="29" s="1"/>
  <c r="T919" i="29"/>
  <c r="S919" i="29"/>
  <c r="N919" i="29"/>
  <c r="O919" i="29" s="1"/>
  <c r="L919" i="29"/>
  <c r="M919" i="29" s="1"/>
  <c r="S918" i="29"/>
  <c r="N918" i="29"/>
  <c r="O918" i="29" s="1"/>
  <c r="T918" i="29" s="1"/>
  <c r="L918" i="29"/>
  <c r="M918" i="29" s="1"/>
  <c r="N917" i="29"/>
  <c r="O917" i="29" s="1"/>
  <c r="T917" i="29" s="1"/>
  <c r="L917" i="29"/>
  <c r="M917" i="29" s="1"/>
  <c r="S917" i="29" s="1"/>
  <c r="N916" i="29"/>
  <c r="O916" i="29" s="1"/>
  <c r="T916" i="29" s="1"/>
  <c r="M916" i="29"/>
  <c r="S916" i="29" s="1"/>
  <c r="L916" i="29"/>
  <c r="S915" i="29"/>
  <c r="N915" i="29"/>
  <c r="O915" i="29" s="1"/>
  <c r="T915" i="29" s="1"/>
  <c r="L915" i="29"/>
  <c r="M915" i="29" s="1"/>
  <c r="S914" i="29"/>
  <c r="O914" i="29"/>
  <c r="T914" i="29" s="1"/>
  <c r="N914" i="29"/>
  <c r="L914" i="29"/>
  <c r="M914" i="29" s="1"/>
  <c r="S913" i="29"/>
  <c r="N913" i="29"/>
  <c r="O913" i="29" s="1"/>
  <c r="T913" i="29" s="1"/>
  <c r="L913" i="29"/>
  <c r="M913" i="29" s="1"/>
  <c r="N912" i="29"/>
  <c r="O912" i="29" s="1"/>
  <c r="T912" i="29" s="1"/>
  <c r="L912" i="29"/>
  <c r="M912" i="29" s="1"/>
  <c r="S912" i="29" s="1"/>
  <c r="S911" i="29"/>
  <c r="N911" i="29"/>
  <c r="O911" i="29" s="1"/>
  <c r="T911" i="29" s="1"/>
  <c r="L911" i="29"/>
  <c r="M911" i="29" s="1"/>
  <c r="T910" i="29"/>
  <c r="S910" i="29"/>
  <c r="N910" i="29"/>
  <c r="O910" i="29" s="1"/>
  <c r="L910" i="29"/>
  <c r="M910" i="29" s="1"/>
  <c r="N909" i="29"/>
  <c r="O909" i="29" s="1"/>
  <c r="T909" i="29" s="1"/>
  <c r="M909" i="29"/>
  <c r="S909" i="29" s="1"/>
  <c r="L909" i="29"/>
  <c r="N908" i="29"/>
  <c r="O908" i="29" s="1"/>
  <c r="T908" i="29" s="1"/>
  <c r="L908" i="29"/>
  <c r="M908" i="29" s="1"/>
  <c r="S908" i="29" s="1"/>
  <c r="N907" i="29"/>
  <c r="O907" i="29" s="1"/>
  <c r="T907" i="29" s="1"/>
  <c r="L907" i="29"/>
  <c r="M907" i="29" s="1"/>
  <c r="S907" i="29" s="1"/>
  <c r="S906" i="29"/>
  <c r="N906" i="29"/>
  <c r="O906" i="29" s="1"/>
  <c r="T906" i="29" s="1"/>
  <c r="L906" i="29"/>
  <c r="M906" i="29" s="1"/>
  <c r="N905" i="29"/>
  <c r="O905" i="29" s="1"/>
  <c r="T905" i="29" s="1"/>
  <c r="L905" i="29"/>
  <c r="M905" i="29" s="1"/>
  <c r="S905" i="29" s="1"/>
  <c r="N904" i="29"/>
  <c r="O904" i="29" s="1"/>
  <c r="T904" i="29" s="1"/>
  <c r="L904" i="29"/>
  <c r="M904" i="29" s="1"/>
  <c r="S904" i="29" s="1"/>
  <c r="T903" i="29"/>
  <c r="S903" i="29"/>
  <c r="N903" i="29"/>
  <c r="O903" i="29" s="1"/>
  <c r="L903" i="29"/>
  <c r="M903" i="29" s="1"/>
  <c r="N902" i="29"/>
  <c r="O902" i="29" s="1"/>
  <c r="T902" i="29" s="1"/>
  <c r="L902" i="29"/>
  <c r="M902" i="29" s="1"/>
  <c r="S902" i="29" s="1"/>
  <c r="S901" i="29"/>
  <c r="N901" i="29"/>
  <c r="O901" i="29" s="1"/>
  <c r="T901" i="29" s="1"/>
  <c r="L901" i="29"/>
  <c r="M901" i="29" s="1"/>
  <c r="N900" i="29"/>
  <c r="O900" i="29" s="1"/>
  <c r="T900" i="29" s="1"/>
  <c r="L900" i="29"/>
  <c r="M900" i="29" s="1"/>
  <c r="S900" i="29" s="1"/>
  <c r="S899" i="29"/>
  <c r="N899" i="29"/>
  <c r="O899" i="29" s="1"/>
  <c r="T899" i="29" s="1"/>
  <c r="L899" i="29"/>
  <c r="M899" i="29" s="1"/>
  <c r="T898" i="29"/>
  <c r="S898" i="29"/>
  <c r="O898" i="29"/>
  <c r="N898" i="29"/>
  <c r="M898" i="29"/>
  <c r="L898" i="29"/>
  <c r="N897" i="29"/>
  <c r="O897" i="29" s="1"/>
  <c r="T897" i="29" s="1"/>
  <c r="M897" i="29"/>
  <c r="S897" i="29" s="1"/>
  <c r="L897" i="29"/>
  <c r="S896" i="29"/>
  <c r="N896" i="29"/>
  <c r="O896" i="29" s="1"/>
  <c r="T896" i="29" s="1"/>
  <c r="M896" i="29"/>
  <c r="L896" i="29"/>
  <c r="S895" i="29"/>
  <c r="O895" i="29"/>
  <c r="T895" i="29" s="1"/>
  <c r="N895" i="29"/>
  <c r="L895" i="29"/>
  <c r="M895" i="29" s="1"/>
  <c r="N894" i="29"/>
  <c r="O894" i="29" s="1"/>
  <c r="T894" i="29" s="1"/>
  <c r="L894" i="29"/>
  <c r="M894" i="29" s="1"/>
  <c r="S894" i="29" s="1"/>
  <c r="O893" i="29"/>
  <c r="T893" i="29" s="1"/>
  <c r="N893" i="29"/>
  <c r="M893" i="29"/>
  <c r="S893" i="29" s="1"/>
  <c r="L893" i="29"/>
  <c r="N892" i="29"/>
  <c r="O892" i="29" s="1"/>
  <c r="T892" i="29" s="1"/>
  <c r="L892" i="29"/>
  <c r="M892" i="29" s="1"/>
  <c r="S892" i="29" s="1"/>
  <c r="S891" i="29"/>
  <c r="N891" i="29"/>
  <c r="O891" i="29" s="1"/>
  <c r="T891" i="29" s="1"/>
  <c r="L891" i="29"/>
  <c r="M891" i="29" s="1"/>
  <c r="T890" i="29"/>
  <c r="O890" i="29"/>
  <c r="N890" i="29"/>
  <c r="M890" i="29"/>
  <c r="S890" i="29" s="1"/>
  <c r="L890" i="29"/>
  <c r="S889" i="29"/>
  <c r="O889" i="29"/>
  <c r="T889" i="29" s="1"/>
  <c r="N889" i="29"/>
  <c r="L889" i="29"/>
  <c r="M889" i="29" s="1"/>
  <c r="N888" i="29"/>
  <c r="O888" i="29" s="1"/>
  <c r="T888" i="29" s="1"/>
  <c r="L888" i="29"/>
  <c r="M888" i="29" s="1"/>
  <c r="S888" i="29" s="1"/>
  <c r="S887" i="29"/>
  <c r="N887" i="29"/>
  <c r="O887" i="29" s="1"/>
  <c r="T887" i="29" s="1"/>
  <c r="L887" i="29"/>
  <c r="M887" i="29" s="1"/>
  <c r="T886" i="29"/>
  <c r="N886" i="29"/>
  <c r="O886" i="29" s="1"/>
  <c r="L886" i="29"/>
  <c r="M886" i="29" s="1"/>
  <c r="S886" i="29" s="1"/>
  <c r="S885" i="29"/>
  <c r="N885" i="29"/>
  <c r="O885" i="29" s="1"/>
  <c r="T885" i="29" s="1"/>
  <c r="L885" i="29"/>
  <c r="M885" i="29" s="1"/>
  <c r="N884" i="29"/>
  <c r="O884" i="29" s="1"/>
  <c r="T884" i="29" s="1"/>
  <c r="L884" i="29"/>
  <c r="M884" i="29" s="1"/>
  <c r="S884" i="29" s="1"/>
  <c r="S883" i="29"/>
  <c r="N883" i="29"/>
  <c r="O883" i="29" s="1"/>
  <c r="T883" i="29" s="1"/>
  <c r="L883" i="29"/>
  <c r="M883" i="29" s="1"/>
  <c r="T882" i="29"/>
  <c r="S882" i="29"/>
  <c r="N882" i="29"/>
  <c r="O882" i="29" s="1"/>
  <c r="L882" i="29"/>
  <c r="M882" i="29" s="1"/>
  <c r="O881" i="29"/>
  <c r="T881" i="29" s="1"/>
  <c r="N881" i="29"/>
  <c r="L881" i="29"/>
  <c r="M881" i="29" s="1"/>
  <c r="S881" i="29" s="1"/>
  <c r="N880" i="29"/>
  <c r="O880" i="29" s="1"/>
  <c r="T880" i="29" s="1"/>
  <c r="L880" i="29"/>
  <c r="M880" i="29" s="1"/>
  <c r="S880" i="29" s="1"/>
  <c r="S879" i="29"/>
  <c r="N879" i="29"/>
  <c r="O879" i="29" s="1"/>
  <c r="T879" i="29" s="1"/>
  <c r="L879" i="29"/>
  <c r="M879" i="29" s="1"/>
  <c r="T878" i="29"/>
  <c r="S878" i="29"/>
  <c r="N878" i="29"/>
  <c r="O878" i="29" s="1"/>
  <c r="L878" i="29"/>
  <c r="M878" i="29" s="1"/>
  <c r="N877" i="29"/>
  <c r="O877" i="29" s="1"/>
  <c r="T877" i="29" s="1"/>
  <c r="L877" i="29"/>
  <c r="M877" i="29" s="1"/>
  <c r="S877" i="29" s="1"/>
  <c r="S876" i="29"/>
  <c r="N876" i="29"/>
  <c r="O876" i="29" s="1"/>
  <c r="T876" i="29" s="1"/>
  <c r="M876" i="29"/>
  <c r="L876" i="29"/>
  <c r="N875" i="29"/>
  <c r="O875" i="29" s="1"/>
  <c r="T875" i="29" s="1"/>
  <c r="L875" i="29"/>
  <c r="M875" i="29" s="1"/>
  <c r="S875" i="29" s="1"/>
  <c r="T874" i="29"/>
  <c r="S874" i="29"/>
  <c r="N874" i="29"/>
  <c r="O874" i="29" s="1"/>
  <c r="L874" i="29"/>
  <c r="M874" i="29" s="1"/>
  <c r="N873" i="29"/>
  <c r="O873" i="29" s="1"/>
  <c r="T873" i="29" s="1"/>
  <c r="L873" i="29"/>
  <c r="M873" i="29" s="1"/>
  <c r="S873" i="29" s="1"/>
  <c r="S872" i="29"/>
  <c r="N872" i="29"/>
  <c r="O872" i="29" s="1"/>
  <c r="T872" i="29" s="1"/>
  <c r="M872" i="29"/>
  <c r="L872" i="29"/>
  <c r="N871" i="29"/>
  <c r="O871" i="29" s="1"/>
  <c r="T871" i="29" s="1"/>
  <c r="L871" i="29"/>
  <c r="M871" i="29" s="1"/>
  <c r="S871" i="29" s="1"/>
  <c r="S870" i="29"/>
  <c r="N870" i="29"/>
  <c r="O870" i="29" s="1"/>
  <c r="T870" i="29" s="1"/>
  <c r="L870" i="29"/>
  <c r="M870" i="29" s="1"/>
  <c r="N869" i="29"/>
  <c r="O869" i="29" s="1"/>
  <c r="T869" i="29" s="1"/>
  <c r="L869" i="29"/>
  <c r="M869" i="29" s="1"/>
  <c r="S869" i="29" s="1"/>
  <c r="N868" i="29"/>
  <c r="O868" i="29" s="1"/>
  <c r="T868" i="29" s="1"/>
  <c r="M868" i="29"/>
  <c r="S868" i="29" s="1"/>
  <c r="L868" i="29"/>
  <c r="S867" i="29"/>
  <c r="N867" i="29"/>
  <c r="O867" i="29" s="1"/>
  <c r="T867" i="29" s="1"/>
  <c r="L867" i="29"/>
  <c r="M867" i="29" s="1"/>
  <c r="T866" i="29"/>
  <c r="N866" i="29"/>
  <c r="O866" i="29" s="1"/>
  <c r="L866" i="29"/>
  <c r="M866" i="29" s="1"/>
  <c r="S866" i="29" s="1"/>
  <c r="S865" i="29"/>
  <c r="O865" i="29"/>
  <c r="T865" i="29" s="1"/>
  <c r="N865" i="29"/>
  <c r="L865" i="29"/>
  <c r="M865" i="29" s="1"/>
  <c r="N864" i="29"/>
  <c r="O864" i="29" s="1"/>
  <c r="T864" i="29" s="1"/>
  <c r="L864" i="29"/>
  <c r="M864" i="29" s="1"/>
  <c r="S864" i="29" s="1"/>
  <c r="S863" i="29"/>
  <c r="N863" i="29"/>
  <c r="O863" i="29" s="1"/>
  <c r="T863" i="29" s="1"/>
  <c r="L863" i="29"/>
  <c r="M863" i="29" s="1"/>
  <c r="S862" i="29"/>
  <c r="N862" i="29"/>
  <c r="O862" i="29" s="1"/>
  <c r="T862" i="29" s="1"/>
  <c r="L862" i="29"/>
  <c r="M862" i="29" s="1"/>
  <c r="S861" i="29"/>
  <c r="O861" i="29"/>
  <c r="T861" i="29" s="1"/>
  <c r="N861" i="29"/>
  <c r="L861" i="29"/>
  <c r="M861" i="29" s="1"/>
  <c r="N860" i="29"/>
  <c r="O860" i="29" s="1"/>
  <c r="T860" i="29" s="1"/>
  <c r="L860" i="29"/>
  <c r="M860" i="29" s="1"/>
  <c r="S860" i="29" s="1"/>
  <c r="N859" i="29"/>
  <c r="O859" i="29" s="1"/>
  <c r="T859" i="29" s="1"/>
  <c r="L859" i="29"/>
  <c r="M859" i="29" s="1"/>
  <c r="S859" i="29" s="1"/>
  <c r="T858" i="29"/>
  <c r="N858" i="29"/>
  <c r="O858" i="29" s="1"/>
  <c r="L858" i="29"/>
  <c r="M858" i="29" s="1"/>
  <c r="S858" i="29" s="1"/>
  <c r="N857" i="29"/>
  <c r="O857" i="29" s="1"/>
  <c r="T857" i="29" s="1"/>
  <c r="L857" i="29"/>
  <c r="M857" i="29" s="1"/>
  <c r="S857" i="29" s="1"/>
  <c r="S856" i="29"/>
  <c r="N856" i="29"/>
  <c r="O856" i="29" s="1"/>
  <c r="T856" i="29" s="1"/>
  <c r="L856" i="29"/>
  <c r="M856" i="29" s="1"/>
  <c r="N855" i="29"/>
  <c r="O855" i="29" s="1"/>
  <c r="T855" i="29" s="1"/>
  <c r="L855" i="29"/>
  <c r="M855" i="29" s="1"/>
  <c r="S855" i="29" s="1"/>
  <c r="T854" i="29"/>
  <c r="S854" i="29"/>
  <c r="N854" i="29"/>
  <c r="O854" i="29" s="1"/>
  <c r="L854" i="29"/>
  <c r="M854" i="29" s="1"/>
  <c r="N853" i="29"/>
  <c r="O853" i="29" s="1"/>
  <c r="T853" i="29" s="1"/>
  <c r="L853" i="29"/>
  <c r="M853" i="29" s="1"/>
  <c r="S853" i="29" s="1"/>
  <c r="N852" i="29"/>
  <c r="O852" i="29" s="1"/>
  <c r="T852" i="29" s="1"/>
  <c r="L852" i="29"/>
  <c r="M852" i="29" s="1"/>
  <c r="S852" i="29" s="1"/>
  <c r="N851" i="29"/>
  <c r="O851" i="29" s="1"/>
  <c r="T851" i="29" s="1"/>
  <c r="L851" i="29"/>
  <c r="M851" i="29" s="1"/>
  <c r="S851" i="29" s="1"/>
  <c r="T850" i="29"/>
  <c r="S850" i="29"/>
  <c r="N850" i="29"/>
  <c r="O850" i="29" s="1"/>
  <c r="L850" i="29"/>
  <c r="M850" i="29" s="1"/>
  <c r="S849" i="29"/>
  <c r="N849" i="29"/>
  <c r="O849" i="29" s="1"/>
  <c r="T849" i="29" s="1"/>
  <c r="L849" i="29"/>
  <c r="M849" i="29" s="1"/>
  <c r="N848" i="29"/>
  <c r="O848" i="29" s="1"/>
  <c r="T848" i="29" s="1"/>
  <c r="L848" i="29"/>
  <c r="M848" i="29" s="1"/>
  <c r="S848" i="29" s="1"/>
  <c r="N847" i="29"/>
  <c r="O847" i="29" s="1"/>
  <c r="T847" i="29" s="1"/>
  <c r="L847" i="29"/>
  <c r="M847" i="29" s="1"/>
  <c r="S847" i="29" s="1"/>
  <c r="N846" i="29"/>
  <c r="O846" i="29" s="1"/>
  <c r="T846" i="29" s="1"/>
  <c r="L846" i="29"/>
  <c r="M846" i="29" s="1"/>
  <c r="S846" i="29" s="1"/>
  <c r="S845" i="29"/>
  <c r="N845" i="29"/>
  <c r="O845" i="29" s="1"/>
  <c r="T845" i="29" s="1"/>
  <c r="L845" i="29"/>
  <c r="M845" i="29" s="1"/>
  <c r="N844" i="29"/>
  <c r="O844" i="29" s="1"/>
  <c r="T844" i="29" s="1"/>
  <c r="L844" i="29"/>
  <c r="M844" i="29" s="1"/>
  <c r="S844" i="29" s="1"/>
  <c r="N843" i="29"/>
  <c r="O843" i="29" s="1"/>
  <c r="T843" i="29" s="1"/>
  <c r="L843" i="29"/>
  <c r="M843" i="29" s="1"/>
  <c r="S843" i="29" s="1"/>
  <c r="T842" i="29"/>
  <c r="N842" i="29"/>
  <c r="O842" i="29" s="1"/>
  <c r="L842" i="29"/>
  <c r="M842" i="29" s="1"/>
  <c r="S842" i="29" s="1"/>
  <c r="N841" i="29"/>
  <c r="O841" i="29" s="1"/>
  <c r="T841" i="29" s="1"/>
  <c r="L841" i="29"/>
  <c r="M841" i="29" s="1"/>
  <c r="S841" i="29" s="1"/>
  <c r="S840" i="29"/>
  <c r="N840" i="29"/>
  <c r="O840" i="29" s="1"/>
  <c r="T840" i="29" s="1"/>
  <c r="L840" i="29"/>
  <c r="M840" i="29" s="1"/>
  <c r="N839" i="29"/>
  <c r="O839" i="29" s="1"/>
  <c r="T839" i="29" s="1"/>
  <c r="L839" i="29"/>
  <c r="M839" i="29" s="1"/>
  <c r="S839" i="29" s="1"/>
  <c r="T838" i="29"/>
  <c r="S838" i="29"/>
  <c r="N838" i="29"/>
  <c r="O838" i="29" s="1"/>
  <c r="L838" i="29"/>
  <c r="M838" i="29" s="1"/>
  <c r="N837" i="29"/>
  <c r="O837" i="29" s="1"/>
  <c r="T837" i="29" s="1"/>
  <c r="L837" i="29"/>
  <c r="M837" i="29" s="1"/>
  <c r="S837" i="29" s="1"/>
  <c r="N836" i="29"/>
  <c r="O836" i="29" s="1"/>
  <c r="T836" i="29" s="1"/>
  <c r="L836" i="29"/>
  <c r="M836" i="29" s="1"/>
  <c r="S836" i="29" s="1"/>
  <c r="N835" i="29"/>
  <c r="O835" i="29" s="1"/>
  <c r="T835" i="29" s="1"/>
  <c r="L835" i="29"/>
  <c r="M835" i="29" s="1"/>
  <c r="S835" i="29" s="1"/>
  <c r="T834" i="29"/>
  <c r="S834" i="29"/>
  <c r="N834" i="29"/>
  <c r="O834" i="29" s="1"/>
  <c r="L834" i="29"/>
  <c r="M834" i="29" s="1"/>
  <c r="S833" i="29"/>
  <c r="N833" i="29"/>
  <c r="O833" i="29" s="1"/>
  <c r="T833" i="29" s="1"/>
  <c r="L833" i="29"/>
  <c r="M833" i="29" s="1"/>
  <c r="N832" i="29"/>
  <c r="O832" i="29" s="1"/>
  <c r="T832" i="29" s="1"/>
  <c r="L832" i="29"/>
  <c r="M832" i="29" s="1"/>
  <c r="S832" i="29" s="1"/>
  <c r="N831" i="29"/>
  <c r="O831" i="29" s="1"/>
  <c r="T831" i="29" s="1"/>
  <c r="L831" i="29"/>
  <c r="M831" i="29" s="1"/>
  <c r="S831" i="29" s="1"/>
  <c r="N830" i="29"/>
  <c r="O830" i="29" s="1"/>
  <c r="T830" i="29" s="1"/>
  <c r="L830" i="29"/>
  <c r="M830" i="29" s="1"/>
  <c r="S830" i="29" s="1"/>
  <c r="S829" i="29"/>
  <c r="N829" i="29"/>
  <c r="O829" i="29" s="1"/>
  <c r="T829" i="29" s="1"/>
  <c r="L829" i="29"/>
  <c r="M829" i="29" s="1"/>
  <c r="N828" i="29"/>
  <c r="O828" i="29" s="1"/>
  <c r="T828" i="29" s="1"/>
  <c r="L828" i="29"/>
  <c r="M828" i="29" s="1"/>
  <c r="S828" i="29" s="1"/>
  <c r="N827" i="29"/>
  <c r="O827" i="29" s="1"/>
  <c r="T827" i="29" s="1"/>
  <c r="L827" i="29"/>
  <c r="M827" i="29" s="1"/>
  <c r="S827" i="29" s="1"/>
  <c r="T826" i="29"/>
  <c r="S826" i="29"/>
  <c r="N826" i="29"/>
  <c r="O826" i="29" s="1"/>
  <c r="L826" i="29"/>
  <c r="M826" i="29" s="1"/>
  <c r="N825" i="29"/>
  <c r="O825" i="29" s="1"/>
  <c r="T825" i="29" s="1"/>
  <c r="L825" i="29"/>
  <c r="M825" i="29" s="1"/>
  <c r="S825" i="29" s="1"/>
  <c r="N824" i="29"/>
  <c r="O824" i="29" s="1"/>
  <c r="T824" i="29" s="1"/>
  <c r="L824" i="29"/>
  <c r="M824" i="29" s="1"/>
  <c r="S824" i="29" s="1"/>
  <c r="N823" i="29"/>
  <c r="O823" i="29" s="1"/>
  <c r="T823" i="29" s="1"/>
  <c r="L823" i="29"/>
  <c r="M823" i="29" s="1"/>
  <c r="S823" i="29" s="1"/>
  <c r="T822" i="29"/>
  <c r="S822" i="29"/>
  <c r="N822" i="29"/>
  <c r="O822" i="29" s="1"/>
  <c r="L822" i="29"/>
  <c r="M822" i="29" s="1"/>
  <c r="N821" i="29"/>
  <c r="O821" i="29" s="1"/>
  <c r="T821" i="29" s="1"/>
  <c r="L821" i="29"/>
  <c r="M821" i="29" s="1"/>
  <c r="S821" i="29" s="1"/>
  <c r="S820" i="29"/>
  <c r="N820" i="29"/>
  <c r="O820" i="29" s="1"/>
  <c r="T820" i="29" s="1"/>
  <c r="L820" i="29"/>
  <c r="M820" i="29" s="1"/>
  <c r="N819" i="29"/>
  <c r="O819" i="29" s="1"/>
  <c r="T819" i="29" s="1"/>
  <c r="L819" i="29"/>
  <c r="M819" i="29" s="1"/>
  <c r="S819" i="29" s="1"/>
  <c r="T818" i="29"/>
  <c r="S818" i="29"/>
  <c r="N818" i="29"/>
  <c r="O818" i="29" s="1"/>
  <c r="L818" i="29"/>
  <c r="M818" i="29" s="1"/>
  <c r="S817" i="29"/>
  <c r="N817" i="29"/>
  <c r="O817" i="29" s="1"/>
  <c r="T817" i="29" s="1"/>
  <c r="L817" i="29"/>
  <c r="M817" i="29" s="1"/>
  <c r="N816" i="29"/>
  <c r="O816" i="29" s="1"/>
  <c r="T816" i="29" s="1"/>
  <c r="L816" i="29"/>
  <c r="M816" i="29" s="1"/>
  <c r="S816" i="29" s="1"/>
  <c r="N815" i="29"/>
  <c r="O815" i="29" s="1"/>
  <c r="T815" i="29" s="1"/>
  <c r="L815" i="29"/>
  <c r="M815" i="29" s="1"/>
  <c r="S815" i="29" s="1"/>
  <c r="N814" i="29"/>
  <c r="O814" i="29" s="1"/>
  <c r="T814" i="29" s="1"/>
  <c r="M814" i="29"/>
  <c r="S814" i="29" s="1"/>
  <c r="L814" i="29"/>
  <c r="T813" i="29"/>
  <c r="S813" i="29"/>
  <c r="O813" i="29"/>
  <c r="N813" i="29"/>
  <c r="L813" i="29"/>
  <c r="M813" i="29" s="1"/>
  <c r="S812" i="29"/>
  <c r="N812" i="29"/>
  <c r="O812" i="29" s="1"/>
  <c r="T812" i="29" s="1"/>
  <c r="L812" i="29"/>
  <c r="M812" i="29" s="1"/>
  <c r="N811" i="29"/>
  <c r="O811" i="29" s="1"/>
  <c r="T811" i="29" s="1"/>
  <c r="M811" i="29"/>
  <c r="S811" i="29" s="1"/>
  <c r="L811" i="29"/>
  <c r="T810" i="29"/>
  <c r="N810" i="29"/>
  <c r="O810" i="29" s="1"/>
  <c r="L810" i="29"/>
  <c r="M810" i="29" s="1"/>
  <c r="S810" i="29" s="1"/>
  <c r="T809" i="29"/>
  <c r="S809" i="29"/>
  <c r="N809" i="29"/>
  <c r="O809" i="29" s="1"/>
  <c r="L809" i="29"/>
  <c r="M809" i="29" s="1"/>
  <c r="N808" i="29"/>
  <c r="O808" i="29" s="1"/>
  <c r="T808" i="29" s="1"/>
  <c r="M808" i="29"/>
  <c r="S808" i="29" s="1"/>
  <c r="L808" i="29"/>
  <c r="S807" i="29"/>
  <c r="N807" i="29"/>
  <c r="O807" i="29" s="1"/>
  <c r="T807" i="29" s="1"/>
  <c r="L807" i="29"/>
  <c r="M807" i="29" s="1"/>
  <c r="T806" i="29"/>
  <c r="N806" i="29"/>
  <c r="O806" i="29" s="1"/>
  <c r="M806" i="29"/>
  <c r="S806" i="29" s="1"/>
  <c r="L806" i="29"/>
  <c r="N805" i="29"/>
  <c r="O805" i="29" s="1"/>
  <c r="T805" i="29" s="1"/>
  <c r="L805" i="29"/>
  <c r="M805" i="29" s="1"/>
  <c r="S805" i="29" s="1"/>
  <c r="S804" i="29"/>
  <c r="N804" i="29"/>
  <c r="O804" i="29" s="1"/>
  <c r="T804" i="29" s="1"/>
  <c r="L804" i="29"/>
  <c r="M804" i="29" s="1"/>
  <c r="O803" i="29"/>
  <c r="T803" i="29" s="1"/>
  <c r="N803" i="29"/>
  <c r="M803" i="29"/>
  <c r="S803" i="29" s="1"/>
  <c r="L803" i="29"/>
  <c r="T802" i="29"/>
  <c r="N802" i="29"/>
  <c r="O802" i="29" s="1"/>
  <c r="M802" i="29"/>
  <c r="S802" i="29" s="1"/>
  <c r="L802" i="29"/>
  <c r="S801" i="29"/>
  <c r="N801" i="29"/>
  <c r="O801" i="29" s="1"/>
  <c r="T801" i="29" s="1"/>
  <c r="L801" i="29"/>
  <c r="M801" i="29" s="1"/>
  <c r="S800" i="29"/>
  <c r="O800" i="29"/>
  <c r="T800" i="29" s="1"/>
  <c r="N800" i="29"/>
  <c r="M800" i="29"/>
  <c r="L800" i="29"/>
  <c r="N799" i="29"/>
  <c r="O799" i="29" s="1"/>
  <c r="T799" i="29" s="1"/>
  <c r="L799" i="29"/>
  <c r="M799" i="29" s="1"/>
  <c r="S799" i="29" s="1"/>
  <c r="S798" i="29"/>
  <c r="N798" i="29"/>
  <c r="O798" i="29" s="1"/>
  <c r="T798" i="29" s="1"/>
  <c r="M798" i="29"/>
  <c r="L798" i="29"/>
  <c r="O797" i="29"/>
  <c r="T797" i="29" s="1"/>
  <c r="N797" i="29"/>
  <c r="L797" i="29"/>
  <c r="M797" i="29" s="1"/>
  <c r="S797" i="29" s="1"/>
  <c r="N796" i="29"/>
  <c r="O796" i="29" s="1"/>
  <c r="T796" i="29" s="1"/>
  <c r="L796" i="29"/>
  <c r="M796" i="29" s="1"/>
  <c r="S796" i="29" s="1"/>
  <c r="O795" i="29"/>
  <c r="T795" i="29" s="1"/>
  <c r="N795" i="29"/>
  <c r="M795" i="29"/>
  <c r="S795" i="29" s="1"/>
  <c r="L795" i="29"/>
  <c r="S794" i="29"/>
  <c r="N794" i="29"/>
  <c r="O794" i="29" s="1"/>
  <c r="T794" i="29" s="1"/>
  <c r="L794" i="29"/>
  <c r="M794" i="29" s="1"/>
  <c r="N793" i="29"/>
  <c r="O793" i="29" s="1"/>
  <c r="T793" i="29" s="1"/>
  <c r="L793" i="29"/>
  <c r="M793" i="29" s="1"/>
  <c r="S793" i="29" s="1"/>
  <c r="O792" i="29"/>
  <c r="T792" i="29" s="1"/>
  <c r="N792" i="29"/>
  <c r="M792" i="29"/>
  <c r="S792" i="29" s="1"/>
  <c r="L792" i="29"/>
  <c r="N791" i="29"/>
  <c r="O791" i="29" s="1"/>
  <c r="T791" i="29" s="1"/>
  <c r="L791" i="29"/>
  <c r="M791" i="29" s="1"/>
  <c r="S791" i="29" s="1"/>
  <c r="T790" i="29"/>
  <c r="N790" i="29"/>
  <c r="O790" i="29" s="1"/>
  <c r="L790" i="29"/>
  <c r="M790" i="29" s="1"/>
  <c r="S790" i="29" s="1"/>
  <c r="T789" i="29"/>
  <c r="O789" i="29"/>
  <c r="N789" i="29"/>
  <c r="L789" i="29"/>
  <c r="M789" i="29" s="1"/>
  <c r="S789" i="29" s="1"/>
  <c r="O788" i="29"/>
  <c r="T788" i="29" s="1"/>
  <c r="N788" i="29"/>
  <c r="L788" i="29"/>
  <c r="M788" i="29" s="1"/>
  <c r="S788" i="29" s="1"/>
  <c r="N787" i="29"/>
  <c r="O787" i="29" s="1"/>
  <c r="T787" i="29" s="1"/>
  <c r="M787" i="29"/>
  <c r="S787" i="29" s="1"/>
  <c r="L787" i="29"/>
  <c r="S786" i="29"/>
  <c r="N786" i="29"/>
  <c r="O786" i="29" s="1"/>
  <c r="T786" i="29" s="1"/>
  <c r="L786" i="29"/>
  <c r="M786" i="29" s="1"/>
  <c r="N785" i="29"/>
  <c r="O785" i="29" s="1"/>
  <c r="T785" i="29" s="1"/>
  <c r="L785" i="29"/>
  <c r="M785" i="29" s="1"/>
  <c r="S785" i="29" s="1"/>
  <c r="O784" i="29"/>
  <c r="T784" i="29" s="1"/>
  <c r="N784" i="29"/>
  <c r="L784" i="29"/>
  <c r="M784" i="29" s="1"/>
  <c r="S784" i="29" s="1"/>
  <c r="N783" i="29"/>
  <c r="O783" i="29" s="1"/>
  <c r="T783" i="29" s="1"/>
  <c r="L783" i="29"/>
  <c r="M783" i="29" s="1"/>
  <c r="S783" i="29" s="1"/>
  <c r="S782" i="29"/>
  <c r="N782" i="29"/>
  <c r="O782" i="29" s="1"/>
  <c r="T782" i="29" s="1"/>
  <c r="L782" i="29"/>
  <c r="M782" i="29" s="1"/>
  <c r="T781" i="29"/>
  <c r="S781" i="29"/>
  <c r="N781" i="29"/>
  <c r="O781" i="29" s="1"/>
  <c r="L781" i="29"/>
  <c r="M781" i="29" s="1"/>
  <c r="N780" i="29"/>
  <c r="O780" i="29" s="1"/>
  <c r="T780" i="29" s="1"/>
  <c r="L780" i="29"/>
  <c r="M780" i="29" s="1"/>
  <c r="S780" i="29" s="1"/>
  <c r="N779" i="29"/>
  <c r="O779" i="29" s="1"/>
  <c r="T779" i="29" s="1"/>
  <c r="L779" i="29"/>
  <c r="M779" i="29" s="1"/>
  <c r="S779" i="29" s="1"/>
  <c r="N778" i="29"/>
  <c r="O778" i="29" s="1"/>
  <c r="T778" i="29" s="1"/>
  <c r="L778" i="29"/>
  <c r="M778" i="29" s="1"/>
  <c r="S778" i="29" s="1"/>
  <c r="T777" i="29"/>
  <c r="S777" i="29"/>
  <c r="N777" i="29"/>
  <c r="O777" i="29" s="1"/>
  <c r="L777" i="29"/>
  <c r="M777" i="29" s="1"/>
  <c r="O776" i="29"/>
  <c r="T776" i="29" s="1"/>
  <c r="N776" i="29"/>
  <c r="L776" i="29"/>
  <c r="M776" i="29" s="1"/>
  <c r="S776" i="29" s="1"/>
  <c r="N775" i="29"/>
  <c r="O775" i="29" s="1"/>
  <c r="T775" i="29" s="1"/>
  <c r="L775" i="29"/>
  <c r="M775" i="29" s="1"/>
  <c r="S775" i="29" s="1"/>
  <c r="S774" i="29"/>
  <c r="N774" i="29"/>
  <c r="O774" i="29" s="1"/>
  <c r="T774" i="29" s="1"/>
  <c r="L774" i="29"/>
  <c r="M774" i="29" s="1"/>
  <c r="N773" i="29"/>
  <c r="O773" i="29" s="1"/>
  <c r="T773" i="29" s="1"/>
  <c r="L773" i="29"/>
  <c r="M773" i="29" s="1"/>
  <c r="S773" i="29" s="1"/>
  <c r="O772" i="29"/>
  <c r="T772" i="29" s="1"/>
  <c r="N772" i="29"/>
  <c r="L772" i="29"/>
  <c r="M772" i="29" s="1"/>
  <c r="S772" i="29" s="1"/>
  <c r="N771" i="29"/>
  <c r="O771" i="29" s="1"/>
  <c r="T771" i="29" s="1"/>
  <c r="M771" i="29"/>
  <c r="S771" i="29" s="1"/>
  <c r="L771" i="29"/>
  <c r="N770" i="29"/>
  <c r="O770" i="29" s="1"/>
  <c r="T770" i="29" s="1"/>
  <c r="L770" i="29"/>
  <c r="M770" i="29" s="1"/>
  <c r="S770" i="29" s="1"/>
  <c r="T769" i="29"/>
  <c r="S769" i="29"/>
  <c r="N769" i="29"/>
  <c r="O769" i="29" s="1"/>
  <c r="L769" i="29"/>
  <c r="M769" i="29" s="1"/>
  <c r="N768" i="29"/>
  <c r="O768" i="29" s="1"/>
  <c r="T768" i="29" s="1"/>
  <c r="L768" i="29"/>
  <c r="M768" i="29" s="1"/>
  <c r="S768" i="29" s="1"/>
  <c r="N767" i="29"/>
  <c r="O767" i="29" s="1"/>
  <c r="T767" i="29" s="1"/>
  <c r="L767" i="29"/>
  <c r="M767" i="29" s="1"/>
  <c r="S767" i="29" s="1"/>
  <c r="N766" i="29"/>
  <c r="O766" i="29" s="1"/>
  <c r="T766" i="29" s="1"/>
  <c r="L766" i="29"/>
  <c r="M766" i="29" s="1"/>
  <c r="S766" i="29" s="1"/>
  <c r="T765" i="29"/>
  <c r="S765" i="29"/>
  <c r="N765" i="29"/>
  <c r="O765" i="29" s="1"/>
  <c r="L765" i="29"/>
  <c r="M765" i="29" s="1"/>
  <c r="O764" i="29"/>
  <c r="T764" i="29" s="1"/>
  <c r="N764" i="29"/>
  <c r="L764" i="29"/>
  <c r="M764" i="29" s="1"/>
  <c r="S764" i="29" s="1"/>
  <c r="N763" i="29"/>
  <c r="O763" i="29" s="1"/>
  <c r="T763" i="29" s="1"/>
  <c r="M763" i="29"/>
  <c r="S763" i="29" s="1"/>
  <c r="L763" i="29"/>
  <c r="S762" i="29"/>
  <c r="N762" i="29"/>
  <c r="O762" i="29" s="1"/>
  <c r="T762" i="29" s="1"/>
  <c r="L762" i="29"/>
  <c r="M762" i="29" s="1"/>
  <c r="N761" i="29"/>
  <c r="O761" i="29" s="1"/>
  <c r="T761" i="29" s="1"/>
  <c r="L761" i="29"/>
  <c r="M761" i="29" s="1"/>
  <c r="S761" i="29" s="1"/>
  <c r="O760" i="29"/>
  <c r="T760" i="29" s="1"/>
  <c r="N760" i="29"/>
  <c r="L760" i="29"/>
  <c r="M760" i="29" s="1"/>
  <c r="S760" i="29" s="1"/>
  <c r="N759" i="29"/>
  <c r="O759" i="29" s="1"/>
  <c r="T759" i="29" s="1"/>
  <c r="L759" i="29"/>
  <c r="M759" i="29" s="1"/>
  <c r="S759" i="29" s="1"/>
  <c r="S758" i="29"/>
  <c r="N758" i="29"/>
  <c r="O758" i="29" s="1"/>
  <c r="T758" i="29" s="1"/>
  <c r="L758" i="29"/>
  <c r="M758" i="29" s="1"/>
  <c r="T757" i="29"/>
  <c r="N757" i="29"/>
  <c r="O757" i="29" s="1"/>
  <c r="L757" i="29"/>
  <c r="M757" i="29" s="1"/>
  <c r="S757" i="29" s="1"/>
  <c r="O756" i="29"/>
  <c r="T756" i="29" s="1"/>
  <c r="N756" i="29"/>
  <c r="L756" i="29"/>
  <c r="M756" i="29" s="1"/>
  <c r="S756" i="29" s="1"/>
  <c r="S755" i="29"/>
  <c r="N755" i="29"/>
  <c r="O755" i="29" s="1"/>
  <c r="T755" i="29" s="1"/>
  <c r="M755" i="29"/>
  <c r="L755" i="29"/>
  <c r="N754" i="29"/>
  <c r="O754" i="29" s="1"/>
  <c r="T754" i="29" s="1"/>
  <c r="L754" i="29"/>
  <c r="M754" i="29" s="1"/>
  <c r="S754" i="29" s="1"/>
  <c r="T753" i="29"/>
  <c r="S753" i="29"/>
  <c r="N753" i="29"/>
  <c r="O753" i="29" s="1"/>
  <c r="L753" i="29"/>
  <c r="M753" i="29" s="1"/>
  <c r="N752" i="29"/>
  <c r="O752" i="29" s="1"/>
  <c r="T752" i="29" s="1"/>
  <c r="L752" i="29"/>
  <c r="M752" i="29" s="1"/>
  <c r="S752" i="29" s="1"/>
  <c r="S751" i="29"/>
  <c r="N751" i="29"/>
  <c r="O751" i="29" s="1"/>
  <c r="T751" i="29" s="1"/>
  <c r="L751" i="29"/>
  <c r="M751" i="29" s="1"/>
  <c r="N750" i="29"/>
  <c r="O750" i="29" s="1"/>
  <c r="T750" i="29" s="1"/>
  <c r="L750" i="29"/>
  <c r="M750" i="29" s="1"/>
  <c r="S750" i="29" s="1"/>
  <c r="T749" i="29"/>
  <c r="S749" i="29"/>
  <c r="N749" i="29"/>
  <c r="O749" i="29" s="1"/>
  <c r="L749" i="29"/>
  <c r="M749" i="29" s="1"/>
  <c r="O748" i="29"/>
  <c r="T748" i="29" s="1"/>
  <c r="N748" i="29"/>
  <c r="L748" i="29"/>
  <c r="M748" i="29" s="1"/>
  <c r="S748" i="29" s="1"/>
  <c r="N747" i="29"/>
  <c r="O747" i="29" s="1"/>
  <c r="T747" i="29" s="1"/>
  <c r="M747" i="29"/>
  <c r="S747" i="29" s="1"/>
  <c r="L747" i="29"/>
  <c r="S746" i="29"/>
  <c r="N746" i="29"/>
  <c r="O746" i="29" s="1"/>
  <c r="T746" i="29" s="1"/>
  <c r="L746" i="29"/>
  <c r="M746" i="29" s="1"/>
  <c r="N745" i="29"/>
  <c r="O745" i="29" s="1"/>
  <c r="T745" i="29" s="1"/>
  <c r="L745" i="29"/>
  <c r="M745" i="29" s="1"/>
  <c r="S745" i="29" s="1"/>
  <c r="O744" i="29"/>
  <c r="T744" i="29" s="1"/>
  <c r="N744" i="29"/>
  <c r="L744" i="29"/>
  <c r="M744" i="29" s="1"/>
  <c r="S744" i="29" s="1"/>
  <c r="N743" i="29"/>
  <c r="O743" i="29" s="1"/>
  <c r="T743" i="29" s="1"/>
  <c r="L743" i="29"/>
  <c r="M743" i="29" s="1"/>
  <c r="S743" i="29" s="1"/>
  <c r="S742" i="29"/>
  <c r="N742" i="29"/>
  <c r="O742" i="29" s="1"/>
  <c r="T742" i="29" s="1"/>
  <c r="L742" i="29"/>
  <c r="M742" i="29" s="1"/>
  <c r="T741" i="29"/>
  <c r="N741" i="29"/>
  <c r="O741" i="29" s="1"/>
  <c r="L741" i="29"/>
  <c r="M741" i="29" s="1"/>
  <c r="S741" i="29" s="1"/>
  <c r="N740" i="29"/>
  <c r="O740" i="29" s="1"/>
  <c r="T740" i="29" s="1"/>
  <c r="L740" i="29"/>
  <c r="M740" i="29" s="1"/>
  <c r="S740" i="29" s="1"/>
  <c r="N739" i="29"/>
  <c r="O739" i="29" s="1"/>
  <c r="T739" i="29" s="1"/>
  <c r="L739" i="29"/>
  <c r="M739" i="29" s="1"/>
  <c r="S739" i="29" s="1"/>
  <c r="N738" i="29"/>
  <c r="O738" i="29" s="1"/>
  <c r="T738" i="29" s="1"/>
  <c r="L738" i="29"/>
  <c r="M738" i="29" s="1"/>
  <c r="S738" i="29" s="1"/>
  <c r="T737" i="29"/>
  <c r="S737" i="29"/>
  <c r="N737" i="29"/>
  <c r="O737" i="29" s="1"/>
  <c r="L737" i="29"/>
  <c r="M737" i="29" s="1"/>
  <c r="N736" i="29"/>
  <c r="O736" i="29" s="1"/>
  <c r="T736" i="29" s="1"/>
  <c r="L736" i="29"/>
  <c r="M736" i="29" s="1"/>
  <c r="S736" i="29" s="1"/>
  <c r="S735" i="29"/>
  <c r="N735" i="29"/>
  <c r="O735" i="29" s="1"/>
  <c r="T735" i="29" s="1"/>
  <c r="L735" i="29"/>
  <c r="M735" i="29" s="1"/>
  <c r="N734" i="29"/>
  <c r="O734" i="29" s="1"/>
  <c r="T734" i="29" s="1"/>
  <c r="L734" i="29"/>
  <c r="M734" i="29" s="1"/>
  <c r="S734" i="29" s="1"/>
  <c r="T733" i="29"/>
  <c r="S733" i="29"/>
  <c r="N733" i="29"/>
  <c r="O733" i="29" s="1"/>
  <c r="L733" i="29"/>
  <c r="M733" i="29" s="1"/>
  <c r="O732" i="29"/>
  <c r="T732" i="29" s="1"/>
  <c r="N732" i="29"/>
  <c r="L732" i="29"/>
  <c r="M732" i="29" s="1"/>
  <c r="S732" i="29" s="1"/>
  <c r="N731" i="29"/>
  <c r="O731" i="29" s="1"/>
  <c r="T731" i="29" s="1"/>
  <c r="M731" i="29"/>
  <c r="S731" i="29" s="1"/>
  <c r="L731" i="29"/>
  <c r="S730" i="29"/>
  <c r="N730" i="29"/>
  <c r="O730" i="29" s="1"/>
  <c r="T730" i="29" s="1"/>
  <c r="L730" i="29"/>
  <c r="M730" i="29" s="1"/>
  <c r="N729" i="29"/>
  <c r="O729" i="29" s="1"/>
  <c r="T729" i="29" s="1"/>
  <c r="L729" i="29"/>
  <c r="M729" i="29" s="1"/>
  <c r="S729" i="29" s="1"/>
  <c r="O728" i="29"/>
  <c r="T728" i="29" s="1"/>
  <c r="N728" i="29"/>
  <c r="L728" i="29"/>
  <c r="M728" i="29" s="1"/>
  <c r="S728" i="29" s="1"/>
  <c r="N727" i="29"/>
  <c r="O727" i="29" s="1"/>
  <c r="T727" i="29" s="1"/>
  <c r="L727" i="29"/>
  <c r="M727" i="29" s="1"/>
  <c r="S727" i="29" s="1"/>
  <c r="S726" i="29"/>
  <c r="N726" i="29"/>
  <c r="O726" i="29" s="1"/>
  <c r="T726" i="29" s="1"/>
  <c r="L726" i="29"/>
  <c r="M726" i="29" s="1"/>
  <c r="T725" i="29"/>
  <c r="N725" i="29"/>
  <c r="O725" i="29" s="1"/>
  <c r="L725" i="29"/>
  <c r="M725" i="29" s="1"/>
  <c r="S725" i="29" s="1"/>
  <c r="N724" i="29"/>
  <c r="O724" i="29" s="1"/>
  <c r="T724" i="29" s="1"/>
  <c r="L724" i="29"/>
  <c r="M724" i="29" s="1"/>
  <c r="S724" i="29" s="1"/>
  <c r="N723" i="29"/>
  <c r="O723" i="29" s="1"/>
  <c r="T723" i="29" s="1"/>
  <c r="L723" i="29"/>
  <c r="M723" i="29" s="1"/>
  <c r="S723" i="29" s="1"/>
  <c r="N722" i="29"/>
  <c r="O722" i="29" s="1"/>
  <c r="T722" i="29" s="1"/>
  <c r="L722" i="29"/>
  <c r="M722" i="29" s="1"/>
  <c r="S722" i="29" s="1"/>
  <c r="T721" i="29"/>
  <c r="S721" i="29"/>
  <c r="N721" i="29"/>
  <c r="O721" i="29" s="1"/>
  <c r="L721" i="29"/>
  <c r="M721" i="29" s="1"/>
  <c r="N720" i="29"/>
  <c r="O720" i="29" s="1"/>
  <c r="T720" i="29" s="1"/>
  <c r="L720" i="29"/>
  <c r="M720" i="29" s="1"/>
  <c r="S720" i="29" s="1"/>
  <c r="S719" i="29"/>
  <c r="N719" i="29"/>
  <c r="O719" i="29" s="1"/>
  <c r="T719" i="29" s="1"/>
  <c r="L719" i="29"/>
  <c r="M719" i="29" s="1"/>
  <c r="N718" i="29"/>
  <c r="O718" i="29" s="1"/>
  <c r="T718" i="29" s="1"/>
  <c r="L718" i="29"/>
  <c r="M718" i="29" s="1"/>
  <c r="S718" i="29" s="1"/>
  <c r="T717" i="29"/>
  <c r="S717" i="29"/>
  <c r="N717" i="29"/>
  <c r="O717" i="29" s="1"/>
  <c r="L717" i="29"/>
  <c r="M717" i="29" s="1"/>
  <c r="O716" i="29"/>
  <c r="T716" i="29" s="1"/>
  <c r="N716" i="29"/>
  <c r="L716" i="29"/>
  <c r="M716" i="29" s="1"/>
  <c r="S716" i="29" s="1"/>
  <c r="N715" i="29"/>
  <c r="O715" i="29" s="1"/>
  <c r="T715" i="29" s="1"/>
  <c r="M715" i="29"/>
  <c r="S715" i="29" s="1"/>
  <c r="L715" i="29"/>
  <c r="S714" i="29"/>
  <c r="N714" i="29"/>
  <c r="O714" i="29" s="1"/>
  <c r="T714" i="29" s="1"/>
  <c r="L714" i="29"/>
  <c r="M714" i="29" s="1"/>
  <c r="N713" i="29"/>
  <c r="O713" i="29" s="1"/>
  <c r="T713" i="29" s="1"/>
  <c r="L713" i="29"/>
  <c r="M713" i="29" s="1"/>
  <c r="S713" i="29" s="1"/>
  <c r="O712" i="29"/>
  <c r="T712" i="29" s="1"/>
  <c r="N712" i="29"/>
  <c r="L712" i="29"/>
  <c r="M712" i="29" s="1"/>
  <c r="S712" i="29" s="1"/>
  <c r="N711" i="29"/>
  <c r="O711" i="29" s="1"/>
  <c r="T711" i="29" s="1"/>
  <c r="L711" i="29"/>
  <c r="M711" i="29" s="1"/>
  <c r="S711" i="29" s="1"/>
  <c r="S710" i="29"/>
  <c r="N710" i="29"/>
  <c r="O710" i="29" s="1"/>
  <c r="T710" i="29" s="1"/>
  <c r="L710" i="29"/>
  <c r="M710" i="29" s="1"/>
  <c r="T709" i="29"/>
  <c r="N709" i="29"/>
  <c r="O709" i="29" s="1"/>
  <c r="L709" i="29"/>
  <c r="M709" i="29" s="1"/>
  <c r="S709" i="29" s="1"/>
  <c r="S708" i="29"/>
  <c r="O708" i="29"/>
  <c r="T708" i="29" s="1"/>
  <c r="N708" i="29"/>
  <c r="L708" i="29"/>
  <c r="M708" i="29" s="1"/>
  <c r="N707" i="29"/>
  <c r="O707" i="29" s="1"/>
  <c r="T707" i="29" s="1"/>
  <c r="L707" i="29"/>
  <c r="M707" i="29" s="1"/>
  <c r="S707" i="29" s="1"/>
  <c r="S706" i="29"/>
  <c r="N706" i="29"/>
  <c r="O706" i="29" s="1"/>
  <c r="T706" i="29" s="1"/>
  <c r="L706" i="29"/>
  <c r="M706" i="29" s="1"/>
  <c r="T705" i="29"/>
  <c r="S705" i="29"/>
  <c r="N705" i="29"/>
  <c r="O705" i="29" s="1"/>
  <c r="L705" i="29"/>
  <c r="M705" i="29" s="1"/>
  <c r="O704" i="29"/>
  <c r="T704" i="29" s="1"/>
  <c r="N704" i="29"/>
  <c r="L704" i="29"/>
  <c r="M704" i="29" s="1"/>
  <c r="S704" i="29" s="1"/>
  <c r="N703" i="29"/>
  <c r="O703" i="29" s="1"/>
  <c r="T703" i="29" s="1"/>
  <c r="L703" i="29"/>
  <c r="M703" i="29" s="1"/>
  <c r="S703" i="29" s="1"/>
  <c r="N702" i="29"/>
  <c r="O702" i="29" s="1"/>
  <c r="T702" i="29" s="1"/>
  <c r="L702" i="29"/>
  <c r="M702" i="29" s="1"/>
  <c r="S702" i="29" s="1"/>
  <c r="T701" i="29"/>
  <c r="S701" i="29"/>
  <c r="N701" i="29"/>
  <c r="O701" i="29" s="1"/>
  <c r="L701" i="29"/>
  <c r="M701" i="29" s="1"/>
  <c r="N700" i="29"/>
  <c r="O700" i="29" s="1"/>
  <c r="T700" i="29" s="1"/>
  <c r="L700" i="29"/>
  <c r="M700" i="29" s="1"/>
  <c r="S700" i="29" s="1"/>
  <c r="S699" i="29"/>
  <c r="N699" i="29"/>
  <c r="O699" i="29" s="1"/>
  <c r="T699" i="29" s="1"/>
  <c r="M699" i="29"/>
  <c r="L699" i="29"/>
  <c r="N698" i="29"/>
  <c r="O698" i="29" s="1"/>
  <c r="T698" i="29" s="1"/>
  <c r="L698" i="29"/>
  <c r="M698" i="29" s="1"/>
  <c r="S698" i="29" s="1"/>
  <c r="T697" i="29"/>
  <c r="S697" i="29"/>
  <c r="N697" i="29"/>
  <c r="O697" i="29" s="1"/>
  <c r="L697" i="29"/>
  <c r="M697" i="29" s="1"/>
  <c r="O696" i="29"/>
  <c r="T696" i="29" s="1"/>
  <c r="N696" i="29"/>
  <c r="L696" i="29"/>
  <c r="M696" i="29" s="1"/>
  <c r="S696" i="29" s="1"/>
  <c r="N695" i="29"/>
  <c r="O695" i="29" s="1"/>
  <c r="T695" i="29" s="1"/>
  <c r="L695" i="29"/>
  <c r="M695" i="29" s="1"/>
  <c r="S695" i="29" s="1"/>
  <c r="N694" i="29"/>
  <c r="O694" i="29" s="1"/>
  <c r="T694" i="29" s="1"/>
  <c r="L694" i="29"/>
  <c r="M694" i="29" s="1"/>
  <c r="S694" i="29" s="1"/>
  <c r="T693" i="29"/>
  <c r="S693" i="29"/>
  <c r="N693" i="29"/>
  <c r="O693" i="29" s="1"/>
  <c r="L693" i="29"/>
  <c r="M693" i="29" s="1"/>
  <c r="S692" i="29"/>
  <c r="N692" i="29"/>
  <c r="O692" i="29" s="1"/>
  <c r="T692" i="29" s="1"/>
  <c r="L692" i="29"/>
  <c r="M692" i="29" s="1"/>
  <c r="S691" i="29"/>
  <c r="N691" i="29"/>
  <c r="O691" i="29" s="1"/>
  <c r="T691" i="29" s="1"/>
  <c r="M691" i="29"/>
  <c r="L691" i="29"/>
  <c r="S690" i="29"/>
  <c r="N690" i="29"/>
  <c r="O690" i="29" s="1"/>
  <c r="T690" i="29" s="1"/>
  <c r="L690" i="29"/>
  <c r="M690" i="29" s="1"/>
  <c r="S689" i="29"/>
  <c r="N689" i="29"/>
  <c r="O689" i="29" s="1"/>
  <c r="T689" i="29" s="1"/>
  <c r="L689" i="29"/>
  <c r="M689" i="29" s="1"/>
  <c r="O688" i="29"/>
  <c r="T688" i="29" s="1"/>
  <c r="N688" i="29"/>
  <c r="L688" i="29"/>
  <c r="M688" i="29" s="1"/>
  <c r="S688" i="29" s="1"/>
  <c r="N687" i="29"/>
  <c r="O687" i="29" s="1"/>
  <c r="T687" i="29" s="1"/>
  <c r="M687" i="29"/>
  <c r="S687" i="29" s="1"/>
  <c r="L687" i="29"/>
  <c r="S686" i="29"/>
  <c r="N686" i="29"/>
  <c r="O686" i="29" s="1"/>
  <c r="T686" i="29" s="1"/>
  <c r="L686" i="29"/>
  <c r="M686" i="29" s="1"/>
  <c r="N685" i="29"/>
  <c r="O685" i="29" s="1"/>
  <c r="T685" i="29" s="1"/>
  <c r="L685" i="29"/>
  <c r="M685" i="29" s="1"/>
  <c r="S685" i="29" s="1"/>
  <c r="S684" i="29"/>
  <c r="N684" i="29"/>
  <c r="O684" i="29" s="1"/>
  <c r="T684" i="29" s="1"/>
  <c r="L684" i="29"/>
  <c r="M684" i="29" s="1"/>
  <c r="N683" i="29"/>
  <c r="O683" i="29" s="1"/>
  <c r="T683" i="29" s="1"/>
  <c r="L683" i="29"/>
  <c r="M683" i="29" s="1"/>
  <c r="S683" i="29" s="1"/>
  <c r="N682" i="29"/>
  <c r="O682" i="29" s="1"/>
  <c r="T682" i="29" s="1"/>
  <c r="L682" i="29"/>
  <c r="M682" i="29" s="1"/>
  <c r="S682" i="29" s="1"/>
  <c r="N681" i="29"/>
  <c r="O681" i="29" s="1"/>
  <c r="T681" i="29" s="1"/>
  <c r="L681" i="29"/>
  <c r="M681" i="29" s="1"/>
  <c r="S681" i="29" s="1"/>
  <c r="S680" i="29"/>
  <c r="O680" i="29"/>
  <c r="T680" i="29" s="1"/>
  <c r="N680" i="29"/>
  <c r="L680" i="29"/>
  <c r="M680" i="29" s="1"/>
  <c r="N679" i="29"/>
  <c r="O679" i="29" s="1"/>
  <c r="T679" i="29" s="1"/>
  <c r="L679" i="29"/>
  <c r="M679" i="29" s="1"/>
  <c r="S679" i="29" s="1"/>
  <c r="S678" i="29"/>
  <c r="N678" i="29"/>
  <c r="O678" i="29" s="1"/>
  <c r="T678" i="29" s="1"/>
  <c r="L678" i="29"/>
  <c r="M678" i="29" s="1"/>
  <c r="T677" i="29"/>
  <c r="N677" i="29"/>
  <c r="O677" i="29" s="1"/>
  <c r="L677" i="29"/>
  <c r="M677" i="29" s="1"/>
  <c r="S677" i="29" s="1"/>
  <c r="S676" i="29"/>
  <c r="O676" i="29"/>
  <c r="T676" i="29" s="1"/>
  <c r="N676" i="29"/>
  <c r="L676" i="29"/>
  <c r="M676" i="29" s="1"/>
  <c r="N675" i="29"/>
  <c r="O675" i="29" s="1"/>
  <c r="T675" i="29" s="1"/>
  <c r="L675" i="29"/>
  <c r="M675" i="29" s="1"/>
  <c r="S675" i="29" s="1"/>
  <c r="S674" i="29"/>
  <c r="N674" i="29"/>
  <c r="O674" i="29" s="1"/>
  <c r="T674" i="29" s="1"/>
  <c r="L674" i="29"/>
  <c r="M674" i="29" s="1"/>
  <c r="T673" i="29"/>
  <c r="S673" i="29"/>
  <c r="N673" i="29"/>
  <c r="O673" i="29" s="1"/>
  <c r="L673" i="29"/>
  <c r="M673" i="29" s="1"/>
  <c r="O672" i="29"/>
  <c r="T672" i="29" s="1"/>
  <c r="N672" i="29"/>
  <c r="L672" i="29"/>
  <c r="M672" i="29" s="1"/>
  <c r="S672" i="29" s="1"/>
  <c r="N671" i="29"/>
  <c r="O671" i="29" s="1"/>
  <c r="T671" i="29" s="1"/>
  <c r="L671" i="29"/>
  <c r="M671" i="29" s="1"/>
  <c r="S671" i="29" s="1"/>
  <c r="N670" i="29"/>
  <c r="O670" i="29" s="1"/>
  <c r="T670" i="29" s="1"/>
  <c r="L670" i="29"/>
  <c r="M670" i="29" s="1"/>
  <c r="S670" i="29" s="1"/>
  <c r="T669" i="29"/>
  <c r="S669" i="29"/>
  <c r="N669" i="29"/>
  <c r="O669" i="29" s="1"/>
  <c r="M669" i="29"/>
  <c r="L669" i="29"/>
  <c r="S668" i="29"/>
  <c r="O668" i="29"/>
  <c r="T668" i="29" s="1"/>
  <c r="N668" i="29"/>
  <c r="L668" i="29"/>
  <c r="M668" i="29" s="1"/>
  <c r="T667" i="29"/>
  <c r="N667" i="29"/>
  <c r="O667" i="29" s="1"/>
  <c r="L667" i="29"/>
  <c r="M667" i="29" s="1"/>
  <c r="S667" i="29" s="1"/>
  <c r="S666" i="29"/>
  <c r="O666" i="29"/>
  <c r="T666" i="29" s="1"/>
  <c r="N666" i="29"/>
  <c r="L666" i="29"/>
  <c r="M666" i="29" s="1"/>
  <c r="N665" i="29"/>
  <c r="O665" i="29" s="1"/>
  <c r="T665" i="29" s="1"/>
  <c r="L665" i="29"/>
  <c r="M665" i="29" s="1"/>
  <c r="S665" i="29" s="1"/>
  <c r="S664" i="29"/>
  <c r="N664" i="29"/>
  <c r="O664" i="29" s="1"/>
  <c r="T664" i="29" s="1"/>
  <c r="L664" i="29"/>
  <c r="M664" i="29" s="1"/>
  <c r="N663" i="29"/>
  <c r="O663" i="29" s="1"/>
  <c r="T663" i="29" s="1"/>
  <c r="M663" i="29"/>
  <c r="S663" i="29" s="1"/>
  <c r="L663" i="29"/>
  <c r="S662" i="29"/>
  <c r="O662" i="29"/>
  <c r="T662" i="29" s="1"/>
  <c r="N662" i="29"/>
  <c r="L662" i="29"/>
  <c r="M662" i="29" s="1"/>
  <c r="S661" i="29"/>
  <c r="N661" i="29"/>
  <c r="O661" i="29" s="1"/>
  <c r="T661" i="29" s="1"/>
  <c r="M661" i="29"/>
  <c r="L661" i="29"/>
  <c r="S660" i="29"/>
  <c r="N660" i="29"/>
  <c r="O660" i="29" s="1"/>
  <c r="T660" i="29" s="1"/>
  <c r="L660" i="29"/>
  <c r="M660" i="29" s="1"/>
  <c r="T659" i="29"/>
  <c r="N659" i="29"/>
  <c r="O659" i="29" s="1"/>
  <c r="L659" i="29"/>
  <c r="M659" i="29" s="1"/>
  <c r="S659" i="29" s="1"/>
  <c r="O658" i="29"/>
  <c r="T658" i="29" s="1"/>
  <c r="N658" i="29"/>
  <c r="L658" i="29"/>
  <c r="M658" i="29" s="1"/>
  <c r="S658" i="29" s="1"/>
  <c r="T657" i="29"/>
  <c r="S657" i="29"/>
  <c r="N657" i="29"/>
  <c r="O657" i="29" s="1"/>
  <c r="M657" i="29"/>
  <c r="L657" i="29"/>
  <c r="N656" i="29"/>
  <c r="O656" i="29" s="1"/>
  <c r="T656" i="29" s="1"/>
  <c r="L656" i="29"/>
  <c r="M656" i="29" s="1"/>
  <c r="S656" i="29" s="1"/>
  <c r="T655" i="29"/>
  <c r="N655" i="29"/>
  <c r="O655" i="29" s="1"/>
  <c r="L655" i="29"/>
  <c r="M655" i="29" s="1"/>
  <c r="S655" i="29" s="1"/>
  <c r="N654" i="29"/>
  <c r="O654" i="29" s="1"/>
  <c r="T654" i="29" s="1"/>
  <c r="L654" i="29"/>
  <c r="M654" i="29" s="1"/>
  <c r="S654" i="29" s="1"/>
  <c r="T653" i="29"/>
  <c r="S653" i="29"/>
  <c r="N653" i="29"/>
  <c r="O653" i="29" s="1"/>
  <c r="M653" i="29"/>
  <c r="L653" i="29"/>
  <c r="S652" i="29"/>
  <c r="O652" i="29"/>
  <c r="T652" i="29" s="1"/>
  <c r="N652" i="29"/>
  <c r="L652" i="29"/>
  <c r="M652" i="29" s="1"/>
  <c r="T651" i="29"/>
  <c r="N651" i="29"/>
  <c r="O651" i="29" s="1"/>
  <c r="L651" i="29"/>
  <c r="M651" i="29" s="1"/>
  <c r="S651" i="29" s="1"/>
  <c r="S650" i="29"/>
  <c r="O650" i="29"/>
  <c r="T650" i="29" s="1"/>
  <c r="N650" i="29"/>
  <c r="L650" i="29"/>
  <c r="M650" i="29" s="1"/>
  <c r="N649" i="29"/>
  <c r="O649" i="29" s="1"/>
  <c r="T649" i="29" s="1"/>
  <c r="L649" i="29"/>
  <c r="M649" i="29" s="1"/>
  <c r="S649" i="29" s="1"/>
  <c r="S648" i="29"/>
  <c r="N648" i="29"/>
  <c r="O648" i="29" s="1"/>
  <c r="T648" i="29" s="1"/>
  <c r="L648" i="29"/>
  <c r="M648" i="29" s="1"/>
  <c r="N647" i="29"/>
  <c r="O647" i="29" s="1"/>
  <c r="T647" i="29" s="1"/>
  <c r="M647" i="29"/>
  <c r="S647" i="29" s="1"/>
  <c r="L647" i="29"/>
  <c r="S646" i="29"/>
  <c r="O646" i="29"/>
  <c r="T646" i="29" s="1"/>
  <c r="N646" i="29"/>
  <c r="L646" i="29"/>
  <c r="M646" i="29" s="1"/>
  <c r="S645" i="29"/>
  <c r="N645" i="29"/>
  <c r="O645" i="29" s="1"/>
  <c r="T645" i="29" s="1"/>
  <c r="M645" i="29"/>
  <c r="L645" i="29"/>
  <c r="S644" i="29"/>
  <c r="N644" i="29"/>
  <c r="O644" i="29" s="1"/>
  <c r="T644" i="29" s="1"/>
  <c r="L644" i="29"/>
  <c r="M644" i="29" s="1"/>
  <c r="T643" i="29"/>
  <c r="N643" i="29"/>
  <c r="O643" i="29" s="1"/>
  <c r="L643" i="29"/>
  <c r="M643" i="29" s="1"/>
  <c r="S643" i="29" s="1"/>
  <c r="N642" i="29"/>
  <c r="O642" i="29" s="1"/>
  <c r="T642" i="29" s="1"/>
  <c r="L642" i="29"/>
  <c r="M642" i="29" s="1"/>
  <c r="S642" i="29" s="1"/>
  <c r="T641" i="29"/>
  <c r="S641" i="29"/>
  <c r="N641" i="29"/>
  <c r="O641" i="29" s="1"/>
  <c r="M641" i="29"/>
  <c r="L641" i="29"/>
  <c r="N640" i="29"/>
  <c r="O640" i="29" s="1"/>
  <c r="T640" i="29" s="1"/>
  <c r="L640" i="29"/>
  <c r="M640" i="29" s="1"/>
  <c r="S640" i="29" s="1"/>
  <c r="T639" i="29"/>
  <c r="N639" i="29"/>
  <c r="O639" i="29" s="1"/>
  <c r="L639" i="29"/>
  <c r="M639" i="29" s="1"/>
  <c r="S639" i="29" s="1"/>
  <c r="O638" i="29"/>
  <c r="T638" i="29" s="1"/>
  <c r="N638" i="29"/>
  <c r="L638" i="29"/>
  <c r="M638" i="29" s="1"/>
  <c r="S638" i="29" s="1"/>
  <c r="T637" i="29"/>
  <c r="N637" i="29"/>
  <c r="O637" i="29" s="1"/>
  <c r="L637" i="29"/>
  <c r="M637" i="29" s="1"/>
  <c r="S637" i="29" s="1"/>
  <c r="S636" i="29"/>
  <c r="O636" i="29"/>
  <c r="T636" i="29" s="1"/>
  <c r="N636" i="29"/>
  <c r="L636" i="29"/>
  <c r="M636" i="29" s="1"/>
  <c r="T635" i="29"/>
  <c r="N635" i="29"/>
  <c r="O635" i="29" s="1"/>
  <c r="L635" i="29"/>
  <c r="M635" i="29" s="1"/>
  <c r="S635" i="29" s="1"/>
  <c r="S634" i="29"/>
  <c r="O634" i="29"/>
  <c r="T634" i="29" s="1"/>
  <c r="N634" i="29"/>
  <c r="L634" i="29"/>
  <c r="M634" i="29" s="1"/>
  <c r="N633" i="29"/>
  <c r="O633" i="29" s="1"/>
  <c r="T633" i="29" s="1"/>
  <c r="L633" i="29"/>
  <c r="M633" i="29" s="1"/>
  <c r="S633" i="29" s="1"/>
  <c r="S632" i="29"/>
  <c r="N632" i="29"/>
  <c r="O632" i="29" s="1"/>
  <c r="T632" i="29" s="1"/>
  <c r="L632" i="29"/>
  <c r="M632" i="29" s="1"/>
  <c r="N631" i="29"/>
  <c r="O631" i="29" s="1"/>
  <c r="T631" i="29" s="1"/>
  <c r="M631" i="29"/>
  <c r="S631" i="29" s="1"/>
  <c r="L631" i="29"/>
  <c r="S630" i="29"/>
  <c r="O630" i="29"/>
  <c r="T630" i="29" s="1"/>
  <c r="N630" i="29"/>
  <c r="L630" i="29"/>
  <c r="M630" i="29" s="1"/>
  <c r="S629" i="29"/>
  <c r="N629" i="29"/>
  <c r="O629" i="29" s="1"/>
  <c r="T629" i="29" s="1"/>
  <c r="M629" i="29"/>
  <c r="L629" i="29"/>
  <c r="S628" i="29"/>
  <c r="N628" i="29"/>
  <c r="O628" i="29" s="1"/>
  <c r="T628" i="29" s="1"/>
  <c r="L628" i="29"/>
  <c r="M628" i="29" s="1"/>
  <c r="T627" i="29"/>
  <c r="S627" i="29"/>
  <c r="N627" i="29"/>
  <c r="O627" i="29" s="1"/>
  <c r="L627" i="29"/>
  <c r="M627" i="29" s="1"/>
  <c r="N626" i="29"/>
  <c r="O626" i="29" s="1"/>
  <c r="T626" i="29" s="1"/>
  <c r="L626" i="29"/>
  <c r="M626" i="29" s="1"/>
  <c r="S626" i="29" s="1"/>
  <c r="T625" i="29"/>
  <c r="S625" i="29"/>
  <c r="N625" i="29"/>
  <c r="O625" i="29" s="1"/>
  <c r="M625" i="29"/>
  <c r="L625" i="29"/>
  <c r="N624" i="29"/>
  <c r="O624" i="29" s="1"/>
  <c r="T624" i="29" s="1"/>
  <c r="L624" i="29"/>
  <c r="M624" i="29" s="1"/>
  <c r="S624" i="29" s="1"/>
  <c r="N623" i="29"/>
  <c r="O623" i="29" s="1"/>
  <c r="T623" i="29" s="1"/>
  <c r="L623" i="29"/>
  <c r="M623" i="29" s="1"/>
  <c r="S623" i="29" s="1"/>
  <c r="O622" i="29"/>
  <c r="T622" i="29" s="1"/>
  <c r="N622" i="29"/>
  <c r="L622" i="29"/>
  <c r="M622" i="29" s="1"/>
  <c r="S622" i="29" s="1"/>
  <c r="T621" i="29"/>
  <c r="N621" i="29"/>
  <c r="O621" i="29" s="1"/>
  <c r="L621" i="29"/>
  <c r="M621" i="29" s="1"/>
  <c r="S621" i="29" s="1"/>
  <c r="S620" i="29"/>
  <c r="O620" i="29"/>
  <c r="T620" i="29" s="1"/>
  <c r="N620" i="29"/>
  <c r="L620" i="29"/>
  <c r="M620" i="29" s="1"/>
  <c r="T619" i="29"/>
  <c r="N619" i="29"/>
  <c r="O619" i="29" s="1"/>
  <c r="L619" i="29"/>
  <c r="M619" i="29" s="1"/>
  <c r="S619" i="29" s="1"/>
  <c r="S618" i="29"/>
  <c r="O618" i="29"/>
  <c r="T618" i="29" s="1"/>
  <c r="N618" i="29"/>
  <c r="L618" i="29"/>
  <c r="M618" i="29" s="1"/>
  <c r="N617" i="29"/>
  <c r="O617" i="29" s="1"/>
  <c r="T617" i="29" s="1"/>
  <c r="M617" i="29"/>
  <c r="S617" i="29" s="1"/>
  <c r="L617" i="29"/>
  <c r="S616" i="29"/>
  <c r="N616" i="29"/>
  <c r="O616" i="29" s="1"/>
  <c r="T616" i="29" s="1"/>
  <c r="L616" i="29"/>
  <c r="M616" i="29" s="1"/>
  <c r="N615" i="29"/>
  <c r="O615" i="29" s="1"/>
  <c r="T615" i="29" s="1"/>
  <c r="M615" i="29"/>
  <c r="S615" i="29" s="1"/>
  <c r="L615" i="29"/>
  <c r="S614" i="29"/>
  <c r="O614" i="29"/>
  <c r="T614" i="29" s="1"/>
  <c r="N614" i="29"/>
  <c r="L614" i="29"/>
  <c r="M614" i="29" s="1"/>
  <c r="S613" i="29"/>
  <c r="N613" i="29"/>
  <c r="O613" i="29" s="1"/>
  <c r="T613" i="29" s="1"/>
  <c r="M613" i="29"/>
  <c r="L613" i="29"/>
  <c r="S612" i="29"/>
  <c r="N612" i="29"/>
  <c r="O612" i="29" s="1"/>
  <c r="T612" i="29" s="1"/>
  <c r="L612" i="29"/>
  <c r="M612" i="29" s="1"/>
  <c r="T611" i="29"/>
  <c r="S611" i="29"/>
  <c r="N611" i="29"/>
  <c r="O611" i="29" s="1"/>
  <c r="L611" i="29"/>
  <c r="M611" i="29" s="1"/>
  <c r="N610" i="29"/>
  <c r="O610" i="29" s="1"/>
  <c r="T610" i="29" s="1"/>
  <c r="L610" i="29"/>
  <c r="M610" i="29" s="1"/>
  <c r="S610" i="29" s="1"/>
  <c r="N609" i="29"/>
  <c r="O609" i="29" s="1"/>
  <c r="T609" i="29" s="1"/>
  <c r="L609" i="29"/>
  <c r="M609" i="29" s="1"/>
  <c r="S609" i="29" s="1"/>
  <c r="N608" i="29"/>
  <c r="O608" i="29" s="1"/>
  <c r="T608" i="29" s="1"/>
  <c r="M608" i="29"/>
  <c r="S608" i="29" s="1"/>
  <c r="L608" i="29"/>
  <c r="T607" i="29"/>
  <c r="N607" i="29"/>
  <c r="O607" i="29" s="1"/>
  <c r="L607" i="29"/>
  <c r="M607" i="29" s="1"/>
  <c r="S607" i="29" s="1"/>
  <c r="S606" i="29"/>
  <c r="N606" i="29"/>
  <c r="O606" i="29" s="1"/>
  <c r="T606" i="29" s="1"/>
  <c r="L606" i="29"/>
  <c r="M606" i="29" s="1"/>
  <c r="N605" i="29"/>
  <c r="O605" i="29" s="1"/>
  <c r="T605" i="29" s="1"/>
  <c r="M605" i="29"/>
  <c r="S605" i="29" s="1"/>
  <c r="L605" i="29"/>
  <c r="N604" i="29"/>
  <c r="O604" i="29" s="1"/>
  <c r="T604" i="29" s="1"/>
  <c r="L604" i="29"/>
  <c r="M604" i="29" s="1"/>
  <c r="S604" i="29" s="1"/>
  <c r="T603" i="29"/>
  <c r="N603" i="29"/>
  <c r="O603" i="29" s="1"/>
  <c r="M603" i="29"/>
  <c r="S603" i="29" s="1"/>
  <c r="L603" i="29"/>
  <c r="N602" i="29"/>
  <c r="O602" i="29" s="1"/>
  <c r="T602" i="29" s="1"/>
  <c r="L602" i="29"/>
  <c r="M602" i="29" s="1"/>
  <c r="S602" i="29" s="1"/>
  <c r="N601" i="29"/>
  <c r="O601" i="29" s="1"/>
  <c r="T601" i="29" s="1"/>
  <c r="L601" i="29"/>
  <c r="M601" i="29" s="1"/>
  <c r="S601" i="29" s="1"/>
  <c r="S600" i="29"/>
  <c r="O600" i="29"/>
  <c r="T600" i="29" s="1"/>
  <c r="N600" i="29"/>
  <c r="M600" i="29"/>
  <c r="L600" i="29"/>
  <c r="N599" i="29"/>
  <c r="O599" i="29" s="1"/>
  <c r="T599" i="29" s="1"/>
  <c r="M599" i="29"/>
  <c r="S599" i="29" s="1"/>
  <c r="L599" i="29"/>
  <c r="S598" i="29"/>
  <c r="N598" i="29"/>
  <c r="O598" i="29" s="1"/>
  <c r="T598" i="29" s="1"/>
  <c r="L598" i="29"/>
  <c r="M598" i="29" s="1"/>
  <c r="T597" i="29"/>
  <c r="S597" i="29"/>
  <c r="O597" i="29"/>
  <c r="N597" i="29"/>
  <c r="M597" i="29"/>
  <c r="L597" i="29"/>
  <c r="N596" i="29"/>
  <c r="O596" i="29" s="1"/>
  <c r="T596" i="29" s="1"/>
  <c r="M596" i="29"/>
  <c r="S596" i="29" s="1"/>
  <c r="L596" i="29"/>
  <c r="T595" i="29"/>
  <c r="N595" i="29"/>
  <c r="O595" i="29" s="1"/>
  <c r="L595" i="29"/>
  <c r="M595" i="29" s="1"/>
  <c r="S595" i="29" s="1"/>
  <c r="T594" i="29"/>
  <c r="S594" i="29"/>
  <c r="O594" i="29"/>
  <c r="N594" i="29"/>
  <c r="L594" i="29"/>
  <c r="M594" i="29" s="1"/>
  <c r="N593" i="29"/>
  <c r="O593" i="29" s="1"/>
  <c r="T593" i="29" s="1"/>
  <c r="M593" i="29"/>
  <c r="S593" i="29" s="1"/>
  <c r="L593" i="29"/>
  <c r="O592" i="29"/>
  <c r="T592" i="29" s="1"/>
  <c r="N592" i="29"/>
  <c r="L592" i="29"/>
  <c r="M592" i="29" s="1"/>
  <c r="S592" i="29" s="1"/>
  <c r="T591" i="29"/>
  <c r="S591" i="29"/>
  <c r="N591" i="29"/>
  <c r="O591" i="29" s="1"/>
  <c r="L591" i="29"/>
  <c r="M591" i="29" s="1"/>
  <c r="N590" i="29"/>
  <c r="O590" i="29" s="1"/>
  <c r="T590" i="29" s="1"/>
  <c r="L590" i="29"/>
  <c r="M590" i="29" s="1"/>
  <c r="S590" i="29" s="1"/>
  <c r="T589" i="29"/>
  <c r="O589" i="29"/>
  <c r="N589" i="29"/>
  <c r="L589" i="29"/>
  <c r="M589" i="29" s="1"/>
  <c r="S589" i="29" s="1"/>
  <c r="O588" i="29"/>
  <c r="T588" i="29" s="1"/>
  <c r="N588" i="29"/>
  <c r="L588" i="29"/>
  <c r="M588" i="29" s="1"/>
  <c r="S588" i="29" s="1"/>
  <c r="N587" i="29"/>
  <c r="O587" i="29" s="1"/>
  <c r="T587" i="29" s="1"/>
  <c r="L587" i="29"/>
  <c r="M587" i="29" s="1"/>
  <c r="S587" i="29" s="1"/>
  <c r="T586" i="29"/>
  <c r="S586" i="29"/>
  <c r="O586" i="29"/>
  <c r="N586" i="29"/>
  <c r="L586" i="29"/>
  <c r="M586" i="29" s="1"/>
  <c r="S585" i="29"/>
  <c r="O585" i="29"/>
  <c r="T585" i="29" s="1"/>
  <c r="N585" i="29"/>
  <c r="L585" i="29"/>
  <c r="M585" i="29" s="1"/>
  <c r="N584" i="29"/>
  <c r="O584" i="29" s="1"/>
  <c r="T584" i="29" s="1"/>
  <c r="L584" i="29"/>
  <c r="M584" i="29" s="1"/>
  <c r="S584" i="29" s="1"/>
  <c r="T583" i="29"/>
  <c r="N583" i="29"/>
  <c r="O583" i="29" s="1"/>
  <c r="L583" i="29"/>
  <c r="M583" i="29" s="1"/>
  <c r="S583" i="29" s="1"/>
  <c r="S582" i="29"/>
  <c r="O582" i="29"/>
  <c r="T582" i="29" s="1"/>
  <c r="N582" i="29"/>
  <c r="L582" i="29"/>
  <c r="M582" i="29" s="1"/>
  <c r="N581" i="29"/>
  <c r="O581" i="29" s="1"/>
  <c r="T581" i="29" s="1"/>
  <c r="M581" i="29"/>
  <c r="S581" i="29" s="1"/>
  <c r="L581" i="29"/>
  <c r="N580" i="29"/>
  <c r="O580" i="29" s="1"/>
  <c r="T580" i="29" s="1"/>
  <c r="L580" i="29"/>
  <c r="M580" i="29" s="1"/>
  <c r="S580" i="29" s="1"/>
  <c r="S579" i="29"/>
  <c r="N579" i="29"/>
  <c r="O579" i="29" s="1"/>
  <c r="T579" i="29" s="1"/>
  <c r="M579" i="29"/>
  <c r="L579" i="29"/>
  <c r="N578" i="29"/>
  <c r="O578" i="29" s="1"/>
  <c r="T578" i="29" s="1"/>
  <c r="L578" i="29"/>
  <c r="M578" i="29" s="1"/>
  <c r="S578" i="29" s="1"/>
  <c r="N577" i="29"/>
  <c r="O577" i="29" s="1"/>
  <c r="T577" i="29" s="1"/>
  <c r="L577" i="29"/>
  <c r="M577" i="29" s="1"/>
  <c r="S577" i="29" s="1"/>
  <c r="O576" i="29"/>
  <c r="T576" i="29" s="1"/>
  <c r="N576" i="29"/>
  <c r="M576" i="29"/>
  <c r="S576" i="29" s="1"/>
  <c r="L576" i="29"/>
  <c r="T575" i="29"/>
  <c r="N575" i="29"/>
  <c r="O575" i="29" s="1"/>
  <c r="L575" i="29"/>
  <c r="M575" i="29" s="1"/>
  <c r="S575" i="29" s="1"/>
  <c r="T574" i="29"/>
  <c r="S574" i="29"/>
  <c r="N574" i="29"/>
  <c r="O574" i="29" s="1"/>
  <c r="L574" i="29"/>
  <c r="M574" i="29" s="1"/>
  <c r="O573" i="29"/>
  <c r="T573" i="29" s="1"/>
  <c r="N573" i="29"/>
  <c r="M573" i="29"/>
  <c r="S573" i="29" s="1"/>
  <c r="L573" i="29"/>
  <c r="N572" i="29"/>
  <c r="O572" i="29" s="1"/>
  <c r="T572" i="29" s="1"/>
  <c r="L572" i="29"/>
  <c r="M572" i="29" s="1"/>
  <c r="S572" i="29" s="1"/>
  <c r="T571" i="29"/>
  <c r="N571" i="29"/>
  <c r="O571" i="29" s="1"/>
  <c r="M571" i="29"/>
  <c r="S571" i="29" s="1"/>
  <c r="L571" i="29"/>
  <c r="N570" i="29"/>
  <c r="O570" i="29" s="1"/>
  <c r="T570" i="29" s="1"/>
  <c r="L570" i="29"/>
  <c r="M570" i="29" s="1"/>
  <c r="S570" i="29" s="1"/>
  <c r="N569" i="29"/>
  <c r="O569" i="29" s="1"/>
  <c r="T569" i="29" s="1"/>
  <c r="L569" i="29"/>
  <c r="M569" i="29" s="1"/>
  <c r="S569" i="29" s="1"/>
  <c r="S568" i="29"/>
  <c r="O568" i="29"/>
  <c r="T568" i="29" s="1"/>
  <c r="N568" i="29"/>
  <c r="M568" i="29"/>
  <c r="L568" i="29"/>
  <c r="N567" i="29"/>
  <c r="O567" i="29" s="1"/>
  <c r="T567" i="29" s="1"/>
  <c r="M567" i="29"/>
  <c r="S567" i="29" s="1"/>
  <c r="L567" i="29"/>
  <c r="S566" i="29"/>
  <c r="N566" i="29"/>
  <c r="O566" i="29" s="1"/>
  <c r="T566" i="29" s="1"/>
  <c r="L566" i="29"/>
  <c r="M566" i="29" s="1"/>
  <c r="T565" i="29"/>
  <c r="S565" i="29"/>
  <c r="O565" i="29"/>
  <c r="N565" i="29"/>
  <c r="M565" i="29"/>
  <c r="L565" i="29"/>
  <c r="N564" i="29"/>
  <c r="O564" i="29" s="1"/>
  <c r="T564" i="29" s="1"/>
  <c r="M564" i="29"/>
  <c r="S564" i="29" s="1"/>
  <c r="L564" i="29"/>
  <c r="T563" i="29"/>
  <c r="N563" i="29"/>
  <c r="O563" i="29" s="1"/>
  <c r="L563" i="29"/>
  <c r="M563" i="29" s="1"/>
  <c r="S563" i="29" s="1"/>
  <c r="T562" i="29"/>
  <c r="S562" i="29"/>
  <c r="O562" i="29"/>
  <c r="N562" i="29"/>
  <c r="L562" i="29"/>
  <c r="M562" i="29" s="1"/>
  <c r="N561" i="29"/>
  <c r="O561" i="29" s="1"/>
  <c r="T561" i="29" s="1"/>
  <c r="M561" i="29"/>
  <c r="S561" i="29" s="1"/>
  <c r="L561" i="29"/>
  <c r="O560" i="29"/>
  <c r="T560" i="29" s="1"/>
  <c r="N560" i="29"/>
  <c r="L560" i="29"/>
  <c r="M560" i="29" s="1"/>
  <c r="S560" i="29" s="1"/>
  <c r="T559" i="29"/>
  <c r="N559" i="29"/>
  <c r="O559" i="29" s="1"/>
  <c r="L559" i="29"/>
  <c r="M559" i="29" s="1"/>
  <c r="S559" i="29" s="1"/>
  <c r="N558" i="29"/>
  <c r="O558" i="29" s="1"/>
  <c r="T558" i="29" s="1"/>
  <c r="L558" i="29"/>
  <c r="M558" i="29" s="1"/>
  <c r="S558" i="29" s="1"/>
  <c r="T557" i="29"/>
  <c r="O557" i="29"/>
  <c r="N557" i="29"/>
  <c r="L557" i="29"/>
  <c r="M557" i="29" s="1"/>
  <c r="S557" i="29" s="1"/>
  <c r="S556" i="29"/>
  <c r="O556" i="29"/>
  <c r="T556" i="29" s="1"/>
  <c r="N556" i="29"/>
  <c r="L556" i="29"/>
  <c r="M556" i="29" s="1"/>
  <c r="N555" i="29"/>
  <c r="O555" i="29" s="1"/>
  <c r="T555" i="29" s="1"/>
  <c r="M555" i="29"/>
  <c r="S555" i="29" s="1"/>
  <c r="L555" i="29"/>
  <c r="T554" i="29"/>
  <c r="S554" i="29"/>
  <c r="O554" i="29"/>
  <c r="N554" i="29"/>
  <c r="L554" i="29"/>
  <c r="M554" i="29" s="1"/>
  <c r="S553" i="29"/>
  <c r="O553" i="29"/>
  <c r="T553" i="29" s="1"/>
  <c r="N553" i="29"/>
  <c r="L553" i="29"/>
  <c r="M553" i="29" s="1"/>
  <c r="N552" i="29"/>
  <c r="O552" i="29" s="1"/>
  <c r="T552" i="29" s="1"/>
  <c r="L552" i="29"/>
  <c r="M552" i="29" s="1"/>
  <c r="S552" i="29" s="1"/>
  <c r="T551" i="29"/>
  <c r="N551" i="29"/>
  <c r="O551" i="29" s="1"/>
  <c r="L551" i="29"/>
  <c r="M551" i="29" s="1"/>
  <c r="S551" i="29" s="1"/>
  <c r="S550" i="29"/>
  <c r="O550" i="29"/>
  <c r="T550" i="29" s="1"/>
  <c r="N550" i="29"/>
  <c r="L550" i="29"/>
  <c r="M550" i="29" s="1"/>
  <c r="N549" i="29"/>
  <c r="O549" i="29" s="1"/>
  <c r="T549" i="29" s="1"/>
  <c r="L549" i="29"/>
  <c r="M549" i="29" s="1"/>
  <c r="S549" i="29" s="1"/>
  <c r="N548" i="29"/>
  <c r="O548" i="29" s="1"/>
  <c r="T548" i="29" s="1"/>
  <c r="L548" i="29"/>
  <c r="M548" i="29" s="1"/>
  <c r="S548" i="29" s="1"/>
  <c r="S547" i="29"/>
  <c r="N547" i="29"/>
  <c r="O547" i="29" s="1"/>
  <c r="T547" i="29" s="1"/>
  <c r="M547" i="29"/>
  <c r="L547" i="29"/>
  <c r="N546" i="29"/>
  <c r="O546" i="29" s="1"/>
  <c r="T546" i="29" s="1"/>
  <c r="L546" i="29"/>
  <c r="M546" i="29" s="1"/>
  <c r="S546" i="29" s="1"/>
  <c r="T545" i="29"/>
  <c r="N545" i="29"/>
  <c r="O545" i="29" s="1"/>
  <c r="L545" i="29"/>
  <c r="M545" i="29" s="1"/>
  <c r="S545" i="29" s="1"/>
  <c r="O544" i="29"/>
  <c r="T544" i="29" s="1"/>
  <c r="N544" i="29"/>
  <c r="M544" i="29"/>
  <c r="S544" i="29" s="1"/>
  <c r="L544" i="29"/>
  <c r="T543" i="29"/>
  <c r="N543" i="29"/>
  <c r="O543" i="29" s="1"/>
  <c r="L543" i="29"/>
  <c r="M543" i="29" s="1"/>
  <c r="S543" i="29" s="1"/>
  <c r="S542" i="29"/>
  <c r="N542" i="29"/>
  <c r="O542" i="29" s="1"/>
  <c r="T542" i="29" s="1"/>
  <c r="L542" i="29"/>
  <c r="M542" i="29" s="1"/>
  <c r="N541" i="29"/>
  <c r="O541" i="29" s="1"/>
  <c r="T541" i="29" s="1"/>
  <c r="M541" i="29"/>
  <c r="S541" i="29" s="1"/>
  <c r="L541" i="29"/>
  <c r="N540" i="29"/>
  <c r="O540" i="29" s="1"/>
  <c r="T540" i="29" s="1"/>
  <c r="L540" i="29"/>
  <c r="M540" i="29" s="1"/>
  <c r="S540" i="29" s="1"/>
  <c r="T539" i="29"/>
  <c r="N539" i="29"/>
  <c r="O539" i="29" s="1"/>
  <c r="M539" i="29"/>
  <c r="S539" i="29" s="1"/>
  <c r="L539" i="29"/>
  <c r="O538" i="29"/>
  <c r="T538" i="29" s="1"/>
  <c r="N538" i="29"/>
  <c r="L538" i="29"/>
  <c r="M538" i="29" s="1"/>
  <c r="S538" i="29" s="1"/>
  <c r="N537" i="29"/>
  <c r="O537" i="29" s="1"/>
  <c r="T537" i="29" s="1"/>
  <c r="L537" i="29"/>
  <c r="M537" i="29" s="1"/>
  <c r="S537" i="29" s="1"/>
  <c r="S536" i="29"/>
  <c r="O536" i="29"/>
  <c r="T536" i="29" s="1"/>
  <c r="N536" i="29"/>
  <c r="M536" i="29"/>
  <c r="L536" i="29"/>
  <c r="N535" i="29"/>
  <c r="O535" i="29" s="1"/>
  <c r="T535" i="29" s="1"/>
  <c r="M535" i="29"/>
  <c r="S535" i="29" s="1"/>
  <c r="L535" i="29"/>
  <c r="S534" i="29"/>
  <c r="N534" i="29"/>
  <c r="O534" i="29" s="1"/>
  <c r="T534" i="29" s="1"/>
  <c r="L534" i="29"/>
  <c r="M534" i="29" s="1"/>
  <c r="T533" i="29"/>
  <c r="S533" i="29"/>
  <c r="O533" i="29"/>
  <c r="N533" i="29"/>
  <c r="M533" i="29"/>
  <c r="L533" i="29"/>
  <c r="N532" i="29"/>
  <c r="O532" i="29" s="1"/>
  <c r="T532" i="29" s="1"/>
  <c r="M532" i="29"/>
  <c r="S532" i="29" s="1"/>
  <c r="L532" i="29"/>
  <c r="T531" i="29"/>
  <c r="N531" i="29"/>
  <c r="O531" i="29" s="1"/>
  <c r="L531" i="29"/>
  <c r="M531" i="29" s="1"/>
  <c r="S531" i="29" s="1"/>
  <c r="T530" i="29"/>
  <c r="S530" i="29"/>
  <c r="O530" i="29"/>
  <c r="N530" i="29"/>
  <c r="L530" i="29"/>
  <c r="M530" i="29" s="1"/>
  <c r="N529" i="29"/>
  <c r="O529" i="29" s="1"/>
  <c r="T529" i="29" s="1"/>
  <c r="M529" i="29"/>
  <c r="S529" i="29" s="1"/>
  <c r="L529" i="29"/>
  <c r="O528" i="29"/>
  <c r="T528" i="29" s="1"/>
  <c r="N528" i="29"/>
  <c r="L528" i="29"/>
  <c r="M528" i="29" s="1"/>
  <c r="S528" i="29" s="1"/>
  <c r="T527" i="29"/>
  <c r="S527" i="29"/>
  <c r="N527" i="29"/>
  <c r="O527" i="29" s="1"/>
  <c r="L527" i="29"/>
  <c r="M527" i="29" s="1"/>
  <c r="N526" i="29"/>
  <c r="O526" i="29" s="1"/>
  <c r="T526" i="29" s="1"/>
  <c r="L526" i="29"/>
  <c r="M526" i="29" s="1"/>
  <c r="S526" i="29" s="1"/>
  <c r="T525" i="29"/>
  <c r="O525" i="29"/>
  <c r="N525" i="29"/>
  <c r="L525" i="29"/>
  <c r="M525" i="29" s="1"/>
  <c r="S525" i="29" s="1"/>
  <c r="S524" i="29"/>
  <c r="O524" i="29"/>
  <c r="T524" i="29" s="1"/>
  <c r="N524" i="29"/>
  <c r="L524" i="29"/>
  <c r="M524" i="29" s="1"/>
  <c r="N523" i="29"/>
  <c r="O523" i="29" s="1"/>
  <c r="T523" i="29" s="1"/>
  <c r="L523" i="29"/>
  <c r="M523" i="29" s="1"/>
  <c r="S523" i="29" s="1"/>
  <c r="T522" i="29"/>
  <c r="S522" i="29"/>
  <c r="O522" i="29"/>
  <c r="N522" i="29"/>
  <c r="L522" i="29"/>
  <c r="M522" i="29" s="1"/>
  <c r="O521" i="29"/>
  <c r="T521" i="29" s="1"/>
  <c r="N521" i="29"/>
  <c r="L521" i="29"/>
  <c r="M521" i="29" s="1"/>
  <c r="S521" i="29" s="1"/>
  <c r="N520" i="29"/>
  <c r="O520" i="29" s="1"/>
  <c r="T520" i="29" s="1"/>
  <c r="L520" i="29"/>
  <c r="M520" i="29" s="1"/>
  <c r="S520" i="29" s="1"/>
  <c r="S519" i="29"/>
  <c r="N519" i="29"/>
  <c r="O519" i="29" s="1"/>
  <c r="T519" i="29" s="1"/>
  <c r="M519" i="29"/>
  <c r="L519" i="29"/>
  <c r="S518" i="29"/>
  <c r="O518" i="29"/>
  <c r="T518" i="29" s="1"/>
  <c r="N518" i="29"/>
  <c r="L518" i="29"/>
  <c r="M518" i="29" s="1"/>
  <c r="N517" i="29"/>
  <c r="O517" i="29" s="1"/>
  <c r="T517" i="29" s="1"/>
  <c r="M517" i="29"/>
  <c r="S517" i="29" s="1"/>
  <c r="L517" i="29"/>
  <c r="S516" i="29"/>
  <c r="N516" i="29"/>
  <c r="O516" i="29" s="1"/>
  <c r="T516" i="29" s="1"/>
  <c r="M516" i="29"/>
  <c r="L516" i="29"/>
  <c r="S515" i="29"/>
  <c r="N515" i="29"/>
  <c r="O515" i="29" s="1"/>
  <c r="T515" i="29" s="1"/>
  <c r="M515" i="29"/>
  <c r="L515" i="29"/>
  <c r="N514" i="29"/>
  <c r="O514" i="29" s="1"/>
  <c r="T514" i="29" s="1"/>
  <c r="L514" i="29"/>
  <c r="M514" i="29" s="1"/>
  <c r="S514" i="29" s="1"/>
  <c r="T513" i="29"/>
  <c r="N513" i="29"/>
  <c r="O513" i="29" s="1"/>
  <c r="L513" i="29"/>
  <c r="M513" i="29" s="1"/>
  <c r="S513" i="29" s="1"/>
  <c r="N512" i="29"/>
  <c r="O512" i="29" s="1"/>
  <c r="T512" i="29" s="1"/>
  <c r="M512" i="29"/>
  <c r="S512" i="29" s="1"/>
  <c r="L512" i="29"/>
  <c r="T511" i="29"/>
  <c r="N511" i="29"/>
  <c r="O511" i="29" s="1"/>
  <c r="L511" i="29"/>
  <c r="M511" i="29" s="1"/>
  <c r="S511" i="29" s="1"/>
  <c r="T510" i="29"/>
  <c r="S510" i="29"/>
  <c r="N510" i="29"/>
  <c r="O510" i="29" s="1"/>
  <c r="L510" i="29"/>
  <c r="M510" i="29" s="1"/>
  <c r="N509" i="29"/>
  <c r="O509" i="29" s="1"/>
  <c r="T509" i="29" s="1"/>
  <c r="M509" i="29"/>
  <c r="S509" i="29" s="1"/>
  <c r="L509" i="29"/>
  <c r="N508" i="29"/>
  <c r="O508" i="29" s="1"/>
  <c r="T508" i="29" s="1"/>
  <c r="L508" i="29"/>
  <c r="M508" i="29" s="1"/>
  <c r="S508" i="29" s="1"/>
  <c r="T507" i="29"/>
  <c r="N507" i="29"/>
  <c r="O507" i="29" s="1"/>
  <c r="M507" i="29"/>
  <c r="S507" i="29" s="1"/>
  <c r="L507" i="29"/>
  <c r="O506" i="29"/>
  <c r="T506" i="29" s="1"/>
  <c r="N506" i="29"/>
  <c r="L506" i="29"/>
  <c r="M506" i="29" s="1"/>
  <c r="S506" i="29" s="1"/>
  <c r="T505" i="29"/>
  <c r="O505" i="29"/>
  <c r="N505" i="29"/>
  <c r="L505" i="29"/>
  <c r="M505" i="29" s="1"/>
  <c r="S505" i="29" s="1"/>
  <c r="S504" i="29"/>
  <c r="O504" i="29"/>
  <c r="T504" i="29" s="1"/>
  <c r="N504" i="29"/>
  <c r="M504" i="29"/>
  <c r="L504" i="29"/>
  <c r="N503" i="29"/>
  <c r="O503" i="29" s="1"/>
  <c r="T503" i="29" s="1"/>
  <c r="M503" i="29"/>
  <c r="S503" i="29" s="1"/>
  <c r="L503" i="29"/>
  <c r="T502" i="29"/>
  <c r="S502" i="29"/>
  <c r="O502" i="29"/>
  <c r="N502" i="29"/>
  <c r="L502" i="29"/>
  <c r="M502" i="29" s="1"/>
  <c r="T501" i="29"/>
  <c r="S501" i="29"/>
  <c r="O501" i="29"/>
  <c r="N501" i="29"/>
  <c r="M501" i="29"/>
  <c r="L501" i="29"/>
  <c r="N500" i="29"/>
  <c r="O500" i="29" s="1"/>
  <c r="T500" i="29" s="1"/>
  <c r="M500" i="29"/>
  <c r="S500" i="29" s="1"/>
  <c r="L500" i="29"/>
  <c r="T499" i="29"/>
  <c r="N499" i="29"/>
  <c r="O499" i="29" s="1"/>
  <c r="L499" i="29"/>
  <c r="M499" i="29" s="1"/>
  <c r="S499" i="29" s="1"/>
  <c r="T498" i="29"/>
  <c r="S498" i="29"/>
  <c r="O498" i="29"/>
  <c r="N498" i="29"/>
  <c r="L498" i="29"/>
  <c r="M498" i="29" s="1"/>
  <c r="N497" i="29"/>
  <c r="O497" i="29" s="1"/>
  <c r="T497" i="29" s="1"/>
  <c r="M497" i="29"/>
  <c r="S497" i="29" s="1"/>
  <c r="L497" i="29"/>
  <c r="O496" i="29"/>
  <c r="T496" i="29" s="1"/>
  <c r="N496" i="29"/>
  <c r="L496" i="29"/>
  <c r="M496" i="29" s="1"/>
  <c r="S496" i="29" s="1"/>
  <c r="T495" i="29"/>
  <c r="N495" i="29"/>
  <c r="O495" i="29" s="1"/>
  <c r="L495" i="29"/>
  <c r="M495" i="29" s="1"/>
  <c r="S495" i="29" s="1"/>
  <c r="N494" i="29"/>
  <c r="O494" i="29" s="1"/>
  <c r="T494" i="29" s="1"/>
  <c r="L494" i="29"/>
  <c r="M494" i="29" s="1"/>
  <c r="S494" i="29" s="1"/>
  <c r="T493" i="29"/>
  <c r="O493" i="29"/>
  <c r="N493" i="29"/>
  <c r="L493" i="29"/>
  <c r="M493" i="29" s="1"/>
  <c r="S493" i="29" s="1"/>
  <c r="O492" i="29"/>
  <c r="T492" i="29" s="1"/>
  <c r="N492" i="29"/>
  <c r="L492" i="29"/>
  <c r="M492" i="29" s="1"/>
  <c r="S492" i="29" s="1"/>
  <c r="N491" i="29"/>
  <c r="O491" i="29" s="1"/>
  <c r="T491" i="29" s="1"/>
  <c r="M491" i="29"/>
  <c r="S491" i="29" s="1"/>
  <c r="L491" i="29"/>
  <c r="T490" i="29"/>
  <c r="S490" i="29"/>
  <c r="O490" i="29"/>
  <c r="N490" i="29"/>
  <c r="L490" i="29"/>
  <c r="M490" i="29" s="1"/>
  <c r="O489" i="29"/>
  <c r="T489" i="29" s="1"/>
  <c r="N489" i="29"/>
  <c r="L489" i="29"/>
  <c r="M489" i="29" s="1"/>
  <c r="S489" i="29" s="1"/>
  <c r="N488" i="29"/>
  <c r="O488" i="29" s="1"/>
  <c r="T488" i="29" s="1"/>
  <c r="L488" i="29"/>
  <c r="M488" i="29" s="1"/>
  <c r="S488" i="29" s="1"/>
  <c r="S487" i="29"/>
  <c r="N487" i="29"/>
  <c r="O487" i="29" s="1"/>
  <c r="T487" i="29" s="1"/>
  <c r="M487" i="29"/>
  <c r="L487" i="29"/>
  <c r="S486" i="29"/>
  <c r="N486" i="29"/>
  <c r="O486" i="29" s="1"/>
  <c r="T486" i="29" s="1"/>
  <c r="L486" i="29"/>
  <c r="M486" i="29" s="1"/>
  <c r="N485" i="29"/>
  <c r="O485" i="29" s="1"/>
  <c r="T485" i="29" s="1"/>
  <c r="L485" i="29"/>
  <c r="M485" i="29" s="1"/>
  <c r="S485" i="29" s="1"/>
  <c r="S484" i="29"/>
  <c r="N484" i="29"/>
  <c r="O484" i="29" s="1"/>
  <c r="T484" i="29" s="1"/>
  <c r="M484" i="29"/>
  <c r="L484" i="29"/>
  <c r="N483" i="29"/>
  <c r="O483" i="29" s="1"/>
  <c r="T483" i="29" s="1"/>
  <c r="M483" i="29"/>
  <c r="S483" i="29" s="1"/>
  <c r="L483" i="29"/>
  <c r="N482" i="29"/>
  <c r="O482" i="29" s="1"/>
  <c r="T482" i="29" s="1"/>
  <c r="L482" i="29"/>
  <c r="M482" i="29" s="1"/>
  <c r="S482" i="29" s="1"/>
  <c r="S481" i="29"/>
  <c r="N481" i="29"/>
  <c r="O481" i="29" s="1"/>
  <c r="T481" i="29" s="1"/>
  <c r="M481" i="29"/>
  <c r="L481" i="29"/>
  <c r="N480" i="29"/>
  <c r="O480" i="29" s="1"/>
  <c r="T480" i="29" s="1"/>
  <c r="M480" i="29"/>
  <c r="S480" i="29" s="1"/>
  <c r="L480" i="29"/>
  <c r="T479" i="29"/>
  <c r="N479" i="29"/>
  <c r="O479" i="29" s="1"/>
  <c r="L479" i="29"/>
  <c r="M479" i="29" s="1"/>
  <c r="S479" i="29" s="1"/>
  <c r="S478" i="29"/>
  <c r="N478" i="29"/>
  <c r="O478" i="29" s="1"/>
  <c r="T478" i="29" s="1"/>
  <c r="L478" i="29"/>
  <c r="M478" i="29" s="1"/>
  <c r="O477" i="29"/>
  <c r="T477" i="29" s="1"/>
  <c r="N477" i="29"/>
  <c r="M477" i="29"/>
  <c r="S477" i="29" s="1"/>
  <c r="L477" i="29"/>
  <c r="O476" i="29"/>
  <c r="T476" i="29" s="1"/>
  <c r="N476" i="29"/>
  <c r="L476" i="29"/>
  <c r="M476" i="29" s="1"/>
  <c r="S476" i="29" s="1"/>
  <c r="T475" i="29"/>
  <c r="N475" i="29"/>
  <c r="O475" i="29" s="1"/>
  <c r="M475" i="29"/>
  <c r="S475" i="29" s="1"/>
  <c r="L475" i="29"/>
  <c r="N474" i="29"/>
  <c r="O474" i="29" s="1"/>
  <c r="T474" i="29" s="1"/>
  <c r="L474" i="29"/>
  <c r="M474" i="29" s="1"/>
  <c r="S474" i="29" s="1"/>
  <c r="T473" i="29"/>
  <c r="O473" i="29"/>
  <c r="N473" i="29"/>
  <c r="L473" i="29"/>
  <c r="M473" i="29" s="1"/>
  <c r="S473" i="29" s="1"/>
  <c r="O472" i="29"/>
  <c r="T472" i="29" s="1"/>
  <c r="N472" i="29"/>
  <c r="M472" i="29"/>
  <c r="S472" i="29" s="1"/>
  <c r="L472" i="29"/>
  <c r="N471" i="29"/>
  <c r="O471" i="29" s="1"/>
  <c r="T471" i="29" s="1"/>
  <c r="L471" i="29"/>
  <c r="M471" i="29" s="1"/>
  <c r="S471" i="29" s="1"/>
  <c r="T470" i="29"/>
  <c r="S470" i="29"/>
  <c r="O470" i="29"/>
  <c r="N470" i="29"/>
  <c r="L470" i="29"/>
  <c r="M470" i="29" s="1"/>
  <c r="T469" i="29"/>
  <c r="O469" i="29"/>
  <c r="N469" i="29"/>
  <c r="M469" i="29"/>
  <c r="S469" i="29" s="1"/>
  <c r="L469" i="29"/>
  <c r="N468" i="29"/>
  <c r="O468" i="29" s="1"/>
  <c r="T468" i="29" s="1"/>
  <c r="L468" i="29"/>
  <c r="M468" i="29" s="1"/>
  <c r="S468" i="29" s="1"/>
  <c r="T467" i="29"/>
  <c r="N467" i="29"/>
  <c r="O467" i="29" s="1"/>
  <c r="L467" i="29"/>
  <c r="M467" i="29" s="1"/>
  <c r="S467" i="29" s="1"/>
  <c r="T466" i="29"/>
  <c r="S466" i="29"/>
  <c r="O466" i="29"/>
  <c r="N466" i="29"/>
  <c r="L466" i="29"/>
  <c r="M466" i="29" s="1"/>
  <c r="N465" i="29"/>
  <c r="O465" i="29" s="1"/>
  <c r="T465" i="29" s="1"/>
  <c r="L465" i="29"/>
  <c r="M465" i="29" s="1"/>
  <c r="S465" i="29" s="1"/>
  <c r="O464" i="29"/>
  <c r="T464" i="29" s="1"/>
  <c r="N464" i="29"/>
  <c r="L464" i="29"/>
  <c r="M464" i="29" s="1"/>
  <c r="S464" i="29" s="1"/>
  <c r="T463" i="29"/>
  <c r="S463" i="29"/>
  <c r="N463" i="29"/>
  <c r="O463" i="29" s="1"/>
  <c r="L463" i="29"/>
  <c r="M463" i="29" s="1"/>
  <c r="N462" i="29"/>
  <c r="O462" i="29" s="1"/>
  <c r="T462" i="29" s="1"/>
  <c r="L462" i="29"/>
  <c r="M462" i="29" s="1"/>
  <c r="S462" i="29" s="1"/>
  <c r="T461" i="29"/>
  <c r="O461" i="29"/>
  <c r="N461" i="29"/>
  <c r="L461" i="29"/>
  <c r="M461" i="29" s="1"/>
  <c r="S461" i="29" s="1"/>
  <c r="N460" i="29"/>
  <c r="O460" i="29" s="1"/>
  <c r="T460" i="29" s="1"/>
  <c r="L460" i="29"/>
  <c r="M460" i="29" s="1"/>
  <c r="S460" i="29" s="1"/>
  <c r="N459" i="29"/>
  <c r="O459" i="29" s="1"/>
  <c r="T459" i="29" s="1"/>
  <c r="L459" i="29"/>
  <c r="M459" i="29" s="1"/>
  <c r="S459" i="29" s="1"/>
  <c r="T458" i="29"/>
  <c r="S458" i="29"/>
  <c r="O458" i="29"/>
  <c r="N458" i="29"/>
  <c r="L458" i="29"/>
  <c r="M458" i="29" s="1"/>
  <c r="S457" i="29"/>
  <c r="N457" i="29"/>
  <c r="O457" i="29" s="1"/>
  <c r="T457" i="29" s="1"/>
  <c r="L457" i="29"/>
  <c r="M457" i="29" s="1"/>
  <c r="N456" i="29"/>
  <c r="O456" i="29" s="1"/>
  <c r="T456" i="29" s="1"/>
  <c r="L456" i="29"/>
  <c r="M456" i="29" s="1"/>
  <c r="S456" i="29" s="1"/>
  <c r="T455" i="29"/>
  <c r="S455" i="29"/>
  <c r="N455" i="29"/>
  <c r="O455" i="29" s="1"/>
  <c r="M455" i="29"/>
  <c r="L455" i="29"/>
  <c r="S454" i="29"/>
  <c r="N454" i="29"/>
  <c r="O454" i="29" s="1"/>
  <c r="T454" i="29" s="1"/>
  <c r="L454" i="29"/>
  <c r="M454" i="29" s="1"/>
  <c r="T453" i="29"/>
  <c r="N453" i="29"/>
  <c r="O453" i="29" s="1"/>
  <c r="M453" i="29"/>
  <c r="S453" i="29" s="1"/>
  <c r="L453" i="29"/>
  <c r="S452" i="29"/>
  <c r="N452" i="29"/>
  <c r="O452" i="29" s="1"/>
  <c r="T452" i="29" s="1"/>
  <c r="M452" i="29"/>
  <c r="L452" i="29"/>
  <c r="N451" i="29"/>
  <c r="O451" i="29" s="1"/>
  <c r="T451" i="29" s="1"/>
  <c r="M451" i="29"/>
  <c r="S451" i="29" s="1"/>
  <c r="L451" i="29"/>
  <c r="T450" i="29"/>
  <c r="N450" i="29"/>
  <c r="O450" i="29" s="1"/>
  <c r="L450" i="29"/>
  <c r="M450" i="29" s="1"/>
  <c r="S450" i="29" s="1"/>
  <c r="T449" i="29"/>
  <c r="S449" i="29"/>
  <c r="N449" i="29"/>
  <c r="O449" i="29" s="1"/>
  <c r="M449" i="29"/>
  <c r="L449" i="29"/>
  <c r="O448" i="29"/>
  <c r="T448" i="29" s="1"/>
  <c r="N448" i="29"/>
  <c r="M448" i="29"/>
  <c r="S448" i="29" s="1"/>
  <c r="L448" i="29"/>
  <c r="T447" i="29"/>
  <c r="N447" i="29"/>
  <c r="O447" i="29" s="1"/>
  <c r="L447" i="29"/>
  <c r="M447" i="29" s="1"/>
  <c r="S447" i="29" s="1"/>
  <c r="T446" i="29"/>
  <c r="S446" i="29"/>
  <c r="N446" i="29"/>
  <c r="O446" i="29" s="1"/>
  <c r="L446" i="29"/>
  <c r="M446" i="29" s="1"/>
  <c r="O445" i="29"/>
  <c r="T445" i="29" s="1"/>
  <c r="N445" i="29"/>
  <c r="M445" i="29"/>
  <c r="S445" i="29" s="1"/>
  <c r="L445" i="29"/>
  <c r="O444" i="29"/>
  <c r="T444" i="29" s="1"/>
  <c r="N444" i="29"/>
  <c r="L444" i="29"/>
  <c r="M444" i="29" s="1"/>
  <c r="S444" i="29" s="1"/>
  <c r="T443" i="29"/>
  <c r="N443" i="29"/>
  <c r="O443" i="29" s="1"/>
  <c r="M443" i="29"/>
  <c r="S443" i="29" s="1"/>
  <c r="L443" i="29"/>
  <c r="O442" i="29"/>
  <c r="T442" i="29" s="1"/>
  <c r="N442" i="29"/>
  <c r="L442" i="29"/>
  <c r="M442" i="29" s="1"/>
  <c r="S442" i="29" s="1"/>
  <c r="T441" i="29"/>
  <c r="S441" i="29"/>
  <c r="O441" i="29"/>
  <c r="N441" i="29"/>
  <c r="L441" i="29"/>
  <c r="M441" i="29" s="1"/>
  <c r="O440" i="29"/>
  <c r="T440" i="29" s="1"/>
  <c r="N440" i="29"/>
  <c r="M440" i="29"/>
  <c r="S440" i="29" s="1"/>
  <c r="L440" i="29"/>
  <c r="N439" i="29"/>
  <c r="O439" i="29" s="1"/>
  <c r="T439" i="29" s="1"/>
  <c r="M439" i="29"/>
  <c r="S439" i="29" s="1"/>
  <c r="L439" i="29"/>
  <c r="T438" i="29"/>
  <c r="S438" i="29"/>
  <c r="O438" i="29"/>
  <c r="N438" i="29"/>
  <c r="L438" i="29"/>
  <c r="M438" i="29" s="1"/>
  <c r="S437" i="29"/>
  <c r="O437" i="29"/>
  <c r="T437" i="29" s="1"/>
  <c r="N437" i="29"/>
  <c r="M437" i="29"/>
  <c r="L437" i="29"/>
  <c r="N436" i="29"/>
  <c r="O436" i="29" s="1"/>
  <c r="T436" i="29" s="1"/>
  <c r="M436" i="29"/>
  <c r="S436" i="29" s="1"/>
  <c r="L436" i="29"/>
  <c r="T435" i="29"/>
  <c r="S435" i="29"/>
  <c r="N435" i="29"/>
  <c r="O435" i="29" s="1"/>
  <c r="L435" i="29"/>
  <c r="M435" i="29" s="1"/>
  <c r="T434" i="29"/>
  <c r="S434" i="29"/>
  <c r="O434" i="29"/>
  <c r="N434" i="29"/>
  <c r="L434" i="29"/>
  <c r="M434" i="29" s="1"/>
  <c r="N433" i="29"/>
  <c r="O433" i="29" s="1"/>
  <c r="T433" i="29" s="1"/>
  <c r="M433" i="29"/>
  <c r="S433" i="29" s="1"/>
  <c r="L433" i="29"/>
  <c r="O432" i="29"/>
  <c r="T432" i="29" s="1"/>
  <c r="N432" i="29"/>
  <c r="L432" i="29"/>
  <c r="M432" i="29" s="1"/>
  <c r="S432" i="29" s="1"/>
  <c r="S431" i="29"/>
  <c r="N431" i="29"/>
  <c r="O431" i="29" s="1"/>
  <c r="T431" i="29" s="1"/>
  <c r="L431" i="29"/>
  <c r="M431" i="29" s="1"/>
  <c r="N430" i="29"/>
  <c r="O430" i="29" s="1"/>
  <c r="T430" i="29" s="1"/>
  <c r="L430" i="29"/>
  <c r="M430" i="29" s="1"/>
  <c r="S430" i="29" s="1"/>
  <c r="T429" i="29"/>
  <c r="O429" i="29"/>
  <c r="N429" i="29"/>
  <c r="L429" i="29"/>
  <c r="M429" i="29" s="1"/>
  <c r="S429" i="29" s="1"/>
  <c r="O428" i="29"/>
  <c r="T428" i="29" s="1"/>
  <c r="N428" i="29"/>
  <c r="L428" i="29"/>
  <c r="M428" i="29" s="1"/>
  <c r="S428" i="29" s="1"/>
  <c r="N427" i="29"/>
  <c r="O427" i="29" s="1"/>
  <c r="T427" i="29" s="1"/>
  <c r="M427" i="29"/>
  <c r="S427" i="29" s="1"/>
  <c r="L427" i="29"/>
  <c r="T426" i="29"/>
  <c r="S426" i="29"/>
  <c r="O426" i="29"/>
  <c r="N426" i="29"/>
  <c r="L426" i="29"/>
  <c r="M426" i="29" s="1"/>
  <c r="S425" i="29"/>
  <c r="O425" i="29"/>
  <c r="T425" i="29" s="1"/>
  <c r="N425" i="29"/>
  <c r="L425" i="29"/>
  <c r="M425" i="29" s="1"/>
  <c r="N424" i="29"/>
  <c r="O424" i="29" s="1"/>
  <c r="T424" i="29" s="1"/>
  <c r="M424" i="29"/>
  <c r="S424" i="29" s="1"/>
  <c r="L424" i="29"/>
  <c r="T423" i="29"/>
  <c r="S423" i="29"/>
  <c r="N423" i="29"/>
  <c r="O423" i="29" s="1"/>
  <c r="M423" i="29"/>
  <c r="L423" i="29"/>
  <c r="S422" i="29"/>
  <c r="O422" i="29"/>
  <c r="T422" i="29" s="1"/>
  <c r="N422" i="29"/>
  <c r="L422" i="29"/>
  <c r="M422" i="29" s="1"/>
  <c r="T421" i="29"/>
  <c r="N421" i="29"/>
  <c r="O421" i="29" s="1"/>
  <c r="L421" i="29"/>
  <c r="M421" i="29" s="1"/>
  <c r="S421" i="29" s="1"/>
  <c r="S420" i="29"/>
  <c r="N420" i="29"/>
  <c r="O420" i="29" s="1"/>
  <c r="T420" i="29" s="1"/>
  <c r="M420" i="29"/>
  <c r="L420" i="29"/>
  <c r="S419" i="29"/>
  <c r="N419" i="29"/>
  <c r="O419" i="29" s="1"/>
  <c r="T419" i="29" s="1"/>
  <c r="M419" i="29"/>
  <c r="L419" i="29"/>
  <c r="N418" i="29"/>
  <c r="O418" i="29" s="1"/>
  <c r="T418" i="29" s="1"/>
  <c r="L418" i="29"/>
  <c r="M418" i="29" s="1"/>
  <c r="S418" i="29" s="1"/>
  <c r="T417" i="29"/>
  <c r="S417" i="29"/>
  <c r="N417" i="29"/>
  <c r="O417" i="29" s="1"/>
  <c r="M417" i="29"/>
  <c r="L417" i="29"/>
  <c r="N416" i="29"/>
  <c r="O416" i="29" s="1"/>
  <c r="T416" i="29" s="1"/>
  <c r="M416" i="29"/>
  <c r="S416" i="29" s="1"/>
  <c r="L416" i="29"/>
  <c r="T415" i="29"/>
  <c r="N415" i="29"/>
  <c r="O415" i="29" s="1"/>
  <c r="L415" i="29"/>
  <c r="M415" i="29" s="1"/>
  <c r="S415" i="29" s="1"/>
  <c r="T414" i="29"/>
  <c r="S414" i="29"/>
  <c r="N414" i="29"/>
  <c r="O414" i="29" s="1"/>
  <c r="L414" i="29"/>
  <c r="M414" i="29" s="1"/>
  <c r="N413" i="29"/>
  <c r="O413" i="29" s="1"/>
  <c r="T413" i="29" s="1"/>
  <c r="M413" i="29"/>
  <c r="S413" i="29" s="1"/>
  <c r="L413" i="29"/>
  <c r="S412" i="29"/>
  <c r="O412" i="29"/>
  <c r="T412" i="29" s="1"/>
  <c r="N412" i="29"/>
  <c r="L412" i="29"/>
  <c r="M412" i="29" s="1"/>
  <c r="T411" i="29"/>
  <c r="S411" i="29"/>
  <c r="N411" i="29"/>
  <c r="O411" i="29" s="1"/>
  <c r="M411" i="29"/>
  <c r="L411" i="29"/>
  <c r="N410" i="29"/>
  <c r="O410" i="29" s="1"/>
  <c r="T410" i="29" s="1"/>
  <c r="L410" i="29"/>
  <c r="M410" i="29" s="1"/>
  <c r="S410" i="29" s="1"/>
  <c r="T409" i="29"/>
  <c r="S409" i="29"/>
  <c r="O409" i="29"/>
  <c r="N409" i="29"/>
  <c r="L409" i="29"/>
  <c r="M409" i="29" s="1"/>
  <c r="O408" i="29"/>
  <c r="T408" i="29" s="1"/>
  <c r="N408" i="29"/>
  <c r="M408" i="29"/>
  <c r="S408" i="29" s="1"/>
  <c r="L408" i="29"/>
  <c r="N407" i="29"/>
  <c r="O407" i="29" s="1"/>
  <c r="T407" i="29" s="1"/>
  <c r="L407" i="29"/>
  <c r="M407" i="29" s="1"/>
  <c r="S407" i="29" s="1"/>
  <c r="T406" i="29"/>
  <c r="O406" i="29"/>
  <c r="N406" i="29"/>
  <c r="L406" i="29"/>
  <c r="M406" i="29" s="1"/>
  <c r="S406" i="29" s="1"/>
  <c r="S405" i="29"/>
  <c r="N405" i="29"/>
  <c r="O405" i="29" s="1"/>
  <c r="T405" i="29" s="1"/>
  <c r="M405" i="29"/>
  <c r="L405" i="29"/>
  <c r="N404" i="29"/>
  <c r="O404" i="29" s="1"/>
  <c r="T404" i="29" s="1"/>
  <c r="L404" i="29"/>
  <c r="M404" i="29" s="1"/>
  <c r="S404" i="29" s="1"/>
  <c r="N403" i="29"/>
  <c r="O403" i="29" s="1"/>
  <c r="T403" i="29" s="1"/>
  <c r="M403" i="29"/>
  <c r="S403" i="29" s="1"/>
  <c r="L403" i="29"/>
  <c r="T402" i="29"/>
  <c r="O402" i="29"/>
  <c r="N402" i="29"/>
  <c r="L402" i="29"/>
  <c r="M402" i="29" s="1"/>
  <c r="S402" i="29" s="1"/>
  <c r="S401" i="29"/>
  <c r="N401" i="29"/>
  <c r="O401" i="29" s="1"/>
  <c r="T401" i="29" s="1"/>
  <c r="M401" i="29"/>
  <c r="L401" i="29"/>
  <c r="S400" i="29"/>
  <c r="O400" i="29"/>
  <c r="T400" i="29" s="1"/>
  <c r="N400" i="29"/>
  <c r="L400" i="29"/>
  <c r="M400" i="29" s="1"/>
  <c r="N399" i="29"/>
  <c r="O399" i="29" s="1"/>
  <c r="T399" i="29" s="1"/>
  <c r="L399" i="29"/>
  <c r="M399" i="29" s="1"/>
  <c r="S399" i="29" s="1"/>
  <c r="T398" i="29"/>
  <c r="S398" i="29"/>
  <c r="O398" i="29"/>
  <c r="N398" i="29"/>
  <c r="L398" i="29"/>
  <c r="M398" i="29" s="1"/>
  <c r="T397" i="29"/>
  <c r="S397" i="29"/>
  <c r="N397" i="29"/>
  <c r="O397" i="29" s="1"/>
  <c r="M397" i="29"/>
  <c r="L397" i="29"/>
  <c r="S396" i="29"/>
  <c r="O396" i="29"/>
  <c r="T396" i="29" s="1"/>
  <c r="N396" i="29"/>
  <c r="L396" i="29"/>
  <c r="M396" i="29" s="1"/>
  <c r="N395" i="29"/>
  <c r="O395" i="29" s="1"/>
  <c r="T395" i="29" s="1"/>
  <c r="M395" i="29"/>
  <c r="S395" i="29" s="1"/>
  <c r="L395" i="29"/>
  <c r="T394" i="29"/>
  <c r="S394" i="29"/>
  <c r="O394" i="29"/>
  <c r="N394" i="29"/>
  <c r="L394" i="29"/>
  <c r="M394" i="29" s="1"/>
  <c r="T393" i="29"/>
  <c r="S393" i="29"/>
  <c r="N393" i="29"/>
  <c r="O393" i="29" s="1"/>
  <c r="M393" i="29"/>
  <c r="L393" i="29"/>
  <c r="S392" i="29"/>
  <c r="N392" i="29"/>
  <c r="O392" i="29" s="1"/>
  <c r="T392" i="29" s="1"/>
  <c r="L392" i="29"/>
  <c r="M392" i="29" s="1"/>
  <c r="N391" i="29"/>
  <c r="O391" i="29" s="1"/>
  <c r="T391" i="29" s="1"/>
  <c r="L391" i="29"/>
  <c r="M391" i="29" s="1"/>
  <c r="S391" i="29" s="1"/>
  <c r="T390" i="29"/>
  <c r="S390" i="29"/>
  <c r="O390" i="29"/>
  <c r="N390" i="29"/>
  <c r="L390" i="29"/>
  <c r="M390" i="29" s="1"/>
  <c r="S389" i="29"/>
  <c r="N389" i="29"/>
  <c r="O389" i="29" s="1"/>
  <c r="T389" i="29" s="1"/>
  <c r="M389" i="29"/>
  <c r="L389" i="29"/>
  <c r="O388" i="29"/>
  <c r="T388" i="29" s="1"/>
  <c r="N388" i="29"/>
  <c r="L388" i="29"/>
  <c r="M388" i="29" s="1"/>
  <c r="S388" i="29" s="1"/>
  <c r="N387" i="29"/>
  <c r="O387" i="29" s="1"/>
  <c r="T387" i="29" s="1"/>
  <c r="L387" i="29"/>
  <c r="M387" i="29" s="1"/>
  <c r="S387" i="29" s="1"/>
  <c r="T386" i="29"/>
  <c r="O386" i="29"/>
  <c r="N386" i="29"/>
  <c r="L386" i="29"/>
  <c r="M386" i="29" s="1"/>
  <c r="S386" i="29" s="1"/>
  <c r="S385" i="29"/>
  <c r="O385" i="29"/>
  <c r="T385" i="29" s="1"/>
  <c r="N385" i="29"/>
  <c r="L385" i="29"/>
  <c r="M385" i="29" s="1"/>
  <c r="N384" i="29"/>
  <c r="O384" i="29" s="1"/>
  <c r="T384" i="29" s="1"/>
  <c r="L384" i="29"/>
  <c r="M384" i="29" s="1"/>
  <c r="S384" i="29" s="1"/>
  <c r="N383" i="29"/>
  <c r="O383" i="29" s="1"/>
  <c r="T383" i="29" s="1"/>
  <c r="M383" i="29"/>
  <c r="S383" i="29" s="1"/>
  <c r="L383" i="29"/>
  <c r="T382" i="29"/>
  <c r="S382" i="29"/>
  <c r="N382" i="29"/>
  <c r="O382" i="29" s="1"/>
  <c r="L382" i="29"/>
  <c r="M382" i="29" s="1"/>
  <c r="T381" i="29"/>
  <c r="S381" i="29"/>
  <c r="O381" i="29"/>
  <c r="N381" i="29"/>
  <c r="L381" i="29"/>
  <c r="M381" i="29" s="1"/>
  <c r="O380" i="29"/>
  <c r="T380" i="29" s="1"/>
  <c r="N380" i="29"/>
  <c r="L380" i="29"/>
  <c r="M380" i="29" s="1"/>
  <c r="S380" i="29" s="1"/>
  <c r="N379" i="29"/>
  <c r="O379" i="29" s="1"/>
  <c r="T379" i="29" s="1"/>
  <c r="M379" i="29"/>
  <c r="S379" i="29" s="1"/>
  <c r="L379" i="29"/>
  <c r="N378" i="29"/>
  <c r="O378" i="29" s="1"/>
  <c r="T378" i="29" s="1"/>
  <c r="L378" i="29"/>
  <c r="M378" i="29" s="1"/>
  <c r="S378" i="29" s="1"/>
  <c r="O377" i="29"/>
  <c r="T377" i="29" s="1"/>
  <c r="N377" i="29"/>
  <c r="L377" i="29"/>
  <c r="M377" i="29" s="1"/>
  <c r="S377" i="29" s="1"/>
  <c r="N376" i="29"/>
  <c r="O376" i="29" s="1"/>
  <c r="T376" i="29" s="1"/>
  <c r="M376" i="29"/>
  <c r="S376" i="29" s="1"/>
  <c r="L376" i="29"/>
  <c r="S375" i="29"/>
  <c r="N375" i="29"/>
  <c r="O375" i="29" s="1"/>
  <c r="T375" i="29" s="1"/>
  <c r="M375" i="29"/>
  <c r="L375" i="29"/>
  <c r="T374" i="29"/>
  <c r="S374" i="29"/>
  <c r="N374" i="29"/>
  <c r="O374" i="29" s="1"/>
  <c r="L374" i="29"/>
  <c r="M374" i="29" s="1"/>
  <c r="T373" i="29"/>
  <c r="O373" i="29"/>
  <c r="N373" i="29"/>
  <c r="L373" i="29"/>
  <c r="M373" i="29" s="1"/>
  <c r="S373" i="29" s="1"/>
  <c r="S372" i="29"/>
  <c r="O372" i="29"/>
  <c r="T372" i="29" s="1"/>
  <c r="N372" i="29"/>
  <c r="M372" i="29"/>
  <c r="L372" i="29"/>
  <c r="N371" i="29"/>
  <c r="O371" i="29" s="1"/>
  <c r="T371" i="29" s="1"/>
  <c r="M371" i="29"/>
  <c r="S371" i="29" s="1"/>
  <c r="L371" i="29"/>
  <c r="S370" i="29"/>
  <c r="N370" i="29"/>
  <c r="O370" i="29" s="1"/>
  <c r="T370" i="29" s="1"/>
  <c r="L370" i="29"/>
  <c r="M370" i="29" s="1"/>
  <c r="T369" i="29"/>
  <c r="S369" i="29"/>
  <c r="O369" i="29"/>
  <c r="N369" i="29"/>
  <c r="M369" i="29"/>
  <c r="L369" i="29"/>
  <c r="N368" i="29"/>
  <c r="O368" i="29" s="1"/>
  <c r="T368" i="29" s="1"/>
  <c r="M368" i="29"/>
  <c r="S368" i="29" s="1"/>
  <c r="L368" i="29"/>
  <c r="S367" i="29"/>
  <c r="N367" i="29"/>
  <c r="O367" i="29" s="1"/>
  <c r="T367" i="29" s="1"/>
  <c r="M367" i="29"/>
  <c r="L367" i="29"/>
  <c r="T366" i="29"/>
  <c r="S366" i="29"/>
  <c r="O366" i="29"/>
  <c r="N366" i="29"/>
  <c r="L366" i="29"/>
  <c r="M366" i="29" s="1"/>
  <c r="N365" i="29"/>
  <c r="O365" i="29" s="1"/>
  <c r="T365" i="29" s="1"/>
  <c r="M365" i="29"/>
  <c r="S365" i="29" s="1"/>
  <c r="L365" i="29"/>
  <c r="O364" i="29"/>
  <c r="T364" i="29" s="1"/>
  <c r="N364" i="29"/>
  <c r="M364" i="29"/>
  <c r="S364" i="29" s="1"/>
  <c r="L364" i="29"/>
  <c r="T363" i="29"/>
  <c r="N363" i="29"/>
  <c r="O363" i="29" s="1"/>
  <c r="L363" i="29"/>
  <c r="M363" i="29" s="1"/>
  <c r="S363" i="29" s="1"/>
  <c r="N362" i="29"/>
  <c r="O362" i="29" s="1"/>
  <c r="T362" i="29" s="1"/>
  <c r="L362" i="29"/>
  <c r="M362" i="29" s="1"/>
  <c r="S362" i="29" s="1"/>
  <c r="O361" i="29"/>
  <c r="T361" i="29" s="1"/>
  <c r="N361" i="29"/>
  <c r="M361" i="29"/>
  <c r="S361" i="29" s="1"/>
  <c r="L361" i="29"/>
  <c r="O360" i="29"/>
  <c r="T360" i="29" s="1"/>
  <c r="N360" i="29"/>
  <c r="L360" i="29"/>
  <c r="M360" i="29" s="1"/>
  <c r="S360" i="29" s="1"/>
  <c r="T359" i="29"/>
  <c r="N359" i="29"/>
  <c r="O359" i="29" s="1"/>
  <c r="L359" i="29"/>
  <c r="M359" i="29" s="1"/>
  <c r="S359" i="29" s="1"/>
  <c r="O358" i="29"/>
  <c r="T358" i="29" s="1"/>
  <c r="N358" i="29"/>
  <c r="M358" i="29"/>
  <c r="S358" i="29" s="1"/>
  <c r="L358" i="29"/>
  <c r="T357" i="29"/>
  <c r="S357" i="29"/>
  <c r="O357" i="29"/>
  <c r="N357" i="29"/>
  <c r="M357" i="29"/>
  <c r="L357" i="29"/>
  <c r="N356" i="29"/>
  <c r="O356" i="29" s="1"/>
  <c r="T356" i="29" s="1"/>
  <c r="M356" i="29"/>
  <c r="S356" i="29" s="1"/>
  <c r="L356" i="29"/>
  <c r="T355" i="29"/>
  <c r="O355" i="29"/>
  <c r="N355" i="29"/>
  <c r="L355" i="29"/>
  <c r="M355" i="29" s="1"/>
  <c r="S355" i="29" s="1"/>
  <c r="O354" i="29"/>
  <c r="T354" i="29" s="1"/>
  <c r="N354" i="29"/>
  <c r="M354" i="29"/>
  <c r="S354" i="29" s="1"/>
  <c r="L354" i="29"/>
  <c r="T353" i="29"/>
  <c r="S353" i="29"/>
  <c r="O353" i="29"/>
  <c r="N353" i="29"/>
  <c r="M353" i="29"/>
  <c r="L353" i="29"/>
  <c r="N352" i="29"/>
  <c r="O352" i="29" s="1"/>
  <c r="T352" i="29" s="1"/>
  <c r="M352" i="29"/>
  <c r="S352" i="29" s="1"/>
  <c r="L352" i="29"/>
  <c r="T351" i="29"/>
  <c r="O351" i="29"/>
  <c r="N351" i="29"/>
  <c r="L351" i="29"/>
  <c r="M351" i="29" s="1"/>
  <c r="S351" i="29" s="1"/>
  <c r="O350" i="29"/>
  <c r="T350" i="29" s="1"/>
  <c r="N350" i="29"/>
  <c r="M350" i="29"/>
  <c r="S350" i="29" s="1"/>
  <c r="L350" i="29"/>
  <c r="T349" i="29"/>
  <c r="S349" i="29"/>
  <c r="O349" i="29"/>
  <c r="N349" i="29"/>
  <c r="M349" i="29"/>
  <c r="L349" i="29"/>
  <c r="N348" i="29"/>
  <c r="O348" i="29" s="1"/>
  <c r="T348" i="29" s="1"/>
  <c r="M348" i="29"/>
  <c r="S348" i="29" s="1"/>
  <c r="L348" i="29"/>
  <c r="T347" i="29"/>
  <c r="O347" i="29"/>
  <c r="N347" i="29"/>
  <c r="L347" i="29"/>
  <c r="M347" i="29" s="1"/>
  <c r="S347" i="29" s="1"/>
  <c r="O346" i="29"/>
  <c r="T346" i="29" s="1"/>
  <c r="N346" i="29"/>
  <c r="M346" i="29"/>
  <c r="S346" i="29" s="1"/>
  <c r="L346" i="29"/>
  <c r="T345" i="29"/>
  <c r="S345" i="29"/>
  <c r="O345" i="29"/>
  <c r="N345" i="29"/>
  <c r="M345" i="29"/>
  <c r="L345" i="29"/>
  <c r="N344" i="29"/>
  <c r="O344" i="29" s="1"/>
  <c r="T344" i="29" s="1"/>
  <c r="M344" i="29"/>
  <c r="S344" i="29" s="1"/>
  <c r="L344" i="29"/>
  <c r="T343" i="29"/>
  <c r="O343" i="29"/>
  <c r="N343" i="29"/>
  <c r="L343" i="29"/>
  <c r="M343" i="29" s="1"/>
  <c r="S343" i="29" s="1"/>
  <c r="O342" i="29"/>
  <c r="T342" i="29" s="1"/>
  <c r="N342" i="29"/>
  <c r="M342" i="29"/>
  <c r="S342" i="29" s="1"/>
  <c r="L342" i="29"/>
  <c r="T341" i="29"/>
  <c r="S341" i="29"/>
  <c r="O341" i="29"/>
  <c r="N341" i="29"/>
  <c r="M341" i="29"/>
  <c r="L341" i="29"/>
  <c r="N340" i="29"/>
  <c r="O340" i="29" s="1"/>
  <c r="T340" i="29" s="1"/>
  <c r="M340" i="29"/>
  <c r="S340" i="29" s="1"/>
  <c r="L340" i="29"/>
  <c r="T339" i="29"/>
  <c r="O339" i="29"/>
  <c r="N339" i="29"/>
  <c r="L339" i="29"/>
  <c r="M339" i="29" s="1"/>
  <c r="S339" i="29" s="1"/>
  <c r="O338" i="29"/>
  <c r="T338" i="29" s="1"/>
  <c r="N338" i="29"/>
  <c r="L338" i="29"/>
  <c r="M338" i="29" s="1"/>
  <c r="S338" i="29" s="1"/>
  <c r="T337" i="29"/>
  <c r="S337" i="29"/>
  <c r="O337" i="29"/>
  <c r="N337" i="29"/>
  <c r="M337" i="29"/>
  <c r="L337" i="29"/>
  <c r="N336" i="29"/>
  <c r="O336" i="29" s="1"/>
  <c r="T336" i="29" s="1"/>
  <c r="M336" i="29"/>
  <c r="S336" i="29" s="1"/>
  <c r="L336" i="29"/>
  <c r="N335" i="29"/>
  <c r="O335" i="29" s="1"/>
  <c r="T335" i="29" s="1"/>
  <c r="L335" i="29"/>
  <c r="M335" i="29" s="1"/>
  <c r="S335" i="29" s="1"/>
  <c r="O334" i="29"/>
  <c r="T334" i="29" s="1"/>
  <c r="N334" i="29"/>
  <c r="L334" i="29"/>
  <c r="M334" i="29" s="1"/>
  <c r="S334" i="29" s="1"/>
  <c r="T333" i="29"/>
  <c r="S333" i="29"/>
  <c r="O333" i="29"/>
  <c r="N333" i="29"/>
  <c r="M333" i="29"/>
  <c r="L333" i="29"/>
  <c r="N332" i="29"/>
  <c r="O332" i="29" s="1"/>
  <c r="T332" i="29" s="1"/>
  <c r="M332" i="29"/>
  <c r="S332" i="29" s="1"/>
  <c r="L332" i="29"/>
  <c r="N331" i="29"/>
  <c r="O331" i="29" s="1"/>
  <c r="T331" i="29" s="1"/>
  <c r="L331" i="29"/>
  <c r="M331" i="29" s="1"/>
  <c r="S331" i="29" s="1"/>
  <c r="O330" i="29"/>
  <c r="T330" i="29" s="1"/>
  <c r="N330" i="29"/>
  <c r="L330" i="29"/>
  <c r="M330" i="29" s="1"/>
  <c r="S330" i="29" s="1"/>
  <c r="T329" i="29"/>
  <c r="S329" i="29"/>
  <c r="O329" i="29"/>
  <c r="N329" i="29"/>
  <c r="M329" i="29"/>
  <c r="L329" i="29"/>
  <c r="N328" i="29"/>
  <c r="O328" i="29" s="1"/>
  <c r="T328" i="29" s="1"/>
  <c r="M328" i="29"/>
  <c r="S328" i="29" s="1"/>
  <c r="L328" i="29"/>
  <c r="N327" i="29"/>
  <c r="O327" i="29" s="1"/>
  <c r="T327" i="29" s="1"/>
  <c r="L327" i="29"/>
  <c r="M327" i="29" s="1"/>
  <c r="S327" i="29" s="1"/>
  <c r="O326" i="29"/>
  <c r="T326" i="29" s="1"/>
  <c r="N326" i="29"/>
  <c r="L326" i="29"/>
  <c r="M326" i="29" s="1"/>
  <c r="S326" i="29" s="1"/>
  <c r="T325" i="29"/>
  <c r="S325" i="29"/>
  <c r="O325" i="29"/>
  <c r="N325" i="29"/>
  <c r="M325" i="29"/>
  <c r="L325" i="29"/>
  <c r="N324" i="29"/>
  <c r="O324" i="29" s="1"/>
  <c r="T324" i="29" s="1"/>
  <c r="M324" i="29"/>
  <c r="S324" i="29" s="1"/>
  <c r="L324" i="29"/>
  <c r="N323" i="29"/>
  <c r="O323" i="29" s="1"/>
  <c r="T323" i="29" s="1"/>
  <c r="L323" i="29"/>
  <c r="M323" i="29" s="1"/>
  <c r="S323" i="29" s="1"/>
  <c r="O322" i="29"/>
  <c r="T322" i="29" s="1"/>
  <c r="N322" i="29"/>
  <c r="L322" i="29"/>
  <c r="M322" i="29" s="1"/>
  <c r="S322" i="29" s="1"/>
  <c r="T321" i="29"/>
  <c r="S321" i="29"/>
  <c r="O321" i="29"/>
  <c r="N321" i="29"/>
  <c r="M321" i="29"/>
  <c r="L321" i="29"/>
  <c r="N320" i="29"/>
  <c r="O320" i="29" s="1"/>
  <c r="T320" i="29" s="1"/>
  <c r="M320" i="29"/>
  <c r="S320" i="29" s="1"/>
  <c r="L320" i="29"/>
  <c r="N319" i="29"/>
  <c r="O319" i="29" s="1"/>
  <c r="T319" i="29" s="1"/>
  <c r="L319" i="29"/>
  <c r="M319" i="29" s="1"/>
  <c r="S319" i="29" s="1"/>
  <c r="O318" i="29"/>
  <c r="T318" i="29" s="1"/>
  <c r="N318" i="29"/>
  <c r="L318" i="29"/>
  <c r="M318" i="29" s="1"/>
  <c r="S318" i="29" s="1"/>
  <c r="T317" i="29"/>
  <c r="S317" i="29"/>
  <c r="O317" i="29"/>
  <c r="N317" i="29"/>
  <c r="M317" i="29"/>
  <c r="L317" i="29"/>
  <c r="N316" i="29"/>
  <c r="O316" i="29" s="1"/>
  <c r="T316" i="29" s="1"/>
  <c r="M316" i="29"/>
  <c r="S316" i="29" s="1"/>
  <c r="L316" i="29"/>
  <c r="N315" i="29"/>
  <c r="O315" i="29" s="1"/>
  <c r="T315" i="29" s="1"/>
  <c r="L315" i="29"/>
  <c r="M315" i="29" s="1"/>
  <c r="S315" i="29" s="1"/>
  <c r="O314" i="29"/>
  <c r="T314" i="29" s="1"/>
  <c r="N314" i="29"/>
  <c r="L314" i="29"/>
  <c r="M314" i="29" s="1"/>
  <c r="S314" i="29" s="1"/>
  <c r="T313" i="29"/>
  <c r="S313" i="29"/>
  <c r="O313" i="29"/>
  <c r="N313" i="29"/>
  <c r="M313" i="29"/>
  <c r="L313" i="29"/>
  <c r="N312" i="29"/>
  <c r="O312" i="29" s="1"/>
  <c r="T312" i="29" s="1"/>
  <c r="M312" i="29"/>
  <c r="S312" i="29" s="1"/>
  <c r="L312" i="29"/>
  <c r="N311" i="29"/>
  <c r="O311" i="29" s="1"/>
  <c r="T311" i="29" s="1"/>
  <c r="L311" i="29"/>
  <c r="M311" i="29" s="1"/>
  <c r="S311" i="29" s="1"/>
  <c r="O310" i="29"/>
  <c r="T310" i="29" s="1"/>
  <c r="N310" i="29"/>
  <c r="L310" i="29"/>
  <c r="M310" i="29" s="1"/>
  <c r="S310" i="29" s="1"/>
  <c r="T309" i="29"/>
  <c r="S309" i="29"/>
  <c r="O309" i="29"/>
  <c r="N309" i="29"/>
  <c r="M309" i="29"/>
  <c r="L309" i="29"/>
  <c r="N308" i="29"/>
  <c r="O308" i="29" s="1"/>
  <c r="T308" i="29" s="1"/>
  <c r="M308" i="29"/>
  <c r="S308" i="29" s="1"/>
  <c r="L308" i="29"/>
  <c r="N307" i="29"/>
  <c r="O307" i="29" s="1"/>
  <c r="T307" i="29" s="1"/>
  <c r="L307" i="29"/>
  <c r="M307" i="29" s="1"/>
  <c r="S307" i="29" s="1"/>
  <c r="O306" i="29"/>
  <c r="T306" i="29" s="1"/>
  <c r="N306" i="29"/>
  <c r="L306" i="29"/>
  <c r="M306" i="29" s="1"/>
  <c r="S306" i="29" s="1"/>
  <c r="T305" i="29"/>
  <c r="S305" i="29"/>
  <c r="O305" i="29"/>
  <c r="N305" i="29"/>
  <c r="M305" i="29"/>
  <c r="L305" i="29"/>
  <c r="N304" i="29"/>
  <c r="O304" i="29" s="1"/>
  <c r="T304" i="29" s="1"/>
  <c r="M304" i="29"/>
  <c r="S304" i="29" s="1"/>
  <c r="L304" i="29"/>
  <c r="N303" i="29"/>
  <c r="O303" i="29" s="1"/>
  <c r="T303" i="29" s="1"/>
  <c r="L303" i="29"/>
  <c r="M303" i="29" s="1"/>
  <c r="S303" i="29" s="1"/>
  <c r="O302" i="29"/>
  <c r="T302" i="29" s="1"/>
  <c r="N302" i="29"/>
  <c r="L302" i="29"/>
  <c r="M302" i="29" s="1"/>
  <c r="S302" i="29" s="1"/>
  <c r="T301" i="29"/>
  <c r="S301" i="29"/>
  <c r="O301" i="29"/>
  <c r="N301" i="29"/>
  <c r="M301" i="29"/>
  <c r="L301" i="29"/>
  <c r="N300" i="29"/>
  <c r="O300" i="29" s="1"/>
  <c r="T300" i="29" s="1"/>
  <c r="M300" i="29"/>
  <c r="S300" i="29" s="1"/>
  <c r="L300" i="29"/>
  <c r="N299" i="29"/>
  <c r="O299" i="29" s="1"/>
  <c r="T299" i="29" s="1"/>
  <c r="L299" i="29"/>
  <c r="M299" i="29" s="1"/>
  <c r="S299" i="29" s="1"/>
  <c r="O298" i="29"/>
  <c r="T298" i="29" s="1"/>
  <c r="N298" i="29"/>
  <c r="L298" i="29"/>
  <c r="M298" i="29" s="1"/>
  <c r="S298" i="29" s="1"/>
  <c r="T297" i="29"/>
  <c r="S297" i="29"/>
  <c r="O297" i="29"/>
  <c r="N297" i="29"/>
  <c r="M297" i="29"/>
  <c r="L297" i="29"/>
  <c r="N296" i="29"/>
  <c r="O296" i="29" s="1"/>
  <c r="T296" i="29" s="1"/>
  <c r="M296" i="29"/>
  <c r="S296" i="29" s="1"/>
  <c r="L296" i="29"/>
  <c r="N295" i="29"/>
  <c r="O295" i="29" s="1"/>
  <c r="T295" i="29" s="1"/>
  <c r="L295" i="29"/>
  <c r="M295" i="29" s="1"/>
  <c r="S295" i="29" s="1"/>
  <c r="O294" i="29"/>
  <c r="T294" i="29" s="1"/>
  <c r="N294" i="29"/>
  <c r="L294" i="29"/>
  <c r="M294" i="29" s="1"/>
  <c r="S294" i="29" s="1"/>
  <c r="T293" i="29"/>
  <c r="S293" i="29"/>
  <c r="O293" i="29"/>
  <c r="N293" i="29"/>
  <c r="M293" i="29"/>
  <c r="L293" i="29"/>
  <c r="N292" i="29"/>
  <c r="O292" i="29" s="1"/>
  <c r="T292" i="29" s="1"/>
  <c r="M292" i="29"/>
  <c r="S292" i="29" s="1"/>
  <c r="L292" i="29"/>
  <c r="N291" i="29"/>
  <c r="O291" i="29" s="1"/>
  <c r="T291" i="29" s="1"/>
  <c r="L291" i="29"/>
  <c r="M291" i="29" s="1"/>
  <c r="S291" i="29" s="1"/>
  <c r="O290" i="29"/>
  <c r="T290" i="29" s="1"/>
  <c r="N290" i="29"/>
  <c r="L290" i="29"/>
  <c r="M290" i="29" s="1"/>
  <c r="S290" i="29" s="1"/>
  <c r="T289" i="29"/>
  <c r="S289" i="29"/>
  <c r="O289" i="29"/>
  <c r="N289" i="29"/>
  <c r="M289" i="29"/>
  <c r="L289" i="29"/>
  <c r="N288" i="29"/>
  <c r="O288" i="29" s="1"/>
  <c r="T288" i="29" s="1"/>
  <c r="M288" i="29"/>
  <c r="S288" i="29" s="1"/>
  <c r="L288" i="29"/>
  <c r="N287" i="29"/>
  <c r="O287" i="29" s="1"/>
  <c r="T287" i="29" s="1"/>
  <c r="L287" i="29"/>
  <c r="M287" i="29" s="1"/>
  <c r="S287" i="29" s="1"/>
  <c r="O286" i="29"/>
  <c r="T286" i="29" s="1"/>
  <c r="N286" i="29"/>
  <c r="L286" i="29"/>
  <c r="M286" i="29" s="1"/>
  <c r="S286" i="29" s="1"/>
  <c r="T285" i="29"/>
  <c r="S285" i="29"/>
  <c r="O285" i="29"/>
  <c r="N285" i="29"/>
  <c r="M285" i="29"/>
  <c r="L285" i="29"/>
  <c r="N284" i="29"/>
  <c r="O284" i="29" s="1"/>
  <c r="T284" i="29" s="1"/>
  <c r="M284" i="29"/>
  <c r="S284" i="29" s="1"/>
  <c r="L284" i="29"/>
  <c r="N283" i="29"/>
  <c r="O283" i="29" s="1"/>
  <c r="T283" i="29" s="1"/>
  <c r="L283" i="29"/>
  <c r="M283" i="29" s="1"/>
  <c r="S283" i="29" s="1"/>
  <c r="O282" i="29"/>
  <c r="T282" i="29" s="1"/>
  <c r="N282" i="29"/>
  <c r="L282" i="29"/>
  <c r="M282" i="29" s="1"/>
  <c r="S282" i="29" s="1"/>
  <c r="T281" i="29"/>
  <c r="S281" i="29"/>
  <c r="O281" i="29"/>
  <c r="N281" i="29"/>
  <c r="M281" i="29"/>
  <c r="L281" i="29"/>
  <c r="N280" i="29"/>
  <c r="O280" i="29" s="1"/>
  <c r="T280" i="29" s="1"/>
  <c r="M280" i="29"/>
  <c r="S280" i="29" s="1"/>
  <c r="L280" i="29"/>
  <c r="N279" i="29"/>
  <c r="O279" i="29" s="1"/>
  <c r="T279" i="29" s="1"/>
  <c r="L279" i="29"/>
  <c r="M279" i="29" s="1"/>
  <c r="S279" i="29" s="1"/>
  <c r="O278" i="29"/>
  <c r="T278" i="29" s="1"/>
  <c r="N278" i="29"/>
  <c r="L278" i="29"/>
  <c r="M278" i="29" s="1"/>
  <c r="S278" i="29" s="1"/>
  <c r="T277" i="29"/>
  <c r="S277" i="29"/>
  <c r="O277" i="29"/>
  <c r="N277" i="29"/>
  <c r="M277" i="29"/>
  <c r="L277" i="29"/>
  <c r="S276" i="29"/>
  <c r="N276" i="29"/>
  <c r="O276" i="29" s="1"/>
  <c r="T276" i="29" s="1"/>
  <c r="M276" i="29"/>
  <c r="L276" i="29"/>
  <c r="N275" i="29"/>
  <c r="O275" i="29" s="1"/>
  <c r="T275" i="29" s="1"/>
  <c r="L275" i="29"/>
  <c r="M275" i="29" s="1"/>
  <c r="S275" i="29" s="1"/>
  <c r="O274" i="29"/>
  <c r="T274" i="29" s="1"/>
  <c r="N274" i="29"/>
  <c r="L274" i="29"/>
  <c r="M274" i="29" s="1"/>
  <c r="S274" i="29" s="1"/>
  <c r="T273" i="29"/>
  <c r="S273" i="29"/>
  <c r="O273" i="29"/>
  <c r="N273" i="29"/>
  <c r="M273" i="29"/>
  <c r="L273" i="29"/>
  <c r="S272" i="29"/>
  <c r="N272" i="29"/>
  <c r="O272" i="29" s="1"/>
  <c r="T272" i="29" s="1"/>
  <c r="M272" i="29"/>
  <c r="L272" i="29"/>
  <c r="N271" i="29"/>
  <c r="O271" i="29" s="1"/>
  <c r="T271" i="29" s="1"/>
  <c r="L271" i="29"/>
  <c r="M271" i="29" s="1"/>
  <c r="S271" i="29" s="1"/>
  <c r="O270" i="29"/>
  <c r="T270" i="29" s="1"/>
  <c r="N270" i="29"/>
  <c r="L270" i="29"/>
  <c r="M270" i="29" s="1"/>
  <c r="S270" i="29" s="1"/>
  <c r="T269" i="29"/>
  <c r="S269" i="29"/>
  <c r="O269" i="29"/>
  <c r="N269" i="29"/>
  <c r="M269" i="29"/>
  <c r="L269" i="29"/>
  <c r="S268" i="29"/>
  <c r="N268" i="29"/>
  <c r="O268" i="29" s="1"/>
  <c r="T268" i="29" s="1"/>
  <c r="M268" i="29"/>
  <c r="L268" i="29"/>
  <c r="N267" i="29"/>
  <c r="O267" i="29" s="1"/>
  <c r="T267" i="29" s="1"/>
  <c r="L267" i="29"/>
  <c r="M267" i="29" s="1"/>
  <c r="S267" i="29" s="1"/>
  <c r="O266" i="29"/>
  <c r="T266" i="29" s="1"/>
  <c r="N266" i="29"/>
  <c r="L266" i="29"/>
  <c r="M266" i="29" s="1"/>
  <c r="S266" i="29" s="1"/>
  <c r="T265" i="29"/>
  <c r="S265" i="29"/>
  <c r="O265" i="29"/>
  <c r="N265" i="29"/>
  <c r="M265" i="29"/>
  <c r="L265" i="29"/>
  <c r="N264" i="29"/>
  <c r="O264" i="29" s="1"/>
  <c r="T264" i="29" s="1"/>
  <c r="L264" i="29"/>
  <c r="M264" i="29" s="1"/>
  <c r="S264" i="29" s="1"/>
  <c r="N263" i="29"/>
  <c r="O263" i="29" s="1"/>
  <c r="T263" i="29" s="1"/>
  <c r="L263" i="29"/>
  <c r="M263" i="29" s="1"/>
  <c r="S263" i="29" s="1"/>
  <c r="O262" i="29"/>
  <c r="T262" i="29" s="1"/>
  <c r="N262" i="29"/>
  <c r="L262" i="29"/>
  <c r="M262" i="29" s="1"/>
  <c r="S262" i="29" s="1"/>
  <c r="S261" i="29"/>
  <c r="N261" i="29"/>
  <c r="O261" i="29" s="1"/>
  <c r="T261" i="29" s="1"/>
  <c r="M261" i="29"/>
  <c r="L261" i="29"/>
  <c r="N260" i="29"/>
  <c r="O260" i="29" s="1"/>
  <c r="T260" i="29" s="1"/>
  <c r="L260" i="29"/>
  <c r="M260" i="29" s="1"/>
  <c r="S260" i="29" s="1"/>
  <c r="N259" i="29"/>
  <c r="O259" i="29" s="1"/>
  <c r="T259" i="29" s="1"/>
  <c r="L259" i="29"/>
  <c r="M259" i="29" s="1"/>
  <c r="S259" i="29" s="1"/>
  <c r="O258" i="29"/>
  <c r="T258" i="29" s="1"/>
  <c r="N258" i="29"/>
  <c r="L258" i="29"/>
  <c r="M258" i="29" s="1"/>
  <c r="S258" i="29" s="1"/>
  <c r="S257" i="29"/>
  <c r="N257" i="29"/>
  <c r="O257" i="29" s="1"/>
  <c r="T257" i="29" s="1"/>
  <c r="M257" i="29"/>
  <c r="L257" i="29"/>
  <c r="N256" i="29"/>
  <c r="O256" i="29" s="1"/>
  <c r="T256" i="29" s="1"/>
  <c r="L256" i="29"/>
  <c r="M256" i="29" s="1"/>
  <c r="S256" i="29" s="1"/>
  <c r="N255" i="29"/>
  <c r="O255" i="29" s="1"/>
  <c r="T255" i="29" s="1"/>
  <c r="L255" i="29"/>
  <c r="M255" i="29" s="1"/>
  <c r="S255" i="29" s="1"/>
  <c r="O254" i="29"/>
  <c r="T254" i="29" s="1"/>
  <c r="N254" i="29"/>
  <c r="L254" i="29"/>
  <c r="M254" i="29" s="1"/>
  <c r="S254" i="29" s="1"/>
  <c r="S253" i="29"/>
  <c r="N253" i="29"/>
  <c r="O253" i="29" s="1"/>
  <c r="T253" i="29" s="1"/>
  <c r="M253" i="29"/>
  <c r="L253" i="29"/>
  <c r="N252" i="29"/>
  <c r="O252" i="29" s="1"/>
  <c r="T252" i="29" s="1"/>
  <c r="L252" i="29"/>
  <c r="M252" i="29" s="1"/>
  <c r="S252" i="29" s="1"/>
  <c r="N251" i="29"/>
  <c r="O251" i="29" s="1"/>
  <c r="T251" i="29" s="1"/>
  <c r="L251" i="29"/>
  <c r="M251" i="29" s="1"/>
  <c r="S251" i="29" s="1"/>
  <c r="O250" i="29"/>
  <c r="T250" i="29" s="1"/>
  <c r="N250" i="29"/>
  <c r="L250" i="29"/>
  <c r="M250" i="29" s="1"/>
  <c r="S250" i="29" s="1"/>
  <c r="S249" i="29"/>
  <c r="N249" i="29"/>
  <c r="O249" i="29" s="1"/>
  <c r="T249" i="29" s="1"/>
  <c r="M249" i="29"/>
  <c r="L249" i="29"/>
  <c r="N248" i="29"/>
  <c r="O248" i="29" s="1"/>
  <c r="T248" i="29" s="1"/>
  <c r="L248" i="29"/>
  <c r="M248" i="29" s="1"/>
  <c r="S248" i="29" s="1"/>
  <c r="N247" i="29"/>
  <c r="O247" i="29" s="1"/>
  <c r="T247" i="29" s="1"/>
  <c r="L247" i="29"/>
  <c r="M247" i="29" s="1"/>
  <c r="S247" i="29" s="1"/>
  <c r="O246" i="29"/>
  <c r="T246" i="29" s="1"/>
  <c r="N246" i="29"/>
  <c r="L246" i="29"/>
  <c r="M246" i="29" s="1"/>
  <c r="S246" i="29" s="1"/>
  <c r="S245" i="29"/>
  <c r="N245" i="29"/>
  <c r="O245" i="29" s="1"/>
  <c r="T245" i="29" s="1"/>
  <c r="M245" i="29"/>
  <c r="L245" i="29"/>
  <c r="N244" i="29"/>
  <c r="O244" i="29" s="1"/>
  <c r="T244" i="29" s="1"/>
  <c r="L244" i="29"/>
  <c r="M244" i="29" s="1"/>
  <c r="S244" i="29" s="1"/>
  <c r="N243" i="29"/>
  <c r="O243" i="29" s="1"/>
  <c r="T243" i="29" s="1"/>
  <c r="L243" i="29"/>
  <c r="M243" i="29" s="1"/>
  <c r="S243" i="29" s="1"/>
  <c r="N242" i="29"/>
  <c r="O242" i="29" s="1"/>
  <c r="T242" i="29" s="1"/>
  <c r="L242" i="29"/>
  <c r="M242" i="29" s="1"/>
  <c r="S242" i="29" s="1"/>
  <c r="N241" i="29"/>
  <c r="O241" i="29" s="1"/>
  <c r="T241" i="29" s="1"/>
  <c r="L241" i="29"/>
  <c r="M241" i="29" s="1"/>
  <c r="S241" i="29" s="1"/>
  <c r="N240" i="29"/>
  <c r="O240" i="29" s="1"/>
  <c r="T240" i="29" s="1"/>
  <c r="L240" i="29"/>
  <c r="M240" i="29" s="1"/>
  <c r="S240" i="29" s="1"/>
  <c r="N239" i="29"/>
  <c r="O239" i="29" s="1"/>
  <c r="T239" i="29" s="1"/>
  <c r="L239" i="29"/>
  <c r="M239" i="29" s="1"/>
  <c r="S239" i="29" s="1"/>
  <c r="N238" i="29"/>
  <c r="O238" i="29" s="1"/>
  <c r="T238" i="29" s="1"/>
  <c r="L238" i="29"/>
  <c r="M238" i="29" s="1"/>
  <c r="S238" i="29" s="1"/>
  <c r="S237" i="29"/>
  <c r="N237" i="29"/>
  <c r="O237" i="29" s="1"/>
  <c r="T237" i="29" s="1"/>
  <c r="L237" i="29"/>
  <c r="M237" i="29" s="1"/>
  <c r="N236" i="29"/>
  <c r="O236" i="29" s="1"/>
  <c r="T236" i="29" s="1"/>
  <c r="L236" i="29"/>
  <c r="M236" i="29" s="1"/>
  <c r="S236" i="29" s="1"/>
  <c r="N235" i="29"/>
  <c r="O235" i="29" s="1"/>
  <c r="T235" i="29" s="1"/>
  <c r="L235" i="29"/>
  <c r="M235" i="29" s="1"/>
  <c r="S235" i="29" s="1"/>
  <c r="N234" i="29"/>
  <c r="O234" i="29" s="1"/>
  <c r="T234" i="29" s="1"/>
  <c r="L234" i="29"/>
  <c r="M234" i="29" s="1"/>
  <c r="S234" i="29" s="1"/>
  <c r="S233" i="29"/>
  <c r="N233" i="29"/>
  <c r="O233" i="29" s="1"/>
  <c r="T233" i="29" s="1"/>
  <c r="L233" i="29"/>
  <c r="M233" i="29" s="1"/>
  <c r="N232" i="29"/>
  <c r="O232" i="29" s="1"/>
  <c r="T232" i="29" s="1"/>
  <c r="L232" i="29"/>
  <c r="M232" i="29" s="1"/>
  <c r="S232" i="29" s="1"/>
  <c r="N231" i="29"/>
  <c r="O231" i="29" s="1"/>
  <c r="T231" i="29" s="1"/>
  <c r="L231" i="29"/>
  <c r="M231" i="29" s="1"/>
  <c r="S231" i="29" s="1"/>
  <c r="N230" i="29"/>
  <c r="O230" i="29" s="1"/>
  <c r="T230" i="29" s="1"/>
  <c r="L230" i="29"/>
  <c r="M230" i="29" s="1"/>
  <c r="S230" i="29" s="1"/>
  <c r="S229" i="29"/>
  <c r="N229" i="29"/>
  <c r="O229" i="29" s="1"/>
  <c r="T229" i="29" s="1"/>
  <c r="L229" i="29"/>
  <c r="M229" i="29" s="1"/>
  <c r="N228" i="29"/>
  <c r="O228" i="29" s="1"/>
  <c r="T228" i="29" s="1"/>
  <c r="L228" i="29"/>
  <c r="M228" i="29" s="1"/>
  <c r="S228" i="29" s="1"/>
  <c r="N227" i="29"/>
  <c r="O227" i="29" s="1"/>
  <c r="T227" i="29" s="1"/>
  <c r="L227" i="29"/>
  <c r="M227" i="29" s="1"/>
  <c r="S227" i="29" s="1"/>
  <c r="N226" i="29"/>
  <c r="O226" i="29" s="1"/>
  <c r="T226" i="29" s="1"/>
  <c r="L226" i="29"/>
  <c r="M226" i="29" s="1"/>
  <c r="S226" i="29" s="1"/>
  <c r="S225" i="29"/>
  <c r="N225" i="29"/>
  <c r="O225" i="29" s="1"/>
  <c r="T225" i="29" s="1"/>
  <c r="L225" i="29"/>
  <c r="M225" i="29" s="1"/>
  <c r="N224" i="29"/>
  <c r="O224" i="29" s="1"/>
  <c r="T224" i="29" s="1"/>
  <c r="L224" i="29"/>
  <c r="M224" i="29" s="1"/>
  <c r="S224" i="29" s="1"/>
  <c r="N223" i="29"/>
  <c r="O223" i="29" s="1"/>
  <c r="T223" i="29" s="1"/>
  <c r="L223" i="29"/>
  <c r="M223" i="29" s="1"/>
  <c r="S223" i="29" s="1"/>
  <c r="N222" i="29"/>
  <c r="O222" i="29" s="1"/>
  <c r="T222" i="29" s="1"/>
  <c r="L222" i="29"/>
  <c r="M222" i="29" s="1"/>
  <c r="S222" i="29" s="1"/>
  <c r="N221" i="29"/>
  <c r="O221" i="29" s="1"/>
  <c r="T221" i="29" s="1"/>
  <c r="L221" i="29"/>
  <c r="M221" i="29" s="1"/>
  <c r="S221" i="29" s="1"/>
  <c r="N220" i="29"/>
  <c r="O220" i="29" s="1"/>
  <c r="T220" i="29" s="1"/>
  <c r="L220" i="29"/>
  <c r="M220" i="29" s="1"/>
  <c r="S220" i="29" s="1"/>
  <c r="N219" i="29"/>
  <c r="O219" i="29" s="1"/>
  <c r="T219" i="29" s="1"/>
  <c r="L219" i="29"/>
  <c r="M219" i="29" s="1"/>
  <c r="S219" i="29" s="1"/>
  <c r="N218" i="29"/>
  <c r="O218" i="29" s="1"/>
  <c r="T218" i="29" s="1"/>
  <c r="L218" i="29"/>
  <c r="M218" i="29" s="1"/>
  <c r="S218" i="29" s="1"/>
  <c r="N217" i="29"/>
  <c r="O217" i="29" s="1"/>
  <c r="T217" i="29" s="1"/>
  <c r="L217" i="29"/>
  <c r="M217" i="29" s="1"/>
  <c r="S217" i="29" s="1"/>
  <c r="N216" i="29"/>
  <c r="O216" i="29" s="1"/>
  <c r="T216" i="29" s="1"/>
  <c r="L216" i="29"/>
  <c r="M216" i="29" s="1"/>
  <c r="S216" i="29" s="1"/>
  <c r="N215" i="29"/>
  <c r="O215" i="29" s="1"/>
  <c r="T215" i="29" s="1"/>
  <c r="L215" i="29"/>
  <c r="M215" i="29" s="1"/>
  <c r="S215" i="29" s="1"/>
  <c r="N214" i="29"/>
  <c r="O214" i="29" s="1"/>
  <c r="T214" i="29" s="1"/>
  <c r="L214" i="29"/>
  <c r="M214" i="29" s="1"/>
  <c r="S214" i="29" s="1"/>
  <c r="N213" i="29"/>
  <c r="O213" i="29" s="1"/>
  <c r="T213" i="29" s="1"/>
  <c r="L213" i="29"/>
  <c r="M213" i="29" s="1"/>
  <c r="S213" i="29" s="1"/>
  <c r="N212" i="29"/>
  <c r="O212" i="29" s="1"/>
  <c r="T212" i="29" s="1"/>
  <c r="L212" i="29"/>
  <c r="M212" i="29" s="1"/>
  <c r="S212" i="29" s="1"/>
  <c r="N211" i="29"/>
  <c r="O211" i="29" s="1"/>
  <c r="T211" i="29" s="1"/>
  <c r="L211" i="29"/>
  <c r="M211" i="29" s="1"/>
  <c r="S211" i="29" s="1"/>
  <c r="N210" i="29"/>
  <c r="O210" i="29" s="1"/>
  <c r="T210" i="29" s="1"/>
  <c r="L210" i="29"/>
  <c r="M210" i="29" s="1"/>
  <c r="S210" i="29" s="1"/>
  <c r="N209" i="29"/>
  <c r="O209" i="29" s="1"/>
  <c r="T209" i="29" s="1"/>
  <c r="L209" i="29"/>
  <c r="M209" i="29" s="1"/>
  <c r="S209" i="29" s="1"/>
  <c r="N208" i="29"/>
  <c r="O208" i="29" s="1"/>
  <c r="T208" i="29" s="1"/>
  <c r="L208" i="29"/>
  <c r="M208" i="29" s="1"/>
  <c r="S208" i="29" s="1"/>
  <c r="N207" i="29"/>
  <c r="O207" i="29" s="1"/>
  <c r="T207" i="29" s="1"/>
  <c r="L207" i="29"/>
  <c r="M207" i="29" s="1"/>
  <c r="S207" i="29" s="1"/>
  <c r="N206" i="29"/>
  <c r="O206" i="29" s="1"/>
  <c r="T206" i="29" s="1"/>
  <c r="L206" i="29"/>
  <c r="M206" i="29" s="1"/>
  <c r="S206" i="29" s="1"/>
  <c r="S205" i="29"/>
  <c r="N205" i="29"/>
  <c r="O205" i="29" s="1"/>
  <c r="T205" i="29" s="1"/>
  <c r="L205" i="29"/>
  <c r="M205" i="29" s="1"/>
  <c r="N204" i="29"/>
  <c r="O204" i="29" s="1"/>
  <c r="T204" i="29" s="1"/>
  <c r="L204" i="29"/>
  <c r="M204" i="29" s="1"/>
  <c r="S204" i="29" s="1"/>
  <c r="N203" i="29"/>
  <c r="O203" i="29" s="1"/>
  <c r="T203" i="29" s="1"/>
  <c r="L203" i="29"/>
  <c r="M203" i="29" s="1"/>
  <c r="S203" i="29" s="1"/>
  <c r="N202" i="29"/>
  <c r="O202" i="29" s="1"/>
  <c r="T202" i="29" s="1"/>
  <c r="L202" i="29"/>
  <c r="M202" i="29" s="1"/>
  <c r="S202" i="29" s="1"/>
  <c r="S201" i="29"/>
  <c r="N201" i="29"/>
  <c r="O201" i="29" s="1"/>
  <c r="T201" i="29" s="1"/>
  <c r="L201" i="29"/>
  <c r="M201" i="29" s="1"/>
  <c r="N200" i="29"/>
  <c r="O200" i="29" s="1"/>
  <c r="T200" i="29" s="1"/>
  <c r="L200" i="29"/>
  <c r="M200" i="29" s="1"/>
  <c r="S200" i="29" s="1"/>
  <c r="N199" i="29"/>
  <c r="O199" i="29" s="1"/>
  <c r="T199" i="29" s="1"/>
  <c r="L199" i="29"/>
  <c r="M199" i="29" s="1"/>
  <c r="S199" i="29" s="1"/>
  <c r="N198" i="29"/>
  <c r="O198" i="29" s="1"/>
  <c r="T198" i="29" s="1"/>
  <c r="L198" i="29"/>
  <c r="M198" i="29" s="1"/>
  <c r="S198" i="29" s="1"/>
  <c r="S197" i="29"/>
  <c r="N197" i="29"/>
  <c r="O197" i="29" s="1"/>
  <c r="T197" i="29" s="1"/>
  <c r="L197" i="29"/>
  <c r="M197" i="29" s="1"/>
  <c r="N196" i="29"/>
  <c r="O196" i="29" s="1"/>
  <c r="T196" i="29" s="1"/>
  <c r="L196" i="29"/>
  <c r="M196" i="29" s="1"/>
  <c r="S196" i="29" s="1"/>
  <c r="N195" i="29"/>
  <c r="O195" i="29" s="1"/>
  <c r="T195" i="29" s="1"/>
  <c r="L195" i="29"/>
  <c r="M195" i="29" s="1"/>
  <c r="S195" i="29" s="1"/>
  <c r="N194" i="29"/>
  <c r="O194" i="29" s="1"/>
  <c r="T194" i="29" s="1"/>
  <c r="L194" i="29"/>
  <c r="M194" i="29" s="1"/>
  <c r="S194" i="29" s="1"/>
  <c r="S193" i="29"/>
  <c r="N193" i="29"/>
  <c r="O193" i="29" s="1"/>
  <c r="T193" i="29" s="1"/>
  <c r="L193" i="29"/>
  <c r="M193" i="29" s="1"/>
  <c r="N192" i="29"/>
  <c r="O192" i="29" s="1"/>
  <c r="T192" i="29" s="1"/>
  <c r="L192" i="29"/>
  <c r="M192" i="29" s="1"/>
  <c r="S192" i="29" s="1"/>
  <c r="N191" i="29"/>
  <c r="O191" i="29" s="1"/>
  <c r="T191" i="29" s="1"/>
  <c r="L191" i="29"/>
  <c r="M191" i="29" s="1"/>
  <c r="S191" i="29" s="1"/>
  <c r="N190" i="29"/>
  <c r="O190" i="29" s="1"/>
  <c r="T190" i="29" s="1"/>
  <c r="L190" i="29"/>
  <c r="M190" i="29" s="1"/>
  <c r="S190" i="29" s="1"/>
  <c r="N189" i="29"/>
  <c r="O189" i="29" s="1"/>
  <c r="T189" i="29" s="1"/>
  <c r="L189" i="29"/>
  <c r="M189" i="29" s="1"/>
  <c r="S189" i="29" s="1"/>
  <c r="N188" i="29"/>
  <c r="O188" i="29" s="1"/>
  <c r="T188" i="29" s="1"/>
  <c r="L188" i="29"/>
  <c r="M188" i="29" s="1"/>
  <c r="S188" i="29" s="1"/>
  <c r="N187" i="29"/>
  <c r="O187" i="29" s="1"/>
  <c r="T187" i="29" s="1"/>
  <c r="L187" i="29"/>
  <c r="M187" i="29" s="1"/>
  <c r="S187" i="29" s="1"/>
  <c r="N186" i="29"/>
  <c r="O186" i="29" s="1"/>
  <c r="T186" i="29" s="1"/>
  <c r="L186" i="29"/>
  <c r="M186" i="29" s="1"/>
  <c r="S186" i="29" s="1"/>
  <c r="N185" i="29"/>
  <c r="O185" i="29" s="1"/>
  <c r="T185" i="29" s="1"/>
  <c r="L185" i="29"/>
  <c r="M185" i="29" s="1"/>
  <c r="S185" i="29" s="1"/>
  <c r="N184" i="29"/>
  <c r="O184" i="29" s="1"/>
  <c r="T184" i="29" s="1"/>
  <c r="L184" i="29"/>
  <c r="M184" i="29" s="1"/>
  <c r="S184" i="29" s="1"/>
  <c r="N183" i="29"/>
  <c r="O183" i="29" s="1"/>
  <c r="T183" i="29" s="1"/>
  <c r="L183" i="29"/>
  <c r="M183" i="29" s="1"/>
  <c r="S183" i="29" s="1"/>
  <c r="N182" i="29"/>
  <c r="O182" i="29" s="1"/>
  <c r="T182" i="29" s="1"/>
  <c r="L182" i="29"/>
  <c r="M182" i="29" s="1"/>
  <c r="S182" i="29" s="1"/>
  <c r="N181" i="29"/>
  <c r="O181" i="29" s="1"/>
  <c r="T181" i="29" s="1"/>
  <c r="L181" i="29"/>
  <c r="M181" i="29" s="1"/>
  <c r="S181" i="29" s="1"/>
  <c r="N180" i="29"/>
  <c r="O180" i="29" s="1"/>
  <c r="T180" i="29" s="1"/>
  <c r="L180" i="29"/>
  <c r="M180" i="29" s="1"/>
  <c r="S180" i="29" s="1"/>
  <c r="N179" i="29"/>
  <c r="O179" i="29" s="1"/>
  <c r="T179" i="29" s="1"/>
  <c r="L179" i="29"/>
  <c r="M179" i="29" s="1"/>
  <c r="S179" i="29" s="1"/>
  <c r="N178" i="29"/>
  <c r="O178" i="29" s="1"/>
  <c r="T178" i="29" s="1"/>
  <c r="L178" i="29"/>
  <c r="M178" i="29" s="1"/>
  <c r="S178" i="29" s="1"/>
  <c r="N177" i="29"/>
  <c r="O177" i="29" s="1"/>
  <c r="T177" i="29" s="1"/>
  <c r="L177" i="29"/>
  <c r="M177" i="29" s="1"/>
  <c r="S177" i="29" s="1"/>
  <c r="N176" i="29"/>
  <c r="O176" i="29" s="1"/>
  <c r="T176" i="29" s="1"/>
  <c r="L176" i="29"/>
  <c r="M176" i="29" s="1"/>
  <c r="S176" i="29" s="1"/>
  <c r="N175" i="29"/>
  <c r="O175" i="29" s="1"/>
  <c r="T175" i="29" s="1"/>
  <c r="L175" i="29"/>
  <c r="M175" i="29" s="1"/>
  <c r="S175" i="29" s="1"/>
  <c r="N174" i="29"/>
  <c r="O174" i="29" s="1"/>
  <c r="T174" i="29" s="1"/>
  <c r="L174" i="29"/>
  <c r="M174" i="29" s="1"/>
  <c r="S174" i="29" s="1"/>
  <c r="S173" i="29"/>
  <c r="N173" i="29"/>
  <c r="O173" i="29" s="1"/>
  <c r="T173" i="29" s="1"/>
  <c r="L173" i="29"/>
  <c r="M173" i="29" s="1"/>
  <c r="N172" i="29"/>
  <c r="O172" i="29" s="1"/>
  <c r="T172" i="29" s="1"/>
  <c r="L172" i="29"/>
  <c r="M172" i="29" s="1"/>
  <c r="S172" i="29" s="1"/>
  <c r="N171" i="29"/>
  <c r="O171" i="29" s="1"/>
  <c r="T171" i="29" s="1"/>
  <c r="L171" i="29"/>
  <c r="M171" i="29" s="1"/>
  <c r="S171" i="29" s="1"/>
  <c r="N170" i="29"/>
  <c r="O170" i="29" s="1"/>
  <c r="T170" i="29" s="1"/>
  <c r="L170" i="29"/>
  <c r="M170" i="29" s="1"/>
  <c r="S170" i="29" s="1"/>
  <c r="S169" i="29"/>
  <c r="N169" i="29"/>
  <c r="O169" i="29" s="1"/>
  <c r="T169" i="29" s="1"/>
  <c r="L169" i="29"/>
  <c r="M169" i="29" s="1"/>
  <c r="N168" i="29"/>
  <c r="O168" i="29" s="1"/>
  <c r="T168" i="29" s="1"/>
  <c r="L168" i="29"/>
  <c r="M168" i="29" s="1"/>
  <c r="S168" i="29" s="1"/>
  <c r="N167" i="29"/>
  <c r="O167" i="29" s="1"/>
  <c r="T167" i="29" s="1"/>
  <c r="L167" i="29"/>
  <c r="M167" i="29" s="1"/>
  <c r="S167" i="29" s="1"/>
  <c r="N166" i="29"/>
  <c r="O166" i="29" s="1"/>
  <c r="T166" i="29" s="1"/>
  <c r="L166" i="29"/>
  <c r="M166" i="29" s="1"/>
  <c r="S166" i="29" s="1"/>
  <c r="S165" i="29"/>
  <c r="N165" i="29"/>
  <c r="O165" i="29" s="1"/>
  <c r="T165" i="29" s="1"/>
  <c r="L165" i="29"/>
  <c r="M165" i="29" s="1"/>
  <c r="N164" i="29"/>
  <c r="O164" i="29" s="1"/>
  <c r="T164" i="29" s="1"/>
  <c r="L164" i="29"/>
  <c r="M164" i="29" s="1"/>
  <c r="S164" i="29" s="1"/>
  <c r="N163" i="29"/>
  <c r="O163" i="29" s="1"/>
  <c r="T163" i="29" s="1"/>
  <c r="L163" i="29"/>
  <c r="M163" i="29" s="1"/>
  <c r="S163" i="29" s="1"/>
  <c r="N162" i="29"/>
  <c r="O162" i="29" s="1"/>
  <c r="T162" i="29" s="1"/>
  <c r="L162" i="29"/>
  <c r="M162" i="29" s="1"/>
  <c r="S162" i="29" s="1"/>
  <c r="S161" i="29"/>
  <c r="N161" i="29"/>
  <c r="O161" i="29" s="1"/>
  <c r="T161" i="29" s="1"/>
  <c r="L161" i="29"/>
  <c r="M161" i="29" s="1"/>
  <c r="N160" i="29"/>
  <c r="O160" i="29" s="1"/>
  <c r="T160" i="29" s="1"/>
  <c r="L160" i="29"/>
  <c r="M160" i="29" s="1"/>
  <c r="S160" i="29" s="1"/>
  <c r="N159" i="29"/>
  <c r="O159" i="29" s="1"/>
  <c r="T159" i="29" s="1"/>
  <c r="L159" i="29"/>
  <c r="M159" i="29" s="1"/>
  <c r="S159" i="29" s="1"/>
  <c r="N158" i="29"/>
  <c r="O158" i="29" s="1"/>
  <c r="T158" i="29" s="1"/>
  <c r="L158" i="29"/>
  <c r="M158" i="29" s="1"/>
  <c r="S158" i="29" s="1"/>
  <c r="N157" i="29"/>
  <c r="O157" i="29" s="1"/>
  <c r="T157" i="29" s="1"/>
  <c r="L157" i="29"/>
  <c r="M157" i="29" s="1"/>
  <c r="S157" i="29" s="1"/>
  <c r="N156" i="29"/>
  <c r="O156" i="29" s="1"/>
  <c r="T156" i="29" s="1"/>
  <c r="L156" i="29"/>
  <c r="M156" i="29" s="1"/>
  <c r="S156" i="29" s="1"/>
  <c r="N155" i="29"/>
  <c r="O155" i="29" s="1"/>
  <c r="T155" i="29" s="1"/>
  <c r="L155" i="29"/>
  <c r="M155" i="29" s="1"/>
  <c r="S155" i="29" s="1"/>
  <c r="N154" i="29"/>
  <c r="O154" i="29" s="1"/>
  <c r="T154" i="29" s="1"/>
  <c r="L154" i="29"/>
  <c r="M154" i="29" s="1"/>
  <c r="S154" i="29" s="1"/>
  <c r="N153" i="29"/>
  <c r="O153" i="29" s="1"/>
  <c r="T153" i="29" s="1"/>
  <c r="L153" i="29"/>
  <c r="M153" i="29" s="1"/>
  <c r="S153" i="29" s="1"/>
  <c r="N152" i="29"/>
  <c r="O152" i="29" s="1"/>
  <c r="T152" i="29" s="1"/>
  <c r="L152" i="29"/>
  <c r="M152" i="29" s="1"/>
  <c r="S152" i="29" s="1"/>
  <c r="N151" i="29"/>
  <c r="O151" i="29" s="1"/>
  <c r="T151" i="29" s="1"/>
  <c r="L151" i="29"/>
  <c r="M151" i="29" s="1"/>
  <c r="S151" i="29" s="1"/>
  <c r="N150" i="29"/>
  <c r="O150" i="29" s="1"/>
  <c r="T150" i="29" s="1"/>
  <c r="L150" i="29"/>
  <c r="M150" i="29" s="1"/>
  <c r="S150" i="29" s="1"/>
  <c r="N149" i="29"/>
  <c r="O149" i="29" s="1"/>
  <c r="T149" i="29" s="1"/>
  <c r="L149" i="29"/>
  <c r="M149" i="29" s="1"/>
  <c r="S149" i="29" s="1"/>
  <c r="N148" i="29"/>
  <c r="O148" i="29" s="1"/>
  <c r="T148" i="29" s="1"/>
  <c r="L148" i="29"/>
  <c r="M148" i="29" s="1"/>
  <c r="S148" i="29" s="1"/>
  <c r="N147" i="29"/>
  <c r="O147" i="29" s="1"/>
  <c r="T147" i="29" s="1"/>
  <c r="L147" i="29"/>
  <c r="M147" i="29" s="1"/>
  <c r="S147" i="29" s="1"/>
  <c r="N146" i="29"/>
  <c r="O146" i="29" s="1"/>
  <c r="T146" i="29" s="1"/>
  <c r="L146" i="29"/>
  <c r="M146" i="29" s="1"/>
  <c r="S146" i="29" s="1"/>
  <c r="N145" i="29"/>
  <c r="O145" i="29" s="1"/>
  <c r="T145" i="29" s="1"/>
  <c r="L145" i="29"/>
  <c r="M145" i="29" s="1"/>
  <c r="S145" i="29" s="1"/>
  <c r="N144" i="29"/>
  <c r="O144" i="29" s="1"/>
  <c r="T144" i="29" s="1"/>
  <c r="L144" i="29"/>
  <c r="M144" i="29" s="1"/>
  <c r="S144" i="29" s="1"/>
  <c r="N143" i="29"/>
  <c r="O143" i="29" s="1"/>
  <c r="T143" i="29" s="1"/>
  <c r="L143" i="29"/>
  <c r="M143" i="29" s="1"/>
  <c r="S143" i="29" s="1"/>
  <c r="N142" i="29"/>
  <c r="O142" i="29" s="1"/>
  <c r="T142" i="29" s="1"/>
  <c r="L142" i="29"/>
  <c r="M142" i="29" s="1"/>
  <c r="S142" i="29" s="1"/>
  <c r="S141" i="29"/>
  <c r="N141" i="29"/>
  <c r="O141" i="29" s="1"/>
  <c r="T141" i="29" s="1"/>
  <c r="L141" i="29"/>
  <c r="M141" i="29" s="1"/>
  <c r="N140" i="29"/>
  <c r="O140" i="29" s="1"/>
  <c r="T140" i="29" s="1"/>
  <c r="L140" i="29"/>
  <c r="M140" i="29" s="1"/>
  <c r="S140" i="29" s="1"/>
  <c r="N139" i="29"/>
  <c r="O139" i="29" s="1"/>
  <c r="T139" i="29" s="1"/>
  <c r="L139" i="29"/>
  <c r="M139" i="29" s="1"/>
  <c r="S139" i="29" s="1"/>
  <c r="N138" i="29"/>
  <c r="O138" i="29" s="1"/>
  <c r="T138" i="29" s="1"/>
  <c r="L138" i="29"/>
  <c r="M138" i="29" s="1"/>
  <c r="S138" i="29" s="1"/>
  <c r="S137" i="29"/>
  <c r="N137" i="29"/>
  <c r="O137" i="29" s="1"/>
  <c r="T137" i="29" s="1"/>
  <c r="L137" i="29"/>
  <c r="M137" i="29" s="1"/>
  <c r="N136" i="29"/>
  <c r="O136" i="29" s="1"/>
  <c r="T136" i="29" s="1"/>
  <c r="L136" i="29"/>
  <c r="M136" i="29" s="1"/>
  <c r="S136" i="29" s="1"/>
  <c r="N135" i="29"/>
  <c r="O135" i="29" s="1"/>
  <c r="T135" i="29" s="1"/>
  <c r="L135" i="29"/>
  <c r="M135" i="29" s="1"/>
  <c r="S135" i="29" s="1"/>
  <c r="N134" i="29"/>
  <c r="O134" i="29" s="1"/>
  <c r="T134" i="29" s="1"/>
  <c r="L134" i="29"/>
  <c r="M134" i="29" s="1"/>
  <c r="S134" i="29" s="1"/>
  <c r="S133" i="29"/>
  <c r="N133" i="29"/>
  <c r="O133" i="29" s="1"/>
  <c r="T133" i="29" s="1"/>
  <c r="L133" i="29"/>
  <c r="M133" i="29" s="1"/>
  <c r="N132" i="29"/>
  <c r="O132" i="29" s="1"/>
  <c r="T132" i="29" s="1"/>
  <c r="L132" i="29"/>
  <c r="M132" i="29" s="1"/>
  <c r="S132" i="29" s="1"/>
  <c r="N131" i="29"/>
  <c r="O131" i="29" s="1"/>
  <c r="T131" i="29" s="1"/>
  <c r="L131" i="29"/>
  <c r="M131" i="29" s="1"/>
  <c r="S131" i="29" s="1"/>
  <c r="N130" i="29"/>
  <c r="O130" i="29" s="1"/>
  <c r="T130" i="29" s="1"/>
  <c r="L130" i="29"/>
  <c r="M130" i="29" s="1"/>
  <c r="S130" i="29" s="1"/>
  <c r="S129" i="29"/>
  <c r="N129" i="29"/>
  <c r="O129" i="29" s="1"/>
  <c r="T129" i="29" s="1"/>
  <c r="L129" i="29"/>
  <c r="M129" i="29" s="1"/>
  <c r="N128" i="29"/>
  <c r="O128" i="29" s="1"/>
  <c r="T128" i="29" s="1"/>
  <c r="L128" i="29"/>
  <c r="M128" i="29" s="1"/>
  <c r="S128" i="29" s="1"/>
  <c r="N127" i="29"/>
  <c r="O127" i="29" s="1"/>
  <c r="T127" i="29" s="1"/>
  <c r="L127" i="29"/>
  <c r="M127" i="29" s="1"/>
  <c r="S127" i="29" s="1"/>
  <c r="N126" i="29"/>
  <c r="O126" i="29" s="1"/>
  <c r="T126" i="29" s="1"/>
  <c r="L126" i="29"/>
  <c r="M126" i="29" s="1"/>
  <c r="S126" i="29" s="1"/>
  <c r="N125" i="29"/>
  <c r="O125" i="29" s="1"/>
  <c r="T125" i="29" s="1"/>
  <c r="L125" i="29"/>
  <c r="M125" i="29" s="1"/>
  <c r="S125" i="29" s="1"/>
  <c r="N124" i="29"/>
  <c r="O124" i="29" s="1"/>
  <c r="T124" i="29" s="1"/>
  <c r="L124" i="29"/>
  <c r="M124" i="29" s="1"/>
  <c r="S124" i="29" s="1"/>
  <c r="N123" i="29"/>
  <c r="O123" i="29" s="1"/>
  <c r="T123" i="29" s="1"/>
  <c r="L123" i="29"/>
  <c r="M123" i="29" s="1"/>
  <c r="S123" i="29" s="1"/>
  <c r="N122" i="29"/>
  <c r="O122" i="29" s="1"/>
  <c r="T122" i="29" s="1"/>
  <c r="L122" i="29"/>
  <c r="M122" i="29" s="1"/>
  <c r="S122" i="29" s="1"/>
  <c r="N121" i="29"/>
  <c r="O121" i="29" s="1"/>
  <c r="T121" i="29" s="1"/>
  <c r="L121" i="29"/>
  <c r="M121" i="29" s="1"/>
  <c r="S121" i="29" s="1"/>
  <c r="N120" i="29"/>
  <c r="O120" i="29" s="1"/>
  <c r="T120" i="29" s="1"/>
  <c r="L120" i="29"/>
  <c r="M120" i="29" s="1"/>
  <c r="S120" i="29" s="1"/>
  <c r="N119" i="29"/>
  <c r="O119" i="29" s="1"/>
  <c r="T119" i="29" s="1"/>
  <c r="L119" i="29"/>
  <c r="M119" i="29" s="1"/>
  <c r="S119" i="29" s="1"/>
  <c r="N118" i="29"/>
  <c r="O118" i="29" s="1"/>
  <c r="T118" i="29" s="1"/>
  <c r="L118" i="29"/>
  <c r="M118" i="29" s="1"/>
  <c r="S118" i="29" s="1"/>
  <c r="N117" i="29"/>
  <c r="O117" i="29" s="1"/>
  <c r="T117" i="29" s="1"/>
  <c r="L117" i="29"/>
  <c r="M117" i="29" s="1"/>
  <c r="S117" i="29" s="1"/>
  <c r="N116" i="29"/>
  <c r="O116" i="29" s="1"/>
  <c r="T116" i="29" s="1"/>
  <c r="L116" i="29"/>
  <c r="M116" i="29" s="1"/>
  <c r="S116" i="29" s="1"/>
  <c r="N115" i="29"/>
  <c r="O115" i="29" s="1"/>
  <c r="T115" i="29" s="1"/>
  <c r="L115" i="29"/>
  <c r="M115" i="29" s="1"/>
  <c r="S115" i="29" s="1"/>
  <c r="N114" i="29"/>
  <c r="O114" i="29" s="1"/>
  <c r="T114" i="29" s="1"/>
  <c r="L114" i="29"/>
  <c r="M114" i="29" s="1"/>
  <c r="S114" i="29" s="1"/>
  <c r="N113" i="29"/>
  <c r="O113" i="29" s="1"/>
  <c r="T113" i="29" s="1"/>
  <c r="L113" i="29"/>
  <c r="M113" i="29" s="1"/>
  <c r="S113" i="29" s="1"/>
  <c r="N112" i="29"/>
  <c r="O112" i="29" s="1"/>
  <c r="T112" i="29" s="1"/>
  <c r="L112" i="29"/>
  <c r="M112" i="29" s="1"/>
  <c r="S112" i="29" s="1"/>
  <c r="N111" i="29"/>
  <c r="O111" i="29" s="1"/>
  <c r="T111" i="29" s="1"/>
  <c r="L111" i="29"/>
  <c r="M111" i="29" s="1"/>
  <c r="S111" i="29" s="1"/>
  <c r="N110" i="29"/>
  <c r="O110" i="29" s="1"/>
  <c r="T110" i="29" s="1"/>
  <c r="L110" i="29"/>
  <c r="M110" i="29" s="1"/>
  <c r="S110" i="29" s="1"/>
  <c r="S109" i="29"/>
  <c r="N109" i="29"/>
  <c r="O109" i="29" s="1"/>
  <c r="T109" i="29" s="1"/>
  <c r="L109" i="29"/>
  <c r="M109" i="29" s="1"/>
  <c r="N108" i="29"/>
  <c r="O108" i="29" s="1"/>
  <c r="T108" i="29" s="1"/>
  <c r="L108" i="29"/>
  <c r="M108" i="29" s="1"/>
  <c r="S108" i="29" s="1"/>
  <c r="N107" i="29"/>
  <c r="O107" i="29" s="1"/>
  <c r="T107" i="29" s="1"/>
  <c r="L107" i="29"/>
  <c r="M107" i="29" s="1"/>
  <c r="S107" i="29" s="1"/>
  <c r="N106" i="29"/>
  <c r="O106" i="29" s="1"/>
  <c r="T106" i="29" s="1"/>
  <c r="L106" i="29"/>
  <c r="M106" i="29" s="1"/>
  <c r="S106" i="29" s="1"/>
  <c r="S105" i="29"/>
  <c r="N105" i="29"/>
  <c r="O105" i="29" s="1"/>
  <c r="T105" i="29" s="1"/>
  <c r="L105" i="29"/>
  <c r="M105" i="29" s="1"/>
  <c r="N104" i="29"/>
  <c r="O104" i="29" s="1"/>
  <c r="T104" i="29" s="1"/>
  <c r="L104" i="29"/>
  <c r="M104" i="29" s="1"/>
  <c r="S104" i="29" s="1"/>
  <c r="N103" i="29"/>
  <c r="O103" i="29" s="1"/>
  <c r="T103" i="29" s="1"/>
  <c r="L103" i="29"/>
  <c r="M103" i="29" s="1"/>
  <c r="S103" i="29" s="1"/>
  <c r="N102" i="29"/>
  <c r="O102" i="29" s="1"/>
  <c r="T102" i="29" s="1"/>
  <c r="L102" i="29"/>
  <c r="M102" i="29" s="1"/>
  <c r="S102" i="29" s="1"/>
  <c r="S101" i="29"/>
  <c r="N101" i="29"/>
  <c r="O101" i="29" s="1"/>
  <c r="T101" i="29" s="1"/>
  <c r="L101" i="29"/>
  <c r="M101" i="29" s="1"/>
  <c r="N100" i="29"/>
  <c r="O100" i="29" s="1"/>
  <c r="T100" i="29" s="1"/>
  <c r="L100" i="29"/>
  <c r="M100" i="29" s="1"/>
  <c r="S100" i="29" s="1"/>
  <c r="N99" i="29"/>
  <c r="O99" i="29" s="1"/>
  <c r="T99" i="29" s="1"/>
  <c r="L99" i="29"/>
  <c r="M99" i="29" s="1"/>
  <c r="S99" i="29" s="1"/>
  <c r="N98" i="29"/>
  <c r="O98" i="29" s="1"/>
  <c r="T98" i="29" s="1"/>
  <c r="L98" i="29"/>
  <c r="M98" i="29" s="1"/>
  <c r="S98" i="29" s="1"/>
  <c r="S97" i="29"/>
  <c r="N97" i="29"/>
  <c r="O97" i="29" s="1"/>
  <c r="T97" i="29" s="1"/>
  <c r="L97" i="29"/>
  <c r="M97" i="29" s="1"/>
  <c r="N96" i="29"/>
  <c r="O96" i="29" s="1"/>
  <c r="T96" i="29" s="1"/>
  <c r="L96" i="29"/>
  <c r="M96" i="29" s="1"/>
  <c r="S96" i="29" s="1"/>
  <c r="N95" i="29"/>
  <c r="O95" i="29" s="1"/>
  <c r="T95" i="29" s="1"/>
  <c r="L95" i="29"/>
  <c r="M95" i="29" s="1"/>
  <c r="S95" i="29" s="1"/>
  <c r="N94" i="29"/>
  <c r="O94" i="29" s="1"/>
  <c r="T94" i="29" s="1"/>
  <c r="L94" i="29"/>
  <c r="M94" i="29" s="1"/>
  <c r="S94" i="29" s="1"/>
  <c r="N93" i="29"/>
  <c r="O93" i="29" s="1"/>
  <c r="T93" i="29" s="1"/>
  <c r="L93" i="29"/>
  <c r="M93" i="29" s="1"/>
  <c r="S93" i="29" s="1"/>
  <c r="N92" i="29"/>
  <c r="O92" i="29" s="1"/>
  <c r="T92" i="29" s="1"/>
  <c r="L92" i="29"/>
  <c r="M92" i="29" s="1"/>
  <c r="S92" i="29" s="1"/>
  <c r="N91" i="29"/>
  <c r="O91" i="29" s="1"/>
  <c r="T91" i="29" s="1"/>
  <c r="L91" i="29"/>
  <c r="M91" i="29" s="1"/>
  <c r="S91" i="29" s="1"/>
  <c r="N90" i="29"/>
  <c r="O90" i="29" s="1"/>
  <c r="T90" i="29" s="1"/>
  <c r="L90" i="29"/>
  <c r="M90" i="29" s="1"/>
  <c r="S90" i="29" s="1"/>
  <c r="N89" i="29"/>
  <c r="O89" i="29" s="1"/>
  <c r="T89" i="29" s="1"/>
  <c r="L89" i="29"/>
  <c r="M89" i="29" s="1"/>
  <c r="S89" i="29" s="1"/>
  <c r="N88" i="29"/>
  <c r="O88" i="29" s="1"/>
  <c r="T88" i="29" s="1"/>
  <c r="L88" i="29"/>
  <c r="M88" i="29" s="1"/>
  <c r="S88" i="29" s="1"/>
  <c r="N87" i="29"/>
  <c r="O87" i="29" s="1"/>
  <c r="T87" i="29" s="1"/>
  <c r="L87" i="29"/>
  <c r="M87" i="29" s="1"/>
  <c r="S87" i="29" s="1"/>
  <c r="N86" i="29"/>
  <c r="O86" i="29" s="1"/>
  <c r="T86" i="29" s="1"/>
  <c r="L86" i="29"/>
  <c r="M86" i="29" s="1"/>
  <c r="S86" i="29" s="1"/>
  <c r="N85" i="29"/>
  <c r="O85" i="29" s="1"/>
  <c r="T85" i="29" s="1"/>
  <c r="L85" i="29"/>
  <c r="M85" i="29" s="1"/>
  <c r="S85" i="29" s="1"/>
  <c r="N84" i="29"/>
  <c r="O84" i="29" s="1"/>
  <c r="T84" i="29" s="1"/>
  <c r="L84" i="29"/>
  <c r="M84" i="29" s="1"/>
  <c r="S84" i="29" s="1"/>
  <c r="N83" i="29"/>
  <c r="O83" i="29" s="1"/>
  <c r="T83" i="29" s="1"/>
  <c r="L83" i="29"/>
  <c r="M83" i="29" s="1"/>
  <c r="S83" i="29" s="1"/>
  <c r="N82" i="29"/>
  <c r="O82" i="29" s="1"/>
  <c r="T82" i="29" s="1"/>
  <c r="L82" i="29"/>
  <c r="M82" i="29" s="1"/>
  <c r="S82" i="29" s="1"/>
  <c r="T81" i="29"/>
  <c r="S81" i="29"/>
  <c r="N81" i="29"/>
  <c r="O81" i="29" s="1"/>
  <c r="L81" i="29"/>
  <c r="M81" i="29" s="1"/>
  <c r="N80" i="29"/>
  <c r="O80" i="29" s="1"/>
  <c r="T80" i="29" s="1"/>
  <c r="L80" i="29"/>
  <c r="M80" i="29" s="1"/>
  <c r="S80" i="29" s="1"/>
  <c r="N79" i="29"/>
  <c r="O79" i="29" s="1"/>
  <c r="T79" i="29" s="1"/>
  <c r="L79" i="29"/>
  <c r="M79" i="29" s="1"/>
  <c r="S79" i="29" s="1"/>
  <c r="N78" i="29"/>
  <c r="O78" i="29" s="1"/>
  <c r="T78" i="29" s="1"/>
  <c r="L78" i="29"/>
  <c r="M78" i="29" s="1"/>
  <c r="S78" i="29" s="1"/>
  <c r="N77" i="29"/>
  <c r="O77" i="29" s="1"/>
  <c r="T77" i="29" s="1"/>
  <c r="L77" i="29"/>
  <c r="M77" i="29" s="1"/>
  <c r="S77" i="29" s="1"/>
  <c r="N76" i="29"/>
  <c r="O76" i="29" s="1"/>
  <c r="T76" i="29" s="1"/>
  <c r="L76" i="29"/>
  <c r="M76" i="29" s="1"/>
  <c r="S76" i="29" s="1"/>
  <c r="N75" i="29"/>
  <c r="O75" i="29" s="1"/>
  <c r="T75" i="29" s="1"/>
  <c r="L75" i="29"/>
  <c r="M75" i="29" s="1"/>
  <c r="S75" i="29" s="1"/>
  <c r="N74" i="29"/>
  <c r="O74" i="29" s="1"/>
  <c r="T74" i="29" s="1"/>
  <c r="L74" i="29"/>
  <c r="M74" i="29" s="1"/>
  <c r="S74" i="29" s="1"/>
  <c r="T73" i="29"/>
  <c r="S73" i="29"/>
  <c r="N73" i="29"/>
  <c r="O73" i="29" s="1"/>
  <c r="L73" i="29"/>
  <c r="M73" i="29" s="1"/>
  <c r="N72" i="29"/>
  <c r="O72" i="29" s="1"/>
  <c r="T72" i="29" s="1"/>
  <c r="L72" i="29"/>
  <c r="M72" i="29" s="1"/>
  <c r="S72" i="29" s="1"/>
  <c r="N71" i="29"/>
  <c r="O71" i="29" s="1"/>
  <c r="T71" i="29" s="1"/>
  <c r="L71" i="29"/>
  <c r="M71" i="29" s="1"/>
  <c r="S71" i="29" s="1"/>
  <c r="N70" i="29"/>
  <c r="O70" i="29" s="1"/>
  <c r="T70" i="29" s="1"/>
  <c r="L70" i="29"/>
  <c r="M70" i="29" s="1"/>
  <c r="S70" i="29" s="1"/>
  <c r="N69" i="29"/>
  <c r="O69" i="29" s="1"/>
  <c r="T69" i="29" s="1"/>
  <c r="L69" i="29"/>
  <c r="M69" i="29" s="1"/>
  <c r="S69" i="29" s="1"/>
  <c r="N68" i="29"/>
  <c r="O68" i="29" s="1"/>
  <c r="T68" i="29" s="1"/>
  <c r="L68" i="29"/>
  <c r="M68" i="29" s="1"/>
  <c r="S68" i="29" s="1"/>
  <c r="N67" i="29"/>
  <c r="O67" i="29" s="1"/>
  <c r="T67" i="29" s="1"/>
  <c r="L67" i="29"/>
  <c r="M67" i="29" s="1"/>
  <c r="S67" i="29" s="1"/>
  <c r="N66" i="29"/>
  <c r="O66" i="29" s="1"/>
  <c r="T66" i="29" s="1"/>
  <c r="L66" i="29"/>
  <c r="M66" i="29" s="1"/>
  <c r="S66" i="29" s="1"/>
  <c r="T65" i="29"/>
  <c r="S65" i="29"/>
  <c r="N65" i="29"/>
  <c r="O65" i="29" s="1"/>
  <c r="L65" i="29"/>
  <c r="M65" i="29" s="1"/>
  <c r="N64" i="29"/>
  <c r="O64" i="29" s="1"/>
  <c r="T64" i="29" s="1"/>
  <c r="L64" i="29"/>
  <c r="M64" i="29" s="1"/>
  <c r="S64" i="29" s="1"/>
  <c r="N63" i="29"/>
  <c r="O63" i="29" s="1"/>
  <c r="T63" i="29" s="1"/>
  <c r="L63" i="29"/>
  <c r="M63" i="29" s="1"/>
  <c r="S63" i="29" s="1"/>
  <c r="N62" i="29"/>
  <c r="O62" i="29" s="1"/>
  <c r="T62" i="29" s="1"/>
  <c r="L62" i="29"/>
  <c r="M62" i="29" s="1"/>
  <c r="S62" i="29" s="1"/>
  <c r="N61" i="29"/>
  <c r="O61" i="29" s="1"/>
  <c r="T61" i="29" s="1"/>
  <c r="L61" i="29"/>
  <c r="M61" i="29" s="1"/>
  <c r="S61" i="29" s="1"/>
  <c r="N60" i="29"/>
  <c r="O60" i="29" s="1"/>
  <c r="T60" i="29" s="1"/>
  <c r="L60" i="29"/>
  <c r="M60" i="29" s="1"/>
  <c r="S60" i="29" s="1"/>
  <c r="N59" i="29"/>
  <c r="O59" i="29" s="1"/>
  <c r="T59" i="29" s="1"/>
  <c r="L59" i="29"/>
  <c r="M59" i="29" s="1"/>
  <c r="S59" i="29" s="1"/>
  <c r="N58" i="29"/>
  <c r="O58" i="29" s="1"/>
  <c r="T58" i="29" s="1"/>
  <c r="L58" i="29"/>
  <c r="M58" i="29" s="1"/>
  <c r="S58" i="29" s="1"/>
  <c r="T57" i="29"/>
  <c r="S57" i="29"/>
  <c r="N57" i="29"/>
  <c r="O57" i="29" s="1"/>
  <c r="L57" i="29"/>
  <c r="M57" i="29" s="1"/>
  <c r="N56" i="29"/>
  <c r="O56" i="29" s="1"/>
  <c r="T56" i="29" s="1"/>
  <c r="L56" i="29"/>
  <c r="M56" i="29" s="1"/>
  <c r="S56" i="29" s="1"/>
  <c r="N55" i="29"/>
  <c r="O55" i="29" s="1"/>
  <c r="T55" i="29" s="1"/>
  <c r="L55" i="29"/>
  <c r="K30" i="29" s="1"/>
  <c r="N54" i="29"/>
  <c r="O54" i="29" s="1"/>
  <c r="T54" i="29" s="1"/>
  <c r="L54" i="29"/>
  <c r="M54" i="29" s="1"/>
  <c r="S54" i="29" s="1"/>
  <c r="N53" i="29"/>
  <c r="O53" i="29" s="1"/>
  <c r="T53" i="29" s="1"/>
  <c r="L53" i="29"/>
  <c r="M53" i="29" s="1"/>
  <c r="S53" i="29" s="1"/>
  <c r="N52" i="29"/>
  <c r="O52" i="29" s="1"/>
  <c r="T52" i="29" s="1"/>
  <c r="L52" i="29"/>
  <c r="M52" i="29" s="1"/>
  <c r="S52" i="29" s="1"/>
  <c r="N51" i="29"/>
  <c r="O51" i="29" s="1"/>
  <c r="T51" i="29" s="1"/>
  <c r="L51" i="29"/>
  <c r="M51" i="29" s="1"/>
  <c r="N50" i="29"/>
  <c r="O50" i="29" s="1"/>
  <c r="L50" i="29"/>
  <c r="M50" i="29" s="1"/>
  <c r="S50" i="29" s="1"/>
  <c r="Z45" i="29"/>
  <c r="AA45" i="29" s="1"/>
  <c r="AA44" i="29"/>
  <c r="Z44" i="29"/>
  <c r="P44" i="29"/>
  <c r="P43" i="29"/>
  <c r="P42" i="29"/>
  <c r="P41" i="29"/>
  <c r="L41" i="29"/>
  <c r="K41" i="29"/>
  <c r="Y45" i="29" s="1"/>
  <c r="J41" i="29"/>
  <c r="X45" i="29" s="1"/>
  <c r="P40" i="29"/>
  <c r="L40" i="29"/>
  <c r="K40" i="29"/>
  <c r="Y44" i="29" s="1"/>
  <c r="J40" i="29"/>
  <c r="X44" i="29" s="1"/>
  <c r="K39" i="29"/>
  <c r="P35" i="29"/>
  <c r="J35" i="29"/>
  <c r="P34" i="29"/>
  <c r="AA33" i="29"/>
  <c r="P33" i="29"/>
  <c r="J33" i="29"/>
  <c r="Z32" i="29"/>
  <c r="AA32" i="29" s="1"/>
  <c r="Y32" i="29"/>
  <c r="X32" i="29"/>
  <c r="P32" i="29"/>
  <c r="L32" i="29"/>
  <c r="Z33" i="29" s="1"/>
  <c r="K32" i="29"/>
  <c r="Y33" i="29" s="1"/>
  <c r="J32" i="29"/>
  <c r="X33" i="29" s="1"/>
  <c r="P31" i="29"/>
  <c r="L31" i="29"/>
  <c r="K31" i="29"/>
  <c r="J31" i="29"/>
  <c r="J30" i="29" s="1"/>
  <c r="X30" i="29" s="1"/>
  <c r="C31" i="29" a="1"/>
  <c r="C31" i="29" s="1"/>
  <c r="T1700" i="28"/>
  <c r="N1700" i="28"/>
  <c r="O1700" i="28" s="1"/>
  <c r="M1700" i="28"/>
  <c r="S1700" i="28" s="1"/>
  <c r="L1700" i="28"/>
  <c r="O1699" i="28"/>
  <c r="T1699" i="28" s="1"/>
  <c r="N1699" i="28"/>
  <c r="L1699" i="28"/>
  <c r="M1699" i="28" s="1"/>
  <c r="S1699" i="28" s="1"/>
  <c r="N1698" i="28"/>
  <c r="O1698" i="28" s="1"/>
  <c r="T1698" i="28" s="1"/>
  <c r="M1698" i="28"/>
  <c r="S1698" i="28" s="1"/>
  <c r="L1698" i="28"/>
  <c r="O1697" i="28"/>
  <c r="T1697" i="28" s="1"/>
  <c r="N1697" i="28"/>
  <c r="M1697" i="28"/>
  <c r="S1697" i="28" s="1"/>
  <c r="L1697" i="28"/>
  <c r="N1696" i="28"/>
  <c r="O1696" i="28" s="1"/>
  <c r="T1696" i="28" s="1"/>
  <c r="M1696" i="28"/>
  <c r="S1696" i="28" s="1"/>
  <c r="L1696" i="28"/>
  <c r="T1695" i="28"/>
  <c r="S1695" i="28"/>
  <c r="O1695" i="28"/>
  <c r="N1695" i="28"/>
  <c r="L1695" i="28"/>
  <c r="M1695" i="28" s="1"/>
  <c r="O1694" i="28"/>
  <c r="T1694" i="28" s="1"/>
  <c r="N1694" i="28"/>
  <c r="M1694" i="28"/>
  <c r="S1694" i="28" s="1"/>
  <c r="L1694" i="28"/>
  <c r="O1693" i="28"/>
  <c r="T1693" i="28" s="1"/>
  <c r="N1693" i="28"/>
  <c r="L1693" i="28"/>
  <c r="M1693" i="28" s="1"/>
  <c r="S1693" i="28" s="1"/>
  <c r="T1692" i="28"/>
  <c r="N1692" i="28"/>
  <c r="O1692" i="28" s="1"/>
  <c r="M1692" i="28"/>
  <c r="S1692" i="28" s="1"/>
  <c r="L1692" i="28"/>
  <c r="T1691" i="28"/>
  <c r="O1691" i="28"/>
  <c r="N1691" i="28"/>
  <c r="L1691" i="28"/>
  <c r="M1691" i="28" s="1"/>
  <c r="S1691" i="28" s="1"/>
  <c r="N1690" i="28"/>
  <c r="O1690" i="28" s="1"/>
  <c r="T1690" i="28" s="1"/>
  <c r="M1690" i="28"/>
  <c r="S1690" i="28" s="1"/>
  <c r="L1690" i="28"/>
  <c r="O1689" i="28"/>
  <c r="T1689" i="28" s="1"/>
  <c r="N1689" i="28"/>
  <c r="L1689" i="28"/>
  <c r="M1689" i="28" s="1"/>
  <c r="S1689" i="28" s="1"/>
  <c r="T1688" i="28"/>
  <c r="N1688" i="28"/>
  <c r="O1688" i="28" s="1"/>
  <c r="M1688" i="28"/>
  <c r="S1688" i="28" s="1"/>
  <c r="L1688" i="28"/>
  <c r="T1687" i="28"/>
  <c r="O1687" i="28"/>
  <c r="N1687" i="28"/>
  <c r="L1687" i="28"/>
  <c r="M1687" i="28" s="1"/>
  <c r="S1687" i="28" s="1"/>
  <c r="N1686" i="28"/>
  <c r="O1686" i="28" s="1"/>
  <c r="T1686" i="28" s="1"/>
  <c r="M1686" i="28"/>
  <c r="S1686" i="28" s="1"/>
  <c r="L1686" i="28"/>
  <c r="S1685" i="28"/>
  <c r="O1685" i="28"/>
  <c r="T1685" i="28" s="1"/>
  <c r="N1685" i="28"/>
  <c r="L1685" i="28"/>
  <c r="M1685" i="28" s="1"/>
  <c r="T1684" i="28"/>
  <c r="N1684" i="28"/>
  <c r="O1684" i="28" s="1"/>
  <c r="L1684" i="28"/>
  <c r="M1684" i="28" s="1"/>
  <c r="S1684" i="28" s="1"/>
  <c r="T1683" i="28"/>
  <c r="O1683" i="28"/>
  <c r="N1683" i="28"/>
  <c r="L1683" i="28"/>
  <c r="M1683" i="28" s="1"/>
  <c r="S1683" i="28" s="1"/>
  <c r="O1682" i="28"/>
  <c r="T1682" i="28" s="1"/>
  <c r="N1682" i="28"/>
  <c r="L1682" i="28"/>
  <c r="M1682" i="28" s="1"/>
  <c r="S1682" i="28" s="1"/>
  <c r="O1681" i="28"/>
  <c r="T1681" i="28" s="1"/>
  <c r="N1681" i="28"/>
  <c r="L1681" i="28"/>
  <c r="M1681" i="28" s="1"/>
  <c r="S1681" i="28" s="1"/>
  <c r="T1680" i="28"/>
  <c r="N1680" i="28"/>
  <c r="O1680" i="28" s="1"/>
  <c r="L1680" i="28"/>
  <c r="M1680" i="28" s="1"/>
  <c r="S1680" i="28" s="1"/>
  <c r="S1679" i="28"/>
  <c r="O1679" i="28"/>
  <c r="T1679" i="28" s="1"/>
  <c r="N1679" i="28"/>
  <c r="L1679" i="28"/>
  <c r="M1679" i="28" s="1"/>
  <c r="O1678" i="28"/>
  <c r="T1678" i="28" s="1"/>
  <c r="N1678" i="28"/>
  <c r="L1678" i="28"/>
  <c r="M1678" i="28" s="1"/>
  <c r="S1678" i="28" s="1"/>
  <c r="N1677" i="28"/>
  <c r="O1677" i="28" s="1"/>
  <c r="T1677" i="28" s="1"/>
  <c r="L1677" i="28"/>
  <c r="M1677" i="28" s="1"/>
  <c r="S1677" i="28" s="1"/>
  <c r="S1676" i="28"/>
  <c r="N1676" i="28"/>
  <c r="O1676" i="28" s="1"/>
  <c r="T1676" i="28" s="1"/>
  <c r="M1676" i="28"/>
  <c r="L1676" i="28"/>
  <c r="O1675" i="28"/>
  <c r="T1675" i="28" s="1"/>
  <c r="N1675" i="28"/>
  <c r="L1675" i="28"/>
  <c r="M1675" i="28" s="1"/>
  <c r="S1675" i="28" s="1"/>
  <c r="T1674" i="28"/>
  <c r="N1674" i="28"/>
  <c r="O1674" i="28" s="1"/>
  <c r="L1674" i="28"/>
  <c r="M1674" i="28" s="1"/>
  <c r="S1674" i="28" s="1"/>
  <c r="N1673" i="28"/>
  <c r="O1673" i="28" s="1"/>
  <c r="T1673" i="28" s="1"/>
  <c r="M1673" i="28"/>
  <c r="S1673" i="28" s="1"/>
  <c r="L1673" i="28"/>
  <c r="N1672" i="28"/>
  <c r="O1672" i="28" s="1"/>
  <c r="T1672" i="28" s="1"/>
  <c r="L1672" i="28"/>
  <c r="M1672" i="28" s="1"/>
  <c r="S1672" i="28" s="1"/>
  <c r="S1671" i="28"/>
  <c r="N1671" i="28"/>
  <c r="O1671" i="28" s="1"/>
  <c r="T1671" i="28" s="1"/>
  <c r="L1671" i="28"/>
  <c r="M1671" i="28" s="1"/>
  <c r="N1670" i="28"/>
  <c r="O1670" i="28" s="1"/>
  <c r="T1670" i="28" s="1"/>
  <c r="M1670" i="28"/>
  <c r="S1670" i="28" s="1"/>
  <c r="L1670" i="28"/>
  <c r="N1669" i="28"/>
  <c r="O1669" i="28" s="1"/>
  <c r="T1669" i="28" s="1"/>
  <c r="L1669" i="28"/>
  <c r="M1669" i="28" s="1"/>
  <c r="S1669" i="28" s="1"/>
  <c r="T1668" i="28"/>
  <c r="S1668" i="28"/>
  <c r="N1668" i="28"/>
  <c r="O1668" i="28" s="1"/>
  <c r="M1668" i="28"/>
  <c r="L1668" i="28"/>
  <c r="O1667" i="28"/>
  <c r="T1667" i="28" s="1"/>
  <c r="N1667" i="28"/>
  <c r="L1667" i="28"/>
  <c r="M1667" i="28" s="1"/>
  <c r="S1667" i="28" s="1"/>
  <c r="N1666" i="28"/>
  <c r="O1666" i="28" s="1"/>
  <c r="T1666" i="28" s="1"/>
  <c r="L1666" i="28"/>
  <c r="M1666" i="28" s="1"/>
  <c r="S1666" i="28" s="1"/>
  <c r="S1665" i="28"/>
  <c r="O1665" i="28"/>
  <c r="T1665" i="28" s="1"/>
  <c r="N1665" i="28"/>
  <c r="M1665" i="28"/>
  <c r="L1665" i="28"/>
  <c r="N1664" i="28"/>
  <c r="O1664" i="28" s="1"/>
  <c r="T1664" i="28" s="1"/>
  <c r="M1664" i="28"/>
  <c r="S1664" i="28" s="1"/>
  <c r="L1664" i="28"/>
  <c r="S1663" i="28"/>
  <c r="N1663" i="28"/>
  <c r="O1663" i="28" s="1"/>
  <c r="T1663" i="28" s="1"/>
  <c r="L1663" i="28"/>
  <c r="M1663" i="28" s="1"/>
  <c r="T1662" i="28"/>
  <c r="S1662" i="28"/>
  <c r="O1662" i="28"/>
  <c r="N1662" i="28"/>
  <c r="M1662" i="28"/>
  <c r="L1662" i="28"/>
  <c r="N1661" i="28"/>
  <c r="O1661" i="28" s="1"/>
  <c r="T1661" i="28" s="1"/>
  <c r="M1661" i="28"/>
  <c r="S1661" i="28" s="1"/>
  <c r="L1661" i="28"/>
  <c r="N1660" i="28"/>
  <c r="O1660" i="28" s="1"/>
  <c r="T1660" i="28" s="1"/>
  <c r="M1660" i="28"/>
  <c r="S1660" i="28" s="1"/>
  <c r="L1660" i="28"/>
  <c r="T1659" i="28"/>
  <c r="S1659" i="28"/>
  <c r="O1659" i="28"/>
  <c r="N1659" i="28"/>
  <c r="L1659" i="28"/>
  <c r="M1659" i="28" s="1"/>
  <c r="N1658" i="28"/>
  <c r="O1658" i="28" s="1"/>
  <c r="T1658" i="28" s="1"/>
  <c r="M1658" i="28"/>
  <c r="S1658" i="28" s="1"/>
  <c r="L1658" i="28"/>
  <c r="O1657" i="28"/>
  <c r="T1657" i="28" s="1"/>
  <c r="N1657" i="28"/>
  <c r="M1657" i="28"/>
  <c r="S1657" i="28" s="1"/>
  <c r="L1657" i="28"/>
  <c r="T1656" i="28"/>
  <c r="N1656" i="28"/>
  <c r="O1656" i="28" s="1"/>
  <c r="L1656" i="28"/>
  <c r="M1656" i="28" s="1"/>
  <c r="S1656" i="28" s="1"/>
  <c r="N1655" i="28"/>
  <c r="O1655" i="28" s="1"/>
  <c r="T1655" i="28" s="1"/>
  <c r="L1655" i="28"/>
  <c r="M1655" i="28" s="1"/>
  <c r="S1655" i="28" s="1"/>
  <c r="T1654" i="28"/>
  <c r="O1654" i="28"/>
  <c r="N1654" i="28"/>
  <c r="M1654" i="28"/>
  <c r="S1654" i="28" s="1"/>
  <c r="L1654" i="28"/>
  <c r="O1653" i="28"/>
  <c r="T1653" i="28" s="1"/>
  <c r="N1653" i="28"/>
  <c r="L1653" i="28"/>
  <c r="M1653" i="28" s="1"/>
  <c r="S1653" i="28" s="1"/>
  <c r="N1652" i="28"/>
  <c r="O1652" i="28" s="1"/>
  <c r="T1652" i="28" s="1"/>
  <c r="M1652" i="28"/>
  <c r="S1652" i="28" s="1"/>
  <c r="L1652" i="28"/>
  <c r="T1651" i="28"/>
  <c r="O1651" i="28"/>
  <c r="N1651" i="28"/>
  <c r="L1651" i="28"/>
  <c r="M1651" i="28" s="1"/>
  <c r="S1651" i="28" s="1"/>
  <c r="S1650" i="28"/>
  <c r="O1650" i="28"/>
  <c r="T1650" i="28" s="1"/>
  <c r="N1650" i="28"/>
  <c r="L1650" i="28"/>
  <c r="M1650" i="28" s="1"/>
  <c r="O1649" i="28"/>
  <c r="T1649" i="28" s="1"/>
  <c r="N1649" i="28"/>
  <c r="M1649" i="28"/>
  <c r="S1649" i="28" s="1"/>
  <c r="L1649" i="28"/>
  <c r="T1648" i="28"/>
  <c r="N1648" i="28"/>
  <c r="O1648" i="28" s="1"/>
  <c r="L1648" i="28"/>
  <c r="M1648" i="28" s="1"/>
  <c r="S1648" i="28" s="1"/>
  <c r="S1647" i="28"/>
  <c r="O1647" i="28"/>
  <c r="T1647" i="28" s="1"/>
  <c r="N1647" i="28"/>
  <c r="L1647" i="28"/>
  <c r="M1647" i="28" s="1"/>
  <c r="O1646" i="28"/>
  <c r="T1646" i="28" s="1"/>
  <c r="N1646" i="28"/>
  <c r="L1646" i="28"/>
  <c r="M1646" i="28" s="1"/>
  <c r="S1646" i="28" s="1"/>
  <c r="N1645" i="28"/>
  <c r="O1645" i="28" s="1"/>
  <c r="T1645" i="28" s="1"/>
  <c r="L1645" i="28"/>
  <c r="M1645" i="28" s="1"/>
  <c r="S1645" i="28" s="1"/>
  <c r="S1644" i="28"/>
  <c r="N1644" i="28"/>
  <c r="O1644" i="28" s="1"/>
  <c r="T1644" i="28" s="1"/>
  <c r="M1644" i="28"/>
  <c r="L1644" i="28"/>
  <c r="O1643" i="28"/>
  <c r="T1643" i="28" s="1"/>
  <c r="N1643" i="28"/>
  <c r="L1643" i="28"/>
  <c r="M1643" i="28" s="1"/>
  <c r="S1643" i="28" s="1"/>
  <c r="N1642" i="28"/>
  <c r="O1642" i="28" s="1"/>
  <c r="T1642" i="28" s="1"/>
  <c r="L1642" i="28"/>
  <c r="M1642" i="28" s="1"/>
  <c r="S1642" i="28" s="1"/>
  <c r="N1641" i="28"/>
  <c r="O1641" i="28" s="1"/>
  <c r="T1641" i="28" s="1"/>
  <c r="M1641" i="28"/>
  <c r="S1641" i="28" s="1"/>
  <c r="L1641" i="28"/>
  <c r="N1640" i="28"/>
  <c r="O1640" i="28" s="1"/>
  <c r="T1640" i="28" s="1"/>
  <c r="L1640" i="28"/>
  <c r="M1640" i="28" s="1"/>
  <c r="S1640" i="28" s="1"/>
  <c r="S1639" i="28"/>
  <c r="N1639" i="28"/>
  <c r="O1639" i="28" s="1"/>
  <c r="T1639" i="28" s="1"/>
  <c r="L1639" i="28"/>
  <c r="M1639" i="28" s="1"/>
  <c r="O1638" i="28"/>
  <c r="T1638" i="28" s="1"/>
  <c r="N1638" i="28"/>
  <c r="M1638" i="28"/>
  <c r="S1638" i="28" s="1"/>
  <c r="L1638" i="28"/>
  <c r="N1637" i="28"/>
  <c r="O1637" i="28" s="1"/>
  <c r="T1637" i="28" s="1"/>
  <c r="L1637" i="28"/>
  <c r="M1637" i="28" s="1"/>
  <c r="S1637" i="28" s="1"/>
  <c r="T1636" i="28"/>
  <c r="S1636" i="28"/>
  <c r="N1636" i="28"/>
  <c r="O1636" i="28" s="1"/>
  <c r="M1636" i="28"/>
  <c r="L1636" i="28"/>
  <c r="N1635" i="28"/>
  <c r="O1635" i="28" s="1"/>
  <c r="T1635" i="28" s="1"/>
  <c r="L1635" i="28"/>
  <c r="M1635" i="28" s="1"/>
  <c r="S1635" i="28" s="1"/>
  <c r="N1634" i="28"/>
  <c r="O1634" i="28" s="1"/>
  <c r="T1634" i="28" s="1"/>
  <c r="L1634" i="28"/>
  <c r="M1634" i="28" s="1"/>
  <c r="S1634" i="28" s="1"/>
  <c r="S1633" i="28"/>
  <c r="O1633" i="28"/>
  <c r="T1633" i="28" s="1"/>
  <c r="N1633" i="28"/>
  <c r="M1633" i="28"/>
  <c r="L1633" i="28"/>
  <c r="N1632" i="28"/>
  <c r="O1632" i="28" s="1"/>
  <c r="T1632" i="28" s="1"/>
  <c r="M1632" i="28"/>
  <c r="S1632" i="28" s="1"/>
  <c r="L1632" i="28"/>
  <c r="S1631" i="28"/>
  <c r="N1631" i="28"/>
  <c r="O1631" i="28" s="1"/>
  <c r="T1631" i="28" s="1"/>
  <c r="L1631" i="28"/>
  <c r="M1631" i="28" s="1"/>
  <c r="T1630" i="28"/>
  <c r="S1630" i="28"/>
  <c r="O1630" i="28"/>
  <c r="N1630" i="28"/>
  <c r="M1630" i="28"/>
  <c r="L1630" i="28"/>
  <c r="N1629" i="28"/>
  <c r="O1629" i="28" s="1"/>
  <c r="T1629" i="28" s="1"/>
  <c r="M1629" i="28"/>
  <c r="S1629" i="28" s="1"/>
  <c r="L1629" i="28"/>
  <c r="N1628" i="28"/>
  <c r="O1628" i="28" s="1"/>
  <c r="T1628" i="28" s="1"/>
  <c r="M1628" i="28"/>
  <c r="S1628" i="28" s="1"/>
  <c r="L1628" i="28"/>
  <c r="T1627" i="28"/>
  <c r="S1627" i="28"/>
  <c r="O1627" i="28"/>
  <c r="N1627" i="28"/>
  <c r="L1627" i="28"/>
  <c r="M1627" i="28" s="1"/>
  <c r="N1626" i="28"/>
  <c r="O1626" i="28" s="1"/>
  <c r="T1626" i="28" s="1"/>
  <c r="M1626" i="28"/>
  <c r="S1626" i="28" s="1"/>
  <c r="L1626" i="28"/>
  <c r="O1625" i="28"/>
  <c r="T1625" i="28" s="1"/>
  <c r="N1625" i="28"/>
  <c r="M1625" i="28"/>
  <c r="S1625" i="28" s="1"/>
  <c r="L1625" i="28"/>
  <c r="T1624" i="28"/>
  <c r="S1624" i="28"/>
  <c r="N1624" i="28"/>
  <c r="O1624" i="28" s="1"/>
  <c r="L1624" i="28"/>
  <c r="M1624" i="28" s="1"/>
  <c r="N1623" i="28"/>
  <c r="O1623" i="28" s="1"/>
  <c r="T1623" i="28" s="1"/>
  <c r="L1623" i="28"/>
  <c r="M1623" i="28" s="1"/>
  <c r="S1623" i="28" s="1"/>
  <c r="T1622" i="28"/>
  <c r="O1622" i="28"/>
  <c r="N1622" i="28"/>
  <c r="M1622" i="28"/>
  <c r="S1622" i="28" s="1"/>
  <c r="L1622" i="28"/>
  <c r="O1621" i="28"/>
  <c r="T1621" i="28" s="1"/>
  <c r="N1621" i="28"/>
  <c r="L1621" i="28"/>
  <c r="M1621" i="28" s="1"/>
  <c r="S1621" i="28" s="1"/>
  <c r="N1620" i="28"/>
  <c r="O1620" i="28" s="1"/>
  <c r="T1620" i="28" s="1"/>
  <c r="L1620" i="28"/>
  <c r="M1620" i="28" s="1"/>
  <c r="S1620" i="28" s="1"/>
  <c r="T1619" i="28"/>
  <c r="O1619" i="28"/>
  <c r="N1619" i="28"/>
  <c r="L1619" i="28"/>
  <c r="M1619" i="28" s="1"/>
  <c r="S1619" i="28" s="1"/>
  <c r="S1618" i="28"/>
  <c r="O1618" i="28"/>
  <c r="T1618" i="28" s="1"/>
  <c r="N1618" i="28"/>
  <c r="L1618" i="28"/>
  <c r="M1618" i="28" s="1"/>
  <c r="O1617" i="28"/>
  <c r="T1617" i="28" s="1"/>
  <c r="N1617" i="28"/>
  <c r="L1617" i="28"/>
  <c r="M1617" i="28" s="1"/>
  <c r="S1617" i="28" s="1"/>
  <c r="T1616" i="28"/>
  <c r="N1616" i="28"/>
  <c r="O1616" i="28" s="1"/>
  <c r="L1616" i="28"/>
  <c r="M1616" i="28" s="1"/>
  <c r="S1616" i="28" s="1"/>
  <c r="S1615" i="28"/>
  <c r="O1615" i="28"/>
  <c r="T1615" i="28" s="1"/>
  <c r="N1615" i="28"/>
  <c r="L1615" i="28"/>
  <c r="M1615" i="28" s="1"/>
  <c r="O1614" i="28"/>
  <c r="T1614" i="28" s="1"/>
  <c r="N1614" i="28"/>
  <c r="L1614" i="28"/>
  <c r="M1614" i="28" s="1"/>
  <c r="S1614" i="28" s="1"/>
  <c r="N1613" i="28"/>
  <c r="O1613" i="28" s="1"/>
  <c r="T1613" i="28" s="1"/>
  <c r="L1613" i="28"/>
  <c r="M1613" i="28" s="1"/>
  <c r="S1613" i="28" s="1"/>
  <c r="S1612" i="28"/>
  <c r="N1612" i="28"/>
  <c r="O1612" i="28" s="1"/>
  <c r="T1612" i="28" s="1"/>
  <c r="M1612" i="28"/>
  <c r="L1612" i="28"/>
  <c r="O1611" i="28"/>
  <c r="T1611" i="28" s="1"/>
  <c r="N1611" i="28"/>
  <c r="L1611" i="28"/>
  <c r="M1611" i="28" s="1"/>
  <c r="S1611" i="28" s="1"/>
  <c r="T1610" i="28"/>
  <c r="N1610" i="28"/>
  <c r="O1610" i="28" s="1"/>
  <c r="L1610" i="28"/>
  <c r="M1610" i="28" s="1"/>
  <c r="S1610" i="28" s="1"/>
  <c r="N1609" i="28"/>
  <c r="O1609" i="28" s="1"/>
  <c r="T1609" i="28" s="1"/>
  <c r="M1609" i="28"/>
  <c r="S1609" i="28" s="1"/>
  <c r="L1609" i="28"/>
  <c r="N1608" i="28"/>
  <c r="O1608" i="28" s="1"/>
  <c r="T1608" i="28" s="1"/>
  <c r="L1608" i="28"/>
  <c r="M1608" i="28" s="1"/>
  <c r="S1608" i="28" s="1"/>
  <c r="S1607" i="28"/>
  <c r="N1607" i="28"/>
  <c r="O1607" i="28" s="1"/>
  <c r="T1607" i="28" s="1"/>
  <c r="L1607" i="28"/>
  <c r="M1607" i="28" s="1"/>
  <c r="N1606" i="28"/>
  <c r="O1606" i="28" s="1"/>
  <c r="T1606" i="28" s="1"/>
  <c r="M1606" i="28"/>
  <c r="S1606" i="28" s="1"/>
  <c r="L1606" i="28"/>
  <c r="N1605" i="28"/>
  <c r="O1605" i="28" s="1"/>
  <c r="T1605" i="28" s="1"/>
  <c r="L1605" i="28"/>
  <c r="M1605" i="28" s="1"/>
  <c r="S1605" i="28" s="1"/>
  <c r="T1604" i="28"/>
  <c r="S1604" i="28"/>
  <c r="N1604" i="28"/>
  <c r="O1604" i="28" s="1"/>
  <c r="M1604" i="28"/>
  <c r="L1604" i="28"/>
  <c r="O1603" i="28"/>
  <c r="T1603" i="28" s="1"/>
  <c r="N1603" i="28"/>
  <c r="L1603" i="28"/>
  <c r="M1603" i="28" s="1"/>
  <c r="S1603" i="28" s="1"/>
  <c r="N1602" i="28"/>
  <c r="O1602" i="28" s="1"/>
  <c r="T1602" i="28" s="1"/>
  <c r="L1602" i="28"/>
  <c r="M1602" i="28" s="1"/>
  <c r="S1602" i="28" s="1"/>
  <c r="S1601" i="28"/>
  <c r="O1601" i="28"/>
  <c r="T1601" i="28" s="1"/>
  <c r="N1601" i="28"/>
  <c r="M1601" i="28"/>
  <c r="L1601" i="28"/>
  <c r="N1600" i="28"/>
  <c r="O1600" i="28" s="1"/>
  <c r="T1600" i="28" s="1"/>
  <c r="M1600" i="28"/>
  <c r="S1600" i="28" s="1"/>
  <c r="L1600" i="28"/>
  <c r="S1599" i="28"/>
  <c r="N1599" i="28"/>
  <c r="O1599" i="28" s="1"/>
  <c r="T1599" i="28" s="1"/>
  <c r="L1599" i="28"/>
  <c r="M1599" i="28" s="1"/>
  <c r="T1598" i="28"/>
  <c r="O1598" i="28"/>
  <c r="N1598" i="28"/>
  <c r="L1598" i="28"/>
  <c r="M1598" i="28" s="1"/>
  <c r="S1598" i="28" s="1"/>
  <c r="N1597" i="28"/>
  <c r="O1597" i="28" s="1"/>
  <c r="T1597" i="28" s="1"/>
  <c r="M1597" i="28"/>
  <c r="S1597" i="28" s="1"/>
  <c r="L1597" i="28"/>
  <c r="N1596" i="28"/>
  <c r="O1596" i="28" s="1"/>
  <c r="T1596" i="28" s="1"/>
  <c r="M1596" i="28"/>
  <c r="S1596" i="28" s="1"/>
  <c r="L1596" i="28"/>
  <c r="T1595" i="28"/>
  <c r="S1595" i="28"/>
  <c r="O1595" i="28"/>
  <c r="N1595" i="28"/>
  <c r="L1595" i="28"/>
  <c r="M1595" i="28" s="1"/>
  <c r="N1594" i="28"/>
  <c r="O1594" i="28" s="1"/>
  <c r="T1594" i="28" s="1"/>
  <c r="M1594" i="28"/>
  <c r="S1594" i="28" s="1"/>
  <c r="L1594" i="28"/>
  <c r="N1593" i="28"/>
  <c r="O1593" i="28" s="1"/>
  <c r="T1593" i="28" s="1"/>
  <c r="M1593" i="28"/>
  <c r="S1593" i="28" s="1"/>
  <c r="L1593" i="28"/>
  <c r="N1592" i="28"/>
  <c r="O1592" i="28" s="1"/>
  <c r="T1592" i="28" s="1"/>
  <c r="L1592" i="28"/>
  <c r="M1592" i="28" s="1"/>
  <c r="S1592" i="28" s="1"/>
  <c r="S1591" i="28"/>
  <c r="N1591" i="28"/>
  <c r="O1591" i="28" s="1"/>
  <c r="T1591" i="28" s="1"/>
  <c r="L1591" i="28"/>
  <c r="M1591" i="28" s="1"/>
  <c r="N1590" i="28"/>
  <c r="O1590" i="28" s="1"/>
  <c r="T1590" i="28" s="1"/>
  <c r="M1590" i="28"/>
  <c r="S1590" i="28" s="1"/>
  <c r="L1590" i="28"/>
  <c r="S1589" i="28"/>
  <c r="O1589" i="28"/>
  <c r="T1589" i="28" s="1"/>
  <c r="N1589" i="28"/>
  <c r="L1589" i="28"/>
  <c r="M1589" i="28" s="1"/>
  <c r="N1588" i="28"/>
  <c r="O1588" i="28" s="1"/>
  <c r="T1588" i="28" s="1"/>
  <c r="L1588" i="28"/>
  <c r="M1588" i="28" s="1"/>
  <c r="S1588" i="28" s="1"/>
  <c r="N1587" i="28"/>
  <c r="O1587" i="28" s="1"/>
  <c r="T1587" i="28" s="1"/>
  <c r="M1587" i="28"/>
  <c r="S1587" i="28" s="1"/>
  <c r="L1587" i="28"/>
  <c r="T1586" i="28"/>
  <c r="O1586" i="28"/>
  <c r="N1586" i="28"/>
  <c r="L1586" i="28"/>
  <c r="M1586" i="28" s="1"/>
  <c r="S1586" i="28" s="1"/>
  <c r="N1585" i="28"/>
  <c r="O1585" i="28" s="1"/>
  <c r="T1585" i="28" s="1"/>
  <c r="M1585" i="28"/>
  <c r="S1585" i="28" s="1"/>
  <c r="L1585" i="28"/>
  <c r="O1584" i="28"/>
  <c r="T1584" i="28" s="1"/>
  <c r="N1584" i="28"/>
  <c r="L1584" i="28"/>
  <c r="M1584" i="28" s="1"/>
  <c r="S1584" i="28" s="1"/>
  <c r="N1583" i="28"/>
  <c r="O1583" i="28" s="1"/>
  <c r="T1583" i="28" s="1"/>
  <c r="M1583" i="28"/>
  <c r="S1583" i="28" s="1"/>
  <c r="L1583" i="28"/>
  <c r="S1582" i="28"/>
  <c r="O1582" i="28"/>
  <c r="T1582" i="28" s="1"/>
  <c r="N1582" i="28"/>
  <c r="L1582" i="28"/>
  <c r="M1582" i="28" s="1"/>
  <c r="N1581" i="28"/>
  <c r="O1581" i="28" s="1"/>
  <c r="T1581" i="28" s="1"/>
  <c r="M1581" i="28"/>
  <c r="S1581" i="28" s="1"/>
  <c r="L1581" i="28"/>
  <c r="O1580" i="28"/>
  <c r="T1580" i="28" s="1"/>
  <c r="N1580" i="28"/>
  <c r="L1580" i="28"/>
  <c r="M1580" i="28" s="1"/>
  <c r="S1580" i="28" s="1"/>
  <c r="N1579" i="28"/>
  <c r="O1579" i="28" s="1"/>
  <c r="T1579" i="28" s="1"/>
  <c r="M1579" i="28"/>
  <c r="S1579" i="28" s="1"/>
  <c r="L1579" i="28"/>
  <c r="T1578" i="28"/>
  <c r="S1578" i="28"/>
  <c r="O1578" i="28"/>
  <c r="N1578" i="28"/>
  <c r="L1578" i="28"/>
  <c r="M1578" i="28" s="1"/>
  <c r="N1577" i="28"/>
  <c r="O1577" i="28" s="1"/>
  <c r="T1577" i="28" s="1"/>
  <c r="M1577" i="28"/>
  <c r="S1577" i="28" s="1"/>
  <c r="L1577" i="28"/>
  <c r="O1576" i="28"/>
  <c r="T1576" i="28" s="1"/>
  <c r="N1576" i="28"/>
  <c r="L1576" i="28"/>
  <c r="M1576" i="28" s="1"/>
  <c r="S1576" i="28" s="1"/>
  <c r="N1575" i="28"/>
  <c r="O1575" i="28" s="1"/>
  <c r="T1575" i="28" s="1"/>
  <c r="M1575" i="28"/>
  <c r="S1575" i="28" s="1"/>
  <c r="L1575" i="28"/>
  <c r="S1574" i="28"/>
  <c r="O1574" i="28"/>
  <c r="T1574" i="28" s="1"/>
  <c r="N1574" i="28"/>
  <c r="L1574" i="28"/>
  <c r="M1574" i="28" s="1"/>
  <c r="N1573" i="28"/>
  <c r="O1573" i="28" s="1"/>
  <c r="T1573" i="28" s="1"/>
  <c r="M1573" i="28"/>
  <c r="S1573" i="28" s="1"/>
  <c r="L1573" i="28"/>
  <c r="O1572" i="28"/>
  <c r="T1572" i="28" s="1"/>
  <c r="N1572" i="28"/>
  <c r="L1572" i="28"/>
  <c r="M1572" i="28" s="1"/>
  <c r="S1572" i="28" s="1"/>
  <c r="T1571" i="28"/>
  <c r="N1571" i="28"/>
  <c r="O1571" i="28" s="1"/>
  <c r="M1571" i="28"/>
  <c r="S1571" i="28" s="1"/>
  <c r="L1571" i="28"/>
  <c r="T1570" i="28"/>
  <c r="O1570" i="28"/>
  <c r="N1570" i="28"/>
  <c r="L1570" i="28"/>
  <c r="M1570" i="28" s="1"/>
  <c r="S1570" i="28" s="1"/>
  <c r="T1569" i="28"/>
  <c r="N1569" i="28"/>
  <c r="O1569" i="28" s="1"/>
  <c r="M1569" i="28"/>
  <c r="S1569" i="28" s="1"/>
  <c r="L1569" i="28"/>
  <c r="O1568" i="28"/>
  <c r="T1568" i="28" s="1"/>
  <c r="N1568" i="28"/>
  <c r="M1568" i="28"/>
  <c r="S1568" i="28" s="1"/>
  <c r="L1568" i="28"/>
  <c r="N1567" i="28"/>
  <c r="O1567" i="28" s="1"/>
  <c r="T1567" i="28" s="1"/>
  <c r="M1567" i="28"/>
  <c r="S1567" i="28" s="1"/>
  <c r="L1567" i="28"/>
  <c r="S1566" i="28"/>
  <c r="O1566" i="28"/>
  <c r="T1566" i="28" s="1"/>
  <c r="N1566" i="28"/>
  <c r="L1566" i="28"/>
  <c r="M1566" i="28" s="1"/>
  <c r="N1565" i="28"/>
  <c r="O1565" i="28" s="1"/>
  <c r="T1565" i="28" s="1"/>
  <c r="M1565" i="28"/>
  <c r="S1565" i="28" s="1"/>
  <c r="L1565" i="28"/>
  <c r="O1564" i="28"/>
  <c r="T1564" i="28" s="1"/>
  <c r="N1564" i="28"/>
  <c r="L1564" i="28"/>
  <c r="M1564" i="28" s="1"/>
  <c r="S1564" i="28" s="1"/>
  <c r="N1563" i="28"/>
  <c r="O1563" i="28" s="1"/>
  <c r="T1563" i="28" s="1"/>
  <c r="M1563" i="28"/>
  <c r="S1563" i="28" s="1"/>
  <c r="L1563" i="28"/>
  <c r="T1562" i="28"/>
  <c r="S1562" i="28"/>
  <c r="O1562" i="28"/>
  <c r="N1562" i="28"/>
  <c r="L1562" i="28"/>
  <c r="M1562" i="28" s="1"/>
  <c r="N1561" i="28"/>
  <c r="O1561" i="28" s="1"/>
  <c r="T1561" i="28" s="1"/>
  <c r="M1561" i="28"/>
  <c r="S1561" i="28" s="1"/>
  <c r="L1561" i="28"/>
  <c r="O1560" i="28"/>
  <c r="T1560" i="28" s="1"/>
  <c r="N1560" i="28"/>
  <c r="L1560" i="28"/>
  <c r="M1560" i="28" s="1"/>
  <c r="S1560" i="28" s="1"/>
  <c r="N1559" i="28"/>
  <c r="O1559" i="28" s="1"/>
  <c r="T1559" i="28" s="1"/>
  <c r="M1559" i="28"/>
  <c r="S1559" i="28" s="1"/>
  <c r="L1559" i="28"/>
  <c r="S1558" i="28"/>
  <c r="O1558" i="28"/>
  <c r="T1558" i="28" s="1"/>
  <c r="N1558" i="28"/>
  <c r="L1558" i="28"/>
  <c r="M1558" i="28" s="1"/>
  <c r="O1557" i="28"/>
  <c r="T1557" i="28" s="1"/>
  <c r="N1557" i="28"/>
  <c r="M1557" i="28"/>
  <c r="S1557" i="28" s="1"/>
  <c r="L1557" i="28"/>
  <c r="O1556" i="28"/>
  <c r="T1556" i="28" s="1"/>
  <c r="N1556" i="28"/>
  <c r="L1556" i="28"/>
  <c r="M1556" i="28" s="1"/>
  <c r="S1556" i="28" s="1"/>
  <c r="N1555" i="28"/>
  <c r="O1555" i="28" s="1"/>
  <c r="T1555" i="28" s="1"/>
  <c r="M1555" i="28"/>
  <c r="S1555" i="28" s="1"/>
  <c r="L1555" i="28"/>
  <c r="T1554" i="28"/>
  <c r="O1554" i="28"/>
  <c r="N1554" i="28"/>
  <c r="L1554" i="28"/>
  <c r="M1554" i="28" s="1"/>
  <c r="S1554" i="28" s="1"/>
  <c r="N1553" i="28"/>
  <c r="O1553" i="28" s="1"/>
  <c r="T1553" i="28" s="1"/>
  <c r="M1553" i="28"/>
  <c r="S1553" i="28" s="1"/>
  <c r="L1553" i="28"/>
  <c r="O1552" i="28"/>
  <c r="T1552" i="28" s="1"/>
  <c r="N1552" i="28"/>
  <c r="L1552" i="28"/>
  <c r="M1552" i="28" s="1"/>
  <c r="S1552" i="28" s="1"/>
  <c r="N1551" i="28"/>
  <c r="O1551" i="28" s="1"/>
  <c r="T1551" i="28" s="1"/>
  <c r="M1551" i="28"/>
  <c r="S1551" i="28" s="1"/>
  <c r="L1551" i="28"/>
  <c r="S1550" i="28"/>
  <c r="O1550" i="28"/>
  <c r="T1550" i="28" s="1"/>
  <c r="N1550" i="28"/>
  <c r="L1550" i="28"/>
  <c r="M1550" i="28" s="1"/>
  <c r="N1549" i="28"/>
  <c r="O1549" i="28" s="1"/>
  <c r="T1549" i="28" s="1"/>
  <c r="M1549" i="28"/>
  <c r="S1549" i="28" s="1"/>
  <c r="L1549" i="28"/>
  <c r="O1548" i="28"/>
  <c r="T1548" i="28" s="1"/>
  <c r="N1548" i="28"/>
  <c r="L1548" i="28"/>
  <c r="M1548" i="28" s="1"/>
  <c r="S1548" i="28" s="1"/>
  <c r="N1547" i="28"/>
  <c r="O1547" i="28" s="1"/>
  <c r="T1547" i="28" s="1"/>
  <c r="M1547" i="28"/>
  <c r="S1547" i="28" s="1"/>
  <c r="L1547" i="28"/>
  <c r="T1546" i="28"/>
  <c r="S1546" i="28"/>
  <c r="O1546" i="28"/>
  <c r="N1546" i="28"/>
  <c r="L1546" i="28"/>
  <c r="M1546" i="28" s="1"/>
  <c r="N1545" i="28"/>
  <c r="O1545" i="28" s="1"/>
  <c r="T1545" i="28" s="1"/>
  <c r="M1545" i="28"/>
  <c r="S1545" i="28" s="1"/>
  <c r="L1545" i="28"/>
  <c r="O1544" i="28"/>
  <c r="T1544" i="28" s="1"/>
  <c r="N1544" i="28"/>
  <c r="L1544" i="28"/>
  <c r="M1544" i="28" s="1"/>
  <c r="S1544" i="28" s="1"/>
  <c r="N1543" i="28"/>
  <c r="O1543" i="28" s="1"/>
  <c r="T1543" i="28" s="1"/>
  <c r="L1543" i="28"/>
  <c r="M1543" i="28" s="1"/>
  <c r="S1543" i="28" s="1"/>
  <c r="S1542" i="28"/>
  <c r="O1542" i="28"/>
  <c r="T1542" i="28" s="1"/>
  <c r="N1542" i="28"/>
  <c r="L1542" i="28"/>
  <c r="M1542" i="28" s="1"/>
  <c r="S1541" i="28"/>
  <c r="O1541" i="28"/>
  <c r="T1541" i="28" s="1"/>
  <c r="N1541" i="28"/>
  <c r="M1541" i="28"/>
  <c r="L1541" i="28"/>
  <c r="N1540" i="28"/>
  <c r="O1540" i="28" s="1"/>
  <c r="T1540" i="28" s="1"/>
  <c r="L1540" i="28"/>
  <c r="M1540" i="28" s="1"/>
  <c r="S1540" i="28" s="1"/>
  <c r="N1539" i="28"/>
  <c r="O1539" i="28" s="1"/>
  <c r="T1539" i="28" s="1"/>
  <c r="M1539" i="28"/>
  <c r="S1539" i="28" s="1"/>
  <c r="L1539" i="28"/>
  <c r="S1538" i="28"/>
  <c r="O1538" i="28"/>
  <c r="T1538" i="28" s="1"/>
  <c r="N1538" i="28"/>
  <c r="L1538" i="28"/>
  <c r="M1538" i="28" s="1"/>
  <c r="N1537" i="28"/>
  <c r="O1537" i="28" s="1"/>
  <c r="T1537" i="28" s="1"/>
  <c r="L1537" i="28"/>
  <c r="M1537" i="28" s="1"/>
  <c r="S1537" i="28" s="1"/>
  <c r="O1536" i="28"/>
  <c r="T1536" i="28" s="1"/>
  <c r="N1536" i="28"/>
  <c r="M1536" i="28"/>
  <c r="S1536" i="28" s="1"/>
  <c r="L1536" i="28"/>
  <c r="N1535" i="28"/>
  <c r="O1535" i="28" s="1"/>
  <c r="T1535" i="28" s="1"/>
  <c r="L1535" i="28"/>
  <c r="M1535" i="28" s="1"/>
  <c r="S1535" i="28" s="1"/>
  <c r="N1534" i="28"/>
  <c r="O1534" i="28" s="1"/>
  <c r="T1534" i="28" s="1"/>
  <c r="L1534" i="28"/>
  <c r="M1534" i="28" s="1"/>
  <c r="S1534" i="28" s="1"/>
  <c r="T1533" i="28"/>
  <c r="O1533" i="28"/>
  <c r="N1533" i="28"/>
  <c r="M1533" i="28"/>
  <c r="S1533" i="28" s="1"/>
  <c r="L1533" i="28"/>
  <c r="N1532" i="28"/>
  <c r="O1532" i="28" s="1"/>
  <c r="T1532" i="28" s="1"/>
  <c r="L1532" i="28"/>
  <c r="M1532" i="28" s="1"/>
  <c r="S1532" i="28" s="1"/>
  <c r="N1531" i="28"/>
  <c r="O1531" i="28" s="1"/>
  <c r="T1531" i="28" s="1"/>
  <c r="L1531" i="28"/>
  <c r="M1531" i="28" s="1"/>
  <c r="S1531" i="28" s="1"/>
  <c r="T1530" i="28"/>
  <c r="O1530" i="28"/>
  <c r="N1530" i="28"/>
  <c r="L1530" i="28"/>
  <c r="M1530" i="28" s="1"/>
  <c r="S1530" i="28" s="1"/>
  <c r="O1529" i="28"/>
  <c r="T1529" i="28" s="1"/>
  <c r="N1529" i="28"/>
  <c r="L1529" i="28"/>
  <c r="M1529" i="28" s="1"/>
  <c r="S1529" i="28" s="1"/>
  <c r="O1528" i="28"/>
  <c r="T1528" i="28" s="1"/>
  <c r="N1528" i="28"/>
  <c r="L1528" i="28"/>
  <c r="M1528" i="28" s="1"/>
  <c r="S1528" i="28" s="1"/>
  <c r="T1527" i="28"/>
  <c r="N1527" i="28"/>
  <c r="O1527" i="28" s="1"/>
  <c r="L1527" i="28"/>
  <c r="M1527" i="28" s="1"/>
  <c r="S1527" i="28" s="1"/>
  <c r="S1526" i="28"/>
  <c r="O1526" i="28"/>
  <c r="T1526" i="28" s="1"/>
  <c r="N1526" i="28"/>
  <c r="L1526" i="28"/>
  <c r="M1526" i="28" s="1"/>
  <c r="O1525" i="28"/>
  <c r="T1525" i="28" s="1"/>
  <c r="N1525" i="28"/>
  <c r="L1525" i="28"/>
  <c r="M1525" i="28" s="1"/>
  <c r="S1525" i="28" s="1"/>
  <c r="S1524" i="28"/>
  <c r="N1524" i="28"/>
  <c r="O1524" i="28" s="1"/>
  <c r="T1524" i="28" s="1"/>
  <c r="L1524" i="28"/>
  <c r="M1524" i="28" s="1"/>
  <c r="N1523" i="28"/>
  <c r="O1523" i="28" s="1"/>
  <c r="T1523" i="28" s="1"/>
  <c r="M1523" i="28"/>
  <c r="S1523" i="28" s="1"/>
  <c r="L1523" i="28"/>
  <c r="O1522" i="28"/>
  <c r="T1522" i="28" s="1"/>
  <c r="N1522" i="28"/>
  <c r="L1522" i="28"/>
  <c r="M1522" i="28" s="1"/>
  <c r="S1522" i="28" s="1"/>
  <c r="S1521" i="28"/>
  <c r="N1521" i="28"/>
  <c r="O1521" i="28" s="1"/>
  <c r="T1521" i="28" s="1"/>
  <c r="L1521" i="28"/>
  <c r="M1521" i="28" s="1"/>
  <c r="N1520" i="28"/>
  <c r="O1520" i="28" s="1"/>
  <c r="T1520" i="28" s="1"/>
  <c r="M1520" i="28"/>
  <c r="S1520" i="28" s="1"/>
  <c r="L1520" i="28"/>
  <c r="N1519" i="28"/>
  <c r="O1519" i="28" s="1"/>
  <c r="T1519" i="28" s="1"/>
  <c r="L1519" i="28"/>
  <c r="M1519" i="28" s="1"/>
  <c r="S1519" i="28" s="1"/>
  <c r="T1518" i="28"/>
  <c r="S1518" i="28"/>
  <c r="N1518" i="28"/>
  <c r="O1518" i="28" s="1"/>
  <c r="L1518" i="28"/>
  <c r="M1518" i="28" s="1"/>
  <c r="N1517" i="28"/>
  <c r="O1517" i="28" s="1"/>
  <c r="T1517" i="28" s="1"/>
  <c r="M1517" i="28"/>
  <c r="S1517" i="28" s="1"/>
  <c r="L1517" i="28"/>
  <c r="N1516" i="28"/>
  <c r="O1516" i="28" s="1"/>
  <c r="T1516" i="28" s="1"/>
  <c r="L1516" i="28"/>
  <c r="M1516" i="28" s="1"/>
  <c r="S1516" i="28" s="1"/>
  <c r="T1515" i="28"/>
  <c r="S1515" i="28"/>
  <c r="N1515" i="28"/>
  <c r="O1515" i="28" s="1"/>
  <c r="M1515" i="28"/>
  <c r="L1515" i="28"/>
  <c r="N1514" i="28"/>
  <c r="O1514" i="28" s="1"/>
  <c r="T1514" i="28" s="1"/>
  <c r="L1514" i="28"/>
  <c r="M1514" i="28" s="1"/>
  <c r="S1514" i="28" s="1"/>
  <c r="N1513" i="28"/>
  <c r="O1513" i="28" s="1"/>
  <c r="T1513" i="28" s="1"/>
  <c r="L1513" i="28"/>
  <c r="M1513" i="28" s="1"/>
  <c r="S1513" i="28" s="1"/>
  <c r="S1512" i="28"/>
  <c r="O1512" i="28"/>
  <c r="T1512" i="28" s="1"/>
  <c r="N1512" i="28"/>
  <c r="M1512" i="28"/>
  <c r="L1512" i="28"/>
  <c r="N1511" i="28"/>
  <c r="O1511" i="28" s="1"/>
  <c r="T1511" i="28" s="1"/>
  <c r="M1511" i="28"/>
  <c r="S1511" i="28" s="1"/>
  <c r="L1511" i="28"/>
  <c r="S1510" i="28"/>
  <c r="N1510" i="28"/>
  <c r="O1510" i="28" s="1"/>
  <c r="T1510" i="28" s="1"/>
  <c r="L1510" i="28"/>
  <c r="M1510" i="28" s="1"/>
  <c r="S1509" i="28"/>
  <c r="O1509" i="28"/>
  <c r="T1509" i="28" s="1"/>
  <c r="N1509" i="28"/>
  <c r="M1509" i="28"/>
  <c r="L1509" i="28"/>
  <c r="N1508" i="28"/>
  <c r="O1508" i="28" s="1"/>
  <c r="T1508" i="28" s="1"/>
  <c r="L1508" i="28"/>
  <c r="M1508" i="28" s="1"/>
  <c r="S1508" i="28" s="1"/>
  <c r="T1507" i="28"/>
  <c r="N1507" i="28"/>
  <c r="O1507" i="28" s="1"/>
  <c r="M1507" i="28"/>
  <c r="S1507" i="28" s="1"/>
  <c r="L1507" i="28"/>
  <c r="S1506" i="28"/>
  <c r="O1506" i="28"/>
  <c r="T1506" i="28" s="1"/>
  <c r="N1506" i="28"/>
  <c r="L1506" i="28"/>
  <c r="M1506" i="28" s="1"/>
  <c r="N1505" i="28"/>
  <c r="O1505" i="28" s="1"/>
  <c r="T1505" i="28" s="1"/>
  <c r="M1505" i="28"/>
  <c r="S1505" i="28" s="1"/>
  <c r="L1505" i="28"/>
  <c r="O1504" i="28"/>
  <c r="T1504" i="28" s="1"/>
  <c r="N1504" i="28"/>
  <c r="M1504" i="28"/>
  <c r="S1504" i="28" s="1"/>
  <c r="L1504" i="28"/>
  <c r="N1503" i="28"/>
  <c r="O1503" i="28" s="1"/>
  <c r="T1503" i="28" s="1"/>
  <c r="L1503" i="28"/>
  <c r="M1503" i="28" s="1"/>
  <c r="S1503" i="28" s="1"/>
  <c r="N1502" i="28"/>
  <c r="O1502" i="28" s="1"/>
  <c r="T1502" i="28" s="1"/>
  <c r="L1502" i="28"/>
  <c r="M1502" i="28" s="1"/>
  <c r="S1502" i="28" s="1"/>
  <c r="T1501" i="28"/>
  <c r="O1501" i="28"/>
  <c r="N1501" i="28"/>
  <c r="M1501" i="28"/>
  <c r="S1501" i="28" s="1"/>
  <c r="L1501" i="28"/>
  <c r="O1500" i="28"/>
  <c r="T1500" i="28" s="1"/>
  <c r="N1500" i="28"/>
  <c r="L1500" i="28"/>
  <c r="M1500" i="28" s="1"/>
  <c r="S1500" i="28" s="1"/>
  <c r="N1499" i="28"/>
  <c r="O1499" i="28" s="1"/>
  <c r="T1499" i="28" s="1"/>
  <c r="L1499" i="28"/>
  <c r="M1499" i="28" s="1"/>
  <c r="S1499" i="28" s="1"/>
  <c r="T1498" i="28"/>
  <c r="O1498" i="28"/>
  <c r="N1498" i="28"/>
  <c r="L1498" i="28"/>
  <c r="M1498" i="28" s="1"/>
  <c r="S1498" i="28" s="1"/>
  <c r="N1497" i="28"/>
  <c r="O1497" i="28" s="1"/>
  <c r="T1497" i="28" s="1"/>
  <c r="L1497" i="28"/>
  <c r="M1497" i="28" s="1"/>
  <c r="S1497" i="28" s="1"/>
  <c r="O1496" i="28"/>
  <c r="T1496" i="28" s="1"/>
  <c r="N1496" i="28"/>
  <c r="L1496" i="28"/>
  <c r="M1496" i="28" s="1"/>
  <c r="S1496" i="28" s="1"/>
  <c r="T1495" i="28"/>
  <c r="N1495" i="28"/>
  <c r="O1495" i="28" s="1"/>
  <c r="L1495" i="28"/>
  <c r="M1495" i="28" s="1"/>
  <c r="S1495" i="28" s="1"/>
  <c r="S1494" i="28"/>
  <c r="O1494" i="28"/>
  <c r="T1494" i="28" s="1"/>
  <c r="N1494" i="28"/>
  <c r="L1494" i="28"/>
  <c r="M1494" i="28" s="1"/>
  <c r="O1493" i="28"/>
  <c r="T1493" i="28" s="1"/>
  <c r="N1493" i="28"/>
  <c r="L1493" i="28"/>
  <c r="M1493" i="28" s="1"/>
  <c r="S1493" i="28" s="1"/>
  <c r="S1492" i="28"/>
  <c r="N1492" i="28"/>
  <c r="O1492" i="28" s="1"/>
  <c r="T1492" i="28" s="1"/>
  <c r="L1492" i="28"/>
  <c r="M1492" i="28" s="1"/>
  <c r="N1491" i="28"/>
  <c r="O1491" i="28" s="1"/>
  <c r="T1491" i="28" s="1"/>
  <c r="M1491" i="28"/>
  <c r="S1491" i="28" s="1"/>
  <c r="L1491" i="28"/>
  <c r="O1490" i="28"/>
  <c r="T1490" i="28" s="1"/>
  <c r="N1490" i="28"/>
  <c r="L1490" i="28"/>
  <c r="M1490" i="28" s="1"/>
  <c r="S1490" i="28" s="1"/>
  <c r="T1489" i="28"/>
  <c r="S1489" i="28"/>
  <c r="N1489" i="28"/>
  <c r="O1489" i="28" s="1"/>
  <c r="L1489" i="28"/>
  <c r="M1489" i="28" s="1"/>
  <c r="N1488" i="28"/>
  <c r="O1488" i="28" s="1"/>
  <c r="T1488" i="28" s="1"/>
  <c r="M1488" i="28"/>
  <c r="S1488" i="28" s="1"/>
  <c r="L1488" i="28"/>
  <c r="N1487" i="28"/>
  <c r="O1487" i="28" s="1"/>
  <c r="T1487" i="28" s="1"/>
  <c r="L1487" i="28"/>
  <c r="M1487" i="28" s="1"/>
  <c r="S1487" i="28" s="1"/>
  <c r="T1486" i="28"/>
  <c r="S1486" i="28"/>
  <c r="N1486" i="28"/>
  <c r="O1486" i="28" s="1"/>
  <c r="L1486" i="28"/>
  <c r="M1486" i="28" s="1"/>
  <c r="N1485" i="28"/>
  <c r="O1485" i="28" s="1"/>
  <c r="T1485" i="28" s="1"/>
  <c r="M1485" i="28"/>
  <c r="S1485" i="28" s="1"/>
  <c r="L1485" i="28"/>
  <c r="N1484" i="28"/>
  <c r="O1484" i="28" s="1"/>
  <c r="T1484" i="28" s="1"/>
  <c r="L1484" i="28"/>
  <c r="M1484" i="28" s="1"/>
  <c r="S1484" i="28" s="1"/>
  <c r="T1483" i="28"/>
  <c r="S1483" i="28"/>
  <c r="N1483" i="28"/>
  <c r="O1483" i="28" s="1"/>
  <c r="M1483" i="28"/>
  <c r="L1483" i="28"/>
  <c r="N1482" i="28"/>
  <c r="O1482" i="28" s="1"/>
  <c r="T1482" i="28" s="1"/>
  <c r="L1482" i="28"/>
  <c r="M1482" i="28" s="1"/>
  <c r="S1482" i="28" s="1"/>
  <c r="N1481" i="28"/>
  <c r="O1481" i="28" s="1"/>
  <c r="T1481" i="28" s="1"/>
  <c r="L1481" i="28"/>
  <c r="M1481" i="28" s="1"/>
  <c r="S1481" i="28" s="1"/>
  <c r="S1480" i="28"/>
  <c r="O1480" i="28"/>
  <c r="T1480" i="28" s="1"/>
  <c r="N1480" i="28"/>
  <c r="M1480" i="28"/>
  <c r="L1480" i="28"/>
  <c r="N1479" i="28"/>
  <c r="O1479" i="28" s="1"/>
  <c r="T1479" i="28" s="1"/>
  <c r="L1479" i="28"/>
  <c r="M1479" i="28" s="1"/>
  <c r="S1479" i="28" s="1"/>
  <c r="S1478" i="28"/>
  <c r="N1478" i="28"/>
  <c r="O1478" i="28" s="1"/>
  <c r="T1478" i="28" s="1"/>
  <c r="L1478" i="28"/>
  <c r="M1478" i="28" s="1"/>
  <c r="S1477" i="28"/>
  <c r="O1477" i="28"/>
  <c r="T1477" i="28" s="1"/>
  <c r="N1477" i="28"/>
  <c r="M1477" i="28"/>
  <c r="L1477" i="28"/>
  <c r="N1476" i="28"/>
  <c r="O1476" i="28" s="1"/>
  <c r="T1476" i="28" s="1"/>
  <c r="M1476" i="28"/>
  <c r="S1476" i="28" s="1"/>
  <c r="L1476" i="28"/>
  <c r="T1475" i="28"/>
  <c r="N1475" i="28"/>
  <c r="O1475" i="28" s="1"/>
  <c r="M1475" i="28"/>
  <c r="S1475" i="28" s="1"/>
  <c r="L1475" i="28"/>
  <c r="S1474" i="28"/>
  <c r="O1474" i="28"/>
  <c r="T1474" i="28" s="1"/>
  <c r="N1474" i="28"/>
  <c r="L1474" i="28"/>
  <c r="M1474" i="28" s="1"/>
  <c r="N1473" i="28"/>
  <c r="O1473" i="28" s="1"/>
  <c r="T1473" i="28" s="1"/>
  <c r="L1473" i="28"/>
  <c r="M1473" i="28" s="1"/>
  <c r="S1473" i="28" s="1"/>
  <c r="O1472" i="28"/>
  <c r="T1472" i="28" s="1"/>
  <c r="N1472" i="28"/>
  <c r="M1472" i="28"/>
  <c r="S1472" i="28" s="1"/>
  <c r="L1472" i="28"/>
  <c r="S1471" i="28"/>
  <c r="N1471" i="28"/>
  <c r="O1471" i="28" s="1"/>
  <c r="T1471" i="28" s="1"/>
  <c r="L1471" i="28"/>
  <c r="M1471" i="28" s="1"/>
  <c r="N1470" i="28"/>
  <c r="O1470" i="28" s="1"/>
  <c r="T1470" i="28" s="1"/>
  <c r="L1470" i="28"/>
  <c r="M1470" i="28" s="1"/>
  <c r="S1470" i="28" s="1"/>
  <c r="T1469" i="28"/>
  <c r="O1469" i="28"/>
  <c r="N1469" i="28"/>
  <c r="M1469" i="28"/>
  <c r="S1469" i="28" s="1"/>
  <c r="L1469" i="28"/>
  <c r="N1468" i="28"/>
  <c r="O1468" i="28" s="1"/>
  <c r="T1468" i="28" s="1"/>
  <c r="L1468" i="28"/>
  <c r="M1468" i="28" s="1"/>
  <c r="S1468" i="28" s="1"/>
  <c r="N1467" i="28"/>
  <c r="O1467" i="28" s="1"/>
  <c r="T1467" i="28" s="1"/>
  <c r="L1467" i="28"/>
  <c r="M1467" i="28" s="1"/>
  <c r="S1467" i="28" s="1"/>
  <c r="T1466" i="28"/>
  <c r="O1466" i="28"/>
  <c r="N1466" i="28"/>
  <c r="L1466" i="28"/>
  <c r="M1466" i="28" s="1"/>
  <c r="S1466" i="28" s="1"/>
  <c r="O1465" i="28"/>
  <c r="T1465" i="28" s="1"/>
  <c r="N1465" i="28"/>
  <c r="L1465" i="28"/>
  <c r="M1465" i="28" s="1"/>
  <c r="S1465" i="28" s="1"/>
  <c r="O1464" i="28"/>
  <c r="T1464" i="28" s="1"/>
  <c r="N1464" i="28"/>
  <c r="L1464" i="28"/>
  <c r="M1464" i="28" s="1"/>
  <c r="S1464" i="28" s="1"/>
  <c r="T1463" i="28"/>
  <c r="N1463" i="28"/>
  <c r="O1463" i="28" s="1"/>
  <c r="L1463" i="28"/>
  <c r="M1463" i="28" s="1"/>
  <c r="S1463" i="28" s="1"/>
  <c r="S1462" i="28"/>
  <c r="O1462" i="28"/>
  <c r="T1462" i="28" s="1"/>
  <c r="N1462" i="28"/>
  <c r="L1462" i="28"/>
  <c r="M1462" i="28" s="1"/>
  <c r="T1461" i="28"/>
  <c r="O1461" i="28"/>
  <c r="N1461" i="28"/>
  <c r="L1461" i="28"/>
  <c r="M1461" i="28" s="1"/>
  <c r="S1461" i="28" s="1"/>
  <c r="S1460" i="28"/>
  <c r="N1460" i="28"/>
  <c r="O1460" i="28" s="1"/>
  <c r="T1460" i="28" s="1"/>
  <c r="L1460" i="28"/>
  <c r="M1460" i="28" s="1"/>
  <c r="N1459" i="28"/>
  <c r="O1459" i="28" s="1"/>
  <c r="T1459" i="28" s="1"/>
  <c r="M1459" i="28"/>
  <c r="S1459" i="28" s="1"/>
  <c r="L1459" i="28"/>
  <c r="O1458" i="28"/>
  <c r="T1458" i="28" s="1"/>
  <c r="N1458" i="28"/>
  <c r="L1458" i="28"/>
  <c r="M1458" i="28" s="1"/>
  <c r="S1458" i="28" s="1"/>
  <c r="N1457" i="28"/>
  <c r="O1457" i="28" s="1"/>
  <c r="T1457" i="28" s="1"/>
  <c r="L1457" i="28"/>
  <c r="M1457" i="28" s="1"/>
  <c r="S1457" i="28" s="1"/>
  <c r="N1456" i="28"/>
  <c r="O1456" i="28" s="1"/>
  <c r="T1456" i="28" s="1"/>
  <c r="M1456" i="28"/>
  <c r="S1456" i="28" s="1"/>
  <c r="L1456" i="28"/>
  <c r="N1455" i="28"/>
  <c r="O1455" i="28" s="1"/>
  <c r="T1455" i="28" s="1"/>
  <c r="L1455" i="28"/>
  <c r="M1455" i="28" s="1"/>
  <c r="S1455" i="28" s="1"/>
  <c r="S1454" i="28"/>
  <c r="N1454" i="28"/>
  <c r="O1454" i="28" s="1"/>
  <c r="T1454" i="28" s="1"/>
  <c r="L1454" i="28"/>
  <c r="M1454" i="28" s="1"/>
  <c r="N1453" i="28"/>
  <c r="O1453" i="28" s="1"/>
  <c r="T1453" i="28" s="1"/>
  <c r="M1453" i="28"/>
  <c r="S1453" i="28" s="1"/>
  <c r="L1453" i="28"/>
  <c r="N1452" i="28"/>
  <c r="O1452" i="28" s="1"/>
  <c r="T1452" i="28" s="1"/>
  <c r="L1452" i="28"/>
  <c r="M1452" i="28" s="1"/>
  <c r="S1452" i="28" s="1"/>
  <c r="T1451" i="28"/>
  <c r="S1451" i="28"/>
  <c r="N1451" i="28"/>
  <c r="O1451" i="28" s="1"/>
  <c r="M1451" i="28"/>
  <c r="L1451" i="28"/>
  <c r="N1450" i="28"/>
  <c r="O1450" i="28" s="1"/>
  <c r="T1450" i="28" s="1"/>
  <c r="L1450" i="28"/>
  <c r="M1450" i="28" s="1"/>
  <c r="S1450" i="28" s="1"/>
  <c r="N1449" i="28"/>
  <c r="O1449" i="28" s="1"/>
  <c r="T1449" i="28" s="1"/>
  <c r="L1449" i="28"/>
  <c r="M1449" i="28" s="1"/>
  <c r="S1449" i="28" s="1"/>
  <c r="S1448" i="28"/>
  <c r="O1448" i="28"/>
  <c r="T1448" i="28" s="1"/>
  <c r="N1448" i="28"/>
  <c r="M1448" i="28"/>
  <c r="L1448" i="28"/>
  <c r="N1447" i="28"/>
  <c r="O1447" i="28" s="1"/>
  <c r="T1447" i="28" s="1"/>
  <c r="L1447" i="28"/>
  <c r="M1447" i="28" s="1"/>
  <c r="S1447" i="28" s="1"/>
  <c r="S1446" i="28"/>
  <c r="N1446" i="28"/>
  <c r="O1446" i="28" s="1"/>
  <c r="T1446" i="28" s="1"/>
  <c r="L1446" i="28"/>
  <c r="M1446" i="28" s="1"/>
  <c r="S1445" i="28"/>
  <c r="O1445" i="28"/>
  <c r="T1445" i="28" s="1"/>
  <c r="N1445" i="28"/>
  <c r="M1445" i="28"/>
  <c r="L1445" i="28"/>
  <c r="N1444" i="28"/>
  <c r="O1444" i="28" s="1"/>
  <c r="T1444" i="28" s="1"/>
  <c r="M1444" i="28"/>
  <c r="S1444" i="28" s="1"/>
  <c r="L1444" i="28"/>
  <c r="T1443" i="28"/>
  <c r="N1443" i="28"/>
  <c r="O1443" i="28" s="1"/>
  <c r="M1443" i="28"/>
  <c r="S1443" i="28" s="1"/>
  <c r="L1443" i="28"/>
  <c r="S1442" i="28"/>
  <c r="O1442" i="28"/>
  <c r="T1442" i="28" s="1"/>
  <c r="N1442" i="28"/>
  <c r="L1442" i="28"/>
  <c r="M1442" i="28" s="1"/>
  <c r="N1441" i="28"/>
  <c r="O1441" i="28" s="1"/>
  <c r="T1441" i="28" s="1"/>
  <c r="L1441" i="28"/>
  <c r="M1441" i="28" s="1"/>
  <c r="S1441" i="28" s="1"/>
  <c r="O1440" i="28"/>
  <c r="T1440" i="28" s="1"/>
  <c r="N1440" i="28"/>
  <c r="M1440" i="28"/>
  <c r="S1440" i="28" s="1"/>
  <c r="L1440" i="28"/>
  <c r="S1439" i="28"/>
  <c r="N1439" i="28"/>
  <c r="O1439" i="28" s="1"/>
  <c r="T1439" i="28" s="1"/>
  <c r="L1439" i="28"/>
  <c r="M1439" i="28" s="1"/>
  <c r="N1438" i="28"/>
  <c r="O1438" i="28" s="1"/>
  <c r="T1438" i="28" s="1"/>
  <c r="L1438" i="28"/>
  <c r="M1438" i="28" s="1"/>
  <c r="S1438" i="28" s="1"/>
  <c r="T1437" i="28"/>
  <c r="O1437" i="28"/>
  <c r="N1437" i="28"/>
  <c r="M1437" i="28"/>
  <c r="S1437" i="28" s="1"/>
  <c r="L1437" i="28"/>
  <c r="N1436" i="28"/>
  <c r="O1436" i="28" s="1"/>
  <c r="T1436" i="28" s="1"/>
  <c r="L1436" i="28"/>
  <c r="M1436" i="28" s="1"/>
  <c r="S1436" i="28" s="1"/>
  <c r="N1435" i="28"/>
  <c r="O1435" i="28" s="1"/>
  <c r="T1435" i="28" s="1"/>
  <c r="L1435" i="28"/>
  <c r="M1435" i="28" s="1"/>
  <c r="S1435" i="28" s="1"/>
  <c r="T1434" i="28"/>
  <c r="O1434" i="28"/>
  <c r="N1434" i="28"/>
  <c r="L1434" i="28"/>
  <c r="M1434" i="28" s="1"/>
  <c r="S1434" i="28" s="1"/>
  <c r="O1433" i="28"/>
  <c r="T1433" i="28" s="1"/>
  <c r="N1433" i="28"/>
  <c r="L1433" i="28"/>
  <c r="M1433" i="28" s="1"/>
  <c r="S1433" i="28" s="1"/>
  <c r="O1432" i="28"/>
  <c r="T1432" i="28" s="1"/>
  <c r="N1432" i="28"/>
  <c r="L1432" i="28"/>
  <c r="M1432" i="28" s="1"/>
  <c r="S1432" i="28" s="1"/>
  <c r="T1431" i="28"/>
  <c r="N1431" i="28"/>
  <c r="O1431" i="28" s="1"/>
  <c r="L1431" i="28"/>
  <c r="M1431" i="28" s="1"/>
  <c r="S1431" i="28" s="1"/>
  <c r="S1430" i="28"/>
  <c r="O1430" i="28"/>
  <c r="T1430" i="28" s="1"/>
  <c r="N1430" i="28"/>
  <c r="L1430" i="28"/>
  <c r="M1430" i="28" s="1"/>
  <c r="T1429" i="28"/>
  <c r="O1429" i="28"/>
  <c r="N1429" i="28"/>
  <c r="L1429" i="28"/>
  <c r="M1429" i="28" s="1"/>
  <c r="S1429" i="28" s="1"/>
  <c r="N1428" i="28"/>
  <c r="O1428" i="28" s="1"/>
  <c r="T1428" i="28" s="1"/>
  <c r="L1428" i="28"/>
  <c r="M1428" i="28" s="1"/>
  <c r="S1428" i="28" s="1"/>
  <c r="N1427" i="28"/>
  <c r="O1427" i="28" s="1"/>
  <c r="T1427" i="28" s="1"/>
  <c r="M1427" i="28"/>
  <c r="S1427" i="28" s="1"/>
  <c r="L1427" i="28"/>
  <c r="T1426" i="28"/>
  <c r="O1426" i="28"/>
  <c r="N1426" i="28"/>
  <c r="L1426" i="28"/>
  <c r="M1426" i="28" s="1"/>
  <c r="S1426" i="28" s="1"/>
  <c r="T1425" i="28"/>
  <c r="S1425" i="28"/>
  <c r="N1425" i="28"/>
  <c r="O1425" i="28" s="1"/>
  <c r="L1425" i="28"/>
  <c r="M1425" i="28" s="1"/>
  <c r="N1424" i="28"/>
  <c r="O1424" i="28" s="1"/>
  <c r="T1424" i="28" s="1"/>
  <c r="M1424" i="28"/>
  <c r="S1424" i="28" s="1"/>
  <c r="L1424" i="28"/>
  <c r="T1423" i="28"/>
  <c r="N1423" i="28"/>
  <c r="O1423" i="28" s="1"/>
  <c r="L1423" i="28"/>
  <c r="M1423" i="28" s="1"/>
  <c r="S1423" i="28" s="1"/>
  <c r="T1422" i="28"/>
  <c r="S1422" i="28"/>
  <c r="N1422" i="28"/>
  <c r="O1422" i="28" s="1"/>
  <c r="L1422" i="28"/>
  <c r="M1422" i="28" s="1"/>
  <c r="N1421" i="28"/>
  <c r="O1421" i="28" s="1"/>
  <c r="T1421" i="28" s="1"/>
  <c r="M1421" i="28"/>
  <c r="S1421" i="28" s="1"/>
  <c r="L1421" i="28"/>
  <c r="N1420" i="28"/>
  <c r="O1420" i="28" s="1"/>
  <c r="T1420" i="28" s="1"/>
  <c r="L1420" i="28"/>
  <c r="M1420" i="28" s="1"/>
  <c r="S1420" i="28" s="1"/>
  <c r="T1419" i="28"/>
  <c r="S1419" i="28"/>
  <c r="N1419" i="28"/>
  <c r="O1419" i="28" s="1"/>
  <c r="M1419" i="28"/>
  <c r="L1419" i="28"/>
  <c r="N1418" i="28"/>
  <c r="O1418" i="28" s="1"/>
  <c r="T1418" i="28" s="1"/>
  <c r="L1418" i="28"/>
  <c r="M1418" i="28" s="1"/>
  <c r="S1418" i="28" s="1"/>
  <c r="N1417" i="28"/>
  <c r="O1417" i="28" s="1"/>
  <c r="T1417" i="28" s="1"/>
  <c r="L1417" i="28"/>
  <c r="M1417" i="28" s="1"/>
  <c r="S1417" i="28" s="1"/>
  <c r="S1416" i="28"/>
  <c r="O1416" i="28"/>
  <c r="T1416" i="28" s="1"/>
  <c r="N1416" i="28"/>
  <c r="M1416" i="28"/>
  <c r="L1416" i="28"/>
  <c r="N1415" i="28"/>
  <c r="O1415" i="28" s="1"/>
  <c r="T1415" i="28" s="1"/>
  <c r="L1415" i="28"/>
  <c r="M1415" i="28" s="1"/>
  <c r="S1415" i="28" s="1"/>
  <c r="S1414" i="28"/>
  <c r="N1414" i="28"/>
  <c r="O1414" i="28" s="1"/>
  <c r="T1414" i="28" s="1"/>
  <c r="L1414" i="28"/>
  <c r="M1414" i="28" s="1"/>
  <c r="S1413" i="28"/>
  <c r="O1413" i="28"/>
  <c r="T1413" i="28" s="1"/>
  <c r="N1413" i="28"/>
  <c r="M1413" i="28"/>
  <c r="L1413" i="28"/>
  <c r="N1412" i="28"/>
  <c r="O1412" i="28" s="1"/>
  <c r="T1412" i="28" s="1"/>
  <c r="L1412" i="28"/>
  <c r="M1412" i="28" s="1"/>
  <c r="S1412" i="28" s="1"/>
  <c r="T1411" i="28"/>
  <c r="N1411" i="28"/>
  <c r="O1411" i="28" s="1"/>
  <c r="M1411" i="28"/>
  <c r="S1411" i="28" s="1"/>
  <c r="L1411" i="28"/>
  <c r="T1410" i="28"/>
  <c r="S1410" i="28"/>
  <c r="O1410" i="28"/>
  <c r="N1410" i="28"/>
  <c r="L1410" i="28"/>
  <c r="M1410" i="28" s="1"/>
  <c r="N1409" i="28"/>
  <c r="O1409" i="28" s="1"/>
  <c r="T1409" i="28" s="1"/>
  <c r="L1409" i="28"/>
  <c r="M1409" i="28" s="1"/>
  <c r="S1409" i="28" s="1"/>
  <c r="O1408" i="28"/>
  <c r="T1408" i="28" s="1"/>
  <c r="N1408" i="28"/>
  <c r="M1408" i="28"/>
  <c r="S1408" i="28" s="1"/>
  <c r="L1408" i="28"/>
  <c r="T1407" i="28"/>
  <c r="S1407" i="28"/>
  <c r="N1407" i="28"/>
  <c r="O1407" i="28" s="1"/>
  <c r="L1407" i="28"/>
  <c r="M1407" i="28" s="1"/>
  <c r="N1406" i="28"/>
  <c r="O1406" i="28" s="1"/>
  <c r="T1406" i="28" s="1"/>
  <c r="L1406" i="28"/>
  <c r="M1406" i="28" s="1"/>
  <c r="S1406" i="28" s="1"/>
  <c r="O1405" i="28"/>
  <c r="T1405" i="28" s="1"/>
  <c r="N1405" i="28"/>
  <c r="M1405" i="28"/>
  <c r="S1405" i="28" s="1"/>
  <c r="L1405" i="28"/>
  <c r="S1404" i="28"/>
  <c r="N1404" i="28"/>
  <c r="O1404" i="28" s="1"/>
  <c r="T1404" i="28" s="1"/>
  <c r="L1404" i="28"/>
  <c r="M1404" i="28" s="1"/>
  <c r="N1403" i="28"/>
  <c r="O1403" i="28" s="1"/>
  <c r="T1403" i="28" s="1"/>
  <c r="L1403" i="28"/>
  <c r="M1403" i="28" s="1"/>
  <c r="S1403" i="28" s="1"/>
  <c r="O1402" i="28"/>
  <c r="T1402" i="28" s="1"/>
  <c r="N1402" i="28"/>
  <c r="L1402" i="28"/>
  <c r="M1402" i="28" s="1"/>
  <c r="S1402" i="28" s="1"/>
  <c r="O1401" i="28"/>
  <c r="T1401" i="28" s="1"/>
  <c r="N1401" i="28"/>
  <c r="L1401" i="28"/>
  <c r="M1401" i="28" s="1"/>
  <c r="S1401" i="28" s="1"/>
  <c r="O1400" i="28"/>
  <c r="T1400" i="28" s="1"/>
  <c r="N1400" i="28"/>
  <c r="L1400" i="28"/>
  <c r="M1400" i="28" s="1"/>
  <c r="S1400" i="28" s="1"/>
  <c r="N1399" i="28"/>
  <c r="O1399" i="28" s="1"/>
  <c r="T1399" i="28" s="1"/>
  <c r="L1399" i="28"/>
  <c r="M1399" i="28" s="1"/>
  <c r="S1399" i="28" s="1"/>
  <c r="T1398" i="28"/>
  <c r="S1398" i="28"/>
  <c r="O1398" i="28"/>
  <c r="N1398" i="28"/>
  <c r="L1398" i="28"/>
  <c r="M1398" i="28" s="1"/>
  <c r="O1397" i="28"/>
  <c r="T1397" i="28" s="1"/>
  <c r="N1397" i="28"/>
  <c r="M1397" i="28"/>
  <c r="S1397" i="28" s="1"/>
  <c r="L1397" i="28"/>
  <c r="N1396" i="28"/>
  <c r="O1396" i="28" s="1"/>
  <c r="T1396" i="28" s="1"/>
  <c r="L1396" i="28"/>
  <c r="M1396" i="28" s="1"/>
  <c r="S1396" i="28" s="1"/>
  <c r="S1395" i="28"/>
  <c r="N1395" i="28"/>
  <c r="O1395" i="28" s="1"/>
  <c r="T1395" i="28" s="1"/>
  <c r="L1395" i="28"/>
  <c r="M1395" i="28" s="1"/>
  <c r="N1394" i="28"/>
  <c r="O1394" i="28" s="1"/>
  <c r="T1394" i="28" s="1"/>
  <c r="L1394" i="28"/>
  <c r="M1394" i="28" s="1"/>
  <c r="S1394" i="28" s="1"/>
  <c r="N1393" i="28"/>
  <c r="O1393" i="28" s="1"/>
  <c r="T1393" i="28" s="1"/>
  <c r="L1393" i="28"/>
  <c r="M1393" i="28" s="1"/>
  <c r="S1393" i="28" s="1"/>
  <c r="T1392" i="28"/>
  <c r="N1392" i="28"/>
  <c r="O1392" i="28" s="1"/>
  <c r="L1392" i="28"/>
  <c r="M1392" i="28" s="1"/>
  <c r="S1392" i="28" s="1"/>
  <c r="S1391" i="28"/>
  <c r="N1391" i="28"/>
  <c r="O1391" i="28" s="1"/>
  <c r="T1391" i="28" s="1"/>
  <c r="L1391" i="28"/>
  <c r="M1391" i="28" s="1"/>
  <c r="N1390" i="28"/>
  <c r="O1390" i="28" s="1"/>
  <c r="T1390" i="28" s="1"/>
  <c r="L1390" i="28"/>
  <c r="M1390" i="28" s="1"/>
  <c r="S1390" i="28" s="1"/>
  <c r="N1389" i="28"/>
  <c r="O1389" i="28" s="1"/>
  <c r="T1389" i="28" s="1"/>
  <c r="L1389" i="28"/>
  <c r="M1389" i="28" s="1"/>
  <c r="S1389" i="28" s="1"/>
  <c r="S1388" i="28"/>
  <c r="N1388" i="28"/>
  <c r="O1388" i="28" s="1"/>
  <c r="T1388" i="28" s="1"/>
  <c r="L1388" i="28"/>
  <c r="M1388" i="28" s="1"/>
  <c r="S1387" i="28"/>
  <c r="N1387" i="28"/>
  <c r="O1387" i="28" s="1"/>
  <c r="T1387" i="28" s="1"/>
  <c r="L1387" i="28"/>
  <c r="M1387" i="28" s="1"/>
  <c r="N1386" i="28"/>
  <c r="O1386" i="28" s="1"/>
  <c r="T1386" i="28" s="1"/>
  <c r="L1386" i="28"/>
  <c r="M1386" i="28" s="1"/>
  <c r="S1386" i="28" s="1"/>
  <c r="N1385" i="28"/>
  <c r="O1385" i="28" s="1"/>
  <c r="T1385" i="28" s="1"/>
  <c r="L1385" i="28"/>
  <c r="M1385" i="28" s="1"/>
  <c r="S1385" i="28" s="1"/>
  <c r="T1384" i="28"/>
  <c r="S1384" i="28"/>
  <c r="N1384" i="28"/>
  <c r="O1384" i="28" s="1"/>
  <c r="L1384" i="28"/>
  <c r="M1384" i="28" s="1"/>
  <c r="N1383" i="28"/>
  <c r="O1383" i="28" s="1"/>
  <c r="T1383" i="28" s="1"/>
  <c r="L1383" i="28"/>
  <c r="M1383" i="28" s="1"/>
  <c r="S1383" i="28" s="1"/>
  <c r="S1382" i="28"/>
  <c r="N1382" i="28"/>
  <c r="O1382" i="28" s="1"/>
  <c r="T1382" i="28" s="1"/>
  <c r="L1382" i="28"/>
  <c r="M1382" i="28" s="1"/>
  <c r="N1381" i="28"/>
  <c r="O1381" i="28" s="1"/>
  <c r="T1381" i="28" s="1"/>
  <c r="L1381" i="28"/>
  <c r="M1381" i="28" s="1"/>
  <c r="S1381" i="28" s="1"/>
  <c r="S1380" i="28"/>
  <c r="N1380" i="28"/>
  <c r="O1380" i="28" s="1"/>
  <c r="T1380" i="28" s="1"/>
  <c r="L1380" i="28"/>
  <c r="M1380" i="28" s="1"/>
  <c r="T1379" i="28"/>
  <c r="S1379" i="28"/>
  <c r="O1379" i="28"/>
  <c r="N1379" i="28"/>
  <c r="M1379" i="28"/>
  <c r="L1379" i="28"/>
  <c r="N1378" i="28"/>
  <c r="O1378" i="28" s="1"/>
  <c r="T1378" i="28" s="1"/>
  <c r="L1378" i="28"/>
  <c r="M1378" i="28" s="1"/>
  <c r="S1378" i="28" s="1"/>
  <c r="T1377" i="28"/>
  <c r="S1377" i="28"/>
  <c r="N1377" i="28"/>
  <c r="O1377" i="28" s="1"/>
  <c r="M1377" i="28"/>
  <c r="L1377" i="28"/>
  <c r="S1376" i="28"/>
  <c r="O1376" i="28"/>
  <c r="T1376" i="28" s="1"/>
  <c r="N1376" i="28"/>
  <c r="L1376" i="28"/>
  <c r="M1376" i="28" s="1"/>
  <c r="N1375" i="28"/>
  <c r="O1375" i="28" s="1"/>
  <c r="T1375" i="28" s="1"/>
  <c r="L1375" i="28"/>
  <c r="M1375" i="28" s="1"/>
  <c r="S1375" i="28" s="1"/>
  <c r="O1374" i="28"/>
  <c r="T1374" i="28" s="1"/>
  <c r="N1374" i="28"/>
  <c r="M1374" i="28"/>
  <c r="S1374" i="28" s="1"/>
  <c r="L1374" i="28"/>
  <c r="T1373" i="28"/>
  <c r="N1373" i="28"/>
  <c r="O1373" i="28" s="1"/>
  <c r="L1373" i="28"/>
  <c r="M1373" i="28" s="1"/>
  <c r="S1373" i="28" s="1"/>
  <c r="N1372" i="28"/>
  <c r="O1372" i="28" s="1"/>
  <c r="T1372" i="28" s="1"/>
  <c r="L1372" i="28"/>
  <c r="M1372" i="28" s="1"/>
  <c r="S1372" i="28" s="1"/>
  <c r="T1371" i="28"/>
  <c r="O1371" i="28"/>
  <c r="N1371" i="28"/>
  <c r="M1371" i="28"/>
  <c r="S1371" i="28" s="1"/>
  <c r="L1371" i="28"/>
  <c r="N1370" i="28"/>
  <c r="O1370" i="28" s="1"/>
  <c r="T1370" i="28" s="1"/>
  <c r="L1370" i="28"/>
  <c r="M1370" i="28" s="1"/>
  <c r="S1370" i="28" s="1"/>
  <c r="N1369" i="28"/>
  <c r="O1369" i="28" s="1"/>
  <c r="T1369" i="28" s="1"/>
  <c r="M1369" i="28"/>
  <c r="S1369" i="28" s="1"/>
  <c r="L1369" i="28"/>
  <c r="T1368" i="28"/>
  <c r="O1368" i="28"/>
  <c r="N1368" i="28"/>
  <c r="L1368" i="28"/>
  <c r="M1368" i="28" s="1"/>
  <c r="S1368" i="28" s="1"/>
  <c r="N1367" i="28"/>
  <c r="O1367" i="28" s="1"/>
  <c r="T1367" i="28" s="1"/>
  <c r="L1367" i="28"/>
  <c r="M1367" i="28" s="1"/>
  <c r="S1367" i="28" s="1"/>
  <c r="O1366" i="28"/>
  <c r="T1366" i="28" s="1"/>
  <c r="N1366" i="28"/>
  <c r="M1366" i="28"/>
  <c r="S1366" i="28" s="1"/>
  <c r="L1366" i="28"/>
  <c r="T1365" i="28"/>
  <c r="N1365" i="28"/>
  <c r="O1365" i="28" s="1"/>
  <c r="L1365" i="28"/>
  <c r="M1365" i="28" s="1"/>
  <c r="S1365" i="28" s="1"/>
  <c r="S1364" i="28"/>
  <c r="N1364" i="28"/>
  <c r="O1364" i="28" s="1"/>
  <c r="T1364" i="28" s="1"/>
  <c r="L1364" i="28"/>
  <c r="M1364" i="28" s="1"/>
  <c r="T1363" i="28"/>
  <c r="O1363" i="28"/>
  <c r="N1363" i="28"/>
  <c r="M1363" i="28"/>
  <c r="S1363" i="28" s="1"/>
  <c r="L1363" i="28"/>
  <c r="N1362" i="28"/>
  <c r="O1362" i="28" s="1"/>
  <c r="T1362" i="28" s="1"/>
  <c r="L1362" i="28"/>
  <c r="M1362" i="28" s="1"/>
  <c r="S1362" i="28" s="1"/>
  <c r="N1361" i="28"/>
  <c r="O1361" i="28" s="1"/>
  <c r="T1361" i="28" s="1"/>
  <c r="M1361" i="28"/>
  <c r="S1361" i="28" s="1"/>
  <c r="L1361" i="28"/>
  <c r="T1360" i="28"/>
  <c r="O1360" i="28"/>
  <c r="N1360" i="28"/>
  <c r="L1360" i="28"/>
  <c r="M1360" i="28" s="1"/>
  <c r="S1360" i="28" s="1"/>
  <c r="N1359" i="28"/>
  <c r="O1359" i="28" s="1"/>
  <c r="T1359" i="28" s="1"/>
  <c r="L1359" i="28"/>
  <c r="M1359" i="28" s="1"/>
  <c r="S1359" i="28" s="1"/>
  <c r="N1358" i="28"/>
  <c r="O1358" i="28" s="1"/>
  <c r="T1358" i="28" s="1"/>
  <c r="M1358" i="28"/>
  <c r="S1358" i="28" s="1"/>
  <c r="L1358" i="28"/>
  <c r="T1357" i="28"/>
  <c r="N1357" i="28"/>
  <c r="O1357" i="28" s="1"/>
  <c r="L1357" i="28"/>
  <c r="M1357" i="28" s="1"/>
  <c r="S1357" i="28" s="1"/>
  <c r="S1356" i="28"/>
  <c r="N1356" i="28"/>
  <c r="O1356" i="28" s="1"/>
  <c r="T1356" i="28" s="1"/>
  <c r="L1356" i="28"/>
  <c r="M1356" i="28" s="1"/>
  <c r="N1355" i="28"/>
  <c r="O1355" i="28" s="1"/>
  <c r="T1355" i="28" s="1"/>
  <c r="M1355" i="28"/>
  <c r="S1355" i="28" s="1"/>
  <c r="L1355" i="28"/>
  <c r="N1354" i="28"/>
  <c r="O1354" i="28" s="1"/>
  <c r="T1354" i="28" s="1"/>
  <c r="L1354" i="28"/>
  <c r="M1354" i="28" s="1"/>
  <c r="S1354" i="28" s="1"/>
  <c r="T1353" i="28"/>
  <c r="S1353" i="28"/>
  <c r="N1353" i="28"/>
  <c r="O1353" i="28" s="1"/>
  <c r="M1353" i="28"/>
  <c r="L1353" i="28"/>
  <c r="N1352" i="28"/>
  <c r="O1352" i="28" s="1"/>
  <c r="T1352" i="28" s="1"/>
  <c r="L1352" i="28"/>
  <c r="M1352" i="28" s="1"/>
  <c r="S1352" i="28" s="1"/>
  <c r="N1351" i="28"/>
  <c r="O1351" i="28" s="1"/>
  <c r="T1351" i="28" s="1"/>
  <c r="L1351" i="28"/>
  <c r="M1351" i="28" s="1"/>
  <c r="S1351" i="28" s="1"/>
  <c r="S1350" i="28"/>
  <c r="O1350" i="28"/>
  <c r="T1350" i="28" s="1"/>
  <c r="N1350" i="28"/>
  <c r="M1350" i="28"/>
  <c r="L1350" i="28"/>
  <c r="N1349" i="28"/>
  <c r="O1349" i="28" s="1"/>
  <c r="T1349" i="28" s="1"/>
  <c r="M1349" i="28"/>
  <c r="S1349" i="28" s="1"/>
  <c r="L1349" i="28"/>
  <c r="S1348" i="28"/>
  <c r="N1348" i="28"/>
  <c r="O1348" i="28" s="1"/>
  <c r="T1348" i="28" s="1"/>
  <c r="L1348" i="28"/>
  <c r="M1348" i="28" s="1"/>
  <c r="S1347" i="28"/>
  <c r="O1347" i="28"/>
  <c r="T1347" i="28" s="1"/>
  <c r="N1347" i="28"/>
  <c r="M1347" i="28"/>
  <c r="L1347" i="28"/>
  <c r="N1346" i="28"/>
  <c r="O1346" i="28" s="1"/>
  <c r="T1346" i="28" s="1"/>
  <c r="L1346" i="28"/>
  <c r="M1346" i="28" s="1"/>
  <c r="S1346" i="28" s="1"/>
  <c r="T1345" i="28"/>
  <c r="S1345" i="28"/>
  <c r="N1345" i="28"/>
  <c r="O1345" i="28" s="1"/>
  <c r="M1345" i="28"/>
  <c r="L1345" i="28"/>
  <c r="T1344" i="28"/>
  <c r="S1344" i="28"/>
  <c r="O1344" i="28"/>
  <c r="N1344" i="28"/>
  <c r="L1344" i="28"/>
  <c r="M1344" i="28" s="1"/>
  <c r="N1343" i="28"/>
  <c r="O1343" i="28" s="1"/>
  <c r="T1343" i="28" s="1"/>
  <c r="L1343" i="28"/>
  <c r="M1343" i="28" s="1"/>
  <c r="S1343" i="28" s="1"/>
  <c r="O1342" i="28"/>
  <c r="T1342" i="28" s="1"/>
  <c r="N1342" i="28"/>
  <c r="M1342" i="28"/>
  <c r="S1342" i="28" s="1"/>
  <c r="L1342" i="28"/>
  <c r="N1341" i="28"/>
  <c r="O1341" i="28" s="1"/>
  <c r="T1341" i="28" s="1"/>
  <c r="L1341" i="28"/>
  <c r="M1341" i="28" s="1"/>
  <c r="S1341" i="28" s="1"/>
  <c r="N1340" i="28"/>
  <c r="O1340" i="28" s="1"/>
  <c r="T1340" i="28" s="1"/>
  <c r="L1340" i="28"/>
  <c r="M1340" i="28" s="1"/>
  <c r="S1340" i="28" s="1"/>
  <c r="T1339" i="28"/>
  <c r="O1339" i="28"/>
  <c r="N1339" i="28"/>
  <c r="M1339" i="28"/>
  <c r="S1339" i="28" s="1"/>
  <c r="L1339" i="28"/>
  <c r="S1338" i="28"/>
  <c r="O1338" i="28"/>
  <c r="T1338" i="28" s="1"/>
  <c r="N1338" i="28"/>
  <c r="L1338" i="28"/>
  <c r="M1338" i="28" s="1"/>
  <c r="N1337" i="28"/>
  <c r="O1337" i="28" s="1"/>
  <c r="T1337" i="28" s="1"/>
  <c r="L1337" i="28"/>
  <c r="M1337" i="28" s="1"/>
  <c r="S1337" i="28" s="1"/>
  <c r="T1336" i="28"/>
  <c r="O1336" i="28"/>
  <c r="N1336" i="28"/>
  <c r="L1336" i="28"/>
  <c r="M1336" i="28" s="1"/>
  <c r="S1336" i="28" s="1"/>
  <c r="O1335" i="28"/>
  <c r="T1335" i="28" s="1"/>
  <c r="N1335" i="28"/>
  <c r="L1335" i="28"/>
  <c r="M1335" i="28" s="1"/>
  <c r="S1335" i="28" s="1"/>
  <c r="O1334" i="28"/>
  <c r="T1334" i="28" s="1"/>
  <c r="N1334" i="28"/>
  <c r="M1334" i="28"/>
  <c r="S1334" i="28" s="1"/>
  <c r="L1334" i="28"/>
  <c r="T1333" i="28"/>
  <c r="N1333" i="28"/>
  <c r="O1333" i="28" s="1"/>
  <c r="L1333" i="28"/>
  <c r="M1333" i="28" s="1"/>
  <c r="S1333" i="28" s="1"/>
  <c r="S1332" i="28"/>
  <c r="N1332" i="28"/>
  <c r="O1332" i="28" s="1"/>
  <c r="T1332" i="28" s="1"/>
  <c r="L1332" i="28"/>
  <c r="M1332" i="28" s="1"/>
  <c r="T1331" i="28"/>
  <c r="O1331" i="28"/>
  <c r="N1331" i="28"/>
  <c r="L1331" i="28"/>
  <c r="M1331" i="28" s="1"/>
  <c r="S1331" i="28" s="1"/>
  <c r="N1330" i="28"/>
  <c r="O1330" i="28" s="1"/>
  <c r="T1330" i="28" s="1"/>
  <c r="L1330" i="28"/>
  <c r="M1330" i="28" s="1"/>
  <c r="S1330" i="28" s="1"/>
  <c r="N1329" i="28"/>
  <c r="O1329" i="28" s="1"/>
  <c r="T1329" i="28" s="1"/>
  <c r="M1329" i="28"/>
  <c r="S1329" i="28" s="1"/>
  <c r="L1329" i="28"/>
  <c r="T1328" i="28"/>
  <c r="O1328" i="28"/>
  <c r="N1328" i="28"/>
  <c r="L1328" i="28"/>
  <c r="M1328" i="28" s="1"/>
  <c r="S1328" i="28" s="1"/>
  <c r="N1327" i="28"/>
  <c r="O1327" i="28" s="1"/>
  <c r="T1327" i="28" s="1"/>
  <c r="L1327" i="28"/>
  <c r="M1327" i="28" s="1"/>
  <c r="S1327" i="28" s="1"/>
  <c r="O1326" i="28"/>
  <c r="T1326" i="28" s="1"/>
  <c r="N1326" i="28"/>
  <c r="M1326" i="28"/>
  <c r="S1326" i="28" s="1"/>
  <c r="L1326" i="28"/>
  <c r="T1325" i="28"/>
  <c r="N1325" i="28"/>
  <c r="O1325" i="28" s="1"/>
  <c r="L1325" i="28"/>
  <c r="M1325" i="28" s="1"/>
  <c r="S1325" i="28" s="1"/>
  <c r="S1324" i="28"/>
  <c r="N1324" i="28"/>
  <c r="O1324" i="28" s="1"/>
  <c r="T1324" i="28" s="1"/>
  <c r="L1324" i="28"/>
  <c r="M1324" i="28" s="1"/>
  <c r="O1323" i="28"/>
  <c r="T1323" i="28" s="1"/>
  <c r="N1323" i="28"/>
  <c r="M1323" i="28"/>
  <c r="S1323" i="28" s="1"/>
  <c r="L1323" i="28"/>
  <c r="N1322" i="28"/>
  <c r="O1322" i="28" s="1"/>
  <c r="T1322" i="28" s="1"/>
  <c r="L1322" i="28"/>
  <c r="M1322" i="28" s="1"/>
  <c r="S1322" i="28" s="1"/>
  <c r="T1321" i="28"/>
  <c r="S1321" i="28"/>
  <c r="N1321" i="28"/>
  <c r="O1321" i="28" s="1"/>
  <c r="M1321" i="28"/>
  <c r="L1321" i="28"/>
  <c r="O1320" i="28"/>
  <c r="T1320" i="28" s="1"/>
  <c r="N1320" i="28"/>
  <c r="L1320" i="28"/>
  <c r="M1320" i="28" s="1"/>
  <c r="S1320" i="28" s="1"/>
  <c r="N1319" i="28"/>
  <c r="O1319" i="28" s="1"/>
  <c r="T1319" i="28" s="1"/>
  <c r="L1319" i="28"/>
  <c r="M1319" i="28" s="1"/>
  <c r="S1319" i="28" s="1"/>
  <c r="S1318" i="28"/>
  <c r="O1318" i="28"/>
  <c r="T1318" i="28" s="1"/>
  <c r="N1318" i="28"/>
  <c r="M1318" i="28"/>
  <c r="L1318" i="28"/>
  <c r="N1317" i="28"/>
  <c r="O1317" i="28" s="1"/>
  <c r="T1317" i="28" s="1"/>
  <c r="L1317" i="28"/>
  <c r="M1317" i="28" s="1"/>
  <c r="S1317" i="28" s="1"/>
  <c r="S1316" i="28"/>
  <c r="N1316" i="28"/>
  <c r="O1316" i="28" s="1"/>
  <c r="T1316" i="28" s="1"/>
  <c r="L1316" i="28"/>
  <c r="M1316" i="28" s="1"/>
  <c r="S1315" i="28"/>
  <c r="O1315" i="28"/>
  <c r="T1315" i="28" s="1"/>
  <c r="N1315" i="28"/>
  <c r="M1315" i="28"/>
  <c r="L1315" i="28"/>
  <c r="N1314" i="28"/>
  <c r="O1314" i="28" s="1"/>
  <c r="T1314" i="28" s="1"/>
  <c r="L1314" i="28"/>
  <c r="M1314" i="28" s="1"/>
  <c r="S1314" i="28" s="1"/>
  <c r="T1313" i="28"/>
  <c r="S1313" i="28"/>
  <c r="N1313" i="28"/>
  <c r="O1313" i="28" s="1"/>
  <c r="M1313" i="28"/>
  <c r="L1313" i="28"/>
  <c r="S1312" i="28"/>
  <c r="O1312" i="28"/>
  <c r="T1312" i="28" s="1"/>
  <c r="N1312" i="28"/>
  <c r="L1312" i="28"/>
  <c r="M1312" i="28" s="1"/>
  <c r="N1311" i="28"/>
  <c r="O1311" i="28" s="1"/>
  <c r="T1311" i="28" s="1"/>
  <c r="L1311" i="28"/>
  <c r="M1311" i="28" s="1"/>
  <c r="S1311" i="28" s="1"/>
  <c r="O1310" i="28"/>
  <c r="T1310" i="28" s="1"/>
  <c r="N1310" i="28"/>
  <c r="M1310" i="28"/>
  <c r="S1310" i="28" s="1"/>
  <c r="L1310" i="28"/>
  <c r="N1309" i="28"/>
  <c r="O1309" i="28" s="1"/>
  <c r="T1309" i="28" s="1"/>
  <c r="L1309" i="28"/>
  <c r="M1309" i="28" s="1"/>
  <c r="S1309" i="28" s="1"/>
  <c r="N1308" i="28"/>
  <c r="O1308" i="28" s="1"/>
  <c r="T1308" i="28" s="1"/>
  <c r="L1308" i="28"/>
  <c r="M1308" i="28" s="1"/>
  <c r="S1308" i="28" s="1"/>
  <c r="T1307" i="28"/>
  <c r="O1307" i="28"/>
  <c r="N1307" i="28"/>
  <c r="M1307" i="28"/>
  <c r="S1307" i="28" s="1"/>
  <c r="L1307" i="28"/>
  <c r="S1306" i="28"/>
  <c r="O1306" i="28"/>
  <c r="T1306" i="28" s="1"/>
  <c r="N1306" i="28"/>
  <c r="L1306" i="28"/>
  <c r="M1306" i="28" s="1"/>
  <c r="N1305" i="28"/>
  <c r="O1305" i="28" s="1"/>
  <c r="T1305" i="28" s="1"/>
  <c r="M1305" i="28"/>
  <c r="S1305" i="28" s="1"/>
  <c r="L1305" i="28"/>
  <c r="T1304" i="28"/>
  <c r="O1304" i="28"/>
  <c r="N1304" i="28"/>
  <c r="M1304" i="28"/>
  <c r="S1304" i="28" s="1"/>
  <c r="L1304" i="28"/>
  <c r="S1303" i="28"/>
  <c r="O1303" i="28"/>
  <c r="T1303" i="28" s="1"/>
  <c r="N1303" i="28"/>
  <c r="M1303" i="28"/>
  <c r="L1303" i="28"/>
  <c r="N1302" i="28"/>
  <c r="O1302" i="28" s="1"/>
  <c r="T1302" i="28" s="1"/>
  <c r="M1302" i="28"/>
  <c r="S1302" i="28" s="1"/>
  <c r="L1302" i="28"/>
  <c r="T1301" i="28"/>
  <c r="O1301" i="28"/>
  <c r="N1301" i="28"/>
  <c r="M1301" i="28"/>
  <c r="S1301" i="28" s="1"/>
  <c r="L1301" i="28"/>
  <c r="T1300" i="28"/>
  <c r="O1300" i="28"/>
  <c r="N1300" i="28"/>
  <c r="M1300" i="28"/>
  <c r="S1300" i="28" s="1"/>
  <c r="L1300" i="28"/>
  <c r="T1299" i="28"/>
  <c r="S1299" i="28"/>
  <c r="O1299" i="28"/>
  <c r="N1299" i="28"/>
  <c r="M1299" i="28"/>
  <c r="L1299" i="28"/>
  <c r="N1298" i="28"/>
  <c r="O1298" i="28" s="1"/>
  <c r="T1298" i="28" s="1"/>
  <c r="M1298" i="28"/>
  <c r="S1298" i="28" s="1"/>
  <c r="L1298" i="28"/>
  <c r="T1297" i="28"/>
  <c r="O1297" i="28"/>
  <c r="N1297" i="28"/>
  <c r="M1297" i="28"/>
  <c r="S1297" i="28" s="1"/>
  <c r="L1297" i="28"/>
  <c r="T1296" i="28"/>
  <c r="O1296" i="28"/>
  <c r="N1296" i="28"/>
  <c r="M1296" i="28"/>
  <c r="S1296" i="28" s="1"/>
  <c r="L1296" i="28"/>
  <c r="S1295" i="28"/>
  <c r="O1295" i="28"/>
  <c r="T1295" i="28" s="1"/>
  <c r="N1295" i="28"/>
  <c r="M1295" i="28"/>
  <c r="L1295" i="28"/>
  <c r="N1294" i="28"/>
  <c r="O1294" i="28" s="1"/>
  <c r="T1294" i="28" s="1"/>
  <c r="M1294" i="28"/>
  <c r="S1294" i="28" s="1"/>
  <c r="L1294" i="28"/>
  <c r="T1293" i="28"/>
  <c r="O1293" i="28"/>
  <c r="N1293" i="28"/>
  <c r="L1293" i="28"/>
  <c r="M1293" i="28" s="1"/>
  <c r="S1293" i="28" s="1"/>
  <c r="T1292" i="28"/>
  <c r="O1292" i="28"/>
  <c r="N1292" i="28"/>
  <c r="L1292" i="28"/>
  <c r="M1292" i="28" s="1"/>
  <c r="S1292" i="28" s="1"/>
  <c r="T1291" i="28"/>
  <c r="S1291" i="28"/>
  <c r="O1291" i="28"/>
  <c r="N1291" i="28"/>
  <c r="M1291" i="28"/>
  <c r="L1291" i="28"/>
  <c r="O1290" i="28"/>
  <c r="T1290" i="28" s="1"/>
  <c r="N1290" i="28"/>
  <c r="M1290" i="28"/>
  <c r="S1290" i="28" s="1"/>
  <c r="L1290" i="28"/>
  <c r="N1289" i="28"/>
  <c r="O1289" i="28" s="1"/>
  <c r="T1289" i="28" s="1"/>
  <c r="L1289" i="28"/>
  <c r="M1289" i="28" s="1"/>
  <c r="S1289" i="28" s="1"/>
  <c r="T1288" i="28"/>
  <c r="O1288" i="28"/>
  <c r="N1288" i="28"/>
  <c r="L1288" i="28"/>
  <c r="M1288" i="28" s="1"/>
  <c r="S1288" i="28" s="1"/>
  <c r="T1287" i="28"/>
  <c r="S1287" i="28"/>
  <c r="O1287" i="28"/>
  <c r="N1287" i="28"/>
  <c r="M1287" i="28"/>
  <c r="L1287" i="28"/>
  <c r="N1286" i="28"/>
  <c r="O1286" i="28" s="1"/>
  <c r="T1286" i="28" s="1"/>
  <c r="M1286" i="28"/>
  <c r="S1286" i="28" s="1"/>
  <c r="L1286" i="28"/>
  <c r="N1285" i="28"/>
  <c r="O1285" i="28" s="1"/>
  <c r="T1285" i="28" s="1"/>
  <c r="M1285" i="28"/>
  <c r="S1285" i="28" s="1"/>
  <c r="L1285" i="28"/>
  <c r="T1284" i="28"/>
  <c r="O1284" i="28"/>
  <c r="N1284" i="28"/>
  <c r="L1284" i="28"/>
  <c r="M1284" i="28" s="1"/>
  <c r="S1284" i="28" s="1"/>
  <c r="S1283" i="28"/>
  <c r="O1283" i="28"/>
  <c r="T1283" i="28" s="1"/>
  <c r="N1283" i="28"/>
  <c r="M1283" i="28"/>
  <c r="L1283" i="28"/>
  <c r="N1282" i="28"/>
  <c r="O1282" i="28" s="1"/>
  <c r="T1282" i="28" s="1"/>
  <c r="M1282" i="28"/>
  <c r="S1282" i="28" s="1"/>
  <c r="L1282" i="28"/>
  <c r="N1281" i="28"/>
  <c r="O1281" i="28" s="1"/>
  <c r="T1281" i="28" s="1"/>
  <c r="L1281" i="28"/>
  <c r="M1281" i="28" s="1"/>
  <c r="S1281" i="28" s="1"/>
  <c r="T1280" i="28"/>
  <c r="S1280" i="28"/>
  <c r="O1280" i="28"/>
  <c r="N1280" i="28"/>
  <c r="L1280" i="28"/>
  <c r="M1280" i="28" s="1"/>
  <c r="S1279" i="28"/>
  <c r="O1279" i="28"/>
  <c r="T1279" i="28" s="1"/>
  <c r="N1279" i="28"/>
  <c r="M1279" i="28"/>
  <c r="L1279" i="28"/>
  <c r="N1278" i="28"/>
  <c r="O1278" i="28" s="1"/>
  <c r="T1278" i="28" s="1"/>
  <c r="M1278" i="28"/>
  <c r="S1278" i="28" s="1"/>
  <c r="L1278" i="28"/>
  <c r="N1277" i="28"/>
  <c r="O1277" i="28" s="1"/>
  <c r="T1277" i="28" s="1"/>
  <c r="L1277" i="28"/>
  <c r="M1277" i="28" s="1"/>
  <c r="S1277" i="28" s="1"/>
  <c r="T1276" i="28"/>
  <c r="S1276" i="28"/>
  <c r="O1276" i="28"/>
  <c r="N1276" i="28"/>
  <c r="L1276" i="28"/>
  <c r="M1276" i="28" s="1"/>
  <c r="S1275" i="28"/>
  <c r="N1275" i="28"/>
  <c r="O1275" i="28" s="1"/>
  <c r="T1275" i="28" s="1"/>
  <c r="M1275" i="28"/>
  <c r="L1275" i="28"/>
  <c r="O1274" i="28"/>
  <c r="T1274" i="28" s="1"/>
  <c r="N1274" i="28"/>
  <c r="M1274" i="28"/>
  <c r="S1274" i="28" s="1"/>
  <c r="L1274" i="28"/>
  <c r="N1273" i="28"/>
  <c r="O1273" i="28" s="1"/>
  <c r="T1273" i="28" s="1"/>
  <c r="M1273" i="28"/>
  <c r="S1273" i="28" s="1"/>
  <c r="L1273" i="28"/>
  <c r="T1272" i="28"/>
  <c r="O1272" i="28"/>
  <c r="N1272" i="28"/>
  <c r="L1272" i="28"/>
  <c r="M1272" i="28" s="1"/>
  <c r="S1272" i="28" s="1"/>
  <c r="T1271" i="28"/>
  <c r="S1271" i="28"/>
  <c r="N1271" i="28"/>
  <c r="O1271" i="28" s="1"/>
  <c r="M1271" i="28"/>
  <c r="L1271" i="28"/>
  <c r="O1270" i="28"/>
  <c r="T1270" i="28" s="1"/>
  <c r="N1270" i="28"/>
  <c r="L1270" i="28"/>
  <c r="M1270" i="28" s="1"/>
  <c r="S1270" i="28" s="1"/>
  <c r="N1269" i="28"/>
  <c r="O1269" i="28" s="1"/>
  <c r="T1269" i="28" s="1"/>
  <c r="L1269" i="28"/>
  <c r="M1269" i="28" s="1"/>
  <c r="S1269" i="28" s="1"/>
  <c r="N1268" i="28"/>
  <c r="O1268" i="28" s="1"/>
  <c r="T1268" i="28" s="1"/>
  <c r="L1268" i="28"/>
  <c r="M1268" i="28" s="1"/>
  <c r="S1268" i="28" s="1"/>
  <c r="S1267" i="28"/>
  <c r="N1267" i="28"/>
  <c r="O1267" i="28" s="1"/>
  <c r="T1267" i="28" s="1"/>
  <c r="L1267" i="28"/>
  <c r="M1267" i="28" s="1"/>
  <c r="N1266" i="28"/>
  <c r="O1266" i="28" s="1"/>
  <c r="T1266" i="28" s="1"/>
  <c r="M1266" i="28"/>
  <c r="S1266" i="28" s="1"/>
  <c r="L1266" i="28"/>
  <c r="N1265" i="28"/>
  <c r="O1265" i="28" s="1"/>
  <c r="T1265" i="28" s="1"/>
  <c r="M1265" i="28"/>
  <c r="S1265" i="28" s="1"/>
  <c r="L1265" i="28"/>
  <c r="N1264" i="28"/>
  <c r="O1264" i="28" s="1"/>
  <c r="T1264" i="28" s="1"/>
  <c r="L1264" i="28"/>
  <c r="M1264" i="28" s="1"/>
  <c r="S1264" i="28" s="1"/>
  <c r="O1263" i="28"/>
  <c r="T1263" i="28" s="1"/>
  <c r="N1263" i="28"/>
  <c r="L1263" i="28"/>
  <c r="M1263" i="28" s="1"/>
  <c r="S1263" i="28" s="1"/>
  <c r="N1262" i="28"/>
  <c r="O1262" i="28" s="1"/>
  <c r="T1262" i="28" s="1"/>
  <c r="L1262" i="28"/>
  <c r="M1262" i="28" s="1"/>
  <c r="S1262" i="28" s="1"/>
  <c r="N1261" i="28"/>
  <c r="O1261" i="28" s="1"/>
  <c r="T1261" i="28" s="1"/>
  <c r="L1261" i="28"/>
  <c r="M1261" i="28" s="1"/>
  <c r="S1261" i="28" s="1"/>
  <c r="S1260" i="28"/>
  <c r="N1260" i="28"/>
  <c r="O1260" i="28" s="1"/>
  <c r="T1260" i="28" s="1"/>
  <c r="L1260" i="28"/>
  <c r="M1260" i="28" s="1"/>
  <c r="N1259" i="28"/>
  <c r="O1259" i="28" s="1"/>
  <c r="T1259" i="28" s="1"/>
  <c r="L1259" i="28"/>
  <c r="M1259" i="28" s="1"/>
  <c r="S1259" i="28" s="1"/>
  <c r="S1258" i="28"/>
  <c r="O1258" i="28"/>
  <c r="T1258" i="28" s="1"/>
  <c r="N1258" i="28"/>
  <c r="L1258" i="28"/>
  <c r="M1258" i="28" s="1"/>
  <c r="N1257" i="28"/>
  <c r="O1257" i="28" s="1"/>
  <c r="T1257" i="28" s="1"/>
  <c r="L1257" i="28"/>
  <c r="M1257" i="28" s="1"/>
  <c r="S1257" i="28" s="1"/>
  <c r="T1256" i="28"/>
  <c r="N1256" i="28"/>
  <c r="O1256" i="28" s="1"/>
  <c r="L1256" i="28"/>
  <c r="M1256" i="28" s="1"/>
  <c r="S1256" i="28" s="1"/>
  <c r="N1255" i="28"/>
  <c r="O1255" i="28" s="1"/>
  <c r="T1255" i="28" s="1"/>
  <c r="L1255" i="28"/>
  <c r="M1255" i="28" s="1"/>
  <c r="S1255" i="28" s="1"/>
  <c r="N1254" i="28"/>
  <c r="O1254" i="28" s="1"/>
  <c r="T1254" i="28" s="1"/>
  <c r="L1254" i="28"/>
  <c r="M1254" i="28" s="1"/>
  <c r="S1254" i="28" s="1"/>
  <c r="N1253" i="28"/>
  <c r="O1253" i="28" s="1"/>
  <c r="T1253" i="28" s="1"/>
  <c r="M1253" i="28"/>
  <c r="S1253" i="28" s="1"/>
  <c r="L1253" i="28"/>
  <c r="T1252" i="28"/>
  <c r="N1252" i="28"/>
  <c r="O1252" i="28" s="1"/>
  <c r="L1252" i="28"/>
  <c r="M1252" i="28" s="1"/>
  <c r="S1252" i="28" s="1"/>
  <c r="S1251" i="28"/>
  <c r="O1251" i="28"/>
  <c r="T1251" i="28" s="1"/>
  <c r="N1251" i="28"/>
  <c r="L1251" i="28"/>
  <c r="M1251" i="28" s="1"/>
  <c r="N1250" i="28"/>
  <c r="O1250" i="28" s="1"/>
  <c r="T1250" i="28" s="1"/>
  <c r="L1250" i="28"/>
  <c r="M1250" i="28" s="1"/>
  <c r="S1250" i="28" s="1"/>
  <c r="S1249" i="28"/>
  <c r="N1249" i="28"/>
  <c r="O1249" i="28" s="1"/>
  <c r="T1249" i="28" s="1"/>
  <c r="L1249" i="28"/>
  <c r="M1249" i="28" s="1"/>
  <c r="N1248" i="28"/>
  <c r="O1248" i="28" s="1"/>
  <c r="T1248" i="28" s="1"/>
  <c r="L1248" i="28"/>
  <c r="M1248" i="28" s="1"/>
  <c r="S1248" i="28" s="1"/>
  <c r="T1247" i="28"/>
  <c r="S1247" i="28"/>
  <c r="N1247" i="28"/>
  <c r="O1247" i="28" s="1"/>
  <c r="L1247" i="28"/>
  <c r="M1247" i="28" s="1"/>
  <c r="N1246" i="28"/>
  <c r="O1246" i="28" s="1"/>
  <c r="T1246" i="28" s="1"/>
  <c r="M1246" i="28"/>
  <c r="S1246" i="28" s="1"/>
  <c r="L1246" i="28"/>
  <c r="N1245" i="28"/>
  <c r="O1245" i="28" s="1"/>
  <c r="T1245" i="28" s="1"/>
  <c r="L1245" i="28"/>
  <c r="M1245" i="28" s="1"/>
  <c r="S1245" i="28" s="1"/>
  <c r="S1244" i="28"/>
  <c r="N1244" i="28"/>
  <c r="O1244" i="28" s="1"/>
  <c r="T1244" i="28" s="1"/>
  <c r="L1244" i="28"/>
  <c r="M1244" i="28" s="1"/>
  <c r="S1243" i="28"/>
  <c r="N1243" i="28"/>
  <c r="O1243" i="28" s="1"/>
  <c r="T1243" i="28" s="1"/>
  <c r="L1243" i="28"/>
  <c r="M1243" i="28" s="1"/>
  <c r="O1242" i="28"/>
  <c r="T1242" i="28" s="1"/>
  <c r="N1242" i="28"/>
  <c r="L1242" i="28"/>
  <c r="M1242" i="28" s="1"/>
  <c r="S1242" i="28" s="1"/>
  <c r="N1241" i="28"/>
  <c r="O1241" i="28" s="1"/>
  <c r="T1241" i="28" s="1"/>
  <c r="L1241" i="28"/>
  <c r="M1241" i="28" s="1"/>
  <c r="S1241" i="28" s="1"/>
  <c r="T1240" i="28"/>
  <c r="N1240" i="28"/>
  <c r="O1240" i="28" s="1"/>
  <c r="L1240" i="28"/>
  <c r="M1240" i="28" s="1"/>
  <c r="S1240" i="28" s="1"/>
  <c r="N1239" i="28"/>
  <c r="O1239" i="28" s="1"/>
  <c r="T1239" i="28" s="1"/>
  <c r="L1239" i="28"/>
  <c r="M1239" i="28" s="1"/>
  <c r="S1239" i="28" s="1"/>
  <c r="N1238" i="28"/>
  <c r="O1238" i="28" s="1"/>
  <c r="T1238" i="28" s="1"/>
  <c r="L1238" i="28"/>
  <c r="M1238" i="28" s="1"/>
  <c r="S1238" i="28" s="1"/>
  <c r="N1237" i="28"/>
  <c r="O1237" i="28" s="1"/>
  <c r="T1237" i="28" s="1"/>
  <c r="M1237" i="28"/>
  <c r="S1237" i="28" s="1"/>
  <c r="L1237" i="28"/>
  <c r="T1236" i="28"/>
  <c r="N1236" i="28"/>
  <c r="O1236" i="28" s="1"/>
  <c r="L1236" i="28"/>
  <c r="M1236" i="28" s="1"/>
  <c r="S1236" i="28" s="1"/>
  <c r="S1235" i="28"/>
  <c r="O1235" i="28"/>
  <c r="T1235" i="28" s="1"/>
  <c r="N1235" i="28"/>
  <c r="L1235" i="28"/>
  <c r="M1235" i="28" s="1"/>
  <c r="N1234" i="28"/>
  <c r="O1234" i="28" s="1"/>
  <c r="T1234" i="28" s="1"/>
  <c r="L1234" i="28"/>
  <c r="M1234" i="28" s="1"/>
  <c r="S1234" i="28" s="1"/>
  <c r="N1233" i="28"/>
  <c r="O1233" i="28" s="1"/>
  <c r="T1233" i="28" s="1"/>
  <c r="L1233" i="28"/>
  <c r="M1233" i="28" s="1"/>
  <c r="S1233" i="28" s="1"/>
  <c r="N1232" i="28"/>
  <c r="O1232" i="28" s="1"/>
  <c r="T1232" i="28" s="1"/>
  <c r="L1232" i="28"/>
  <c r="M1232" i="28" s="1"/>
  <c r="S1232" i="28" s="1"/>
  <c r="O1231" i="28"/>
  <c r="T1231" i="28" s="1"/>
  <c r="N1231" i="28"/>
  <c r="M1231" i="28"/>
  <c r="S1231" i="28" s="1"/>
  <c r="L1231" i="28"/>
  <c r="O1230" i="28"/>
  <c r="T1230" i="28" s="1"/>
  <c r="N1230" i="28"/>
  <c r="L1230" i="28"/>
  <c r="M1230" i="28" s="1"/>
  <c r="S1230" i="28" s="1"/>
  <c r="N1229" i="28"/>
  <c r="O1229" i="28" s="1"/>
  <c r="T1229" i="28" s="1"/>
  <c r="L1229" i="28"/>
  <c r="M1229" i="28" s="1"/>
  <c r="S1229" i="28" s="1"/>
  <c r="O1228" i="28"/>
  <c r="T1228" i="28" s="1"/>
  <c r="N1228" i="28"/>
  <c r="L1228" i="28"/>
  <c r="M1228" i="28" s="1"/>
  <c r="S1228" i="28" s="1"/>
  <c r="S1227" i="28"/>
  <c r="O1227" i="28"/>
  <c r="T1227" i="28" s="1"/>
  <c r="N1227" i="28"/>
  <c r="L1227" i="28"/>
  <c r="M1227" i="28" s="1"/>
  <c r="O1226" i="28"/>
  <c r="T1226" i="28" s="1"/>
  <c r="N1226" i="28"/>
  <c r="L1226" i="28"/>
  <c r="M1226" i="28" s="1"/>
  <c r="S1226" i="28" s="1"/>
  <c r="N1225" i="28"/>
  <c r="O1225" i="28" s="1"/>
  <c r="T1225" i="28" s="1"/>
  <c r="L1225" i="28"/>
  <c r="M1225" i="28" s="1"/>
  <c r="S1225" i="28" s="1"/>
  <c r="S1224" i="28"/>
  <c r="O1224" i="28"/>
  <c r="T1224" i="28" s="1"/>
  <c r="N1224" i="28"/>
  <c r="L1224" i="28"/>
  <c r="M1224" i="28" s="1"/>
  <c r="O1223" i="28"/>
  <c r="T1223" i="28" s="1"/>
  <c r="N1223" i="28"/>
  <c r="M1223" i="28"/>
  <c r="S1223" i="28" s="1"/>
  <c r="L1223" i="28"/>
  <c r="N1222" i="28"/>
  <c r="O1222" i="28" s="1"/>
  <c r="T1222" i="28" s="1"/>
  <c r="L1222" i="28"/>
  <c r="M1222" i="28" s="1"/>
  <c r="S1222" i="28" s="1"/>
  <c r="S1221" i="28"/>
  <c r="N1221" i="28"/>
  <c r="O1221" i="28" s="1"/>
  <c r="T1221" i="28" s="1"/>
  <c r="M1221" i="28"/>
  <c r="L1221" i="28"/>
  <c r="O1220" i="28"/>
  <c r="T1220" i="28" s="1"/>
  <c r="N1220" i="28"/>
  <c r="L1220" i="28"/>
  <c r="M1220" i="28" s="1"/>
  <c r="S1220" i="28" s="1"/>
  <c r="N1219" i="28"/>
  <c r="O1219" i="28" s="1"/>
  <c r="T1219" i="28" s="1"/>
  <c r="L1219" i="28"/>
  <c r="M1219" i="28" s="1"/>
  <c r="S1219" i="28" s="1"/>
  <c r="S1218" i="28"/>
  <c r="N1218" i="28"/>
  <c r="O1218" i="28" s="1"/>
  <c r="T1218" i="28" s="1"/>
  <c r="M1218" i="28"/>
  <c r="L1218" i="28"/>
  <c r="N1217" i="28"/>
  <c r="O1217" i="28" s="1"/>
  <c r="T1217" i="28" s="1"/>
  <c r="L1217" i="28"/>
  <c r="M1217" i="28" s="1"/>
  <c r="S1217" i="28" s="1"/>
  <c r="S1216" i="28"/>
  <c r="N1216" i="28"/>
  <c r="O1216" i="28" s="1"/>
  <c r="T1216" i="28" s="1"/>
  <c r="L1216" i="28"/>
  <c r="M1216" i="28" s="1"/>
  <c r="S1215" i="28"/>
  <c r="N1215" i="28"/>
  <c r="O1215" i="28" s="1"/>
  <c r="T1215" i="28" s="1"/>
  <c r="M1215" i="28"/>
  <c r="L1215" i="28"/>
  <c r="N1214" i="28"/>
  <c r="O1214" i="28" s="1"/>
  <c r="T1214" i="28" s="1"/>
  <c r="L1214" i="28"/>
  <c r="M1214" i="28" s="1"/>
  <c r="S1214" i="28" s="1"/>
  <c r="T1213" i="28"/>
  <c r="N1213" i="28"/>
  <c r="O1213" i="28" s="1"/>
  <c r="M1213" i="28"/>
  <c r="S1213" i="28" s="1"/>
  <c r="L1213" i="28"/>
  <c r="S1212" i="28"/>
  <c r="N1212" i="28"/>
  <c r="O1212" i="28" s="1"/>
  <c r="T1212" i="28" s="1"/>
  <c r="M1212" i="28"/>
  <c r="L1212" i="28"/>
  <c r="O1211" i="28"/>
  <c r="T1211" i="28" s="1"/>
  <c r="N1211" i="28"/>
  <c r="L1211" i="28"/>
  <c r="M1211" i="28" s="1"/>
  <c r="S1211" i="28" s="1"/>
  <c r="O1210" i="28"/>
  <c r="T1210" i="28" s="1"/>
  <c r="N1210" i="28"/>
  <c r="M1210" i="28"/>
  <c r="S1210" i="28" s="1"/>
  <c r="L1210" i="28"/>
  <c r="T1209" i="28"/>
  <c r="S1209" i="28"/>
  <c r="O1209" i="28"/>
  <c r="N1209" i="28"/>
  <c r="M1209" i="28"/>
  <c r="L1209" i="28"/>
  <c r="S1208" i="28"/>
  <c r="N1208" i="28"/>
  <c r="O1208" i="28" s="1"/>
  <c r="T1208" i="28" s="1"/>
  <c r="M1208" i="28"/>
  <c r="L1208" i="28"/>
  <c r="O1207" i="28"/>
  <c r="T1207" i="28" s="1"/>
  <c r="N1207" i="28"/>
  <c r="L1207" i="28"/>
  <c r="M1207" i="28" s="1"/>
  <c r="S1207" i="28" s="1"/>
  <c r="O1206" i="28"/>
  <c r="T1206" i="28" s="1"/>
  <c r="N1206" i="28"/>
  <c r="M1206" i="28"/>
  <c r="S1206" i="28" s="1"/>
  <c r="L1206" i="28"/>
  <c r="T1205" i="28"/>
  <c r="S1205" i="28"/>
  <c r="O1205" i="28"/>
  <c r="N1205" i="28"/>
  <c r="M1205" i="28"/>
  <c r="L1205" i="28"/>
  <c r="N1204" i="28"/>
  <c r="O1204" i="28" s="1"/>
  <c r="T1204" i="28" s="1"/>
  <c r="L1204" i="28"/>
  <c r="M1204" i="28" s="1"/>
  <c r="S1204" i="28" s="1"/>
  <c r="O1203" i="28"/>
  <c r="T1203" i="28" s="1"/>
  <c r="N1203" i="28"/>
  <c r="L1203" i="28"/>
  <c r="M1203" i="28" s="1"/>
  <c r="S1203" i="28" s="1"/>
  <c r="O1202" i="28"/>
  <c r="T1202" i="28" s="1"/>
  <c r="N1202" i="28"/>
  <c r="M1202" i="28"/>
  <c r="S1202" i="28" s="1"/>
  <c r="L1202" i="28"/>
  <c r="S1201" i="28"/>
  <c r="N1201" i="28"/>
  <c r="O1201" i="28" s="1"/>
  <c r="T1201" i="28" s="1"/>
  <c r="M1201" i="28"/>
  <c r="L1201" i="28"/>
  <c r="N1200" i="28"/>
  <c r="O1200" i="28" s="1"/>
  <c r="T1200" i="28" s="1"/>
  <c r="L1200" i="28"/>
  <c r="M1200" i="28" s="1"/>
  <c r="S1200" i="28" s="1"/>
  <c r="O1199" i="28"/>
  <c r="T1199" i="28" s="1"/>
  <c r="N1199" i="28"/>
  <c r="L1199" i="28"/>
  <c r="M1199" i="28" s="1"/>
  <c r="S1199" i="28" s="1"/>
  <c r="O1198" i="28"/>
  <c r="T1198" i="28" s="1"/>
  <c r="N1198" i="28"/>
  <c r="M1198" i="28"/>
  <c r="S1198" i="28" s="1"/>
  <c r="L1198" i="28"/>
  <c r="S1197" i="28"/>
  <c r="N1197" i="28"/>
  <c r="O1197" i="28" s="1"/>
  <c r="T1197" i="28" s="1"/>
  <c r="M1197" i="28"/>
  <c r="L1197" i="28"/>
  <c r="N1196" i="28"/>
  <c r="O1196" i="28" s="1"/>
  <c r="T1196" i="28" s="1"/>
  <c r="L1196" i="28"/>
  <c r="M1196" i="28" s="1"/>
  <c r="S1196" i="28" s="1"/>
  <c r="O1195" i="28"/>
  <c r="T1195" i="28" s="1"/>
  <c r="N1195" i="28"/>
  <c r="L1195" i="28"/>
  <c r="M1195" i="28" s="1"/>
  <c r="S1195" i="28" s="1"/>
  <c r="O1194" i="28"/>
  <c r="T1194" i="28" s="1"/>
  <c r="N1194" i="28"/>
  <c r="M1194" i="28"/>
  <c r="S1194" i="28" s="1"/>
  <c r="L1194" i="28"/>
  <c r="S1193" i="28"/>
  <c r="N1193" i="28"/>
  <c r="O1193" i="28" s="1"/>
  <c r="T1193" i="28" s="1"/>
  <c r="M1193" i="28"/>
  <c r="L1193" i="28"/>
  <c r="N1192" i="28"/>
  <c r="O1192" i="28" s="1"/>
  <c r="T1192" i="28" s="1"/>
  <c r="L1192" i="28"/>
  <c r="M1192" i="28" s="1"/>
  <c r="S1192" i="28" s="1"/>
  <c r="O1191" i="28"/>
  <c r="T1191" i="28" s="1"/>
  <c r="N1191" i="28"/>
  <c r="L1191" i="28"/>
  <c r="M1191" i="28" s="1"/>
  <c r="S1191" i="28" s="1"/>
  <c r="O1190" i="28"/>
  <c r="T1190" i="28" s="1"/>
  <c r="N1190" i="28"/>
  <c r="M1190" i="28"/>
  <c r="S1190" i="28" s="1"/>
  <c r="L1190" i="28"/>
  <c r="S1189" i="28"/>
  <c r="N1189" i="28"/>
  <c r="O1189" i="28" s="1"/>
  <c r="T1189" i="28" s="1"/>
  <c r="M1189" i="28"/>
  <c r="L1189" i="28"/>
  <c r="N1188" i="28"/>
  <c r="O1188" i="28" s="1"/>
  <c r="T1188" i="28" s="1"/>
  <c r="L1188" i="28"/>
  <c r="M1188" i="28" s="1"/>
  <c r="S1188" i="28" s="1"/>
  <c r="O1187" i="28"/>
  <c r="T1187" i="28" s="1"/>
  <c r="N1187" i="28"/>
  <c r="L1187" i="28"/>
  <c r="M1187" i="28" s="1"/>
  <c r="S1187" i="28" s="1"/>
  <c r="O1186" i="28"/>
  <c r="T1186" i="28" s="1"/>
  <c r="N1186" i="28"/>
  <c r="M1186" i="28"/>
  <c r="S1186" i="28" s="1"/>
  <c r="L1186" i="28"/>
  <c r="S1185" i="28"/>
  <c r="N1185" i="28"/>
  <c r="O1185" i="28" s="1"/>
  <c r="T1185" i="28" s="1"/>
  <c r="M1185" i="28"/>
  <c r="L1185" i="28"/>
  <c r="N1184" i="28"/>
  <c r="O1184" i="28" s="1"/>
  <c r="T1184" i="28" s="1"/>
  <c r="L1184" i="28"/>
  <c r="M1184" i="28" s="1"/>
  <c r="S1184" i="28" s="1"/>
  <c r="O1183" i="28"/>
  <c r="T1183" i="28" s="1"/>
  <c r="N1183" i="28"/>
  <c r="L1183" i="28"/>
  <c r="M1183" i="28" s="1"/>
  <c r="S1183" i="28" s="1"/>
  <c r="O1182" i="28"/>
  <c r="T1182" i="28" s="1"/>
  <c r="N1182" i="28"/>
  <c r="L1182" i="28"/>
  <c r="M1182" i="28" s="1"/>
  <c r="S1182" i="28" s="1"/>
  <c r="S1181" i="28"/>
  <c r="N1181" i="28"/>
  <c r="O1181" i="28" s="1"/>
  <c r="T1181" i="28" s="1"/>
  <c r="M1181" i="28"/>
  <c r="L1181" i="28"/>
  <c r="O1180" i="28"/>
  <c r="T1180" i="28" s="1"/>
  <c r="N1180" i="28"/>
  <c r="L1180" i="28"/>
  <c r="M1180" i="28" s="1"/>
  <c r="S1180" i="28" s="1"/>
  <c r="N1179" i="28"/>
  <c r="O1179" i="28" s="1"/>
  <c r="T1179" i="28" s="1"/>
  <c r="L1179" i="28"/>
  <c r="M1179" i="28" s="1"/>
  <c r="S1179" i="28" s="1"/>
  <c r="O1178" i="28"/>
  <c r="T1178" i="28" s="1"/>
  <c r="N1178" i="28"/>
  <c r="L1178" i="28"/>
  <c r="M1178" i="28" s="1"/>
  <c r="S1178" i="28" s="1"/>
  <c r="S1177" i="28"/>
  <c r="N1177" i="28"/>
  <c r="O1177" i="28" s="1"/>
  <c r="T1177" i="28" s="1"/>
  <c r="M1177" i="28"/>
  <c r="L1177" i="28"/>
  <c r="N1176" i="28"/>
  <c r="O1176" i="28" s="1"/>
  <c r="T1176" i="28" s="1"/>
  <c r="L1176" i="28"/>
  <c r="M1176" i="28" s="1"/>
  <c r="S1176" i="28" s="1"/>
  <c r="N1175" i="28"/>
  <c r="O1175" i="28" s="1"/>
  <c r="T1175" i="28" s="1"/>
  <c r="M1175" i="28"/>
  <c r="S1175" i="28" s="1"/>
  <c r="L1175" i="28"/>
  <c r="O1174" i="28"/>
  <c r="T1174" i="28" s="1"/>
  <c r="N1174" i="28"/>
  <c r="L1174" i="28"/>
  <c r="M1174" i="28" s="1"/>
  <c r="S1174" i="28" s="1"/>
  <c r="T1173" i="28"/>
  <c r="S1173" i="28"/>
  <c r="N1173" i="28"/>
  <c r="O1173" i="28" s="1"/>
  <c r="M1173" i="28"/>
  <c r="L1173" i="28"/>
  <c r="N1172" i="28"/>
  <c r="O1172" i="28" s="1"/>
  <c r="T1172" i="28" s="1"/>
  <c r="L1172" i="28"/>
  <c r="M1172" i="28" s="1"/>
  <c r="S1172" i="28" s="1"/>
  <c r="N1171" i="28"/>
  <c r="O1171" i="28" s="1"/>
  <c r="T1171" i="28" s="1"/>
  <c r="M1171" i="28"/>
  <c r="S1171" i="28" s="1"/>
  <c r="L1171" i="28"/>
  <c r="O1170" i="28"/>
  <c r="T1170" i="28" s="1"/>
  <c r="N1170" i="28"/>
  <c r="L1170" i="28"/>
  <c r="M1170" i="28" s="1"/>
  <c r="S1170" i="28" s="1"/>
  <c r="N1169" i="28"/>
  <c r="O1169" i="28" s="1"/>
  <c r="T1169" i="28" s="1"/>
  <c r="L1169" i="28"/>
  <c r="M1169" i="28" s="1"/>
  <c r="S1169" i="28" s="1"/>
  <c r="N1168" i="28"/>
  <c r="O1168" i="28" s="1"/>
  <c r="T1168" i="28" s="1"/>
  <c r="L1168" i="28"/>
  <c r="M1168" i="28" s="1"/>
  <c r="S1168" i="28" s="1"/>
  <c r="N1167" i="28"/>
  <c r="O1167" i="28" s="1"/>
  <c r="T1167" i="28" s="1"/>
  <c r="L1167" i="28"/>
  <c r="M1167" i="28" s="1"/>
  <c r="S1167" i="28" s="1"/>
  <c r="N1166" i="28"/>
  <c r="O1166" i="28" s="1"/>
  <c r="T1166" i="28" s="1"/>
  <c r="L1166" i="28"/>
  <c r="M1166" i="28" s="1"/>
  <c r="S1166" i="28" s="1"/>
  <c r="S1165" i="28"/>
  <c r="N1165" i="28"/>
  <c r="O1165" i="28" s="1"/>
  <c r="T1165" i="28" s="1"/>
  <c r="L1165" i="28"/>
  <c r="M1165" i="28" s="1"/>
  <c r="N1164" i="28"/>
  <c r="O1164" i="28" s="1"/>
  <c r="T1164" i="28" s="1"/>
  <c r="L1164" i="28"/>
  <c r="M1164" i="28" s="1"/>
  <c r="S1164" i="28" s="1"/>
  <c r="N1163" i="28"/>
  <c r="O1163" i="28" s="1"/>
  <c r="T1163" i="28" s="1"/>
  <c r="M1163" i="28"/>
  <c r="S1163" i="28" s="1"/>
  <c r="L1163" i="28"/>
  <c r="N1162" i="28"/>
  <c r="O1162" i="28" s="1"/>
  <c r="T1162" i="28" s="1"/>
  <c r="L1162" i="28"/>
  <c r="M1162" i="28" s="1"/>
  <c r="S1162" i="28" s="1"/>
  <c r="S1161" i="28"/>
  <c r="N1161" i="28"/>
  <c r="O1161" i="28" s="1"/>
  <c r="T1161" i="28" s="1"/>
  <c r="L1161" i="28"/>
  <c r="M1161" i="28" s="1"/>
  <c r="O1160" i="28"/>
  <c r="T1160" i="28" s="1"/>
  <c r="N1160" i="28"/>
  <c r="M1160" i="28"/>
  <c r="S1160" i="28" s="1"/>
  <c r="L1160" i="28"/>
  <c r="N1159" i="28"/>
  <c r="O1159" i="28" s="1"/>
  <c r="T1159" i="28" s="1"/>
  <c r="M1159" i="28"/>
  <c r="S1159" i="28" s="1"/>
  <c r="L1159" i="28"/>
  <c r="T1158" i="28"/>
  <c r="N1158" i="28"/>
  <c r="O1158" i="28" s="1"/>
  <c r="L1158" i="28"/>
  <c r="M1158" i="28" s="1"/>
  <c r="S1158" i="28" s="1"/>
  <c r="S1157" i="28"/>
  <c r="O1157" i="28"/>
  <c r="T1157" i="28" s="1"/>
  <c r="N1157" i="28"/>
  <c r="L1157" i="28"/>
  <c r="M1157" i="28" s="1"/>
  <c r="N1156" i="28"/>
  <c r="O1156" i="28" s="1"/>
  <c r="T1156" i="28" s="1"/>
  <c r="M1156" i="28"/>
  <c r="S1156" i="28" s="1"/>
  <c r="L1156" i="28"/>
  <c r="N1155" i="28"/>
  <c r="O1155" i="28" s="1"/>
  <c r="T1155" i="28" s="1"/>
  <c r="M1155" i="28"/>
  <c r="S1155" i="28" s="1"/>
  <c r="L1155" i="28"/>
  <c r="T1154" i="28"/>
  <c r="N1154" i="28"/>
  <c r="O1154" i="28" s="1"/>
  <c r="L1154" i="28"/>
  <c r="M1154" i="28" s="1"/>
  <c r="S1154" i="28" s="1"/>
  <c r="S1153" i="28"/>
  <c r="O1153" i="28"/>
  <c r="T1153" i="28" s="1"/>
  <c r="N1153" i="28"/>
  <c r="L1153" i="28"/>
  <c r="M1153" i="28" s="1"/>
  <c r="N1152" i="28"/>
  <c r="O1152" i="28" s="1"/>
  <c r="T1152" i="28" s="1"/>
  <c r="L1152" i="28"/>
  <c r="M1152" i="28" s="1"/>
  <c r="S1152" i="28" s="1"/>
  <c r="N1151" i="28"/>
  <c r="O1151" i="28" s="1"/>
  <c r="T1151" i="28" s="1"/>
  <c r="L1151" i="28"/>
  <c r="M1151" i="28" s="1"/>
  <c r="S1151" i="28" s="1"/>
  <c r="N1150" i="28"/>
  <c r="O1150" i="28" s="1"/>
  <c r="T1150" i="28" s="1"/>
  <c r="L1150" i="28"/>
  <c r="M1150" i="28" s="1"/>
  <c r="S1150" i="28" s="1"/>
  <c r="S1149" i="28"/>
  <c r="N1149" i="28"/>
  <c r="O1149" i="28" s="1"/>
  <c r="T1149" i="28" s="1"/>
  <c r="L1149" i="28"/>
  <c r="M1149" i="28" s="1"/>
  <c r="N1148" i="28"/>
  <c r="O1148" i="28" s="1"/>
  <c r="T1148" i="28" s="1"/>
  <c r="M1148" i="28"/>
  <c r="S1148" i="28" s="1"/>
  <c r="L1148" i="28"/>
  <c r="N1147" i="28"/>
  <c r="O1147" i="28" s="1"/>
  <c r="T1147" i="28" s="1"/>
  <c r="M1147" i="28"/>
  <c r="S1147" i="28" s="1"/>
  <c r="L1147" i="28"/>
  <c r="N1146" i="28"/>
  <c r="O1146" i="28" s="1"/>
  <c r="T1146" i="28" s="1"/>
  <c r="L1146" i="28"/>
  <c r="M1146" i="28" s="1"/>
  <c r="S1146" i="28" s="1"/>
  <c r="T1145" i="28"/>
  <c r="S1145" i="28"/>
  <c r="O1145" i="28"/>
  <c r="N1145" i="28"/>
  <c r="L1145" i="28"/>
  <c r="M1145" i="28" s="1"/>
  <c r="N1144" i="28"/>
  <c r="O1144" i="28" s="1"/>
  <c r="T1144" i="28" s="1"/>
  <c r="M1144" i="28"/>
  <c r="S1144" i="28" s="1"/>
  <c r="L1144" i="28"/>
  <c r="N1143" i="28"/>
  <c r="O1143" i="28" s="1"/>
  <c r="T1143" i="28" s="1"/>
  <c r="L1143" i="28"/>
  <c r="M1143" i="28" s="1"/>
  <c r="S1143" i="28" s="1"/>
  <c r="S1142" i="28"/>
  <c r="N1142" i="28"/>
  <c r="O1142" i="28" s="1"/>
  <c r="T1142" i="28" s="1"/>
  <c r="L1142" i="28"/>
  <c r="M1142" i="28" s="1"/>
  <c r="N1141" i="28"/>
  <c r="O1141" i="28" s="1"/>
  <c r="T1141" i="28" s="1"/>
  <c r="L1141" i="28"/>
  <c r="M1141" i="28" s="1"/>
  <c r="S1141" i="28" s="1"/>
  <c r="S1140" i="28"/>
  <c r="O1140" i="28"/>
  <c r="T1140" i="28" s="1"/>
  <c r="N1140" i="28"/>
  <c r="M1140" i="28"/>
  <c r="L1140" i="28"/>
  <c r="N1139" i="28"/>
  <c r="O1139" i="28" s="1"/>
  <c r="T1139" i="28" s="1"/>
  <c r="L1139" i="28"/>
  <c r="M1139" i="28" s="1"/>
  <c r="S1139" i="28" s="1"/>
  <c r="T1138" i="28"/>
  <c r="S1138" i="28"/>
  <c r="N1138" i="28"/>
  <c r="O1138" i="28" s="1"/>
  <c r="L1138" i="28"/>
  <c r="M1138" i="28" s="1"/>
  <c r="N1137" i="28"/>
  <c r="O1137" i="28" s="1"/>
  <c r="T1137" i="28" s="1"/>
  <c r="L1137" i="28"/>
  <c r="M1137" i="28" s="1"/>
  <c r="S1137" i="28" s="1"/>
  <c r="N1136" i="28"/>
  <c r="O1136" i="28" s="1"/>
  <c r="T1136" i="28" s="1"/>
  <c r="L1136" i="28"/>
  <c r="M1136" i="28" s="1"/>
  <c r="S1136" i="28" s="1"/>
  <c r="N1135" i="28"/>
  <c r="O1135" i="28" s="1"/>
  <c r="T1135" i="28" s="1"/>
  <c r="M1135" i="28"/>
  <c r="S1135" i="28" s="1"/>
  <c r="L1135" i="28"/>
  <c r="T1134" i="28"/>
  <c r="N1134" i="28"/>
  <c r="O1134" i="28" s="1"/>
  <c r="L1134" i="28"/>
  <c r="M1134" i="28" s="1"/>
  <c r="S1134" i="28" s="1"/>
  <c r="S1133" i="28"/>
  <c r="O1133" i="28"/>
  <c r="T1133" i="28" s="1"/>
  <c r="N1133" i="28"/>
  <c r="L1133" i="28"/>
  <c r="M1133" i="28" s="1"/>
  <c r="N1132" i="28"/>
  <c r="O1132" i="28" s="1"/>
  <c r="T1132" i="28" s="1"/>
  <c r="L1132" i="28"/>
  <c r="M1132" i="28" s="1"/>
  <c r="S1132" i="28" s="1"/>
  <c r="S1131" i="28"/>
  <c r="N1131" i="28"/>
  <c r="O1131" i="28" s="1"/>
  <c r="T1131" i="28" s="1"/>
  <c r="M1131" i="28"/>
  <c r="L1131" i="28"/>
  <c r="N1130" i="28"/>
  <c r="O1130" i="28" s="1"/>
  <c r="T1130" i="28" s="1"/>
  <c r="L1130" i="28"/>
  <c r="M1130" i="28" s="1"/>
  <c r="S1130" i="28" s="1"/>
  <c r="T1129" i="28"/>
  <c r="S1129" i="28"/>
  <c r="N1129" i="28"/>
  <c r="O1129" i="28" s="1"/>
  <c r="L1129" i="28"/>
  <c r="M1129" i="28" s="1"/>
  <c r="N1128" i="28"/>
  <c r="O1128" i="28" s="1"/>
  <c r="T1128" i="28" s="1"/>
  <c r="M1128" i="28"/>
  <c r="S1128" i="28" s="1"/>
  <c r="L1128" i="28"/>
  <c r="N1127" i="28"/>
  <c r="O1127" i="28" s="1"/>
  <c r="T1127" i="28" s="1"/>
  <c r="L1127" i="28"/>
  <c r="M1127" i="28" s="1"/>
  <c r="S1127" i="28" s="1"/>
  <c r="S1126" i="28"/>
  <c r="N1126" i="28"/>
  <c r="O1126" i="28" s="1"/>
  <c r="T1126" i="28" s="1"/>
  <c r="L1126" i="28"/>
  <c r="M1126" i="28" s="1"/>
  <c r="N1125" i="28"/>
  <c r="O1125" i="28" s="1"/>
  <c r="T1125" i="28" s="1"/>
  <c r="L1125" i="28"/>
  <c r="M1125" i="28" s="1"/>
  <c r="S1125" i="28" s="1"/>
  <c r="O1124" i="28"/>
  <c r="T1124" i="28" s="1"/>
  <c r="N1124" i="28"/>
  <c r="L1124" i="28"/>
  <c r="M1124" i="28" s="1"/>
  <c r="S1124" i="28" s="1"/>
  <c r="N1123" i="28"/>
  <c r="O1123" i="28" s="1"/>
  <c r="T1123" i="28" s="1"/>
  <c r="L1123" i="28"/>
  <c r="M1123" i="28" s="1"/>
  <c r="S1123" i="28" s="1"/>
  <c r="T1122" i="28"/>
  <c r="S1122" i="28"/>
  <c r="N1122" i="28"/>
  <c r="O1122" i="28" s="1"/>
  <c r="L1122" i="28"/>
  <c r="M1122" i="28" s="1"/>
  <c r="N1121" i="28"/>
  <c r="O1121" i="28" s="1"/>
  <c r="T1121" i="28" s="1"/>
  <c r="L1121" i="28"/>
  <c r="M1121" i="28" s="1"/>
  <c r="S1121" i="28" s="1"/>
  <c r="N1120" i="28"/>
  <c r="O1120" i="28" s="1"/>
  <c r="T1120" i="28" s="1"/>
  <c r="L1120" i="28"/>
  <c r="M1120" i="28" s="1"/>
  <c r="S1120" i="28" s="1"/>
  <c r="N1119" i="28"/>
  <c r="O1119" i="28" s="1"/>
  <c r="T1119" i="28" s="1"/>
  <c r="M1119" i="28"/>
  <c r="S1119" i="28" s="1"/>
  <c r="L1119" i="28"/>
  <c r="T1118" i="28"/>
  <c r="N1118" i="28"/>
  <c r="O1118" i="28" s="1"/>
  <c r="L1118" i="28"/>
  <c r="M1118" i="28" s="1"/>
  <c r="S1118" i="28" s="1"/>
  <c r="S1117" i="28"/>
  <c r="O1117" i="28"/>
  <c r="T1117" i="28" s="1"/>
  <c r="N1117" i="28"/>
  <c r="L1117" i="28"/>
  <c r="M1117" i="28" s="1"/>
  <c r="N1116" i="28"/>
  <c r="O1116" i="28" s="1"/>
  <c r="T1116" i="28" s="1"/>
  <c r="L1116" i="28"/>
  <c r="M1116" i="28" s="1"/>
  <c r="S1116" i="28" s="1"/>
  <c r="S1115" i="28"/>
  <c r="N1115" i="28"/>
  <c r="O1115" i="28" s="1"/>
  <c r="T1115" i="28" s="1"/>
  <c r="L1115" i="28"/>
  <c r="M1115" i="28" s="1"/>
  <c r="N1114" i="28"/>
  <c r="O1114" i="28" s="1"/>
  <c r="T1114" i="28" s="1"/>
  <c r="L1114" i="28"/>
  <c r="M1114" i="28" s="1"/>
  <c r="S1114" i="28" s="1"/>
  <c r="S1113" i="28"/>
  <c r="N1113" i="28"/>
  <c r="O1113" i="28" s="1"/>
  <c r="T1113" i="28" s="1"/>
  <c r="L1113" i="28"/>
  <c r="M1113" i="28" s="1"/>
  <c r="N1112" i="28"/>
  <c r="O1112" i="28" s="1"/>
  <c r="T1112" i="28" s="1"/>
  <c r="M1112" i="28"/>
  <c r="S1112" i="28" s="1"/>
  <c r="L1112" i="28"/>
  <c r="N1111" i="28"/>
  <c r="O1111" i="28" s="1"/>
  <c r="T1111" i="28" s="1"/>
  <c r="L1111" i="28"/>
  <c r="M1111" i="28" s="1"/>
  <c r="S1111" i="28" s="1"/>
  <c r="S1110" i="28"/>
  <c r="N1110" i="28"/>
  <c r="O1110" i="28" s="1"/>
  <c r="T1110" i="28" s="1"/>
  <c r="L1110" i="28"/>
  <c r="M1110" i="28" s="1"/>
  <c r="S1109" i="28"/>
  <c r="N1109" i="28"/>
  <c r="O1109" i="28" s="1"/>
  <c r="T1109" i="28" s="1"/>
  <c r="L1109" i="28"/>
  <c r="M1109" i="28" s="1"/>
  <c r="O1108" i="28"/>
  <c r="T1108" i="28" s="1"/>
  <c r="N1108" i="28"/>
  <c r="L1108" i="28"/>
  <c r="M1108" i="28" s="1"/>
  <c r="S1108" i="28" s="1"/>
  <c r="N1107" i="28"/>
  <c r="O1107" i="28" s="1"/>
  <c r="T1107" i="28" s="1"/>
  <c r="L1107" i="28"/>
  <c r="M1107" i="28" s="1"/>
  <c r="S1107" i="28" s="1"/>
  <c r="T1106" i="28"/>
  <c r="S1106" i="28"/>
  <c r="N1106" i="28"/>
  <c r="O1106" i="28" s="1"/>
  <c r="L1106" i="28"/>
  <c r="M1106" i="28" s="1"/>
  <c r="N1105" i="28"/>
  <c r="O1105" i="28" s="1"/>
  <c r="T1105" i="28" s="1"/>
  <c r="L1105" i="28"/>
  <c r="M1105" i="28" s="1"/>
  <c r="S1105" i="28" s="1"/>
  <c r="N1104" i="28"/>
  <c r="O1104" i="28" s="1"/>
  <c r="T1104" i="28" s="1"/>
  <c r="L1104" i="28"/>
  <c r="M1104" i="28" s="1"/>
  <c r="S1104" i="28" s="1"/>
  <c r="N1103" i="28"/>
  <c r="O1103" i="28" s="1"/>
  <c r="T1103" i="28" s="1"/>
  <c r="M1103" i="28"/>
  <c r="S1103" i="28" s="1"/>
  <c r="L1103" i="28"/>
  <c r="T1102" i="28"/>
  <c r="N1102" i="28"/>
  <c r="O1102" i="28" s="1"/>
  <c r="L1102" i="28"/>
  <c r="M1102" i="28" s="1"/>
  <c r="S1102" i="28" s="1"/>
  <c r="S1101" i="28"/>
  <c r="O1101" i="28"/>
  <c r="T1101" i="28" s="1"/>
  <c r="N1101" i="28"/>
  <c r="L1101" i="28"/>
  <c r="M1101" i="28" s="1"/>
  <c r="N1100" i="28"/>
  <c r="O1100" i="28" s="1"/>
  <c r="T1100" i="28" s="1"/>
  <c r="L1100" i="28"/>
  <c r="M1100" i="28" s="1"/>
  <c r="S1100" i="28" s="1"/>
  <c r="S1099" i="28"/>
  <c r="O1099" i="28"/>
  <c r="T1099" i="28" s="1"/>
  <c r="N1099" i="28"/>
  <c r="M1099" i="28"/>
  <c r="L1099" i="28"/>
  <c r="N1098" i="28"/>
  <c r="O1098" i="28" s="1"/>
  <c r="T1098" i="28" s="1"/>
  <c r="M1098" i="28"/>
  <c r="S1098" i="28" s="1"/>
  <c r="L1098" i="28"/>
  <c r="S1097" i="28"/>
  <c r="N1097" i="28"/>
  <c r="O1097" i="28" s="1"/>
  <c r="T1097" i="28" s="1"/>
  <c r="L1097" i="28"/>
  <c r="M1097" i="28" s="1"/>
  <c r="T1096" i="28"/>
  <c r="S1096" i="28"/>
  <c r="O1096" i="28"/>
  <c r="N1096" i="28"/>
  <c r="M1096" i="28"/>
  <c r="L1096" i="28"/>
  <c r="N1095" i="28"/>
  <c r="O1095" i="28" s="1"/>
  <c r="T1095" i="28" s="1"/>
  <c r="M1095" i="28"/>
  <c r="S1095" i="28" s="1"/>
  <c r="L1095" i="28"/>
  <c r="T1094" i="28"/>
  <c r="N1094" i="28"/>
  <c r="O1094" i="28" s="1"/>
  <c r="M1094" i="28"/>
  <c r="S1094" i="28" s="1"/>
  <c r="L1094" i="28"/>
  <c r="T1093" i="28"/>
  <c r="S1093" i="28"/>
  <c r="O1093" i="28"/>
  <c r="N1093" i="28"/>
  <c r="L1093" i="28"/>
  <c r="M1093" i="28" s="1"/>
  <c r="N1092" i="28"/>
  <c r="O1092" i="28" s="1"/>
  <c r="T1092" i="28" s="1"/>
  <c r="M1092" i="28"/>
  <c r="S1092" i="28" s="1"/>
  <c r="L1092" i="28"/>
  <c r="O1091" i="28"/>
  <c r="T1091" i="28" s="1"/>
  <c r="N1091" i="28"/>
  <c r="M1091" i="28"/>
  <c r="S1091" i="28" s="1"/>
  <c r="L1091" i="28"/>
  <c r="N1090" i="28"/>
  <c r="O1090" i="28" s="1"/>
  <c r="T1090" i="28" s="1"/>
  <c r="L1090" i="28"/>
  <c r="M1090" i="28" s="1"/>
  <c r="S1090" i="28" s="1"/>
  <c r="N1089" i="28"/>
  <c r="O1089" i="28" s="1"/>
  <c r="T1089" i="28" s="1"/>
  <c r="L1089" i="28"/>
  <c r="M1089" i="28" s="1"/>
  <c r="S1089" i="28" s="1"/>
  <c r="T1088" i="28"/>
  <c r="O1088" i="28"/>
  <c r="N1088" i="28"/>
  <c r="M1088" i="28"/>
  <c r="S1088" i="28" s="1"/>
  <c r="L1088" i="28"/>
  <c r="N1087" i="28"/>
  <c r="O1087" i="28" s="1"/>
  <c r="T1087" i="28" s="1"/>
  <c r="L1087" i="28"/>
  <c r="M1087" i="28" s="1"/>
  <c r="S1087" i="28" s="1"/>
  <c r="N1086" i="28"/>
  <c r="O1086" i="28" s="1"/>
  <c r="T1086" i="28" s="1"/>
  <c r="L1086" i="28"/>
  <c r="M1086" i="28" s="1"/>
  <c r="S1086" i="28" s="1"/>
  <c r="N1085" i="28"/>
  <c r="O1085" i="28" s="1"/>
  <c r="T1085" i="28" s="1"/>
  <c r="L1085" i="28"/>
  <c r="M1085" i="28" s="1"/>
  <c r="S1085" i="28" s="1"/>
  <c r="N1084" i="28"/>
  <c r="O1084" i="28" s="1"/>
  <c r="T1084" i="28" s="1"/>
  <c r="L1084" i="28"/>
  <c r="M1084" i="28" s="1"/>
  <c r="S1084" i="28" s="1"/>
  <c r="O1083" i="28"/>
  <c r="T1083" i="28" s="1"/>
  <c r="N1083" i="28"/>
  <c r="L1083" i="28"/>
  <c r="M1083" i="28" s="1"/>
  <c r="S1083" i="28" s="1"/>
  <c r="N1082" i="28"/>
  <c r="O1082" i="28" s="1"/>
  <c r="T1082" i="28" s="1"/>
  <c r="M1082" i="28"/>
  <c r="S1082" i="28" s="1"/>
  <c r="L1082" i="28"/>
  <c r="N1081" i="28"/>
  <c r="O1081" i="28" s="1"/>
  <c r="T1081" i="28" s="1"/>
  <c r="L1081" i="28"/>
  <c r="M1081" i="28" s="1"/>
  <c r="S1081" i="28" s="1"/>
  <c r="N1080" i="28"/>
  <c r="O1080" i="28" s="1"/>
  <c r="T1080" i="28" s="1"/>
  <c r="L1080" i="28"/>
  <c r="M1080" i="28" s="1"/>
  <c r="S1080" i="28" s="1"/>
  <c r="S1079" i="28"/>
  <c r="O1079" i="28"/>
  <c r="T1079" i="28" s="1"/>
  <c r="N1079" i="28"/>
  <c r="L1079" i="28"/>
  <c r="M1079" i="28" s="1"/>
  <c r="N1078" i="28"/>
  <c r="O1078" i="28" s="1"/>
  <c r="T1078" i="28" s="1"/>
  <c r="L1078" i="28"/>
  <c r="M1078" i="28" s="1"/>
  <c r="S1078" i="28" s="1"/>
  <c r="S1077" i="28"/>
  <c r="N1077" i="28"/>
  <c r="O1077" i="28" s="1"/>
  <c r="T1077" i="28" s="1"/>
  <c r="L1077" i="28"/>
  <c r="M1077" i="28" s="1"/>
  <c r="N1076" i="28"/>
  <c r="O1076" i="28" s="1"/>
  <c r="T1076" i="28" s="1"/>
  <c r="L1076" i="28"/>
  <c r="M1076" i="28" s="1"/>
  <c r="S1076" i="28" s="1"/>
  <c r="S1075" i="28"/>
  <c r="N1075" i="28"/>
  <c r="O1075" i="28" s="1"/>
  <c r="T1075" i="28" s="1"/>
  <c r="L1075" i="28"/>
  <c r="M1075" i="28" s="1"/>
  <c r="N1074" i="28"/>
  <c r="O1074" i="28" s="1"/>
  <c r="T1074" i="28" s="1"/>
  <c r="M1074" i="28"/>
  <c r="S1074" i="28" s="1"/>
  <c r="L1074" i="28"/>
  <c r="N1073" i="28"/>
  <c r="O1073" i="28" s="1"/>
  <c r="T1073" i="28" s="1"/>
  <c r="L1073" i="28"/>
  <c r="M1073" i="28" s="1"/>
  <c r="S1073" i="28" s="1"/>
  <c r="T1072" i="28"/>
  <c r="N1072" i="28"/>
  <c r="O1072" i="28" s="1"/>
  <c r="L1072" i="28"/>
  <c r="M1072" i="28" s="1"/>
  <c r="S1072" i="28" s="1"/>
  <c r="N1071" i="28"/>
  <c r="O1071" i="28" s="1"/>
  <c r="T1071" i="28" s="1"/>
  <c r="L1071" i="28"/>
  <c r="M1071" i="28" s="1"/>
  <c r="S1071" i="28" s="1"/>
  <c r="N1070" i="28"/>
  <c r="O1070" i="28" s="1"/>
  <c r="T1070" i="28" s="1"/>
  <c r="L1070" i="28"/>
  <c r="M1070" i="28" s="1"/>
  <c r="S1070" i="28" s="1"/>
  <c r="N1069" i="28"/>
  <c r="O1069" i="28" s="1"/>
  <c r="T1069" i="28" s="1"/>
  <c r="L1069" i="28"/>
  <c r="M1069" i="28" s="1"/>
  <c r="S1069" i="28" s="1"/>
  <c r="T1068" i="28"/>
  <c r="N1068" i="28"/>
  <c r="O1068" i="28" s="1"/>
  <c r="L1068" i="28"/>
  <c r="M1068" i="28" s="1"/>
  <c r="S1068" i="28" s="1"/>
  <c r="N1067" i="28"/>
  <c r="O1067" i="28" s="1"/>
  <c r="T1067" i="28" s="1"/>
  <c r="L1067" i="28"/>
  <c r="M1067" i="28" s="1"/>
  <c r="S1067" i="28" s="1"/>
  <c r="S1066" i="28"/>
  <c r="N1066" i="28"/>
  <c r="O1066" i="28" s="1"/>
  <c r="T1066" i="28" s="1"/>
  <c r="M1066" i="28"/>
  <c r="L1066" i="28"/>
  <c r="N1065" i="28"/>
  <c r="O1065" i="28" s="1"/>
  <c r="T1065" i="28" s="1"/>
  <c r="L1065" i="28"/>
  <c r="M1065" i="28" s="1"/>
  <c r="S1065" i="28" s="1"/>
  <c r="T1064" i="28"/>
  <c r="S1064" i="28"/>
  <c r="N1064" i="28"/>
  <c r="O1064" i="28" s="1"/>
  <c r="L1064" i="28"/>
  <c r="M1064" i="28" s="1"/>
  <c r="O1063" i="28"/>
  <c r="T1063" i="28" s="1"/>
  <c r="N1063" i="28"/>
  <c r="L1063" i="28"/>
  <c r="M1063" i="28" s="1"/>
  <c r="S1063" i="28" s="1"/>
  <c r="N1062" i="28"/>
  <c r="O1062" i="28" s="1"/>
  <c r="T1062" i="28" s="1"/>
  <c r="L1062" i="28"/>
  <c r="M1062" i="28" s="1"/>
  <c r="S1062" i="28" s="1"/>
  <c r="N1061" i="28"/>
  <c r="O1061" i="28" s="1"/>
  <c r="T1061" i="28" s="1"/>
  <c r="L1061" i="28"/>
  <c r="M1061" i="28" s="1"/>
  <c r="S1061" i="28" s="1"/>
  <c r="S1060" i="28"/>
  <c r="N1060" i="28"/>
  <c r="O1060" i="28" s="1"/>
  <c r="T1060" i="28" s="1"/>
  <c r="L1060" i="28"/>
  <c r="M1060" i="28" s="1"/>
  <c r="S1059" i="28"/>
  <c r="N1059" i="28"/>
  <c r="O1059" i="28" s="1"/>
  <c r="T1059" i="28" s="1"/>
  <c r="L1059" i="28"/>
  <c r="M1059" i="28" s="1"/>
  <c r="N1058" i="28"/>
  <c r="O1058" i="28" s="1"/>
  <c r="T1058" i="28" s="1"/>
  <c r="M1058" i="28"/>
  <c r="S1058" i="28" s="1"/>
  <c r="L1058" i="28"/>
  <c r="N1057" i="28"/>
  <c r="O1057" i="28" s="1"/>
  <c r="T1057" i="28" s="1"/>
  <c r="L1057" i="28"/>
  <c r="M1057" i="28" s="1"/>
  <c r="S1057" i="28" s="1"/>
  <c r="N1056" i="28"/>
  <c r="O1056" i="28" s="1"/>
  <c r="T1056" i="28" s="1"/>
  <c r="L1056" i="28"/>
  <c r="M1056" i="28" s="1"/>
  <c r="S1056" i="28" s="1"/>
  <c r="O1055" i="28"/>
  <c r="T1055" i="28" s="1"/>
  <c r="N1055" i="28"/>
  <c r="L1055" i="28"/>
  <c r="M1055" i="28" s="1"/>
  <c r="S1055" i="28" s="1"/>
  <c r="N1054" i="28"/>
  <c r="O1054" i="28" s="1"/>
  <c r="T1054" i="28" s="1"/>
  <c r="L1054" i="28"/>
  <c r="M1054" i="28" s="1"/>
  <c r="S1054" i="28" s="1"/>
  <c r="N1053" i="28"/>
  <c r="O1053" i="28" s="1"/>
  <c r="T1053" i="28" s="1"/>
  <c r="L1053" i="28"/>
  <c r="M1053" i="28" s="1"/>
  <c r="S1053" i="28" s="1"/>
  <c r="N1052" i="28"/>
  <c r="O1052" i="28" s="1"/>
  <c r="T1052" i="28" s="1"/>
  <c r="L1052" i="28"/>
  <c r="M1052" i="28" s="1"/>
  <c r="S1052" i="28" s="1"/>
  <c r="S1051" i="28"/>
  <c r="N1051" i="28"/>
  <c r="O1051" i="28" s="1"/>
  <c r="T1051" i="28" s="1"/>
  <c r="L1051" i="28"/>
  <c r="M1051" i="28" s="1"/>
  <c r="N1050" i="28"/>
  <c r="O1050" i="28" s="1"/>
  <c r="T1050" i="28" s="1"/>
  <c r="L1050" i="28"/>
  <c r="M1050" i="28" s="1"/>
  <c r="S1050" i="28" s="1"/>
  <c r="S1049" i="28"/>
  <c r="N1049" i="28"/>
  <c r="O1049" i="28" s="1"/>
  <c r="T1049" i="28" s="1"/>
  <c r="L1049" i="28"/>
  <c r="M1049" i="28" s="1"/>
  <c r="N1048" i="28"/>
  <c r="O1048" i="28" s="1"/>
  <c r="T1048" i="28" s="1"/>
  <c r="L1048" i="28"/>
  <c r="M1048" i="28" s="1"/>
  <c r="S1048" i="28" s="1"/>
  <c r="S1047" i="28"/>
  <c r="O1047" i="28"/>
  <c r="T1047" i="28" s="1"/>
  <c r="N1047" i="28"/>
  <c r="L1047" i="28"/>
  <c r="M1047" i="28" s="1"/>
  <c r="N1046" i="28"/>
  <c r="O1046" i="28" s="1"/>
  <c r="T1046" i="28" s="1"/>
  <c r="L1046" i="28"/>
  <c r="M1046" i="28" s="1"/>
  <c r="S1046" i="28" s="1"/>
  <c r="S1045" i="28"/>
  <c r="N1045" i="28"/>
  <c r="O1045" i="28" s="1"/>
  <c r="T1045" i="28" s="1"/>
  <c r="L1045" i="28"/>
  <c r="M1045" i="28" s="1"/>
  <c r="N1044" i="28"/>
  <c r="O1044" i="28" s="1"/>
  <c r="T1044" i="28" s="1"/>
  <c r="L1044" i="28"/>
  <c r="M1044" i="28" s="1"/>
  <c r="S1044" i="28" s="1"/>
  <c r="S1043" i="28"/>
  <c r="O1043" i="28"/>
  <c r="T1043" i="28" s="1"/>
  <c r="N1043" i="28"/>
  <c r="L1043" i="28"/>
  <c r="M1043" i="28" s="1"/>
  <c r="N1042" i="28"/>
  <c r="O1042" i="28" s="1"/>
  <c r="T1042" i="28" s="1"/>
  <c r="M1042" i="28"/>
  <c r="S1042" i="28" s="1"/>
  <c r="L1042" i="28"/>
  <c r="N1041" i="28"/>
  <c r="O1041" i="28" s="1"/>
  <c r="T1041" i="28" s="1"/>
  <c r="L1041" i="28"/>
  <c r="M1041" i="28" s="1"/>
  <c r="S1041" i="28" s="1"/>
  <c r="T1040" i="28"/>
  <c r="N1040" i="28"/>
  <c r="O1040" i="28" s="1"/>
  <c r="L1040" i="28"/>
  <c r="M1040" i="28" s="1"/>
  <c r="S1040" i="28" s="1"/>
  <c r="N1039" i="28"/>
  <c r="O1039" i="28" s="1"/>
  <c r="T1039" i="28" s="1"/>
  <c r="L1039" i="28"/>
  <c r="M1039" i="28" s="1"/>
  <c r="S1039" i="28" s="1"/>
  <c r="N1038" i="28"/>
  <c r="O1038" i="28" s="1"/>
  <c r="T1038" i="28" s="1"/>
  <c r="L1038" i="28"/>
  <c r="M1038" i="28" s="1"/>
  <c r="S1038" i="28" s="1"/>
  <c r="N1037" i="28"/>
  <c r="O1037" i="28" s="1"/>
  <c r="T1037" i="28" s="1"/>
  <c r="L1037" i="28"/>
  <c r="M1037" i="28" s="1"/>
  <c r="S1037" i="28" s="1"/>
  <c r="T1036" i="28"/>
  <c r="N1036" i="28"/>
  <c r="O1036" i="28" s="1"/>
  <c r="L1036" i="28"/>
  <c r="M1036" i="28" s="1"/>
  <c r="S1036" i="28" s="1"/>
  <c r="N1035" i="28"/>
  <c r="O1035" i="28" s="1"/>
  <c r="T1035" i="28" s="1"/>
  <c r="L1035" i="28"/>
  <c r="M1035" i="28" s="1"/>
  <c r="S1035" i="28" s="1"/>
  <c r="S1034" i="28"/>
  <c r="N1034" i="28"/>
  <c r="O1034" i="28" s="1"/>
  <c r="T1034" i="28" s="1"/>
  <c r="M1034" i="28"/>
  <c r="L1034" i="28"/>
  <c r="N1033" i="28"/>
  <c r="O1033" i="28" s="1"/>
  <c r="T1033" i="28" s="1"/>
  <c r="L1033" i="28"/>
  <c r="M1033" i="28" s="1"/>
  <c r="S1033" i="28" s="1"/>
  <c r="T1032" i="28"/>
  <c r="S1032" i="28"/>
  <c r="N1032" i="28"/>
  <c r="O1032" i="28" s="1"/>
  <c r="L1032" i="28"/>
  <c r="M1032" i="28" s="1"/>
  <c r="O1031" i="28"/>
  <c r="T1031" i="28" s="1"/>
  <c r="N1031" i="28"/>
  <c r="L1031" i="28"/>
  <c r="M1031" i="28" s="1"/>
  <c r="S1031" i="28" s="1"/>
  <c r="N1030" i="28"/>
  <c r="O1030" i="28" s="1"/>
  <c r="T1030" i="28" s="1"/>
  <c r="L1030" i="28"/>
  <c r="M1030" i="28" s="1"/>
  <c r="S1030" i="28" s="1"/>
  <c r="N1029" i="28"/>
  <c r="O1029" i="28" s="1"/>
  <c r="T1029" i="28" s="1"/>
  <c r="L1029" i="28"/>
  <c r="M1029" i="28" s="1"/>
  <c r="S1029" i="28" s="1"/>
  <c r="S1028" i="28"/>
  <c r="N1028" i="28"/>
  <c r="O1028" i="28" s="1"/>
  <c r="T1028" i="28" s="1"/>
  <c r="L1028" i="28"/>
  <c r="M1028" i="28" s="1"/>
  <c r="N1027" i="28"/>
  <c r="O1027" i="28" s="1"/>
  <c r="T1027" i="28" s="1"/>
  <c r="L1027" i="28"/>
  <c r="M1027" i="28" s="1"/>
  <c r="S1027" i="28" s="1"/>
  <c r="N1026" i="28"/>
  <c r="O1026" i="28" s="1"/>
  <c r="T1026" i="28" s="1"/>
  <c r="M1026" i="28"/>
  <c r="S1026" i="28" s="1"/>
  <c r="L1026" i="28"/>
  <c r="N1025" i="28"/>
  <c r="O1025" i="28" s="1"/>
  <c r="T1025" i="28" s="1"/>
  <c r="M1025" i="28"/>
  <c r="S1025" i="28" s="1"/>
  <c r="L1025" i="28"/>
  <c r="S1024" i="28"/>
  <c r="N1024" i="28"/>
  <c r="O1024" i="28" s="1"/>
  <c r="T1024" i="28" s="1"/>
  <c r="L1024" i="28"/>
  <c r="M1024" i="28" s="1"/>
  <c r="O1023" i="28"/>
  <c r="T1023" i="28" s="1"/>
  <c r="N1023" i="28"/>
  <c r="L1023" i="28"/>
  <c r="M1023" i="28" s="1"/>
  <c r="S1023" i="28" s="1"/>
  <c r="S1022" i="28"/>
  <c r="O1022" i="28"/>
  <c r="T1022" i="28" s="1"/>
  <c r="N1022" i="28"/>
  <c r="M1022" i="28"/>
  <c r="L1022" i="28"/>
  <c r="N1021" i="28"/>
  <c r="O1021" i="28" s="1"/>
  <c r="T1021" i="28" s="1"/>
  <c r="L1021" i="28"/>
  <c r="M1021" i="28" s="1"/>
  <c r="S1021" i="28" s="1"/>
  <c r="T1020" i="28"/>
  <c r="S1020" i="28"/>
  <c r="N1020" i="28"/>
  <c r="O1020" i="28" s="1"/>
  <c r="L1020" i="28"/>
  <c r="M1020" i="28" s="1"/>
  <c r="N1019" i="28"/>
  <c r="O1019" i="28" s="1"/>
  <c r="T1019" i="28" s="1"/>
  <c r="L1019" i="28"/>
  <c r="M1019" i="28" s="1"/>
  <c r="S1019" i="28" s="1"/>
  <c r="N1018" i="28"/>
  <c r="O1018" i="28" s="1"/>
  <c r="T1018" i="28" s="1"/>
  <c r="L1018" i="28"/>
  <c r="M1018" i="28" s="1"/>
  <c r="S1018" i="28" s="1"/>
  <c r="N1017" i="28"/>
  <c r="O1017" i="28" s="1"/>
  <c r="T1017" i="28" s="1"/>
  <c r="M1017" i="28"/>
  <c r="S1017" i="28" s="1"/>
  <c r="L1017" i="28"/>
  <c r="N1016" i="28"/>
  <c r="O1016" i="28" s="1"/>
  <c r="T1016" i="28" s="1"/>
  <c r="L1016" i="28"/>
  <c r="M1016" i="28" s="1"/>
  <c r="S1016" i="28" s="1"/>
  <c r="S1015" i="28"/>
  <c r="O1015" i="28"/>
  <c r="T1015" i="28" s="1"/>
  <c r="N1015" i="28"/>
  <c r="L1015" i="28"/>
  <c r="M1015" i="28" s="1"/>
  <c r="N1014" i="28"/>
  <c r="O1014" i="28" s="1"/>
  <c r="T1014" i="28" s="1"/>
  <c r="L1014" i="28"/>
  <c r="M1014" i="28" s="1"/>
  <c r="S1014" i="28" s="1"/>
  <c r="T1013" i="28"/>
  <c r="N1013" i="28"/>
  <c r="O1013" i="28" s="1"/>
  <c r="L1013" i="28"/>
  <c r="M1013" i="28" s="1"/>
  <c r="S1013" i="28" s="1"/>
  <c r="S1012" i="28"/>
  <c r="N1012" i="28"/>
  <c r="O1012" i="28" s="1"/>
  <c r="T1012" i="28" s="1"/>
  <c r="L1012" i="28"/>
  <c r="M1012" i="28" s="1"/>
  <c r="N1011" i="28"/>
  <c r="O1011" i="28" s="1"/>
  <c r="T1011" i="28" s="1"/>
  <c r="L1011" i="28"/>
  <c r="M1011" i="28" s="1"/>
  <c r="S1011" i="28" s="1"/>
  <c r="O1010" i="28"/>
  <c r="T1010" i="28" s="1"/>
  <c r="N1010" i="28"/>
  <c r="L1010" i="28"/>
  <c r="M1010" i="28" s="1"/>
  <c r="S1010" i="28" s="1"/>
  <c r="N1009" i="28"/>
  <c r="O1009" i="28" s="1"/>
  <c r="T1009" i="28" s="1"/>
  <c r="M1009" i="28"/>
  <c r="S1009" i="28" s="1"/>
  <c r="L1009" i="28"/>
  <c r="N1008" i="28"/>
  <c r="O1008" i="28" s="1"/>
  <c r="T1008" i="28" s="1"/>
  <c r="L1008" i="28"/>
  <c r="M1008" i="28" s="1"/>
  <c r="S1008" i="28" s="1"/>
  <c r="T1007" i="28"/>
  <c r="O1007" i="28"/>
  <c r="N1007" i="28"/>
  <c r="L1007" i="28"/>
  <c r="M1007" i="28" s="1"/>
  <c r="S1007" i="28" s="1"/>
  <c r="S1006" i="28"/>
  <c r="N1006" i="28"/>
  <c r="O1006" i="28" s="1"/>
  <c r="T1006" i="28" s="1"/>
  <c r="M1006" i="28"/>
  <c r="L1006" i="28"/>
  <c r="N1005" i="28"/>
  <c r="O1005" i="28" s="1"/>
  <c r="T1005" i="28" s="1"/>
  <c r="L1005" i="28"/>
  <c r="M1005" i="28" s="1"/>
  <c r="S1005" i="28" s="1"/>
  <c r="N1004" i="28"/>
  <c r="O1004" i="28" s="1"/>
  <c r="T1004" i="28" s="1"/>
  <c r="L1004" i="28"/>
  <c r="M1004" i="28" s="1"/>
  <c r="S1004" i="28" s="1"/>
  <c r="T1003" i="28"/>
  <c r="O1003" i="28"/>
  <c r="N1003" i="28"/>
  <c r="L1003" i="28"/>
  <c r="M1003" i="28" s="1"/>
  <c r="S1003" i="28" s="1"/>
  <c r="S1002" i="28"/>
  <c r="N1002" i="28"/>
  <c r="O1002" i="28" s="1"/>
  <c r="T1002" i="28" s="1"/>
  <c r="M1002" i="28"/>
  <c r="L1002" i="28"/>
  <c r="N1001" i="28"/>
  <c r="O1001" i="28" s="1"/>
  <c r="T1001" i="28" s="1"/>
  <c r="L1001" i="28"/>
  <c r="M1001" i="28" s="1"/>
  <c r="S1001" i="28" s="1"/>
  <c r="N1000" i="28"/>
  <c r="O1000" i="28" s="1"/>
  <c r="T1000" i="28" s="1"/>
  <c r="L1000" i="28"/>
  <c r="M1000" i="28" s="1"/>
  <c r="S1000" i="28" s="1"/>
  <c r="T999" i="28"/>
  <c r="O999" i="28"/>
  <c r="N999" i="28"/>
  <c r="L999" i="28"/>
  <c r="M999" i="28" s="1"/>
  <c r="S999" i="28" s="1"/>
  <c r="O998" i="28"/>
  <c r="T998" i="28" s="1"/>
  <c r="N998" i="28"/>
  <c r="L998" i="28"/>
  <c r="M998" i="28" s="1"/>
  <c r="S998" i="28" s="1"/>
  <c r="N997" i="28"/>
  <c r="O997" i="28" s="1"/>
  <c r="T997" i="28" s="1"/>
  <c r="L997" i="28"/>
  <c r="M997" i="28" s="1"/>
  <c r="S997" i="28" s="1"/>
  <c r="N996" i="28"/>
  <c r="O996" i="28" s="1"/>
  <c r="T996" i="28" s="1"/>
  <c r="L996" i="28"/>
  <c r="M996" i="28" s="1"/>
  <c r="S996" i="28" s="1"/>
  <c r="T995" i="28"/>
  <c r="S995" i="28"/>
  <c r="N995" i="28"/>
  <c r="O995" i="28" s="1"/>
  <c r="L995" i="28"/>
  <c r="M995" i="28" s="1"/>
  <c r="N994" i="28"/>
  <c r="O994" i="28" s="1"/>
  <c r="T994" i="28" s="1"/>
  <c r="L994" i="28"/>
  <c r="M994" i="28" s="1"/>
  <c r="S994" i="28" s="1"/>
  <c r="N993" i="28"/>
  <c r="O993" i="28" s="1"/>
  <c r="T993" i="28" s="1"/>
  <c r="M993" i="28"/>
  <c r="S993" i="28" s="1"/>
  <c r="L993" i="28"/>
  <c r="N992" i="28"/>
  <c r="O992" i="28" s="1"/>
  <c r="T992" i="28" s="1"/>
  <c r="L992" i="28"/>
  <c r="M992" i="28" s="1"/>
  <c r="S992" i="28" s="1"/>
  <c r="N991" i="28"/>
  <c r="O991" i="28" s="1"/>
  <c r="T991" i="28" s="1"/>
  <c r="L991" i="28"/>
  <c r="M991" i="28" s="1"/>
  <c r="S991" i="28" s="1"/>
  <c r="N990" i="28"/>
  <c r="O990" i="28" s="1"/>
  <c r="T990" i="28" s="1"/>
  <c r="L990" i="28"/>
  <c r="M990" i="28" s="1"/>
  <c r="S990" i="28" s="1"/>
  <c r="N989" i="28"/>
  <c r="O989" i="28" s="1"/>
  <c r="T989" i="28" s="1"/>
  <c r="L989" i="28"/>
  <c r="M989" i="28" s="1"/>
  <c r="S989" i="28" s="1"/>
  <c r="N988" i="28"/>
  <c r="O988" i="28" s="1"/>
  <c r="T988" i="28" s="1"/>
  <c r="L988" i="28"/>
  <c r="M988" i="28" s="1"/>
  <c r="S988" i="28" s="1"/>
  <c r="T987" i="28"/>
  <c r="S987" i="28"/>
  <c r="N987" i="28"/>
  <c r="O987" i="28" s="1"/>
  <c r="L987" i="28"/>
  <c r="M987" i="28" s="1"/>
  <c r="N986" i="28"/>
  <c r="O986" i="28" s="1"/>
  <c r="T986" i="28" s="1"/>
  <c r="L986" i="28"/>
  <c r="M986" i="28" s="1"/>
  <c r="S986" i="28" s="1"/>
  <c r="N985" i="28"/>
  <c r="O985" i="28" s="1"/>
  <c r="T985" i="28" s="1"/>
  <c r="M985" i="28"/>
  <c r="S985" i="28" s="1"/>
  <c r="L985" i="28"/>
  <c r="N984" i="28"/>
  <c r="O984" i="28" s="1"/>
  <c r="T984" i="28" s="1"/>
  <c r="L984" i="28"/>
  <c r="M984" i="28" s="1"/>
  <c r="S984" i="28" s="1"/>
  <c r="N983" i="28"/>
  <c r="O983" i="28" s="1"/>
  <c r="T983" i="28" s="1"/>
  <c r="L983" i="28"/>
  <c r="M983" i="28" s="1"/>
  <c r="S983" i="28" s="1"/>
  <c r="O982" i="28"/>
  <c r="T982" i="28" s="1"/>
  <c r="N982" i="28"/>
  <c r="L982" i="28"/>
  <c r="M982" i="28" s="1"/>
  <c r="S982" i="28" s="1"/>
  <c r="N981" i="28"/>
  <c r="O981" i="28" s="1"/>
  <c r="T981" i="28" s="1"/>
  <c r="L981" i="28"/>
  <c r="M981" i="28" s="1"/>
  <c r="S981" i="28" s="1"/>
  <c r="N980" i="28"/>
  <c r="O980" i="28" s="1"/>
  <c r="T980" i="28" s="1"/>
  <c r="L980" i="28"/>
  <c r="M980" i="28" s="1"/>
  <c r="S980" i="28" s="1"/>
  <c r="T979" i="28"/>
  <c r="S979" i="28"/>
  <c r="N979" i="28"/>
  <c r="O979" i="28" s="1"/>
  <c r="L979" i="28"/>
  <c r="M979" i="28" s="1"/>
  <c r="N978" i="28"/>
  <c r="O978" i="28" s="1"/>
  <c r="T978" i="28" s="1"/>
  <c r="L978" i="28"/>
  <c r="M978" i="28" s="1"/>
  <c r="S978" i="28" s="1"/>
  <c r="N977" i="28"/>
  <c r="O977" i="28" s="1"/>
  <c r="T977" i="28" s="1"/>
  <c r="M977" i="28"/>
  <c r="S977" i="28" s="1"/>
  <c r="L977" i="28"/>
  <c r="N976" i="28"/>
  <c r="O976" i="28" s="1"/>
  <c r="T976" i="28" s="1"/>
  <c r="L976" i="28"/>
  <c r="M976" i="28" s="1"/>
  <c r="S976" i="28" s="1"/>
  <c r="N975" i="28"/>
  <c r="O975" i="28" s="1"/>
  <c r="T975" i="28" s="1"/>
  <c r="L975" i="28"/>
  <c r="M975" i="28" s="1"/>
  <c r="S975" i="28" s="1"/>
  <c r="N974" i="28"/>
  <c r="O974" i="28" s="1"/>
  <c r="T974" i="28" s="1"/>
  <c r="L974" i="28"/>
  <c r="M974" i="28" s="1"/>
  <c r="S974" i="28" s="1"/>
  <c r="N973" i="28"/>
  <c r="O973" i="28" s="1"/>
  <c r="T973" i="28" s="1"/>
  <c r="L973" i="28"/>
  <c r="M973" i="28" s="1"/>
  <c r="S973" i="28" s="1"/>
  <c r="N972" i="28"/>
  <c r="O972" i="28" s="1"/>
  <c r="T972" i="28" s="1"/>
  <c r="L972" i="28"/>
  <c r="M972" i="28" s="1"/>
  <c r="S972" i="28" s="1"/>
  <c r="T971" i="28"/>
  <c r="S971" i="28"/>
  <c r="N971" i="28"/>
  <c r="O971" i="28" s="1"/>
  <c r="L971" i="28"/>
  <c r="M971" i="28" s="1"/>
  <c r="O970" i="28"/>
  <c r="T970" i="28" s="1"/>
  <c r="N970" i="28"/>
  <c r="L970" i="28"/>
  <c r="M970" i="28" s="1"/>
  <c r="S970" i="28" s="1"/>
  <c r="N969" i="28"/>
  <c r="O969" i="28" s="1"/>
  <c r="T969" i="28" s="1"/>
  <c r="M969" i="28"/>
  <c r="S969" i="28" s="1"/>
  <c r="L969" i="28"/>
  <c r="N968" i="28"/>
  <c r="O968" i="28" s="1"/>
  <c r="T968" i="28" s="1"/>
  <c r="L968" i="28"/>
  <c r="M968" i="28" s="1"/>
  <c r="S968" i="28" s="1"/>
  <c r="N967" i="28"/>
  <c r="O967" i="28" s="1"/>
  <c r="T967" i="28" s="1"/>
  <c r="L967" i="28"/>
  <c r="M967" i="28" s="1"/>
  <c r="S967" i="28" s="1"/>
  <c r="S966" i="28"/>
  <c r="N966" i="28"/>
  <c r="O966" i="28" s="1"/>
  <c r="T966" i="28" s="1"/>
  <c r="L966" i="28"/>
  <c r="M966" i="28" s="1"/>
  <c r="N965" i="28"/>
  <c r="O965" i="28" s="1"/>
  <c r="T965" i="28" s="1"/>
  <c r="L965" i="28"/>
  <c r="M965" i="28" s="1"/>
  <c r="S965" i="28" s="1"/>
  <c r="N964" i="28"/>
  <c r="O964" i="28" s="1"/>
  <c r="T964" i="28" s="1"/>
  <c r="L964" i="28"/>
  <c r="M964" i="28" s="1"/>
  <c r="S964" i="28" s="1"/>
  <c r="N963" i="28"/>
  <c r="O963" i="28" s="1"/>
  <c r="T963" i="28" s="1"/>
  <c r="L963" i="28"/>
  <c r="M963" i="28" s="1"/>
  <c r="S963" i="28" s="1"/>
  <c r="S962" i="28"/>
  <c r="N962" i="28"/>
  <c r="O962" i="28" s="1"/>
  <c r="T962" i="28" s="1"/>
  <c r="L962" i="28"/>
  <c r="M962" i="28" s="1"/>
  <c r="N961" i="28"/>
  <c r="O961" i="28" s="1"/>
  <c r="T961" i="28" s="1"/>
  <c r="L961" i="28"/>
  <c r="M961" i="28" s="1"/>
  <c r="S961" i="28" s="1"/>
  <c r="N960" i="28"/>
  <c r="O960" i="28" s="1"/>
  <c r="T960" i="28" s="1"/>
  <c r="L960" i="28"/>
  <c r="M960" i="28" s="1"/>
  <c r="S960" i="28" s="1"/>
  <c r="T959" i="28"/>
  <c r="N959" i="28"/>
  <c r="O959" i="28" s="1"/>
  <c r="L959" i="28"/>
  <c r="M959" i="28" s="1"/>
  <c r="S959" i="28" s="1"/>
  <c r="N958" i="28"/>
  <c r="O958" i="28" s="1"/>
  <c r="T958" i="28" s="1"/>
  <c r="L958" i="28"/>
  <c r="M958" i="28" s="1"/>
  <c r="S958" i="28" s="1"/>
  <c r="N957" i="28"/>
  <c r="O957" i="28" s="1"/>
  <c r="T957" i="28" s="1"/>
  <c r="L957" i="28"/>
  <c r="M957" i="28" s="1"/>
  <c r="S957" i="28" s="1"/>
  <c r="N956" i="28"/>
  <c r="O956" i="28" s="1"/>
  <c r="T956" i="28" s="1"/>
  <c r="L956" i="28"/>
  <c r="M956" i="28" s="1"/>
  <c r="S956" i="28" s="1"/>
  <c r="S955" i="28"/>
  <c r="N955" i="28"/>
  <c r="O955" i="28" s="1"/>
  <c r="T955" i="28" s="1"/>
  <c r="L955" i="28"/>
  <c r="M955" i="28" s="1"/>
  <c r="N954" i="28"/>
  <c r="O954" i="28" s="1"/>
  <c r="T954" i="28" s="1"/>
  <c r="L954" i="28"/>
  <c r="M954" i="28" s="1"/>
  <c r="S954" i="28" s="1"/>
  <c r="N953" i="28"/>
  <c r="O953" i="28" s="1"/>
  <c r="T953" i="28" s="1"/>
  <c r="M953" i="28"/>
  <c r="S953" i="28" s="1"/>
  <c r="L953" i="28"/>
  <c r="N952" i="28"/>
  <c r="O952" i="28" s="1"/>
  <c r="T952" i="28" s="1"/>
  <c r="L952" i="28"/>
  <c r="M952" i="28" s="1"/>
  <c r="S952" i="28" s="1"/>
  <c r="N951" i="28"/>
  <c r="O951" i="28" s="1"/>
  <c r="T951" i="28" s="1"/>
  <c r="L951" i="28"/>
  <c r="M951" i="28" s="1"/>
  <c r="S951" i="28" s="1"/>
  <c r="N950" i="28"/>
  <c r="O950" i="28" s="1"/>
  <c r="T950" i="28" s="1"/>
  <c r="L950" i="28"/>
  <c r="M950" i="28" s="1"/>
  <c r="S950" i="28" s="1"/>
  <c r="N949" i="28"/>
  <c r="O949" i="28" s="1"/>
  <c r="T949" i="28" s="1"/>
  <c r="L949" i="28"/>
  <c r="M949" i="28" s="1"/>
  <c r="S949" i="28" s="1"/>
  <c r="N948" i="28"/>
  <c r="O948" i="28" s="1"/>
  <c r="T948" i="28" s="1"/>
  <c r="L948" i="28"/>
  <c r="M948" i="28" s="1"/>
  <c r="S948" i="28" s="1"/>
  <c r="N947" i="28"/>
  <c r="O947" i="28" s="1"/>
  <c r="T947" i="28" s="1"/>
  <c r="L947" i="28"/>
  <c r="M947" i="28" s="1"/>
  <c r="S947" i="28" s="1"/>
  <c r="S946" i="28"/>
  <c r="N946" i="28"/>
  <c r="O946" i="28" s="1"/>
  <c r="T946" i="28" s="1"/>
  <c r="L946" i="28"/>
  <c r="M946" i="28" s="1"/>
  <c r="N945" i="28"/>
  <c r="O945" i="28" s="1"/>
  <c r="T945" i="28" s="1"/>
  <c r="L945" i="28"/>
  <c r="M945" i="28" s="1"/>
  <c r="S945" i="28" s="1"/>
  <c r="S944" i="28"/>
  <c r="N944" i="28"/>
  <c r="O944" i="28" s="1"/>
  <c r="T944" i="28" s="1"/>
  <c r="L944" i="28"/>
  <c r="M944" i="28" s="1"/>
  <c r="N943" i="28"/>
  <c r="O943" i="28" s="1"/>
  <c r="T943" i="28" s="1"/>
  <c r="L943" i="28"/>
  <c r="M943" i="28" s="1"/>
  <c r="S943" i="28" s="1"/>
  <c r="S942" i="28"/>
  <c r="O942" i="28"/>
  <c r="T942" i="28" s="1"/>
  <c r="N942" i="28"/>
  <c r="L942" i="28"/>
  <c r="M942" i="28" s="1"/>
  <c r="N941" i="28"/>
  <c r="O941" i="28" s="1"/>
  <c r="T941" i="28" s="1"/>
  <c r="L941" i="28"/>
  <c r="M941" i="28" s="1"/>
  <c r="S941" i="28" s="1"/>
  <c r="S940" i="28"/>
  <c r="N940" i="28"/>
  <c r="O940" i="28" s="1"/>
  <c r="T940" i="28" s="1"/>
  <c r="L940" i="28"/>
  <c r="M940" i="28" s="1"/>
  <c r="N939" i="28"/>
  <c r="O939" i="28" s="1"/>
  <c r="T939" i="28" s="1"/>
  <c r="L939" i="28"/>
  <c r="M939" i="28" s="1"/>
  <c r="S939" i="28" s="1"/>
  <c r="S938" i="28"/>
  <c r="N938" i="28"/>
  <c r="O938" i="28" s="1"/>
  <c r="T938" i="28" s="1"/>
  <c r="L938" i="28"/>
  <c r="M938" i="28" s="1"/>
  <c r="N937" i="28"/>
  <c r="O937" i="28" s="1"/>
  <c r="T937" i="28" s="1"/>
  <c r="L937" i="28"/>
  <c r="M937" i="28" s="1"/>
  <c r="S937" i="28" s="1"/>
  <c r="N936" i="28"/>
  <c r="O936" i="28" s="1"/>
  <c r="T936" i="28" s="1"/>
  <c r="L936" i="28"/>
  <c r="M936" i="28" s="1"/>
  <c r="S936" i="28" s="1"/>
  <c r="N935" i="28"/>
  <c r="O935" i="28" s="1"/>
  <c r="T935" i="28" s="1"/>
  <c r="L935" i="28"/>
  <c r="M935" i="28" s="1"/>
  <c r="S935" i="28" s="1"/>
  <c r="N934" i="28"/>
  <c r="O934" i="28" s="1"/>
  <c r="T934" i="28" s="1"/>
  <c r="L934" i="28"/>
  <c r="M934" i="28" s="1"/>
  <c r="S934" i="28" s="1"/>
  <c r="N933" i="28"/>
  <c r="O933" i="28" s="1"/>
  <c r="T933" i="28" s="1"/>
  <c r="L933" i="28"/>
  <c r="M933" i="28" s="1"/>
  <c r="S933" i="28" s="1"/>
  <c r="N932" i="28"/>
  <c r="O932" i="28" s="1"/>
  <c r="T932" i="28" s="1"/>
  <c r="L932" i="28"/>
  <c r="M932" i="28" s="1"/>
  <c r="S932" i="28" s="1"/>
  <c r="T931" i="28"/>
  <c r="N931" i="28"/>
  <c r="O931" i="28" s="1"/>
  <c r="L931" i="28"/>
  <c r="M931" i="28" s="1"/>
  <c r="S931" i="28" s="1"/>
  <c r="N930" i="28"/>
  <c r="O930" i="28" s="1"/>
  <c r="T930" i="28" s="1"/>
  <c r="L930" i="28"/>
  <c r="M930" i="28" s="1"/>
  <c r="S930" i="28" s="1"/>
  <c r="N929" i="28"/>
  <c r="O929" i="28" s="1"/>
  <c r="T929" i="28" s="1"/>
  <c r="L929" i="28"/>
  <c r="M929" i="28" s="1"/>
  <c r="S929" i="28" s="1"/>
  <c r="N928" i="28"/>
  <c r="O928" i="28" s="1"/>
  <c r="T928" i="28" s="1"/>
  <c r="L928" i="28"/>
  <c r="M928" i="28" s="1"/>
  <c r="S928" i="28" s="1"/>
  <c r="T927" i="28"/>
  <c r="S927" i="28"/>
  <c r="N927" i="28"/>
  <c r="O927" i="28" s="1"/>
  <c r="L927" i="28"/>
  <c r="M927" i="28" s="1"/>
  <c r="N926" i="28"/>
  <c r="O926" i="28" s="1"/>
  <c r="T926" i="28" s="1"/>
  <c r="L926" i="28"/>
  <c r="M926" i="28" s="1"/>
  <c r="S926" i="28" s="1"/>
  <c r="N925" i="28"/>
  <c r="O925" i="28" s="1"/>
  <c r="T925" i="28" s="1"/>
  <c r="L925" i="28"/>
  <c r="M925" i="28" s="1"/>
  <c r="S925" i="28" s="1"/>
  <c r="N924" i="28"/>
  <c r="O924" i="28" s="1"/>
  <c r="T924" i="28" s="1"/>
  <c r="L924" i="28"/>
  <c r="M924" i="28" s="1"/>
  <c r="S924" i="28" s="1"/>
  <c r="S923" i="28"/>
  <c r="N923" i="28"/>
  <c r="O923" i="28" s="1"/>
  <c r="T923" i="28" s="1"/>
  <c r="L923" i="28"/>
  <c r="M923" i="28" s="1"/>
  <c r="N922" i="28"/>
  <c r="O922" i="28" s="1"/>
  <c r="T922" i="28" s="1"/>
  <c r="L922" i="28"/>
  <c r="M922" i="28" s="1"/>
  <c r="S922" i="28" s="1"/>
  <c r="N921" i="28"/>
  <c r="O921" i="28" s="1"/>
  <c r="T921" i="28" s="1"/>
  <c r="M921" i="28"/>
  <c r="S921" i="28" s="1"/>
  <c r="L921" i="28"/>
  <c r="N920" i="28"/>
  <c r="O920" i="28" s="1"/>
  <c r="T920" i="28" s="1"/>
  <c r="L920" i="28"/>
  <c r="M920" i="28" s="1"/>
  <c r="S920" i="28" s="1"/>
  <c r="N919" i="28"/>
  <c r="O919" i="28" s="1"/>
  <c r="T919" i="28" s="1"/>
  <c r="L919" i="28"/>
  <c r="M919" i="28" s="1"/>
  <c r="S919" i="28" s="1"/>
  <c r="N918" i="28"/>
  <c r="O918" i="28" s="1"/>
  <c r="T918" i="28" s="1"/>
  <c r="L918" i="28"/>
  <c r="M918" i="28" s="1"/>
  <c r="S918" i="28" s="1"/>
  <c r="N917" i="28"/>
  <c r="O917" i="28" s="1"/>
  <c r="T917" i="28" s="1"/>
  <c r="M917" i="28"/>
  <c r="S917" i="28" s="1"/>
  <c r="L917" i="28"/>
  <c r="N916" i="28"/>
  <c r="O916" i="28" s="1"/>
  <c r="T916" i="28" s="1"/>
  <c r="L916" i="28"/>
  <c r="M916" i="28" s="1"/>
  <c r="S916" i="28" s="1"/>
  <c r="N915" i="28"/>
  <c r="O915" i="28" s="1"/>
  <c r="T915" i="28" s="1"/>
  <c r="L915" i="28"/>
  <c r="M915" i="28" s="1"/>
  <c r="S915" i="28" s="1"/>
  <c r="S914" i="28"/>
  <c r="N914" i="28"/>
  <c r="O914" i="28" s="1"/>
  <c r="T914" i="28" s="1"/>
  <c r="L914" i="28"/>
  <c r="M914" i="28" s="1"/>
  <c r="N913" i="28"/>
  <c r="O913" i="28" s="1"/>
  <c r="T913" i="28" s="1"/>
  <c r="L913" i="28"/>
  <c r="M913" i="28" s="1"/>
  <c r="S913" i="28" s="1"/>
  <c r="S912" i="28"/>
  <c r="N912" i="28"/>
  <c r="O912" i="28" s="1"/>
  <c r="T912" i="28" s="1"/>
  <c r="L912" i="28"/>
  <c r="M912" i="28" s="1"/>
  <c r="N911" i="28"/>
  <c r="O911" i="28" s="1"/>
  <c r="T911" i="28" s="1"/>
  <c r="L911" i="28"/>
  <c r="M911" i="28" s="1"/>
  <c r="S911" i="28" s="1"/>
  <c r="S910" i="28"/>
  <c r="O910" i="28"/>
  <c r="T910" i="28" s="1"/>
  <c r="N910" i="28"/>
  <c r="L910" i="28"/>
  <c r="M910" i="28" s="1"/>
  <c r="N909" i="28"/>
  <c r="O909" i="28" s="1"/>
  <c r="T909" i="28" s="1"/>
  <c r="L909" i="28"/>
  <c r="M909" i="28" s="1"/>
  <c r="S909" i="28" s="1"/>
  <c r="S908" i="28"/>
  <c r="N908" i="28"/>
  <c r="O908" i="28" s="1"/>
  <c r="T908" i="28" s="1"/>
  <c r="L908" i="28"/>
  <c r="M908" i="28" s="1"/>
  <c r="N907" i="28"/>
  <c r="O907" i="28" s="1"/>
  <c r="T907" i="28" s="1"/>
  <c r="L907" i="28"/>
  <c r="M907" i="28" s="1"/>
  <c r="S907" i="28" s="1"/>
  <c r="S906" i="28"/>
  <c r="O906" i="28"/>
  <c r="T906" i="28" s="1"/>
  <c r="N906" i="28"/>
  <c r="L906" i="28"/>
  <c r="M906" i="28" s="1"/>
  <c r="N905" i="28"/>
  <c r="O905" i="28" s="1"/>
  <c r="T905" i="28" s="1"/>
  <c r="L905" i="28"/>
  <c r="M905" i="28" s="1"/>
  <c r="S905" i="28" s="1"/>
  <c r="N904" i="28"/>
  <c r="O904" i="28" s="1"/>
  <c r="T904" i="28" s="1"/>
  <c r="L904" i="28"/>
  <c r="M904" i="28" s="1"/>
  <c r="S904" i="28" s="1"/>
  <c r="N903" i="28"/>
  <c r="O903" i="28" s="1"/>
  <c r="T903" i="28" s="1"/>
  <c r="L903" i="28"/>
  <c r="M903" i="28" s="1"/>
  <c r="S903" i="28" s="1"/>
  <c r="N902" i="28"/>
  <c r="O902" i="28" s="1"/>
  <c r="T902" i="28" s="1"/>
  <c r="L902" i="28"/>
  <c r="M902" i="28" s="1"/>
  <c r="S902" i="28" s="1"/>
  <c r="N901" i="28"/>
  <c r="O901" i="28" s="1"/>
  <c r="T901" i="28" s="1"/>
  <c r="L901" i="28"/>
  <c r="M901" i="28" s="1"/>
  <c r="S901" i="28" s="1"/>
  <c r="N900" i="28"/>
  <c r="O900" i="28" s="1"/>
  <c r="T900" i="28" s="1"/>
  <c r="L900" i="28"/>
  <c r="M900" i="28" s="1"/>
  <c r="S900" i="28" s="1"/>
  <c r="T899" i="28"/>
  <c r="N899" i="28"/>
  <c r="O899" i="28" s="1"/>
  <c r="L899" i="28"/>
  <c r="M899" i="28" s="1"/>
  <c r="S899" i="28" s="1"/>
  <c r="N898" i="28"/>
  <c r="O898" i="28" s="1"/>
  <c r="T898" i="28" s="1"/>
  <c r="L898" i="28"/>
  <c r="M898" i="28" s="1"/>
  <c r="S898" i="28" s="1"/>
  <c r="N897" i="28"/>
  <c r="O897" i="28" s="1"/>
  <c r="T897" i="28" s="1"/>
  <c r="L897" i="28"/>
  <c r="M897" i="28" s="1"/>
  <c r="S897" i="28" s="1"/>
  <c r="N896" i="28"/>
  <c r="O896" i="28" s="1"/>
  <c r="T896" i="28" s="1"/>
  <c r="L896" i="28"/>
  <c r="M896" i="28" s="1"/>
  <c r="S896" i="28" s="1"/>
  <c r="T895" i="28"/>
  <c r="S895" i="28"/>
  <c r="N895" i="28"/>
  <c r="O895" i="28" s="1"/>
  <c r="L895" i="28"/>
  <c r="M895" i="28" s="1"/>
  <c r="N894" i="28"/>
  <c r="O894" i="28" s="1"/>
  <c r="T894" i="28" s="1"/>
  <c r="L894" i="28"/>
  <c r="M894" i="28" s="1"/>
  <c r="S894" i="28" s="1"/>
  <c r="S893" i="28"/>
  <c r="N893" i="28"/>
  <c r="O893" i="28" s="1"/>
  <c r="T893" i="28" s="1"/>
  <c r="L893" i="28"/>
  <c r="M893" i="28" s="1"/>
  <c r="N892" i="28"/>
  <c r="O892" i="28" s="1"/>
  <c r="T892" i="28" s="1"/>
  <c r="L892" i="28"/>
  <c r="M892" i="28" s="1"/>
  <c r="S892" i="28" s="1"/>
  <c r="S891" i="28"/>
  <c r="N891" i="28"/>
  <c r="O891" i="28" s="1"/>
  <c r="T891" i="28" s="1"/>
  <c r="L891" i="28"/>
  <c r="M891" i="28" s="1"/>
  <c r="N890" i="28"/>
  <c r="O890" i="28" s="1"/>
  <c r="T890" i="28" s="1"/>
  <c r="L890" i="28"/>
  <c r="M890" i="28" s="1"/>
  <c r="S890" i="28" s="1"/>
  <c r="N889" i="28"/>
  <c r="O889" i="28" s="1"/>
  <c r="T889" i="28" s="1"/>
  <c r="M889" i="28"/>
  <c r="S889" i="28" s="1"/>
  <c r="L889" i="28"/>
  <c r="N888" i="28"/>
  <c r="O888" i="28" s="1"/>
  <c r="T888" i="28" s="1"/>
  <c r="L888" i="28"/>
  <c r="M888" i="28" s="1"/>
  <c r="S888" i="28" s="1"/>
  <c r="N887" i="28"/>
  <c r="O887" i="28" s="1"/>
  <c r="T887" i="28" s="1"/>
  <c r="L887" i="28"/>
  <c r="M887" i="28" s="1"/>
  <c r="S887" i="28" s="1"/>
  <c r="N886" i="28"/>
  <c r="O886" i="28" s="1"/>
  <c r="T886" i="28" s="1"/>
  <c r="L886" i="28"/>
  <c r="M886" i="28" s="1"/>
  <c r="S886" i="28" s="1"/>
  <c r="N885" i="28"/>
  <c r="O885" i="28" s="1"/>
  <c r="T885" i="28" s="1"/>
  <c r="M885" i="28"/>
  <c r="S885" i="28" s="1"/>
  <c r="L885" i="28"/>
  <c r="N884" i="28"/>
  <c r="O884" i="28" s="1"/>
  <c r="T884" i="28" s="1"/>
  <c r="L884" i="28"/>
  <c r="M884" i="28" s="1"/>
  <c r="S884" i="28" s="1"/>
  <c r="N883" i="28"/>
  <c r="O883" i="28" s="1"/>
  <c r="T883" i="28" s="1"/>
  <c r="L883" i="28"/>
  <c r="M883" i="28" s="1"/>
  <c r="S883" i="28" s="1"/>
  <c r="S882" i="28"/>
  <c r="N882" i="28"/>
  <c r="O882" i="28" s="1"/>
  <c r="T882" i="28" s="1"/>
  <c r="L882" i="28"/>
  <c r="M882" i="28" s="1"/>
  <c r="N881" i="28"/>
  <c r="O881" i="28" s="1"/>
  <c r="T881" i="28" s="1"/>
  <c r="L881" i="28"/>
  <c r="M881" i="28" s="1"/>
  <c r="S881" i="28" s="1"/>
  <c r="S880" i="28"/>
  <c r="N880" i="28"/>
  <c r="O880" i="28" s="1"/>
  <c r="T880" i="28" s="1"/>
  <c r="L880" i="28"/>
  <c r="M880" i="28" s="1"/>
  <c r="N879" i="28"/>
  <c r="O879" i="28" s="1"/>
  <c r="T879" i="28" s="1"/>
  <c r="L879" i="28"/>
  <c r="M879" i="28" s="1"/>
  <c r="S879" i="28" s="1"/>
  <c r="S878" i="28"/>
  <c r="O878" i="28"/>
  <c r="T878" i="28" s="1"/>
  <c r="N878" i="28"/>
  <c r="L878" i="28"/>
  <c r="M878" i="28" s="1"/>
  <c r="N877" i="28"/>
  <c r="O877" i="28" s="1"/>
  <c r="T877" i="28" s="1"/>
  <c r="L877" i="28"/>
  <c r="M877" i="28" s="1"/>
  <c r="S877" i="28" s="1"/>
  <c r="S876" i="28"/>
  <c r="N876" i="28"/>
  <c r="O876" i="28" s="1"/>
  <c r="T876" i="28" s="1"/>
  <c r="L876" i="28"/>
  <c r="M876" i="28" s="1"/>
  <c r="N875" i="28"/>
  <c r="O875" i="28" s="1"/>
  <c r="T875" i="28" s="1"/>
  <c r="L875" i="28"/>
  <c r="M875" i="28" s="1"/>
  <c r="S875" i="28" s="1"/>
  <c r="S874" i="28"/>
  <c r="O874" i="28"/>
  <c r="T874" i="28" s="1"/>
  <c r="N874" i="28"/>
  <c r="L874" i="28"/>
  <c r="M874" i="28" s="1"/>
  <c r="N873" i="28"/>
  <c r="O873" i="28" s="1"/>
  <c r="T873" i="28" s="1"/>
  <c r="L873" i="28"/>
  <c r="M873" i="28" s="1"/>
  <c r="S873" i="28" s="1"/>
  <c r="N872" i="28"/>
  <c r="O872" i="28" s="1"/>
  <c r="T872" i="28" s="1"/>
  <c r="L872" i="28"/>
  <c r="M872" i="28" s="1"/>
  <c r="S872" i="28" s="1"/>
  <c r="N871" i="28"/>
  <c r="O871" i="28" s="1"/>
  <c r="T871" i="28" s="1"/>
  <c r="L871" i="28"/>
  <c r="M871" i="28" s="1"/>
  <c r="S871" i="28" s="1"/>
  <c r="N870" i="28"/>
  <c r="O870" i="28" s="1"/>
  <c r="T870" i="28" s="1"/>
  <c r="L870" i="28"/>
  <c r="M870" i="28" s="1"/>
  <c r="S870" i="28" s="1"/>
  <c r="N869" i="28"/>
  <c r="O869" i="28" s="1"/>
  <c r="T869" i="28" s="1"/>
  <c r="L869" i="28"/>
  <c r="M869" i="28" s="1"/>
  <c r="S869" i="28" s="1"/>
  <c r="N868" i="28"/>
  <c r="O868" i="28" s="1"/>
  <c r="T868" i="28" s="1"/>
  <c r="L868" i="28"/>
  <c r="M868" i="28" s="1"/>
  <c r="S868" i="28" s="1"/>
  <c r="T867" i="28"/>
  <c r="N867" i="28"/>
  <c r="O867" i="28" s="1"/>
  <c r="L867" i="28"/>
  <c r="M867" i="28" s="1"/>
  <c r="S867" i="28" s="1"/>
  <c r="N866" i="28"/>
  <c r="O866" i="28" s="1"/>
  <c r="T866" i="28" s="1"/>
  <c r="L866" i="28"/>
  <c r="M866" i="28" s="1"/>
  <c r="S866" i="28" s="1"/>
  <c r="S865" i="28"/>
  <c r="N865" i="28"/>
  <c r="O865" i="28" s="1"/>
  <c r="T865" i="28" s="1"/>
  <c r="L865" i="28"/>
  <c r="M865" i="28" s="1"/>
  <c r="N864" i="28"/>
  <c r="O864" i="28" s="1"/>
  <c r="T864" i="28" s="1"/>
  <c r="L864" i="28"/>
  <c r="M864" i="28" s="1"/>
  <c r="S864" i="28" s="1"/>
  <c r="T863" i="28"/>
  <c r="S863" i="28"/>
  <c r="N863" i="28"/>
  <c r="O863" i="28" s="1"/>
  <c r="L863" i="28"/>
  <c r="M863" i="28" s="1"/>
  <c r="N862" i="28"/>
  <c r="O862" i="28" s="1"/>
  <c r="T862" i="28" s="1"/>
  <c r="L862" i="28"/>
  <c r="M862" i="28" s="1"/>
  <c r="S862" i="28" s="1"/>
  <c r="S861" i="28"/>
  <c r="N861" i="28"/>
  <c r="O861" i="28" s="1"/>
  <c r="T861" i="28" s="1"/>
  <c r="L861" i="28"/>
  <c r="M861" i="28" s="1"/>
  <c r="N860" i="28"/>
  <c r="O860" i="28" s="1"/>
  <c r="T860" i="28" s="1"/>
  <c r="L860" i="28"/>
  <c r="M860" i="28" s="1"/>
  <c r="S860" i="28" s="1"/>
  <c r="S859" i="28"/>
  <c r="N859" i="28"/>
  <c r="O859" i="28" s="1"/>
  <c r="T859" i="28" s="1"/>
  <c r="L859" i="28"/>
  <c r="M859" i="28" s="1"/>
  <c r="N858" i="28"/>
  <c r="O858" i="28" s="1"/>
  <c r="T858" i="28" s="1"/>
  <c r="L858" i="28"/>
  <c r="M858" i="28" s="1"/>
  <c r="S858" i="28" s="1"/>
  <c r="N857" i="28"/>
  <c r="O857" i="28" s="1"/>
  <c r="T857" i="28" s="1"/>
  <c r="M857" i="28"/>
  <c r="S857" i="28" s="1"/>
  <c r="L857" i="28"/>
  <c r="N856" i="28"/>
  <c r="O856" i="28" s="1"/>
  <c r="T856" i="28" s="1"/>
  <c r="L856" i="28"/>
  <c r="M856" i="28" s="1"/>
  <c r="S856" i="28" s="1"/>
  <c r="N855" i="28"/>
  <c r="O855" i="28" s="1"/>
  <c r="T855" i="28" s="1"/>
  <c r="L855" i="28"/>
  <c r="M855" i="28" s="1"/>
  <c r="S855" i="28" s="1"/>
  <c r="N854" i="28"/>
  <c r="O854" i="28" s="1"/>
  <c r="T854" i="28" s="1"/>
  <c r="L854" i="28"/>
  <c r="M854" i="28" s="1"/>
  <c r="S854" i="28" s="1"/>
  <c r="N853" i="28"/>
  <c r="O853" i="28" s="1"/>
  <c r="T853" i="28" s="1"/>
  <c r="M853" i="28"/>
  <c r="S853" i="28" s="1"/>
  <c r="L853" i="28"/>
  <c r="N852" i="28"/>
  <c r="O852" i="28" s="1"/>
  <c r="T852" i="28" s="1"/>
  <c r="L852" i="28"/>
  <c r="M852" i="28" s="1"/>
  <c r="S852" i="28" s="1"/>
  <c r="N851" i="28"/>
  <c r="O851" i="28" s="1"/>
  <c r="T851" i="28" s="1"/>
  <c r="L851" i="28"/>
  <c r="M851" i="28" s="1"/>
  <c r="S851" i="28" s="1"/>
  <c r="S850" i="28"/>
  <c r="O850" i="28"/>
  <c r="T850" i="28" s="1"/>
  <c r="N850" i="28"/>
  <c r="L850" i="28"/>
  <c r="M850" i="28" s="1"/>
  <c r="N849" i="28"/>
  <c r="O849" i="28" s="1"/>
  <c r="T849" i="28" s="1"/>
  <c r="L849" i="28"/>
  <c r="M849" i="28" s="1"/>
  <c r="S849" i="28" s="1"/>
  <c r="S848" i="28"/>
  <c r="N848" i="28"/>
  <c r="O848" i="28" s="1"/>
  <c r="T848" i="28" s="1"/>
  <c r="L848" i="28"/>
  <c r="M848" i="28" s="1"/>
  <c r="N847" i="28"/>
  <c r="O847" i="28" s="1"/>
  <c r="T847" i="28" s="1"/>
  <c r="L847" i="28"/>
  <c r="M847" i="28" s="1"/>
  <c r="S847" i="28" s="1"/>
  <c r="S846" i="28"/>
  <c r="O846" i="28"/>
  <c r="T846" i="28" s="1"/>
  <c r="N846" i="28"/>
  <c r="L846" i="28"/>
  <c r="M846" i="28" s="1"/>
  <c r="N845" i="28"/>
  <c r="O845" i="28" s="1"/>
  <c r="T845" i="28" s="1"/>
  <c r="L845" i="28"/>
  <c r="M845" i="28" s="1"/>
  <c r="S845" i="28" s="1"/>
  <c r="S844" i="28"/>
  <c r="N844" i="28"/>
  <c r="O844" i="28" s="1"/>
  <c r="T844" i="28" s="1"/>
  <c r="L844" i="28"/>
  <c r="M844" i="28" s="1"/>
  <c r="N843" i="28"/>
  <c r="O843" i="28" s="1"/>
  <c r="T843" i="28" s="1"/>
  <c r="L843" i="28"/>
  <c r="M843" i="28" s="1"/>
  <c r="S843" i="28" s="1"/>
  <c r="S842" i="28"/>
  <c r="O842" i="28"/>
  <c r="T842" i="28" s="1"/>
  <c r="N842" i="28"/>
  <c r="L842" i="28"/>
  <c r="M842" i="28" s="1"/>
  <c r="N841" i="28"/>
  <c r="O841" i="28" s="1"/>
  <c r="T841" i="28" s="1"/>
  <c r="L841" i="28"/>
  <c r="M841" i="28" s="1"/>
  <c r="S841" i="28" s="1"/>
  <c r="N840" i="28"/>
  <c r="O840" i="28" s="1"/>
  <c r="T840" i="28" s="1"/>
  <c r="L840" i="28"/>
  <c r="M840" i="28" s="1"/>
  <c r="S840" i="28" s="1"/>
  <c r="N839" i="28"/>
  <c r="O839" i="28" s="1"/>
  <c r="T839" i="28" s="1"/>
  <c r="L839" i="28"/>
  <c r="M839" i="28" s="1"/>
  <c r="S839" i="28" s="1"/>
  <c r="N838" i="28"/>
  <c r="O838" i="28" s="1"/>
  <c r="T838" i="28" s="1"/>
  <c r="L838" i="28"/>
  <c r="M838" i="28" s="1"/>
  <c r="S838" i="28" s="1"/>
  <c r="N837" i="28"/>
  <c r="O837" i="28" s="1"/>
  <c r="T837" i="28" s="1"/>
  <c r="L837" i="28"/>
  <c r="M837" i="28" s="1"/>
  <c r="S837" i="28" s="1"/>
  <c r="N836" i="28"/>
  <c r="O836" i="28" s="1"/>
  <c r="T836" i="28" s="1"/>
  <c r="L836" i="28"/>
  <c r="M836" i="28" s="1"/>
  <c r="S836" i="28" s="1"/>
  <c r="T835" i="28"/>
  <c r="N835" i="28"/>
  <c r="O835" i="28" s="1"/>
  <c r="L835" i="28"/>
  <c r="M835" i="28" s="1"/>
  <c r="S835" i="28" s="1"/>
  <c r="N834" i="28"/>
  <c r="O834" i="28" s="1"/>
  <c r="T834" i="28" s="1"/>
  <c r="L834" i="28"/>
  <c r="M834" i="28" s="1"/>
  <c r="S834" i="28" s="1"/>
  <c r="S833" i="28"/>
  <c r="N833" i="28"/>
  <c r="O833" i="28" s="1"/>
  <c r="T833" i="28" s="1"/>
  <c r="L833" i="28"/>
  <c r="M833" i="28" s="1"/>
  <c r="N832" i="28"/>
  <c r="O832" i="28" s="1"/>
  <c r="T832" i="28" s="1"/>
  <c r="L832" i="28"/>
  <c r="M832" i="28" s="1"/>
  <c r="S832" i="28" s="1"/>
  <c r="T831" i="28"/>
  <c r="S831" i="28"/>
  <c r="N831" i="28"/>
  <c r="O831" i="28" s="1"/>
  <c r="L831" i="28"/>
  <c r="M831" i="28" s="1"/>
  <c r="N830" i="28"/>
  <c r="O830" i="28" s="1"/>
  <c r="T830" i="28" s="1"/>
  <c r="L830" i="28"/>
  <c r="M830" i="28" s="1"/>
  <c r="S830" i="28" s="1"/>
  <c r="S829" i="28"/>
  <c r="N829" i="28"/>
  <c r="O829" i="28" s="1"/>
  <c r="T829" i="28" s="1"/>
  <c r="M829" i="28"/>
  <c r="L829" i="28"/>
  <c r="N828" i="28"/>
  <c r="O828" i="28" s="1"/>
  <c r="T828" i="28" s="1"/>
  <c r="L828" i="28"/>
  <c r="M828" i="28" s="1"/>
  <c r="S828" i="28" s="1"/>
  <c r="S827" i="28"/>
  <c r="N827" i="28"/>
  <c r="O827" i="28" s="1"/>
  <c r="T827" i="28" s="1"/>
  <c r="L827" i="28"/>
  <c r="M827" i="28" s="1"/>
  <c r="N826" i="28"/>
  <c r="O826" i="28" s="1"/>
  <c r="T826" i="28" s="1"/>
  <c r="L826" i="28"/>
  <c r="M826" i="28" s="1"/>
  <c r="S826" i="28" s="1"/>
  <c r="N825" i="28"/>
  <c r="O825" i="28" s="1"/>
  <c r="T825" i="28" s="1"/>
  <c r="M825" i="28"/>
  <c r="S825" i="28" s="1"/>
  <c r="L825" i="28"/>
  <c r="N824" i="28"/>
  <c r="O824" i="28" s="1"/>
  <c r="T824" i="28" s="1"/>
  <c r="L824" i="28"/>
  <c r="M824" i="28" s="1"/>
  <c r="S824" i="28" s="1"/>
  <c r="N823" i="28"/>
  <c r="O823" i="28" s="1"/>
  <c r="T823" i="28" s="1"/>
  <c r="L823" i="28"/>
  <c r="M823" i="28" s="1"/>
  <c r="S823" i="28" s="1"/>
  <c r="N822" i="28"/>
  <c r="O822" i="28" s="1"/>
  <c r="T822" i="28" s="1"/>
  <c r="L822" i="28"/>
  <c r="M822" i="28" s="1"/>
  <c r="S822" i="28" s="1"/>
  <c r="N821" i="28"/>
  <c r="O821" i="28" s="1"/>
  <c r="T821" i="28" s="1"/>
  <c r="M821" i="28"/>
  <c r="S821" i="28" s="1"/>
  <c r="L821" i="28"/>
  <c r="N820" i="28"/>
  <c r="O820" i="28" s="1"/>
  <c r="T820" i="28" s="1"/>
  <c r="L820" i="28"/>
  <c r="M820" i="28" s="1"/>
  <c r="S820" i="28" s="1"/>
  <c r="N819" i="28"/>
  <c r="O819" i="28" s="1"/>
  <c r="T819" i="28" s="1"/>
  <c r="L819" i="28"/>
  <c r="M819" i="28" s="1"/>
  <c r="S819" i="28" s="1"/>
  <c r="S818" i="28"/>
  <c r="O818" i="28"/>
  <c r="T818" i="28" s="1"/>
  <c r="N818" i="28"/>
  <c r="L818" i="28"/>
  <c r="M818" i="28" s="1"/>
  <c r="N817" i="28"/>
  <c r="O817" i="28" s="1"/>
  <c r="T817" i="28" s="1"/>
  <c r="L817" i="28"/>
  <c r="M817" i="28" s="1"/>
  <c r="S817" i="28" s="1"/>
  <c r="S816" i="28"/>
  <c r="N816" i="28"/>
  <c r="O816" i="28" s="1"/>
  <c r="T816" i="28" s="1"/>
  <c r="L816" i="28"/>
  <c r="M816" i="28" s="1"/>
  <c r="N815" i="28"/>
  <c r="O815" i="28" s="1"/>
  <c r="T815" i="28" s="1"/>
  <c r="L815" i="28"/>
  <c r="M815" i="28" s="1"/>
  <c r="S815" i="28" s="1"/>
  <c r="S814" i="28"/>
  <c r="O814" i="28"/>
  <c r="T814" i="28" s="1"/>
  <c r="N814" i="28"/>
  <c r="L814" i="28"/>
  <c r="M814" i="28" s="1"/>
  <c r="N813" i="28"/>
  <c r="O813" i="28" s="1"/>
  <c r="T813" i="28" s="1"/>
  <c r="L813" i="28"/>
  <c r="M813" i="28" s="1"/>
  <c r="S813" i="28" s="1"/>
  <c r="S812" i="28"/>
  <c r="N812" i="28"/>
  <c r="O812" i="28" s="1"/>
  <c r="T812" i="28" s="1"/>
  <c r="L812" i="28"/>
  <c r="M812" i="28" s="1"/>
  <c r="N811" i="28"/>
  <c r="O811" i="28" s="1"/>
  <c r="T811" i="28" s="1"/>
  <c r="L811" i="28"/>
  <c r="M811" i="28" s="1"/>
  <c r="S811" i="28" s="1"/>
  <c r="S810" i="28"/>
  <c r="O810" i="28"/>
  <c r="T810" i="28" s="1"/>
  <c r="N810" i="28"/>
  <c r="L810" i="28"/>
  <c r="M810" i="28" s="1"/>
  <c r="N809" i="28"/>
  <c r="O809" i="28" s="1"/>
  <c r="T809" i="28" s="1"/>
  <c r="L809" i="28"/>
  <c r="M809" i="28" s="1"/>
  <c r="S809" i="28" s="1"/>
  <c r="N808" i="28"/>
  <c r="O808" i="28" s="1"/>
  <c r="T808" i="28" s="1"/>
  <c r="L808" i="28"/>
  <c r="M808" i="28" s="1"/>
  <c r="S808" i="28" s="1"/>
  <c r="N807" i="28"/>
  <c r="O807" i="28" s="1"/>
  <c r="T807" i="28" s="1"/>
  <c r="L807" i="28"/>
  <c r="M807" i="28" s="1"/>
  <c r="S807" i="28" s="1"/>
  <c r="N806" i="28"/>
  <c r="O806" i="28" s="1"/>
  <c r="T806" i="28" s="1"/>
  <c r="L806" i="28"/>
  <c r="M806" i="28" s="1"/>
  <c r="S806" i="28" s="1"/>
  <c r="N805" i="28"/>
  <c r="O805" i="28" s="1"/>
  <c r="T805" i="28" s="1"/>
  <c r="L805" i="28"/>
  <c r="M805" i="28" s="1"/>
  <c r="S805" i="28" s="1"/>
  <c r="N804" i="28"/>
  <c r="O804" i="28" s="1"/>
  <c r="T804" i="28" s="1"/>
  <c r="M804" i="28"/>
  <c r="S804" i="28" s="1"/>
  <c r="L804" i="28"/>
  <c r="N803" i="28"/>
  <c r="O803" i="28" s="1"/>
  <c r="T803" i="28" s="1"/>
  <c r="L803" i="28"/>
  <c r="M803" i="28" s="1"/>
  <c r="S803" i="28" s="1"/>
  <c r="S802" i="28"/>
  <c r="O802" i="28"/>
  <c r="T802" i="28" s="1"/>
  <c r="N802" i="28"/>
  <c r="M802" i="28"/>
  <c r="L802" i="28"/>
  <c r="N801" i="28"/>
  <c r="O801" i="28" s="1"/>
  <c r="T801" i="28" s="1"/>
  <c r="L801" i="28"/>
  <c r="M801" i="28" s="1"/>
  <c r="S801" i="28" s="1"/>
  <c r="T800" i="28"/>
  <c r="N800" i="28"/>
  <c r="O800" i="28" s="1"/>
  <c r="L800" i="28"/>
  <c r="M800" i="28" s="1"/>
  <c r="S800" i="28" s="1"/>
  <c r="S799" i="28"/>
  <c r="N799" i="28"/>
  <c r="O799" i="28" s="1"/>
  <c r="T799" i="28" s="1"/>
  <c r="L799" i="28"/>
  <c r="M799" i="28" s="1"/>
  <c r="O798" i="28"/>
  <c r="T798" i="28" s="1"/>
  <c r="N798" i="28"/>
  <c r="L798" i="28"/>
  <c r="M798" i="28" s="1"/>
  <c r="S798" i="28" s="1"/>
  <c r="O797" i="28"/>
  <c r="T797" i="28" s="1"/>
  <c r="N797" i="28"/>
  <c r="L797" i="28"/>
  <c r="M797" i="28" s="1"/>
  <c r="S797" i="28" s="1"/>
  <c r="N796" i="28"/>
  <c r="O796" i="28" s="1"/>
  <c r="T796" i="28" s="1"/>
  <c r="M796" i="28"/>
  <c r="S796" i="28" s="1"/>
  <c r="L796" i="28"/>
  <c r="O795" i="28"/>
  <c r="T795" i="28" s="1"/>
  <c r="N795" i="28"/>
  <c r="L795" i="28"/>
  <c r="M795" i="28" s="1"/>
  <c r="S795" i="28" s="1"/>
  <c r="T794" i="28"/>
  <c r="S794" i="28"/>
  <c r="O794" i="28"/>
  <c r="N794" i="28"/>
  <c r="L794" i="28"/>
  <c r="M794" i="28" s="1"/>
  <c r="N793" i="28"/>
  <c r="O793" i="28" s="1"/>
  <c r="T793" i="28" s="1"/>
  <c r="M793" i="28"/>
  <c r="S793" i="28" s="1"/>
  <c r="L793" i="28"/>
  <c r="N792" i="28"/>
  <c r="O792" i="28" s="1"/>
  <c r="T792" i="28" s="1"/>
  <c r="L792" i="28"/>
  <c r="M792" i="28" s="1"/>
  <c r="S792" i="28" s="1"/>
  <c r="T791" i="28"/>
  <c r="S791" i="28"/>
  <c r="O791" i="28"/>
  <c r="N791" i="28"/>
  <c r="L791" i="28"/>
  <c r="M791" i="28" s="1"/>
  <c r="S790" i="28"/>
  <c r="N790" i="28"/>
  <c r="O790" i="28" s="1"/>
  <c r="T790" i="28" s="1"/>
  <c r="M790" i="28"/>
  <c r="L790" i="28"/>
  <c r="N789" i="28"/>
  <c r="O789" i="28" s="1"/>
  <c r="T789" i="28" s="1"/>
  <c r="M789" i="28"/>
  <c r="S789" i="28" s="1"/>
  <c r="L789" i="28"/>
  <c r="N788" i="28"/>
  <c r="O788" i="28" s="1"/>
  <c r="T788" i="28" s="1"/>
  <c r="L788" i="28"/>
  <c r="M788" i="28" s="1"/>
  <c r="S788" i="28" s="1"/>
  <c r="T787" i="28"/>
  <c r="S787" i="28"/>
  <c r="O787" i="28"/>
  <c r="N787" i="28"/>
  <c r="L787" i="28"/>
  <c r="M787" i="28" s="1"/>
  <c r="S786" i="28"/>
  <c r="N786" i="28"/>
  <c r="O786" i="28" s="1"/>
  <c r="T786" i="28" s="1"/>
  <c r="M786" i="28"/>
  <c r="L786" i="28"/>
  <c r="N785" i="28"/>
  <c r="O785" i="28" s="1"/>
  <c r="T785" i="28" s="1"/>
  <c r="L785" i="28"/>
  <c r="M785" i="28" s="1"/>
  <c r="S785" i="28" s="1"/>
  <c r="N784" i="28"/>
  <c r="O784" i="28" s="1"/>
  <c r="T784" i="28" s="1"/>
  <c r="L784" i="28"/>
  <c r="M784" i="28" s="1"/>
  <c r="S784" i="28" s="1"/>
  <c r="T783" i="28"/>
  <c r="S783" i="28"/>
  <c r="O783" i="28"/>
  <c r="N783" i="28"/>
  <c r="L783" i="28"/>
  <c r="M783" i="28" s="1"/>
  <c r="S782" i="28"/>
  <c r="O782" i="28"/>
  <c r="T782" i="28" s="1"/>
  <c r="N782" i="28"/>
  <c r="M782" i="28"/>
  <c r="L782" i="28"/>
  <c r="N781" i="28"/>
  <c r="O781" i="28" s="1"/>
  <c r="T781" i="28" s="1"/>
  <c r="M781" i="28"/>
  <c r="S781" i="28" s="1"/>
  <c r="L781" i="28"/>
  <c r="N780" i="28"/>
  <c r="O780" i="28" s="1"/>
  <c r="T780" i="28" s="1"/>
  <c r="L780" i="28"/>
  <c r="M780" i="28" s="1"/>
  <c r="S780" i="28" s="1"/>
  <c r="N779" i="28"/>
  <c r="O779" i="28" s="1"/>
  <c r="T779" i="28" s="1"/>
  <c r="L779" i="28"/>
  <c r="M779" i="28" s="1"/>
  <c r="S779" i="28" s="1"/>
  <c r="O778" i="28"/>
  <c r="T778" i="28" s="1"/>
  <c r="N778" i="28"/>
  <c r="L778" i="28"/>
  <c r="M778" i="28" s="1"/>
  <c r="S778" i="28" s="1"/>
  <c r="N777" i="28"/>
  <c r="O777" i="28" s="1"/>
  <c r="T777" i="28" s="1"/>
  <c r="L777" i="28"/>
  <c r="M777" i="28" s="1"/>
  <c r="S777" i="28" s="1"/>
  <c r="N776" i="28"/>
  <c r="O776" i="28" s="1"/>
  <c r="T776" i="28" s="1"/>
  <c r="L776" i="28"/>
  <c r="M776" i="28" s="1"/>
  <c r="S776" i="28" s="1"/>
  <c r="N775" i="28"/>
  <c r="O775" i="28" s="1"/>
  <c r="T775" i="28" s="1"/>
  <c r="L775" i="28"/>
  <c r="M775" i="28" s="1"/>
  <c r="S775" i="28" s="1"/>
  <c r="N774" i="28"/>
  <c r="O774" i="28" s="1"/>
  <c r="T774" i="28" s="1"/>
  <c r="L774" i="28"/>
  <c r="M774" i="28" s="1"/>
  <c r="S774" i="28" s="1"/>
  <c r="N773" i="28"/>
  <c r="O773" i="28" s="1"/>
  <c r="T773" i="28" s="1"/>
  <c r="M773" i="28"/>
  <c r="S773" i="28" s="1"/>
  <c r="L773" i="28"/>
  <c r="N772" i="28"/>
  <c r="O772" i="28" s="1"/>
  <c r="T772" i="28" s="1"/>
  <c r="L772" i="28"/>
  <c r="M772" i="28" s="1"/>
  <c r="S772" i="28" s="1"/>
  <c r="N771" i="28"/>
  <c r="O771" i="28" s="1"/>
  <c r="T771" i="28" s="1"/>
  <c r="L771" i="28"/>
  <c r="M771" i="28" s="1"/>
  <c r="S771" i="28" s="1"/>
  <c r="O770" i="28"/>
  <c r="T770" i="28" s="1"/>
  <c r="N770" i="28"/>
  <c r="L770" i="28"/>
  <c r="M770" i="28" s="1"/>
  <c r="S770" i="28" s="1"/>
  <c r="N769" i="28"/>
  <c r="O769" i="28" s="1"/>
  <c r="T769" i="28" s="1"/>
  <c r="L769" i="28"/>
  <c r="M769" i="28" s="1"/>
  <c r="S769" i="28" s="1"/>
  <c r="N768" i="28"/>
  <c r="O768" i="28" s="1"/>
  <c r="T768" i="28" s="1"/>
  <c r="L768" i="28"/>
  <c r="M768" i="28" s="1"/>
  <c r="S768" i="28" s="1"/>
  <c r="S767" i="28"/>
  <c r="N767" i="28"/>
  <c r="O767" i="28" s="1"/>
  <c r="T767" i="28" s="1"/>
  <c r="L767" i="28"/>
  <c r="M767" i="28" s="1"/>
  <c r="N766" i="28"/>
  <c r="O766" i="28" s="1"/>
  <c r="T766" i="28" s="1"/>
  <c r="L766" i="28"/>
  <c r="M766" i="28" s="1"/>
  <c r="S766" i="28" s="1"/>
  <c r="S765" i="28"/>
  <c r="N765" i="28"/>
  <c r="O765" i="28" s="1"/>
  <c r="T765" i="28" s="1"/>
  <c r="L765" i="28"/>
  <c r="M765" i="28" s="1"/>
  <c r="N764" i="28"/>
  <c r="O764" i="28" s="1"/>
  <c r="T764" i="28" s="1"/>
  <c r="L764" i="28"/>
  <c r="M764" i="28" s="1"/>
  <c r="S764" i="28" s="1"/>
  <c r="S763" i="28"/>
  <c r="N763" i="28"/>
  <c r="O763" i="28" s="1"/>
  <c r="T763" i="28" s="1"/>
  <c r="L763" i="28"/>
  <c r="M763" i="28" s="1"/>
  <c r="S762" i="28"/>
  <c r="O762" i="28"/>
  <c r="T762" i="28" s="1"/>
  <c r="N762" i="28"/>
  <c r="L762" i="28"/>
  <c r="M762" i="28" s="1"/>
  <c r="N761" i="28"/>
  <c r="O761" i="28" s="1"/>
  <c r="T761" i="28" s="1"/>
  <c r="M761" i="28"/>
  <c r="S761" i="28" s="1"/>
  <c r="L761" i="28"/>
  <c r="N760" i="28"/>
  <c r="O760" i="28" s="1"/>
  <c r="T760" i="28" s="1"/>
  <c r="L760" i="28"/>
  <c r="M760" i="28" s="1"/>
  <c r="S760" i="28" s="1"/>
  <c r="T759" i="28"/>
  <c r="N759" i="28"/>
  <c r="O759" i="28" s="1"/>
  <c r="L759" i="28"/>
  <c r="M759" i="28" s="1"/>
  <c r="S759" i="28" s="1"/>
  <c r="S758" i="28"/>
  <c r="O758" i="28"/>
  <c r="T758" i="28" s="1"/>
  <c r="N758" i="28"/>
  <c r="L758" i="28"/>
  <c r="M758" i="28" s="1"/>
  <c r="N757" i="28"/>
  <c r="O757" i="28" s="1"/>
  <c r="T757" i="28" s="1"/>
  <c r="L757" i="28"/>
  <c r="M757" i="28" s="1"/>
  <c r="S757" i="28" s="1"/>
  <c r="N756" i="28"/>
  <c r="O756" i="28" s="1"/>
  <c r="T756" i="28" s="1"/>
  <c r="L756" i="28"/>
  <c r="M756" i="28" s="1"/>
  <c r="S756" i="28" s="1"/>
  <c r="T755" i="28"/>
  <c r="S755" i="28"/>
  <c r="N755" i="28"/>
  <c r="O755" i="28" s="1"/>
  <c r="L755" i="28"/>
  <c r="M755" i="28" s="1"/>
  <c r="O754" i="28"/>
  <c r="T754" i="28" s="1"/>
  <c r="N754" i="28"/>
  <c r="L754" i="28"/>
  <c r="M754" i="28" s="1"/>
  <c r="S754" i="28" s="1"/>
  <c r="S753" i="28"/>
  <c r="N753" i="28"/>
  <c r="O753" i="28" s="1"/>
  <c r="T753" i="28" s="1"/>
  <c r="M753" i="28"/>
  <c r="L753" i="28"/>
  <c r="N752" i="28"/>
  <c r="O752" i="28" s="1"/>
  <c r="T752" i="28" s="1"/>
  <c r="L752" i="28"/>
  <c r="M752" i="28" s="1"/>
  <c r="S752" i="28" s="1"/>
  <c r="T751" i="28"/>
  <c r="N751" i="28"/>
  <c r="O751" i="28" s="1"/>
  <c r="L751" i="28"/>
  <c r="M751" i="28" s="1"/>
  <c r="S751" i="28" s="1"/>
  <c r="N750" i="28"/>
  <c r="O750" i="28" s="1"/>
  <c r="T750" i="28" s="1"/>
  <c r="L750" i="28"/>
  <c r="M750" i="28" s="1"/>
  <c r="S750" i="28" s="1"/>
  <c r="S749" i="28"/>
  <c r="N749" i="28"/>
  <c r="O749" i="28" s="1"/>
  <c r="T749" i="28" s="1"/>
  <c r="L749" i="28"/>
  <c r="M749" i="28" s="1"/>
  <c r="N748" i="28"/>
  <c r="O748" i="28" s="1"/>
  <c r="T748" i="28" s="1"/>
  <c r="L748" i="28"/>
  <c r="M748" i="28" s="1"/>
  <c r="S748" i="28" s="1"/>
  <c r="S747" i="28"/>
  <c r="N747" i="28"/>
  <c r="O747" i="28" s="1"/>
  <c r="T747" i="28" s="1"/>
  <c r="L747" i="28"/>
  <c r="M747" i="28" s="1"/>
  <c r="S746" i="28"/>
  <c r="O746" i="28"/>
  <c r="T746" i="28" s="1"/>
  <c r="N746" i="28"/>
  <c r="L746" i="28"/>
  <c r="M746" i="28" s="1"/>
  <c r="N745" i="28"/>
  <c r="O745" i="28" s="1"/>
  <c r="T745" i="28" s="1"/>
  <c r="M745" i="28"/>
  <c r="S745" i="28" s="1"/>
  <c r="L745" i="28"/>
  <c r="N744" i="28"/>
  <c r="O744" i="28" s="1"/>
  <c r="T744" i="28" s="1"/>
  <c r="L744" i="28"/>
  <c r="M744" i="28" s="1"/>
  <c r="S744" i="28" s="1"/>
  <c r="T743" i="28"/>
  <c r="N743" i="28"/>
  <c r="O743" i="28" s="1"/>
  <c r="L743" i="28"/>
  <c r="M743" i="28" s="1"/>
  <c r="S743" i="28" s="1"/>
  <c r="S742" i="28"/>
  <c r="O742" i="28"/>
  <c r="T742" i="28" s="1"/>
  <c r="N742" i="28"/>
  <c r="L742" i="28"/>
  <c r="M742" i="28" s="1"/>
  <c r="N741" i="28"/>
  <c r="O741" i="28" s="1"/>
  <c r="T741" i="28" s="1"/>
  <c r="L741" i="28"/>
  <c r="M741" i="28" s="1"/>
  <c r="S741" i="28" s="1"/>
  <c r="N740" i="28"/>
  <c r="O740" i="28" s="1"/>
  <c r="T740" i="28" s="1"/>
  <c r="L740" i="28"/>
  <c r="M740" i="28" s="1"/>
  <c r="S740" i="28" s="1"/>
  <c r="T739" i="28"/>
  <c r="S739" i="28"/>
  <c r="N739" i="28"/>
  <c r="O739" i="28" s="1"/>
  <c r="L739" i="28"/>
  <c r="M739" i="28" s="1"/>
  <c r="N738" i="28"/>
  <c r="O738" i="28" s="1"/>
  <c r="T738" i="28" s="1"/>
  <c r="L738" i="28"/>
  <c r="M738" i="28" s="1"/>
  <c r="S738" i="28" s="1"/>
  <c r="S737" i="28"/>
  <c r="N737" i="28"/>
  <c r="O737" i="28" s="1"/>
  <c r="T737" i="28" s="1"/>
  <c r="M737" i="28"/>
  <c r="L737" i="28"/>
  <c r="N736" i="28"/>
  <c r="O736" i="28" s="1"/>
  <c r="T736" i="28" s="1"/>
  <c r="L736" i="28"/>
  <c r="M736" i="28" s="1"/>
  <c r="S736" i="28" s="1"/>
  <c r="T735" i="28"/>
  <c r="N735" i="28"/>
  <c r="O735" i="28" s="1"/>
  <c r="L735" i="28"/>
  <c r="M735" i="28" s="1"/>
  <c r="S735" i="28" s="1"/>
  <c r="N734" i="28"/>
  <c r="O734" i="28" s="1"/>
  <c r="T734" i="28" s="1"/>
  <c r="L734" i="28"/>
  <c r="M734" i="28" s="1"/>
  <c r="S734" i="28" s="1"/>
  <c r="N733" i="28"/>
  <c r="O733" i="28" s="1"/>
  <c r="T733" i="28" s="1"/>
  <c r="L733" i="28"/>
  <c r="M733" i="28" s="1"/>
  <c r="S733" i="28" s="1"/>
  <c r="N732" i="28"/>
  <c r="O732" i="28" s="1"/>
  <c r="T732" i="28" s="1"/>
  <c r="L732" i="28"/>
  <c r="M732" i="28" s="1"/>
  <c r="S732" i="28" s="1"/>
  <c r="T731" i="28"/>
  <c r="S731" i="28"/>
  <c r="N731" i="28"/>
  <c r="O731" i="28" s="1"/>
  <c r="L731" i="28"/>
  <c r="M731" i="28" s="1"/>
  <c r="S730" i="28"/>
  <c r="O730" i="28"/>
  <c r="T730" i="28" s="1"/>
  <c r="N730" i="28"/>
  <c r="L730" i="28"/>
  <c r="M730" i="28" s="1"/>
  <c r="S729" i="28"/>
  <c r="N729" i="28"/>
  <c r="O729" i="28" s="1"/>
  <c r="T729" i="28" s="1"/>
  <c r="M729" i="28"/>
  <c r="L729" i="28"/>
  <c r="S728" i="28"/>
  <c r="N728" i="28"/>
  <c r="O728" i="28" s="1"/>
  <c r="T728" i="28" s="1"/>
  <c r="L728" i="28"/>
  <c r="M728" i="28" s="1"/>
  <c r="S727" i="28"/>
  <c r="N727" i="28"/>
  <c r="O727" i="28" s="1"/>
  <c r="T727" i="28" s="1"/>
  <c r="L727" i="28"/>
  <c r="M727" i="28" s="1"/>
  <c r="S726" i="28"/>
  <c r="O726" i="28"/>
  <c r="T726" i="28" s="1"/>
  <c r="N726" i="28"/>
  <c r="L726" i="28"/>
  <c r="M726" i="28" s="1"/>
  <c r="N725" i="28"/>
  <c r="O725" i="28" s="1"/>
  <c r="T725" i="28" s="1"/>
  <c r="M725" i="28"/>
  <c r="S725" i="28" s="1"/>
  <c r="L725" i="28"/>
  <c r="N724" i="28"/>
  <c r="O724" i="28" s="1"/>
  <c r="T724" i="28" s="1"/>
  <c r="L724" i="28"/>
  <c r="M724" i="28" s="1"/>
  <c r="S724" i="28" s="1"/>
  <c r="N723" i="28"/>
  <c r="O723" i="28" s="1"/>
  <c r="T723" i="28" s="1"/>
  <c r="L723" i="28"/>
  <c r="M723" i="28" s="1"/>
  <c r="S723" i="28" s="1"/>
  <c r="S722" i="28"/>
  <c r="N722" i="28"/>
  <c r="O722" i="28" s="1"/>
  <c r="T722" i="28" s="1"/>
  <c r="L722" i="28"/>
  <c r="M722" i="28" s="1"/>
  <c r="N721" i="28"/>
  <c r="O721" i="28" s="1"/>
  <c r="T721" i="28" s="1"/>
  <c r="L721" i="28"/>
  <c r="M721" i="28" s="1"/>
  <c r="S721" i="28" s="1"/>
  <c r="N720" i="28"/>
  <c r="O720" i="28" s="1"/>
  <c r="T720" i="28" s="1"/>
  <c r="L720" i="28"/>
  <c r="M720" i="28" s="1"/>
  <c r="S720" i="28" s="1"/>
  <c r="T719" i="28"/>
  <c r="N719" i="28"/>
  <c r="O719" i="28" s="1"/>
  <c r="L719" i="28"/>
  <c r="M719" i="28" s="1"/>
  <c r="S719" i="28" s="1"/>
  <c r="S718" i="28"/>
  <c r="O718" i="28"/>
  <c r="T718" i="28" s="1"/>
  <c r="N718" i="28"/>
  <c r="L718" i="28"/>
  <c r="M718" i="28" s="1"/>
  <c r="N717" i="28"/>
  <c r="O717" i="28" s="1"/>
  <c r="T717" i="28" s="1"/>
  <c r="L717" i="28"/>
  <c r="M717" i="28" s="1"/>
  <c r="S717" i="28" s="1"/>
  <c r="S716" i="28"/>
  <c r="N716" i="28"/>
  <c r="O716" i="28" s="1"/>
  <c r="T716" i="28" s="1"/>
  <c r="L716" i="28"/>
  <c r="M716" i="28" s="1"/>
  <c r="T715" i="28"/>
  <c r="N715" i="28"/>
  <c r="O715" i="28" s="1"/>
  <c r="L715" i="28"/>
  <c r="M715" i="28" s="1"/>
  <c r="S715" i="28" s="1"/>
  <c r="S714" i="28"/>
  <c r="O714" i="28"/>
  <c r="T714" i="28" s="1"/>
  <c r="N714" i="28"/>
  <c r="L714" i="28"/>
  <c r="M714" i="28" s="1"/>
  <c r="N713" i="28"/>
  <c r="O713" i="28" s="1"/>
  <c r="T713" i="28" s="1"/>
  <c r="L713" i="28"/>
  <c r="M713" i="28" s="1"/>
  <c r="S713" i="28" s="1"/>
  <c r="S712" i="28"/>
  <c r="N712" i="28"/>
  <c r="O712" i="28" s="1"/>
  <c r="T712" i="28" s="1"/>
  <c r="L712" i="28"/>
  <c r="M712" i="28" s="1"/>
  <c r="T711" i="28"/>
  <c r="S711" i="28"/>
  <c r="N711" i="28"/>
  <c r="O711" i="28" s="1"/>
  <c r="L711" i="28"/>
  <c r="M711" i="28" s="1"/>
  <c r="N710" i="28"/>
  <c r="O710" i="28" s="1"/>
  <c r="T710" i="28" s="1"/>
  <c r="L710" i="28"/>
  <c r="M710" i="28" s="1"/>
  <c r="S710" i="28" s="1"/>
  <c r="S709" i="28"/>
  <c r="N709" i="28"/>
  <c r="O709" i="28" s="1"/>
  <c r="T709" i="28" s="1"/>
  <c r="M709" i="28"/>
  <c r="L709" i="28"/>
  <c r="N708" i="28"/>
  <c r="O708" i="28" s="1"/>
  <c r="T708" i="28" s="1"/>
  <c r="L708" i="28"/>
  <c r="M708" i="28" s="1"/>
  <c r="S708" i="28" s="1"/>
  <c r="N707" i="28"/>
  <c r="O707" i="28" s="1"/>
  <c r="T707" i="28" s="1"/>
  <c r="L707" i="28"/>
  <c r="M707" i="28" s="1"/>
  <c r="S707" i="28" s="1"/>
  <c r="N706" i="28"/>
  <c r="O706" i="28" s="1"/>
  <c r="T706" i="28" s="1"/>
  <c r="L706" i="28"/>
  <c r="M706" i="28" s="1"/>
  <c r="S706" i="28" s="1"/>
  <c r="N705" i="28"/>
  <c r="O705" i="28" s="1"/>
  <c r="T705" i="28" s="1"/>
  <c r="M705" i="28"/>
  <c r="S705" i="28" s="1"/>
  <c r="L705" i="28"/>
  <c r="N704" i="28"/>
  <c r="O704" i="28" s="1"/>
  <c r="T704" i="28" s="1"/>
  <c r="L704" i="28"/>
  <c r="M704" i="28" s="1"/>
  <c r="S704" i="28" s="1"/>
  <c r="T703" i="28"/>
  <c r="N703" i="28"/>
  <c r="O703" i="28" s="1"/>
  <c r="L703" i="28"/>
  <c r="M703" i="28" s="1"/>
  <c r="S703" i="28" s="1"/>
  <c r="N702" i="28"/>
  <c r="O702" i="28" s="1"/>
  <c r="T702" i="28" s="1"/>
  <c r="L702" i="28"/>
  <c r="M702" i="28" s="1"/>
  <c r="S702" i="28" s="1"/>
  <c r="N701" i="28"/>
  <c r="O701" i="28" s="1"/>
  <c r="T701" i="28" s="1"/>
  <c r="L701" i="28"/>
  <c r="M701" i="28" s="1"/>
  <c r="S701" i="28" s="1"/>
  <c r="N700" i="28"/>
  <c r="O700" i="28" s="1"/>
  <c r="T700" i="28" s="1"/>
  <c r="L700" i="28"/>
  <c r="M700" i="28" s="1"/>
  <c r="S700" i="28" s="1"/>
  <c r="T699" i="28"/>
  <c r="S699" i="28"/>
  <c r="N699" i="28"/>
  <c r="O699" i="28" s="1"/>
  <c r="L699" i="28"/>
  <c r="M699" i="28" s="1"/>
  <c r="S698" i="28"/>
  <c r="O698" i="28"/>
  <c r="T698" i="28" s="1"/>
  <c r="N698" i="28"/>
  <c r="L698" i="28"/>
  <c r="M698" i="28" s="1"/>
  <c r="S697" i="28"/>
  <c r="N697" i="28"/>
  <c r="O697" i="28" s="1"/>
  <c r="T697" i="28" s="1"/>
  <c r="M697" i="28"/>
  <c r="L697" i="28"/>
  <c r="S696" i="28"/>
  <c r="N696" i="28"/>
  <c r="O696" i="28" s="1"/>
  <c r="T696" i="28" s="1"/>
  <c r="L696" i="28"/>
  <c r="M696" i="28" s="1"/>
  <c r="S695" i="28"/>
  <c r="N695" i="28"/>
  <c r="O695" i="28" s="1"/>
  <c r="T695" i="28" s="1"/>
  <c r="L695" i="28"/>
  <c r="M695" i="28" s="1"/>
  <c r="S694" i="28"/>
  <c r="O694" i="28"/>
  <c r="T694" i="28" s="1"/>
  <c r="N694" i="28"/>
  <c r="L694" i="28"/>
  <c r="M694" i="28" s="1"/>
  <c r="N693" i="28"/>
  <c r="O693" i="28" s="1"/>
  <c r="T693" i="28" s="1"/>
  <c r="M693" i="28"/>
  <c r="S693" i="28" s="1"/>
  <c r="L693" i="28"/>
  <c r="N692" i="28"/>
  <c r="O692" i="28" s="1"/>
  <c r="T692" i="28" s="1"/>
  <c r="L692" i="28"/>
  <c r="M692" i="28" s="1"/>
  <c r="S692" i="28" s="1"/>
  <c r="N691" i="28"/>
  <c r="O691" i="28" s="1"/>
  <c r="T691" i="28" s="1"/>
  <c r="L691" i="28"/>
  <c r="M691" i="28" s="1"/>
  <c r="S691" i="28" s="1"/>
  <c r="S690" i="28"/>
  <c r="N690" i="28"/>
  <c r="O690" i="28" s="1"/>
  <c r="T690" i="28" s="1"/>
  <c r="L690" i="28"/>
  <c r="M690" i="28" s="1"/>
  <c r="N689" i="28"/>
  <c r="O689" i="28" s="1"/>
  <c r="T689" i="28" s="1"/>
  <c r="M689" i="28"/>
  <c r="S689" i="28" s="1"/>
  <c r="L689" i="28"/>
  <c r="N688" i="28"/>
  <c r="O688" i="28" s="1"/>
  <c r="T688" i="28" s="1"/>
  <c r="L688" i="28"/>
  <c r="M688" i="28" s="1"/>
  <c r="S688" i="28" s="1"/>
  <c r="T687" i="28"/>
  <c r="N687" i="28"/>
  <c r="O687" i="28" s="1"/>
  <c r="L687" i="28"/>
  <c r="M687" i="28" s="1"/>
  <c r="S687" i="28" s="1"/>
  <c r="S686" i="28"/>
  <c r="O686" i="28"/>
  <c r="T686" i="28" s="1"/>
  <c r="N686" i="28"/>
  <c r="L686" i="28"/>
  <c r="M686" i="28" s="1"/>
  <c r="N685" i="28"/>
  <c r="O685" i="28" s="1"/>
  <c r="T685" i="28" s="1"/>
  <c r="L685" i="28"/>
  <c r="M685" i="28" s="1"/>
  <c r="S685" i="28" s="1"/>
  <c r="S684" i="28"/>
  <c r="N684" i="28"/>
  <c r="O684" i="28" s="1"/>
  <c r="T684" i="28" s="1"/>
  <c r="L684" i="28"/>
  <c r="M684" i="28" s="1"/>
  <c r="T683" i="28"/>
  <c r="S683" i="28"/>
  <c r="N683" i="28"/>
  <c r="O683" i="28" s="1"/>
  <c r="L683" i="28"/>
  <c r="M683" i="28" s="1"/>
  <c r="S682" i="28"/>
  <c r="O682" i="28"/>
  <c r="T682" i="28" s="1"/>
  <c r="N682" i="28"/>
  <c r="L682" i="28"/>
  <c r="M682" i="28" s="1"/>
  <c r="N681" i="28"/>
  <c r="O681" i="28" s="1"/>
  <c r="T681" i="28" s="1"/>
  <c r="L681" i="28"/>
  <c r="M681" i="28" s="1"/>
  <c r="S681" i="28" s="1"/>
  <c r="S680" i="28"/>
  <c r="N680" i="28"/>
  <c r="O680" i="28" s="1"/>
  <c r="T680" i="28" s="1"/>
  <c r="L680" i="28"/>
  <c r="M680" i="28" s="1"/>
  <c r="S679" i="28"/>
  <c r="N679" i="28"/>
  <c r="O679" i="28" s="1"/>
  <c r="T679" i="28" s="1"/>
  <c r="L679" i="28"/>
  <c r="M679" i="28" s="1"/>
  <c r="O678" i="28"/>
  <c r="T678" i="28" s="1"/>
  <c r="N678" i="28"/>
  <c r="L678" i="28"/>
  <c r="M678" i="28" s="1"/>
  <c r="S678" i="28" s="1"/>
  <c r="N677" i="28"/>
  <c r="O677" i="28" s="1"/>
  <c r="T677" i="28" s="1"/>
  <c r="M677" i="28"/>
  <c r="S677" i="28" s="1"/>
  <c r="L677" i="28"/>
  <c r="N676" i="28"/>
  <c r="O676" i="28" s="1"/>
  <c r="T676" i="28" s="1"/>
  <c r="L676" i="28"/>
  <c r="M676" i="28" s="1"/>
  <c r="S676" i="28" s="1"/>
  <c r="N675" i="28"/>
  <c r="O675" i="28" s="1"/>
  <c r="T675" i="28" s="1"/>
  <c r="L675" i="28"/>
  <c r="M675" i="28" s="1"/>
  <c r="S675" i="28" s="1"/>
  <c r="N674" i="28"/>
  <c r="O674" i="28" s="1"/>
  <c r="T674" i="28" s="1"/>
  <c r="L674" i="28"/>
  <c r="M674" i="28" s="1"/>
  <c r="S674" i="28" s="1"/>
  <c r="N673" i="28"/>
  <c r="O673" i="28" s="1"/>
  <c r="T673" i="28" s="1"/>
  <c r="M673" i="28"/>
  <c r="S673" i="28" s="1"/>
  <c r="L673" i="28"/>
  <c r="N672" i="28"/>
  <c r="O672" i="28" s="1"/>
  <c r="T672" i="28" s="1"/>
  <c r="L672" i="28"/>
  <c r="M672" i="28" s="1"/>
  <c r="S672" i="28" s="1"/>
  <c r="T671" i="28"/>
  <c r="N671" i="28"/>
  <c r="O671" i="28" s="1"/>
  <c r="L671" i="28"/>
  <c r="M671" i="28" s="1"/>
  <c r="S671" i="28" s="1"/>
  <c r="N670" i="28"/>
  <c r="O670" i="28" s="1"/>
  <c r="T670" i="28" s="1"/>
  <c r="L670" i="28"/>
  <c r="M670" i="28" s="1"/>
  <c r="S670" i="28" s="1"/>
  <c r="N669" i="28"/>
  <c r="O669" i="28" s="1"/>
  <c r="T669" i="28" s="1"/>
  <c r="L669" i="28"/>
  <c r="M669" i="28" s="1"/>
  <c r="S669" i="28" s="1"/>
  <c r="S668" i="28"/>
  <c r="N668" i="28"/>
  <c r="O668" i="28" s="1"/>
  <c r="T668" i="28" s="1"/>
  <c r="L668" i="28"/>
  <c r="M668" i="28" s="1"/>
  <c r="T667" i="28"/>
  <c r="S667" i="28"/>
  <c r="N667" i="28"/>
  <c r="O667" i="28" s="1"/>
  <c r="L667" i="28"/>
  <c r="M667" i="28" s="1"/>
  <c r="S666" i="28"/>
  <c r="O666" i="28"/>
  <c r="T666" i="28" s="1"/>
  <c r="N666" i="28"/>
  <c r="L666" i="28"/>
  <c r="M666" i="28" s="1"/>
  <c r="S665" i="28"/>
  <c r="N665" i="28"/>
  <c r="O665" i="28" s="1"/>
  <c r="T665" i="28" s="1"/>
  <c r="M665" i="28"/>
  <c r="L665" i="28"/>
  <c r="S664" i="28"/>
  <c r="N664" i="28"/>
  <c r="O664" i="28" s="1"/>
  <c r="T664" i="28" s="1"/>
  <c r="L664" i="28"/>
  <c r="M664" i="28" s="1"/>
  <c r="S663" i="28"/>
  <c r="N663" i="28"/>
  <c r="O663" i="28" s="1"/>
  <c r="T663" i="28" s="1"/>
  <c r="L663" i="28"/>
  <c r="M663" i="28" s="1"/>
  <c r="O662" i="28"/>
  <c r="T662" i="28" s="1"/>
  <c r="N662" i="28"/>
  <c r="L662" i="28"/>
  <c r="M662" i="28" s="1"/>
  <c r="S662" i="28" s="1"/>
  <c r="N661" i="28"/>
  <c r="O661" i="28" s="1"/>
  <c r="T661" i="28" s="1"/>
  <c r="M661" i="28"/>
  <c r="S661" i="28" s="1"/>
  <c r="L661" i="28"/>
  <c r="N660" i="28"/>
  <c r="O660" i="28" s="1"/>
  <c r="T660" i="28" s="1"/>
  <c r="L660" i="28"/>
  <c r="M660" i="28" s="1"/>
  <c r="S660" i="28" s="1"/>
  <c r="N659" i="28"/>
  <c r="O659" i="28" s="1"/>
  <c r="T659" i="28" s="1"/>
  <c r="L659" i="28"/>
  <c r="M659" i="28" s="1"/>
  <c r="S659" i="28" s="1"/>
  <c r="S658" i="28"/>
  <c r="N658" i="28"/>
  <c r="O658" i="28" s="1"/>
  <c r="T658" i="28" s="1"/>
  <c r="L658" i="28"/>
  <c r="M658" i="28" s="1"/>
  <c r="N657" i="28"/>
  <c r="O657" i="28" s="1"/>
  <c r="T657" i="28" s="1"/>
  <c r="M657" i="28"/>
  <c r="S657" i="28" s="1"/>
  <c r="L657" i="28"/>
  <c r="N656" i="28"/>
  <c r="O656" i="28" s="1"/>
  <c r="T656" i="28" s="1"/>
  <c r="L656" i="28"/>
  <c r="M656" i="28" s="1"/>
  <c r="S656" i="28" s="1"/>
  <c r="T655" i="28"/>
  <c r="N655" i="28"/>
  <c r="O655" i="28" s="1"/>
  <c r="L655" i="28"/>
  <c r="M655" i="28" s="1"/>
  <c r="S655" i="28" s="1"/>
  <c r="S654" i="28"/>
  <c r="O654" i="28"/>
  <c r="T654" i="28" s="1"/>
  <c r="N654" i="28"/>
  <c r="L654" i="28"/>
  <c r="M654" i="28" s="1"/>
  <c r="N653" i="28"/>
  <c r="O653" i="28" s="1"/>
  <c r="T653" i="28" s="1"/>
  <c r="L653" i="28"/>
  <c r="M653" i="28" s="1"/>
  <c r="S653" i="28" s="1"/>
  <c r="S652" i="28"/>
  <c r="N652" i="28"/>
  <c r="O652" i="28" s="1"/>
  <c r="T652" i="28" s="1"/>
  <c r="L652" i="28"/>
  <c r="M652" i="28" s="1"/>
  <c r="T651" i="28"/>
  <c r="S651" i="28"/>
  <c r="N651" i="28"/>
  <c r="O651" i="28" s="1"/>
  <c r="L651" i="28"/>
  <c r="M651" i="28" s="1"/>
  <c r="S650" i="28"/>
  <c r="O650" i="28"/>
  <c r="T650" i="28" s="1"/>
  <c r="N650" i="28"/>
  <c r="L650" i="28"/>
  <c r="M650" i="28" s="1"/>
  <c r="N649" i="28"/>
  <c r="O649" i="28" s="1"/>
  <c r="T649" i="28" s="1"/>
  <c r="L649" i="28"/>
  <c r="M649" i="28" s="1"/>
  <c r="S649" i="28" s="1"/>
  <c r="S648" i="28"/>
  <c r="N648" i="28"/>
  <c r="O648" i="28" s="1"/>
  <c r="T648" i="28" s="1"/>
  <c r="L648" i="28"/>
  <c r="M648" i="28" s="1"/>
  <c r="S647" i="28"/>
  <c r="N647" i="28"/>
  <c r="O647" i="28" s="1"/>
  <c r="T647" i="28" s="1"/>
  <c r="L647" i="28"/>
  <c r="M647" i="28" s="1"/>
  <c r="O646" i="28"/>
  <c r="T646" i="28" s="1"/>
  <c r="N646" i="28"/>
  <c r="L646" i="28"/>
  <c r="M646" i="28" s="1"/>
  <c r="S646" i="28" s="1"/>
  <c r="N645" i="28"/>
  <c r="O645" i="28" s="1"/>
  <c r="T645" i="28" s="1"/>
  <c r="M645" i="28"/>
  <c r="S645" i="28" s="1"/>
  <c r="L645" i="28"/>
  <c r="N644" i="28"/>
  <c r="O644" i="28" s="1"/>
  <c r="T644" i="28" s="1"/>
  <c r="L644" i="28"/>
  <c r="M644" i="28" s="1"/>
  <c r="S644" i="28" s="1"/>
  <c r="N643" i="28"/>
  <c r="O643" i="28" s="1"/>
  <c r="T643" i="28" s="1"/>
  <c r="L643" i="28"/>
  <c r="M643" i="28" s="1"/>
  <c r="S643" i="28" s="1"/>
  <c r="N642" i="28"/>
  <c r="O642" i="28" s="1"/>
  <c r="T642" i="28" s="1"/>
  <c r="L642" i="28"/>
  <c r="M642" i="28" s="1"/>
  <c r="S642" i="28" s="1"/>
  <c r="N641" i="28"/>
  <c r="O641" i="28" s="1"/>
  <c r="T641" i="28" s="1"/>
  <c r="M641" i="28"/>
  <c r="S641" i="28" s="1"/>
  <c r="L641" i="28"/>
  <c r="N640" i="28"/>
  <c r="O640" i="28" s="1"/>
  <c r="T640" i="28" s="1"/>
  <c r="L640" i="28"/>
  <c r="M640" i="28" s="1"/>
  <c r="S640" i="28" s="1"/>
  <c r="T639" i="28"/>
  <c r="N639" i="28"/>
  <c r="O639" i="28" s="1"/>
  <c r="L639" i="28"/>
  <c r="M639" i="28" s="1"/>
  <c r="S639" i="28" s="1"/>
  <c r="N638" i="28"/>
  <c r="O638" i="28" s="1"/>
  <c r="T638" i="28" s="1"/>
  <c r="L638" i="28"/>
  <c r="M638" i="28" s="1"/>
  <c r="S638" i="28" s="1"/>
  <c r="N637" i="28"/>
  <c r="O637" i="28" s="1"/>
  <c r="T637" i="28" s="1"/>
  <c r="L637" i="28"/>
  <c r="M637" i="28" s="1"/>
  <c r="S637" i="28" s="1"/>
  <c r="S636" i="28"/>
  <c r="N636" i="28"/>
  <c r="O636" i="28" s="1"/>
  <c r="T636" i="28" s="1"/>
  <c r="L636" i="28"/>
  <c r="M636" i="28" s="1"/>
  <c r="T635" i="28"/>
  <c r="S635" i="28"/>
  <c r="N635" i="28"/>
  <c r="O635" i="28" s="1"/>
  <c r="L635" i="28"/>
  <c r="M635" i="28" s="1"/>
  <c r="S634" i="28"/>
  <c r="O634" i="28"/>
  <c r="T634" i="28" s="1"/>
  <c r="N634" i="28"/>
  <c r="L634" i="28"/>
  <c r="M634" i="28" s="1"/>
  <c r="S633" i="28"/>
  <c r="N633" i="28"/>
  <c r="O633" i="28" s="1"/>
  <c r="T633" i="28" s="1"/>
  <c r="M633" i="28"/>
  <c r="L633" i="28"/>
  <c r="S632" i="28"/>
  <c r="N632" i="28"/>
  <c r="O632" i="28" s="1"/>
  <c r="T632" i="28" s="1"/>
  <c r="L632" i="28"/>
  <c r="M632" i="28" s="1"/>
  <c r="S631" i="28"/>
  <c r="N631" i="28"/>
  <c r="O631" i="28" s="1"/>
  <c r="T631" i="28" s="1"/>
  <c r="L631" i="28"/>
  <c r="M631" i="28" s="1"/>
  <c r="O630" i="28"/>
  <c r="T630" i="28" s="1"/>
  <c r="N630" i="28"/>
  <c r="L630" i="28"/>
  <c r="M630" i="28" s="1"/>
  <c r="S630" i="28" s="1"/>
  <c r="N629" i="28"/>
  <c r="O629" i="28" s="1"/>
  <c r="T629" i="28" s="1"/>
  <c r="M629" i="28"/>
  <c r="S629" i="28" s="1"/>
  <c r="L629" i="28"/>
  <c r="N628" i="28"/>
  <c r="O628" i="28" s="1"/>
  <c r="T628" i="28" s="1"/>
  <c r="L628" i="28"/>
  <c r="M628" i="28" s="1"/>
  <c r="S628" i="28" s="1"/>
  <c r="N627" i="28"/>
  <c r="O627" i="28" s="1"/>
  <c r="T627" i="28" s="1"/>
  <c r="L627" i="28"/>
  <c r="M627" i="28" s="1"/>
  <c r="S627" i="28" s="1"/>
  <c r="S626" i="28"/>
  <c r="N626" i="28"/>
  <c r="O626" i="28" s="1"/>
  <c r="T626" i="28" s="1"/>
  <c r="L626" i="28"/>
  <c r="M626" i="28" s="1"/>
  <c r="N625" i="28"/>
  <c r="O625" i="28" s="1"/>
  <c r="T625" i="28" s="1"/>
  <c r="M625" i="28"/>
  <c r="S625" i="28" s="1"/>
  <c r="L625" i="28"/>
  <c r="N624" i="28"/>
  <c r="O624" i="28" s="1"/>
  <c r="T624" i="28" s="1"/>
  <c r="L624" i="28"/>
  <c r="M624" i="28" s="1"/>
  <c r="S624" i="28" s="1"/>
  <c r="T623" i="28"/>
  <c r="N623" i="28"/>
  <c r="O623" i="28" s="1"/>
  <c r="L623" i="28"/>
  <c r="M623" i="28" s="1"/>
  <c r="S623" i="28" s="1"/>
  <c r="S622" i="28"/>
  <c r="O622" i="28"/>
  <c r="T622" i="28" s="1"/>
  <c r="N622" i="28"/>
  <c r="L622" i="28"/>
  <c r="M622" i="28" s="1"/>
  <c r="N621" i="28"/>
  <c r="O621" i="28" s="1"/>
  <c r="T621" i="28" s="1"/>
  <c r="L621" i="28"/>
  <c r="M621" i="28" s="1"/>
  <c r="S621" i="28" s="1"/>
  <c r="N620" i="28"/>
  <c r="O620" i="28" s="1"/>
  <c r="T620" i="28" s="1"/>
  <c r="L620" i="28"/>
  <c r="M620" i="28" s="1"/>
  <c r="S620" i="28" s="1"/>
  <c r="T619" i="28"/>
  <c r="N619" i="28"/>
  <c r="O619" i="28" s="1"/>
  <c r="L619" i="28"/>
  <c r="M619" i="28" s="1"/>
  <c r="S619" i="28" s="1"/>
  <c r="T618" i="28"/>
  <c r="S618" i="28"/>
  <c r="N618" i="28"/>
  <c r="O618" i="28" s="1"/>
  <c r="L618" i="28"/>
  <c r="M618" i="28" s="1"/>
  <c r="N617" i="28"/>
  <c r="O617" i="28" s="1"/>
  <c r="T617" i="28" s="1"/>
  <c r="M617" i="28"/>
  <c r="S617" i="28" s="1"/>
  <c r="L617" i="28"/>
  <c r="N616" i="28"/>
  <c r="O616" i="28" s="1"/>
  <c r="T616" i="28" s="1"/>
  <c r="M616" i="28"/>
  <c r="S616" i="28" s="1"/>
  <c r="L616" i="28"/>
  <c r="S615" i="28"/>
  <c r="N615" i="28"/>
  <c r="O615" i="28" s="1"/>
  <c r="T615" i="28" s="1"/>
  <c r="L615" i="28"/>
  <c r="M615" i="28" s="1"/>
  <c r="S614" i="28"/>
  <c r="O614" i="28"/>
  <c r="T614" i="28" s="1"/>
  <c r="N614" i="28"/>
  <c r="L614" i="28"/>
  <c r="M614" i="28" s="1"/>
  <c r="O613" i="28"/>
  <c r="T613" i="28" s="1"/>
  <c r="N613" i="28"/>
  <c r="L613" i="28"/>
  <c r="M613" i="28" s="1"/>
  <c r="S613" i="28" s="1"/>
  <c r="N612" i="28"/>
  <c r="O612" i="28" s="1"/>
  <c r="T612" i="28" s="1"/>
  <c r="L612" i="28"/>
  <c r="M612" i="28" s="1"/>
  <c r="S612" i="28" s="1"/>
  <c r="T611" i="28"/>
  <c r="N611" i="28"/>
  <c r="O611" i="28" s="1"/>
  <c r="L611" i="28"/>
  <c r="M611" i="28" s="1"/>
  <c r="S611" i="28" s="1"/>
  <c r="N610" i="28"/>
  <c r="O610" i="28" s="1"/>
  <c r="T610" i="28" s="1"/>
  <c r="L610" i="28"/>
  <c r="M610" i="28" s="1"/>
  <c r="S610" i="28" s="1"/>
  <c r="S609" i="28"/>
  <c r="N609" i="28"/>
  <c r="O609" i="28" s="1"/>
  <c r="T609" i="28" s="1"/>
  <c r="M609" i="28"/>
  <c r="L609" i="28"/>
  <c r="N608" i="28"/>
  <c r="O608" i="28" s="1"/>
  <c r="T608" i="28" s="1"/>
  <c r="M608" i="28"/>
  <c r="S608" i="28" s="1"/>
  <c r="L608" i="28"/>
  <c r="S607" i="28"/>
  <c r="N607" i="28"/>
  <c r="O607" i="28" s="1"/>
  <c r="T607" i="28" s="1"/>
  <c r="L607" i="28"/>
  <c r="M607" i="28" s="1"/>
  <c r="S606" i="28"/>
  <c r="O606" i="28"/>
  <c r="T606" i="28" s="1"/>
  <c r="N606" i="28"/>
  <c r="L606" i="28"/>
  <c r="M606" i="28" s="1"/>
  <c r="O605" i="28"/>
  <c r="T605" i="28" s="1"/>
  <c r="N605" i="28"/>
  <c r="L605" i="28"/>
  <c r="M605" i="28" s="1"/>
  <c r="S605" i="28" s="1"/>
  <c r="S604" i="28"/>
  <c r="N604" i="28"/>
  <c r="O604" i="28" s="1"/>
  <c r="T604" i="28" s="1"/>
  <c r="L604" i="28"/>
  <c r="M604" i="28" s="1"/>
  <c r="N603" i="28"/>
  <c r="O603" i="28" s="1"/>
  <c r="T603" i="28" s="1"/>
  <c r="L603" i="28"/>
  <c r="M603" i="28" s="1"/>
  <c r="S603" i="28" s="1"/>
  <c r="O602" i="28"/>
  <c r="T602" i="28" s="1"/>
  <c r="N602" i="28"/>
  <c r="M602" i="28"/>
  <c r="S602" i="28" s="1"/>
  <c r="L602" i="28"/>
  <c r="T601" i="28"/>
  <c r="S601" i="28"/>
  <c r="O601" i="28"/>
  <c r="N601" i="28"/>
  <c r="M601" i="28"/>
  <c r="L601" i="28"/>
  <c r="N600" i="28"/>
  <c r="O600" i="28" s="1"/>
  <c r="T600" i="28" s="1"/>
  <c r="M600" i="28"/>
  <c r="S600" i="28" s="1"/>
  <c r="L600" i="28"/>
  <c r="T599" i="28"/>
  <c r="O599" i="28"/>
  <c r="N599" i="28"/>
  <c r="L599" i="28"/>
  <c r="M599" i="28" s="1"/>
  <c r="S599" i="28" s="1"/>
  <c r="O598" i="28"/>
  <c r="T598" i="28" s="1"/>
  <c r="N598" i="28"/>
  <c r="L598" i="28"/>
  <c r="M598" i="28" s="1"/>
  <c r="S598" i="28" s="1"/>
  <c r="T597" i="28"/>
  <c r="S597" i="28"/>
  <c r="O597" i="28"/>
  <c r="N597" i="28"/>
  <c r="M597" i="28"/>
  <c r="L597" i="28"/>
  <c r="O596" i="28"/>
  <c r="T596" i="28" s="1"/>
  <c r="N596" i="28"/>
  <c r="M596" i="28"/>
  <c r="S596" i="28" s="1"/>
  <c r="L596" i="28"/>
  <c r="N595" i="28"/>
  <c r="O595" i="28" s="1"/>
  <c r="T595" i="28" s="1"/>
  <c r="L595" i="28"/>
  <c r="M595" i="28" s="1"/>
  <c r="S595" i="28" s="1"/>
  <c r="O594" i="28"/>
  <c r="T594" i="28" s="1"/>
  <c r="N594" i="28"/>
  <c r="L594" i="28"/>
  <c r="M594" i="28" s="1"/>
  <c r="S594" i="28" s="1"/>
  <c r="T593" i="28"/>
  <c r="S593" i="28"/>
  <c r="O593" i="28"/>
  <c r="N593" i="28"/>
  <c r="M593" i="28"/>
  <c r="L593" i="28"/>
  <c r="O592" i="28"/>
  <c r="T592" i="28" s="1"/>
  <c r="N592" i="28"/>
  <c r="M592" i="28"/>
  <c r="S592" i="28" s="1"/>
  <c r="L592" i="28"/>
  <c r="N591" i="28"/>
  <c r="O591" i="28" s="1"/>
  <c r="T591" i="28" s="1"/>
  <c r="L591" i="28"/>
  <c r="M591" i="28" s="1"/>
  <c r="S591" i="28" s="1"/>
  <c r="O590" i="28"/>
  <c r="T590" i="28" s="1"/>
  <c r="N590" i="28"/>
  <c r="L590" i="28"/>
  <c r="M590" i="28" s="1"/>
  <c r="S590" i="28" s="1"/>
  <c r="T589" i="28"/>
  <c r="S589" i="28"/>
  <c r="O589" i="28"/>
  <c r="N589" i="28"/>
  <c r="M589" i="28"/>
  <c r="L589" i="28"/>
  <c r="O588" i="28"/>
  <c r="T588" i="28" s="1"/>
  <c r="N588" i="28"/>
  <c r="M588" i="28"/>
  <c r="S588" i="28" s="1"/>
  <c r="L588" i="28"/>
  <c r="N587" i="28"/>
  <c r="O587" i="28" s="1"/>
  <c r="T587" i="28" s="1"/>
  <c r="L587" i="28"/>
  <c r="M587" i="28" s="1"/>
  <c r="S587" i="28" s="1"/>
  <c r="O586" i="28"/>
  <c r="T586" i="28" s="1"/>
  <c r="N586" i="28"/>
  <c r="L586" i="28"/>
  <c r="M586" i="28" s="1"/>
  <c r="S586" i="28" s="1"/>
  <c r="T585" i="28"/>
  <c r="S585" i="28"/>
  <c r="O585" i="28"/>
  <c r="N585" i="28"/>
  <c r="M585" i="28"/>
  <c r="L585" i="28"/>
  <c r="O584" i="28"/>
  <c r="T584" i="28" s="1"/>
  <c r="N584" i="28"/>
  <c r="M584" i="28"/>
  <c r="S584" i="28" s="1"/>
  <c r="L584" i="28"/>
  <c r="N583" i="28"/>
  <c r="O583" i="28" s="1"/>
  <c r="T583" i="28" s="1"/>
  <c r="L583" i="28"/>
  <c r="M583" i="28" s="1"/>
  <c r="S583" i="28" s="1"/>
  <c r="O582" i="28"/>
  <c r="T582" i="28" s="1"/>
  <c r="N582" i="28"/>
  <c r="L582" i="28"/>
  <c r="M582" i="28" s="1"/>
  <c r="S582" i="28" s="1"/>
  <c r="T581" i="28"/>
  <c r="S581" i="28"/>
  <c r="O581" i="28"/>
  <c r="N581" i="28"/>
  <c r="M581" i="28"/>
  <c r="L581" i="28"/>
  <c r="O580" i="28"/>
  <c r="T580" i="28" s="1"/>
  <c r="N580" i="28"/>
  <c r="M580" i="28"/>
  <c r="S580" i="28" s="1"/>
  <c r="L580" i="28"/>
  <c r="N579" i="28"/>
  <c r="O579" i="28" s="1"/>
  <c r="T579" i="28" s="1"/>
  <c r="L579" i="28"/>
  <c r="M579" i="28" s="1"/>
  <c r="S579" i="28" s="1"/>
  <c r="O578" i="28"/>
  <c r="T578" i="28" s="1"/>
  <c r="N578" i="28"/>
  <c r="L578" i="28"/>
  <c r="M578" i="28" s="1"/>
  <c r="S578" i="28" s="1"/>
  <c r="T577" i="28"/>
  <c r="S577" i="28"/>
  <c r="O577" i="28"/>
  <c r="N577" i="28"/>
  <c r="M577" i="28"/>
  <c r="L577" i="28"/>
  <c r="O576" i="28"/>
  <c r="T576" i="28" s="1"/>
  <c r="N576" i="28"/>
  <c r="M576" i="28"/>
  <c r="S576" i="28" s="1"/>
  <c r="L576" i="28"/>
  <c r="N575" i="28"/>
  <c r="O575" i="28" s="1"/>
  <c r="T575" i="28" s="1"/>
  <c r="L575" i="28"/>
  <c r="M575" i="28" s="1"/>
  <c r="S575" i="28" s="1"/>
  <c r="O574" i="28"/>
  <c r="T574" i="28" s="1"/>
  <c r="N574" i="28"/>
  <c r="L574" i="28"/>
  <c r="M574" i="28" s="1"/>
  <c r="S574" i="28" s="1"/>
  <c r="T573" i="28"/>
  <c r="S573" i="28"/>
  <c r="O573" i="28"/>
  <c r="N573" i="28"/>
  <c r="M573" i="28"/>
  <c r="L573" i="28"/>
  <c r="O572" i="28"/>
  <c r="T572" i="28" s="1"/>
  <c r="N572" i="28"/>
  <c r="M572" i="28"/>
  <c r="S572" i="28" s="1"/>
  <c r="L572" i="28"/>
  <c r="N571" i="28"/>
  <c r="O571" i="28" s="1"/>
  <c r="T571" i="28" s="1"/>
  <c r="L571" i="28"/>
  <c r="M571" i="28" s="1"/>
  <c r="S571" i="28" s="1"/>
  <c r="O570" i="28"/>
  <c r="T570" i="28" s="1"/>
  <c r="N570" i="28"/>
  <c r="L570" i="28"/>
  <c r="M570" i="28" s="1"/>
  <c r="S570" i="28" s="1"/>
  <c r="T569" i="28"/>
  <c r="S569" i="28"/>
  <c r="O569" i="28"/>
  <c r="N569" i="28"/>
  <c r="M569" i="28"/>
  <c r="L569" i="28"/>
  <c r="O568" i="28"/>
  <c r="T568" i="28" s="1"/>
  <c r="N568" i="28"/>
  <c r="M568" i="28"/>
  <c r="S568" i="28" s="1"/>
  <c r="L568" i="28"/>
  <c r="N567" i="28"/>
  <c r="O567" i="28" s="1"/>
  <c r="T567" i="28" s="1"/>
  <c r="L567" i="28"/>
  <c r="M567" i="28" s="1"/>
  <c r="S567" i="28" s="1"/>
  <c r="O566" i="28"/>
  <c r="T566" i="28" s="1"/>
  <c r="N566" i="28"/>
  <c r="L566" i="28"/>
  <c r="M566" i="28" s="1"/>
  <c r="S566" i="28" s="1"/>
  <c r="T565" i="28"/>
  <c r="S565" i="28"/>
  <c r="O565" i="28"/>
  <c r="N565" i="28"/>
  <c r="M565" i="28"/>
  <c r="L565" i="28"/>
  <c r="O564" i="28"/>
  <c r="T564" i="28" s="1"/>
  <c r="N564" i="28"/>
  <c r="M564" i="28"/>
  <c r="S564" i="28" s="1"/>
  <c r="L564" i="28"/>
  <c r="N563" i="28"/>
  <c r="O563" i="28" s="1"/>
  <c r="T563" i="28" s="1"/>
  <c r="L563" i="28"/>
  <c r="M563" i="28" s="1"/>
  <c r="S563" i="28" s="1"/>
  <c r="O562" i="28"/>
  <c r="T562" i="28" s="1"/>
  <c r="N562" i="28"/>
  <c r="L562" i="28"/>
  <c r="M562" i="28" s="1"/>
  <c r="S562" i="28" s="1"/>
  <c r="T561" i="28"/>
  <c r="S561" i="28"/>
  <c r="O561" i="28"/>
  <c r="N561" i="28"/>
  <c r="M561" i="28"/>
  <c r="L561" i="28"/>
  <c r="O560" i="28"/>
  <c r="T560" i="28" s="1"/>
  <c r="N560" i="28"/>
  <c r="M560" i="28"/>
  <c r="S560" i="28" s="1"/>
  <c r="L560" i="28"/>
  <c r="N559" i="28"/>
  <c r="O559" i="28" s="1"/>
  <c r="T559" i="28" s="1"/>
  <c r="L559" i="28"/>
  <c r="M559" i="28" s="1"/>
  <c r="S559" i="28" s="1"/>
  <c r="O558" i="28"/>
  <c r="T558" i="28" s="1"/>
  <c r="N558" i="28"/>
  <c r="L558" i="28"/>
  <c r="M558" i="28" s="1"/>
  <c r="S558" i="28" s="1"/>
  <c r="T557" i="28"/>
  <c r="S557" i="28"/>
  <c r="O557" i="28"/>
  <c r="N557" i="28"/>
  <c r="M557" i="28"/>
  <c r="L557" i="28"/>
  <c r="O556" i="28"/>
  <c r="T556" i="28" s="1"/>
  <c r="N556" i="28"/>
  <c r="M556" i="28"/>
  <c r="S556" i="28" s="1"/>
  <c r="L556" i="28"/>
  <c r="N555" i="28"/>
  <c r="O555" i="28" s="1"/>
  <c r="T555" i="28" s="1"/>
  <c r="L555" i="28"/>
  <c r="M555" i="28" s="1"/>
  <c r="S555" i="28" s="1"/>
  <c r="O554" i="28"/>
  <c r="T554" i="28" s="1"/>
  <c r="N554" i="28"/>
  <c r="L554" i="28"/>
  <c r="M554" i="28" s="1"/>
  <c r="S554" i="28" s="1"/>
  <c r="T553" i="28"/>
  <c r="S553" i="28"/>
  <c r="O553" i="28"/>
  <c r="N553" i="28"/>
  <c r="M553" i="28"/>
  <c r="L553" i="28"/>
  <c r="O552" i="28"/>
  <c r="T552" i="28" s="1"/>
  <c r="N552" i="28"/>
  <c r="M552" i="28"/>
  <c r="S552" i="28" s="1"/>
  <c r="L552" i="28"/>
  <c r="N551" i="28"/>
  <c r="O551" i="28" s="1"/>
  <c r="T551" i="28" s="1"/>
  <c r="L551" i="28"/>
  <c r="M551" i="28" s="1"/>
  <c r="S551" i="28" s="1"/>
  <c r="O550" i="28"/>
  <c r="T550" i="28" s="1"/>
  <c r="N550" i="28"/>
  <c r="L550" i="28"/>
  <c r="M550" i="28" s="1"/>
  <c r="S550" i="28" s="1"/>
  <c r="T549" i="28"/>
  <c r="S549" i="28"/>
  <c r="O549" i="28"/>
  <c r="N549" i="28"/>
  <c r="M549" i="28"/>
  <c r="L549" i="28"/>
  <c r="O548" i="28"/>
  <c r="T548" i="28" s="1"/>
  <c r="N548" i="28"/>
  <c r="M548" i="28"/>
  <c r="S548" i="28" s="1"/>
  <c r="L548" i="28"/>
  <c r="N547" i="28"/>
  <c r="O547" i="28" s="1"/>
  <c r="T547" i="28" s="1"/>
  <c r="L547" i="28"/>
  <c r="M547" i="28" s="1"/>
  <c r="S547" i="28" s="1"/>
  <c r="O546" i="28"/>
  <c r="T546" i="28" s="1"/>
  <c r="N546" i="28"/>
  <c r="L546" i="28"/>
  <c r="M546" i="28" s="1"/>
  <c r="S546" i="28" s="1"/>
  <c r="T545" i="28"/>
  <c r="S545" i="28"/>
  <c r="O545" i="28"/>
  <c r="N545" i="28"/>
  <c r="M545" i="28"/>
  <c r="L545" i="28"/>
  <c r="O544" i="28"/>
  <c r="T544" i="28" s="1"/>
  <c r="N544" i="28"/>
  <c r="M544" i="28"/>
  <c r="S544" i="28" s="1"/>
  <c r="L544" i="28"/>
  <c r="N543" i="28"/>
  <c r="O543" i="28" s="1"/>
  <c r="T543" i="28" s="1"/>
  <c r="L543" i="28"/>
  <c r="M543" i="28" s="1"/>
  <c r="S543" i="28" s="1"/>
  <c r="O542" i="28"/>
  <c r="T542" i="28" s="1"/>
  <c r="N542" i="28"/>
  <c r="L542" i="28"/>
  <c r="M542" i="28" s="1"/>
  <c r="S542" i="28" s="1"/>
  <c r="T541" i="28"/>
  <c r="S541" i="28"/>
  <c r="O541" i="28"/>
  <c r="N541" i="28"/>
  <c r="M541" i="28"/>
  <c r="L541" i="28"/>
  <c r="O540" i="28"/>
  <c r="T540" i="28" s="1"/>
  <c r="N540" i="28"/>
  <c r="M540" i="28"/>
  <c r="S540" i="28" s="1"/>
  <c r="L540" i="28"/>
  <c r="N539" i="28"/>
  <c r="O539" i="28" s="1"/>
  <c r="T539" i="28" s="1"/>
  <c r="L539" i="28"/>
  <c r="M539" i="28" s="1"/>
  <c r="S539" i="28" s="1"/>
  <c r="O538" i="28"/>
  <c r="T538" i="28" s="1"/>
  <c r="N538" i="28"/>
  <c r="L538" i="28"/>
  <c r="M538" i="28" s="1"/>
  <c r="S538" i="28" s="1"/>
  <c r="T537" i="28"/>
  <c r="S537" i="28"/>
  <c r="O537" i="28"/>
  <c r="N537" i="28"/>
  <c r="M537" i="28"/>
  <c r="L537" i="28"/>
  <c r="O536" i="28"/>
  <c r="T536" i="28" s="1"/>
  <c r="N536" i="28"/>
  <c r="M536" i="28"/>
  <c r="S536" i="28" s="1"/>
  <c r="L536" i="28"/>
  <c r="N535" i="28"/>
  <c r="O535" i="28" s="1"/>
  <c r="T535" i="28" s="1"/>
  <c r="L535" i="28"/>
  <c r="M535" i="28" s="1"/>
  <c r="S535" i="28" s="1"/>
  <c r="O534" i="28"/>
  <c r="T534" i="28" s="1"/>
  <c r="N534" i="28"/>
  <c r="L534" i="28"/>
  <c r="M534" i="28" s="1"/>
  <c r="S534" i="28" s="1"/>
  <c r="T533" i="28"/>
  <c r="S533" i="28"/>
  <c r="O533" i="28"/>
  <c r="N533" i="28"/>
  <c r="M533" i="28"/>
  <c r="L533" i="28"/>
  <c r="O532" i="28"/>
  <c r="T532" i="28" s="1"/>
  <c r="N532" i="28"/>
  <c r="M532" i="28"/>
  <c r="S532" i="28" s="1"/>
  <c r="L532" i="28"/>
  <c r="N531" i="28"/>
  <c r="O531" i="28" s="1"/>
  <c r="T531" i="28" s="1"/>
  <c r="L531" i="28"/>
  <c r="M531" i="28" s="1"/>
  <c r="S531" i="28" s="1"/>
  <c r="O530" i="28"/>
  <c r="T530" i="28" s="1"/>
  <c r="N530" i="28"/>
  <c r="L530" i="28"/>
  <c r="M530" i="28" s="1"/>
  <c r="S530" i="28" s="1"/>
  <c r="T529" i="28"/>
  <c r="S529" i="28"/>
  <c r="O529" i="28"/>
  <c r="N529" i="28"/>
  <c r="M529" i="28"/>
  <c r="L529" i="28"/>
  <c r="O528" i="28"/>
  <c r="T528" i="28" s="1"/>
  <c r="N528" i="28"/>
  <c r="M528" i="28"/>
  <c r="S528" i="28" s="1"/>
  <c r="L528" i="28"/>
  <c r="N527" i="28"/>
  <c r="O527" i="28" s="1"/>
  <c r="T527" i="28" s="1"/>
  <c r="L527" i="28"/>
  <c r="M527" i="28" s="1"/>
  <c r="S527" i="28" s="1"/>
  <c r="O526" i="28"/>
  <c r="T526" i="28" s="1"/>
  <c r="N526" i="28"/>
  <c r="L526" i="28"/>
  <c r="M526" i="28" s="1"/>
  <c r="S526" i="28" s="1"/>
  <c r="T525" i="28"/>
  <c r="S525" i="28"/>
  <c r="O525" i="28"/>
  <c r="N525" i="28"/>
  <c r="M525" i="28"/>
  <c r="L525" i="28"/>
  <c r="O524" i="28"/>
  <c r="T524" i="28" s="1"/>
  <c r="N524" i="28"/>
  <c r="M524" i="28"/>
  <c r="S524" i="28" s="1"/>
  <c r="L524" i="28"/>
  <c r="N523" i="28"/>
  <c r="O523" i="28" s="1"/>
  <c r="T523" i="28" s="1"/>
  <c r="L523" i="28"/>
  <c r="M523" i="28" s="1"/>
  <c r="S523" i="28" s="1"/>
  <c r="O522" i="28"/>
  <c r="T522" i="28" s="1"/>
  <c r="N522" i="28"/>
  <c r="L522" i="28"/>
  <c r="M522" i="28" s="1"/>
  <c r="S522" i="28" s="1"/>
  <c r="T521" i="28"/>
  <c r="S521" i="28"/>
  <c r="O521" i="28"/>
  <c r="N521" i="28"/>
  <c r="M521" i="28"/>
  <c r="L521" i="28"/>
  <c r="N520" i="28"/>
  <c r="O520" i="28" s="1"/>
  <c r="T520" i="28" s="1"/>
  <c r="M520" i="28"/>
  <c r="S520" i="28" s="1"/>
  <c r="L520" i="28"/>
  <c r="N519" i="28"/>
  <c r="O519" i="28" s="1"/>
  <c r="T519" i="28" s="1"/>
  <c r="L519" i="28"/>
  <c r="M519" i="28" s="1"/>
  <c r="S519" i="28" s="1"/>
  <c r="O518" i="28"/>
  <c r="T518" i="28" s="1"/>
  <c r="N518" i="28"/>
  <c r="L518" i="28"/>
  <c r="M518" i="28" s="1"/>
  <c r="S518" i="28" s="1"/>
  <c r="T517" i="28"/>
  <c r="S517" i="28"/>
  <c r="O517" i="28"/>
  <c r="N517" i="28"/>
  <c r="M517" i="28"/>
  <c r="L517" i="28"/>
  <c r="N516" i="28"/>
  <c r="O516" i="28" s="1"/>
  <c r="T516" i="28" s="1"/>
  <c r="M516" i="28"/>
  <c r="S516" i="28" s="1"/>
  <c r="L516" i="28"/>
  <c r="N515" i="28"/>
  <c r="O515" i="28" s="1"/>
  <c r="T515" i="28" s="1"/>
  <c r="L515" i="28"/>
  <c r="M515" i="28" s="1"/>
  <c r="S515" i="28" s="1"/>
  <c r="N514" i="28"/>
  <c r="O514" i="28" s="1"/>
  <c r="T514" i="28" s="1"/>
  <c r="L514" i="28"/>
  <c r="M514" i="28" s="1"/>
  <c r="S514" i="28" s="1"/>
  <c r="T513" i="28"/>
  <c r="S513" i="28"/>
  <c r="O513" i="28"/>
  <c r="N513" i="28"/>
  <c r="L513" i="28"/>
  <c r="M513" i="28" s="1"/>
  <c r="N512" i="28"/>
  <c r="O512" i="28" s="1"/>
  <c r="T512" i="28" s="1"/>
  <c r="M512" i="28"/>
  <c r="S512" i="28" s="1"/>
  <c r="L512" i="28"/>
  <c r="N511" i="28"/>
  <c r="O511" i="28" s="1"/>
  <c r="T511" i="28" s="1"/>
  <c r="M511" i="28"/>
  <c r="S511" i="28" s="1"/>
  <c r="L511" i="28"/>
  <c r="N510" i="28"/>
  <c r="O510" i="28" s="1"/>
  <c r="T510" i="28" s="1"/>
  <c r="L510" i="28"/>
  <c r="M510" i="28" s="1"/>
  <c r="S510" i="28" s="1"/>
  <c r="T509" i="28"/>
  <c r="S509" i="28"/>
  <c r="O509" i="28"/>
  <c r="N509" i="28"/>
  <c r="L509" i="28"/>
  <c r="M509" i="28" s="1"/>
  <c r="N508" i="28"/>
  <c r="O508" i="28" s="1"/>
  <c r="T508" i="28" s="1"/>
  <c r="M508" i="28"/>
  <c r="S508" i="28" s="1"/>
  <c r="L508" i="28"/>
  <c r="N507" i="28"/>
  <c r="O507" i="28" s="1"/>
  <c r="T507" i="28" s="1"/>
  <c r="M507" i="28"/>
  <c r="S507" i="28" s="1"/>
  <c r="L507" i="28"/>
  <c r="N506" i="28"/>
  <c r="O506" i="28" s="1"/>
  <c r="T506" i="28" s="1"/>
  <c r="L506" i="28"/>
  <c r="M506" i="28" s="1"/>
  <c r="S506" i="28" s="1"/>
  <c r="T505" i="28"/>
  <c r="S505" i="28"/>
  <c r="O505" i="28"/>
  <c r="N505" i="28"/>
  <c r="L505" i="28"/>
  <c r="M505" i="28" s="1"/>
  <c r="O504" i="28"/>
  <c r="T504" i="28" s="1"/>
  <c r="N504" i="28"/>
  <c r="M504" i="28"/>
  <c r="S504" i="28" s="1"/>
  <c r="L504" i="28"/>
  <c r="N503" i="28"/>
  <c r="O503" i="28" s="1"/>
  <c r="T503" i="28" s="1"/>
  <c r="M503" i="28"/>
  <c r="S503" i="28" s="1"/>
  <c r="L503" i="28"/>
  <c r="N502" i="28"/>
  <c r="O502" i="28" s="1"/>
  <c r="T502" i="28" s="1"/>
  <c r="L502" i="28"/>
  <c r="M502" i="28" s="1"/>
  <c r="S502" i="28" s="1"/>
  <c r="T501" i="28"/>
  <c r="O501" i="28"/>
  <c r="N501" i="28"/>
  <c r="L501" i="28"/>
  <c r="M501" i="28" s="1"/>
  <c r="S501" i="28" s="1"/>
  <c r="N500" i="28"/>
  <c r="O500" i="28" s="1"/>
  <c r="T500" i="28" s="1"/>
  <c r="M500" i="28"/>
  <c r="S500" i="28" s="1"/>
  <c r="L500" i="28"/>
  <c r="N499" i="28"/>
  <c r="O499" i="28" s="1"/>
  <c r="T499" i="28" s="1"/>
  <c r="L499" i="28"/>
  <c r="M499" i="28" s="1"/>
  <c r="S499" i="28" s="1"/>
  <c r="N498" i="28"/>
  <c r="O498" i="28" s="1"/>
  <c r="T498" i="28" s="1"/>
  <c r="L498" i="28"/>
  <c r="M498" i="28" s="1"/>
  <c r="S498" i="28" s="1"/>
  <c r="T497" i="28"/>
  <c r="S497" i="28"/>
  <c r="N497" i="28"/>
  <c r="O497" i="28" s="1"/>
  <c r="L497" i="28"/>
  <c r="M497" i="28" s="1"/>
  <c r="N496" i="28"/>
  <c r="O496" i="28" s="1"/>
  <c r="T496" i="28" s="1"/>
  <c r="L496" i="28"/>
  <c r="M496" i="28" s="1"/>
  <c r="S496" i="28" s="1"/>
  <c r="N495" i="28"/>
  <c r="O495" i="28" s="1"/>
  <c r="T495" i="28" s="1"/>
  <c r="M495" i="28"/>
  <c r="S495" i="28" s="1"/>
  <c r="L495" i="28"/>
  <c r="N494" i="28"/>
  <c r="O494" i="28" s="1"/>
  <c r="T494" i="28" s="1"/>
  <c r="L494" i="28"/>
  <c r="M494" i="28" s="1"/>
  <c r="S494" i="28" s="1"/>
  <c r="S493" i="28"/>
  <c r="N493" i="28"/>
  <c r="O493" i="28" s="1"/>
  <c r="T493" i="28" s="1"/>
  <c r="L493" i="28"/>
  <c r="M493" i="28" s="1"/>
  <c r="O492" i="28"/>
  <c r="T492" i="28" s="1"/>
  <c r="N492" i="28"/>
  <c r="L492" i="28"/>
  <c r="M492" i="28" s="1"/>
  <c r="S492" i="28" s="1"/>
  <c r="N491" i="28"/>
  <c r="O491" i="28" s="1"/>
  <c r="T491" i="28" s="1"/>
  <c r="M491" i="28"/>
  <c r="S491" i="28" s="1"/>
  <c r="L491" i="28"/>
  <c r="N490" i="28"/>
  <c r="O490" i="28" s="1"/>
  <c r="T490" i="28" s="1"/>
  <c r="L490" i="28"/>
  <c r="M490" i="28" s="1"/>
  <c r="S490" i="28" s="1"/>
  <c r="T489" i="28"/>
  <c r="N489" i="28"/>
  <c r="O489" i="28" s="1"/>
  <c r="L489" i="28"/>
  <c r="M489" i="28" s="1"/>
  <c r="S489" i="28" s="1"/>
  <c r="N488" i="28"/>
  <c r="O488" i="28" s="1"/>
  <c r="T488" i="28" s="1"/>
  <c r="L488" i="28"/>
  <c r="M488" i="28" s="1"/>
  <c r="S488" i="28" s="1"/>
  <c r="N487" i="28"/>
  <c r="O487" i="28" s="1"/>
  <c r="T487" i="28" s="1"/>
  <c r="L487" i="28"/>
  <c r="M487" i="28" s="1"/>
  <c r="S487" i="28" s="1"/>
  <c r="N486" i="28"/>
  <c r="O486" i="28" s="1"/>
  <c r="T486" i="28" s="1"/>
  <c r="L486" i="28"/>
  <c r="M486" i="28" s="1"/>
  <c r="S486" i="28" s="1"/>
  <c r="T485" i="28"/>
  <c r="S485" i="28"/>
  <c r="N485" i="28"/>
  <c r="O485" i="28" s="1"/>
  <c r="L485" i="28"/>
  <c r="M485" i="28" s="1"/>
  <c r="N484" i="28"/>
  <c r="O484" i="28" s="1"/>
  <c r="T484" i="28" s="1"/>
  <c r="L484" i="28"/>
  <c r="M484" i="28" s="1"/>
  <c r="S484" i="28" s="1"/>
  <c r="N483" i="28"/>
  <c r="O483" i="28" s="1"/>
  <c r="T483" i="28" s="1"/>
  <c r="L483" i="28"/>
  <c r="M483" i="28" s="1"/>
  <c r="S483" i="28" s="1"/>
  <c r="N482" i="28"/>
  <c r="O482" i="28" s="1"/>
  <c r="T482" i="28" s="1"/>
  <c r="L482" i="28"/>
  <c r="M482" i="28" s="1"/>
  <c r="S482" i="28" s="1"/>
  <c r="N481" i="28"/>
  <c r="O481" i="28" s="1"/>
  <c r="T481" i="28" s="1"/>
  <c r="L481" i="28"/>
  <c r="M481" i="28" s="1"/>
  <c r="S481" i="28" s="1"/>
  <c r="N480" i="28"/>
  <c r="O480" i="28" s="1"/>
  <c r="T480" i="28" s="1"/>
  <c r="L480" i="28"/>
  <c r="M480" i="28" s="1"/>
  <c r="S480" i="28" s="1"/>
  <c r="N479" i="28"/>
  <c r="O479" i="28" s="1"/>
  <c r="T479" i="28" s="1"/>
  <c r="L479" i="28"/>
  <c r="M479" i="28" s="1"/>
  <c r="S479" i="28" s="1"/>
  <c r="N478" i="28"/>
  <c r="O478" i="28" s="1"/>
  <c r="T478" i="28" s="1"/>
  <c r="L478" i="28"/>
  <c r="M478" i="28" s="1"/>
  <c r="S478" i="28" s="1"/>
  <c r="T477" i="28"/>
  <c r="S477" i="28"/>
  <c r="N477" i="28"/>
  <c r="O477" i="28" s="1"/>
  <c r="L477" i="28"/>
  <c r="M477" i="28" s="1"/>
  <c r="N476" i="28"/>
  <c r="O476" i="28" s="1"/>
  <c r="T476" i="28" s="1"/>
  <c r="L476" i="28"/>
  <c r="M476" i="28" s="1"/>
  <c r="S476" i="28" s="1"/>
  <c r="S475" i="28"/>
  <c r="N475" i="28"/>
  <c r="O475" i="28" s="1"/>
  <c r="T475" i="28" s="1"/>
  <c r="M475" i="28"/>
  <c r="L475" i="28"/>
  <c r="N474" i="28"/>
  <c r="O474" i="28" s="1"/>
  <c r="T474" i="28" s="1"/>
  <c r="L474" i="28"/>
  <c r="M474" i="28" s="1"/>
  <c r="S474" i="28" s="1"/>
  <c r="T473" i="28"/>
  <c r="S473" i="28"/>
  <c r="N473" i="28"/>
  <c r="O473" i="28" s="1"/>
  <c r="L473" i="28"/>
  <c r="M473" i="28" s="1"/>
  <c r="N472" i="28"/>
  <c r="O472" i="28" s="1"/>
  <c r="T472" i="28" s="1"/>
  <c r="L472" i="28"/>
  <c r="M472" i="28" s="1"/>
  <c r="S472" i="28" s="1"/>
  <c r="S471" i="28"/>
  <c r="N471" i="28"/>
  <c r="O471" i="28" s="1"/>
  <c r="T471" i="28" s="1"/>
  <c r="L471" i="28"/>
  <c r="M471" i="28" s="1"/>
  <c r="N470" i="28"/>
  <c r="O470" i="28" s="1"/>
  <c r="T470" i="28" s="1"/>
  <c r="L470" i="28"/>
  <c r="M470" i="28" s="1"/>
  <c r="S470" i="28" s="1"/>
  <c r="S469" i="28"/>
  <c r="N469" i="28"/>
  <c r="O469" i="28" s="1"/>
  <c r="T469" i="28" s="1"/>
  <c r="L469" i="28"/>
  <c r="M469" i="28" s="1"/>
  <c r="S468" i="28"/>
  <c r="O468" i="28"/>
  <c r="T468" i="28" s="1"/>
  <c r="N468" i="28"/>
  <c r="L468" i="28"/>
  <c r="M468" i="28" s="1"/>
  <c r="N467" i="28"/>
  <c r="O467" i="28" s="1"/>
  <c r="T467" i="28" s="1"/>
  <c r="M467" i="28"/>
  <c r="S467" i="28" s="1"/>
  <c r="L467" i="28"/>
  <c r="S466" i="28"/>
  <c r="N466" i="28"/>
  <c r="O466" i="28" s="1"/>
  <c r="T466" i="28" s="1"/>
  <c r="L466" i="28"/>
  <c r="M466" i="28" s="1"/>
  <c r="N465" i="28"/>
  <c r="O465" i="28" s="1"/>
  <c r="T465" i="28" s="1"/>
  <c r="L465" i="28"/>
  <c r="M465" i="28" s="1"/>
  <c r="S465" i="28" s="1"/>
  <c r="S464" i="28"/>
  <c r="O464" i="28"/>
  <c r="T464" i="28" s="1"/>
  <c r="N464" i="28"/>
  <c r="L464" i="28"/>
  <c r="M464" i="28" s="1"/>
  <c r="N463" i="28"/>
  <c r="O463" i="28" s="1"/>
  <c r="T463" i="28" s="1"/>
  <c r="M463" i="28"/>
  <c r="S463" i="28" s="1"/>
  <c r="L463" i="28"/>
  <c r="S462" i="28"/>
  <c r="N462" i="28"/>
  <c r="O462" i="28" s="1"/>
  <c r="T462" i="28" s="1"/>
  <c r="L462" i="28"/>
  <c r="M462" i="28" s="1"/>
  <c r="N461" i="28"/>
  <c r="O461" i="28" s="1"/>
  <c r="T461" i="28" s="1"/>
  <c r="L461" i="28"/>
  <c r="M461" i="28" s="1"/>
  <c r="S461" i="28" s="1"/>
  <c r="S460" i="28"/>
  <c r="N460" i="28"/>
  <c r="O460" i="28" s="1"/>
  <c r="T460" i="28" s="1"/>
  <c r="L460" i="28"/>
  <c r="M460" i="28" s="1"/>
  <c r="N459" i="28"/>
  <c r="O459" i="28" s="1"/>
  <c r="T459" i="28" s="1"/>
  <c r="L459" i="28"/>
  <c r="M459" i="28" s="1"/>
  <c r="S459" i="28" s="1"/>
  <c r="S458" i="28"/>
  <c r="N458" i="28"/>
  <c r="O458" i="28" s="1"/>
  <c r="T458" i="28" s="1"/>
  <c r="L458" i="28"/>
  <c r="M458" i="28" s="1"/>
  <c r="N457" i="28"/>
  <c r="O457" i="28" s="1"/>
  <c r="T457" i="28" s="1"/>
  <c r="L457" i="28"/>
  <c r="M457" i="28" s="1"/>
  <c r="S457" i="28" s="1"/>
  <c r="S456" i="28"/>
  <c r="O456" i="28"/>
  <c r="T456" i="28" s="1"/>
  <c r="N456" i="28"/>
  <c r="L456" i="28"/>
  <c r="M456" i="28" s="1"/>
  <c r="N455" i="28"/>
  <c r="O455" i="28" s="1"/>
  <c r="T455" i="28" s="1"/>
  <c r="M455" i="28"/>
  <c r="S455" i="28" s="1"/>
  <c r="L455" i="28"/>
  <c r="S454" i="28"/>
  <c r="N454" i="28"/>
  <c r="O454" i="28" s="1"/>
  <c r="T454" i="28" s="1"/>
  <c r="L454" i="28"/>
  <c r="M454" i="28" s="1"/>
  <c r="T453" i="28"/>
  <c r="N453" i="28"/>
  <c r="O453" i="28" s="1"/>
  <c r="L453" i="28"/>
  <c r="M453" i="28" s="1"/>
  <c r="S453" i="28" s="1"/>
  <c r="N452" i="28"/>
  <c r="O452" i="28" s="1"/>
  <c r="T452" i="28" s="1"/>
  <c r="L452" i="28"/>
  <c r="M452" i="28" s="1"/>
  <c r="S452" i="28" s="1"/>
  <c r="N451" i="28"/>
  <c r="O451" i="28" s="1"/>
  <c r="T451" i="28" s="1"/>
  <c r="L451" i="28"/>
  <c r="M451" i="28" s="1"/>
  <c r="S451" i="28" s="1"/>
  <c r="N450" i="28"/>
  <c r="O450" i="28" s="1"/>
  <c r="T450" i="28" s="1"/>
  <c r="L450" i="28"/>
  <c r="M450" i="28" s="1"/>
  <c r="S450" i="28" s="1"/>
  <c r="T449" i="28"/>
  <c r="S449" i="28"/>
  <c r="N449" i="28"/>
  <c r="O449" i="28" s="1"/>
  <c r="L449" i="28"/>
  <c r="M449" i="28" s="1"/>
  <c r="N448" i="28"/>
  <c r="O448" i="28" s="1"/>
  <c r="T448" i="28" s="1"/>
  <c r="L448" i="28"/>
  <c r="M448" i="28" s="1"/>
  <c r="S448" i="28" s="1"/>
  <c r="S447" i="28"/>
  <c r="N447" i="28"/>
  <c r="O447" i="28" s="1"/>
  <c r="T447" i="28" s="1"/>
  <c r="M447" i="28"/>
  <c r="L447" i="28"/>
  <c r="N446" i="28"/>
  <c r="O446" i="28" s="1"/>
  <c r="T446" i="28" s="1"/>
  <c r="L446" i="28"/>
  <c r="M446" i="28" s="1"/>
  <c r="S446" i="28" s="1"/>
  <c r="T445" i="28"/>
  <c r="S445" i="28"/>
  <c r="N445" i="28"/>
  <c r="O445" i="28" s="1"/>
  <c r="L445" i="28"/>
  <c r="M445" i="28" s="1"/>
  <c r="O444" i="28"/>
  <c r="T444" i="28" s="1"/>
  <c r="N444" i="28"/>
  <c r="L444" i="28"/>
  <c r="M444" i="28" s="1"/>
  <c r="S444" i="28" s="1"/>
  <c r="S443" i="28"/>
  <c r="N443" i="28"/>
  <c r="O443" i="28" s="1"/>
  <c r="T443" i="28" s="1"/>
  <c r="M443" i="28"/>
  <c r="L443" i="28"/>
  <c r="N442" i="28"/>
  <c r="O442" i="28" s="1"/>
  <c r="T442" i="28" s="1"/>
  <c r="L442" i="28"/>
  <c r="M442" i="28" s="1"/>
  <c r="S442" i="28" s="1"/>
  <c r="T441" i="28"/>
  <c r="S441" i="28"/>
  <c r="N441" i="28"/>
  <c r="O441" i="28" s="1"/>
  <c r="L441" i="28"/>
  <c r="M441" i="28" s="1"/>
  <c r="N440" i="28"/>
  <c r="O440" i="28" s="1"/>
  <c r="T440" i="28" s="1"/>
  <c r="L440" i="28"/>
  <c r="M440" i="28" s="1"/>
  <c r="S440" i="28" s="1"/>
  <c r="S439" i="28"/>
  <c r="N439" i="28"/>
  <c r="O439" i="28" s="1"/>
  <c r="T439" i="28" s="1"/>
  <c r="L439" i="28"/>
  <c r="M439" i="28" s="1"/>
  <c r="N438" i="28"/>
  <c r="O438" i="28" s="1"/>
  <c r="T438" i="28" s="1"/>
  <c r="L438" i="28"/>
  <c r="M438" i="28" s="1"/>
  <c r="S438" i="28" s="1"/>
  <c r="S437" i="28"/>
  <c r="N437" i="28"/>
  <c r="O437" i="28" s="1"/>
  <c r="T437" i="28" s="1"/>
  <c r="L437" i="28"/>
  <c r="M437" i="28" s="1"/>
  <c r="S436" i="28"/>
  <c r="O436" i="28"/>
  <c r="T436" i="28" s="1"/>
  <c r="N436" i="28"/>
  <c r="L436" i="28"/>
  <c r="M436" i="28" s="1"/>
  <c r="N435" i="28"/>
  <c r="O435" i="28" s="1"/>
  <c r="T435" i="28" s="1"/>
  <c r="M435" i="28"/>
  <c r="S435" i="28" s="1"/>
  <c r="L435" i="28"/>
  <c r="S434" i="28"/>
  <c r="N434" i="28"/>
  <c r="O434" i="28" s="1"/>
  <c r="T434" i="28" s="1"/>
  <c r="L434" i="28"/>
  <c r="M434" i="28" s="1"/>
  <c r="N433" i="28"/>
  <c r="O433" i="28" s="1"/>
  <c r="T433" i="28" s="1"/>
  <c r="L433" i="28"/>
  <c r="M433" i="28" s="1"/>
  <c r="S433" i="28" s="1"/>
  <c r="S432" i="28"/>
  <c r="O432" i="28"/>
  <c r="T432" i="28" s="1"/>
  <c r="N432" i="28"/>
  <c r="L432" i="28"/>
  <c r="M432" i="28" s="1"/>
  <c r="N431" i="28"/>
  <c r="O431" i="28" s="1"/>
  <c r="T431" i="28" s="1"/>
  <c r="L431" i="28"/>
  <c r="M431" i="28" s="1"/>
  <c r="S431" i="28" s="1"/>
  <c r="S430" i="28"/>
  <c r="N430" i="28"/>
  <c r="O430" i="28" s="1"/>
  <c r="T430" i="28" s="1"/>
  <c r="L430" i="28"/>
  <c r="M430" i="28" s="1"/>
  <c r="N429" i="28"/>
  <c r="O429" i="28" s="1"/>
  <c r="T429" i="28" s="1"/>
  <c r="L429" i="28"/>
  <c r="M429" i="28" s="1"/>
  <c r="S429" i="28" s="1"/>
  <c r="S428" i="28"/>
  <c r="N428" i="28"/>
  <c r="O428" i="28" s="1"/>
  <c r="T428" i="28" s="1"/>
  <c r="L428" i="28"/>
  <c r="M428" i="28" s="1"/>
  <c r="N427" i="28"/>
  <c r="O427" i="28" s="1"/>
  <c r="T427" i="28" s="1"/>
  <c r="L427" i="28"/>
  <c r="M427" i="28" s="1"/>
  <c r="S427" i="28" s="1"/>
  <c r="S426" i="28"/>
  <c r="N426" i="28"/>
  <c r="O426" i="28" s="1"/>
  <c r="T426" i="28" s="1"/>
  <c r="L426" i="28"/>
  <c r="M426" i="28" s="1"/>
  <c r="N425" i="28"/>
  <c r="O425" i="28" s="1"/>
  <c r="T425" i="28" s="1"/>
  <c r="L425" i="28"/>
  <c r="M425" i="28" s="1"/>
  <c r="S425" i="28" s="1"/>
  <c r="S424" i="28"/>
  <c r="O424" i="28"/>
  <c r="T424" i="28" s="1"/>
  <c r="N424" i="28"/>
  <c r="L424" i="28"/>
  <c r="M424" i="28" s="1"/>
  <c r="N423" i="28"/>
  <c r="O423" i="28" s="1"/>
  <c r="T423" i="28" s="1"/>
  <c r="M423" i="28"/>
  <c r="S423" i="28" s="1"/>
  <c r="L423" i="28"/>
  <c r="S422" i="28"/>
  <c r="N422" i="28"/>
  <c r="O422" i="28" s="1"/>
  <c r="T422" i="28" s="1"/>
  <c r="L422" i="28"/>
  <c r="M422" i="28" s="1"/>
  <c r="T421" i="28"/>
  <c r="N421" i="28"/>
  <c r="O421" i="28" s="1"/>
  <c r="L421" i="28"/>
  <c r="M421" i="28" s="1"/>
  <c r="S421" i="28" s="1"/>
  <c r="N420" i="28"/>
  <c r="O420" i="28" s="1"/>
  <c r="T420" i="28" s="1"/>
  <c r="L420" i="28"/>
  <c r="M420" i="28" s="1"/>
  <c r="S420" i="28" s="1"/>
  <c r="N419" i="28"/>
  <c r="O419" i="28" s="1"/>
  <c r="T419" i="28" s="1"/>
  <c r="L419" i="28"/>
  <c r="M419" i="28" s="1"/>
  <c r="S419" i="28" s="1"/>
  <c r="N418" i="28"/>
  <c r="O418" i="28" s="1"/>
  <c r="T418" i="28" s="1"/>
  <c r="L418" i="28"/>
  <c r="M418" i="28" s="1"/>
  <c r="S418" i="28" s="1"/>
  <c r="T417" i="28"/>
  <c r="S417" i="28"/>
  <c r="N417" i="28"/>
  <c r="O417" i="28" s="1"/>
  <c r="L417" i="28"/>
  <c r="M417" i="28" s="1"/>
  <c r="N416" i="28"/>
  <c r="O416" i="28" s="1"/>
  <c r="T416" i="28" s="1"/>
  <c r="L416" i="28"/>
  <c r="M416" i="28" s="1"/>
  <c r="S416" i="28" s="1"/>
  <c r="N415" i="28"/>
  <c r="O415" i="28" s="1"/>
  <c r="T415" i="28" s="1"/>
  <c r="L415" i="28"/>
  <c r="M415" i="28" s="1"/>
  <c r="S415" i="28" s="1"/>
  <c r="N414" i="28"/>
  <c r="O414" i="28" s="1"/>
  <c r="T414" i="28" s="1"/>
  <c r="L414" i="28"/>
  <c r="M414" i="28" s="1"/>
  <c r="S414" i="28" s="1"/>
  <c r="T413" i="28"/>
  <c r="S413" i="28"/>
  <c r="N413" i="28"/>
  <c r="O413" i="28" s="1"/>
  <c r="L413" i="28"/>
  <c r="M413" i="28" s="1"/>
  <c r="O412" i="28"/>
  <c r="T412" i="28" s="1"/>
  <c r="N412" i="28"/>
  <c r="L412" i="28"/>
  <c r="M412" i="28" s="1"/>
  <c r="S412" i="28" s="1"/>
  <c r="S411" i="28"/>
  <c r="N411" i="28"/>
  <c r="O411" i="28" s="1"/>
  <c r="T411" i="28" s="1"/>
  <c r="M411" i="28"/>
  <c r="L411" i="28"/>
  <c r="N410" i="28"/>
  <c r="O410" i="28" s="1"/>
  <c r="T410" i="28" s="1"/>
  <c r="L410" i="28"/>
  <c r="M410" i="28" s="1"/>
  <c r="S410" i="28" s="1"/>
  <c r="T409" i="28"/>
  <c r="S409" i="28"/>
  <c r="N409" i="28"/>
  <c r="O409" i="28" s="1"/>
  <c r="L409" i="28"/>
  <c r="M409" i="28" s="1"/>
  <c r="N408" i="28"/>
  <c r="O408" i="28" s="1"/>
  <c r="T408" i="28" s="1"/>
  <c r="L408" i="28"/>
  <c r="M408" i="28" s="1"/>
  <c r="S408" i="28" s="1"/>
  <c r="S407" i="28"/>
  <c r="N407" i="28"/>
  <c r="O407" i="28" s="1"/>
  <c r="T407" i="28" s="1"/>
  <c r="L407" i="28"/>
  <c r="M407" i="28" s="1"/>
  <c r="N406" i="28"/>
  <c r="O406" i="28" s="1"/>
  <c r="T406" i="28" s="1"/>
  <c r="L406" i="28"/>
  <c r="M406" i="28" s="1"/>
  <c r="S406" i="28" s="1"/>
  <c r="S405" i="28"/>
  <c r="N405" i="28"/>
  <c r="O405" i="28" s="1"/>
  <c r="T405" i="28" s="1"/>
  <c r="L405" i="28"/>
  <c r="M405" i="28" s="1"/>
  <c r="S404" i="28"/>
  <c r="N404" i="28"/>
  <c r="O404" i="28" s="1"/>
  <c r="T404" i="28" s="1"/>
  <c r="L404" i="28"/>
  <c r="M404" i="28" s="1"/>
  <c r="N403" i="28"/>
  <c r="O403" i="28" s="1"/>
  <c r="T403" i="28" s="1"/>
  <c r="M403" i="28"/>
  <c r="S403" i="28" s="1"/>
  <c r="L403" i="28"/>
  <c r="N402" i="28"/>
  <c r="O402" i="28" s="1"/>
  <c r="T402" i="28" s="1"/>
  <c r="L402" i="28"/>
  <c r="M402" i="28" s="1"/>
  <c r="S402" i="28" s="1"/>
  <c r="T401" i="28"/>
  <c r="N401" i="28"/>
  <c r="O401" i="28" s="1"/>
  <c r="L401" i="28"/>
  <c r="M401" i="28" s="1"/>
  <c r="S401" i="28" s="1"/>
  <c r="N400" i="28"/>
  <c r="O400" i="28" s="1"/>
  <c r="T400" i="28" s="1"/>
  <c r="M400" i="28"/>
  <c r="S400" i="28" s="1"/>
  <c r="L400" i="28"/>
  <c r="T399" i="28"/>
  <c r="N399" i="28"/>
  <c r="O399" i="28" s="1"/>
  <c r="M399" i="28"/>
  <c r="S399" i="28" s="1"/>
  <c r="L399" i="28"/>
  <c r="T398" i="28"/>
  <c r="S398" i="28"/>
  <c r="N398" i="28"/>
  <c r="O398" i="28" s="1"/>
  <c r="L398" i="28"/>
  <c r="M398" i="28" s="1"/>
  <c r="N397" i="28"/>
  <c r="O397" i="28" s="1"/>
  <c r="T397" i="28" s="1"/>
  <c r="M397" i="28"/>
  <c r="S397" i="28" s="1"/>
  <c r="L397" i="28"/>
  <c r="S396" i="28"/>
  <c r="N396" i="28"/>
  <c r="O396" i="28" s="1"/>
  <c r="T396" i="28" s="1"/>
  <c r="M396" i="28"/>
  <c r="L396" i="28"/>
  <c r="T395" i="28"/>
  <c r="S395" i="28"/>
  <c r="N395" i="28"/>
  <c r="O395" i="28" s="1"/>
  <c r="M395" i="28"/>
  <c r="L395" i="28"/>
  <c r="N394" i="28"/>
  <c r="O394" i="28" s="1"/>
  <c r="T394" i="28" s="1"/>
  <c r="L394" i="28"/>
  <c r="M394" i="28" s="1"/>
  <c r="S394" i="28" s="1"/>
  <c r="N393" i="28"/>
  <c r="O393" i="28" s="1"/>
  <c r="T393" i="28" s="1"/>
  <c r="L393" i="28"/>
  <c r="M393" i="28" s="1"/>
  <c r="S393" i="28" s="1"/>
  <c r="S392" i="28"/>
  <c r="O392" i="28"/>
  <c r="T392" i="28" s="1"/>
  <c r="N392" i="28"/>
  <c r="M392" i="28"/>
  <c r="L392" i="28"/>
  <c r="N391" i="28"/>
  <c r="O391" i="28" s="1"/>
  <c r="T391" i="28" s="1"/>
  <c r="M391" i="28"/>
  <c r="S391" i="28" s="1"/>
  <c r="L391" i="28"/>
  <c r="S390" i="28"/>
  <c r="N390" i="28"/>
  <c r="O390" i="28" s="1"/>
  <c r="T390" i="28" s="1"/>
  <c r="L390" i="28"/>
  <c r="M390" i="28" s="1"/>
  <c r="S389" i="28"/>
  <c r="O389" i="28"/>
  <c r="T389" i="28" s="1"/>
  <c r="N389" i="28"/>
  <c r="M389" i="28"/>
  <c r="L389" i="28"/>
  <c r="N388" i="28"/>
  <c r="O388" i="28" s="1"/>
  <c r="T388" i="28" s="1"/>
  <c r="M388" i="28"/>
  <c r="S388" i="28" s="1"/>
  <c r="L388" i="28"/>
  <c r="T387" i="28"/>
  <c r="N387" i="28"/>
  <c r="O387" i="28" s="1"/>
  <c r="L387" i="28"/>
  <c r="M387" i="28" s="1"/>
  <c r="S387" i="28" s="1"/>
  <c r="S386" i="28"/>
  <c r="O386" i="28"/>
  <c r="T386" i="28" s="1"/>
  <c r="N386" i="28"/>
  <c r="L386" i="28"/>
  <c r="M386" i="28" s="1"/>
  <c r="N385" i="28"/>
  <c r="O385" i="28" s="1"/>
  <c r="T385" i="28" s="1"/>
  <c r="L385" i="28"/>
  <c r="M385" i="28" s="1"/>
  <c r="S385" i="28" s="1"/>
  <c r="O384" i="28"/>
  <c r="T384" i="28" s="1"/>
  <c r="N384" i="28"/>
  <c r="L384" i="28"/>
  <c r="M384" i="28" s="1"/>
  <c r="S384" i="28" s="1"/>
  <c r="S383" i="28"/>
  <c r="N383" i="28"/>
  <c r="O383" i="28" s="1"/>
  <c r="T383" i="28" s="1"/>
  <c r="M383" i="28"/>
  <c r="L383" i="28"/>
  <c r="N382" i="28"/>
  <c r="O382" i="28" s="1"/>
  <c r="T382" i="28" s="1"/>
  <c r="L382" i="28"/>
  <c r="M382" i="28" s="1"/>
  <c r="S382" i="28" s="1"/>
  <c r="T381" i="28"/>
  <c r="O381" i="28"/>
  <c r="N381" i="28"/>
  <c r="L381" i="28"/>
  <c r="M381" i="28" s="1"/>
  <c r="S381" i="28" s="1"/>
  <c r="O380" i="28"/>
  <c r="T380" i="28" s="1"/>
  <c r="N380" i="28"/>
  <c r="L380" i="28"/>
  <c r="M380" i="28" s="1"/>
  <c r="S380" i="28" s="1"/>
  <c r="N379" i="28"/>
  <c r="O379" i="28" s="1"/>
  <c r="T379" i="28" s="1"/>
  <c r="L379" i="28"/>
  <c r="M379" i="28" s="1"/>
  <c r="S379" i="28" s="1"/>
  <c r="T378" i="28"/>
  <c r="S378" i="28"/>
  <c r="O378" i="28"/>
  <c r="N378" i="28"/>
  <c r="L378" i="28"/>
  <c r="M378" i="28" s="1"/>
  <c r="O377" i="28"/>
  <c r="T377" i="28" s="1"/>
  <c r="N377" i="28"/>
  <c r="L377" i="28"/>
  <c r="M377" i="28" s="1"/>
  <c r="S377" i="28" s="1"/>
  <c r="N376" i="28"/>
  <c r="O376" i="28" s="1"/>
  <c r="T376" i="28" s="1"/>
  <c r="L376" i="28"/>
  <c r="M376" i="28" s="1"/>
  <c r="S376" i="28" s="1"/>
  <c r="T375" i="28"/>
  <c r="N375" i="28"/>
  <c r="O375" i="28" s="1"/>
  <c r="L375" i="28"/>
  <c r="M375" i="28" s="1"/>
  <c r="S375" i="28" s="1"/>
  <c r="O374" i="28"/>
  <c r="T374" i="28" s="1"/>
  <c r="N374" i="28"/>
  <c r="L374" i="28"/>
  <c r="M374" i="28" s="1"/>
  <c r="S374" i="28" s="1"/>
  <c r="N373" i="28"/>
  <c r="O373" i="28" s="1"/>
  <c r="T373" i="28" s="1"/>
  <c r="L373" i="28"/>
  <c r="M373" i="28" s="1"/>
  <c r="S373" i="28" s="1"/>
  <c r="S372" i="28"/>
  <c r="N372" i="28"/>
  <c r="O372" i="28" s="1"/>
  <c r="T372" i="28" s="1"/>
  <c r="L372" i="28"/>
  <c r="M372" i="28" s="1"/>
  <c r="N371" i="28"/>
  <c r="O371" i="28" s="1"/>
  <c r="T371" i="28" s="1"/>
  <c r="M371" i="28"/>
  <c r="S371" i="28" s="1"/>
  <c r="L371" i="28"/>
  <c r="N370" i="28"/>
  <c r="O370" i="28" s="1"/>
  <c r="T370" i="28" s="1"/>
  <c r="L370" i="28"/>
  <c r="M370" i="28" s="1"/>
  <c r="S370" i="28" s="1"/>
  <c r="T369" i="28"/>
  <c r="N369" i="28"/>
  <c r="O369" i="28" s="1"/>
  <c r="L369" i="28"/>
  <c r="M369" i="28" s="1"/>
  <c r="S369" i="28" s="1"/>
  <c r="N368" i="28"/>
  <c r="O368" i="28" s="1"/>
  <c r="T368" i="28" s="1"/>
  <c r="M368" i="28"/>
  <c r="S368" i="28" s="1"/>
  <c r="L368" i="28"/>
  <c r="T367" i="28"/>
  <c r="N367" i="28"/>
  <c r="O367" i="28" s="1"/>
  <c r="M367" i="28"/>
  <c r="S367" i="28" s="1"/>
  <c r="L367" i="28"/>
  <c r="T366" i="28"/>
  <c r="S366" i="28"/>
  <c r="N366" i="28"/>
  <c r="O366" i="28" s="1"/>
  <c r="L366" i="28"/>
  <c r="M366" i="28" s="1"/>
  <c r="N365" i="28"/>
  <c r="O365" i="28" s="1"/>
  <c r="T365" i="28" s="1"/>
  <c r="M365" i="28"/>
  <c r="S365" i="28" s="1"/>
  <c r="L365" i="28"/>
  <c r="S364" i="28"/>
  <c r="N364" i="28"/>
  <c r="O364" i="28" s="1"/>
  <c r="T364" i="28" s="1"/>
  <c r="M364" i="28"/>
  <c r="L364" i="28"/>
  <c r="T363" i="28"/>
  <c r="S363" i="28"/>
  <c r="N363" i="28"/>
  <c r="O363" i="28" s="1"/>
  <c r="M363" i="28"/>
  <c r="L363" i="28"/>
  <c r="N362" i="28"/>
  <c r="O362" i="28" s="1"/>
  <c r="T362" i="28" s="1"/>
  <c r="L362" i="28"/>
  <c r="M362" i="28" s="1"/>
  <c r="S362" i="28" s="1"/>
  <c r="N361" i="28"/>
  <c r="O361" i="28" s="1"/>
  <c r="T361" i="28" s="1"/>
  <c r="L361" i="28"/>
  <c r="M361" i="28" s="1"/>
  <c r="S361" i="28" s="1"/>
  <c r="S360" i="28"/>
  <c r="O360" i="28"/>
  <c r="T360" i="28" s="1"/>
  <c r="N360" i="28"/>
  <c r="M360" i="28"/>
  <c r="L360" i="28"/>
  <c r="N359" i="28"/>
  <c r="O359" i="28" s="1"/>
  <c r="T359" i="28" s="1"/>
  <c r="M359" i="28"/>
  <c r="S359" i="28" s="1"/>
  <c r="L359" i="28"/>
  <c r="S358" i="28"/>
  <c r="N358" i="28"/>
  <c r="O358" i="28" s="1"/>
  <c r="T358" i="28" s="1"/>
  <c r="L358" i="28"/>
  <c r="M358" i="28" s="1"/>
  <c r="S357" i="28"/>
  <c r="O357" i="28"/>
  <c r="T357" i="28" s="1"/>
  <c r="N357" i="28"/>
  <c r="M357" i="28"/>
  <c r="L357" i="28"/>
  <c r="N356" i="28"/>
  <c r="O356" i="28" s="1"/>
  <c r="T356" i="28" s="1"/>
  <c r="M356" i="28"/>
  <c r="S356" i="28" s="1"/>
  <c r="L356" i="28"/>
  <c r="T355" i="28"/>
  <c r="N355" i="28"/>
  <c r="O355" i="28" s="1"/>
  <c r="L355" i="28"/>
  <c r="M355" i="28" s="1"/>
  <c r="S355" i="28" s="1"/>
  <c r="S354" i="28"/>
  <c r="O354" i="28"/>
  <c r="T354" i="28" s="1"/>
  <c r="N354" i="28"/>
  <c r="L354" i="28"/>
  <c r="M354" i="28" s="1"/>
  <c r="N353" i="28"/>
  <c r="O353" i="28" s="1"/>
  <c r="T353" i="28" s="1"/>
  <c r="L353" i="28"/>
  <c r="M353" i="28" s="1"/>
  <c r="S353" i="28" s="1"/>
  <c r="O352" i="28"/>
  <c r="T352" i="28" s="1"/>
  <c r="N352" i="28"/>
  <c r="L352" i="28"/>
  <c r="M352" i="28" s="1"/>
  <c r="S352" i="28" s="1"/>
  <c r="S351" i="28"/>
  <c r="N351" i="28"/>
  <c r="O351" i="28" s="1"/>
  <c r="T351" i="28" s="1"/>
  <c r="M351" i="28"/>
  <c r="L351" i="28"/>
  <c r="N350" i="28"/>
  <c r="O350" i="28" s="1"/>
  <c r="T350" i="28" s="1"/>
  <c r="L350" i="28"/>
  <c r="M350" i="28" s="1"/>
  <c r="S350" i="28" s="1"/>
  <c r="T349" i="28"/>
  <c r="O349" i="28"/>
  <c r="N349" i="28"/>
  <c r="L349" i="28"/>
  <c r="M349" i="28" s="1"/>
  <c r="S349" i="28" s="1"/>
  <c r="O348" i="28"/>
  <c r="T348" i="28" s="1"/>
  <c r="N348" i="28"/>
  <c r="L348" i="28"/>
  <c r="M348" i="28" s="1"/>
  <c r="S348" i="28" s="1"/>
  <c r="N347" i="28"/>
  <c r="O347" i="28" s="1"/>
  <c r="T347" i="28" s="1"/>
  <c r="L347" i="28"/>
  <c r="M347" i="28" s="1"/>
  <c r="S347" i="28" s="1"/>
  <c r="T346" i="28"/>
  <c r="S346" i="28"/>
  <c r="O346" i="28"/>
  <c r="N346" i="28"/>
  <c r="L346" i="28"/>
  <c r="M346" i="28" s="1"/>
  <c r="O345" i="28"/>
  <c r="T345" i="28" s="1"/>
  <c r="N345" i="28"/>
  <c r="L345" i="28"/>
  <c r="M345" i="28" s="1"/>
  <c r="S345" i="28" s="1"/>
  <c r="N344" i="28"/>
  <c r="O344" i="28" s="1"/>
  <c r="T344" i="28" s="1"/>
  <c r="L344" i="28"/>
  <c r="M344" i="28" s="1"/>
  <c r="S344" i="28" s="1"/>
  <c r="T343" i="28"/>
  <c r="N343" i="28"/>
  <c r="O343" i="28" s="1"/>
  <c r="L343" i="28"/>
  <c r="M343" i="28" s="1"/>
  <c r="S343" i="28" s="1"/>
  <c r="O342" i="28"/>
  <c r="T342" i="28" s="1"/>
  <c r="N342" i="28"/>
  <c r="L342" i="28"/>
  <c r="M342" i="28" s="1"/>
  <c r="S342" i="28" s="1"/>
  <c r="N341" i="28"/>
  <c r="O341" i="28" s="1"/>
  <c r="T341" i="28" s="1"/>
  <c r="L341" i="28"/>
  <c r="M341" i="28" s="1"/>
  <c r="S341" i="28" s="1"/>
  <c r="S340" i="28"/>
  <c r="N340" i="28"/>
  <c r="O340" i="28" s="1"/>
  <c r="T340" i="28" s="1"/>
  <c r="L340" i="28"/>
  <c r="M340" i="28" s="1"/>
  <c r="N339" i="28"/>
  <c r="O339" i="28" s="1"/>
  <c r="T339" i="28" s="1"/>
  <c r="M339" i="28"/>
  <c r="S339" i="28" s="1"/>
  <c r="L339" i="28"/>
  <c r="N338" i="28"/>
  <c r="O338" i="28" s="1"/>
  <c r="T338" i="28" s="1"/>
  <c r="L338" i="28"/>
  <c r="M338" i="28" s="1"/>
  <c r="S338" i="28" s="1"/>
  <c r="T337" i="28"/>
  <c r="N337" i="28"/>
  <c r="O337" i="28" s="1"/>
  <c r="L337" i="28"/>
  <c r="M337" i="28" s="1"/>
  <c r="S337" i="28" s="1"/>
  <c r="N336" i="28"/>
  <c r="O336" i="28" s="1"/>
  <c r="T336" i="28" s="1"/>
  <c r="M336" i="28"/>
  <c r="S336" i="28" s="1"/>
  <c r="L336" i="28"/>
  <c r="T335" i="28"/>
  <c r="N335" i="28"/>
  <c r="O335" i="28" s="1"/>
  <c r="M335" i="28"/>
  <c r="S335" i="28" s="1"/>
  <c r="L335" i="28"/>
  <c r="T334" i="28"/>
  <c r="S334" i="28"/>
  <c r="N334" i="28"/>
  <c r="O334" i="28" s="1"/>
  <c r="L334" i="28"/>
  <c r="M334" i="28" s="1"/>
  <c r="N333" i="28"/>
  <c r="O333" i="28" s="1"/>
  <c r="T333" i="28" s="1"/>
  <c r="M333" i="28"/>
  <c r="S333" i="28" s="1"/>
  <c r="L333" i="28"/>
  <c r="S332" i="28"/>
  <c r="N332" i="28"/>
  <c r="O332" i="28" s="1"/>
  <c r="T332" i="28" s="1"/>
  <c r="M332" i="28"/>
  <c r="L332" i="28"/>
  <c r="T331" i="28"/>
  <c r="S331" i="28"/>
  <c r="N331" i="28"/>
  <c r="O331" i="28" s="1"/>
  <c r="M331" i="28"/>
  <c r="L331" i="28"/>
  <c r="N330" i="28"/>
  <c r="O330" i="28" s="1"/>
  <c r="T330" i="28" s="1"/>
  <c r="L330" i="28"/>
  <c r="M330" i="28" s="1"/>
  <c r="S330" i="28" s="1"/>
  <c r="N329" i="28"/>
  <c r="O329" i="28" s="1"/>
  <c r="T329" i="28" s="1"/>
  <c r="L329" i="28"/>
  <c r="M329" i="28" s="1"/>
  <c r="S329" i="28" s="1"/>
  <c r="S328" i="28"/>
  <c r="O328" i="28"/>
  <c r="T328" i="28" s="1"/>
  <c r="N328" i="28"/>
  <c r="M328" i="28"/>
  <c r="L328" i="28"/>
  <c r="N327" i="28"/>
  <c r="O327" i="28" s="1"/>
  <c r="T327" i="28" s="1"/>
  <c r="M327" i="28"/>
  <c r="S327" i="28" s="1"/>
  <c r="L327" i="28"/>
  <c r="S326" i="28"/>
  <c r="N326" i="28"/>
  <c r="O326" i="28" s="1"/>
  <c r="T326" i="28" s="1"/>
  <c r="L326" i="28"/>
  <c r="M326" i="28" s="1"/>
  <c r="S325" i="28"/>
  <c r="O325" i="28"/>
  <c r="T325" i="28" s="1"/>
  <c r="N325" i="28"/>
  <c r="M325" i="28"/>
  <c r="L325" i="28"/>
  <c r="N324" i="28"/>
  <c r="O324" i="28" s="1"/>
  <c r="T324" i="28" s="1"/>
  <c r="M324" i="28"/>
  <c r="S324" i="28" s="1"/>
  <c r="L324" i="28"/>
  <c r="T323" i="28"/>
  <c r="N323" i="28"/>
  <c r="O323" i="28" s="1"/>
  <c r="L323" i="28"/>
  <c r="M323" i="28" s="1"/>
  <c r="S323" i="28" s="1"/>
  <c r="S322" i="28"/>
  <c r="O322" i="28"/>
  <c r="T322" i="28" s="1"/>
  <c r="N322" i="28"/>
  <c r="L322" i="28"/>
  <c r="M322" i="28" s="1"/>
  <c r="N321" i="28"/>
  <c r="O321" i="28" s="1"/>
  <c r="T321" i="28" s="1"/>
  <c r="L321" i="28"/>
  <c r="M321" i="28" s="1"/>
  <c r="S321" i="28" s="1"/>
  <c r="O320" i="28"/>
  <c r="T320" i="28" s="1"/>
  <c r="N320" i="28"/>
  <c r="L320" i="28"/>
  <c r="M320" i="28" s="1"/>
  <c r="S320" i="28" s="1"/>
  <c r="S319" i="28"/>
  <c r="N319" i="28"/>
  <c r="O319" i="28" s="1"/>
  <c r="T319" i="28" s="1"/>
  <c r="M319" i="28"/>
  <c r="L319" i="28"/>
  <c r="N318" i="28"/>
  <c r="O318" i="28" s="1"/>
  <c r="T318" i="28" s="1"/>
  <c r="L318" i="28"/>
  <c r="M318" i="28" s="1"/>
  <c r="S318" i="28" s="1"/>
  <c r="T317" i="28"/>
  <c r="O317" i="28"/>
  <c r="N317" i="28"/>
  <c r="L317" i="28"/>
  <c r="M317" i="28" s="1"/>
  <c r="S317" i="28" s="1"/>
  <c r="O316" i="28"/>
  <c r="T316" i="28" s="1"/>
  <c r="N316" i="28"/>
  <c r="L316" i="28"/>
  <c r="M316" i="28" s="1"/>
  <c r="S316" i="28" s="1"/>
  <c r="N315" i="28"/>
  <c r="O315" i="28" s="1"/>
  <c r="T315" i="28" s="1"/>
  <c r="L315" i="28"/>
  <c r="M315" i="28" s="1"/>
  <c r="S315" i="28" s="1"/>
  <c r="T314" i="28"/>
  <c r="S314" i="28"/>
  <c r="O314" i="28"/>
  <c r="N314" i="28"/>
  <c r="L314" i="28"/>
  <c r="M314" i="28" s="1"/>
  <c r="O313" i="28"/>
  <c r="T313" i="28" s="1"/>
  <c r="N313" i="28"/>
  <c r="L313" i="28"/>
  <c r="M313" i="28" s="1"/>
  <c r="S313" i="28" s="1"/>
  <c r="N312" i="28"/>
  <c r="O312" i="28" s="1"/>
  <c r="T312" i="28" s="1"/>
  <c r="L312" i="28"/>
  <c r="M312" i="28" s="1"/>
  <c r="S312" i="28" s="1"/>
  <c r="T311" i="28"/>
  <c r="N311" i="28"/>
  <c r="O311" i="28" s="1"/>
  <c r="L311" i="28"/>
  <c r="M311" i="28" s="1"/>
  <c r="S311" i="28" s="1"/>
  <c r="O310" i="28"/>
  <c r="T310" i="28" s="1"/>
  <c r="N310" i="28"/>
  <c r="L310" i="28"/>
  <c r="M310" i="28" s="1"/>
  <c r="S310" i="28" s="1"/>
  <c r="N309" i="28"/>
  <c r="O309" i="28" s="1"/>
  <c r="T309" i="28" s="1"/>
  <c r="L309" i="28"/>
  <c r="M309" i="28" s="1"/>
  <c r="S309" i="28" s="1"/>
  <c r="S308" i="28"/>
  <c r="N308" i="28"/>
  <c r="O308" i="28" s="1"/>
  <c r="T308" i="28" s="1"/>
  <c r="L308" i="28"/>
  <c r="M308" i="28" s="1"/>
  <c r="N307" i="28"/>
  <c r="O307" i="28" s="1"/>
  <c r="T307" i="28" s="1"/>
  <c r="M307" i="28"/>
  <c r="S307" i="28" s="1"/>
  <c r="L307" i="28"/>
  <c r="N306" i="28"/>
  <c r="O306" i="28" s="1"/>
  <c r="T306" i="28" s="1"/>
  <c r="L306" i="28"/>
  <c r="M306" i="28" s="1"/>
  <c r="S306" i="28" s="1"/>
  <c r="T305" i="28"/>
  <c r="N305" i="28"/>
  <c r="O305" i="28" s="1"/>
  <c r="L305" i="28"/>
  <c r="M305" i="28" s="1"/>
  <c r="S305" i="28" s="1"/>
  <c r="N304" i="28"/>
  <c r="O304" i="28" s="1"/>
  <c r="T304" i="28" s="1"/>
  <c r="M304" i="28"/>
  <c r="S304" i="28" s="1"/>
  <c r="L304" i="28"/>
  <c r="T303" i="28"/>
  <c r="N303" i="28"/>
  <c r="O303" i="28" s="1"/>
  <c r="M303" i="28"/>
  <c r="S303" i="28" s="1"/>
  <c r="L303" i="28"/>
  <c r="T302" i="28"/>
  <c r="S302" i="28"/>
  <c r="N302" i="28"/>
  <c r="O302" i="28" s="1"/>
  <c r="L302" i="28"/>
  <c r="M302" i="28" s="1"/>
  <c r="N301" i="28"/>
  <c r="O301" i="28" s="1"/>
  <c r="T301" i="28" s="1"/>
  <c r="M301" i="28"/>
  <c r="S301" i="28" s="1"/>
  <c r="L301" i="28"/>
  <c r="S300" i="28"/>
  <c r="N300" i="28"/>
  <c r="O300" i="28" s="1"/>
  <c r="T300" i="28" s="1"/>
  <c r="M300" i="28"/>
  <c r="L300" i="28"/>
  <c r="T299" i="28"/>
  <c r="S299" i="28"/>
  <c r="N299" i="28"/>
  <c r="O299" i="28" s="1"/>
  <c r="M299" i="28"/>
  <c r="L299" i="28"/>
  <c r="N298" i="28"/>
  <c r="O298" i="28" s="1"/>
  <c r="T298" i="28" s="1"/>
  <c r="L298" i="28"/>
  <c r="M298" i="28" s="1"/>
  <c r="S298" i="28" s="1"/>
  <c r="S297" i="28"/>
  <c r="N297" i="28"/>
  <c r="O297" i="28" s="1"/>
  <c r="T297" i="28" s="1"/>
  <c r="M297" i="28"/>
  <c r="L297" i="28"/>
  <c r="S296" i="28"/>
  <c r="O296" i="28"/>
  <c r="T296" i="28" s="1"/>
  <c r="N296" i="28"/>
  <c r="M296" i="28"/>
  <c r="L296" i="28"/>
  <c r="N295" i="28"/>
  <c r="O295" i="28" s="1"/>
  <c r="T295" i="28" s="1"/>
  <c r="M295" i="28"/>
  <c r="S295" i="28" s="1"/>
  <c r="L295" i="28"/>
  <c r="S294" i="28"/>
  <c r="N294" i="28"/>
  <c r="O294" i="28" s="1"/>
  <c r="T294" i="28" s="1"/>
  <c r="L294" i="28"/>
  <c r="M294" i="28" s="1"/>
  <c r="S293" i="28"/>
  <c r="O293" i="28"/>
  <c r="T293" i="28" s="1"/>
  <c r="N293" i="28"/>
  <c r="M293" i="28"/>
  <c r="L293" i="28"/>
  <c r="O292" i="28"/>
  <c r="T292" i="28" s="1"/>
  <c r="N292" i="28"/>
  <c r="M292" i="28"/>
  <c r="S292" i="28" s="1"/>
  <c r="L292" i="28"/>
  <c r="T291" i="28"/>
  <c r="N291" i="28"/>
  <c r="O291" i="28" s="1"/>
  <c r="L291" i="28"/>
  <c r="M291" i="28" s="1"/>
  <c r="S291" i="28" s="1"/>
  <c r="S290" i="28"/>
  <c r="O290" i="28"/>
  <c r="T290" i="28" s="1"/>
  <c r="N290" i="28"/>
  <c r="L290" i="28"/>
  <c r="M290" i="28" s="1"/>
  <c r="O289" i="28"/>
  <c r="T289" i="28" s="1"/>
  <c r="N289" i="28"/>
  <c r="L289" i="28"/>
  <c r="M289" i="28" s="1"/>
  <c r="S289" i="28" s="1"/>
  <c r="O288" i="28"/>
  <c r="T288" i="28" s="1"/>
  <c r="N288" i="28"/>
  <c r="L288" i="28"/>
  <c r="M288" i="28" s="1"/>
  <c r="S288" i="28" s="1"/>
  <c r="S287" i="28"/>
  <c r="N287" i="28"/>
  <c r="O287" i="28" s="1"/>
  <c r="T287" i="28" s="1"/>
  <c r="M287" i="28"/>
  <c r="L287" i="28"/>
  <c r="O286" i="28"/>
  <c r="T286" i="28" s="1"/>
  <c r="N286" i="28"/>
  <c r="L286" i="28"/>
  <c r="M286" i="28" s="1"/>
  <c r="S286" i="28" s="1"/>
  <c r="T285" i="28"/>
  <c r="O285" i="28"/>
  <c r="N285" i="28"/>
  <c r="L285" i="28"/>
  <c r="M285" i="28" s="1"/>
  <c r="S285" i="28" s="1"/>
  <c r="N284" i="28"/>
  <c r="O284" i="28" s="1"/>
  <c r="T284" i="28" s="1"/>
  <c r="L284" i="28"/>
  <c r="M284" i="28" s="1"/>
  <c r="S284" i="28" s="1"/>
  <c r="N283" i="28"/>
  <c r="O283" i="28" s="1"/>
  <c r="T283" i="28" s="1"/>
  <c r="L283" i="28"/>
  <c r="M283" i="28" s="1"/>
  <c r="S283" i="28" s="1"/>
  <c r="T282" i="28"/>
  <c r="S282" i="28"/>
  <c r="O282" i="28"/>
  <c r="N282" i="28"/>
  <c r="L282" i="28"/>
  <c r="M282" i="28" s="1"/>
  <c r="O281" i="28"/>
  <c r="T281" i="28" s="1"/>
  <c r="N281" i="28"/>
  <c r="L281" i="28"/>
  <c r="M281" i="28" s="1"/>
  <c r="S281" i="28" s="1"/>
  <c r="N280" i="28"/>
  <c r="O280" i="28" s="1"/>
  <c r="T280" i="28" s="1"/>
  <c r="L280" i="28"/>
  <c r="M280" i="28" s="1"/>
  <c r="S280" i="28" s="1"/>
  <c r="T279" i="28"/>
  <c r="N279" i="28"/>
  <c r="O279" i="28" s="1"/>
  <c r="L279" i="28"/>
  <c r="M279" i="28" s="1"/>
  <c r="S279" i="28" s="1"/>
  <c r="O278" i="28"/>
  <c r="T278" i="28" s="1"/>
  <c r="N278" i="28"/>
  <c r="L278" i="28"/>
  <c r="M278" i="28" s="1"/>
  <c r="S278" i="28" s="1"/>
  <c r="N277" i="28"/>
  <c r="O277" i="28" s="1"/>
  <c r="T277" i="28" s="1"/>
  <c r="L277" i="28"/>
  <c r="M277" i="28" s="1"/>
  <c r="S277" i="28" s="1"/>
  <c r="S276" i="28"/>
  <c r="N276" i="28"/>
  <c r="O276" i="28" s="1"/>
  <c r="T276" i="28" s="1"/>
  <c r="L276" i="28"/>
  <c r="M276" i="28" s="1"/>
  <c r="N275" i="28"/>
  <c r="O275" i="28" s="1"/>
  <c r="T275" i="28" s="1"/>
  <c r="M275" i="28"/>
  <c r="S275" i="28" s="1"/>
  <c r="L275" i="28"/>
  <c r="N274" i="28"/>
  <c r="O274" i="28" s="1"/>
  <c r="T274" i="28" s="1"/>
  <c r="L274" i="28"/>
  <c r="M274" i="28" s="1"/>
  <c r="S274" i="28" s="1"/>
  <c r="T273" i="28"/>
  <c r="N273" i="28"/>
  <c r="O273" i="28" s="1"/>
  <c r="L273" i="28"/>
  <c r="M273" i="28" s="1"/>
  <c r="S273" i="28" s="1"/>
  <c r="N272" i="28"/>
  <c r="O272" i="28" s="1"/>
  <c r="T272" i="28" s="1"/>
  <c r="M272" i="28"/>
  <c r="S272" i="28" s="1"/>
  <c r="L272" i="28"/>
  <c r="T271" i="28"/>
  <c r="N271" i="28"/>
  <c r="O271" i="28" s="1"/>
  <c r="M271" i="28"/>
  <c r="S271" i="28" s="1"/>
  <c r="L271" i="28"/>
  <c r="T270" i="28"/>
  <c r="S270" i="28"/>
  <c r="N270" i="28"/>
  <c r="O270" i="28" s="1"/>
  <c r="L270" i="28"/>
  <c r="M270" i="28" s="1"/>
  <c r="N269" i="28"/>
  <c r="O269" i="28" s="1"/>
  <c r="T269" i="28" s="1"/>
  <c r="M269" i="28"/>
  <c r="S269" i="28" s="1"/>
  <c r="L269" i="28"/>
  <c r="S268" i="28"/>
  <c r="N268" i="28"/>
  <c r="O268" i="28" s="1"/>
  <c r="T268" i="28" s="1"/>
  <c r="M268" i="28"/>
  <c r="L268" i="28"/>
  <c r="T267" i="28"/>
  <c r="S267" i="28"/>
  <c r="N267" i="28"/>
  <c r="O267" i="28" s="1"/>
  <c r="M267" i="28"/>
  <c r="L267" i="28"/>
  <c r="N266" i="28"/>
  <c r="O266" i="28" s="1"/>
  <c r="T266" i="28" s="1"/>
  <c r="L266" i="28"/>
  <c r="M266" i="28" s="1"/>
  <c r="S266" i="28" s="1"/>
  <c r="S265" i="28"/>
  <c r="N265" i="28"/>
  <c r="O265" i="28" s="1"/>
  <c r="T265" i="28" s="1"/>
  <c r="M265" i="28"/>
  <c r="L265" i="28"/>
  <c r="S264" i="28"/>
  <c r="O264" i="28"/>
  <c r="T264" i="28" s="1"/>
  <c r="N264" i="28"/>
  <c r="M264" i="28"/>
  <c r="L264" i="28"/>
  <c r="N263" i="28"/>
  <c r="O263" i="28" s="1"/>
  <c r="T263" i="28" s="1"/>
  <c r="L263" i="28"/>
  <c r="M263" i="28" s="1"/>
  <c r="S263" i="28" s="1"/>
  <c r="S262" i="28"/>
  <c r="N262" i="28"/>
  <c r="O262" i="28" s="1"/>
  <c r="T262" i="28" s="1"/>
  <c r="L262" i="28"/>
  <c r="M262" i="28" s="1"/>
  <c r="S261" i="28"/>
  <c r="O261" i="28"/>
  <c r="T261" i="28" s="1"/>
  <c r="N261" i="28"/>
  <c r="M261" i="28"/>
  <c r="L261" i="28"/>
  <c r="O260" i="28"/>
  <c r="T260" i="28" s="1"/>
  <c r="N260" i="28"/>
  <c r="M260" i="28"/>
  <c r="S260" i="28" s="1"/>
  <c r="L260" i="28"/>
  <c r="T259" i="28"/>
  <c r="N259" i="28"/>
  <c r="O259" i="28" s="1"/>
  <c r="L259" i="28"/>
  <c r="M259" i="28" s="1"/>
  <c r="S259" i="28" s="1"/>
  <c r="S258" i="28"/>
  <c r="O258" i="28"/>
  <c r="T258" i="28" s="1"/>
  <c r="N258" i="28"/>
  <c r="L258" i="28"/>
  <c r="M258" i="28" s="1"/>
  <c r="O257" i="28"/>
  <c r="T257" i="28" s="1"/>
  <c r="N257" i="28"/>
  <c r="M257" i="28"/>
  <c r="S257" i="28" s="1"/>
  <c r="L257" i="28"/>
  <c r="O256" i="28"/>
  <c r="T256" i="28" s="1"/>
  <c r="N256" i="28"/>
  <c r="L256" i="28"/>
  <c r="M256" i="28" s="1"/>
  <c r="S256" i="28" s="1"/>
  <c r="S255" i="28"/>
  <c r="N255" i="28"/>
  <c r="O255" i="28" s="1"/>
  <c r="T255" i="28" s="1"/>
  <c r="M255" i="28"/>
  <c r="L255" i="28"/>
  <c r="O254" i="28"/>
  <c r="T254" i="28" s="1"/>
  <c r="N254" i="28"/>
  <c r="L254" i="28"/>
  <c r="M254" i="28" s="1"/>
  <c r="S254" i="28" s="1"/>
  <c r="T253" i="28"/>
  <c r="O253" i="28"/>
  <c r="N253" i="28"/>
  <c r="L253" i="28"/>
  <c r="M253" i="28" s="1"/>
  <c r="S253" i="28" s="1"/>
  <c r="O252" i="28"/>
  <c r="T252" i="28" s="1"/>
  <c r="N252" i="28"/>
  <c r="L252" i="28"/>
  <c r="M252" i="28" s="1"/>
  <c r="S252" i="28" s="1"/>
  <c r="N251" i="28"/>
  <c r="O251" i="28" s="1"/>
  <c r="T251" i="28" s="1"/>
  <c r="L251" i="28"/>
  <c r="M251" i="28" s="1"/>
  <c r="S251" i="28" s="1"/>
  <c r="T250" i="28"/>
  <c r="S250" i="28"/>
  <c r="O250" i="28"/>
  <c r="N250" i="28"/>
  <c r="L250" i="28"/>
  <c r="M250" i="28" s="1"/>
  <c r="O249" i="28"/>
  <c r="T249" i="28" s="1"/>
  <c r="N249" i="28"/>
  <c r="L249" i="28"/>
  <c r="M249" i="28" s="1"/>
  <c r="S249" i="28" s="1"/>
  <c r="N248" i="28"/>
  <c r="O248" i="28" s="1"/>
  <c r="T248" i="28" s="1"/>
  <c r="L248" i="28"/>
  <c r="M248" i="28" s="1"/>
  <c r="S248" i="28" s="1"/>
  <c r="T247" i="28"/>
  <c r="N247" i="28"/>
  <c r="O247" i="28" s="1"/>
  <c r="L247" i="28"/>
  <c r="M247" i="28" s="1"/>
  <c r="S247" i="28" s="1"/>
  <c r="O246" i="28"/>
  <c r="T246" i="28" s="1"/>
  <c r="N246" i="28"/>
  <c r="L246" i="28"/>
  <c r="M246" i="28" s="1"/>
  <c r="S246" i="28" s="1"/>
  <c r="N245" i="28"/>
  <c r="O245" i="28" s="1"/>
  <c r="T245" i="28" s="1"/>
  <c r="L245" i="28"/>
  <c r="M245" i="28" s="1"/>
  <c r="S245" i="28" s="1"/>
  <c r="N244" i="28"/>
  <c r="O244" i="28" s="1"/>
  <c r="T244" i="28" s="1"/>
  <c r="L244" i="28"/>
  <c r="M244" i="28" s="1"/>
  <c r="S244" i="28" s="1"/>
  <c r="N243" i="28"/>
  <c r="O243" i="28" s="1"/>
  <c r="T243" i="28" s="1"/>
  <c r="M243" i="28"/>
  <c r="S243" i="28" s="1"/>
  <c r="L243" i="28"/>
  <c r="N242" i="28"/>
  <c r="O242" i="28" s="1"/>
  <c r="T242" i="28" s="1"/>
  <c r="L242" i="28"/>
  <c r="M242" i="28" s="1"/>
  <c r="S242" i="28" s="1"/>
  <c r="S241" i="28"/>
  <c r="N241" i="28"/>
  <c r="O241" i="28" s="1"/>
  <c r="T241" i="28" s="1"/>
  <c r="L241" i="28"/>
  <c r="M241" i="28" s="1"/>
  <c r="N240" i="28"/>
  <c r="O240" i="28" s="1"/>
  <c r="T240" i="28" s="1"/>
  <c r="M240" i="28"/>
  <c r="S240" i="28" s="1"/>
  <c r="L240" i="28"/>
  <c r="T239" i="28"/>
  <c r="N239" i="28"/>
  <c r="O239" i="28" s="1"/>
  <c r="M239" i="28"/>
  <c r="S239" i="28" s="1"/>
  <c r="L239" i="28"/>
  <c r="T238" i="28"/>
  <c r="S238" i="28"/>
  <c r="N238" i="28"/>
  <c r="O238" i="28" s="1"/>
  <c r="L238" i="28"/>
  <c r="M238" i="28" s="1"/>
  <c r="N237" i="28"/>
  <c r="O237" i="28" s="1"/>
  <c r="T237" i="28" s="1"/>
  <c r="M237" i="28"/>
  <c r="S237" i="28" s="1"/>
  <c r="L237" i="28"/>
  <c r="S236" i="28"/>
  <c r="N236" i="28"/>
  <c r="O236" i="28" s="1"/>
  <c r="T236" i="28" s="1"/>
  <c r="M236" i="28"/>
  <c r="L236" i="28"/>
  <c r="T235" i="28"/>
  <c r="S235" i="28"/>
  <c r="N235" i="28"/>
  <c r="O235" i="28" s="1"/>
  <c r="M235" i="28"/>
  <c r="L235" i="28"/>
  <c r="N234" i="28"/>
  <c r="O234" i="28" s="1"/>
  <c r="T234" i="28" s="1"/>
  <c r="L234" i="28"/>
  <c r="M234" i="28" s="1"/>
  <c r="S234" i="28" s="1"/>
  <c r="S233" i="28"/>
  <c r="N233" i="28"/>
  <c r="O233" i="28" s="1"/>
  <c r="T233" i="28" s="1"/>
  <c r="M233" i="28"/>
  <c r="L233" i="28"/>
  <c r="S232" i="28"/>
  <c r="O232" i="28"/>
  <c r="T232" i="28" s="1"/>
  <c r="N232" i="28"/>
  <c r="M232" i="28"/>
  <c r="L232" i="28"/>
  <c r="N231" i="28"/>
  <c r="O231" i="28" s="1"/>
  <c r="T231" i="28" s="1"/>
  <c r="M231" i="28"/>
  <c r="S231" i="28" s="1"/>
  <c r="L231" i="28"/>
  <c r="S230" i="28"/>
  <c r="N230" i="28"/>
  <c r="O230" i="28" s="1"/>
  <c r="T230" i="28" s="1"/>
  <c r="L230" i="28"/>
  <c r="M230" i="28" s="1"/>
  <c r="S229" i="28"/>
  <c r="O229" i="28"/>
  <c r="T229" i="28" s="1"/>
  <c r="N229" i="28"/>
  <c r="M229" i="28"/>
  <c r="L229" i="28"/>
  <c r="O228" i="28"/>
  <c r="T228" i="28" s="1"/>
  <c r="N228" i="28"/>
  <c r="M228" i="28"/>
  <c r="S228" i="28" s="1"/>
  <c r="L228" i="28"/>
  <c r="T227" i="28"/>
  <c r="N227" i="28"/>
  <c r="O227" i="28" s="1"/>
  <c r="L227" i="28"/>
  <c r="M227" i="28" s="1"/>
  <c r="S227" i="28" s="1"/>
  <c r="S226" i="28"/>
  <c r="O226" i="28"/>
  <c r="T226" i="28" s="1"/>
  <c r="N226" i="28"/>
  <c r="L226" i="28"/>
  <c r="M226" i="28" s="1"/>
  <c r="O225" i="28"/>
  <c r="T225" i="28" s="1"/>
  <c r="N225" i="28"/>
  <c r="L225" i="28"/>
  <c r="M225" i="28" s="1"/>
  <c r="S225" i="28" s="1"/>
  <c r="O224" i="28"/>
  <c r="T224" i="28" s="1"/>
  <c r="N224" i="28"/>
  <c r="L224" i="28"/>
  <c r="M224" i="28" s="1"/>
  <c r="S224" i="28" s="1"/>
  <c r="S223" i="28"/>
  <c r="N223" i="28"/>
  <c r="O223" i="28" s="1"/>
  <c r="T223" i="28" s="1"/>
  <c r="M223" i="28"/>
  <c r="L223" i="28"/>
  <c r="O222" i="28"/>
  <c r="T222" i="28" s="1"/>
  <c r="N222" i="28"/>
  <c r="L222" i="28"/>
  <c r="M222" i="28" s="1"/>
  <c r="S222" i="28" s="1"/>
  <c r="T221" i="28"/>
  <c r="O221" i="28"/>
  <c r="N221" i="28"/>
  <c r="L221" i="28"/>
  <c r="M221" i="28" s="1"/>
  <c r="S221" i="28" s="1"/>
  <c r="N220" i="28"/>
  <c r="O220" i="28" s="1"/>
  <c r="T220" i="28" s="1"/>
  <c r="L220" i="28"/>
  <c r="M220" i="28" s="1"/>
  <c r="S220" i="28" s="1"/>
  <c r="N219" i="28"/>
  <c r="O219" i="28" s="1"/>
  <c r="T219" i="28" s="1"/>
  <c r="L219" i="28"/>
  <c r="M219" i="28" s="1"/>
  <c r="S219" i="28" s="1"/>
  <c r="T218" i="28"/>
  <c r="S218" i="28"/>
  <c r="O218" i="28"/>
  <c r="N218" i="28"/>
  <c r="L218" i="28"/>
  <c r="M218" i="28" s="1"/>
  <c r="N217" i="28"/>
  <c r="O217" i="28" s="1"/>
  <c r="T217" i="28" s="1"/>
  <c r="L217" i="28"/>
  <c r="M217" i="28" s="1"/>
  <c r="S217" i="28" s="1"/>
  <c r="N216" i="28"/>
  <c r="O216" i="28" s="1"/>
  <c r="T216" i="28" s="1"/>
  <c r="L216" i="28"/>
  <c r="M216" i="28" s="1"/>
  <c r="S216" i="28" s="1"/>
  <c r="T215" i="28"/>
  <c r="N215" i="28"/>
  <c r="O215" i="28" s="1"/>
  <c r="L215" i="28"/>
  <c r="M215" i="28" s="1"/>
  <c r="S215" i="28" s="1"/>
  <c r="N214" i="28"/>
  <c r="O214" i="28" s="1"/>
  <c r="T214" i="28" s="1"/>
  <c r="L214" i="28"/>
  <c r="M214" i="28" s="1"/>
  <c r="S214" i="28" s="1"/>
  <c r="N213" i="28"/>
  <c r="O213" i="28" s="1"/>
  <c r="T213" i="28" s="1"/>
  <c r="L213" i="28"/>
  <c r="M213" i="28" s="1"/>
  <c r="S213" i="28" s="1"/>
  <c r="N212" i="28"/>
  <c r="O212" i="28" s="1"/>
  <c r="T212" i="28" s="1"/>
  <c r="L212" i="28"/>
  <c r="M212" i="28" s="1"/>
  <c r="S212" i="28" s="1"/>
  <c r="N211" i="28"/>
  <c r="O211" i="28" s="1"/>
  <c r="T211" i="28" s="1"/>
  <c r="M211" i="28"/>
  <c r="S211" i="28" s="1"/>
  <c r="L211" i="28"/>
  <c r="N210" i="28"/>
  <c r="O210" i="28" s="1"/>
  <c r="T210" i="28" s="1"/>
  <c r="L210" i="28"/>
  <c r="M210" i="28" s="1"/>
  <c r="S210" i="28" s="1"/>
  <c r="S209" i="28"/>
  <c r="N209" i="28"/>
  <c r="O209" i="28" s="1"/>
  <c r="T209" i="28" s="1"/>
  <c r="L209" i="28"/>
  <c r="M209" i="28" s="1"/>
  <c r="N208" i="28"/>
  <c r="O208" i="28" s="1"/>
  <c r="T208" i="28" s="1"/>
  <c r="M208" i="28"/>
  <c r="S208" i="28" s="1"/>
  <c r="L208" i="28"/>
  <c r="T207" i="28"/>
  <c r="N207" i="28"/>
  <c r="O207" i="28" s="1"/>
  <c r="M207" i="28"/>
  <c r="S207" i="28" s="1"/>
  <c r="L207" i="28"/>
  <c r="S206" i="28"/>
  <c r="N206" i="28"/>
  <c r="O206" i="28" s="1"/>
  <c r="T206" i="28" s="1"/>
  <c r="L206" i="28"/>
  <c r="M206" i="28" s="1"/>
  <c r="N205" i="28"/>
  <c r="O205" i="28" s="1"/>
  <c r="T205" i="28" s="1"/>
  <c r="M205" i="28"/>
  <c r="S205" i="28" s="1"/>
  <c r="L205" i="28"/>
  <c r="S204" i="28"/>
  <c r="N204" i="28"/>
  <c r="O204" i="28" s="1"/>
  <c r="T204" i="28" s="1"/>
  <c r="M204" i="28"/>
  <c r="L204" i="28"/>
  <c r="T203" i="28"/>
  <c r="S203" i="28"/>
  <c r="N203" i="28"/>
  <c r="O203" i="28" s="1"/>
  <c r="M203" i="28"/>
  <c r="L203" i="28"/>
  <c r="N202" i="28"/>
  <c r="O202" i="28" s="1"/>
  <c r="T202" i="28" s="1"/>
  <c r="L202" i="28"/>
  <c r="M202" i="28" s="1"/>
  <c r="S202" i="28" s="1"/>
  <c r="S201" i="28"/>
  <c r="N201" i="28"/>
  <c r="O201" i="28" s="1"/>
  <c r="T201" i="28" s="1"/>
  <c r="M201" i="28"/>
  <c r="L201" i="28"/>
  <c r="S200" i="28"/>
  <c r="O200" i="28"/>
  <c r="T200" i="28" s="1"/>
  <c r="N200" i="28"/>
  <c r="M200" i="28"/>
  <c r="L200" i="28"/>
  <c r="N199" i="28"/>
  <c r="O199" i="28" s="1"/>
  <c r="T199" i="28" s="1"/>
  <c r="L199" i="28"/>
  <c r="M199" i="28" s="1"/>
  <c r="S199" i="28" s="1"/>
  <c r="S198" i="28"/>
  <c r="N198" i="28"/>
  <c r="O198" i="28" s="1"/>
  <c r="T198" i="28" s="1"/>
  <c r="M198" i="28"/>
  <c r="L198" i="28"/>
  <c r="T197" i="28"/>
  <c r="S197" i="28"/>
  <c r="O197" i="28"/>
  <c r="N197" i="28"/>
  <c r="L197" i="28"/>
  <c r="M197" i="28" s="1"/>
  <c r="O196" i="28"/>
  <c r="T196" i="28" s="1"/>
  <c r="N196" i="28"/>
  <c r="M196" i="28"/>
  <c r="S196" i="28" s="1"/>
  <c r="L196" i="28"/>
  <c r="O195" i="28"/>
  <c r="T195" i="28" s="1"/>
  <c r="N195" i="28"/>
  <c r="M195" i="28"/>
  <c r="S195" i="28" s="1"/>
  <c r="L195" i="28"/>
  <c r="N194" i="28"/>
  <c r="O194" i="28" s="1"/>
  <c r="T194" i="28" s="1"/>
  <c r="L194" i="28"/>
  <c r="M194" i="28" s="1"/>
  <c r="S194" i="28" s="1"/>
  <c r="T193" i="28"/>
  <c r="S193" i="28"/>
  <c r="N193" i="28"/>
  <c r="O193" i="28" s="1"/>
  <c r="L193" i="28"/>
  <c r="M193" i="28" s="1"/>
  <c r="O192" i="28"/>
  <c r="T192" i="28" s="1"/>
  <c r="N192" i="28"/>
  <c r="L192" i="28"/>
  <c r="M192" i="28" s="1"/>
  <c r="S192" i="28" s="1"/>
  <c r="N191" i="28"/>
  <c r="O191" i="28" s="1"/>
  <c r="T191" i="28" s="1"/>
  <c r="M191" i="28"/>
  <c r="S191" i="28" s="1"/>
  <c r="L191" i="28"/>
  <c r="N190" i="28"/>
  <c r="O190" i="28" s="1"/>
  <c r="T190" i="28" s="1"/>
  <c r="L190" i="28"/>
  <c r="M190" i="28" s="1"/>
  <c r="S190" i="28" s="1"/>
  <c r="T189" i="28"/>
  <c r="S189" i="28"/>
  <c r="N189" i="28"/>
  <c r="O189" i="28" s="1"/>
  <c r="L189" i="28"/>
  <c r="M189" i="28" s="1"/>
  <c r="O188" i="28"/>
  <c r="T188" i="28" s="1"/>
  <c r="N188" i="28"/>
  <c r="L188" i="28"/>
  <c r="M188" i="28" s="1"/>
  <c r="S188" i="28" s="1"/>
  <c r="N187" i="28"/>
  <c r="O187" i="28" s="1"/>
  <c r="T187" i="28" s="1"/>
  <c r="M187" i="28"/>
  <c r="S187" i="28" s="1"/>
  <c r="L187" i="28"/>
  <c r="N186" i="28"/>
  <c r="O186" i="28" s="1"/>
  <c r="T186" i="28" s="1"/>
  <c r="L186" i="28"/>
  <c r="M186" i="28" s="1"/>
  <c r="S186" i="28" s="1"/>
  <c r="T185" i="28"/>
  <c r="S185" i="28"/>
  <c r="N185" i="28"/>
  <c r="O185" i="28" s="1"/>
  <c r="L185" i="28"/>
  <c r="M185" i="28" s="1"/>
  <c r="O184" i="28"/>
  <c r="T184" i="28" s="1"/>
  <c r="N184" i="28"/>
  <c r="L184" i="28"/>
  <c r="M184" i="28" s="1"/>
  <c r="S184" i="28" s="1"/>
  <c r="N183" i="28"/>
  <c r="O183" i="28" s="1"/>
  <c r="T183" i="28" s="1"/>
  <c r="M183" i="28"/>
  <c r="S183" i="28" s="1"/>
  <c r="L183" i="28"/>
  <c r="N182" i="28"/>
  <c r="O182" i="28" s="1"/>
  <c r="T182" i="28" s="1"/>
  <c r="L182" i="28"/>
  <c r="M182" i="28" s="1"/>
  <c r="S182" i="28" s="1"/>
  <c r="T181" i="28"/>
  <c r="S181" i="28"/>
  <c r="N181" i="28"/>
  <c r="O181" i="28" s="1"/>
  <c r="L181" i="28"/>
  <c r="M181" i="28" s="1"/>
  <c r="O180" i="28"/>
  <c r="T180" i="28" s="1"/>
  <c r="N180" i="28"/>
  <c r="L180" i="28"/>
  <c r="M180" i="28" s="1"/>
  <c r="S180" i="28" s="1"/>
  <c r="N179" i="28"/>
  <c r="O179" i="28" s="1"/>
  <c r="T179" i="28" s="1"/>
  <c r="M179" i="28"/>
  <c r="S179" i="28" s="1"/>
  <c r="L179" i="28"/>
  <c r="N178" i="28"/>
  <c r="O178" i="28" s="1"/>
  <c r="T178" i="28" s="1"/>
  <c r="L178" i="28"/>
  <c r="M178" i="28" s="1"/>
  <c r="S178" i="28" s="1"/>
  <c r="T177" i="28"/>
  <c r="S177" i="28"/>
  <c r="N177" i="28"/>
  <c r="O177" i="28" s="1"/>
  <c r="L177" i="28"/>
  <c r="M177" i="28" s="1"/>
  <c r="O176" i="28"/>
  <c r="T176" i="28" s="1"/>
  <c r="N176" i="28"/>
  <c r="L176" i="28"/>
  <c r="M176" i="28" s="1"/>
  <c r="S176" i="28" s="1"/>
  <c r="N175" i="28"/>
  <c r="O175" i="28" s="1"/>
  <c r="T175" i="28" s="1"/>
  <c r="M175" i="28"/>
  <c r="S175" i="28" s="1"/>
  <c r="L175" i="28"/>
  <c r="N174" i="28"/>
  <c r="O174" i="28" s="1"/>
  <c r="T174" i="28" s="1"/>
  <c r="L174" i="28"/>
  <c r="M174" i="28" s="1"/>
  <c r="S174" i="28" s="1"/>
  <c r="T173" i="28"/>
  <c r="S173" i="28"/>
  <c r="N173" i="28"/>
  <c r="O173" i="28" s="1"/>
  <c r="L173" i="28"/>
  <c r="M173" i="28" s="1"/>
  <c r="O172" i="28"/>
  <c r="T172" i="28" s="1"/>
  <c r="N172" i="28"/>
  <c r="L172" i="28"/>
  <c r="M172" i="28" s="1"/>
  <c r="S172" i="28" s="1"/>
  <c r="N171" i="28"/>
  <c r="O171" i="28" s="1"/>
  <c r="T171" i="28" s="1"/>
  <c r="L171" i="28"/>
  <c r="M171" i="28" s="1"/>
  <c r="S171" i="28" s="1"/>
  <c r="N170" i="28"/>
  <c r="O170" i="28" s="1"/>
  <c r="T170" i="28" s="1"/>
  <c r="L170" i="28"/>
  <c r="M170" i="28" s="1"/>
  <c r="S170" i="28" s="1"/>
  <c r="T169" i="28"/>
  <c r="S169" i="28"/>
  <c r="N169" i="28"/>
  <c r="O169" i="28" s="1"/>
  <c r="L169" i="28"/>
  <c r="M169" i="28" s="1"/>
  <c r="N168" i="28"/>
  <c r="O168" i="28" s="1"/>
  <c r="T168" i="28" s="1"/>
  <c r="L168" i="28"/>
  <c r="M168" i="28" s="1"/>
  <c r="S168" i="28" s="1"/>
  <c r="N167" i="28"/>
  <c r="O167" i="28" s="1"/>
  <c r="T167" i="28" s="1"/>
  <c r="M167" i="28"/>
  <c r="S167" i="28" s="1"/>
  <c r="L167" i="28"/>
  <c r="N166" i="28"/>
  <c r="O166" i="28" s="1"/>
  <c r="T166" i="28" s="1"/>
  <c r="L166" i="28"/>
  <c r="M166" i="28" s="1"/>
  <c r="S166" i="28" s="1"/>
  <c r="S165" i="28"/>
  <c r="N165" i="28"/>
  <c r="O165" i="28" s="1"/>
  <c r="T165" i="28" s="1"/>
  <c r="L165" i="28"/>
  <c r="M165" i="28" s="1"/>
  <c r="O164" i="28"/>
  <c r="T164" i="28" s="1"/>
  <c r="N164" i="28"/>
  <c r="L164" i="28"/>
  <c r="M164" i="28" s="1"/>
  <c r="S164" i="28" s="1"/>
  <c r="N163" i="28"/>
  <c r="O163" i="28" s="1"/>
  <c r="T163" i="28" s="1"/>
  <c r="L163" i="28"/>
  <c r="M163" i="28" s="1"/>
  <c r="S163" i="28" s="1"/>
  <c r="N162" i="28"/>
  <c r="O162" i="28" s="1"/>
  <c r="T162" i="28" s="1"/>
  <c r="L162" i="28"/>
  <c r="M162" i="28" s="1"/>
  <c r="S162" i="28" s="1"/>
  <c r="T161" i="28"/>
  <c r="S161" i="28"/>
  <c r="N161" i="28"/>
  <c r="O161" i="28" s="1"/>
  <c r="L161" i="28"/>
  <c r="M161" i="28" s="1"/>
  <c r="N160" i="28"/>
  <c r="O160" i="28" s="1"/>
  <c r="T160" i="28" s="1"/>
  <c r="L160" i="28"/>
  <c r="M160" i="28" s="1"/>
  <c r="S160" i="28" s="1"/>
  <c r="N159" i="28"/>
  <c r="O159" i="28" s="1"/>
  <c r="T159" i="28" s="1"/>
  <c r="M159" i="28"/>
  <c r="S159" i="28" s="1"/>
  <c r="L159" i="28"/>
  <c r="N158" i="28"/>
  <c r="O158" i="28" s="1"/>
  <c r="T158" i="28" s="1"/>
  <c r="L158" i="28"/>
  <c r="M158" i="28" s="1"/>
  <c r="S158" i="28" s="1"/>
  <c r="S157" i="28"/>
  <c r="N157" i="28"/>
  <c r="O157" i="28" s="1"/>
  <c r="T157" i="28" s="1"/>
  <c r="L157" i="28"/>
  <c r="M157" i="28" s="1"/>
  <c r="O156" i="28"/>
  <c r="T156" i="28" s="1"/>
  <c r="N156" i="28"/>
  <c r="L156" i="28"/>
  <c r="M156" i="28" s="1"/>
  <c r="S156" i="28" s="1"/>
  <c r="N155" i="28"/>
  <c r="O155" i="28" s="1"/>
  <c r="T155" i="28" s="1"/>
  <c r="L155" i="28"/>
  <c r="M155" i="28" s="1"/>
  <c r="S155" i="28" s="1"/>
  <c r="N154" i="28"/>
  <c r="O154" i="28" s="1"/>
  <c r="T154" i="28" s="1"/>
  <c r="L154" i="28"/>
  <c r="M154" i="28" s="1"/>
  <c r="S154" i="28" s="1"/>
  <c r="T153" i="28"/>
  <c r="S153" i="28"/>
  <c r="N153" i="28"/>
  <c r="O153" i="28" s="1"/>
  <c r="L153" i="28"/>
  <c r="M153" i="28" s="1"/>
  <c r="N152" i="28"/>
  <c r="O152" i="28" s="1"/>
  <c r="T152" i="28" s="1"/>
  <c r="L152" i="28"/>
  <c r="M152" i="28" s="1"/>
  <c r="S152" i="28" s="1"/>
  <c r="N151" i="28"/>
  <c r="O151" i="28" s="1"/>
  <c r="T151" i="28" s="1"/>
  <c r="M151" i="28"/>
  <c r="S151" i="28" s="1"/>
  <c r="L151" i="28"/>
  <c r="N150" i="28"/>
  <c r="O150" i="28" s="1"/>
  <c r="T150" i="28" s="1"/>
  <c r="L150" i="28"/>
  <c r="M150" i="28" s="1"/>
  <c r="S150" i="28" s="1"/>
  <c r="S149" i="28"/>
  <c r="N149" i="28"/>
  <c r="O149" i="28" s="1"/>
  <c r="T149" i="28" s="1"/>
  <c r="L149" i="28"/>
  <c r="M149" i="28" s="1"/>
  <c r="O148" i="28"/>
  <c r="T148" i="28" s="1"/>
  <c r="N148" i="28"/>
  <c r="L148" i="28"/>
  <c r="M148" i="28" s="1"/>
  <c r="S148" i="28" s="1"/>
  <c r="N147" i="28"/>
  <c r="O147" i="28" s="1"/>
  <c r="T147" i="28" s="1"/>
  <c r="L147" i="28"/>
  <c r="M147" i="28" s="1"/>
  <c r="S147" i="28" s="1"/>
  <c r="N146" i="28"/>
  <c r="O146" i="28" s="1"/>
  <c r="T146" i="28" s="1"/>
  <c r="L146" i="28"/>
  <c r="M146" i="28" s="1"/>
  <c r="S146" i="28" s="1"/>
  <c r="T145" i="28"/>
  <c r="S145" i="28"/>
  <c r="N145" i="28"/>
  <c r="O145" i="28" s="1"/>
  <c r="L145" i="28"/>
  <c r="M145" i="28" s="1"/>
  <c r="N144" i="28"/>
  <c r="O144" i="28" s="1"/>
  <c r="T144" i="28" s="1"/>
  <c r="L144" i="28"/>
  <c r="M144" i="28" s="1"/>
  <c r="S144" i="28" s="1"/>
  <c r="N143" i="28"/>
  <c r="O143" i="28" s="1"/>
  <c r="T143" i="28" s="1"/>
  <c r="M143" i="28"/>
  <c r="S143" i="28" s="1"/>
  <c r="L143" i="28"/>
  <c r="N142" i="28"/>
  <c r="O142" i="28" s="1"/>
  <c r="T142" i="28" s="1"/>
  <c r="L142" i="28"/>
  <c r="M142" i="28" s="1"/>
  <c r="S142" i="28" s="1"/>
  <c r="S141" i="28"/>
  <c r="N141" i="28"/>
  <c r="O141" i="28" s="1"/>
  <c r="T141" i="28" s="1"/>
  <c r="L141" i="28"/>
  <c r="M141" i="28" s="1"/>
  <c r="O140" i="28"/>
  <c r="T140" i="28" s="1"/>
  <c r="N140" i="28"/>
  <c r="L140" i="28"/>
  <c r="M140" i="28" s="1"/>
  <c r="S140" i="28" s="1"/>
  <c r="N139" i="28"/>
  <c r="O139" i="28" s="1"/>
  <c r="T139" i="28" s="1"/>
  <c r="L139" i="28"/>
  <c r="M139" i="28" s="1"/>
  <c r="S139" i="28" s="1"/>
  <c r="N138" i="28"/>
  <c r="O138" i="28" s="1"/>
  <c r="T138" i="28" s="1"/>
  <c r="L138" i="28"/>
  <c r="M138" i="28" s="1"/>
  <c r="S138" i="28" s="1"/>
  <c r="T137" i="28"/>
  <c r="S137" i="28"/>
  <c r="N137" i="28"/>
  <c r="O137" i="28" s="1"/>
  <c r="L137" i="28"/>
  <c r="M137" i="28" s="1"/>
  <c r="N136" i="28"/>
  <c r="O136" i="28" s="1"/>
  <c r="T136" i="28" s="1"/>
  <c r="L136" i="28"/>
  <c r="M136" i="28" s="1"/>
  <c r="S136" i="28" s="1"/>
  <c r="N135" i="28"/>
  <c r="O135" i="28" s="1"/>
  <c r="T135" i="28" s="1"/>
  <c r="M135" i="28"/>
  <c r="S135" i="28" s="1"/>
  <c r="L135" i="28"/>
  <c r="N134" i="28"/>
  <c r="O134" i="28" s="1"/>
  <c r="T134" i="28" s="1"/>
  <c r="L134" i="28"/>
  <c r="M134" i="28" s="1"/>
  <c r="S134" i="28" s="1"/>
  <c r="S133" i="28"/>
  <c r="N133" i="28"/>
  <c r="O133" i="28" s="1"/>
  <c r="T133" i="28" s="1"/>
  <c r="L133" i="28"/>
  <c r="M133" i="28" s="1"/>
  <c r="O132" i="28"/>
  <c r="T132" i="28" s="1"/>
  <c r="N132" i="28"/>
  <c r="L132" i="28"/>
  <c r="M132" i="28" s="1"/>
  <c r="S132" i="28" s="1"/>
  <c r="N131" i="28"/>
  <c r="O131" i="28" s="1"/>
  <c r="T131" i="28" s="1"/>
  <c r="L131" i="28"/>
  <c r="M131" i="28" s="1"/>
  <c r="S131" i="28" s="1"/>
  <c r="N130" i="28"/>
  <c r="O130" i="28" s="1"/>
  <c r="T130" i="28" s="1"/>
  <c r="L130" i="28"/>
  <c r="M130" i="28" s="1"/>
  <c r="S130" i="28" s="1"/>
  <c r="T129" i="28"/>
  <c r="S129" i="28"/>
  <c r="N129" i="28"/>
  <c r="O129" i="28" s="1"/>
  <c r="L129" i="28"/>
  <c r="M129" i="28" s="1"/>
  <c r="N128" i="28"/>
  <c r="O128" i="28" s="1"/>
  <c r="T128" i="28" s="1"/>
  <c r="L128" i="28"/>
  <c r="M128" i="28" s="1"/>
  <c r="S128" i="28" s="1"/>
  <c r="N127" i="28"/>
  <c r="O127" i="28" s="1"/>
  <c r="T127" i="28" s="1"/>
  <c r="M127" i="28"/>
  <c r="S127" i="28" s="1"/>
  <c r="L127" i="28"/>
  <c r="N126" i="28"/>
  <c r="O126" i="28" s="1"/>
  <c r="T126" i="28" s="1"/>
  <c r="L126" i="28"/>
  <c r="M126" i="28" s="1"/>
  <c r="S126" i="28" s="1"/>
  <c r="S125" i="28"/>
  <c r="N125" i="28"/>
  <c r="O125" i="28" s="1"/>
  <c r="T125" i="28" s="1"/>
  <c r="L125" i="28"/>
  <c r="M125" i="28" s="1"/>
  <c r="O124" i="28"/>
  <c r="T124" i="28" s="1"/>
  <c r="N124" i="28"/>
  <c r="L124" i="28"/>
  <c r="M124" i="28" s="1"/>
  <c r="S124" i="28" s="1"/>
  <c r="N123" i="28"/>
  <c r="O123" i="28" s="1"/>
  <c r="T123" i="28" s="1"/>
  <c r="L123" i="28"/>
  <c r="M123" i="28" s="1"/>
  <c r="S123" i="28" s="1"/>
  <c r="N122" i="28"/>
  <c r="O122" i="28" s="1"/>
  <c r="T122" i="28" s="1"/>
  <c r="L122" i="28"/>
  <c r="M122" i="28" s="1"/>
  <c r="S122" i="28" s="1"/>
  <c r="T121" i="28"/>
  <c r="S121" i="28"/>
  <c r="N121" i="28"/>
  <c r="O121" i="28" s="1"/>
  <c r="L121" i="28"/>
  <c r="M121" i="28" s="1"/>
  <c r="N120" i="28"/>
  <c r="O120" i="28" s="1"/>
  <c r="T120" i="28" s="1"/>
  <c r="L120" i="28"/>
  <c r="M120" i="28" s="1"/>
  <c r="S120" i="28" s="1"/>
  <c r="N119" i="28"/>
  <c r="O119" i="28" s="1"/>
  <c r="T119" i="28" s="1"/>
  <c r="M119" i="28"/>
  <c r="S119" i="28" s="1"/>
  <c r="L119" i="28"/>
  <c r="N118" i="28"/>
  <c r="O118" i="28" s="1"/>
  <c r="T118" i="28" s="1"/>
  <c r="L118" i="28"/>
  <c r="M118" i="28" s="1"/>
  <c r="S118" i="28" s="1"/>
  <c r="S117" i="28"/>
  <c r="N117" i="28"/>
  <c r="O117" i="28" s="1"/>
  <c r="T117" i="28" s="1"/>
  <c r="L117" i="28"/>
  <c r="M117" i="28" s="1"/>
  <c r="O116" i="28"/>
  <c r="T116" i="28" s="1"/>
  <c r="N116" i="28"/>
  <c r="L116" i="28"/>
  <c r="M116" i="28" s="1"/>
  <c r="S116" i="28" s="1"/>
  <c r="N115" i="28"/>
  <c r="O115" i="28" s="1"/>
  <c r="T115" i="28" s="1"/>
  <c r="L115" i="28"/>
  <c r="M115" i="28" s="1"/>
  <c r="S115" i="28" s="1"/>
  <c r="N114" i="28"/>
  <c r="O114" i="28" s="1"/>
  <c r="T114" i="28" s="1"/>
  <c r="L114" i="28"/>
  <c r="M114" i="28" s="1"/>
  <c r="S114" i="28" s="1"/>
  <c r="T113" i="28"/>
  <c r="S113" i="28"/>
  <c r="N113" i="28"/>
  <c r="O113" i="28" s="1"/>
  <c r="L113" i="28"/>
  <c r="M113" i="28" s="1"/>
  <c r="N112" i="28"/>
  <c r="O112" i="28" s="1"/>
  <c r="T112" i="28" s="1"/>
  <c r="L112" i="28"/>
  <c r="M112" i="28" s="1"/>
  <c r="S112" i="28" s="1"/>
  <c r="N111" i="28"/>
  <c r="O111" i="28" s="1"/>
  <c r="T111" i="28" s="1"/>
  <c r="M111" i="28"/>
  <c r="S111" i="28" s="1"/>
  <c r="L111" i="28"/>
  <c r="N110" i="28"/>
  <c r="O110" i="28" s="1"/>
  <c r="T110" i="28" s="1"/>
  <c r="L110" i="28"/>
  <c r="M110" i="28" s="1"/>
  <c r="S110" i="28" s="1"/>
  <c r="S109" i="28"/>
  <c r="N109" i="28"/>
  <c r="O109" i="28" s="1"/>
  <c r="T109" i="28" s="1"/>
  <c r="L109" i="28"/>
  <c r="M109" i="28" s="1"/>
  <c r="O108" i="28"/>
  <c r="T108" i="28" s="1"/>
  <c r="N108" i="28"/>
  <c r="L108" i="28"/>
  <c r="M108" i="28" s="1"/>
  <c r="S108" i="28" s="1"/>
  <c r="N107" i="28"/>
  <c r="O107" i="28" s="1"/>
  <c r="T107" i="28" s="1"/>
  <c r="L107" i="28"/>
  <c r="M107" i="28" s="1"/>
  <c r="S107" i="28" s="1"/>
  <c r="N106" i="28"/>
  <c r="O106" i="28" s="1"/>
  <c r="T106" i="28" s="1"/>
  <c r="L106" i="28"/>
  <c r="M106" i="28" s="1"/>
  <c r="S106" i="28" s="1"/>
  <c r="T105" i="28"/>
  <c r="S105" i="28"/>
  <c r="N105" i="28"/>
  <c r="O105" i="28" s="1"/>
  <c r="L105" i="28"/>
  <c r="M105" i="28" s="1"/>
  <c r="N104" i="28"/>
  <c r="O104" i="28" s="1"/>
  <c r="T104" i="28" s="1"/>
  <c r="L104" i="28"/>
  <c r="M104" i="28" s="1"/>
  <c r="S104" i="28" s="1"/>
  <c r="N103" i="28"/>
  <c r="O103" i="28" s="1"/>
  <c r="T103" i="28" s="1"/>
  <c r="M103" i="28"/>
  <c r="S103" i="28" s="1"/>
  <c r="L103" i="28"/>
  <c r="N102" i="28"/>
  <c r="O102" i="28" s="1"/>
  <c r="T102" i="28" s="1"/>
  <c r="L102" i="28"/>
  <c r="M102" i="28" s="1"/>
  <c r="S102" i="28" s="1"/>
  <c r="S101" i="28"/>
  <c r="N101" i="28"/>
  <c r="O101" i="28" s="1"/>
  <c r="T101" i="28" s="1"/>
  <c r="L101" i="28"/>
  <c r="M101" i="28" s="1"/>
  <c r="O100" i="28"/>
  <c r="T100" i="28" s="1"/>
  <c r="N100" i="28"/>
  <c r="L100" i="28"/>
  <c r="M100" i="28" s="1"/>
  <c r="S100" i="28" s="1"/>
  <c r="N99" i="28"/>
  <c r="O99" i="28" s="1"/>
  <c r="T99" i="28" s="1"/>
  <c r="L99" i="28"/>
  <c r="M99" i="28" s="1"/>
  <c r="S99" i="28" s="1"/>
  <c r="N98" i="28"/>
  <c r="O98" i="28" s="1"/>
  <c r="T98" i="28" s="1"/>
  <c r="L98" i="28"/>
  <c r="M98" i="28" s="1"/>
  <c r="S98" i="28" s="1"/>
  <c r="T97" i="28"/>
  <c r="S97" i="28"/>
  <c r="N97" i="28"/>
  <c r="O97" i="28" s="1"/>
  <c r="L97" i="28"/>
  <c r="M97" i="28" s="1"/>
  <c r="N96" i="28"/>
  <c r="O96" i="28" s="1"/>
  <c r="T96" i="28" s="1"/>
  <c r="L96" i="28"/>
  <c r="M96" i="28" s="1"/>
  <c r="S96" i="28" s="1"/>
  <c r="N95" i="28"/>
  <c r="O95" i="28" s="1"/>
  <c r="T95" i="28" s="1"/>
  <c r="M95" i="28"/>
  <c r="S95" i="28" s="1"/>
  <c r="L95" i="28"/>
  <c r="N94" i="28"/>
  <c r="O94" i="28" s="1"/>
  <c r="T94" i="28" s="1"/>
  <c r="L94" i="28"/>
  <c r="M94" i="28" s="1"/>
  <c r="S94" i="28" s="1"/>
  <c r="S93" i="28"/>
  <c r="N93" i="28"/>
  <c r="O93" i="28" s="1"/>
  <c r="T93" i="28" s="1"/>
  <c r="L93" i="28"/>
  <c r="M93" i="28" s="1"/>
  <c r="O92" i="28"/>
  <c r="T92" i="28" s="1"/>
  <c r="N92" i="28"/>
  <c r="L92" i="28"/>
  <c r="M92" i="28" s="1"/>
  <c r="S92" i="28" s="1"/>
  <c r="N91" i="28"/>
  <c r="O91" i="28" s="1"/>
  <c r="T91" i="28" s="1"/>
  <c r="L91" i="28"/>
  <c r="M91" i="28" s="1"/>
  <c r="S91" i="28" s="1"/>
  <c r="N90" i="28"/>
  <c r="O90" i="28" s="1"/>
  <c r="T90" i="28" s="1"/>
  <c r="L90" i="28"/>
  <c r="M90" i="28" s="1"/>
  <c r="S90" i="28" s="1"/>
  <c r="T89" i="28"/>
  <c r="S89" i="28"/>
  <c r="N89" i="28"/>
  <c r="O89" i="28" s="1"/>
  <c r="L89" i="28"/>
  <c r="M89" i="28" s="1"/>
  <c r="N88" i="28"/>
  <c r="O88" i="28" s="1"/>
  <c r="T88" i="28" s="1"/>
  <c r="L88" i="28"/>
  <c r="M88" i="28" s="1"/>
  <c r="S88" i="28" s="1"/>
  <c r="N87" i="28"/>
  <c r="O87" i="28" s="1"/>
  <c r="T87" i="28" s="1"/>
  <c r="M87" i="28"/>
  <c r="S87" i="28" s="1"/>
  <c r="L87" i="28"/>
  <c r="N86" i="28"/>
  <c r="O86" i="28" s="1"/>
  <c r="T86" i="28" s="1"/>
  <c r="L86" i="28"/>
  <c r="M86" i="28" s="1"/>
  <c r="S86" i="28" s="1"/>
  <c r="S85" i="28"/>
  <c r="N85" i="28"/>
  <c r="O85" i="28" s="1"/>
  <c r="T85" i="28" s="1"/>
  <c r="L85" i="28"/>
  <c r="M85" i="28" s="1"/>
  <c r="O84" i="28"/>
  <c r="T84" i="28" s="1"/>
  <c r="N84" i="28"/>
  <c r="L84" i="28"/>
  <c r="M84" i="28" s="1"/>
  <c r="S84" i="28" s="1"/>
  <c r="N83" i="28"/>
  <c r="O83" i="28" s="1"/>
  <c r="T83" i="28" s="1"/>
  <c r="L83" i="28"/>
  <c r="M83" i="28" s="1"/>
  <c r="S83" i="28" s="1"/>
  <c r="N82" i="28"/>
  <c r="O82" i="28" s="1"/>
  <c r="T82" i="28" s="1"/>
  <c r="L82" i="28"/>
  <c r="M82" i="28" s="1"/>
  <c r="S82" i="28" s="1"/>
  <c r="T81" i="28"/>
  <c r="S81" i="28"/>
  <c r="N81" i="28"/>
  <c r="O81" i="28" s="1"/>
  <c r="L81" i="28"/>
  <c r="M81" i="28" s="1"/>
  <c r="N80" i="28"/>
  <c r="O80" i="28" s="1"/>
  <c r="T80" i="28" s="1"/>
  <c r="L80" i="28"/>
  <c r="M80" i="28" s="1"/>
  <c r="S80" i="28" s="1"/>
  <c r="N79" i="28"/>
  <c r="O79" i="28" s="1"/>
  <c r="T79" i="28" s="1"/>
  <c r="M79" i="28"/>
  <c r="S79" i="28" s="1"/>
  <c r="L79" i="28"/>
  <c r="N78" i="28"/>
  <c r="O78" i="28" s="1"/>
  <c r="T78" i="28" s="1"/>
  <c r="L78" i="28"/>
  <c r="M78" i="28" s="1"/>
  <c r="S78" i="28" s="1"/>
  <c r="S77" i="28"/>
  <c r="N77" i="28"/>
  <c r="O77" i="28" s="1"/>
  <c r="T77" i="28" s="1"/>
  <c r="L77" i="28"/>
  <c r="M77" i="28" s="1"/>
  <c r="O76" i="28"/>
  <c r="T76" i="28" s="1"/>
  <c r="N76" i="28"/>
  <c r="L76" i="28"/>
  <c r="M76" i="28" s="1"/>
  <c r="S76" i="28" s="1"/>
  <c r="N75" i="28"/>
  <c r="O75" i="28" s="1"/>
  <c r="T75" i="28" s="1"/>
  <c r="L75" i="28"/>
  <c r="M75" i="28" s="1"/>
  <c r="S75" i="28" s="1"/>
  <c r="N74" i="28"/>
  <c r="O74" i="28" s="1"/>
  <c r="T74" i="28" s="1"/>
  <c r="L74" i="28"/>
  <c r="M74" i="28" s="1"/>
  <c r="S74" i="28" s="1"/>
  <c r="T73" i="28"/>
  <c r="S73" i="28"/>
  <c r="N73" i="28"/>
  <c r="O73" i="28" s="1"/>
  <c r="L73" i="28"/>
  <c r="M73" i="28" s="1"/>
  <c r="N72" i="28"/>
  <c r="O72" i="28" s="1"/>
  <c r="T72" i="28" s="1"/>
  <c r="L72" i="28"/>
  <c r="M72" i="28" s="1"/>
  <c r="S72" i="28" s="1"/>
  <c r="N71" i="28"/>
  <c r="O71" i="28" s="1"/>
  <c r="T71" i="28" s="1"/>
  <c r="M71" i="28"/>
  <c r="S71" i="28" s="1"/>
  <c r="L71" i="28"/>
  <c r="N70" i="28"/>
  <c r="O70" i="28" s="1"/>
  <c r="T70" i="28" s="1"/>
  <c r="L70" i="28"/>
  <c r="M70" i="28" s="1"/>
  <c r="S70" i="28" s="1"/>
  <c r="S69" i="28"/>
  <c r="N69" i="28"/>
  <c r="O69" i="28" s="1"/>
  <c r="T69" i="28" s="1"/>
  <c r="L69" i="28"/>
  <c r="M69" i="28" s="1"/>
  <c r="O68" i="28"/>
  <c r="T68" i="28" s="1"/>
  <c r="N68" i="28"/>
  <c r="L68" i="28"/>
  <c r="M68" i="28" s="1"/>
  <c r="S68" i="28" s="1"/>
  <c r="N67" i="28"/>
  <c r="O67" i="28" s="1"/>
  <c r="T67" i="28" s="1"/>
  <c r="L67" i="28"/>
  <c r="M67" i="28" s="1"/>
  <c r="S67" i="28" s="1"/>
  <c r="N66" i="28"/>
  <c r="O66" i="28" s="1"/>
  <c r="T66" i="28" s="1"/>
  <c r="L66" i="28"/>
  <c r="M66" i="28" s="1"/>
  <c r="S66" i="28" s="1"/>
  <c r="T65" i="28"/>
  <c r="S65" i="28"/>
  <c r="N65" i="28"/>
  <c r="O65" i="28" s="1"/>
  <c r="L65" i="28"/>
  <c r="M65" i="28" s="1"/>
  <c r="N64" i="28"/>
  <c r="O64" i="28" s="1"/>
  <c r="T64" i="28" s="1"/>
  <c r="L64" i="28"/>
  <c r="M64" i="28" s="1"/>
  <c r="S64" i="28" s="1"/>
  <c r="N63" i="28"/>
  <c r="O63" i="28" s="1"/>
  <c r="T63" i="28" s="1"/>
  <c r="M63" i="28"/>
  <c r="S63" i="28" s="1"/>
  <c r="L63" i="28"/>
  <c r="S62" i="28"/>
  <c r="N62" i="28"/>
  <c r="O62" i="28" s="1"/>
  <c r="T62" i="28" s="1"/>
  <c r="L62" i="28"/>
  <c r="M62" i="28" s="1"/>
  <c r="T61" i="28"/>
  <c r="N61" i="28"/>
  <c r="O61" i="28" s="1"/>
  <c r="L61" i="28"/>
  <c r="M61" i="28" s="1"/>
  <c r="S61" i="28" s="1"/>
  <c r="N60" i="28"/>
  <c r="O60" i="28" s="1"/>
  <c r="T60" i="28" s="1"/>
  <c r="L60" i="28"/>
  <c r="M60" i="28" s="1"/>
  <c r="S60" i="28" s="1"/>
  <c r="N59" i="28"/>
  <c r="O59" i="28" s="1"/>
  <c r="T59" i="28" s="1"/>
  <c r="M59" i="28"/>
  <c r="S59" i="28" s="1"/>
  <c r="L59" i="28"/>
  <c r="N58" i="28"/>
  <c r="O58" i="28" s="1"/>
  <c r="T58" i="28" s="1"/>
  <c r="L58" i="28"/>
  <c r="M58" i="28" s="1"/>
  <c r="S58" i="28" s="1"/>
  <c r="T57" i="28"/>
  <c r="N57" i="28"/>
  <c r="O57" i="28" s="1"/>
  <c r="L57" i="28"/>
  <c r="M57" i="28" s="1"/>
  <c r="S57" i="28" s="1"/>
  <c r="O56" i="28"/>
  <c r="T56" i="28" s="1"/>
  <c r="N56" i="28"/>
  <c r="L56" i="28"/>
  <c r="M56" i="28" s="1"/>
  <c r="S56" i="28" s="1"/>
  <c r="N55" i="28"/>
  <c r="O55" i="28" s="1"/>
  <c r="T55" i="28" s="1"/>
  <c r="M55" i="28"/>
  <c r="S55" i="28" s="1"/>
  <c r="L55" i="28"/>
  <c r="N54" i="28"/>
  <c r="O54" i="28" s="1"/>
  <c r="T54" i="28" s="1"/>
  <c r="L54" i="28"/>
  <c r="M54" i="28" s="1"/>
  <c r="S54" i="28" s="1"/>
  <c r="S53" i="28"/>
  <c r="N53" i="28"/>
  <c r="O53" i="28" s="1"/>
  <c r="T53" i="28" s="1"/>
  <c r="L53" i="28"/>
  <c r="M53" i="28" s="1"/>
  <c r="O52" i="28"/>
  <c r="T52" i="28" s="1"/>
  <c r="N52" i="28"/>
  <c r="L52" i="28"/>
  <c r="M52" i="28" s="1"/>
  <c r="S52" i="28" s="1"/>
  <c r="N51" i="28"/>
  <c r="O51" i="28" s="1"/>
  <c r="T51" i="28" s="1"/>
  <c r="L51" i="28"/>
  <c r="K30" i="28" s="1"/>
  <c r="S50" i="28"/>
  <c r="N50" i="28"/>
  <c r="O50" i="28" s="1"/>
  <c r="T50" i="28" s="1"/>
  <c r="L50" i="28"/>
  <c r="M50" i="28" s="1"/>
  <c r="Z45" i="28"/>
  <c r="AA45" i="28" s="1"/>
  <c r="AA44" i="28"/>
  <c r="Z44" i="28"/>
  <c r="X44" i="28"/>
  <c r="P44" i="28"/>
  <c r="P43" i="28"/>
  <c r="P42" i="28"/>
  <c r="P41" i="28"/>
  <c r="L41" i="28"/>
  <c r="K41" i="28"/>
  <c r="Y45" i="28" s="1"/>
  <c r="J41" i="28"/>
  <c r="X45" i="28" s="1"/>
  <c r="P40" i="28"/>
  <c r="L40" i="28"/>
  <c r="K40" i="28"/>
  <c r="Y44" i="28" s="1"/>
  <c r="J40" i="28"/>
  <c r="J39" i="28"/>
  <c r="J42" i="28" s="1"/>
  <c r="J44" i="28" s="1"/>
  <c r="P35" i="28"/>
  <c r="P34" i="28"/>
  <c r="Y33" i="28"/>
  <c r="X33" i="28"/>
  <c r="P33" i="28"/>
  <c r="J33" i="28"/>
  <c r="J35" i="28" s="1"/>
  <c r="Y32" i="28"/>
  <c r="P32" i="28"/>
  <c r="L32" i="28"/>
  <c r="Z33" i="28" s="1"/>
  <c r="AA33" i="28" s="1"/>
  <c r="K32" i="28"/>
  <c r="J32" i="28"/>
  <c r="P31" i="28"/>
  <c r="L31" i="28"/>
  <c r="K31" i="28"/>
  <c r="J31" i="28"/>
  <c r="J30" i="28" s="1"/>
  <c r="C31" i="28" a="1"/>
  <c r="C31" i="28" s="1"/>
  <c r="X30" i="28"/>
  <c r="O1700" i="27"/>
  <c r="T1700" i="27" s="1"/>
  <c r="N1700" i="27"/>
  <c r="M1700" i="27"/>
  <c r="S1700" i="27" s="1"/>
  <c r="L1700" i="27"/>
  <c r="T1699" i="27"/>
  <c r="S1699" i="27"/>
  <c r="O1699" i="27"/>
  <c r="N1699" i="27"/>
  <c r="L1699" i="27"/>
  <c r="M1699" i="27" s="1"/>
  <c r="N1698" i="27"/>
  <c r="O1698" i="27" s="1"/>
  <c r="T1698" i="27" s="1"/>
  <c r="L1698" i="27"/>
  <c r="M1698" i="27" s="1"/>
  <c r="S1698" i="27" s="1"/>
  <c r="T1697" i="27"/>
  <c r="O1697" i="27"/>
  <c r="N1697" i="27"/>
  <c r="M1697" i="27"/>
  <c r="S1697" i="27" s="1"/>
  <c r="L1697" i="27"/>
  <c r="N1696" i="27"/>
  <c r="O1696" i="27" s="1"/>
  <c r="T1696" i="27" s="1"/>
  <c r="L1696" i="27"/>
  <c r="M1696" i="27" s="1"/>
  <c r="S1696" i="27" s="1"/>
  <c r="N1695" i="27"/>
  <c r="O1695" i="27" s="1"/>
  <c r="T1695" i="27" s="1"/>
  <c r="L1695" i="27"/>
  <c r="M1695" i="27" s="1"/>
  <c r="S1695" i="27" s="1"/>
  <c r="O1694" i="27"/>
  <c r="T1694" i="27" s="1"/>
  <c r="N1694" i="27"/>
  <c r="L1694" i="27"/>
  <c r="M1694" i="27" s="1"/>
  <c r="S1694" i="27" s="1"/>
  <c r="N1693" i="27"/>
  <c r="O1693" i="27" s="1"/>
  <c r="T1693" i="27" s="1"/>
  <c r="M1693" i="27"/>
  <c r="S1693" i="27" s="1"/>
  <c r="L1693" i="27"/>
  <c r="N1692" i="27"/>
  <c r="O1692" i="27" s="1"/>
  <c r="T1692" i="27" s="1"/>
  <c r="L1692" i="27"/>
  <c r="M1692" i="27" s="1"/>
  <c r="S1692" i="27" s="1"/>
  <c r="T1691" i="27"/>
  <c r="N1691" i="27"/>
  <c r="O1691" i="27" s="1"/>
  <c r="L1691" i="27"/>
  <c r="M1691" i="27" s="1"/>
  <c r="S1691" i="27" s="1"/>
  <c r="N1690" i="27"/>
  <c r="O1690" i="27" s="1"/>
  <c r="T1690" i="27" s="1"/>
  <c r="L1690" i="27"/>
  <c r="M1690" i="27" s="1"/>
  <c r="S1690" i="27" s="1"/>
  <c r="N1689" i="27"/>
  <c r="O1689" i="27" s="1"/>
  <c r="T1689" i="27" s="1"/>
  <c r="M1689" i="27"/>
  <c r="S1689" i="27" s="1"/>
  <c r="L1689" i="27"/>
  <c r="N1688" i="27"/>
  <c r="O1688" i="27" s="1"/>
  <c r="T1688" i="27" s="1"/>
  <c r="L1688" i="27"/>
  <c r="M1688" i="27" s="1"/>
  <c r="S1688" i="27" s="1"/>
  <c r="N1687" i="27"/>
  <c r="O1687" i="27" s="1"/>
  <c r="T1687" i="27" s="1"/>
  <c r="L1687" i="27"/>
  <c r="M1687" i="27" s="1"/>
  <c r="S1687" i="27" s="1"/>
  <c r="O1686" i="27"/>
  <c r="T1686" i="27" s="1"/>
  <c r="N1686" i="27"/>
  <c r="L1686" i="27"/>
  <c r="M1686" i="27" s="1"/>
  <c r="S1686" i="27" s="1"/>
  <c r="N1685" i="27"/>
  <c r="O1685" i="27" s="1"/>
  <c r="T1685" i="27" s="1"/>
  <c r="L1685" i="27"/>
  <c r="M1685" i="27" s="1"/>
  <c r="S1685" i="27" s="1"/>
  <c r="N1684" i="27"/>
  <c r="O1684" i="27" s="1"/>
  <c r="T1684" i="27" s="1"/>
  <c r="L1684" i="27"/>
  <c r="M1684" i="27" s="1"/>
  <c r="S1684" i="27" s="1"/>
  <c r="T1683" i="27"/>
  <c r="S1683" i="27"/>
  <c r="N1683" i="27"/>
  <c r="O1683" i="27" s="1"/>
  <c r="L1683" i="27"/>
  <c r="M1683" i="27" s="1"/>
  <c r="N1682" i="27"/>
  <c r="O1682" i="27" s="1"/>
  <c r="T1682" i="27" s="1"/>
  <c r="L1682" i="27"/>
  <c r="M1682" i="27" s="1"/>
  <c r="S1682" i="27" s="1"/>
  <c r="N1681" i="27"/>
  <c r="O1681" i="27" s="1"/>
  <c r="T1681" i="27" s="1"/>
  <c r="M1681" i="27"/>
  <c r="S1681" i="27" s="1"/>
  <c r="L1681" i="27"/>
  <c r="N1680" i="27"/>
  <c r="O1680" i="27" s="1"/>
  <c r="T1680" i="27" s="1"/>
  <c r="L1680" i="27"/>
  <c r="M1680" i="27" s="1"/>
  <c r="S1680" i="27" s="1"/>
  <c r="N1679" i="27"/>
  <c r="O1679" i="27" s="1"/>
  <c r="T1679" i="27" s="1"/>
  <c r="L1679" i="27"/>
  <c r="M1679" i="27" s="1"/>
  <c r="S1679" i="27" s="1"/>
  <c r="O1678" i="27"/>
  <c r="T1678" i="27" s="1"/>
  <c r="N1678" i="27"/>
  <c r="L1678" i="27"/>
  <c r="M1678" i="27" s="1"/>
  <c r="S1678" i="27" s="1"/>
  <c r="N1677" i="27"/>
  <c r="O1677" i="27" s="1"/>
  <c r="T1677" i="27" s="1"/>
  <c r="L1677" i="27"/>
  <c r="M1677" i="27" s="1"/>
  <c r="S1677" i="27" s="1"/>
  <c r="N1676" i="27"/>
  <c r="O1676" i="27" s="1"/>
  <c r="T1676" i="27" s="1"/>
  <c r="L1676" i="27"/>
  <c r="M1676" i="27" s="1"/>
  <c r="S1676" i="27" s="1"/>
  <c r="T1675" i="27"/>
  <c r="S1675" i="27"/>
  <c r="N1675" i="27"/>
  <c r="O1675" i="27" s="1"/>
  <c r="L1675" i="27"/>
  <c r="M1675" i="27" s="1"/>
  <c r="N1674" i="27"/>
  <c r="O1674" i="27" s="1"/>
  <c r="T1674" i="27" s="1"/>
  <c r="L1674" i="27"/>
  <c r="M1674" i="27" s="1"/>
  <c r="S1674" i="27" s="1"/>
  <c r="N1673" i="27"/>
  <c r="O1673" i="27" s="1"/>
  <c r="T1673" i="27" s="1"/>
  <c r="M1673" i="27"/>
  <c r="S1673" i="27" s="1"/>
  <c r="L1673" i="27"/>
  <c r="N1672" i="27"/>
  <c r="O1672" i="27" s="1"/>
  <c r="T1672" i="27" s="1"/>
  <c r="L1672" i="27"/>
  <c r="M1672" i="27" s="1"/>
  <c r="S1672" i="27" s="1"/>
  <c r="N1671" i="27"/>
  <c r="O1671" i="27" s="1"/>
  <c r="T1671" i="27" s="1"/>
  <c r="L1671" i="27"/>
  <c r="M1671" i="27" s="1"/>
  <c r="S1671" i="27" s="1"/>
  <c r="O1670" i="27"/>
  <c r="T1670" i="27" s="1"/>
  <c r="N1670" i="27"/>
  <c r="L1670" i="27"/>
  <c r="M1670" i="27" s="1"/>
  <c r="S1670" i="27" s="1"/>
  <c r="N1669" i="27"/>
  <c r="O1669" i="27" s="1"/>
  <c r="T1669" i="27" s="1"/>
  <c r="L1669" i="27"/>
  <c r="M1669" i="27" s="1"/>
  <c r="S1669" i="27" s="1"/>
  <c r="N1668" i="27"/>
  <c r="O1668" i="27" s="1"/>
  <c r="T1668" i="27" s="1"/>
  <c r="L1668" i="27"/>
  <c r="M1668" i="27" s="1"/>
  <c r="S1668" i="27" s="1"/>
  <c r="T1667" i="27"/>
  <c r="N1667" i="27"/>
  <c r="O1667" i="27" s="1"/>
  <c r="L1667" i="27"/>
  <c r="M1667" i="27" s="1"/>
  <c r="S1667" i="27" s="1"/>
  <c r="O1666" i="27"/>
  <c r="T1666" i="27" s="1"/>
  <c r="N1666" i="27"/>
  <c r="L1666" i="27"/>
  <c r="M1666" i="27" s="1"/>
  <c r="S1666" i="27" s="1"/>
  <c r="N1665" i="27"/>
  <c r="O1665" i="27" s="1"/>
  <c r="T1665" i="27" s="1"/>
  <c r="L1665" i="27"/>
  <c r="M1665" i="27" s="1"/>
  <c r="S1665" i="27" s="1"/>
  <c r="N1664" i="27"/>
  <c r="O1664" i="27" s="1"/>
  <c r="T1664" i="27" s="1"/>
  <c r="L1664" i="27"/>
  <c r="M1664" i="27" s="1"/>
  <c r="S1664" i="27" s="1"/>
  <c r="T1663" i="27"/>
  <c r="N1663" i="27"/>
  <c r="O1663" i="27" s="1"/>
  <c r="L1663" i="27"/>
  <c r="M1663" i="27" s="1"/>
  <c r="S1663" i="27" s="1"/>
  <c r="N1662" i="27"/>
  <c r="O1662" i="27" s="1"/>
  <c r="T1662" i="27" s="1"/>
  <c r="L1662" i="27"/>
  <c r="M1662" i="27" s="1"/>
  <c r="S1662" i="27" s="1"/>
  <c r="N1661" i="27"/>
  <c r="O1661" i="27" s="1"/>
  <c r="T1661" i="27" s="1"/>
  <c r="L1661" i="27"/>
  <c r="M1661" i="27" s="1"/>
  <c r="S1661" i="27" s="1"/>
  <c r="N1660" i="27"/>
  <c r="O1660" i="27" s="1"/>
  <c r="T1660" i="27" s="1"/>
  <c r="L1660" i="27"/>
  <c r="M1660" i="27" s="1"/>
  <c r="S1660" i="27" s="1"/>
  <c r="T1659" i="27"/>
  <c r="S1659" i="27"/>
  <c r="N1659" i="27"/>
  <c r="O1659" i="27" s="1"/>
  <c r="L1659" i="27"/>
  <c r="M1659" i="27" s="1"/>
  <c r="N1658" i="27"/>
  <c r="O1658" i="27" s="1"/>
  <c r="T1658" i="27" s="1"/>
  <c r="L1658" i="27"/>
  <c r="M1658" i="27" s="1"/>
  <c r="S1658" i="27" s="1"/>
  <c r="S1657" i="27"/>
  <c r="N1657" i="27"/>
  <c r="O1657" i="27" s="1"/>
  <c r="T1657" i="27" s="1"/>
  <c r="M1657" i="27"/>
  <c r="L1657" i="27"/>
  <c r="N1656" i="27"/>
  <c r="O1656" i="27" s="1"/>
  <c r="T1656" i="27" s="1"/>
  <c r="L1656" i="27"/>
  <c r="M1656" i="27" s="1"/>
  <c r="S1656" i="27" s="1"/>
  <c r="S1655" i="27"/>
  <c r="N1655" i="27"/>
  <c r="O1655" i="27" s="1"/>
  <c r="T1655" i="27" s="1"/>
  <c r="L1655" i="27"/>
  <c r="M1655" i="27" s="1"/>
  <c r="N1654" i="27"/>
  <c r="O1654" i="27" s="1"/>
  <c r="T1654" i="27" s="1"/>
  <c r="L1654" i="27"/>
  <c r="M1654" i="27" s="1"/>
  <c r="S1654" i="27" s="1"/>
  <c r="S1653" i="27"/>
  <c r="N1653" i="27"/>
  <c r="O1653" i="27" s="1"/>
  <c r="T1653" i="27" s="1"/>
  <c r="M1653" i="27"/>
  <c r="L1653" i="27"/>
  <c r="N1652" i="27"/>
  <c r="O1652" i="27" s="1"/>
  <c r="T1652" i="27" s="1"/>
  <c r="L1652" i="27"/>
  <c r="M1652" i="27" s="1"/>
  <c r="S1652" i="27" s="1"/>
  <c r="N1651" i="27"/>
  <c r="O1651" i="27" s="1"/>
  <c r="T1651" i="27" s="1"/>
  <c r="L1651" i="27"/>
  <c r="M1651" i="27" s="1"/>
  <c r="S1651" i="27" s="1"/>
  <c r="N1650" i="27"/>
  <c r="O1650" i="27" s="1"/>
  <c r="T1650" i="27" s="1"/>
  <c r="L1650" i="27"/>
  <c r="M1650" i="27" s="1"/>
  <c r="S1650" i="27" s="1"/>
  <c r="N1649" i="27"/>
  <c r="O1649" i="27" s="1"/>
  <c r="T1649" i="27" s="1"/>
  <c r="L1649" i="27"/>
  <c r="M1649" i="27" s="1"/>
  <c r="S1649" i="27" s="1"/>
  <c r="N1648" i="27"/>
  <c r="O1648" i="27" s="1"/>
  <c r="T1648" i="27" s="1"/>
  <c r="L1648" i="27"/>
  <c r="M1648" i="27" s="1"/>
  <c r="S1648" i="27" s="1"/>
  <c r="N1647" i="27"/>
  <c r="O1647" i="27" s="1"/>
  <c r="T1647" i="27" s="1"/>
  <c r="L1647" i="27"/>
  <c r="M1647" i="27" s="1"/>
  <c r="S1647" i="27" s="1"/>
  <c r="S1646" i="27"/>
  <c r="O1646" i="27"/>
  <c r="T1646" i="27" s="1"/>
  <c r="N1646" i="27"/>
  <c r="L1646" i="27"/>
  <c r="M1646" i="27" s="1"/>
  <c r="N1645" i="27"/>
  <c r="O1645" i="27" s="1"/>
  <c r="T1645" i="27" s="1"/>
  <c r="M1645" i="27"/>
  <c r="S1645" i="27" s="1"/>
  <c r="L1645" i="27"/>
  <c r="S1644" i="27"/>
  <c r="N1644" i="27"/>
  <c r="O1644" i="27" s="1"/>
  <c r="T1644" i="27" s="1"/>
  <c r="L1644" i="27"/>
  <c r="M1644" i="27" s="1"/>
  <c r="N1643" i="27"/>
  <c r="O1643" i="27" s="1"/>
  <c r="T1643" i="27" s="1"/>
  <c r="L1643" i="27"/>
  <c r="M1643" i="27" s="1"/>
  <c r="S1643" i="27" s="1"/>
  <c r="S1642" i="27"/>
  <c r="O1642" i="27"/>
  <c r="T1642" i="27" s="1"/>
  <c r="N1642" i="27"/>
  <c r="L1642" i="27"/>
  <c r="M1642" i="27" s="1"/>
  <c r="N1641" i="27"/>
  <c r="O1641" i="27" s="1"/>
  <c r="T1641" i="27" s="1"/>
  <c r="L1641" i="27"/>
  <c r="M1641" i="27" s="1"/>
  <c r="S1641" i="27" s="1"/>
  <c r="S1640" i="27"/>
  <c r="N1640" i="27"/>
  <c r="O1640" i="27" s="1"/>
  <c r="T1640" i="27" s="1"/>
  <c r="L1640" i="27"/>
  <c r="M1640" i="27" s="1"/>
  <c r="N1639" i="27"/>
  <c r="O1639" i="27" s="1"/>
  <c r="T1639" i="27" s="1"/>
  <c r="L1639" i="27"/>
  <c r="M1639" i="27" s="1"/>
  <c r="S1639" i="27" s="1"/>
  <c r="S1638" i="27"/>
  <c r="N1638" i="27"/>
  <c r="O1638" i="27" s="1"/>
  <c r="T1638" i="27" s="1"/>
  <c r="L1638" i="27"/>
  <c r="M1638" i="27" s="1"/>
  <c r="N1637" i="27"/>
  <c r="O1637" i="27" s="1"/>
  <c r="T1637" i="27" s="1"/>
  <c r="L1637" i="27"/>
  <c r="M1637" i="27" s="1"/>
  <c r="S1637" i="27" s="1"/>
  <c r="N1636" i="27"/>
  <c r="O1636" i="27" s="1"/>
  <c r="T1636" i="27" s="1"/>
  <c r="L1636" i="27"/>
  <c r="M1636" i="27" s="1"/>
  <c r="S1636" i="27" s="1"/>
  <c r="T1635" i="27"/>
  <c r="N1635" i="27"/>
  <c r="O1635" i="27" s="1"/>
  <c r="L1635" i="27"/>
  <c r="M1635" i="27" s="1"/>
  <c r="S1635" i="27" s="1"/>
  <c r="O1634" i="27"/>
  <c r="T1634" i="27" s="1"/>
  <c r="N1634" i="27"/>
  <c r="L1634" i="27"/>
  <c r="M1634" i="27" s="1"/>
  <c r="S1634" i="27" s="1"/>
  <c r="N1633" i="27"/>
  <c r="O1633" i="27" s="1"/>
  <c r="T1633" i="27" s="1"/>
  <c r="L1633" i="27"/>
  <c r="M1633" i="27" s="1"/>
  <c r="S1633" i="27" s="1"/>
  <c r="N1632" i="27"/>
  <c r="O1632" i="27" s="1"/>
  <c r="T1632" i="27" s="1"/>
  <c r="L1632" i="27"/>
  <c r="M1632" i="27" s="1"/>
  <c r="S1632" i="27" s="1"/>
  <c r="T1631" i="27"/>
  <c r="N1631" i="27"/>
  <c r="O1631" i="27" s="1"/>
  <c r="L1631" i="27"/>
  <c r="M1631" i="27" s="1"/>
  <c r="S1631" i="27" s="1"/>
  <c r="N1630" i="27"/>
  <c r="O1630" i="27" s="1"/>
  <c r="T1630" i="27" s="1"/>
  <c r="L1630" i="27"/>
  <c r="M1630" i="27" s="1"/>
  <c r="S1630" i="27" s="1"/>
  <c r="S1629" i="27"/>
  <c r="N1629" i="27"/>
  <c r="O1629" i="27" s="1"/>
  <c r="T1629" i="27" s="1"/>
  <c r="L1629" i="27"/>
  <c r="M1629" i="27" s="1"/>
  <c r="N1628" i="27"/>
  <c r="O1628" i="27" s="1"/>
  <c r="T1628" i="27" s="1"/>
  <c r="L1628" i="27"/>
  <c r="M1628" i="27" s="1"/>
  <c r="S1628" i="27" s="1"/>
  <c r="T1627" i="27"/>
  <c r="S1627" i="27"/>
  <c r="N1627" i="27"/>
  <c r="O1627" i="27" s="1"/>
  <c r="L1627" i="27"/>
  <c r="M1627" i="27" s="1"/>
  <c r="N1626" i="27"/>
  <c r="O1626" i="27" s="1"/>
  <c r="T1626" i="27" s="1"/>
  <c r="L1626" i="27"/>
  <c r="M1626" i="27" s="1"/>
  <c r="S1626" i="27" s="1"/>
  <c r="S1625" i="27"/>
  <c r="N1625" i="27"/>
  <c r="O1625" i="27" s="1"/>
  <c r="T1625" i="27" s="1"/>
  <c r="M1625" i="27"/>
  <c r="L1625" i="27"/>
  <c r="N1624" i="27"/>
  <c r="O1624" i="27" s="1"/>
  <c r="T1624" i="27" s="1"/>
  <c r="L1624" i="27"/>
  <c r="M1624" i="27" s="1"/>
  <c r="S1624" i="27" s="1"/>
  <c r="S1623" i="27"/>
  <c r="N1623" i="27"/>
  <c r="O1623" i="27" s="1"/>
  <c r="T1623" i="27" s="1"/>
  <c r="L1623" i="27"/>
  <c r="M1623" i="27" s="1"/>
  <c r="N1622" i="27"/>
  <c r="O1622" i="27" s="1"/>
  <c r="T1622" i="27" s="1"/>
  <c r="L1622" i="27"/>
  <c r="M1622" i="27" s="1"/>
  <c r="S1622" i="27" s="1"/>
  <c r="N1621" i="27"/>
  <c r="O1621" i="27" s="1"/>
  <c r="T1621" i="27" s="1"/>
  <c r="M1621" i="27"/>
  <c r="S1621" i="27" s="1"/>
  <c r="L1621" i="27"/>
  <c r="N1620" i="27"/>
  <c r="O1620" i="27" s="1"/>
  <c r="T1620" i="27" s="1"/>
  <c r="L1620" i="27"/>
  <c r="M1620" i="27" s="1"/>
  <c r="S1620" i="27" s="1"/>
  <c r="S1619" i="27"/>
  <c r="N1619" i="27"/>
  <c r="O1619" i="27" s="1"/>
  <c r="T1619" i="27" s="1"/>
  <c r="L1619" i="27"/>
  <c r="M1619" i="27" s="1"/>
  <c r="N1618" i="27"/>
  <c r="O1618" i="27" s="1"/>
  <c r="T1618" i="27" s="1"/>
  <c r="L1618" i="27"/>
  <c r="M1618" i="27" s="1"/>
  <c r="S1618" i="27" s="1"/>
  <c r="N1617" i="27"/>
  <c r="O1617" i="27" s="1"/>
  <c r="T1617" i="27" s="1"/>
  <c r="L1617" i="27"/>
  <c r="M1617" i="27" s="1"/>
  <c r="S1617" i="27" s="1"/>
  <c r="N1616" i="27"/>
  <c r="O1616" i="27" s="1"/>
  <c r="T1616" i="27" s="1"/>
  <c r="L1616" i="27"/>
  <c r="M1616" i="27" s="1"/>
  <c r="S1616" i="27" s="1"/>
  <c r="N1615" i="27"/>
  <c r="O1615" i="27" s="1"/>
  <c r="T1615" i="27" s="1"/>
  <c r="L1615" i="27"/>
  <c r="M1615" i="27" s="1"/>
  <c r="S1615" i="27" s="1"/>
  <c r="S1614" i="27"/>
  <c r="O1614" i="27"/>
  <c r="T1614" i="27" s="1"/>
  <c r="N1614" i="27"/>
  <c r="L1614" i="27"/>
  <c r="M1614" i="27" s="1"/>
  <c r="N1613" i="27"/>
  <c r="O1613" i="27" s="1"/>
  <c r="T1613" i="27" s="1"/>
  <c r="M1613" i="27"/>
  <c r="S1613" i="27" s="1"/>
  <c r="L1613" i="27"/>
  <c r="S1612" i="27"/>
  <c r="N1612" i="27"/>
  <c r="O1612" i="27" s="1"/>
  <c r="T1612" i="27" s="1"/>
  <c r="L1612" i="27"/>
  <c r="M1612" i="27" s="1"/>
  <c r="N1611" i="27"/>
  <c r="O1611" i="27" s="1"/>
  <c r="T1611" i="27" s="1"/>
  <c r="L1611" i="27"/>
  <c r="M1611" i="27" s="1"/>
  <c r="S1611" i="27" s="1"/>
  <c r="S1610" i="27"/>
  <c r="O1610" i="27"/>
  <c r="T1610" i="27" s="1"/>
  <c r="N1610" i="27"/>
  <c r="L1610" i="27"/>
  <c r="M1610" i="27" s="1"/>
  <c r="N1609" i="27"/>
  <c r="O1609" i="27" s="1"/>
  <c r="T1609" i="27" s="1"/>
  <c r="L1609" i="27"/>
  <c r="M1609" i="27" s="1"/>
  <c r="S1609" i="27" s="1"/>
  <c r="S1608" i="27"/>
  <c r="N1608" i="27"/>
  <c r="O1608" i="27" s="1"/>
  <c r="T1608" i="27" s="1"/>
  <c r="L1608" i="27"/>
  <c r="M1608" i="27" s="1"/>
  <c r="N1607" i="27"/>
  <c r="O1607" i="27" s="1"/>
  <c r="T1607" i="27" s="1"/>
  <c r="L1607" i="27"/>
  <c r="M1607" i="27" s="1"/>
  <c r="S1607" i="27" s="1"/>
  <c r="S1606" i="27"/>
  <c r="N1606" i="27"/>
  <c r="O1606" i="27" s="1"/>
  <c r="T1606" i="27" s="1"/>
  <c r="L1606" i="27"/>
  <c r="M1606" i="27" s="1"/>
  <c r="N1605" i="27"/>
  <c r="O1605" i="27" s="1"/>
  <c r="T1605" i="27" s="1"/>
  <c r="L1605" i="27"/>
  <c r="M1605" i="27" s="1"/>
  <c r="S1605" i="27" s="1"/>
  <c r="S1604" i="27"/>
  <c r="N1604" i="27"/>
  <c r="O1604" i="27" s="1"/>
  <c r="T1604" i="27" s="1"/>
  <c r="L1604" i="27"/>
  <c r="M1604" i="27" s="1"/>
  <c r="T1603" i="27"/>
  <c r="N1603" i="27"/>
  <c r="O1603" i="27" s="1"/>
  <c r="L1603" i="27"/>
  <c r="M1603" i="27" s="1"/>
  <c r="S1603" i="27" s="1"/>
  <c r="N1602" i="27"/>
  <c r="O1602" i="27" s="1"/>
  <c r="T1602" i="27" s="1"/>
  <c r="L1602" i="27"/>
  <c r="M1602" i="27" s="1"/>
  <c r="S1602" i="27" s="1"/>
  <c r="N1601" i="27"/>
  <c r="O1601" i="27" s="1"/>
  <c r="T1601" i="27" s="1"/>
  <c r="L1601" i="27"/>
  <c r="M1601" i="27" s="1"/>
  <c r="S1601" i="27" s="1"/>
  <c r="N1600" i="27"/>
  <c r="O1600" i="27" s="1"/>
  <c r="T1600" i="27" s="1"/>
  <c r="L1600" i="27"/>
  <c r="M1600" i="27" s="1"/>
  <c r="S1600" i="27" s="1"/>
  <c r="T1599" i="27"/>
  <c r="N1599" i="27"/>
  <c r="O1599" i="27" s="1"/>
  <c r="L1599" i="27"/>
  <c r="M1599" i="27" s="1"/>
  <c r="S1599" i="27" s="1"/>
  <c r="N1598" i="27"/>
  <c r="O1598" i="27" s="1"/>
  <c r="T1598" i="27" s="1"/>
  <c r="L1598" i="27"/>
  <c r="M1598" i="27" s="1"/>
  <c r="S1598" i="27" s="1"/>
  <c r="N1597" i="27"/>
  <c r="O1597" i="27" s="1"/>
  <c r="T1597" i="27" s="1"/>
  <c r="L1597" i="27"/>
  <c r="M1597" i="27" s="1"/>
  <c r="S1597" i="27" s="1"/>
  <c r="N1596" i="27"/>
  <c r="O1596" i="27" s="1"/>
  <c r="T1596" i="27" s="1"/>
  <c r="L1596" i="27"/>
  <c r="M1596" i="27" s="1"/>
  <c r="S1596" i="27" s="1"/>
  <c r="T1595" i="27"/>
  <c r="S1595" i="27"/>
  <c r="N1595" i="27"/>
  <c r="O1595" i="27" s="1"/>
  <c r="L1595" i="27"/>
  <c r="M1595" i="27" s="1"/>
  <c r="N1594" i="27"/>
  <c r="O1594" i="27" s="1"/>
  <c r="T1594" i="27" s="1"/>
  <c r="L1594" i="27"/>
  <c r="M1594" i="27" s="1"/>
  <c r="S1594" i="27" s="1"/>
  <c r="S1593" i="27"/>
  <c r="N1593" i="27"/>
  <c r="O1593" i="27" s="1"/>
  <c r="T1593" i="27" s="1"/>
  <c r="L1593" i="27"/>
  <c r="M1593" i="27" s="1"/>
  <c r="N1592" i="27"/>
  <c r="O1592" i="27" s="1"/>
  <c r="T1592" i="27" s="1"/>
  <c r="L1592" i="27"/>
  <c r="M1592" i="27" s="1"/>
  <c r="S1592" i="27" s="1"/>
  <c r="S1591" i="27"/>
  <c r="N1591" i="27"/>
  <c r="O1591" i="27" s="1"/>
  <c r="T1591" i="27" s="1"/>
  <c r="L1591" i="27"/>
  <c r="M1591" i="27" s="1"/>
  <c r="N1590" i="27"/>
  <c r="O1590" i="27" s="1"/>
  <c r="T1590" i="27" s="1"/>
  <c r="L1590" i="27"/>
  <c r="M1590" i="27" s="1"/>
  <c r="S1590" i="27" s="1"/>
  <c r="S1589" i="27"/>
  <c r="N1589" i="27"/>
  <c r="O1589" i="27" s="1"/>
  <c r="T1589" i="27" s="1"/>
  <c r="M1589" i="27"/>
  <c r="L1589" i="27"/>
  <c r="N1588" i="27"/>
  <c r="O1588" i="27" s="1"/>
  <c r="T1588" i="27" s="1"/>
  <c r="L1588" i="27"/>
  <c r="M1588" i="27" s="1"/>
  <c r="S1588" i="27" s="1"/>
  <c r="N1587" i="27"/>
  <c r="O1587" i="27" s="1"/>
  <c r="T1587" i="27" s="1"/>
  <c r="L1587" i="27"/>
  <c r="M1587" i="27" s="1"/>
  <c r="S1587" i="27" s="1"/>
  <c r="N1586" i="27"/>
  <c r="O1586" i="27" s="1"/>
  <c r="T1586" i="27" s="1"/>
  <c r="L1586" i="27"/>
  <c r="M1586" i="27" s="1"/>
  <c r="S1586" i="27" s="1"/>
  <c r="N1585" i="27"/>
  <c r="O1585" i="27" s="1"/>
  <c r="T1585" i="27" s="1"/>
  <c r="M1585" i="27"/>
  <c r="S1585" i="27" s="1"/>
  <c r="L1585" i="27"/>
  <c r="N1584" i="27"/>
  <c r="O1584" i="27" s="1"/>
  <c r="T1584" i="27" s="1"/>
  <c r="M1584" i="27"/>
  <c r="S1584" i="27" s="1"/>
  <c r="L1584" i="27"/>
  <c r="T1583" i="27"/>
  <c r="N1583" i="27"/>
  <c r="O1583" i="27" s="1"/>
  <c r="L1583" i="27"/>
  <c r="M1583" i="27" s="1"/>
  <c r="S1583" i="27" s="1"/>
  <c r="T1582" i="27"/>
  <c r="O1582" i="27"/>
  <c r="N1582" i="27"/>
  <c r="L1582" i="27"/>
  <c r="M1582" i="27" s="1"/>
  <c r="S1582" i="27" s="1"/>
  <c r="O1581" i="27"/>
  <c r="T1581" i="27" s="1"/>
  <c r="N1581" i="27"/>
  <c r="M1581" i="27"/>
  <c r="S1581" i="27" s="1"/>
  <c r="L1581" i="27"/>
  <c r="N1580" i="27"/>
  <c r="O1580" i="27" s="1"/>
  <c r="T1580" i="27" s="1"/>
  <c r="M1580" i="27"/>
  <c r="S1580" i="27" s="1"/>
  <c r="L1580" i="27"/>
  <c r="T1579" i="27"/>
  <c r="N1579" i="27"/>
  <c r="O1579" i="27" s="1"/>
  <c r="L1579" i="27"/>
  <c r="M1579" i="27" s="1"/>
  <c r="S1579" i="27" s="1"/>
  <c r="T1578" i="27"/>
  <c r="S1578" i="27"/>
  <c r="O1578" i="27"/>
  <c r="N1578" i="27"/>
  <c r="L1578" i="27"/>
  <c r="M1578" i="27" s="1"/>
  <c r="O1577" i="27"/>
  <c r="T1577" i="27" s="1"/>
  <c r="N1577" i="27"/>
  <c r="M1577" i="27"/>
  <c r="S1577" i="27" s="1"/>
  <c r="L1577" i="27"/>
  <c r="N1576" i="27"/>
  <c r="O1576" i="27" s="1"/>
  <c r="T1576" i="27" s="1"/>
  <c r="L1576" i="27"/>
  <c r="M1576" i="27" s="1"/>
  <c r="S1576" i="27" s="1"/>
  <c r="T1575" i="27"/>
  <c r="N1575" i="27"/>
  <c r="O1575" i="27" s="1"/>
  <c r="L1575" i="27"/>
  <c r="M1575" i="27" s="1"/>
  <c r="S1575" i="27" s="1"/>
  <c r="O1574" i="27"/>
  <c r="T1574" i="27" s="1"/>
  <c r="N1574" i="27"/>
  <c r="L1574" i="27"/>
  <c r="M1574" i="27" s="1"/>
  <c r="S1574" i="27" s="1"/>
  <c r="O1573" i="27"/>
  <c r="T1573" i="27" s="1"/>
  <c r="N1573" i="27"/>
  <c r="M1573" i="27"/>
  <c r="S1573" i="27" s="1"/>
  <c r="L1573" i="27"/>
  <c r="N1572" i="27"/>
  <c r="O1572" i="27" s="1"/>
  <c r="T1572" i="27" s="1"/>
  <c r="M1572" i="27"/>
  <c r="S1572" i="27" s="1"/>
  <c r="L1572" i="27"/>
  <c r="T1571" i="27"/>
  <c r="N1571" i="27"/>
  <c r="O1571" i="27" s="1"/>
  <c r="L1571" i="27"/>
  <c r="M1571" i="27" s="1"/>
  <c r="S1571" i="27" s="1"/>
  <c r="O1570" i="27"/>
  <c r="T1570" i="27" s="1"/>
  <c r="N1570" i="27"/>
  <c r="L1570" i="27"/>
  <c r="M1570" i="27" s="1"/>
  <c r="S1570" i="27" s="1"/>
  <c r="S1569" i="27"/>
  <c r="N1569" i="27"/>
  <c r="O1569" i="27" s="1"/>
  <c r="T1569" i="27" s="1"/>
  <c r="M1569" i="27"/>
  <c r="L1569" i="27"/>
  <c r="N1568" i="27"/>
  <c r="O1568" i="27" s="1"/>
  <c r="T1568" i="27" s="1"/>
  <c r="M1568" i="27"/>
  <c r="S1568" i="27" s="1"/>
  <c r="L1568" i="27"/>
  <c r="T1567" i="27"/>
  <c r="N1567" i="27"/>
  <c r="O1567" i="27" s="1"/>
  <c r="L1567" i="27"/>
  <c r="M1567" i="27" s="1"/>
  <c r="S1567" i="27" s="1"/>
  <c r="O1566" i="27"/>
  <c r="T1566" i="27" s="1"/>
  <c r="N1566" i="27"/>
  <c r="L1566" i="27"/>
  <c r="M1566" i="27" s="1"/>
  <c r="S1566" i="27" s="1"/>
  <c r="S1565" i="27"/>
  <c r="O1565" i="27"/>
  <c r="T1565" i="27" s="1"/>
  <c r="N1565" i="27"/>
  <c r="M1565" i="27"/>
  <c r="L1565" i="27"/>
  <c r="N1564" i="27"/>
  <c r="O1564" i="27" s="1"/>
  <c r="T1564" i="27" s="1"/>
  <c r="M1564" i="27"/>
  <c r="S1564" i="27" s="1"/>
  <c r="L1564" i="27"/>
  <c r="T1563" i="27"/>
  <c r="N1563" i="27"/>
  <c r="O1563" i="27" s="1"/>
  <c r="L1563" i="27"/>
  <c r="M1563" i="27" s="1"/>
  <c r="S1563" i="27" s="1"/>
  <c r="O1562" i="27"/>
  <c r="T1562" i="27" s="1"/>
  <c r="N1562" i="27"/>
  <c r="L1562" i="27"/>
  <c r="M1562" i="27" s="1"/>
  <c r="S1562" i="27" s="1"/>
  <c r="S1561" i="27"/>
  <c r="N1561" i="27"/>
  <c r="O1561" i="27" s="1"/>
  <c r="T1561" i="27" s="1"/>
  <c r="M1561" i="27"/>
  <c r="L1561" i="27"/>
  <c r="N1560" i="27"/>
  <c r="O1560" i="27" s="1"/>
  <c r="T1560" i="27" s="1"/>
  <c r="M1560" i="27"/>
  <c r="S1560" i="27" s="1"/>
  <c r="L1560" i="27"/>
  <c r="S1559" i="27"/>
  <c r="N1559" i="27"/>
  <c r="O1559" i="27" s="1"/>
  <c r="T1559" i="27" s="1"/>
  <c r="L1559" i="27"/>
  <c r="M1559" i="27" s="1"/>
  <c r="O1558" i="27"/>
  <c r="T1558" i="27" s="1"/>
  <c r="N1558" i="27"/>
  <c r="L1558" i="27"/>
  <c r="M1558" i="27" s="1"/>
  <c r="S1558" i="27" s="1"/>
  <c r="O1557" i="27"/>
  <c r="T1557" i="27" s="1"/>
  <c r="N1557" i="27"/>
  <c r="L1557" i="27"/>
  <c r="M1557" i="27" s="1"/>
  <c r="S1557" i="27" s="1"/>
  <c r="N1556" i="27"/>
  <c r="O1556" i="27" s="1"/>
  <c r="T1556" i="27" s="1"/>
  <c r="L1556" i="27"/>
  <c r="M1556" i="27" s="1"/>
  <c r="S1556" i="27" s="1"/>
  <c r="T1555" i="27"/>
  <c r="S1555" i="27"/>
  <c r="N1555" i="27"/>
  <c r="O1555" i="27" s="1"/>
  <c r="L1555" i="27"/>
  <c r="M1555" i="27" s="1"/>
  <c r="T1554" i="27"/>
  <c r="S1554" i="27"/>
  <c r="N1554" i="27"/>
  <c r="O1554" i="27" s="1"/>
  <c r="L1554" i="27"/>
  <c r="M1554" i="27" s="1"/>
  <c r="O1553" i="27"/>
  <c r="T1553" i="27" s="1"/>
  <c r="N1553" i="27"/>
  <c r="L1553" i="27"/>
  <c r="M1553" i="27" s="1"/>
  <c r="S1553" i="27" s="1"/>
  <c r="N1552" i="27"/>
  <c r="O1552" i="27" s="1"/>
  <c r="T1552" i="27" s="1"/>
  <c r="M1552" i="27"/>
  <c r="S1552" i="27" s="1"/>
  <c r="L1552" i="27"/>
  <c r="N1551" i="27"/>
  <c r="O1551" i="27" s="1"/>
  <c r="T1551" i="27" s="1"/>
  <c r="L1551" i="27"/>
  <c r="M1551" i="27" s="1"/>
  <c r="S1551" i="27" s="1"/>
  <c r="S1550" i="27"/>
  <c r="N1550" i="27"/>
  <c r="O1550" i="27" s="1"/>
  <c r="T1550" i="27" s="1"/>
  <c r="L1550" i="27"/>
  <c r="M1550" i="27" s="1"/>
  <c r="O1549" i="27"/>
  <c r="T1549" i="27" s="1"/>
  <c r="N1549" i="27"/>
  <c r="L1549" i="27"/>
  <c r="M1549" i="27" s="1"/>
  <c r="S1549" i="27" s="1"/>
  <c r="S1548" i="27"/>
  <c r="N1548" i="27"/>
  <c r="O1548" i="27" s="1"/>
  <c r="T1548" i="27" s="1"/>
  <c r="M1548" i="27"/>
  <c r="L1548" i="27"/>
  <c r="T1547" i="27"/>
  <c r="N1547" i="27"/>
  <c r="O1547" i="27" s="1"/>
  <c r="L1547" i="27"/>
  <c r="M1547" i="27" s="1"/>
  <c r="S1547" i="27" s="1"/>
  <c r="T1546" i="27"/>
  <c r="O1546" i="27"/>
  <c r="N1546" i="27"/>
  <c r="L1546" i="27"/>
  <c r="M1546" i="27" s="1"/>
  <c r="S1546" i="27" s="1"/>
  <c r="N1545" i="27"/>
  <c r="O1545" i="27" s="1"/>
  <c r="T1545" i="27" s="1"/>
  <c r="M1545" i="27"/>
  <c r="S1545" i="27" s="1"/>
  <c r="L1545" i="27"/>
  <c r="N1544" i="27"/>
  <c r="O1544" i="27" s="1"/>
  <c r="T1544" i="27" s="1"/>
  <c r="L1544" i="27"/>
  <c r="M1544" i="27" s="1"/>
  <c r="S1544" i="27" s="1"/>
  <c r="S1543" i="27"/>
  <c r="N1543" i="27"/>
  <c r="O1543" i="27" s="1"/>
  <c r="T1543" i="27" s="1"/>
  <c r="L1543" i="27"/>
  <c r="M1543" i="27" s="1"/>
  <c r="O1542" i="27"/>
  <c r="T1542" i="27" s="1"/>
  <c r="N1542" i="27"/>
  <c r="L1542" i="27"/>
  <c r="M1542" i="27" s="1"/>
  <c r="S1542" i="27" s="1"/>
  <c r="S1541" i="27"/>
  <c r="O1541" i="27"/>
  <c r="T1541" i="27" s="1"/>
  <c r="N1541" i="27"/>
  <c r="M1541" i="27"/>
  <c r="L1541" i="27"/>
  <c r="S1540" i="27"/>
  <c r="N1540" i="27"/>
  <c r="O1540" i="27" s="1"/>
  <c r="T1540" i="27" s="1"/>
  <c r="L1540" i="27"/>
  <c r="M1540" i="27" s="1"/>
  <c r="T1539" i="27"/>
  <c r="S1539" i="27"/>
  <c r="N1539" i="27"/>
  <c r="O1539" i="27" s="1"/>
  <c r="L1539" i="27"/>
  <c r="M1539" i="27" s="1"/>
  <c r="S1538" i="27"/>
  <c r="N1538" i="27"/>
  <c r="O1538" i="27" s="1"/>
  <c r="T1538" i="27" s="1"/>
  <c r="L1538" i="27"/>
  <c r="M1538" i="27" s="1"/>
  <c r="O1537" i="27"/>
  <c r="T1537" i="27" s="1"/>
  <c r="N1537" i="27"/>
  <c r="M1537" i="27"/>
  <c r="S1537" i="27" s="1"/>
  <c r="L1537" i="27"/>
  <c r="N1536" i="27"/>
  <c r="O1536" i="27" s="1"/>
  <c r="T1536" i="27" s="1"/>
  <c r="M1536" i="27"/>
  <c r="S1536" i="27" s="1"/>
  <c r="L1536" i="27"/>
  <c r="N1535" i="27"/>
  <c r="O1535" i="27" s="1"/>
  <c r="T1535" i="27" s="1"/>
  <c r="L1535" i="27"/>
  <c r="M1535" i="27" s="1"/>
  <c r="S1535" i="27" s="1"/>
  <c r="S1534" i="27"/>
  <c r="O1534" i="27"/>
  <c r="T1534" i="27" s="1"/>
  <c r="N1534" i="27"/>
  <c r="L1534" i="27"/>
  <c r="M1534" i="27" s="1"/>
  <c r="O1533" i="27"/>
  <c r="T1533" i="27" s="1"/>
  <c r="N1533" i="27"/>
  <c r="L1533" i="27"/>
  <c r="M1533" i="27" s="1"/>
  <c r="S1533" i="27" s="1"/>
  <c r="S1532" i="27"/>
  <c r="N1532" i="27"/>
  <c r="O1532" i="27" s="1"/>
  <c r="T1532" i="27" s="1"/>
  <c r="M1532" i="27"/>
  <c r="L1532" i="27"/>
  <c r="T1531" i="27"/>
  <c r="S1531" i="27"/>
  <c r="N1531" i="27"/>
  <c r="O1531" i="27" s="1"/>
  <c r="L1531" i="27"/>
  <c r="M1531" i="27" s="1"/>
  <c r="T1530" i="27"/>
  <c r="S1530" i="27"/>
  <c r="O1530" i="27"/>
  <c r="N1530" i="27"/>
  <c r="L1530" i="27"/>
  <c r="M1530" i="27" s="1"/>
  <c r="N1529" i="27"/>
  <c r="O1529" i="27" s="1"/>
  <c r="T1529" i="27" s="1"/>
  <c r="L1529" i="27"/>
  <c r="M1529" i="27" s="1"/>
  <c r="S1529" i="27" s="1"/>
  <c r="N1528" i="27"/>
  <c r="O1528" i="27" s="1"/>
  <c r="T1528" i="27" s="1"/>
  <c r="M1528" i="27"/>
  <c r="S1528" i="27" s="1"/>
  <c r="L1528" i="27"/>
  <c r="S1527" i="27"/>
  <c r="N1527" i="27"/>
  <c r="O1527" i="27" s="1"/>
  <c r="T1527" i="27" s="1"/>
  <c r="L1527" i="27"/>
  <c r="M1527" i="27" s="1"/>
  <c r="N1526" i="27"/>
  <c r="O1526" i="27" s="1"/>
  <c r="T1526" i="27" s="1"/>
  <c r="L1526" i="27"/>
  <c r="M1526" i="27" s="1"/>
  <c r="S1526" i="27" s="1"/>
  <c r="N1525" i="27"/>
  <c r="O1525" i="27" s="1"/>
  <c r="T1525" i="27" s="1"/>
  <c r="L1525" i="27"/>
  <c r="M1525" i="27" s="1"/>
  <c r="S1525" i="27" s="1"/>
  <c r="N1524" i="27"/>
  <c r="O1524" i="27" s="1"/>
  <c r="T1524" i="27" s="1"/>
  <c r="L1524" i="27"/>
  <c r="M1524" i="27" s="1"/>
  <c r="S1524" i="27" s="1"/>
  <c r="T1523" i="27"/>
  <c r="S1523" i="27"/>
  <c r="N1523" i="27"/>
  <c r="O1523" i="27" s="1"/>
  <c r="L1523" i="27"/>
  <c r="M1523" i="27" s="1"/>
  <c r="T1522" i="27"/>
  <c r="N1522" i="27"/>
  <c r="O1522" i="27" s="1"/>
  <c r="L1522" i="27"/>
  <c r="M1522" i="27" s="1"/>
  <c r="S1522" i="27" s="1"/>
  <c r="N1521" i="27"/>
  <c r="O1521" i="27" s="1"/>
  <c r="T1521" i="27" s="1"/>
  <c r="L1521" i="27"/>
  <c r="M1521" i="27" s="1"/>
  <c r="S1521" i="27" s="1"/>
  <c r="N1520" i="27"/>
  <c r="O1520" i="27" s="1"/>
  <c r="T1520" i="27" s="1"/>
  <c r="M1520" i="27"/>
  <c r="S1520" i="27" s="1"/>
  <c r="L1520" i="27"/>
  <c r="N1519" i="27"/>
  <c r="O1519" i="27" s="1"/>
  <c r="T1519" i="27" s="1"/>
  <c r="L1519" i="27"/>
  <c r="M1519" i="27" s="1"/>
  <c r="S1519" i="27" s="1"/>
  <c r="S1518" i="27"/>
  <c r="N1518" i="27"/>
  <c r="O1518" i="27" s="1"/>
  <c r="T1518" i="27" s="1"/>
  <c r="L1518" i="27"/>
  <c r="M1518" i="27" s="1"/>
  <c r="N1517" i="27"/>
  <c r="O1517" i="27" s="1"/>
  <c r="T1517" i="27" s="1"/>
  <c r="L1517" i="27"/>
  <c r="M1517" i="27" s="1"/>
  <c r="S1517" i="27" s="1"/>
  <c r="S1516" i="27"/>
  <c r="N1516" i="27"/>
  <c r="O1516" i="27" s="1"/>
  <c r="T1516" i="27" s="1"/>
  <c r="L1516" i="27"/>
  <c r="M1516" i="27" s="1"/>
  <c r="T1515" i="27"/>
  <c r="S1515" i="27"/>
  <c r="N1515" i="27"/>
  <c r="O1515" i="27" s="1"/>
  <c r="L1515" i="27"/>
  <c r="M1515" i="27" s="1"/>
  <c r="T1514" i="27"/>
  <c r="S1514" i="27"/>
  <c r="N1514" i="27"/>
  <c r="O1514" i="27" s="1"/>
  <c r="L1514" i="27"/>
  <c r="M1514" i="27" s="1"/>
  <c r="N1513" i="27"/>
  <c r="O1513" i="27" s="1"/>
  <c r="T1513" i="27" s="1"/>
  <c r="L1513" i="27"/>
  <c r="M1513" i="27" s="1"/>
  <c r="S1513" i="27" s="1"/>
  <c r="N1512" i="27"/>
  <c r="O1512" i="27" s="1"/>
  <c r="T1512" i="27" s="1"/>
  <c r="M1512" i="27"/>
  <c r="S1512" i="27" s="1"/>
  <c r="L1512" i="27"/>
  <c r="N1511" i="27"/>
  <c r="O1511" i="27" s="1"/>
  <c r="T1511" i="27" s="1"/>
  <c r="L1511" i="27"/>
  <c r="M1511" i="27" s="1"/>
  <c r="S1511" i="27" s="1"/>
  <c r="S1510" i="27"/>
  <c r="N1510" i="27"/>
  <c r="O1510" i="27" s="1"/>
  <c r="T1510" i="27" s="1"/>
  <c r="L1510" i="27"/>
  <c r="M1510" i="27" s="1"/>
  <c r="N1509" i="27"/>
  <c r="O1509" i="27" s="1"/>
  <c r="T1509" i="27" s="1"/>
  <c r="L1509" i="27"/>
  <c r="M1509" i="27" s="1"/>
  <c r="S1509" i="27" s="1"/>
  <c r="O1508" i="27"/>
  <c r="T1508" i="27" s="1"/>
  <c r="N1508" i="27"/>
  <c r="M1508" i="27"/>
  <c r="S1508" i="27" s="1"/>
  <c r="L1508" i="27"/>
  <c r="T1507" i="27"/>
  <c r="N1507" i="27"/>
  <c r="O1507" i="27" s="1"/>
  <c r="M1507" i="27"/>
  <c r="S1507" i="27" s="1"/>
  <c r="L1507" i="27"/>
  <c r="S1506" i="27"/>
  <c r="O1506" i="27"/>
  <c r="T1506" i="27" s="1"/>
  <c r="N1506" i="27"/>
  <c r="L1506" i="27"/>
  <c r="M1506" i="27" s="1"/>
  <c r="O1505" i="27"/>
  <c r="T1505" i="27" s="1"/>
  <c r="N1505" i="27"/>
  <c r="L1505" i="27"/>
  <c r="M1505" i="27" s="1"/>
  <c r="S1505" i="27" s="1"/>
  <c r="N1504" i="27"/>
  <c r="O1504" i="27" s="1"/>
  <c r="T1504" i="27" s="1"/>
  <c r="M1504" i="27"/>
  <c r="S1504" i="27" s="1"/>
  <c r="L1504" i="27"/>
  <c r="S1503" i="27"/>
  <c r="N1503" i="27"/>
  <c r="O1503" i="27" s="1"/>
  <c r="T1503" i="27" s="1"/>
  <c r="M1503" i="27"/>
  <c r="L1503" i="27"/>
  <c r="S1502" i="27"/>
  <c r="O1502" i="27"/>
  <c r="T1502" i="27" s="1"/>
  <c r="N1502" i="27"/>
  <c r="L1502" i="27"/>
  <c r="M1502" i="27" s="1"/>
  <c r="T1501" i="27"/>
  <c r="N1501" i="27"/>
  <c r="O1501" i="27" s="1"/>
  <c r="L1501" i="27"/>
  <c r="M1501" i="27" s="1"/>
  <c r="S1501" i="27" s="1"/>
  <c r="N1500" i="27"/>
  <c r="O1500" i="27" s="1"/>
  <c r="T1500" i="27" s="1"/>
  <c r="M1500" i="27"/>
  <c r="S1500" i="27" s="1"/>
  <c r="L1500" i="27"/>
  <c r="S1499" i="27"/>
  <c r="N1499" i="27"/>
  <c r="O1499" i="27" s="1"/>
  <c r="T1499" i="27" s="1"/>
  <c r="L1499" i="27"/>
  <c r="M1499" i="27" s="1"/>
  <c r="T1498" i="27"/>
  <c r="N1498" i="27"/>
  <c r="O1498" i="27" s="1"/>
  <c r="L1498" i="27"/>
  <c r="M1498" i="27" s="1"/>
  <c r="S1498" i="27" s="1"/>
  <c r="S1497" i="27"/>
  <c r="N1497" i="27"/>
  <c r="O1497" i="27" s="1"/>
  <c r="T1497" i="27" s="1"/>
  <c r="L1497" i="27"/>
  <c r="M1497" i="27" s="1"/>
  <c r="T1496" i="27"/>
  <c r="N1496" i="27"/>
  <c r="O1496" i="27" s="1"/>
  <c r="L1496" i="27"/>
  <c r="M1496" i="27" s="1"/>
  <c r="S1496" i="27" s="1"/>
  <c r="N1495" i="27"/>
  <c r="O1495" i="27" s="1"/>
  <c r="T1495" i="27" s="1"/>
  <c r="L1495" i="27"/>
  <c r="M1495" i="27" s="1"/>
  <c r="S1495" i="27" s="1"/>
  <c r="T1494" i="27"/>
  <c r="N1494" i="27"/>
  <c r="O1494" i="27" s="1"/>
  <c r="L1494" i="27"/>
  <c r="M1494" i="27" s="1"/>
  <c r="S1494" i="27" s="1"/>
  <c r="N1493" i="27"/>
  <c r="O1493" i="27" s="1"/>
  <c r="T1493" i="27" s="1"/>
  <c r="L1493" i="27"/>
  <c r="M1493" i="27" s="1"/>
  <c r="S1493" i="27" s="1"/>
  <c r="N1492" i="27"/>
  <c r="O1492" i="27" s="1"/>
  <c r="T1492" i="27" s="1"/>
  <c r="M1492" i="27"/>
  <c r="S1492" i="27" s="1"/>
  <c r="L1492" i="27"/>
  <c r="N1491" i="27"/>
  <c r="O1491" i="27" s="1"/>
  <c r="T1491" i="27" s="1"/>
  <c r="L1491" i="27"/>
  <c r="M1491" i="27" s="1"/>
  <c r="S1491" i="27" s="1"/>
  <c r="T1490" i="27"/>
  <c r="N1490" i="27"/>
  <c r="O1490" i="27" s="1"/>
  <c r="M1490" i="27"/>
  <c r="S1490" i="27" s="1"/>
  <c r="L1490" i="27"/>
  <c r="N1489" i="27"/>
  <c r="O1489" i="27" s="1"/>
  <c r="T1489" i="27" s="1"/>
  <c r="L1489" i="27"/>
  <c r="M1489" i="27" s="1"/>
  <c r="S1489" i="27" s="1"/>
  <c r="N1488" i="27"/>
  <c r="O1488" i="27" s="1"/>
  <c r="T1488" i="27" s="1"/>
  <c r="L1488" i="27"/>
  <c r="M1488" i="27" s="1"/>
  <c r="S1488" i="27" s="1"/>
  <c r="S1487" i="27"/>
  <c r="O1487" i="27"/>
  <c r="T1487" i="27" s="1"/>
  <c r="N1487" i="27"/>
  <c r="L1487" i="27"/>
  <c r="M1487" i="27" s="1"/>
  <c r="T1486" i="27"/>
  <c r="N1486" i="27"/>
  <c r="O1486" i="27" s="1"/>
  <c r="L1486" i="27"/>
  <c r="M1486" i="27" s="1"/>
  <c r="S1486" i="27" s="1"/>
  <c r="O1485" i="27"/>
  <c r="T1485" i="27" s="1"/>
  <c r="N1485" i="27"/>
  <c r="L1485" i="27"/>
  <c r="M1485" i="27" s="1"/>
  <c r="S1485" i="27" s="1"/>
  <c r="T1484" i="27"/>
  <c r="N1484" i="27"/>
  <c r="O1484" i="27" s="1"/>
  <c r="M1484" i="27"/>
  <c r="S1484" i="27" s="1"/>
  <c r="L1484" i="27"/>
  <c r="N1483" i="27"/>
  <c r="O1483" i="27" s="1"/>
  <c r="T1483" i="27" s="1"/>
  <c r="L1483" i="27"/>
  <c r="M1483" i="27" s="1"/>
  <c r="S1483" i="27" s="1"/>
  <c r="N1482" i="27"/>
  <c r="O1482" i="27" s="1"/>
  <c r="T1482" i="27" s="1"/>
  <c r="L1482" i="27"/>
  <c r="M1482" i="27" s="1"/>
  <c r="S1482" i="27" s="1"/>
  <c r="O1481" i="27"/>
  <c r="T1481" i="27" s="1"/>
  <c r="N1481" i="27"/>
  <c r="L1481" i="27"/>
  <c r="M1481" i="27" s="1"/>
  <c r="S1481" i="27" s="1"/>
  <c r="N1480" i="27"/>
  <c r="O1480" i="27" s="1"/>
  <c r="T1480" i="27" s="1"/>
  <c r="M1480" i="27"/>
  <c r="S1480" i="27" s="1"/>
  <c r="L1480" i="27"/>
  <c r="S1479" i="27"/>
  <c r="O1479" i="27"/>
  <c r="T1479" i="27" s="1"/>
  <c r="N1479" i="27"/>
  <c r="L1479" i="27"/>
  <c r="M1479" i="27" s="1"/>
  <c r="N1478" i="27"/>
  <c r="O1478" i="27" s="1"/>
  <c r="T1478" i="27" s="1"/>
  <c r="L1478" i="27"/>
  <c r="M1478" i="27" s="1"/>
  <c r="S1478" i="27" s="1"/>
  <c r="N1477" i="27"/>
  <c r="O1477" i="27" s="1"/>
  <c r="T1477" i="27" s="1"/>
  <c r="L1477" i="27"/>
  <c r="M1477" i="27" s="1"/>
  <c r="S1477" i="27" s="1"/>
  <c r="T1476" i="27"/>
  <c r="N1476" i="27"/>
  <c r="O1476" i="27" s="1"/>
  <c r="M1476" i="27"/>
  <c r="S1476" i="27" s="1"/>
  <c r="L1476" i="27"/>
  <c r="N1475" i="27"/>
  <c r="O1475" i="27" s="1"/>
  <c r="T1475" i="27" s="1"/>
  <c r="L1475" i="27"/>
  <c r="M1475" i="27" s="1"/>
  <c r="S1475" i="27" s="1"/>
  <c r="T1474" i="27"/>
  <c r="N1474" i="27"/>
  <c r="O1474" i="27" s="1"/>
  <c r="M1474" i="27"/>
  <c r="S1474" i="27" s="1"/>
  <c r="L1474" i="27"/>
  <c r="O1473" i="27"/>
  <c r="T1473" i="27" s="1"/>
  <c r="N1473" i="27"/>
  <c r="L1473" i="27"/>
  <c r="M1473" i="27" s="1"/>
  <c r="S1473" i="27" s="1"/>
  <c r="S1472" i="27"/>
  <c r="N1472" i="27"/>
  <c r="O1472" i="27" s="1"/>
  <c r="T1472" i="27" s="1"/>
  <c r="L1472" i="27"/>
  <c r="M1472" i="27" s="1"/>
  <c r="S1471" i="27"/>
  <c r="N1471" i="27"/>
  <c r="O1471" i="27" s="1"/>
  <c r="T1471" i="27" s="1"/>
  <c r="L1471" i="27"/>
  <c r="M1471" i="27" s="1"/>
  <c r="T1470" i="27"/>
  <c r="S1470" i="27"/>
  <c r="N1470" i="27"/>
  <c r="O1470" i="27" s="1"/>
  <c r="L1470" i="27"/>
  <c r="M1470" i="27" s="1"/>
  <c r="S1469" i="27"/>
  <c r="O1469" i="27"/>
  <c r="T1469" i="27" s="1"/>
  <c r="N1469" i="27"/>
  <c r="L1469" i="27"/>
  <c r="M1469" i="27" s="1"/>
  <c r="T1468" i="27"/>
  <c r="N1468" i="27"/>
  <c r="O1468" i="27" s="1"/>
  <c r="M1468" i="27"/>
  <c r="S1468" i="27" s="1"/>
  <c r="L1468" i="27"/>
  <c r="N1467" i="27"/>
  <c r="O1467" i="27" s="1"/>
  <c r="T1467" i="27" s="1"/>
  <c r="L1467" i="27"/>
  <c r="M1467" i="27" s="1"/>
  <c r="S1467" i="27" s="1"/>
  <c r="N1466" i="27"/>
  <c r="O1466" i="27" s="1"/>
  <c r="T1466" i="27" s="1"/>
  <c r="L1466" i="27"/>
  <c r="M1466" i="27" s="1"/>
  <c r="S1466" i="27" s="1"/>
  <c r="O1465" i="27"/>
  <c r="T1465" i="27" s="1"/>
  <c r="N1465" i="27"/>
  <c r="L1465" i="27"/>
  <c r="M1465" i="27" s="1"/>
  <c r="S1465" i="27" s="1"/>
  <c r="N1464" i="27"/>
  <c r="O1464" i="27" s="1"/>
  <c r="T1464" i="27" s="1"/>
  <c r="M1464" i="27"/>
  <c r="S1464" i="27" s="1"/>
  <c r="L1464" i="27"/>
  <c r="S1463" i="27"/>
  <c r="O1463" i="27"/>
  <c r="T1463" i="27" s="1"/>
  <c r="N1463" i="27"/>
  <c r="L1463" i="27"/>
  <c r="M1463" i="27" s="1"/>
  <c r="S1462" i="27"/>
  <c r="N1462" i="27"/>
  <c r="O1462" i="27" s="1"/>
  <c r="T1462" i="27" s="1"/>
  <c r="L1462" i="27"/>
  <c r="M1462" i="27" s="1"/>
  <c r="S1461" i="27"/>
  <c r="N1461" i="27"/>
  <c r="O1461" i="27" s="1"/>
  <c r="T1461" i="27" s="1"/>
  <c r="L1461" i="27"/>
  <c r="M1461" i="27" s="1"/>
  <c r="T1460" i="27"/>
  <c r="N1460" i="27"/>
  <c r="O1460" i="27" s="1"/>
  <c r="L1460" i="27"/>
  <c r="M1460" i="27" s="1"/>
  <c r="S1460" i="27" s="1"/>
  <c r="N1459" i="27"/>
  <c r="O1459" i="27" s="1"/>
  <c r="T1459" i="27" s="1"/>
  <c r="L1459" i="27"/>
  <c r="M1459" i="27" s="1"/>
  <c r="S1459" i="27" s="1"/>
  <c r="N1458" i="27"/>
  <c r="O1458" i="27" s="1"/>
  <c r="T1458" i="27" s="1"/>
  <c r="M1458" i="27"/>
  <c r="S1458" i="27" s="1"/>
  <c r="L1458" i="27"/>
  <c r="N1457" i="27"/>
  <c r="O1457" i="27" s="1"/>
  <c r="T1457" i="27" s="1"/>
  <c r="L1457" i="27"/>
  <c r="M1457" i="27" s="1"/>
  <c r="S1457" i="27" s="1"/>
  <c r="S1456" i="27"/>
  <c r="N1456" i="27"/>
  <c r="O1456" i="27" s="1"/>
  <c r="T1456" i="27" s="1"/>
  <c r="L1456" i="27"/>
  <c r="M1456" i="27" s="1"/>
  <c r="S1455" i="27"/>
  <c r="O1455" i="27"/>
  <c r="T1455" i="27" s="1"/>
  <c r="N1455" i="27"/>
  <c r="L1455" i="27"/>
  <c r="M1455" i="27" s="1"/>
  <c r="T1454" i="27"/>
  <c r="S1454" i="27"/>
  <c r="N1454" i="27"/>
  <c r="O1454" i="27" s="1"/>
  <c r="L1454" i="27"/>
  <c r="M1454" i="27" s="1"/>
  <c r="O1453" i="27"/>
  <c r="T1453" i="27" s="1"/>
  <c r="N1453" i="27"/>
  <c r="L1453" i="27"/>
  <c r="M1453" i="27" s="1"/>
  <c r="S1453" i="27" s="1"/>
  <c r="T1452" i="27"/>
  <c r="N1452" i="27"/>
  <c r="O1452" i="27" s="1"/>
  <c r="L1452" i="27"/>
  <c r="M1452" i="27" s="1"/>
  <c r="S1452" i="27" s="1"/>
  <c r="N1451" i="27"/>
  <c r="O1451" i="27" s="1"/>
  <c r="T1451" i="27" s="1"/>
  <c r="L1451" i="27"/>
  <c r="M1451" i="27" s="1"/>
  <c r="S1451" i="27" s="1"/>
  <c r="N1450" i="27"/>
  <c r="O1450" i="27" s="1"/>
  <c r="T1450" i="27" s="1"/>
  <c r="M1450" i="27"/>
  <c r="S1450" i="27" s="1"/>
  <c r="L1450" i="27"/>
  <c r="N1449" i="27"/>
  <c r="O1449" i="27" s="1"/>
  <c r="T1449" i="27" s="1"/>
  <c r="L1449" i="27"/>
  <c r="M1449" i="27" s="1"/>
  <c r="S1449" i="27" s="1"/>
  <c r="S1448" i="27"/>
  <c r="N1448" i="27"/>
  <c r="O1448" i="27" s="1"/>
  <c r="T1448" i="27" s="1"/>
  <c r="M1448" i="27"/>
  <c r="L1448" i="27"/>
  <c r="S1447" i="27"/>
  <c r="O1447" i="27"/>
  <c r="T1447" i="27" s="1"/>
  <c r="N1447" i="27"/>
  <c r="L1447" i="27"/>
  <c r="M1447" i="27" s="1"/>
  <c r="T1446" i="27"/>
  <c r="N1446" i="27"/>
  <c r="O1446" i="27" s="1"/>
  <c r="L1446" i="27"/>
  <c r="M1446" i="27" s="1"/>
  <c r="S1446" i="27" s="1"/>
  <c r="S1445" i="27"/>
  <c r="N1445" i="27"/>
  <c r="O1445" i="27" s="1"/>
  <c r="T1445" i="27" s="1"/>
  <c r="L1445" i="27"/>
  <c r="M1445" i="27" s="1"/>
  <c r="T1444" i="27"/>
  <c r="N1444" i="27"/>
  <c r="O1444" i="27" s="1"/>
  <c r="L1444" i="27"/>
  <c r="M1444" i="27" s="1"/>
  <c r="S1444" i="27" s="1"/>
  <c r="N1443" i="27"/>
  <c r="O1443" i="27" s="1"/>
  <c r="T1443" i="27" s="1"/>
  <c r="L1443" i="27"/>
  <c r="M1443" i="27" s="1"/>
  <c r="S1443" i="27" s="1"/>
  <c r="T1442" i="27"/>
  <c r="N1442" i="27"/>
  <c r="O1442" i="27" s="1"/>
  <c r="M1442" i="27"/>
  <c r="S1442" i="27" s="1"/>
  <c r="L1442" i="27"/>
  <c r="N1441" i="27"/>
  <c r="O1441" i="27" s="1"/>
  <c r="T1441" i="27" s="1"/>
  <c r="L1441" i="27"/>
  <c r="M1441" i="27" s="1"/>
  <c r="S1441" i="27" s="1"/>
  <c r="S1440" i="27"/>
  <c r="N1440" i="27"/>
  <c r="O1440" i="27" s="1"/>
  <c r="T1440" i="27" s="1"/>
  <c r="L1440" i="27"/>
  <c r="M1440" i="27" s="1"/>
  <c r="S1439" i="27"/>
  <c r="N1439" i="27"/>
  <c r="O1439" i="27" s="1"/>
  <c r="T1439" i="27" s="1"/>
  <c r="L1439" i="27"/>
  <c r="M1439" i="27" s="1"/>
  <c r="T1438" i="27"/>
  <c r="S1438" i="27"/>
  <c r="N1438" i="27"/>
  <c r="O1438" i="27" s="1"/>
  <c r="L1438" i="27"/>
  <c r="M1438" i="27" s="1"/>
  <c r="O1437" i="27"/>
  <c r="T1437" i="27" s="1"/>
  <c r="N1437" i="27"/>
  <c r="L1437" i="27"/>
  <c r="M1437" i="27" s="1"/>
  <c r="S1437" i="27" s="1"/>
  <c r="T1436" i="27"/>
  <c r="N1436" i="27"/>
  <c r="O1436" i="27" s="1"/>
  <c r="M1436" i="27"/>
  <c r="S1436" i="27" s="1"/>
  <c r="L1436" i="27"/>
  <c r="S1435" i="27"/>
  <c r="N1435" i="27"/>
  <c r="O1435" i="27" s="1"/>
  <c r="T1435" i="27" s="1"/>
  <c r="L1435" i="27"/>
  <c r="M1435" i="27" s="1"/>
  <c r="N1434" i="27"/>
  <c r="O1434" i="27" s="1"/>
  <c r="T1434" i="27" s="1"/>
  <c r="M1434" i="27"/>
  <c r="S1434" i="27" s="1"/>
  <c r="L1434" i="27"/>
  <c r="O1433" i="27"/>
  <c r="T1433" i="27" s="1"/>
  <c r="N1433" i="27"/>
  <c r="L1433" i="27"/>
  <c r="M1433" i="27" s="1"/>
  <c r="S1433" i="27" s="1"/>
  <c r="N1432" i="27"/>
  <c r="O1432" i="27" s="1"/>
  <c r="T1432" i="27" s="1"/>
  <c r="M1432" i="27"/>
  <c r="S1432" i="27" s="1"/>
  <c r="L1432" i="27"/>
  <c r="S1431" i="27"/>
  <c r="O1431" i="27"/>
  <c r="T1431" i="27" s="1"/>
  <c r="N1431" i="27"/>
  <c r="L1431" i="27"/>
  <c r="M1431" i="27" s="1"/>
  <c r="N1430" i="27"/>
  <c r="O1430" i="27" s="1"/>
  <c r="T1430" i="27" s="1"/>
  <c r="L1430" i="27"/>
  <c r="M1430" i="27" s="1"/>
  <c r="S1430" i="27" s="1"/>
  <c r="N1429" i="27"/>
  <c r="O1429" i="27" s="1"/>
  <c r="T1429" i="27" s="1"/>
  <c r="L1429" i="27"/>
  <c r="M1429" i="27" s="1"/>
  <c r="S1429" i="27" s="1"/>
  <c r="T1428" i="27"/>
  <c r="N1428" i="27"/>
  <c r="O1428" i="27" s="1"/>
  <c r="M1428" i="27"/>
  <c r="S1428" i="27" s="1"/>
  <c r="L1428" i="27"/>
  <c r="N1427" i="27"/>
  <c r="O1427" i="27" s="1"/>
  <c r="T1427" i="27" s="1"/>
  <c r="L1427" i="27"/>
  <c r="M1427" i="27" s="1"/>
  <c r="S1427" i="27" s="1"/>
  <c r="N1426" i="27"/>
  <c r="O1426" i="27" s="1"/>
  <c r="T1426" i="27" s="1"/>
  <c r="M1426" i="27"/>
  <c r="S1426" i="27" s="1"/>
  <c r="L1426" i="27"/>
  <c r="O1425" i="27"/>
  <c r="T1425" i="27" s="1"/>
  <c r="N1425" i="27"/>
  <c r="L1425" i="27"/>
  <c r="M1425" i="27" s="1"/>
  <c r="S1425" i="27" s="1"/>
  <c r="O1424" i="27"/>
  <c r="T1424" i="27" s="1"/>
  <c r="N1424" i="27"/>
  <c r="L1424" i="27"/>
  <c r="M1424" i="27" s="1"/>
  <c r="S1424" i="27" s="1"/>
  <c r="O1423" i="27"/>
  <c r="T1423" i="27" s="1"/>
  <c r="N1423" i="27"/>
  <c r="L1423" i="27"/>
  <c r="M1423" i="27" s="1"/>
  <c r="S1423" i="27" s="1"/>
  <c r="N1422" i="27"/>
  <c r="O1422" i="27" s="1"/>
  <c r="T1422" i="27" s="1"/>
  <c r="M1422" i="27"/>
  <c r="S1422" i="27" s="1"/>
  <c r="L1422" i="27"/>
  <c r="S1421" i="27"/>
  <c r="O1421" i="27"/>
  <c r="T1421" i="27" s="1"/>
  <c r="N1421" i="27"/>
  <c r="L1421" i="27"/>
  <c r="M1421" i="27" s="1"/>
  <c r="O1420" i="27"/>
  <c r="T1420" i="27" s="1"/>
  <c r="N1420" i="27"/>
  <c r="L1420" i="27"/>
  <c r="M1420" i="27" s="1"/>
  <c r="S1420" i="27" s="1"/>
  <c r="N1419" i="27"/>
  <c r="O1419" i="27" s="1"/>
  <c r="T1419" i="27" s="1"/>
  <c r="L1419" i="27"/>
  <c r="M1419" i="27" s="1"/>
  <c r="S1419" i="27" s="1"/>
  <c r="N1418" i="27"/>
  <c r="O1418" i="27" s="1"/>
  <c r="T1418" i="27" s="1"/>
  <c r="L1418" i="27"/>
  <c r="M1418" i="27" s="1"/>
  <c r="S1418" i="27" s="1"/>
  <c r="S1417" i="27"/>
  <c r="O1417" i="27"/>
  <c r="T1417" i="27" s="1"/>
  <c r="N1417" i="27"/>
  <c r="L1417" i="27"/>
  <c r="M1417" i="27" s="1"/>
  <c r="N1416" i="27"/>
  <c r="O1416" i="27" s="1"/>
  <c r="T1416" i="27" s="1"/>
  <c r="L1416" i="27"/>
  <c r="M1416" i="27" s="1"/>
  <c r="S1416" i="27" s="1"/>
  <c r="O1415" i="27"/>
  <c r="T1415" i="27" s="1"/>
  <c r="N1415" i="27"/>
  <c r="L1415" i="27"/>
  <c r="M1415" i="27" s="1"/>
  <c r="S1415" i="27" s="1"/>
  <c r="N1414" i="27"/>
  <c r="O1414" i="27" s="1"/>
  <c r="T1414" i="27" s="1"/>
  <c r="L1414" i="27"/>
  <c r="M1414" i="27" s="1"/>
  <c r="S1414" i="27" s="1"/>
  <c r="N1413" i="27"/>
  <c r="O1413" i="27" s="1"/>
  <c r="T1413" i="27" s="1"/>
  <c r="L1413" i="27"/>
  <c r="M1413" i="27" s="1"/>
  <c r="S1413" i="27" s="1"/>
  <c r="O1412" i="27"/>
  <c r="T1412" i="27" s="1"/>
  <c r="N1412" i="27"/>
  <c r="L1412" i="27"/>
  <c r="M1412" i="27" s="1"/>
  <c r="S1412" i="27" s="1"/>
  <c r="N1411" i="27"/>
  <c r="O1411" i="27" s="1"/>
  <c r="T1411" i="27" s="1"/>
  <c r="L1411" i="27"/>
  <c r="M1411" i="27" s="1"/>
  <c r="S1411" i="27" s="1"/>
  <c r="T1410" i="27"/>
  <c r="N1410" i="27"/>
  <c r="O1410" i="27" s="1"/>
  <c r="L1410" i="27"/>
  <c r="M1410" i="27" s="1"/>
  <c r="S1410" i="27" s="1"/>
  <c r="N1409" i="27"/>
  <c r="O1409" i="27" s="1"/>
  <c r="T1409" i="27" s="1"/>
  <c r="L1409" i="27"/>
  <c r="M1409" i="27" s="1"/>
  <c r="S1409" i="27" s="1"/>
  <c r="O1408" i="27"/>
  <c r="T1408" i="27" s="1"/>
  <c r="N1408" i="27"/>
  <c r="L1408" i="27"/>
  <c r="M1408" i="27" s="1"/>
  <c r="S1408" i="27" s="1"/>
  <c r="N1407" i="27"/>
  <c r="O1407" i="27" s="1"/>
  <c r="T1407" i="27" s="1"/>
  <c r="M1407" i="27"/>
  <c r="S1407" i="27" s="1"/>
  <c r="L1407" i="27"/>
  <c r="O1406" i="27"/>
  <c r="T1406" i="27" s="1"/>
  <c r="N1406" i="27"/>
  <c r="L1406" i="27"/>
  <c r="M1406" i="27" s="1"/>
  <c r="S1406" i="27" s="1"/>
  <c r="O1405" i="27"/>
  <c r="T1405" i="27" s="1"/>
  <c r="N1405" i="27"/>
  <c r="L1405" i="27"/>
  <c r="M1405" i="27" s="1"/>
  <c r="S1405" i="27" s="1"/>
  <c r="N1404" i="27"/>
  <c r="O1404" i="27" s="1"/>
  <c r="T1404" i="27" s="1"/>
  <c r="M1404" i="27"/>
  <c r="S1404" i="27" s="1"/>
  <c r="L1404" i="27"/>
  <c r="T1403" i="27"/>
  <c r="S1403" i="27"/>
  <c r="N1403" i="27"/>
  <c r="O1403" i="27" s="1"/>
  <c r="M1403" i="27"/>
  <c r="L1403" i="27"/>
  <c r="N1402" i="27"/>
  <c r="O1402" i="27" s="1"/>
  <c r="T1402" i="27" s="1"/>
  <c r="L1402" i="27"/>
  <c r="M1402" i="27" s="1"/>
  <c r="S1402" i="27" s="1"/>
  <c r="T1401" i="27"/>
  <c r="O1401" i="27"/>
  <c r="N1401" i="27"/>
  <c r="M1401" i="27"/>
  <c r="S1401" i="27" s="1"/>
  <c r="L1401" i="27"/>
  <c r="N1400" i="27"/>
  <c r="O1400" i="27" s="1"/>
  <c r="T1400" i="27" s="1"/>
  <c r="M1400" i="27"/>
  <c r="S1400" i="27" s="1"/>
  <c r="L1400" i="27"/>
  <c r="N1399" i="27"/>
  <c r="O1399" i="27" s="1"/>
  <c r="T1399" i="27" s="1"/>
  <c r="L1399" i="27"/>
  <c r="M1399" i="27" s="1"/>
  <c r="S1399" i="27" s="1"/>
  <c r="T1398" i="27"/>
  <c r="O1398" i="27"/>
  <c r="N1398" i="27"/>
  <c r="L1398" i="27"/>
  <c r="M1398" i="27" s="1"/>
  <c r="S1398" i="27" s="1"/>
  <c r="O1397" i="27"/>
  <c r="T1397" i="27" s="1"/>
  <c r="N1397" i="27"/>
  <c r="M1397" i="27"/>
  <c r="S1397" i="27" s="1"/>
  <c r="L1397" i="27"/>
  <c r="N1396" i="27"/>
  <c r="O1396" i="27" s="1"/>
  <c r="T1396" i="27" s="1"/>
  <c r="M1396" i="27"/>
  <c r="S1396" i="27" s="1"/>
  <c r="L1396" i="27"/>
  <c r="N1395" i="27"/>
  <c r="O1395" i="27" s="1"/>
  <c r="T1395" i="27" s="1"/>
  <c r="M1395" i="27"/>
  <c r="S1395" i="27" s="1"/>
  <c r="L1395" i="27"/>
  <c r="N1394" i="27"/>
  <c r="O1394" i="27" s="1"/>
  <c r="T1394" i="27" s="1"/>
  <c r="L1394" i="27"/>
  <c r="M1394" i="27" s="1"/>
  <c r="S1394" i="27" s="1"/>
  <c r="S1393" i="27"/>
  <c r="O1393" i="27"/>
  <c r="T1393" i="27" s="1"/>
  <c r="N1393" i="27"/>
  <c r="M1393" i="27"/>
  <c r="L1393" i="27"/>
  <c r="N1392" i="27"/>
  <c r="O1392" i="27" s="1"/>
  <c r="T1392" i="27" s="1"/>
  <c r="M1392" i="27"/>
  <c r="S1392" i="27" s="1"/>
  <c r="L1392" i="27"/>
  <c r="N1391" i="27"/>
  <c r="O1391" i="27" s="1"/>
  <c r="T1391" i="27" s="1"/>
  <c r="M1391" i="27"/>
  <c r="S1391" i="27" s="1"/>
  <c r="L1391" i="27"/>
  <c r="O1390" i="27"/>
  <c r="T1390" i="27" s="1"/>
  <c r="N1390" i="27"/>
  <c r="L1390" i="27"/>
  <c r="M1390" i="27" s="1"/>
  <c r="S1390" i="27" s="1"/>
  <c r="O1389" i="27"/>
  <c r="T1389" i="27" s="1"/>
  <c r="N1389" i="27"/>
  <c r="L1389" i="27"/>
  <c r="M1389" i="27" s="1"/>
  <c r="S1389" i="27" s="1"/>
  <c r="S1388" i="27"/>
  <c r="N1388" i="27"/>
  <c r="O1388" i="27" s="1"/>
  <c r="T1388" i="27" s="1"/>
  <c r="M1388" i="27"/>
  <c r="L1388" i="27"/>
  <c r="N1387" i="27"/>
  <c r="O1387" i="27" s="1"/>
  <c r="T1387" i="27" s="1"/>
  <c r="M1387" i="27"/>
  <c r="S1387" i="27" s="1"/>
  <c r="L1387" i="27"/>
  <c r="N1386" i="27"/>
  <c r="O1386" i="27" s="1"/>
  <c r="T1386" i="27" s="1"/>
  <c r="L1386" i="27"/>
  <c r="M1386" i="27" s="1"/>
  <c r="S1386" i="27" s="1"/>
  <c r="S1385" i="27"/>
  <c r="O1385" i="27"/>
  <c r="T1385" i="27" s="1"/>
  <c r="N1385" i="27"/>
  <c r="M1385" i="27"/>
  <c r="L1385" i="27"/>
  <c r="N1384" i="27"/>
  <c r="O1384" i="27" s="1"/>
  <c r="T1384" i="27" s="1"/>
  <c r="M1384" i="27"/>
  <c r="S1384" i="27" s="1"/>
  <c r="L1384" i="27"/>
  <c r="N1383" i="27"/>
  <c r="O1383" i="27" s="1"/>
  <c r="T1383" i="27" s="1"/>
  <c r="M1383" i="27"/>
  <c r="S1383" i="27" s="1"/>
  <c r="L1383" i="27"/>
  <c r="O1382" i="27"/>
  <c r="T1382" i="27" s="1"/>
  <c r="N1382" i="27"/>
  <c r="L1382" i="27"/>
  <c r="M1382" i="27" s="1"/>
  <c r="S1382" i="27" s="1"/>
  <c r="O1381" i="27"/>
  <c r="T1381" i="27" s="1"/>
  <c r="N1381" i="27"/>
  <c r="L1381" i="27"/>
  <c r="M1381" i="27" s="1"/>
  <c r="S1381" i="27" s="1"/>
  <c r="S1380" i="27"/>
  <c r="N1380" i="27"/>
  <c r="O1380" i="27" s="1"/>
  <c r="T1380" i="27" s="1"/>
  <c r="M1380" i="27"/>
  <c r="L1380" i="27"/>
  <c r="N1379" i="27"/>
  <c r="O1379" i="27" s="1"/>
  <c r="T1379" i="27" s="1"/>
  <c r="M1379" i="27"/>
  <c r="S1379" i="27" s="1"/>
  <c r="L1379" i="27"/>
  <c r="N1378" i="27"/>
  <c r="O1378" i="27" s="1"/>
  <c r="T1378" i="27" s="1"/>
  <c r="L1378" i="27"/>
  <c r="M1378" i="27" s="1"/>
  <c r="S1378" i="27" s="1"/>
  <c r="S1377" i="27"/>
  <c r="O1377" i="27"/>
  <c r="T1377" i="27" s="1"/>
  <c r="N1377" i="27"/>
  <c r="L1377" i="27"/>
  <c r="M1377" i="27" s="1"/>
  <c r="N1376" i="27"/>
  <c r="O1376" i="27" s="1"/>
  <c r="T1376" i="27" s="1"/>
  <c r="M1376" i="27"/>
  <c r="S1376" i="27" s="1"/>
  <c r="L1376" i="27"/>
  <c r="N1375" i="27"/>
  <c r="O1375" i="27" s="1"/>
  <c r="T1375" i="27" s="1"/>
  <c r="M1375" i="27"/>
  <c r="S1375" i="27" s="1"/>
  <c r="L1375" i="27"/>
  <c r="O1374" i="27"/>
  <c r="T1374" i="27" s="1"/>
  <c r="N1374" i="27"/>
  <c r="L1374" i="27"/>
  <c r="M1374" i="27" s="1"/>
  <c r="S1374" i="27" s="1"/>
  <c r="O1373" i="27"/>
  <c r="T1373" i="27" s="1"/>
  <c r="N1373" i="27"/>
  <c r="L1373" i="27"/>
  <c r="M1373" i="27" s="1"/>
  <c r="S1373" i="27" s="1"/>
  <c r="S1372" i="27"/>
  <c r="N1372" i="27"/>
  <c r="O1372" i="27" s="1"/>
  <c r="T1372" i="27" s="1"/>
  <c r="M1372" i="27"/>
  <c r="L1372" i="27"/>
  <c r="N1371" i="27"/>
  <c r="O1371" i="27" s="1"/>
  <c r="T1371" i="27" s="1"/>
  <c r="M1371" i="27"/>
  <c r="S1371" i="27" s="1"/>
  <c r="L1371" i="27"/>
  <c r="N1370" i="27"/>
  <c r="O1370" i="27" s="1"/>
  <c r="T1370" i="27" s="1"/>
  <c r="L1370" i="27"/>
  <c r="M1370" i="27" s="1"/>
  <c r="S1370" i="27" s="1"/>
  <c r="O1369" i="27"/>
  <c r="T1369" i="27" s="1"/>
  <c r="N1369" i="27"/>
  <c r="L1369" i="27"/>
  <c r="M1369" i="27" s="1"/>
  <c r="S1369" i="27" s="1"/>
  <c r="O1368" i="27"/>
  <c r="T1368" i="27" s="1"/>
  <c r="N1368" i="27"/>
  <c r="M1368" i="27"/>
  <c r="S1368" i="27" s="1"/>
  <c r="L1368" i="27"/>
  <c r="N1367" i="27"/>
  <c r="O1367" i="27" s="1"/>
  <c r="T1367" i="27" s="1"/>
  <c r="M1367" i="27"/>
  <c r="S1367" i="27" s="1"/>
  <c r="L1367" i="27"/>
  <c r="S1366" i="27"/>
  <c r="O1366" i="27"/>
  <c r="T1366" i="27" s="1"/>
  <c r="N1366" i="27"/>
  <c r="L1366" i="27"/>
  <c r="M1366" i="27" s="1"/>
  <c r="O1365" i="27"/>
  <c r="T1365" i="27" s="1"/>
  <c r="N1365" i="27"/>
  <c r="M1365" i="27"/>
  <c r="S1365" i="27" s="1"/>
  <c r="L1365" i="27"/>
  <c r="N1364" i="27"/>
  <c r="O1364" i="27" s="1"/>
  <c r="T1364" i="27" s="1"/>
  <c r="M1364" i="27"/>
  <c r="S1364" i="27" s="1"/>
  <c r="L1364" i="27"/>
  <c r="S1363" i="27"/>
  <c r="N1363" i="27"/>
  <c r="O1363" i="27" s="1"/>
  <c r="T1363" i="27" s="1"/>
  <c r="L1363" i="27"/>
  <c r="M1363" i="27" s="1"/>
  <c r="O1362" i="27"/>
  <c r="T1362" i="27" s="1"/>
  <c r="N1362" i="27"/>
  <c r="L1362" i="27"/>
  <c r="M1362" i="27" s="1"/>
  <c r="S1362" i="27" s="1"/>
  <c r="N1361" i="27"/>
  <c r="O1361" i="27" s="1"/>
  <c r="T1361" i="27" s="1"/>
  <c r="M1361" i="27"/>
  <c r="S1361" i="27" s="1"/>
  <c r="L1361" i="27"/>
  <c r="O1360" i="27"/>
  <c r="T1360" i="27" s="1"/>
  <c r="N1360" i="27"/>
  <c r="L1360" i="27"/>
  <c r="M1360" i="27" s="1"/>
  <c r="S1360" i="27" s="1"/>
  <c r="N1359" i="27"/>
  <c r="O1359" i="27" s="1"/>
  <c r="T1359" i="27" s="1"/>
  <c r="L1359" i="27"/>
  <c r="M1359" i="27" s="1"/>
  <c r="S1359" i="27" s="1"/>
  <c r="N1358" i="27"/>
  <c r="O1358" i="27" s="1"/>
  <c r="T1358" i="27" s="1"/>
  <c r="L1358" i="27"/>
  <c r="M1358" i="27" s="1"/>
  <c r="S1358" i="27" s="1"/>
  <c r="O1357" i="27"/>
  <c r="T1357" i="27" s="1"/>
  <c r="N1357" i="27"/>
  <c r="L1357" i="27"/>
  <c r="M1357" i="27" s="1"/>
  <c r="S1357" i="27" s="1"/>
  <c r="O1356" i="27"/>
  <c r="T1356" i="27" s="1"/>
  <c r="N1356" i="27"/>
  <c r="L1356" i="27"/>
  <c r="M1356" i="27" s="1"/>
  <c r="S1356" i="27" s="1"/>
  <c r="T1355" i="27"/>
  <c r="N1355" i="27"/>
  <c r="O1355" i="27" s="1"/>
  <c r="L1355" i="27"/>
  <c r="M1355" i="27" s="1"/>
  <c r="S1355" i="27" s="1"/>
  <c r="S1354" i="27"/>
  <c r="N1354" i="27"/>
  <c r="O1354" i="27" s="1"/>
  <c r="T1354" i="27" s="1"/>
  <c r="L1354" i="27"/>
  <c r="M1354" i="27" s="1"/>
  <c r="O1353" i="27"/>
  <c r="T1353" i="27" s="1"/>
  <c r="N1353" i="27"/>
  <c r="L1353" i="27"/>
  <c r="M1353" i="27" s="1"/>
  <c r="S1353" i="27" s="1"/>
  <c r="S1352" i="27"/>
  <c r="N1352" i="27"/>
  <c r="O1352" i="27" s="1"/>
  <c r="T1352" i="27" s="1"/>
  <c r="L1352" i="27"/>
  <c r="M1352" i="27" s="1"/>
  <c r="N1351" i="27"/>
  <c r="O1351" i="27" s="1"/>
  <c r="T1351" i="27" s="1"/>
  <c r="M1351" i="27"/>
  <c r="S1351" i="27" s="1"/>
  <c r="L1351" i="27"/>
  <c r="O1350" i="27"/>
  <c r="T1350" i="27" s="1"/>
  <c r="N1350" i="27"/>
  <c r="L1350" i="27"/>
  <c r="M1350" i="27" s="1"/>
  <c r="S1350" i="27" s="1"/>
  <c r="S1349" i="27"/>
  <c r="N1349" i="27"/>
  <c r="O1349" i="27" s="1"/>
  <c r="T1349" i="27" s="1"/>
  <c r="L1349" i="27"/>
  <c r="M1349" i="27" s="1"/>
  <c r="N1348" i="27"/>
  <c r="O1348" i="27" s="1"/>
  <c r="T1348" i="27" s="1"/>
  <c r="M1348" i="27"/>
  <c r="S1348" i="27" s="1"/>
  <c r="L1348" i="27"/>
  <c r="O1347" i="27"/>
  <c r="T1347" i="27" s="1"/>
  <c r="N1347" i="27"/>
  <c r="L1347" i="27"/>
  <c r="M1347" i="27" s="1"/>
  <c r="S1347" i="27" s="1"/>
  <c r="T1346" i="27"/>
  <c r="N1346" i="27"/>
  <c r="O1346" i="27" s="1"/>
  <c r="M1346" i="27"/>
  <c r="S1346" i="27" s="1"/>
  <c r="L1346" i="27"/>
  <c r="S1345" i="27"/>
  <c r="O1345" i="27"/>
  <c r="T1345" i="27" s="1"/>
  <c r="N1345" i="27"/>
  <c r="L1345" i="27"/>
  <c r="M1345" i="27" s="1"/>
  <c r="T1344" i="27"/>
  <c r="N1344" i="27"/>
  <c r="O1344" i="27" s="1"/>
  <c r="M1344" i="27"/>
  <c r="S1344" i="27" s="1"/>
  <c r="L1344" i="27"/>
  <c r="O1343" i="27"/>
  <c r="T1343" i="27" s="1"/>
  <c r="N1343" i="27"/>
  <c r="L1343" i="27"/>
  <c r="M1343" i="27" s="1"/>
  <c r="S1343" i="27" s="1"/>
  <c r="N1342" i="27"/>
  <c r="O1342" i="27" s="1"/>
  <c r="T1342" i="27" s="1"/>
  <c r="M1342" i="27"/>
  <c r="S1342" i="27" s="1"/>
  <c r="L1342" i="27"/>
  <c r="S1341" i="27"/>
  <c r="O1341" i="27"/>
  <c r="T1341" i="27" s="1"/>
  <c r="N1341" i="27"/>
  <c r="L1341" i="27"/>
  <c r="M1341" i="27" s="1"/>
  <c r="N1340" i="27"/>
  <c r="O1340" i="27" s="1"/>
  <c r="T1340" i="27" s="1"/>
  <c r="M1340" i="27"/>
  <c r="S1340" i="27" s="1"/>
  <c r="L1340" i="27"/>
  <c r="O1339" i="27"/>
  <c r="T1339" i="27" s="1"/>
  <c r="N1339" i="27"/>
  <c r="L1339" i="27"/>
  <c r="M1339" i="27" s="1"/>
  <c r="S1339" i="27" s="1"/>
  <c r="N1338" i="27"/>
  <c r="O1338" i="27" s="1"/>
  <c r="T1338" i="27" s="1"/>
  <c r="M1338" i="27"/>
  <c r="S1338" i="27" s="1"/>
  <c r="L1338" i="27"/>
  <c r="O1337" i="27"/>
  <c r="T1337" i="27" s="1"/>
  <c r="N1337" i="27"/>
  <c r="L1337" i="27"/>
  <c r="M1337" i="27" s="1"/>
  <c r="S1337" i="27" s="1"/>
  <c r="N1336" i="27"/>
  <c r="O1336" i="27" s="1"/>
  <c r="T1336" i="27" s="1"/>
  <c r="M1336" i="27"/>
  <c r="S1336" i="27" s="1"/>
  <c r="L1336" i="27"/>
  <c r="O1335" i="27"/>
  <c r="T1335" i="27" s="1"/>
  <c r="N1335" i="27"/>
  <c r="L1335" i="27"/>
  <c r="M1335" i="27" s="1"/>
  <c r="S1335" i="27" s="1"/>
  <c r="T1334" i="27"/>
  <c r="N1334" i="27"/>
  <c r="O1334" i="27" s="1"/>
  <c r="M1334" i="27"/>
  <c r="S1334" i="27" s="1"/>
  <c r="L1334" i="27"/>
  <c r="O1333" i="27"/>
  <c r="T1333" i="27" s="1"/>
  <c r="N1333" i="27"/>
  <c r="L1333" i="27"/>
  <c r="M1333" i="27" s="1"/>
  <c r="S1333" i="27" s="1"/>
  <c r="T1332" i="27"/>
  <c r="N1332" i="27"/>
  <c r="O1332" i="27" s="1"/>
  <c r="M1332" i="27"/>
  <c r="S1332" i="27" s="1"/>
  <c r="L1332" i="27"/>
  <c r="O1331" i="27"/>
  <c r="T1331" i="27" s="1"/>
  <c r="N1331" i="27"/>
  <c r="L1331" i="27"/>
  <c r="M1331" i="27" s="1"/>
  <c r="S1331" i="27" s="1"/>
  <c r="T1330" i="27"/>
  <c r="N1330" i="27"/>
  <c r="O1330" i="27" s="1"/>
  <c r="M1330" i="27"/>
  <c r="S1330" i="27" s="1"/>
  <c r="L1330" i="27"/>
  <c r="O1329" i="27"/>
  <c r="T1329" i="27" s="1"/>
  <c r="N1329" i="27"/>
  <c r="L1329" i="27"/>
  <c r="M1329" i="27" s="1"/>
  <c r="S1329" i="27" s="1"/>
  <c r="T1328" i="27"/>
  <c r="N1328" i="27"/>
  <c r="O1328" i="27" s="1"/>
  <c r="M1328" i="27"/>
  <c r="S1328" i="27" s="1"/>
  <c r="L1328" i="27"/>
  <c r="O1327" i="27"/>
  <c r="T1327" i="27" s="1"/>
  <c r="N1327" i="27"/>
  <c r="L1327" i="27"/>
  <c r="M1327" i="27" s="1"/>
  <c r="S1327" i="27" s="1"/>
  <c r="T1326" i="27"/>
  <c r="N1326" i="27"/>
  <c r="O1326" i="27" s="1"/>
  <c r="M1326" i="27"/>
  <c r="S1326" i="27" s="1"/>
  <c r="L1326" i="27"/>
  <c r="S1325" i="27"/>
  <c r="O1325" i="27"/>
  <c r="T1325" i="27" s="1"/>
  <c r="N1325" i="27"/>
  <c r="L1325" i="27"/>
  <c r="M1325" i="27" s="1"/>
  <c r="T1324" i="27"/>
  <c r="N1324" i="27"/>
  <c r="O1324" i="27" s="1"/>
  <c r="M1324" i="27"/>
  <c r="S1324" i="27" s="1"/>
  <c r="L1324" i="27"/>
  <c r="O1323" i="27"/>
  <c r="T1323" i="27" s="1"/>
  <c r="N1323" i="27"/>
  <c r="L1323" i="27"/>
  <c r="M1323" i="27" s="1"/>
  <c r="S1323" i="27" s="1"/>
  <c r="N1322" i="27"/>
  <c r="O1322" i="27" s="1"/>
  <c r="T1322" i="27" s="1"/>
  <c r="M1322" i="27"/>
  <c r="S1322" i="27" s="1"/>
  <c r="L1322" i="27"/>
  <c r="S1321" i="27"/>
  <c r="O1321" i="27"/>
  <c r="T1321" i="27" s="1"/>
  <c r="N1321" i="27"/>
  <c r="L1321" i="27"/>
  <c r="M1321" i="27" s="1"/>
  <c r="N1320" i="27"/>
  <c r="O1320" i="27" s="1"/>
  <c r="T1320" i="27" s="1"/>
  <c r="M1320" i="27"/>
  <c r="S1320" i="27" s="1"/>
  <c r="L1320" i="27"/>
  <c r="O1319" i="27"/>
  <c r="T1319" i="27" s="1"/>
  <c r="N1319" i="27"/>
  <c r="L1319" i="27"/>
  <c r="M1319" i="27" s="1"/>
  <c r="S1319" i="27" s="1"/>
  <c r="T1318" i="27"/>
  <c r="N1318" i="27"/>
  <c r="O1318" i="27" s="1"/>
  <c r="M1318" i="27"/>
  <c r="S1318" i="27" s="1"/>
  <c r="L1318" i="27"/>
  <c r="O1317" i="27"/>
  <c r="T1317" i="27" s="1"/>
  <c r="N1317" i="27"/>
  <c r="L1317" i="27"/>
  <c r="M1317" i="27" s="1"/>
  <c r="S1317" i="27" s="1"/>
  <c r="T1316" i="27"/>
  <c r="N1316" i="27"/>
  <c r="O1316" i="27" s="1"/>
  <c r="M1316" i="27"/>
  <c r="S1316" i="27" s="1"/>
  <c r="L1316" i="27"/>
  <c r="O1315" i="27"/>
  <c r="T1315" i="27" s="1"/>
  <c r="N1315" i="27"/>
  <c r="L1315" i="27"/>
  <c r="M1315" i="27" s="1"/>
  <c r="S1315" i="27" s="1"/>
  <c r="T1314" i="27"/>
  <c r="N1314" i="27"/>
  <c r="O1314" i="27" s="1"/>
  <c r="M1314" i="27"/>
  <c r="S1314" i="27" s="1"/>
  <c r="L1314" i="27"/>
  <c r="S1313" i="27"/>
  <c r="O1313" i="27"/>
  <c r="T1313" i="27" s="1"/>
  <c r="N1313" i="27"/>
  <c r="L1313" i="27"/>
  <c r="M1313" i="27" s="1"/>
  <c r="T1312" i="27"/>
  <c r="N1312" i="27"/>
  <c r="O1312" i="27" s="1"/>
  <c r="M1312" i="27"/>
  <c r="S1312" i="27" s="1"/>
  <c r="L1312" i="27"/>
  <c r="O1311" i="27"/>
  <c r="T1311" i="27" s="1"/>
  <c r="N1311" i="27"/>
  <c r="L1311" i="27"/>
  <c r="M1311" i="27" s="1"/>
  <c r="S1311" i="27" s="1"/>
  <c r="N1310" i="27"/>
  <c r="O1310" i="27" s="1"/>
  <c r="T1310" i="27" s="1"/>
  <c r="M1310" i="27"/>
  <c r="S1310" i="27" s="1"/>
  <c r="L1310" i="27"/>
  <c r="S1309" i="27"/>
  <c r="O1309" i="27"/>
  <c r="T1309" i="27" s="1"/>
  <c r="N1309" i="27"/>
  <c r="L1309" i="27"/>
  <c r="M1309" i="27" s="1"/>
  <c r="T1308" i="27"/>
  <c r="S1308" i="27"/>
  <c r="N1308" i="27"/>
  <c r="O1308" i="27" s="1"/>
  <c r="M1308" i="27"/>
  <c r="L1308" i="27"/>
  <c r="O1307" i="27"/>
  <c r="T1307" i="27" s="1"/>
  <c r="N1307" i="27"/>
  <c r="L1307" i="27"/>
  <c r="M1307" i="27" s="1"/>
  <c r="S1307" i="27" s="1"/>
  <c r="N1306" i="27"/>
  <c r="O1306" i="27" s="1"/>
  <c r="T1306" i="27" s="1"/>
  <c r="M1306" i="27"/>
  <c r="S1306" i="27" s="1"/>
  <c r="L1306" i="27"/>
  <c r="S1305" i="27"/>
  <c r="O1305" i="27"/>
  <c r="T1305" i="27" s="1"/>
  <c r="N1305" i="27"/>
  <c r="L1305" i="27"/>
  <c r="M1305" i="27" s="1"/>
  <c r="T1304" i="27"/>
  <c r="N1304" i="27"/>
  <c r="O1304" i="27" s="1"/>
  <c r="L1304" i="27"/>
  <c r="M1304" i="27" s="1"/>
  <c r="S1304" i="27" s="1"/>
  <c r="O1303" i="27"/>
  <c r="T1303" i="27" s="1"/>
  <c r="N1303" i="27"/>
  <c r="L1303" i="27"/>
  <c r="M1303" i="27" s="1"/>
  <c r="S1303" i="27" s="1"/>
  <c r="T1302" i="27"/>
  <c r="N1302" i="27"/>
  <c r="O1302" i="27" s="1"/>
  <c r="L1302" i="27"/>
  <c r="M1302" i="27" s="1"/>
  <c r="S1302" i="27" s="1"/>
  <c r="S1301" i="27"/>
  <c r="O1301" i="27"/>
  <c r="T1301" i="27" s="1"/>
  <c r="N1301" i="27"/>
  <c r="L1301" i="27"/>
  <c r="M1301" i="27" s="1"/>
  <c r="T1300" i="27"/>
  <c r="N1300" i="27"/>
  <c r="O1300" i="27" s="1"/>
  <c r="L1300" i="27"/>
  <c r="M1300" i="27" s="1"/>
  <c r="S1300" i="27" s="1"/>
  <c r="O1299" i="27"/>
  <c r="T1299" i="27" s="1"/>
  <c r="N1299" i="27"/>
  <c r="L1299" i="27"/>
  <c r="M1299" i="27" s="1"/>
  <c r="S1299" i="27" s="1"/>
  <c r="T1298" i="27"/>
  <c r="N1298" i="27"/>
  <c r="O1298" i="27" s="1"/>
  <c r="M1298" i="27"/>
  <c r="S1298" i="27" s="1"/>
  <c r="L1298" i="27"/>
  <c r="S1297" i="27"/>
  <c r="N1297" i="27"/>
  <c r="O1297" i="27" s="1"/>
  <c r="T1297" i="27" s="1"/>
  <c r="L1297" i="27"/>
  <c r="M1297" i="27" s="1"/>
  <c r="N1296" i="27"/>
  <c r="O1296" i="27" s="1"/>
  <c r="T1296" i="27" s="1"/>
  <c r="M1296" i="27"/>
  <c r="S1296" i="27" s="1"/>
  <c r="L1296" i="27"/>
  <c r="N1295" i="27"/>
  <c r="O1295" i="27" s="1"/>
  <c r="T1295" i="27" s="1"/>
  <c r="L1295" i="27"/>
  <c r="M1295" i="27" s="1"/>
  <c r="S1295" i="27" s="1"/>
  <c r="N1294" i="27"/>
  <c r="O1294" i="27" s="1"/>
  <c r="T1294" i="27" s="1"/>
  <c r="M1294" i="27"/>
  <c r="S1294" i="27" s="1"/>
  <c r="L1294" i="27"/>
  <c r="S1293" i="27"/>
  <c r="N1293" i="27"/>
  <c r="O1293" i="27" s="1"/>
  <c r="T1293" i="27" s="1"/>
  <c r="L1293" i="27"/>
  <c r="M1293" i="27" s="1"/>
  <c r="S1292" i="27"/>
  <c r="N1292" i="27"/>
  <c r="O1292" i="27" s="1"/>
  <c r="T1292" i="27" s="1"/>
  <c r="M1292" i="27"/>
  <c r="L1292" i="27"/>
  <c r="N1291" i="27"/>
  <c r="O1291" i="27" s="1"/>
  <c r="T1291" i="27" s="1"/>
  <c r="L1291" i="27"/>
  <c r="M1291" i="27" s="1"/>
  <c r="S1291" i="27" s="1"/>
  <c r="S1290" i="27"/>
  <c r="N1290" i="27"/>
  <c r="O1290" i="27" s="1"/>
  <c r="T1290" i="27" s="1"/>
  <c r="M1290" i="27"/>
  <c r="L1290" i="27"/>
  <c r="S1289" i="27"/>
  <c r="O1289" i="27"/>
  <c r="T1289" i="27" s="1"/>
  <c r="N1289" i="27"/>
  <c r="L1289" i="27"/>
  <c r="M1289" i="27" s="1"/>
  <c r="T1288" i="27"/>
  <c r="S1288" i="27"/>
  <c r="N1288" i="27"/>
  <c r="O1288" i="27" s="1"/>
  <c r="L1288" i="27"/>
  <c r="M1288" i="27" s="1"/>
  <c r="O1287" i="27"/>
  <c r="T1287" i="27" s="1"/>
  <c r="N1287" i="27"/>
  <c r="L1287" i="27"/>
  <c r="M1287" i="27" s="1"/>
  <c r="S1287" i="27" s="1"/>
  <c r="T1286" i="27"/>
  <c r="N1286" i="27"/>
  <c r="O1286" i="27" s="1"/>
  <c r="L1286" i="27"/>
  <c r="M1286" i="27" s="1"/>
  <c r="S1286" i="27" s="1"/>
  <c r="N1285" i="27"/>
  <c r="O1285" i="27" s="1"/>
  <c r="T1285" i="27" s="1"/>
  <c r="L1285" i="27"/>
  <c r="M1285" i="27" s="1"/>
  <c r="S1285" i="27" s="1"/>
  <c r="T1284" i="27"/>
  <c r="N1284" i="27"/>
  <c r="O1284" i="27" s="1"/>
  <c r="M1284" i="27"/>
  <c r="S1284" i="27" s="1"/>
  <c r="L1284" i="27"/>
  <c r="O1283" i="27"/>
  <c r="T1283" i="27" s="1"/>
  <c r="N1283" i="27"/>
  <c r="L1283" i="27"/>
  <c r="M1283" i="27" s="1"/>
  <c r="S1283" i="27" s="1"/>
  <c r="S1282" i="27"/>
  <c r="N1282" i="27"/>
  <c r="O1282" i="27" s="1"/>
  <c r="T1282" i="27" s="1"/>
  <c r="M1282" i="27"/>
  <c r="L1282" i="27"/>
  <c r="S1281" i="27"/>
  <c r="O1281" i="27"/>
  <c r="T1281" i="27" s="1"/>
  <c r="N1281" i="27"/>
  <c r="L1281" i="27"/>
  <c r="M1281" i="27" s="1"/>
  <c r="T1280" i="27"/>
  <c r="N1280" i="27"/>
  <c r="O1280" i="27" s="1"/>
  <c r="L1280" i="27"/>
  <c r="M1280" i="27" s="1"/>
  <c r="S1280" i="27" s="1"/>
  <c r="S1279" i="27"/>
  <c r="O1279" i="27"/>
  <c r="T1279" i="27" s="1"/>
  <c r="N1279" i="27"/>
  <c r="L1279" i="27"/>
  <c r="M1279" i="27" s="1"/>
  <c r="T1278" i="27"/>
  <c r="N1278" i="27"/>
  <c r="O1278" i="27" s="1"/>
  <c r="M1278" i="27"/>
  <c r="S1278" i="27" s="1"/>
  <c r="L1278" i="27"/>
  <c r="S1277" i="27"/>
  <c r="N1277" i="27"/>
  <c r="O1277" i="27" s="1"/>
  <c r="T1277" i="27" s="1"/>
  <c r="L1277" i="27"/>
  <c r="M1277" i="27" s="1"/>
  <c r="N1276" i="27"/>
  <c r="O1276" i="27" s="1"/>
  <c r="T1276" i="27" s="1"/>
  <c r="M1276" i="27"/>
  <c r="S1276" i="27" s="1"/>
  <c r="L1276" i="27"/>
  <c r="S1275" i="27"/>
  <c r="N1275" i="27"/>
  <c r="O1275" i="27" s="1"/>
  <c r="T1275" i="27" s="1"/>
  <c r="L1275" i="27"/>
  <c r="M1275" i="27" s="1"/>
  <c r="S1274" i="27"/>
  <c r="N1274" i="27"/>
  <c r="O1274" i="27" s="1"/>
  <c r="T1274" i="27" s="1"/>
  <c r="M1274" i="27"/>
  <c r="L1274" i="27"/>
  <c r="S1273" i="27"/>
  <c r="O1273" i="27"/>
  <c r="T1273" i="27" s="1"/>
  <c r="N1273" i="27"/>
  <c r="L1273" i="27"/>
  <c r="M1273" i="27" s="1"/>
  <c r="T1272" i="27"/>
  <c r="S1272" i="27"/>
  <c r="N1272" i="27"/>
  <c r="O1272" i="27" s="1"/>
  <c r="L1272" i="27"/>
  <c r="M1272" i="27" s="1"/>
  <c r="O1271" i="27"/>
  <c r="T1271" i="27" s="1"/>
  <c r="N1271" i="27"/>
  <c r="L1271" i="27"/>
  <c r="M1271" i="27" s="1"/>
  <c r="S1271" i="27" s="1"/>
  <c r="T1270" i="27"/>
  <c r="N1270" i="27"/>
  <c r="O1270" i="27" s="1"/>
  <c r="L1270" i="27"/>
  <c r="M1270" i="27" s="1"/>
  <c r="S1270" i="27" s="1"/>
  <c r="N1269" i="27"/>
  <c r="O1269" i="27" s="1"/>
  <c r="T1269" i="27" s="1"/>
  <c r="L1269" i="27"/>
  <c r="M1269" i="27" s="1"/>
  <c r="S1269" i="27" s="1"/>
  <c r="T1268" i="27"/>
  <c r="N1268" i="27"/>
  <c r="O1268" i="27" s="1"/>
  <c r="M1268" i="27"/>
  <c r="S1268" i="27" s="1"/>
  <c r="L1268" i="27"/>
  <c r="N1267" i="27"/>
  <c r="O1267" i="27" s="1"/>
  <c r="T1267" i="27" s="1"/>
  <c r="L1267" i="27"/>
  <c r="M1267" i="27" s="1"/>
  <c r="S1267" i="27" s="1"/>
  <c r="S1266" i="27"/>
  <c r="N1266" i="27"/>
  <c r="O1266" i="27" s="1"/>
  <c r="T1266" i="27" s="1"/>
  <c r="M1266" i="27"/>
  <c r="L1266" i="27"/>
  <c r="S1265" i="27"/>
  <c r="O1265" i="27"/>
  <c r="T1265" i="27" s="1"/>
  <c r="N1265" i="27"/>
  <c r="L1265" i="27"/>
  <c r="M1265" i="27" s="1"/>
  <c r="T1264" i="27"/>
  <c r="N1264" i="27"/>
  <c r="O1264" i="27" s="1"/>
  <c r="L1264" i="27"/>
  <c r="M1264" i="27" s="1"/>
  <c r="S1264" i="27" s="1"/>
  <c r="S1263" i="27"/>
  <c r="O1263" i="27"/>
  <c r="T1263" i="27" s="1"/>
  <c r="N1263" i="27"/>
  <c r="L1263" i="27"/>
  <c r="M1263" i="27" s="1"/>
  <c r="T1262" i="27"/>
  <c r="N1262" i="27"/>
  <c r="O1262" i="27" s="1"/>
  <c r="L1262" i="27"/>
  <c r="M1262" i="27" s="1"/>
  <c r="S1262" i="27" s="1"/>
  <c r="S1261" i="27"/>
  <c r="N1261" i="27"/>
  <c r="O1261" i="27" s="1"/>
  <c r="T1261" i="27" s="1"/>
  <c r="L1261" i="27"/>
  <c r="M1261" i="27" s="1"/>
  <c r="N1260" i="27"/>
  <c r="O1260" i="27" s="1"/>
  <c r="T1260" i="27" s="1"/>
  <c r="M1260" i="27"/>
  <c r="S1260" i="27" s="1"/>
  <c r="L1260" i="27"/>
  <c r="S1259" i="27"/>
  <c r="N1259" i="27"/>
  <c r="O1259" i="27" s="1"/>
  <c r="T1259" i="27" s="1"/>
  <c r="L1259" i="27"/>
  <c r="M1259" i="27" s="1"/>
  <c r="S1258" i="27"/>
  <c r="N1258" i="27"/>
  <c r="O1258" i="27" s="1"/>
  <c r="T1258" i="27" s="1"/>
  <c r="M1258" i="27"/>
  <c r="L1258" i="27"/>
  <c r="S1257" i="27"/>
  <c r="O1257" i="27"/>
  <c r="T1257" i="27" s="1"/>
  <c r="N1257" i="27"/>
  <c r="L1257" i="27"/>
  <c r="M1257" i="27" s="1"/>
  <c r="T1256" i="27"/>
  <c r="N1256" i="27"/>
  <c r="O1256" i="27" s="1"/>
  <c r="L1256" i="27"/>
  <c r="M1256" i="27" s="1"/>
  <c r="S1256" i="27" s="1"/>
  <c r="O1255" i="27"/>
  <c r="T1255" i="27" s="1"/>
  <c r="N1255" i="27"/>
  <c r="L1255" i="27"/>
  <c r="M1255" i="27" s="1"/>
  <c r="S1255" i="27" s="1"/>
  <c r="T1254" i="27"/>
  <c r="N1254" i="27"/>
  <c r="O1254" i="27" s="1"/>
  <c r="L1254" i="27"/>
  <c r="M1254" i="27" s="1"/>
  <c r="S1254" i="27" s="1"/>
  <c r="N1253" i="27"/>
  <c r="O1253" i="27" s="1"/>
  <c r="T1253" i="27" s="1"/>
  <c r="L1253" i="27"/>
  <c r="M1253" i="27" s="1"/>
  <c r="S1253" i="27" s="1"/>
  <c r="T1252" i="27"/>
  <c r="N1252" i="27"/>
  <c r="O1252" i="27" s="1"/>
  <c r="M1252" i="27"/>
  <c r="S1252" i="27" s="1"/>
  <c r="L1252" i="27"/>
  <c r="O1251" i="27"/>
  <c r="T1251" i="27" s="1"/>
  <c r="N1251" i="27"/>
  <c r="L1251" i="27"/>
  <c r="M1251" i="27" s="1"/>
  <c r="S1251" i="27" s="1"/>
  <c r="S1250" i="27"/>
  <c r="N1250" i="27"/>
  <c r="O1250" i="27" s="1"/>
  <c r="T1250" i="27" s="1"/>
  <c r="M1250" i="27"/>
  <c r="L1250" i="27"/>
  <c r="S1249" i="27"/>
  <c r="O1249" i="27"/>
  <c r="T1249" i="27" s="1"/>
  <c r="N1249" i="27"/>
  <c r="L1249" i="27"/>
  <c r="M1249" i="27" s="1"/>
  <c r="T1248" i="27"/>
  <c r="N1248" i="27"/>
  <c r="O1248" i="27" s="1"/>
  <c r="L1248" i="27"/>
  <c r="M1248" i="27" s="1"/>
  <c r="S1248" i="27" s="1"/>
  <c r="S1247" i="27"/>
  <c r="O1247" i="27"/>
  <c r="T1247" i="27" s="1"/>
  <c r="N1247" i="27"/>
  <c r="L1247" i="27"/>
  <c r="M1247" i="27" s="1"/>
  <c r="T1246" i="27"/>
  <c r="N1246" i="27"/>
  <c r="O1246" i="27" s="1"/>
  <c r="M1246" i="27"/>
  <c r="S1246" i="27" s="1"/>
  <c r="L1246" i="27"/>
  <c r="S1245" i="27"/>
  <c r="N1245" i="27"/>
  <c r="O1245" i="27" s="1"/>
  <c r="T1245" i="27" s="1"/>
  <c r="L1245" i="27"/>
  <c r="M1245" i="27" s="1"/>
  <c r="N1244" i="27"/>
  <c r="O1244" i="27" s="1"/>
  <c r="T1244" i="27" s="1"/>
  <c r="M1244" i="27"/>
  <c r="S1244" i="27" s="1"/>
  <c r="L1244" i="27"/>
  <c r="S1243" i="27"/>
  <c r="N1243" i="27"/>
  <c r="O1243" i="27" s="1"/>
  <c r="T1243" i="27" s="1"/>
  <c r="L1243" i="27"/>
  <c r="M1243" i="27" s="1"/>
  <c r="S1242" i="27"/>
  <c r="N1242" i="27"/>
  <c r="O1242" i="27" s="1"/>
  <c r="T1242" i="27" s="1"/>
  <c r="M1242" i="27"/>
  <c r="L1242" i="27"/>
  <c r="S1241" i="27"/>
  <c r="O1241" i="27"/>
  <c r="T1241" i="27" s="1"/>
  <c r="N1241" i="27"/>
  <c r="L1241" i="27"/>
  <c r="M1241" i="27" s="1"/>
  <c r="T1240" i="27"/>
  <c r="N1240" i="27"/>
  <c r="O1240" i="27" s="1"/>
  <c r="L1240" i="27"/>
  <c r="M1240" i="27" s="1"/>
  <c r="S1240" i="27" s="1"/>
  <c r="O1239" i="27"/>
  <c r="T1239" i="27" s="1"/>
  <c r="N1239" i="27"/>
  <c r="L1239" i="27"/>
  <c r="M1239" i="27" s="1"/>
  <c r="S1239" i="27" s="1"/>
  <c r="T1238" i="27"/>
  <c r="N1238" i="27"/>
  <c r="O1238" i="27" s="1"/>
  <c r="L1238" i="27"/>
  <c r="M1238" i="27" s="1"/>
  <c r="S1238" i="27" s="1"/>
  <c r="N1237" i="27"/>
  <c r="O1237" i="27" s="1"/>
  <c r="T1237" i="27" s="1"/>
  <c r="L1237" i="27"/>
  <c r="M1237" i="27" s="1"/>
  <c r="S1237" i="27" s="1"/>
  <c r="T1236" i="27"/>
  <c r="N1236" i="27"/>
  <c r="O1236" i="27" s="1"/>
  <c r="M1236" i="27"/>
  <c r="S1236" i="27" s="1"/>
  <c r="L1236" i="27"/>
  <c r="O1235" i="27"/>
  <c r="T1235" i="27" s="1"/>
  <c r="N1235" i="27"/>
  <c r="L1235" i="27"/>
  <c r="M1235" i="27" s="1"/>
  <c r="S1235" i="27" s="1"/>
  <c r="S1234" i="27"/>
  <c r="N1234" i="27"/>
  <c r="O1234" i="27" s="1"/>
  <c r="T1234" i="27" s="1"/>
  <c r="M1234" i="27"/>
  <c r="L1234" i="27"/>
  <c r="S1233" i="27"/>
  <c r="O1233" i="27"/>
  <c r="T1233" i="27" s="1"/>
  <c r="N1233" i="27"/>
  <c r="L1233" i="27"/>
  <c r="M1233" i="27" s="1"/>
  <c r="T1232" i="27"/>
  <c r="N1232" i="27"/>
  <c r="O1232" i="27" s="1"/>
  <c r="L1232" i="27"/>
  <c r="M1232" i="27" s="1"/>
  <c r="S1232" i="27" s="1"/>
  <c r="S1231" i="27"/>
  <c r="O1231" i="27"/>
  <c r="T1231" i="27" s="1"/>
  <c r="N1231" i="27"/>
  <c r="L1231" i="27"/>
  <c r="M1231" i="27" s="1"/>
  <c r="T1230" i="27"/>
  <c r="N1230" i="27"/>
  <c r="O1230" i="27" s="1"/>
  <c r="M1230" i="27"/>
  <c r="S1230" i="27" s="1"/>
  <c r="L1230" i="27"/>
  <c r="S1229" i="27"/>
  <c r="N1229" i="27"/>
  <c r="O1229" i="27" s="1"/>
  <c r="T1229" i="27" s="1"/>
  <c r="L1229" i="27"/>
  <c r="M1229" i="27" s="1"/>
  <c r="N1228" i="27"/>
  <c r="O1228" i="27" s="1"/>
  <c r="T1228" i="27" s="1"/>
  <c r="M1228" i="27"/>
  <c r="S1228" i="27" s="1"/>
  <c r="L1228" i="27"/>
  <c r="S1227" i="27"/>
  <c r="O1227" i="27"/>
  <c r="T1227" i="27" s="1"/>
  <c r="N1227" i="27"/>
  <c r="L1227" i="27"/>
  <c r="M1227" i="27" s="1"/>
  <c r="S1226" i="27"/>
  <c r="N1226" i="27"/>
  <c r="O1226" i="27" s="1"/>
  <c r="T1226" i="27" s="1"/>
  <c r="M1226" i="27"/>
  <c r="L1226" i="27"/>
  <c r="S1225" i="27"/>
  <c r="O1225" i="27"/>
  <c r="T1225" i="27" s="1"/>
  <c r="N1225" i="27"/>
  <c r="L1225" i="27"/>
  <c r="M1225" i="27" s="1"/>
  <c r="T1224" i="27"/>
  <c r="N1224" i="27"/>
  <c r="O1224" i="27" s="1"/>
  <c r="L1224" i="27"/>
  <c r="M1224" i="27" s="1"/>
  <c r="S1224" i="27" s="1"/>
  <c r="O1223" i="27"/>
  <c r="T1223" i="27" s="1"/>
  <c r="N1223" i="27"/>
  <c r="L1223" i="27"/>
  <c r="M1223" i="27" s="1"/>
  <c r="S1223" i="27" s="1"/>
  <c r="T1222" i="27"/>
  <c r="S1222" i="27"/>
  <c r="N1222" i="27"/>
  <c r="O1222" i="27" s="1"/>
  <c r="M1222" i="27"/>
  <c r="L1222" i="27"/>
  <c r="N1221" i="27"/>
  <c r="O1221" i="27" s="1"/>
  <c r="T1221" i="27" s="1"/>
  <c r="L1221" i="27"/>
  <c r="M1221" i="27" s="1"/>
  <c r="S1221" i="27" s="1"/>
  <c r="T1220" i="27"/>
  <c r="N1220" i="27"/>
  <c r="O1220" i="27" s="1"/>
  <c r="M1220" i="27"/>
  <c r="S1220" i="27" s="1"/>
  <c r="L1220" i="27"/>
  <c r="N1219" i="27"/>
  <c r="O1219" i="27" s="1"/>
  <c r="T1219" i="27" s="1"/>
  <c r="L1219" i="27"/>
  <c r="M1219" i="27" s="1"/>
  <c r="S1219" i="27" s="1"/>
  <c r="S1218" i="27"/>
  <c r="N1218" i="27"/>
  <c r="O1218" i="27" s="1"/>
  <c r="T1218" i="27" s="1"/>
  <c r="M1218" i="27"/>
  <c r="L1218" i="27"/>
  <c r="S1217" i="27"/>
  <c r="O1217" i="27"/>
  <c r="T1217" i="27" s="1"/>
  <c r="N1217" i="27"/>
  <c r="L1217" i="27"/>
  <c r="M1217" i="27" s="1"/>
  <c r="T1216" i="27"/>
  <c r="N1216" i="27"/>
  <c r="O1216" i="27" s="1"/>
  <c r="L1216" i="27"/>
  <c r="M1216" i="27" s="1"/>
  <c r="S1216" i="27" s="1"/>
  <c r="S1215" i="27"/>
  <c r="O1215" i="27"/>
  <c r="T1215" i="27" s="1"/>
  <c r="N1215" i="27"/>
  <c r="L1215" i="27"/>
  <c r="M1215" i="27" s="1"/>
  <c r="T1214" i="27"/>
  <c r="N1214" i="27"/>
  <c r="O1214" i="27" s="1"/>
  <c r="L1214" i="27"/>
  <c r="M1214" i="27" s="1"/>
  <c r="S1214" i="27" s="1"/>
  <c r="S1213" i="27"/>
  <c r="N1213" i="27"/>
  <c r="O1213" i="27" s="1"/>
  <c r="T1213" i="27" s="1"/>
  <c r="L1213" i="27"/>
  <c r="M1213" i="27" s="1"/>
  <c r="N1212" i="27"/>
  <c r="O1212" i="27" s="1"/>
  <c r="T1212" i="27" s="1"/>
  <c r="M1212" i="27"/>
  <c r="S1212" i="27" s="1"/>
  <c r="L1212" i="27"/>
  <c r="O1211" i="27"/>
  <c r="T1211" i="27" s="1"/>
  <c r="N1211" i="27"/>
  <c r="L1211" i="27"/>
  <c r="M1211" i="27" s="1"/>
  <c r="S1211" i="27" s="1"/>
  <c r="N1210" i="27"/>
  <c r="O1210" i="27" s="1"/>
  <c r="T1210" i="27" s="1"/>
  <c r="M1210" i="27"/>
  <c r="S1210" i="27" s="1"/>
  <c r="L1210" i="27"/>
  <c r="S1209" i="27"/>
  <c r="O1209" i="27"/>
  <c r="T1209" i="27" s="1"/>
  <c r="N1209" i="27"/>
  <c r="L1209" i="27"/>
  <c r="M1209" i="27" s="1"/>
  <c r="N1208" i="27"/>
  <c r="O1208" i="27" s="1"/>
  <c r="T1208" i="27" s="1"/>
  <c r="L1208" i="27"/>
  <c r="M1208" i="27" s="1"/>
  <c r="S1208" i="27" s="1"/>
  <c r="O1207" i="27"/>
  <c r="T1207" i="27" s="1"/>
  <c r="N1207" i="27"/>
  <c r="L1207" i="27"/>
  <c r="M1207" i="27" s="1"/>
  <c r="S1207" i="27" s="1"/>
  <c r="T1206" i="27"/>
  <c r="S1206" i="27"/>
  <c r="N1206" i="27"/>
  <c r="O1206" i="27" s="1"/>
  <c r="M1206" i="27"/>
  <c r="L1206" i="27"/>
  <c r="N1205" i="27"/>
  <c r="O1205" i="27" s="1"/>
  <c r="T1205" i="27" s="1"/>
  <c r="L1205" i="27"/>
  <c r="M1205" i="27" s="1"/>
  <c r="S1205" i="27" s="1"/>
  <c r="T1204" i="27"/>
  <c r="N1204" i="27"/>
  <c r="O1204" i="27" s="1"/>
  <c r="M1204" i="27"/>
  <c r="S1204" i="27" s="1"/>
  <c r="L1204" i="27"/>
  <c r="O1203" i="27"/>
  <c r="T1203" i="27" s="1"/>
  <c r="N1203" i="27"/>
  <c r="L1203" i="27"/>
  <c r="M1203" i="27" s="1"/>
  <c r="S1203" i="27" s="1"/>
  <c r="S1202" i="27"/>
  <c r="N1202" i="27"/>
  <c r="O1202" i="27" s="1"/>
  <c r="T1202" i="27" s="1"/>
  <c r="M1202" i="27"/>
  <c r="L1202" i="27"/>
  <c r="S1201" i="27"/>
  <c r="O1201" i="27"/>
  <c r="T1201" i="27" s="1"/>
  <c r="N1201" i="27"/>
  <c r="L1201" i="27"/>
  <c r="M1201" i="27" s="1"/>
  <c r="T1200" i="27"/>
  <c r="N1200" i="27"/>
  <c r="O1200" i="27" s="1"/>
  <c r="L1200" i="27"/>
  <c r="M1200" i="27" s="1"/>
  <c r="S1200" i="27" s="1"/>
  <c r="O1199" i="27"/>
  <c r="T1199" i="27" s="1"/>
  <c r="N1199" i="27"/>
  <c r="L1199" i="27"/>
  <c r="M1199" i="27" s="1"/>
  <c r="S1199" i="27" s="1"/>
  <c r="T1198" i="27"/>
  <c r="N1198" i="27"/>
  <c r="O1198" i="27" s="1"/>
  <c r="M1198" i="27"/>
  <c r="S1198" i="27" s="1"/>
  <c r="L1198" i="27"/>
  <c r="N1197" i="27"/>
  <c r="O1197" i="27" s="1"/>
  <c r="T1197" i="27" s="1"/>
  <c r="L1197" i="27"/>
  <c r="M1197" i="27" s="1"/>
  <c r="S1197" i="27" s="1"/>
  <c r="N1196" i="27"/>
  <c r="O1196" i="27" s="1"/>
  <c r="T1196" i="27" s="1"/>
  <c r="M1196" i="27"/>
  <c r="S1196" i="27" s="1"/>
  <c r="L1196" i="27"/>
  <c r="O1195" i="27"/>
  <c r="T1195" i="27" s="1"/>
  <c r="N1195" i="27"/>
  <c r="L1195" i="27"/>
  <c r="M1195" i="27" s="1"/>
  <c r="S1195" i="27" s="1"/>
  <c r="N1194" i="27"/>
  <c r="O1194" i="27" s="1"/>
  <c r="T1194" i="27" s="1"/>
  <c r="M1194" i="27"/>
  <c r="S1194" i="27" s="1"/>
  <c r="L1194" i="27"/>
  <c r="S1193" i="27"/>
  <c r="O1193" i="27"/>
  <c r="T1193" i="27" s="1"/>
  <c r="N1193" i="27"/>
  <c r="L1193" i="27"/>
  <c r="M1193" i="27" s="1"/>
  <c r="S1192" i="27"/>
  <c r="N1192" i="27"/>
  <c r="O1192" i="27" s="1"/>
  <c r="T1192" i="27" s="1"/>
  <c r="L1192" i="27"/>
  <c r="M1192" i="27" s="1"/>
  <c r="O1191" i="27"/>
  <c r="T1191" i="27" s="1"/>
  <c r="N1191" i="27"/>
  <c r="L1191" i="27"/>
  <c r="M1191" i="27" s="1"/>
  <c r="S1191" i="27" s="1"/>
  <c r="T1190" i="27"/>
  <c r="S1190" i="27"/>
  <c r="N1190" i="27"/>
  <c r="O1190" i="27" s="1"/>
  <c r="M1190" i="27"/>
  <c r="L1190" i="27"/>
  <c r="N1189" i="27"/>
  <c r="O1189" i="27" s="1"/>
  <c r="T1189" i="27" s="1"/>
  <c r="L1189" i="27"/>
  <c r="M1189" i="27" s="1"/>
  <c r="S1189" i="27" s="1"/>
  <c r="T1188" i="27"/>
  <c r="N1188" i="27"/>
  <c r="O1188" i="27" s="1"/>
  <c r="M1188" i="27"/>
  <c r="S1188" i="27" s="1"/>
  <c r="L1188" i="27"/>
  <c r="O1187" i="27"/>
  <c r="T1187" i="27" s="1"/>
  <c r="N1187" i="27"/>
  <c r="L1187" i="27"/>
  <c r="M1187" i="27" s="1"/>
  <c r="S1187" i="27" s="1"/>
  <c r="S1186" i="27"/>
  <c r="N1186" i="27"/>
  <c r="O1186" i="27" s="1"/>
  <c r="T1186" i="27" s="1"/>
  <c r="M1186" i="27"/>
  <c r="L1186" i="27"/>
  <c r="S1185" i="27"/>
  <c r="O1185" i="27"/>
  <c r="T1185" i="27" s="1"/>
  <c r="N1185" i="27"/>
  <c r="L1185" i="27"/>
  <c r="M1185" i="27" s="1"/>
  <c r="T1184" i="27"/>
  <c r="N1184" i="27"/>
  <c r="O1184" i="27" s="1"/>
  <c r="L1184" i="27"/>
  <c r="M1184" i="27" s="1"/>
  <c r="S1184" i="27" s="1"/>
  <c r="S1183" i="27"/>
  <c r="O1183" i="27"/>
  <c r="T1183" i="27" s="1"/>
  <c r="N1183" i="27"/>
  <c r="L1183" i="27"/>
  <c r="M1183" i="27" s="1"/>
  <c r="T1182" i="27"/>
  <c r="N1182" i="27"/>
  <c r="O1182" i="27" s="1"/>
  <c r="L1182" i="27"/>
  <c r="M1182" i="27" s="1"/>
  <c r="S1182" i="27" s="1"/>
  <c r="S1181" i="27"/>
  <c r="N1181" i="27"/>
  <c r="O1181" i="27" s="1"/>
  <c r="T1181" i="27" s="1"/>
  <c r="L1181" i="27"/>
  <c r="M1181" i="27" s="1"/>
  <c r="N1180" i="27"/>
  <c r="O1180" i="27" s="1"/>
  <c r="T1180" i="27" s="1"/>
  <c r="M1180" i="27"/>
  <c r="S1180" i="27" s="1"/>
  <c r="L1180" i="27"/>
  <c r="N1179" i="27"/>
  <c r="O1179" i="27" s="1"/>
  <c r="T1179" i="27" s="1"/>
  <c r="L1179" i="27"/>
  <c r="M1179" i="27" s="1"/>
  <c r="S1179" i="27" s="1"/>
  <c r="N1178" i="27"/>
  <c r="O1178" i="27" s="1"/>
  <c r="T1178" i="27" s="1"/>
  <c r="M1178" i="27"/>
  <c r="S1178" i="27" s="1"/>
  <c r="L1178" i="27"/>
  <c r="S1177" i="27"/>
  <c r="O1177" i="27"/>
  <c r="T1177" i="27" s="1"/>
  <c r="N1177" i="27"/>
  <c r="L1177" i="27"/>
  <c r="M1177" i="27" s="1"/>
  <c r="N1176" i="27"/>
  <c r="O1176" i="27" s="1"/>
  <c r="T1176" i="27" s="1"/>
  <c r="L1176" i="27"/>
  <c r="M1176" i="27" s="1"/>
  <c r="S1176" i="27" s="1"/>
  <c r="O1175" i="27"/>
  <c r="T1175" i="27" s="1"/>
  <c r="N1175" i="27"/>
  <c r="L1175" i="27"/>
  <c r="M1175" i="27" s="1"/>
  <c r="S1175" i="27" s="1"/>
  <c r="T1174" i="27"/>
  <c r="N1174" i="27"/>
  <c r="O1174" i="27" s="1"/>
  <c r="M1174" i="27"/>
  <c r="S1174" i="27" s="1"/>
  <c r="L1174" i="27"/>
  <c r="N1173" i="27"/>
  <c r="O1173" i="27" s="1"/>
  <c r="T1173" i="27" s="1"/>
  <c r="L1173" i="27"/>
  <c r="M1173" i="27" s="1"/>
  <c r="S1173" i="27" s="1"/>
  <c r="T1172" i="27"/>
  <c r="O1172" i="27"/>
  <c r="N1172" i="27"/>
  <c r="M1172" i="27"/>
  <c r="S1172" i="27" s="1"/>
  <c r="L1172" i="27"/>
  <c r="N1171" i="27"/>
  <c r="O1171" i="27" s="1"/>
  <c r="T1171" i="27" s="1"/>
  <c r="L1171" i="27"/>
  <c r="M1171" i="27" s="1"/>
  <c r="S1171" i="27" s="1"/>
  <c r="T1170" i="27"/>
  <c r="N1170" i="27"/>
  <c r="O1170" i="27" s="1"/>
  <c r="M1170" i="27"/>
  <c r="S1170" i="27" s="1"/>
  <c r="L1170" i="27"/>
  <c r="O1169" i="27"/>
  <c r="T1169" i="27" s="1"/>
  <c r="N1169" i="27"/>
  <c r="L1169" i="27"/>
  <c r="M1169" i="27" s="1"/>
  <c r="S1169" i="27" s="1"/>
  <c r="N1168" i="27"/>
  <c r="O1168" i="27" s="1"/>
  <c r="T1168" i="27" s="1"/>
  <c r="M1168" i="27"/>
  <c r="S1168" i="27" s="1"/>
  <c r="L1168" i="27"/>
  <c r="O1167" i="27"/>
  <c r="T1167" i="27" s="1"/>
  <c r="N1167" i="27"/>
  <c r="L1167" i="27"/>
  <c r="M1167" i="27" s="1"/>
  <c r="S1167" i="27" s="1"/>
  <c r="N1166" i="27"/>
  <c r="O1166" i="27" s="1"/>
  <c r="T1166" i="27" s="1"/>
  <c r="M1166" i="27"/>
  <c r="S1166" i="27" s="1"/>
  <c r="L1166" i="27"/>
  <c r="O1165" i="27"/>
  <c r="T1165" i="27" s="1"/>
  <c r="N1165" i="27"/>
  <c r="L1165" i="27"/>
  <c r="M1165" i="27" s="1"/>
  <c r="S1165" i="27" s="1"/>
  <c r="S1164" i="27"/>
  <c r="N1164" i="27"/>
  <c r="O1164" i="27" s="1"/>
  <c r="T1164" i="27" s="1"/>
  <c r="M1164" i="27"/>
  <c r="L1164" i="27"/>
  <c r="S1163" i="27"/>
  <c r="O1163" i="27"/>
  <c r="T1163" i="27" s="1"/>
  <c r="N1163" i="27"/>
  <c r="L1163" i="27"/>
  <c r="M1163" i="27" s="1"/>
  <c r="T1162" i="27"/>
  <c r="N1162" i="27"/>
  <c r="O1162" i="27" s="1"/>
  <c r="M1162" i="27"/>
  <c r="S1162" i="27" s="1"/>
  <c r="L1162" i="27"/>
  <c r="S1161" i="27"/>
  <c r="O1161" i="27"/>
  <c r="T1161" i="27" s="1"/>
  <c r="N1161" i="27"/>
  <c r="L1161" i="27"/>
  <c r="M1161" i="27" s="1"/>
  <c r="T1160" i="27"/>
  <c r="S1160" i="27"/>
  <c r="N1160" i="27"/>
  <c r="O1160" i="27" s="1"/>
  <c r="M1160" i="27"/>
  <c r="L1160" i="27"/>
  <c r="S1159" i="27"/>
  <c r="O1159" i="27"/>
  <c r="T1159" i="27" s="1"/>
  <c r="N1159" i="27"/>
  <c r="L1159" i="27"/>
  <c r="M1159" i="27" s="1"/>
  <c r="T1158" i="27"/>
  <c r="N1158" i="27"/>
  <c r="O1158" i="27" s="1"/>
  <c r="L1158" i="27"/>
  <c r="M1158" i="27" s="1"/>
  <c r="S1158" i="27" s="1"/>
  <c r="S1157" i="27"/>
  <c r="O1157" i="27"/>
  <c r="T1157" i="27" s="1"/>
  <c r="N1157" i="27"/>
  <c r="L1157" i="27"/>
  <c r="M1157" i="27" s="1"/>
  <c r="T1156" i="27"/>
  <c r="N1156" i="27"/>
  <c r="O1156" i="27" s="1"/>
  <c r="M1156" i="27"/>
  <c r="S1156" i="27" s="1"/>
  <c r="L1156" i="27"/>
  <c r="S1155" i="27"/>
  <c r="N1155" i="27"/>
  <c r="O1155" i="27" s="1"/>
  <c r="T1155" i="27" s="1"/>
  <c r="L1155" i="27"/>
  <c r="M1155" i="27" s="1"/>
  <c r="T1154" i="27"/>
  <c r="N1154" i="27"/>
  <c r="O1154" i="27" s="1"/>
  <c r="M1154" i="27"/>
  <c r="S1154" i="27" s="1"/>
  <c r="L1154" i="27"/>
  <c r="S1153" i="27"/>
  <c r="O1153" i="27"/>
  <c r="T1153" i="27" s="1"/>
  <c r="N1153" i="27"/>
  <c r="L1153" i="27"/>
  <c r="M1153" i="27" s="1"/>
  <c r="N1152" i="27"/>
  <c r="O1152" i="27" s="1"/>
  <c r="T1152" i="27" s="1"/>
  <c r="M1152" i="27"/>
  <c r="S1152" i="27" s="1"/>
  <c r="L1152" i="27"/>
  <c r="O1151" i="27"/>
  <c r="T1151" i="27" s="1"/>
  <c r="N1151" i="27"/>
  <c r="L1151" i="27"/>
  <c r="M1151" i="27" s="1"/>
  <c r="S1151" i="27" s="1"/>
  <c r="N1150" i="27"/>
  <c r="O1150" i="27" s="1"/>
  <c r="T1150" i="27" s="1"/>
  <c r="M1150" i="27"/>
  <c r="S1150" i="27" s="1"/>
  <c r="L1150" i="27"/>
  <c r="O1149" i="27"/>
  <c r="T1149" i="27" s="1"/>
  <c r="N1149" i="27"/>
  <c r="L1149" i="27"/>
  <c r="M1149" i="27" s="1"/>
  <c r="S1149" i="27" s="1"/>
  <c r="S1148" i="27"/>
  <c r="N1148" i="27"/>
  <c r="O1148" i="27" s="1"/>
  <c r="T1148" i="27" s="1"/>
  <c r="M1148" i="27"/>
  <c r="L1148" i="27"/>
  <c r="S1147" i="27"/>
  <c r="O1147" i="27"/>
  <c r="T1147" i="27" s="1"/>
  <c r="N1147" i="27"/>
  <c r="L1147" i="27"/>
  <c r="M1147" i="27" s="1"/>
  <c r="T1146" i="27"/>
  <c r="N1146" i="27"/>
  <c r="O1146" i="27" s="1"/>
  <c r="M1146" i="27"/>
  <c r="S1146" i="27" s="1"/>
  <c r="L1146" i="27"/>
  <c r="S1145" i="27"/>
  <c r="O1145" i="27"/>
  <c r="T1145" i="27" s="1"/>
  <c r="N1145" i="27"/>
  <c r="L1145" i="27"/>
  <c r="M1145" i="27" s="1"/>
  <c r="T1144" i="27"/>
  <c r="S1144" i="27"/>
  <c r="N1144" i="27"/>
  <c r="O1144" i="27" s="1"/>
  <c r="M1144" i="27"/>
  <c r="L1144" i="27"/>
  <c r="O1143" i="27"/>
  <c r="T1143" i="27" s="1"/>
  <c r="N1143" i="27"/>
  <c r="L1143" i="27"/>
  <c r="M1143" i="27" s="1"/>
  <c r="S1143" i="27" s="1"/>
  <c r="T1142" i="27"/>
  <c r="N1142" i="27"/>
  <c r="O1142" i="27" s="1"/>
  <c r="L1142" i="27"/>
  <c r="M1142" i="27" s="1"/>
  <c r="S1142" i="27" s="1"/>
  <c r="O1141" i="27"/>
  <c r="T1141" i="27" s="1"/>
  <c r="N1141" i="27"/>
  <c r="L1141" i="27"/>
  <c r="M1141" i="27" s="1"/>
  <c r="S1141" i="27" s="1"/>
  <c r="T1140" i="27"/>
  <c r="N1140" i="27"/>
  <c r="O1140" i="27" s="1"/>
  <c r="M1140" i="27"/>
  <c r="S1140" i="27" s="1"/>
  <c r="L1140" i="27"/>
  <c r="N1139" i="27"/>
  <c r="O1139" i="27" s="1"/>
  <c r="T1139" i="27" s="1"/>
  <c r="L1139" i="27"/>
  <c r="M1139" i="27" s="1"/>
  <c r="S1139" i="27" s="1"/>
  <c r="T1138" i="27"/>
  <c r="N1138" i="27"/>
  <c r="O1138" i="27" s="1"/>
  <c r="M1138" i="27"/>
  <c r="S1138" i="27" s="1"/>
  <c r="L1138" i="27"/>
  <c r="O1137" i="27"/>
  <c r="T1137" i="27" s="1"/>
  <c r="N1137" i="27"/>
  <c r="L1137" i="27"/>
  <c r="M1137" i="27" s="1"/>
  <c r="S1137" i="27" s="1"/>
  <c r="N1136" i="27"/>
  <c r="O1136" i="27" s="1"/>
  <c r="T1136" i="27" s="1"/>
  <c r="M1136" i="27"/>
  <c r="S1136" i="27" s="1"/>
  <c r="L1136" i="27"/>
  <c r="O1135" i="27"/>
  <c r="T1135" i="27" s="1"/>
  <c r="N1135" i="27"/>
  <c r="L1135" i="27"/>
  <c r="M1135" i="27" s="1"/>
  <c r="S1135" i="27" s="1"/>
  <c r="N1134" i="27"/>
  <c r="O1134" i="27" s="1"/>
  <c r="T1134" i="27" s="1"/>
  <c r="M1134" i="27"/>
  <c r="S1134" i="27" s="1"/>
  <c r="L1134" i="27"/>
  <c r="O1133" i="27"/>
  <c r="T1133" i="27" s="1"/>
  <c r="N1133" i="27"/>
  <c r="L1133" i="27"/>
  <c r="M1133" i="27" s="1"/>
  <c r="S1133" i="27" s="1"/>
  <c r="S1132" i="27"/>
  <c r="N1132" i="27"/>
  <c r="O1132" i="27" s="1"/>
  <c r="T1132" i="27" s="1"/>
  <c r="M1132" i="27"/>
  <c r="L1132" i="27"/>
  <c r="S1131" i="27"/>
  <c r="O1131" i="27"/>
  <c r="T1131" i="27" s="1"/>
  <c r="N1131" i="27"/>
  <c r="L1131" i="27"/>
  <c r="M1131" i="27" s="1"/>
  <c r="T1130" i="27"/>
  <c r="N1130" i="27"/>
  <c r="O1130" i="27" s="1"/>
  <c r="M1130" i="27"/>
  <c r="S1130" i="27" s="1"/>
  <c r="L1130" i="27"/>
  <c r="S1129" i="27"/>
  <c r="O1129" i="27"/>
  <c r="T1129" i="27" s="1"/>
  <c r="N1129" i="27"/>
  <c r="L1129" i="27"/>
  <c r="M1129" i="27" s="1"/>
  <c r="T1128" i="27"/>
  <c r="S1128" i="27"/>
  <c r="N1128" i="27"/>
  <c r="O1128" i="27" s="1"/>
  <c r="M1128" i="27"/>
  <c r="L1128" i="27"/>
  <c r="S1127" i="27"/>
  <c r="O1127" i="27"/>
  <c r="T1127" i="27" s="1"/>
  <c r="N1127" i="27"/>
  <c r="L1127" i="27"/>
  <c r="M1127" i="27" s="1"/>
  <c r="T1126" i="27"/>
  <c r="N1126" i="27"/>
  <c r="O1126" i="27" s="1"/>
  <c r="L1126" i="27"/>
  <c r="M1126" i="27" s="1"/>
  <c r="S1126" i="27" s="1"/>
  <c r="S1125" i="27"/>
  <c r="O1125" i="27"/>
  <c r="T1125" i="27" s="1"/>
  <c r="N1125" i="27"/>
  <c r="L1125" i="27"/>
  <c r="M1125" i="27" s="1"/>
  <c r="T1124" i="27"/>
  <c r="N1124" i="27"/>
  <c r="O1124" i="27" s="1"/>
  <c r="M1124" i="27"/>
  <c r="S1124" i="27" s="1"/>
  <c r="L1124" i="27"/>
  <c r="S1123" i="27"/>
  <c r="N1123" i="27"/>
  <c r="O1123" i="27" s="1"/>
  <c r="T1123" i="27" s="1"/>
  <c r="L1123" i="27"/>
  <c r="M1123" i="27" s="1"/>
  <c r="N1122" i="27"/>
  <c r="O1122" i="27" s="1"/>
  <c r="T1122" i="27" s="1"/>
  <c r="M1122" i="27"/>
  <c r="S1122" i="27" s="1"/>
  <c r="L1122" i="27"/>
  <c r="O1121" i="27"/>
  <c r="T1121" i="27" s="1"/>
  <c r="N1121" i="27"/>
  <c r="L1121" i="27"/>
  <c r="M1121" i="27" s="1"/>
  <c r="S1121" i="27" s="1"/>
  <c r="S1120" i="27"/>
  <c r="N1120" i="27"/>
  <c r="O1120" i="27" s="1"/>
  <c r="T1120" i="27" s="1"/>
  <c r="M1120" i="27"/>
  <c r="L1120" i="27"/>
  <c r="S1119" i="27"/>
  <c r="O1119" i="27"/>
  <c r="T1119" i="27" s="1"/>
  <c r="N1119" i="27"/>
  <c r="L1119" i="27"/>
  <c r="M1119" i="27" s="1"/>
  <c r="T1118" i="27"/>
  <c r="N1118" i="27"/>
  <c r="O1118" i="27" s="1"/>
  <c r="L1118" i="27"/>
  <c r="M1118" i="27" s="1"/>
  <c r="S1118" i="27" s="1"/>
  <c r="O1117" i="27"/>
  <c r="T1117" i="27" s="1"/>
  <c r="N1117" i="27"/>
  <c r="L1117" i="27"/>
  <c r="M1117" i="27" s="1"/>
  <c r="S1117" i="27" s="1"/>
  <c r="T1116" i="27"/>
  <c r="N1116" i="27"/>
  <c r="O1116" i="27" s="1"/>
  <c r="M1116" i="27"/>
  <c r="S1116" i="27" s="1"/>
  <c r="L1116" i="27"/>
  <c r="N1115" i="27"/>
  <c r="O1115" i="27" s="1"/>
  <c r="T1115" i="27" s="1"/>
  <c r="L1115" i="27"/>
  <c r="M1115" i="27" s="1"/>
  <c r="S1115" i="27" s="1"/>
  <c r="N1114" i="27"/>
  <c r="O1114" i="27" s="1"/>
  <c r="T1114" i="27" s="1"/>
  <c r="M1114" i="27"/>
  <c r="S1114" i="27" s="1"/>
  <c r="L1114" i="27"/>
  <c r="O1113" i="27"/>
  <c r="T1113" i="27" s="1"/>
  <c r="N1113" i="27"/>
  <c r="L1113" i="27"/>
  <c r="M1113" i="27" s="1"/>
  <c r="S1113" i="27" s="1"/>
  <c r="S1112" i="27"/>
  <c r="N1112" i="27"/>
  <c r="O1112" i="27" s="1"/>
  <c r="T1112" i="27" s="1"/>
  <c r="M1112" i="27"/>
  <c r="L1112" i="27"/>
  <c r="S1111" i="27"/>
  <c r="O1111" i="27"/>
  <c r="T1111" i="27" s="1"/>
  <c r="N1111" i="27"/>
  <c r="L1111" i="27"/>
  <c r="M1111" i="27" s="1"/>
  <c r="T1110" i="27"/>
  <c r="N1110" i="27"/>
  <c r="O1110" i="27" s="1"/>
  <c r="L1110" i="27"/>
  <c r="M1110" i="27" s="1"/>
  <c r="S1110" i="27" s="1"/>
  <c r="O1109" i="27"/>
  <c r="T1109" i="27" s="1"/>
  <c r="N1109" i="27"/>
  <c r="L1109" i="27"/>
  <c r="M1109" i="27" s="1"/>
  <c r="S1109" i="27" s="1"/>
  <c r="T1108" i="27"/>
  <c r="N1108" i="27"/>
  <c r="O1108" i="27" s="1"/>
  <c r="M1108" i="27"/>
  <c r="S1108" i="27" s="1"/>
  <c r="L1108" i="27"/>
  <c r="S1107" i="27"/>
  <c r="N1107" i="27"/>
  <c r="O1107" i="27" s="1"/>
  <c r="T1107" i="27" s="1"/>
  <c r="L1107" i="27"/>
  <c r="M1107" i="27" s="1"/>
  <c r="N1106" i="27"/>
  <c r="O1106" i="27" s="1"/>
  <c r="T1106" i="27" s="1"/>
  <c r="M1106" i="27"/>
  <c r="S1106" i="27" s="1"/>
  <c r="L1106" i="27"/>
  <c r="O1105" i="27"/>
  <c r="T1105" i="27" s="1"/>
  <c r="N1105" i="27"/>
  <c r="L1105" i="27"/>
  <c r="M1105" i="27" s="1"/>
  <c r="S1105" i="27" s="1"/>
  <c r="S1104" i="27"/>
  <c r="N1104" i="27"/>
  <c r="O1104" i="27" s="1"/>
  <c r="T1104" i="27" s="1"/>
  <c r="M1104" i="27"/>
  <c r="L1104" i="27"/>
  <c r="S1103" i="27"/>
  <c r="O1103" i="27"/>
  <c r="T1103" i="27" s="1"/>
  <c r="N1103" i="27"/>
  <c r="L1103" i="27"/>
  <c r="M1103" i="27" s="1"/>
  <c r="T1102" i="27"/>
  <c r="N1102" i="27"/>
  <c r="O1102" i="27" s="1"/>
  <c r="L1102" i="27"/>
  <c r="M1102" i="27" s="1"/>
  <c r="S1102" i="27" s="1"/>
  <c r="O1101" i="27"/>
  <c r="T1101" i="27" s="1"/>
  <c r="N1101" i="27"/>
  <c r="L1101" i="27"/>
  <c r="M1101" i="27" s="1"/>
  <c r="S1101" i="27" s="1"/>
  <c r="T1100" i="27"/>
  <c r="N1100" i="27"/>
  <c r="O1100" i="27" s="1"/>
  <c r="M1100" i="27"/>
  <c r="S1100" i="27" s="1"/>
  <c r="L1100" i="27"/>
  <c r="N1099" i="27"/>
  <c r="O1099" i="27" s="1"/>
  <c r="T1099" i="27" s="1"/>
  <c r="L1099" i="27"/>
  <c r="M1099" i="27" s="1"/>
  <c r="S1099" i="27" s="1"/>
  <c r="N1098" i="27"/>
  <c r="O1098" i="27" s="1"/>
  <c r="T1098" i="27" s="1"/>
  <c r="M1098" i="27"/>
  <c r="S1098" i="27" s="1"/>
  <c r="L1098" i="27"/>
  <c r="O1097" i="27"/>
  <c r="T1097" i="27" s="1"/>
  <c r="N1097" i="27"/>
  <c r="L1097" i="27"/>
  <c r="M1097" i="27" s="1"/>
  <c r="S1097" i="27" s="1"/>
  <c r="S1096" i="27"/>
  <c r="N1096" i="27"/>
  <c r="O1096" i="27" s="1"/>
  <c r="T1096" i="27" s="1"/>
  <c r="M1096" i="27"/>
  <c r="L1096" i="27"/>
  <c r="S1095" i="27"/>
  <c r="O1095" i="27"/>
  <c r="T1095" i="27" s="1"/>
  <c r="N1095" i="27"/>
  <c r="L1095" i="27"/>
  <c r="M1095" i="27" s="1"/>
  <c r="T1094" i="27"/>
  <c r="N1094" i="27"/>
  <c r="O1094" i="27" s="1"/>
  <c r="L1094" i="27"/>
  <c r="M1094" i="27" s="1"/>
  <c r="S1094" i="27" s="1"/>
  <c r="O1093" i="27"/>
  <c r="T1093" i="27" s="1"/>
  <c r="N1093" i="27"/>
  <c r="L1093" i="27"/>
  <c r="M1093" i="27" s="1"/>
  <c r="S1093" i="27" s="1"/>
  <c r="T1092" i="27"/>
  <c r="N1092" i="27"/>
  <c r="O1092" i="27" s="1"/>
  <c r="M1092" i="27"/>
  <c r="S1092" i="27" s="1"/>
  <c r="L1092" i="27"/>
  <c r="S1091" i="27"/>
  <c r="N1091" i="27"/>
  <c r="O1091" i="27" s="1"/>
  <c r="T1091" i="27" s="1"/>
  <c r="L1091" i="27"/>
  <c r="M1091" i="27" s="1"/>
  <c r="N1090" i="27"/>
  <c r="O1090" i="27" s="1"/>
  <c r="T1090" i="27" s="1"/>
  <c r="M1090" i="27"/>
  <c r="S1090" i="27" s="1"/>
  <c r="L1090" i="27"/>
  <c r="O1089" i="27"/>
  <c r="T1089" i="27" s="1"/>
  <c r="N1089" i="27"/>
  <c r="L1089" i="27"/>
  <c r="M1089" i="27" s="1"/>
  <c r="S1089" i="27" s="1"/>
  <c r="S1088" i="27"/>
  <c r="N1088" i="27"/>
  <c r="O1088" i="27" s="1"/>
  <c r="T1088" i="27" s="1"/>
  <c r="M1088" i="27"/>
  <c r="L1088" i="27"/>
  <c r="S1087" i="27"/>
  <c r="O1087" i="27"/>
  <c r="T1087" i="27" s="1"/>
  <c r="N1087" i="27"/>
  <c r="L1087" i="27"/>
  <c r="M1087" i="27" s="1"/>
  <c r="T1086" i="27"/>
  <c r="N1086" i="27"/>
  <c r="O1086" i="27" s="1"/>
  <c r="L1086" i="27"/>
  <c r="M1086" i="27" s="1"/>
  <c r="S1086" i="27" s="1"/>
  <c r="O1085" i="27"/>
  <c r="T1085" i="27" s="1"/>
  <c r="N1085" i="27"/>
  <c r="L1085" i="27"/>
  <c r="M1085" i="27" s="1"/>
  <c r="S1085" i="27" s="1"/>
  <c r="T1084" i="27"/>
  <c r="N1084" i="27"/>
  <c r="O1084" i="27" s="1"/>
  <c r="M1084" i="27"/>
  <c r="S1084" i="27" s="1"/>
  <c r="L1084" i="27"/>
  <c r="N1083" i="27"/>
  <c r="O1083" i="27" s="1"/>
  <c r="T1083" i="27" s="1"/>
  <c r="L1083" i="27"/>
  <c r="M1083" i="27" s="1"/>
  <c r="S1083" i="27" s="1"/>
  <c r="N1082" i="27"/>
  <c r="O1082" i="27" s="1"/>
  <c r="T1082" i="27" s="1"/>
  <c r="M1082" i="27"/>
  <c r="S1082" i="27" s="1"/>
  <c r="L1082" i="27"/>
  <c r="O1081" i="27"/>
  <c r="T1081" i="27" s="1"/>
  <c r="N1081" i="27"/>
  <c r="L1081" i="27"/>
  <c r="M1081" i="27" s="1"/>
  <c r="S1081" i="27" s="1"/>
  <c r="S1080" i="27"/>
  <c r="N1080" i="27"/>
  <c r="O1080" i="27" s="1"/>
  <c r="T1080" i="27" s="1"/>
  <c r="M1080" i="27"/>
  <c r="L1080" i="27"/>
  <c r="S1079" i="27"/>
  <c r="O1079" i="27"/>
  <c r="T1079" i="27" s="1"/>
  <c r="N1079" i="27"/>
  <c r="L1079" i="27"/>
  <c r="M1079" i="27" s="1"/>
  <c r="T1078" i="27"/>
  <c r="N1078" i="27"/>
  <c r="O1078" i="27" s="1"/>
  <c r="L1078" i="27"/>
  <c r="M1078" i="27" s="1"/>
  <c r="S1078" i="27" s="1"/>
  <c r="O1077" i="27"/>
  <c r="T1077" i="27" s="1"/>
  <c r="N1077" i="27"/>
  <c r="L1077" i="27"/>
  <c r="M1077" i="27" s="1"/>
  <c r="S1077" i="27" s="1"/>
  <c r="T1076" i="27"/>
  <c r="N1076" i="27"/>
  <c r="O1076" i="27" s="1"/>
  <c r="M1076" i="27"/>
  <c r="S1076" i="27" s="1"/>
  <c r="L1076" i="27"/>
  <c r="S1075" i="27"/>
  <c r="N1075" i="27"/>
  <c r="O1075" i="27" s="1"/>
  <c r="T1075" i="27" s="1"/>
  <c r="L1075" i="27"/>
  <c r="M1075" i="27" s="1"/>
  <c r="N1074" i="27"/>
  <c r="O1074" i="27" s="1"/>
  <c r="T1074" i="27" s="1"/>
  <c r="M1074" i="27"/>
  <c r="S1074" i="27" s="1"/>
  <c r="L1074" i="27"/>
  <c r="O1073" i="27"/>
  <c r="T1073" i="27" s="1"/>
  <c r="N1073" i="27"/>
  <c r="L1073" i="27"/>
  <c r="M1073" i="27" s="1"/>
  <c r="S1073" i="27" s="1"/>
  <c r="S1072" i="27"/>
  <c r="N1072" i="27"/>
  <c r="O1072" i="27" s="1"/>
  <c r="T1072" i="27" s="1"/>
  <c r="M1072" i="27"/>
  <c r="L1072" i="27"/>
  <c r="S1071" i="27"/>
  <c r="O1071" i="27"/>
  <c r="T1071" i="27" s="1"/>
  <c r="N1071" i="27"/>
  <c r="L1071" i="27"/>
  <c r="M1071" i="27" s="1"/>
  <c r="T1070" i="27"/>
  <c r="N1070" i="27"/>
  <c r="O1070" i="27" s="1"/>
  <c r="L1070" i="27"/>
  <c r="M1070" i="27" s="1"/>
  <c r="S1070" i="27" s="1"/>
  <c r="O1069" i="27"/>
  <c r="T1069" i="27" s="1"/>
  <c r="N1069" i="27"/>
  <c r="L1069" i="27"/>
  <c r="M1069" i="27" s="1"/>
  <c r="S1069" i="27" s="1"/>
  <c r="T1068" i="27"/>
  <c r="N1068" i="27"/>
  <c r="O1068" i="27" s="1"/>
  <c r="M1068" i="27"/>
  <c r="S1068" i="27" s="1"/>
  <c r="L1068" i="27"/>
  <c r="N1067" i="27"/>
  <c r="O1067" i="27" s="1"/>
  <c r="T1067" i="27" s="1"/>
  <c r="L1067" i="27"/>
  <c r="M1067" i="27" s="1"/>
  <c r="S1067" i="27" s="1"/>
  <c r="N1066" i="27"/>
  <c r="O1066" i="27" s="1"/>
  <c r="T1066" i="27" s="1"/>
  <c r="M1066" i="27"/>
  <c r="S1066" i="27" s="1"/>
  <c r="L1066" i="27"/>
  <c r="O1065" i="27"/>
  <c r="T1065" i="27" s="1"/>
  <c r="N1065" i="27"/>
  <c r="L1065" i="27"/>
  <c r="M1065" i="27" s="1"/>
  <c r="S1065" i="27" s="1"/>
  <c r="S1064" i="27"/>
  <c r="N1064" i="27"/>
  <c r="O1064" i="27" s="1"/>
  <c r="T1064" i="27" s="1"/>
  <c r="M1064" i="27"/>
  <c r="L1064" i="27"/>
  <c r="S1063" i="27"/>
  <c r="O1063" i="27"/>
  <c r="T1063" i="27" s="1"/>
  <c r="N1063" i="27"/>
  <c r="L1063" i="27"/>
  <c r="M1063" i="27" s="1"/>
  <c r="T1062" i="27"/>
  <c r="N1062" i="27"/>
  <c r="O1062" i="27" s="1"/>
  <c r="L1062" i="27"/>
  <c r="M1062" i="27" s="1"/>
  <c r="S1062" i="27" s="1"/>
  <c r="O1061" i="27"/>
  <c r="T1061" i="27" s="1"/>
  <c r="N1061" i="27"/>
  <c r="L1061" i="27"/>
  <c r="M1061" i="27" s="1"/>
  <c r="S1061" i="27" s="1"/>
  <c r="T1060" i="27"/>
  <c r="N1060" i="27"/>
  <c r="O1060" i="27" s="1"/>
  <c r="M1060" i="27"/>
  <c r="S1060" i="27" s="1"/>
  <c r="L1060" i="27"/>
  <c r="S1059" i="27"/>
  <c r="N1059" i="27"/>
  <c r="O1059" i="27" s="1"/>
  <c r="T1059" i="27" s="1"/>
  <c r="L1059" i="27"/>
  <c r="M1059" i="27" s="1"/>
  <c r="N1058" i="27"/>
  <c r="O1058" i="27" s="1"/>
  <c r="T1058" i="27" s="1"/>
  <c r="M1058" i="27"/>
  <c r="S1058" i="27" s="1"/>
  <c r="L1058" i="27"/>
  <c r="O1057" i="27"/>
  <c r="T1057" i="27" s="1"/>
  <c r="N1057" i="27"/>
  <c r="L1057" i="27"/>
  <c r="M1057" i="27" s="1"/>
  <c r="S1057" i="27" s="1"/>
  <c r="S1056" i="27"/>
  <c r="N1056" i="27"/>
  <c r="O1056" i="27" s="1"/>
  <c r="T1056" i="27" s="1"/>
  <c r="M1056" i="27"/>
  <c r="L1056" i="27"/>
  <c r="S1055" i="27"/>
  <c r="O1055" i="27"/>
  <c r="T1055" i="27" s="1"/>
  <c r="N1055" i="27"/>
  <c r="L1055" i="27"/>
  <c r="M1055" i="27" s="1"/>
  <c r="T1054" i="27"/>
  <c r="N1054" i="27"/>
  <c r="O1054" i="27" s="1"/>
  <c r="L1054" i="27"/>
  <c r="M1054" i="27" s="1"/>
  <c r="S1054" i="27" s="1"/>
  <c r="O1053" i="27"/>
  <c r="T1053" i="27" s="1"/>
  <c r="N1053" i="27"/>
  <c r="L1053" i="27"/>
  <c r="M1053" i="27" s="1"/>
  <c r="S1053" i="27" s="1"/>
  <c r="T1052" i="27"/>
  <c r="N1052" i="27"/>
  <c r="O1052" i="27" s="1"/>
  <c r="M1052" i="27"/>
  <c r="S1052" i="27" s="1"/>
  <c r="L1052" i="27"/>
  <c r="N1051" i="27"/>
  <c r="O1051" i="27" s="1"/>
  <c r="T1051" i="27" s="1"/>
  <c r="L1051" i="27"/>
  <c r="M1051" i="27" s="1"/>
  <c r="S1051" i="27" s="1"/>
  <c r="N1050" i="27"/>
  <c r="O1050" i="27" s="1"/>
  <c r="T1050" i="27" s="1"/>
  <c r="M1050" i="27"/>
  <c r="S1050" i="27" s="1"/>
  <c r="L1050" i="27"/>
  <c r="O1049" i="27"/>
  <c r="T1049" i="27" s="1"/>
  <c r="N1049" i="27"/>
  <c r="L1049" i="27"/>
  <c r="M1049" i="27" s="1"/>
  <c r="S1049" i="27" s="1"/>
  <c r="S1048" i="27"/>
  <c r="N1048" i="27"/>
  <c r="O1048" i="27" s="1"/>
  <c r="T1048" i="27" s="1"/>
  <c r="M1048" i="27"/>
  <c r="L1048" i="27"/>
  <c r="S1047" i="27"/>
  <c r="O1047" i="27"/>
  <c r="T1047" i="27" s="1"/>
  <c r="N1047" i="27"/>
  <c r="L1047" i="27"/>
  <c r="M1047" i="27" s="1"/>
  <c r="T1046" i="27"/>
  <c r="N1046" i="27"/>
  <c r="O1046" i="27" s="1"/>
  <c r="L1046" i="27"/>
  <c r="M1046" i="27" s="1"/>
  <c r="S1046" i="27" s="1"/>
  <c r="O1045" i="27"/>
  <c r="T1045" i="27" s="1"/>
  <c r="N1045" i="27"/>
  <c r="L1045" i="27"/>
  <c r="M1045" i="27" s="1"/>
  <c r="S1045" i="27" s="1"/>
  <c r="T1044" i="27"/>
  <c r="N1044" i="27"/>
  <c r="O1044" i="27" s="1"/>
  <c r="M1044" i="27"/>
  <c r="S1044" i="27" s="1"/>
  <c r="L1044" i="27"/>
  <c r="S1043" i="27"/>
  <c r="N1043" i="27"/>
  <c r="O1043" i="27" s="1"/>
  <c r="T1043" i="27" s="1"/>
  <c r="L1043" i="27"/>
  <c r="M1043" i="27" s="1"/>
  <c r="N1042" i="27"/>
  <c r="O1042" i="27" s="1"/>
  <c r="T1042" i="27" s="1"/>
  <c r="M1042" i="27"/>
  <c r="S1042" i="27" s="1"/>
  <c r="L1042" i="27"/>
  <c r="O1041" i="27"/>
  <c r="T1041" i="27" s="1"/>
  <c r="N1041" i="27"/>
  <c r="L1041" i="27"/>
  <c r="M1041" i="27" s="1"/>
  <c r="S1041" i="27" s="1"/>
  <c r="S1040" i="27"/>
  <c r="N1040" i="27"/>
  <c r="O1040" i="27" s="1"/>
  <c r="T1040" i="27" s="1"/>
  <c r="M1040" i="27"/>
  <c r="L1040" i="27"/>
  <c r="S1039" i="27"/>
  <c r="O1039" i="27"/>
  <c r="T1039" i="27" s="1"/>
  <c r="N1039" i="27"/>
  <c r="L1039" i="27"/>
  <c r="M1039" i="27" s="1"/>
  <c r="T1038" i="27"/>
  <c r="N1038" i="27"/>
  <c r="O1038" i="27" s="1"/>
  <c r="L1038" i="27"/>
  <c r="M1038" i="27" s="1"/>
  <c r="S1038" i="27" s="1"/>
  <c r="O1037" i="27"/>
  <c r="T1037" i="27" s="1"/>
  <c r="N1037" i="27"/>
  <c r="L1037" i="27"/>
  <c r="M1037" i="27" s="1"/>
  <c r="S1037" i="27" s="1"/>
  <c r="T1036" i="27"/>
  <c r="N1036" i="27"/>
  <c r="O1036" i="27" s="1"/>
  <c r="M1036" i="27"/>
  <c r="S1036" i="27" s="1"/>
  <c r="L1036" i="27"/>
  <c r="N1035" i="27"/>
  <c r="O1035" i="27" s="1"/>
  <c r="T1035" i="27" s="1"/>
  <c r="L1035" i="27"/>
  <c r="M1035" i="27" s="1"/>
  <c r="S1035" i="27" s="1"/>
  <c r="N1034" i="27"/>
  <c r="O1034" i="27" s="1"/>
  <c r="T1034" i="27" s="1"/>
  <c r="M1034" i="27"/>
  <c r="S1034" i="27" s="1"/>
  <c r="L1034" i="27"/>
  <c r="O1033" i="27"/>
  <c r="T1033" i="27" s="1"/>
  <c r="N1033" i="27"/>
  <c r="L1033" i="27"/>
  <c r="M1033" i="27" s="1"/>
  <c r="S1033" i="27" s="1"/>
  <c r="S1032" i="27"/>
  <c r="N1032" i="27"/>
  <c r="O1032" i="27" s="1"/>
  <c r="T1032" i="27" s="1"/>
  <c r="M1032" i="27"/>
  <c r="L1032" i="27"/>
  <c r="S1031" i="27"/>
  <c r="O1031" i="27"/>
  <c r="T1031" i="27" s="1"/>
  <c r="N1031" i="27"/>
  <c r="L1031" i="27"/>
  <c r="M1031" i="27" s="1"/>
  <c r="T1030" i="27"/>
  <c r="N1030" i="27"/>
  <c r="O1030" i="27" s="1"/>
  <c r="L1030" i="27"/>
  <c r="M1030" i="27" s="1"/>
  <c r="S1030" i="27" s="1"/>
  <c r="O1029" i="27"/>
  <c r="T1029" i="27" s="1"/>
  <c r="N1029" i="27"/>
  <c r="L1029" i="27"/>
  <c r="M1029" i="27" s="1"/>
  <c r="S1029" i="27" s="1"/>
  <c r="T1028" i="27"/>
  <c r="N1028" i="27"/>
  <c r="O1028" i="27" s="1"/>
  <c r="M1028" i="27"/>
  <c r="S1028" i="27" s="1"/>
  <c r="L1028" i="27"/>
  <c r="S1027" i="27"/>
  <c r="N1027" i="27"/>
  <c r="O1027" i="27" s="1"/>
  <c r="T1027" i="27" s="1"/>
  <c r="L1027" i="27"/>
  <c r="M1027" i="27" s="1"/>
  <c r="N1026" i="27"/>
  <c r="O1026" i="27" s="1"/>
  <c r="T1026" i="27" s="1"/>
  <c r="M1026" i="27"/>
  <c r="S1026" i="27" s="1"/>
  <c r="L1026" i="27"/>
  <c r="O1025" i="27"/>
  <c r="T1025" i="27" s="1"/>
  <c r="N1025" i="27"/>
  <c r="L1025" i="27"/>
  <c r="M1025" i="27" s="1"/>
  <c r="S1025" i="27" s="1"/>
  <c r="S1024" i="27"/>
  <c r="N1024" i="27"/>
  <c r="O1024" i="27" s="1"/>
  <c r="T1024" i="27" s="1"/>
  <c r="M1024" i="27"/>
  <c r="L1024" i="27"/>
  <c r="S1023" i="27"/>
  <c r="O1023" i="27"/>
  <c r="T1023" i="27" s="1"/>
  <c r="N1023" i="27"/>
  <c r="L1023" i="27"/>
  <c r="M1023" i="27" s="1"/>
  <c r="T1022" i="27"/>
  <c r="N1022" i="27"/>
  <c r="O1022" i="27" s="1"/>
  <c r="L1022" i="27"/>
  <c r="M1022" i="27" s="1"/>
  <c r="S1022" i="27" s="1"/>
  <c r="O1021" i="27"/>
  <c r="T1021" i="27" s="1"/>
  <c r="N1021" i="27"/>
  <c r="L1021" i="27"/>
  <c r="M1021" i="27" s="1"/>
  <c r="S1021" i="27" s="1"/>
  <c r="T1020" i="27"/>
  <c r="N1020" i="27"/>
  <c r="O1020" i="27" s="1"/>
  <c r="M1020" i="27"/>
  <c r="S1020" i="27" s="1"/>
  <c r="L1020" i="27"/>
  <c r="N1019" i="27"/>
  <c r="O1019" i="27" s="1"/>
  <c r="T1019" i="27" s="1"/>
  <c r="L1019" i="27"/>
  <c r="M1019" i="27" s="1"/>
  <c r="S1019" i="27" s="1"/>
  <c r="N1018" i="27"/>
  <c r="O1018" i="27" s="1"/>
  <c r="T1018" i="27" s="1"/>
  <c r="M1018" i="27"/>
  <c r="S1018" i="27" s="1"/>
  <c r="L1018" i="27"/>
  <c r="O1017" i="27"/>
  <c r="T1017" i="27" s="1"/>
  <c r="N1017" i="27"/>
  <c r="L1017" i="27"/>
  <c r="M1017" i="27" s="1"/>
  <c r="S1017" i="27" s="1"/>
  <c r="S1016" i="27"/>
  <c r="N1016" i="27"/>
  <c r="O1016" i="27" s="1"/>
  <c r="T1016" i="27" s="1"/>
  <c r="M1016" i="27"/>
  <c r="L1016" i="27"/>
  <c r="S1015" i="27"/>
  <c r="O1015" i="27"/>
  <c r="T1015" i="27" s="1"/>
  <c r="N1015" i="27"/>
  <c r="L1015" i="27"/>
  <c r="M1015" i="27" s="1"/>
  <c r="T1014" i="27"/>
  <c r="N1014" i="27"/>
  <c r="O1014" i="27" s="1"/>
  <c r="L1014" i="27"/>
  <c r="M1014" i="27" s="1"/>
  <c r="S1014" i="27" s="1"/>
  <c r="O1013" i="27"/>
  <c r="T1013" i="27" s="1"/>
  <c r="N1013" i="27"/>
  <c r="L1013" i="27"/>
  <c r="M1013" i="27" s="1"/>
  <c r="S1013" i="27" s="1"/>
  <c r="T1012" i="27"/>
  <c r="N1012" i="27"/>
  <c r="O1012" i="27" s="1"/>
  <c r="M1012" i="27"/>
  <c r="S1012" i="27" s="1"/>
  <c r="L1012" i="27"/>
  <c r="S1011" i="27"/>
  <c r="N1011" i="27"/>
  <c r="O1011" i="27" s="1"/>
  <c r="T1011" i="27" s="1"/>
  <c r="L1011" i="27"/>
  <c r="M1011" i="27" s="1"/>
  <c r="N1010" i="27"/>
  <c r="O1010" i="27" s="1"/>
  <c r="T1010" i="27" s="1"/>
  <c r="M1010" i="27"/>
  <c r="S1010" i="27" s="1"/>
  <c r="L1010" i="27"/>
  <c r="O1009" i="27"/>
  <c r="T1009" i="27" s="1"/>
  <c r="N1009" i="27"/>
  <c r="L1009" i="27"/>
  <c r="M1009" i="27" s="1"/>
  <c r="S1009" i="27" s="1"/>
  <c r="S1008" i="27"/>
  <c r="N1008" i="27"/>
  <c r="O1008" i="27" s="1"/>
  <c r="T1008" i="27" s="1"/>
  <c r="M1008" i="27"/>
  <c r="L1008" i="27"/>
  <c r="S1007" i="27"/>
  <c r="O1007" i="27"/>
  <c r="T1007" i="27" s="1"/>
  <c r="N1007" i="27"/>
  <c r="L1007" i="27"/>
  <c r="M1007" i="27" s="1"/>
  <c r="T1006" i="27"/>
  <c r="N1006" i="27"/>
  <c r="O1006" i="27" s="1"/>
  <c r="L1006" i="27"/>
  <c r="M1006" i="27" s="1"/>
  <c r="S1006" i="27" s="1"/>
  <c r="O1005" i="27"/>
  <c r="T1005" i="27" s="1"/>
  <c r="N1005" i="27"/>
  <c r="L1005" i="27"/>
  <c r="M1005" i="27" s="1"/>
  <c r="S1005" i="27" s="1"/>
  <c r="T1004" i="27"/>
  <c r="N1004" i="27"/>
  <c r="O1004" i="27" s="1"/>
  <c r="M1004" i="27"/>
  <c r="S1004" i="27" s="1"/>
  <c r="L1004" i="27"/>
  <c r="N1003" i="27"/>
  <c r="O1003" i="27" s="1"/>
  <c r="T1003" i="27" s="1"/>
  <c r="L1003" i="27"/>
  <c r="M1003" i="27" s="1"/>
  <c r="S1003" i="27" s="1"/>
  <c r="N1002" i="27"/>
  <c r="O1002" i="27" s="1"/>
  <c r="T1002" i="27" s="1"/>
  <c r="M1002" i="27"/>
  <c r="S1002" i="27" s="1"/>
  <c r="L1002" i="27"/>
  <c r="O1001" i="27"/>
  <c r="T1001" i="27" s="1"/>
  <c r="N1001" i="27"/>
  <c r="L1001" i="27"/>
  <c r="M1001" i="27" s="1"/>
  <c r="S1001" i="27" s="1"/>
  <c r="S1000" i="27"/>
  <c r="N1000" i="27"/>
  <c r="O1000" i="27" s="1"/>
  <c r="T1000" i="27" s="1"/>
  <c r="M1000" i="27"/>
  <c r="L1000" i="27"/>
  <c r="S999" i="27"/>
  <c r="O999" i="27"/>
  <c r="T999" i="27" s="1"/>
  <c r="N999" i="27"/>
  <c r="L999" i="27"/>
  <c r="M999" i="27" s="1"/>
  <c r="T998" i="27"/>
  <c r="N998" i="27"/>
  <c r="O998" i="27" s="1"/>
  <c r="L998" i="27"/>
  <c r="M998" i="27" s="1"/>
  <c r="S998" i="27" s="1"/>
  <c r="O997" i="27"/>
  <c r="T997" i="27" s="1"/>
  <c r="N997" i="27"/>
  <c r="L997" i="27"/>
  <c r="M997" i="27" s="1"/>
  <c r="S997" i="27" s="1"/>
  <c r="N996" i="27"/>
  <c r="O996" i="27" s="1"/>
  <c r="T996" i="27" s="1"/>
  <c r="M996" i="27"/>
  <c r="S996" i="27" s="1"/>
  <c r="L996" i="27"/>
  <c r="O995" i="27"/>
  <c r="T995" i="27" s="1"/>
  <c r="N995" i="27"/>
  <c r="L995" i="27"/>
  <c r="M995" i="27" s="1"/>
  <c r="S995" i="27" s="1"/>
  <c r="S994" i="27"/>
  <c r="N994" i="27"/>
  <c r="O994" i="27" s="1"/>
  <c r="T994" i="27" s="1"/>
  <c r="M994" i="27"/>
  <c r="L994" i="27"/>
  <c r="O993" i="27"/>
  <c r="T993" i="27" s="1"/>
  <c r="N993" i="27"/>
  <c r="L993" i="27"/>
  <c r="M993" i="27" s="1"/>
  <c r="S993" i="27" s="1"/>
  <c r="N992" i="27"/>
  <c r="O992" i="27" s="1"/>
  <c r="T992" i="27" s="1"/>
  <c r="M992" i="27"/>
  <c r="S992" i="27" s="1"/>
  <c r="L992" i="27"/>
  <c r="O991" i="27"/>
  <c r="T991" i="27" s="1"/>
  <c r="N991" i="27"/>
  <c r="L991" i="27"/>
  <c r="M991" i="27" s="1"/>
  <c r="S991" i="27" s="1"/>
  <c r="S990" i="27"/>
  <c r="N990" i="27"/>
  <c r="O990" i="27" s="1"/>
  <c r="T990" i="27" s="1"/>
  <c r="M990" i="27"/>
  <c r="L990" i="27"/>
  <c r="O989" i="27"/>
  <c r="T989" i="27" s="1"/>
  <c r="N989" i="27"/>
  <c r="L989" i="27"/>
  <c r="M989" i="27" s="1"/>
  <c r="S989" i="27" s="1"/>
  <c r="N988" i="27"/>
  <c r="O988" i="27" s="1"/>
  <c r="T988" i="27" s="1"/>
  <c r="M988" i="27"/>
  <c r="S988" i="27" s="1"/>
  <c r="L988" i="27"/>
  <c r="O987" i="27"/>
  <c r="T987" i="27" s="1"/>
  <c r="N987" i="27"/>
  <c r="L987" i="27"/>
  <c r="M987" i="27" s="1"/>
  <c r="S987" i="27" s="1"/>
  <c r="T986" i="27"/>
  <c r="S986" i="27"/>
  <c r="N986" i="27"/>
  <c r="O986" i="27" s="1"/>
  <c r="M986" i="27"/>
  <c r="L986" i="27"/>
  <c r="N985" i="27"/>
  <c r="O985" i="27" s="1"/>
  <c r="T985" i="27" s="1"/>
  <c r="L985" i="27"/>
  <c r="M985" i="27" s="1"/>
  <c r="S985" i="27" s="1"/>
  <c r="N984" i="27"/>
  <c r="O984" i="27" s="1"/>
  <c r="T984" i="27" s="1"/>
  <c r="L984" i="27"/>
  <c r="M984" i="27" s="1"/>
  <c r="S984" i="27" s="1"/>
  <c r="O983" i="27"/>
  <c r="T983" i="27" s="1"/>
  <c r="N983" i="27"/>
  <c r="L983" i="27"/>
  <c r="M983" i="27" s="1"/>
  <c r="S983" i="27" s="1"/>
  <c r="T982" i="27"/>
  <c r="S982" i="27"/>
  <c r="N982" i="27"/>
  <c r="O982" i="27" s="1"/>
  <c r="M982" i="27"/>
  <c r="L982" i="27"/>
  <c r="N981" i="27"/>
  <c r="O981" i="27" s="1"/>
  <c r="T981" i="27" s="1"/>
  <c r="L981" i="27"/>
  <c r="M981" i="27" s="1"/>
  <c r="S981" i="27" s="1"/>
  <c r="N980" i="27"/>
  <c r="O980" i="27" s="1"/>
  <c r="T980" i="27" s="1"/>
  <c r="L980" i="27"/>
  <c r="M980" i="27" s="1"/>
  <c r="S980" i="27" s="1"/>
  <c r="O979" i="27"/>
  <c r="T979" i="27" s="1"/>
  <c r="N979" i="27"/>
  <c r="L979" i="27"/>
  <c r="M979" i="27" s="1"/>
  <c r="S979" i="27" s="1"/>
  <c r="T978" i="27"/>
  <c r="S978" i="27"/>
  <c r="N978" i="27"/>
  <c r="O978" i="27" s="1"/>
  <c r="M978" i="27"/>
  <c r="L978" i="27"/>
  <c r="N977" i="27"/>
  <c r="O977" i="27" s="1"/>
  <c r="T977" i="27" s="1"/>
  <c r="L977" i="27"/>
  <c r="M977" i="27" s="1"/>
  <c r="S977" i="27" s="1"/>
  <c r="N976" i="27"/>
  <c r="O976" i="27" s="1"/>
  <c r="T976" i="27" s="1"/>
  <c r="L976" i="27"/>
  <c r="M976" i="27" s="1"/>
  <c r="S976" i="27" s="1"/>
  <c r="O975" i="27"/>
  <c r="T975" i="27" s="1"/>
  <c r="N975" i="27"/>
  <c r="L975" i="27"/>
  <c r="M975" i="27" s="1"/>
  <c r="S975" i="27" s="1"/>
  <c r="T974" i="27"/>
  <c r="S974" i="27"/>
  <c r="N974" i="27"/>
  <c r="O974" i="27" s="1"/>
  <c r="M974" i="27"/>
  <c r="L974" i="27"/>
  <c r="N973" i="27"/>
  <c r="O973" i="27" s="1"/>
  <c r="T973" i="27" s="1"/>
  <c r="L973" i="27"/>
  <c r="M973" i="27" s="1"/>
  <c r="S973" i="27" s="1"/>
  <c r="N972" i="27"/>
  <c r="O972" i="27" s="1"/>
  <c r="T972" i="27" s="1"/>
  <c r="L972" i="27"/>
  <c r="M972" i="27" s="1"/>
  <c r="S972" i="27" s="1"/>
  <c r="O971" i="27"/>
  <c r="T971" i="27" s="1"/>
  <c r="N971" i="27"/>
  <c r="L971" i="27"/>
  <c r="M971" i="27" s="1"/>
  <c r="S971" i="27" s="1"/>
  <c r="T970" i="27"/>
  <c r="S970" i="27"/>
  <c r="N970" i="27"/>
  <c r="O970" i="27" s="1"/>
  <c r="M970" i="27"/>
  <c r="L970" i="27"/>
  <c r="N969" i="27"/>
  <c r="O969" i="27" s="1"/>
  <c r="T969" i="27" s="1"/>
  <c r="L969" i="27"/>
  <c r="M969" i="27" s="1"/>
  <c r="S969" i="27" s="1"/>
  <c r="N968" i="27"/>
  <c r="O968" i="27" s="1"/>
  <c r="T968" i="27" s="1"/>
  <c r="L968" i="27"/>
  <c r="M968" i="27" s="1"/>
  <c r="S968" i="27" s="1"/>
  <c r="O967" i="27"/>
  <c r="T967" i="27" s="1"/>
  <c r="N967" i="27"/>
  <c r="L967" i="27"/>
  <c r="M967" i="27" s="1"/>
  <c r="S967" i="27" s="1"/>
  <c r="T966" i="27"/>
  <c r="S966" i="27"/>
  <c r="N966" i="27"/>
  <c r="O966" i="27" s="1"/>
  <c r="M966" i="27"/>
  <c r="L966" i="27"/>
  <c r="N965" i="27"/>
  <c r="O965" i="27" s="1"/>
  <c r="T965" i="27" s="1"/>
  <c r="L965" i="27"/>
  <c r="M965" i="27" s="1"/>
  <c r="S965" i="27" s="1"/>
  <c r="N964" i="27"/>
  <c r="O964" i="27" s="1"/>
  <c r="T964" i="27" s="1"/>
  <c r="L964" i="27"/>
  <c r="M964" i="27" s="1"/>
  <c r="S964" i="27" s="1"/>
  <c r="O963" i="27"/>
  <c r="T963" i="27" s="1"/>
  <c r="N963" i="27"/>
  <c r="L963" i="27"/>
  <c r="M963" i="27" s="1"/>
  <c r="S963" i="27" s="1"/>
  <c r="T962" i="27"/>
  <c r="S962" i="27"/>
  <c r="N962" i="27"/>
  <c r="O962" i="27" s="1"/>
  <c r="M962" i="27"/>
  <c r="L962" i="27"/>
  <c r="N961" i="27"/>
  <c r="O961" i="27" s="1"/>
  <c r="T961" i="27" s="1"/>
  <c r="L961" i="27"/>
  <c r="M961" i="27" s="1"/>
  <c r="S961" i="27" s="1"/>
  <c r="N960" i="27"/>
  <c r="O960" i="27" s="1"/>
  <c r="T960" i="27" s="1"/>
  <c r="L960" i="27"/>
  <c r="M960" i="27" s="1"/>
  <c r="S960" i="27" s="1"/>
  <c r="O959" i="27"/>
  <c r="T959" i="27" s="1"/>
  <c r="N959" i="27"/>
  <c r="L959" i="27"/>
  <c r="M959" i="27" s="1"/>
  <c r="S959" i="27" s="1"/>
  <c r="T958" i="27"/>
  <c r="S958" i="27"/>
  <c r="N958" i="27"/>
  <c r="O958" i="27" s="1"/>
  <c r="M958" i="27"/>
  <c r="L958" i="27"/>
  <c r="N957" i="27"/>
  <c r="O957" i="27" s="1"/>
  <c r="T957" i="27" s="1"/>
  <c r="L957" i="27"/>
  <c r="M957" i="27" s="1"/>
  <c r="S957" i="27" s="1"/>
  <c r="N956" i="27"/>
  <c r="O956" i="27" s="1"/>
  <c r="T956" i="27" s="1"/>
  <c r="L956" i="27"/>
  <c r="M956" i="27" s="1"/>
  <c r="S956" i="27" s="1"/>
  <c r="O955" i="27"/>
  <c r="T955" i="27" s="1"/>
  <c r="N955" i="27"/>
  <c r="L955" i="27"/>
  <c r="M955" i="27" s="1"/>
  <c r="S955" i="27" s="1"/>
  <c r="T954" i="27"/>
  <c r="S954" i="27"/>
  <c r="N954" i="27"/>
  <c r="O954" i="27" s="1"/>
  <c r="M954" i="27"/>
  <c r="L954" i="27"/>
  <c r="N953" i="27"/>
  <c r="O953" i="27" s="1"/>
  <c r="T953" i="27" s="1"/>
  <c r="L953" i="27"/>
  <c r="M953" i="27" s="1"/>
  <c r="S953" i="27" s="1"/>
  <c r="N952" i="27"/>
  <c r="O952" i="27" s="1"/>
  <c r="T952" i="27" s="1"/>
  <c r="L952" i="27"/>
  <c r="M952" i="27" s="1"/>
  <c r="S952" i="27" s="1"/>
  <c r="O951" i="27"/>
  <c r="T951" i="27" s="1"/>
  <c r="N951" i="27"/>
  <c r="L951" i="27"/>
  <c r="M951" i="27" s="1"/>
  <c r="S951" i="27" s="1"/>
  <c r="T950" i="27"/>
  <c r="S950" i="27"/>
  <c r="N950" i="27"/>
  <c r="O950" i="27" s="1"/>
  <c r="M950" i="27"/>
  <c r="L950" i="27"/>
  <c r="N949" i="27"/>
  <c r="O949" i="27" s="1"/>
  <c r="T949" i="27" s="1"/>
  <c r="L949" i="27"/>
  <c r="M949" i="27" s="1"/>
  <c r="S949" i="27" s="1"/>
  <c r="N948" i="27"/>
  <c r="O948" i="27" s="1"/>
  <c r="T948" i="27" s="1"/>
  <c r="L948" i="27"/>
  <c r="M948" i="27" s="1"/>
  <c r="S948" i="27" s="1"/>
  <c r="O947" i="27"/>
  <c r="T947" i="27" s="1"/>
  <c r="N947" i="27"/>
  <c r="L947" i="27"/>
  <c r="M947" i="27" s="1"/>
  <c r="S947" i="27" s="1"/>
  <c r="T946" i="27"/>
  <c r="S946" i="27"/>
  <c r="N946" i="27"/>
  <c r="O946" i="27" s="1"/>
  <c r="M946" i="27"/>
  <c r="L946" i="27"/>
  <c r="N945" i="27"/>
  <c r="O945" i="27" s="1"/>
  <c r="T945" i="27" s="1"/>
  <c r="L945" i="27"/>
  <c r="M945" i="27" s="1"/>
  <c r="S945" i="27" s="1"/>
  <c r="N944" i="27"/>
  <c r="O944" i="27" s="1"/>
  <c r="T944" i="27" s="1"/>
  <c r="L944" i="27"/>
  <c r="M944" i="27" s="1"/>
  <c r="S944" i="27" s="1"/>
  <c r="O943" i="27"/>
  <c r="T943" i="27" s="1"/>
  <c r="N943" i="27"/>
  <c r="L943" i="27"/>
  <c r="M943" i="27" s="1"/>
  <c r="S943" i="27" s="1"/>
  <c r="T942" i="27"/>
  <c r="S942" i="27"/>
  <c r="N942" i="27"/>
  <c r="O942" i="27" s="1"/>
  <c r="M942" i="27"/>
  <c r="L942" i="27"/>
  <c r="N941" i="27"/>
  <c r="O941" i="27" s="1"/>
  <c r="T941" i="27" s="1"/>
  <c r="L941" i="27"/>
  <c r="M941" i="27" s="1"/>
  <c r="S941" i="27" s="1"/>
  <c r="N940" i="27"/>
  <c r="O940" i="27" s="1"/>
  <c r="T940" i="27" s="1"/>
  <c r="L940" i="27"/>
  <c r="M940" i="27" s="1"/>
  <c r="S940" i="27" s="1"/>
  <c r="O939" i="27"/>
  <c r="T939" i="27" s="1"/>
  <c r="N939" i="27"/>
  <c r="L939" i="27"/>
  <c r="M939" i="27" s="1"/>
  <c r="S939" i="27" s="1"/>
  <c r="T938" i="27"/>
  <c r="S938" i="27"/>
  <c r="N938" i="27"/>
  <c r="O938" i="27" s="1"/>
  <c r="M938" i="27"/>
  <c r="L938" i="27"/>
  <c r="N937" i="27"/>
  <c r="O937" i="27" s="1"/>
  <c r="T937" i="27" s="1"/>
  <c r="L937" i="27"/>
  <c r="M937" i="27" s="1"/>
  <c r="S937" i="27" s="1"/>
  <c r="N936" i="27"/>
  <c r="O936" i="27" s="1"/>
  <c r="T936" i="27" s="1"/>
  <c r="L936" i="27"/>
  <c r="M936" i="27" s="1"/>
  <c r="S936" i="27" s="1"/>
  <c r="O935" i="27"/>
  <c r="T935" i="27" s="1"/>
  <c r="N935" i="27"/>
  <c r="L935" i="27"/>
  <c r="M935" i="27" s="1"/>
  <c r="S935" i="27" s="1"/>
  <c r="T934" i="27"/>
  <c r="S934" i="27"/>
  <c r="N934" i="27"/>
  <c r="O934" i="27" s="1"/>
  <c r="M934" i="27"/>
  <c r="L934" i="27"/>
  <c r="N933" i="27"/>
  <c r="O933" i="27" s="1"/>
  <c r="T933" i="27" s="1"/>
  <c r="L933" i="27"/>
  <c r="M933" i="27" s="1"/>
  <c r="S933" i="27" s="1"/>
  <c r="N932" i="27"/>
  <c r="O932" i="27" s="1"/>
  <c r="T932" i="27" s="1"/>
  <c r="L932" i="27"/>
  <c r="M932" i="27" s="1"/>
  <c r="S932" i="27" s="1"/>
  <c r="O931" i="27"/>
  <c r="T931" i="27" s="1"/>
  <c r="N931" i="27"/>
  <c r="L931" i="27"/>
  <c r="M931" i="27" s="1"/>
  <c r="S931" i="27" s="1"/>
  <c r="T930" i="27"/>
  <c r="S930" i="27"/>
  <c r="N930" i="27"/>
  <c r="O930" i="27" s="1"/>
  <c r="M930" i="27"/>
  <c r="L930" i="27"/>
  <c r="N929" i="27"/>
  <c r="O929" i="27" s="1"/>
  <c r="T929" i="27" s="1"/>
  <c r="L929" i="27"/>
  <c r="M929" i="27" s="1"/>
  <c r="S929" i="27" s="1"/>
  <c r="N928" i="27"/>
  <c r="O928" i="27" s="1"/>
  <c r="T928" i="27" s="1"/>
  <c r="L928" i="27"/>
  <c r="M928" i="27" s="1"/>
  <c r="S928" i="27" s="1"/>
  <c r="O927" i="27"/>
  <c r="T927" i="27" s="1"/>
  <c r="N927" i="27"/>
  <c r="L927" i="27"/>
  <c r="M927" i="27" s="1"/>
  <c r="S927" i="27" s="1"/>
  <c r="T926" i="27"/>
  <c r="S926" i="27"/>
  <c r="N926" i="27"/>
  <c r="O926" i="27" s="1"/>
  <c r="M926" i="27"/>
  <c r="L926" i="27"/>
  <c r="N925" i="27"/>
  <c r="O925" i="27" s="1"/>
  <c r="T925" i="27" s="1"/>
  <c r="L925" i="27"/>
  <c r="M925" i="27" s="1"/>
  <c r="S925" i="27" s="1"/>
  <c r="N924" i="27"/>
  <c r="O924" i="27" s="1"/>
  <c r="T924" i="27" s="1"/>
  <c r="L924" i="27"/>
  <c r="M924" i="27" s="1"/>
  <c r="S924" i="27" s="1"/>
  <c r="O923" i="27"/>
  <c r="T923" i="27" s="1"/>
  <c r="N923" i="27"/>
  <c r="L923" i="27"/>
  <c r="M923" i="27" s="1"/>
  <c r="S923" i="27" s="1"/>
  <c r="T922" i="27"/>
  <c r="S922" i="27"/>
  <c r="N922" i="27"/>
  <c r="O922" i="27" s="1"/>
  <c r="M922" i="27"/>
  <c r="L922" i="27"/>
  <c r="N921" i="27"/>
  <c r="O921" i="27" s="1"/>
  <c r="T921" i="27" s="1"/>
  <c r="L921" i="27"/>
  <c r="M921" i="27" s="1"/>
  <c r="S921" i="27" s="1"/>
  <c r="N920" i="27"/>
  <c r="O920" i="27" s="1"/>
  <c r="T920" i="27" s="1"/>
  <c r="L920" i="27"/>
  <c r="M920" i="27" s="1"/>
  <c r="S920" i="27" s="1"/>
  <c r="O919" i="27"/>
  <c r="T919" i="27" s="1"/>
  <c r="N919" i="27"/>
  <c r="L919" i="27"/>
  <c r="M919" i="27" s="1"/>
  <c r="S919" i="27" s="1"/>
  <c r="T918" i="27"/>
  <c r="S918" i="27"/>
  <c r="N918" i="27"/>
  <c r="O918" i="27" s="1"/>
  <c r="M918" i="27"/>
  <c r="L918" i="27"/>
  <c r="N917" i="27"/>
  <c r="O917" i="27" s="1"/>
  <c r="T917" i="27" s="1"/>
  <c r="L917" i="27"/>
  <c r="M917" i="27" s="1"/>
  <c r="S917" i="27" s="1"/>
  <c r="N916" i="27"/>
  <c r="O916" i="27" s="1"/>
  <c r="T916" i="27" s="1"/>
  <c r="L916" i="27"/>
  <c r="M916" i="27" s="1"/>
  <c r="S916" i="27" s="1"/>
  <c r="O915" i="27"/>
  <c r="T915" i="27" s="1"/>
  <c r="N915" i="27"/>
  <c r="L915" i="27"/>
  <c r="M915" i="27" s="1"/>
  <c r="S915" i="27" s="1"/>
  <c r="T914" i="27"/>
  <c r="S914" i="27"/>
  <c r="N914" i="27"/>
  <c r="O914" i="27" s="1"/>
  <c r="M914" i="27"/>
  <c r="L914" i="27"/>
  <c r="N913" i="27"/>
  <c r="O913" i="27" s="1"/>
  <c r="T913" i="27" s="1"/>
  <c r="L913" i="27"/>
  <c r="M913" i="27" s="1"/>
  <c r="S913" i="27" s="1"/>
  <c r="N912" i="27"/>
  <c r="O912" i="27" s="1"/>
  <c r="T912" i="27" s="1"/>
  <c r="L912" i="27"/>
  <c r="M912" i="27" s="1"/>
  <c r="S912" i="27" s="1"/>
  <c r="O911" i="27"/>
  <c r="T911" i="27" s="1"/>
  <c r="N911" i="27"/>
  <c r="L911" i="27"/>
  <c r="M911" i="27" s="1"/>
  <c r="S911" i="27" s="1"/>
  <c r="T910" i="27"/>
  <c r="S910" i="27"/>
  <c r="N910" i="27"/>
  <c r="O910" i="27" s="1"/>
  <c r="M910" i="27"/>
  <c r="L910" i="27"/>
  <c r="N909" i="27"/>
  <c r="O909" i="27" s="1"/>
  <c r="T909" i="27" s="1"/>
  <c r="L909" i="27"/>
  <c r="M909" i="27" s="1"/>
  <c r="S909" i="27" s="1"/>
  <c r="T908" i="27"/>
  <c r="N908" i="27"/>
  <c r="O908" i="27" s="1"/>
  <c r="M908" i="27"/>
  <c r="S908" i="27" s="1"/>
  <c r="L908" i="27"/>
  <c r="O907" i="27"/>
  <c r="T907" i="27" s="1"/>
  <c r="N907" i="27"/>
  <c r="L907" i="27"/>
  <c r="M907" i="27" s="1"/>
  <c r="S907" i="27" s="1"/>
  <c r="S906" i="27"/>
  <c r="N906" i="27"/>
  <c r="O906" i="27" s="1"/>
  <c r="T906" i="27" s="1"/>
  <c r="M906" i="27"/>
  <c r="L906" i="27"/>
  <c r="S905" i="27"/>
  <c r="O905" i="27"/>
  <c r="T905" i="27" s="1"/>
  <c r="N905" i="27"/>
  <c r="L905" i="27"/>
  <c r="M905" i="27" s="1"/>
  <c r="T904" i="27"/>
  <c r="N904" i="27"/>
  <c r="O904" i="27" s="1"/>
  <c r="L904" i="27"/>
  <c r="M904" i="27" s="1"/>
  <c r="S904" i="27" s="1"/>
  <c r="S903" i="27"/>
  <c r="O903" i="27"/>
  <c r="T903" i="27" s="1"/>
  <c r="N903" i="27"/>
  <c r="L903" i="27"/>
  <c r="M903" i="27" s="1"/>
  <c r="T902" i="27"/>
  <c r="N902" i="27"/>
  <c r="O902" i="27" s="1"/>
  <c r="M902" i="27"/>
  <c r="S902" i="27" s="1"/>
  <c r="L902" i="27"/>
  <c r="N901" i="27"/>
  <c r="O901" i="27" s="1"/>
  <c r="T901" i="27" s="1"/>
  <c r="L901" i="27"/>
  <c r="M901" i="27" s="1"/>
  <c r="S901" i="27" s="1"/>
  <c r="N900" i="27"/>
  <c r="O900" i="27" s="1"/>
  <c r="T900" i="27" s="1"/>
  <c r="M900" i="27"/>
  <c r="S900" i="27" s="1"/>
  <c r="L900" i="27"/>
  <c r="S899" i="27"/>
  <c r="N899" i="27"/>
  <c r="O899" i="27" s="1"/>
  <c r="T899" i="27" s="1"/>
  <c r="L899" i="27"/>
  <c r="M899" i="27" s="1"/>
  <c r="S898" i="27"/>
  <c r="N898" i="27"/>
  <c r="O898" i="27" s="1"/>
  <c r="T898" i="27" s="1"/>
  <c r="M898" i="27"/>
  <c r="L898" i="27"/>
  <c r="S897" i="27"/>
  <c r="O897" i="27"/>
  <c r="T897" i="27" s="1"/>
  <c r="N897" i="27"/>
  <c r="L897" i="27"/>
  <c r="M897" i="27" s="1"/>
  <c r="T896" i="27"/>
  <c r="N896" i="27"/>
  <c r="O896" i="27" s="1"/>
  <c r="L896" i="27"/>
  <c r="M896" i="27" s="1"/>
  <c r="S896" i="27" s="1"/>
  <c r="O895" i="27"/>
  <c r="T895" i="27" s="1"/>
  <c r="N895" i="27"/>
  <c r="L895" i="27"/>
  <c r="M895" i="27" s="1"/>
  <c r="S895" i="27" s="1"/>
  <c r="T894" i="27"/>
  <c r="N894" i="27"/>
  <c r="O894" i="27" s="1"/>
  <c r="L894" i="27"/>
  <c r="M894" i="27" s="1"/>
  <c r="S894" i="27" s="1"/>
  <c r="N893" i="27"/>
  <c r="O893" i="27" s="1"/>
  <c r="T893" i="27" s="1"/>
  <c r="L893" i="27"/>
  <c r="M893" i="27" s="1"/>
  <c r="S893" i="27" s="1"/>
  <c r="T892" i="27"/>
  <c r="N892" i="27"/>
  <c r="O892" i="27" s="1"/>
  <c r="M892" i="27"/>
  <c r="S892" i="27" s="1"/>
  <c r="L892" i="27"/>
  <c r="O891" i="27"/>
  <c r="T891" i="27" s="1"/>
  <c r="N891" i="27"/>
  <c r="L891" i="27"/>
  <c r="M891" i="27" s="1"/>
  <c r="S891" i="27" s="1"/>
  <c r="S890" i="27"/>
  <c r="N890" i="27"/>
  <c r="O890" i="27" s="1"/>
  <c r="T890" i="27" s="1"/>
  <c r="M890" i="27"/>
  <c r="L890" i="27"/>
  <c r="S889" i="27"/>
  <c r="O889" i="27"/>
  <c r="T889" i="27" s="1"/>
  <c r="N889" i="27"/>
  <c r="L889" i="27"/>
  <c r="M889" i="27" s="1"/>
  <c r="T888" i="27"/>
  <c r="N888" i="27"/>
  <c r="O888" i="27" s="1"/>
  <c r="L888" i="27"/>
  <c r="M888" i="27" s="1"/>
  <c r="S888" i="27" s="1"/>
  <c r="S887" i="27"/>
  <c r="O887" i="27"/>
  <c r="T887" i="27" s="1"/>
  <c r="N887" i="27"/>
  <c r="L887" i="27"/>
  <c r="M887" i="27" s="1"/>
  <c r="T886" i="27"/>
  <c r="N886" i="27"/>
  <c r="O886" i="27" s="1"/>
  <c r="M886" i="27"/>
  <c r="S886" i="27" s="1"/>
  <c r="L886" i="27"/>
  <c r="N885" i="27"/>
  <c r="O885" i="27" s="1"/>
  <c r="T885" i="27" s="1"/>
  <c r="L885" i="27"/>
  <c r="M885" i="27" s="1"/>
  <c r="S885" i="27" s="1"/>
  <c r="N884" i="27"/>
  <c r="O884" i="27" s="1"/>
  <c r="T884" i="27" s="1"/>
  <c r="M884" i="27"/>
  <c r="S884" i="27" s="1"/>
  <c r="L884" i="27"/>
  <c r="S883" i="27"/>
  <c r="N883" i="27"/>
  <c r="O883" i="27" s="1"/>
  <c r="T883" i="27" s="1"/>
  <c r="L883" i="27"/>
  <c r="M883" i="27" s="1"/>
  <c r="S882" i="27"/>
  <c r="N882" i="27"/>
  <c r="O882" i="27" s="1"/>
  <c r="T882" i="27" s="1"/>
  <c r="M882" i="27"/>
  <c r="L882" i="27"/>
  <c r="S881" i="27"/>
  <c r="O881" i="27"/>
  <c r="T881" i="27" s="1"/>
  <c r="N881" i="27"/>
  <c r="L881" i="27"/>
  <c r="M881" i="27" s="1"/>
  <c r="T880" i="27"/>
  <c r="N880" i="27"/>
  <c r="O880" i="27" s="1"/>
  <c r="L880" i="27"/>
  <c r="M880" i="27" s="1"/>
  <c r="S880" i="27" s="1"/>
  <c r="O879" i="27"/>
  <c r="T879" i="27" s="1"/>
  <c r="N879" i="27"/>
  <c r="L879" i="27"/>
  <c r="M879" i="27" s="1"/>
  <c r="S879" i="27" s="1"/>
  <c r="T878" i="27"/>
  <c r="N878" i="27"/>
  <c r="O878" i="27" s="1"/>
  <c r="L878" i="27"/>
  <c r="M878" i="27" s="1"/>
  <c r="S878" i="27" s="1"/>
  <c r="N877" i="27"/>
  <c r="O877" i="27" s="1"/>
  <c r="T877" i="27" s="1"/>
  <c r="L877" i="27"/>
  <c r="M877" i="27" s="1"/>
  <c r="S877" i="27" s="1"/>
  <c r="T876" i="27"/>
  <c r="N876" i="27"/>
  <c r="O876" i="27" s="1"/>
  <c r="M876" i="27"/>
  <c r="S876" i="27" s="1"/>
  <c r="L876" i="27"/>
  <c r="O875" i="27"/>
  <c r="T875" i="27" s="1"/>
  <c r="N875" i="27"/>
  <c r="L875" i="27"/>
  <c r="M875" i="27" s="1"/>
  <c r="S875" i="27" s="1"/>
  <c r="S874" i="27"/>
  <c r="N874" i="27"/>
  <c r="O874" i="27" s="1"/>
  <c r="T874" i="27" s="1"/>
  <c r="M874" i="27"/>
  <c r="L874" i="27"/>
  <c r="S873" i="27"/>
  <c r="O873" i="27"/>
  <c r="T873" i="27" s="1"/>
  <c r="N873" i="27"/>
  <c r="L873" i="27"/>
  <c r="M873" i="27" s="1"/>
  <c r="T872" i="27"/>
  <c r="N872" i="27"/>
  <c r="O872" i="27" s="1"/>
  <c r="L872" i="27"/>
  <c r="M872" i="27" s="1"/>
  <c r="S872" i="27" s="1"/>
  <c r="S871" i="27"/>
  <c r="O871" i="27"/>
  <c r="T871" i="27" s="1"/>
  <c r="N871" i="27"/>
  <c r="L871" i="27"/>
  <c r="M871" i="27" s="1"/>
  <c r="T870" i="27"/>
  <c r="N870" i="27"/>
  <c r="O870" i="27" s="1"/>
  <c r="M870" i="27"/>
  <c r="S870" i="27" s="1"/>
  <c r="L870" i="27"/>
  <c r="S869" i="27"/>
  <c r="N869" i="27"/>
  <c r="O869" i="27" s="1"/>
  <c r="T869" i="27" s="1"/>
  <c r="L869" i="27"/>
  <c r="M869" i="27" s="1"/>
  <c r="N868" i="27"/>
  <c r="O868" i="27" s="1"/>
  <c r="T868" i="27" s="1"/>
  <c r="M868" i="27"/>
  <c r="S868" i="27" s="1"/>
  <c r="L868" i="27"/>
  <c r="S867" i="27"/>
  <c r="N867" i="27"/>
  <c r="O867" i="27" s="1"/>
  <c r="T867" i="27" s="1"/>
  <c r="L867" i="27"/>
  <c r="M867" i="27" s="1"/>
  <c r="S866" i="27"/>
  <c r="N866" i="27"/>
  <c r="O866" i="27" s="1"/>
  <c r="T866" i="27" s="1"/>
  <c r="M866" i="27"/>
  <c r="L866" i="27"/>
  <c r="S865" i="27"/>
  <c r="O865" i="27"/>
  <c r="T865" i="27" s="1"/>
  <c r="N865" i="27"/>
  <c r="L865" i="27"/>
  <c r="M865" i="27" s="1"/>
  <c r="T864" i="27"/>
  <c r="N864" i="27"/>
  <c r="O864" i="27" s="1"/>
  <c r="L864" i="27"/>
  <c r="M864" i="27" s="1"/>
  <c r="S864" i="27" s="1"/>
  <c r="O863" i="27"/>
  <c r="T863" i="27" s="1"/>
  <c r="N863" i="27"/>
  <c r="L863" i="27"/>
  <c r="M863" i="27" s="1"/>
  <c r="S863" i="27" s="1"/>
  <c r="T862" i="27"/>
  <c r="N862" i="27"/>
  <c r="O862" i="27" s="1"/>
  <c r="L862" i="27"/>
  <c r="M862" i="27" s="1"/>
  <c r="S862" i="27" s="1"/>
  <c r="N861" i="27"/>
  <c r="O861" i="27" s="1"/>
  <c r="T861" i="27" s="1"/>
  <c r="L861" i="27"/>
  <c r="M861" i="27" s="1"/>
  <c r="S861" i="27" s="1"/>
  <c r="T860" i="27"/>
  <c r="N860" i="27"/>
  <c r="O860" i="27" s="1"/>
  <c r="M860" i="27"/>
  <c r="S860" i="27" s="1"/>
  <c r="L860" i="27"/>
  <c r="O859" i="27"/>
  <c r="T859" i="27" s="1"/>
  <c r="N859" i="27"/>
  <c r="L859" i="27"/>
  <c r="M859" i="27" s="1"/>
  <c r="S859" i="27" s="1"/>
  <c r="S858" i="27"/>
  <c r="N858" i="27"/>
  <c r="O858" i="27" s="1"/>
  <c r="T858" i="27" s="1"/>
  <c r="M858" i="27"/>
  <c r="L858" i="27"/>
  <c r="S857" i="27"/>
  <c r="O857" i="27"/>
  <c r="T857" i="27" s="1"/>
  <c r="N857" i="27"/>
  <c r="L857" i="27"/>
  <c r="M857" i="27" s="1"/>
  <c r="T856" i="27"/>
  <c r="N856" i="27"/>
  <c r="O856" i="27" s="1"/>
  <c r="L856" i="27"/>
  <c r="M856" i="27" s="1"/>
  <c r="S856" i="27" s="1"/>
  <c r="S855" i="27"/>
  <c r="O855" i="27"/>
  <c r="T855" i="27" s="1"/>
  <c r="N855" i="27"/>
  <c r="L855" i="27"/>
  <c r="M855" i="27" s="1"/>
  <c r="T854" i="27"/>
  <c r="N854" i="27"/>
  <c r="O854" i="27" s="1"/>
  <c r="M854" i="27"/>
  <c r="S854" i="27" s="1"/>
  <c r="L854" i="27"/>
  <c r="S853" i="27"/>
  <c r="N853" i="27"/>
  <c r="O853" i="27" s="1"/>
  <c r="T853" i="27" s="1"/>
  <c r="L853" i="27"/>
  <c r="M853" i="27" s="1"/>
  <c r="N852" i="27"/>
  <c r="O852" i="27" s="1"/>
  <c r="T852" i="27" s="1"/>
  <c r="M852" i="27"/>
  <c r="S852" i="27" s="1"/>
  <c r="L852" i="27"/>
  <c r="S851" i="27"/>
  <c r="N851" i="27"/>
  <c r="O851" i="27" s="1"/>
  <c r="T851" i="27" s="1"/>
  <c r="L851" i="27"/>
  <c r="M851" i="27" s="1"/>
  <c r="S850" i="27"/>
  <c r="N850" i="27"/>
  <c r="O850" i="27" s="1"/>
  <c r="T850" i="27" s="1"/>
  <c r="M850" i="27"/>
  <c r="L850" i="27"/>
  <c r="S849" i="27"/>
  <c r="O849" i="27"/>
  <c r="T849" i="27" s="1"/>
  <c r="N849" i="27"/>
  <c r="L849" i="27"/>
  <c r="M849" i="27" s="1"/>
  <c r="T848" i="27"/>
  <c r="N848" i="27"/>
  <c r="O848" i="27" s="1"/>
  <c r="L848" i="27"/>
  <c r="M848" i="27" s="1"/>
  <c r="S848" i="27" s="1"/>
  <c r="O847" i="27"/>
  <c r="T847" i="27" s="1"/>
  <c r="N847" i="27"/>
  <c r="L847" i="27"/>
  <c r="M847" i="27" s="1"/>
  <c r="S847" i="27" s="1"/>
  <c r="T846" i="27"/>
  <c r="N846" i="27"/>
  <c r="O846" i="27" s="1"/>
  <c r="L846" i="27"/>
  <c r="M846" i="27" s="1"/>
  <c r="S846" i="27" s="1"/>
  <c r="N845" i="27"/>
  <c r="O845" i="27" s="1"/>
  <c r="T845" i="27" s="1"/>
  <c r="L845" i="27"/>
  <c r="M845" i="27" s="1"/>
  <c r="S845" i="27" s="1"/>
  <c r="T844" i="27"/>
  <c r="N844" i="27"/>
  <c r="O844" i="27" s="1"/>
  <c r="M844" i="27"/>
  <c r="S844" i="27" s="1"/>
  <c r="L844" i="27"/>
  <c r="O843" i="27"/>
  <c r="T843" i="27" s="1"/>
  <c r="N843" i="27"/>
  <c r="L843" i="27"/>
  <c r="M843" i="27" s="1"/>
  <c r="S843" i="27" s="1"/>
  <c r="S842" i="27"/>
  <c r="N842" i="27"/>
  <c r="O842" i="27" s="1"/>
  <c r="T842" i="27" s="1"/>
  <c r="M842" i="27"/>
  <c r="L842" i="27"/>
  <c r="S841" i="27"/>
  <c r="O841" i="27"/>
  <c r="T841" i="27" s="1"/>
  <c r="N841" i="27"/>
  <c r="L841" i="27"/>
  <c r="M841" i="27" s="1"/>
  <c r="T840" i="27"/>
  <c r="N840" i="27"/>
  <c r="O840" i="27" s="1"/>
  <c r="L840" i="27"/>
  <c r="M840" i="27" s="1"/>
  <c r="S840" i="27" s="1"/>
  <c r="S839" i="27"/>
  <c r="O839" i="27"/>
  <c r="T839" i="27" s="1"/>
  <c r="N839" i="27"/>
  <c r="L839" i="27"/>
  <c r="M839" i="27" s="1"/>
  <c r="T838" i="27"/>
  <c r="N838" i="27"/>
  <c r="O838" i="27" s="1"/>
  <c r="M838" i="27"/>
  <c r="S838" i="27" s="1"/>
  <c r="L838" i="27"/>
  <c r="S837" i="27"/>
  <c r="N837" i="27"/>
  <c r="O837" i="27" s="1"/>
  <c r="T837" i="27" s="1"/>
  <c r="L837" i="27"/>
  <c r="M837" i="27" s="1"/>
  <c r="N836" i="27"/>
  <c r="O836" i="27" s="1"/>
  <c r="T836" i="27" s="1"/>
  <c r="M836" i="27"/>
  <c r="S836" i="27" s="1"/>
  <c r="L836" i="27"/>
  <c r="S835" i="27"/>
  <c r="N835" i="27"/>
  <c r="O835" i="27" s="1"/>
  <c r="T835" i="27" s="1"/>
  <c r="L835" i="27"/>
  <c r="M835" i="27" s="1"/>
  <c r="S834" i="27"/>
  <c r="N834" i="27"/>
  <c r="O834" i="27" s="1"/>
  <c r="T834" i="27" s="1"/>
  <c r="M834" i="27"/>
  <c r="L834" i="27"/>
  <c r="S833" i="27"/>
  <c r="O833" i="27"/>
  <c r="T833" i="27" s="1"/>
  <c r="N833" i="27"/>
  <c r="L833" i="27"/>
  <c r="M833" i="27" s="1"/>
  <c r="T832" i="27"/>
  <c r="N832" i="27"/>
  <c r="O832" i="27" s="1"/>
  <c r="L832" i="27"/>
  <c r="M832" i="27" s="1"/>
  <c r="S832" i="27" s="1"/>
  <c r="O831" i="27"/>
  <c r="T831" i="27" s="1"/>
  <c r="N831" i="27"/>
  <c r="L831" i="27"/>
  <c r="M831" i="27" s="1"/>
  <c r="S831" i="27" s="1"/>
  <c r="T830" i="27"/>
  <c r="N830" i="27"/>
  <c r="O830" i="27" s="1"/>
  <c r="L830" i="27"/>
  <c r="M830" i="27" s="1"/>
  <c r="S830" i="27" s="1"/>
  <c r="N829" i="27"/>
  <c r="O829" i="27" s="1"/>
  <c r="T829" i="27" s="1"/>
  <c r="L829" i="27"/>
  <c r="M829" i="27" s="1"/>
  <c r="S829" i="27" s="1"/>
  <c r="T828" i="27"/>
  <c r="N828" i="27"/>
  <c r="O828" i="27" s="1"/>
  <c r="M828" i="27"/>
  <c r="S828" i="27" s="1"/>
  <c r="L828" i="27"/>
  <c r="O827" i="27"/>
  <c r="T827" i="27" s="1"/>
  <c r="N827" i="27"/>
  <c r="L827" i="27"/>
  <c r="M827" i="27" s="1"/>
  <c r="S827" i="27" s="1"/>
  <c r="S826" i="27"/>
  <c r="N826" i="27"/>
  <c r="O826" i="27" s="1"/>
  <c r="T826" i="27" s="1"/>
  <c r="M826" i="27"/>
  <c r="L826" i="27"/>
  <c r="S825" i="27"/>
  <c r="O825" i="27"/>
  <c r="T825" i="27" s="1"/>
  <c r="N825" i="27"/>
  <c r="L825" i="27"/>
  <c r="M825" i="27" s="1"/>
  <c r="T824" i="27"/>
  <c r="N824" i="27"/>
  <c r="O824" i="27" s="1"/>
  <c r="L824" i="27"/>
  <c r="M824" i="27" s="1"/>
  <c r="S824" i="27" s="1"/>
  <c r="S823" i="27"/>
  <c r="O823" i="27"/>
  <c r="T823" i="27" s="1"/>
  <c r="N823" i="27"/>
  <c r="L823" i="27"/>
  <c r="M823" i="27" s="1"/>
  <c r="T822" i="27"/>
  <c r="N822" i="27"/>
  <c r="O822" i="27" s="1"/>
  <c r="M822" i="27"/>
  <c r="S822" i="27" s="1"/>
  <c r="L822" i="27"/>
  <c r="S821" i="27"/>
  <c r="N821" i="27"/>
  <c r="O821" i="27" s="1"/>
  <c r="T821" i="27" s="1"/>
  <c r="L821" i="27"/>
  <c r="M821" i="27" s="1"/>
  <c r="N820" i="27"/>
  <c r="O820" i="27" s="1"/>
  <c r="T820" i="27" s="1"/>
  <c r="M820" i="27"/>
  <c r="S820" i="27" s="1"/>
  <c r="L820" i="27"/>
  <c r="S819" i="27"/>
  <c r="N819" i="27"/>
  <c r="O819" i="27" s="1"/>
  <c r="T819" i="27" s="1"/>
  <c r="L819" i="27"/>
  <c r="M819" i="27" s="1"/>
  <c r="S818" i="27"/>
  <c r="N818" i="27"/>
  <c r="O818" i="27" s="1"/>
  <c r="T818" i="27" s="1"/>
  <c r="M818" i="27"/>
  <c r="L818" i="27"/>
  <c r="S817" i="27"/>
  <c r="O817" i="27"/>
  <c r="T817" i="27" s="1"/>
  <c r="N817" i="27"/>
  <c r="L817" i="27"/>
  <c r="M817" i="27" s="1"/>
  <c r="T816" i="27"/>
  <c r="N816" i="27"/>
  <c r="O816" i="27" s="1"/>
  <c r="L816" i="27"/>
  <c r="M816" i="27" s="1"/>
  <c r="S816" i="27" s="1"/>
  <c r="O815" i="27"/>
  <c r="T815" i="27" s="1"/>
  <c r="N815" i="27"/>
  <c r="L815" i="27"/>
  <c r="M815" i="27" s="1"/>
  <c r="S815" i="27" s="1"/>
  <c r="T814" i="27"/>
  <c r="N814" i="27"/>
  <c r="O814" i="27" s="1"/>
  <c r="L814" i="27"/>
  <c r="M814" i="27" s="1"/>
  <c r="S814" i="27" s="1"/>
  <c r="N813" i="27"/>
  <c r="O813" i="27" s="1"/>
  <c r="T813" i="27" s="1"/>
  <c r="L813" i="27"/>
  <c r="M813" i="27" s="1"/>
  <c r="S813" i="27" s="1"/>
  <c r="T812" i="27"/>
  <c r="N812" i="27"/>
  <c r="O812" i="27" s="1"/>
  <c r="M812" i="27"/>
  <c r="S812" i="27" s="1"/>
  <c r="L812" i="27"/>
  <c r="O811" i="27"/>
  <c r="T811" i="27" s="1"/>
  <c r="N811" i="27"/>
  <c r="L811" i="27"/>
  <c r="M811" i="27" s="1"/>
  <c r="S811" i="27" s="1"/>
  <c r="S810" i="27"/>
  <c r="N810" i="27"/>
  <c r="O810" i="27" s="1"/>
  <c r="T810" i="27" s="1"/>
  <c r="M810" i="27"/>
  <c r="L810" i="27"/>
  <c r="S809" i="27"/>
  <c r="O809" i="27"/>
  <c r="T809" i="27" s="1"/>
  <c r="N809" i="27"/>
  <c r="L809" i="27"/>
  <c r="M809" i="27" s="1"/>
  <c r="T808" i="27"/>
  <c r="N808" i="27"/>
  <c r="O808" i="27" s="1"/>
  <c r="L808" i="27"/>
  <c r="M808" i="27" s="1"/>
  <c r="S808" i="27" s="1"/>
  <c r="S807" i="27"/>
  <c r="O807" i="27"/>
  <c r="T807" i="27" s="1"/>
  <c r="N807" i="27"/>
  <c r="L807" i="27"/>
  <c r="M807" i="27" s="1"/>
  <c r="T806" i="27"/>
  <c r="N806" i="27"/>
  <c r="O806" i="27" s="1"/>
  <c r="M806" i="27"/>
  <c r="S806" i="27" s="1"/>
  <c r="L806" i="27"/>
  <c r="S805" i="27"/>
  <c r="N805" i="27"/>
  <c r="O805" i="27" s="1"/>
  <c r="T805" i="27" s="1"/>
  <c r="L805" i="27"/>
  <c r="M805" i="27" s="1"/>
  <c r="N804" i="27"/>
  <c r="O804" i="27" s="1"/>
  <c r="T804" i="27" s="1"/>
  <c r="M804" i="27"/>
  <c r="S804" i="27" s="1"/>
  <c r="L804" i="27"/>
  <c r="S803" i="27"/>
  <c r="N803" i="27"/>
  <c r="O803" i="27" s="1"/>
  <c r="T803" i="27" s="1"/>
  <c r="L803" i="27"/>
  <c r="M803" i="27" s="1"/>
  <c r="S802" i="27"/>
  <c r="N802" i="27"/>
  <c r="O802" i="27" s="1"/>
  <c r="T802" i="27" s="1"/>
  <c r="M802" i="27"/>
  <c r="L802" i="27"/>
  <c r="S801" i="27"/>
  <c r="O801" i="27"/>
  <c r="T801" i="27" s="1"/>
  <c r="N801" i="27"/>
  <c r="L801" i="27"/>
  <c r="M801" i="27" s="1"/>
  <c r="T800" i="27"/>
  <c r="N800" i="27"/>
  <c r="O800" i="27" s="1"/>
  <c r="L800" i="27"/>
  <c r="M800" i="27" s="1"/>
  <c r="S800" i="27" s="1"/>
  <c r="O799" i="27"/>
  <c r="T799" i="27" s="1"/>
  <c r="N799" i="27"/>
  <c r="L799" i="27"/>
  <c r="M799" i="27" s="1"/>
  <c r="S799" i="27" s="1"/>
  <c r="T798" i="27"/>
  <c r="N798" i="27"/>
  <c r="O798" i="27" s="1"/>
  <c r="L798" i="27"/>
  <c r="M798" i="27" s="1"/>
  <c r="S798" i="27" s="1"/>
  <c r="N797" i="27"/>
  <c r="O797" i="27" s="1"/>
  <c r="T797" i="27" s="1"/>
  <c r="L797" i="27"/>
  <c r="M797" i="27" s="1"/>
  <c r="S797" i="27" s="1"/>
  <c r="T796" i="27"/>
  <c r="N796" i="27"/>
  <c r="O796" i="27" s="1"/>
  <c r="M796" i="27"/>
  <c r="S796" i="27" s="1"/>
  <c r="L796" i="27"/>
  <c r="O795" i="27"/>
  <c r="T795" i="27" s="1"/>
  <c r="N795" i="27"/>
  <c r="L795" i="27"/>
  <c r="M795" i="27" s="1"/>
  <c r="S795" i="27" s="1"/>
  <c r="S794" i="27"/>
  <c r="N794" i="27"/>
  <c r="O794" i="27" s="1"/>
  <c r="T794" i="27" s="1"/>
  <c r="M794" i="27"/>
  <c r="L794" i="27"/>
  <c r="S793" i="27"/>
  <c r="O793" i="27"/>
  <c r="T793" i="27" s="1"/>
  <c r="N793" i="27"/>
  <c r="L793" i="27"/>
  <c r="M793" i="27" s="1"/>
  <c r="T792" i="27"/>
  <c r="N792" i="27"/>
  <c r="O792" i="27" s="1"/>
  <c r="L792" i="27"/>
  <c r="M792" i="27" s="1"/>
  <c r="S792" i="27" s="1"/>
  <c r="S791" i="27"/>
  <c r="O791" i="27"/>
  <c r="T791" i="27" s="1"/>
  <c r="N791" i="27"/>
  <c r="L791" i="27"/>
  <c r="M791" i="27" s="1"/>
  <c r="T790" i="27"/>
  <c r="N790" i="27"/>
  <c r="O790" i="27" s="1"/>
  <c r="M790" i="27"/>
  <c r="S790" i="27" s="1"/>
  <c r="L790" i="27"/>
  <c r="S789" i="27"/>
  <c r="N789" i="27"/>
  <c r="O789" i="27" s="1"/>
  <c r="T789" i="27" s="1"/>
  <c r="L789" i="27"/>
  <c r="M789" i="27" s="1"/>
  <c r="N788" i="27"/>
  <c r="O788" i="27" s="1"/>
  <c r="T788" i="27" s="1"/>
  <c r="M788" i="27"/>
  <c r="S788" i="27" s="1"/>
  <c r="L788" i="27"/>
  <c r="S787" i="27"/>
  <c r="N787" i="27"/>
  <c r="O787" i="27" s="1"/>
  <c r="T787" i="27" s="1"/>
  <c r="L787" i="27"/>
  <c r="M787" i="27" s="1"/>
  <c r="S786" i="27"/>
  <c r="N786" i="27"/>
  <c r="O786" i="27" s="1"/>
  <c r="T786" i="27" s="1"/>
  <c r="M786" i="27"/>
  <c r="L786" i="27"/>
  <c r="S785" i="27"/>
  <c r="O785" i="27"/>
  <c r="T785" i="27" s="1"/>
  <c r="N785" i="27"/>
  <c r="L785" i="27"/>
  <c r="M785" i="27" s="1"/>
  <c r="T784" i="27"/>
  <c r="N784" i="27"/>
  <c r="O784" i="27" s="1"/>
  <c r="L784" i="27"/>
  <c r="M784" i="27" s="1"/>
  <c r="S784" i="27" s="1"/>
  <c r="O783" i="27"/>
  <c r="T783" i="27" s="1"/>
  <c r="N783" i="27"/>
  <c r="L783" i="27"/>
  <c r="M783" i="27" s="1"/>
  <c r="S783" i="27" s="1"/>
  <c r="T782" i="27"/>
  <c r="N782" i="27"/>
  <c r="O782" i="27" s="1"/>
  <c r="L782" i="27"/>
  <c r="M782" i="27" s="1"/>
  <c r="S782" i="27" s="1"/>
  <c r="N781" i="27"/>
  <c r="O781" i="27" s="1"/>
  <c r="T781" i="27" s="1"/>
  <c r="L781" i="27"/>
  <c r="M781" i="27" s="1"/>
  <c r="S781" i="27" s="1"/>
  <c r="T780" i="27"/>
  <c r="N780" i="27"/>
  <c r="O780" i="27" s="1"/>
  <c r="M780" i="27"/>
  <c r="S780" i="27" s="1"/>
  <c r="L780" i="27"/>
  <c r="O779" i="27"/>
  <c r="T779" i="27" s="1"/>
  <c r="N779" i="27"/>
  <c r="L779" i="27"/>
  <c r="M779" i="27" s="1"/>
  <c r="S779" i="27" s="1"/>
  <c r="S778" i="27"/>
  <c r="N778" i="27"/>
  <c r="O778" i="27" s="1"/>
  <c r="T778" i="27" s="1"/>
  <c r="M778" i="27"/>
  <c r="L778" i="27"/>
  <c r="S777" i="27"/>
  <c r="O777" i="27"/>
  <c r="T777" i="27" s="1"/>
  <c r="N777" i="27"/>
  <c r="L777" i="27"/>
  <c r="M777" i="27" s="1"/>
  <c r="T776" i="27"/>
  <c r="N776" i="27"/>
  <c r="O776" i="27" s="1"/>
  <c r="L776" i="27"/>
  <c r="M776" i="27" s="1"/>
  <c r="S776" i="27" s="1"/>
  <c r="S775" i="27"/>
  <c r="O775" i="27"/>
  <c r="T775" i="27" s="1"/>
  <c r="N775" i="27"/>
  <c r="L775" i="27"/>
  <c r="M775" i="27" s="1"/>
  <c r="T774" i="27"/>
  <c r="N774" i="27"/>
  <c r="O774" i="27" s="1"/>
  <c r="M774" i="27"/>
  <c r="S774" i="27" s="1"/>
  <c r="L774" i="27"/>
  <c r="S773" i="27"/>
  <c r="N773" i="27"/>
  <c r="O773" i="27" s="1"/>
  <c r="T773" i="27" s="1"/>
  <c r="L773" i="27"/>
  <c r="M773" i="27" s="1"/>
  <c r="N772" i="27"/>
  <c r="O772" i="27" s="1"/>
  <c r="T772" i="27" s="1"/>
  <c r="M772" i="27"/>
  <c r="S772" i="27" s="1"/>
  <c r="L772" i="27"/>
  <c r="S771" i="27"/>
  <c r="N771" i="27"/>
  <c r="O771" i="27" s="1"/>
  <c r="T771" i="27" s="1"/>
  <c r="L771" i="27"/>
  <c r="M771" i="27" s="1"/>
  <c r="S770" i="27"/>
  <c r="N770" i="27"/>
  <c r="O770" i="27" s="1"/>
  <c r="T770" i="27" s="1"/>
  <c r="M770" i="27"/>
  <c r="L770" i="27"/>
  <c r="S769" i="27"/>
  <c r="O769" i="27"/>
  <c r="T769" i="27" s="1"/>
  <c r="N769" i="27"/>
  <c r="L769" i="27"/>
  <c r="M769" i="27" s="1"/>
  <c r="T768" i="27"/>
  <c r="N768" i="27"/>
  <c r="O768" i="27" s="1"/>
  <c r="L768" i="27"/>
  <c r="M768" i="27" s="1"/>
  <c r="S768" i="27" s="1"/>
  <c r="O767" i="27"/>
  <c r="T767" i="27" s="1"/>
  <c r="N767" i="27"/>
  <c r="L767" i="27"/>
  <c r="M767" i="27" s="1"/>
  <c r="S767" i="27" s="1"/>
  <c r="T766" i="27"/>
  <c r="N766" i="27"/>
  <c r="O766" i="27" s="1"/>
  <c r="L766" i="27"/>
  <c r="M766" i="27" s="1"/>
  <c r="S766" i="27" s="1"/>
  <c r="N765" i="27"/>
  <c r="O765" i="27" s="1"/>
  <c r="T765" i="27" s="1"/>
  <c r="L765" i="27"/>
  <c r="M765" i="27" s="1"/>
  <c r="S765" i="27" s="1"/>
  <c r="T764" i="27"/>
  <c r="N764" i="27"/>
  <c r="O764" i="27" s="1"/>
  <c r="M764" i="27"/>
  <c r="S764" i="27" s="1"/>
  <c r="L764" i="27"/>
  <c r="O763" i="27"/>
  <c r="T763" i="27" s="1"/>
  <c r="N763" i="27"/>
  <c r="L763" i="27"/>
  <c r="M763" i="27" s="1"/>
  <c r="S763" i="27" s="1"/>
  <c r="S762" i="27"/>
  <c r="N762" i="27"/>
  <c r="O762" i="27" s="1"/>
  <c r="T762" i="27" s="1"/>
  <c r="M762" i="27"/>
  <c r="L762" i="27"/>
  <c r="S761" i="27"/>
  <c r="O761" i="27"/>
  <c r="T761" i="27" s="1"/>
  <c r="N761" i="27"/>
  <c r="L761" i="27"/>
  <c r="M761" i="27" s="1"/>
  <c r="T760" i="27"/>
  <c r="N760" i="27"/>
  <c r="O760" i="27" s="1"/>
  <c r="L760" i="27"/>
  <c r="M760" i="27" s="1"/>
  <c r="S760" i="27" s="1"/>
  <c r="S759" i="27"/>
  <c r="O759" i="27"/>
  <c r="T759" i="27" s="1"/>
  <c r="N759" i="27"/>
  <c r="L759" i="27"/>
  <c r="M759" i="27" s="1"/>
  <c r="T758" i="27"/>
  <c r="N758" i="27"/>
  <c r="O758" i="27" s="1"/>
  <c r="M758" i="27"/>
  <c r="S758" i="27" s="1"/>
  <c r="L758" i="27"/>
  <c r="S757" i="27"/>
  <c r="N757" i="27"/>
  <c r="O757" i="27" s="1"/>
  <c r="T757" i="27" s="1"/>
  <c r="L757" i="27"/>
  <c r="M757" i="27" s="1"/>
  <c r="N756" i="27"/>
  <c r="O756" i="27" s="1"/>
  <c r="T756" i="27" s="1"/>
  <c r="M756" i="27"/>
  <c r="S756" i="27" s="1"/>
  <c r="L756" i="27"/>
  <c r="S755" i="27"/>
  <c r="N755" i="27"/>
  <c r="O755" i="27" s="1"/>
  <c r="T755" i="27" s="1"/>
  <c r="L755" i="27"/>
  <c r="M755" i="27" s="1"/>
  <c r="S754" i="27"/>
  <c r="N754" i="27"/>
  <c r="O754" i="27" s="1"/>
  <c r="T754" i="27" s="1"/>
  <c r="M754" i="27"/>
  <c r="L754" i="27"/>
  <c r="S753" i="27"/>
  <c r="O753" i="27"/>
  <c r="T753" i="27" s="1"/>
  <c r="N753" i="27"/>
  <c r="L753" i="27"/>
  <c r="M753" i="27" s="1"/>
  <c r="T752" i="27"/>
  <c r="N752" i="27"/>
  <c r="O752" i="27" s="1"/>
  <c r="L752" i="27"/>
  <c r="M752" i="27" s="1"/>
  <c r="S752" i="27" s="1"/>
  <c r="O751" i="27"/>
  <c r="T751" i="27" s="1"/>
  <c r="N751" i="27"/>
  <c r="L751" i="27"/>
  <c r="M751" i="27" s="1"/>
  <c r="S751" i="27" s="1"/>
  <c r="T750" i="27"/>
  <c r="N750" i="27"/>
  <c r="O750" i="27" s="1"/>
  <c r="L750" i="27"/>
  <c r="M750" i="27" s="1"/>
  <c r="S750" i="27" s="1"/>
  <c r="N749" i="27"/>
  <c r="O749" i="27" s="1"/>
  <c r="T749" i="27" s="1"/>
  <c r="L749" i="27"/>
  <c r="M749" i="27" s="1"/>
  <c r="S749" i="27" s="1"/>
  <c r="T748" i="27"/>
  <c r="N748" i="27"/>
  <c r="O748" i="27" s="1"/>
  <c r="M748" i="27"/>
  <c r="S748" i="27" s="1"/>
  <c r="L748" i="27"/>
  <c r="O747" i="27"/>
  <c r="T747" i="27" s="1"/>
  <c r="N747" i="27"/>
  <c r="L747" i="27"/>
  <c r="M747" i="27" s="1"/>
  <c r="S747" i="27" s="1"/>
  <c r="S746" i="27"/>
  <c r="N746" i="27"/>
  <c r="O746" i="27" s="1"/>
  <c r="T746" i="27" s="1"/>
  <c r="M746" i="27"/>
  <c r="L746" i="27"/>
  <c r="S745" i="27"/>
  <c r="O745" i="27"/>
  <c r="T745" i="27" s="1"/>
  <c r="N745" i="27"/>
  <c r="L745" i="27"/>
  <c r="M745" i="27" s="1"/>
  <c r="T744" i="27"/>
  <c r="N744" i="27"/>
  <c r="O744" i="27" s="1"/>
  <c r="L744" i="27"/>
  <c r="M744" i="27" s="1"/>
  <c r="S744" i="27" s="1"/>
  <c r="S743" i="27"/>
  <c r="O743" i="27"/>
  <c r="T743" i="27" s="1"/>
  <c r="N743" i="27"/>
  <c r="L743" i="27"/>
  <c r="M743" i="27" s="1"/>
  <c r="T742" i="27"/>
  <c r="N742" i="27"/>
  <c r="O742" i="27" s="1"/>
  <c r="M742" i="27"/>
  <c r="S742" i="27" s="1"/>
  <c r="L742" i="27"/>
  <c r="S741" i="27"/>
  <c r="N741" i="27"/>
  <c r="O741" i="27" s="1"/>
  <c r="T741" i="27" s="1"/>
  <c r="L741" i="27"/>
  <c r="M741" i="27" s="1"/>
  <c r="N740" i="27"/>
  <c r="O740" i="27" s="1"/>
  <c r="T740" i="27" s="1"/>
  <c r="M740" i="27"/>
  <c r="S740" i="27" s="1"/>
  <c r="L740" i="27"/>
  <c r="S739" i="27"/>
  <c r="N739" i="27"/>
  <c r="O739" i="27" s="1"/>
  <c r="T739" i="27" s="1"/>
  <c r="L739" i="27"/>
  <c r="M739" i="27" s="1"/>
  <c r="S738" i="27"/>
  <c r="N738" i="27"/>
  <c r="O738" i="27" s="1"/>
  <c r="T738" i="27" s="1"/>
  <c r="M738" i="27"/>
  <c r="L738" i="27"/>
  <c r="S737" i="27"/>
  <c r="O737" i="27"/>
  <c r="T737" i="27" s="1"/>
  <c r="N737" i="27"/>
  <c r="L737" i="27"/>
  <c r="M737" i="27" s="1"/>
  <c r="T736" i="27"/>
  <c r="N736" i="27"/>
  <c r="O736" i="27" s="1"/>
  <c r="L736" i="27"/>
  <c r="M736" i="27" s="1"/>
  <c r="S736" i="27" s="1"/>
  <c r="O735" i="27"/>
  <c r="T735" i="27" s="1"/>
  <c r="N735" i="27"/>
  <c r="L735" i="27"/>
  <c r="M735" i="27" s="1"/>
  <c r="S735" i="27" s="1"/>
  <c r="T734" i="27"/>
  <c r="N734" i="27"/>
  <c r="O734" i="27" s="1"/>
  <c r="L734" i="27"/>
  <c r="M734" i="27" s="1"/>
  <c r="S734" i="27" s="1"/>
  <c r="N733" i="27"/>
  <c r="O733" i="27" s="1"/>
  <c r="T733" i="27" s="1"/>
  <c r="L733" i="27"/>
  <c r="M733" i="27" s="1"/>
  <c r="S733" i="27" s="1"/>
  <c r="T732" i="27"/>
  <c r="N732" i="27"/>
  <c r="O732" i="27" s="1"/>
  <c r="M732" i="27"/>
  <c r="S732" i="27" s="1"/>
  <c r="L732" i="27"/>
  <c r="O731" i="27"/>
  <c r="T731" i="27" s="1"/>
  <c r="N731" i="27"/>
  <c r="L731" i="27"/>
  <c r="M731" i="27" s="1"/>
  <c r="S731" i="27" s="1"/>
  <c r="S730" i="27"/>
  <c r="N730" i="27"/>
  <c r="O730" i="27" s="1"/>
  <c r="T730" i="27" s="1"/>
  <c r="M730" i="27"/>
  <c r="L730" i="27"/>
  <c r="S729" i="27"/>
  <c r="O729" i="27"/>
  <c r="T729" i="27" s="1"/>
  <c r="N729" i="27"/>
  <c r="L729" i="27"/>
  <c r="M729" i="27" s="1"/>
  <c r="T728" i="27"/>
  <c r="N728" i="27"/>
  <c r="O728" i="27" s="1"/>
  <c r="L728" i="27"/>
  <c r="M728" i="27" s="1"/>
  <c r="S728" i="27" s="1"/>
  <c r="S727" i="27"/>
  <c r="O727" i="27"/>
  <c r="T727" i="27" s="1"/>
  <c r="N727" i="27"/>
  <c r="L727" i="27"/>
  <c r="M727" i="27" s="1"/>
  <c r="T726" i="27"/>
  <c r="N726" i="27"/>
  <c r="O726" i="27" s="1"/>
  <c r="M726" i="27"/>
  <c r="S726" i="27" s="1"/>
  <c r="L726" i="27"/>
  <c r="S725" i="27"/>
  <c r="N725" i="27"/>
  <c r="O725" i="27" s="1"/>
  <c r="T725" i="27" s="1"/>
  <c r="L725" i="27"/>
  <c r="M725" i="27" s="1"/>
  <c r="N724" i="27"/>
  <c r="O724" i="27" s="1"/>
  <c r="T724" i="27" s="1"/>
  <c r="M724" i="27"/>
  <c r="S724" i="27" s="1"/>
  <c r="L724" i="27"/>
  <c r="S723" i="27"/>
  <c r="N723" i="27"/>
  <c r="O723" i="27" s="1"/>
  <c r="T723" i="27" s="1"/>
  <c r="L723" i="27"/>
  <c r="M723" i="27" s="1"/>
  <c r="S722" i="27"/>
  <c r="N722" i="27"/>
  <c r="O722" i="27" s="1"/>
  <c r="T722" i="27" s="1"/>
  <c r="M722" i="27"/>
  <c r="L722" i="27"/>
  <c r="S721" i="27"/>
  <c r="O721" i="27"/>
  <c r="T721" i="27" s="1"/>
  <c r="N721" i="27"/>
  <c r="L721" i="27"/>
  <c r="M721" i="27" s="1"/>
  <c r="T720" i="27"/>
  <c r="N720" i="27"/>
  <c r="O720" i="27" s="1"/>
  <c r="L720" i="27"/>
  <c r="M720" i="27" s="1"/>
  <c r="S720" i="27" s="1"/>
  <c r="O719" i="27"/>
  <c r="T719" i="27" s="1"/>
  <c r="N719" i="27"/>
  <c r="L719" i="27"/>
  <c r="M719" i="27" s="1"/>
  <c r="S719" i="27" s="1"/>
  <c r="T718" i="27"/>
  <c r="N718" i="27"/>
  <c r="O718" i="27" s="1"/>
  <c r="L718" i="27"/>
  <c r="M718" i="27" s="1"/>
  <c r="S718" i="27" s="1"/>
  <c r="N717" i="27"/>
  <c r="O717" i="27" s="1"/>
  <c r="T717" i="27" s="1"/>
  <c r="L717" i="27"/>
  <c r="M717" i="27" s="1"/>
  <c r="S717" i="27" s="1"/>
  <c r="T716" i="27"/>
  <c r="N716" i="27"/>
  <c r="O716" i="27" s="1"/>
  <c r="M716" i="27"/>
  <c r="S716" i="27" s="1"/>
  <c r="L716" i="27"/>
  <c r="O715" i="27"/>
  <c r="T715" i="27" s="1"/>
  <c r="N715" i="27"/>
  <c r="L715" i="27"/>
  <c r="M715" i="27" s="1"/>
  <c r="S715" i="27" s="1"/>
  <c r="S714" i="27"/>
  <c r="N714" i="27"/>
  <c r="O714" i="27" s="1"/>
  <c r="T714" i="27" s="1"/>
  <c r="M714" i="27"/>
  <c r="L714" i="27"/>
  <c r="S713" i="27"/>
  <c r="O713" i="27"/>
  <c r="T713" i="27" s="1"/>
  <c r="N713" i="27"/>
  <c r="L713" i="27"/>
  <c r="M713" i="27" s="1"/>
  <c r="T712" i="27"/>
  <c r="N712" i="27"/>
  <c r="O712" i="27" s="1"/>
  <c r="L712" i="27"/>
  <c r="M712" i="27" s="1"/>
  <c r="S712" i="27" s="1"/>
  <c r="S711" i="27"/>
  <c r="O711" i="27"/>
  <c r="T711" i="27" s="1"/>
  <c r="N711" i="27"/>
  <c r="L711" i="27"/>
  <c r="M711" i="27" s="1"/>
  <c r="T710" i="27"/>
  <c r="N710" i="27"/>
  <c r="O710" i="27" s="1"/>
  <c r="M710" i="27"/>
  <c r="S710" i="27" s="1"/>
  <c r="L710" i="27"/>
  <c r="S709" i="27"/>
  <c r="N709" i="27"/>
  <c r="O709" i="27" s="1"/>
  <c r="T709" i="27" s="1"/>
  <c r="L709" i="27"/>
  <c r="M709" i="27" s="1"/>
  <c r="N708" i="27"/>
  <c r="O708" i="27" s="1"/>
  <c r="T708" i="27" s="1"/>
  <c r="M708" i="27"/>
  <c r="S708" i="27" s="1"/>
  <c r="L708" i="27"/>
  <c r="S707" i="27"/>
  <c r="N707" i="27"/>
  <c r="O707" i="27" s="1"/>
  <c r="T707" i="27" s="1"/>
  <c r="L707" i="27"/>
  <c r="M707" i="27" s="1"/>
  <c r="S706" i="27"/>
  <c r="N706" i="27"/>
  <c r="O706" i="27" s="1"/>
  <c r="T706" i="27" s="1"/>
  <c r="M706" i="27"/>
  <c r="L706" i="27"/>
  <c r="S705" i="27"/>
  <c r="O705" i="27"/>
  <c r="T705" i="27" s="1"/>
  <c r="N705" i="27"/>
  <c r="L705" i="27"/>
  <c r="M705" i="27" s="1"/>
  <c r="T704" i="27"/>
  <c r="N704" i="27"/>
  <c r="O704" i="27" s="1"/>
  <c r="L704" i="27"/>
  <c r="M704" i="27" s="1"/>
  <c r="S704" i="27" s="1"/>
  <c r="O703" i="27"/>
  <c r="T703" i="27" s="1"/>
  <c r="N703" i="27"/>
  <c r="L703" i="27"/>
  <c r="M703" i="27" s="1"/>
  <c r="S703" i="27" s="1"/>
  <c r="T702" i="27"/>
  <c r="N702" i="27"/>
  <c r="O702" i="27" s="1"/>
  <c r="L702" i="27"/>
  <c r="M702" i="27" s="1"/>
  <c r="S702" i="27" s="1"/>
  <c r="N701" i="27"/>
  <c r="O701" i="27" s="1"/>
  <c r="T701" i="27" s="1"/>
  <c r="L701" i="27"/>
  <c r="M701" i="27" s="1"/>
  <c r="S701" i="27" s="1"/>
  <c r="T700" i="27"/>
  <c r="N700" i="27"/>
  <c r="O700" i="27" s="1"/>
  <c r="M700" i="27"/>
  <c r="S700" i="27" s="1"/>
  <c r="L700" i="27"/>
  <c r="O699" i="27"/>
  <c r="T699" i="27" s="1"/>
  <c r="N699" i="27"/>
  <c r="L699" i="27"/>
  <c r="M699" i="27" s="1"/>
  <c r="S699" i="27" s="1"/>
  <c r="S698" i="27"/>
  <c r="N698" i="27"/>
  <c r="O698" i="27" s="1"/>
  <c r="T698" i="27" s="1"/>
  <c r="M698" i="27"/>
  <c r="L698" i="27"/>
  <c r="S697" i="27"/>
  <c r="O697" i="27"/>
  <c r="T697" i="27" s="1"/>
  <c r="N697" i="27"/>
  <c r="L697" i="27"/>
  <c r="M697" i="27" s="1"/>
  <c r="T696" i="27"/>
  <c r="N696" i="27"/>
  <c r="O696" i="27" s="1"/>
  <c r="L696" i="27"/>
  <c r="M696" i="27" s="1"/>
  <c r="S696" i="27" s="1"/>
  <c r="S695" i="27"/>
  <c r="O695" i="27"/>
  <c r="T695" i="27" s="1"/>
  <c r="N695" i="27"/>
  <c r="L695" i="27"/>
  <c r="M695" i="27" s="1"/>
  <c r="T694" i="27"/>
  <c r="N694" i="27"/>
  <c r="O694" i="27" s="1"/>
  <c r="M694" i="27"/>
  <c r="S694" i="27" s="1"/>
  <c r="L694" i="27"/>
  <c r="S693" i="27"/>
  <c r="N693" i="27"/>
  <c r="O693" i="27" s="1"/>
  <c r="T693" i="27" s="1"/>
  <c r="L693" i="27"/>
  <c r="M693" i="27" s="1"/>
  <c r="N692" i="27"/>
  <c r="O692" i="27" s="1"/>
  <c r="T692" i="27" s="1"/>
  <c r="M692" i="27"/>
  <c r="S692" i="27" s="1"/>
  <c r="L692" i="27"/>
  <c r="S691" i="27"/>
  <c r="N691" i="27"/>
  <c r="O691" i="27" s="1"/>
  <c r="T691" i="27" s="1"/>
  <c r="L691" i="27"/>
  <c r="M691" i="27" s="1"/>
  <c r="S690" i="27"/>
  <c r="N690" i="27"/>
  <c r="O690" i="27" s="1"/>
  <c r="T690" i="27" s="1"/>
  <c r="M690" i="27"/>
  <c r="L690" i="27"/>
  <c r="S689" i="27"/>
  <c r="O689" i="27"/>
  <c r="T689" i="27" s="1"/>
  <c r="N689" i="27"/>
  <c r="L689" i="27"/>
  <c r="M689" i="27" s="1"/>
  <c r="T688" i="27"/>
  <c r="N688" i="27"/>
  <c r="O688" i="27" s="1"/>
  <c r="L688" i="27"/>
  <c r="M688" i="27" s="1"/>
  <c r="S688" i="27" s="1"/>
  <c r="O687" i="27"/>
  <c r="T687" i="27" s="1"/>
  <c r="N687" i="27"/>
  <c r="L687" i="27"/>
  <c r="M687" i="27" s="1"/>
  <c r="S687" i="27" s="1"/>
  <c r="T686" i="27"/>
  <c r="N686" i="27"/>
  <c r="O686" i="27" s="1"/>
  <c r="L686" i="27"/>
  <c r="M686" i="27" s="1"/>
  <c r="S686" i="27" s="1"/>
  <c r="N685" i="27"/>
  <c r="O685" i="27" s="1"/>
  <c r="T685" i="27" s="1"/>
  <c r="L685" i="27"/>
  <c r="M685" i="27" s="1"/>
  <c r="S685" i="27" s="1"/>
  <c r="T684" i="27"/>
  <c r="N684" i="27"/>
  <c r="O684" i="27" s="1"/>
  <c r="M684" i="27"/>
  <c r="S684" i="27" s="1"/>
  <c r="L684" i="27"/>
  <c r="O683" i="27"/>
  <c r="T683" i="27" s="1"/>
  <c r="N683" i="27"/>
  <c r="L683" i="27"/>
  <c r="M683" i="27" s="1"/>
  <c r="S683" i="27" s="1"/>
  <c r="S682" i="27"/>
  <c r="N682" i="27"/>
  <c r="O682" i="27" s="1"/>
  <c r="T682" i="27" s="1"/>
  <c r="M682" i="27"/>
  <c r="L682" i="27"/>
  <c r="S681" i="27"/>
  <c r="O681" i="27"/>
  <c r="T681" i="27" s="1"/>
  <c r="N681" i="27"/>
  <c r="L681" i="27"/>
  <c r="M681" i="27" s="1"/>
  <c r="T680" i="27"/>
  <c r="N680" i="27"/>
  <c r="O680" i="27" s="1"/>
  <c r="L680" i="27"/>
  <c r="M680" i="27" s="1"/>
  <c r="S680" i="27" s="1"/>
  <c r="S679" i="27"/>
  <c r="O679" i="27"/>
  <c r="T679" i="27" s="1"/>
  <c r="N679" i="27"/>
  <c r="L679" i="27"/>
  <c r="M679" i="27" s="1"/>
  <c r="T678" i="27"/>
  <c r="N678" i="27"/>
  <c r="O678" i="27" s="1"/>
  <c r="M678" i="27"/>
  <c r="S678" i="27" s="1"/>
  <c r="L678" i="27"/>
  <c r="S677" i="27"/>
  <c r="N677" i="27"/>
  <c r="O677" i="27" s="1"/>
  <c r="T677" i="27" s="1"/>
  <c r="L677" i="27"/>
  <c r="M677" i="27" s="1"/>
  <c r="N676" i="27"/>
  <c r="O676" i="27" s="1"/>
  <c r="T676" i="27" s="1"/>
  <c r="M676" i="27"/>
  <c r="S676" i="27" s="1"/>
  <c r="L676" i="27"/>
  <c r="S675" i="27"/>
  <c r="N675" i="27"/>
  <c r="O675" i="27" s="1"/>
  <c r="T675" i="27" s="1"/>
  <c r="L675" i="27"/>
  <c r="M675" i="27" s="1"/>
  <c r="S674" i="27"/>
  <c r="N674" i="27"/>
  <c r="O674" i="27" s="1"/>
  <c r="T674" i="27" s="1"/>
  <c r="M674" i="27"/>
  <c r="L674" i="27"/>
  <c r="S673" i="27"/>
  <c r="O673" i="27"/>
  <c r="T673" i="27" s="1"/>
  <c r="N673" i="27"/>
  <c r="L673" i="27"/>
  <c r="M673" i="27" s="1"/>
  <c r="T672" i="27"/>
  <c r="N672" i="27"/>
  <c r="O672" i="27" s="1"/>
  <c r="L672" i="27"/>
  <c r="M672" i="27" s="1"/>
  <c r="S672" i="27" s="1"/>
  <c r="O671" i="27"/>
  <c r="T671" i="27" s="1"/>
  <c r="N671" i="27"/>
  <c r="L671" i="27"/>
  <c r="M671" i="27" s="1"/>
  <c r="S671" i="27" s="1"/>
  <c r="T670" i="27"/>
  <c r="N670" i="27"/>
  <c r="O670" i="27" s="1"/>
  <c r="L670" i="27"/>
  <c r="M670" i="27" s="1"/>
  <c r="S670" i="27" s="1"/>
  <c r="N669" i="27"/>
  <c r="O669" i="27" s="1"/>
  <c r="T669" i="27" s="1"/>
  <c r="L669" i="27"/>
  <c r="M669" i="27" s="1"/>
  <c r="S669" i="27" s="1"/>
  <c r="T668" i="27"/>
  <c r="N668" i="27"/>
  <c r="O668" i="27" s="1"/>
  <c r="M668" i="27"/>
  <c r="S668" i="27" s="1"/>
  <c r="L668" i="27"/>
  <c r="O667" i="27"/>
  <c r="T667" i="27" s="1"/>
  <c r="N667" i="27"/>
  <c r="L667" i="27"/>
  <c r="M667" i="27" s="1"/>
  <c r="S667" i="27" s="1"/>
  <c r="S666" i="27"/>
  <c r="N666" i="27"/>
  <c r="O666" i="27" s="1"/>
  <c r="T666" i="27" s="1"/>
  <c r="M666" i="27"/>
  <c r="L666" i="27"/>
  <c r="S665" i="27"/>
  <c r="O665" i="27"/>
  <c r="T665" i="27" s="1"/>
  <c r="N665" i="27"/>
  <c r="L665" i="27"/>
  <c r="M665" i="27" s="1"/>
  <c r="T664" i="27"/>
  <c r="N664" i="27"/>
  <c r="O664" i="27" s="1"/>
  <c r="L664" i="27"/>
  <c r="M664" i="27" s="1"/>
  <c r="S664" i="27" s="1"/>
  <c r="S663" i="27"/>
  <c r="O663" i="27"/>
  <c r="T663" i="27" s="1"/>
  <c r="N663" i="27"/>
  <c r="L663" i="27"/>
  <c r="M663" i="27" s="1"/>
  <c r="T662" i="27"/>
  <c r="N662" i="27"/>
  <c r="O662" i="27" s="1"/>
  <c r="M662" i="27"/>
  <c r="S662" i="27" s="1"/>
  <c r="L662" i="27"/>
  <c r="S661" i="27"/>
  <c r="N661" i="27"/>
  <c r="O661" i="27" s="1"/>
  <c r="T661" i="27" s="1"/>
  <c r="L661" i="27"/>
  <c r="M661" i="27" s="1"/>
  <c r="N660" i="27"/>
  <c r="O660" i="27" s="1"/>
  <c r="T660" i="27" s="1"/>
  <c r="M660" i="27"/>
  <c r="S660" i="27" s="1"/>
  <c r="L660" i="27"/>
  <c r="S659" i="27"/>
  <c r="N659" i="27"/>
  <c r="O659" i="27" s="1"/>
  <c r="T659" i="27" s="1"/>
  <c r="L659" i="27"/>
  <c r="M659" i="27" s="1"/>
  <c r="S658" i="27"/>
  <c r="N658" i="27"/>
  <c r="O658" i="27" s="1"/>
  <c r="T658" i="27" s="1"/>
  <c r="M658" i="27"/>
  <c r="L658" i="27"/>
  <c r="S657" i="27"/>
  <c r="O657" i="27"/>
  <c r="T657" i="27" s="1"/>
  <c r="N657" i="27"/>
  <c r="L657" i="27"/>
  <c r="M657" i="27" s="1"/>
  <c r="T656" i="27"/>
  <c r="S656" i="27"/>
  <c r="N656" i="27"/>
  <c r="O656" i="27" s="1"/>
  <c r="L656" i="27"/>
  <c r="M656" i="27" s="1"/>
  <c r="O655" i="27"/>
  <c r="T655" i="27" s="1"/>
  <c r="N655" i="27"/>
  <c r="L655" i="27"/>
  <c r="M655" i="27" s="1"/>
  <c r="S655" i="27" s="1"/>
  <c r="T654" i="27"/>
  <c r="N654" i="27"/>
  <c r="O654" i="27" s="1"/>
  <c r="L654" i="27"/>
  <c r="M654" i="27" s="1"/>
  <c r="S654" i="27" s="1"/>
  <c r="N653" i="27"/>
  <c r="O653" i="27" s="1"/>
  <c r="T653" i="27" s="1"/>
  <c r="L653" i="27"/>
  <c r="M653" i="27" s="1"/>
  <c r="S653" i="27" s="1"/>
  <c r="T652" i="27"/>
  <c r="N652" i="27"/>
  <c r="O652" i="27" s="1"/>
  <c r="M652" i="27"/>
  <c r="S652" i="27" s="1"/>
  <c r="L652" i="27"/>
  <c r="N651" i="27"/>
  <c r="O651" i="27" s="1"/>
  <c r="T651" i="27" s="1"/>
  <c r="L651" i="27"/>
  <c r="M651" i="27" s="1"/>
  <c r="S651" i="27" s="1"/>
  <c r="S650" i="27"/>
  <c r="N650" i="27"/>
  <c r="O650" i="27" s="1"/>
  <c r="T650" i="27" s="1"/>
  <c r="M650" i="27"/>
  <c r="L650" i="27"/>
  <c r="S649" i="27"/>
  <c r="O649" i="27"/>
  <c r="T649" i="27" s="1"/>
  <c r="N649" i="27"/>
  <c r="L649" i="27"/>
  <c r="M649" i="27" s="1"/>
  <c r="T648" i="27"/>
  <c r="N648" i="27"/>
  <c r="O648" i="27" s="1"/>
  <c r="L648" i="27"/>
  <c r="M648" i="27" s="1"/>
  <c r="S648" i="27" s="1"/>
  <c r="S647" i="27"/>
  <c r="O647" i="27"/>
  <c r="T647" i="27" s="1"/>
  <c r="N647" i="27"/>
  <c r="L647" i="27"/>
  <c r="M647" i="27" s="1"/>
  <c r="T646" i="27"/>
  <c r="N646" i="27"/>
  <c r="O646" i="27" s="1"/>
  <c r="L646" i="27"/>
  <c r="M646" i="27" s="1"/>
  <c r="S646" i="27" s="1"/>
  <c r="S645" i="27"/>
  <c r="N645" i="27"/>
  <c r="O645" i="27" s="1"/>
  <c r="T645" i="27" s="1"/>
  <c r="L645" i="27"/>
  <c r="M645" i="27" s="1"/>
  <c r="N644" i="27"/>
  <c r="O644" i="27" s="1"/>
  <c r="T644" i="27" s="1"/>
  <c r="M644" i="27"/>
  <c r="S644" i="27" s="1"/>
  <c r="L644" i="27"/>
  <c r="S643" i="27"/>
  <c r="N643" i="27"/>
  <c r="O643" i="27" s="1"/>
  <c r="T643" i="27" s="1"/>
  <c r="L643" i="27"/>
  <c r="M643" i="27" s="1"/>
  <c r="S642" i="27"/>
  <c r="N642" i="27"/>
  <c r="O642" i="27" s="1"/>
  <c r="T642" i="27" s="1"/>
  <c r="M642" i="27"/>
  <c r="L642" i="27"/>
  <c r="S641" i="27"/>
  <c r="O641" i="27"/>
  <c r="T641" i="27" s="1"/>
  <c r="N641" i="27"/>
  <c r="L641" i="27"/>
  <c r="M641" i="27" s="1"/>
  <c r="T640" i="27"/>
  <c r="S640" i="27"/>
  <c r="N640" i="27"/>
  <c r="O640" i="27" s="1"/>
  <c r="L640" i="27"/>
  <c r="M640" i="27" s="1"/>
  <c r="O639" i="27"/>
  <c r="T639" i="27" s="1"/>
  <c r="N639" i="27"/>
  <c r="L639" i="27"/>
  <c r="M639" i="27" s="1"/>
  <c r="S639" i="27" s="1"/>
  <c r="T638" i="27"/>
  <c r="N638" i="27"/>
  <c r="O638" i="27" s="1"/>
  <c r="L638" i="27"/>
  <c r="M638" i="27" s="1"/>
  <c r="S638" i="27" s="1"/>
  <c r="N637" i="27"/>
  <c r="O637" i="27" s="1"/>
  <c r="T637" i="27" s="1"/>
  <c r="L637" i="27"/>
  <c r="M637" i="27" s="1"/>
  <c r="S637" i="27" s="1"/>
  <c r="T636" i="27"/>
  <c r="N636" i="27"/>
  <c r="O636" i="27" s="1"/>
  <c r="M636" i="27"/>
  <c r="S636" i="27" s="1"/>
  <c r="L636" i="27"/>
  <c r="O635" i="27"/>
  <c r="T635" i="27" s="1"/>
  <c r="N635" i="27"/>
  <c r="L635" i="27"/>
  <c r="M635" i="27" s="1"/>
  <c r="S635" i="27" s="1"/>
  <c r="S634" i="27"/>
  <c r="N634" i="27"/>
  <c r="O634" i="27" s="1"/>
  <c r="T634" i="27" s="1"/>
  <c r="M634" i="27"/>
  <c r="L634" i="27"/>
  <c r="S633" i="27"/>
  <c r="O633" i="27"/>
  <c r="T633" i="27" s="1"/>
  <c r="N633" i="27"/>
  <c r="L633" i="27"/>
  <c r="M633" i="27" s="1"/>
  <c r="T632" i="27"/>
  <c r="N632" i="27"/>
  <c r="O632" i="27" s="1"/>
  <c r="L632" i="27"/>
  <c r="M632" i="27" s="1"/>
  <c r="S632" i="27" s="1"/>
  <c r="S631" i="27"/>
  <c r="O631" i="27"/>
  <c r="T631" i="27" s="1"/>
  <c r="N631" i="27"/>
  <c r="L631" i="27"/>
  <c r="M631" i="27" s="1"/>
  <c r="T630" i="27"/>
  <c r="N630" i="27"/>
  <c r="O630" i="27" s="1"/>
  <c r="M630" i="27"/>
  <c r="S630" i="27" s="1"/>
  <c r="L630" i="27"/>
  <c r="S629" i="27"/>
  <c r="N629" i="27"/>
  <c r="O629" i="27" s="1"/>
  <c r="T629" i="27" s="1"/>
  <c r="L629" i="27"/>
  <c r="M629" i="27" s="1"/>
  <c r="N628" i="27"/>
  <c r="O628" i="27" s="1"/>
  <c r="T628" i="27" s="1"/>
  <c r="M628" i="27"/>
  <c r="S628" i="27" s="1"/>
  <c r="L628" i="27"/>
  <c r="S627" i="27"/>
  <c r="N627" i="27"/>
  <c r="O627" i="27" s="1"/>
  <c r="T627" i="27" s="1"/>
  <c r="L627" i="27"/>
  <c r="M627" i="27" s="1"/>
  <c r="S626" i="27"/>
  <c r="N626" i="27"/>
  <c r="O626" i="27" s="1"/>
  <c r="T626" i="27" s="1"/>
  <c r="M626" i="27"/>
  <c r="L626" i="27"/>
  <c r="S625" i="27"/>
  <c r="O625" i="27"/>
  <c r="T625" i="27" s="1"/>
  <c r="N625" i="27"/>
  <c r="L625" i="27"/>
  <c r="M625" i="27" s="1"/>
  <c r="T624" i="27"/>
  <c r="N624" i="27"/>
  <c r="O624" i="27" s="1"/>
  <c r="L624" i="27"/>
  <c r="M624" i="27" s="1"/>
  <c r="S624" i="27" s="1"/>
  <c r="N623" i="27"/>
  <c r="O623" i="27" s="1"/>
  <c r="T623" i="27" s="1"/>
  <c r="L623" i="27"/>
  <c r="M623" i="27" s="1"/>
  <c r="S623" i="27" s="1"/>
  <c r="T622" i="27"/>
  <c r="N622" i="27"/>
  <c r="O622" i="27" s="1"/>
  <c r="L622" i="27"/>
  <c r="M622" i="27" s="1"/>
  <c r="S622" i="27" s="1"/>
  <c r="N621" i="27"/>
  <c r="O621" i="27" s="1"/>
  <c r="T621" i="27" s="1"/>
  <c r="L621" i="27"/>
  <c r="M621" i="27" s="1"/>
  <c r="S621" i="27" s="1"/>
  <c r="N620" i="27"/>
  <c r="O620" i="27" s="1"/>
  <c r="T620" i="27" s="1"/>
  <c r="L620" i="27"/>
  <c r="M620" i="27" s="1"/>
  <c r="S620" i="27" s="1"/>
  <c r="S619" i="27"/>
  <c r="O619" i="27"/>
  <c r="T619" i="27" s="1"/>
  <c r="N619" i="27"/>
  <c r="L619" i="27"/>
  <c r="M619" i="27" s="1"/>
  <c r="T618" i="27"/>
  <c r="N618" i="27"/>
  <c r="O618" i="27" s="1"/>
  <c r="M618" i="27"/>
  <c r="S618" i="27" s="1"/>
  <c r="L618" i="27"/>
  <c r="S617" i="27"/>
  <c r="N617" i="27"/>
  <c r="O617" i="27" s="1"/>
  <c r="T617" i="27" s="1"/>
  <c r="L617" i="27"/>
  <c r="M617" i="27" s="1"/>
  <c r="O616" i="27"/>
  <c r="T616" i="27" s="1"/>
  <c r="N616" i="27"/>
  <c r="L616" i="27"/>
  <c r="M616" i="27" s="1"/>
  <c r="S616" i="27" s="1"/>
  <c r="N615" i="27"/>
  <c r="O615" i="27" s="1"/>
  <c r="T615" i="27" s="1"/>
  <c r="M615" i="27"/>
  <c r="S615" i="27" s="1"/>
  <c r="L615" i="27"/>
  <c r="O614" i="27"/>
  <c r="T614" i="27" s="1"/>
  <c r="N614" i="27"/>
  <c r="L614" i="27"/>
  <c r="M614" i="27" s="1"/>
  <c r="S614" i="27" s="1"/>
  <c r="T613" i="27"/>
  <c r="S613" i="27"/>
  <c r="N613" i="27"/>
  <c r="O613" i="27" s="1"/>
  <c r="M613" i="27"/>
  <c r="L613" i="27"/>
  <c r="S612" i="27"/>
  <c r="O612" i="27"/>
  <c r="T612" i="27" s="1"/>
  <c r="N612" i="27"/>
  <c r="L612" i="27"/>
  <c r="M612" i="27" s="1"/>
  <c r="N611" i="27"/>
  <c r="O611" i="27" s="1"/>
  <c r="T611" i="27" s="1"/>
  <c r="M611" i="27"/>
  <c r="S611" i="27" s="1"/>
  <c r="L611" i="27"/>
  <c r="O610" i="27"/>
  <c r="T610" i="27" s="1"/>
  <c r="N610" i="27"/>
  <c r="L610" i="27"/>
  <c r="M610" i="27" s="1"/>
  <c r="S610" i="27" s="1"/>
  <c r="S609" i="27"/>
  <c r="N609" i="27"/>
  <c r="O609" i="27" s="1"/>
  <c r="T609" i="27" s="1"/>
  <c r="M609" i="27"/>
  <c r="L609" i="27"/>
  <c r="O608" i="27"/>
  <c r="T608" i="27" s="1"/>
  <c r="N608" i="27"/>
  <c r="L608" i="27"/>
  <c r="M608" i="27" s="1"/>
  <c r="S608" i="27" s="1"/>
  <c r="N607" i="27"/>
  <c r="O607" i="27" s="1"/>
  <c r="T607" i="27" s="1"/>
  <c r="M607" i="27"/>
  <c r="S607" i="27" s="1"/>
  <c r="L607" i="27"/>
  <c r="O606" i="27"/>
  <c r="T606" i="27" s="1"/>
  <c r="N606" i="27"/>
  <c r="L606" i="27"/>
  <c r="M606" i="27" s="1"/>
  <c r="S606" i="27" s="1"/>
  <c r="S605" i="27"/>
  <c r="N605" i="27"/>
  <c r="O605" i="27" s="1"/>
  <c r="T605" i="27" s="1"/>
  <c r="M605" i="27"/>
  <c r="L605" i="27"/>
  <c r="S604" i="27"/>
  <c r="O604" i="27"/>
  <c r="T604" i="27" s="1"/>
  <c r="N604" i="27"/>
  <c r="L604" i="27"/>
  <c r="M604" i="27" s="1"/>
  <c r="N603" i="27"/>
  <c r="O603" i="27" s="1"/>
  <c r="T603" i="27" s="1"/>
  <c r="M603" i="27"/>
  <c r="S603" i="27" s="1"/>
  <c r="L603" i="27"/>
  <c r="O602" i="27"/>
  <c r="T602" i="27" s="1"/>
  <c r="N602" i="27"/>
  <c r="L602" i="27"/>
  <c r="M602" i="27" s="1"/>
  <c r="S602" i="27" s="1"/>
  <c r="T601" i="27"/>
  <c r="S601" i="27"/>
  <c r="N601" i="27"/>
  <c r="O601" i="27" s="1"/>
  <c r="M601" i="27"/>
  <c r="L601" i="27"/>
  <c r="O600" i="27"/>
  <c r="T600" i="27" s="1"/>
  <c r="N600" i="27"/>
  <c r="L600" i="27"/>
  <c r="M600" i="27" s="1"/>
  <c r="S600" i="27" s="1"/>
  <c r="N599" i="27"/>
  <c r="O599" i="27" s="1"/>
  <c r="T599" i="27" s="1"/>
  <c r="M599" i="27"/>
  <c r="S599" i="27" s="1"/>
  <c r="L599" i="27"/>
  <c r="O598" i="27"/>
  <c r="T598" i="27" s="1"/>
  <c r="N598" i="27"/>
  <c r="L598" i="27"/>
  <c r="M598" i="27" s="1"/>
  <c r="S598" i="27" s="1"/>
  <c r="S597" i="27"/>
  <c r="N597" i="27"/>
  <c r="O597" i="27" s="1"/>
  <c r="T597" i="27" s="1"/>
  <c r="M597" i="27"/>
  <c r="L597" i="27"/>
  <c r="S596" i="27"/>
  <c r="O596" i="27"/>
  <c r="T596" i="27" s="1"/>
  <c r="N596" i="27"/>
  <c r="L596" i="27"/>
  <c r="M596" i="27" s="1"/>
  <c r="N595" i="27"/>
  <c r="O595" i="27" s="1"/>
  <c r="T595" i="27" s="1"/>
  <c r="M595" i="27"/>
  <c r="S595" i="27" s="1"/>
  <c r="L595" i="27"/>
  <c r="O594" i="27"/>
  <c r="T594" i="27" s="1"/>
  <c r="N594" i="27"/>
  <c r="L594" i="27"/>
  <c r="M594" i="27" s="1"/>
  <c r="S594" i="27" s="1"/>
  <c r="S593" i="27"/>
  <c r="N593" i="27"/>
  <c r="O593" i="27" s="1"/>
  <c r="T593" i="27" s="1"/>
  <c r="M593" i="27"/>
  <c r="L593" i="27"/>
  <c r="S592" i="27"/>
  <c r="O592" i="27"/>
  <c r="T592" i="27" s="1"/>
  <c r="N592" i="27"/>
  <c r="L592" i="27"/>
  <c r="M592" i="27" s="1"/>
  <c r="N591" i="27"/>
  <c r="O591" i="27" s="1"/>
  <c r="T591" i="27" s="1"/>
  <c r="M591" i="27"/>
  <c r="S591" i="27" s="1"/>
  <c r="L591" i="27"/>
  <c r="O590" i="27"/>
  <c r="T590" i="27" s="1"/>
  <c r="N590" i="27"/>
  <c r="L590" i="27"/>
  <c r="M590" i="27" s="1"/>
  <c r="S590" i="27" s="1"/>
  <c r="T589" i="27"/>
  <c r="S589" i="27"/>
  <c r="N589" i="27"/>
  <c r="O589" i="27" s="1"/>
  <c r="M589" i="27"/>
  <c r="L589" i="27"/>
  <c r="S588" i="27"/>
  <c r="O588" i="27"/>
  <c r="T588" i="27" s="1"/>
  <c r="N588" i="27"/>
  <c r="L588" i="27"/>
  <c r="M588" i="27" s="1"/>
  <c r="N587" i="27"/>
  <c r="O587" i="27" s="1"/>
  <c r="T587" i="27" s="1"/>
  <c r="M587" i="27"/>
  <c r="S587" i="27" s="1"/>
  <c r="L587" i="27"/>
  <c r="O586" i="27"/>
  <c r="T586" i="27" s="1"/>
  <c r="N586" i="27"/>
  <c r="L586" i="27"/>
  <c r="M586" i="27" s="1"/>
  <c r="S586" i="27" s="1"/>
  <c r="T585" i="27"/>
  <c r="S585" i="27"/>
  <c r="N585" i="27"/>
  <c r="O585" i="27" s="1"/>
  <c r="M585" i="27"/>
  <c r="L585" i="27"/>
  <c r="O584" i="27"/>
  <c r="T584" i="27" s="1"/>
  <c r="N584" i="27"/>
  <c r="L584" i="27"/>
  <c r="M584" i="27" s="1"/>
  <c r="S584" i="27" s="1"/>
  <c r="N583" i="27"/>
  <c r="O583" i="27" s="1"/>
  <c r="T583" i="27" s="1"/>
  <c r="M583" i="27"/>
  <c r="S583" i="27" s="1"/>
  <c r="L583" i="27"/>
  <c r="O582" i="27"/>
  <c r="T582" i="27" s="1"/>
  <c r="N582" i="27"/>
  <c r="L582" i="27"/>
  <c r="M582" i="27" s="1"/>
  <c r="S582" i="27" s="1"/>
  <c r="T581" i="27"/>
  <c r="S581" i="27"/>
  <c r="N581" i="27"/>
  <c r="O581" i="27" s="1"/>
  <c r="M581" i="27"/>
  <c r="L581" i="27"/>
  <c r="S580" i="27"/>
  <c r="O580" i="27"/>
  <c r="T580" i="27" s="1"/>
  <c r="N580" i="27"/>
  <c r="L580" i="27"/>
  <c r="M580" i="27" s="1"/>
  <c r="N579" i="27"/>
  <c r="O579" i="27" s="1"/>
  <c r="T579" i="27" s="1"/>
  <c r="M579" i="27"/>
  <c r="S579" i="27" s="1"/>
  <c r="L579" i="27"/>
  <c r="O578" i="27"/>
  <c r="T578" i="27" s="1"/>
  <c r="N578" i="27"/>
  <c r="L578" i="27"/>
  <c r="M578" i="27" s="1"/>
  <c r="S578" i="27" s="1"/>
  <c r="S577" i="27"/>
  <c r="N577" i="27"/>
  <c r="O577" i="27" s="1"/>
  <c r="T577" i="27" s="1"/>
  <c r="M577" i="27"/>
  <c r="L577" i="27"/>
  <c r="O576" i="27"/>
  <c r="T576" i="27" s="1"/>
  <c r="N576" i="27"/>
  <c r="L576" i="27"/>
  <c r="M576" i="27" s="1"/>
  <c r="S576" i="27" s="1"/>
  <c r="N575" i="27"/>
  <c r="O575" i="27" s="1"/>
  <c r="T575" i="27" s="1"/>
  <c r="M575" i="27"/>
  <c r="S575" i="27" s="1"/>
  <c r="L575" i="27"/>
  <c r="O574" i="27"/>
  <c r="T574" i="27" s="1"/>
  <c r="N574" i="27"/>
  <c r="L574" i="27"/>
  <c r="M574" i="27" s="1"/>
  <c r="S574" i="27" s="1"/>
  <c r="S573" i="27"/>
  <c r="N573" i="27"/>
  <c r="O573" i="27" s="1"/>
  <c r="T573" i="27" s="1"/>
  <c r="M573" i="27"/>
  <c r="L573" i="27"/>
  <c r="S572" i="27"/>
  <c r="O572" i="27"/>
  <c r="T572" i="27" s="1"/>
  <c r="N572" i="27"/>
  <c r="L572" i="27"/>
  <c r="M572" i="27" s="1"/>
  <c r="N571" i="27"/>
  <c r="O571" i="27" s="1"/>
  <c r="T571" i="27" s="1"/>
  <c r="M571" i="27"/>
  <c r="S571" i="27" s="1"/>
  <c r="L571" i="27"/>
  <c r="O570" i="27"/>
  <c r="T570" i="27" s="1"/>
  <c r="N570" i="27"/>
  <c r="L570" i="27"/>
  <c r="M570" i="27" s="1"/>
  <c r="S570" i="27" s="1"/>
  <c r="T569" i="27"/>
  <c r="S569" i="27"/>
  <c r="N569" i="27"/>
  <c r="O569" i="27" s="1"/>
  <c r="M569" i="27"/>
  <c r="L569" i="27"/>
  <c r="O568" i="27"/>
  <c r="T568" i="27" s="1"/>
  <c r="N568" i="27"/>
  <c r="L568" i="27"/>
  <c r="M568" i="27" s="1"/>
  <c r="S568" i="27" s="1"/>
  <c r="N567" i="27"/>
  <c r="O567" i="27" s="1"/>
  <c r="T567" i="27" s="1"/>
  <c r="M567" i="27"/>
  <c r="S567" i="27" s="1"/>
  <c r="L567" i="27"/>
  <c r="O566" i="27"/>
  <c r="T566" i="27" s="1"/>
  <c r="N566" i="27"/>
  <c r="L566" i="27"/>
  <c r="M566" i="27" s="1"/>
  <c r="S566" i="27" s="1"/>
  <c r="S565" i="27"/>
  <c r="N565" i="27"/>
  <c r="O565" i="27" s="1"/>
  <c r="T565" i="27" s="1"/>
  <c r="M565" i="27"/>
  <c r="L565" i="27"/>
  <c r="S564" i="27"/>
  <c r="N564" i="27"/>
  <c r="O564" i="27" s="1"/>
  <c r="T564" i="27" s="1"/>
  <c r="L564" i="27"/>
  <c r="M564" i="27" s="1"/>
  <c r="N563" i="27"/>
  <c r="O563" i="27" s="1"/>
  <c r="T563" i="27" s="1"/>
  <c r="L563" i="27"/>
  <c r="M563" i="27" s="1"/>
  <c r="S563" i="27" s="1"/>
  <c r="O562" i="27"/>
  <c r="T562" i="27" s="1"/>
  <c r="N562" i="27"/>
  <c r="L562" i="27"/>
  <c r="M562" i="27" s="1"/>
  <c r="S562" i="27" s="1"/>
  <c r="S561" i="27"/>
  <c r="N561" i="27"/>
  <c r="O561" i="27" s="1"/>
  <c r="T561" i="27" s="1"/>
  <c r="M561" i="27"/>
  <c r="L561" i="27"/>
  <c r="S560" i="27"/>
  <c r="O560" i="27"/>
  <c r="T560" i="27" s="1"/>
  <c r="N560" i="27"/>
  <c r="L560" i="27"/>
  <c r="M560" i="27" s="1"/>
  <c r="N559" i="27"/>
  <c r="O559" i="27" s="1"/>
  <c r="T559" i="27" s="1"/>
  <c r="M559" i="27"/>
  <c r="S559" i="27" s="1"/>
  <c r="L559" i="27"/>
  <c r="O558" i="27"/>
  <c r="T558" i="27" s="1"/>
  <c r="N558" i="27"/>
  <c r="L558" i="27"/>
  <c r="M558" i="27" s="1"/>
  <c r="S558" i="27" s="1"/>
  <c r="T557" i="27"/>
  <c r="S557" i="27"/>
  <c r="N557" i="27"/>
  <c r="O557" i="27" s="1"/>
  <c r="M557" i="27"/>
  <c r="L557" i="27"/>
  <c r="S556" i="27"/>
  <c r="N556" i="27"/>
  <c r="O556" i="27" s="1"/>
  <c r="T556" i="27" s="1"/>
  <c r="L556" i="27"/>
  <c r="M556" i="27" s="1"/>
  <c r="N555" i="27"/>
  <c r="O555" i="27" s="1"/>
  <c r="T555" i="27" s="1"/>
  <c r="L555" i="27"/>
  <c r="M555" i="27" s="1"/>
  <c r="S555" i="27" s="1"/>
  <c r="O554" i="27"/>
  <c r="T554" i="27" s="1"/>
  <c r="N554" i="27"/>
  <c r="L554" i="27"/>
  <c r="M554" i="27" s="1"/>
  <c r="S554" i="27" s="1"/>
  <c r="T553" i="27"/>
  <c r="S553" i="27"/>
  <c r="N553" i="27"/>
  <c r="O553" i="27" s="1"/>
  <c r="M553" i="27"/>
  <c r="L553" i="27"/>
  <c r="S552" i="27"/>
  <c r="N552" i="27"/>
  <c r="O552" i="27" s="1"/>
  <c r="T552" i="27" s="1"/>
  <c r="L552" i="27"/>
  <c r="M552" i="27" s="1"/>
  <c r="N551" i="27"/>
  <c r="O551" i="27" s="1"/>
  <c r="T551" i="27" s="1"/>
  <c r="L551" i="27"/>
  <c r="M551" i="27" s="1"/>
  <c r="S551" i="27" s="1"/>
  <c r="O550" i="27"/>
  <c r="T550" i="27" s="1"/>
  <c r="N550" i="27"/>
  <c r="L550" i="27"/>
  <c r="M550" i="27" s="1"/>
  <c r="S550" i="27" s="1"/>
  <c r="T549" i="27"/>
  <c r="S549" i="27"/>
  <c r="N549" i="27"/>
  <c r="O549" i="27" s="1"/>
  <c r="M549" i="27"/>
  <c r="L549" i="27"/>
  <c r="S548" i="27"/>
  <c r="N548" i="27"/>
  <c r="O548" i="27" s="1"/>
  <c r="T548" i="27" s="1"/>
  <c r="L548" i="27"/>
  <c r="M548" i="27" s="1"/>
  <c r="N547" i="27"/>
  <c r="O547" i="27" s="1"/>
  <c r="T547" i="27" s="1"/>
  <c r="L547" i="27"/>
  <c r="M547" i="27" s="1"/>
  <c r="S547" i="27" s="1"/>
  <c r="O546" i="27"/>
  <c r="T546" i="27" s="1"/>
  <c r="N546" i="27"/>
  <c r="L546" i="27"/>
  <c r="M546" i="27" s="1"/>
  <c r="S546" i="27" s="1"/>
  <c r="T545" i="27"/>
  <c r="S545" i="27"/>
  <c r="N545" i="27"/>
  <c r="O545" i="27" s="1"/>
  <c r="M545" i="27"/>
  <c r="L545" i="27"/>
  <c r="S544" i="27"/>
  <c r="N544" i="27"/>
  <c r="O544" i="27" s="1"/>
  <c r="T544" i="27" s="1"/>
  <c r="L544" i="27"/>
  <c r="M544" i="27" s="1"/>
  <c r="N543" i="27"/>
  <c r="O543" i="27" s="1"/>
  <c r="T543" i="27" s="1"/>
  <c r="L543" i="27"/>
  <c r="M543" i="27" s="1"/>
  <c r="S543" i="27" s="1"/>
  <c r="O542" i="27"/>
  <c r="T542" i="27" s="1"/>
  <c r="N542" i="27"/>
  <c r="L542" i="27"/>
  <c r="M542" i="27" s="1"/>
  <c r="S542" i="27" s="1"/>
  <c r="T541" i="27"/>
  <c r="S541" i="27"/>
  <c r="N541" i="27"/>
  <c r="O541" i="27" s="1"/>
  <c r="M541" i="27"/>
  <c r="L541" i="27"/>
  <c r="S540" i="27"/>
  <c r="N540" i="27"/>
  <c r="O540" i="27" s="1"/>
  <c r="T540" i="27" s="1"/>
  <c r="L540" i="27"/>
  <c r="M540" i="27" s="1"/>
  <c r="N539" i="27"/>
  <c r="O539" i="27" s="1"/>
  <c r="T539" i="27" s="1"/>
  <c r="L539" i="27"/>
  <c r="M539" i="27" s="1"/>
  <c r="S539" i="27" s="1"/>
  <c r="O538" i="27"/>
  <c r="T538" i="27" s="1"/>
  <c r="N538" i="27"/>
  <c r="L538" i="27"/>
  <c r="M538" i="27" s="1"/>
  <c r="S538" i="27" s="1"/>
  <c r="T537" i="27"/>
  <c r="S537" i="27"/>
  <c r="N537" i="27"/>
  <c r="O537" i="27" s="1"/>
  <c r="M537" i="27"/>
  <c r="L537" i="27"/>
  <c r="S536" i="27"/>
  <c r="N536" i="27"/>
  <c r="O536" i="27" s="1"/>
  <c r="T536" i="27" s="1"/>
  <c r="L536" i="27"/>
  <c r="M536" i="27" s="1"/>
  <c r="N535" i="27"/>
  <c r="O535" i="27" s="1"/>
  <c r="T535" i="27" s="1"/>
  <c r="L535" i="27"/>
  <c r="M535" i="27" s="1"/>
  <c r="S535" i="27" s="1"/>
  <c r="O534" i="27"/>
  <c r="T534" i="27" s="1"/>
  <c r="N534" i="27"/>
  <c r="L534" i="27"/>
  <c r="M534" i="27" s="1"/>
  <c r="S534" i="27" s="1"/>
  <c r="T533" i="27"/>
  <c r="S533" i="27"/>
  <c r="N533" i="27"/>
  <c r="O533" i="27" s="1"/>
  <c r="M533" i="27"/>
  <c r="L533" i="27"/>
  <c r="S532" i="27"/>
  <c r="N532" i="27"/>
  <c r="O532" i="27" s="1"/>
  <c r="T532" i="27" s="1"/>
  <c r="L532" i="27"/>
  <c r="M532" i="27" s="1"/>
  <c r="N531" i="27"/>
  <c r="O531" i="27" s="1"/>
  <c r="T531" i="27" s="1"/>
  <c r="L531" i="27"/>
  <c r="M531" i="27" s="1"/>
  <c r="S531" i="27" s="1"/>
  <c r="O530" i="27"/>
  <c r="T530" i="27" s="1"/>
  <c r="N530" i="27"/>
  <c r="L530" i="27"/>
  <c r="M530" i="27" s="1"/>
  <c r="S530" i="27" s="1"/>
  <c r="T529" i="27"/>
  <c r="S529" i="27"/>
  <c r="N529" i="27"/>
  <c r="O529" i="27" s="1"/>
  <c r="M529" i="27"/>
  <c r="L529" i="27"/>
  <c r="S528" i="27"/>
  <c r="N528" i="27"/>
  <c r="O528" i="27" s="1"/>
  <c r="T528" i="27" s="1"/>
  <c r="L528" i="27"/>
  <c r="M528" i="27" s="1"/>
  <c r="N527" i="27"/>
  <c r="O527" i="27" s="1"/>
  <c r="T527" i="27" s="1"/>
  <c r="L527" i="27"/>
  <c r="M527" i="27" s="1"/>
  <c r="S527" i="27" s="1"/>
  <c r="O526" i="27"/>
  <c r="T526" i="27" s="1"/>
  <c r="N526" i="27"/>
  <c r="L526" i="27"/>
  <c r="M526" i="27" s="1"/>
  <c r="S526" i="27" s="1"/>
  <c r="T525" i="27"/>
  <c r="S525" i="27"/>
  <c r="N525" i="27"/>
  <c r="O525" i="27" s="1"/>
  <c r="M525" i="27"/>
  <c r="L525" i="27"/>
  <c r="S524" i="27"/>
  <c r="N524" i="27"/>
  <c r="O524" i="27" s="1"/>
  <c r="T524" i="27" s="1"/>
  <c r="L524" i="27"/>
  <c r="M524" i="27" s="1"/>
  <c r="N523" i="27"/>
  <c r="O523" i="27" s="1"/>
  <c r="T523" i="27" s="1"/>
  <c r="L523" i="27"/>
  <c r="M523" i="27" s="1"/>
  <c r="S523" i="27" s="1"/>
  <c r="O522" i="27"/>
  <c r="T522" i="27" s="1"/>
  <c r="N522" i="27"/>
  <c r="L522" i="27"/>
  <c r="M522" i="27" s="1"/>
  <c r="S522" i="27" s="1"/>
  <c r="T521" i="27"/>
  <c r="S521" i="27"/>
  <c r="N521" i="27"/>
  <c r="O521" i="27" s="1"/>
  <c r="M521" i="27"/>
  <c r="L521" i="27"/>
  <c r="S520" i="27"/>
  <c r="N520" i="27"/>
  <c r="O520" i="27" s="1"/>
  <c r="T520" i="27" s="1"/>
  <c r="L520" i="27"/>
  <c r="M520" i="27" s="1"/>
  <c r="N519" i="27"/>
  <c r="O519" i="27" s="1"/>
  <c r="T519" i="27" s="1"/>
  <c r="L519" i="27"/>
  <c r="M519" i="27" s="1"/>
  <c r="S519" i="27" s="1"/>
  <c r="O518" i="27"/>
  <c r="T518" i="27" s="1"/>
  <c r="N518" i="27"/>
  <c r="L518" i="27"/>
  <c r="M518" i="27" s="1"/>
  <c r="S518" i="27" s="1"/>
  <c r="T517" i="27"/>
  <c r="S517" i="27"/>
  <c r="N517" i="27"/>
  <c r="O517" i="27" s="1"/>
  <c r="M517" i="27"/>
  <c r="L517" i="27"/>
  <c r="S516" i="27"/>
  <c r="N516" i="27"/>
  <c r="O516" i="27" s="1"/>
  <c r="T516" i="27" s="1"/>
  <c r="L516" i="27"/>
  <c r="M516" i="27" s="1"/>
  <c r="N515" i="27"/>
  <c r="O515" i="27" s="1"/>
  <c r="T515" i="27" s="1"/>
  <c r="L515" i="27"/>
  <c r="M515" i="27" s="1"/>
  <c r="S515" i="27" s="1"/>
  <c r="O514" i="27"/>
  <c r="T514" i="27" s="1"/>
  <c r="N514" i="27"/>
  <c r="L514" i="27"/>
  <c r="M514" i="27" s="1"/>
  <c r="S514" i="27" s="1"/>
  <c r="T513" i="27"/>
  <c r="S513" i="27"/>
  <c r="N513" i="27"/>
  <c r="O513" i="27" s="1"/>
  <c r="M513" i="27"/>
  <c r="L513" i="27"/>
  <c r="S512" i="27"/>
  <c r="N512" i="27"/>
  <c r="O512" i="27" s="1"/>
  <c r="T512" i="27" s="1"/>
  <c r="L512" i="27"/>
  <c r="M512" i="27" s="1"/>
  <c r="N511" i="27"/>
  <c r="O511" i="27" s="1"/>
  <c r="T511" i="27" s="1"/>
  <c r="L511" i="27"/>
  <c r="M511" i="27" s="1"/>
  <c r="S511" i="27" s="1"/>
  <c r="O510" i="27"/>
  <c r="T510" i="27" s="1"/>
  <c r="N510" i="27"/>
  <c r="L510" i="27"/>
  <c r="M510" i="27" s="1"/>
  <c r="S510" i="27" s="1"/>
  <c r="T509" i="27"/>
  <c r="S509" i="27"/>
  <c r="N509" i="27"/>
  <c r="O509" i="27" s="1"/>
  <c r="M509" i="27"/>
  <c r="L509" i="27"/>
  <c r="S508" i="27"/>
  <c r="N508" i="27"/>
  <c r="O508" i="27" s="1"/>
  <c r="T508" i="27" s="1"/>
  <c r="L508" i="27"/>
  <c r="M508" i="27" s="1"/>
  <c r="N507" i="27"/>
  <c r="O507" i="27" s="1"/>
  <c r="T507" i="27" s="1"/>
  <c r="L507" i="27"/>
  <c r="M507" i="27" s="1"/>
  <c r="S507" i="27" s="1"/>
  <c r="O506" i="27"/>
  <c r="T506" i="27" s="1"/>
  <c r="N506" i="27"/>
  <c r="L506" i="27"/>
  <c r="M506" i="27" s="1"/>
  <c r="S506" i="27" s="1"/>
  <c r="T505" i="27"/>
  <c r="S505" i="27"/>
  <c r="N505" i="27"/>
  <c r="O505" i="27" s="1"/>
  <c r="M505" i="27"/>
  <c r="L505" i="27"/>
  <c r="S504" i="27"/>
  <c r="N504" i="27"/>
  <c r="O504" i="27" s="1"/>
  <c r="T504" i="27" s="1"/>
  <c r="L504" i="27"/>
  <c r="M504" i="27" s="1"/>
  <c r="N503" i="27"/>
  <c r="O503" i="27" s="1"/>
  <c r="T503" i="27" s="1"/>
  <c r="L503" i="27"/>
  <c r="M503" i="27" s="1"/>
  <c r="S503" i="27" s="1"/>
  <c r="O502" i="27"/>
  <c r="T502" i="27" s="1"/>
  <c r="N502" i="27"/>
  <c r="L502" i="27"/>
  <c r="M502" i="27" s="1"/>
  <c r="S502" i="27" s="1"/>
  <c r="T501" i="27"/>
  <c r="S501" i="27"/>
  <c r="N501" i="27"/>
  <c r="O501" i="27" s="1"/>
  <c r="M501" i="27"/>
  <c r="L501" i="27"/>
  <c r="S500" i="27"/>
  <c r="N500" i="27"/>
  <c r="O500" i="27" s="1"/>
  <c r="T500" i="27" s="1"/>
  <c r="L500" i="27"/>
  <c r="M500" i="27" s="1"/>
  <c r="N499" i="27"/>
  <c r="O499" i="27" s="1"/>
  <c r="T499" i="27" s="1"/>
  <c r="L499" i="27"/>
  <c r="M499" i="27" s="1"/>
  <c r="S499" i="27" s="1"/>
  <c r="O498" i="27"/>
  <c r="T498" i="27" s="1"/>
  <c r="N498" i="27"/>
  <c r="L498" i="27"/>
  <c r="M498" i="27" s="1"/>
  <c r="S498" i="27" s="1"/>
  <c r="T497" i="27"/>
  <c r="S497" i="27"/>
  <c r="N497" i="27"/>
  <c r="O497" i="27" s="1"/>
  <c r="M497" i="27"/>
  <c r="L497" i="27"/>
  <c r="S496" i="27"/>
  <c r="N496" i="27"/>
  <c r="O496" i="27" s="1"/>
  <c r="T496" i="27" s="1"/>
  <c r="L496" i="27"/>
  <c r="M496" i="27" s="1"/>
  <c r="N495" i="27"/>
  <c r="O495" i="27" s="1"/>
  <c r="T495" i="27" s="1"/>
  <c r="L495" i="27"/>
  <c r="M495" i="27" s="1"/>
  <c r="S495" i="27" s="1"/>
  <c r="N494" i="27"/>
  <c r="O494" i="27" s="1"/>
  <c r="T494" i="27" s="1"/>
  <c r="L494" i="27"/>
  <c r="M494" i="27" s="1"/>
  <c r="S494" i="27" s="1"/>
  <c r="T493" i="27"/>
  <c r="S493" i="27"/>
  <c r="N493" i="27"/>
  <c r="O493" i="27" s="1"/>
  <c r="L493" i="27"/>
  <c r="M493" i="27" s="1"/>
  <c r="S492" i="27"/>
  <c r="N492" i="27"/>
  <c r="O492" i="27" s="1"/>
  <c r="T492" i="27" s="1"/>
  <c r="L492" i="27"/>
  <c r="M492" i="27" s="1"/>
  <c r="N491" i="27"/>
  <c r="O491" i="27" s="1"/>
  <c r="T491" i="27" s="1"/>
  <c r="L491" i="27"/>
  <c r="M491" i="27" s="1"/>
  <c r="S491" i="27" s="1"/>
  <c r="N490" i="27"/>
  <c r="O490" i="27" s="1"/>
  <c r="T490" i="27" s="1"/>
  <c r="L490" i="27"/>
  <c r="M490" i="27" s="1"/>
  <c r="S490" i="27" s="1"/>
  <c r="S489" i="27"/>
  <c r="N489" i="27"/>
  <c r="O489" i="27" s="1"/>
  <c r="T489" i="27" s="1"/>
  <c r="L489" i="27"/>
  <c r="M489" i="27" s="1"/>
  <c r="S488" i="27"/>
  <c r="N488" i="27"/>
  <c r="O488" i="27" s="1"/>
  <c r="T488" i="27" s="1"/>
  <c r="L488" i="27"/>
  <c r="M488" i="27" s="1"/>
  <c r="N487" i="27"/>
  <c r="O487" i="27" s="1"/>
  <c r="T487" i="27" s="1"/>
  <c r="L487" i="27"/>
  <c r="M487" i="27" s="1"/>
  <c r="S487" i="27" s="1"/>
  <c r="S486" i="27"/>
  <c r="N486" i="27"/>
  <c r="O486" i="27" s="1"/>
  <c r="T486" i="27" s="1"/>
  <c r="L486" i="27"/>
  <c r="M486" i="27" s="1"/>
  <c r="T485" i="27"/>
  <c r="N485" i="27"/>
  <c r="O485" i="27" s="1"/>
  <c r="L485" i="27"/>
  <c r="M485" i="27" s="1"/>
  <c r="S485" i="27" s="1"/>
  <c r="S484" i="27"/>
  <c r="N484" i="27"/>
  <c r="O484" i="27" s="1"/>
  <c r="T484" i="27" s="1"/>
  <c r="L484" i="27"/>
  <c r="M484" i="27" s="1"/>
  <c r="N483" i="27"/>
  <c r="O483" i="27" s="1"/>
  <c r="T483" i="27" s="1"/>
  <c r="L483" i="27"/>
  <c r="M483" i="27" s="1"/>
  <c r="S483" i="27" s="1"/>
  <c r="S482" i="27"/>
  <c r="N482" i="27"/>
  <c r="O482" i="27" s="1"/>
  <c r="T482" i="27" s="1"/>
  <c r="L482" i="27"/>
  <c r="M482" i="27" s="1"/>
  <c r="N481" i="27"/>
  <c r="O481" i="27" s="1"/>
  <c r="T481" i="27" s="1"/>
  <c r="L481" i="27"/>
  <c r="M481" i="27" s="1"/>
  <c r="S481" i="27" s="1"/>
  <c r="S480" i="27"/>
  <c r="N480" i="27"/>
  <c r="O480" i="27" s="1"/>
  <c r="T480" i="27" s="1"/>
  <c r="L480" i="27"/>
  <c r="M480" i="27" s="1"/>
  <c r="N479" i="27"/>
  <c r="O479" i="27" s="1"/>
  <c r="T479" i="27" s="1"/>
  <c r="L479" i="27"/>
  <c r="M479" i="27" s="1"/>
  <c r="S479" i="27" s="1"/>
  <c r="N478" i="27"/>
  <c r="O478" i="27" s="1"/>
  <c r="T478" i="27" s="1"/>
  <c r="L478" i="27"/>
  <c r="M478" i="27" s="1"/>
  <c r="S478" i="27" s="1"/>
  <c r="T477" i="27"/>
  <c r="S477" i="27"/>
  <c r="N477" i="27"/>
  <c r="O477" i="27" s="1"/>
  <c r="L477" i="27"/>
  <c r="M477" i="27" s="1"/>
  <c r="S476" i="27"/>
  <c r="N476" i="27"/>
  <c r="O476" i="27" s="1"/>
  <c r="T476" i="27" s="1"/>
  <c r="L476" i="27"/>
  <c r="M476" i="27" s="1"/>
  <c r="N475" i="27"/>
  <c r="O475" i="27" s="1"/>
  <c r="T475" i="27" s="1"/>
  <c r="L475" i="27"/>
  <c r="M475" i="27" s="1"/>
  <c r="S475" i="27" s="1"/>
  <c r="N474" i="27"/>
  <c r="O474" i="27" s="1"/>
  <c r="T474" i="27" s="1"/>
  <c r="L474" i="27"/>
  <c r="M474" i="27" s="1"/>
  <c r="S474" i="27" s="1"/>
  <c r="S473" i="27"/>
  <c r="N473" i="27"/>
  <c r="O473" i="27" s="1"/>
  <c r="T473" i="27" s="1"/>
  <c r="L473" i="27"/>
  <c r="M473" i="27" s="1"/>
  <c r="S472" i="27"/>
  <c r="N472" i="27"/>
  <c r="O472" i="27" s="1"/>
  <c r="T472" i="27" s="1"/>
  <c r="L472" i="27"/>
  <c r="M472" i="27" s="1"/>
  <c r="N471" i="27"/>
  <c r="O471" i="27" s="1"/>
  <c r="T471" i="27" s="1"/>
  <c r="L471" i="27"/>
  <c r="M471" i="27" s="1"/>
  <c r="S471" i="27" s="1"/>
  <c r="S470" i="27"/>
  <c r="N470" i="27"/>
  <c r="O470" i="27" s="1"/>
  <c r="T470" i="27" s="1"/>
  <c r="L470" i="27"/>
  <c r="M470" i="27" s="1"/>
  <c r="T469" i="27"/>
  <c r="N469" i="27"/>
  <c r="O469" i="27" s="1"/>
  <c r="L469" i="27"/>
  <c r="M469" i="27" s="1"/>
  <c r="S469" i="27" s="1"/>
  <c r="S468" i="27"/>
  <c r="N468" i="27"/>
  <c r="O468" i="27" s="1"/>
  <c r="T468" i="27" s="1"/>
  <c r="L468" i="27"/>
  <c r="M468" i="27" s="1"/>
  <c r="S467" i="27"/>
  <c r="N467" i="27"/>
  <c r="O467" i="27" s="1"/>
  <c r="T467" i="27" s="1"/>
  <c r="M467" i="27"/>
  <c r="L467" i="27"/>
  <c r="S466" i="27"/>
  <c r="N466" i="27"/>
  <c r="O466" i="27" s="1"/>
  <c r="T466" i="27" s="1"/>
  <c r="L466" i="27"/>
  <c r="M466" i="27" s="1"/>
  <c r="S465" i="27"/>
  <c r="N465" i="27"/>
  <c r="O465" i="27" s="1"/>
  <c r="T465" i="27" s="1"/>
  <c r="L465" i="27"/>
  <c r="M465" i="27" s="1"/>
  <c r="O464" i="27"/>
  <c r="T464" i="27" s="1"/>
  <c r="N464" i="27"/>
  <c r="L464" i="27"/>
  <c r="M464" i="27" s="1"/>
  <c r="S464" i="27" s="1"/>
  <c r="N463" i="27"/>
  <c r="O463" i="27" s="1"/>
  <c r="T463" i="27" s="1"/>
  <c r="L463" i="27"/>
  <c r="M463" i="27" s="1"/>
  <c r="S463" i="27" s="1"/>
  <c r="S462" i="27"/>
  <c r="N462" i="27"/>
  <c r="O462" i="27" s="1"/>
  <c r="T462" i="27" s="1"/>
  <c r="L462" i="27"/>
  <c r="M462" i="27" s="1"/>
  <c r="N461" i="27"/>
  <c r="O461" i="27" s="1"/>
  <c r="T461" i="27" s="1"/>
  <c r="L461" i="27"/>
  <c r="M461" i="27" s="1"/>
  <c r="S461" i="27" s="1"/>
  <c r="S460" i="27"/>
  <c r="N460" i="27"/>
  <c r="O460" i="27" s="1"/>
  <c r="T460" i="27" s="1"/>
  <c r="L460" i="27"/>
  <c r="M460" i="27" s="1"/>
  <c r="N459" i="27"/>
  <c r="O459" i="27" s="1"/>
  <c r="T459" i="27" s="1"/>
  <c r="M459" i="27"/>
  <c r="S459" i="27" s="1"/>
  <c r="L459" i="27"/>
  <c r="N458" i="27"/>
  <c r="O458" i="27" s="1"/>
  <c r="T458" i="27" s="1"/>
  <c r="L458" i="27"/>
  <c r="M458" i="27" s="1"/>
  <c r="S458" i="27" s="1"/>
  <c r="T457" i="27"/>
  <c r="N457" i="27"/>
  <c r="O457" i="27" s="1"/>
  <c r="L457" i="27"/>
  <c r="M457" i="27" s="1"/>
  <c r="S457" i="27" s="1"/>
  <c r="O456" i="27"/>
  <c r="T456" i="27" s="1"/>
  <c r="N456" i="27"/>
  <c r="L456" i="27"/>
  <c r="M456" i="27" s="1"/>
  <c r="S456" i="27" s="1"/>
  <c r="N455" i="27"/>
  <c r="O455" i="27" s="1"/>
  <c r="T455" i="27" s="1"/>
  <c r="L455" i="27"/>
  <c r="M455" i="27" s="1"/>
  <c r="S455" i="27" s="1"/>
  <c r="N454" i="27"/>
  <c r="O454" i="27" s="1"/>
  <c r="T454" i="27" s="1"/>
  <c r="L454" i="27"/>
  <c r="M454" i="27" s="1"/>
  <c r="S454" i="27" s="1"/>
  <c r="T453" i="27"/>
  <c r="S453" i="27"/>
  <c r="N453" i="27"/>
  <c r="O453" i="27" s="1"/>
  <c r="L453" i="27"/>
  <c r="M453" i="27" s="1"/>
  <c r="S452" i="27"/>
  <c r="N452" i="27"/>
  <c r="O452" i="27" s="1"/>
  <c r="T452" i="27" s="1"/>
  <c r="L452" i="27"/>
  <c r="M452" i="27" s="1"/>
  <c r="S451" i="27"/>
  <c r="N451" i="27"/>
  <c r="O451" i="27" s="1"/>
  <c r="T451" i="27" s="1"/>
  <c r="M451" i="27"/>
  <c r="L451" i="27"/>
  <c r="S450" i="27"/>
  <c r="N450" i="27"/>
  <c r="O450" i="27" s="1"/>
  <c r="T450" i="27" s="1"/>
  <c r="L450" i="27"/>
  <c r="M450" i="27" s="1"/>
  <c r="T449" i="27"/>
  <c r="S449" i="27"/>
  <c r="N449" i="27"/>
  <c r="O449" i="27" s="1"/>
  <c r="L449" i="27"/>
  <c r="M449" i="27" s="1"/>
  <c r="O448" i="27"/>
  <c r="T448" i="27" s="1"/>
  <c r="N448" i="27"/>
  <c r="L448" i="27"/>
  <c r="M448" i="27" s="1"/>
  <c r="S448" i="27" s="1"/>
  <c r="N447" i="27"/>
  <c r="O447" i="27" s="1"/>
  <c r="T447" i="27" s="1"/>
  <c r="L447" i="27"/>
  <c r="M447" i="27" s="1"/>
  <c r="S447" i="27" s="1"/>
  <c r="N446" i="27"/>
  <c r="O446" i="27" s="1"/>
  <c r="T446" i="27" s="1"/>
  <c r="L446" i="27"/>
  <c r="M446" i="27" s="1"/>
  <c r="S446" i="27" s="1"/>
  <c r="S445" i="27"/>
  <c r="N445" i="27"/>
  <c r="O445" i="27" s="1"/>
  <c r="T445" i="27" s="1"/>
  <c r="L445" i="27"/>
  <c r="M445" i="27" s="1"/>
  <c r="S444" i="27"/>
  <c r="N444" i="27"/>
  <c r="O444" i="27" s="1"/>
  <c r="T444" i="27" s="1"/>
  <c r="L444" i="27"/>
  <c r="M444" i="27" s="1"/>
  <c r="N443" i="27"/>
  <c r="O443" i="27" s="1"/>
  <c r="T443" i="27" s="1"/>
  <c r="M443" i="27"/>
  <c r="S443" i="27" s="1"/>
  <c r="L443" i="27"/>
  <c r="N442" i="27"/>
  <c r="O442" i="27" s="1"/>
  <c r="T442" i="27" s="1"/>
  <c r="L442" i="27"/>
  <c r="M442" i="27" s="1"/>
  <c r="S442" i="27" s="1"/>
  <c r="N441" i="27"/>
  <c r="O441" i="27" s="1"/>
  <c r="T441" i="27" s="1"/>
  <c r="L441" i="27"/>
  <c r="M441" i="27" s="1"/>
  <c r="S441" i="27" s="1"/>
  <c r="O440" i="27"/>
  <c r="T440" i="27" s="1"/>
  <c r="N440" i="27"/>
  <c r="L440" i="27"/>
  <c r="M440" i="27" s="1"/>
  <c r="S440" i="27" s="1"/>
  <c r="N439" i="27"/>
  <c r="O439" i="27" s="1"/>
  <c r="T439" i="27" s="1"/>
  <c r="L439" i="27"/>
  <c r="M439" i="27" s="1"/>
  <c r="S439" i="27" s="1"/>
  <c r="S438" i="27"/>
  <c r="N438" i="27"/>
  <c r="O438" i="27" s="1"/>
  <c r="T438" i="27" s="1"/>
  <c r="L438" i="27"/>
  <c r="M438" i="27" s="1"/>
  <c r="T437" i="27"/>
  <c r="N437" i="27"/>
  <c r="O437" i="27" s="1"/>
  <c r="L437" i="27"/>
  <c r="M437" i="27" s="1"/>
  <c r="S437" i="27" s="1"/>
  <c r="S436" i="27"/>
  <c r="N436" i="27"/>
  <c r="O436" i="27" s="1"/>
  <c r="T436" i="27" s="1"/>
  <c r="L436" i="27"/>
  <c r="M436" i="27" s="1"/>
  <c r="S435" i="27"/>
  <c r="N435" i="27"/>
  <c r="O435" i="27" s="1"/>
  <c r="T435" i="27" s="1"/>
  <c r="M435" i="27"/>
  <c r="L435" i="27"/>
  <c r="S434" i="27"/>
  <c r="N434" i="27"/>
  <c r="O434" i="27" s="1"/>
  <c r="T434" i="27" s="1"/>
  <c r="L434" i="27"/>
  <c r="M434" i="27" s="1"/>
  <c r="S433" i="27"/>
  <c r="N433" i="27"/>
  <c r="O433" i="27" s="1"/>
  <c r="T433" i="27" s="1"/>
  <c r="L433" i="27"/>
  <c r="M433" i="27" s="1"/>
  <c r="O432" i="27"/>
  <c r="T432" i="27" s="1"/>
  <c r="N432" i="27"/>
  <c r="L432" i="27"/>
  <c r="M432" i="27" s="1"/>
  <c r="S432" i="27" s="1"/>
  <c r="N431" i="27"/>
  <c r="O431" i="27" s="1"/>
  <c r="T431" i="27" s="1"/>
  <c r="L431" i="27"/>
  <c r="M431" i="27" s="1"/>
  <c r="S431" i="27" s="1"/>
  <c r="S430" i="27"/>
  <c r="N430" i="27"/>
  <c r="O430" i="27" s="1"/>
  <c r="T430" i="27" s="1"/>
  <c r="L430" i="27"/>
  <c r="M430" i="27" s="1"/>
  <c r="N429" i="27"/>
  <c r="O429" i="27" s="1"/>
  <c r="T429" i="27" s="1"/>
  <c r="L429" i="27"/>
  <c r="M429" i="27" s="1"/>
  <c r="S429" i="27" s="1"/>
  <c r="S428" i="27"/>
  <c r="N428" i="27"/>
  <c r="O428" i="27" s="1"/>
  <c r="T428" i="27" s="1"/>
  <c r="L428" i="27"/>
  <c r="M428" i="27" s="1"/>
  <c r="N427" i="27"/>
  <c r="O427" i="27" s="1"/>
  <c r="T427" i="27" s="1"/>
  <c r="M427" i="27"/>
  <c r="S427" i="27" s="1"/>
  <c r="L427" i="27"/>
  <c r="N426" i="27"/>
  <c r="O426" i="27" s="1"/>
  <c r="T426" i="27" s="1"/>
  <c r="L426" i="27"/>
  <c r="M426" i="27" s="1"/>
  <c r="S426" i="27" s="1"/>
  <c r="T425" i="27"/>
  <c r="N425" i="27"/>
  <c r="O425" i="27" s="1"/>
  <c r="L425" i="27"/>
  <c r="M425" i="27" s="1"/>
  <c r="S425" i="27" s="1"/>
  <c r="O424" i="27"/>
  <c r="T424" i="27" s="1"/>
  <c r="N424" i="27"/>
  <c r="L424" i="27"/>
  <c r="M424" i="27" s="1"/>
  <c r="S424" i="27" s="1"/>
  <c r="N423" i="27"/>
  <c r="O423" i="27" s="1"/>
  <c r="T423" i="27" s="1"/>
  <c r="L423" i="27"/>
  <c r="M423" i="27" s="1"/>
  <c r="S423" i="27" s="1"/>
  <c r="N422" i="27"/>
  <c r="O422" i="27" s="1"/>
  <c r="T422" i="27" s="1"/>
  <c r="L422" i="27"/>
  <c r="M422" i="27" s="1"/>
  <c r="S422" i="27" s="1"/>
  <c r="T421" i="27"/>
  <c r="S421" i="27"/>
  <c r="N421" i="27"/>
  <c r="O421" i="27" s="1"/>
  <c r="L421" i="27"/>
  <c r="M421" i="27" s="1"/>
  <c r="S420" i="27"/>
  <c r="N420" i="27"/>
  <c r="O420" i="27" s="1"/>
  <c r="T420" i="27" s="1"/>
  <c r="L420" i="27"/>
  <c r="M420" i="27" s="1"/>
  <c r="S419" i="27"/>
  <c r="N419" i="27"/>
  <c r="O419" i="27" s="1"/>
  <c r="T419" i="27" s="1"/>
  <c r="M419" i="27"/>
  <c r="L419" i="27"/>
  <c r="S418" i="27"/>
  <c r="N418" i="27"/>
  <c r="O418" i="27" s="1"/>
  <c r="T418" i="27" s="1"/>
  <c r="L418" i="27"/>
  <c r="M418" i="27" s="1"/>
  <c r="T417" i="27"/>
  <c r="S417" i="27"/>
  <c r="N417" i="27"/>
  <c r="O417" i="27" s="1"/>
  <c r="L417" i="27"/>
  <c r="M417" i="27" s="1"/>
  <c r="O416" i="27"/>
  <c r="T416" i="27" s="1"/>
  <c r="N416" i="27"/>
  <c r="L416" i="27"/>
  <c r="M416" i="27" s="1"/>
  <c r="S416" i="27" s="1"/>
  <c r="N415" i="27"/>
  <c r="O415" i="27" s="1"/>
  <c r="T415" i="27" s="1"/>
  <c r="L415" i="27"/>
  <c r="M415" i="27" s="1"/>
  <c r="S415" i="27" s="1"/>
  <c r="N414" i="27"/>
  <c r="O414" i="27" s="1"/>
  <c r="T414" i="27" s="1"/>
  <c r="L414" i="27"/>
  <c r="M414" i="27" s="1"/>
  <c r="S414" i="27" s="1"/>
  <c r="S413" i="27"/>
  <c r="N413" i="27"/>
  <c r="O413" i="27" s="1"/>
  <c r="T413" i="27" s="1"/>
  <c r="L413" i="27"/>
  <c r="M413" i="27" s="1"/>
  <c r="S412" i="27"/>
  <c r="N412" i="27"/>
  <c r="O412" i="27" s="1"/>
  <c r="T412" i="27" s="1"/>
  <c r="L412" i="27"/>
  <c r="M412" i="27" s="1"/>
  <c r="N411" i="27"/>
  <c r="O411" i="27" s="1"/>
  <c r="T411" i="27" s="1"/>
  <c r="M411" i="27"/>
  <c r="S411" i="27" s="1"/>
  <c r="L411" i="27"/>
  <c r="N410" i="27"/>
  <c r="O410" i="27" s="1"/>
  <c r="T410" i="27" s="1"/>
  <c r="L410" i="27"/>
  <c r="M410" i="27" s="1"/>
  <c r="S410" i="27" s="1"/>
  <c r="N409" i="27"/>
  <c r="O409" i="27" s="1"/>
  <c r="T409" i="27" s="1"/>
  <c r="L409" i="27"/>
  <c r="M409" i="27" s="1"/>
  <c r="S409" i="27" s="1"/>
  <c r="O408" i="27"/>
  <c r="T408" i="27" s="1"/>
  <c r="N408" i="27"/>
  <c r="L408" i="27"/>
  <c r="M408" i="27" s="1"/>
  <c r="S408" i="27" s="1"/>
  <c r="N407" i="27"/>
  <c r="O407" i="27" s="1"/>
  <c r="T407" i="27" s="1"/>
  <c r="L407" i="27"/>
  <c r="M407" i="27" s="1"/>
  <c r="S407" i="27" s="1"/>
  <c r="S406" i="27"/>
  <c r="N406" i="27"/>
  <c r="O406" i="27" s="1"/>
  <c r="T406" i="27" s="1"/>
  <c r="L406" i="27"/>
  <c r="M406" i="27" s="1"/>
  <c r="T405" i="27"/>
  <c r="N405" i="27"/>
  <c r="O405" i="27" s="1"/>
  <c r="L405" i="27"/>
  <c r="M405" i="27" s="1"/>
  <c r="S405" i="27" s="1"/>
  <c r="S404" i="27"/>
  <c r="N404" i="27"/>
  <c r="O404" i="27" s="1"/>
  <c r="T404" i="27" s="1"/>
  <c r="L404" i="27"/>
  <c r="M404" i="27" s="1"/>
  <c r="S403" i="27"/>
  <c r="N403" i="27"/>
  <c r="O403" i="27" s="1"/>
  <c r="T403" i="27" s="1"/>
  <c r="M403" i="27"/>
  <c r="L403" i="27"/>
  <c r="S402" i="27"/>
  <c r="N402" i="27"/>
  <c r="O402" i="27" s="1"/>
  <c r="T402" i="27" s="1"/>
  <c r="L402" i="27"/>
  <c r="M402" i="27" s="1"/>
  <c r="S401" i="27"/>
  <c r="N401" i="27"/>
  <c r="O401" i="27" s="1"/>
  <c r="T401" i="27" s="1"/>
  <c r="L401" i="27"/>
  <c r="M401" i="27" s="1"/>
  <c r="O400" i="27"/>
  <c r="T400" i="27" s="1"/>
  <c r="N400" i="27"/>
  <c r="L400" i="27"/>
  <c r="M400" i="27" s="1"/>
  <c r="S400" i="27" s="1"/>
  <c r="N399" i="27"/>
  <c r="O399" i="27" s="1"/>
  <c r="T399" i="27" s="1"/>
  <c r="L399" i="27"/>
  <c r="M399" i="27" s="1"/>
  <c r="S399" i="27" s="1"/>
  <c r="S398" i="27"/>
  <c r="N398" i="27"/>
  <c r="O398" i="27" s="1"/>
  <c r="T398" i="27" s="1"/>
  <c r="L398" i="27"/>
  <c r="M398" i="27" s="1"/>
  <c r="N397" i="27"/>
  <c r="O397" i="27" s="1"/>
  <c r="T397" i="27" s="1"/>
  <c r="L397" i="27"/>
  <c r="M397" i="27" s="1"/>
  <c r="S397" i="27" s="1"/>
  <c r="S396" i="27"/>
  <c r="N396" i="27"/>
  <c r="O396" i="27" s="1"/>
  <c r="T396" i="27" s="1"/>
  <c r="L396" i="27"/>
  <c r="M396" i="27" s="1"/>
  <c r="N395" i="27"/>
  <c r="O395" i="27" s="1"/>
  <c r="T395" i="27" s="1"/>
  <c r="M395" i="27"/>
  <c r="S395" i="27" s="1"/>
  <c r="L395" i="27"/>
  <c r="N394" i="27"/>
  <c r="O394" i="27" s="1"/>
  <c r="T394" i="27" s="1"/>
  <c r="L394" i="27"/>
  <c r="M394" i="27" s="1"/>
  <c r="S394" i="27" s="1"/>
  <c r="T393" i="27"/>
  <c r="N393" i="27"/>
  <c r="O393" i="27" s="1"/>
  <c r="L393" i="27"/>
  <c r="M393" i="27" s="1"/>
  <c r="S393" i="27" s="1"/>
  <c r="O392" i="27"/>
  <c r="T392" i="27" s="1"/>
  <c r="N392" i="27"/>
  <c r="L392" i="27"/>
  <c r="M392" i="27" s="1"/>
  <c r="S392" i="27" s="1"/>
  <c r="N391" i="27"/>
  <c r="O391" i="27" s="1"/>
  <c r="T391" i="27" s="1"/>
  <c r="L391" i="27"/>
  <c r="M391" i="27" s="1"/>
  <c r="S391" i="27" s="1"/>
  <c r="N390" i="27"/>
  <c r="O390" i="27" s="1"/>
  <c r="T390" i="27" s="1"/>
  <c r="L390" i="27"/>
  <c r="M390" i="27" s="1"/>
  <c r="S390" i="27" s="1"/>
  <c r="T389" i="27"/>
  <c r="S389" i="27"/>
  <c r="N389" i="27"/>
  <c r="O389" i="27" s="1"/>
  <c r="L389" i="27"/>
  <c r="M389" i="27" s="1"/>
  <c r="S388" i="27"/>
  <c r="N388" i="27"/>
  <c r="O388" i="27" s="1"/>
  <c r="T388" i="27" s="1"/>
  <c r="L388" i="27"/>
  <c r="M388" i="27" s="1"/>
  <c r="S387" i="27"/>
  <c r="N387" i="27"/>
  <c r="O387" i="27" s="1"/>
  <c r="T387" i="27" s="1"/>
  <c r="M387" i="27"/>
  <c r="L387" i="27"/>
  <c r="S386" i="27"/>
  <c r="N386" i="27"/>
  <c r="O386" i="27" s="1"/>
  <c r="T386" i="27" s="1"/>
  <c r="L386" i="27"/>
  <c r="M386" i="27" s="1"/>
  <c r="T385" i="27"/>
  <c r="S385" i="27"/>
  <c r="N385" i="27"/>
  <c r="O385" i="27" s="1"/>
  <c r="L385" i="27"/>
  <c r="M385" i="27" s="1"/>
  <c r="O384" i="27"/>
  <c r="T384" i="27" s="1"/>
  <c r="N384" i="27"/>
  <c r="L384" i="27"/>
  <c r="M384" i="27" s="1"/>
  <c r="S384" i="27" s="1"/>
  <c r="T383" i="27"/>
  <c r="S383" i="27"/>
  <c r="N383" i="27"/>
  <c r="O383" i="27" s="1"/>
  <c r="M383" i="27"/>
  <c r="L383" i="27"/>
  <c r="S382" i="27"/>
  <c r="N382" i="27"/>
  <c r="O382" i="27" s="1"/>
  <c r="T382" i="27" s="1"/>
  <c r="L382" i="27"/>
  <c r="M382" i="27" s="1"/>
  <c r="T381" i="27"/>
  <c r="N381" i="27"/>
  <c r="O381" i="27" s="1"/>
  <c r="L381" i="27"/>
  <c r="M381" i="27" s="1"/>
  <c r="S381" i="27" s="1"/>
  <c r="O380" i="27"/>
  <c r="T380" i="27" s="1"/>
  <c r="N380" i="27"/>
  <c r="L380" i="27"/>
  <c r="M380" i="27" s="1"/>
  <c r="S380" i="27" s="1"/>
  <c r="T379" i="27"/>
  <c r="N379" i="27"/>
  <c r="O379" i="27" s="1"/>
  <c r="M379" i="27"/>
  <c r="S379" i="27" s="1"/>
  <c r="L379" i="27"/>
  <c r="S378" i="27"/>
  <c r="N378" i="27"/>
  <c r="O378" i="27" s="1"/>
  <c r="T378" i="27" s="1"/>
  <c r="L378" i="27"/>
  <c r="M378" i="27" s="1"/>
  <c r="N377" i="27"/>
  <c r="O377" i="27" s="1"/>
  <c r="T377" i="27" s="1"/>
  <c r="L377" i="27"/>
  <c r="M377" i="27" s="1"/>
  <c r="S377" i="27" s="1"/>
  <c r="O376" i="27"/>
  <c r="T376" i="27" s="1"/>
  <c r="N376" i="27"/>
  <c r="L376" i="27"/>
  <c r="M376" i="27" s="1"/>
  <c r="S376" i="27" s="1"/>
  <c r="S375" i="27"/>
  <c r="N375" i="27"/>
  <c r="O375" i="27" s="1"/>
  <c r="T375" i="27" s="1"/>
  <c r="M375" i="27"/>
  <c r="L375" i="27"/>
  <c r="S374" i="27"/>
  <c r="N374" i="27"/>
  <c r="O374" i="27" s="1"/>
  <c r="T374" i="27" s="1"/>
  <c r="L374" i="27"/>
  <c r="M374" i="27" s="1"/>
  <c r="T373" i="27"/>
  <c r="N373" i="27"/>
  <c r="O373" i="27" s="1"/>
  <c r="L373" i="27"/>
  <c r="M373" i="27" s="1"/>
  <c r="S373" i="27" s="1"/>
  <c r="O372" i="27"/>
  <c r="T372" i="27" s="1"/>
  <c r="N372" i="27"/>
  <c r="L372" i="27"/>
  <c r="M372" i="27" s="1"/>
  <c r="S372" i="27" s="1"/>
  <c r="N371" i="27"/>
  <c r="O371" i="27" s="1"/>
  <c r="T371" i="27" s="1"/>
  <c r="M371" i="27"/>
  <c r="S371" i="27" s="1"/>
  <c r="L371" i="27"/>
  <c r="S370" i="27"/>
  <c r="N370" i="27"/>
  <c r="O370" i="27" s="1"/>
  <c r="T370" i="27" s="1"/>
  <c r="L370" i="27"/>
  <c r="M370" i="27" s="1"/>
  <c r="N369" i="27"/>
  <c r="O369" i="27" s="1"/>
  <c r="T369" i="27" s="1"/>
  <c r="L369" i="27"/>
  <c r="M369" i="27" s="1"/>
  <c r="S369" i="27" s="1"/>
  <c r="O368" i="27"/>
  <c r="T368" i="27" s="1"/>
  <c r="N368" i="27"/>
  <c r="L368" i="27"/>
  <c r="M368" i="27" s="1"/>
  <c r="S368" i="27" s="1"/>
  <c r="T367" i="27"/>
  <c r="S367" i="27"/>
  <c r="N367" i="27"/>
  <c r="O367" i="27" s="1"/>
  <c r="M367" i="27"/>
  <c r="L367" i="27"/>
  <c r="S366" i="27"/>
  <c r="N366" i="27"/>
  <c r="O366" i="27" s="1"/>
  <c r="T366" i="27" s="1"/>
  <c r="L366" i="27"/>
  <c r="M366" i="27" s="1"/>
  <c r="T365" i="27"/>
  <c r="N365" i="27"/>
  <c r="O365" i="27" s="1"/>
  <c r="L365" i="27"/>
  <c r="M365" i="27" s="1"/>
  <c r="S365" i="27" s="1"/>
  <c r="O364" i="27"/>
  <c r="T364" i="27" s="1"/>
  <c r="N364" i="27"/>
  <c r="L364" i="27"/>
  <c r="M364" i="27" s="1"/>
  <c r="S364" i="27" s="1"/>
  <c r="T363" i="27"/>
  <c r="N363" i="27"/>
  <c r="O363" i="27" s="1"/>
  <c r="M363" i="27"/>
  <c r="S363" i="27" s="1"/>
  <c r="L363" i="27"/>
  <c r="S362" i="27"/>
  <c r="N362" i="27"/>
  <c r="O362" i="27" s="1"/>
  <c r="T362" i="27" s="1"/>
  <c r="L362" i="27"/>
  <c r="M362" i="27" s="1"/>
  <c r="N361" i="27"/>
  <c r="O361" i="27" s="1"/>
  <c r="T361" i="27" s="1"/>
  <c r="L361" i="27"/>
  <c r="M361" i="27" s="1"/>
  <c r="S361" i="27" s="1"/>
  <c r="O360" i="27"/>
  <c r="T360" i="27" s="1"/>
  <c r="N360" i="27"/>
  <c r="L360" i="27"/>
  <c r="M360" i="27" s="1"/>
  <c r="S360" i="27" s="1"/>
  <c r="S359" i="27"/>
  <c r="N359" i="27"/>
  <c r="O359" i="27" s="1"/>
  <c r="T359" i="27" s="1"/>
  <c r="M359" i="27"/>
  <c r="L359" i="27"/>
  <c r="S358" i="27"/>
  <c r="N358" i="27"/>
  <c r="O358" i="27" s="1"/>
  <c r="T358" i="27" s="1"/>
  <c r="L358" i="27"/>
  <c r="M358" i="27" s="1"/>
  <c r="T357" i="27"/>
  <c r="N357" i="27"/>
  <c r="O357" i="27" s="1"/>
  <c r="L357" i="27"/>
  <c r="M357" i="27" s="1"/>
  <c r="S357" i="27" s="1"/>
  <c r="O356" i="27"/>
  <c r="T356" i="27" s="1"/>
  <c r="N356" i="27"/>
  <c r="L356" i="27"/>
  <c r="M356" i="27" s="1"/>
  <c r="S356" i="27" s="1"/>
  <c r="N355" i="27"/>
  <c r="O355" i="27" s="1"/>
  <c r="T355" i="27" s="1"/>
  <c r="M355" i="27"/>
  <c r="S355" i="27" s="1"/>
  <c r="L355" i="27"/>
  <c r="S354" i="27"/>
  <c r="N354" i="27"/>
  <c r="O354" i="27" s="1"/>
  <c r="T354" i="27" s="1"/>
  <c r="L354" i="27"/>
  <c r="M354" i="27" s="1"/>
  <c r="N353" i="27"/>
  <c r="O353" i="27" s="1"/>
  <c r="T353" i="27" s="1"/>
  <c r="L353" i="27"/>
  <c r="M353" i="27" s="1"/>
  <c r="S353" i="27" s="1"/>
  <c r="O352" i="27"/>
  <c r="T352" i="27" s="1"/>
  <c r="N352" i="27"/>
  <c r="L352" i="27"/>
  <c r="M352" i="27" s="1"/>
  <c r="S352" i="27" s="1"/>
  <c r="T351" i="27"/>
  <c r="S351" i="27"/>
  <c r="N351" i="27"/>
  <c r="O351" i="27" s="1"/>
  <c r="M351" i="27"/>
  <c r="L351" i="27"/>
  <c r="S350" i="27"/>
  <c r="N350" i="27"/>
  <c r="O350" i="27" s="1"/>
  <c r="T350" i="27" s="1"/>
  <c r="L350" i="27"/>
  <c r="M350" i="27" s="1"/>
  <c r="T349" i="27"/>
  <c r="N349" i="27"/>
  <c r="O349" i="27" s="1"/>
  <c r="L349" i="27"/>
  <c r="M349" i="27" s="1"/>
  <c r="S349" i="27" s="1"/>
  <c r="O348" i="27"/>
  <c r="T348" i="27" s="1"/>
  <c r="N348" i="27"/>
  <c r="L348" i="27"/>
  <c r="M348" i="27" s="1"/>
  <c r="S348" i="27" s="1"/>
  <c r="T347" i="27"/>
  <c r="N347" i="27"/>
  <c r="O347" i="27" s="1"/>
  <c r="M347" i="27"/>
  <c r="S347" i="27" s="1"/>
  <c r="L347" i="27"/>
  <c r="S346" i="27"/>
  <c r="N346" i="27"/>
  <c r="O346" i="27" s="1"/>
  <c r="T346" i="27" s="1"/>
  <c r="L346" i="27"/>
  <c r="M346" i="27" s="1"/>
  <c r="N345" i="27"/>
  <c r="O345" i="27" s="1"/>
  <c r="T345" i="27" s="1"/>
  <c r="L345" i="27"/>
  <c r="M345" i="27" s="1"/>
  <c r="S345" i="27" s="1"/>
  <c r="O344" i="27"/>
  <c r="T344" i="27" s="1"/>
  <c r="N344" i="27"/>
  <c r="L344" i="27"/>
  <c r="M344" i="27" s="1"/>
  <c r="S344" i="27" s="1"/>
  <c r="S343" i="27"/>
  <c r="N343" i="27"/>
  <c r="O343" i="27" s="1"/>
  <c r="T343" i="27" s="1"/>
  <c r="M343" i="27"/>
  <c r="L343" i="27"/>
  <c r="S342" i="27"/>
  <c r="N342" i="27"/>
  <c r="O342" i="27" s="1"/>
  <c r="T342" i="27" s="1"/>
  <c r="L342" i="27"/>
  <c r="M342" i="27" s="1"/>
  <c r="T341" i="27"/>
  <c r="N341" i="27"/>
  <c r="O341" i="27" s="1"/>
  <c r="L341" i="27"/>
  <c r="M341" i="27" s="1"/>
  <c r="S341" i="27" s="1"/>
  <c r="O340" i="27"/>
  <c r="T340" i="27" s="1"/>
  <c r="N340" i="27"/>
  <c r="L340" i="27"/>
  <c r="M340" i="27" s="1"/>
  <c r="S340" i="27" s="1"/>
  <c r="T339" i="27"/>
  <c r="N339" i="27"/>
  <c r="O339" i="27" s="1"/>
  <c r="M339" i="27"/>
  <c r="S339" i="27" s="1"/>
  <c r="L339" i="27"/>
  <c r="S338" i="27"/>
  <c r="N338" i="27"/>
  <c r="O338" i="27" s="1"/>
  <c r="T338" i="27" s="1"/>
  <c r="L338" i="27"/>
  <c r="M338" i="27" s="1"/>
  <c r="N337" i="27"/>
  <c r="O337" i="27" s="1"/>
  <c r="T337" i="27" s="1"/>
  <c r="L337" i="27"/>
  <c r="M337" i="27" s="1"/>
  <c r="S337" i="27" s="1"/>
  <c r="O336" i="27"/>
  <c r="T336" i="27" s="1"/>
  <c r="N336" i="27"/>
  <c r="L336" i="27"/>
  <c r="M336" i="27" s="1"/>
  <c r="S336" i="27" s="1"/>
  <c r="T335" i="27"/>
  <c r="S335" i="27"/>
  <c r="N335" i="27"/>
  <c r="O335" i="27" s="1"/>
  <c r="M335" i="27"/>
  <c r="L335" i="27"/>
  <c r="S334" i="27"/>
  <c r="N334" i="27"/>
  <c r="O334" i="27" s="1"/>
  <c r="T334" i="27" s="1"/>
  <c r="L334" i="27"/>
  <c r="M334" i="27" s="1"/>
  <c r="T333" i="27"/>
  <c r="N333" i="27"/>
  <c r="O333" i="27" s="1"/>
  <c r="L333" i="27"/>
  <c r="M333" i="27" s="1"/>
  <c r="S333" i="27" s="1"/>
  <c r="O332" i="27"/>
  <c r="T332" i="27" s="1"/>
  <c r="N332" i="27"/>
  <c r="L332" i="27"/>
  <c r="M332" i="27" s="1"/>
  <c r="S332" i="27" s="1"/>
  <c r="T331" i="27"/>
  <c r="N331" i="27"/>
  <c r="O331" i="27" s="1"/>
  <c r="M331" i="27"/>
  <c r="S331" i="27" s="1"/>
  <c r="L331" i="27"/>
  <c r="S330" i="27"/>
  <c r="N330" i="27"/>
  <c r="O330" i="27" s="1"/>
  <c r="T330" i="27" s="1"/>
  <c r="L330" i="27"/>
  <c r="M330" i="27" s="1"/>
  <c r="N329" i="27"/>
  <c r="O329" i="27" s="1"/>
  <c r="T329" i="27" s="1"/>
  <c r="L329" i="27"/>
  <c r="M329" i="27" s="1"/>
  <c r="S329" i="27" s="1"/>
  <c r="O328" i="27"/>
  <c r="T328" i="27" s="1"/>
  <c r="N328" i="27"/>
  <c r="L328" i="27"/>
  <c r="M328" i="27" s="1"/>
  <c r="S328" i="27" s="1"/>
  <c r="S327" i="27"/>
  <c r="N327" i="27"/>
  <c r="O327" i="27" s="1"/>
  <c r="T327" i="27" s="1"/>
  <c r="M327" i="27"/>
  <c r="L327" i="27"/>
  <c r="S326" i="27"/>
  <c r="N326" i="27"/>
  <c r="O326" i="27" s="1"/>
  <c r="T326" i="27" s="1"/>
  <c r="L326" i="27"/>
  <c r="M326" i="27" s="1"/>
  <c r="T325" i="27"/>
  <c r="N325" i="27"/>
  <c r="O325" i="27" s="1"/>
  <c r="L325" i="27"/>
  <c r="M325" i="27" s="1"/>
  <c r="S325" i="27" s="1"/>
  <c r="O324" i="27"/>
  <c r="T324" i="27" s="1"/>
  <c r="N324" i="27"/>
  <c r="L324" i="27"/>
  <c r="M324" i="27" s="1"/>
  <c r="S324" i="27" s="1"/>
  <c r="T323" i="27"/>
  <c r="N323" i="27"/>
  <c r="O323" i="27" s="1"/>
  <c r="M323" i="27"/>
  <c r="S323" i="27" s="1"/>
  <c r="L323" i="27"/>
  <c r="S322" i="27"/>
  <c r="N322" i="27"/>
  <c r="O322" i="27" s="1"/>
  <c r="T322" i="27" s="1"/>
  <c r="L322" i="27"/>
  <c r="M322" i="27" s="1"/>
  <c r="N321" i="27"/>
  <c r="O321" i="27" s="1"/>
  <c r="T321" i="27" s="1"/>
  <c r="L321" i="27"/>
  <c r="M321" i="27" s="1"/>
  <c r="S321" i="27" s="1"/>
  <c r="O320" i="27"/>
  <c r="T320" i="27" s="1"/>
  <c r="N320" i="27"/>
  <c r="L320" i="27"/>
  <c r="M320" i="27" s="1"/>
  <c r="S320" i="27" s="1"/>
  <c r="T319" i="27"/>
  <c r="S319" i="27"/>
  <c r="N319" i="27"/>
  <c r="O319" i="27" s="1"/>
  <c r="M319" i="27"/>
  <c r="L319" i="27"/>
  <c r="S318" i="27"/>
  <c r="N318" i="27"/>
  <c r="O318" i="27" s="1"/>
  <c r="T318" i="27" s="1"/>
  <c r="L318" i="27"/>
  <c r="M318" i="27" s="1"/>
  <c r="T317" i="27"/>
  <c r="N317" i="27"/>
  <c r="O317" i="27" s="1"/>
  <c r="L317" i="27"/>
  <c r="M317" i="27" s="1"/>
  <c r="S317" i="27" s="1"/>
  <c r="O316" i="27"/>
  <c r="T316" i="27" s="1"/>
  <c r="N316" i="27"/>
  <c r="L316" i="27"/>
  <c r="M316" i="27" s="1"/>
  <c r="S316" i="27" s="1"/>
  <c r="T315" i="27"/>
  <c r="N315" i="27"/>
  <c r="O315" i="27" s="1"/>
  <c r="M315" i="27"/>
  <c r="S315" i="27" s="1"/>
  <c r="L315" i="27"/>
  <c r="S314" i="27"/>
  <c r="N314" i="27"/>
  <c r="O314" i="27" s="1"/>
  <c r="T314" i="27" s="1"/>
  <c r="L314" i="27"/>
  <c r="M314" i="27" s="1"/>
  <c r="N313" i="27"/>
  <c r="O313" i="27" s="1"/>
  <c r="T313" i="27" s="1"/>
  <c r="L313" i="27"/>
  <c r="M313" i="27" s="1"/>
  <c r="S313" i="27" s="1"/>
  <c r="O312" i="27"/>
  <c r="T312" i="27" s="1"/>
  <c r="N312" i="27"/>
  <c r="L312" i="27"/>
  <c r="M312" i="27" s="1"/>
  <c r="S312" i="27" s="1"/>
  <c r="S311" i="27"/>
  <c r="N311" i="27"/>
  <c r="O311" i="27" s="1"/>
  <c r="T311" i="27" s="1"/>
  <c r="M311" i="27"/>
  <c r="L311" i="27"/>
  <c r="S310" i="27"/>
  <c r="N310" i="27"/>
  <c r="O310" i="27" s="1"/>
  <c r="T310" i="27" s="1"/>
  <c r="L310" i="27"/>
  <c r="M310" i="27" s="1"/>
  <c r="T309" i="27"/>
  <c r="N309" i="27"/>
  <c r="O309" i="27" s="1"/>
  <c r="L309" i="27"/>
  <c r="M309" i="27" s="1"/>
  <c r="S309" i="27" s="1"/>
  <c r="O308" i="27"/>
  <c r="T308" i="27" s="1"/>
  <c r="N308" i="27"/>
  <c r="L308" i="27"/>
  <c r="M308" i="27" s="1"/>
  <c r="S308" i="27" s="1"/>
  <c r="T307" i="27"/>
  <c r="N307" i="27"/>
  <c r="O307" i="27" s="1"/>
  <c r="M307" i="27"/>
  <c r="S307" i="27" s="1"/>
  <c r="L307" i="27"/>
  <c r="S306" i="27"/>
  <c r="N306" i="27"/>
  <c r="O306" i="27" s="1"/>
  <c r="T306" i="27" s="1"/>
  <c r="L306" i="27"/>
  <c r="M306" i="27" s="1"/>
  <c r="N305" i="27"/>
  <c r="O305" i="27" s="1"/>
  <c r="T305" i="27" s="1"/>
  <c r="L305" i="27"/>
  <c r="M305" i="27" s="1"/>
  <c r="S305" i="27" s="1"/>
  <c r="O304" i="27"/>
  <c r="T304" i="27" s="1"/>
  <c r="N304" i="27"/>
  <c r="L304" i="27"/>
  <c r="M304" i="27" s="1"/>
  <c r="S304" i="27" s="1"/>
  <c r="T303" i="27"/>
  <c r="S303" i="27"/>
  <c r="N303" i="27"/>
  <c r="O303" i="27" s="1"/>
  <c r="M303" i="27"/>
  <c r="L303" i="27"/>
  <c r="S302" i="27"/>
  <c r="N302" i="27"/>
  <c r="O302" i="27" s="1"/>
  <c r="T302" i="27" s="1"/>
  <c r="L302" i="27"/>
  <c r="M302" i="27" s="1"/>
  <c r="T301" i="27"/>
  <c r="N301" i="27"/>
  <c r="O301" i="27" s="1"/>
  <c r="L301" i="27"/>
  <c r="M301" i="27" s="1"/>
  <c r="S301" i="27" s="1"/>
  <c r="O300" i="27"/>
  <c r="T300" i="27" s="1"/>
  <c r="N300" i="27"/>
  <c r="L300" i="27"/>
  <c r="M300" i="27" s="1"/>
  <c r="S300" i="27" s="1"/>
  <c r="T299" i="27"/>
  <c r="N299" i="27"/>
  <c r="O299" i="27" s="1"/>
  <c r="M299" i="27"/>
  <c r="S299" i="27" s="1"/>
  <c r="L299" i="27"/>
  <c r="S298" i="27"/>
  <c r="N298" i="27"/>
  <c r="O298" i="27" s="1"/>
  <c r="T298" i="27" s="1"/>
  <c r="L298" i="27"/>
  <c r="M298" i="27" s="1"/>
  <c r="N297" i="27"/>
  <c r="O297" i="27" s="1"/>
  <c r="T297" i="27" s="1"/>
  <c r="L297" i="27"/>
  <c r="M297" i="27" s="1"/>
  <c r="S297" i="27" s="1"/>
  <c r="O296" i="27"/>
  <c r="T296" i="27" s="1"/>
  <c r="N296" i="27"/>
  <c r="L296" i="27"/>
  <c r="M296" i="27" s="1"/>
  <c r="S296" i="27" s="1"/>
  <c r="S295" i="27"/>
  <c r="N295" i="27"/>
  <c r="O295" i="27" s="1"/>
  <c r="T295" i="27" s="1"/>
  <c r="M295" i="27"/>
  <c r="L295" i="27"/>
  <c r="S294" i="27"/>
  <c r="N294" i="27"/>
  <c r="O294" i="27" s="1"/>
  <c r="T294" i="27" s="1"/>
  <c r="L294" i="27"/>
  <c r="M294" i="27" s="1"/>
  <c r="T293" i="27"/>
  <c r="N293" i="27"/>
  <c r="O293" i="27" s="1"/>
  <c r="L293" i="27"/>
  <c r="M293" i="27" s="1"/>
  <c r="S293" i="27" s="1"/>
  <c r="O292" i="27"/>
  <c r="T292" i="27" s="1"/>
  <c r="N292" i="27"/>
  <c r="L292" i="27"/>
  <c r="M292" i="27" s="1"/>
  <c r="S292" i="27" s="1"/>
  <c r="T291" i="27"/>
  <c r="N291" i="27"/>
  <c r="O291" i="27" s="1"/>
  <c r="M291" i="27"/>
  <c r="S291" i="27" s="1"/>
  <c r="L291" i="27"/>
  <c r="S290" i="27"/>
  <c r="N290" i="27"/>
  <c r="O290" i="27" s="1"/>
  <c r="T290" i="27" s="1"/>
  <c r="L290" i="27"/>
  <c r="M290" i="27" s="1"/>
  <c r="N289" i="27"/>
  <c r="O289" i="27" s="1"/>
  <c r="T289" i="27" s="1"/>
  <c r="L289" i="27"/>
  <c r="M289" i="27" s="1"/>
  <c r="S289" i="27" s="1"/>
  <c r="O288" i="27"/>
  <c r="T288" i="27" s="1"/>
  <c r="N288" i="27"/>
  <c r="L288" i="27"/>
  <c r="M288" i="27" s="1"/>
  <c r="S288" i="27" s="1"/>
  <c r="T287" i="27"/>
  <c r="S287" i="27"/>
  <c r="N287" i="27"/>
  <c r="O287" i="27" s="1"/>
  <c r="M287" i="27"/>
  <c r="L287" i="27"/>
  <c r="S286" i="27"/>
  <c r="N286" i="27"/>
  <c r="O286" i="27" s="1"/>
  <c r="T286" i="27" s="1"/>
  <c r="L286" i="27"/>
  <c r="M286" i="27" s="1"/>
  <c r="T285" i="27"/>
  <c r="N285" i="27"/>
  <c r="O285" i="27" s="1"/>
  <c r="L285" i="27"/>
  <c r="M285" i="27" s="1"/>
  <c r="S285" i="27" s="1"/>
  <c r="O284" i="27"/>
  <c r="T284" i="27" s="1"/>
  <c r="N284" i="27"/>
  <c r="L284" i="27"/>
  <c r="M284" i="27" s="1"/>
  <c r="S284" i="27" s="1"/>
  <c r="T283" i="27"/>
  <c r="N283" i="27"/>
  <c r="O283" i="27" s="1"/>
  <c r="M283" i="27"/>
  <c r="S283" i="27" s="1"/>
  <c r="L283" i="27"/>
  <c r="S282" i="27"/>
  <c r="N282" i="27"/>
  <c r="O282" i="27" s="1"/>
  <c r="T282" i="27" s="1"/>
  <c r="L282" i="27"/>
  <c r="M282" i="27" s="1"/>
  <c r="N281" i="27"/>
  <c r="O281" i="27" s="1"/>
  <c r="T281" i="27" s="1"/>
  <c r="L281" i="27"/>
  <c r="M281" i="27" s="1"/>
  <c r="S281" i="27" s="1"/>
  <c r="O280" i="27"/>
  <c r="T280" i="27" s="1"/>
  <c r="N280" i="27"/>
  <c r="L280" i="27"/>
  <c r="M280" i="27" s="1"/>
  <c r="S280" i="27" s="1"/>
  <c r="S279" i="27"/>
  <c r="N279" i="27"/>
  <c r="O279" i="27" s="1"/>
  <c r="T279" i="27" s="1"/>
  <c r="M279" i="27"/>
  <c r="L279" i="27"/>
  <c r="S278" i="27"/>
  <c r="N278" i="27"/>
  <c r="O278" i="27" s="1"/>
  <c r="T278" i="27" s="1"/>
  <c r="L278" i="27"/>
  <c r="M278" i="27" s="1"/>
  <c r="T277" i="27"/>
  <c r="N277" i="27"/>
  <c r="O277" i="27" s="1"/>
  <c r="L277" i="27"/>
  <c r="M277" i="27" s="1"/>
  <c r="S277" i="27" s="1"/>
  <c r="O276" i="27"/>
  <c r="T276" i="27" s="1"/>
  <c r="N276" i="27"/>
  <c r="L276" i="27"/>
  <c r="M276" i="27" s="1"/>
  <c r="S276" i="27" s="1"/>
  <c r="T275" i="27"/>
  <c r="N275" i="27"/>
  <c r="O275" i="27" s="1"/>
  <c r="M275" i="27"/>
  <c r="S275" i="27" s="1"/>
  <c r="L275" i="27"/>
  <c r="S274" i="27"/>
  <c r="N274" i="27"/>
  <c r="O274" i="27" s="1"/>
  <c r="T274" i="27" s="1"/>
  <c r="L274" i="27"/>
  <c r="M274" i="27" s="1"/>
  <c r="N273" i="27"/>
  <c r="O273" i="27" s="1"/>
  <c r="T273" i="27" s="1"/>
  <c r="L273" i="27"/>
  <c r="M273" i="27" s="1"/>
  <c r="S273" i="27" s="1"/>
  <c r="O272" i="27"/>
  <c r="T272" i="27" s="1"/>
  <c r="N272" i="27"/>
  <c r="L272" i="27"/>
  <c r="M272" i="27" s="1"/>
  <c r="S272" i="27" s="1"/>
  <c r="T271" i="27"/>
  <c r="S271" i="27"/>
  <c r="N271" i="27"/>
  <c r="O271" i="27" s="1"/>
  <c r="M271" i="27"/>
  <c r="L271" i="27"/>
  <c r="S270" i="27"/>
  <c r="N270" i="27"/>
  <c r="O270" i="27" s="1"/>
  <c r="T270" i="27" s="1"/>
  <c r="L270" i="27"/>
  <c r="M270" i="27" s="1"/>
  <c r="T269" i="27"/>
  <c r="N269" i="27"/>
  <c r="O269" i="27" s="1"/>
  <c r="L269" i="27"/>
  <c r="M269" i="27" s="1"/>
  <c r="S269" i="27" s="1"/>
  <c r="O268" i="27"/>
  <c r="T268" i="27" s="1"/>
  <c r="N268" i="27"/>
  <c r="L268" i="27"/>
  <c r="M268" i="27" s="1"/>
  <c r="S268" i="27" s="1"/>
  <c r="T267" i="27"/>
  <c r="N267" i="27"/>
  <c r="O267" i="27" s="1"/>
  <c r="M267" i="27"/>
  <c r="S267" i="27" s="1"/>
  <c r="L267" i="27"/>
  <c r="S266" i="27"/>
  <c r="N266" i="27"/>
  <c r="O266" i="27" s="1"/>
  <c r="T266" i="27" s="1"/>
  <c r="L266" i="27"/>
  <c r="M266" i="27" s="1"/>
  <c r="N265" i="27"/>
  <c r="O265" i="27" s="1"/>
  <c r="T265" i="27" s="1"/>
  <c r="L265" i="27"/>
  <c r="M265" i="27" s="1"/>
  <c r="S265" i="27" s="1"/>
  <c r="O264" i="27"/>
  <c r="T264" i="27" s="1"/>
  <c r="N264" i="27"/>
  <c r="L264" i="27"/>
  <c r="M264" i="27" s="1"/>
  <c r="S264" i="27" s="1"/>
  <c r="S263" i="27"/>
  <c r="N263" i="27"/>
  <c r="O263" i="27" s="1"/>
  <c r="T263" i="27" s="1"/>
  <c r="M263" i="27"/>
  <c r="L263" i="27"/>
  <c r="S262" i="27"/>
  <c r="N262" i="27"/>
  <c r="O262" i="27" s="1"/>
  <c r="T262" i="27" s="1"/>
  <c r="L262" i="27"/>
  <c r="M262" i="27" s="1"/>
  <c r="T261" i="27"/>
  <c r="N261" i="27"/>
  <c r="O261" i="27" s="1"/>
  <c r="L261" i="27"/>
  <c r="M261" i="27" s="1"/>
  <c r="S261" i="27" s="1"/>
  <c r="O260" i="27"/>
  <c r="T260" i="27" s="1"/>
  <c r="N260" i="27"/>
  <c r="L260" i="27"/>
  <c r="M260" i="27" s="1"/>
  <c r="S260" i="27" s="1"/>
  <c r="T259" i="27"/>
  <c r="N259" i="27"/>
  <c r="O259" i="27" s="1"/>
  <c r="M259" i="27"/>
  <c r="S259" i="27" s="1"/>
  <c r="L259" i="27"/>
  <c r="S258" i="27"/>
  <c r="N258" i="27"/>
  <c r="O258" i="27" s="1"/>
  <c r="T258" i="27" s="1"/>
  <c r="L258" i="27"/>
  <c r="M258" i="27" s="1"/>
  <c r="N257" i="27"/>
  <c r="O257" i="27" s="1"/>
  <c r="T257" i="27" s="1"/>
  <c r="L257" i="27"/>
  <c r="M257" i="27" s="1"/>
  <c r="S257" i="27" s="1"/>
  <c r="O256" i="27"/>
  <c r="T256" i="27" s="1"/>
  <c r="N256" i="27"/>
  <c r="L256" i="27"/>
  <c r="M256" i="27" s="1"/>
  <c r="S256" i="27" s="1"/>
  <c r="T255" i="27"/>
  <c r="S255" i="27"/>
  <c r="N255" i="27"/>
  <c r="O255" i="27" s="1"/>
  <c r="M255" i="27"/>
  <c r="L255" i="27"/>
  <c r="S254" i="27"/>
  <c r="N254" i="27"/>
  <c r="O254" i="27" s="1"/>
  <c r="T254" i="27" s="1"/>
  <c r="L254" i="27"/>
  <c r="M254" i="27" s="1"/>
  <c r="T253" i="27"/>
  <c r="N253" i="27"/>
  <c r="O253" i="27" s="1"/>
  <c r="L253" i="27"/>
  <c r="M253" i="27" s="1"/>
  <c r="S253" i="27" s="1"/>
  <c r="O252" i="27"/>
  <c r="T252" i="27" s="1"/>
  <c r="N252" i="27"/>
  <c r="L252" i="27"/>
  <c r="M252" i="27" s="1"/>
  <c r="S252" i="27" s="1"/>
  <c r="T251" i="27"/>
  <c r="N251" i="27"/>
  <c r="O251" i="27" s="1"/>
  <c r="M251" i="27"/>
  <c r="S251" i="27" s="1"/>
  <c r="L251" i="27"/>
  <c r="S250" i="27"/>
  <c r="N250" i="27"/>
  <c r="O250" i="27" s="1"/>
  <c r="T250" i="27" s="1"/>
  <c r="L250" i="27"/>
  <c r="M250" i="27" s="1"/>
  <c r="N249" i="27"/>
  <c r="O249" i="27" s="1"/>
  <c r="T249" i="27" s="1"/>
  <c r="L249" i="27"/>
  <c r="M249" i="27" s="1"/>
  <c r="S249" i="27" s="1"/>
  <c r="O248" i="27"/>
  <c r="T248" i="27" s="1"/>
  <c r="N248" i="27"/>
  <c r="L248" i="27"/>
  <c r="M248" i="27" s="1"/>
  <c r="S248" i="27" s="1"/>
  <c r="S247" i="27"/>
  <c r="N247" i="27"/>
  <c r="O247" i="27" s="1"/>
  <c r="T247" i="27" s="1"/>
  <c r="M247" i="27"/>
  <c r="L247" i="27"/>
  <c r="S246" i="27"/>
  <c r="N246" i="27"/>
  <c r="O246" i="27" s="1"/>
  <c r="T246" i="27" s="1"/>
  <c r="L246" i="27"/>
  <c r="M246" i="27" s="1"/>
  <c r="T245" i="27"/>
  <c r="N245" i="27"/>
  <c r="O245" i="27" s="1"/>
  <c r="L245" i="27"/>
  <c r="M245" i="27" s="1"/>
  <c r="S245" i="27" s="1"/>
  <c r="O244" i="27"/>
  <c r="T244" i="27" s="1"/>
  <c r="N244" i="27"/>
  <c r="L244" i="27"/>
  <c r="M244" i="27" s="1"/>
  <c r="S244" i="27" s="1"/>
  <c r="T243" i="27"/>
  <c r="N243" i="27"/>
  <c r="O243" i="27" s="1"/>
  <c r="M243" i="27"/>
  <c r="S243" i="27" s="1"/>
  <c r="L243" i="27"/>
  <c r="S242" i="27"/>
  <c r="N242" i="27"/>
  <c r="O242" i="27" s="1"/>
  <c r="T242" i="27" s="1"/>
  <c r="L242" i="27"/>
  <c r="M242" i="27" s="1"/>
  <c r="N241" i="27"/>
  <c r="O241" i="27" s="1"/>
  <c r="T241" i="27" s="1"/>
  <c r="L241" i="27"/>
  <c r="M241" i="27" s="1"/>
  <c r="S241" i="27" s="1"/>
  <c r="O240" i="27"/>
  <c r="T240" i="27" s="1"/>
  <c r="N240" i="27"/>
  <c r="L240" i="27"/>
  <c r="M240" i="27" s="1"/>
  <c r="S240" i="27" s="1"/>
  <c r="T239" i="27"/>
  <c r="S239" i="27"/>
  <c r="N239" i="27"/>
  <c r="O239" i="27" s="1"/>
  <c r="M239" i="27"/>
  <c r="L239" i="27"/>
  <c r="S238" i="27"/>
  <c r="N238" i="27"/>
  <c r="O238" i="27" s="1"/>
  <c r="T238" i="27" s="1"/>
  <c r="L238" i="27"/>
  <c r="M238" i="27" s="1"/>
  <c r="T237" i="27"/>
  <c r="N237" i="27"/>
  <c r="O237" i="27" s="1"/>
  <c r="L237" i="27"/>
  <c r="M237" i="27" s="1"/>
  <c r="S237" i="27" s="1"/>
  <c r="O236" i="27"/>
  <c r="T236" i="27" s="1"/>
  <c r="N236" i="27"/>
  <c r="L236" i="27"/>
  <c r="M236" i="27" s="1"/>
  <c r="S236" i="27" s="1"/>
  <c r="T235" i="27"/>
  <c r="N235" i="27"/>
  <c r="O235" i="27" s="1"/>
  <c r="M235" i="27"/>
  <c r="S235" i="27" s="1"/>
  <c r="L235" i="27"/>
  <c r="S234" i="27"/>
  <c r="N234" i="27"/>
  <c r="O234" i="27" s="1"/>
  <c r="T234" i="27" s="1"/>
  <c r="L234" i="27"/>
  <c r="M234" i="27" s="1"/>
  <c r="N233" i="27"/>
  <c r="O233" i="27" s="1"/>
  <c r="T233" i="27" s="1"/>
  <c r="L233" i="27"/>
  <c r="M233" i="27" s="1"/>
  <c r="S233" i="27" s="1"/>
  <c r="O232" i="27"/>
  <c r="T232" i="27" s="1"/>
  <c r="N232" i="27"/>
  <c r="L232" i="27"/>
  <c r="M232" i="27" s="1"/>
  <c r="S232" i="27" s="1"/>
  <c r="S231" i="27"/>
  <c r="N231" i="27"/>
  <c r="O231" i="27" s="1"/>
  <c r="T231" i="27" s="1"/>
  <c r="M231" i="27"/>
  <c r="L231" i="27"/>
  <c r="S230" i="27"/>
  <c r="N230" i="27"/>
  <c r="O230" i="27" s="1"/>
  <c r="T230" i="27" s="1"/>
  <c r="L230" i="27"/>
  <c r="M230" i="27" s="1"/>
  <c r="T229" i="27"/>
  <c r="N229" i="27"/>
  <c r="O229" i="27" s="1"/>
  <c r="L229" i="27"/>
  <c r="M229" i="27" s="1"/>
  <c r="S229" i="27" s="1"/>
  <c r="O228" i="27"/>
  <c r="T228" i="27" s="1"/>
  <c r="N228" i="27"/>
  <c r="L228" i="27"/>
  <c r="M228" i="27" s="1"/>
  <c r="S228" i="27" s="1"/>
  <c r="T227" i="27"/>
  <c r="N227" i="27"/>
  <c r="O227" i="27" s="1"/>
  <c r="M227" i="27"/>
  <c r="S227" i="27" s="1"/>
  <c r="L227" i="27"/>
  <c r="S226" i="27"/>
  <c r="N226" i="27"/>
  <c r="O226" i="27" s="1"/>
  <c r="T226" i="27" s="1"/>
  <c r="L226" i="27"/>
  <c r="M226" i="27" s="1"/>
  <c r="N225" i="27"/>
  <c r="O225" i="27" s="1"/>
  <c r="T225" i="27" s="1"/>
  <c r="L225" i="27"/>
  <c r="M225" i="27" s="1"/>
  <c r="S225" i="27" s="1"/>
  <c r="O224" i="27"/>
  <c r="T224" i="27" s="1"/>
  <c r="N224" i="27"/>
  <c r="L224" i="27"/>
  <c r="M224" i="27" s="1"/>
  <c r="S224" i="27" s="1"/>
  <c r="T223" i="27"/>
  <c r="S223" i="27"/>
  <c r="N223" i="27"/>
  <c r="O223" i="27" s="1"/>
  <c r="M223" i="27"/>
  <c r="L223" i="27"/>
  <c r="S222" i="27"/>
  <c r="N222" i="27"/>
  <c r="O222" i="27" s="1"/>
  <c r="T222" i="27" s="1"/>
  <c r="L222" i="27"/>
  <c r="M222" i="27" s="1"/>
  <c r="T221" i="27"/>
  <c r="N221" i="27"/>
  <c r="O221" i="27" s="1"/>
  <c r="L221" i="27"/>
  <c r="M221" i="27" s="1"/>
  <c r="S221" i="27" s="1"/>
  <c r="O220" i="27"/>
  <c r="T220" i="27" s="1"/>
  <c r="N220" i="27"/>
  <c r="L220" i="27"/>
  <c r="M220" i="27" s="1"/>
  <c r="S220" i="27" s="1"/>
  <c r="T219" i="27"/>
  <c r="N219" i="27"/>
  <c r="O219" i="27" s="1"/>
  <c r="M219" i="27"/>
  <c r="S219" i="27" s="1"/>
  <c r="L219" i="27"/>
  <c r="S218" i="27"/>
  <c r="N218" i="27"/>
  <c r="O218" i="27" s="1"/>
  <c r="T218" i="27" s="1"/>
  <c r="L218" i="27"/>
  <c r="M218" i="27" s="1"/>
  <c r="N217" i="27"/>
  <c r="O217" i="27" s="1"/>
  <c r="T217" i="27" s="1"/>
  <c r="L217" i="27"/>
  <c r="M217" i="27" s="1"/>
  <c r="S217" i="27" s="1"/>
  <c r="O216" i="27"/>
  <c r="T216" i="27" s="1"/>
  <c r="N216" i="27"/>
  <c r="L216" i="27"/>
  <c r="M216" i="27" s="1"/>
  <c r="S216" i="27" s="1"/>
  <c r="S215" i="27"/>
  <c r="N215" i="27"/>
  <c r="O215" i="27" s="1"/>
  <c r="T215" i="27" s="1"/>
  <c r="M215" i="27"/>
  <c r="L215" i="27"/>
  <c r="S214" i="27"/>
  <c r="N214" i="27"/>
  <c r="O214" i="27" s="1"/>
  <c r="T214" i="27" s="1"/>
  <c r="L214" i="27"/>
  <c r="M214" i="27" s="1"/>
  <c r="T213" i="27"/>
  <c r="N213" i="27"/>
  <c r="O213" i="27" s="1"/>
  <c r="L213" i="27"/>
  <c r="M213" i="27" s="1"/>
  <c r="S213" i="27" s="1"/>
  <c r="O212" i="27"/>
  <c r="T212" i="27" s="1"/>
  <c r="N212" i="27"/>
  <c r="L212" i="27"/>
  <c r="M212" i="27" s="1"/>
  <c r="S212" i="27" s="1"/>
  <c r="T211" i="27"/>
  <c r="N211" i="27"/>
  <c r="O211" i="27" s="1"/>
  <c r="M211" i="27"/>
  <c r="S211" i="27" s="1"/>
  <c r="L211" i="27"/>
  <c r="S210" i="27"/>
  <c r="N210" i="27"/>
  <c r="O210" i="27" s="1"/>
  <c r="T210" i="27" s="1"/>
  <c r="L210" i="27"/>
  <c r="M210" i="27" s="1"/>
  <c r="N209" i="27"/>
  <c r="O209" i="27" s="1"/>
  <c r="T209" i="27" s="1"/>
  <c r="L209" i="27"/>
  <c r="M209" i="27" s="1"/>
  <c r="S209" i="27" s="1"/>
  <c r="O208" i="27"/>
  <c r="T208" i="27" s="1"/>
  <c r="N208" i="27"/>
  <c r="L208" i="27"/>
  <c r="M208" i="27" s="1"/>
  <c r="S208" i="27" s="1"/>
  <c r="T207" i="27"/>
  <c r="S207" i="27"/>
  <c r="N207" i="27"/>
  <c r="O207" i="27" s="1"/>
  <c r="M207" i="27"/>
  <c r="L207" i="27"/>
  <c r="S206" i="27"/>
  <c r="N206" i="27"/>
  <c r="O206" i="27" s="1"/>
  <c r="T206" i="27" s="1"/>
  <c r="L206" i="27"/>
  <c r="M206" i="27" s="1"/>
  <c r="T205" i="27"/>
  <c r="N205" i="27"/>
  <c r="O205" i="27" s="1"/>
  <c r="L205" i="27"/>
  <c r="M205" i="27" s="1"/>
  <c r="S205" i="27" s="1"/>
  <c r="O204" i="27"/>
  <c r="T204" i="27" s="1"/>
  <c r="N204" i="27"/>
  <c r="L204" i="27"/>
  <c r="M204" i="27" s="1"/>
  <c r="S204" i="27" s="1"/>
  <c r="T203" i="27"/>
  <c r="N203" i="27"/>
  <c r="O203" i="27" s="1"/>
  <c r="M203" i="27"/>
  <c r="S203" i="27" s="1"/>
  <c r="L203" i="27"/>
  <c r="S202" i="27"/>
  <c r="N202" i="27"/>
  <c r="O202" i="27" s="1"/>
  <c r="T202" i="27" s="1"/>
  <c r="L202" i="27"/>
  <c r="M202" i="27" s="1"/>
  <c r="N201" i="27"/>
  <c r="O201" i="27" s="1"/>
  <c r="T201" i="27" s="1"/>
  <c r="L201" i="27"/>
  <c r="M201" i="27" s="1"/>
  <c r="S201" i="27" s="1"/>
  <c r="O200" i="27"/>
  <c r="T200" i="27" s="1"/>
  <c r="N200" i="27"/>
  <c r="L200" i="27"/>
  <c r="M200" i="27" s="1"/>
  <c r="S200" i="27" s="1"/>
  <c r="S199" i="27"/>
  <c r="N199" i="27"/>
  <c r="O199" i="27" s="1"/>
  <c r="T199" i="27" s="1"/>
  <c r="M199" i="27"/>
  <c r="L199" i="27"/>
  <c r="S198" i="27"/>
  <c r="N198" i="27"/>
  <c r="O198" i="27" s="1"/>
  <c r="T198" i="27" s="1"/>
  <c r="L198" i="27"/>
  <c r="M198" i="27" s="1"/>
  <c r="T197" i="27"/>
  <c r="N197" i="27"/>
  <c r="O197" i="27" s="1"/>
  <c r="L197" i="27"/>
  <c r="M197" i="27" s="1"/>
  <c r="S197" i="27" s="1"/>
  <c r="O196" i="27"/>
  <c r="T196" i="27" s="1"/>
  <c r="N196" i="27"/>
  <c r="L196" i="27"/>
  <c r="M196" i="27" s="1"/>
  <c r="S196" i="27" s="1"/>
  <c r="T195" i="27"/>
  <c r="N195" i="27"/>
  <c r="O195" i="27" s="1"/>
  <c r="M195" i="27"/>
  <c r="S195" i="27" s="1"/>
  <c r="L195" i="27"/>
  <c r="S194" i="27"/>
  <c r="N194" i="27"/>
  <c r="O194" i="27" s="1"/>
  <c r="T194" i="27" s="1"/>
  <c r="L194" i="27"/>
  <c r="M194" i="27" s="1"/>
  <c r="N193" i="27"/>
  <c r="O193" i="27" s="1"/>
  <c r="T193" i="27" s="1"/>
  <c r="L193" i="27"/>
  <c r="M193" i="27" s="1"/>
  <c r="S193" i="27" s="1"/>
  <c r="O192" i="27"/>
  <c r="T192" i="27" s="1"/>
  <c r="N192" i="27"/>
  <c r="L192" i="27"/>
  <c r="M192" i="27" s="1"/>
  <c r="S192" i="27" s="1"/>
  <c r="T191" i="27"/>
  <c r="S191" i="27"/>
  <c r="N191" i="27"/>
  <c r="O191" i="27" s="1"/>
  <c r="M191" i="27"/>
  <c r="L191" i="27"/>
  <c r="S190" i="27"/>
  <c r="N190" i="27"/>
  <c r="O190" i="27" s="1"/>
  <c r="T190" i="27" s="1"/>
  <c r="L190" i="27"/>
  <c r="M190" i="27" s="1"/>
  <c r="T189" i="27"/>
  <c r="N189" i="27"/>
  <c r="O189" i="27" s="1"/>
  <c r="L189" i="27"/>
  <c r="M189" i="27" s="1"/>
  <c r="S189" i="27" s="1"/>
  <c r="O188" i="27"/>
  <c r="T188" i="27" s="1"/>
  <c r="N188" i="27"/>
  <c r="L188" i="27"/>
  <c r="M188" i="27" s="1"/>
  <c r="S188" i="27" s="1"/>
  <c r="T187" i="27"/>
  <c r="N187" i="27"/>
  <c r="O187" i="27" s="1"/>
  <c r="M187" i="27"/>
  <c r="S187" i="27" s="1"/>
  <c r="L187" i="27"/>
  <c r="S186" i="27"/>
  <c r="N186" i="27"/>
  <c r="O186" i="27" s="1"/>
  <c r="T186" i="27" s="1"/>
  <c r="L186" i="27"/>
  <c r="M186" i="27" s="1"/>
  <c r="N185" i="27"/>
  <c r="O185" i="27" s="1"/>
  <c r="T185" i="27" s="1"/>
  <c r="L185" i="27"/>
  <c r="M185" i="27" s="1"/>
  <c r="S185" i="27" s="1"/>
  <c r="O184" i="27"/>
  <c r="T184" i="27" s="1"/>
  <c r="N184" i="27"/>
  <c r="L184" i="27"/>
  <c r="M184" i="27" s="1"/>
  <c r="S184" i="27" s="1"/>
  <c r="S183" i="27"/>
  <c r="N183" i="27"/>
  <c r="O183" i="27" s="1"/>
  <c r="T183" i="27" s="1"/>
  <c r="M183" i="27"/>
  <c r="L183" i="27"/>
  <c r="S182" i="27"/>
  <c r="N182" i="27"/>
  <c r="O182" i="27" s="1"/>
  <c r="T182" i="27" s="1"/>
  <c r="L182" i="27"/>
  <c r="M182" i="27" s="1"/>
  <c r="T181" i="27"/>
  <c r="N181" i="27"/>
  <c r="O181" i="27" s="1"/>
  <c r="L181" i="27"/>
  <c r="M181" i="27" s="1"/>
  <c r="S181" i="27" s="1"/>
  <c r="O180" i="27"/>
  <c r="T180" i="27" s="1"/>
  <c r="N180" i="27"/>
  <c r="L180" i="27"/>
  <c r="M180" i="27" s="1"/>
  <c r="S180" i="27" s="1"/>
  <c r="T179" i="27"/>
  <c r="N179" i="27"/>
  <c r="O179" i="27" s="1"/>
  <c r="M179" i="27"/>
  <c r="S179" i="27" s="1"/>
  <c r="L179" i="27"/>
  <c r="S178" i="27"/>
  <c r="N178" i="27"/>
  <c r="O178" i="27" s="1"/>
  <c r="T178" i="27" s="1"/>
  <c r="L178" i="27"/>
  <c r="M178" i="27" s="1"/>
  <c r="N177" i="27"/>
  <c r="O177" i="27" s="1"/>
  <c r="T177" i="27" s="1"/>
  <c r="L177" i="27"/>
  <c r="M177" i="27" s="1"/>
  <c r="S177" i="27" s="1"/>
  <c r="O176" i="27"/>
  <c r="T176" i="27" s="1"/>
  <c r="N176" i="27"/>
  <c r="L176" i="27"/>
  <c r="M176" i="27" s="1"/>
  <c r="S176" i="27" s="1"/>
  <c r="T175" i="27"/>
  <c r="S175" i="27"/>
  <c r="N175" i="27"/>
  <c r="O175" i="27" s="1"/>
  <c r="M175" i="27"/>
  <c r="L175" i="27"/>
  <c r="S174" i="27"/>
  <c r="N174" i="27"/>
  <c r="O174" i="27" s="1"/>
  <c r="T174" i="27" s="1"/>
  <c r="L174" i="27"/>
  <c r="M174" i="27" s="1"/>
  <c r="T173" i="27"/>
  <c r="N173" i="27"/>
  <c r="O173" i="27" s="1"/>
  <c r="L173" i="27"/>
  <c r="M173" i="27" s="1"/>
  <c r="S173" i="27" s="1"/>
  <c r="O172" i="27"/>
  <c r="T172" i="27" s="1"/>
  <c r="N172" i="27"/>
  <c r="L172" i="27"/>
  <c r="M172" i="27" s="1"/>
  <c r="S172" i="27" s="1"/>
  <c r="T171" i="27"/>
  <c r="N171" i="27"/>
  <c r="O171" i="27" s="1"/>
  <c r="M171" i="27"/>
  <c r="S171" i="27" s="1"/>
  <c r="L171" i="27"/>
  <c r="S170" i="27"/>
  <c r="N170" i="27"/>
  <c r="O170" i="27" s="1"/>
  <c r="T170" i="27" s="1"/>
  <c r="L170" i="27"/>
  <c r="M170" i="27" s="1"/>
  <c r="N169" i="27"/>
  <c r="O169" i="27" s="1"/>
  <c r="T169" i="27" s="1"/>
  <c r="L169" i="27"/>
  <c r="M169" i="27" s="1"/>
  <c r="S169" i="27" s="1"/>
  <c r="O168" i="27"/>
  <c r="T168" i="27" s="1"/>
  <c r="N168" i="27"/>
  <c r="L168" i="27"/>
  <c r="M168" i="27" s="1"/>
  <c r="S168" i="27" s="1"/>
  <c r="S167" i="27"/>
  <c r="N167" i="27"/>
  <c r="O167" i="27" s="1"/>
  <c r="T167" i="27" s="1"/>
  <c r="M167" i="27"/>
  <c r="L167" i="27"/>
  <c r="S166" i="27"/>
  <c r="N166" i="27"/>
  <c r="O166" i="27" s="1"/>
  <c r="T166" i="27" s="1"/>
  <c r="L166" i="27"/>
  <c r="M166" i="27" s="1"/>
  <c r="T165" i="27"/>
  <c r="N165" i="27"/>
  <c r="O165" i="27" s="1"/>
  <c r="L165" i="27"/>
  <c r="M165" i="27" s="1"/>
  <c r="S165" i="27" s="1"/>
  <c r="O164" i="27"/>
  <c r="T164" i="27" s="1"/>
  <c r="N164" i="27"/>
  <c r="L164" i="27"/>
  <c r="M164" i="27" s="1"/>
  <c r="S164" i="27" s="1"/>
  <c r="T163" i="27"/>
  <c r="N163" i="27"/>
  <c r="O163" i="27" s="1"/>
  <c r="M163" i="27"/>
  <c r="S163" i="27" s="1"/>
  <c r="L163" i="27"/>
  <c r="S162" i="27"/>
  <c r="N162" i="27"/>
  <c r="O162" i="27" s="1"/>
  <c r="T162" i="27" s="1"/>
  <c r="L162" i="27"/>
  <c r="M162" i="27" s="1"/>
  <c r="N161" i="27"/>
  <c r="O161" i="27" s="1"/>
  <c r="T161" i="27" s="1"/>
  <c r="L161" i="27"/>
  <c r="M161" i="27" s="1"/>
  <c r="S161" i="27" s="1"/>
  <c r="O160" i="27"/>
  <c r="T160" i="27" s="1"/>
  <c r="N160" i="27"/>
  <c r="L160" i="27"/>
  <c r="M160" i="27" s="1"/>
  <c r="S160" i="27" s="1"/>
  <c r="T159" i="27"/>
  <c r="S159" i="27"/>
  <c r="N159" i="27"/>
  <c r="O159" i="27" s="1"/>
  <c r="M159" i="27"/>
  <c r="L159" i="27"/>
  <c r="S158" i="27"/>
  <c r="N158" i="27"/>
  <c r="O158" i="27" s="1"/>
  <c r="T158" i="27" s="1"/>
  <c r="L158" i="27"/>
  <c r="M158" i="27" s="1"/>
  <c r="T157" i="27"/>
  <c r="N157" i="27"/>
  <c r="O157" i="27" s="1"/>
  <c r="L157" i="27"/>
  <c r="M157" i="27" s="1"/>
  <c r="S157" i="27" s="1"/>
  <c r="O156" i="27"/>
  <c r="T156" i="27" s="1"/>
  <c r="N156" i="27"/>
  <c r="L156" i="27"/>
  <c r="M156" i="27" s="1"/>
  <c r="S156" i="27" s="1"/>
  <c r="T155" i="27"/>
  <c r="N155" i="27"/>
  <c r="O155" i="27" s="1"/>
  <c r="M155" i="27"/>
  <c r="S155" i="27" s="1"/>
  <c r="L155" i="27"/>
  <c r="S154" i="27"/>
  <c r="N154" i="27"/>
  <c r="O154" i="27" s="1"/>
  <c r="T154" i="27" s="1"/>
  <c r="L154" i="27"/>
  <c r="M154" i="27" s="1"/>
  <c r="N153" i="27"/>
  <c r="O153" i="27" s="1"/>
  <c r="T153" i="27" s="1"/>
  <c r="L153" i="27"/>
  <c r="M153" i="27" s="1"/>
  <c r="S153" i="27" s="1"/>
  <c r="O152" i="27"/>
  <c r="T152" i="27" s="1"/>
  <c r="N152" i="27"/>
  <c r="L152" i="27"/>
  <c r="M152" i="27" s="1"/>
  <c r="S152" i="27" s="1"/>
  <c r="S151" i="27"/>
  <c r="N151" i="27"/>
  <c r="O151" i="27" s="1"/>
  <c r="T151" i="27" s="1"/>
  <c r="M151" i="27"/>
  <c r="L151" i="27"/>
  <c r="S150" i="27"/>
  <c r="N150" i="27"/>
  <c r="O150" i="27" s="1"/>
  <c r="T150" i="27" s="1"/>
  <c r="L150" i="27"/>
  <c r="M150" i="27" s="1"/>
  <c r="N149" i="27"/>
  <c r="O149" i="27" s="1"/>
  <c r="T149" i="27" s="1"/>
  <c r="L149" i="27"/>
  <c r="M149" i="27" s="1"/>
  <c r="S149" i="27" s="1"/>
  <c r="O148" i="27"/>
  <c r="T148" i="27" s="1"/>
  <c r="N148" i="27"/>
  <c r="L148" i="27"/>
  <c r="M148" i="27" s="1"/>
  <c r="S148" i="27" s="1"/>
  <c r="T147" i="27"/>
  <c r="N147" i="27"/>
  <c r="O147" i="27" s="1"/>
  <c r="M147" i="27"/>
  <c r="S147" i="27" s="1"/>
  <c r="L147" i="27"/>
  <c r="S146" i="27"/>
  <c r="N146" i="27"/>
  <c r="O146" i="27" s="1"/>
  <c r="T146" i="27" s="1"/>
  <c r="L146" i="27"/>
  <c r="M146" i="27" s="1"/>
  <c r="N145" i="27"/>
  <c r="O145" i="27" s="1"/>
  <c r="T145" i="27" s="1"/>
  <c r="L145" i="27"/>
  <c r="M145" i="27" s="1"/>
  <c r="S145" i="27" s="1"/>
  <c r="O144" i="27"/>
  <c r="T144" i="27" s="1"/>
  <c r="N144" i="27"/>
  <c r="L144" i="27"/>
  <c r="M144" i="27" s="1"/>
  <c r="S144" i="27" s="1"/>
  <c r="T143" i="27"/>
  <c r="N143" i="27"/>
  <c r="O143" i="27" s="1"/>
  <c r="M143" i="27"/>
  <c r="S143" i="27" s="1"/>
  <c r="L143" i="27"/>
  <c r="S142" i="27"/>
  <c r="N142" i="27"/>
  <c r="O142" i="27" s="1"/>
  <c r="T142" i="27" s="1"/>
  <c r="L142" i="27"/>
  <c r="M142" i="27" s="1"/>
  <c r="T141" i="27"/>
  <c r="N141" i="27"/>
  <c r="O141" i="27" s="1"/>
  <c r="L141" i="27"/>
  <c r="M141" i="27" s="1"/>
  <c r="S141" i="27" s="1"/>
  <c r="O140" i="27"/>
  <c r="T140" i="27" s="1"/>
  <c r="N140" i="27"/>
  <c r="L140" i="27"/>
  <c r="M140" i="27" s="1"/>
  <c r="S140" i="27" s="1"/>
  <c r="T139" i="27"/>
  <c r="S139" i="27"/>
  <c r="N139" i="27"/>
  <c r="O139" i="27" s="1"/>
  <c r="M139" i="27"/>
  <c r="L139" i="27"/>
  <c r="S138" i="27"/>
  <c r="N138" i="27"/>
  <c r="O138" i="27" s="1"/>
  <c r="T138" i="27" s="1"/>
  <c r="L138" i="27"/>
  <c r="M138" i="27" s="1"/>
  <c r="N137" i="27"/>
  <c r="O137" i="27" s="1"/>
  <c r="T137" i="27" s="1"/>
  <c r="L137" i="27"/>
  <c r="M137" i="27" s="1"/>
  <c r="S137" i="27" s="1"/>
  <c r="O136" i="27"/>
  <c r="T136" i="27" s="1"/>
  <c r="N136" i="27"/>
  <c r="L136" i="27"/>
  <c r="M136" i="27" s="1"/>
  <c r="S136" i="27" s="1"/>
  <c r="S135" i="27"/>
  <c r="N135" i="27"/>
  <c r="O135" i="27" s="1"/>
  <c r="T135" i="27" s="1"/>
  <c r="M135" i="27"/>
  <c r="L135" i="27"/>
  <c r="S134" i="27"/>
  <c r="N134" i="27"/>
  <c r="O134" i="27" s="1"/>
  <c r="T134" i="27" s="1"/>
  <c r="L134" i="27"/>
  <c r="M134" i="27" s="1"/>
  <c r="T133" i="27"/>
  <c r="N133" i="27"/>
  <c r="O133" i="27" s="1"/>
  <c r="L133" i="27"/>
  <c r="M133" i="27" s="1"/>
  <c r="S133" i="27" s="1"/>
  <c r="O132" i="27"/>
  <c r="T132" i="27" s="1"/>
  <c r="N132" i="27"/>
  <c r="L132" i="27"/>
  <c r="M132" i="27" s="1"/>
  <c r="S132" i="27" s="1"/>
  <c r="T131" i="27"/>
  <c r="N131" i="27"/>
  <c r="O131" i="27" s="1"/>
  <c r="M131" i="27"/>
  <c r="S131" i="27" s="1"/>
  <c r="L131" i="27"/>
  <c r="S130" i="27"/>
  <c r="N130" i="27"/>
  <c r="O130" i="27" s="1"/>
  <c r="T130" i="27" s="1"/>
  <c r="L130" i="27"/>
  <c r="M130" i="27" s="1"/>
  <c r="N129" i="27"/>
  <c r="O129" i="27" s="1"/>
  <c r="T129" i="27" s="1"/>
  <c r="L129" i="27"/>
  <c r="M129" i="27" s="1"/>
  <c r="S129" i="27" s="1"/>
  <c r="S128" i="27"/>
  <c r="N128" i="27"/>
  <c r="O128" i="27" s="1"/>
  <c r="T128" i="27" s="1"/>
  <c r="L128" i="27"/>
  <c r="M128" i="27" s="1"/>
  <c r="S127" i="27"/>
  <c r="N127" i="27"/>
  <c r="O127" i="27" s="1"/>
  <c r="T127" i="27" s="1"/>
  <c r="L127" i="27"/>
  <c r="M127" i="27" s="1"/>
  <c r="N126" i="27"/>
  <c r="O126" i="27" s="1"/>
  <c r="T126" i="27" s="1"/>
  <c r="L126" i="27"/>
  <c r="M126" i="27" s="1"/>
  <c r="S126" i="27" s="1"/>
  <c r="S125" i="27"/>
  <c r="N125" i="27"/>
  <c r="O125" i="27" s="1"/>
  <c r="T125" i="27" s="1"/>
  <c r="L125" i="27"/>
  <c r="M125" i="27" s="1"/>
  <c r="S124" i="27"/>
  <c r="N124" i="27"/>
  <c r="O124" i="27" s="1"/>
  <c r="T124" i="27" s="1"/>
  <c r="L124" i="27"/>
  <c r="M124" i="27" s="1"/>
  <c r="N123" i="27"/>
  <c r="O123" i="27" s="1"/>
  <c r="T123" i="27" s="1"/>
  <c r="L123" i="27"/>
  <c r="M123" i="27" s="1"/>
  <c r="S123" i="27" s="1"/>
  <c r="N122" i="27"/>
  <c r="O122" i="27" s="1"/>
  <c r="T122" i="27" s="1"/>
  <c r="L122" i="27"/>
  <c r="M122" i="27" s="1"/>
  <c r="S122" i="27" s="1"/>
  <c r="N121" i="27"/>
  <c r="O121" i="27" s="1"/>
  <c r="T121" i="27" s="1"/>
  <c r="L121" i="27"/>
  <c r="M121" i="27" s="1"/>
  <c r="S121" i="27" s="1"/>
  <c r="S120" i="27"/>
  <c r="N120" i="27"/>
  <c r="O120" i="27" s="1"/>
  <c r="T120" i="27" s="1"/>
  <c r="L120" i="27"/>
  <c r="M120" i="27" s="1"/>
  <c r="S119" i="27"/>
  <c r="N119" i="27"/>
  <c r="O119" i="27" s="1"/>
  <c r="T119" i="27" s="1"/>
  <c r="L119" i="27"/>
  <c r="M119" i="27" s="1"/>
  <c r="N118" i="27"/>
  <c r="O118" i="27" s="1"/>
  <c r="T118" i="27" s="1"/>
  <c r="L118" i="27"/>
  <c r="M118" i="27" s="1"/>
  <c r="S118" i="27" s="1"/>
  <c r="S117" i="27"/>
  <c r="N117" i="27"/>
  <c r="O117" i="27" s="1"/>
  <c r="T117" i="27" s="1"/>
  <c r="L117" i="27"/>
  <c r="M117" i="27" s="1"/>
  <c r="S116" i="27"/>
  <c r="N116" i="27"/>
  <c r="O116" i="27" s="1"/>
  <c r="T116" i="27" s="1"/>
  <c r="L116" i="27"/>
  <c r="M116" i="27" s="1"/>
  <c r="N115" i="27"/>
  <c r="O115" i="27" s="1"/>
  <c r="T115" i="27" s="1"/>
  <c r="L115" i="27"/>
  <c r="M115" i="27" s="1"/>
  <c r="S115" i="27" s="1"/>
  <c r="N114" i="27"/>
  <c r="O114" i="27" s="1"/>
  <c r="T114" i="27" s="1"/>
  <c r="L114" i="27"/>
  <c r="M114" i="27" s="1"/>
  <c r="S114" i="27" s="1"/>
  <c r="N113" i="27"/>
  <c r="O113" i="27" s="1"/>
  <c r="T113" i="27" s="1"/>
  <c r="L113" i="27"/>
  <c r="M113" i="27" s="1"/>
  <c r="S113" i="27" s="1"/>
  <c r="S112" i="27"/>
  <c r="N112" i="27"/>
  <c r="O112" i="27" s="1"/>
  <c r="T112" i="27" s="1"/>
  <c r="L112" i="27"/>
  <c r="M112" i="27" s="1"/>
  <c r="S111" i="27"/>
  <c r="N111" i="27"/>
  <c r="O111" i="27" s="1"/>
  <c r="T111" i="27" s="1"/>
  <c r="L111" i="27"/>
  <c r="M111" i="27" s="1"/>
  <c r="N110" i="27"/>
  <c r="O110" i="27" s="1"/>
  <c r="T110" i="27" s="1"/>
  <c r="L110" i="27"/>
  <c r="M110" i="27" s="1"/>
  <c r="S110" i="27" s="1"/>
  <c r="S109" i="27"/>
  <c r="N109" i="27"/>
  <c r="O109" i="27" s="1"/>
  <c r="T109" i="27" s="1"/>
  <c r="L109" i="27"/>
  <c r="M109" i="27" s="1"/>
  <c r="S108" i="27"/>
  <c r="N108" i="27"/>
  <c r="O108" i="27" s="1"/>
  <c r="T108" i="27" s="1"/>
  <c r="L108" i="27"/>
  <c r="M108" i="27" s="1"/>
  <c r="N107" i="27"/>
  <c r="O107" i="27" s="1"/>
  <c r="T107" i="27" s="1"/>
  <c r="L107" i="27"/>
  <c r="M107" i="27" s="1"/>
  <c r="S107" i="27" s="1"/>
  <c r="N106" i="27"/>
  <c r="O106" i="27" s="1"/>
  <c r="T106" i="27" s="1"/>
  <c r="L106" i="27"/>
  <c r="M106" i="27" s="1"/>
  <c r="S106" i="27" s="1"/>
  <c r="N105" i="27"/>
  <c r="O105" i="27" s="1"/>
  <c r="T105" i="27" s="1"/>
  <c r="L105" i="27"/>
  <c r="M105" i="27" s="1"/>
  <c r="S105" i="27" s="1"/>
  <c r="S104" i="27"/>
  <c r="N104" i="27"/>
  <c r="O104" i="27" s="1"/>
  <c r="T104" i="27" s="1"/>
  <c r="L104" i="27"/>
  <c r="M104" i="27" s="1"/>
  <c r="S103" i="27"/>
  <c r="N103" i="27"/>
  <c r="O103" i="27" s="1"/>
  <c r="T103" i="27" s="1"/>
  <c r="L103" i="27"/>
  <c r="M103" i="27" s="1"/>
  <c r="N102" i="27"/>
  <c r="O102" i="27" s="1"/>
  <c r="T102" i="27" s="1"/>
  <c r="L102" i="27"/>
  <c r="M102" i="27" s="1"/>
  <c r="S102" i="27" s="1"/>
  <c r="S101" i="27"/>
  <c r="N101" i="27"/>
  <c r="O101" i="27" s="1"/>
  <c r="T101" i="27" s="1"/>
  <c r="L101" i="27"/>
  <c r="M101" i="27" s="1"/>
  <c r="S100" i="27"/>
  <c r="N100" i="27"/>
  <c r="O100" i="27" s="1"/>
  <c r="T100" i="27" s="1"/>
  <c r="L100" i="27"/>
  <c r="M100" i="27" s="1"/>
  <c r="N99" i="27"/>
  <c r="O99" i="27" s="1"/>
  <c r="T99" i="27" s="1"/>
  <c r="L99" i="27"/>
  <c r="M99" i="27" s="1"/>
  <c r="S99" i="27" s="1"/>
  <c r="N98" i="27"/>
  <c r="O98" i="27" s="1"/>
  <c r="T98" i="27" s="1"/>
  <c r="L98" i="27"/>
  <c r="M98" i="27" s="1"/>
  <c r="S98" i="27" s="1"/>
  <c r="N97" i="27"/>
  <c r="O97" i="27" s="1"/>
  <c r="T97" i="27" s="1"/>
  <c r="L97" i="27"/>
  <c r="M97" i="27" s="1"/>
  <c r="S97" i="27" s="1"/>
  <c r="S96" i="27"/>
  <c r="N96" i="27"/>
  <c r="O96" i="27" s="1"/>
  <c r="T96" i="27" s="1"/>
  <c r="L96" i="27"/>
  <c r="M96" i="27" s="1"/>
  <c r="S95" i="27"/>
  <c r="N95" i="27"/>
  <c r="O95" i="27" s="1"/>
  <c r="T95" i="27" s="1"/>
  <c r="L95" i="27"/>
  <c r="M95" i="27" s="1"/>
  <c r="N94" i="27"/>
  <c r="O94" i="27" s="1"/>
  <c r="T94" i="27" s="1"/>
  <c r="L94" i="27"/>
  <c r="M94" i="27" s="1"/>
  <c r="S94" i="27" s="1"/>
  <c r="S93" i="27"/>
  <c r="N93" i="27"/>
  <c r="O93" i="27" s="1"/>
  <c r="T93" i="27" s="1"/>
  <c r="L93" i="27"/>
  <c r="M93" i="27" s="1"/>
  <c r="S92" i="27"/>
  <c r="N92" i="27"/>
  <c r="O92" i="27" s="1"/>
  <c r="T92" i="27" s="1"/>
  <c r="L92" i="27"/>
  <c r="M92" i="27" s="1"/>
  <c r="N91" i="27"/>
  <c r="O91" i="27" s="1"/>
  <c r="T91" i="27" s="1"/>
  <c r="L91" i="27"/>
  <c r="M91" i="27" s="1"/>
  <c r="S91" i="27" s="1"/>
  <c r="N90" i="27"/>
  <c r="O90" i="27" s="1"/>
  <c r="T90" i="27" s="1"/>
  <c r="L90" i="27"/>
  <c r="M90" i="27" s="1"/>
  <c r="S90" i="27" s="1"/>
  <c r="N89" i="27"/>
  <c r="O89" i="27" s="1"/>
  <c r="T89" i="27" s="1"/>
  <c r="L89" i="27"/>
  <c r="M89" i="27" s="1"/>
  <c r="S89" i="27" s="1"/>
  <c r="S88" i="27"/>
  <c r="N88" i="27"/>
  <c r="O88" i="27" s="1"/>
  <c r="T88" i="27" s="1"/>
  <c r="L88" i="27"/>
  <c r="M88" i="27" s="1"/>
  <c r="S87" i="27"/>
  <c r="N87" i="27"/>
  <c r="O87" i="27" s="1"/>
  <c r="T87" i="27" s="1"/>
  <c r="L87" i="27"/>
  <c r="M87" i="27" s="1"/>
  <c r="N86" i="27"/>
  <c r="O86" i="27" s="1"/>
  <c r="T86" i="27" s="1"/>
  <c r="L86" i="27"/>
  <c r="M86" i="27" s="1"/>
  <c r="S86" i="27" s="1"/>
  <c r="S85" i="27"/>
  <c r="N85" i="27"/>
  <c r="O85" i="27" s="1"/>
  <c r="T85" i="27" s="1"/>
  <c r="L85" i="27"/>
  <c r="M85" i="27" s="1"/>
  <c r="S84" i="27"/>
  <c r="N84" i="27"/>
  <c r="O84" i="27" s="1"/>
  <c r="T84" i="27" s="1"/>
  <c r="L84" i="27"/>
  <c r="M84" i="27" s="1"/>
  <c r="N83" i="27"/>
  <c r="O83" i="27" s="1"/>
  <c r="T83" i="27" s="1"/>
  <c r="L83" i="27"/>
  <c r="M83" i="27" s="1"/>
  <c r="S83" i="27" s="1"/>
  <c r="N82" i="27"/>
  <c r="O82" i="27" s="1"/>
  <c r="T82" i="27" s="1"/>
  <c r="L82" i="27"/>
  <c r="M82" i="27" s="1"/>
  <c r="S82" i="27" s="1"/>
  <c r="N81" i="27"/>
  <c r="O81" i="27" s="1"/>
  <c r="T81" i="27" s="1"/>
  <c r="L81" i="27"/>
  <c r="M81" i="27" s="1"/>
  <c r="S81" i="27" s="1"/>
  <c r="S80" i="27"/>
  <c r="N80" i="27"/>
  <c r="O80" i="27" s="1"/>
  <c r="T80" i="27" s="1"/>
  <c r="L80" i="27"/>
  <c r="M80" i="27" s="1"/>
  <c r="S79" i="27"/>
  <c r="N79" i="27"/>
  <c r="O79" i="27" s="1"/>
  <c r="T79" i="27" s="1"/>
  <c r="L79" i="27"/>
  <c r="M79" i="27" s="1"/>
  <c r="N78" i="27"/>
  <c r="O78" i="27" s="1"/>
  <c r="T78" i="27" s="1"/>
  <c r="L78" i="27"/>
  <c r="M78" i="27" s="1"/>
  <c r="S78" i="27" s="1"/>
  <c r="S77" i="27"/>
  <c r="N77" i="27"/>
  <c r="O77" i="27" s="1"/>
  <c r="T77" i="27" s="1"/>
  <c r="L77" i="27"/>
  <c r="M77" i="27" s="1"/>
  <c r="S76" i="27"/>
  <c r="N76" i="27"/>
  <c r="O76" i="27" s="1"/>
  <c r="T76" i="27" s="1"/>
  <c r="L76" i="27"/>
  <c r="M76" i="27" s="1"/>
  <c r="N75" i="27"/>
  <c r="O75" i="27" s="1"/>
  <c r="T75" i="27" s="1"/>
  <c r="L75" i="27"/>
  <c r="M75" i="27" s="1"/>
  <c r="S75" i="27" s="1"/>
  <c r="N74" i="27"/>
  <c r="O74" i="27" s="1"/>
  <c r="T74" i="27" s="1"/>
  <c r="L74" i="27"/>
  <c r="M74" i="27" s="1"/>
  <c r="S74" i="27" s="1"/>
  <c r="N73" i="27"/>
  <c r="O73" i="27" s="1"/>
  <c r="T73" i="27" s="1"/>
  <c r="L73" i="27"/>
  <c r="M73" i="27" s="1"/>
  <c r="S73" i="27" s="1"/>
  <c r="S72" i="27"/>
  <c r="N72" i="27"/>
  <c r="O72" i="27" s="1"/>
  <c r="T72" i="27" s="1"/>
  <c r="L72" i="27"/>
  <c r="M72" i="27" s="1"/>
  <c r="S71" i="27"/>
  <c r="N71" i="27"/>
  <c r="O71" i="27" s="1"/>
  <c r="T71" i="27" s="1"/>
  <c r="L71" i="27"/>
  <c r="M71" i="27" s="1"/>
  <c r="N70" i="27"/>
  <c r="O70" i="27" s="1"/>
  <c r="T70" i="27" s="1"/>
  <c r="L70" i="27"/>
  <c r="M70" i="27" s="1"/>
  <c r="S70" i="27" s="1"/>
  <c r="S69" i="27"/>
  <c r="N69" i="27"/>
  <c r="O69" i="27" s="1"/>
  <c r="T69" i="27" s="1"/>
  <c r="L69" i="27"/>
  <c r="M69" i="27" s="1"/>
  <c r="S68" i="27"/>
  <c r="N68" i="27"/>
  <c r="O68" i="27" s="1"/>
  <c r="T68" i="27" s="1"/>
  <c r="L68" i="27"/>
  <c r="M68" i="27" s="1"/>
  <c r="N67" i="27"/>
  <c r="O67" i="27" s="1"/>
  <c r="T67" i="27" s="1"/>
  <c r="L67" i="27"/>
  <c r="M67" i="27" s="1"/>
  <c r="S67" i="27" s="1"/>
  <c r="N66" i="27"/>
  <c r="O66" i="27" s="1"/>
  <c r="T66" i="27" s="1"/>
  <c r="L66" i="27"/>
  <c r="M66" i="27" s="1"/>
  <c r="S66" i="27" s="1"/>
  <c r="N65" i="27"/>
  <c r="O65" i="27" s="1"/>
  <c r="T65" i="27" s="1"/>
  <c r="L65" i="27"/>
  <c r="M65" i="27" s="1"/>
  <c r="S65" i="27" s="1"/>
  <c r="S64" i="27"/>
  <c r="N64" i="27"/>
  <c r="O64" i="27" s="1"/>
  <c r="T64" i="27" s="1"/>
  <c r="L64" i="27"/>
  <c r="M64" i="27" s="1"/>
  <c r="S63" i="27"/>
  <c r="N63" i="27"/>
  <c r="O63" i="27" s="1"/>
  <c r="T63" i="27" s="1"/>
  <c r="L63" i="27"/>
  <c r="M63" i="27" s="1"/>
  <c r="N62" i="27"/>
  <c r="O62" i="27" s="1"/>
  <c r="T62" i="27" s="1"/>
  <c r="L62" i="27"/>
  <c r="M62" i="27" s="1"/>
  <c r="S62" i="27" s="1"/>
  <c r="S61" i="27"/>
  <c r="N61" i="27"/>
  <c r="O61" i="27" s="1"/>
  <c r="T61" i="27" s="1"/>
  <c r="L61" i="27"/>
  <c r="M61" i="27" s="1"/>
  <c r="S60" i="27"/>
  <c r="N60" i="27"/>
  <c r="O60" i="27" s="1"/>
  <c r="T60" i="27" s="1"/>
  <c r="L60" i="27"/>
  <c r="M60" i="27" s="1"/>
  <c r="N59" i="27"/>
  <c r="O59" i="27" s="1"/>
  <c r="T59" i="27" s="1"/>
  <c r="L59" i="27"/>
  <c r="M59" i="27" s="1"/>
  <c r="S59" i="27" s="1"/>
  <c r="N58" i="27"/>
  <c r="O58" i="27" s="1"/>
  <c r="T58" i="27" s="1"/>
  <c r="L58" i="27"/>
  <c r="M58" i="27" s="1"/>
  <c r="S58" i="27" s="1"/>
  <c r="N57" i="27"/>
  <c r="O57" i="27" s="1"/>
  <c r="T57" i="27" s="1"/>
  <c r="L57" i="27"/>
  <c r="M57" i="27" s="1"/>
  <c r="S57" i="27" s="1"/>
  <c r="S56" i="27"/>
  <c r="N56" i="27"/>
  <c r="O56" i="27" s="1"/>
  <c r="T56" i="27" s="1"/>
  <c r="L56" i="27"/>
  <c r="M56" i="27" s="1"/>
  <c r="S55" i="27"/>
  <c r="N55" i="27"/>
  <c r="O55" i="27" s="1"/>
  <c r="T55" i="27" s="1"/>
  <c r="L55" i="27"/>
  <c r="M55" i="27" s="1"/>
  <c r="N54" i="27"/>
  <c r="O54" i="27" s="1"/>
  <c r="T54" i="27" s="1"/>
  <c r="L54" i="27"/>
  <c r="M54" i="27" s="1"/>
  <c r="S54" i="27" s="1"/>
  <c r="S53" i="27"/>
  <c r="N53" i="27"/>
  <c r="O53" i="27" s="1"/>
  <c r="T53" i="27" s="1"/>
  <c r="L53" i="27"/>
  <c r="M53" i="27" s="1"/>
  <c r="S52" i="27"/>
  <c r="N52" i="27"/>
  <c r="O52" i="27" s="1"/>
  <c r="T52" i="27" s="1"/>
  <c r="L52" i="27"/>
  <c r="M52" i="27" s="1"/>
  <c r="N51" i="27"/>
  <c r="O51" i="27" s="1"/>
  <c r="T51" i="27" s="1"/>
  <c r="L51" i="27"/>
  <c r="M51" i="27" s="1"/>
  <c r="S51" i="27" s="1"/>
  <c r="N50" i="27"/>
  <c r="O50" i="27" s="1"/>
  <c r="T50" i="27" s="1"/>
  <c r="L50" i="27"/>
  <c r="M50" i="27" s="1"/>
  <c r="S50" i="27" s="1"/>
  <c r="Z45" i="27"/>
  <c r="AA45" i="27" s="1"/>
  <c r="X45" i="27"/>
  <c r="X44" i="27"/>
  <c r="P44" i="27"/>
  <c r="P43" i="27"/>
  <c r="P42" i="27"/>
  <c r="P41" i="27"/>
  <c r="L41" i="27"/>
  <c r="K41" i="27"/>
  <c r="Y45" i="27" s="1"/>
  <c r="J41" i="27"/>
  <c r="P40" i="27"/>
  <c r="L40" i="27"/>
  <c r="Z44" i="27" s="1"/>
  <c r="AA44" i="27" s="1"/>
  <c r="K40" i="27"/>
  <c r="Y44" i="27" s="1"/>
  <c r="J40" i="27"/>
  <c r="J39" i="27"/>
  <c r="J42" i="27" s="1"/>
  <c r="J44" i="27" s="1"/>
  <c r="P35" i="27"/>
  <c r="P34" i="27"/>
  <c r="AA33" i="27"/>
  <c r="Y33" i="27"/>
  <c r="X33" i="27"/>
  <c r="P33" i="27"/>
  <c r="AA32" i="27"/>
  <c r="Z32" i="27"/>
  <c r="P32" i="27"/>
  <c r="L32" i="27"/>
  <c r="Z33" i="27" s="1"/>
  <c r="K32" i="27"/>
  <c r="J32" i="27"/>
  <c r="P31" i="27"/>
  <c r="L31" i="27"/>
  <c r="K31" i="27"/>
  <c r="Y32" i="27" s="1"/>
  <c r="J31" i="27"/>
  <c r="J30" i="27" s="1"/>
  <c r="X30" i="27" s="1"/>
  <c r="C31" i="27" a="1"/>
  <c r="C31" i="27" s="1"/>
  <c r="Y30" i="27"/>
  <c r="L30" i="27"/>
  <c r="L33" i="27" s="1"/>
  <c r="L35" i="27" s="1"/>
  <c r="K30" i="27"/>
  <c r="K33" i="27" s="1"/>
  <c r="K35" i="27" s="1"/>
  <c r="N1700" i="26"/>
  <c r="O1700" i="26" s="1"/>
  <c r="T1700" i="26" s="1"/>
  <c r="L1700" i="26"/>
  <c r="M1700" i="26" s="1"/>
  <c r="S1700" i="26" s="1"/>
  <c r="T1699" i="26"/>
  <c r="S1699" i="26"/>
  <c r="N1699" i="26"/>
  <c r="O1699" i="26" s="1"/>
  <c r="L1699" i="26"/>
  <c r="M1699" i="26" s="1"/>
  <c r="S1698" i="26"/>
  <c r="O1698" i="26"/>
  <c r="T1698" i="26" s="1"/>
  <c r="N1698" i="26"/>
  <c r="L1698" i="26"/>
  <c r="M1698" i="26" s="1"/>
  <c r="N1697" i="26"/>
  <c r="O1697" i="26" s="1"/>
  <c r="T1697" i="26" s="1"/>
  <c r="L1697" i="26"/>
  <c r="M1697" i="26" s="1"/>
  <c r="S1697" i="26" s="1"/>
  <c r="N1696" i="26"/>
  <c r="O1696" i="26" s="1"/>
  <c r="T1696" i="26" s="1"/>
  <c r="M1696" i="26"/>
  <c r="S1696" i="26" s="1"/>
  <c r="L1696" i="26"/>
  <c r="S1695" i="26"/>
  <c r="N1695" i="26"/>
  <c r="O1695" i="26" s="1"/>
  <c r="T1695" i="26" s="1"/>
  <c r="L1695" i="26"/>
  <c r="M1695" i="26" s="1"/>
  <c r="S1694" i="26"/>
  <c r="O1694" i="26"/>
  <c r="T1694" i="26" s="1"/>
  <c r="N1694" i="26"/>
  <c r="L1694" i="26"/>
  <c r="M1694" i="26" s="1"/>
  <c r="O1693" i="26"/>
  <c r="T1693" i="26" s="1"/>
  <c r="N1693" i="26"/>
  <c r="L1693" i="26"/>
  <c r="M1693" i="26" s="1"/>
  <c r="S1693" i="26" s="1"/>
  <c r="N1692" i="26"/>
  <c r="O1692" i="26" s="1"/>
  <c r="T1692" i="26" s="1"/>
  <c r="M1692" i="26"/>
  <c r="S1692" i="26" s="1"/>
  <c r="L1692" i="26"/>
  <c r="S1691" i="26"/>
  <c r="N1691" i="26"/>
  <c r="O1691" i="26" s="1"/>
  <c r="T1691" i="26" s="1"/>
  <c r="L1691" i="26"/>
  <c r="M1691" i="26" s="1"/>
  <c r="S1690" i="26"/>
  <c r="O1690" i="26"/>
  <c r="T1690" i="26" s="1"/>
  <c r="N1690" i="26"/>
  <c r="L1690" i="26"/>
  <c r="M1690" i="26" s="1"/>
  <c r="O1689" i="26"/>
  <c r="T1689" i="26" s="1"/>
  <c r="N1689" i="26"/>
  <c r="L1689" i="26"/>
  <c r="M1689" i="26" s="1"/>
  <c r="S1689" i="26" s="1"/>
  <c r="N1688" i="26"/>
  <c r="O1688" i="26" s="1"/>
  <c r="T1688" i="26" s="1"/>
  <c r="L1688" i="26"/>
  <c r="M1688" i="26" s="1"/>
  <c r="S1688" i="26" s="1"/>
  <c r="T1687" i="26"/>
  <c r="N1687" i="26"/>
  <c r="O1687" i="26" s="1"/>
  <c r="L1687" i="26"/>
  <c r="M1687" i="26" s="1"/>
  <c r="S1687" i="26" s="1"/>
  <c r="T1686" i="26"/>
  <c r="N1686" i="26"/>
  <c r="O1686" i="26" s="1"/>
  <c r="L1686" i="26"/>
  <c r="M1686" i="26" s="1"/>
  <c r="S1686" i="26" s="1"/>
  <c r="N1685" i="26"/>
  <c r="O1685" i="26" s="1"/>
  <c r="T1685" i="26" s="1"/>
  <c r="M1685" i="26"/>
  <c r="S1685" i="26" s="1"/>
  <c r="L1685" i="26"/>
  <c r="N1684" i="26"/>
  <c r="O1684" i="26" s="1"/>
  <c r="T1684" i="26" s="1"/>
  <c r="M1684" i="26"/>
  <c r="S1684" i="26" s="1"/>
  <c r="L1684" i="26"/>
  <c r="S1683" i="26"/>
  <c r="N1683" i="26"/>
  <c r="O1683" i="26" s="1"/>
  <c r="T1683" i="26" s="1"/>
  <c r="L1683" i="26"/>
  <c r="M1683" i="26" s="1"/>
  <c r="S1682" i="26"/>
  <c r="O1682" i="26"/>
  <c r="T1682" i="26" s="1"/>
  <c r="N1682" i="26"/>
  <c r="L1682" i="26"/>
  <c r="M1682" i="26" s="1"/>
  <c r="S1681" i="26"/>
  <c r="O1681" i="26"/>
  <c r="T1681" i="26" s="1"/>
  <c r="N1681" i="26"/>
  <c r="L1681" i="26"/>
  <c r="M1681" i="26" s="1"/>
  <c r="N1680" i="26"/>
  <c r="O1680" i="26" s="1"/>
  <c r="T1680" i="26" s="1"/>
  <c r="L1680" i="26"/>
  <c r="M1680" i="26" s="1"/>
  <c r="S1680" i="26" s="1"/>
  <c r="T1679" i="26"/>
  <c r="N1679" i="26"/>
  <c r="O1679" i="26" s="1"/>
  <c r="L1679" i="26"/>
  <c r="M1679" i="26" s="1"/>
  <c r="S1679" i="26" s="1"/>
  <c r="N1678" i="26"/>
  <c r="O1678" i="26" s="1"/>
  <c r="T1678" i="26" s="1"/>
  <c r="L1678" i="26"/>
  <c r="M1678" i="26" s="1"/>
  <c r="S1678" i="26" s="1"/>
  <c r="N1677" i="26"/>
  <c r="O1677" i="26" s="1"/>
  <c r="T1677" i="26" s="1"/>
  <c r="M1677" i="26"/>
  <c r="S1677" i="26" s="1"/>
  <c r="L1677" i="26"/>
  <c r="N1676" i="26"/>
  <c r="O1676" i="26" s="1"/>
  <c r="T1676" i="26" s="1"/>
  <c r="M1676" i="26"/>
  <c r="S1676" i="26" s="1"/>
  <c r="L1676" i="26"/>
  <c r="S1675" i="26"/>
  <c r="N1675" i="26"/>
  <c r="O1675" i="26" s="1"/>
  <c r="T1675" i="26" s="1"/>
  <c r="L1675" i="26"/>
  <c r="M1675" i="26" s="1"/>
  <c r="O1674" i="26"/>
  <c r="T1674" i="26" s="1"/>
  <c r="N1674" i="26"/>
  <c r="L1674" i="26"/>
  <c r="M1674" i="26" s="1"/>
  <c r="S1674" i="26" s="1"/>
  <c r="O1673" i="26"/>
  <c r="T1673" i="26" s="1"/>
  <c r="N1673" i="26"/>
  <c r="L1673" i="26"/>
  <c r="M1673" i="26" s="1"/>
  <c r="S1673" i="26" s="1"/>
  <c r="N1672" i="26"/>
  <c r="O1672" i="26" s="1"/>
  <c r="T1672" i="26" s="1"/>
  <c r="L1672" i="26"/>
  <c r="M1672" i="26" s="1"/>
  <c r="S1672" i="26" s="1"/>
  <c r="T1671" i="26"/>
  <c r="N1671" i="26"/>
  <c r="O1671" i="26" s="1"/>
  <c r="L1671" i="26"/>
  <c r="M1671" i="26" s="1"/>
  <c r="S1671" i="26" s="1"/>
  <c r="N1670" i="26"/>
  <c r="O1670" i="26" s="1"/>
  <c r="T1670" i="26" s="1"/>
  <c r="L1670" i="26"/>
  <c r="M1670" i="26" s="1"/>
  <c r="S1670" i="26" s="1"/>
  <c r="N1669" i="26"/>
  <c r="O1669" i="26" s="1"/>
  <c r="T1669" i="26" s="1"/>
  <c r="M1669" i="26"/>
  <c r="S1669" i="26" s="1"/>
  <c r="L1669" i="26"/>
  <c r="S1668" i="26"/>
  <c r="N1668" i="26"/>
  <c r="O1668" i="26" s="1"/>
  <c r="T1668" i="26" s="1"/>
  <c r="M1668" i="26"/>
  <c r="L1668" i="26"/>
  <c r="S1667" i="26"/>
  <c r="N1667" i="26"/>
  <c r="O1667" i="26" s="1"/>
  <c r="T1667" i="26" s="1"/>
  <c r="L1667" i="26"/>
  <c r="M1667" i="26" s="1"/>
  <c r="S1666" i="26"/>
  <c r="O1666" i="26"/>
  <c r="T1666" i="26" s="1"/>
  <c r="N1666" i="26"/>
  <c r="L1666" i="26"/>
  <c r="M1666" i="26" s="1"/>
  <c r="O1665" i="26"/>
  <c r="T1665" i="26" s="1"/>
  <c r="N1665" i="26"/>
  <c r="L1665" i="26"/>
  <c r="M1665" i="26" s="1"/>
  <c r="S1665" i="26" s="1"/>
  <c r="N1664" i="26"/>
  <c r="O1664" i="26" s="1"/>
  <c r="T1664" i="26" s="1"/>
  <c r="L1664" i="26"/>
  <c r="M1664" i="26" s="1"/>
  <c r="S1664" i="26" s="1"/>
  <c r="N1663" i="26"/>
  <c r="O1663" i="26" s="1"/>
  <c r="T1663" i="26" s="1"/>
  <c r="L1663" i="26"/>
  <c r="M1663" i="26" s="1"/>
  <c r="S1663" i="26" s="1"/>
  <c r="N1662" i="26"/>
  <c r="O1662" i="26" s="1"/>
  <c r="T1662" i="26" s="1"/>
  <c r="L1662" i="26"/>
  <c r="M1662" i="26" s="1"/>
  <c r="S1662" i="26" s="1"/>
  <c r="N1661" i="26"/>
  <c r="O1661" i="26" s="1"/>
  <c r="T1661" i="26" s="1"/>
  <c r="M1661" i="26"/>
  <c r="S1661" i="26" s="1"/>
  <c r="L1661" i="26"/>
  <c r="N1660" i="26"/>
  <c r="O1660" i="26" s="1"/>
  <c r="T1660" i="26" s="1"/>
  <c r="M1660" i="26"/>
  <c r="S1660" i="26" s="1"/>
  <c r="L1660" i="26"/>
  <c r="S1659" i="26"/>
  <c r="N1659" i="26"/>
  <c r="O1659" i="26" s="1"/>
  <c r="T1659" i="26" s="1"/>
  <c r="L1659" i="26"/>
  <c r="M1659" i="26" s="1"/>
  <c r="S1658" i="26"/>
  <c r="O1658" i="26"/>
  <c r="T1658" i="26" s="1"/>
  <c r="N1658" i="26"/>
  <c r="L1658" i="26"/>
  <c r="M1658" i="26" s="1"/>
  <c r="O1657" i="26"/>
  <c r="T1657" i="26" s="1"/>
  <c r="N1657" i="26"/>
  <c r="L1657" i="26"/>
  <c r="M1657" i="26" s="1"/>
  <c r="S1657" i="26" s="1"/>
  <c r="S1656" i="26"/>
  <c r="N1656" i="26"/>
  <c r="O1656" i="26" s="1"/>
  <c r="T1656" i="26" s="1"/>
  <c r="L1656" i="26"/>
  <c r="M1656" i="26" s="1"/>
  <c r="T1655" i="26"/>
  <c r="N1655" i="26"/>
  <c r="O1655" i="26" s="1"/>
  <c r="L1655" i="26"/>
  <c r="M1655" i="26" s="1"/>
  <c r="S1655" i="26" s="1"/>
  <c r="O1654" i="26"/>
  <c r="T1654" i="26" s="1"/>
  <c r="N1654" i="26"/>
  <c r="L1654" i="26"/>
  <c r="M1654" i="26" s="1"/>
  <c r="S1654" i="26" s="1"/>
  <c r="N1653" i="26"/>
  <c r="O1653" i="26" s="1"/>
  <c r="T1653" i="26" s="1"/>
  <c r="M1653" i="26"/>
  <c r="S1653" i="26" s="1"/>
  <c r="L1653" i="26"/>
  <c r="S1652" i="26"/>
  <c r="N1652" i="26"/>
  <c r="O1652" i="26" s="1"/>
  <c r="T1652" i="26" s="1"/>
  <c r="M1652" i="26"/>
  <c r="L1652" i="26"/>
  <c r="S1651" i="26"/>
  <c r="N1651" i="26"/>
  <c r="O1651" i="26" s="1"/>
  <c r="T1651" i="26" s="1"/>
  <c r="L1651" i="26"/>
  <c r="M1651" i="26" s="1"/>
  <c r="S1650" i="26"/>
  <c r="O1650" i="26"/>
  <c r="T1650" i="26" s="1"/>
  <c r="N1650" i="26"/>
  <c r="L1650" i="26"/>
  <c r="M1650" i="26" s="1"/>
  <c r="O1649" i="26"/>
  <c r="T1649" i="26" s="1"/>
  <c r="N1649" i="26"/>
  <c r="L1649" i="26"/>
  <c r="M1649" i="26" s="1"/>
  <c r="S1649" i="26" s="1"/>
  <c r="S1648" i="26"/>
  <c r="N1648" i="26"/>
  <c r="O1648" i="26" s="1"/>
  <c r="T1648" i="26" s="1"/>
  <c r="L1648" i="26"/>
  <c r="M1648" i="26" s="1"/>
  <c r="N1647" i="26"/>
  <c r="O1647" i="26" s="1"/>
  <c r="T1647" i="26" s="1"/>
  <c r="L1647" i="26"/>
  <c r="M1647" i="26" s="1"/>
  <c r="S1647" i="26" s="1"/>
  <c r="N1646" i="26"/>
  <c r="O1646" i="26" s="1"/>
  <c r="T1646" i="26" s="1"/>
  <c r="L1646" i="26"/>
  <c r="M1646" i="26" s="1"/>
  <c r="S1646" i="26" s="1"/>
  <c r="O1645" i="26"/>
  <c r="T1645" i="26" s="1"/>
  <c r="N1645" i="26"/>
  <c r="M1645" i="26"/>
  <c r="S1645" i="26" s="1"/>
  <c r="L1645" i="26"/>
  <c r="N1644" i="26"/>
  <c r="O1644" i="26" s="1"/>
  <c r="T1644" i="26" s="1"/>
  <c r="M1644" i="26"/>
  <c r="S1644" i="26" s="1"/>
  <c r="L1644" i="26"/>
  <c r="T1643" i="26"/>
  <c r="S1643" i="26"/>
  <c r="N1643" i="26"/>
  <c r="O1643" i="26" s="1"/>
  <c r="L1643" i="26"/>
  <c r="M1643" i="26" s="1"/>
  <c r="O1642" i="26"/>
  <c r="T1642" i="26" s="1"/>
  <c r="N1642" i="26"/>
  <c r="L1642" i="26"/>
  <c r="M1642" i="26" s="1"/>
  <c r="S1642" i="26" s="1"/>
  <c r="S1641" i="26"/>
  <c r="O1641" i="26"/>
  <c r="T1641" i="26" s="1"/>
  <c r="N1641" i="26"/>
  <c r="L1641" i="26"/>
  <c r="M1641" i="26" s="1"/>
  <c r="N1640" i="26"/>
  <c r="O1640" i="26" s="1"/>
  <c r="T1640" i="26" s="1"/>
  <c r="L1640" i="26"/>
  <c r="M1640" i="26" s="1"/>
  <c r="S1640" i="26" s="1"/>
  <c r="T1639" i="26"/>
  <c r="N1639" i="26"/>
  <c r="O1639" i="26" s="1"/>
  <c r="L1639" i="26"/>
  <c r="M1639" i="26" s="1"/>
  <c r="S1639" i="26" s="1"/>
  <c r="O1638" i="26"/>
  <c r="T1638" i="26" s="1"/>
  <c r="N1638" i="26"/>
  <c r="L1638" i="26"/>
  <c r="M1638" i="26" s="1"/>
  <c r="S1638" i="26" s="1"/>
  <c r="N1637" i="26"/>
  <c r="O1637" i="26" s="1"/>
  <c r="T1637" i="26" s="1"/>
  <c r="M1637" i="26"/>
  <c r="S1637" i="26" s="1"/>
  <c r="L1637" i="26"/>
  <c r="N1636" i="26"/>
  <c r="O1636" i="26" s="1"/>
  <c r="T1636" i="26" s="1"/>
  <c r="M1636" i="26"/>
  <c r="S1636" i="26" s="1"/>
  <c r="L1636" i="26"/>
  <c r="S1635" i="26"/>
  <c r="N1635" i="26"/>
  <c r="O1635" i="26" s="1"/>
  <c r="T1635" i="26" s="1"/>
  <c r="L1635" i="26"/>
  <c r="M1635" i="26" s="1"/>
  <c r="T1634" i="26"/>
  <c r="S1634" i="26"/>
  <c r="O1634" i="26"/>
  <c r="N1634" i="26"/>
  <c r="L1634" i="26"/>
  <c r="M1634" i="26" s="1"/>
  <c r="O1633" i="26"/>
  <c r="T1633" i="26" s="1"/>
  <c r="N1633" i="26"/>
  <c r="M1633" i="26"/>
  <c r="S1633" i="26" s="1"/>
  <c r="L1633" i="26"/>
  <c r="N1632" i="26"/>
  <c r="O1632" i="26" s="1"/>
  <c r="T1632" i="26" s="1"/>
  <c r="L1632" i="26"/>
  <c r="M1632" i="26" s="1"/>
  <c r="S1632" i="26" s="1"/>
  <c r="N1631" i="26"/>
  <c r="O1631" i="26" s="1"/>
  <c r="T1631" i="26" s="1"/>
  <c r="L1631" i="26"/>
  <c r="M1631" i="26" s="1"/>
  <c r="S1631" i="26" s="1"/>
  <c r="T1630" i="26"/>
  <c r="N1630" i="26"/>
  <c r="O1630" i="26" s="1"/>
  <c r="L1630" i="26"/>
  <c r="M1630" i="26" s="1"/>
  <c r="S1630" i="26" s="1"/>
  <c r="O1629" i="26"/>
  <c r="T1629" i="26" s="1"/>
  <c r="N1629" i="26"/>
  <c r="M1629" i="26"/>
  <c r="S1629" i="26" s="1"/>
  <c r="L1629" i="26"/>
  <c r="N1628" i="26"/>
  <c r="O1628" i="26" s="1"/>
  <c r="T1628" i="26" s="1"/>
  <c r="M1628" i="26"/>
  <c r="S1628" i="26" s="1"/>
  <c r="L1628" i="26"/>
  <c r="S1627" i="26"/>
  <c r="N1627" i="26"/>
  <c r="O1627" i="26" s="1"/>
  <c r="T1627" i="26" s="1"/>
  <c r="L1627" i="26"/>
  <c r="M1627" i="26" s="1"/>
  <c r="S1626" i="26"/>
  <c r="O1626" i="26"/>
  <c r="T1626" i="26" s="1"/>
  <c r="N1626" i="26"/>
  <c r="L1626" i="26"/>
  <c r="M1626" i="26" s="1"/>
  <c r="S1625" i="26"/>
  <c r="O1625" i="26"/>
  <c r="T1625" i="26" s="1"/>
  <c r="N1625" i="26"/>
  <c r="L1625" i="26"/>
  <c r="M1625" i="26" s="1"/>
  <c r="N1624" i="26"/>
  <c r="O1624" i="26" s="1"/>
  <c r="T1624" i="26" s="1"/>
  <c r="M1624" i="26"/>
  <c r="S1624" i="26" s="1"/>
  <c r="L1624" i="26"/>
  <c r="T1623" i="26"/>
  <c r="N1623" i="26"/>
  <c r="O1623" i="26" s="1"/>
  <c r="L1623" i="26"/>
  <c r="M1623" i="26" s="1"/>
  <c r="S1623" i="26" s="1"/>
  <c r="N1622" i="26"/>
  <c r="O1622" i="26" s="1"/>
  <c r="T1622" i="26" s="1"/>
  <c r="L1622" i="26"/>
  <c r="M1622" i="26" s="1"/>
  <c r="S1622" i="26" s="1"/>
  <c r="N1621" i="26"/>
  <c r="O1621" i="26" s="1"/>
  <c r="T1621" i="26" s="1"/>
  <c r="M1621" i="26"/>
  <c r="S1621" i="26" s="1"/>
  <c r="L1621" i="26"/>
  <c r="N1620" i="26"/>
  <c r="O1620" i="26" s="1"/>
  <c r="T1620" i="26" s="1"/>
  <c r="M1620" i="26"/>
  <c r="S1620" i="26" s="1"/>
  <c r="L1620" i="26"/>
  <c r="S1619" i="26"/>
  <c r="N1619" i="26"/>
  <c r="O1619" i="26" s="1"/>
  <c r="T1619" i="26" s="1"/>
  <c r="L1619" i="26"/>
  <c r="M1619" i="26" s="1"/>
  <c r="S1618" i="26"/>
  <c r="N1618" i="26"/>
  <c r="O1618" i="26" s="1"/>
  <c r="T1618" i="26" s="1"/>
  <c r="L1618" i="26"/>
  <c r="M1618" i="26" s="1"/>
  <c r="S1617" i="26"/>
  <c r="O1617" i="26"/>
  <c r="T1617" i="26" s="1"/>
  <c r="N1617" i="26"/>
  <c r="L1617" i="26"/>
  <c r="M1617" i="26" s="1"/>
  <c r="N1616" i="26"/>
  <c r="O1616" i="26" s="1"/>
  <c r="T1616" i="26" s="1"/>
  <c r="L1616" i="26"/>
  <c r="M1616" i="26" s="1"/>
  <c r="S1616" i="26" s="1"/>
  <c r="T1615" i="26"/>
  <c r="N1615" i="26"/>
  <c r="O1615" i="26" s="1"/>
  <c r="L1615" i="26"/>
  <c r="M1615" i="26" s="1"/>
  <c r="S1615" i="26" s="1"/>
  <c r="T1614" i="26"/>
  <c r="N1614" i="26"/>
  <c r="O1614" i="26" s="1"/>
  <c r="L1614" i="26"/>
  <c r="M1614" i="26" s="1"/>
  <c r="S1614" i="26" s="1"/>
  <c r="O1613" i="26"/>
  <c r="T1613" i="26" s="1"/>
  <c r="N1613" i="26"/>
  <c r="M1613" i="26"/>
  <c r="S1613" i="26" s="1"/>
  <c r="L1613" i="26"/>
  <c r="N1612" i="26"/>
  <c r="O1612" i="26" s="1"/>
  <c r="T1612" i="26" s="1"/>
  <c r="M1612" i="26"/>
  <c r="S1612" i="26" s="1"/>
  <c r="L1612" i="26"/>
  <c r="T1611" i="26"/>
  <c r="S1611" i="26"/>
  <c r="N1611" i="26"/>
  <c r="O1611" i="26" s="1"/>
  <c r="L1611" i="26"/>
  <c r="M1611" i="26" s="1"/>
  <c r="S1610" i="26"/>
  <c r="O1610" i="26"/>
  <c r="T1610" i="26" s="1"/>
  <c r="N1610" i="26"/>
  <c r="L1610" i="26"/>
  <c r="M1610" i="26" s="1"/>
  <c r="S1609" i="26"/>
  <c r="O1609" i="26"/>
  <c r="T1609" i="26" s="1"/>
  <c r="N1609" i="26"/>
  <c r="L1609" i="26"/>
  <c r="M1609" i="26" s="1"/>
  <c r="N1608" i="26"/>
  <c r="O1608" i="26" s="1"/>
  <c r="T1608" i="26" s="1"/>
  <c r="M1608" i="26"/>
  <c r="S1608" i="26" s="1"/>
  <c r="L1608" i="26"/>
  <c r="T1607" i="26"/>
  <c r="S1607" i="26"/>
  <c r="N1607" i="26"/>
  <c r="O1607" i="26" s="1"/>
  <c r="L1607" i="26"/>
  <c r="M1607" i="26" s="1"/>
  <c r="O1606" i="26"/>
  <c r="T1606" i="26" s="1"/>
  <c r="N1606" i="26"/>
  <c r="L1606" i="26"/>
  <c r="M1606" i="26" s="1"/>
  <c r="S1606" i="26" s="1"/>
  <c r="S1605" i="26"/>
  <c r="N1605" i="26"/>
  <c r="O1605" i="26" s="1"/>
  <c r="T1605" i="26" s="1"/>
  <c r="M1605" i="26"/>
  <c r="L1605" i="26"/>
  <c r="N1604" i="26"/>
  <c r="O1604" i="26" s="1"/>
  <c r="T1604" i="26" s="1"/>
  <c r="L1604" i="26"/>
  <c r="M1604" i="26" s="1"/>
  <c r="S1604" i="26" s="1"/>
  <c r="S1603" i="26"/>
  <c r="N1603" i="26"/>
  <c r="O1603" i="26" s="1"/>
  <c r="T1603" i="26" s="1"/>
  <c r="L1603" i="26"/>
  <c r="M1603" i="26" s="1"/>
  <c r="S1602" i="26"/>
  <c r="O1602" i="26"/>
  <c r="T1602" i="26" s="1"/>
  <c r="N1602" i="26"/>
  <c r="L1602" i="26"/>
  <c r="M1602" i="26" s="1"/>
  <c r="O1601" i="26"/>
  <c r="T1601" i="26" s="1"/>
  <c r="N1601" i="26"/>
  <c r="L1601" i="26"/>
  <c r="M1601" i="26" s="1"/>
  <c r="S1601" i="26" s="1"/>
  <c r="N1600" i="26"/>
  <c r="O1600" i="26" s="1"/>
  <c r="T1600" i="26" s="1"/>
  <c r="L1600" i="26"/>
  <c r="M1600" i="26" s="1"/>
  <c r="S1600" i="26" s="1"/>
  <c r="T1599" i="26"/>
  <c r="S1599" i="26"/>
  <c r="N1599" i="26"/>
  <c r="O1599" i="26" s="1"/>
  <c r="L1599" i="26"/>
  <c r="M1599" i="26" s="1"/>
  <c r="T1598" i="26"/>
  <c r="N1598" i="26"/>
  <c r="O1598" i="26" s="1"/>
  <c r="L1598" i="26"/>
  <c r="M1598" i="26" s="1"/>
  <c r="S1598" i="26" s="1"/>
  <c r="S1597" i="26"/>
  <c r="O1597" i="26"/>
  <c r="T1597" i="26" s="1"/>
  <c r="N1597" i="26"/>
  <c r="L1597" i="26"/>
  <c r="M1597" i="26" s="1"/>
  <c r="N1596" i="26"/>
  <c r="O1596" i="26" s="1"/>
  <c r="T1596" i="26" s="1"/>
  <c r="L1596" i="26"/>
  <c r="M1596" i="26" s="1"/>
  <c r="S1596" i="26" s="1"/>
  <c r="T1595" i="26"/>
  <c r="S1595" i="26"/>
  <c r="N1595" i="26"/>
  <c r="O1595" i="26" s="1"/>
  <c r="L1595" i="26"/>
  <c r="M1595" i="26" s="1"/>
  <c r="O1594" i="26"/>
  <c r="T1594" i="26" s="1"/>
  <c r="N1594" i="26"/>
  <c r="L1594" i="26"/>
  <c r="M1594" i="26" s="1"/>
  <c r="S1594" i="26" s="1"/>
  <c r="S1593" i="26"/>
  <c r="O1593" i="26"/>
  <c r="T1593" i="26" s="1"/>
  <c r="N1593" i="26"/>
  <c r="L1593" i="26"/>
  <c r="M1593" i="26" s="1"/>
  <c r="N1592" i="26"/>
  <c r="O1592" i="26" s="1"/>
  <c r="T1592" i="26" s="1"/>
  <c r="L1592" i="26"/>
  <c r="M1592" i="26" s="1"/>
  <c r="S1592" i="26" s="1"/>
  <c r="T1591" i="26"/>
  <c r="S1591" i="26"/>
  <c r="N1591" i="26"/>
  <c r="O1591" i="26" s="1"/>
  <c r="L1591" i="26"/>
  <c r="M1591" i="26" s="1"/>
  <c r="N1590" i="26"/>
  <c r="O1590" i="26" s="1"/>
  <c r="T1590" i="26" s="1"/>
  <c r="L1590" i="26"/>
  <c r="M1590" i="26" s="1"/>
  <c r="S1590" i="26" s="1"/>
  <c r="S1589" i="26"/>
  <c r="N1589" i="26"/>
  <c r="O1589" i="26" s="1"/>
  <c r="T1589" i="26" s="1"/>
  <c r="L1589" i="26"/>
  <c r="M1589" i="26" s="1"/>
  <c r="N1588" i="26"/>
  <c r="O1588" i="26" s="1"/>
  <c r="T1588" i="26" s="1"/>
  <c r="M1588" i="26"/>
  <c r="S1588" i="26" s="1"/>
  <c r="L1588" i="26"/>
  <c r="S1587" i="26"/>
  <c r="O1587" i="26"/>
  <c r="T1587" i="26" s="1"/>
  <c r="N1587" i="26"/>
  <c r="L1587" i="26"/>
  <c r="M1587" i="26" s="1"/>
  <c r="N1586" i="26"/>
  <c r="O1586" i="26" s="1"/>
  <c r="T1586" i="26" s="1"/>
  <c r="M1586" i="26"/>
  <c r="S1586" i="26" s="1"/>
  <c r="L1586" i="26"/>
  <c r="O1585" i="26"/>
  <c r="T1585" i="26" s="1"/>
  <c r="N1585" i="26"/>
  <c r="L1585" i="26"/>
  <c r="M1585" i="26" s="1"/>
  <c r="S1585" i="26" s="1"/>
  <c r="T1584" i="26"/>
  <c r="O1584" i="26"/>
  <c r="N1584" i="26"/>
  <c r="L1584" i="26"/>
  <c r="M1584" i="26" s="1"/>
  <c r="S1584" i="26" s="1"/>
  <c r="N1583" i="26"/>
  <c r="O1583" i="26" s="1"/>
  <c r="T1583" i="26" s="1"/>
  <c r="M1583" i="26"/>
  <c r="S1583" i="26" s="1"/>
  <c r="L1583" i="26"/>
  <c r="N1582" i="26"/>
  <c r="O1582" i="26" s="1"/>
  <c r="T1582" i="26" s="1"/>
  <c r="L1582" i="26"/>
  <c r="M1582" i="26" s="1"/>
  <c r="S1582" i="26" s="1"/>
  <c r="T1581" i="26"/>
  <c r="S1581" i="26"/>
  <c r="O1581" i="26"/>
  <c r="N1581" i="26"/>
  <c r="L1581" i="26"/>
  <c r="M1581" i="26" s="1"/>
  <c r="O1580" i="26"/>
  <c r="T1580" i="26" s="1"/>
  <c r="N1580" i="26"/>
  <c r="M1580" i="26"/>
  <c r="S1580" i="26" s="1"/>
  <c r="L1580" i="26"/>
  <c r="N1579" i="26"/>
  <c r="O1579" i="26" s="1"/>
  <c r="T1579" i="26" s="1"/>
  <c r="L1579" i="26"/>
  <c r="M1579" i="26" s="1"/>
  <c r="S1579" i="26" s="1"/>
  <c r="T1578" i="26"/>
  <c r="S1578" i="26"/>
  <c r="N1578" i="26"/>
  <c r="O1578" i="26" s="1"/>
  <c r="L1578" i="26"/>
  <c r="M1578" i="26" s="1"/>
  <c r="N1577" i="26"/>
  <c r="O1577" i="26" s="1"/>
  <c r="T1577" i="26" s="1"/>
  <c r="L1577" i="26"/>
  <c r="M1577" i="26" s="1"/>
  <c r="S1577" i="26" s="1"/>
  <c r="N1576" i="26"/>
  <c r="O1576" i="26" s="1"/>
  <c r="T1576" i="26" s="1"/>
  <c r="L1576" i="26"/>
  <c r="M1576" i="26" s="1"/>
  <c r="S1576" i="26" s="1"/>
  <c r="S1575" i="26"/>
  <c r="O1575" i="26"/>
  <c r="T1575" i="26" s="1"/>
  <c r="N1575" i="26"/>
  <c r="L1575" i="26"/>
  <c r="M1575" i="26" s="1"/>
  <c r="N1574" i="26"/>
  <c r="O1574" i="26" s="1"/>
  <c r="T1574" i="26" s="1"/>
  <c r="L1574" i="26"/>
  <c r="M1574" i="26" s="1"/>
  <c r="S1574" i="26" s="1"/>
  <c r="S1573" i="26"/>
  <c r="N1573" i="26"/>
  <c r="O1573" i="26" s="1"/>
  <c r="T1573" i="26" s="1"/>
  <c r="L1573" i="26"/>
  <c r="M1573" i="26" s="1"/>
  <c r="O1572" i="26"/>
  <c r="T1572" i="26" s="1"/>
  <c r="N1572" i="26"/>
  <c r="L1572" i="26"/>
  <c r="M1572" i="26" s="1"/>
  <c r="S1572" i="26" s="1"/>
  <c r="N1571" i="26"/>
  <c r="O1571" i="26" s="1"/>
  <c r="T1571" i="26" s="1"/>
  <c r="M1571" i="26"/>
  <c r="S1571" i="26" s="1"/>
  <c r="L1571" i="26"/>
  <c r="T1570" i="26"/>
  <c r="N1570" i="26"/>
  <c r="O1570" i="26" s="1"/>
  <c r="M1570" i="26"/>
  <c r="S1570" i="26" s="1"/>
  <c r="L1570" i="26"/>
  <c r="S1569" i="26"/>
  <c r="O1569" i="26"/>
  <c r="T1569" i="26" s="1"/>
  <c r="N1569" i="26"/>
  <c r="L1569" i="26"/>
  <c r="M1569" i="26" s="1"/>
  <c r="N1568" i="26"/>
  <c r="O1568" i="26" s="1"/>
  <c r="T1568" i="26" s="1"/>
  <c r="M1568" i="26"/>
  <c r="S1568" i="26" s="1"/>
  <c r="L1568" i="26"/>
  <c r="S1567" i="26"/>
  <c r="N1567" i="26"/>
  <c r="O1567" i="26" s="1"/>
  <c r="T1567" i="26" s="1"/>
  <c r="M1567" i="26"/>
  <c r="L1567" i="26"/>
  <c r="S1566" i="26"/>
  <c r="N1566" i="26"/>
  <c r="O1566" i="26" s="1"/>
  <c r="T1566" i="26" s="1"/>
  <c r="M1566" i="26"/>
  <c r="L1566" i="26"/>
  <c r="N1565" i="26"/>
  <c r="O1565" i="26" s="1"/>
  <c r="T1565" i="26" s="1"/>
  <c r="L1565" i="26"/>
  <c r="M1565" i="26" s="1"/>
  <c r="S1565" i="26" s="1"/>
  <c r="S1564" i="26"/>
  <c r="N1564" i="26"/>
  <c r="O1564" i="26" s="1"/>
  <c r="T1564" i="26" s="1"/>
  <c r="M1564" i="26"/>
  <c r="L1564" i="26"/>
  <c r="S1563" i="26"/>
  <c r="O1563" i="26"/>
  <c r="T1563" i="26" s="1"/>
  <c r="N1563" i="26"/>
  <c r="M1563" i="26"/>
  <c r="L1563" i="26"/>
  <c r="T1562" i="26"/>
  <c r="N1562" i="26"/>
  <c r="O1562" i="26" s="1"/>
  <c r="L1562" i="26"/>
  <c r="M1562" i="26" s="1"/>
  <c r="S1562" i="26" s="1"/>
  <c r="N1561" i="26"/>
  <c r="O1561" i="26" s="1"/>
  <c r="T1561" i="26" s="1"/>
  <c r="L1561" i="26"/>
  <c r="M1561" i="26" s="1"/>
  <c r="S1561" i="26" s="1"/>
  <c r="S1560" i="26"/>
  <c r="N1560" i="26"/>
  <c r="O1560" i="26" s="1"/>
  <c r="T1560" i="26" s="1"/>
  <c r="M1560" i="26"/>
  <c r="L1560" i="26"/>
  <c r="O1559" i="26"/>
  <c r="T1559" i="26" s="1"/>
  <c r="N1559" i="26"/>
  <c r="M1559" i="26"/>
  <c r="S1559" i="26" s="1"/>
  <c r="L1559" i="26"/>
  <c r="T1558" i="26"/>
  <c r="N1558" i="26"/>
  <c r="O1558" i="26" s="1"/>
  <c r="L1558" i="26"/>
  <c r="M1558" i="26" s="1"/>
  <c r="S1558" i="26" s="1"/>
  <c r="S1557" i="26"/>
  <c r="N1557" i="26"/>
  <c r="O1557" i="26" s="1"/>
  <c r="T1557" i="26" s="1"/>
  <c r="L1557" i="26"/>
  <c r="M1557" i="26" s="1"/>
  <c r="O1556" i="26"/>
  <c r="T1556" i="26" s="1"/>
  <c r="N1556" i="26"/>
  <c r="M1556" i="26"/>
  <c r="S1556" i="26" s="1"/>
  <c r="L1556" i="26"/>
  <c r="S1555" i="26"/>
  <c r="O1555" i="26"/>
  <c r="T1555" i="26" s="1"/>
  <c r="N1555" i="26"/>
  <c r="L1555" i="26"/>
  <c r="M1555" i="26" s="1"/>
  <c r="N1554" i="26"/>
  <c r="O1554" i="26" s="1"/>
  <c r="T1554" i="26" s="1"/>
  <c r="M1554" i="26"/>
  <c r="S1554" i="26" s="1"/>
  <c r="L1554" i="26"/>
  <c r="O1553" i="26"/>
  <c r="T1553" i="26" s="1"/>
  <c r="N1553" i="26"/>
  <c r="L1553" i="26"/>
  <c r="M1553" i="26" s="1"/>
  <c r="S1553" i="26" s="1"/>
  <c r="T1552" i="26"/>
  <c r="O1552" i="26"/>
  <c r="N1552" i="26"/>
  <c r="L1552" i="26"/>
  <c r="M1552" i="26" s="1"/>
  <c r="S1552" i="26" s="1"/>
  <c r="N1551" i="26"/>
  <c r="O1551" i="26" s="1"/>
  <c r="T1551" i="26" s="1"/>
  <c r="M1551" i="26"/>
  <c r="S1551" i="26" s="1"/>
  <c r="L1551" i="26"/>
  <c r="N1550" i="26"/>
  <c r="O1550" i="26" s="1"/>
  <c r="T1550" i="26" s="1"/>
  <c r="L1550" i="26"/>
  <c r="M1550" i="26" s="1"/>
  <c r="S1550" i="26" s="1"/>
  <c r="T1549" i="26"/>
  <c r="S1549" i="26"/>
  <c r="O1549" i="26"/>
  <c r="N1549" i="26"/>
  <c r="L1549" i="26"/>
  <c r="M1549" i="26" s="1"/>
  <c r="O1548" i="26"/>
  <c r="T1548" i="26" s="1"/>
  <c r="N1548" i="26"/>
  <c r="M1548" i="26"/>
  <c r="S1548" i="26" s="1"/>
  <c r="L1548" i="26"/>
  <c r="N1547" i="26"/>
  <c r="O1547" i="26" s="1"/>
  <c r="T1547" i="26" s="1"/>
  <c r="L1547" i="26"/>
  <c r="M1547" i="26" s="1"/>
  <c r="S1547" i="26" s="1"/>
  <c r="T1546" i="26"/>
  <c r="S1546" i="26"/>
  <c r="N1546" i="26"/>
  <c r="O1546" i="26" s="1"/>
  <c r="L1546" i="26"/>
  <c r="M1546" i="26" s="1"/>
  <c r="N1545" i="26"/>
  <c r="O1545" i="26" s="1"/>
  <c r="T1545" i="26" s="1"/>
  <c r="L1545" i="26"/>
  <c r="M1545" i="26" s="1"/>
  <c r="S1545" i="26" s="1"/>
  <c r="N1544" i="26"/>
  <c r="O1544" i="26" s="1"/>
  <c r="T1544" i="26" s="1"/>
  <c r="L1544" i="26"/>
  <c r="M1544" i="26" s="1"/>
  <c r="S1544" i="26" s="1"/>
  <c r="S1543" i="26"/>
  <c r="O1543" i="26"/>
  <c r="T1543" i="26" s="1"/>
  <c r="N1543" i="26"/>
  <c r="L1543" i="26"/>
  <c r="M1543" i="26" s="1"/>
  <c r="N1542" i="26"/>
  <c r="O1542" i="26" s="1"/>
  <c r="T1542" i="26" s="1"/>
  <c r="L1542" i="26"/>
  <c r="M1542" i="26" s="1"/>
  <c r="S1542" i="26" s="1"/>
  <c r="S1541" i="26"/>
  <c r="N1541" i="26"/>
  <c r="O1541" i="26" s="1"/>
  <c r="T1541" i="26" s="1"/>
  <c r="L1541" i="26"/>
  <c r="M1541" i="26" s="1"/>
  <c r="O1540" i="26"/>
  <c r="T1540" i="26" s="1"/>
  <c r="N1540" i="26"/>
  <c r="L1540" i="26"/>
  <c r="M1540" i="26" s="1"/>
  <c r="S1540" i="26" s="1"/>
  <c r="N1539" i="26"/>
  <c r="O1539" i="26" s="1"/>
  <c r="T1539" i="26" s="1"/>
  <c r="M1539" i="26"/>
  <c r="S1539" i="26" s="1"/>
  <c r="L1539" i="26"/>
  <c r="N1538" i="26"/>
  <c r="O1538" i="26" s="1"/>
  <c r="T1538" i="26" s="1"/>
  <c r="M1538" i="26"/>
  <c r="S1538" i="26" s="1"/>
  <c r="L1538" i="26"/>
  <c r="S1537" i="26"/>
  <c r="O1537" i="26"/>
  <c r="T1537" i="26" s="1"/>
  <c r="N1537" i="26"/>
  <c r="L1537" i="26"/>
  <c r="M1537" i="26" s="1"/>
  <c r="N1536" i="26"/>
  <c r="O1536" i="26" s="1"/>
  <c r="T1536" i="26" s="1"/>
  <c r="L1536" i="26"/>
  <c r="M1536" i="26" s="1"/>
  <c r="S1536" i="26" s="1"/>
  <c r="N1535" i="26"/>
  <c r="O1535" i="26" s="1"/>
  <c r="T1535" i="26" s="1"/>
  <c r="L1535" i="26"/>
  <c r="M1535" i="26" s="1"/>
  <c r="S1535" i="26" s="1"/>
  <c r="T1534" i="26"/>
  <c r="S1534" i="26"/>
  <c r="O1534" i="26"/>
  <c r="N1534" i="26"/>
  <c r="L1534" i="26"/>
  <c r="M1534" i="26" s="1"/>
  <c r="S1533" i="26"/>
  <c r="N1533" i="26"/>
  <c r="O1533" i="26" s="1"/>
  <c r="T1533" i="26" s="1"/>
  <c r="M1533" i="26"/>
  <c r="L1533" i="26"/>
  <c r="N1532" i="26"/>
  <c r="O1532" i="26" s="1"/>
  <c r="T1532" i="26" s="1"/>
  <c r="L1532" i="26"/>
  <c r="M1532" i="26" s="1"/>
  <c r="S1532" i="26" s="1"/>
  <c r="N1531" i="26"/>
  <c r="O1531" i="26" s="1"/>
  <c r="T1531" i="26" s="1"/>
  <c r="L1531" i="26"/>
  <c r="M1531" i="26" s="1"/>
  <c r="S1531" i="26" s="1"/>
  <c r="T1530" i="26"/>
  <c r="S1530" i="26"/>
  <c r="O1530" i="26"/>
  <c r="N1530" i="26"/>
  <c r="L1530" i="26"/>
  <c r="M1530" i="26" s="1"/>
  <c r="S1529" i="26"/>
  <c r="O1529" i="26"/>
  <c r="T1529" i="26" s="1"/>
  <c r="N1529" i="26"/>
  <c r="M1529" i="26"/>
  <c r="L1529" i="26"/>
  <c r="N1528" i="26"/>
  <c r="O1528" i="26" s="1"/>
  <c r="T1528" i="26" s="1"/>
  <c r="L1528" i="26"/>
  <c r="M1528" i="26" s="1"/>
  <c r="S1528" i="26" s="1"/>
  <c r="N1527" i="26"/>
  <c r="O1527" i="26" s="1"/>
  <c r="T1527" i="26" s="1"/>
  <c r="L1527" i="26"/>
  <c r="M1527" i="26" s="1"/>
  <c r="S1527" i="26" s="1"/>
  <c r="T1526" i="26"/>
  <c r="S1526" i="26"/>
  <c r="O1526" i="26"/>
  <c r="N1526" i="26"/>
  <c r="L1526" i="26"/>
  <c r="M1526" i="26" s="1"/>
  <c r="S1525" i="26"/>
  <c r="O1525" i="26"/>
  <c r="T1525" i="26" s="1"/>
  <c r="N1525" i="26"/>
  <c r="M1525" i="26"/>
  <c r="L1525" i="26"/>
  <c r="S1524" i="26"/>
  <c r="N1524" i="26"/>
  <c r="O1524" i="26" s="1"/>
  <c r="T1524" i="26" s="1"/>
  <c r="L1524" i="26"/>
  <c r="M1524" i="26" s="1"/>
  <c r="N1523" i="26"/>
  <c r="O1523" i="26" s="1"/>
  <c r="T1523" i="26" s="1"/>
  <c r="L1523" i="26"/>
  <c r="M1523" i="26" s="1"/>
  <c r="S1523" i="26" s="1"/>
  <c r="T1522" i="26"/>
  <c r="S1522" i="26"/>
  <c r="O1522" i="26"/>
  <c r="N1522" i="26"/>
  <c r="L1522" i="26"/>
  <c r="M1522" i="26" s="1"/>
  <c r="O1521" i="26"/>
  <c r="T1521" i="26" s="1"/>
  <c r="N1521" i="26"/>
  <c r="L1521" i="26"/>
  <c r="M1521" i="26" s="1"/>
  <c r="S1521" i="26" s="1"/>
  <c r="S1520" i="26"/>
  <c r="N1520" i="26"/>
  <c r="O1520" i="26" s="1"/>
  <c r="T1520" i="26" s="1"/>
  <c r="M1520" i="26"/>
  <c r="L1520" i="26"/>
  <c r="O1519" i="26"/>
  <c r="T1519" i="26" s="1"/>
  <c r="N1519" i="26"/>
  <c r="L1519" i="26"/>
  <c r="M1519" i="26" s="1"/>
  <c r="S1519" i="26" s="1"/>
  <c r="T1518" i="26"/>
  <c r="S1518" i="26"/>
  <c r="O1518" i="26"/>
  <c r="N1518" i="26"/>
  <c r="L1518" i="26"/>
  <c r="M1518" i="26" s="1"/>
  <c r="O1517" i="26"/>
  <c r="T1517" i="26" s="1"/>
  <c r="N1517" i="26"/>
  <c r="M1517" i="26"/>
  <c r="S1517" i="26" s="1"/>
  <c r="L1517" i="26"/>
  <c r="N1516" i="26"/>
  <c r="O1516" i="26" s="1"/>
  <c r="T1516" i="26" s="1"/>
  <c r="L1516" i="26"/>
  <c r="M1516" i="26" s="1"/>
  <c r="S1516" i="26" s="1"/>
  <c r="T1515" i="26"/>
  <c r="S1515" i="26"/>
  <c r="O1515" i="26"/>
  <c r="N1515" i="26"/>
  <c r="L1515" i="26"/>
  <c r="M1515" i="26" s="1"/>
  <c r="O1514" i="26"/>
  <c r="T1514" i="26" s="1"/>
  <c r="N1514" i="26"/>
  <c r="M1514" i="26"/>
  <c r="S1514" i="26" s="1"/>
  <c r="L1514" i="26"/>
  <c r="N1513" i="26"/>
  <c r="O1513" i="26" s="1"/>
  <c r="T1513" i="26" s="1"/>
  <c r="L1513" i="26"/>
  <c r="M1513" i="26" s="1"/>
  <c r="S1513" i="26" s="1"/>
  <c r="T1512" i="26"/>
  <c r="S1512" i="26"/>
  <c r="N1512" i="26"/>
  <c r="O1512" i="26" s="1"/>
  <c r="L1512" i="26"/>
  <c r="M1512" i="26" s="1"/>
  <c r="N1511" i="26"/>
  <c r="O1511" i="26" s="1"/>
  <c r="T1511" i="26" s="1"/>
  <c r="L1511" i="26"/>
  <c r="M1511" i="26" s="1"/>
  <c r="S1511" i="26" s="1"/>
  <c r="N1510" i="26"/>
  <c r="O1510" i="26" s="1"/>
  <c r="T1510" i="26" s="1"/>
  <c r="L1510" i="26"/>
  <c r="M1510" i="26" s="1"/>
  <c r="S1510" i="26" s="1"/>
  <c r="S1509" i="26"/>
  <c r="O1509" i="26"/>
  <c r="T1509" i="26" s="1"/>
  <c r="N1509" i="26"/>
  <c r="L1509" i="26"/>
  <c r="M1509" i="26" s="1"/>
  <c r="T1508" i="26"/>
  <c r="N1508" i="26"/>
  <c r="O1508" i="26" s="1"/>
  <c r="L1508" i="26"/>
  <c r="M1508" i="26" s="1"/>
  <c r="S1508" i="26" s="1"/>
  <c r="O1507" i="26"/>
  <c r="T1507" i="26" s="1"/>
  <c r="N1507" i="26"/>
  <c r="L1507" i="26"/>
  <c r="M1507" i="26" s="1"/>
  <c r="S1507" i="26" s="1"/>
  <c r="T1506" i="26"/>
  <c r="O1506" i="26"/>
  <c r="N1506" i="26"/>
  <c r="L1506" i="26"/>
  <c r="M1506" i="26" s="1"/>
  <c r="S1506" i="26" s="1"/>
  <c r="N1505" i="26"/>
  <c r="O1505" i="26" s="1"/>
  <c r="T1505" i="26" s="1"/>
  <c r="L1505" i="26"/>
  <c r="M1505" i="26" s="1"/>
  <c r="S1505" i="26" s="1"/>
  <c r="N1504" i="26"/>
  <c r="O1504" i="26" s="1"/>
  <c r="T1504" i="26" s="1"/>
  <c r="M1504" i="26"/>
  <c r="S1504" i="26" s="1"/>
  <c r="L1504" i="26"/>
  <c r="T1503" i="26"/>
  <c r="S1503" i="26"/>
  <c r="O1503" i="26"/>
  <c r="N1503" i="26"/>
  <c r="L1503" i="26"/>
  <c r="M1503" i="26" s="1"/>
  <c r="N1502" i="26"/>
  <c r="O1502" i="26" s="1"/>
  <c r="T1502" i="26" s="1"/>
  <c r="L1502" i="26"/>
  <c r="M1502" i="26" s="1"/>
  <c r="S1502" i="26" s="1"/>
  <c r="N1501" i="26"/>
  <c r="O1501" i="26" s="1"/>
  <c r="T1501" i="26" s="1"/>
  <c r="M1501" i="26"/>
  <c r="S1501" i="26" s="1"/>
  <c r="L1501" i="26"/>
  <c r="S1500" i="26"/>
  <c r="N1500" i="26"/>
  <c r="O1500" i="26" s="1"/>
  <c r="T1500" i="26" s="1"/>
  <c r="M1500" i="26"/>
  <c r="L1500" i="26"/>
  <c r="N1499" i="26"/>
  <c r="O1499" i="26" s="1"/>
  <c r="T1499" i="26" s="1"/>
  <c r="L1499" i="26"/>
  <c r="M1499" i="26" s="1"/>
  <c r="S1499" i="26" s="1"/>
  <c r="N1498" i="26"/>
  <c r="O1498" i="26" s="1"/>
  <c r="T1498" i="26" s="1"/>
  <c r="M1498" i="26"/>
  <c r="S1498" i="26" s="1"/>
  <c r="L1498" i="26"/>
  <c r="S1497" i="26"/>
  <c r="N1497" i="26"/>
  <c r="O1497" i="26" s="1"/>
  <c r="T1497" i="26" s="1"/>
  <c r="M1497" i="26"/>
  <c r="L1497" i="26"/>
  <c r="T1496" i="26"/>
  <c r="N1496" i="26"/>
  <c r="O1496" i="26" s="1"/>
  <c r="L1496" i="26"/>
  <c r="M1496" i="26" s="1"/>
  <c r="S1496" i="26" s="1"/>
  <c r="N1495" i="26"/>
  <c r="O1495" i="26" s="1"/>
  <c r="T1495" i="26" s="1"/>
  <c r="L1495" i="26"/>
  <c r="M1495" i="26" s="1"/>
  <c r="S1495" i="26" s="1"/>
  <c r="S1494" i="26"/>
  <c r="O1494" i="26"/>
  <c r="T1494" i="26" s="1"/>
  <c r="N1494" i="26"/>
  <c r="M1494" i="26"/>
  <c r="L1494" i="26"/>
  <c r="O1493" i="26"/>
  <c r="T1493" i="26" s="1"/>
  <c r="N1493" i="26"/>
  <c r="L1493" i="26"/>
  <c r="M1493" i="26" s="1"/>
  <c r="S1493" i="26" s="1"/>
  <c r="T1492" i="26"/>
  <c r="N1492" i="26"/>
  <c r="O1492" i="26" s="1"/>
  <c r="L1492" i="26"/>
  <c r="M1492" i="26" s="1"/>
  <c r="S1492" i="26" s="1"/>
  <c r="S1491" i="26"/>
  <c r="N1491" i="26"/>
  <c r="O1491" i="26" s="1"/>
  <c r="T1491" i="26" s="1"/>
  <c r="L1491" i="26"/>
  <c r="M1491" i="26" s="1"/>
  <c r="S1490" i="26"/>
  <c r="O1490" i="26"/>
  <c r="T1490" i="26" s="1"/>
  <c r="N1490" i="26"/>
  <c r="L1490" i="26"/>
  <c r="M1490" i="26" s="1"/>
  <c r="O1489" i="26"/>
  <c r="T1489" i="26" s="1"/>
  <c r="N1489" i="26"/>
  <c r="M1489" i="26"/>
  <c r="S1489" i="26" s="1"/>
  <c r="L1489" i="26"/>
  <c r="N1488" i="26"/>
  <c r="O1488" i="26" s="1"/>
  <c r="T1488" i="26" s="1"/>
  <c r="M1488" i="26"/>
  <c r="S1488" i="26" s="1"/>
  <c r="L1488" i="26"/>
  <c r="S1487" i="26"/>
  <c r="O1487" i="26"/>
  <c r="T1487" i="26" s="1"/>
  <c r="N1487" i="26"/>
  <c r="L1487" i="26"/>
  <c r="M1487" i="26" s="1"/>
  <c r="T1486" i="26"/>
  <c r="O1486" i="26"/>
  <c r="N1486" i="26"/>
  <c r="M1486" i="26"/>
  <c r="S1486" i="26" s="1"/>
  <c r="L1486" i="26"/>
  <c r="O1485" i="26"/>
  <c r="T1485" i="26" s="1"/>
  <c r="N1485" i="26"/>
  <c r="M1485" i="26"/>
  <c r="S1485" i="26" s="1"/>
  <c r="L1485" i="26"/>
  <c r="N1484" i="26"/>
  <c r="O1484" i="26" s="1"/>
  <c r="T1484" i="26" s="1"/>
  <c r="L1484" i="26"/>
  <c r="M1484" i="26" s="1"/>
  <c r="S1484" i="26" s="1"/>
  <c r="T1483" i="26"/>
  <c r="S1483" i="26"/>
  <c r="O1483" i="26"/>
  <c r="N1483" i="26"/>
  <c r="L1483" i="26"/>
  <c r="M1483" i="26" s="1"/>
  <c r="N1482" i="26"/>
  <c r="O1482" i="26" s="1"/>
  <c r="T1482" i="26" s="1"/>
  <c r="M1482" i="26"/>
  <c r="S1482" i="26" s="1"/>
  <c r="L1482" i="26"/>
  <c r="O1481" i="26"/>
  <c r="T1481" i="26" s="1"/>
  <c r="N1481" i="26"/>
  <c r="L1481" i="26"/>
  <c r="M1481" i="26" s="1"/>
  <c r="S1481" i="26" s="1"/>
  <c r="T1480" i="26"/>
  <c r="N1480" i="26"/>
  <c r="O1480" i="26" s="1"/>
  <c r="L1480" i="26"/>
  <c r="M1480" i="26" s="1"/>
  <c r="S1480" i="26" s="1"/>
  <c r="T1479" i="26"/>
  <c r="O1479" i="26"/>
  <c r="N1479" i="26"/>
  <c r="L1479" i="26"/>
  <c r="M1479" i="26" s="1"/>
  <c r="S1479" i="26" s="1"/>
  <c r="O1478" i="26"/>
  <c r="T1478" i="26" s="1"/>
  <c r="N1478" i="26"/>
  <c r="L1478" i="26"/>
  <c r="M1478" i="26" s="1"/>
  <c r="S1478" i="26" s="1"/>
  <c r="S1477" i="26"/>
  <c r="O1477" i="26"/>
  <c r="T1477" i="26" s="1"/>
  <c r="N1477" i="26"/>
  <c r="L1477" i="26"/>
  <c r="M1477" i="26" s="1"/>
  <c r="O1476" i="26"/>
  <c r="T1476" i="26" s="1"/>
  <c r="N1476" i="26"/>
  <c r="M1476" i="26"/>
  <c r="S1476" i="26" s="1"/>
  <c r="L1476" i="26"/>
  <c r="O1475" i="26"/>
  <c r="T1475" i="26" s="1"/>
  <c r="N1475" i="26"/>
  <c r="L1475" i="26"/>
  <c r="M1475" i="26" s="1"/>
  <c r="S1475" i="26" s="1"/>
  <c r="N1474" i="26"/>
  <c r="O1474" i="26" s="1"/>
  <c r="T1474" i="26" s="1"/>
  <c r="M1474" i="26"/>
  <c r="S1474" i="26" s="1"/>
  <c r="L1474" i="26"/>
  <c r="O1473" i="26"/>
  <c r="T1473" i="26" s="1"/>
  <c r="N1473" i="26"/>
  <c r="L1473" i="26"/>
  <c r="M1473" i="26" s="1"/>
  <c r="S1473" i="26" s="1"/>
  <c r="O1472" i="26"/>
  <c r="T1472" i="26" s="1"/>
  <c r="N1472" i="26"/>
  <c r="M1472" i="26"/>
  <c r="S1472" i="26" s="1"/>
  <c r="L1472" i="26"/>
  <c r="O1471" i="26"/>
  <c r="T1471" i="26" s="1"/>
  <c r="N1471" i="26"/>
  <c r="M1471" i="26"/>
  <c r="S1471" i="26" s="1"/>
  <c r="L1471" i="26"/>
  <c r="T1470" i="26"/>
  <c r="N1470" i="26"/>
  <c r="O1470" i="26" s="1"/>
  <c r="M1470" i="26"/>
  <c r="S1470" i="26" s="1"/>
  <c r="L1470" i="26"/>
  <c r="O1469" i="26"/>
  <c r="T1469" i="26" s="1"/>
  <c r="N1469" i="26"/>
  <c r="L1469" i="26"/>
  <c r="M1469" i="26" s="1"/>
  <c r="S1469" i="26" s="1"/>
  <c r="N1468" i="26"/>
  <c r="O1468" i="26" s="1"/>
  <c r="T1468" i="26" s="1"/>
  <c r="M1468" i="26"/>
  <c r="S1468" i="26" s="1"/>
  <c r="L1468" i="26"/>
  <c r="O1467" i="26"/>
  <c r="T1467" i="26" s="1"/>
  <c r="N1467" i="26"/>
  <c r="L1467" i="26"/>
  <c r="M1467" i="26" s="1"/>
  <c r="S1467" i="26" s="1"/>
  <c r="N1466" i="26"/>
  <c r="O1466" i="26" s="1"/>
  <c r="T1466" i="26" s="1"/>
  <c r="M1466" i="26"/>
  <c r="S1466" i="26" s="1"/>
  <c r="L1466" i="26"/>
  <c r="T1465" i="26"/>
  <c r="S1465" i="26"/>
  <c r="O1465" i="26"/>
  <c r="N1465" i="26"/>
  <c r="L1465" i="26"/>
  <c r="M1465" i="26" s="1"/>
  <c r="N1464" i="26"/>
  <c r="O1464" i="26" s="1"/>
  <c r="T1464" i="26" s="1"/>
  <c r="M1464" i="26"/>
  <c r="S1464" i="26" s="1"/>
  <c r="L1464" i="26"/>
  <c r="N1463" i="26"/>
  <c r="O1463" i="26" s="1"/>
  <c r="T1463" i="26" s="1"/>
  <c r="M1463" i="26"/>
  <c r="S1463" i="26" s="1"/>
  <c r="L1463" i="26"/>
  <c r="N1462" i="26"/>
  <c r="O1462" i="26" s="1"/>
  <c r="T1462" i="26" s="1"/>
  <c r="L1462" i="26"/>
  <c r="M1462" i="26" s="1"/>
  <c r="S1462" i="26" s="1"/>
  <c r="N1461" i="26"/>
  <c r="O1461" i="26" s="1"/>
  <c r="T1461" i="26" s="1"/>
  <c r="L1461" i="26"/>
  <c r="M1461" i="26" s="1"/>
  <c r="S1461" i="26" s="1"/>
  <c r="T1460" i="26"/>
  <c r="N1460" i="26"/>
  <c r="O1460" i="26" s="1"/>
  <c r="M1460" i="26"/>
  <c r="S1460" i="26" s="1"/>
  <c r="L1460" i="26"/>
  <c r="S1459" i="26"/>
  <c r="N1459" i="26"/>
  <c r="O1459" i="26" s="1"/>
  <c r="T1459" i="26" s="1"/>
  <c r="L1459" i="26"/>
  <c r="M1459" i="26" s="1"/>
  <c r="T1458" i="26"/>
  <c r="N1458" i="26"/>
  <c r="O1458" i="26" s="1"/>
  <c r="M1458" i="26"/>
  <c r="S1458" i="26" s="1"/>
  <c r="L1458" i="26"/>
  <c r="N1457" i="26"/>
  <c r="O1457" i="26" s="1"/>
  <c r="T1457" i="26" s="1"/>
  <c r="L1457" i="26"/>
  <c r="M1457" i="26" s="1"/>
  <c r="S1457" i="26" s="1"/>
  <c r="O1456" i="26"/>
  <c r="T1456" i="26" s="1"/>
  <c r="N1456" i="26"/>
  <c r="L1456" i="26"/>
  <c r="M1456" i="26" s="1"/>
  <c r="S1456" i="26" s="1"/>
  <c r="O1455" i="26"/>
  <c r="T1455" i="26" s="1"/>
  <c r="N1455" i="26"/>
  <c r="L1455" i="26"/>
  <c r="M1455" i="26" s="1"/>
  <c r="S1455" i="26" s="1"/>
  <c r="T1454" i="26"/>
  <c r="N1454" i="26"/>
  <c r="O1454" i="26" s="1"/>
  <c r="L1454" i="26"/>
  <c r="M1454" i="26" s="1"/>
  <c r="S1454" i="26" s="1"/>
  <c r="S1453" i="26"/>
  <c r="N1453" i="26"/>
  <c r="O1453" i="26" s="1"/>
  <c r="T1453" i="26" s="1"/>
  <c r="L1453" i="26"/>
  <c r="M1453" i="26" s="1"/>
  <c r="O1452" i="26"/>
  <c r="T1452" i="26" s="1"/>
  <c r="N1452" i="26"/>
  <c r="M1452" i="26"/>
  <c r="S1452" i="26" s="1"/>
  <c r="L1452" i="26"/>
  <c r="N1451" i="26"/>
  <c r="O1451" i="26" s="1"/>
  <c r="T1451" i="26" s="1"/>
  <c r="L1451" i="26"/>
  <c r="M1451" i="26" s="1"/>
  <c r="S1451" i="26" s="1"/>
  <c r="S1450" i="26"/>
  <c r="N1450" i="26"/>
  <c r="O1450" i="26" s="1"/>
  <c r="T1450" i="26" s="1"/>
  <c r="M1450" i="26"/>
  <c r="L1450" i="26"/>
  <c r="O1449" i="26"/>
  <c r="T1449" i="26" s="1"/>
  <c r="N1449" i="26"/>
  <c r="L1449" i="26"/>
  <c r="M1449" i="26" s="1"/>
  <c r="S1449" i="26" s="1"/>
  <c r="T1448" i="26"/>
  <c r="S1448" i="26"/>
  <c r="N1448" i="26"/>
  <c r="O1448" i="26" s="1"/>
  <c r="L1448" i="26"/>
  <c r="M1448" i="26" s="1"/>
  <c r="O1447" i="26"/>
  <c r="T1447" i="26" s="1"/>
  <c r="N1447" i="26"/>
  <c r="M1447" i="26"/>
  <c r="S1447" i="26" s="1"/>
  <c r="L1447" i="26"/>
  <c r="N1446" i="26"/>
  <c r="O1446" i="26" s="1"/>
  <c r="T1446" i="26" s="1"/>
  <c r="L1446" i="26"/>
  <c r="M1446" i="26" s="1"/>
  <c r="S1446" i="26" s="1"/>
  <c r="T1445" i="26"/>
  <c r="S1445" i="26"/>
  <c r="N1445" i="26"/>
  <c r="O1445" i="26" s="1"/>
  <c r="L1445" i="26"/>
  <c r="M1445" i="26" s="1"/>
  <c r="O1444" i="26"/>
  <c r="T1444" i="26" s="1"/>
  <c r="N1444" i="26"/>
  <c r="M1444" i="26"/>
  <c r="S1444" i="26" s="1"/>
  <c r="L1444" i="26"/>
  <c r="N1443" i="26"/>
  <c r="O1443" i="26" s="1"/>
  <c r="T1443" i="26" s="1"/>
  <c r="L1443" i="26"/>
  <c r="M1443" i="26" s="1"/>
  <c r="S1443" i="26" s="1"/>
  <c r="T1442" i="26"/>
  <c r="N1442" i="26"/>
  <c r="O1442" i="26" s="1"/>
  <c r="L1442" i="26"/>
  <c r="M1442" i="26" s="1"/>
  <c r="S1442" i="26" s="1"/>
  <c r="N1441" i="26"/>
  <c r="O1441" i="26" s="1"/>
  <c r="T1441" i="26" s="1"/>
  <c r="L1441" i="26"/>
  <c r="M1441" i="26" s="1"/>
  <c r="S1441" i="26" s="1"/>
  <c r="N1440" i="26"/>
  <c r="O1440" i="26" s="1"/>
  <c r="T1440" i="26" s="1"/>
  <c r="L1440" i="26"/>
  <c r="M1440" i="26" s="1"/>
  <c r="S1440" i="26" s="1"/>
  <c r="O1439" i="26"/>
  <c r="T1439" i="26" s="1"/>
  <c r="N1439" i="26"/>
  <c r="L1439" i="26"/>
  <c r="M1439" i="26" s="1"/>
  <c r="S1439" i="26" s="1"/>
  <c r="N1438" i="26"/>
  <c r="O1438" i="26" s="1"/>
  <c r="T1438" i="26" s="1"/>
  <c r="M1438" i="26"/>
  <c r="S1438" i="26" s="1"/>
  <c r="L1438" i="26"/>
  <c r="N1437" i="26"/>
  <c r="O1437" i="26" s="1"/>
  <c r="T1437" i="26" s="1"/>
  <c r="L1437" i="26"/>
  <c r="M1437" i="26" s="1"/>
  <c r="S1437" i="26" s="1"/>
  <c r="T1436" i="26"/>
  <c r="O1436" i="26"/>
  <c r="N1436" i="26"/>
  <c r="L1436" i="26"/>
  <c r="M1436" i="26" s="1"/>
  <c r="S1436" i="26" s="1"/>
  <c r="N1435" i="26"/>
  <c r="O1435" i="26" s="1"/>
  <c r="T1435" i="26" s="1"/>
  <c r="M1435" i="26"/>
  <c r="S1435" i="26" s="1"/>
  <c r="L1435" i="26"/>
  <c r="N1434" i="26"/>
  <c r="O1434" i="26" s="1"/>
  <c r="T1434" i="26" s="1"/>
  <c r="M1434" i="26"/>
  <c r="S1434" i="26" s="1"/>
  <c r="L1434" i="26"/>
  <c r="T1433" i="26"/>
  <c r="S1433" i="26"/>
  <c r="O1433" i="26"/>
  <c r="N1433" i="26"/>
  <c r="L1433" i="26"/>
  <c r="M1433" i="26" s="1"/>
  <c r="N1432" i="26"/>
  <c r="O1432" i="26" s="1"/>
  <c r="T1432" i="26" s="1"/>
  <c r="L1432" i="26"/>
  <c r="M1432" i="26" s="1"/>
  <c r="S1432" i="26" s="1"/>
  <c r="N1431" i="26"/>
  <c r="O1431" i="26" s="1"/>
  <c r="T1431" i="26" s="1"/>
  <c r="M1431" i="26"/>
  <c r="S1431" i="26" s="1"/>
  <c r="L1431" i="26"/>
  <c r="N1430" i="26"/>
  <c r="O1430" i="26" s="1"/>
  <c r="T1430" i="26" s="1"/>
  <c r="L1430" i="26"/>
  <c r="M1430" i="26" s="1"/>
  <c r="S1430" i="26" s="1"/>
  <c r="N1429" i="26"/>
  <c r="O1429" i="26" s="1"/>
  <c r="T1429" i="26" s="1"/>
  <c r="L1429" i="26"/>
  <c r="M1429" i="26" s="1"/>
  <c r="S1429" i="26" s="1"/>
  <c r="T1428" i="26"/>
  <c r="N1428" i="26"/>
  <c r="O1428" i="26" s="1"/>
  <c r="M1428" i="26"/>
  <c r="S1428" i="26" s="1"/>
  <c r="L1428" i="26"/>
  <c r="S1427" i="26"/>
  <c r="N1427" i="26"/>
  <c r="O1427" i="26" s="1"/>
  <c r="T1427" i="26" s="1"/>
  <c r="L1427" i="26"/>
  <c r="M1427" i="26" s="1"/>
  <c r="T1426" i="26"/>
  <c r="N1426" i="26"/>
  <c r="O1426" i="26" s="1"/>
  <c r="M1426" i="26"/>
  <c r="S1426" i="26" s="1"/>
  <c r="L1426" i="26"/>
  <c r="T1425" i="26"/>
  <c r="N1425" i="26"/>
  <c r="O1425" i="26" s="1"/>
  <c r="L1425" i="26"/>
  <c r="M1425" i="26" s="1"/>
  <c r="S1425" i="26" s="1"/>
  <c r="S1424" i="26"/>
  <c r="O1424" i="26"/>
  <c r="T1424" i="26" s="1"/>
  <c r="N1424" i="26"/>
  <c r="L1424" i="26"/>
  <c r="M1424" i="26" s="1"/>
  <c r="O1423" i="26"/>
  <c r="T1423" i="26" s="1"/>
  <c r="N1423" i="26"/>
  <c r="L1423" i="26"/>
  <c r="M1423" i="26" s="1"/>
  <c r="S1423" i="26" s="1"/>
  <c r="T1422" i="26"/>
  <c r="N1422" i="26"/>
  <c r="O1422" i="26" s="1"/>
  <c r="L1422" i="26"/>
  <c r="M1422" i="26" s="1"/>
  <c r="S1422" i="26" s="1"/>
  <c r="S1421" i="26"/>
  <c r="N1421" i="26"/>
  <c r="O1421" i="26" s="1"/>
  <c r="T1421" i="26" s="1"/>
  <c r="L1421" i="26"/>
  <c r="M1421" i="26" s="1"/>
  <c r="O1420" i="26"/>
  <c r="T1420" i="26" s="1"/>
  <c r="N1420" i="26"/>
  <c r="M1420" i="26"/>
  <c r="S1420" i="26" s="1"/>
  <c r="L1420" i="26"/>
  <c r="N1419" i="26"/>
  <c r="O1419" i="26" s="1"/>
  <c r="T1419" i="26" s="1"/>
  <c r="L1419" i="26"/>
  <c r="M1419" i="26" s="1"/>
  <c r="S1419" i="26" s="1"/>
  <c r="N1418" i="26"/>
  <c r="O1418" i="26" s="1"/>
  <c r="T1418" i="26" s="1"/>
  <c r="M1418" i="26"/>
  <c r="S1418" i="26" s="1"/>
  <c r="L1418" i="26"/>
  <c r="O1417" i="26"/>
  <c r="T1417" i="26" s="1"/>
  <c r="N1417" i="26"/>
  <c r="L1417" i="26"/>
  <c r="M1417" i="26" s="1"/>
  <c r="S1417" i="26" s="1"/>
  <c r="N1416" i="26"/>
  <c r="O1416" i="26" s="1"/>
  <c r="T1416" i="26" s="1"/>
  <c r="L1416" i="26"/>
  <c r="M1416" i="26" s="1"/>
  <c r="S1416" i="26" s="1"/>
  <c r="O1415" i="26"/>
  <c r="T1415" i="26" s="1"/>
  <c r="N1415" i="26"/>
  <c r="M1415" i="26"/>
  <c r="S1415" i="26" s="1"/>
  <c r="L1415" i="26"/>
  <c r="N1414" i="26"/>
  <c r="O1414" i="26" s="1"/>
  <c r="T1414" i="26" s="1"/>
  <c r="L1414" i="26"/>
  <c r="M1414" i="26" s="1"/>
  <c r="S1414" i="26" s="1"/>
  <c r="T1413" i="26"/>
  <c r="S1413" i="26"/>
  <c r="N1413" i="26"/>
  <c r="O1413" i="26" s="1"/>
  <c r="L1413" i="26"/>
  <c r="M1413" i="26" s="1"/>
  <c r="N1412" i="26"/>
  <c r="O1412" i="26" s="1"/>
  <c r="T1412" i="26" s="1"/>
  <c r="M1412" i="26"/>
  <c r="S1412" i="26" s="1"/>
  <c r="L1412" i="26"/>
  <c r="N1411" i="26"/>
  <c r="O1411" i="26" s="1"/>
  <c r="T1411" i="26" s="1"/>
  <c r="L1411" i="26"/>
  <c r="M1411" i="26" s="1"/>
  <c r="S1411" i="26" s="1"/>
  <c r="T1410" i="26"/>
  <c r="N1410" i="26"/>
  <c r="O1410" i="26" s="1"/>
  <c r="L1410" i="26"/>
  <c r="M1410" i="26" s="1"/>
  <c r="S1410" i="26" s="1"/>
  <c r="O1409" i="26"/>
  <c r="T1409" i="26" s="1"/>
  <c r="N1409" i="26"/>
  <c r="L1409" i="26"/>
  <c r="M1409" i="26" s="1"/>
  <c r="S1409" i="26" s="1"/>
  <c r="N1408" i="26"/>
  <c r="O1408" i="26" s="1"/>
  <c r="T1408" i="26" s="1"/>
  <c r="L1408" i="26"/>
  <c r="M1408" i="26" s="1"/>
  <c r="S1408" i="26" s="1"/>
  <c r="O1407" i="26"/>
  <c r="T1407" i="26" s="1"/>
  <c r="N1407" i="26"/>
  <c r="L1407" i="26"/>
  <c r="M1407" i="26" s="1"/>
  <c r="S1407" i="26" s="1"/>
  <c r="T1406" i="26"/>
  <c r="N1406" i="26"/>
  <c r="O1406" i="26" s="1"/>
  <c r="M1406" i="26"/>
  <c r="S1406" i="26" s="1"/>
  <c r="L1406" i="26"/>
  <c r="N1405" i="26"/>
  <c r="O1405" i="26" s="1"/>
  <c r="T1405" i="26" s="1"/>
  <c r="L1405" i="26"/>
  <c r="M1405" i="26" s="1"/>
  <c r="S1405" i="26" s="1"/>
  <c r="S1404" i="26"/>
  <c r="O1404" i="26"/>
  <c r="T1404" i="26" s="1"/>
  <c r="N1404" i="26"/>
  <c r="L1404" i="26"/>
  <c r="M1404" i="26" s="1"/>
  <c r="N1403" i="26"/>
  <c r="O1403" i="26" s="1"/>
  <c r="T1403" i="26" s="1"/>
  <c r="M1403" i="26"/>
  <c r="S1403" i="26" s="1"/>
  <c r="L1403" i="26"/>
  <c r="N1402" i="26"/>
  <c r="O1402" i="26" s="1"/>
  <c r="T1402" i="26" s="1"/>
  <c r="L1402" i="26"/>
  <c r="M1402" i="26" s="1"/>
  <c r="S1402" i="26" s="1"/>
  <c r="T1401" i="26"/>
  <c r="S1401" i="26"/>
  <c r="N1401" i="26"/>
  <c r="O1401" i="26" s="1"/>
  <c r="L1401" i="26"/>
  <c r="M1401" i="26" s="1"/>
  <c r="S1400" i="26"/>
  <c r="N1400" i="26"/>
  <c r="O1400" i="26" s="1"/>
  <c r="T1400" i="26" s="1"/>
  <c r="L1400" i="26"/>
  <c r="M1400" i="26" s="1"/>
  <c r="S1399" i="26"/>
  <c r="N1399" i="26"/>
  <c r="O1399" i="26" s="1"/>
  <c r="T1399" i="26" s="1"/>
  <c r="M1399" i="26"/>
  <c r="L1399" i="26"/>
  <c r="N1398" i="26"/>
  <c r="O1398" i="26" s="1"/>
  <c r="T1398" i="26" s="1"/>
  <c r="L1398" i="26"/>
  <c r="M1398" i="26" s="1"/>
  <c r="S1398" i="26" s="1"/>
  <c r="T1397" i="26"/>
  <c r="S1397" i="26"/>
  <c r="N1397" i="26"/>
  <c r="O1397" i="26" s="1"/>
  <c r="L1397" i="26"/>
  <c r="M1397" i="26" s="1"/>
  <c r="N1396" i="26"/>
  <c r="O1396" i="26" s="1"/>
  <c r="T1396" i="26" s="1"/>
  <c r="L1396" i="26"/>
  <c r="M1396" i="26" s="1"/>
  <c r="S1396" i="26" s="1"/>
  <c r="N1395" i="26"/>
  <c r="O1395" i="26" s="1"/>
  <c r="T1395" i="26" s="1"/>
  <c r="M1395" i="26"/>
  <c r="S1395" i="26" s="1"/>
  <c r="L1395" i="26"/>
  <c r="N1394" i="26"/>
  <c r="O1394" i="26" s="1"/>
  <c r="T1394" i="26" s="1"/>
  <c r="L1394" i="26"/>
  <c r="M1394" i="26" s="1"/>
  <c r="S1394" i="26" s="1"/>
  <c r="T1393" i="26"/>
  <c r="N1393" i="26"/>
  <c r="O1393" i="26" s="1"/>
  <c r="L1393" i="26"/>
  <c r="M1393" i="26" s="1"/>
  <c r="S1393" i="26" s="1"/>
  <c r="S1392" i="26"/>
  <c r="O1392" i="26"/>
  <c r="T1392" i="26" s="1"/>
  <c r="N1392" i="26"/>
  <c r="L1392" i="26"/>
  <c r="M1392" i="26" s="1"/>
  <c r="N1391" i="26"/>
  <c r="O1391" i="26" s="1"/>
  <c r="T1391" i="26" s="1"/>
  <c r="L1391" i="26"/>
  <c r="M1391" i="26" s="1"/>
  <c r="S1391" i="26" s="1"/>
  <c r="N1390" i="26"/>
  <c r="O1390" i="26" s="1"/>
  <c r="T1390" i="26" s="1"/>
  <c r="L1390" i="26"/>
  <c r="M1390" i="26" s="1"/>
  <c r="S1390" i="26" s="1"/>
  <c r="N1389" i="26"/>
  <c r="O1389" i="26" s="1"/>
  <c r="T1389" i="26" s="1"/>
  <c r="L1389" i="26"/>
  <c r="M1389" i="26" s="1"/>
  <c r="S1389" i="26" s="1"/>
  <c r="S1388" i="26"/>
  <c r="O1388" i="26"/>
  <c r="T1388" i="26" s="1"/>
  <c r="N1388" i="26"/>
  <c r="L1388" i="26"/>
  <c r="M1388" i="26" s="1"/>
  <c r="N1387" i="26"/>
  <c r="O1387" i="26" s="1"/>
  <c r="T1387" i="26" s="1"/>
  <c r="M1387" i="26"/>
  <c r="S1387" i="26" s="1"/>
  <c r="L1387" i="26"/>
  <c r="N1386" i="26"/>
  <c r="O1386" i="26" s="1"/>
  <c r="T1386" i="26" s="1"/>
  <c r="L1386" i="26"/>
  <c r="M1386" i="26" s="1"/>
  <c r="S1386" i="26" s="1"/>
  <c r="T1385" i="26"/>
  <c r="S1385" i="26"/>
  <c r="N1385" i="26"/>
  <c r="O1385" i="26" s="1"/>
  <c r="L1385" i="26"/>
  <c r="M1385" i="26" s="1"/>
  <c r="S1384" i="26"/>
  <c r="N1384" i="26"/>
  <c r="O1384" i="26" s="1"/>
  <c r="T1384" i="26" s="1"/>
  <c r="L1384" i="26"/>
  <c r="M1384" i="26" s="1"/>
  <c r="S1383" i="26"/>
  <c r="N1383" i="26"/>
  <c r="O1383" i="26" s="1"/>
  <c r="T1383" i="26" s="1"/>
  <c r="L1383" i="26"/>
  <c r="M1383" i="26" s="1"/>
  <c r="N1382" i="26"/>
  <c r="O1382" i="26" s="1"/>
  <c r="T1382" i="26" s="1"/>
  <c r="L1382" i="26"/>
  <c r="M1382" i="26" s="1"/>
  <c r="S1382" i="26" s="1"/>
  <c r="T1381" i="26"/>
  <c r="S1381" i="26"/>
  <c r="N1381" i="26"/>
  <c r="O1381" i="26" s="1"/>
  <c r="L1381" i="26"/>
  <c r="M1381" i="26" s="1"/>
  <c r="N1380" i="26"/>
  <c r="O1380" i="26" s="1"/>
  <c r="T1380" i="26" s="1"/>
  <c r="L1380" i="26"/>
  <c r="M1380" i="26" s="1"/>
  <c r="S1380" i="26" s="1"/>
  <c r="N1379" i="26"/>
  <c r="O1379" i="26" s="1"/>
  <c r="T1379" i="26" s="1"/>
  <c r="M1379" i="26"/>
  <c r="S1379" i="26" s="1"/>
  <c r="L1379" i="26"/>
  <c r="N1378" i="26"/>
  <c r="O1378" i="26" s="1"/>
  <c r="T1378" i="26" s="1"/>
  <c r="L1378" i="26"/>
  <c r="M1378" i="26" s="1"/>
  <c r="S1378" i="26" s="1"/>
  <c r="T1377" i="26"/>
  <c r="N1377" i="26"/>
  <c r="O1377" i="26" s="1"/>
  <c r="L1377" i="26"/>
  <c r="M1377" i="26" s="1"/>
  <c r="S1377" i="26" s="1"/>
  <c r="S1376" i="26"/>
  <c r="O1376" i="26"/>
  <c r="T1376" i="26" s="1"/>
  <c r="N1376" i="26"/>
  <c r="L1376" i="26"/>
  <c r="M1376" i="26" s="1"/>
  <c r="N1375" i="26"/>
  <c r="O1375" i="26" s="1"/>
  <c r="T1375" i="26" s="1"/>
  <c r="L1375" i="26"/>
  <c r="M1375" i="26" s="1"/>
  <c r="S1375" i="26" s="1"/>
  <c r="N1374" i="26"/>
  <c r="O1374" i="26" s="1"/>
  <c r="T1374" i="26" s="1"/>
  <c r="L1374" i="26"/>
  <c r="M1374" i="26" s="1"/>
  <c r="S1374" i="26" s="1"/>
  <c r="N1373" i="26"/>
  <c r="O1373" i="26" s="1"/>
  <c r="T1373" i="26" s="1"/>
  <c r="L1373" i="26"/>
  <c r="M1373" i="26" s="1"/>
  <c r="S1373" i="26" s="1"/>
  <c r="S1372" i="26"/>
  <c r="O1372" i="26"/>
  <c r="T1372" i="26" s="1"/>
  <c r="N1372" i="26"/>
  <c r="L1372" i="26"/>
  <c r="M1372" i="26" s="1"/>
  <c r="N1371" i="26"/>
  <c r="O1371" i="26" s="1"/>
  <c r="T1371" i="26" s="1"/>
  <c r="M1371" i="26"/>
  <c r="S1371" i="26" s="1"/>
  <c r="L1371" i="26"/>
  <c r="N1370" i="26"/>
  <c r="O1370" i="26" s="1"/>
  <c r="T1370" i="26" s="1"/>
  <c r="L1370" i="26"/>
  <c r="M1370" i="26" s="1"/>
  <c r="S1370" i="26" s="1"/>
  <c r="T1369" i="26"/>
  <c r="S1369" i="26"/>
  <c r="N1369" i="26"/>
  <c r="O1369" i="26" s="1"/>
  <c r="L1369" i="26"/>
  <c r="M1369" i="26" s="1"/>
  <c r="S1368" i="26"/>
  <c r="N1368" i="26"/>
  <c r="O1368" i="26" s="1"/>
  <c r="T1368" i="26" s="1"/>
  <c r="L1368" i="26"/>
  <c r="M1368" i="26" s="1"/>
  <c r="S1367" i="26"/>
  <c r="N1367" i="26"/>
  <c r="O1367" i="26" s="1"/>
  <c r="T1367" i="26" s="1"/>
  <c r="L1367" i="26"/>
  <c r="M1367" i="26" s="1"/>
  <c r="N1366" i="26"/>
  <c r="O1366" i="26" s="1"/>
  <c r="T1366" i="26" s="1"/>
  <c r="L1366" i="26"/>
  <c r="M1366" i="26" s="1"/>
  <c r="S1366" i="26" s="1"/>
  <c r="T1365" i="26"/>
  <c r="S1365" i="26"/>
  <c r="N1365" i="26"/>
  <c r="O1365" i="26" s="1"/>
  <c r="L1365" i="26"/>
  <c r="M1365" i="26" s="1"/>
  <c r="N1364" i="26"/>
  <c r="O1364" i="26" s="1"/>
  <c r="T1364" i="26" s="1"/>
  <c r="L1364" i="26"/>
  <c r="M1364" i="26" s="1"/>
  <c r="S1364" i="26" s="1"/>
  <c r="N1363" i="26"/>
  <c r="O1363" i="26" s="1"/>
  <c r="T1363" i="26" s="1"/>
  <c r="M1363" i="26"/>
  <c r="S1363" i="26" s="1"/>
  <c r="L1363" i="26"/>
  <c r="N1362" i="26"/>
  <c r="O1362" i="26" s="1"/>
  <c r="T1362" i="26" s="1"/>
  <c r="L1362" i="26"/>
  <c r="M1362" i="26" s="1"/>
  <c r="S1362" i="26" s="1"/>
  <c r="T1361" i="26"/>
  <c r="N1361" i="26"/>
  <c r="O1361" i="26" s="1"/>
  <c r="L1361" i="26"/>
  <c r="M1361" i="26" s="1"/>
  <c r="S1361" i="26" s="1"/>
  <c r="S1360" i="26"/>
  <c r="O1360" i="26"/>
  <c r="T1360" i="26" s="1"/>
  <c r="N1360" i="26"/>
  <c r="L1360" i="26"/>
  <c r="M1360" i="26" s="1"/>
  <c r="N1359" i="26"/>
  <c r="O1359" i="26" s="1"/>
  <c r="T1359" i="26" s="1"/>
  <c r="L1359" i="26"/>
  <c r="M1359" i="26" s="1"/>
  <c r="S1359" i="26" s="1"/>
  <c r="N1358" i="26"/>
  <c r="O1358" i="26" s="1"/>
  <c r="T1358" i="26" s="1"/>
  <c r="L1358" i="26"/>
  <c r="M1358" i="26" s="1"/>
  <c r="S1358" i="26" s="1"/>
  <c r="N1357" i="26"/>
  <c r="O1357" i="26" s="1"/>
  <c r="T1357" i="26" s="1"/>
  <c r="L1357" i="26"/>
  <c r="M1357" i="26" s="1"/>
  <c r="S1357" i="26" s="1"/>
  <c r="S1356" i="26"/>
  <c r="O1356" i="26"/>
  <c r="T1356" i="26" s="1"/>
  <c r="N1356" i="26"/>
  <c r="L1356" i="26"/>
  <c r="M1356" i="26" s="1"/>
  <c r="N1355" i="26"/>
  <c r="O1355" i="26" s="1"/>
  <c r="T1355" i="26" s="1"/>
  <c r="M1355" i="26"/>
  <c r="S1355" i="26" s="1"/>
  <c r="L1355" i="26"/>
  <c r="N1354" i="26"/>
  <c r="O1354" i="26" s="1"/>
  <c r="T1354" i="26" s="1"/>
  <c r="L1354" i="26"/>
  <c r="M1354" i="26" s="1"/>
  <c r="S1354" i="26" s="1"/>
  <c r="T1353" i="26"/>
  <c r="S1353" i="26"/>
  <c r="N1353" i="26"/>
  <c r="O1353" i="26" s="1"/>
  <c r="L1353" i="26"/>
  <c r="M1353" i="26" s="1"/>
  <c r="S1352" i="26"/>
  <c r="N1352" i="26"/>
  <c r="O1352" i="26" s="1"/>
  <c r="T1352" i="26" s="1"/>
  <c r="L1352" i="26"/>
  <c r="M1352" i="26" s="1"/>
  <c r="S1351" i="26"/>
  <c r="N1351" i="26"/>
  <c r="O1351" i="26" s="1"/>
  <c r="T1351" i="26" s="1"/>
  <c r="L1351" i="26"/>
  <c r="M1351" i="26" s="1"/>
  <c r="N1350" i="26"/>
  <c r="O1350" i="26" s="1"/>
  <c r="T1350" i="26" s="1"/>
  <c r="L1350" i="26"/>
  <c r="M1350" i="26" s="1"/>
  <c r="S1350" i="26" s="1"/>
  <c r="T1349" i="26"/>
  <c r="S1349" i="26"/>
  <c r="N1349" i="26"/>
  <c r="O1349" i="26" s="1"/>
  <c r="L1349" i="26"/>
  <c r="M1349" i="26" s="1"/>
  <c r="N1348" i="26"/>
  <c r="O1348" i="26" s="1"/>
  <c r="T1348" i="26" s="1"/>
  <c r="L1348" i="26"/>
  <c r="M1348" i="26" s="1"/>
  <c r="S1348" i="26" s="1"/>
  <c r="N1347" i="26"/>
  <c r="O1347" i="26" s="1"/>
  <c r="T1347" i="26" s="1"/>
  <c r="M1347" i="26"/>
  <c r="S1347" i="26" s="1"/>
  <c r="L1347" i="26"/>
  <c r="N1346" i="26"/>
  <c r="O1346" i="26" s="1"/>
  <c r="T1346" i="26" s="1"/>
  <c r="L1346" i="26"/>
  <c r="M1346" i="26" s="1"/>
  <c r="S1346" i="26" s="1"/>
  <c r="T1345" i="26"/>
  <c r="N1345" i="26"/>
  <c r="O1345" i="26" s="1"/>
  <c r="L1345" i="26"/>
  <c r="M1345" i="26" s="1"/>
  <c r="S1345" i="26" s="1"/>
  <c r="S1344" i="26"/>
  <c r="O1344" i="26"/>
  <c r="T1344" i="26" s="1"/>
  <c r="N1344" i="26"/>
  <c r="L1344" i="26"/>
  <c r="M1344" i="26" s="1"/>
  <c r="N1343" i="26"/>
  <c r="O1343" i="26" s="1"/>
  <c r="T1343" i="26" s="1"/>
  <c r="L1343" i="26"/>
  <c r="M1343" i="26" s="1"/>
  <c r="S1343" i="26" s="1"/>
  <c r="S1342" i="26"/>
  <c r="N1342" i="26"/>
  <c r="O1342" i="26" s="1"/>
  <c r="T1342" i="26" s="1"/>
  <c r="L1342" i="26"/>
  <c r="M1342" i="26" s="1"/>
  <c r="N1341" i="26"/>
  <c r="O1341" i="26" s="1"/>
  <c r="T1341" i="26" s="1"/>
  <c r="L1341" i="26"/>
  <c r="M1341" i="26" s="1"/>
  <c r="S1341" i="26" s="1"/>
  <c r="S1340" i="26"/>
  <c r="O1340" i="26"/>
  <c r="T1340" i="26" s="1"/>
  <c r="N1340" i="26"/>
  <c r="L1340" i="26"/>
  <c r="M1340" i="26" s="1"/>
  <c r="N1339" i="26"/>
  <c r="O1339" i="26" s="1"/>
  <c r="T1339" i="26" s="1"/>
  <c r="L1339" i="26"/>
  <c r="M1339" i="26" s="1"/>
  <c r="S1339" i="26" s="1"/>
  <c r="S1338" i="26"/>
  <c r="N1338" i="26"/>
  <c r="O1338" i="26" s="1"/>
  <c r="T1338" i="26" s="1"/>
  <c r="L1338" i="26"/>
  <c r="M1338" i="26" s="1"/>
  <c r="N1337" i="26"/>
  <c r="O1337" i="26" s="1"/>
  <c r="T1337" i="26" s="1"/>
  <c r="L1337" i="26"/>
  <c r="M1337" i="26" s="1"/>
  <c r="S1337" i="26" s="1"/>
  <c r="S1336" i="26"/>
  <c r="N1336" i="26"/>
  <c r="O1336" i="26" s="1"/>
  <c r="T1336" i="26" s="1"/>
  <c r="L1336" i="26"/>
  <c r="M1336" i="26" s="1"/>
  <c r="N1335" i="26"/>
  <c r="O1335" i="26" s="1"/>
  <c r="T1335" i="26" s="1"/>
  <c r="M1335" i="26"/>
  <c r="S1335" i="26" s="1"/>
  <c r="L1335" i="26"/>
  <c r="S1334" i="26"/>
  <c r="N1334" i="26"/>
  <c r="O1334" i="26" s="1"/>
  <c r="T1334" i="26" s="1"/>
  <c r="L1334" i="26"/>
  <c r="M1334" i="26" s="1"/>
  <c r="T1333" i="26"/>
  <c r="N1333" i="26"/>
  <c r="O1333" i="26" s="1"/>
  <c r="L1333" i="26"/>
  <c r="M1333" i="26" s="1"/>
  <c r="S1333" i="26" s="1"/>
  <c r="N1332" i="26"/>
  <c r="O1332" i="26" s="1"/>
  <c r="T1332" i="26" s="1"/>
  <c r="L1332" i="26"/>
  <c r="M1332" i="26" s="1"/>
  <c r="S1332" i="26" s="1"/>
  <c r="N1331" i="26"/>
  <c r="O1331" i="26" s="1"/>
  <c r="T1331" i="26" s="1"/>
  <c r="L1331" i="26"/>
  <c r="M1331" i="26" s="1"/>
  <c r="S1331" i="26" s="1"/>
  <c r="N1330" i="26"/>
  <c r="O1330" i="26" s="1"/>
  <c r="T1330" i="26" s="1"/>
  <c r="L1330" i="26"/>
  <c r="M1330" i="26" s="1"/>
  <c r="S1330" i="26" s="1"/>
  <c r="T1329" i="26"/>
  <c r="S1329" i="26"/>
  <c r="N1329" i="26"/>
  <c r="O1329" i="26" s="1"/>
  <c r="L1329" i="26"/>
  <c r="M1329" i="26" s="1"/>
  <c r="S1328" i="26"/>
  <c r="N1328" i="26"/>
  <c r="O1328" i="26" s="1"/>
  <c r="T1328" i="26" s="1"/>
  <c r="L1328" i="26"/>
  <c r="M1328" i="26" s="1"/>
  <c r="S1327" i="26"/>
  <c r="N1327" i="26"/>
  <c r="O1327" i="26" s="1"/>
  <c r="T1327" i="26" s="1"/>
  <c r="L1327" i="26"/>
  <c r="M1327" i="26" s="1"/>
  <c r="N1326" i="26"/>
  <c r="O1326" i="26" s="1"/>
  <c r="T1326" i="26" s="1"/>
  <c r="L1326" i="26"/>
  <c r="M1326" i="26" s="1"/>
  <c r="S1326" i="26" s="1"/>
  <c r="T1325" i="26"/>
  <c r="S1325" i="26"/>
  <c r="N1325" i="26"/>
  <c r="O1325" i="26" s="1"/>
  <c r="L1325" i="26"/>
  <c r="M1325" i="26" s="1"/>
  <c r="O1324" i="26"/>
  <c r="T1324" i="26" s="1"/>
  <c r="N1324" i="26"/>
  <c r="L1324" i="26"/>
  <c r="M1324" i="26" s="1"/>
  <c r="S1324" i="26" s="1"/>
  <c r="S1323" i="26"/>
  <c r="N1323" i="26"/>
  <c r="O1323" i="26" s="1"/>
  <c r="T1323" i="26" s="1"/>
  <c r="M1323" i="26"/>
  <c r="L1323" i="26"/>
  <c r="N1322" i="26"/>
  <c r="O1322" i="26" s="1"/>
  <c r="T1322" i="26" s="1"/>
  <c r="L1322" i="26"/>
  <c r="M1322" i="26" s="1"/>
  <c r="S1322" i="26" s="1"/>
  <c r="S1321" i="26"/>
  <c r="N1321" i="26"/>
  <c r="O1321" i="26" s="1"/>
  <c r="T1321" i="26" s="1"/>
  <c r="L1321" i="26"/>
  <c r="M1321" i="26" s="1"/>
  <c r="N1320" i="26"/>
  <c r="O1320" i="26" s="1"/>
  <c r="T1320" i="26" s="1"/>
  <c r="L1320" i="26"/>
  <c r="M1320" i="26" s="1"/>
  <c r="S1320" i="26" s="1"/>
  <c r="S1319" i="26"/>
  <c r="N1319" i="26"/>
  <c r="O1319" i="26" s="1"/>
  <c r="T1319" i="26" s="1"/>
  <c r="M1319" i="26"/>
  <c r="L1319" i="26"/>
  <c r="N1318" i="26"/>
  <c r="O1318" i="26" s="1"/>
  <c r="T1318" i="26" s="1"/>
  <c r="L1318" i="26"/>
  <c r="M1318" i="26" s="1"/>
  <c r="S1318" i="26" s="1"/>
  <c r="N1317" i="26"/>
  <c r="O1317" i="26" s="1"/>
  <c r="T1317" i="26" s="1"/>
  <c r="L1317" i="26"/>
  <c r="M1317" i="26" s="1"/>
  <c r="S1317" i="26" s="1"/>
  <c r="N1316" i="26"/>
  <c r="O1316" i="26" s="1"/>
  <c r="T1316" i="26" s="1"/>
  <c r="L1316" i="26"/>
  <c r="M1316" i="26" s="1"/>
  <c r="S1316" i="26" s="1"/>
  <c r="N1315" i="26"/>
  <c r="O1315" i="26" s="1"/>
  <c r="T1315" i="26" s="1"/>
  <c r="M1315" i="26"/>
  <c r="S1315" i="26" s="1"/>
  <c r="L1315" i="26"/>
  <c r="S1314" i="26"/>
  <c r="N1314" i="26"/>
  <c r="O1314" i="26" s="1"/>
  <c r="T1314" i="26" s="1"/>
  <c r="L1314" i="26"/>
  <c r="M1314" i="26" s="1"/>
  <c r="N1313" i="26"/>
  <c r="O1313" i="26" s="1"/>
  <c r="T1313" i="26" s="1"/>
  <c r="L1313" i="26"/>
  <c r="M1313" i="26" s="1"/>
  <c r="S1313" i="26" s="1"/>
  <c r="S1312" i="26"/>
  <c r="O1312" i="26"/>
  <c r="T1312" i="26" s="1"/>
  <c r="N1312" i="26"/>
  <c r="L1312" i="26"/>
  <c r="M1312" i="26" s="1"/>
  <c r="N1311" i="26"/>
  <c r="O1311" i="26" s="1"/>
  <c r="T1311" i="26" s="1"/>
  <c r="L1311" i="26"/>
  <c r="M1311" i="26" s="1"/>
  <c r="S1311" i="26" s="1"/>
  <c r="S1310" i="26"/>
  <c r="N1310" i="26"/>
  <c r="O1310" i="26" s="1"/>
  <c r="T1310" i="26" s="1"/>
  <c r="L1310" i="26"/>
  <c r="M1310" i="26" s="1"/>
  <c r="S1309" i="26"/>
  <c r="N1309" i="26"/>
  <c r="O1309" i="26" s="1"/>
  <c r="T1309" i="26" s="1"/>
  <c r="L1309" i="26"/>
  <c r="M1309" i="26" s="1"/>
  <c r="S1308" i="26"/>
  <c r="O1308" i="26"/>
  <c r="T1308" i="26" s="1"/>
  <c r="N1308" i="26"/>
  <c r="L1308" i="26"/>
  <c r="M1308" i="26" s="1"/>
  <c r="N1307" i="26"/>
  <c r="O1307" i="26" s="1"/>
  <c r="T1307" i="26" s="1"/>
  <c r="L1307" i="26"/>
  <c r="M1307" i="26" s="1"/>
  <c r="S1307" i="26" s="1"/>
  <c r="S1306" i="26"/>
  <c r="N1306" i="26"/>
  <c r="O1306" i="26" s="1"/>
  <c r="T1306" i="26" s="1"/>
  <c r="L1306" i="26"/>
  <c r="M1306" i="26" s="1"/>
  <c r="N1305" i="26"/>
  <c r="O1305" i="26" s="1"/>
  <c r="T1305" i="26" s="1"/>
  <c r="L1305" i="26"/>
  <c r="M1305" i="26" s="1"/>
  <c r="S1305" i="26" s="1"/>
  <c r="S1304" i="26"/>
  <c r="N1304" i="26"/>
  <c r="O1304" i="26" s="1"/>
  <c r="T1304" i="26" s="1"/>
  <c r="L1304" i="26"/>
  <c r="M1304" i="26" s="1"/>
  <c r="N1303" i="26"/>
  <c r="O1303" i="26" s="1"/>
  <c r="T1303" i="26" s="1"/>
  <c r="M1303" i="26"/>
  <c r="S1303" i="26" s="1"/>
  <c r="L1303" i="26"/>
  <c r="S1302" i="26"/>
  <c r="N1302" i="26"/>
  <c r="O1302" i="26" s="1"/>
  <c r="T1302" i="26" s="1"/>
  <c r="L1302" i="26"/>
  <c r="M1302" i="26" s="1"/>
  <c r="T1301" i="26"/>
  <c r="N1301" i="26"/>
  <c r="O1301" i="26" s="1"/>
  <c r="L1301" i="26"/>
  <c r="M1301" i="26" s="1"/>
  <c r="S1301" i="26" s="1"/>
  <c r="N1300" i="26"/>
  <c r="O1300" i="26" s="1"/>
  <c r="T1300" i="26" s="1"/>
  <c r="L1300" i="26"/>
  <c r="M1300" i="26" s="1"/>
  <c r="S1300" i="26" s="1"/>
  <c r="N1299" i="26"/>
  <c r="O1299" i="26" s="1"/>
  <c r="T1299" i="26" s="1"/>
  <c r="L1299" i="26"/>
  <c r="M1299" i="26" s="1"/>
  <c r="S1299" i="26" s="1"/>
  <c r="N1298" i="26"/>
  <c r="O1298" i="26" s="1"/>
  <c r="T1298" i="26" s="1"/>
  <c r="L1298" i="26"/>
  <c r="M1298" i="26" s="1"/>
  <c r="S1298" i="26" s="1"/>
  <c r="T1297" i="26"/>
  <c r="S1297" i="26"/>
  <c r="N1297" i="26"/>
  <c r="O1297" i="26" s="1"/>
  <c r="L1297" i="26"/>
  <c r="M1297" i="26" s="1"/>
  <c r="N1296" i="26"/>
  <c r="O1296" i="26" s="1"/>
  <c r="T1296" i="26" s="1"/>
  <c r="L1296" i="26"/>
  <c r="M1296" i="26" s="1"/>
  <c r="S1296" i="26" s="1"/>
  <c r="S1295" i="26"/>
  <c r="N1295" i="26"/>
  <c r="O1295" i="26" s="1"/>
  <c r="T1295" i="26" s="1"/>
  <c r="L1295" i="26"/>
  <c r="M1295" i="26" s="1"/>
  <c r="S1294" i="26"/>
  <c r="N1294" i="26"/>
  <c r="O1294" i="26" s="1"/>
  <c r="T1294" i="26" s="1"/>
  <c r="L1294" i="26"/>
  <c r="M1294" i="26" s="1"/>
  <c r="T1293" i="26"/>
  <c r="S1293" i="26"/>
  <c r="N1293" i="26"/>
  <c r="O1293" i="26" s="1"/>
  <c r="L1293" i="26"/>
  <c r="M1293" i="26" s="1"/>
  <c r="O1292" i="26"/>
  <c r="T1292" i="26" s="1"/>
  <c r="N1292" i="26"/>
  <c r="L1292" i="26"/>
  <c r="M1292" i="26" s="1"/>
  <c r="S1292" i="26" s="1"/>
  <c r="S1291" i="26"/>
  <c r="N1291" i="26"/>
  <c r="O1291" i="26" s="1"/>
  <c r="T1291" i="26" s="1"/>
  <c r="M1291" i="26"/>
  <c r="L1291" i="26"/>
  <c r="N1290" i="26"/>
  <c r="O1290" i="26" s="1"/>
  <c r="T1290" i="26" s="1"/>
  <c r="L1290" i="26"/>
  <c r="M1290" i="26" s="1"/>
  <c r="S1290" i="26" s="1"/>
  <c r="T1289" i="26"/>
  <c r="S1289" i="26"/>
  <c r="N1289" i="26"/>
  <c r="O1289" i="26" s="1"/>
  <c r="L1289" i="26"/>
  <c r="M1289" i="26" s="1"/>
  <c r="N1288" i="26"/>
  <c r="O1288" i="26" s="1"/>
  <c r="T1288" i="26" s="1"/>
  <c r="L1288" i="26"/>
  <c r="M1288" i="26" s="1"/>
  <c r="S1288" i="26" s="1"/>
  <c r="N1287" i="26"/>
  <c r="O1287" i="26" s="1"/>
  <c r="T1287" i="26" s="1"/>
  <c r="M1287" i="26"/>
  <c r="S1287" i="26" s="1"/>
  <c r="L1287" i="26"/>
  <c r="N1286" i="26"/>
  <c r="O1286" i="26" s="1"/>
  <c r="T1286" i="26" s="1"/>
  <c r="L1286" i="26"/>
  <c r="M1286" i="26" s="1"/>
  <c r="S1286" i="26" s="1"/>
  <c r="S1285" i="26"/>
  <c r="N1285" i="26"/>
  <c r="O1285" i="26" s="1"/>
  <c r="T1285" i="26" s="1"/>
  <c r="L1285" i="26"/>
  <c r="M1285" i="26" s="1"/>
  <c r="N1284" i="26"/>
  <c r="O1284" i="26" s="1"/>
  <c r="T1284" i="26" s="1"/>
  <c r="L1284" i="26"/>
  <c r="M1284" i="26" s="1"/>
  <c r="S1284" i="26" s="1"/>
  <c r="N1283" i="26"/>
  <c r="O1283" i="26" s="1"/>
  <c r="T1283" i="26" s="1"/>
  <c r="L1283" i="26"/>
  <c r="M1283" i="26" s="1"/>
  <c r="S1283" i="26" s="1"/>
  <c r="S1282" i="26"/>
  <c r="N1282" i="26"/>
  <c r="O1282" i="26" s="1"/>
  <c r="T1282" i="26" s="1"/>
  <c r="L1282" i="26"/>
  <c r="M1282" i="26" s="1"/>
  <c r="N1281" i="26"/>
  <c r="O1281" i="26" s="1"/>
  <c r="T1281" i="26" s="1"/>
  <c r="L1281" i="26"/>
  <c r="M1281" i="26" s="1"/>
  <c r="S1281" i="26" s="1"/>
  <c r="S1280" i="26"/>
  <c r="O1280" i="26"/>
  <c r="T1280" i="26" s="1"/>
  <c r="N1280" i="26"/>
  <c r="L1280" i="26"/>
  <c r="M1280" i="26" s="1"/>
  <c r="N1279" i="26"/>
  <c r="O1279" i="26" s="1"/>
  <c r="T1279" i="26" s="1"/>
  <c r="L1279" i="26"/>
  <c r="M1279" i="26" s="1"/>
  <c r="S1279" i="26" s="1"/>
  <c r="S1278" i="26"/>
  <c r="N1278" i="26"/>
  <c r="O1278" i="26" s="1"/>
  <c r="T1278" i="26" s="1"/>
  <c r="L1278" i="26"/>
  <c r="M1278" i="26" s="1"/>
  <c r="S1277" i="26"/>
  <c r="N1277" i="26"/>
  <c r="O1277" i="26" s="1"/>
  <c r="T1277" i="26" s="1"/>
  <c r="L1277" i="26"/>
  <c r="M1277" i="26" s="1"/>
  <c r="S1276" i="26"/>
  <c r="O1276" i="26"/>
  <c r="T1276" i="26" s="1"/>
  <c r="N1276" i="26"/>
  <c r="L1276" i="26"/>
  <c r="M1276" i="26" s="1"/>
  <c r="N1275" i="26"/>
  <c r="O1275" i="26" s="1"/>
  <c r="T1275" i="26" s="1"/>
  <c r="L1275" i="26"/>
  <c r="M1275" i="26" s="1"/>
  <c r="S1275" i="26" s="1"/>
  <c r="S1274" i="26"/>
  <c r="N1274" i="26"/>
  <c r="O1274" i="26" s="1"/>
  <c r="T1274" i="26" s="1"/>
  <c r="L1274" i="26"/>
  <c r="M1274" i="26" s="1"/>
  <c r="N1273" i="26"/>
  <c r="O1273" i="26" s="1"/>
  <c r="T1273" i="26" s="1"/>
  <c r="L1273" i="26"/>
  <c r="M1273" i="26" s="1"/>
  <c r="S1273" i="26" s="1"/>
  <c r="S1272" i="26"/>
  <c r="N1272" i="26"/>
  <c r="O1272" i="26" s="1"/>
  <c r="T1272" i="26" s="1"/>
  <c r="L1272" i="26"/>
  <c r="M1272" i="26" s="1"/>
  <c r="N1271" i="26"/>
  <c r="O1271" i="26" s="1"/>
  <c r="T1271" i="26" s="1"/>
  <c r="M1271" i="26"/>
  <c r="S1271" i="26" s="1"/>
  <c r="L1271" i="26"/>
  <c r="N1270" i="26"/>
  <c r="O1270" i="26" s="1"/>
  <c r="T1270" i="26" s="1"/>
  <c r="L1270" i="26"/>
  <c r="M1270" i="26" s="1"/>
  <c r="S1270" i="26" s="1"/>
  <c r="T1269" i="26"/>
  <c r="N1269" i="26"/>
  <c r="O1269" i="26" s="1"/>
  <c r="L1269" i="26"/>
  <c r="M1269" i="26" s="1"/>
  <c r="S1269" i="26" s="1"/>
  <c r="O1268" i="26"/>
  <c r="T1268" i="26" s="1"/>
  <c r="N1268" i="26"/>
  <c r="L1268" i="26"/>
  <c r="M1268" i="26" s="1"/>
  <c r="S1268" i="26" s="1"/>
  <c r="T1267" i="26"/>
  <c r="N1267" i="26"/>
  <c r="O1267" i="26" s="1"/>
  <c r="M1267" i="26"/>
  <c r="S1267" i="26" s="1"/>
  <c r="L1267" i="26"/>
  <c r="S1266" i="26"/>
  <c r="O1266" i="26"/>
  <c r="T1266" i="26" s="1"/>
  <c r="N1266" i="26"/>
  <c r="L1266" i="26"/>
  <c r="M1266" i="26" s="1"/>
  <c r="N1265" i="26"/>
  <c r="O1265" i="26" s="1"/>
  <c r="T1265" i="26" s="1"/>
  <c r="L1265" i="26"/>
  <c r="M1265" i="26" s="1"/>
  <c r="S1265" i="26" s="1"/>
  <c r="S1264" i="26"/>
  <c r="O1264" i="26"/>
  <c r="T1264" i="26" s="1"/>
  <c r="N1264" i="26"/>
  <c r="L1264" i="26"/>
  <c r="M1264" i="26" s="1"/>
  <c r="N1263" i="26"/>
  <c r="O1263" i="26" s="1"/>
  <c r="T1263" i="26" s="1"/>
  <c r="L1263" i="26"/>
  <c r="M1263" i="26" s="1"/>
  <c r="S1263" i="26" s="1"/>
  <c r="S1262" i="26"/>
  <c r="O1262" i="26"/>
  <c r="T1262" i="26" s="1"/>
  <c r="N1262" i="26"/>
  <c r="L1262" i="26"/>
  <c r="M1262" i="26" s="1"/>
  <c r="T1261" i="26"/>
  <c r="N1261" i="26"/>
  <c r="O1261" i="26" s="1"/>
  <c r="L1261" i="26"/>
  <c r="M1261" i="26" s="1"/>
  <c r="S1261" i="26" s="1"/>
  <c r="N1260" i="26"/>
  <c r="O1260" i="26" s="1"/>
  <c r="T1260" i="26" s="1"/>
  <c r="L1260" i="26"/>
  <c r="M1260" i="26" s="1"/>
  <c r="S1260" i="26" s="1"/>
  <c r="N1259" i="26"/>
  <c r="O1259" i="26" s="1"/>
  <c r="T1259" i="26" s="1"/>
  <c r="M1259" i="26"/>
  <c r="S1259" i="26" s="1"/>
  <c r="L1259" i="26"/>
  <c r="N1258" i="26"/>
  <c r="O1258" i="26" s="1"/>
  <c r="T1258" i="26" s="1"/>
  <c r="L1258" i="26"/>
  <c r="M1258" i="26" s="1"/>
  <c r="S1258" i="26" s="1"/>
  <c r="T1257" i="26"/>
  <c r="S1257" i="26"/>
  <c r="N1257" i="26"/>
  <c r="O1257" i="26" s="1"/>
  <c r="M1257" i="26"/>
  <c r="L1257" i="26"/>
  <c r="O1256" i="26"/>
  <c r="T1256" i="26" s="1"/>
  <c r="N1256" i="26"/>
  <c r="L1256" i="26"/>
  <c r="M1256" i="26" s="1"/>
  <c r="S1256" i="26" s="1"/>
  <c r="T1255" i="26"/>
  <c r="N1255" i="26"/>
  <c r="O1255" i="26" s="1"/>
  <c r="L1255" i="26"/>
  <c r="M1255" i="26" s="1"/>
  <c r="S1255" i="26" s="1"/>
  <c r="S1254" i="26"/>
  <c r="N1254" i="26"/>
  <c r="O1254" i="26" s="1"/>
  <c r="T1254" i="26" s="1"/>
  <c r="L1254" i="26"/>
  <c r="M1254" i="26" s="1"/>
  <c r="T1253" i="26"/>
  <c r="N1253" i="26"/>
  <c r="O1253" i="26" s="1"/>
  <c r="L1253" i="26"/>
  <c r="M1253" i="26" s="1"/>
  <c r="S1253" i="26" s="1"/>
  <c r="N1252" i="26"/>
  <c r="O1252" i="26" s="1"/>
  <c r="T1252" i="26" s="1"/>
  <c r="L1252" i="26"/>
  <c r="M1252" i="26" s="1"/>
  <c r="S1252" i="26" s="1"/>
  <c r="N1251" i="26"/>
  <c r="O1251" i="26" s="1"/>
  <c r="T1251" i="26" s="1"/>
  <c r="M1251" i="26"/>
  <c r="S1251" i="26" s="1"/>
  <c r="L1251" i="26"/>
  <c r="S1250" i="26"/>
  <c r="N1250" i="26"/>
  <c r="O1250" i="26" s="1"/>
  <c r="T1250" i="26" s="1"/>
  <c r="L1250" i="26"/>
  <c r="M1250" i="26" s="1"/>
  <c r="N1249" i="26"/>
  <c r="O1249" i="26" s="1"/>
  <c r="T1249" i="26" s="1"/>
  <c r="L1249" i="26"/>
  <c r="M1249" i="26" s="1"/>
  <c r="S1249" i="26" s="1"/>
  <c r="S1248" i="26"/>
  <c r="O1248" i="26"/>
  <c r="T1248" i="26" s="1"/>
  <c r="N1248" i="26"/>
  <c r="L1248" i="26"/>
  <c r="M1248" i="26" s="1"/>
  <c r="N1247" i="26"/>
  <c r="O1247" i="26" s="1"/>
  <c r="T1247" i="26" s="1"/>
  <c r="M1247" i="26"/>
  <c r="S1247" i="26" s="1"/>
  <c r="L1247" i="26"/>
  <c r="S1246" i="26"/>
  <c r="O1246" i="26"/>
  <c r="T1246" i="26" s="1"/>
  <c r="N1246" i="26"/>
  <c r="L1246" i="26"/>
  <c r="M1246" i="26" s="1"/>
  <c r="N1245" i="26"/>
  <c r="O1245" i="26" s="1"/>
  <c r="T1245" i="26" s="1"/>
  <c r="M1245" i="26"/>
  <c r="S1245" i="26" s="1"/>
  <c r="L1245" i="26"/>
  <c r="N1244" i="26"/>
  <c r="O1244" i="26" s="1"/>
  <c r="T1244" i="26" s="1"/>
  <c r="L1244" i="26"/>
  <c r="M1244" i="26" s="1"/>
  <c r="S1244" i="26" s="1"/>
  <c r="S1243" i="26"/>
  <c r="N1243" i="26"/>
  <c r="O1243" i="26" s="1"/>
  <c r="T1243" i="26" s="1"/>
  <c r="M1243" i="26"/>
  <c r="L1243" i="26"/>
  <c r="N1242" i="26"/>
  <c r="O1242" i="26" s="1"/>
  <c r="T1242" i="26" s="1"/>
  <c r="L1242" i="26"/>
  <c r="M1242" i="26" s="1"/>
  <c r="S1242" i="26" s="1"/>
  <c r="S1241" i="26"/>
  <c r="N1241" i="26"/>
  <c r="O1241" i="26" s="1"/>
  <c r="T1241" i="26" s="1"/>
  <c r="M1241" i="26"/>
  <c r="L1241" i="26"/>
  <c r="O1240" i="26"/>
  <c r="T1240" i="26" s="1"/>
  <c r="N1240" i="26"/>
  <c r="L1240" i="26"/>
  <c r="M1240" i="26" s="1"/>
  <c r="S1240" i="26" s="1"/>
  <c r="T1239" i="26"/>
  <c r="S1239" i="26"/>
  <c r="N1239" i="26"/>
  <c r="O1239" i="26" s="1"/>
  <c r="L1239" i="26"/>
  <c r="M1239" i="26" s="1"/>
  <c r="N1238" i="26"/>
  <c r="O1238" i="26" s="1"/>
  <c r="T1238" i="26" s="1"/>
  <c r="L1238" i="26"/>
  <c r="M1238" i="26" s="1"/>
  <c r="S1238" i="26" s="1"/>
  <c r="T1237" i="26"/>
  <c r="N1237" i="26"/>
  <c r="O1237" i="26" s="1"/>
  <c r="L1237" i="26"/>
  <c r="M1237" i="26" s="1"/>
  <c r="S1237" i="26" s="1"/>
  <c r="O1236" i="26"/>
  <c r="T1236" i="26" s="1"/>
  <c r="N1236" i="26"/>
  <c r="L1236" i="26"/>
  <c r="M1236" i="26" s="1"/>
  <c r="S1236" i="26" s="1"/>
  <c r="N1235" i="26"/>
  <c r="O1235" i="26" s="1"/>
  <c r="T1235" i="26" s="1"/>
  <c r="M1235" i="26"/>
  <c r="S1235" i="26" s="1"/>
  <c r="L1235" i="26"/>
  <c r="S1234" i="26"/>
  <c r="O1234" i="26"/>
  <c r="T1234" i="26" s="1"/>
  <c r="N1234" i="26"/>
  <c r="L1234" i="26"/>
  <c r="M1234" i="26" s="1"/>
  <c r="N1233" i="26"/>
  <c r="O1233" i="26" s="1"/>
  <c r="T1233" i="26" s="1"/>
  <c r="L1233" i="26"/>
  <c r="M1233" i="26" s="1"/>
  <c r="S1233" i="26" s="1"/>
  <c r="S1232" i="26"/>
  <c r="O1232" i="26"/>
  <c r="T1232" i="26" s="1"/>
  <c r="N1232" i="26"/>
  <c r="L1232" i="26"/>
  <c r="M1232" i="26" s="1"/>
  <c r="N1231" i="26"/>
  <c r="O1231" i="26" s="1"/>
  <c r="T1231" i="26" s="1"/>
  <c r="L1231" i="26"/>
  <c r="M1231" i="26" s="1"/>
  <c r="S1231" i="26" s="1"/>
  <c r="S1230" i="26"/>
  <c r="O1230" i="26"/>
  <c r="T1230" i="26" s="1"/>
  <c r="N1230" i="26"/>
  <c r="L1230" i="26"/>
  <c r="M1230" i="26" s="1"/>
  <c r="T1229" i="26"/>
  <c r="N1229" i="26"/>
  <c r="O1229" i="26" s="1"/>
  <c r="L1229" i="26"/>
  <c r="M1229" i="26" s="1"/>
  <c r="S1229" i="26" s="1"/>
  <c r="N1228" i="26"/>
  <c r="O1228" i="26" s="1"/>
  <c r="T1228" i="26" s="1"/>
  <c r="L1228" i="26"/>
  <c r="M1228" i="26" s="1"/>
  <c r="S1228" i="26" s="1"/>
  <c r="N1227" i="26"/>
  <c r="O1227" i="26" s="1"/>
  <c r="T1227" i="26" s="1"/>
  <c r="M1227" i="26"/>
  <c r="S1227" i="26" s="1"/>
  <c r="L1227" i="26"/>
  <c r="N1226" i="26"/>
  <c r="O1226" i="26" s="1"/>
  <c r="T1226" i="26" s="1"/>
  <c r="L1226" i="26"/>
  <c r="M1226" i="26" s="1"/>
  <c r="S1226" i="26" s="1"/>
  <c r="T1225" i="26"/>
  <c r="S1225" i="26"/>
  <c r="N1225" i="26"/>
  <c r="O1225" i="26" s="1"/>
  <c r="M1225" i="26"/>
  <c r="L1225" i="26"/>
  <c r="O1224" i="26"/>
  <c r="T1224" i="26" s="1"/>
  <c r="N1224" i="26"/>
  <c r="L1224" i="26"/>
  <c r="M1224" i="26" s="1"/>
  <c r="S1224" i="26" s="1"/>
  <c r="T1223" i="26"/>
  <c r="N1223" i="26"/>
  <c r="O1223" i="26" s="1"/>
  <c r="L1223" i="26"/>
  <c r="M1223" i="26" s="1"/>
  <c r="S1223" i="26" s="1"/>
  <c r="S1222" i="26"/>
  <c r="N1222" i="26"/>
  <c r="O1222" i="26" s="1"/>
  <c r="T1222" i="26" s="1"/>
  <c r="L1222" i="26"/>
  <c r="M1222" i="26" s="1"/>
  <c r="T1221" i="26"/>
  <c r="N1221" i="26"/>
  <c r="O1221" i="26" s="1"/>
  <c r="L1221" i="26"/>
  <c r="M1221" i="26" s="1"/>
  <c r="S1221" i="26" s="1"/>
  <c r="S1220" i="26"/>
  <c r="O1220" i="26"/>
  <c r="T1220" i="26" s="1"/>
  <c r="N1220" i="26"/>
  <c r="M1220" i="26"/>
  <c r="L1220" i="26"/>
  <c r="N1219" i="26"/>
  <c r="O1219" i="26" s="1"/>
  <c r="T1219" i="26" s="1"/>
  <c r="L1219" i="26"/>
  <c r="M1219" i="26" s="1"/>
  <c r="S1219" i="26" s="1"/>
  <c r="N1218" i="26"/>
  <c r="O1218" i="26" s="1"/>
  <c r="T1218" i="26" s="1"/>
  <c r="L1218" i="26"/>
  <c r="M1218" i="26" s="1"/>
  <c r="S1218" i="26" s="1"/>
  <c r="T1217" i="26"/>
  <c r="S1217" i="26"/>
  <c r="O1217" i="26"/>
  <c r="N1217" i="26"/>
  <c r="L1217" i="26"/>
  <c r="M1217" i="26" s="1"/>
  <c r="S1216" i="26"/>
  <c r="O1216" i="26"/>
  <c r="T1216" i="26" s="1"/>
  <c r="N1216" i="26"/>
  <c r="M1216" i="26"/>
  <c r="L1216" i="26"/>
  <c r="S1215" i="26"/>
  <c r="N1215" i="26"/>
  <c r="O1215" i="26" s="1"/>
  <c r="T1215" i="26" s="1"/>
  <c r="L1215" i="26"/>
  <c r="M1215" i="26" s="1"/>
  <c r="N1214" i="26"/>
  <c r="O1214" i="26" s="1"/>
  <c r="T1214" i="26" s="1"/>
  <c r="L1214" i="26"/>
  <c r="M1214" i="26" s="1"/>
  <c r="S1214" i="26" s="1"/>
  <c r="T1213" i="26"/>
  <c r="S1213" i="26"/>
  <c r="O1213" i="26"/>
  <c r="N1213" i="26"/>
  <c r="L1213" i="26"/>
  <c r="M1213" i="26" s="1"/>
  <c r="S1212" i="26"/>
  <c r="O1212" i="26"/>
  <c r="T1212" i="26" s="1"/>
  <c r="N1212" i="26"/>
  <c r="L1212" i="26"/>
  <c r="M1212" i="26" s="1"/>
  <c r="N1211" i="26"/>
  <c r="O1211" i="26" s="1"/>
  <c r="T1211" i="26" s="1"/>
  <c r="M1211" i="26"/>
  <c r="S1211" i="26" s="1"/>
  <c r="L1211" i="26"/>
  <c r="N1210" i="26"/>
  <c r="O1210" i="26" s="1"/>
  <c r="T1210" i="26" s="1"/>
  <c r="L1210" i="26"/>
  <c r="M1210" i="26" s="1"/>
  <c r="S1210" i="26" s="1"/>
  <c r="T1209" i="26"/>
  <c r="N1209" i="26"/>
  <c r="O1209" i="26" s="1"/>
  <c r="L1209" i="26"/>
  <c r="M1209" i="26" s="1"/>
  <c r="S1209" i="26" s="1"/>
  <c r="S1208" i="26"/>
  <c r="O1208" i="26"/>
  <c r="T1208" i="26" s="1"/>
  <c r="N1208" i="26"/>
  <c r="L1208" i="26"/>
  <c r="M1208" i="26" s="1"/>
  <c r="N1207" i="26"/>
  <c r="O1207" i="26" s="1"/>
  <c r="T1207" i="26" s="1"/>
  <c r="L1207" i="26"/>
  <c r="M1207" i="26" s="1"/>
  <c r="S1207" i="26" s="1"/>
  <c r="N1206" i="26"/>
  <c r="O1206" i="26" s="1"/>
  <c r="T1206" i="26" s="1"/>
  <c r="L1206" i="26"/>
  <c r="M1206" i="26" s="1"/>
  <c r="S1206" i="26" s="1"/>
  <c r="S1205" i="26"/>
  <c r="N1205" i="26"/>
  <c r="O1205" i="26" s="1"/>
  <c r="T1205" i="26" s="1"/>
  <c r="L1205" i="26"/>
  <c r="M1205" i="26" s="1"/>
  <c r="S1204" i="26"/>
  <c r="N1204" i="26"/>
  <c r="O1204" i="26" s="1"/>
  <c r="T1204" i="26" s="1"/>
  <c r="L1204" i="26"/>
  <c r="M1204" i="26" s="1"/>
  <c r="N1203" i="26"/>
  <c r="O1203" i="26" s="1"/>
  <c r="T1203" i="26" s="1"/>
  <c r="M1203" i="26"/>
  <c r="S1203" i="26" s="1"/>
  <c r="L1203" i="26"/>
  <c r="N1202" i="26"/>
  <c r="O1202" i="26" s="1"/>
  <c r="T1202" i="26" s="1"/>
  <c r="L1202" i="26"/>
  <c r="M1202" i="26" s="1"/>
  <c r="S1202" i="26" s="1"/>
  <c r="T1201" i="26"/>
  <c r="N1201" i="26"/>
  <c r="O1201" i="26" s="1"/>
  <c r="L1201" i="26"/>
  <c r="M1201" i="26" s="1"/>
  <c r="S1201" i="26" s="1"/>
  <c r="N1200" i="26"/>
  <c r="O1200" i="26" s="1"/>
  <c r="T1200" i="26" s="1"/>
  <c r="L1200" i="26"/>
  <c r="M1200" i="26" s="1"/>
  <c r="S1200" i="26" s="1"/>
  <c r="S1199" i="26"/>
  <c r="N1199" i="26"/>
  <c r="O1199" i="26" s="1"/>
  <c r="T1199" i="26" s="1"/>
  <c r="L1199" i="26"/>
  <c r="M1199" i="26" s="1"/>
  <c r="N1198" i="26"/>
  <c r="O1198" i="26" s="1"/>
  <c r="T1198" i="26" s="1"/>
  <c r="L1198" i="26"/>
  <c r="M1198" i="26" s="1"/>
  <c r="S1198" i="26" s="1"/>
  <c r="S1197" i="26"/>
  <c r="N1197" i="26"/>
  <c r="O1197" i="26" s="1"/>
  <c r="T1197" i="26" s="1"/>
  <c r="L1197" i="26"/>
  <c r="M1197" i="26" s="1"/>
  <c r="S1196" i="26"/>
  <c r="O1196" i="26"/>
  <c r="T1196" i="26" s="1"/>
  <c r="N1196" i="26"/>
  <c r="L1196" i="26"/>
  <c r="M1196" i="26" s="1"/>
  <c r="N1195" i="26"/>
  <c r="O1195" i="26" s="1"/>
  <c r="T1195" i="26" s="1"/>
  <c r="M1195" i="26"/>
  <c r="S1195" i="26" s="1"/>
  <c r="L1195" i="26"/>
  <c r="N1194" i="26"/>
  <c r="O1194" i="26" s="1"/>
  <c r="T1194" i="26" s="1"/>
  <c r="L1194" i="26"/>
  <c r="M1194" i="26" s="1"/>
  <c r="S1194" i="26" s="1"/>
  <c r="T1193" i="26"/>
  <c r="N1193" i="26"/>
  <c r="O1193" i="26" s="1"/>
  <c r="L1193" i="26"/>
  <c r="M1193" i="26" s="1"/>
  <c r="S1193" i="26" s="1"/>
  <c r="O1192" i="26"/>
  <c r="T1192" i="26" s="1"/>
  <c r="N1192" i="26"/>
  <c r="L1192" i="26"/>
  <c r="M1192" i="26" s="1"/>
  <c r="S1192" i="26" s="1"/>
  <c r="N1191" i="26"/>
  <c r="O1191" i="26" s="1"/>
  <c r="T1191" i="26" s="1"/>
  <c r="L1191" i="26"/>
  <c r="M1191" i="26" s="1"/>
  <c r="S1191" i="26" s="1"/>
  <c r="N1190" i="26"/>
  <c r="O1190" i="26" s="1"/>
  <c r="T1190" i="26" s="1"/>
  <c r="L1190" i="26"/>
  <c r="M1190" i="26" s="1"/>
  <c r="S1190" i="26" s="1"/>
  <c r="S1189" i="26"/>
  <c r="N1189" i="26"/>
  <c r="O1189" i="26" s="1"/>
  <c r="T1189" i="26" s="1"/>
  <c r="L1189" i="26"/>
  <c r="M1189" i="26" s="1"/>
  <c r="N1188" i="26"/>
  <c r="O1188" i="26" s="1"/>
  <c r="T1188" i="26" s="1"/>
  <c r="L1188" i="26"/>
  <c r="M1188" i="26" s="1"/>
  <c r="S1188" i="26" s="1"/>
  <c r="N1187" i="26"/>
  <c r="O1187" i="26" s="1"/>
  <c r="T1187" i="26" s="1"/>
  <c r="M1187" i="26"/>
  <c r="S1187" i="26" s="1"/>
  <c r="L1187" i="26"/>
  <c r="N1186" i="26"/>
  <c r="O1186" i="26" s="1"/>
  <c r="T1186" i="26" s="1"/>
  <c r="L1186" i="26"/>
  <c r="M1186" i="26" s="1"/>
  <c r="S1186" i="26" s="1"/>
  <c r="T1185" i="26"/>
  <c r="N1185" i="26"/>
  <c r="O1185" i="26" s="1"/>
  <c r="L1185" i="26"/>
  <c r="M1185" i="26" s="1"/>
  <c r="S1185" i="26" s="1"/>
  <c r="N1184" i="26"/>
  <c r="O1184" i="26" s="1"/>
  <c r="T1184" i="26" s="1"/>
  <c r="L1184" i="26"/>
  <c r="M1184" i="26" s="1"/>
  <c r="S1184" i="26" s="1"/>
  <c r="S1183" i="26"/>
  <c r="N1183" i="26"/>
  <c r="O1183" i="26" s="1"/>
  <c r="T1183" i="26" s="1"/>
  <c r="L1183" i="26"/>
  <c r="M1183" i="26" s="1"/>
  <c r="N1182" i="26"/>
  <c r="O1182" i="26" s="1"/>
  <c r="T1182" i="26" s="1"/>
  <c r="L1182" i="26"/>
  <c r="M1182" i="26" s="1"/>
  <c r="S1182" i="26" s="1"/>
  <c r="S1181" i="26"/>
  <c r="N1181" i="26"/>
  <c r="O1181" i="26" s="1"/>
  <c r="T1181" i="26" s="1"/>
  <c r="L1181" i="26"/>
  <c r="M1181" i="26" s="1"/>
  <c r="S1180" i="26"/>
  <c r="O1180" i="26"/>
  <c r="T1180" i="26" s="1"/>
  <c r="N1180" i="26"/>
  <c r="L1180" i="26"/>
  <c r="M1180" i="26" s="1"/>
  <c r="N1179" i="26"/>
  <c r="O1179" i="26" s="1"/>
  <c r="T1179" i="26" s="1"/>
  <c r="M1179" i="26"/>
  <c r="S1179" i="26" s="1"/>
  <c r="L1179" i="26"/>
  <c r="N1178" i="26"/>
  <c r="O1178" i="26" s="1"/>
  <c r="T1178" i="26" s="1"/>
  <c r="M1178" i="26"/>
  <c r="S1178" i="26" s="1"/>
  <c r="L1178" i="26"/>
  <c r="S1177" i="26"/>
  <c r="N1177" i="26"/>
  <c r="O1177" i="26" s="1"/>
  <c r="T1177" i="26" s="1"/>
  <c r="L1177" i="26"/>
  <c r="M1177" i="26" s="1"/>
  <c r="S1176" i="26"/>
  <c r="O1176" i="26"/>
  <c r="T1176" i="26" s="1"/>
  <c r="N1176" i="26"/>
  <c r="L1176" i="26"/>
  <c r="M1176" i="26" s="1"/>
  <c r="O1175" i="26"/>
  <c r="T1175" i="26" s="1"/>
  <c r="N1175" i="26"/>
  <c r="L1175" i="26"/>
  <c r="M1175" i="26" s="1"/>
  <c r="S1175" i="26" s="1"/>
  <c r="N1174" i="26"/>
  <c r="O1174" i="26" s="1"/>
  <c r="T1174" i="26" s="1"/>
  <c r="L1174" i="26"/>
  <c r="M1174" i="26" s="1"/>
  <c r="S1174" i="26" s="1"/>
  <c r="T1173" i="26"/>
  <c r="S1173" i="26"/>
  <c r="N1173" i="26"/>
  <c r="O1173" i="26" s="1"/>
  <c r="L1173" i="26"/>
  <c r="M1173" i="26" s="1"/>
  <c r="N1172" i="26"/>
  <c r="O1172" i="26" s="1"/>
  <c r="T1172" i="26" s="1"/>
  <c r="L1172" i="26"/>
  <c r="M1172" i="26" s="1"/>
  <c r="S1172" i="26" s="1"/>
  <c r="O1171" i="26"/>
  <c r="T1171" i="26" s="1"/>
  <c r="N1171" i="26"/>
  <c r="M1171" i="26"/>
  <c r="S1171" i="26" s="1"/>
  <c r="L1171" i="26"/>
  <c r="N1170" i="26"/>
  <c r="O1170" i="26" s="1"/>
  <c r="T1170" i="26" s="1"/>
  <c r="M1170" i="26"/>
  <c r="S1170" i="26" s="1"/>
  <c r="L1170" i="26"/>
  <c r="N1169" i="26"/>
  <c r="O1169" i="26" s="1"/>
  <c r="T1169" i="26" s="1"/>
  <c r="L1169" i="26"/>
  <c r="M1169" i="26" s="1"/>
  <c r="S1169" i="26" s="1"/>
  <c r="O1168" i="26"/>
  <c r="T1168" i="26" s="1"/>
  <c r="N1168" i="26"/>
  <c r="L1168" i="26"/>
  <c r="M1168" i="26" s="1"/>
  <c r="S1168" i="26" s="1"/>
  <c r="O1167" i="26"/>
  <c r="T1167" i="26" s="1"/>
  <c r="N1167" i="26"/>
  <c r="L1167" i="26"/>
  <c r="M1167" i="26" s="1"/>
  <c r="S1167" i="26" s="1"/>
  <c r="S1166" i="26"/>
  <c r="N1166" i="26"/>
  <c r="O1166" i="26" s="1"/>
  <c r="T1166" i="26" s="1"/>
  <c r="M1166" i="26"/>
  <c r="L1166" i="26"/>
  <c r="T1165" i="26"/>
  <c r="S1165" i="26"/>
  <c r="N1165" i="26"/>
  <c r="O1165" i="26" s="1"/>
  <c r="L1165" i="26"/>
  <c r="M1165" i="26" s="1"/>
  <c r="T1164" i="26"/>
  <c r="O1164" i="26"/>
  <c r="N1164" i="26"/>
  <c r="L1164" i="26"/>
  <c r="M1164" i="26" s="1"/>
  <c r="S1164" i="26" s="1"/>
  <c r="N1163" i="26"/>
  <c r="O1163" i="26" s="1"/>
  <c r="T1163" i="26" s="1"/>
  <c r="M1163" i="26"/>
  <c r="S1163" i="26" s="1"/>
  <c r="L1163" i="26"/>
  <c r="N1162" i="26"/>
  <c r="O1162" i="26" s="1"/>
  <c r="T1162" i="26" s="1"/>
  <c r="M1162" i="26"/>
  <c r="S1162" i="26" s="1"/>
  <c r="L1162" i="26"/>
  <c r="N1161" i="26"/>
  <c r="O1161" i="26" s="1"/>
  <c r="T1161" i="26" s="1"/>
  <c r="L1161" i="26"/>
  <c r="M1161" i="26" s="1"/>
  <c r="S1161" i="26" s="1"/>
  <c r="S1160" i="26"/>
  <c r="O1160" i="26"/>
  <c r="T1160" i="26" s="1"/>
  <c r="N1160" i="26"/>
  <c r="L1160" i="26"/>
  <c r="M1160" i="26" s="1"/>
  <c r="N1159" i="26"/>
  <c r="O1159" i="26" s="1"/>
  <c r="T1159" i="26" s="1"/>
  <c r="M1159" i="26"/>
  <c r="S1159" i="26" s="1"/>
  <c r="L1159" i="26"/>
  <c r="S1158" i="26"/>
  <c r="N1158" i="26"/>
  <c r="O1158" i="26" s="1"/>
  <c r="T1158" i="26" s="1"/>
  <c r="L1158" i="26"/>
  <c r="M1158" i="26" s="1"/>
  <c r="T1157" i="26"/>
  <c r="S1157" i="26"/>
  <c r="N1157" i="26"/>
  <c r="O1157" i="26" s="1"/>
  <c r="L1157" i="26"/>
  <c r="M1157" i="26" s="1"/>
  <c r="N1156" i="26"/>
  <c r="O1156" i="26" s="1"/>
  <c r="T1156" i="26" s="1"/>
  <c r="L1156" i="26"/>
  <c r="M1156" i="26" s="1"/>
  <c r="S1156" i="26" s="1"/>
  <c r="O1155" i="26"/>
  <c r="T1155" i="26" s="1"/>
  <c r="N1155" i="26"/>
  <c r="M1155" i="26"/>
  <c r="S1155" i="26" s="1"/>
  <c r="L1155" i="26"/>
  <c r="N1154" i="26"/>
  <c r="O1154" i="26" s="1"/>
  <c r="T1154" i="26" s="1"/>
  <c r="M1154" i="26"/>
  <c r="S1154" i="26" s="1"/>
  <c r="L1154" i="26"/>
  <c r="N1153" i="26"/>
  <c r="O1153" i="26" s="1"/>
  <c r="T1153" i="26" s="1"/>
  <c r="L1153" i="26"/>
  <c r="M1153" i="26" s="1"/>
  <c r="S1153" i="26" s="1"/>
  <c r="N1152" i="26"/>
  <c r="O1152" i="26" s="1"/>
  <c r="T1152" i="26" s="1"/>
  <c r="L1152" i="26"/>
  <c r="M1152" i="26" s="1"/>
  <c r="S1152" i="26" s="1"/>
  <c r="O1151" i="26"/>
  <c r="T1151" i="26" s="1"/>
  <c r="N1151" i="26"/>
  <c r="L1151" i="26"/>
  <c r="M1151" i="26" s="1"/>
  <c r="S1151" i="26" s="1"/>
  <c r="S1150" i="26"/>
  <c r="N1150" i="26"/>
  <c r="O1150" i="26" s="1"/>
  <c r="T1150" i="26" s="1"/>
  <c r="M1150" i="26"/>
  <c r="L1150" i="26"/>
  <c r="T1149" i="26"/>
  <c r="S1149" i="26"/>
  <c r="N1149" i="26"/>
  <c r="O1149" i="26" s="1"/>
  <c r="L1149" i="26"/>
  <c r="M1149" i="26" s="1"/>
  <c r="T1148" i="26"/>
  <c r="O1148" i="26"/>
  <c r="N1148" i="26"/>
  <c r="L1148" i="26"/>
  <c r="M1148" i="26" s="1"/>
  <c r="S1148" i="26" s="1"/>
  <c r="N1147" i="26"/>
  <c r="O1147" i="26" s="1"/>
  <c r="T1147" i="26" s="1"/>
  <c r="L1147" i="26"/>
  <c r="M1147" i="26" s="1"/>
  <c r="S1147" i="26" s="1"/>
  <c r="N1146" i="26"/>
  <c r="O1146" i="26" s="1"/>
  <c r="T1146" i="26" s="1"/>
  <c r="M1146" i="26"/>
  <c r="S1146" i="26" s="1"/>
  <c r="L1146" i="26"/>
  <c r="N1145" i="26"/>
  <c r="O1145" i="26" s="1"/>
  <c r="T1145" i="26" s="1"/>
  <c r="L1145" i="26"/>
  <c r="M1145" i="26" s="1"/>
  <c r="S1145" i="26" s="1"/>
  <c r="S1144" i="26"/>
  <c r="O1144" i="26"/>
  <c r="T1144" i="26" s="1"/>
  <c r="N1144" i="26"/>
  <c r="L1144" i="26"/>
  <c r="M1144" i="26" s="1"/>
  <c r="S1143" i="26"/>
  <c r="N1143" i="26"/>
  <c r="O1143" i="26" s="1"/>
  <c r="T1143" i="26" s="1"/>
  <c r="M1143" i="26"/>
  <c r="L1143" i="26"/>
  <c r="S1142" i="26"/>
  <c r="N1142" i="26"/>
  <c r="O1142" i="26" s="1"/>
  <c r="T1142" i="26" s="1"/>
  <c r="L1142" i="26"/>
  <c r="M1142" i="26" s="1"/>
  <c r="T1141" i="26"/>
  <c r="S1141" i="26"/>
  <c r="N1141" i="26"/>
  <c r="O1141" i="26" s="1"/>
  <c r="L1141" i="26"/>
  <c r="M1141" i="26" s="1"/>
  <c r="N1140" i="26"/>
  <c r="O1140" i="26" s="1"/>
  <c r="T1140" i="26" s="1"/>
  <c r="L1140" i="26"/>
  <c r="M1140" i="26" s="1"/>
  <c r="S1140" i="26" s="1"/>
  <c r="O1139" i="26"/>
  <c r="T1139" i="26" s="1"/>
  <c r="N1139" i="26"/>
  <c r="M1139" i="26"/>
  <c r="S1139" i="26" s="1"/>
  <c r="L1139" i="26"/>
  <c r="N1138" i="26"/>
  <c r="O1138" i="26" s="1"/>
  <c r="T1138" i="26" s="1"/>
  <c r="L1138" i="26"/>
  <c r="M1138" i="26" s="1"/>
  <c r="S1138" i="26" s="1"/>
  <c r="N1137" i="26"/>
  <c r="O1137" i="26" s="1"/>
  <c r="T1137" i="26" s="1"/>
  <c r="L1137" i="26"/>
  <c r="M1137" i="26" s="1"/>
  <c r="S1137" i="26" s="1"/>
  <c r="S1136" i="26"/>
  <c r="O1136" i="26"/>
  <c r="T1136" i="26" s="1"/>
  <c r="N1136" i="26"/>
  <c r="L1136" i="26"/>
  <c r="M1136" i="26" s="1"/>
  <c r="O1135" i="26"/>
  <c r="T1135" i="26" s="1"/>
  <c r="N1135" i="26"/>
  <c r="L1135" i="26"/>
  <c r="M1135" i="26" s="1"/>
  <c r="S1135" i="26" s="1"/>
  <c r="S1134" i="26"/>
  <c r="N1134" i="26"/>
  <c r="O1134" i="26" s="1"/>
  <c r="T1134" i="26" s="1"/>
  <c r="M1134" i="26"/>
  <c r="L1134" i="26"/>
  <c r="T1133" i="26"/>
  <c r="S1133" i="26"/>
  <c r="N1133" i="26"/>
  <c r="O1133" i="26" s="1"/>
  <c r="L1133" i="26"/>
  <c r="M1133" i="26" s="1"/>
  <c r="T1132" i="26"/>
  <c r="O1132" i="26"/>
  <c r="N1132" i="26"/>
  <c r="L1132" i="26"/>
  <c r="M1132" i="26" s="1"/>
  <c r="S1132" i="26" s="1"/>
  <c r="S1131" i="26"/>
  <c r="N1131" i="26"/>
  <c r="O1131" i="26" s="1"/>
  <c r="T1131" i="26" s="1"/>
  <c r="M1131" i="26"/>
  <c r="L1131" i="26"/>
  <c r="N1130" i="26"/>
  <c r="O1130" i="26" s="1"/>
  <c r="T1130" i="26" s="1"/>
  <c r="M1130" i="26"/>
  <c r="S1130" i="26" s="1"/>
  <c r="L1130" i="26"/>
  <c r="N1129" i="26"/>
  <c r="O1129" i="26" s="1"/>
  <c r="T1129" i="26" s="1"/>
  <c r="L1129" i="26"/>
  <c r="M1129" i="26" s="1"/>
  <c r="S1129" i="26" s="1"/>
  <c r="S1128" i="26"/>
  <c r="O1128" i="26"/>
  <c r="T1128" i="26" s="1"/>
  <c r="N1128" i="26"/>
  <c r="L1128" i="26"/>
  <c r="M1128" i="26" s="1"/>
  <c r="O1127" i="26"/>
  <c r="T1127" i="26" s="1"/>
  <c r="N1127" i="26"/>
  <c r="L1127" i="26"/>
  <c r="M1127" i="26" s="1"/>
  <c r="S1127" i="26" s="1"/>
  <c r="S1126" i="26"/>
  <c r="N1126" i="26"/>
  <c r="O1126" i="26" s="1"/>
  <c r="T1126" i="26" s="1"/>
  <c r="L1126" i="26"/>
  <c r="M1126" i="26" s="1"/>
  <c r="T1125" i="26"/>
  <c r="S1125" i="26"/>
  <c r="N1125" i="26"/>
  <c r="O1125" i="26" s="1"/>
  <c r="L1125" i="26"/>
  <c r="M1125" i="26" s="1"/>
  <c r="S1124" i="26"/>
  <c r="N1124" i="26"/>
  <c r="O1124" i="26" s="1"/>
  <c r="T1124" i="26" s="1"/>
  <c r="L1124" i="26"/>
  <c r="M1124" i="26" s="1"/>
  <c r="N1123" i="26"/>
  <c r="O1123" i="26" s="1"/>
  <c r="T1123" i="26" s="1"/>
  <c r="M1123" i="26"/>
  <c r="S1123" i="26" s="1"/>
  <c r="L1123" i="26"/>
  <c r="N1122" i="26"/>
  <c r="O1122" i="26" s="1"/>
  <c r="T1122" i="26" s="1"/>
  <c r="M1122" i="26"/>
  <c r="S1122" i="26" s="1"/>
  <c r="L1122" i="26"/>
  <c r="N1121" i="26"/>
  <c r="O1121" i="26" s="1"/>
  <c r="T1121" i="26" s="1"/>
  <c r="L1121" i="26"/>
  <c r="M1121" i="26" s="1"/>
  <c r="S1121" i="26" s="1"/>
  <c r="S1120" i="26"/>
  <c r="O1120" i="26"/>
  <c r="T1120" i="26" s="1"/>
  <c r="N1120" i="26"/>
  <c r="L1120" i="26"/>
  <c r="M1120" i="26" s="1"/>
  <c r="O1119" i="26"/>
  <c r="T1119" i="26" s="1"/>
  <c r="N1119" i="26"/>
  <c r="L1119" i="26"/>
  <c r="M1119" i="26" s="1"/>
  <c r="S1119" i="26" s="1"/>
  <c r="N1118" i="26"/>
  <c r="O1118" i="26" s="1"/>
  <c r="T1118" i="26" s="1"/>
  <c r="L1118" i="26"/>
  <c r="M1118" i="26" s="1"/>
  <c r="S1118" i="26" s="1"/>
  <c r="T1117" i="26"/>
  <c r="S1117" i="26"/>
  <c r="N1117" i="26"/>
  <c r="O1117" i="26" s="1"/>
  <c r="L1117" i="26"/>
  <c r="M1117" i="26" s="1"/>
  <c r="T1116" i="26"/>
  <c r="N1116" i="26"/>
  <c r="O1116" i="26" s="1"/>
  <c r="L1116" i="26"/>
  <c r="M1116" i="26" s="1"/>
  <c r="S1116" i="26" s="1"/>
  <c r="N1115" i="26"/>
  <c r="O1115" i="26" s="1"/>
  <c r="T1115" i="26" s="1"/>
  <c r="L1115" i="26"/>
  <c r="M1115" i="26" s="1"/>
  <c r="S1115" i="26" s="1"/>
  <c r="N1114" i="26"/>
  <c r="O1114" i="26" s="1"/>
  <c r="T1114" i="26" s="1"/>
  <c r="L1114" i="26"/>
  <c r="M1114" i="26" s="1"/>
  <c r="S1114" i="26" s="1"/>
  <c r="N1113" i="26"/>
  <c r="O1113" i="26" s="1"/>
  <c r="T1113" i="26" s="1"/>
  <c r="L1113" i="26"/>
  <c r="M1113" i="26" s="1"/>
  <c r="S1113" i="26" s="1"/>
  <c r="S1112" i="26"/>
  <c r="O1112" i="26"/>
  <c r="T1112" i="26" s="1"/>
  <c r="N1112" i="26"/>
  <c r="L1112" i="26"/>
  <c r="M1112" i="26" s="1"/>
  <c r="N1111" i="26"/>
  <c r="O1111" i="26" s="1"/>
  <c r="T1111" i="26" s="1"/>
  <c r="L1111" i="26"/>
  <c r="M1111" i="26" s="1"/>
  <c r="S1111" i="26" s="1"/>
  <c r="N1110" i="26"/>
  <c r="O1110" i="26" s="1"/>
  <c r="T1110" i="26" s="1"/>
  <c r="L1110" i="26"/>
  <c r="M1110" i="26" s="1"/>
  <c r="S1110" i="26" s="1"/>
  <c r="T1109" i="26"/>
  <c r="S1109" i="26"/>
  <c r="N1109" i="26"/>
  <c r="O1109" i="26" s="1"/>
  <c r="L1109" i="26"/>
  <c r="M1109" i="26" s="1"/>
  <c r="T1108" i="26"/>
  <c r="N1108" i="26"/>
  <c r="O1108" i="26" s="1"/>
  <c r="L1108" i="26"/>
  <c r="M1108" i="26" s="1"/>
  <c r="S1108" i="26" s="1"/>
  <c r="N1107" i="26"/>
  <c r="O1107" i="26" s="1"/>
  <c r="T1107" i="26" s="1"/>
  <c r="L1107" i="26"/>
  <c r="M1107" i="26" s="1"/>
  <c r="S1107" i="26" s="1"/>
  <c r="N1106" i="26"/>
  <c r="O1106" i="26" s="1"/>
  <c r="T1106" i="26" s="1"/>
  <c r="L1106" i="26"/>
  <c r="M1106" i="26" s="1"/>
  <c r="S1106" i="26" s="1"/>
  <c r="N1105" i="26"/>
  <c r="O1105" i="26" s="1"/>
  <c r="T1105" i="26" s="1"/>
  <c r="L1105" i="26"/>
  <c r="M1105" i="26" s="1"/>
  <c r="S1105" i="26" s="1"/>
  <c r="S1104" i="26"/>
  <c r="N1104" i="26"/>
  <c r="O1104" i="26" s="1"/>
  <c r="T1104" i="26" s="1"/>
  <c r="L1104" i="26"/>
  <c r="M1104" i="26" s="1"/>
  <c r="N1103" i="26"/>
  <c r="O1103" i="26" s="1"/>
  <c r="T1103" i="26" s="1"/>
  <c r="L1103" i="26"/>
  <c r="M1103" i="26" s="1"/>
  <c r="S1103" i="26" s="1"/>
  <c r="S1102" i="26"/>
  <c r="N1102" i="26"/>
  <c r="O1102" i="26" s="1"/>
  <c r="T1102" i="26" s="1"/>
  <c r="L1102" i="26"/>
  <c r="M1102" i="26" s="1"/>
  <c r="T1101" i="26"/>
  <c r="S1101" i="26"/>
  <c r="N1101" i="26"/>
  <c r="O1101" i="26" s="1"/>
  <c r="L1101" i="26"/>
  <c r="M1101" i="26" s="1"/>
  <c r="T1100" i="26"/>
  <c r="S1100" i="26"/>
  <c r="N1100" i="26"/>
  <c r="O1100" i="26" s="1"/>
  <c r="L1100" i="26"/>
  <c r="M1100" i="26" s="1"/>
  <c r="N1099" i="26"/>
  <c r="O1099" i="26" s="1"/>
  <c r="T1099" i="26" s="1"/>
  <c r="L1099" i="26"/>
  <c r="M1099" i="26" s="1"/>
  <c r="S1099" i="26" s="1"/>
  <c r="N1098" i="26"/>
  <c r="O1098" i="26" s="1"/>
  <c r="T1098" i="26" s="1"/>
  <c r="M1098" i="26"/>
  <c r="S1098" i="26" s="1"/>
  <c r="L1098" i="26"/>
  <c r="N1097" i="26"/>
  <c r="O1097" i="26" s="1"/>
  <c r="T1097" i="26" s="1"/>
  <c r="L1097" i="26"/>
  <c r="M1097" i="26" s="1"/>
  <c r="S1097" i="26" s="1"/>
  <c r="S1096" i="26"/>
  <c r="N1096" i="26"/>
  <c r="O1096" i="26" s="1"/>
  <c r="T1096" i="26" s="1"/>
  <c r="L1096" i="26"/>
  <c r="M1096" i="26" s="1"/>
  <c r="O1095" i="26"/>
  <c r="T1095" i="26" s="1"/>
  <c r="N1095" i="26"/>
  <c r="L1095" i="26"/>
  <c r="M1095" i="26" s="1"/>
  <c r="S1095" i="26" s="1"/>
  <c r="S1094" i="26"/>
  <c r="N1094" i="26"/>
  <c r="O1094" i="26" s="1"/>
  <c r="T1094" i="26" s="1"/>
  <c r="L1094" i="26"/>
  <c r="M1094" i="26" s="1"/>
  <c r="T1093" i="26"/>
  <c r="S1093" i="26"/>
  <c r="N1093" i="26"/>
  <c r="O1093" i="26" s="1"/>
  <c r="L1093" i="26"/>
  <c r="M1093" i="26" s="1"/>
  <c r="N1092" i="26"/>
  <c r="O1092" i="26" s="1"/>
  <c r="T1092" i="26" s="1"/>
  <c r="L1092" i="26"/>
  <c r="M1092" i="26" s="1"/>
  <c r="S1092" i="26" s="1"/>
  <c r="N1091" i="26"/>
  <c r="O1091" i="26" s="1"/>
  <c r="T1091" i="26" s="1"/>
  <c r="M1091" i="26"/>
  <c r="S1091" i="26" s="1"/>
  <c r="L1091" i="26"/>
  <c r="N1090" i="26"/>
  <c r="O1090" i="26" s="1"/>
  <c r="T1090" i="26" s="1"/>
  <c r="L1090" i="26"/>
  <c r="M1090" i="26" s="1"/>
  <c r="S1090" i="26" s="1"/>
  <c r="N1089" i="26"/>
  <c r="O1089" i="26" s="1"/>
  <c r="T1089" i="26" s="1"/>
  <c r="L1089" i="26"/>
  <c r="M1089" i="26" s="1"/>
  <c r="S1089" i="26" s="1"/>
  <c r="S1088" i="26"/>
  <c r="O1088" i="26"/>
  <c r="T1088" i="26" s="1"/>
  <c r="N1088" i="26"/>
  <c r="L1088" i="26"/>
  <c r="M1088" i="26" s="1"/>
  <c r="N1087" i="26"/>
  <c r="O1087" i="26" s="1"/>
  <c r="T1087" i="26" s="1"/>
  <c r="L1087" i="26"/>
  <c r="M1087" i="26" s="1"/>
  <c r="S1087" i="26" s="1"/>
  <c r="N1086" i="26"/>
  <c r="O1086" i="26" s="1"/>
  <c r="T1086" i="26" s="1"/>
  <c r="L1086" i="26"/>
  <c r="M1086" i="26" s="1"/>
  <c r="S1086" i="26" s="1"/>
  <c r="T1085" i="26"/>
  <c r="S1085" i="26"/>
  <c r="N1085" i="26"/>
  <c r="O1085" i="26" s="1"/>
  <c r="L1085" i="26"/>
  <c r="M1085" i="26" s="1"/>
  <c r="N1084" i="26"/>
  <c r="O1084" i="26" s="1"/>
  <c r="T1084" i="26" s="1"/>
  <c r="L1084" i="26"/>
  <c r="M1084" i="26" s="1"/>
  <c r="S1084" i="26" s="1"/>
  <c r="N1083" i="26"/>
  <c r="O1083" i="26" s="1"/>
  <c r="T1083" i="26" s="1"/>
  <c r="L1083" i="26"/>
  <c r="M1083" i="26" s="1"/>
  <c r="S1083" i="26" s="1"/>
  <c r="N1082" i="26"/>
  <c r="O1082" i="26" s="1"/>
  <c r="T1082" i="26" s="1"/>
  <c r="L1082" i="26"/>
  <c r="M1082" i="26" s="1"/>
  <c r="S1082" i="26" s="1"/>
  <c r="N1081" i="26"/>
  <c r="O1081" i="26" s="1"/>
  <c r="T1081" i="26" s="1"/>
  <c r="L1081" i="26"/>
  <c r="M1081" i="26" s="1"/>
  <c r="S1081" i="26" s="1"/>
  <c r="S1080" i="26"/>
  <c r="N1080" i="26"/>
  <c r="O1080" i="26" s="1"/>
  <c r="T1080" i="26" s="1"/>
  <c r="L1080" i="26"/>
  <c r="M1080" i="26" s="1"/>
  <c r="N1079" i="26"/>
  <c r="O1079" i="26" s="1"/>
  <c r="T1079" i="26" s="1"/>
  <c r="L1079" i="26"/>
  <c r="M1079" i="26" s="1"/>
  <c r="S1079" i="26" s="1"/>
  <c r="S1078" i="26"/>
  <c r="N1078" i="26"/>
  <c r="O1078" i="26" s="1"/>
  <c r="T1078" i="26" s="1"/>
  <c r="L1078" i="26"/>
  <c r="M1078" i="26" s="1"/>
  <c r="T1077" i="26"/>
  <c r="S1077" i="26"/>
  <c r="N1077" i="26"/>
  <c r="O1077" i="26" s="1"/>
  <c r="L1077" i="26"/>
  <c r="M1077" i="26" s="1"/>
  <c r="T1076" i="26"/>
  <c r="S1076" i="26"/>
  <c r="N1076" i="26"/>
  <c r="O1076" i="26" s="1"/>
  <c r="L1076" i="26"/>
  <c r="M1076" i="26" s="1"/>
  <c r="N1075" i="26"/>
  <c r="O1075" i="26" s="1"/>
  <c r="T1075" i="26" s="1"/>
  <c r="L1075" i="26"/>
  <c r="M1075" i="26" s="1"/>
  <c r="S1075" i="26" s="1"/>
  <c r="N1074" i="26"/>
  <c r="O1074" i="26" s="1"/>
  <c r="T1074" i="26" s="1"/>
  <c r="M1074" i="26"/>
  <c r="S1074" i="26" s="1"/>
  <c r="L1074" i="26"/>
  <c r="N1073" i="26"/>
  <c r="O1073" i="26" s="1"/>
  <c r="T1073" i="26" s="1"/>
  <c r="L1073" i="26"/>
  <c r="M1073" i="26" s="1"/>
  <c r="S1073" i="26" s="1"/>
  <c r="S1072" i="26"/>
  <c r="N1072" i="26"/>
  <c r="O1072" i="26" s="1"/>
  <c r="T1072" i="26" s="1"/>
  <c r="L1072" i="26"/>
  <c r="M1072" i="26" s="1"/>
  <c r="O1071" i="26"/>
  <c r="T1071" i="26" s="1"/>
  <c r="N1071" i="26"/>
  <c r="L1071" i="26"/>
  <c r="M1071" i="26" s="1"/>
  <c r="S1071" i="26" s="1"/>
  <c r="S1070" i="26"/>
  <c r="N1070" i="26"/>
  <c r="O1070" i="26" s="1"/>
  <c r="T1070" i="26" s="1"/>
  <c r="L1070" i="26"/>
  <c r="M1070" i="26" s="1"/>
  <c r="T1069" i="26"/>
  <c r="S1069" i="26"/>
  <c r="N1069" i="26"/>
  <c r="O1069" i="26" s="1"/>
  <c r="L1069" i="26"/>
  <c r="M1069" i="26" s="1"/>
  <c r="S1068" i="26"/>
  <c r="N1068" i="26"/>
  <c r="O1068" i="26" s="1"/>
  <c r="T1068" i="26" s="1"/>
  <c r="L1068" i="26"/>
  <c r="M1068" i="26" s="1"/>
  <c r="S1067" i="26"/>
  <c r="N1067" i="26"/>
  <c r="O1067" i="26" s="1"/>
  <c r="T1067" i="26" s="1"/>
  <c r="M1067" i="26"/>
  <c r="L1067" i="26"/>
  <c r="N1066" i="26"/>
  <c r="O1066" i="26" s="1"/>
  <c r="T1066" i="26" s="1"/>
  <c r="M1066" i="26"/>
  <c r="S1066" i="26" s="1"/>
  <c r="L1066" i="26"/>
  <c r="N1065" i="26"/>
  <c r="O1065" i="26" s="1"/>
  <c r="T1065" i="26" s="1"/>
  <c r="L1065" i="26"/>
  <c r="M1065" i="26" s="1"/>
  <c r="S1065" i="26" s="1"/>
  <c r="S1064" i="26"/>
  <c r="O1064" i="26"/>
  <c r="T1064" i="26" s="1"/>
  <c r="N1064" i="26"/>
  <c r="L1064" i="26"/>
  <c r="M1064" i="26" s="1"/>
  <c r="O1063" i="26"/>
  <c r="T1063" i="26" s="1"/>
  <c r="N1063" i="26"/>
  <c r="L1063" i="26"/>
  <c r="M1063" i="26" s="1"/>
  <c r="S1063" i="26" s="1"/>
  <c r="S1062" i="26"/>
  <c r="N1062" i="26"/>
  <c r="O1062" i="26" s="1"/>
  <c r="T1062" i="26" s="1"/>
  <c r="L1062" i="26"/>
  <c r="M1062" i="26" s="1"/>
  <c r="T1061" i="26"/>
  <c r="S1061" i="26"/>
  <c r="N1061" i="26"/>
  <c r="O1061" i="26" s="1"/>
  <c r="L1061" i="26"/>
  <c r="M1061" i="26" s="1"/>
  <c r="S1060" i="26"/>
  <c r="N1060" i="26"/>
  <c r="O1060" i="26" s="1"/>
  <c r="T1060" i="26" s="1"/>
  <c r="L1060" i="26"/>
  <c r="M1060" i="26" s="1"/>
  <c r="N1059" i="26"/>
  <c r="O1059" i="26" s="1"/>
  <c r="T1059" i="26" s="1"/>
  <c r="M1059" i="26"/>
  <c r="S1059" i="26" s="1"/>
  <c r="L1059" i="26"/>
  <c r="N1058" i="26"/>
  <c r="O1058" i="26" s="1"/>
  <c r="T1058" i="26" s="1"/>
  <c r="M1058" i="26"/>
  <c r="S1058" i="26" s="1"/>
  <c r="L1058" i="26"/>
  <c r="N1057" i="26"/>
  <c r="O1057" i="26" s="1"/>
  <c r="T1057" i="26" s="1"/>
  <c r="L1057" i="26"/>
  <c r="M1057" i="26" s="1"/>
  <c r="S1057" i="26" s="1"/>
  <c r="S1056" i="26"/>
  <c r="O1056" i="26"/>
  <c r="T1056" i="26" s="1"/>
  <c r="N1056" i="26"/>
  <c r="L1056" i="26"/>
  <c r="M1056" i="26" s="1"/>
  <c r="O1055" i="26"/>
  <c r="T1055" i="26" s="1"/>
  <c r="N1055" i="26"/>
  <c r="L1055" i="26"/>
  <c r="M1055" i="26" s="1"/>
  <c r="S1055" i="26" s="1"/>
  <c r="O1054" i="26"/>
  <c r="T1054" i="26" s="1"/>
  <c r="N1054" i="26"/>
  <c r="L1054" i="26"/>
  <c r="M1054" i="26" s="1"/>
  <c r="S1054" i="26" s="1"/>
  <c r="N1053" i="26"/>
  <c r="O1053" i="26" s="1"/>
  <c r="T1053" i="26" s="1"/>
  <c r="M1053" i="26"/>
  <c r="S1053" i="26" s="1"/>
  <c r="L1053" i="26"/>
  <c r="O1052" i="26"/>
  <c r="T1052" i="26" s="1"/>
  <c r="N1052" i="26"/>
  <c r="L1052" i="26"/>
  <c r="M1052" i="26" s="1"/>
  <c r="S1052" i="26" s="1"/>
  <c r="N1051" i="26"/>
  <c r="O1051" i="26" s="1"/>
  <c r="T1051" i="26" s="1"/>
  <c r="M1051" i="26"/>
  <c r="S1051" i="26" s="1"/>
  <c r="L1051" i="26"/>
  <c r="O1050" i="26"/>
  <c r="T1050" i="26" s="1"/>
  <c r="N1050" i="26"/>
  <c r="L1050" i="26"/>
  <c r="M1050" i="26" s="1"/>
  <c r="S1050" i="26" s="1"/>
  <c r="N1049" i="26"/>
  <c r="O1049" i="26" s="1"/>
  <c r="T1049" i="26" s="1"/>
  <c r="M1049" i="26"/>
  <c r="S1049" i="26" s="1"/>
  <c r="L1049" i="26"/>
  <c r="O1048" i="26"/>
  <c r="T1048" i="26" s="1"/>
  <c r="N1048" i="26"/>
  <c r="L1048" i="26"/>
  <c r="M1048" i="26" s="1"/>
  <c r="S1048" i="26" s="1"/>
  <c r="N1047" i="26"/>
  <c r="O1047" i="26" s="1"/>
  <c r="T1047" i="26" s="1"/>
  <c r="M1047" i="26"/>
  <c r="S1047" i="26" s="1"/>
  <c r="L1047" i="26"/>
  <c r="O1046" i="26"/>
  <c r="T1046" i="26" s="1"/>
  <c r="N1046" i="26"/>
  <c r="L1046" i="26"/>
  <c r="M1046" i="26" s="1"/>
  <c r="S1046" i="26" s="1"/>
  <c r="N1045" i="26"/>
  <c r="O1045" i="26" s="1"/>
  <c r="T1045" i="26" s="1"/>
  <c r="M1045" i="26"/>
  <c r="S1045" i="26" s="1"/>
  <c r="L1045" i="26"/>
  <c r="O1044" i="26"/>
  <c r="T1044" i="26" s="1"/>
  <c r="N1044" i="26"/>
  <c r="L1044" i="26"/>
  <c r="M1044" i="26" s="1"/>
  <c r="S1044" i="26" s="1"/>
  <c r="N1043" i="26"/>
  <c r="O1043" i="26" s="1"/>
  <c r="T1043" i="26" s="1"/>
  <c r="M1043" i="26"/>
  <c r="S1043" i="26" s="1"/>
  <c r="L1043" i="26"/>
  <c r="O1042" i="26"/>
  <c r="T1042" i="26" s="1"/>
  <c r="N1042" i="26"/>
  <c r="L1042" i="26"/>
  <c r="M1042" i="26" s="1"/>
  <c r="S1042" i="26" s="1"/>
  <c r="N1041" i="26"/>
  <c r="O1041" i="26" s="1"/>
  <c r="T1041" i="26" s="1"/>
  <c r="M1041" i="26"/>
  <c r="S1041" i="26" s="1"/>
  <c r="L1041" i="26"/>
  <c r="O1040" i="26"/>
  <c r="T1040" i="26" s="1"/>
  <c r="N1040" i="26"/>
  <c r="L1040" i="26"/>
  <c r="M1040" i="26" s="1"/>
  <c r="S1040" i="26" s="1"/>
  <c r="N1039" i="26"/>
  <c r="O1039" i="26" s="1"/>
  <c r="T1039" i="26" s="1"/>
  <c r="M1039" i="26"/>
  <c r="S1039" i="26" s="1"/>
  <c r="L1039" i="26"/>
  <c r="O1038" i="26"/>
  <c r="T1038" i="26" s="1"/>
  <c r="N1038" i="26"/>
  <c r="L1038" i="26"/>
  <c r="M1038" i="26" s="1"/>
  <c r="S1038" i="26" s="1"/>
  <c r="N1037" i="26"/>
  <c r="O1037" i="26" s="1"/>
  <c r="T1037" i="26" s="1"/>
  <c r="M1037" i="26"/>
  <c r="S1037" i="26" s="1"/>
  <c r="L1037" i="26"/>
  <c r="O1036" i="26"/>
  <c r="T1036" i="26" s="1"/>
  <c r="N1036" i="26"/>
  <c r="L1036" i="26"/>
  <c r="M1036" i="26" s="1"/>
  <c r="S1036" i="26" s="1"/>
  <c r="N1035" i="26"/>
  <c r="O1035" i="26" s="1"/>
  <c r="T1035" i="26" s="1"/>
  <c r="M1035" i="26"/>
  <c r="S1035" i="26" s="1"/>
  <c r="L1035" i="26"/>
  <c r="O1034" i="26"/>
  <c r="T1034" i="26" s="1"/>
  <c r="N1034" i="26"/>
  <c r="L1034" i="26"/>
  <c r="M1034" i="26" s="1"/>
  <c r="S1034" i="26" s="1"/>
  <c r="N1033" i="26"/>
  <c r="O1033" i="26" s="1"/>
  <c r="T1033" i="26" s="1"/>
  <c r="M1033" i="26"/>
  <c r="S1033" i="26" s="1"/>
  <c r="L1033" i="26"/>
  <c r="O1032" i="26"/>
  <c r="T1032" i="26" s="1"/>
  <c r="N1032" i="26"/>
  <c r="L1032" i="26"/>
  <c r="M1032" i="26" s="1"/>
  <c r="S1032" i="26" s="1"/>
  <c r="N1031" i="26"/>
  <c r="O1031" i="26" s="1"/>
  <c r="T1031" i="26" s="1"/>
  <c r="M1031" i="26"/>
  <c r="S1031" i="26" s="1"/>
  <c r="L1031" i="26"/>
  <c r="O1030" i="26"/>
  <c r="T1030" i="26" s="1"/>
  <c r="N1030" i="26"/>
  <c r="L1030" i="26"/>
  <c r="M1030" i="26" s="1"/>
  <c r="S1030" i="26" s="1"/>
  <c r="N1029" i="26"/>
  <c r="O1029" i="26" s="1"/>
  <c r="T1029" i="26" s="1"/>
  <c r="M1029" i="26"/>
  <c r="S1029" i="26" s="1"/>
  <c r="L1029" i="26"/>
  <c r="O1028" i="26"/>
  <c r="T1028" i="26" s="1"/>
  <c r="N1028" i="26"/>
  <c r="L1028" i="26"/>
  <c r="M1028" i="26" s="1"/>
  <c r="S1028" i="26" s="1"/>
  <c r="N1027" i="26"/>
  <c r="O1027" i="26" s="1"/>
  <c r="T1027" i="26" s="1"/>
  <c r="M1027" i="26"/>
  <c r="S1027" i="26" s="1"/>
  <c r="L1027" i="26"/>
  <c r="O1026" i="26"/>
  <c r="T1026" i="26" s="1"/>
  <c r="N1026" i="26"/>
  <c r="L1026" i="26"/>
  <c r="M1026" i="26" s="1"/>
  <c r="S1026" i="26" s="1"/>
  <c r="N1025" i="26"/>
  <c r="O1025" i="26" s="1"/>
  <c r="T1025" i="26" s="1"/>
  <c r="M1025" i="26"/>
  <c r="S1025" i="26" s="1"/>
  <c r="L1025" i="26"/>
  <c r="O1024" i="26"/>
  <c r="T1024" i="26" s="1"/>
  <c r="N1024" i="26"/>
  <c r="L1024" i="26"/>
  <c r="M1024" i="26" s="1"/>
  <c r="S1024" i="26" s="1"/>
  <c r="N1023" i="26"/>
  <c r="O1023" i="26" s="1"/>
  <c r="T1023" i="26" s="1"/>
  <c r="M1023" i="26"/>
  <c r="S1023" i="26" s="1"/>
  <c r="L1023" i="26"/>
  <c r="O1022" i="26"/>
  <c r="T1022" i="26" s="1"/>
  <c r="N1022" i="26"/>
  <c r="L1022" i="26"/>
  <c r="M1022" i="26" s="1"/>
  <c r="S1022" i="26" s="1"/>
  <c r="N1021" i="26"/>
  <c r="O1021" i="26" s="1"/>
  <c r="T1021" i="26" s="1"/>
  <c r="M1021" i="26"/>
  <c r="S1021" i="26" s="1"/>
  <c r="L1021" i="26"/>
  <c r="O1020" i="26"/>
  <c r="T1020" i="26" s="1"/>
  <c r="N1020" i="26"/>
  <c r="L1020" i="26"/>
  <c r="M1020" i="26" s="1"/>
  <c r="S1020" i="26" s="1"/>
  <c r="N1019" i="26"/>
  <c r="O1019" i="26" s="1"/>
  <c r="T1019" i="26" s="1"/>
  <c r="M1019" i="26"/>
  <c r="S1019" i="26" s="1"/>
  <c r="L1019" i="26"/>
  <c r="O1018" i="26"/>
  <c r="T1018" i="26" s="1"/>
  <c r="N1018" i="26"/>
  <c r="L1018" i="26"/>
  <c r="M1018" i="26" s="1"/>
  <c r="S1018" i="26" s="1"/>
  <c r="N1017" i="26"/>
  <c r="O1017" i="26" s="1"/>
  <c r="T1017" i="26" s="1"/>
  <c r="M1017" i="26"/>
  <c r="S1017" i="26" s="1"/>
  <c r="L1017" i="26"/>
  <c r="O1016" i="26"/>
  <c r="T1016" i="26" s="1"/>
  <c r="N1016" i="26"/>
  <c r="L1016" i="26"/>
  <c r="M1016" i="26" s="1"/>
  <c r="S1016" i="26" s="1"/>
  <c r="N1015" i="26"/>
  <c r="O1015" i="26" s="1"/>
  <c r="T1015" i="26" s="1"/>
  <c r="M1015" i="26"/>
  <c r="S1015" i="26" s="1"/>
  <c r="L1015" i="26"/>
  <c r="O1014" i="26"/>
  <c r="T1014" i="26" s="1"/>
  <c r="N1014" i="26"/>
  <c r="L1014" i="26"/>
  <c r="M1014" i="26" s="1"/>
  <c r="S1014" i="26" s="1"/>
  <c r="N1013" i="26"/>
  <c r="O1013" i="26" s="1"/>
  <c r="T1013" i="26" s="1"/>
  <c r="M1013" i="26"/>
  <c r="S1013" i="26" s="1"/>
  <c r="L1013" i="26"/>
  <c r="O1012" i="26"/>
  <c r="T1012" i="26" s="1"/>
  <c r="N1012" i="26"/>
  <c r="L1012" i="26"/>
  <c r="M1012" i="26" s="1"/>
  <c r="S1012" i="26" s="1"/>
  <c r="N1011" i="26"/>
  <c r="O1011" i="26" s="1"/>
  <c r="T1011" i="26" s="1"/>
  <c r="M1011" i="26"/>
  <c r="S1011" i="26" s="1"/>
  <c r="L1011" i="26"/>
  <c r="O1010" i="26"/>
  <c r="T1010" i="26" s="1"/>
  <c r="N1010" i="26"/>
  <c r="L1010" i="26"/>
  <c r="M1010" i="26" s="1"/>
  <c r="S1010" i="26" s="1"/>
  <c r="N1009" i="26"/>
  <c r="O1009" i="26" s="1"/>
  <c r="T1009" i="26" s="1"/>
  <c r="M1009" i="26"/>
  <c r="S1009" i="26" s="1"/>
  <c r="L1009" i="26"/>
  <c r="O1008" i="26"/>
  <c r="T1008" i="26" s="1"/>
  <c r="N1008" i="26"/>
  <c r="L1008" i="26"/>
  <c r="M1008" i="26" s="1"/>
  <c r="S1008" i="26" s="1"/>
  <c r="N1007" i="26"/>
  <c r="O1007" i="26" s="1"/>
  <c r="T1007" i="26" s="1"/>
  <c r="M1007" i="26"/>
  <c r="S1007" i="26" s="1"/>
  <c r="L1007" i="26"/>
  <c r="O1006" i="26"/>
  <c r="T1006" i="26" s="1"/>
  <c r="N1006" i="26"/>
  <c r="L1006" i="26"/>
  <c r="M1006" i="26" s="1"/>
  <c r="S1006" i="26" s="1"/>
  <c r="N1005" i="26"/>
  <c r="O1005" i="26" s="1"/>
  <c r="T1005" i="26" s="1"/>
  <c r="M1005" i="26"/>
  <c r="S1005" i="26" s="1"/>
  <c r="L1005" i="26"/>
  <c r="O1004" i="26"/>
  <c r="T1004" i="26" s="1"/>
  <c r="N1004" i="26"/>
  <c r="L1004" i="26"/>
  <c r="M1004" i="26" s="1"/>
  <c r="S1004" i="26" s="1"/>
  <c r="N1003" i="26"/>
  <c r="O1003" i="26" s="1"/>
  <c r="T1003" i="26" s="1"/>
  <c r="M1003" i="26"/>
  <c r="S1003" i="26" s="1"/>
  <c r="L1003" i="26"/>
  <c r="O1002" i="26"/>
  <c r="T1002" i="26" s="1"/>
  <c r="N1002" i="26"/>
  <c r="L1002" i="26"/>
  <c r="M1002" i="26" s="1"/>
  <c r="S1002" i="26" s="1"/>
  <c r="N1001" i="26"/>
  <c r="O1001" i="26" s="1"/>
  <c r="T1001" i="26" s="1"/>
  <c r="M1001" i="26"/>
  <c r="S1001" i="26" s="1"/>
  <c r="L1001" i="26"/>
  <c r="O1000" i="26"/>
  <c r="T1000" i="26" s="1"/>
  <c r="N1000" i="26"/>
  <c r="L1000" i="26"/>
  <c r="M1000" i="26" s="1"/>
  <c r="S1000" i="26" s="1"/>
  <c r="N999" i="26"/>
  <c r="O999" i="26" s="1"/>
  <c r="T999" i="26" s="1"/>
  <c r="M999" i="26"/>
  <c r="S999" i="26" s="1"/>
  <c r="L999" i="26"/>
  <c r="O998" i="26"/>
  <c r="T998" i="26" s="1"/>
  <c r="N998" i="26"/>
  <c r="L998" i="26"/>
  <c r="M998" i="26" s="1"/>
  <c r="S998" i="26" s="1"/>
  <c r="N997" i="26"/>
  <c r="O997" i="26" s="1"/>
  <c r="T997" i="26" s="1"/>
  <c r="M997" i="26"/>
  <c r="S997" i="26" s="1"/>
  <c r="L997" i="26"/>
  <c r="O996" i="26"/>
  <c r="T996" i="26" s="1"/>
  <c r="N996" i="26"/>
  <c r="L996" i="26"/>
  <c r="M996" i="26" s="1"/>
  <c r="S996" i="26" s="1"/>
  <c r="N995" i="26"/>
  <c r="O995" i="26" s="1"/>
  <c r="T995" i="26" s="1"/>
  <c r="M995" i="26"/>
  <c r="S995" i="26" s="1"/>
  <c r="L995" i="26"/>
  <c r="O994" i="26"/>
  <c r="T994" i="26" s="1"/>
  <c r="N994" i="26"/>
  <c r="L994" i="26"/>
  <c r="M994" i="26" s="1"/>
  <c r="S994" i="26" s="1"/>
  <c r="N993" i="26"/>
  <c r="O993" i="26" s="1"/>
  <c r="T993" i="26" s="1"/>
  <c r="M993" i="26"/>
  <c r="S993" i="26" s="1"/>
  <c r="L993" i="26"/>
  <c r="O992" i="26"/>
  <c r="T992" i="26" s="1"/>
  <c r="N992" i="26"/>
  <c r="L992" i="26"/>
  <c r="M992" i="26" s="1"/>
  <c r="S992" i="26" s="1"/>
  <c r="N991" i="26"/>
  <c r="O991" i="26" s="1"/>
  <c r="T991" i="26" s="1"/>
  <c r="M991" i="26"/>
  <c r="S991" i="26" s="1"/>
  <c r="L991" i="26"/>
  <c r="O990" i="26"/>
  <c r="T990" i="26" s="1"/>
  <c r="N990" i="26"/>
  <c r="L990" i="26"/>
  <c r="M990" i="26" s="1"/>
  <c r="S990" i="26" s="1"/>
  <c r="N989" i="26"/>
  <c r="O989" i="26" s="1"/>
  <c r="T989" i="26" s="1"/>
  <c r="M989" i="26"/>
  <c r="S989" i="26" s="1"/>
  <c r="L989" i="26"/>
  <c r="O988" i="26"/>
  <c r="T988" i="26" s="1"/>
  <c r="N988" i="26"/>
  <c r="L988" i="26"/>
  <c r="M988" i="26" s="1"/>
  <c r="S988" i="26" s="1"/>
  <c r="N987" i="26"/>
  <c r="O987" i="26" s="1"/>
  <c r="T987" i="26" s="1"/>
  <c r="M987" i="26"/>
  <c r="S987" i="26" s="1"/>
  <c r="L987" i="26"/>
  <c r="O986" i="26"/>
  <c r="T986" i="26" s="1"/>
  <c r="N986" i="26"/>
  <c r="L986" i="26"/>
  <c r="M986" i="26" s="1"/>
  <c r="S986" i="26" s="1"/>
  <c r="N985" i="26"/>
  <c r="O985" i="26" s="1"/>
  <c r="T985" i="26" s="1"/>
  <c r="M985" i="26"/>
  <c r="S985" i="26" s="1"/>
  <c r="L985" i="26"/>
  <c r="O984" i="26"/>
  <c r="T984" i="26" s="1"/>
  <c r="N984" i="26"/>
  <c r="L984" i="26"/>
  <c r="M984" i="26" s="1"/>
  <c r="S984" i="26" s="1"/>
  <c r="S983" i="26"/>
  <c r="N983" i="26"/>
  <c r="O983" i="26" s="1"/>
  <c r="T983" i="26" s="1"/>
  <c r="M983" i="26"/>
  <c r="L983" i="26"/>
  <c r="N982" i="26"/>
  <c r="O982" i="26" s="1"/>
  <c r="T982" i="26" s="1"/>
  <c r="L982" i="26"/>
  <c r="M982" i="26" s="1"/>
  <c r="S982" i="26" s="1"/>
  <c r="N981" i="26"/>
  <c r="O981" i="26" s="1"/>
  <c r="T981" i="26" s="1"/>
  <c r="M981" i="26"/>
  <c r="S981" i="26" s="1"/>
  <c r="L981" i="26"/>
  <c r="O980" i="26"/>
  <c r="T980" i="26" s="1"/>
  <c r="N980" i="26"/>
  <c r="L980" i="26"/>
  <c r="M980" i="26" s="1"/>
  <c r="S980" i="26" s="1"/>
  <c r="T979" i="26"/>
  <c r="S979" i="26"/>
  <c r="N979" i="26"/>
  <c r="O979" i="26" s="1"/>
  <c r="M979" i="26"/>
  <c r="L979" i="26"/>
  <c r="O978" i="26"/>
  <c r="T978" i="26" s="1"/>
  <c r="N978" i="26"/>
  <c r="L978" i="26"/>
  <c r="M978" i="26" s="1"/>
  <c r="S978" i="26" s="1"/>
  <c r="T977" i="26"/>
  <c r="N977" i="26"/>
  <c r="O977" i="26" s="1"/>
  <c r="L977" i="26"/>
  <c r="M977" i="26" s="1"/>
  <c r="S977" i="26" s="1"/>
  <c r="O976" i="26"/>
  <c r="T976" i="26" s="1"/>
  <c r="N976" i="26"/>
  <c r="L976" i="26"/>
  <c r="M976" i="26" s="1"/>
  <c r="S976" i="26" s="1"/>
  <c r="T975" i="26"/>
  <c r="S975" i="26"/>
  <c r="N975" i="26"/>
  <c r="O975" i="26" s="1"/>
  <c r="M975" i="26"/>
  <c r="L975" i="26"/>
  <c r="N974" i="26"/>
  <c r="O974" i="26" s="1"/>
  <c r="T974" i="26" s="1"/>
  <c r="L974" i="26"/>
  <c r="M974" i="26" s="1"/>
  <c r="S974" i="26" s="1"/>
  <c r="T973" i="26"/>
  <c r="N973" i="26"/>
  <c r="O973" i="26" s="1"/>
  <c r="L973" i="26"/>
  <c r="M973" i="26" s="1"/>
  <c r="S973" i="26" s="1"/>
  <c r="O972" i="26"/>
  <c r="T972" i="26" s="1"/>
  <c r="N972" i="26"/>
  <c r="L972" i="26"/>
  <c r="M972" i="26" s="1"/>
  <c r="S972" i="26" s="1"/>
  <c r="N971" i="26"/>
  <c r="O971" i="26" s="1"/>
  <c r="T971" i="26" s="1"/>
  <c r="M971" i="26"/>
  <c r="S971" i="26" s="1"/>
  <c r="L971" i="26"/>
  <c r="S970" i="26"/>
  <c r="N970" i="26"/>
  <c r="O970" i="26" s="1"/>
  <c r="T970" i="26" s="1"/>
  <c r="L970" i="26"/>
  <c r="M970" i="26" s="1"/>
  <c r="N969" i="26"/>
  <c r="O969" i="26" s="1"/>
  <c r="T969" i="26" s="1"/>
  <c r="M969" i="26"/>
  <c r="S969" i="26" s="1"/>
  <c r="L969" i="26"/>
  <c r="S968" i="26"/>
  <c r="O968" i="26"/>
  <c r="T968" i="26" s="1"/>
  <c r="N968" i="26"/>
  <c r="L968" i="26"/>
  <c r="M968" i="26" s="1"/>
  <c r="N967" i="26"/>
  <c r="O967" i="26" s="1"/>
  <c r="T967" i="26" s="1"/>
  <c r="L967" i="26"/>
  <c r="M967" i="26" s="1"/>
  <c r="S967" i="26" s="1"/>
  <c r="S966" i="26"/>
  <c r="O966" i="26"/>
  <c r="T966" i="26" s="1"/>
  <c r="N966" i="26"/>
  <c r="L966" i="26"/>
  <c r="M966" i="26" s="1"/>
  <c r="T965" i="26"/>
  <c r="N965" i="26"/>
  <c r="O965" i="26" s="1"/>
  <c r="L965" i="26"/>
  <c r="M965" i="26" s="1"/>
  <c r="S965" i="26" s="1"/>
  <c r="N964" i="26"/>
  <c r="O964" i="26" s="1"/>
  <c r="T964" i="26" s="1"/>
  <c r="L964" i="26"/>
  <c r="M964" i="26" s="1"/>
  <c r="S964" i="26" s="1"/>
  <c r="N963" i="26"/>
  <c r="O963" i="26" s="1"/>
  <c r="T963" i="26" s="1"/>
  <c r="M963" i="26"/>
  <c r="S963" i="26" s="1"/>
  <c r="L963" i="26"/>
  <c r="N962" i="26"/>
  <c r="O962" i="26" s="1"/>
  <c r="T962" i="26" s="1"/>
  <c r="L962" i="26"/>
  <c r="M962" i="26" s="1"/>
  <c r="S962" i="26" s="1"/>
  <c r="S961" i="26"/>
  <c r="N961" i="26"/>
  <c r="O961" i="26" s="1"/>
  <c r="T961" i="26" s="1"/>
  <c r="M961" i="26"/>
  <c r="L961" i="26"/>
  <c r="N960" i="26"/>
  <c r="O960" i="26" s="1"/>
  <c r="T960" i="26" s="1"/>
  <c r="L960" i="26"/>
  <c r="M960" i="26" s="1"/>
  <c r="S960" i="26" s="1"/>
  <c r="T959" i="26"/>
  <c r="N959" i="26"/>
  <c r="O959" i="26" s="1"/>
  <c r="L959" i="26"/>
  <c r="M959" i="26" s="1"/>
  <c r="S959" i="26" s="1"/>
  <c r="O958" i="26"/>
  <c r="T958" i="26" s="1"/>
  <c r="N958" i="26"/>
  <c r="L958" i="26"/>
  <c r="M958" i="26" s="1"/>
  <c r="S958" i="26" s="1"/>
  <c r="T957" i="26"/>
  <c r="N957" i="26"/>
  <c r="O957" i="26" s="1"/>
  <c r="L957" i="26"/>
  <c r="M957" i="26" s="1"/>
  <c r="S957" i="26" s="1"/>
  <c r="N956" i="26"/>
  <c r="O956" i="26" s="1"/>
  <c r="T956" i="26" s="1"/>
  <c r="L956" i="26"/>
  <c r="M956" i="26" s="1"/>
  <c r="S956" i="26" s="1"/>
  <c r="T955" i="26"/>
  <c r="N955" i="26"/>
  <c r="O955" i="26" s="1"/>
  <c r="L955" i="26"/>
  <c r="M955" i="26" s="1"/>
  <c r="S955" i="26" s="1"/>
  <c r="S954" i="26"/>
  <c r="O954" i="26"/>
  <c r="T954" i="26" s="1"/>
  <c r="N954" i="26"/>
  <c r="L954" i="26"/>
  <c r="M954" i="26" s="1"/>
  <c r="N953" i="26"/>
  <c r="O953" i="26" s="1"/>
  <c r="T953" i="26" s="1"/>
  <c r="M953" i="26"/>
  <c r="S953" i="26" s="1"/>
  <c r="L953" i="26"/>
  <c r="S952" i="26"/>
  <c r="O952" i="26"/>
  <c r="T952" i="26" s="1"/>
  <c r="N952" i="26"/>
  <c r="L952" i="26"/>
  <c r="M952" i="26" s="1"/>
  <c r="N951" i="26"/>
  <c r="O951" i="26" s="1"/>
  <c r="T951" i="26" s="1"/>
  <c r="L951" i="26"/>
  <c r="M951" i="26" s="1"/>
  <c r="S951" i="26" s="1"/>
  <c r="S950" i="26"/>
  <c r="O950" i="26"/>
  <c r="T950" i="26" s="1"/>
  <c r="N950" i="26"/>
  <c r="L950" i="26"/>
  <c r="M950" i="26" s="1"/>
  <c r="T949" i="26"/>
  <c r="N949" i="26"/>
  <c r="O949" i="26" s="1"/>
  <c r="L949" i="26"/>
  <c r="M949" i="26" s="1"/>
  <c r="S949" i="26" s="1"/>
  <c r="N948" i="26"/>
  <c r="O948" i="26" s="1"/>
  <c r="T948" i="26" s="1"/>
  <c r="L948" i="26"/>
  <c r="M948" i="26" s="1"/>
  <c r="S948" i="26" s="1"/>
  <c r="N947" i="26"/>
  <c r="O947" i="26" s="1"/>
  <c r="T947" i="26" s="1"/>
  <c r="M947" i="26"/>
  <c r="S947" i="26" s="1"/>
  <c r="L947" i="26"/>
  <c r="N946" i="26"/>
  <c r="O946" i="26" s="1"/>
  <c r="T946" i="26" s="1"/>
  <c r="L946" i="26"/>
  <c r="M946" i="26" s="1"/>
  <c r="S946" i="26" s="1"/>
  <c r="S945" i="26"/>
  <c r="N945" i="26"/>
  <c r="O945" i="26" s="1"/>
  <c r="T945" i="26" s="1"/>
  <c r="M945" i="26"/>
  <c r="L945" i="26"/>
  <c r="N944" i="26"/>
  <c r="O944" i="26" s="1"/>
  <c r="T944" i="26" s="1"/>
  <c r="L944" i="26"/>
  <c r="M944" i="26" s="1"/>
  <c r="S944" i="26" s="1"/>
  <c r="T943" i="26"/>
  <c r="S943" i="26"/>
  <c r="N943" i="26"/>
  <c r="O943" i="26" s="1"/>
  <c r="L943" i="26"/>
  <c r="M943" i="26" s="1"/>
  <c r="O942" i="26"/>
  <c r="T942" i="26" s="1"/>
  <c r="N942" i="26"/>
  <c r="L942" i="26"/>
  <c r="M942" i="26" s="1"/>
  <c r="S942" i="26" s="1"/>
  <c r="T941" i="26"/>
  <c r="N941" i="26"/>
  <c r="O941" i="26" s="1"/>
  <c r="L941" i="26"/>
  <c r="M941" i="26" s="1"/>
  <c r="S941" i="26" s="1"/>
  <c r="N940" i="26"/>
  <c r="O940" i="26" s="1"/>
  <c r="T940" i="26" s="1"/>
  <c r="L940" i="26"/>
  <c r="M940" i="26" s="1"/>
  <c r="S940" i="26" s="1"/>
  <c r="T939" i="26"/>
  <c r="N939" i="26"/>
  <c r="O939" i="26" s="1"/>
  <c r="L939" i="26"/>
  <c r="M939" i="26" s="1"/>
  <c r="S939" i="26" s="1"/>
  <c r="S938" i="26"/>
  <c r="N938" i="26"/>
  <c r="O938" i="26" s="1"/>
  <c r="T938" i="26" s="1"/>
  <c r="L938" i="26"/>
  <c r="M938" i="26" s="1"/>
  <c r="N937" i="26"/>
  <c r="O937" i="26" s="1"/>
  <c r="T937" i="26" s="1"/>
  <c r="M937" i="26"/>
  <c r="S937" i="26" s="1"/>
  <c r="L937" i="26"/>
  <c r="S936" i="26"/>
  <c r="O936" i="26"/>
  <c r="T936" i="26" s="1"/>
  <c r="N936" i="26"/>
  <c r="L936" i="26"/>
  <c r="M936" i="26" s="1"/>
  <c r="N935" i="26"/>
  <c r="O935" i="26" s="1"/>
  <c r="T935" i="26" s="1"/>
  <c r="L935" i="26"/>
  <c r="M935" i="26" s="1"/>
  <c r="S935" i="26" s="1"/>
  <c r="S934" i="26"/>
  <c r="O934" i="26"/>
  <c r="T934" i="26" s="1"/>
  <c r="N934" i="26"/>
  <c r="L934" i="26"/>
  <c r="M934" i="26" s="1"/>
  <c r="T933" i="26"/>
  <c r="N933" i="26"/>
  <c r="O933" i="26" s="1"/>
  <c r="M933" i="26"/>
  <c r="S933" i="26" s="1"/>
  <c r="L933" i="26"/>
  <c r="N932" i="26"/>
  <c r="O932" i="26" s="1"/>
  <c r="T932" i="26" s="1"/>
  <c r="L932" i="26"/>
  <c r="M932" i="26" s="1"/>
  <c r="S932" i="26" s="1"/>
  <c r="N931" i="26"/>
  <c r="O931" i="26" s="1"/>
  <c r="T931" i="26" s="1"/>
  <c r="M931" i="26"/>
  <c r="S931" i="26" s="1"/>
  <c r="L931" i="26"/>
  <c r="N930" i="26"/>
  <c r="O930" i="26" s="1"/>
  <c r="T930" i="26" s="1"/>
  <c r="L930" i="26"/>
  <c r="M930" i="26" s="1"/>
  <c r="S930" i="26" s="1"/>
  <c r="S929" i="26"/>
  <c r="N929" i="26"/>
  <c r="O929" i="26" s="1"/>
  <c r="T929" i="26" s="1"/>
  <c r="M929" i="26"/>
  <c r="L929" i="26"/>
  <c r="N928" i="26"/>
  <c r="O928" i="26" s="1"/>
  <c r="T928" i="26" s="1"/>
  <c r="L928" i="26"/>
  <c r="M928" i="26" s="1"/>
  <c r="S928" i="26" s="1"/>
  <c r="T927" i="26"/>
  <c r="S927" i="26"/>
  <c r="N927" i="26"/>
  <c r="O927" i="26" s="1"/>
  <c r="L927" i="26"/>
  <c r="M927" i="26" s="1"/>
  <c r="O926" i="26"/>
  <c r="T926" i="26" s="1"/>
  <c r="N926" i="26"/>
  <c r="L926" i="26"/>
  <c r="M926" i="26" s="1"/>
  <c r="S926" i="26" s="1"/>
  <c r="T925" i="26"/>
  <c r="N925" i="26"/>
  <c r="O925" i="26" s="1"/>
  <c r="L925" i="26"/>
  <c r="M925" i="26" s="1"/>
  <c r="S925" i="26" s="1"/>
  <c r="N924" i="26"/>
  <c r="O924" i="26" s="1"/>
  <c r="T924" i="26" s="1"/>
  <c r="L924" i="26"/>
  <c r="M924" i="26" s="1"/>
  <c r="S924" i="26" s="1"/>
  <c r="T923" i="26"/>
  <c r="N923" i="26"/>
  <c r="O923" i="26" s="1"/>
  <c r="L923" i="26"/>
  <c r="M923" i="26" s="1"/>
  <c r="S923" i="26" s="1"/>
  <c r="S922" i="26"/>
  <c r="N922" i="26"/>
  <c r="O922" i="26" s="1"/>
  <c r="T922" i="26" s="1"/>
  <c r="L922" i="26"/>
  <c r="M922" i="26" s="1"/>
  <c r="N921" i="26"/>
  <c r="O921" i="26" s="1"/>
  <c r="T921" i="26" s="1"/>
  <c r="M921" i="26"/>
  <c r="S921" i="26" s="1"/>
  <c r="L921" i="26"/>
  <c r="S920" i="26"/>
  <c r="O920" i="26"/>
  <c r="T920" i="26" s="1"/>
  <c r="N920" i="26"/>
  <c r="L920" i="26"/>
  <c r="M920" i="26" s="1"/>
  <c r="N919" i="26"/>
  <c r="O919" i="26" s="1"/>
  <c r="T919" i="26" s="1"/>
  <c r="L919" i="26"/>
  <c r="M919" i="26" s="1"/>
  <c r="S919" i="26" s="1"/>
  <c r="S918" i="26"/>
  <c r="O918" i="26"/>
  <c r="T918" i="26" s="1"/>
  <c r="N918" i="26"/>
  <c r="L918" i="26"/>
  <c r="M918" i="26" s="1"/>
  <c r="T917" i="26"/>
  <c r="N917" i="26"/>
  <c r="O917" i="26" s="1"/>
  <c r="M917" i="26"/>
  <c r="S917" i="26" s="1"/>
  <c r="L917" i="26"/>
  <c r="N916" i="26"/>
  <c r="O916" i="26" s="1"/>
  <c r="T916" i="26" s="1"/>
  <c r="L916" i="26"/>
  <c r="M916" i="26" s="1"/>
  <c r="S916" i="26" s="1"/>
  <c r="N915" i="26"/>
  <c r="O915" i="26" s="1"/>
  <c r="T915" i="26" s="1"/>
  <c r="M915" i="26"/>
  <c r="S915" i="26" s="1"/>
  <c r="L915" i="26"/>
  <c r="N914" i="26"/>
  <c r="O914" i="26" s="1"/>
  <c r="T914" i="26" s="1"/>
  <c r="L914" i="26"/>
  <c r="M914" i="26" s="1"/>
  <c r="S914" i="26" s="1"/>
  <c r="S913" i="26"/>
  <c r="N913" i="26"/>
  <c r="O913" i="26" s="1"/>
  <c r="T913" i="26" s="1"/>
  <c r="M913" i="26"/>
  <c r="L913" i="26"/>
  <c r="N912" i="26"/>
  <c r="O912" i="26" s="1"/>
  <c r="T912" i="26" s="1"/>
  <c r="L912" i="26"/>
  <c r="M912" i="26" s="1"/>
  <c r="S912" i="26" s="1"/>
  <c r="T911" i="26"/>
  <c r="S911" i="26"/>
  <c r="N911" i="26"/>
  <c r="O911" i="26" s="1"/>
  <c r="L911" i="26"/>
  <c r="M911" i="26" s="1"/>
  <c r="O910" i="26"/>
  <c r="T910" i="26" s="1"/>
  <c r="N910" i="26"/>
  <c r="L910" i="26"/>
  <c r="M910" i="26" s="1"/>
  <c r="S910" i="26" s="1"/>
  <c r="T909" i="26"/>
  <c r="N909" i="26"/>
  <c r="O909" i="26" s="1"/>
  <c r="L909" i="26"/>
  <c r="M909" i="26" s="1"/>
  <c r="S909" i="26" s="1"/>
  <c r="N908" i="26"/>
  <c r="O908" i="26" s="1"/>
  <c r="T908" i="26" s="1"/>
  <c r="L908" i="26"/>
  <c r="M908" i="26" s="1"/>
  <c r="S908" i="26" s="1"/>
  <c r="T907" i="26"/>
  <c r="N907" i="26"/>
  <c r="O907" i="26" s="1"/>
  <c r="L907" i="26"/>
  <c r="M907" i="26" s="1"/>
  <c r="S907" i="26" s="1"/>
  <c r="S906" i="26"/>
  <c r="O906" i="26"/>
  <c r="T906" i="26" s="1"/>
  <c r="N906" i="26"/>
  <c r="L906" i="26"/>
  <c r="M906" i="26" s="1"/>
  <c r="N905" i="26"/>
  <c r="O905" i="26" s="1"/>
  <c r="T905" i="26" s="1"/>
  <c r="M905" i="26"/>
  <c r="S905" i="26" s="1"/>
  <c r="L905" i="26"/>
  <c r="S904" i="26"/>
  <c r="O904" i="26"/>
  <c r="T904" i="26" s="1"/>
  <c r="N904" i="26"/>
  <c r="L904" i="26"/>
  <c r="M904" i="26" s="1"/>
  <c r="N903" i="26"/>
  <c r="O903" i="26" s="1"/>
  <c r="T903" i="26" s="1"/>
  <c r="L903" i="26"/>
  <c r="M903" i="26" s="1"/>
  <c r="S903" i="26" s="1"/>
  <c r="S902" i="26"/>
  <c r="O902" i="26"/>
  <c r="T902" i="26" s="1"/>
  <c r="N902" i="26"/>
  <c r="L902" i="26"/>
  <c r="M902" i="26" s="1"/>
  <c r="T901" i="26"/>
  <c r="N901" i="26"/>
  <c r="O901" i="26" s="1"/>
  <c r="L901" i="26"/>
  <c r="M901" i="26" s="1"/>
  <c r="S901" i="26" s="1"/>
  <c r="N900" i="26"/>
  <c r="O900" i="26" s="1"/>
  <c r="T900" i="26" s="1"/>
  <c r="L900" i="26"/>
  <c r="M900" i="26" s="1"/>
  <c r="S900" i="26" s="1"/>
  <c r="T899" i="26"/>
  <c r="N899" i="26"/>
  <c r="O899" i="26" s="1"/>
  <c r="M899" i="26"/>
  <c r="S899" i="26" s="1"/>
  <c r="L899" i="26"/>
  <c r="N898" i="26"/>
  <c r="O898" i="26" s="1"/>
  <c r="T898" i="26" s="1"/>
  <c r="M898" i="26"/>
  <c r="S898" i="26" s="1"/>
  <c r="L898" i="26"/>
  <c r="T897" i="26"/>
  <c r="S897" i="26"/>
  <c r="N897" i="26"/>
  <c r="O897" i="26" s="1"/>
  <c r="L897" i="26"/>
  <c r="M897" i="26" s="1"/>
  <c r="N896" i="26"/>
  <c r="O896" i="26" s="1"/>
  <c r="T896" i="26" s="1"/>
  <c r="L896" i="26"/>
  <c r="M896" i="26" s="1"/>
  <c r="S896" i="26" s="1"/>
  <c r="N895" i="26"/>
  <c r="O895" i="26" s="1"/>
  <c r="T895" i="26" s="1"/>
  <c r="M895" i="26"/>
  <c r="S895" i="26" s="1"/>
  <c r="L895" i="26"/>
  <c r="S894" i="26"/>
  <c r="O894" i="26"/>
  <c r="T894" i="26" s="1"/>
  <c r="N894" i="26"/>
  <c r="L894" i="26"/>
  <c r="M894" i="26" s="1"/>
  <c r="T893" i="26"/>
  <c r="N893" i="26"/>
  <c r="O893" i="26" s="1"/>
  <c r="M893" i="26"/>
  <c r="S893" i="26" s="1"/>
  <c r="L893" i="26"/>
  <c r="N892" i="26"/>
  <c r="O892" i="26" s="1"/>
  <c r="T892" i="26" s="1"/>
  <c r="L892" i="26"/>
  <c r="M892" i="26" s="1"/>
  <c r="S892" i="26" s="1"/>
  <c r="O891" i="26"/>
  <c r="T891" i="26" s="1"/>
  <c r="N891" i="26"/>
  <c r="L891" i="26"/>
  <c r="M891" i="26" s="1"/>
  <c r="S891" i="26" s="1"/>
  <c r="O890" i="26"/>
  <c r="T890" i="26" s="1"/>
  <c r="N890" i="26"/>
  <c r="L890" i="26"/>
  <c r="M890" i="26" s="1"/>
  <c r="S890" i="26" s="1"/>
  <c r="T889" i="26"/>
  <c r="N889" i="26"/>
  <c r="O889" i="26" s="1"/>
  <c r="L889" i="26"/>
  <c r="M889" i="26" s="1"/>
  <c r="S889" i="26" s="1"/>
  <c r="S888" i="26"/>
  <c r="O888" i="26"/>
  <c r="T888" i="26" s="1"/>
  <c r="N888" i="26"/>
  <c r="L888" i="26"/>
  <c r="M888" i="26" s="1"/>
  <c r="O887" i="26"/>
  <c r="T887" i="26" s="1"/>
  <c r="N887" i="26"/>
  <c r="M887" i="26"/>
  <c r="S887" i="26" s="1"/>
  <c r="L887" i="26"/>
  <c r="N886" i="26"/>
  <c r="O886" i="26" s="1"/>
  <c r="T886" i="26" s="1"/>
  <c r="L886" i="26"/>
  <c r="M886" i="26" s="1"/>
  <c r="S886" i="26" s="1"/>
  <c r="S885" i="26"/>
  <c r="N885" i="26"/>
  <c r="O885" i="26" s="1"/>
  <c r="T885" i="26" s="1"/>
  <c r="M885" i="26"/>
  <c r="L885" i="26"/>
  <c r="O884" i="26"/>
  <c r="T884" i="26" s="1"/>
  <c r="N884" i="26"/>
  <c r="L884" i="26"/>
  <c r="M884" i="26" s="1"/>
  <c r="S884" i="26" s="1"/>
  <c r="N883" i="26"/>
  <c r="O883" i="26" s="1"/>
  <c r="T883" i="26" s="1"/>
  <c r="M883" i="26"/>
  <c r="S883" i="26" s="1"/>
  <c r="L883" i="26"/>
  <c r="T882" i="26"/>
  <c r="O882" i="26"/>
  <c r="N882" i="26"/>
  <c r="L882" i="26"/>
  <c r="M882" i="26" s="1"/>
  <c r="S882" i="26" s="1"/>
  <c r="S881" i="26"/>
  <c r="N881" i="26"/>
  <c r="O881" i="26" s="1"/>
  <c r="T881" i="26" s="1"/>
  <c r="M881" i="26"/>
  <c r="L881" i="26"/>
  <c r="O880" i="26"/>
  <c r="T880" i="26" s="1"/>
  <c r="N880" i="26"/>
  <c r="M880" i="26"/>
  <c r="S880" i="26" s="1"/>
  <c r="L880" i="26"/>
  <c r="N879" i="26"/>
  <c r="O879" i="26" s="1"/>
  <c r="T879" i="26" s="1"/>
  <c r="M879" i="26"/>
  <c r="S879" i="26" s="1"/>
  <c r="L879" i="26"/>
  <c r="T878" i="26"/>
  <c r="S878" i="26"/>
  <c r="O878" i="26"/>
  <c r="N878" i="26"/>
  <c r="L878" i="26"/>
  <c r="M878" i="26" s="1"/>
  <c r="S877" i="26"/>
  <c r="O877" i="26"/>
  <c r="T877" i="26" s="1"/>
  <c r="N877" i="26"/>
  <c r="M877" i="26"/>
  <c r="L877" i="26"/>
  <c r="O876" i="26"/>
  <c r="T876" i="26" s="1"/>
  <c r="N876" i="26"/>
  <c r="L876" i="26"/>
  <c r="M876" i="26" s="1"/>
  <c r="S876" i="26" s="1"/>
  <c r="N875" i="26"/>
  <c r="O875" i="26" s="1"/>
  <c r="T875" i="26" s="1"/>
  <c r="M875" i="26"/>
  <c r="S875" i="26" s="1"/>
  <c r="L875" i="26"/>
  <c r="T874" i="26"/>
  <c r="S874" i="26"/>
  <c r="O874" i="26"/>
  <c r="N874" i="26"/>
  <c r="L874" i="26"/>
  <c r="M874" i="26" s="1"/>
  <c r="S873" i="26"/>
  <c r="O873" i="26"/>
  <c r="T873" i="26" s="1"/>
  <c r="N873" i="26"/>
  <c r="M873" i="26"/>
  <c r="L873" i="26"/>
  <c r="O872" i="26"/>
  <c r="T872" i="26" s="1"/>
  <c r="N872" i="26"/>
  <c r="M872" i="26"/>
  <c r="S872" i="26" s="1"/>
  <c r="L872" i="26"/>
  <c r="N871" i="26"/>
  <c r="O871" i="26" s="1"/>
  <c r="T871" i="26" s="1"/>
  <c r="M871" i="26"/>
  <c r="S871" i="26" s="1"/>
  <c r="L871" i="26"/>
  <c r="T870" i="26"/>
  <c r="O870" i="26"/>
  <c r="N870" i="26"/>
  <c r="L870" i="26"/>
  <c r="M870" i="26" s="1"/>
  <c r="S870" i="26" s="1"/>
  <c r="T869" i="26"/>
  <c r="S869" i="26"/>
  <c r="O869" i="26"/>
  <c r="N869" i="26"/>
  <c r="M869" i="26"/>
  <c r="L869" i="26"/>
  <c r="O868" i="26"/>
  <c r="T868" i="26" s="1"/>
  <c r="N868" i="26"/>
  <c r="M868" i="26"/>
  <c r="S868" i="26" s="1"/>
  <c r="L868" i="26"/>
  <c r="N867" i="26"/>
  <c r="O867" i="26" s="1"/>
  <c r="T867" i="26" s="1"/>
  <c r="M867" i="26"/>
  <c r="S867" i="26" s="1"/>
  <c r="L867" i="26"/>
  <c r="T866" i="26"/>
  <c r="O866" i="26"/>
  <c r="N866" i="26"/>
  <c r="L866" i="26"/>
  <c r="M866" i="26" s="1"/>
  <c r="S866" i="26" s="1"/>
  <c r="S865" i="26"/>
  <c r="N865" i="26"/>
  <c r="O865" i="26" s="1"/>
  <c r="T865" i="26" s="1"/>
  <c r="M865" i="26"/>
  <c r="L865" i="26"/>
  <c r="O864" i="26"/>
  <c r="T864" i="26" s="1"/>
  <c r="N864" i="26"/>
  <c r="M864" i="26"/>
  <c r="S864" i="26" s="1"/>
  <c r="L864" i="26"/>
  <c r="N863" i="26"/>
  <c r="O863" i="26" s="1"/>
  <c r="T863" i="26" s="1"/>
  <c r="M863" i="26"/>
  <c r="S863" i="26" s="1"/>
  <c r="L863" i="26"/>
  <c r="T862" i="26"/>
  <c r="S862" i="26"/>
  <c r="O862" i="26"/>
  <c r="N862" i="26"/>
  <c r="L862" i="26"/>
  <c r="M862" i="26" s="1"/>
  <c r="S861" i="26"/>
  <c r="O861" i="26"/>
  <c r="T861" i="26" s="1"/>
  <c r="N861" i="26"/>
  <c r="M861" i="26"/>
  <c r="L861" i="26"/>
  <c r="O860" i="26"/>
  <c r="T860" i="26" s="1"/>
  <c r="N860" i="26"/>
  <c r="L860" i="26"/>
  <c r="M860" i="26" s="1"/>
  <c r="S860" i="26" s="1"/>
  <c r="N859" i="26"/>
  <c r="O859" i="26" s="1"/>
  <c r="T859" i="26" s="1"/>
  <c r="M859" i="26"/>
  <c r="S859" i="26" s="1"/>
  <c r="L859" i="26"/>
  <c r="T858" i="26"/>
  <c r="S858" i="26"/>
  <c r="O858" i="26"/>
  <c r="N858" i="26"/>
  <c r="L858" i="26"/>
  <c r="M858" i="26" s="1"/>
  <c r="S857" i="26"/>
  <c r="N857" i="26"/>
  <c r="O857" i="26" s="1"/>
  <c r="T857" i="26" s="1"/>
  <c r="M857" i="26"/>
  <c r="L857" i="26"/>
  <c r="O856" i="26"/>
  <c r="T856" i="26" s="1"/>
  <c r="N856" i="26"/>
  <c r="M856" i="26"/>
  <c r="S856" i="26" s="1"/>
  <c r="L856" i="26"/>
  <c r="N855" i="26"/>
  <c r="O855" i="26" s="1"/>
  <c r="T855" i="26" s="1"/>
  <c r="M855" i="26"/>
  <c r="S855" i="26" s="1"/>
  <c r="L855" i="26"/>
  <c r="T854" i="26"/>
  <c r="O854" i="26"/>
  <c r="N854" i="26"/>
  <c r="L854" i="26"/>
  <c r="M854" i="26" s="1"/>
  <c r="S854" i="26" s="1"/>
  <c r="T853" i="26"/>
  <c r="S853" i="26"/>
  <c r="O853" i="26"/>
  <c r="N853" i="26"/>
  <c r="M853" i="26"/>
  <c r="L853" i="26"/>
  <c r="O852" i="26"/>
  <c r="T852" i="26" s="1"/>
  <c r="N852" i="26"/>
  <c r="M852" i="26"/>
  <c r="S852" i="26" s="1"/>
  <c r="L852" i="26"/>
  <c r="N851" i="26"/>
  <c r="O851" i="26" s="1"/>
  <c r="T851" i="26" s="1"/>
  <c r="M851" i="26"/>
  <c r="S851" i="26" s="1"/>
  <c r="L851" i="26"/>
  <c r="T850" i="26"/>
  <c r="O850" i="26"/>
  <c r="N850" i="26"/>
  <c r="L850" i="26"/>
  <c r="M850" i="26" s="1"/>
  <c r="S850" i="26" s="1"/>
  <c r="S849" i="26"/>
  <c r="N849" i="26"/>
  <c r="O849" i="26" s="1"/>
  <c r="T849" i="26" s="1"/>
  <c r="M849" i="26"/>
  <c r="L849" i="26"/>
  <c r="O848" i="26"/>
  <c r="T848" i="26" s="1"/>
  <c r="N848" i="26"/>
  <c r="M848" i="26"/>
  <c r="S848" i="26" s="1"/>
  <c r="L848" i="26"/>
  <c r="N847" i="26"/>
  <c r="O847" i="26" s="1"/>
  <c r="T847" i="26" s="1"/>
  <c r="M847" i="26"/>
  <c r="S847" i="26" s="1"/>
  <c r="L847" i="26"/>
  <c r="S846" i="26"/>
  <c r="N846" i="26"/>
  <c r="O846" i="26" s="1"/>
  <c r="T846" i="26" s="1"/>
  <c r="L846" i="26"/>
  <c r="M846" i="26" s="1"/>
  <c r="N845" i="26"/>
  <c r="O845" i="26" s="1"/>
  <c r="T845" i="26" s="1"/>
  <c r="L845" i="26"/>
  <c r="M845" i="26" s="1"/>
  <c r="S845" i="26" s="1"/>
  <c r="O844" i="26"/>
  <c r="T844" i="26" s="1"/>
  <c r="N844" i="26"/>
  <c r="M844" i="26"/>
  <c r="S844" i="26" s="1"/>
  <c r="L844" i="26"/>
  <c r="N843" i="26"/>
  <c r="O843" i="26" s="1"/>
  <c r="T843" i="26" s="1"/>
  <c r="M843" i="26"/>
  <c r="S843" i="26" s="1"/>
  <c r="L843" i="26"/>
  <c r="N842" i="26"/>
  <c r="O842" i="26" s="1"/>
  <c r="T842" i="26" s="1"/>
  <c r="L842" i="26"/>
  <c r="M842" i="26" s="1"/>
  <c r="S842" i="26" s="1"/>
  <c r="T841" i="26"/>
  <c r="O841" i="26"/>
  <c r="N841" i="26"/>
  <c r="L841" i="26"/>
  <c r="M841" i="26" s="1"/>
  <c r="S841" i="26" s="1"/>
  <c r="O840" i="26"/>
  <c r="T840" i="26" s="1"/>
  <c r="N840" i="26"/>
  <c r="M840" i="26"/>
  <c r="S840" i="26" s="1"/>
  <c r="L840" i="26"/>
  <c r="N839" i="26"/>
  <c r="O839" i="26" s="1"/>
  <c r="T839" i="26" s="1"/>
  <c r="M839" i="26"/>
  <c r="S839" i="26" s="1"/>
  <c r="L839" i="26"/>
  <c r="N838" i="26"/>
  <c r="O838" i="26" s="1"/>
  <c r="T838" i="26" s="1"/>
  <c r="L838" i="26"/>
  <c r="M838" i="26" s="1"/>
  <c r="S838" i="26" s="1"/>
  <c r="T837" i="26"/>
  <c r="O837" i="26"/>
  <c r="N837" i="26"/>
  <c r="L837" i="26"/>
  <c r="M837" i="26" s="1"/>
  <c r="S837" i="26" s="1"/>
  <c r="O836" i="26"/>
  <c r="T836" i="26" s="1"/>
  <c r="N836" i="26"/>
  <c r="L836" i="26"/>
  <c r="M836" i="26" s="1"/>
  <c r="S836" i="26" s="1"/>
  <c r="N835" i="26"/>
  <c r="O835" i="26" s="1"/>
  <c r="T835" i="26" s="1"/>
  <c r="M835" i="26"/>
  <c r="S835" i="26" s="1"/>
  <c r="L835" i="26"/>
  <c r="N834" i="26"/>
  <c r="O834" i="26" s="1"/>
  <c r="T834" i="26" s="1"/>
  <c r="L834" i="26"/>
  <c r="M834" i="26" s="1"/>
  <c r="S834" i="26" s="1"/>
  <c r="T833" i="26"/>
  <c r="O833" i="26"/>
  <c r="N833" i="26"/>
  <c r="L833" i="26"/>
  <c r="M833" i="26" s="1"/>
  <c r="S833" i="26" s="1"/>
  <c r="O832" i="26"/>
  <c r="T832" i="26" s="1"/>
  <c r="N832" i="26"/>
  <c r="L832" i="26"/>
  <c r="M832" i="26" s="1"/>
  <c r="S832" i="26" s="1"/>
  <c r="N831" i="26"/>
  <c r="O831" i="26" s="1"/>
  <c r="T831" i="26" s="1"/>
  <c r="M831" i="26"/>
  <c r="S831" i="26" s="1"/>
  <c r="L831" i="26"/>
  <c r="N830" i="26"/>
  <c r="O830" i="26" s="1"/>
  <c r="T830" i="26" s="1"/>
  <c r="L830" i="26"/>
  <c r="M830" i="26" s="1"/>
  <c r="S830" i="26" s="1"/>
  <c r="T829" i="26"/>
  <c r="O829" i="26"/>
  <c r="N829" i="26"/>
  <c r="L829" i="26"/>
  <c r="M829" i="26" s="1"/>
  <c r="S829" i="26" s="1"/>
  <c r="O828" i="26"/>
  <c r="T828" i="26" s="1"/>
  <c r="N828" i="26"/>
  <c r="M828" i="26"/>
  <c r="S828" i="26" s="1"/>
  <c r="L828" i="26"/>
  <c r="N827" i="26"/>
  <c r="O827" i="26" s="1"/>
  <c r="T827" i="26" s="1"/>
  <c r="M827" i="26"/>
  <c r="S827" i="26" s="1"/>
  <c r="L827" i="26"/>
  <c r="N826" i="26"/>
  <c r="O826" i="26" s="1"/>
  <c r="T826" i="26" s="1"/>
  <c r="L826" i="26"/>
  <c r="M826" i="26" s="1"/>
  <c r="S826" i="26" s="1"/>
  <c r="T825" i="26"/>
  <c r="S825" i="26"/>
  <c r="O825" i="26"/>
  <c r="N825" i="26"/>
  <c r="L825" i="26"/>
  <c r="M825" i="26" s="1"/>
  <c r="N824" i="26"/>
  <c r="O824" i="26" s="1"/>
  <c r="T824" i="26" s="1"/>
  <c r="M824" i="26"/>
  <c r="S824" i="26" s="1"/>
  <c r="L824" i="26"/>
  <c r="N823" i="26"/>
  <c r="O823" i="26" s="1"/>
  <c r="T823" i="26" s="1"/>
  <c r="L823" i="26"/>
  <c r="M823" i="26" s="1"/>
  <c r="S823" i="26" s="1"/>
  <c r="N822" i="26"/>
  <c r="O822" i="26" s="1"/>
  <c r="T822" i="26" s="1"/>
  <c r="L822" i="26"/>
  <c r="M822" i="26" s="1"/>
  <c r="S822" i="26" s="1"/>
  <c r="N821" i="26"/>
  <c r="O821" i="26" s="1"/>
  <c r="T821" i="26" s="1"/>
  <c r="L821" i="26"/>
  <c r="M821" i="26" s="1"/>
  <c r="S821" i="26" s="1"/>
  <c r="O820" i="26"/>
  <c r="T820" i="26" s="1"/>
  <c r="N820" i="26"/>
  <c r="M820" i="26"/>
  <c r="S820" i="26" s="1"/>
  <c r="L820" i="26"/>
  <c r="N819" i="26"/>
  <c r="O819" i="26" s="1"/>
  <c r="T819" i="26" s="1"/>
  <c r="L819" i="26"/>
  <c r="M819" i="26" s="1"/>
  <c r="S819" i="26" s="1"/>
  <c r="S818" i="26"/>
  <c r="N818" i="26"/>
  <c r="O818" i="26" s="1"/>
  <c r="T818" i="26" s="1"/>
  <c r="L818" i="26"/>
  <c r="M818" i="26" s="1"/>
  <c r="N817" i="26"/>
  <c r="O817" i="26" s="1"/>
  <c r="T817" i="26" s="1"/>
  <c r="L817" i="26"/>
  <c r="M817" i="26" s="1"/>
  <c r="S817" i="26" s="1"/>
  <c r="S816" i="26"/>
  <c r="O816" i="26"/>
  <c r="T816" i="26" s="1"/>
  <c r="N816" i="26"/>
  <c r="M816" i="26"/>
  <c r="L816" i="26"/>
  <c r="N815" i="26"/>
  <c r="O815" i="26" s="1"/>
  <c r="T815" i="26" s="1"/>
  <c r="M815" i="26"/>
  <c r="S815" i="26" s="1"/>
  <c r="L815" i="26"/>
  <c r="T814" i="26"/>
  <c r="S814" i="26"/>
  <c r="N814" i="26"/>
  <c r="O814" i="26" s="1"/>
  <c r="L814" i="26"/>
  <c r="M814" i="26" s="1"/>
  <c r="O813" i="26"/>
  <c r="T813" i="26" s="1"/>
  <c r="N813" i="26"/>
  <c r="L813" i="26"/>
  <c r="M813" i="26" s="1"/>
  <c r="S813" i="26" s="1"/>
  <c r="S812" i="26"/>
  <c r="O812" i="26"/>
  <c r="T812" i="26" s="1"/>
  <c r="N812" i="26"/>
  <c r="L812" i="26"/>
  <c r="M812" i="26" s="1"/>
  <c r="N811" i="26"/>
  <c r="O811" i="26" s="1"/>
  <c r="T811" i="26" s="1"/>
  <c r="L811" i="26"/>
  <c r="M811" i="26" s="1"/>
  <c r="S811" i="26" s="1"/>
  <c r="T810" i="26"/>
  <c r="S810" i="26"/>
  <c r="N810" i="26"/>
  <c r="O810" i="26" s="1"/>
  <c r="L810" i="26"/>
  <c r="M810" i="26" s="1"/>
  <c r="N809" i="26"/>
  <c r="O809" i="26" s="1"/>
  <c r="T809" i="26" s="1"/>
  <c r="L809" i="26"/>
  <c r="M809" i="26" s="1"/>
  <c r="S809" i="26" s="1"/>
  <c r="O808" i="26"/>
  <c r="T808" i="26" s="1"/>
  <c r="N808" i="26"/>
  <c r="L808" i="26"/>
  <c r="M808" i="26" s="1"/>
  <c r="S808" i="26" s="1"/>
  <c r="N807" i="26"/>
  <c r="O807" i="26" s="1"/>
  <c r="T807" i="26" s="1"/>
  <c r="M807" i="26"/>
  <c r="S807" i="26" s="1"/>
  <c r="L807" i="26"/>
  <c r="T806" i="26"/>
  <c r="N806" i="26"/>
  <c r="O806" i="26" s="1"/>
  <c r="L806" i="26"/>
  <c r="M806" i="26" s="1"/>
  <c r="S806" i="26" s="1"/>
  <c r="N805" i="26"/>
  <c r="O805" i="26" s="1"/>
  <c r="T805" i="26" s="1"/>
  <c r="L805" i="26"/>
  <c r="M805" i="26" s="1"/>
  <c r="S805" i="26" s="1"/>
  <c r="N804" i="26"/>
  <c r="O804" i="26" s="1"/>
  <c r="T804" i="26" s="1"/>
  <c r="M804" i="26"/>
  <c r="S804" i="26" s="1"/>
  <c r="L804" i="26"/>
  <c r="N803" i="26"/>
  <c r="O803" i="26" s="1"/>
  <c r="T803" i="26" s="1"/>
  <c r="M803" i="26"/>
  <c r="S803" i="26" s="1"/>
  <c r="L803" i="26"/>
  <c r="N802" i="26"/>
  <c r="O802" i="26" s="1"/>
  <c r="T802" i="26" s="1"/>
  <c r="L802" i="26"/>
  <c r="M802" i="26" s="1"/>
  <c r="S802" i="26" s="1"/>
  <c r="S801" i="26"/>
  <c r="O801" i="26"/>
  <c r="T801" i="26" s="1"/>
  <c r="N801" i="26"/>
  <c r="L801" i="26"/>
  <c r="M801" i="26" s="1"/>
  <c r="N800" i="26"/>
  <c r="O800" i="26" s="1"/>
  <c r="T800" i="26" s="1"/>
  <c r="L800" i="26"/>
  <c r="M800" i="26" s="1"/>
  <c r="S800" i="26" s="1"/>
  <c r="S799" i="26"/>
  <c r="N799" i="26"/>
  <c r="O799" i="26" s="1"/>
  <c r="T799" i="26" s="1"/>
  <c r="M799" i="26"/>
  <c r="L799" i="26"/>
  <c r="N798" i="26"/>
  <c r="O798" i="26" s="1"/>
  <c r="T798" i="26" s="1"/>
  <c r="L798" i="26"/>
  <c r="M798" i="26" s="1"/>
  <c r="S798" i="26" s="1"/>
  <c r="T797" i="26"/>
  <c r="S797" i="26"/>
  <c r="O797" i="26"/>
  <c r="N797" i="26"/>
  <c r="L797" i="26"/>
  <c r="M797" i="26" s="1"/>
  <c r="N796" i="26"/>
  <c r="O796" i="26" s="1"/>
  <c r="T796" i="26" s="1"/>
  <c r="M796" i="26"/>
  <c r="S796" i="26" s="1"/>
  <c r="L796" i="26"/>
  <c r="N795" i="26"/>
  <c r="O795" i="26" s="1"/>
  <c r="T795" i="26" s="1"/>
  <c r="L795" i="26"/>
  <c r="M795" i="26" s="1"/>
  <c r="S795" i="26" s="1"/>
  <c r="S794" i="26"/>
  <c r="N794" i="26"/>
  <c r="O794" i="26" s="1"/>
  <c r="T794" i="26" s="1"/>
  <c r="L794" i="26"/>
  <c r="M794" i="26" s="1"/>
  <c r="N793" i="26"/>
  <c r="O793" i="26" s="1"/>
  <c r="T793" i="26" s="1"/>
  <c r="L793" i="26"/>
  <c r="M793" i="26" s="1"/>
  <c r="S793" i="26" s="1"/>
  <c r="S792" i="26"/>
  <c r="O792" i="26"/>
  <c r="T792" i="26" s="1"/>
  <c r="N792" i="26"/>
  <c r="M792" i="26"/>
  <c r="L792" i="26"/>
  <c r="N791" i="26"/>
  <c r="O791" i="26" s="1"/>
  <c r="T791" i="26" s="1"/>
  <c r="L791" i="26"/>
  <c r="M791" i="26" s="1"/>
  <c r="S791" i="26" s="1"/>
  <c r="T790" i="26"/>
  <c r="S790" i="26"/>
  <c r="N790" i="26"/>
  <c r="O790" i="26" s="1"/>
  <c r="L790" i="26"/>
  <c r="M790" i="26" s="1"/>
  <c r="N789" i="26"/>
  <c r="O789" i="26" s="1"/>
  <c r="T789" i="26" s="1"/>
  <c r="L789" i="26"/>
  <c r="M789" i="26" s="1"/>
  <c r="S789" i="26" s="1"/>
  <c r="O788" i="26"/>
  <c r="T788" i="26" s="1"/>
  <c r="N788" i="26"/>
  <c r="L788" i="26"/>
  <c r="M788" i="26" s="1"/>
  <c r="S788" i="26" s="1"/>
  <c r="N787" i="26"/>
  <c r="O787" i="26" s="1"/>
  <c r="T787" i="26" s="1"/>
  <c r="L787" i="26"/>
  <c r="M787" i="26" s="1"/>
  <c r="S787" i="26" s="1"/>
  <c r="N786" i="26"/>
  <c r="O786" i="26" s="1"/>
  <c r="T786" i="26" s="1"/>
  <c r="L786" i="26"/>
  <c r="M786" i="26" s="1"/>
  <c r="S786" i="26" s="1"/>
  <c r="S785" i="26"/>
  <c r="O785" i="26"/>
  <c r="T785" i="26" s="1"/>
  <c r="N785" i="26"/>
  <c r="L785" i="26"/>
  <c r="M785" i="26" s="1"/>
  <c r="N784" i="26"/>
  <c r="O784" i="26" s="1"/>
  <c r="T784" i="26" s="1"/>
  <c r="L784" i="26"/>
  <c r="M784" i="26" s="1"/>
  <c r="S784" i="26" s="1"/>
  <c r="S783" i="26"/>
  <c r="N783" i="26"/>
  <c r="O783" i="26" s="1"/>
  <c r="T783" i="26" s="1"/>
  <c r="M783" i="26"/>
  <c r="L783" i="26"/>
  <c r="S782" i="26"/>
  <c r="N782" i="26"/>
  <c r="O782" i="26" s="1"/>
  <c r="T782" i="26" s="1"/>
  <c r="L782" i="26"/>
  <c r="M782" i="26" s="1"/>
  <c r="T781" i="26"/>
  <c r="S781" i="26"/>
  <c r="O781" i="26"/>
  <c r="N781" i="26"/>
  <c r="L781" i="26"/>
  <c r="M781" i="26" s="1"/>
  <c r="N780" i="26"/>
  <c r="O780" i="26" s="1"/>
  <c r="T780" i="26" s="1"/>
  <c r="L780" i="26"/>
  <c r="M780" i="26" s="1"/>
  <c r="S780" i="26" s="1"/>
  <c r="N779" i="26"/>
  <c r="O779" i="26" s="1"/>
  <c r="T779" i="26" s="1"/>
  <c r="L779" i="26"/>
  <c r="M779" i="26" s="1"/>
  <c r="S779" i="26" s="1"/>
  <c r="S778" i="26"/>
  <c r="N778" i="26"/>
  <c r="O778" i="26" s="1"/>
  <c r="T778" i="26" s="1"/>
  <c r="L778" i="26"/>
  <c r="M778" i="26" s="1"/>
  <c r="N777" i="26"/>
  <c r="O777" i="26" s="1"/>
  <c r="T777" i="26" s="1"/>
  <c r="L777" i="26"/>
  <c r="M777" i="26" s="1"/>
  <c r="S777" i="26" s="1"/>
  <c r="O776" i="26"/>
  <c r="T776" i="26" s="1"/>
  <c r="N776" i="26"/>
  <c r="L776" i="26"/>
  <c r="M776" i="26" s="1"/>
  <c r="S776" i="26" s="1"/>
  <c r="N775" i="26"/>
  <c r="O775" i="26" s="1"/>
  <c r="T775" i="26" s="1"/>
  <c r="L775" i="26"/>
  <c r="M775" i="26" s="1"/>
  <c r="S775" i="26" s="1"/>
  <c r="T774" i="26"/>
  <c r="S774" i="26"/>
  <c r="N774" i="26"/>
  <c r="O774" i="26" s="1"/>
  <c r="L774" i="26"/>
  <c r="M774" i="26" s="1"/>
  <c r="N773" i="26"/>
  <c r="O773" i="26" s="1"/>
  <c r="T773" i="26" s="1"/>
  <c r="L773" i="26"/>
  <c r="M773" i="26" s="1"/>
  <c r="S773" i="26" s="1"/>
  <c r="S772" i="26"/>
  <c r="N772" i="26"/>
  <c r="O772" i="26" s="1"/>
  <c r="T772" i="26" s="1"/>
  <c r="L772" i="26"/>
  <c r="M772" i="26" s="1"/>
  <c r="N771" i="26"/>
  <c r="O771" i="26" s="1"/>
  <c r="T771" i="26" s="1"/>
  <c r="M771" i="26"/>
  <c r="S771" i="26" s="1"/>
  <c r="L771" i="26"/>
  <c r="N770" i="26"/>
  <c r="O770" i="26" s="1"/>
  <c r="T770" i="26" s="1"/>
  <c r="L770" i="26"/>
  <c r="M770" i="26" s="1"/>
  <c r="S770" i="26" s="1"/>
  <c r="S769" i="26"/>
  <c r="N769" i="26"/>
  <c r="O769" i="26" s="1"/>
  <c r="T769" i="26" s="1"/>
  <c r="L769" i="26"/>
  <c r="M769" i="26" s="1"/>
  <c r="N768" i="26"/>
  <c r="O768" i="26" s="1"/>
  <c r="T768" i="26" s="1"/>
  <c r="L768" i="26"/>
  <c r="M768" i="26" s="1"/>
  <c r="S768" i="26" s="1"/>
  <c r="S767" i="26"/>
  <c r="N767" i="26"/>
  <c r="O767" i="26" s="1"/>
  <c r="T767" i="26" s="1"/>
  <c r="L767" i="26"/>
  <c r="M767" i="26" s="1"/>
  <c r="N766" i="26"/>
  <c r="O766" i="26" s="1"/>
  <c r="T766" i="26" s="1"/>
  <c r="L766" i="26"/>
  <c r="M766" i="26" s="1"/>
  <c r="S766" i="26" s="1"/>
  <c r="S765" i="26"/>
  <c r="N765" i="26"/>
  <c r="O765" i="26" s="1"/>
  <c r="T765" i="26" s="1"/>
  <c r="L765" i="26"/>
  <c r="M765" i="26" s="1"/>
  <c r="N764" i="26"/>
  <c r="O764" i="26" s="1"/>
  <c r="T764" i="26" s="1"/>
  <c r="L764" i="26"/>
  <c r="M764" i="26" s="1"/>
  <c r="S764" i="26" s="1"/>
  <c r="N763" i="26"/>
  <c r="O763" i="26" s="1"/>
  <c r="T763" i="26" s="1"/>
  <c r="L763" i="26"/>
  <c r="M763" i="26" s="1"/>
  <c r="S763" i="26" s="1"/>
  <c r="S762" i="26"/>
  <c r="N762" i="26"/>
  <c r="O762" i="26" s="1"/>
  <c r="T762" i="26" s="1"/>
  <c r="L762" i="26"/>
  <c r="M762" i="26" s="1"/>
  <c r="N761" i="26"/>
  <c r="O761" i="26" s="1"/>
  <c r="T761" i="26" s="1"/>
  <c r="L761" i="26"/>
  <c r="M761" i="26" s="1"/>
  <c r="S761" i="26" s="1"/>
  <c r="O760" i="26"/>
  <c r="T760" i="26" s="1"/>
  <c r="N760" i="26"/>
  <c r="L760" i="26"/>
  <c r="M760" i="26" s="1"/>
  <c r="S760" i="26" s="1"/>
  <c r="N759" i="26"/>
  <c r="O759" i="26" s="1"/>
  <c r="T759" i="26" s="1"/>
  <c r="L759" i="26"/>
  <c r="M759" i="26" s="1"/>
  <c r="S759" i="26" s="1"/>
  <c r="T758" i="26"/>
  <c r="S758" i="26"/>
  <c r="N758" i="26"/>
  <c r="O758" i="26" s="1"/>
  <c r="L758" i="26"/>
  <c r="M758" i="26" s="1"/>
  <c r="N757" i="26"/>
  <c r="O757" i="26" s="1"/>
  <c r="T757" i="26" s="1"/>
  <c r="L757" i="26"/>
  <c r="M757" i="26" s="1"/>
  <c r="S757" i="26" s="1"/>
  <c r="S756" i="26"/>
  <c r="N756" i="26"/>
  <c r="O756" i="26" s="1"/>
  <c r="T756" i="26" s="1"/>
  <c r="L756" i="26"/>
  <c r="M756" i="26" s="1"/>
  <c r="N755" i="26"/>
  <c r="O755" i="26" s="1"/>
  <c r="T755" i="26" s="1"/>
  <c r="M755" i="26"/>
  <c r="S755" i="26" s="1"/>
  <c r="L755" i="26"/>
  <c r="N754" i="26"/>
  <c r="O754" i="26" s="1"/>
  <c r="T754" i="26" s="1"/>
  <c r="L754" i="26"/>
  <c r="M754" i="26" s="1"/>
  <c r="S754" i="26" s="1"/>
  <c r="S753" i="26"/>
  <c r="N753" i="26"/>
  <c r="O753" i="26" s="1"/>
  <c r="T753" i="26" s="1"/>
  <c r="L753" i="26"/>
  <c r="M753" i="26" s="1"/>
  <c r="N752" i="26"/>
  <c r="O752" i="26" s="1"/>
  <c r="T752" i="26" s="1"/>
  <c r="L752" i="26"/>
  <c r="M752" i="26" s="1"/>
  <c r="S752" i="26" s="1"/>
  <c r="S751" i="26"/>
  <c r="N751" i="26"/>
  <c r="O751" i="26" s="1"/>
  <c r="T751" i="26" s="1"/>
  <c r="L751" i="26"/>
  <c r="M751" i="26" s="1"/>
  <c r="N750" i="26"/>
  <c r="O750" i="26" s="1"/>
  <c r="T750" i="26" s="1"/>
  <c r="L750" i="26"/>
  <c r="M750" i="26" s="1"/>
  <c r="S750" i="26" s="1"/>
  <c r="S749" i="26"/>
  <c r="N749" i="26"/>
  <c r="O749" i="26" s="1"/>
  <c r="T749" i="26" s="1"/>
  <c r="L749" i="26"/>
  <c r="M749" i="26" s="1"/>
  <c r="N748" i="26"/>
  <c r="O748" i="26" s="1"/>
  <c r="T748" i="26" s="1"/>
  <c r="L748" i="26"/>
  <c r="M748" i="26" s="1"/>
  <c r="S748" i="26" s="1"/>
  <c r="N747" i="26"/>
  <c r="O747" i="26" s="1"/>
  <c r="T747" i="26" s="1"/>
  <c r="L747" i="26"/>
  <c r="M747" i="26" s="1"/>
  <c r="S747" i="26" s="1"/>
  <c r="S746" i="26"/>
  <c r="N746" i="26"/>
  <c r="O746" i="26" s="1"/>
  <c r="T746" i="26" s="1"/>
  <c r="L746" i="26"/>
  <c r="M746" i="26" s="1"/>
  <c r="N745" i="26"/>
  <c r="O745" i="26" s="1"/>
  <c r="T745" i="26" s="1"/>
  <c r="L745" i="26"/>
  <c r="M745" i="26" s="1"/>
  <c r="S745" i="26" s="1"/>
  <c r="O744" i="26"/>
  <c r="T744" i="26" s="1"/>
  <c r="N744" i="26"/>
  <c r="L744" i="26"/>
  <c r="M744" i="26" s="1"/>
  <c r="S744" i="26" s="1"/>
  <c r="N743" i="26"/>
  <c r="O743" i="26" s="1"/>
  <c r="T743" i="26" s="1"/>
  <c r="L743" i="26"/>
  <c r="M743" i="26" s="1"/>
  <c r="S743" i="26" s="1"/>
  <c r="T742" i="26"/>
  <c r="S742" i="26"/>
  <c r="N742" i="26"/>
  <c r="O742" i="26" s="1"/>
  <c r="L742" i="26"/>
  <c r="M742" i="26" s="1"/>
  <c r="N741" i="26"/>
  <c r="O741" i="26" s="1"/>
  <c r="T741" i="26" s="1"/>
  <c r="L741" i="26"/>
  <c r="M741" i="26" s="1"/>
  <c r="S741" i="26" s="1"/>
  <c r="S740" i="26"/>
  <c r="N740" i="26"/>
  <c r="O740" i="26" s="1"/>
  <c r="T740" i="26" s="1"/>
  <c r="L740" i="26"/>
  <c r="M740" i="26" s="1"/>
  <c r="N739" i="26"/>
  <c r="O739" i="26" s="1"/>
  <c r="T739" i="26" s="1"/>
  <c r="M739" i="26"/>
  <c r="S739" i="26" s="1"/>
  <c r="L739" i="26"/>
  <c r="N738" i="26"/>
  <c r="O738" i="26" s="1"/>
  <c r="T738" i="26" s="1"/>
  <c r="L738" i="26"/>
  <c r="M738" i="26" s="1"/>
  <c r="S738" i="26" s="1"/>
  <c r="S737" i="26"/>
  <c r="N737" i="26"/>
  <c r="O737" i="26" s="1"/>
  <c r="T737" i="26" s="1"/>
  <c r="L737" i="26"/>
  <c r="M737" i="26" s="1"/>
  <c r="N736" i="26"/>
  <c r="O736" i="26" s="1"/>
  <c r="T736" i="26" s="1"/>
  <c r="L736" i="26"/>
  <c r="M736" i="26" s="1"/>
  <c r="S736" i="26" s="1"/>
  <c r="S735" i="26"/>
  <c r="N735" i="26"/>
  <c r="O735" i="26" s="1"/>
  <c r="T735" i="26" s="1"/>
  <c r="L735" i="26"/>
  <c r="M735" i="26" s="1"/>
  <c r="N734" i="26"/>
  <c r="O734" i="26" s="1"/>
  <c r="T734" i="26" s="1"/>
  <c r="L734" i="26"/>
  <c r="M734" i="26" s="1"/>
  <c r="S734" i="26" s="1"/>
  <c r="S733" i="26"/>
  <c r="N733" i="26"/>
  <c r="O733" i="26" s="1"/>
  <c r="T733" i="26" s="1"/>
  <c r="L733" i="26"/>
  <c r="M733" i="26" s="1"/>
  <c r="N732" i="26"/>
  <c r="O732" i="26" s="1"/>
  <c r="T732" i="26" s="1"/>
  <c r="L732" i="26"/>
  <c r="M732" i="26" s="1"/>
  <c r="S732" i="26" s="1"/>
  <c r="N731" i="26"/>
  <c r="O731" i="26" s="1"/>
  <c r="T731" i="26" s="1"/>
  <c r="L731" i="26"/>
  <c r="M731" i="26" s="1"/>
  <c r="S731" i="26" s="1"/>
  <c r="S730" i="26"/>
  <c r="N730" i="26"/>
  <c r="O730" i="26" s="1"/>
  <c r="T730" i="26" s="1"/>
  <c r="L730" i="26"/>
  <c r="M730" i="26" s="1"/>
  <c r="S729" i="26"/>
  <c r="N729" i="26"/>
  <c r="O729" i="26" s="1"/>
  <c r="T729" i="26" s="1"/>
  <c r="L729" i="26"/>
  <c r="M729" i="26" s="1"/>
  <c r="N728" i="26"/>
  <c r="O728" i="26" s="1"/>
  <c r="T728" i="26" s="1"/>
  <c r="L728" i="26"/>
  <c r="M728" i="26" s="1"/>
  <c r="S728" i="26" s="1"/>
  <c r="N727" i="26"/>
  <c r="O727" i="26" s="1"/>
  <c r="T727" i="26" s="1"/>
  <c r="L727" i="26"/>
  <c r="M727" i="26" s="1"/>
  <c r="S727" i="26" s="1"/>
  <c r="T726" i="26"/>
  <c r="S726" i="26"/>
  <c r="N726" i="26"/>
  <c r="O726" i="26" s="1"/>
  <c r="L726" i="26"/>
  <c r="M726" i="26" s="1"/>
  <c r="S725" i="26"/>
  <c r="N725" i="26"/>
  <c r="O725" i="26" s="1"/>
  <c r="T725" i="26" s="1"/>
  <c r="L725" i="26"/>
  <c r="M725" i="26" s="1"/>
  <c r="N724" i="26"/>
  <c r="O724" i="26" s="1"/>
  <c r="T724" i="26" s="1"/>
  <c r="L724" i="26"/>
  <c r="M724" i="26" s="1"/>
  <c r="S724" i="26" s="1"/>
  <c r="N723" i="26"/>
  <c r="O723" i="26" s="1"/>
  <c r="T723" i="26" s="1"/>
  <c r="L723" i="26"/>
  <c r="M723" i="26" s="1"/>
  <c r="S723" i="26" s="1"/>
  <c r="N722" i="26"/>
  <c r="O722" i="26" s="1"/>
  <c r="T722" i="26" s="1"/>
  <c r="L722" i="26"/>
  <c r="M722" i="26" s="1"/>
  <c r="S722" i="26" s="1"/>
  <c r="S721" i="26"/>
  <c r="N721" i="26"/>
  <c r="O721" i="26" s="1"/>
  <c r="T721" i="26" s="1"/>
  <c r="L721" i="26"/>
  <c r="M721" i="26" s="1"/>
  <c r="N720" i="26"/>
  <c r="O720" i="26" s="1"/>
  <c r="T720" i="26" s="1"/>
  <c r="L720" i="26"/>
  <c r="M720" i="26" s="1"/>
  <c r="S720" i="26" s="1"/>
  <c r="S719" i="26"/>
  <c r="N719" i="26"/>
  <c r="O719" i="26" s="1"/>
  <c r="T719" i="26" s="1"/>
  <c r="L719" i="26"/>
  <c r="M719" i="26" s="1"/>
  <c r="N718" i="26"/>
  <c r="O718" i="26" s="1"/>
  <c r="T718" i="26" s="1"/>
  <c r="L718" i="26"/>
  <c r="M718" i="26" s="1"/>
  <c r="S718" i="26" s="1"/>
  <c r="S717" i="26"/>
  <c r="N717" i="26"/>
  <c r="O717" i="26" s="1"/>
  <c r="T717" i="26" s="1"/>
  <c r="L717" i="26"/>
  <c r="M717" i="26" s="1"/>
  <c r="N716" i="26"/>
  <c r="O716" i="26" s="1"/>
  <c r="T716" i="26" s="1"/>
  <c r="L716" i="26"/>
  <c r="M716" i="26" s="1"/>
  <c r="S716" i="26" s="1"/>
  <c r="N715" i="26"/>
  <c r="O715" i="26" s="1"/>
  <c r="T715" i="26" s="1"/>
  <c r="L715" i="26"/>
  <c r="M715" i="26" s="1"/>
  <c r="S715" i="26" s="1"/>
  <c r="S714" i="26"/>
  <c r="N714" i="26"/>
  <c r="O714" i="26" s="1"/>
  <c r="T714" i="26" s="1"/>
  <c r="L714" i="26"/>
  <c r="M714" i="26" s="1"/>
  <c r="S713" i="26"/>
  <c r="N713" i="26"/>
  <c r="O713" i="26" s="1"/>
  <c r="T713" i="26" s="1"/>
  <c r="L713" i="26"/>
  <c r="M713" i="26" s="1"/>
  <c r="N712" i="26"/>
  <c r="O712" i="26" s="1"/>
  <c r="T712" i="26" s="1"/>
  <c r="L712" i="26"/>
  <c r="M712" i="26" s="1"/>
  <c r="S712" i="26" s="1"/>
  <c r="N711" i="26"/>
  <c r="O711" i="26" s="1"/>
  <c r="T711" i="26" s="1"/>
  <c r="L711" i="26"/>
  <c r="M711" i="26" s="1"/>
  <c r="S711" i="26" s="1"/>
  <c r="T710" i="26"/>
  <c r="S710" i="26"/>
  <c r="N710" i="26"/>
  <c r="O710" i="26" s="1"/>
  <c r="L710" i="26"/>
  <c r="M710" i="26" s="1"/>
  <c r="S709" i="26"/>
  <c r="N709" i="26"/>
  <c r="O709" i="26" s="1"/>
  <c r="T709" i="26" s="1"/>
  <c r="L709" i="26"/>
  <c r="M709" i="26" s="1"/>
  <c r="N708" i="26"/>
  <c r="O708" i="26" s="1"/>
  <c r="T708" i="26" s="1"/>
  <c r="L708" i="26"/>
  <c r="M708" i="26" s="1"/>
  <c r="S708" i="26" s="1"/>
  <c r="N707" i="26"/>
  <c r="O707" i="26" s="1"/>
  <c r="T707" i="26" s="1"/>
  <c r="L707" i="26"/>
  <c r="M707" i="26" s="1"/>
  <c r="S707" i="26" s="1"/>
  <c r="N706" i="26"/>
  <c r="O706" i="26" s="1"/>
  <c r="T706" i="26" s="1"/>
  <c r="L706" i="26"/>
  <c r="M706" i="26" s="1"/>
  <c r="S706" i="26" s="1"/>
  <c r="S705" i="26"/>
  <c r="N705" i="26"/>
  <c r="O705" i="26" s="1"/>
  <c r="T705" i="26" s="1"/>
  <c r="L705" i="26"/>
  <c r="M705" i="26" s="1"/>
  <c r="N704" i="26"/>
  <c r="O704" i="26" s="1"/>
  <c r="T704" i="26" s="1"/>
  <c r="L704" i="26"/>
  <c r="M704" i="26" s="1"/>
  <c r="S704" i="26" s="1"/>
  <c r="S703" i="26"/>
  <c r="N703" i="26"/>
  <c r="O703" i="26" s="1"/>
  <c r="T703" i="26" s="1"/>
  <c r="L703" i="26"/>
  <c r="M703" i="26" s="1"/>
  <c r="S702" i="26"/>
  <c r="N702" i="26"/>
  <c r="O702" i="26" s="1"/>
  <c r="T702" i="26" s="1"/>
  <c r="L702" i="26"/>
  <c r="M702" i="26" s="1"/>
  <c r="T701" i="26"/>
  <c r="S701" i="26"/>
  <c r="N701" i="26"/>
  <c r="O701" i="26" s="1"/>
  <c r="L701" i="26"/>
  <c r="M701" i="26" s="1"/>
  <c r="N700" i="26"/>
  <c r="O700" i="26" s="1"/>
  <c r="T700" i="26" s="1"/>
  <c r="M700" i="26"/>
  <c r="S700" i="26" s="1"/>
  <c r="L700" i="26"/>
  <c r="N699" i="26"/>
  <c r="O699" i="26" s="1"/>
  <c r="T699" i="26" s="1"/>
  <c r="L699" i="26"/>
  <c r="M699" i="26" s="1"/>
  <c r="S699" i="26" s="1"/>
  <c r="S698" i="26"/>
  <c r="N698" i="26"/>
  <c r="O698" i="26" s="1"/>
  <c r="T698" i="26" s="1"/>
  <c r="L698" i="26"/>
  <c r="M698" i="26" s="1"/>
  <c r="S697" i="26"/>
  <c r="N697" i="26"/>
  <c r="O697" i="26" s="1"/>
  <c r="T697" i="26" s="1"/>
  <c r="L697" i="26"/>
  <c r="M697" i="26" s="1"/>
  <c r="S696" i="26"/>
  <c r="O696" i="26"/>
  <c r="T696" i="26" s="1"/>
  <c r="N696" i="26"/>
  <c r="L696" i="26"/>
  <c r="M696" i="26" s="1"/>
  <c r="N695" i="26"/>
  <c r="O695" i="26" s="1"/>
  <c r="T695" i="26" s="1"/>
  <c r="L695" i="26"/>
  <c r="M695" i="26" s="1"/>
  <c r="S695" i="26" s="1"/>
  <c r="T694" i="26"/>
  <c r="N694" i="26"/>
  <c r="O694" i="26" s="1"/>
  <c r="L694" i="26"/>
  <c r="M694" i="26" s="1"/>
  <c r="S694" i="26" s="1"/>
  <c r="S693" i="26"/>
  <c r="N693" i="26"/>
  <c r="O693" i="26" s="1"/>
  <c r="T693" i="26" s="1"/>
  <c r="L693" i="26"/>
  <c r="M693" i="26" s="1"/>
  <c r="S692" i="26"/>
  <c r="N692" i="26"/>
  <c r="O692" i="26" s="1"/>
  <c r="T692" i="26" s="1"/>
  <c r="L692" i="26"/>
  <c r="M692" i="26" s="1"/>
  <c r="N691" i="26"/>
  <c r="O691" i="26" s="1"/>
  <c r="T691" i="26" s="1"/>
  <c r="M691" i="26"/>
  <c r="S691" i="26" s="1"/>
  <c r="L691" i="26"/>
  <c r="N690" i="26"/>
  <c r="O690" i="26" s="1"/>
  <c r="T690" i="26" s="1"/>
  <c r="L690" i="26"/>
  <c r="M690" i="26" s="1"/>
  <c r="S690" i="26" s="1"/>
  <c r="S689" i="26"/>
  <c r="N689" i="26"/>
  <c r="O689" i="26" s="1"/>
  <c r="T689" i="26" s="1"/>
  <c r="L689" i="26"/>
  <c r="M689" i="26" s="1"/>
  <c r="S688" i="26"/>
  <c r="N688" i="26"/>
  <c r="O688" i="26" s="1"/>
  <c r="T688" i="26" s="1"/>
  <c r="L688" i="26"/>
  <c r="M688" i="26" s="1"/>
  <c r="S687" i="26"/>
  <c r="N687" i="26"/>
  <c r="O687" i="26" s="1"/>
  <c r="T687" i="26" s="1"/>
  <c r="L687" i="26"/>
  <c r="M687" i="26" s="1"/>
  <c r="S686" i="26"/>
  <c r="N686" i="26"/>
  <c r="O686" i="26" s="1"/>
  <c r="T686" i="26" s="1"/>
  <c r="L686" i="26"/>
  <c r="M686" i="26" s="1"/>
  <c r="S685" i="26"/>
  <c r="N685" i="26"/>
  <c r="O685" i="26" s="1"/>
  <c r="T685" i="26" s="1"/>
  <c r="L685" i="26"/>
  <c r="M685" i="26" s="1"/>
  <c r="N684" i="26"/>
  <c r="O684" i="26" s="1"/>
  <c r="T684" i="26" s="1"/>
  <c r="M684" i="26"/>
  <c r="S684" i="26" s="1"/>
  <c r="L684" i="26"/>
  <c r="N683" i="26"/>
  <c r="O683" i="26" s="1"/>
  <c r="T683" i="26" s="1"/>
  <c r="L683" i="26"/>
  <c r="M683" i="26" s="1"/>
  <c r="S683" i="26" s="1"/>
  <c r="S682" i="26"/>
  <c r="N682" i="26"/>
  <c r="O682" i="26" s="1"/>
  <c r="T682" i="26" s="1"/>
  <c r="L682" i="26"/>
  <c r="M682" i="26" s="1"/>
  <c r="S681" i="26"/>
  <c r="N681" i="26"/>
  <c r="O681" i="26" s="1"/>
  <c r="T681" i="26" s="1"/>
  <c r="L681" i="26"/>
  <c r="M681" i="26" s="1"/>
  <c r="N680" i="26"/>
  <c r="O680" i="26" s="1"/>
  <c r="T680" i="26" s="1"/>
  <c r="L680" i="26"/>
  <c r="M680" i="26" s="1"/>
  <c r="S680" i="26" s="1"/>
  <c r="N679" i="26"/>
  <c r="O679" i="26" s="1"/>
  <c r="T679" i="26" s="1"/>
  <c r="L679" i="26"/>
  <c r="M679" i="26" s="1"/>
  <c r="S679" i="26" s="1"/>
  <c r="T678" i="26"/>
  <c r="S678" i="26"/>
  <c r="N678" i="26"/>
  <c r="O678" i="26" s="1"/>
  <c r="L678" i="26"/>
  <c r="M678" i="26" s="1"/>
  <c r="S677" i="26"/>
  <c r="N677" i="26"/>
  <c r="O677" i="26" s="1"/>
  <c r="T677" i="26" s="1"/>
  <c r="L677" i="26"/>
  <c r="M677" i="26" s="1"/>
  <c r="S676" i="26"/>
  <c r="N676" i="26"/>
  <c r="O676" i="26" s="1"/>
  <c r="T676" i="26" s="1"/>
  <c r="L676" i="26"/>
  <c r="M676" i="26" s="1"/>
  <c r="N675" i="26"/>
  <c r="O675" i="26" s="1"/>
  <c r="T675" i="26" s="1"/>
  <c r="L675" i="26"/>
  <c r="M675" i="26" s="1"/>
  <c r="S675" i="26" s="1"/>
  <c r="N674" i="26"/>
  <c r="O674" i="26" s="1"/>
  <c r="T674" i="26" s="1"/>
  <c r="L674" i="26"/>
  <c r="M674" i="26" s="1"/>
  <c r="S674" i="26" s="1"/>
  <c r="S673" i="26"/>
  <c r="O673" i="26"/>
  <c r="T673" i="26" s="1"/>
  <c r="N673" i="26"/>
  <c r="L673" i="26"/>
  <c r="M673" i="26" s="1"/>
  <c r="S672" i="26"/>
  <c r="N672" i="26"/>
  <c r="O672" i="26" s="1"/>
  <c r="T672" i="26" s="1"/>
  <c r="L672" i="26"/>
  <c r="M672" i="26" s="1"/>
  <c r="S671" i="26"/>
  <c r="N671" i="26"/>
  <c r="O671" i="26" s="1"/>
  <c r="T671" i="26" s="1"/>
  <c r="L671" i="26"/>
  <c r="M671" i="26" s="1"/>
  <c r="N670" i="26"/>
  <c r="O670" i="26" s="1"/>
  <c r="T670" i="26" s="1"/>
  <c r="L670" i="26"/>
  <c r="M670" i="26" s="1"/>
  <c r="S670" i="26" s="1"/>
  <c r="S669" i="26"/>
  <c r="N669" i="26"/>
  <c r="O669" i="26" s="1"/>
  <c r="T669" i="26" s="1"/>
  <c r="L669" i="26"/>
  <c r="M669" i="26" s="1"/>
  <c r="N668" i="26"/>
  <c r="O668" i="26" s="1"/>
  <c r="T668" i="26" s="1"/>
  <c r="L668" i="26"/>
  <c r="M668" i="26" s="1"/>
  <c r="S668" i="26" s="1"/>
  <c r="N667" i="26"/>
  <c r="O667" i="26" s="1"/>
  <c r="T667" i="26" s="1"/>
  <c r="L667" i="26"/>
  <c r="M667" i="26" s="1"/>
  <c r="S667" i="26" s="1"/>
  <c r="T666" i="26"/>
  <c r="S666" i="26"/>
  <c r="N666" i="26"/>
  <c r="O666" i="26" s="1"/>
  <c r="L666" i="26"/>
  <c r="M666" i="26" s="1"/>
  <c r="N665" i="26"/>
  <c r="O665" i="26" s="1"/>
  <c r="T665" i="26" s="1"/>
  <c r="L665" i="26"/>
  <c r="M665" i="26" s="1"/>
  <c r="S665" i="26" s="1"/>
  <c r="N664" i="26"/>
  <c r="O664" i="26" s="1"/>
  <c r="T664" i="26" s="1"/>
  <c r="L664" i="26"/>
  <c r="M664" i="26" s="1"/>
  <c r="S664" i="26" s="1"/>
  <c r="N663" i="26"/>
  <c r="O663" i="26" s="1"/>
  <c r="T663" i="26" s="1"/>
  <c r="L663" i="26"/>
  <c r="M663" i="26" s="1"/>
  <c r="S663" i="26" s="1"/>
  <c r="T662" i="26"/>
  <c r="N662" i="26"/>
  <c r="O662" i="26" s="1"/>
  <c r="L662" i="26"/>
  <c r="M662" i="26" s="1"/>
  <c r="S662" i="26" s="1"/>
  <c r="S661" i="26"/>
  <c r="N661" i="26"/>
  <c r="O661" i="26" s="1"/>
  <c r="T661" i="26" s="1"/>
  <c r="L661" i="26"/>
  <c r="M661" i="26" s="1"/>
  <c r="N660" i="26"/>
  <c r="O660" i="26" s="1"/>
  <c r="T660" i="26" s="1"/>
  <c r="L660" i="26"/>
  <c r="M660" i="26" s="1"/>
  <c r="S660" i="26" s="1"/>
  <c r="S659" i="26"/>
  <c r="N659" i="26"/>
  <c r="O659" i="26" s="1"/>
  <c r="T659" i="26" s="1"/>
  <c r="L659" i="26"/>
  <c r="M659" i="26" s="1"/>
  <c r="T658" i="26"/>
  <c r="N658" i="26"/>
  <c r="O658" i="26" s="1"/>
  <c r="L658" i="26"/>
  <c r="M658" i="26" s="1"/>
  <c r="S658" i="26" s="1"/>
  <c r="T657" i="26"/>
  <c r="S657" i="26"/>
  <c r="N657" i="26"/>
  <c r="O657" i="26" s="1"/>
  <c r="L657" i="26"/>
  <c r="M657" i="26" s="1"/>
  <c r="O656" i="26"/>
  <c r="T656" i="26" s="1"/>
  <c r="N656" i="26"/>
  <c r="L656" i="26"/>
  <c r="M656" i="26" s="1"/>
  <c r="S656" i="26" s="1"/>
  <c r="T655" i="26"/>
  <c r="N655" i="26"/>
  <c r="O655" i="26" s="1"/>
  <c r="L655" i="26"/>
  <c r="M655" i="26" s="1"/>
  <c r="S655" i="26" s="1"/>
  <c r="N654" i="26"/>
  <c r="O654" i="26" s="1"/>
  <c r="T654" i="26" s="1"/>
  <c r="L654" i="26"/>
  <c r="M654" i="26" s="1"/>
  <c r="S654" i="26" s="1"/>
  <c r="N653" i="26"/>
  <c r="O653" i="26" s="1"/>
  <c r="T653" i="26" s="1"/>
  <c r="L653" i="26"/>
  <c r="M653" i="26" s="1"/>
  <c r="S653" i="26" s="1"/>
  <c r="N652" i="26"/>
  <c r="O652" i="26" s="1"/>
  <c r="T652" i="26" s="1"/>
  <c r="L652" i="26"/>
  <c r="M652" i="26" s="1"/>
  <c r="S652" i="26" s="1"/>
  <c r="N651" i="26"/>
  <c r="O651" i="26" s="1"/>
  <c r="T651" i="26" s="1"/>
  <c r="M651" i="26"/>
  <c r="S651" i="26" s="1"/>
  <c r="L651" i="26"/>
  <c r="O650" i="26"/>
  <c r="T650" i="26" s="1"/>
  <c r="N650" i="26"/>
  <c r="L650" i="26"/>
  <c r="M650" i="26" s="1"/>
  <c r="S650" i="26" s="1"/>
  <c r="O649" i="26"/>
  <c r="T649" i="26" s="1"/>
  <c r="N649" i="26"/>
  <c r="L649" i="26"/>
  <c r="M649" i="26" s="1"/>
  <c r="S649" i="26" s="1"/>
  <c r="O648" i="26"/>
  <c r="T648" i="26" s="1"/>
  <c r="N648" i="26"/>
  <c r="L648" i="26"/>
  <c r="M648" i="26" s="1"/>
  <c r="S648" i="26" s="1"/>
  <c r="N647" i="26"/>
  <c r="O647" i="26" s="1"/>
  <c r="T647" i="26" s="1"/>
  <c r="M647" i="26"/>
  <c r="S647" i="26" s="1"/>
  <c r="L647" i="26"/>
  <c r="N646" i="26"/>
  <c r="O646" i="26" s="1"/>
  <c r="T646" i="26" s="1"/>
  <c r="L646" i="26"/>
  <c r="M646" i="26" s="1"/>
  <c r="S646" i="26" s="1"/>
  <c r="T645" i="26"/>
  <c r="O645" i="26"/>
  <c r="N645" i="26"/>
  <c r="L645" i="26"/>
  <c r="M645" i="26" s="1"/>
  <c r="S645" i="26" s="1"/>
  <c r="N644" i="26"/>
  <c r="O644" i="26" s="1"/>
  <c r="T644" i="26" s="1"/>
  <c r="M644" i="26"/>
  <c r="S644" i="26" s="1"/>
  <c r="L644" i="26"/>
  <c r="N643" i="26"/>
  <c r="O643" i="26" s="1"/>
  <c r="T643" i="26" s="1"/>
  <c r="M643" i="26"/>
  <c r="S643" i="26" s="1"/>
  <c r="L643" i="26"/>
  <c r="T642" i="26"/>
  <c r="S642" i="26"/>
  <c r="O642" i="26"/>
  <c r="N642" i="26"/>
  <c r="L642" i="26"/>
  <c r="M642" i="26" s="1"/>
  <c r="N641" i="26"/>
  <c r="O641" i="26" s="1"/>
  <c r="T641" i="26" s="1"/>
  <c r="M641" i="26"/>
  <c r="S641" i="26" s="1"/>
  <c r="L641" i="26"/>
  <c r="N640" i="26"/>
  <c r="O640" i="26" s="1"/>
  <c r="T640" i="26" s="1"/>
  <c r="M640" i="26"/>
  <c r="S640" i="26" s="1"/>
  <c r="L640" i="26"/>
  <c r="T639" i="26"/>
  <c r="S639" i="26"/>
  <c r="N639" i="26"/>
  <c r="O639" i="26" s="1"/>
  <c r="L639" i="26"/>
  <c r="M639" i="26" s="1"/>
  <c r="N638" i="26"/>
  <c r="O638" i="26" s="1"/>
  <c r="T638" i="26" s="1"/>
  <c r="L638" i="26"/>
  <c r="M638" i="26" s="1"/>
  <c r="S638" i="26" s="1"/>
  <c r="N637" i="26"/>
  <c r="O637" i="26" s="1"/>
  <c r="T637" i="26" s="1"/>
  <c r="M637" i="26"/>
  <c r="S637" i="26" s="1"/>
  <c r="L637" i="26"/>
  <c r="T636" i="26"/>
  <c r="O636" i="26"/>
  <c r="N636" i="26"/>
  <c r="L636" i="26"/>
  <c r="M636" i="26" s="1"/>
  <c r="S636" i="26" s="1"/>
  <c r="N635" i="26"/>
  <c r="O635" i="26" s="1"/>
  <c r="T635" i="26" s="1"/>
  <c r="M635" i="26"/>
  <c r="S635" i="26" s="1"/>
  <c r="L635" i="26"/>
  <c r="O634" i="26"/>
  <c r="T634" i="26" s="1"/>
  <c r="N634" i="26"/>
  <c r="L634" i="26"/>
  <c r="M634" i="26" s="1"/>
  <c r="S634" i="26" s="1"/>
  <c r="N633" i="26"/>
  <c r="O633" i="26" s="1"/>
  <c r="T633" i="26" s="1"/>
  <c r="M633" i="26"/>
  <c r="S633" i="26" s="1"/>
  <c r="L633" i="26"/>
  <c r="T632" i="26"/>
  <c r="O632" i="26"/>
  <c r="N632" i="26"/>
  <c r="L632" i="26"/>
  <c r="M632" i="26" s="1"/>
  <c r="S632" i="26" s="1"/>
  <c r="N631" i="26"/>
  <c r="O631" i="26" s="1"/>
  <c r="T631" i="26" s="1"/>
  <c r="M631" i="26"/>
  <c r="S631" i="26" s="1"/>
  <c r="L631" i="26"/>
  <c r="O630" i="26"/>
  <c r="T630" i="26" s="1"/>
  <c r="N630" i="26"/>
  <c r="L630" i="26"/>
  <c r="M630" i="26" s="1"/>
  <c r="S630" i="26" s="1"/>
  <c r="N629" i="26"/>
  <c r="O629" i="26" s="1"/>
  <c r="T629" i="26" s="1"/>
  <c r="M629" i="26"/>
  <c r="S629" i="26" s="1"/>
  <c r="L629" i="26"/>
  <c r="T628" i="26"/>
  <c r="O628" i="26"/>
  <c r="N628" i="26"/>
  <c r="L628" i="26"/>
  <c r="M628" i="26" s="1"/>
  <c r="S628" i="26" s="1"/>
  <c r="N627" i="26"/>
  <c r="O627" i="26" s="1"/>
  <c r="T627" i="26" s="1"/>
  <c r="M627" i="26"/>
  <c r="S627" i="26" s="1"/>
  <c r="L627" i="26"/>
  <c r="O626" i="26"/>
  <c r="T626" i="26" s="1"/>
  <c r="N626" i="26"/>
  <c r="L626" i="26"/>
  <c r="M626" i="26" s="1"/>
  <c r="S626" i="26" s="1"/>
  <c r="N625" i="26"/>
  <c r="O625" i="26" s="1"/>
  <c r="T625" i="26" s="1"/>
  <c r="M625" i="26"/>
  <c r="S625" i="26" s="1"/>
  <c r="L625" i="26"/>
  <c r="T624" i="26"/>
  <c r="O624" i="26"/>
  <c r="N624" i="26"/>
  <c r="L624" i="26"/>
  <c r="M624" i="26" s="1"/>
  <c r="S624" i="26" s="1"/>
  <c r="N623" i="26"/>
  <c r="O623" i="26" s="1"/>
  <c r="T623" i="26" s="1"/>
  <c r="M623" i="26"/>
  <c r="S623" i="26" s="1"/>
  <c r="L623" i="26"/>
  <c r="O622" i="26"/>
  <c r="T622" i="26" s="1"/>
  <c r="N622" i="26"/>
  <c r="L622" i="26"/>
  <c r="M622" i="26" s="1"/>
  <c r="S622" i="26" s="1"/>
  <c r="N621" i="26"/>
  <c r="O621" i="26" s="1"/>
  <c r="T621" i="26" s="1"/>
  <c r="M621" i="26"/>
  <c r="S621" i="26" s="1"/>
  <c r="L621" i="26"/>
  <c r="T620" i="26"/>
  <c r="O620" i="26"/>
  <c r="N620" i="26"/>
  <c r="L620" i="26"/>
  <c r="M620" i="26" s="1"/>
  <c r="S620" i="26" s="1"/>
  <c r="N619" i="26"/>
  <c r="O619" i="26" s="1"/>
  <c r="T619" i="26" s="1"/>
  <c r="M619" i="26"/>
  <c r="S619" i="26" s="1"/>
  <c r="L619" i="26"/>
  <c r="O618" i="26"/>
  <c r="T618" i="26" s="1"/>
  <c r="N618" i="26"/>
  <c r="L618" i="26"/>
  <c r="M618" i="26" s="1"/>
  <c r="S618" i="26" s="1"/>
  <c r="N617" i="26"/>
  <c r="O617" i="26" s="1"/>
  <c r="T617" i="26" s="1"/>
  <c r="M617" i="26"/>
  <c r="S617" i="26" s="1"/>
  <c r="L617" i="26"/>
  <c r="T616" i="26"/>
  <c r="O616" i="26"/>
  <c r="N616" i="26"/>
  <c r="L616" i="26"/>
  <c r="M616" i="26" s="1"/>
  <c r="S616" i="26" s="1"/>
  <c r="N615" i="26"/>
  <c r="O615" i="26" s="1"/>
  <c r="T615" i="26" s="1"/>
  <c r="M615" i="26"/>
  <c r="S615" i="26" s="1"/>
  <c r="L615" i="26"/>
  <c r="O614" i="26"/>
  <c r="T614" i="26" s="1"/>
  <c r="N614" i="26"/>
  <c r="L614" i="26"/>
  <c r="M614" i="26" s="1"/>
  <c r="S614" i="26" s="1"/>
  <c r="N613" i="26"/>
  <c r="O613" i="26" s="1"/>
  <c r="T613" i="26" s="1"/>
  <c r="M613" i="26"/>
  <c r="S613" i="26" s="1"/>
  <c r="L613" i="26"/>
  <c r="T612" i="26"/>
  <c r="O612" i="26"/>
  <c r="N612" i="26"/>
  <c r="L612" i="26"/>
  <c r="M612" i="26" s="1"/>
  <c r="S612" i="26" s="1"/>
  <c r="N611" i="26"/>
  <c r="O611" i="26" s="1"/>
  <c r="T611" i="26" s="1"/>
  <c r="M611" i="26"/>
  <c r="S611" i="26" s="1"/>
  <c r="L611" i="26"/>
  <c r="O610" i="26"/>
  <c r="T610" i="26" s="1"/>
  <c r="N610" i="26"/>
  <c r="L610" i="26"/>
  <c r="M610" i="26" s="1"/>
  <c r="S610" i="26" s="1"/>
  <c r="N609" i="26"/>
  <c r="O609" i="26" s="1"/>
  <c r="T609" i="26" s="1"/>
  <c r="M609" i="26"/>
  <c r="S609" i="26" s="1"/>
  <c r="L609" i="26"/>
  <c r="T608" i="26"/>
  <c r="O608" i="26"/>
  <c r="N608" i="26"/>
  <c r="L608" i="26"/>
  <c r="M608" i="26" s="1"/>
  <c r="S608" i="26" s="1"/>
  <c r="N607" i="26"/>
  <c r="O607" i="26" s="1"/>
  <c r="T607" i="26" s="1"/>
  <c r="M607" i="26"/>
  <c r="S607" i="26" s="1"/>
  <c r="L607" i="26"/>
  <c r="O606" i="26"/>
  <c r="T606" i="26" s="1"/>
  <c r="N606" i="26"/>
  <c r="L606" i="26"/>
  <c r="M606" i="26" s="1"/>
  <c r="S606" i="26" s="1"/>
  <c r="N605" i="26"/>
  <c r="O605" i="26" s="1"/>
  <c r="T605" i="26" s="1"/>
  <c r="M605" i="26"/>
  <c r="S605" i="26" s="1"/>
  <c r="L605" i="26"/>
  <c r="T604" i="26"/>
  <c r="O604" i="26"/>
  <c r="N604" i="26"/>
  <c r="L604" i="26"/>
  <c r="M604" i="26" s="1"/>
  <c r="S604" i="26" s="1"/>
  <c r="N603" i="26"/>
  <c r="O603" i="26" s="1"/>
  <c r="T603" i="26" s="1"/>
  <c r="M603" i="26"/>
  <c r="S603" i="26" s="1"/>
  <c r="L603" i="26"/>
  <c r="O602" i="26"/>
  <c r="T602" i="26" s="1"/>
  <c r="N602" i="26"/>
  <c r="L602" i="26"/>
  <c r="M602" i="26" s="1"/>
  <c r="S602" i="26" s="1"/>
  <c r="N601" i="26"/>
  <c r="O601" i="26" s="1"/>
  <c r="T601" i="26" s="1"/>
  <c r="M601" i="26"/>
  <c r="S601" i="26" s="1"/>
  <c r="L601" i="26"/>
  <c r="T600" i="26"/>
  <c r="O600" i="26"/>
  <c r="N600" i="26"/>
  <c r="L600" i="26"/>
  <c r="M600" i="26" s="1"/>
  <c r="S600" i="26" s="1"/>
  <c r="N599" i="26"/>
  <c r="O599" i="26" s="1"/>
  <c r="T599" i="26" s="1"/>
  <c r="M599" i="26"/>
  <c r="S599" i="26" s="1"/>
  <c r="L599" i="26"/>
  <c r="O598" i="26"/>
  <c r="T598" i="26" s="1"/>
  <c r="N598" i="26"/>
  <c r="L598" i="26"/>
  <c r="M598" i="26" s="1"/>
  <c r="S598" i="26" s="1"/>
  <c r="N597" i="26"/>
  <c r="O597" i="26" s="1"/>
  <c r="T597" i="26" s="1"/>
  <c r="M597" i="26"/>
  <c r="S597" i="26" s="1"/>
  <c r="L597" i="26"/>
  <c r="T596" i="26"/>
  <c r="O596" i="26"/>
  <c r="N596" i="26"/>
  <c r="L596" i="26"/>
  <c r="M596" i="26" s="1"/>
  <c r="S596" i="26" s="1"/>
  <c r="N595" i="26"/>
  <c r="O595" i="26" s="1"/>
  <c r="T595" i="26" s="1"/>
  <c r="M595" i="26"/>
  <c r="S595" i="26" s="1"/>
  <c r="L595" i="26"/>
  <c r="O594" i="26"/>
  <c r="T594" i="26" s="1"/>
  <c r="N594" i="26"/>
  <c r="L594" i="26"/>
  <c r="M594" i="26" s="1"/>
  <c r="S594" i="26" s="1"/>
  <c r="N593" i="26"/>
  <c r="O593" i="26" s="1"/>
  <c r="T593" i="26" s="1"/>
  <c r="M593" i="26"/>
  <c r="S593" i="26" s="1"/>
  <c r="L593" i="26"/>
  <c r="T592" i="26"/>
  <c r="O592" i="26"/>
  <c r="N592" i="26"/>
  <c r="L592" i="26"/>
  <c r="M592" i="26" s="1"/>
  <c r="S592" i="26" s="1"/>
  <c r="N591" i="26"/>
  <c r="O591" i="26" s="1"/>
  <c r="T591" i="26" s="1"/>
  <c r="M591" i="26"/>
  <c r="S591" i="26" s="1"/>
  <c r="L591" i="26"/>
  <c r="O590" i="26"/>
  <c r="T590" i="26" s="1"/>
  <c r="N590" i="26"/>
  <c r="L590" i="26"/>
  <c r="M590" i="26" s="1"/>
  <c r="S590" i="26" s="1"/>
  <c r="N589" i="26"/>
  <c r="O589" i="26" s="1"/>
  <c r="T589" i="26" s="1"/>
  <c r="M589" i="26"/>
  <c r="S589" i="26" s="1"/>
  <c r="L589" i="26"/>
  <c r="T588" i="26"/>
  <c r="O588" i="26"/>
  <c r="N588" i="26"/>
  <c r="L588" i="26"/>
  <c r="M588" i="26" s="1"/>
  <c r="S588" i="26" s="1"/>
  <c r="N587" i="26"/>
  <c r="O587" i="26" s="1"/>
  <c r="T587" i="26" s="1"/>
  <c r="M587" i="26"/>
  <c r="S587" i="26" s="1"/>
  <c r="L587" i="26"/>
  <c r="O586" i="26"/>
  <c r="T586" i="26" s="1"/>
  <c r="N586" i="26"/>
  <c r="L586" i="26"/>
  <c r="M586" i="26" s="1"/>
  <c r="S586" i="26" s="1"/>
  <c r="N585" i="26"/>
  <c r="O585" i="26" s="1"/>
  <c r="T585" i="26" s="1"/>
  <c r="L585" i="26"/>
  <c r="M585" i="26" s="1"/>
  <c r="S585" i="26" s="1"/>
  <c r="T584" i="26"/>
  <c r="O584" i="26"/>
  <c r="N584" i="26"/>
  <c r="L584" i="26"/>
  <c r="M584" i="26" s="1"/>
  <c r="S584" i="26" s="1"/>
  <c r="O583" i="26"/>
  <c r="T583" i="26" s="1"/>
  <c r="N583" i="26"/>
  <c r="M583" i="26"/>
  <c r="S583" i="26" s="1"/>
  <c r="L583" i="26"/>
  <c r="N582" i="26"/>
  <c r="O582" i="26" s="1"/>
  <c r="T582" i="26" s="1"/>
  <c r="M582" i="26"/>
  <c r="S582" i="26" s="1"/>
  <c r="L582" i="26"/>
  <c r="N581" i="26"/>
  <c r="O581" i="26" s="1"/>
  <c r="T581" i="26" s="1"/>
  <c r="L581" i="26"/>
  <c r="M581" i="26" s="1"/>
  <c r="S581" i="26" s="1"/>
  <c r="T580" i="26"/>
  <c r="S580" i="26"/>
  <c r="O580" i="26"/>
  <c r="N580" i="26"/>
  <c r="L580" i="26"/>
  <c r="M580" i="26" s="1"/>
  <c r="N579" i="26"/>
  <c r="O579" i="26" s="1"/>
  <c r="T579" i="26" s="1"/>
  <c r="M579" i="26"/>
  <c r="S579" i="26" s="1"/>
  <c r="L579" i="26"/>
  <c r="N578" i="26"/>
  <c r="O578" i="26" s="1"/>
  <c r="T578" i="26" s="1"/>
  <c r="L578" i="26"/>
  <c r="M578" i="26" s="1"/>
  <c r="S578" i="26" s="1"/>
  <c r="N577" i="26"/>
  <c r="O577" i="26" s="1"/>
  <c r="T577" i="26" s="1"/>
  <c r="L577" i="26"/>
  <c r="M577" i="26" s="1"/>
  <c r="S577" i="26" s="1"/>
  <c r="T576" i="26"/>
  <c r="S576" i="26"/>
  <c r="O576" i="26"/>
  <c r="N576" i="26"/>
  <c r="L576" i="26"/>
  <c r="M576" i="26" s="1"/>
  <c r="O575" i="26"/>
  <c r="T575" i="26" s="1"/>
  <c r="N575" i="26"/>
  <c r="M575" i="26"/>
  <c r="S575" i="26" s="1"/>
  <c r="L575" i="26"/>
  <c r="N574" i="26"/>
  <c r="O574" i="26" s="1"/>
  <c r="T574" i="26" s="1"/>
  <c r="L574" i="26"/>
  <c r="M574" i="26" s="1"/>
  <c r="S574" i="26" s="1"/>
  <c r="N573" i="26"/>
  <c r="O573" i="26" s="1"/>
  <c r="T573" i="26" s="1"/>
  <c r="L573" i="26"/>
  <c r="M573" i="26" s="1"/>
  <c r="S573" i="26" s="1"/>
  <c r="T572" i="26"/>
  <c r="O572" i="26"/>
  <c r="N572" i="26"/>
  <c r="L572" i="26"/>
  <c r="M572" i="26" s="1"/>
  <c r="S572" i="26" s="1"/>
  <c r="O571" i="26"/>
  <c r="T571" i="26" s="1"/>
  <c r="N571" i="26"/>
  <c r="M571" i="26"/>
  <c r="S571" i="26" s="1"/>
  <c r="L571" i="26"/>
  <c r="N570" i="26"/>
  <c r="O570" i="26" s="1"/>
  <c r="T570" i="26" s="1"/>
  <c r="L570" i="26"/>
  <c r="M570" i="26" s="1"/>
  <c r="S570" i="26" s="1"/>
  <c r="N569" i="26"/>
  <c r="O569" i="26" s="1"/>
  <c r="T569" i="26" s="1"/>
  <c r="L569" i="26"/>
  <c r="M569" i="26" s="1"/>
  <c r="S569" i="26" s="1"/>
  <c r="T568" i="26"/>
  <c r="O568" i="26"/>
  <c r="N568" i="26"/>
  <c r="L568" i="26"/>
  <c r="M568" i="26" s="1"/>
  <c r="S568" i="26" s="1"/>
  <c r="O567" i="26"/>
  <c r="T567" i="26" s="1"/>
  <c r="N567" i="26"/>
  <c r="M567" i="26"/>
  <c r="S567" i="26" s="1"/>
  <c r="L567" i="26"/>
  <c r="N566" i="26"/>
  <c r="O566" i="26" s="1"/>
  <c r="T566" i="26" s="1"/>
  <c r="M566" i="26"/>
  <c r="S566" i="26" s="1"/>
  <c r="L566" i="26"/>
  <c r="N565" i="26"/>
  <c r="O565" i="26" s="1"/>
  <c r="T565" i="26" s="1"/>
  <c r="L565" i="26"/>
  <c r="M565" i="26" s="1"/>
  <c r="S565" i="26" s="1"/>
  <c r="T564" i="26"/>
  <c r="S564" i="26"/>
  <c r="O564" i="26"/>
  <c r="N564" i="26"/>
  <c r="L564" i="26"/>
  <c r="M564" i="26" s="1"/>
  <c r="N563" i="26"/>
  <c r="O563" i="26" s="1"/>
  <c r="T563" i="26" s="1"/>
  <c r="M563" i="26"/>
  <c r="S563" i="26" s="1"/>
  <c r="L563" i="26"/>
  <c r="N562" i="26"/>
  <c r="O562" i="26" s="1"/>
  <c r="T562" i="26" s="1"/>
  <c r="L562" i="26"/>
  <c r="M562" i="26" s="1"/>
  <c r="S562" i="26" s="1"/>
  <c r="N561" i="26"/>
  <c r="O561" i="26" s="1"/>
  <c r="T561" i="26" s="1"/>
  <c r="L561" i="26"/>
  <c r="M561" i="26" s="1"/>
  <c r="S561" i="26" s="1"/>
  <c r="T560" i="26"/>
  <c r="S560" i="26"/>
  <c r="O560" i="26"/>
  <c r="N560" i="26"/>
  <c r="L560" i="26"/>
  <c r="M560" i="26" s="1"/>
  <c r="O559" i="26"/>
  <c r="T559" i="26" s="1"/>
  <c r="N559" i="26"/>
  <c r="M559" i="26"/>
  <c r="S559" i="26" s="1"/>
  <c r="L559" i="26"/>
  <c r="N558" i="26"/>
  <c r="O558" i="26" s="1"/>
  <c r="T558" i="26" s="1"/>
  <c r="L558" i="26"/>
  <c r="M558" i="26" s="1"/>
  <c r="S558" i="26" s="1"/>
  <c r="N557" i="26"/>
  <c r="O557" i="26" s="1"/>
  <c r="T557" i="26" s="1"/>
  <c r="L557" i="26"/>
  <c r="M557" i="26" s="1"/>
  <c r="S557" i="26" s="1"/>
  <c r="T556" i="26"/>
  <c r="O556" i="26"/>
  <c r="N556" i="26"/>
  <c r="L556" i="26"/>
  <c r="M556" i="26" s="1"/>
  <c r="S556" i="26" s="1"/>
  <c r="O555" i="26"/>
  <c r="T555" i="26" s="1"/>
  <c r="N555" i="26"/>
  <c r="M555" i="26"/>
  <c r="S555" i="26" s="1"/>
  <c r="L555" i="26"/>
  <c r="N554" i="26"/>
  <c r="O554" i="26" s="1"/>
  <c r="T554" i="26" s="1"/>
  <c r="L554" i="26"/>
  <c r="M554" i="26" s="1"/>
  <c r="S554" i="26" s="1"/>
  <c r="N553" i="26"/>
  <c r="O553" i="26" s="1"/>
  <c r="T553" i="26" s="1"/>
  <c r="L553" i="26"/>
  <c r="M553" i="26" s="1"/>
  <c r="S553" i="26" s="1"/>
  <c r="T552" i="26"/>
  <c r="O552" i="26"/>
  <c r="N552" i="26"/>
  <c r="L552" i="26"/>
  <c r="M552" i="26" s="1"/>
  <c r="S552" i="26" s="1"/>
  <c r="O551" i="26"/>
  <c r="T551" i="26" s="1"/>
  <c r="N551" i="26"/>
  <c r="M551" i="26"/>
  <c r="S551" i="26" s="1"/>
  <c r="L551" i="26"/>
  <c r="N550" i="26"/>
  <c r="O550" i="26" s="1"/>
  <c r="T550" i="26" s="1"/>
  <c r="M550" i="26"/>
  <c r="S550" i="26" s="1"/>
  <c r="L550" i="26"/>
  <c r="N549" i="26"/>
  <c r="O549" i="26" s="1"/>
  <c r="T549" i="26" s="1"/>
  <c r="L549" i="26"/>
  <c r="M549" i="26" s="1"/>
  <c r="S549" i="26" s="1"/>
  <c r="T548" i="26"/>
  <c r="S548" i="26"/>
  <c r="O548" i="26"/>
  <c r="N548" i="26"/>
  <c r="L548" i="26"/>
  <c r="M548" i="26" s="1"/>
  <c r="N547" i="26"/>
  <c r="O547" i="26" s="1"/>
  <c r="T547" i="26" s="1"/>
  <c r="M547" i="26"/>
  <c r="S547" i="26" s="1"/>
  <c r="L547" i="26"/>
  <c r="N546" i="26"/>
  <c r="O546" i="26" s="1"/>
  <c r="T546" i="26" s="1"/>
  <c r="L546" i="26"/>
  <c r="M546" i="26" s="1"/>
  <c r="S546" i="26" s="1"/>
  <c r="N545" i="26"/>
  <c r="O545" i="26" s="1"/>
  <c r="T545" i="26" s="1"/>
  <c r="L545" i="26"/>
  <c r="M545" i="26" s="1"/>
  <c r="S545" i="26" s="1"/>
  <c r="T544" i="26"/>
  <c r="S544" i="26"/>
  <c r="O544" i="26"/>
  <c r="N544" i="26"/>
  <c r="L544" i="26"/>
  <c r="M544" i="26" s="1"/>
  <c r="O543" i="26"/>
  <c r="T543" i="26" s="1"/>
  <c r="N543" i="26"/>
  <c r="M543" i="26"/>
  <c r="S543" i="26" s="1"/>
  <c r="L543" i="26"/>
  <c r="S542" i="26"/>
  <c r="N542" i="26"/>
  <c r="O542" i="26" s="1"/>
  <c r="T542" i="26" s="1"/>
  <c r="M542" i="26"/>
  <c r="L542" i="26"/>
  <c r="N541" i="26"/>
  <c r="O541" i="26" s="1"/>
  <c r="T541" i="26" s="1"/>
  <c r="L541" i="26"/>
  <c r="M541" i="26" s="1"/>
  <c r="S541" i="26" s="1"/>
  <c r="T540" i="26"/>
  <c r="S540" i="26"/>
  <c r="O540" i="26"/>
  <c r="N540" i="26"/>
  <c r="L540" i="26"/>
  <c r="M540" i="26" s="1"/>
  <c r="S539" i="26"/>
  <c r="O539" i="26"/>
  <c r="T539" i="26" s="1"/>
  <c r="N539" i="26"/>
  <c r="M539" i="26"/>
  <c r="L539" i="26"/>
  <c r="S538" i="26"/>
  <c r="N538" i="26"/>
  <c r="O538" i="26" s="1"/>
  <c r="T538" i="26" s="1"/>
  <c r="M538" i="26"/>
  <c r="L538" i="26"/>
  <c r="N537" i="26"/>
  <c r="O537" i="26" s="1"/>
  <c r="T537" i="26" s="1"/>
  <c r="L537" i="26"/>
  <c r="M537" i="26" s="1"/>
  <c r="S537" i="26" s="1"/>
  <c r="S536" i="26"/>
  <c r="N536" i="26"/>
  <c r="O536" i="26" s="1"/>
  <c r="T536" i="26" s="1"/>
  <c r="L536" i="26"/>
  <c r="M536" i="26" s="1"/>
  <c r="O535" i="26"/>
  <c r="T535" i="26" s="1"/>
  <c r="N535" i="26"/>
  <c r="L535" i="26"/>
  <c r="M535" i="26" s="1"/>
  <c r="S535" i="26" s="1"/>
  <c r="N534" i="26"/>
  <c r="O534" i="26" s="1"/>
  <c r="T534" i="26" s="1"/>
  <c r="L534" i="26"/>
  <c r="M534" i="26" s="1"/>
  <c r="S534" i="26" s="1"/>
  <c r="N533" i="26"/>
  <c r="O533" i="26" s="1"/>
  <c r="T533" i="26" s="1"/>
  <c r="L533" i="26"/>
  <c r="M533" i="26" s="1"/>
  <c r="S533" i="26" s="1"/>
  <c r="T532" i="26"/>
  <c r="S532" i="26"/>
  <c r="N532" i="26"/>
  <c r="O532" i="26" s="1"/>
  <c r="L532" i="26"/>
  <c r="M532" i="26" s="1"/>
  <c r="S531" i="26"/>
  <c r="O531" i="26"/>
  <c r="T531" i="26" s="1"/>
  <c r="N531" i="26"/>
  <c r="L531" i="26"/>
  <c r="M531" i="26" s="1"/>
  <c r="N530" i="26"/>
  <c r="O530" i="26" s="1"/>
  <c r="T530" i="26" s="1"/>
  <c r="L530" i="26"/>
  <c r="M530" i="26" s="1"/>
  <c r="S530" i="26" s="1"/>
  <c r="N529" i="26"/>
  <c r="O529" i="26" s="1"/>
  <c r="T529" i="26" s="1"/>
  <c r="L529" i="26"/>
  <c r="M529" i="26" s="1"/>
  <c r="S529" i="26" s="1"/>
  <c r="T528" i="26"/>
  <c r="S528" i="26"/>
  <c r="N528" i="26"/>
  <c r="O528" i="26" s="1"/>
  <c r="L528" i="26"/>
  <c r="M528" i="26" s="1"/>
  <c r="N527" i="26"/>
  <c r="O527" i="26" s="1"/>
  <c r="T527" i="26" s="1"/>
  <c r="L527" i="26"/>
  <c r="M527" i="26" s="1"/>
  <c r="S527" i="26" s="1"/>
  <c r="N526" i="26"/>
  <c r="O526" i="26" s="1"/>
  <c r="T526" i="26" s="1"/>
  <c r="L526" i="26"/>
  <c r="M526" i="26" s="1"/>
  <c r="S526" i="26" s="1"/>
  <c r="N525" i="26"/>
  <c r="O525" i="26" s="1"/>
  <c r="T525" i="26" s="1"/>
  <c r="L525" i="26"/>
  <c r="M525" i="26" s="1"/>
  <c r="S525" i="26" s="1"/>
  <c r="T524" i="26"/>
  <c r="S524" i="26"/>
  <c r="N524" i="26"/>
  <c r="O524" i="26" s="1"/>
  <c r="L524" i="26"/>
  <c r="M524" i="26" s="1"/>
  <c r="N523" i="26"/>
  <c r="O523" i="26" s="1"/>
  <c r="T523" i="26" s="1"/>
  <c r="L523" i="26"/>
  <c r="M523" i="26" s="1"/>
  <c r="S523" i="26" s="1"/>
  <c r="S522" i="26"/>
  <c r="N522" i="26"/>
  <c r="O522" i="26" s="1"/>
  <c r="T522" i="26" s="1"/>
  <c r="M522" i="26"/>
  <c r="L522" i="26"/>
  <c r="S521" i="26"/>
  <c r="N521" i="26"/>
  <c r="O521" i="26" s="1"/>
  <c r="T521" i="26" s="1"/>
  <c r="L521" i="26"/>
  <c r="M521" i="26" s="1"/>
  <c r="T520" i="26"/>
  <c r="S520" i="26"/>
  <c r="N520" i="26"/>
  <c r="O520" i="26" s="1"/>
  <c r="L520" i="26"/>
  <c r="M520" i="26" s="1"/>
  <c r="S519" i="26"/>
  <c r="O519" i="26"/>
  <c r="T519" i="26" s="1"/>
  <c r="N519" i="26"/>
  <c r="L519" i="26"/>
  <c r="M519" i="26" s="1"/>
  <c r="N518" i="26"/>
  <c r="O518" i="26" s="1"/>
  <c r="T518" i="26" s="1"/>
  <c r="L518" i="26"/>
  <c r="M518" i="26" s="1"/>
  <c r="S518" i="26" s="1"/>
  <c r="S517" i="26"/>
  <c r="N517" i="26"/>
  <c r="O517" i="26" s="1"/>
  <c r="T517" i="26" s="1"/>
  <c r="L517" i="26"/>
  <c r="M517" i="26" s="1"/>
  <c r="S516" i="26"/>
  <c r="N516" i="26"/>
  <c r="O516" i="26" s="1"/>
  <c r="T516" i="26" s="1"/>
  <c r="L516" i="26"/>
  <c r="M516" i="26" s="1"/>
  <c r="S515" i="26"/>
  <c r="N515" i="26"/>
  <c r="O515" i="26" s="1"/>
  <c r="T515" i="26" s="1"/>
  <c r="L515" i="26"/>
  <c r="M515" i="26" s="1"/>
  <c r="N514" i="26"/>
  <c r="O514" i="26" s="1"/>
  <c r="T514" i="26" s="1"/>
  <c r="M514" i="26"/>
  <c r="S514" i="26" s="1"/>
  <c r="L514" i="26"/>
  <c r="S513" i="26"/>
  <c r="N513" i="26"/>
  <c r="O513" i="26" s="1"/>
  <c r="T513" i="26" s="1"/>
  <c r="L513" i="26"/>
  <c r="M513" i="26" s="1"/>
  <c r="N512" i="26"/>
  <c r="O512" i="26" s="1"/>
  <c r="T512" i="26" s="1"/>
  <c r="L512" i="26"/>
  <c r="M512" i="26" s="1"/>
  <c r="S512" i="26" s="1"/>
  <c r="S511" i="26"/>
  <c r="O511" i="26"/>
  <c r="T511" i="26" s="1"/>
  <c r="N511" i="26"/>
  <c r="L511" i="26"/>
  <c r="M511" i="26" s="1"/>
  <c r="N510" i="26"/>
  <c r="O510" i="26" s="1"/>
  <c r="T510" i="26" s="1"/>
  <c r="L510" i="26"/>
  <c r="M510" i="26" s="1"/>
  <c r="S510" i="26" s="1"/>
  <c r="S509" i="26"/>
  <c r="N509" i="26"/>
  <c r="O509" i="26" s="1"/>
  <c r="T509" i="26" s="1"/>
  <c r="L509" i="26"/>
  <c r="M509" i="26" s="1"/>
  <c r="T508" i="26"/>
  <c r="N508" i="26"/>
  <c r="O508" i="26" s="1"/>
  <c r="L508" i="26"/>
  <c r="M508" i="26" s="1"/>
  <c r="S508" i="26" s="1"/>
  <c r="S507" i="26"/>
  <c r="N507" i="26"/>
  <c r="O507" i="26" s="1"/>
  <c r="T507" i="26" s="1"/>
  <c r="L507" i="26"/>
  <c r="M507" i="26" s="1"/>
  <c r="N506" i="26"/>
  <c r="O506" i="26" s="1"/>
  <c r="T506" i="26" s="1"/>
  <c r="L506" i="26"/>
  <c r="M506" i="26" s="1"/>
  <c r="S506" i="26" s="1"/>
  <c r="S505" i="26"/>
  <c r="N505" i="26"/>
  <c r="O505" i="26" s="1"/>
  <c r="T505" i="26" s="1"/>
  <c r="L505" i="26"/>
  <c r="M505" i="26" s="1"/>
  <c r="T504" i="26"/>
  <c r="S504" i="26"/>
  <c r="N504" i="26"/>
  <c r="O504" i="26" s="1"/>
  <c r="L504" i="26"/>
  <c r="M504" i="26" s="1"/>
  <c r="S503" i="26"/>
  <c r="O503" i="26"/>
  <c r="T503" i="26" s="1"/>
  <c r="N503" i="26"/>
  <c r="L503" i="26"/>
  <c r="M503" i="26" s="1"/>
  <c r="N502" i="26"/>
  <c r="O502" i="26" s="1"/>
  <c r="T502" i="26" s="1"/>
  <c r="L502" i="26"/>
  <c r="M502" i="26" s="1"/>
  <c r="S502" i="26" s="1"/>
  <c r="S501" i="26"/>
  <c r="N501" i="26"/>
  <c r="O501" i="26" s="1"/>
  <c r="T501" i="26" s="1"/>
  <c r="L501" i="26"/>
  <c r="M501" i="26" s="1"/>
  <c r="T500" i="26"/>
  <c r="S500" i="26"/>
  <c r="N500" i="26"/>
  <c r="O500" i="26" s="1"/>
  <c r="L500" i="26"/>
  <c r="M500" i="26" s="1"/>
  <c r="N499" i="26"/>
  <c r="O499" i="26" s="1"/>
  <c r="T499" i="26" s="1"/>
  <c r="L499" i="26"/>
  <c r="M499" i="26" s="1"/>
  <c r="S499" i="26" s="1"/>
  <c r="S498" i="26"/>
  <c r="N498" i="26"/>
  <c r="O498" i="26" s="1"/>
  <c r="T498" i="26" s="1"/>
  <c r="M498" i="26"/>
  <c r="L498" i="26"/>
  <c r="N497" i="26"/>
  <c r="O497" i="26" s="1"/>
  <c r="T497" i="26" s="1"/>
  <c r="L497" i="26"/>
  <c r="M497" i="26" s="1"/>
  <c r="S497" i="26" s="1"/>
  <c r="T496" i="26"/>
  <c r="S496" i="26"/>
  <c r="N496" i="26"/>
  <c r="O496" i="26" s="1"/>
  <c r="L496" i="26"/>
  <c r="M496" i="26" s="1"/>
  <c r="N495" i="26"/>
  <c r="O495" i="26" s="1"/>
  <c r="T495" i="26" s="1"/>
  <c r="M495" i="26"/>
  <c r="S495" i="26" s="1"/>
  <c r="L495" i="26"/>
  <c r="S494" i="26"/>
  <c r="N494" i="26"/>
  <c r="O494" i="26" s="1"/>
  <c r="T494" i="26" s="1"/>
  <c r="M494" i="26"/>
  <c r="L494" i="26"/>
  <c r="S493" i="26"/>
  <c r="N493" i="26"/>
  <c r="O493" i="26" s="1"/>
  <c r="T493" i="26" s="1"/>
  <c r="L493" i="26"/>
  <c r="M493" i="26" s="1"/>
  <c r="T492" i="26"/>
  <c r="S492" i="26"/>
  <c r="O492" i="26"/>
  <c r="N492" i="26"/>
  <c r="L492" i="26"/>
  <c r="M492" i="26" s="1"/>
  <c r="S491" i="26"/>
  <c r="O491" i="26"/>
  <c r="T491" i="26" s="1"/>
  <c r="N491" i="26"/>
  <c r="M491" i="26"/>
  <c r="L491" i="26"/>
  <c r="N490" i="26"/>
  <c r="O490" i="26" s="1"/>
  <c r="T490" i="26" s="1"/>
  <c r="L490" i="26"/>
  <c r="M490" i="26" s="1"/>
  <c r="S490" i="26" s="1"/>
  <c r="T489" i="26"/>
  <c r="S489" i="26"/>
  <c r="N489" i="26"/>
  <c r="O489" i="26" s="1"/>
  <c r="L489" i="26"/>
  <c r="M489" i="26" s="1"/>
  <c r="N488" i="26"/>
  <c r="O488" i="26" s="1"/>
  <c r="T488" i="26" s="1"/>
  <c r="L488" i="26"/>
  <c r="M488" i="26" s="1"/>
  <c r="S488" i="26" s="1"/>
  <c r="S487" i="26"/>
  <c r="O487" i="26"/>
  <c r="T487" i="26" s="1"/>
  <c r="N487" i="26"/>
  <c r="M487" i="26"/>
  <c r="L487" i="26"/>
  <c r="N486" i="26"/>
  <c r="O486" i="26" s="1"/>
  <c r="T486" i="26" s="1"/>
  <c r="M486" i="26"/>
  <c r="S486" i="26" s="1"/>
  <c r="L486" i="26"/>
  <c r="T485" i="26"/>
  <c r="N485" i="26"/>
  <c r="O485" i="26" s="1"/>
  <c r="L485" i="26"/>
  <c r="M485" i="26" s="1"/>
  <c r="S485" i="26" s="1"/>
  <c r="S484" i="26"/>
  <c r="O484" i="26"/>
  <c r="T484" i="26" s="1"/>
  <c r="N484" i="26"/>
  <c r="L484" i="26"/>
  <c r="M484" i="26" s="1"/>
  <c r="N483" i="26"/>
  <c r="O483" i="26" s="1"/>
  <c r="T483" i="26" s="1"/>
  <c r="L483" i="26"/>
  <c r="M483" i="26" s="1"/>
  <c r="S483" i="26" s="1"/>
  <c r="S482" i="26"/>
  <c r="N482" i="26"/>
  <c r="O482" i="26" s="1"/>
  <c r="T482" i="26" s="1"/>
  <c r="M482" i="26"/>
  <c r="L482" i="26"/>
  <c r="T481" i="26"/>
  <c r="N481" i="26"/>
  <c r="O481" i="26" s="1"/>
  <c r="L481" i="26"/>
  <c r="M481" i="26" s="1"/>
  <c r="S481" i="26" s="1"/>
  <c r="T480" i="26"/>
  <c r="S480" i="26"/>
  <c r="O480" i="26"/>
  <c r="N480" i="26"/>
  <c r="L480" i="26"/>
  <c r="M480" i="26" s="1"/>
  <c r="N479" i="26"/>
  <c r="O479" i="26" s="1"/>
  <c r="T479" i="26" s="1"/>
  <c r="M479" i="26"/>
  <c r="S479" i="26" s="1"/>
  <c r="L479" i="26"/>
  <c r="N478" i="26"/>
  <c r="O478" i="26" s="1"/>
  <c r="T478" i="26" s="1"/>
  <c r="L478" i="26"/>
  <c r="M478" i="26" s="1"/>
  <c r="S478" i="26" s="1"/>
  <c r="S477" i="26"/>
  <c r="N477" i="26"/>
  <c r="O477" i="26" s="1"/>
  <c r="T477" i="26" s="1"/>
  <c r="L477" i="26"/>
  <c r="M477" i="26" s="1"/>
  <c r="S476" i="26"/>
  <c r="N476" i="26"/>
  <c r="O476" i="26" s="1"/>
  <c r="T476" i="26" s="1"/>
  <c r="L476" i="26"/>
  <c r="M476" i="26" s="1"/>
  <c r="S475" i="26"/>
  <c r="O475" i="26"/>
  <c r="T475" i="26" s="1"/>
  <c r="N475" i="26"/>
  <c r="M475" i="26"/>
  <c r="L475" i="26"/>
  <c r="N474" i="26"/>
  <c r="O474" i="26" s="1"/>
  <c r="T474" i="26" s="1"/>
  <c r="L474" i="26"/>
  <c r="M474" i="26" s="1"/>
  <c r="S474" i="26" s="1"/>
  <c r="T473" i="26"/>
  <c r="S473" i="26"/>
  <c r="N473" i="26"/>
  <c r="O473" i="26" s="1"/>
  <c r="L473" i="26"/>
  <c r="M473" i="26" s="1"/>
  <c r="N472" i="26"/>
  <c r="O472" i="26" s="1"/>
  <c r="T472" i="26" s="1"/>
  <c r="L472" i="26"/>
  <c r="M472" i="26" s="1"/>
  <c r="S472" i="26" s="1"/>
  <c r="O471" i="26"/>
  <c r="T471" i="26" s="1"/>
  <c r="N471" i="26"/>
  <c r="L471" i="26"/>
  <c r="M471" i="26" s="1"/>
  <c r="S471" i="26" s="1"/>
  <c r="N470" i="26"/>
  <c r="O470" i="26" s="1"/>
  <c r="T470" i="26" s="1"/>
  <c r="M470" i="26"/>
  <c r="S470" i="26" s="1"/>
  <c r="L470" i="26"/>
  <c r="T469" i="26"/>
  <c r="N469" i="26"/>
  <c r="O469" i="26" s="1"/>
  <c r="L469" i="26"/>
  <c r="M469" i="26" s="1"/>
  <c r="S469" i="26" s="1"/>
  <c r="S468" i="26"/>
  <c r="O468" i="26"/>
  <c r="T468" i="26" s="1"/>
  <c r="N468" i="26"/>
  <c r="L468" i="26"/>
  <c r="M468" i="26" s="1"/>
  <c r="N467" i="26"/>
  <c r="O467" i="26" s="1"/>
  <c r="T467" i="26" s="1"/>
  <c r="L467" i="26"/>
  <c r="M467" i="26" s="1"/>
  <c r="S467" i="26" s="1"/>
  <c r="S466" i="26"/>
  <c r="N466" i="26"/>
  <c r="O466" i="26" s="1"/>
  <c r="T466" i="26" s="1"/>
  <c r="M466" i="26"/>
  <c r="L466" i="26"/>
  <c r="T465" i="26"/>
  <c r="N465" i="26"/>
  <c r="O465" i="26" s="1"/>
  <c r="L465" i="26"/>
  <c r="M465" i="26" s="1"/>
  <c r="S465" i="26" s="1"/>
  <c r="T464" i="26"/>
  <c r="S464" i="26"/>
  <c r="O464" i="26"/>
  <c r="N464" i="26"/>
  <c r="L464" i="26"/>
  <c r="M464" i="26" s="1"/>
  <c r="N463" i="26"/>
  <c r="O463" i="26" s="1"/>
  <c r="T463" i="26" s="1"/>
  <c r="M463" i="26"/>
  <c r="S463" i="26" s="1"/>
  <c r="L463" i="26"/>
  <c r="N462" i="26"/>
  <c r="O462" i="26" s="1"/>
  <c r="T462" i="26" s="1"/>
  <c r="L462" i="26"/>
  <c r="M462" i="26" s="1"/>
  <c r="S462" i="26" s="1"/>
  <c r="S461" i="26"/>
  <c r="N461" i="26"/>
  <c r="O461" i="26" s="1"/>
  <c r="T461" i="26" s="1"/>
  <c r="L461" i="26"/>
  <c r="M461" i="26" s="1"/>
  <c r="S460" i="26"/>
  <c r="N460" i="26"/>
  <c r="O460" i="26" s="1"/>
  <c r="T460" i="26" s="1"/>
  <c r="L460" i="26"/>
  <c r="M460" i="26" s="1"/>
  <c r="S459" i="26"/>
  <c r="O459" i="26"/>
  <c r="T459" i="26" s="1"/>
  <c r="N459" i="26"/>
  <c r="M459" i="26"/>
  <c r="L459" i="26"/>
  <c r="N458" i="26"/>
  <c r="O458" i="26" s="1"/>
  <c r="T458" i="26" s="1"/>
  <c r="L458" i="26"/>
  <c r="M458" i="26" s="1"/>
  <c r="S458" i="26" s="1"/>
  <c r="T457" i="26"/>
  <c r="S457" i="26"/>
  <c r="N457" i="26"/>
  <c r="O457" i="26" s="1"/>
  <c r="L457" i="26"/>
  <c r="M457" i="26" s="1"/>
  <c r="N456" i="26"/>
  <c r="O456" i="26" s="1"/>
  <c r="T456" i="26" s="1"/>
  <c r="L456" i="26"/>
  <c r="M456" i="26" s="1"/>
  <c r="S456" i="26" s="1"/>
  <c r="O455" i="26"/>
  <c r="T455" i="26" s="1"/>
  <c r="N455" i="26"/>
  <c r="L455" i="26"/>
  <c r="M455" i="26" s="1"/>
  <c r="S455" i="26" s="1"/>
  <c r="N454" i="26"/>
  <c r="O454" i="26" s="1"/>
  <c r="T454" i="26" s="1"/>
  <c r="M454" i="26"/>
  <c r="S454" i="26" s="1"/>
  <c r="L454" i="26"/>
  <c r="T453" i="26"/>
  <c r="N453" i="26"/>
  <c r="O453" i="26" s="1"/>
  <c r="L453" i="26"/>
  <c r="M453" i="26" s="1"/>
  <c r="S453" i="26" s="1"/>
  <c r="S452" i="26"/>
  <c r="O452" i="26"/>
  <c r="T452" i="26" s="1"/>
  <c r="N452" i="26"/>
  <c r="L452" i="26"/>
  <c r="M452" i="26" s="1"/>
  <c r="N451" i="26"/>
  <c r="O451" i="26" s="1"/>
  <c r="T451" i="26" s="1"/>
  <c r="L451" i="26"/>
  <c r="M451" i="26" s="1"/>
  <c r="S451" i="26" s="1"/>
  <c r="S450" i="26"/>
  <c r="N450" i="26"/>
  <c r="O450" i="26" s="1"/>
  <c r="T450" i="26" s="1"/>
  <c r="M450" i="26"/>
  <c r="L450" i="26"/>
  <c r="T449" i="26"/>
  <c r="N449" i="26"/>
  <c r="O449" i="26" s="1"/>
  <c r="L449" i="26"/>
  <c r="M449" i="26" s="1"/>
  <c r="S449" i="26" s="1"/>
  <c r="T448" i="26"/>
  <c r="S448" i="26"/>
  <c r="O448" i="26"/>
  <c r="N448" i="26"/>
  <c r="L448" i="26"/>
  <c r="M448" i="26" s="1"/>
  <c r="N447" i="26"/>
  <c r="O447" i="26" s="1"/>
  <c r="T447" i="26" s="1"/>
  <c r="M447" i="26"/>
  <c r="S447" i="26" s="1"/>
  <c r="L447" i="26"/>
  <c r="N446" i="26"/>
  <c r="O446" i="26" s="1"/>
  <c r="T446" i="26" s="1"/>
  <c r="L446" i="26"/>
  <c r="M446" i="26" s="1"/>
  <c r="S446" i="26" s="1"/>
  <c r="S445" i="26"/>
  <c r="N445" i="26"/>
  <c r="O445" i="26" s="1"/>
  <c r="T445" i="26" s="1"/>
  <c r="L445" i="26"/>
  <c r="M445" i="26" s="1"/>
  <c r="S444" i="26"/>
  <c r="N444" i="26"/>
  <c r="O444" i="26" s="1"/>
  <c r="T444" i="26" s="1"/>
  <c r="L444" i="26"/>
  <c r="M444" i="26" s="1"/>
  <c r="S443" i="26"/>
  <c r="O443" i="26"/>
  <c r="T443" i="26" s="1"/>
  <c r="N443" i="26"/>
  <c r="M443" i="26"/>
  <c r="L443" i="26"/>
  <c r="N442" i="26"/>
  <c r="O442" i="26" s="1"/>
  <c r="T442" i="26" s="1"/>
  <c r="L442" i="26"/>
  <c r="M442" i="26" s="1"/>
  <c r="S442" i="26" s="1"/>
  <c r="T441" i="26"/>
  <c r="S441" i="26"/>
  <c r="N441" i="26"/>
  <c r="O441" i="26" s="1"/>
  <c r="L441" i="26"/>
  <c r="M441" i="26" s="1"/>
  <c r="N440" i="26"/>
  <c r="O440" i="26" s="1"/>
  <c r="T440" i="26" s="1"/>
  <c r="L440" i="26"/>
  <c r="M440" i="26" s="1"/>
  <c r="S440" i="26" s="1"/>
  <c r="O439" i="26"/>
  <c r="T439" i="26" s="1"/>
  <c r="N439" i="26"/>
  <c r="L439" i="26"/>
  <c r="M439" i="26" s="1"/>
  <c r="S439" i="26" s="1"/>
  <c r="N438" i="26"/>
  <c r="O438" i="26" s="1"/>
  <c r="T438" i="26" s="1"/>
  <c r="M438" i="26"/>
  <c r="S438" i="26" s="1"/>
  <c r="L438" i="26"/>
  <c r="T437" i="26"/>
  <c r="N437" i="26"/>
  <c r="O437" i="26" s="1"/>
  <c r="L437" i="26"/>
  <c r="M437" i="26" s="1"/>
  <c r="S437" i="26" s="1"/>
  <c r="S436" i="26"/>
  <c r="O436" i="26"/>
  <c r="T436" i="26" s="1"/>
  <c r="N436" i="26"/>
  <c r="L436" i="26"/>
  <c r="M436" i="26" s="1"/>
  <c r="N435" i="26"/>
  <c r="O435" i="26" s="1"/>
  <c r="T435" i="26" s="1"/>
  <c r="L435" i="26"/>
  <c r="M435" i="26" s="1"/>
  <c r="S435" i="26" s="1"/>
  <c r="S434" i="26"/>
  <c r="N434" i="26"/>
  <c r="O434" i="26" s="1"/>
  <c r="T434" i="26" s="1"/>
  <c r="M434" i="26"/>
  <c r="L434" i="26"/>
  <c r="T433" i="26"/>
  <c r="N433" i="26"/>
  <c r="O433" i="26" s="1"/>
  <c r="L433" i="26"/>
  <c r="M433" i="26" s="1"/>
  <c r="S433" i="26" s="1"/>
  <c r="T432" i="26"/>
  <c r="S432" i="26"/>
  <c r="O432" i="26"/>
  <c r="N432" i="26"/>
  <c r="L432" i="26"/>
  <c r="M432" i="26" s="1"/>
  <c r="N431" i="26"/>
  <c r="O431" i="26" s="1"/>
  <c r="T431" i="26" s="1"/>
  <c r="M431" i="26"/>
  <c r="S431" i="26" s="1"/>
  <c r="L431" i="26"/>
  <c r="N430" i="26"/>
  <c r="O430" i="26" s="1"/>
  <c r="T430" i="26" s="1"/>
  <c r="L430" i="26"/>
  <c r="M430" i="26" s="1"/>
  <c r="S430" i="26" s="1"/>
  <c r="S429" i="26"/>
  <c r="N429" i="26"/>
  <c r="O429" i="26" s="1"/>
  <c r="T429" i="26" s="1"/>
  <c r="L429" i="26"/>
  <c r="M429" i="26" s="1"/>
  <c r="S428" i="26"/>
  <c r="N428" i="26"/>
  <c r="O428" i="26" s="1"/>
  <c r="T428" i="26" s="1"/>
  <c r="L428" i="26"/>
  <c r="M428" i="26" s="1"/>
  <c r="S427" i="26"/>
  <c r="O427" i="26"/>
  <c r="T427" i="26" s="1"/>
  <c r="N427" i="26"/>
  <c r="M427" i="26"/>
  <c r="L427" i="26"/>
  <c r="N426" i="26"/>
  <c r="O426" i="26" s="1"/>
  <c r="T426" i="26" s="1"/>
  <c r="L426" i="26"/>
  <c r="M426" i="26" s="1"/>
  <c r="S426" i="26" s="1"/>
  <c r="T425" i="26"/>
  <c r="S425" i="26"/>
  <c r="N425" i="26"/>
  <c r="O425" i="26" s="1"/>
  <c r="L425" i="26"/>
  <c r="M425" i="26" s="1"/>
  <c r="N424" i="26"/>
  <c r="O424" i="26" s="1"/>
  <c r="T424" i="26" s="1"/>
  <c r="L424" i="26"/>
  <c r="M424" i="26" s="1"/>
  <c r="S424" i="26" s="1"/>
  <c r="O423" i="26"/>
  <c r="T423" i="26" s="1"/>
  <c r="N423" i="26"/>
  <c r="L423" i="26"/>
  <c r="M423" i="26" s="1"/>
  <c r="S423" i="26" s="1"/>
  <c r="N422" i="26"/>
  <c r="O422" i="26" s="1"/>
  <c r="T422" i="26" s="1"/>
  <c r="M422" i="26"/>
  <c r="S422" i="26" s="1"/>
  <c r="L422" i="26"/>
  <c r="T421" i="26"/>
  <c r="N421" i="26"/>
  <c r="O421" i="26" s="1"/>
  <c r="L421" i="26"/>
  <c r="M421" i="26" s="1"/>
  <c r="S421" i="26" s="1"/>
  <c r="S420" i="26"/>
  <c r="O420" i="26"/>
  <c r="T420" i="26" s="1"/>
  <c r="N420" i="26"/>
  <c r="L420" i="26"/>
  <c r="M420" i="26" s="1"/>
  <c r="N419" i="26"/>
  <c r="O419" i="26" s="1"/>
  <c r="T419" i="26" s="1"/>
  <c r="L419" i="26"/>
  <c r="M419" i="26" s="1"/>
  <c r="S419" i="26" s="1"/>
  <c r="S418" i="26"/>
  <c r="N418" i="26"/>
  <c r="O418" i="26" s="1"/>
  <c r="T418" i="26" s="1"/>
  <c r="M418" i="26"/>
  <c r="L418" i="26"/>
  <c r="T417" i="26"/>
  <c r="N417" i="26"/>
  <c r="O417" i="26" s="1"/>
  <c r="L417" i="26"/>
  <c r="M417" i="26" s="1"/>
  <c r="S417" i="26" s="1"/>
  <c r="T416" i="26"/>
  <c r="S416" i="26"/>
  <c r="O416" i="26"/>
  <c r="N416" i="26"/>
  <c r="L416" i="26"/>
  <c r="M416" i="26" s="1"/>
  <c r="N415" i="26"/>
  <c r="O415" i="26" s="1"/>
  <c r="T415" i="26" s="1"/>
  <c r="M415" i="26"/>
  <c r="S415" i="26" s="1"/>
  <c r="L415" i="26"/>
  <c r="N414" i="26"/>
  <c r="O414" i="26" s="1"/>
  <c r="T414" i="26" s="1"/>
  <c r="L414" i="26"/>
  <c r="M414" i="26" s="1"/>
  <c r="S414" i="26" s="1"/>
  <c r="S413" i="26"/>
  <c r="N413" i="26"/>
  <c r="O413" i="26" s="1"/>
  <c r="T413" i="26" s="1"/>
  <c r="L413" i="26"/>
  <c r="M413" i="26" s="1"/>
  <c r="S412" i="26"/>
  <c r="N412" i="26"/>
  <c r="O412" i="26" s="1"/>
  <c r="T412" i="26" s="1"/>
  <c r="L412" i="26"/>
  <c r="M412" i="26" s="1"/>
  <c r="S411" i="26"/>
  <c r="O411" i="26"/>
  <c r="T411" i="26" s="1"/>
  <c r="N411" i="26"/>
  <c r="M411" i="26"/>
  <c r="L411" i="26"/>
  <c r="N410" i="26"/>
  <c r="O410" i="26" s="1"/>
  <c r="T410" i="26" s="1"/>
  <c r="L410" i="26"/>
  <c r="M410" i="26" s="1"/>
  <c r="S410" i="26" s="1"/>
  <c r="T409" i="26"/>
  <c r="S409" i="26"/>
  <c r="N409" i="26"/>
  <c r="O409" i="26" s="1"/>
  <c r="L409" i="26"/>
  <c r="M409" i="26" s="1"/>
  <c r="N408" i="26"/>
  <c r="O408" i="26" s="1"/>
  <c r="T408" i="26" s="1"/>
  <c r="L408" i="26"/>
  <c r="M408" i="26" s="1"/>
  <c r="S408" i="26" s="1"/>
  <c r="O407" i="26"/>
  <c r="T407" i="26" s="1"/>
  <c r="N407" i="26"/>
  <c r="L407" i="26"/>
  <c r="M407" i="26" s="1"/>
  <c r="S407" i="26" s="1"/>
  <c r="N406" i="26"/>
  <c r="O406" i="26" s="1"/>
  <c r="T406" i="26" s="1"/>
  <c r="M406" i="26"/>
  <c r="S406" i="26" s="1"/>
  <c r="L406" i="26"/>
  <c r="T405" i="26"/>
  <c r="N405" i="26"/>
  <c r="O405" i="26" s="1"/>
  <c r="L405" i="26"/>
  <c r="M405" i="26" s="1"/>
  <c r="S405" i="26" s="1"/>
  <c r="S404" i="26"/>
  <c r="O404" i="26"/>
  <c r="T404" i="26" s="1"/>
  <c r="N404" i="26"/>
  <c r="L404" i="26"/>
  <c r="M404" i="26" s="1"/>
  <c r="N403" i="26"/>
  <c r="O403" i="26" s="1"/>
  <c r="T403" i="26" s="1"/>
  <c r="L403" i="26"/>
  <c r="M403" i="26" s="1"/>
  <c r="S403" i="26" s="1"/>
  <c r="S402" i="26"/>
  <c r="N402" i="26"/>
  <c r="O402" i="26" s="1"/>
  <c r="T402" i="26" s="1"/>
  <c r="M402" i="26"/>
  <c r="L402" i="26"/>
  <c r="T401" i="26"/>
  <c r="N401" i="26"/>
  <c r="O401" i="26" s="1"/>
  <c r="L401" i="26"/>
  <c r="M401" i="26" s="1"/>
  <c r="S401" i="26" s="1"/>
  <c r="T400" i="26"/>
  <c r="S400" i="26"/>
  <c r="O400" i="26"/>
  <c r="N400" i="26"/>
  <c r="L400" i="26"/>
  <c r="M400" i="26" s="1"/>
  <c r="N399" i="26"/>
  <c r="O399" i="26" s="1"/>
  <c r="T399" i="26" s="1"/>
  <c r="M399" i="26"/>
  <c r="S399" i="26" s="1"/>
  <c r="L399" i="26"/>
  <c r="N398" i="26"/>
  <c r="O398" i="26" s="1"/>
  <c r="T398" i="26" s="1"/>
  <c r="L398" i="26"/>
  <c r="M398" i="26" s="1"/>
  <c r="S398" i="26" s="1"/>
  <c r="S397" i="26"/>
  <c r="N397" i="26"/>
  <c r="O397" i="26" s="1"/>
  <c r="T397" i="26" s="1"/>
  <c r="L397" i="26"/>
  <c r="M397" i="26" s="1"/>
  <c r="S396" i="26"/>
  <c r="N396" i="26"/>
  <c r="O396" i="26" s="1"/>
  <c r="T396" i="26" s="1"/>
  <c r="L396" i="26"/>
  <c r="M396" i="26" s="1"/>
  <c r="S395" i="26"/>
  <c r="O395" i="26"/>
  <c r="T395" i="26" s="1"/>
  <c r="N395" i="26"/>
  <c r="M395" i="26"/>
  <c r="L395" i="26"/>
  <c r="N394" i="26"/>
  <c r="O394" i="26" s="1"/>
  <c r="T394" i="26" s="1"/>
  <c r="L394" i="26"/>
  <c r="M394" i="26" s="1"/>
  <c r="S394" i="26" s="1"/>
  <c r="T393" i="26"/>
  <c r="S393" i="26"/>
  <c r="N393" i="26"/>
  <c r="O393" i="26" s="1"/>
  <c r="L393" i="26"/>
  <c r="M393" i="26" s="1"/>
  <c r="N392" i="26"/>
  <c r="O392" i="26" s="1"/>
  <c r="T392" i="26" s="1"/>
  <c r="L392" i="26"/>
  <c r="M392" i="26" s="1"/>
  <c r="S392" i="26" s="1"/>
  <c r="O391" i="26"/>
  <c r="T391" i="26" s="1"/>
  <c r="N391" i="26"/>
  <c r="L391" i="26"/>
  <c r="M391" i="26" s="1"/>
  <c r="S391" i="26" s="1"/>
  <c r="N390" i="26"/>
  <c r="O390" i="26" s="1"/>
  <c r="T390" i="26" s="1"/>
  <c r="M390" i="26"/>
  <c r="S390" i="26" s="1"/>
  <c r="L390" i="26"/>
  <c r="T389" i="26"/>
  <c r="N389" i="26"/>
  <c r="O389" i="26" s="1"/>
  <c r="L389" i="26"/>
  <c r="M389" i="26" s="1"/>
  <c r="S389" i="26" s="1"/>
  <c r="S388" i="26"/>
  <c r="O388" i="26"/>
  <c r="T388" i="26" s="1"/>
  <c r="N388" i="26"/>
  <c r="L388" i="26"/>
  <c r="M388" i="26" s="1"/>
  <c r="N387" i="26"/>
  <c r="O387" i="26" s="1"/>
  <c r="T387" i="26" s="1"/>
  <c r="L387" i="26"/>
  <c r="M387" i="26" s="1"/>
  <c r="S387" i="26" s="1"/>
  <c r="S386" i="26"/>
  <c r="N386" i="26"/>
  <c r="O386" i="26" s="1"/>
  <c r="T386" i="26" s="1"/>
  <c r="M386" i="26"/>
  <c r="L386" i="26"/>
  <c r="T385" i="26"/>
  <c r="N385" i="26"/>
  <c r="O385" i="26" s="1"/>
  <c r="L385" i="26"/>
  <c r="M385" i="26" s="1"/>
  <c r="S385" i="26" s="1"/>
  <c r="T384" i="26"/>
  <c r="S384" i="26"/>
  <c r="O384" i="26"/>
  <c r="N384" i="26"/>
  <c r="L384" i="26"/>
  <c r="M384" i="26" s="1"/>
  <c r="N383" i="26"/>
  <c r="O383" i="26" s="1"/>
  <c r="T383" i="26" s="1"/>
  <c r="M383" i="26"/>
  <c r="S383" i="26" s="1"/>
  <c r="L383" i="26"/>
  <c r="N382" i="26"/>
  <c r="O382" i="26" s="1"/>
  <c r="T382" i="26" s="1"/>
  <c r="L382" i="26"/>
  <c r="M382" i="26" s="1"/>
  <c r="S382" i="26" s="1"/>
  <c r="S381" i="26"/>
  <c r="N381" i="26"/>
  <c r="O381" i="26" s="1"/>
  <c r="T381" i="26" s="1"/>
  <c r="L381" i="26"/>
  <c r="M381" i="26" s="1"/>
  <c r="S380" i="26"/>
  <c r="N380" i="26"/>
  <c r="O380" i="26" s="1"/>
  <c r="T380" i="26" s="1"/>
  <c r="L380" i="26"/>
  <c r="M380" i="26" s="1"/>
  <c r="S379" i="26"/>
  <c r="O379" i="26"/>
  <c r="T379" i="26" s="1"/>
  <c r="N379" i="26"/>
  <c r="M379" i="26"/>
  <c r="L379" i="26"/>
  <c r="N378" i="26"/>
  <c r="O378" i="26" s="1"/>
  <c r="T378" i="26" s="1"/>
  <c r="L378" i="26"/>
  <c r="M378" i="26" s="1"/>
  <c r="S378" i="26" s="1"/>
  <c r="T377" i="26"/>
  <c r="S377" i="26"/>
  <c r="N377" i="26"/>
  <c r="O377" i="26" s="1"/>
  <c r="L377" i="26"/>
  <c r="M377" i="26" s="1"/>
  <c r="N376" i="26"/>
  <c r="O376" i="26" s="1"/>
  <c r="T376" i="26" s="1"/>
  <c r="L376" i="26"/>
  <c r="M376" i="26" s="1"/>
  <c r="S376" i="26" s="1"/>
  <c r="O375" i="26"/>
  <c r="T375" i="26" s="1"/>
  <c r="N375" i="26"/>
  <c r="L375" i="26"/>
  <c r="M375" i="26" s="1"/>
  <c r="S375" i="26" s="1"/>
  <c r="N374" i="26"/>
  <c r="O374" i="26" s="1"/>
  <c r="T374" i="26" s="1"/>
  <c r="M374" i="26"/>
  <c r="S374" i="26" s="1"/>
  <c r="L374" i="26"/>
  <c r="T373" i="26"/>
  <c r="N373" i="26"/>
  <c r="O373" i="26" s="1"/>
  <c r="L373" i="26"/>
  <c r="M373" i="26" s="1"/>
  <c r="S373" i="26" s="1"/>
  <c r="S372" i="26"/>
  <c r="O372" i="26"/>
  <c r="T372" i="26" s="1"/>
  <c r="N372" i="26"/>
  <c r="L372" i="26"/>
  <c r="M372" i="26" s="1"/>
  <c r="N371" i="26"/>
  <c r="O371" i="26" s="1"/>
  <c r="T371" i="26" s="1"/>
  <c r="L371" i="26"/>
  <c r="M371" i="26" s="1"/>
  <c r="S371" i="26" s="1"/>
  <c r="S370" i="26"/>
  <c r="N370" i="26"/>
  <c r="O370" i="26" s="1"/>
  <c r="T370" i="26" s="1"/>
  <c r="M370" i="26"/>
  <c r="L370" i="26"/>
  <c r="T369" i="26"/>
  <c r="N369" i="26"/>
  <c r="O369" i="26" s="1"/>
  <c r="L369" i="26"/>
  <c r="M369" i="26" s="1"/>
  <c r="S369" i="26" s="1"/>
  <c r="T368" i="26"/>
  <c r="S368" i="26"/>
  <c r="O368" i="26"/>
  <c r="N368" i="26"/>
  <c r="L368" i="26"/>
  <c r="M368" i="26" s="1"/>
  <c r="N367" i="26"/>
  <c r="O367" i="26" s="1"/>
  <c r="T367" i="26" s="1"/>
  <c r="M367" i="26"/>
  <c r="S367" i="26" s="1"/>
  <c r="L367" i="26"/>
  <c r="N366" i="26"/>
  <c r="O366" i="26" s="1"/>
  <c r="T366" i="26" s="1"/>
  <c r="L366" i="26"/>
  <c r="M366" i="26" s="1"/>
  <c r="S366" i="26" s="1"/>
  <c r="S365" i="26"/>
  <c r="N365" i="26"/>
  <c r="O365" i="26" s="1"/>
  <c r="T365" i="26" s="1"/>
  <c r="L365" i="26"/>
  <c r="M365" i="26" s="1"/>
  <c r="S364" i="26"/>
  <c r="N364" i="26"/>
  <c r="O364" i="26" s="1"/>
  <c r="T364" i="26" s="1"/>
  <c r="L364" i="26"/>
  <c r="M364" i="26" s="1"/>
  <c r="O363" i="26"/>
  <c r="T363" i="26" s="1"/>
  <c r="N363" i="26"/>
  <c r="L363" i="26"/>
  <c r="M363" i="26" s="1"/>
  <c r="S363" i="26" s="1"/>
  <c r="N362" i="26"/>
  <c r="O362" i="26" s="1"/>
  <c r="T362" i="26" s="1"/>
  <c r="L362" i="26"/>
  <c r="M362" i="26" s="1"/>
  <c r="S362" i="26" s="1"/>
  <c r="T361" i="26"/>
  <c r="S361" i="26"/>
  <c r="N361" i="26"/>
  <c r="O361" i="26" s="1"/>
  <c r="L361" i="26"/>
  <c r="M361" i="26" s="1"/>
  <c r="N360" i="26"/>
  <c r="O360" i="26" s="1"/>
  <c r="T360" i="26" s="1"/>
  <c r="L360" i="26"/>
  <c r="M360" i="26" s="1"/>
  <c r="S360" i="26" s="1"/>
  <c r="N359" i="26"/>
  <c r="O359" i="26" s="1"/>
  <c r="T359" i="26" s="1"/>
  <c r="L359" i="26"/>
  <c r="M359" i="26" s="1"/>
  <c r="S359" i="26" s="1"/>
  <c r="N358" i="26"/>
  <c r="O358" i="26" s="1"/>
  <c r="T358" i="26" s="1"/>
  <c r="M358" i="26"/>
  <c r="S358" i="26" s="1"/>
  <c r="L358" i="26"/>
  <c r="T357" i="26"/>
  <c r="N357" i="26"/>
  <c r="O357" i="26" s="1"/>
  <c r="M357" i="26"/>
  <c r="S357" i="26" s="1"/>
  <c r="L357" i="26"/>
  <c r="T356" i="26"/>
  <c r="S356" i="26"/>
  <c r="O356" i="26"/>
  <c r="N356" i="26"/>
  <c r="L356" i="26"/>
  <c r="M356" i="26" s="1"/>
  <c r="N355" i="26"/>
  <c r="O355" i="26" s="1"/>
  <c r="T355" i="26" s="1"/>
  <c r="M355" i="26"/>
  <c r="S355" i="26" s="1"/>
  <c r="L355" i="26"/>
  <c r="O354" i="26"/>
  <c r="T354" i="26" s="1"/>
  <c r="N354" i="26"/>
  <c r="M354" i="26"/>
  <c r="S354" i="26" s="1"/>
  <c r="L354" i="26"/>
  <c r="T353" i="26"/>
  <c r="S353" i="26"/>
  <c r="N353" i="26"/>
  <c r="O353" i="26" s="1"/>
  <c r="L353" i="26"/>
  <c r="M353" i="26" s="1"/>
  <c r="N352" i="26"/>
  <c r="O352" i="26" s="1"/>
  <c r="T352" i="26" s="1"/>
  <c r="L352" i="26"/>
  <c r="M352" i="26" s="1"/>
  <c r="S352" i="26" s="1"/>
  <c r="T351" i="26"/>
  <c r="O351" i="26"/>
  <c r="N351" i="26"/>
  <c r="M351" i="26"/>
  <c r="S351" i="26" s="1"/>
  <c r="L351" i="26"/>
  <c r="O350" i="26"/>
  <c r="T350" i="26" s="1"/>
  <c r="N350" i="26"/>
  <c r="L350" i="26"/>
  <c r="M350" i="26" s="1"/>
  <c r="S350" i="26" s="1"/>
  <c r="N349" i="26"/>
  <c r="O349" i="26" s="1"/>
  <c r="T349" i="26" s="1"/>
  <c r="L349" i="26"/>
  <c r="M349" i="26" s="1"/>
  <c r="S349" i="26" s="1"/>
  <c r="T348" i="26"/>
  <c r="O348" i="26"/>
  <c r="N348" i="26"/>
  <c r="L348" i="26"/>
  <c r="M348" i="26" s="1"/>
  <c r="S348" i="26" s="1"/>
  <c r="O347" i="26"/>
  <c r="T347" i="26" s="1"/>
  <c r="N347" i="26"/>
  <c r="L347" i="26"/>
  <c r="M347" i="26" s="1"/>
  <c r="S347" i="26" s="1"/>
  <c r="O346" i="26"/>
  <c r="T346" i="26" s="1"/>
  <c r="N346" i="26"/>
  <c r="L346" i="26"/>
  <c r="M346" i="26" s="1"/>
  <c r="S346" i="26" s="1"/>
  <c r="T345" i="26"/>
  <c r="N345" i="26"/>
  <c r="O345" i="26" s="1"/>
  <c r="L345" i="26"/>
  <c r="M345" i="26" s="1"/>
  <c r="S345" i="26" s="1"/>
  <c r="S344" i="26"/>
  <c r="O344" i="26"/>
  <c r="T344" i="26" s="1"/>
  <c r="N344" i="26"/>
  <c r="L344" i="26"/>
  <c r="M344" i="26" s="1"/>
  <c r="O343" i="26"/>
  <c r="T343" i="26" s="1"/>
  <c r="N343" i="26"/>
  <c r="L343" i="26"/>
  <c r="M343" i="26" s="1"/>
  <c r="S343" i="26" s="1"/>
  <c r="N342" i="26"/>
  <c r="O342" i="26" s="1"/>
  <c r="T342" i="26" s="1"/>
  <c r="L342" i="26"/>
  <c r="M342" i="26" s="1"/>
  <c r="S342" i="26" s="1"/>
  <c r="S341" i="26"/>
  <c r="N341" i="26"/>
  <c r="O341" i="26" s="1"/>
  <c r="T341" i="26" s="1"/>
  <c r="M341" i="26"/>
  <c r="L341" i="26"/>
  <c r="O340" i="26"/>
  <c r="T340" i="26" s="1"/>
  <c r="N340" i="26"/>
  <c r="L340" i="26"/>
  <c r="M340" i="26" s="1"/>
  <c r="S340" i="26" s="1"/>
  <c r="N339" i="26"/>
  <c r="O339" i="26" s="1"/>
  <c r="T339" i="26" s="1"/>
  <c r="L339" i="26"/>
  <c r="M339" i="26" s="1"/>
  <c r="S339" i="26" s="1"/>
  <c r="N338" i="26"/>
  <c r="O338" i="26" s="1"/>
  <c r="T338" i="26" s="1"/>
  <c r="M338" i="26"/>
  <c r="S338" i="26" s="1"/>
  <c r="L338" i="26"/>
  <c r="N337" i="26"/>
  <c r="O337" i="26" s="1"/>
  <c r="T337" i="26" s="1"/>
  <c r="L337" i="26"/>
  <c r="M337" i="26" s="1"/>
  <c r="S337" i="26" s="1"/>
  <c r="T336" i="26"/>
  <c r="S336" i="26"/>
  <c r="N336" i="26"/>
  <c r="O336" i="26" s="1"/>
  <c r="L336" i="26"/>
  <c r="M336" i="26" s="1"/>
  <c r="N335" i="26"/>
  <c r="O335" i="26" s="1"/>
  <c r="T335" i="26" s="1"/>
  <c r="M335" i="26"/>
  <c r="S335" i="26" s="1"/>
  <c r="L335" i="26"/>
  <c r="N334" i="26"/>
  <c r="O334" i="26" s="1"/>
  <c r="T334" i="26" s="1"/>
  <c r="L334" i="26"/>
  <c r="M334" i="26" s="1"/>
  <c r="S334" i="26" s="1"/>
  <c r="T333" i="26"/>
  <c r="S333" i="26"/>
  <c r="N333" i="26"/>
  <c r="O333" i="26" s="1"/>
  <c r="M333" i="26"/>
  <c r="L333" i="26"/>
  <c r="N332" i="26"/>
  <c r="O332" i="26" s="1"/>
  <c r="T332" i="26" s="1"/>
  <c r="L332" i="26"/>
  <c r="M332" i="26" s="1"/>
  <c r="S332" i="26" s="1"/>
  <c r="N331" i="26"/>
  <c r="O331" i="26" s="1"/>
  <c r="T331" i="26" s="1"/>
  <c r="L331" i="26"/>
  <c r="M331" i="26" s="1"/>
  <c r="S331" i="26" s="1"/>
  <c r="S330" i="26"/>
  <c r="O330" i="26"/>
  <c r="T330" i="26" s="1"/>
  <c r="N330" i="26"/>
  <c r="M330" i="26"/>
  <c r="L330" i="26"/>
  <c r="N329" i="26"/>
  <c r="O329" i="26" s="1"/>
  <c r="T329" i="26" s="1"/>
  <c r="M329" i="26"/>
  <c r="S329" i="26" s="1"/>
  <c r="L329" i="26"/>
  <c r="S328" i="26"/>
  <c r="N328" i="26"/>
  <c r="O328" i="26" s="1"/>
  <c r="T328" i="26" s="1"/>
  <c r="L328" i="26"/>
  <c r="M328" i="26" s="1"/>
  <c r="T327" i="26"/>
  <c r="S327" i="26"/>
  <c r="O327" i="26"/>
  <c r="N327" i="26"/>
  <c r="M327" i="26"/>
  <c r="L327" i="26"/>
  <c r="N326" i="26"/>
  <c r="O326" i="26" s="1"/>
  <c r="T326" i="26" s="1"/>
  <c r="M326" i="26"/>
  <c r="S326" i="26" s="1"/>
  <c r="L326" i="26"/>
  <c r="T325" i="26"/>
  <c r="N325" i="26"/>
  <c r="O325" i="26" s="1"/>
  <c r="M325" i="26"/>
  <c r="S325" i="26" s="1"/>
  <c r="L325" i="26"/>
  <c r="T324" i="26"/>
  <c r="S324" i="26"/>
  <c r="O324" i="26"/>
  <c r="N324" i="26"/>
  <c r="L324" i="26"/>
  <c r="M324" i="26" s="1"/>
  <c r="N323" i="26"/>
  <c r="O323" i="26" s="1"/>
  <c r="T323" i="26" s="1"/>
  <c r="M323" i="26"/>
  <c r="S323" i="26" s="1"/>
  <c r="L323" i="26"/>
  <c r="O322" i="26"/>
  <c r="T322" i="26" s="1"/>
  <c r="N322" i="26"/>
  <c r="M322" i="26"/>
  <c r="S322" i="26" s="1"/>
  <c r="L322" i="26"/>
  <c r="T321" i="26"/>
  <c r="N321" i="26"/>
  <c r="O321" i="26" s="1"/>
  <c r="L321" i="26"/>
  <c r="M321" i="26" s="1"/>
  <c r="S321" i="26" s="1"/>
  <c r="N320" i="26"/>
  <c r="O320" i="26" s="1"/>
  <c r="T320" i="26" s="1"/>
  <c r="L320" i="26"/>
  <c r="M320" i="26" s="1"/>
  <c r="S320" i="26" s="1"/>
  <c r="T319" i="26"/>
  <c r="O319" i="26"/>
  <c r="N319" i="26"/>
  <c r="M319" i="26"/>
  <c r="S319" i="26" s="1"/>
  <c r="L319" i="26"/>
  <c r="O318" i="26"/>
  <c r="T318" i="26" s="1"/>
  <c r="N318" i="26"/>
  <c r="L318" i="26"/>
  <c r="M318" i="26" s="1"/>
  <c r="S318" i="26" s="1"/>
  <c r="N317" i="26"/>
  <c r="O317" i="26" s="1"/>
  <c r="T317" i="26" s="1"/>
  <c r="L317" i="26"/>
  <c r="M317" i="26" s="1"/>
  <c r="S317" i="26" s="1"/>
  <c r="T316" i="26"/>
  <c r="O316" i="26"/>
  <c r="N316" i="26"/>
  <c r="L316" i="26"/>
  <c r="M316" i="26" s="1"/>
  <c r="S316" i="26" s="1"/>
  <c r="O315" i="26"/>
  <c r="T315" i="26" s="1"/>
  <c r="N315" i="26"/>
  <c r="L315" i="26"/>
  <c r="M315" i="26" s="1"/>
  <c r="S315" i="26" s="1"/>
  <c r="O314" i="26"/>
  <c r="T314" i="26" s="1"/>
  <c r="N314" i="26"/>
  <c r="L314" i="26"/>
  <c r="M314" i="26" s="1"/>
  <c r="S314" i="26" s="1"/>
  <c r="T313" i="26"/>
  <c r="N313" i="26"/>
  <c r="O313" i="26" s="1"/>
  <c r="L313" i="26"/>
  <c r="M313" i="26" s="1"/>
  <c r="S313" i="26" s="1"/>
  <c r="S312" i="26"/>
  <c r="O312" i="26"/>
  <c r="T312" i="26" s="1"/>
  <c r="N312" i="26"/>
  <c r="L312" i="26"/>
  <c r="M312" i="26" s="1"/>
  <c r="O311" i="26"/>
  <c r="T311" i="26" s="1"/>
  <c r="N311" i="26"/>
  <c r="L311" i="26"/>
  <c r="M311" i="26" s="1"/>
  <c r="S311" i="26" s="1"/>
  <c r="N310" i="26"/>
  <c r="O310" i="26" s="1"/>
  <c r="T310" i="26" s="1"/>
  <c r="L310" i="26"/>
  <c r="M310" i="26" s="1"/>
  <c r="S310" i="26" s="1"/>
  <c r="S309" i="26"/>
  <c r="N309" i="26"/>
  <c r="O309" i="26" s="1"/>
  <c r="T309" i="26" s="1"/>
  <c r="M309" i="26"/>
  <c r="L309" i="26"/>
  <c r="O308" i="26"/>
  <c r="T308" i="26" s="1"/>
  <c r="N308" i="26"/>
  <c r="L308" i="26"/>
  <c r="M308" i="26" s="1"/>
  <c r="S308" i="26" s="1"/>
  <c r="T307" i="26"/>
  <c r="N307" i="26"/>
  <c r="O307" i="26" s="1"/>
  <c r="L307" i="26"/>
  <c r="M307" i="26" s="1"/>
  <c r="S307" i="26" s="1"/>
  <c r="N306" i="26"/>
  <c r="O306" i="26" s="1"/>
  <c r="T306" i="26" s="1"/>
  <c r="M306" i="26"/>
  <c r="S306" i="26" s="1"/>
  <c r="L306" i="26"/>
  <c r="N305" i="26"/>
  <c r="O305" i="26" s="1"/>
  <c r="T305" i="26" s="1"/>
  <c r="L305" i="26"/>
  <c r="M305" i="26" s="1"/>
  <c r="S305" i="26" s="1"/>
  <c r="S304" i="26"/>
  <c r="N304" i="26"/>
  <c r="O304" i="26" s="1"/>
  <c r="T304" i="26" s="1"/>
  <c r="L304" i="26"/>
  <c r="M304" i="26" s="1"/>
  <c r="N303" i="26"/>
  <c r="O303" i="26" s="1"/>
  <c r="T303" i="26" s="1"/>
  <c r="M303" i="26"/>
  <c r="S303" i="26" s="1"/>
  <c r="L303" i="26"/>
  <c r="N302" i="26"/>
  <c r="O302" i="26" s="1"/>
  <c r="T302" i="26" s="1"/>
  <c r="L302" i="26"/>
  <c r="M302" i="26" s="1"/>
  <c r="S302" i="26" s="1"/>
  <c r="T301" i="26"/>
  <c r="S301" i="26"/>
  <c r="N301" i="26"/>
  <c r="O301" i="26" s="1"/>
  <c r="M301" i="26"/>
  <c r="L301" i="26"/>
  <c r="N300" i="26"/>
  <c r="O300" i="26" s="1"/>
  <c r="T300" i="26" s="1"/>
  <c r="L300" i="26"/>
  <c r="M300" i="26" s="1"/>
  <c r="S300" i="26" s="1"/>
  <c r="N299" i="26"/>
  <c r="O299" i="26" s="1"/>
  <c r="T299" i="26" s="1"/>
  <c r="L299" i="26"/>
  <c r="M299" i="26" s="1"/>
  <c r="S299" i="26" s="1"/>
  <c r="S298" i="26"/>
  <c r="O298" i="26"/>
  <c r="T298" i="26" s="1"/>
  <c r="N298" i="26"/>
  <c r="M298" i="26"/>
  <c r="L298" i="26"/>
  <c r="N297" i="26"/>
  <c r="O297" i="26" s="1"/>
  <c r="T297" i="26" s="1"/>
  <c r="M297" i="26"/>
  <c r="S297" i="26" s="1"/>
  <c r="L297" i="26"/>
  <c r="S296" i="26"/>
  <c r="N296" i="26"/>
  <c r="O296" i="26" s="1"/>
  <c r="T296" i="26" s="1"/>
  <c r="L296" i="26"/>
  <c r="M296" i="26" s="1"/>
  <c r="T295" i="26"/>
  <c r="S295" i="26"/>
  <c r="O295" i="26"/>
  <c r="N295" i="26"/>
  <c r="M295" i="26"/>
  <c r="L295" i="26"/>
  <c r="N294" i="26"/>
  <c r="O294" i="26" s="1"/>
  <c r="T294" i="26" s="1"/>
  <c r="M294" i="26"/>
  <c r="S294" i="26" s="1"/>
  <c r="L294" i="26"/>
  <c r="T293" i="26"/>
  <c r="N293" i="26"/>
  <c r="O293" i="26" s="1"/>
  <c r="M293" i="26"/>
  <c r="S293" i="26" s="1"/>
  <c r="L293" i="26"/>
  <c r="T292" i="26"/>
  <c r="S292" i="26"/>
  <c r="O292" i="26"/>
  <c r="N292" i="26"/>
  <c r="L292" i="26"/>
  <c r="M292" i="26" s="1"/>
  <c r="N291" i="26"/>
  <c r="O291" i="26" s="1"/>
  <c r="T291" i="26" s="1"/>
  <c r="M291" i="26"/>
  <c r="S291" i="26" s="1"/>
  <c r="L291" i="26"/>
  <c r="O290" i="26"/>
  <c r="T290" i="26" s="1"/>
  <c r="N290" i="26"/>
  <c r="M290" i="26"/>
  <c r="S290" i="26" s="1"/>
  <c r="L290" i="26"/>
  <c r="T289" i="26"/>
  <c r="N289" i="26"/>
  <c r="O289" i="26" s="1"/>
  <c r="L289" i="26"/>
  <c r="M289" i="26" s="1"/>
  <c r="S289" i="26" s="1"/>
  <c r="N288" i="26"/>
  <c r="O288" i="26" s="1"/>
  <c r="T288" i="26" s="1"/>
  <c r="L288" i="26"/>
  <c r="M288" i="26" s="1"/>
  <c r="S288" i="26" s="1"/>
  <c r="T287" i="26"/>
  <c r="O287" i="26"/>
  <c r="N287" i="26"/>
  <c r="M287" i="26"/>
  <c r="S287" i="26" s="1"/>
  <c r="L287" i="26"/>
  <c r="O286" i="26"/>
  <c r="T286" i="26" s="1"/>
  <c r="N286" i="26"/>
  <c r="L286" i="26"/>
  <c r="M286" i="26" s="1"/>
  <c r="S286" i="26" s="1"/>
  <c r="N285" i="26"/>
  <c r="O285" i="26" s="1"/>
  <c r="T285" i="26" s="1"/>
  <c r="L285" i="26"/>
  <c r="M285" i="26" s="1"/>
  <c r="S285" i="26" s="1"/>
  <c r="T284" i="26"/>
  <c r="O284" i="26"/>
  <c r="N284" i="26"/>
  <c r="L284" i="26"/>
  <c r="M284" i="26" s="1"/>
  <c r="S284" i="26" s="1"/>
  <c r="O283" i="26"/>
  <c r="T283" i="26" s="1"/>
  <c r="N283" i="26"/>
  <c r="L283" i="26"/>
  <c r="M283" i="26" s="1"/>
  <c r="S283" i="26" s="1"/>
  <c r="O282" i="26"/>
  <c r="T282" i="26" s="1"/>
  <c r="N282" i="26"/>
  <c r="L282" i="26"/>
  <c r="M282" i="26" s="1"/>
  <c r="S282" i="26" s="1"/>
  <c r="T281" i="26"/>
  <c r="N281" i="26"/>
  <c r="O281" i="26" s="1"/>
  <c r="L281" i="26"/>
  <c r="M281" i="26" s="1"/>
  <c r="S281" i="26" s="1"/>
  <c r="S280" i="26"/>
  <c r="O280" i="26"/>
  <c r="T280" i="26" s="1"/>
  <c r="N280" i="26"/>
  <c r="L280" i="26"/>
  <c r="M280" i="26" s="1"/>
  <c r="O279" i="26"/>
  <c r="T279" i="26" s="1"/>
  <c r="N279" i="26"/>
  <c r="L279" i="26"/>
  <c r="M279" i="26" s="1"/>
  <c r="S279" i="26" s="1"/>
  <c r="N278" i="26"/>
  <c r="O278" i="26" s="1"/>
  <c r="T278" i="26" s="1"/>
  <c r="L278" i="26"/>
  <c r="M278" i="26" s="1"/>
  <c r="S278" i="26" s="1"/>
  <c r="S277" i="26"/>
  <c r="N277" i="26"/>
  <c r="O277" i="26" s="1"/>
  <c r="T277" i="26" s="1"/>
  <c r="M277" i="26"/>
  <c r="L277" i="26"/>
  <c r="O276" i="26"/>
  <c r="T276" i="26" s="1"/>
  <c r="N276" i="26"/>
  <c r="L276" i="26"/>
  <c r="M276" i="26" s="1"/>
  <c r="S276" i="26" s="1"/>
  <c r="T275" i="26"/>
  <c r="N275" i="26"/>
  <c r="O275" i="26" s="1"/>
  <c r="L275" i="26"/>
  <c r="M275" i="26" s="1"/>
  <c r="S275" i="26" s="1"/>
  <c r="N274" i="26"/>
  <c r="O274" i="26" s="1"/>
  <c r="T274" i="26" s="1"/>
  <c r="M274" i="26"/>
  <c r="S274" i="26" s="1"/>
  <c r="L274" i="26"/>
  <c r="N273" i="26"/>
  <c r="O273" i="26" s="1"/>
  <c r="T273" i="26" s="1"/>
  <c r="L273" i="26"/>
  <c r="M273" i="26" s="1"/>
  <c r="S273" i="26" s="1"/>
  <c r="T272" i="26"/>
  <c r="S272" i="26"/>
  <c r="N272" i="26"/>
  <c r="O272" i="26" s="1"/>
  <c r="L272" i="26"/>
  <c r="M272" i="26" s="1"/>
  <c r="N271" i="26"/>
  <c r="O271" i="26" s="1"/>
  <c r="T271" i="26" s="1"/>
  <c r="M271" i="26"/>
  <c r="S271" i="26" s="1"/>
  <c r="L271" i="26"/>
  <c r="N270" i="26"/>
  <c r="O270" i="26" s="1"/>
  <c r="T270" i="26" s="1"/>
  <c r="L270" i="26"/>
  <c r="M270" i="26" s="1"/>
  <c r="S270" i="26" s="1"/>
  <c r="T269" i="26"/>
  <c r="S269" i="26"/>
  <c r="N269" i="26"/>
  <c r="O269" i="26" s="1"/>
  <c r="M269" i="26"/>
  <c r="L269" i="26"/>
  <c r="N268" i="26"/>
  <c r="O268" i="26" s="1"/>
  <c r="T268" i="26" s="1"/>
  <c r="L268" i="26"/>
  <c r="M268" i="26" s="1"/>
  <c r="S268" i="26" s="1"/>
  <c r="N267" i="26"/>
  <c r="O267" i="26" s="1"/>
  <c r="T267" i="26" s="1"/>
  <c r="L267" i="26"/>
  <c r="M267" i="26" s="1"/>
  <c r="S267" i="26" s="1"/>
  <c r="S266" i="26"/>
  <c r="O266" i="26"/>
  <c r="T266" i="26" s="1"/>
  <c r="N266" i="26"/>
  <c r="M266" i="26"/>
  <c r="L266" i="26"/>
  <c r="N265" i="26"/>
  <c r="O265" i="26" s="1"/>
  <c r="T265" i="26" s="1"/>
  <c r="M265" i="26"/>
  <c r="S265" i="26" s="1"/>
  <c r="L265" i="26"/>
  <c r="S264" i="26"/>
  <c r="N264" i="26"/>
  <c r="O264" i="26" s="1"/>
  <c r="T264" i="26" s="1"/>
  <c r="L264" i="26"/>
  <c r="M264" i="26" s="1"/>
  <c r="T263" i="26"/>
  <c r="S263" i="26"/>
  <c r="O263" i="26"/>
  <c r="N263" i="26"/>
  <c r="M263" i="26"/>
  <c r="L263" i="26"/>
  <c r="N262" i="26"/>
  <c r="O262" i="26" s="1"/>
  <c r="T262" i="26" s="1"/>
  <c r="M262" i="26"/>
  <c r="S262" i="26" s="1"/>
  <c r="L262" i="26"/>
  <c r="T261" i="26"/>
  <c r="N261" i="26"/>
  <c r="O261" i="26" s="1"/>
  <c r="M261" i="26"/>
  <c r="S261" i="26" s="1"/>
  <c r="L261" i="26"/>
  <c r="T260" i="26"/>
  <c r="S260" i="26"/>
  <c r="O260" i="26"/>
  <c r="N260" i="26"/>
  <c r="L260" i="26"/>
  <c r="M260" i="26" s="1"/>
  <c r="N259" i="26"/>
  <c r="O259" i="26" s="1"/>
  <c r="T259" i="26" s="1"/>
  <c r="M259" i="26"/>
  <c r="S259" i="26" s="1"/>
  <c r="L259" i="26"/>
  <c r="O258" i="26"/>
  <c r="T258" i="26" s="1"/>
  <c r="N258" i="26"/>
  <c r="M258" i="26"/>
  <c r="S258" i="26" s="1"/>
  <c r="L258" i="26"/>
  <c r="T257" i="26"/>
  <c r="S257" i="26"/>
  <c r="N257" i="26"/>
  <c r="O257" i="26" s="1"/>
  <c r="M257" i="26"/>
  <c r="L257" i="26"/>
  <c r="N256" i="26"/>
  <c r="O256" i="26" s="1"/>
  <c r="T256" i="26" s="1"/>
  <c r="L256" i="26"/>
  <c r="M256" i="26" s="1"/>
  <c r="S256" i="26" s="1"/>
  <c r="T255" i="26"/>
  <c r="O255" i="26"/>
  <c r="N255" i="26"/>
  <c r="M255" i="26"/>
  <c r="S255" i="26" s="1"/>
  <c r="L255" i="26"/>
  <c r="S254" i="26"/>
  <c r="O254" i="26"/>
  <c r="T254" i="26" s="1"/>
  <c r="N254" i="26"/>
  <c r="M254" i="26"/>
  <c r="L254" i="26"/>
  <c r="N253" i="26"/>
  <c r="O253" i="26" s="1"/>
  <c r="T253" i="26" s="1"/>
  <c r="L253" i="26"/>
  <c r="M253" i="26" s="1"/>
  <c r="S253" i="26" s="1"/>
  <c r="T252" i="26"/>
  <c r="O252" i="26"/>
  <c r="N252" i="26"/>
  <c r="L252" i="26"/>
  <c r="M252" i="26" s="1"/>
  <c r="S252" i="26" s="1"/>
  <c r="O251" i="26"/>
  <c r="T251" i="26" s="1"/>
  <c r="N251" i="26"/>
  <c r="L251" i="26"/>
  <c r="M251" i="26" s="1"/>
  <c r="S251" i="26" s="1"/>
  <c r="O250" i="26"/>
  <c r="T250" i="26" s="1"/>
  <c r="N250" i="26"/>
  <c r="L250" i="26"/>
  <c r="M250" i="26" s="1"/>
  <c r="S250" i="26" s="1"/>
  <c r="T249" i="26"/>
  <c r="N249" i="26"/>
  <c r="O249" i="26" s="1"/>
  <c r="L249" i="26"/>
  <c r="M249" i="26" s="1"/>
  <c r="S249" i="26" s="1"/>
  <c r="S248" i="26"/>
  <c r="O248" i="26"/>
  <c r="T248" i="26" s="1"/>
  <c r="N248" i="26"/>
  <c r="L248" i="26"/>
  <c r="M248" i="26" s="1"/>
  <c r="O247" i="26"/>
  <c r="T247" i="26" s="1"/>
  <c r="N247" i="26"/>
  <c r="L247" i="26"/>
  <c r="M247" i="26" s="1"/>
  <c r="S247" i="26" s="1"/>
  <c r="N246" i="26"/>
  <c r="O246" i="26" s="1"/>
  <c r="T246" i="26" s="1"/>
  <c r="L246" i="26"/>
  <c r="M246" i="26" s="1"/>
  <c r="S246" i="26" s="1"/>
  <c r="S245" i="26"/>
  <c r="N245" i="26"/>
  <c r="O245" i="26" s="1"/>
  <c r="T245" i="26" s="1"/>
  <c r="M245" i="26"/>
  <c r="L245" i="26"/>
  <c r="O244" i="26"/>
  <c r="T244" i="26" s="1"/>
  <c r="N244" i="26"/>
  <c r="L244" i="26"/>
  <c r="M244" i="26" s="1"/>
  <c r="S244" i="26" s="1"/>
  <c r="N243" i="26"/>
  <c r="O243" i="26" s="1"/>
  <c r="T243" i="26" s="1"/>
  <c r="L243" i="26"/>
  <c r="M243" i="26" s="1"/>
  <c r="S243" i="26" s="1"/>
  <c r="N242" i="26"/>
  <c r="O242" i="26" s="1"/>
  <c r="T242" i="26" s="1"/>
  <c r="M242" i="26"/>
  <c r="S242" i="26" s="1"/>
  <c r="L242" i="26"/>
  <c r="N241" i="26"/>
  <c r="O241" i="26" s="1"/>
  <c r="T241" i="26" s="1"/>
  <c r="L241" i="26"/>
  <c r="M241" i="26" s="1"/>
  <c r="S241" i="26" s="1"/>
  <c r="T240" i="26"/>
  <c r="S240" i="26"/>
  <c r="O240" i="26"/>
  <c r="N240" i="26"/>
  <c r="L240" i="26"/>
  <c r="M240" i="26" s="1"/>
  <c r="N239" i="26"/>
  <c r="O239" i="26" s="1"/>
  <c r="T239" i="26" s="1"/>
  <c r="M239" i="26"/>
  <c r="S239" i="26" s="1"/>
  <c r="L239" i="26"/>
  <c r="N238" i="26"/>
  <c r="O238" i="26" s="1"/>
  <c r="T238" i="26" s="1"/>
  <c r="L238" i="26"/>
  <c r="M238" i="26" s="1"/>
  <c r="S238" i="26" s="1"/>
  <c r="T237" i="26"/>
  <c r="S237" i="26"/>
  <c r="N237" i="26"/>
  <c r="O237" i="26" s="1"/>
  <c r="M237" i="26"/>
  <c r="L237" i="26"/>
  <c r="N236" i="26"/>
  <c r="O236" i="26" s="1"/>
  <c r="T236" i="26" s="1"/>
  <c r="L236" i="26"/>
  <c r="M236" i="26" s="1"/>
  <c r="S236" i="26" s="1"/>
  <c r="N235" i="26"/>
  <c r="O235" i="26" s="1"/>
  <c r="T235" i="26" s="1"/>
  <c r="L235" i="26"/>
  <c r="M235" i="26" s="1"/>
  <c r="S235" i="26" s="1"/>
  <c r="S234" i="26"/>
  <c r="O234" i="26"/>
  <c r="T234" i="26" s="1"/>
  <c r="N234" i="26"/>
  <c r="M234" i="26"/>
  <c r="L234" i="26"/>
  <c r="N233" i="26"/>
  <c r="O233" i="26" s="1"/>
  <c r="T233" i="26" s="1"/>
  <c r="M233" i="26"/>
  <c r="S233" i="26" s="1"/>
  <c r="L233" i="26"/>
  <c r="S232" i="26"/>
  <c r="N232" i="26"/>
  <c r="O232" i="26" s="1"/>
  <c r="T232" i="26" s="1"/>
  <c r="L232" i="26"/>
  <c r="M232" i="26" s="1"/>
  <c r="T231" i="26"/>
  <c r="S231" i="26"/>
  <c r="O231" i="26"/>
  <c r="N231" i="26"/>
  <c r="M231" i="26"/>
  <c r="L231" i="26"/>
  <c r="N230" i="26"/>
  <c r="O230" i="26" s="1"/>
  <c r="T230" i="26" s="1"/>
  <c r="M230" i="26"/>
  <c r="S230" i="26" s="1"/>
  <c r="L230" i="26"/>
  <c r="T229" i="26"/>
  <c r="N229" i="26"/>
  <c r="O229" i="26" s="1"/>
  <c r="M229" i="26"/>
  <c r="S229" i="26" s="1"/>
  <c r="L229" i="26"/>
  <c r="T228" i="26"/>
  <c r="S228" i="26"/>
  <c r="O228" i="26"/>
  <c r="N228" i="26"/>
  <c r="L228" i="26"/>
  <c r="M228" i="26" s="1"/>
  <c r="N227" i="26"/>
  <c r="O227" i="26" s="1"/>
  <c r="T227" i="26" s="1"/>
  <c r="M227" i="26"/>
  <c r="S227" i="26" s="1"/>
  <c r="L227" i="26"/>
  <c r="O226" i="26"/>
  <c r="T226" i="26" s="1"/>
  <c r="N226" i="26"/>
  <c r="M226" i="26"/>
  <c r="S226" i="26" s="1"/>
  <c r="L226" i="26"/>
  <c r="T225" i="26"/>
  <c r="S225" i="26"/>
  <c r="N225" i="26"/>
  <c r="O225" i="26" s="1"/>
  <c r="M225" i="26"/>
  <c r="L225" i="26"/>
  <c r="N224" i="26"/>
  <c r="O224" i="26" s="1"/>
  <c r="T224" i="26" s="1"/>
  <c r="L224" i="26"/>
  <c r="M224" i="26" s="1"/>
  <c r="S224" i="26" s="1"/>
  <c r="T223" i="26"/>
  <c r="O223" i="26"/>
  <c r="N223" i="26"/>
  <c r="M223" i="26"/>
  <c r="S223" i="26" s="1"/>
  <c r="L223" i="26"/>
  <c r="S222" i="26"/>
  <c r="O222" i="26"/>
  <c r="T222" i="26" s="1"/>
  <c r="N222" i="26"/>
  <c r="M222" i="26"/>
  <c r="L222" i="26"/>
  <c r="N221" i="26"/>
  <c r="O221" i="26" s="1"/>
  <c r="T221" i="26" s="1"/>
  <c r="L221" i="26"/>
  <c r="M221" i="26" s="1"/>
  <c r="S221" i="26" s="1"/>
  <c r="T220" i="26"/>
  <c r="O220" i="26"/>
  <c r="N220" i="26"/>
  <c r="L220" i="26"/>
  <c r="M220" i="26" s="1"/>
  <c r="S220" i="26" s="1"/>
  <c r="S219" i="26"/>
  <c r="O219" i="26"/>
  <c r="T219" i="26" s="1"/>
  <c r="N219" i="26"/>
  <c r="M219" i="26"/>
  <c r="L219" i="26"/>
  <c r="O218" i="26"/>
  <c r="T218" i="26" s="1"/>
  <c r="N218" i="26"/>
  <c r="L218" i="26"/>
  <c r="M218" i="26" s="1"/>
  <c r="S218" i="26" s="1"/>
  <c r="T217" i="26"/>
  <c r="N217" i="26"/>
  <c r="O217" i="26" s="1"/>
  <c r="L217" i="26"/>
  <c r="M217" i="26" s="1"/>
  <c r="S217" i="26" s="1"/>
  <c r="S216" i="26"/>
  <c r="O216" i="26"/>
  <c r="T216" i="26" s="1"/>
  <c r="N216" i="26"/>
  <c r="L216" i="26"/>
  <c r="M216" i="26" s="1"/>
  <c r="O215" i="26"/>
  <c r="T215" i="26" s="1"/>
  <c r="N215" i="26"/>
  <c r="L215" i="26"/>
  <c r="M215" i="26" s="1"/>
  <c r="S215" i="26" s="1"/>
  <c r="O214" i="26"/>
  <c r="T214" i="26" s="1"/>
  <c r="N214" i="26"/>
  <c r="L214" i="26"/>
  <c r="M214" i="26" s="1"/>
  <c r="S214" i="26" s="1"/>
  <c r="S213" i="26"/>
  <c r="N213" i="26"/>
  <c r="O213" i="26" s="1"/>
  <c r="T213" i="26" s="1"/>
  <c r="M213" i="26"/>
  <c r="L213" i="26"/>
  <c r="O212" i="26"/>
  <c r="T212" i="26" s="1"/>
  <c r="N212" i="26"/>
  <c r="L212" i="26"/>
  <c r="M212" i="26" s="1"/>
  <c r="S212" i="26" s="1"/>
  <c r="T211" i="26"/>
  <c r="O211" i="26"/>
  <c r="N211" i="26"/>
  <c r="M211" i="26"/>
  <c r="S211" i="26" s="1"/>
  <c r="L211" i="26"/>
  <c r="T210" i="26"/>
  <c r="S210" i="26"/>
  <c r="O210" i="26"/>
  <c r="N210" i="26"/>
  <c r="M210" i="26"/>
  <c r="L210" i="26"/>
  <c r="N209" i="26"/>
  <c r="O209" i="26" s="1"/>
  <c r="T209" i="26" s="1"/>
  <c r="M209" i="26"/>
  <c r="S209" i="26" s="1"/>
  <c r="L209" i="26"/>
  <c r="O208" i="26"/>
  <c r="T208" i="26" s="1"/>
  <c r="N208" i="26"/>
  <c r="L208" i="26"/>
  <c r="M208" i="26" s="1"/>
  <c r="S208" i="26" s="1"/>
  <c r="T207" i="26"/>
  <c r="O207" i="26"/>
  <c r="N207" i="26"/>
  <c r="M207" i="26"/>
  <c r="S207" i="26" s="1"/>
  <c r="L207" i="26"/>
  <c r="T206" i="26"/>
  <c r="S206" i="26"/>
  <c r="O206" i="26"/>
  <c r="N206" i="26"/>
  <c r="M206" i="26"/>
  <c r="L206" i="26"/>
  <c r="N205" i="26"/>
  <c r="O205" i="26" s="1"/>
  <c r="T205" i="26" s="1"/>
  <c r="M205" i="26"/>
  <c r="S205" i="26" s="1"/>
  <c r="L205" i="26"/>
  <c r="O204" i="26"/>
  <c r="T204" i="26" s="1"/>
  <c r="N204" i="26"/>
  <c r="L204" i="26"/>
  <c r="M204" i="26" s="1"/>
  <c r="S204" i="26" s="1"/>
  <c r="T203" i="26"/>
  <c r="O203" i="26"/>
  <c r="N203" i="26"/>
  <c r="M203" i="26"/>
  <c r="S203" i="26" s="1"/>
  <c r="L203" i="26"/>
  <c r="T202" i="26"/>
  <c r="S202" i="26"/>
  <c r="O202" i="26"/>
  <c r="N202" i="26"/>
  <c r="M202" i="26"/>
  <c r="L202" i="26"/>
  <c r="N201" i="26"/>
  <c r="O201" i="26" s="1"/>
  <c r="T201" i="26" s="1"/>
  <c r="M201" i="26"/>
  <c r="S201" i="26" s="1"/>
  <c r="L201" i="26"/>
  <c r="O200" i="26"/>
  <c r="T200" i="26" s="1"/>
  <c r="N200" i="26"/>
  <c r="L200" i="26"/>
  <c r="M200" i="26" s="1"/>
  <c r="S200" i="26" s="1"/>
  <c r="T199" i="26"/>
  <c r="S199" i="26"/>
  <c r="O199" i="26"/>
  <c r="N199" i="26"/>
  <c r="M199" i="26"/>
  <c r="L199" i="26"/>
  <c r="T198" i="26"/>
  <c r="S198" i="26"/>
  <c r="O198" i="26"/>
  <c r="N198" i="26"/>
  <c r="M198" i="26"/>
  <c r="L198" i="26"/>
  <c r="N197" i="26"/>
  <c r="O197" i="26" s="1"/>
  <c r="T197" i="26" s="1"/>
  <c r="M197" i="26"/>
  <c r="S197" i="26" s="1"/>
  <c r="L197" i="26"/>
  <c r="O196" i="26"/>
  <c r="T196" i="26" s="1"/>
  <c r="N196" i="26"/>
  <c r="L196" i="26"/>
  <c r="M196" i="26" s="1"/>
  <c r="S196" i="26" s="1"/>
  <c r="T195" i="26"/>
  <c r="S195" i="26"/>
  <c r="O195" i="26"/>
  <c r="N195" i="26"/>
  <c r="M195" i="26"/>
  <c r="L195" i="26"/>
  <c r="T194" i="26"/>
  <c r="S194" i="26"/>
  <c r="O194" i="26"/>
  <c r="N194" i="26"/>
  <c r="M194" i="26"/>
  <c r="L194" i="26"/>
  <c r="N193" i="26"/>
  <c r="O193" i="26" s="1"/>
  <c r="T193" i="26" s="1"/>
  <c r="M193" i="26"/>
  <c r="S193" i="26" s="1"/>
  <c r="L193" i="26"/>
  <c r="O192" i="26"/>
  <c r="T192" i="26" s="1"/>
  <c r="N192" i="26"/>
  <c r="L192" i="26"/>
  <c r="M192" i="26" s="1"/>
  <c r="S192" i="26" s="1"/>
  <c r="T191" i="26"/>
  <c r="S191" i="26"/>
  <c r="O191" i="26"/>
  <c r="N191" i="26"/>
  <c r="M191" i="26"/>
  <c r="L191" i="26"/>
  <c r="T190" i="26"/>
  <c r="S190" i="26"/>
  <c r="O190" i="26"/>
  <c r="N190" i="26"/>
  <c r="M190" i="26"/>
  <c r="L190" i="26"/>
  <c r="N189" i="26"/>
  <c r="O189" i="26" s="1"/>
  <c r="T189" i="26" s="1"/>
  <c r="M189" i="26"/>
  <c r="S189" i="26" s="1"/>
  <c r="L189" i="26"/>
  <c r="O188" i="26"/>
  <c r="T188" i="26" s="1"/>
  <c r="N188" i="26"/>
  <c r="L188" i="26"/>
  <c r="M188" i="26" s="1"/>
  <c r="S188" i="26" s="1"/>
  <c r="T187" i="26"/>
  <c r="S187" i="26"/>
  <c r="O187" i="26"/>
  <c r="N187" i="26"/>
  <c r="M187" i="26"/>
  <c r="L187" i="26"/>
  <c r="T186" i="26"/>
  <c r="S186" i="26"/>
  <c r="O186" i="26"/>
  <c r="N186" i="26"/>
  <c r="M186" i="26"/>
  <c r="L186" i="26"/>
  <c r="N185" i="26"/>
  <c r="O185" i="26" s="1"/>
  <c r="T185" i="26" s="1"/>
  <c r="M185" i="26"/>
  <c r="S185" i="26" s="1"/>
  <c r="L185" i="26"/>
  <c r="O184" i="26"/>
  <c r="T184" i="26" s="1"/>
  <c r="N184" i="26"/>
  <c r="L184" i="26"/>
  <c r="M184" i="26" s="1"/>
  <c r="S184" i="26" s="1"/>
  <c r="T183" i="26"/>
  <c r="S183" i="26"/>
  <c r="O183" i="26"/>
  <c r="N183" i="26"/>
  <c r="M183" i="26"/>
  <c r="L183" i="26"/>
  <c r="T182" i="26"/>
  <c r="S182" i="26"/>
  <c r="O182" i="26"/>
  <c r="N182" i="26"/>
  <c r="M182" i="26"/>
  <c r="L182" i="26"/>
  <c r="N181" i="26"/>
  <c r="O181" i="26" s="1"/>
  <c r="T181" i="26" s="1"/>
  <c r="M181" i="26"/>
  <c r="S181" i="26" s="1"/>
  <c r="L181" i="26"/>
  <c r="O180" i="26"/>
  <c r="T180" i="26" s="1"/>
  <c r="N180" i="26"/>
  <c r="L180" i="26"/>
  <c r="M180" i="26" s="1"/>
  <c r="S180" i="26" s="1"/>
  <c r="T179" i="26"/>
  <c r="S179" i="26"/>
  <c r="O179" i="26"/>
  <c r="N179" i="26"/>
  <c r="M179" i="26"/>
  <c r="L179" i="26"/>
  <c r="T178" i="26"/>
  <c r="S178" i="26"/>
  <c r="O178" i="26"/>
  <c r="N178" i="26"/>
  <c r="M178" i="26"/>
  <c r="L178" i="26"/>
  <c r="N177" i="26"/>
  <c r="O177" i="26" s="1"/>
  <c r="T177" i="26" s="1"/>
  <c r="M177" i="26"/>
  <c r="S177" i="26" s="1"/>
  <c r="L177" i="26"/>
  <c r="O176" i="26"/>
  <c r="T176" i="26" s="1"/>
  <c r="N176" i="26"/>
  <c r="L176" i="26"/>
  <c r="M176" i="26" s="1"/>
  <c r="S176" i="26" s="1"/>
  <c r="T175" i="26"/>
  <c r="S175" i="26"/>
  <c r="O175" i="26"/>
  <c r="N175" i="26"/>
  <c r="M175" i="26"/>
  <c r="L175" i="26"/>
  <c r="T174" i="26"/>
  <c r="S174" i="26"/>
  <c r="O174" i="26"/>
  <c r="N174" i="26"/>
  <c r="M174" i="26"/>
  <c r="L174" i="26"/>
  <c r="N173" i="26"/>
  <c r="O173" i="26" s="1"/>
  <c r="T173" i="26" s="1"/>
  <c r="M173" i="26"/>
  <c r="S173" i="26" s="1"/>
  <c r="L173" i="26"/>
  <c r="O172" i="26"/>
  <c r="T172" i="26" s="1"/>
  <c r="N172" i="26"/>
  <c r="L172" i="26"/>
  <c r="M172" i="26" s="1"/>
  <c r="S172" i="26" s="1"/>
  <c r="T171" i="26"/>
  <c r="S171" i="26"/>
  <c r="O171" i="26"/>
  <c r="N171" i="26"/>
  <c r="M171" i="26"/>
  <c r="L171" i="26"/>
  <c r="T170" i="26"/>
  <c r="S170" i="26"/>
  <c r="O170" i="26"/>
  <c r="N170" i="26"/>
  <c r="M170" i="26"/>
  <c r="L170" i="26"/>
  <c r="N169" i="26"/>
  <c r="O169" i="26" s="1"/>
  <c r="T169" i="26" s="1"/>
  <c r="M169" i="26"/>
  <c r="S169" i="26" s="1"/>
  <c r="L169" i="26"/>
  <c r="O168" i="26"/>
  <c r="T168" i="26" s="1"/>
  <c r="N168" i="26"/>
  <c r="L168" i="26"/>
  <c r="M168" i="26" s="1"/>
  <c r="S168" i="26" s="1"/>
  <c r="T167" i="26"/>
  <c r="S167" i="26"/>
  <c r="O167" i="26"/>
  <c r="N167" i="26"/>
  <c r="M167" i="26"/>
  <c r="L167" i="26"/>
  <c r="T166" i="26"/>
  <c r="O166" i="26"/>
  <c r="N166" i="26"/>
  <c r="L166" i="26"/>
  <c r="M166" i="26" s="1"/>
  <c r="S166" i="26" s="1"/>
  <c r="N165" i="26"/>
  <c r="O165" i="26" s="1"/>
  <c r="T165" i="26" s="1"/>
  <c r="M165" i="26"/>
  <c r="S165" i="26" s="1"/>
  <c r="L165" i="26"/>
  <c r="O164" i="26"/>
  <c r="T164" i="26" s="1"/>
  <c r="N164" i="26"/>
  <c r="L164" i="26"/>
  <c r="M164" i="26" s="1"/>
  <c r="S164" i="26" s="1"/>
  <c r="N163" i="26"/>
  <c r="O163" i="26" s="1"/>
  <c r="T163" i="26" s="1"/>
  <c r="L163" i="26"/>
  <c r="M163" i="26" s="1"/>
  <c r="S163" i="26" s="1"/>
  <c r="T162" i="26"/>
  <c r="S162" i="26"/>
  <c r="O162" i="26"/>
  <c r="N162" i="26"/>
  <c r="L162" i="26"/>
  <c r="M162" i="26" s="1"/>
  <c r="N161" i="26"/>
  <c r="O161" i="26" s="1"/>
  <c r="T161" i="26" s="1"/>
  <c r="M161" i="26"/>
  <c r="S161" i="26" s="1"/>
  <c r="L161" i="26"/>
  <c r="N160" i="26"/>
  <c r="O160" i="26" s="1"/>
  <c r="T160" i="26" s="1"/>
  <c r="L160" i="26"/>
  <c r="M160" i="26" s="1"/>
  <c r="S160" i="26" s="1"/>
  <c r="N159" i="26"/>
  <c r="O159" i="26" s="1"/>
  <c r="T159" i="26" s="1"/>
  <c r="L159" i="26"/>
  <c r="M159" i="26" s="1"/>
  <c r="S159" i="26" s="1"/>
  <c r="S158" i="26"/>
  <c r="N158" i="26"/>
  <c r="O158" i="26" s="1"/>
  <c r="T158" i="26" s="1"/>
  <c r="L158" i="26"/>
  <c r="M158" i="26" s="1"/>
  <c r="N157" i="26"/>
  <c r="O157" i="26" s="1"/>
  <c r="T157" i="26" s="1"/>
  <c r="L157" i="26"/>
  <c r="M157" i="26" s="1"/>
  <c r="S157" i="26" s="1"/>
  <c r="N156" i="26"/>
  <c r="O156" i="26" s="1"/>
  <c r="T156" i="26" s="1"/>
  <c r="L156" i="26"/>
  <c r="M156" i="26" s="1"/>
  <c r="S156" i="26" s="1"/>
  <c r="N155" i="26"/>
  <c r="O155" i="26" s="1"/>
  <c r="T155" i="26" s="1"/>
  <c r="L155" i="26"/>
  <c r="M155" i="26" s="1"/>
  <c r="S155" i="26" s="1"/>
  <c r="N154" i="26"/>
  <c r="O154" i="26" s="1"/>
  <c r="T154" i="26" s="1"/>
  <c r="L154" i="26"/>
  <c r="M154" i="26" s="1"/>
  <c r="S154" i="26" s="1"/>
  <c r="N153" i="26"/>
  <c r="O153" i="26" s="1"/>
  <c r="T153" i="26" s="1"/>
  <c r="L153" i="26"/>
  <c r="M153" i="26" s="1"/>
  <c r="S153" i="26" s="1"/>
  <c r="N152" i="26"/>
  <c r="O152" i="26" s="1"/>
  <c r="T152" i="26" s="1"/>
  <c r="L152" i="26"/>
  <c r="M152" i="26" s="1"/>
  <c r="S152" i="26" s="1"/>
  <c r="N151" i="26"/>
  <c r="O151" i="26" s="1"/>
  <c r="T151" i="26" s="1"/>
  <c r="L151" i="26"/>
  <c r="M151" i="26" s="1"/>
  <c r="S151" i="26" s="1"/>
  <c r="N150" i="26"/>
  <c r="O150" i="26" s="1"/>
  <c r="T150" i="26" s="1"/>
  <c r="L150" i="26"/>
  <c r="M150" i="26" s="1"/>
  <c r="S150" i="26" s="1"/>
  <c r="N149" i="26"/>
  <c r="O149" i="26" s="1"/>
  <c r="T149" i="26" s="1"/>
  <c r="L149" i="26"/>
  <c r="M149" i="26" s="1"/>
  <c r="S149" i="26" s="1"/>
  <c r="N148" i="26"/>
  <c r="O148" i="26" s="1"/>
  <c r="T148" i="26" s="1"/>
  <c r="L148" i="26"/>
  <c r="M148" i="26" s="1"/>
  <c r="S148" i="26" s="1"/>
  <c r="N147" i="26"/>
  <c r="O147" i="26" s="1"/>
  <c r="T147" i="26" s="1"/>
  <c r="L147" i="26"/>
  <c r="M147" i="26" s="1"/>
  <c r="S147" i="26" s="1"/>
  <c r="N146" i="26"/>
  <c r="O146" i="26" s="1"/>
  <c r="T146" i="26" s="1"/>
  <c r="L146" i="26"/>
  <c r="M146" i="26" s="1"/>
  <c r="S146" i="26" s="1"/>
  <c r="N145" i="26"/>
  <c r="O145" i="26" s="1"/>
  <c r="T145" i="26" s="1"/>
  <c r="L145" i="26"/>
  <c r="M145" i="26" s="1"/>
  <c r="S145" i="26" s="1"/>
  <c r="N144" i="26"/>
  <c r="O144" i="26" s="1"/>
  <c r="T144" i="26" s="1"/>
  <c r="L144" i="26"/>
  <c r="M144" i="26" s="1"/>
  <c r="S144" i="26" s="1"/>
  <c r="N143" i="26"/>
  <c r="O143" i="26" s="1"/>
  <c r="T143" i="26" s="1"/>
  <c r="L143" i="26"/>
  <c r="M143" i="26" s="1"/>
  <c r="S143" i="26" s="1"/>
  <c r="N142" i="26"/>
  <c r="O142" i="26" s="1"/>
  <c r="T142" i="26" s="1"/>
  <c r="L142" i="26"/>
  <c r="M142" i="26" s="1"/>
  <c r="S142" i="26" s="1"/>
  <c r="N141" i="26"/>
  <c r="O141" i="26" s="1"/>
  <c r="T141" i="26" s="1"/>
  <c r="L141" i="26"/>
  <c r="M141" i="26" s="1"/>
  <c r="S141" i="26" s="1"/>
  <c r="N140" i="26"/>
  <c r="O140" i="26" s="1"/>
  <c r="T140" i="26" s="1"/>
  <c r="L140" i="26"/>
  <c r="M140" i="26" s="1"/>
  <c r="S140" i="26" s="1"/>
  <c r="N139" i="26"/>
  <c r="O139" i="26" s="1"/>
  <c r="T139" i="26" s="1"/>
  <c r="L139" i="26"/>
  <c r="M139" i="26" s="1"/>
  <c r="S139" i="26" s="1"/>
  <c r="S138" i="26"/>
  <c r="N138" i="26"/>
  <c r="O138" i="26" s="1"/>
  <c r="T138" i="26" s="1"/>
  <c r="L138" i="26"/>
  <c r="M138" i="26" s="1"/>
  <c r="N137" i="26"/>
  <c r="O137" i="26" s="1"/>
  <c r="T137" i="26" s="1"/>
  <c r="L137" i="26"/>
  <c r="M137" i="26" s="1"/>
  <c r="S137" i="26" s="1"/>
  <c r="N136" i="26"/>
  <c r="O136" i="26" s="1"/>
  <c r="T136" i="26" s="1"/>
  <c r="L136" i="26"/>
  <c r="M136" i="26" s="1"/>
  <c r="S136" i="26" s="1"/>
  <c r="N135" i="26"/>
  <c r="O135" i="26" s="1"/>
  <c r="T135" i="26" s="1"/>
  <c r="L135" i="26"/>
  <c r="M135" i="26" s="1"/>
  <c r="S135" i="26" s="1"/>
  <c r="S134" i="26"/>
  <c r="N134" i="26"/>
  <c r="O134" i="26" s="1"/>
  <c r="T134" i="26" s="1"/>
  <c r="L134" i="26"/>
  <c r="M134" i="26" s="1"/>
  <c r="N133" i="26"/>
  <c r="O133" i="26" s="1"/>
  <c r="T133" i="26" s="1"/>
  <c r="L133" i="26"/>
  <c r="M133" i="26" s="1"/>
  <c r="S133" i="26" s="1"/>
  <c r="N132" i="26"/>
  <c r="O132" i="26" s="1"/>
  <c r="T132" i="26" s="1"/>
  <c r="L132" i="26"/>
  <c r="M132" i="26" s="1"/>
  <c r="S132" i="26" s="1"/>
  <c r="N131" i="26"/>
  <c r="O131" i="26" s="1"/>
  <c r="T131" i="26" s="1"/>
  <c r="L131" i="26"/>
  <c r="M131" i="26" s="1"/>
  <c r="S131" i="26" s="1"/>
  <c r="N130" i="26"/>
  <c r="O130" i="26" s="1"/>
  <c r="T130" i="26" s="1"/>
  <c r="L130" i="26"/>
  <c r="M130" i="26" s="1"/>
  <c r="S130" i="26" s="1"/>
  <c r="N129" i="26"/>
  <c r="O129" i="26" s="1"/>
  <c r="T129" i="26" s="1"/>
  <c r="L129" i="26"/>
  <c r="M129" i="26" s="1"/>
  <c r="S129" i="26" s="1"/>
  <c r="N128" i="26"/>
  <c r="O128" i="26" s="1"/>
  <c r="T128" i="26" s="1"/>
  <c r="L128" i="26"/>
  <c r="M128" i="26" s="1"/>
  <c r="S128" i="26" s="1"/>
  <c r="N127" i="26"/>
  <c r="O127" i="26" s="1"/>
  <c r="T127" i="26" s="1"/>
  <c r="L127" i="26"/>
  <c r="M127" i="26" s="1"/>
  <c r="S127" i="26" s="1"/>
  <c r="S126" i="26"/>
  <c r="N126" i="26"/>
  <c r="O126" i="26" s="1"/>
  <c r="T126" i="26" s="1"/>
  <c r="L126" i="26"/>
  <c r="M126" i="26" s="1"/>
  <c r="N125" i="26"/>
  <c r="O125" i="26" s="1"/>
  <c r="T125" i="26" s="1"/>
  <c r="L125" i="26"/>
  <c r="M125" i="26" s="1"/>
  <c r="S125" i="26" s="1"/>
  <c r="N124" i="26"/>
  <c r="O124" i="26" s="1"/>
  <c r="T124" i="26" s="1"/>
  <c r="L124" i="26"/>
  <c r="M124" i="26" s="1"/>
  <c r="S124" i="26" s="1"/>
  <c r="N123" i="26"/>
  <c r="O123" i="26" s="1"/>
  <c r="T123" i="26" s="1"/>
  <c r="L123" i="26"/>
  <c r="M123" i="26" s="1"/>
  <c r="S123" i="26" s="1"/>
  <c r="N122" i="26"/>
  <c r="O122" i="26" s="1"/>
  <c r="T122" i="26" s="1"/>
  <c r="L122" i="26"/>
  <c r="M122" i="26" s="1"/>
  <c r="S122" i="26" s="1"/>
  <c r="N121" i="26"/>
  <c r="O121" i="26" s="1"/>
  <c r="T121" i="26" s="1"/>
  <c r="L121" i="26"/>
  <c r="M121" i="26" s="1"/>
  <c r="S121" i="26" s="1"/>
  <c r="N120" i="26"/>
  <c r="O120" i="26" s="1"/>
  <c r="T120" i="26" s="1"/>
  <c r="L120" i="26"/>
  <c r="M120" i="26" s="1"/>
  <c r="S120" i="26" s="1"/>
  <c r="N119" i="26"/>
  <c r="O119" i="26" s="1"/>
  <c r="T119" i="26" s="1"/>
  <c r="L119" i="26"/>
  <c r="M119" i="26" s="1"/>
  <c r="S119" i="26" s="1"/>
  <c r="S118" i="26"/>
  <c r="N118" i="26"/>
  <c r="O118" i="26" s="1"/>
  <c r="T118" i="26" s="1"/>
  <c r="L118" i="26"/>
  <c r="M118" i="26" s="1"/>
  <c r="N117" i="26"/>
  <c r="O117" i="26" s="1"/>
  <c r="T117" i="26" s="1"/>
  <c r="L117" i="26"/>
  <c r="M117" i="26" s="1"/>
  <c r="S117" i="26" s="1"/>
  <c r="N116" i="26"/>
  <c r="O116" i="26" s="1"/>
  <c r="T116" i="26" s="1"/>
  <c r="L116" i="26"/>
  <c r="M116" i="26" s="1"/>
  <c r="S116" i="26" s="1"/>
  <c r="N115" i="26"/>
  <c r="O115" i="26" s="1"/>
  <c r="T115" i="26" s="1"/>
  <c r="L115" i="26"/>
  <c r="M115" i="26" s="1"/>
  <c r="S115" i="26" s="1"/>
  <c r="T114" i="26"/>
  <c r="N114" i="26"/>
  <c r="O114" i="26" s="1"/>
  <c r="L114" i="26"/>
  <c r="M114" i="26" s="1"/>
  <c r="S114" i="26" s="1"/>
  <c r="N113" i="26"/>
  <c r="O113" i="26" s="1"/>
  <c r="T113" i="26" s="1"/>
  <c r="L113" i="26"/>
  <c r="M113" i="26" s="1"/>
  <c r="S113" i="26" s="1"/>
  <c r="N112" i="26"/>
  <c r="O112" i="26" s="1"/>
  <c r="T112" i="26" s="1"/>
  <c r="L112" i="26"/>
  <c r="M112" i="26" s="1"/>
  <c r="S112" i="26" s="1"/>
  <c r="N111" i="26"/>
  <c r="O111" i="26" s="1"/>
  <c r="T111" i="26" s="1"/>
  <c r="L111" i="26"/>
  <c r="M111" i="26" s="1"/>
  <c r="S111" i="26" s="1"/>
  <c r="S110" i="26"/>
  <c r="N110" i="26"/>
  <c r="O110" i="26" s="1"/>
  <c r="T110" i="26" s="1"/>
  <c r="L110" i="26"/>
  <c r="M110" i="26" s="1"/>
  <c r="N109" i="26"/>
  <c r="O109" i="26" s="1"/>
  <c r="T109" i="26" s="1"/>
  <c r="L109" i="26"/>
  <c r="M109" i="26" s="1"/>
  <c r="S109" i="26" s="1"/>
  <c r="N108" i="26"/>
  <c r="O108" i="26" s="1"/>
  <c r="T108" i="26" s="1"/>
  <c r="L108" i="26"/>
  <c r="M108" i="26" s="1"/>
  <c r="S108" i="26" s="1"/>
  <c r="N107" i="26"/>
  <c r="O107" i="26" s="1"/>
  <c r="T107" i="26" s="1"/>
  <c r="L107" i="26"/>
  <c r="M107" i="26" s="1"/>
  <c r="S107" i="26" s="1"/>
  <c r="T106" i="26"/>
  <c r="N106" i="26"/>
  <c r="O106" i="26" s="1"/>
  <c r="L106" i="26"/>
  <c r="M106" i="26" s="1"/>
  <c r="S106" i="26" s="1"/>
  <c r="N105" i="26"/>
  <c r="O105" i="26" s="1"/>
  <c r="T105" i="26" s="1"/>
  <c r="L105" i="26"/>
  <c r="M105" i="26" s="1"/>
  <c r="S105" i="26" s="1"/>
  <c r="N104" i="26"/>
  <c r="O104" i="26" s="1"/>
  <c r="T104" i="26" s="1"/>
  <c r="L104" i="26"/>
  <c r="M104" i="26" s="1"/>
  <c r="S104" i="26" s="1"/>
  <c r="N103" i="26"/>
  <c r="O103" i="26" s="1"/>
  <c r="T103" i="26" s="1"/>
  <c r="L103" i="26"/>
  <c r="M103" i="26" s="1"/>
  <c r="S103" i="26" s="1"/>
  <c r="S102" i="26"/>
  <c r="N102" i="26"/>
  <c r="O102" i="26" s="1"/>
  <c r="T102" i="26" s="1"/>
  <c r="L102" i="26"/>
  <c r="M102" i="26" s="1"/>
  <c r="N101" i="26"/>
  <c r="O101" i="26" s="1"/>
  <c r="T101" i="26" s="1"/>
  <c r="L101" i="26"/>
  <c r="M101" i="26" s="1"/>
  <c r="S101" i="26" s="1"/>
  <c r="N100" i="26"/>
  <c r="O100" i="26" s="1"/>
  <c r="T100" i="26" s="1"/>
  <c r="L100" i="26"/>
  <c r="M100" i="26" s="1"/>
  <c r="S100" i="26" s="1"/>
  <c r="N99" i="26"/>
  <c r="O99" i="26" s="1"/>
  <c r="T99" i="26" s="1"/>
  <c r="L99" i="26"/>
  <c r="M99" i="26" s="1"/>
  <c r="S99" i="26" s="1"/>
  <c r="T98" i="26"/>
  <c r="N98" i="26"/>
  <c r="O98" i="26" s="1"/>
  <c r="L98" i="26"/>
  <c r="M98" i="26" s="1"/>
  <c r="S98" i="26" s="1"/>
  <c r="N97" i="26"/>
  <c r="O97" i="26" s="1"/>
  <c r="T97" i="26" s="1"/>
  <c r="L97" i="26"/>
  <c r="M97" i="26" s="1"/>
  <c r="S97" i="26" s="1"/>
  <c r="N96" i="26"/>
  <c r="O96" i="26" s="1"/>
  <c r="T96" i="26" s="1"/>
  <c r="L96" i="26"/>
  <c r="M96" i="26" s="1"/>
  <c r="S96" i="26" s="1"/>
  <c r="N95" i="26"/>
  <c r="O95" i="26" s="1"/>
  <c r="T95" i="26" s="1"/>
  <c r="L95" i="26"/>
  <c r="M95" i="26" s="1"/>
  <c r="S95" i="26" s="1"/>
  <c r="S94" i="26"/>
  <c r="N94" i="26"/>
  <c r="O94" i="26" s="1"/>
  <c r="T94" i="26" s="1"/>
  <c r="L94" i="26"/>
  <c r="M94" i="26" s="1"/>
  <c r="N93" i="26"/>
  <c r="O93" i="26" s="1"/>
  <c r="T93" i="26" s="1"/>
  <c r="L93" i="26"/>
  <c r="M93" i="26" s="1"/>
  <c r="S93" i="26" s="1"/>
  <c r="N92" i="26"/>
  <c r="O92" i="26" s="1"/>
  <c r="T92" i="26" s="1"/>
  <c r="L92" i="26"/>
  <c r="M92" i="26" s="1"/>
  <c r="S92" i="26" s="1"/>
  <c r="N91" i="26"/>
  <c r="O91" i="26" s="1"/>
  <c r="T91" i="26" s="1"/>
  <c r="L91" i="26"/>
  <c r="M91" i="26" s="1"/>
  <c r="S91" i="26" s="1"/>
  <c r="T90" i="26"/>
  <c r="N90" i="26"/>
  <c r="O90" i="26" s="1"/>
  <c r="L90" i="26"/>
  <c r="M90" i="26" s="1"/>
  <c r="S90" i="26" s="1"/>
  <c r="N89" i="26"/>
  <c r="O89" i="26" s="1"/>
  <c r="T89" i="26" s="1"/>
  <c r="L89" i="26"/>
  <c r="M89" i="26" s="1"/>
  <c r="S89" i="26" s="1"/>
  <c r="N88" i="26"/>
  <c r="O88" i="26" s="1"/>
  <c r="T88" i="26" s="1"/>
  <c r="L88" i="26"/>
  <c r="M88" i="26" s="1"/>
  <c r="S88" i="26" s="1"/>
  <c r="N87" i="26"/>
  <c r="O87" i="26" s="1"/>
  <c r="T87" i="26" s="1"/>
  <c r="L87" i="26"/>
  <c r="M87" i="26" s="1"/>
  <c r="S87" i="26" s="1"/>
  <c r="S86" i="26"/>
  <c r="N86" i="26"/>
  <c r="O86" i="26" s="1"/>
  <c r="T86" i="26" s="1"/>
  <c r="L86" i="26"/>
  <c r="M86" i="26" s="1"/>
  <c r="N85" i="26"/>
  <c r="O85" i="26" s="1"/>
  <c r="T85" i="26" s="1"/>
  <c r="L85" i="26"/>
  <c r="M85" i="26" s="1"/>
  <c r="S85" i="26" s="1"/>
  <c r="N84" i="26"/>
  <c r="O84" i="26" s="1"/>
  <c r="T84" i="26" s="1"/>
  <c r="L84" i="26"/>
  <c r="M84" i="26" s="1"/>
  <c r="S84" i="26" s="1"/>
  <c r="N83" i="26"/>
  <c r="O83" i="26" s="1"/>
  <c r="T83" i="26" s="1"/>
  <c r="L83" i="26"/>
  <c r="M83" i="26" s="1"/>
  <c r="S83" i="26" s="1"/>
  <c r="T82" i="26"/>
  <c r="N82" i="26"/>
  <c r="O82" i="26" s="1"/>
  <c r="L82" i="26"/>
  <c r="M82" i="26" s="1"/>
  <c r="S82" i="26" s="1"/>
  <c r="N81" i="26"/>
  <c r="O81" i="26" s="1"/>
  <c r="T81" i="26" s="1"/>
  <c r="L81" i="26"/>
  <c r="M81" i="26" s="1"/>
  <c r="S81" i="26" s="1"/>
  <c r="N80" i="26"/>
  <c r="O80" i="26" s="1"/>
  <c r="T80" i="26" s="1"/>
  <c r="L80" i="26"/>
  <c r="M80" i="26" s="1"/>
  <c r="S80" i="26" s="1"/>
  <c r="N79" i="26"/>
  <c r="O79" i="26" s="1"/>
  <c r="T79" i="26" s="1"/>
  <c r="L79" i="26"/>
  <c r="M79" i="26" s="1"/>
  <c r="S79" i="26" s="1"/>
  <c r="S78" i="26"/>
  <c r="N78" i="26"/>
  <c r="O78" i="26" s="1"/>
  <c r="T78" i="26" s="1"/>
  <c r="L78" i="26"/>
  <c r="M78" i="26" s="1"/>
  <c r="N77" i="26"/>
  <c r="O77" i="26" s="1"/>
  <c r="T77" i="26" s="1"/>
  <c r="L77" i="26"/>
  <c r="M77" i="26" s="1"/>
  <c r="S77" i="26" s="1"/>
  <c r="N76" i="26"/>
  <c r="O76" i="26" s="1"/>
  <c r="T76" i="26" s="1"/>
  <c r="L76" i="26"/>
  <c r="M76" i="26" s="1"/>
  <c r="S76" i="26" s="1"/>
  <c r="N75" i="26"/>
  <c r="O75" i="26" s="1"/>
  <c r="T75" i="26" s="1"/>
  <c r="L75" i="26"/>
  <c r="M75" i="26" s="1"/>
  <c r="S75" i="26" s="1"/>
  <c r="T74" i="26"/>
  <c r="N74" i="26"/>
  <c r="O74" i="26" s="1"/>
  <c r="L74" i="26"/>
  <c r="M74" i="26" s="1"/>
  <c r="S74" i="26" s="1"/>
  <c r="N73" i="26"/>
  <c r="O73" i="26" s="1"/>
  <c r="T73" i="26" s="1"/>
  <c r="L73" i="26"/>
  <c r="M73" i="26" s="1"/>
  <c r="S73" i="26" s="1"/>
  <c r="N72" i="26"/>
  <c r="O72" i="26" s="1"/>
  <c r="T72" i="26" s="1"/>
  <c r="L72" i="26"/>
  <c r="M72" i="26" s="1"/>
  <c r="S72" i="26" s="1"/>
  <c r="N71" i="26"/>
  <c r="O71" i="26" s="1"/>
  <c r="T71" i="26" s="1"/>
  <c r="L71" i="26"/>
  <c r="M71" i="26" s="1"/>
  <c r="S71" i="26" s="1"/>
  <c r="S70" i="26"/>
  <c r="N70" i="26"/>
  <c r="O70" i="26" s="1"/>
  <c r="T70" i="26" s="1"/>
  <c r="L70" i="26"/>
  <c r="M70" i="26" s="1"/>
  <c r="N69" i="26"/>
  <c r="O69" i="26" s="1"/>
  <c r="T69" i="26" s="1"/>
  <c r="L69" i="26"/>
  <c r="M69" i="26" s="1"/>
  <c r="S69" i="26" s="1"/>
  <c r="N68" i="26"/>
  <c r="O68" i="26" s="1"/>
  <c r="T68" i="26" s="1"/>
  <c r="L68" i="26"/>
  <c r="M68" i="26" s="1"/>
  <c r="S68" i="26" s="1"/>
  <c r="N67" i="26"/>
  <c r="O67" i="26" s="1"/>
  <c r="T67" i="26" s="1"/>
  <c r="L67" i="26"/>
  <c r="M67" i="26" s="1"/>
  <c r="S67" i="26" s="1"/>
  <c r="T66" i="26"/>
  <c r="N66" i="26"/>
  <c r="O66" i="26" s="1"/>
  <c r="L66" i="26"/>
  <c r="M66" i="26" s="1"/>
  <c r="S66" i="26" s="1"/>
  <c r="N65" i="26"/>
  <c r="O65" i="26" s="1"/>
  <c r="T65" i="26" s="1"/>
  <c r="L65" i="26"/>
  <c r="M65" i="26" s="1"/>
  <c r="S65" i="26" s="1"/>
  <c r="N64" i="26"/>
  <c r="O64" i="26" s="1"/>
  <c r="T64" i="26" s="1"/>
  <c r="L64" i="26"/>
  <c r="M64" i="26" s="1"/>
  <c r="S64" i="26" s="1"/>
  <c r="N63" i="26"/>
  <c r="O63" i="26" s="1"/>
  <c r="T63" i="26" s="1"/>
  <c r="L63" i="26"/>
  <c r="M63" i="26" s="1"/>
  <c r="S63" i="26" s="1"/>
  <c r="S62" i="26"/>
  <c r="N62" i="26"/>
  <c r="O62" i="26" s="1"/>
  <c r="T62" i="26" s="1"/>
  <c r="L62" i="26"/>
  <c r="M62" i="26" s="1"/>
  <c r="N61" i="26"/>
  <c r="O61" i="26" s="1"/>
  <c r="T61" i="26" s="1"/>
  <c r="L61" i="26"/>
  <c r="M61" i="26" s="1"/>
  <c r="S61" i="26" s="1"/>
  <c r="N60" i="26"/>
  <c r="O60" i="26" s="1"/>
  <c r="T60" i="26" s="1"/>
  <c r="L60" i="26"/>
  <c r="M60" i="26" s="1"/>
  <c r="S60" i="26" s="1"/>
  <c r="N59" i="26"/>
  <c r="O59" i="26" s="1"/>
  <c r="T59" i="26" s="1"/>
  <c r="L59" i="26"/>
  <c r="M59" i="26" s="1"/>
  <c r="S59" i="26" s="1"/>
  <c r="T58" i="26"/>
  <c r="N58" i="26"/>
  <c r="O58" i="26" s="1"/>
  <c r="L58" i="26"/>
  <c r="M58" i="26" s="1"/>
  <c r="S58" i="26" s="1"/>
  <c r="N57" i="26"/>
  <c r="O57" i="26" s="1"/>
  <c r="T57" i="26" s="1"/>
  <c r="L57" i="26"/>
  <c r="M57" i="26" s="1"/>
  <c r="S57" i="26" s="1"/>
  <c r="N56" i="26"/>
  <c r="O56" i="26" s="1"/>
  <c r="T56" i="26" s="1"/>
  <c r="L56" i="26"/>
  <c r="M56" i="26" s="1"/>
  <c r="S56" i="26" s="1"/>
  <c r="N55" i="26"/>
  <c r="O55" i="26" s="1"/>
  <c r="T55" i="26" s="1"/>
  <c r="L55" i="26"/>
  <c r="M55" i="26" s="1"/>
  <c r="S55" i="26" s="1"/>
  <c r="S54" i="26"/>
  <c r="N54" i="26"/>
  <c r="O54" i="26" s="1"/>
  <c r="T54" i="26" s="1"/>
  <c r="L54" i="26"/>
  <c r="M54" i="26" s="1"/>
  <c r="N53" i="26"/>
  <c r="L53" i="26"/>
  <c r="M53" i="26" s="1"/>
  <c r="S53" i="26" s="1"/>
  <c r="N52" i="26"/>
  <c r="O52" i="26" s="1"/>
  <c r="T52" i="26" s="1"/>
  <c r="L52" i="26"/>
  <c r="M52" i="26" s="1"/>
  <c r="S52" i="26" s="1"/>
  <c r="N51" i="26"/>
  <c r="O51" i="26" s="1"/>
  <c r="T51" i="26" s="1"/>
  <c r="L51" i="26"/>
  <c r="M51" i="26" s="1"/>
  <c r="S51" i="26" s="1"/>
  <c r="T50" i="26"/>
  <c r="N50" i="26"/>
  <c r="O50" i="26" s="1"/>
  <c r="L50" i="26"/>
  <c r="M50" i="26" s="1"/>
  <c r="S50" i="26" s="1"/>
  <c r="X46" i="26"/>
  <c r="Z45" i="26"/>
  <c r="AA45" i="26" s="1"/>
  <c r="Y44" i="26"/>
  <c r="X44" i="26"/>
  <c r="P44" i="26"/>
  <c r="P43" i="26"/>
  <c r="X42" i="26"/>
  <c r="P42" i="26"/>
  <c r="P41" i="26"/>
  <c r="L41" i="26"/>
  <c r="K41" i="26"/>
  <c r="Y45" i="26" s="1"/>
  <c r="J41" i="26"/>
  <c r="X45" i="26" s="1"/>
  <c r="P40" i="26"/>
  <c r="L40" i="26"/>
  <c r="Z44" i="26" s="1"/>
  <c r="AA44" i="26" s="1"/>
  <c r="K40" i="26"/>
  <c r="J40" i="26"/>
  <c r="J39" i="26"/>
  <c r="J42" i="26" s="1"/>
  <c r="J44" i="26" s="1"/>
  <c r="P35" i="26"/>
  <c r="P34" i="26"/>
  <c r="Y33" i="26"/>
  <c r="P33" i="26"/>
  <c r="Z32" i="26"/>
  <c r="AA32" i="26" s="1"/>
  <c r="P32" i="26"/>
  <c r="L32" i="26"/>
  <c r="Z33" i="26" s="1"/>
  <c r="AA33" i="26" s="1"/>
  <c r="K32" i="26"/>
  <c r="J32" i="26"/>
  <c r="X33" i="26" s="1"/>
  <c r="C32" i="26" a="1"/>
  <c r="C32" i="26" s="1"/>
  <c r="P31" i="26"/>
  <c r="L31" i="26"/>
  <c r="K31" i="26"/>
  <c r="J31" i="26"/>
  <c r="X32" i="26" s="1"/>
  <c r="D31" i="26"/>
  <c r="C31" i="26" a="1"/>
  <c r="C31" i="26" s="1"/>
  <c r="J30" i="26"/>
  <c r="J33" i="26" s="1"/>
  <c r="J35" i="26" s="1"/>
  <c r="C32" i="34" l="1" a="1"/>
  <c r="C32" i="34" s="1"/>
  <c r="D31" i="34"/>
  <c r="AE30" i="34"/>
  <c r="E31" i="34"/>
  <c r="F31" i="34"/>
  <c r="L30" i="34"/>
  <c r="K42" i="34"/>
  <c r="K44" i="34" s="1"/>
  <c r="Y42" i="34"/>
  <c r="Y46" i="34" s="1"/>
  <c r="X34" i="34"/>
  <c r="X46" i="34"/>
  <c r="T52" i="34"/>
  <c r="L39" i="34"/>
  <c r="K30" i="34"/>
  <c r="O104" i="34"/>
  <c r="T104" i="34" s="1"/>
  <c r="J33" i="34"/>
  <c r="J35" i="34" s="1"/>
  <c r="J42" i="34"/>
  <c r="J44" i="34" s="1"/>
  <c r="L39" i="33"/>
  <c r="T50" i="33"/>
  <c r="C32" i="33" a="1"/>
  <c r="C32" i="33" s="1"/>
  <c r="G31" i="33"/>
  <c r="AE30" i="33"/>
  <c r="F31" i="33"/>
  <c r="E31" i="33"/>
  <c r="D31" i="33"/>
  <c r="J33" i="33"/>
  <c r="J35" i="33" s="1"/>
  <c r="X30" i="33"/>
  <c r="X34" i="33" s="1"/>
  <c r="S50" i="33"/>
  <c r="L30" i="33"/>
  <c r="K42" i="33"/>
  <c r="K44" i="33" s="1"/>
  <c r="Y42" i="33"/>
  <c r="Y46" i="33" s="1"/>
  <c r="Y44" i="33"/>
  <c r="K30" i="33"/>
  <c r="J39" i="33"/>
  <c r="L33" i="32"/>
  <c r="L35" i="32" s="1"/>
  <c r="Z30" i="32"/>
  <c r="X46" i="32"/>
  <c r="L39" i="32"/>
  <c r="K39" i="32"/>
  <c r="Y45" i="32"/>
  <c r="G31" i="32"/>
  <c r="F31" i="32"/>
  <c r="E31" i="32"/>
  <c r="D31" i="32"/>
  <c r="C32" i="32" a="1"/>
  <c r="C32" i="32" s="1"/>
  <c r="AE30" i="32"/>
  <c r="X32" i="32"/>
  <c r="J30" i="32"/>
  <c r="K30" i="32"/>
  <c r="G31" i="31"/>
  <c r="F31" i="31"/>
  <c r="E31" i="31"/>
  <c r="C32" i="31" a="1"/>
  <c r="C32" i="31" s="1"/>
  <c r="D31" i="31"/>
  <c r="AE30" i="31"/>
  <c r="L30" i="31"/>
  <c r="L39" i="31"/>
  <c r="T51" i="31"/>
  <c r="X42" i="31"/>
  <c r="X46" i="31" s="1"/>
  <c r="J30" i="31"/>
  <c r="K30" i="31"/>
  <c r="K39" i="31"/>
  <c r="S52" i="30"/>
  <c r="X42" i="30"/>
  <c r="J42" i="30"/>
  <c r="J44" i="30" s="1"/>
  <c r="F31" i="30"/>
  <c r="D31" i="30"/>
  <c r="AE30" i="30"/>
  <c r="C32" i="30" a="1"/>
  <c r="C32" i="30" s="1"/>
  <c r="G31" i="30"/>
  <c r="X30" i="30"/>
  <c r="X34" i="30" s="1"/>
  <c r="J33" i="30"/>
  <c r="J35" i="30" s="1"/>
  <c r="Y30" i="30"/>
  <c r="Y34" i="30" s="1"/>
  <c r="K33" i="30"/>
  <c r="K35" i="30" s="1"/>
  <c r="L39" i="30"/>
  <c r="X45" i="30"/>
  <c r="M198" i="30"/>
  <c r="S198" i="30" s="1"/>
  <c r="K42" i="30"/>
  <c r="K44" i="30" s="1"/>
  <c r="K33" i="29"/>
  <c r="K35" i="29" s="1"/>
  <c r="Y30" i="29"/>
  <c r="Y34" i="29" s="1"/>
  <c r="S51" i="29"/>
  <c r="L30" i="29"/>
  <c r="G31" i="29"/>
  <c r="M55" i="29"/>
  <c r="S55" i="29" s="1"/>
  <c r="X34" i="29"/>
  <c r="T50" i="29"/>
  <c r="L39" i="29"/>
  <c r="E31" i="29"/>
  <c r="D31" i="29"/>
  <c r="AE30" i="29"/>
  <c r="C32" i="29" a="1"/>
  <c r="C32" i="29" s="1"/>
  <c r="Y42" i="29"/>
  <c r="Y46" i="29" s="1"/>
  <c r="K42" i="29"/>
  <c r="K44" i="29" s="1"/>
  <c r="F31" i="29"/>
  <c r="J39" i="29"/>
  <c r="K33" i="28"/>
  <c r="K35" i="28" s="1"/>
  <c r="Y30" i="28"/>
  <c r="Y34" i="28" s="1"/>
  <c r="C32" i="28" a="1"/>
  <c r="C32" i="28" s="1"/>
  <c r="F31" i="28"/>
  <c r="G31" i="28"/>
  <c r="D31" i="28"/>
  <c r="AE30" i="28"/>
  <c r="X32" i="28"/>
  <c r="X34" i="28" s="1"/>
  <c r="K39" i="28"/>
  <c r="L39" i="28"/>
  <c r="X42" i="28"/>
  <c r="X46" i="28" s="1"/>
  <c r="M51" i="28"/>
  <c r="S51" i="28" s="1"/>
  <c r="Z32" i="28"/>
  <c r="AA32" i="28" s="1"/>
  <c r="Y34" i="27"/>
  <c r="E31" i="27"/>
  <c r="G31" i="27"/>
  <c r="F31" i="27"/>
  <c r="C32" i="27" a="1"/>
  <c r="C32" i="27" s="1"/>
  <c r="D31" i="27"/>
  <c r="AE30" i="27"/>
  <c r="X34" i="27"/>
  <c r="X42" i="27"/>
  <c r="X46" i="27" s="1"/>
  <c r="Z30" i="27"/>
  <c r="X32" i="27"/>
  <c r="K39" i="27"/>
  <c r="L39" i="27"/>
  <c r="J33" i="27"/>
  <c r="J35" i="27" s="1"/>
  <c r="E32" i="26"/>
  <c r="D32" i="26"/>
  <c r="AE31" i="26"/>
  <c r="F32" i="26"/>
  <c r="X30" i="26"/>
  <c r="X34" i="26" s="1"/>
  <c r="E31" i="26"/>
  <c r="Y32" i="26"/>
  <c r="K30" i="26"/>
  <c r="K39" i="26"/>
  <c r="L30" i="26"/>
  <c r="O53" i="26"/>
  <c r="T53" i="26" s="1"/>
  <c r="AE30" i="26"/>
  <c r="C33" i="26" a="1"/>
  <c r="C33" i="26" s="1"/>
  <c r="G31" i="26"/>
  <c r="F31" i="26"/>
  <c r="J41" i="1"/>
  <c r="X45" i="1" s="1"/>
  <c r="J40" i="1"/>
  <c r="X44" i="1" s="1"/>
  <c r="J32" i="1"/>
  <c r="X33" i="1" s="1"/>
  <c r="J31" i="1"/>
  <c r="P40" i="1"/>
  <c r="P31" i="1"/>
  <c r="P42" i="1"/>
  <c r="P43" i="1"/>
  <c r="P44" i="1"/>
  <c r="P41" i="1"/>
  <c r="C33" i="34" l="1" a="1"/>
  <c r="C33" i="34" s="1"/>
  <c r="G31" i="34"/>
  <c r="AF30" i="34"/>
  <c r="AJ30" i="34"/>
  <c r="AI30" i="34"/>
  <c r="AG30" i="34"/>
  <c r="Y30" i="34"/>
  <c r="Y34" i="34" s="1"/>
  <c r="K33" i="34"/>
  <c r="K35" i="34" s="1"/>
  <c r="L42" i="34"/>
  <c r="L44" i="34" s="1"/>
  <c r="Z42" i="34"/>
  <c r="Z30" i="34"/>
  <c r="L33" i="34"/>
  <c r="L35" i="34" s="1"/>
  <c r="G32" i="34"/>
  <c r="F32" i="34"/>
  <c r="E32" i="34"/>
  <c r="AE31" i="34"/>
  <c r="D32" i="34"/>
  <c r="C33" i="33" a="1"/>
  <c r="C33" i="33" s="1"/>
  <c r="L33" i="33"/>
  <c r="L35" i="33" s="1"/>
  <c r="Z30" i="33"/>
  <c r="AJ30" i="33"/>
  <c r="AI30" i="33"/>
  <c r="AG30" i="33"/>
  <c r="AF30" i="33"/>
  <c r="X42" i="33"/>
  <c r="X46" i="33" s="1"/>
  <c r="J42" i="33"/>
  <c r="J44" i="33" s="1"/>
  <c r="G32" i="33"/>
  <c r="E32" i="33"/>
  <c r="D32" i="33"/>
  <c r="AE31" i="33"/>
  <c r="F32" i="33"/>
  <c r="Y30" i="33"/>
  <c r="Y34" i="33" s="1"/>
  <c r="K33" i="33"/>
  <c r="K35" i="33" s="1"/>
  <c r="L42" i="33"/>
  <c r="L44" i="33" s="1"/>
  <c r="Z42" i="33"/>
  <c r="AI30" i="32"/>
  <c r="AG30" i="32"/>
  <c r="AF30" i="32"/>
  <c r="AJ30" i="32"/>
  <c r="C33" i="32" a="1"/>
  <c r="C33" i="32" s="1"/>
  <c r="Y30" i="32"/>
  <c r="Y34" i="32" s="1"/>
  <c r="K33" i="32"/>
  <c r="K35" i="32" s="1"/>
  <c r="J33" i="32"/>
  <c r="J35" i="32" s="1"/>
  <c r="X30" i="32"/>
  <c r="X34" i="32" s="1"/>
  <c r="E32" i="32"/>
  <c r="D32" i="32"/>
  <c r="AE31" i="32"/>
  <c r="G32" i="32"/>
  <c r="F32" i="32"/>
  <c r="Y42" i="32"/>
  <c r="Y46" i="32" s="1"/>
  <c r="K42" i="32"/>
  <c r="K44" i="32" s="1"/>
  <c r="Z42" i="32"/>
  <c r="L42" i="32"/>
  <c r="L44" i="32" s="1"/>
  <c r="Z34" i="32"/>
  <c r="AA31" i="32"/>
  <c r="AA34" i="32" s="1"/>
  <c r="L33" i="31"/>
  <c r="L35" i="31" s="1"/>
  <c r="Z30" i="31"/>
  <c r="AI30" i="31"/>
  <c r="AG30" i="31"/>
  <c r="AF30" i="31"/>
  <c r="AJ30" i="31"/>
  <c r="K42" i="31"/>
  <c r="K44" i="31" s="1"/>
  <c r="Y42" i="31"/>
  <c r="Y46" i="31" s="1"/>
  <c r="L42" i="31"/>
  <c r="L44" i="31" s="1"/>
  <c r="Z42" i="31"/>
  <c r="K33" i="31"/>
  <c r="K35" i="31" s="1"/>
  <c r="Y30" i="31"/>
  <c r="Y34" i="31" s="1"/>
  <c r="E32" i="31"/>
  <c r="D32" i="31"/>
  <c r="AE31" i="31"/>
  <c r="F32" i="31"/>
  <c r="G32" i="31"/>
  <c r="J33" i="31"/>
  <c r="J35" i="31" s="1"/>
  <c r="X30" i="31"/>
  <c r="X34" i="31" s="1"/>
  <c r="C33" i="31" a="1"/>
  <c r="C33" i="31" s="1"/>
  <c r="C33" i="30" a="1"/>
  <c r="C33" i="30" s="1"/>
  <c r="D32" i="30"/>
  <c r="AE31" i="30"/>
  <c r="G32" i="30"/>
  <c r="F32" i="30"/>
  <c r="E32" i="30"/>
  <c r="Z42" i="30"/>
  <c r="L42" i="30"/>
  <c r="L44" i="30" s="1"/>
  <c r="AF30" i="30"/>
  <c r="AJ30" i="30"/>
  <c r="AI30" i="30"/>
  <c r="X46" i="30"/>
  <c r="E31" i="30"/>
  <c r="L30" i="30"/>
  <c r="C33" i="29" a="1"/>
  <c r="C33" i="29" s="1"/>
  <c r="AE31" i="29"/>
  <c r="F32" i="29"/>
  <c r="G32" i="29"/>
  <c r="D32" i="29"/>
  <c r="E32" i="29"/>
  <c r="AG30" i="29"/>
  <c r="AF30" i="29"/>
  <c r="AJ30" i="29"/>
  <c r="AI30" i="29"/>
  <c r="L33" i="29"/>
  <c r="L35" i="29" s="1"/>
  <c r="Z30" i="29"/>
  <c r="L42" i="29"/>
  <c r="L44" i="29" s="1"/>
  <c r="Z42" i="29"/>
  <c r="X42" i="29"/>
  <c r="X46" i="29" s="1"/>
  <c r="J42" i="29"/>
  <c r="J44" i="29" s="1"/>
  <c r="AE31" i="28"/>
  <c r="F32" i="28"/>
  <c r="G32" i="28"/>
  <c r="E32" i="28"/>
  <c r="D32" i="28"/>
  <c r="C33" i="28" a="1"/>
  <c r="C33" i="28" s="1"/>
  <c r="Y42" i="28"/>
  <c r="Y46" i="28" s="1"/>
  <c r="K42" i="28"/>
  <c r="K44" i="28" s="1"/>
  <c r="L42" i="28"/>
  <c r="L44" i="28" s="1"/>
  <c r="Z42" i="28"/>
  <c r="E31" i="28"/>
  <c r="AG30" i="28" s="1"/>
  <c r="AJ30" i="28"/>
  <c r="AF30" i="28"/>
  <c r="AI30" i="28"/>
  <c r="C34" i="28" a="1"/>
  <c r="C34" i="28" s="1"/>
  <c r="L30" i="28"/>
  <c r="L42" i="27"/>
  <c r="L44" i="27" s="1"/>
  <c r="Z42" i="27"/>
  <c r="AG30" i="27"/>
  <c r="AJ30" i="27"/>
  <c r="AI30" i="27"/>
  <c r="AF30" i="27"/>
  <c r="AE31" i="27"/>
  <c r="G32" i="27"/>
  <c r="F32" i="27"/>
  <c r="E32" i="27"/>
  <c r="D32" i="27"/>
  <c r="Y42" i="27"/>
  <c r="Y46" i="27" s="1"/>
  <c r="K42" i="27"/>
  <c r="K44" i="27" s="1"/>
  <c r="Z34" i="27"/>
  <c r="AA31" i="27"/>
  <c r="AA34" i="27" s="1"/>
  <c r="C33" i="27" a="1"/>
  <c r="C33" i="27" s="1"/>
  <c r="Z30" i="26"/>
  <c r="L33" i="26"/>
  <c r="L35" i="26" s="1"/>
  <c r="K42" i="26"/>
  <c r="K44" i="26" s="1"/>
  <c r="Y42" i="26"/>
  <c r="Y46" i="26" s="1"/>
  <c r="C34" i="26" a="1"/>
  <c r="C34" i="26" s="1"/>
  <c r="L39" i="26"/>
  <c r="G32" i="26"/>
  <c r="D33" i="26"/>
  <c r="AE32" i="26"/>
  <c r="G33" i="26"/>
  <c r="E33" i="26"/>
  <c r="F33" i="26"/>
  <c r="Y30" i="26"/>
  <c r="Y34" i="26" s="1"/>
  <c r="K33" i="26"/>
  <c r="K35" i="26" s="1"/>
  <c r="AJ31" i="26"/>
  <c r="AK31" i="26" s="1"/>
  <c r="AG31" i="26"/>
  <c r="AH31" i="26" s="1"/>
  <c r="AF31" i="26"/>
  <c r="AI31" i="26"/>
  <c r="AI30" i="26"/>
  <c r="AJ30" i="26"/>
  <c r="AG30" i="26"/>
  <c r="AF30" i="26"/>
  <c r="X32" i="1"/>
  <c r="J30" i="1"/>
  <c r="X30" i="1" s="1"/>
  <c r="N57" i="1"/>
  <c r="AA43" i="34" l="1"/>
  <c r="AA46" i="34" s="1"/>
  <c r="Z46" i="34"/>
  <c r="AK30" i="34"/>
  <c r="AI31" i="34"/>
  <c r="AJ31" i="34"/>
  <c r="AK31" i="34" s="1"/>
  <c r="AG31" i="34"/>
  <c r="AH31" i="34" s="1"/>
  <c r="AF31" i="34"/>
  <c r="C34" i="34" a="1"/>
  <c r="C34" i="34" s="1"/>
  <c r="AH30" i="34"/>
  <c r="AA31" i="34"/>
  <c r="AA34" i="34" s="1"/>
  <c r="Z34" i="34"/>
  <c r="E33" i="34"/>
  <c r="D33" i="34"/>
  <c r="AE32" i="34"/>
  <c r="G33" i="34"/>
  <c r="F33" i="34"/>
  <c r="AH30" i="33"/>
  <c r="AI31" i="33"/>
  <c r="AG31" i="33"/>
  <c r="AH31" i="33" s="1"/>
  <c r="AJ31" i="33"/>
  <c r="AK31" i="33" s="1"/>
  <c r="AF31" i="33"/>
  <c r="AK30" i="33"/>
  <c r="Z34" i="33"/>
  <c r="AA31" i="33"/>
  <c r="AA34" i="33" s="1"/>
  <c r="Z46" i="33"/>
  <c r="AA43" i="33"/>
  <c r="AA46" i="33" s="1"/>
  <c r="E33" i="33"/>
  <c r="D33" i="33"/>
  <c r="AE32" i="33"/>
  <c r="G33" i="33"/>
  <c r="F33" i="33"/>
  <c r="C34" i="33" a="1"/>
  <c r="C34" i="33" s="1"/>
  <c r="C35" i="33" s="1" a="1"/>
  <c r="C35" i="33" s="1"/>
  <c r="AG31" i="32"/>
  <c r="AH31" i="32" s="1"/>
  <c r="AF31" i="32"/>
  <c r="AI31" i="32"/>
  <c r="AJ31" i="32"/>
  <c r="AK31" i="32" s="1"/>
  <c r="G33" i="32"/>
  <c r="F33" i="32"/>
  <c r="E33" i="32"/>
  <c r="D33" i="32"/>
  <c r="AE32" i="32"/>
  <c r="C34" i="32" a="1"/>
  <c r="C34" i="32" s="1"/>
  <c r="AK30" i="32"/>
  <c r="AH30" i="32"/>
  <c r="Z46" i="32"/>
  <c r="AA43" i="32"/>
  <c r="AA46" i="32" s="1"/>
  <c r="C34" i="31" a="1"/>
  <c r="C34" i="31" s="1"/>
  <c r="AK30" i="31"/>
  <c r="AA43" i="31"/>
  <c r="AA46" i="31" s="1"/>
  <c r="Z46" i="31"/>
  <c r="AH30" i="31"/>
  <c r="AE32" i="31"/>
  <c r="G33" i="31"/>
  <c r="F33" i="31"/>
  <c r="E33" i="31"/>
  <c r="D33" i="31"/>
  <c r="AJ31" i="31"/>
  <c r="AK31" i="31" s="1"/>
  <c r="AG31" i="31"/>
  <c r="AH31" i="31" s="1"/>
  <c r="AF31" i="31"/>
  <c r="AI31" i="31"/>
  <c r="Z34" i="31"/>
  <c r="AA31" i="31"/>
  <c r="AA34" i="31" s="1"/>
  <c r="AF31" i="30"/>
  <c r="AJ31" i="30"/>
  <c r="AK31" i="30" s="1"/>
  <c r="AI31" i="30"/>
  <c r="AG31" i="30"/>
  <c r="AH31" i="30" s="1"/>
  <c r="Z46" i="30"/>
  <c r="AA43" i="30"/>
  <c r="AA46" i="30" s="1"/>
  <c r="G33" i="30"/>
  <c r="F33" i="30"/>
  <c r="D33" i="30"/>
  <c r="E33" i="30"/>
  <c r="AE32" i="30"/>
  <c r="C34" i="30" a="1"/>
  <c r="C34" i="30" s="1"/>
  <c r="AK30" i="30"/>
  <c r="Z30" i="30"/>
  <c r="L33" i="30"/>
  <c r="L35" i="30" s="1"/>
  <c r="AG30" i="30"/>
  <c r="C34" i="29" a="1"/>
  <c r="C34" i="29" s="1"/>
  <c r="C35" i="29" s="1" a="1"/>
  <c r="C35" i="29" s="1"/>
  <c r="AA43" i="29"/>
  <c r="AA46" i="29" s="1"/>
  <c r="Z46" i="29"/>
  <c r="AK30" i="29"/>
  <c r="AJ31" i="29"/>
  <c r="AK31" i="29" s="1"/>
  <c r="AI31" i="29"/>
  <c r="AF31" i="29"/>
  <c r="AG31" i="29"/>
  <c r="AH31" i="29" s="1"/>
  <c r="AA31" i="29"/>
  <c r="AA34" i="29" s="1"/>
  <c r="Z34" i="29"/>
  <c r="AH30" i="29"/>
  <c r="F33" i="29"/>
  <c r="D33" i="29"/>
  <c r="AE32" i="29"/>
  <c r="E33" i="29"/>
  <c r="G33" i="29"/>
  <c r="AH30" i="28"/>
  <c r="E34" i="28"/>
  <c r="G34" i="28"/>
  <c r="F34" i="28"/>
  <c r="D34" i="28"/>
  <c r="AE33" i="28"/>
  <c r="AA43" i="28"/>
  <c r="AA46" i="28" s="1"/>
  <c r="Z46" i="28"/>
  <c r="F33" i="28"/>
  <c r="E33" i="28"/>
  <c r="D33" i="28"/>
  <c r="AE32" i="28"/>
  <c r="G33" i="28"/>
  <c r="AK30" i="28"/>
  <c r="C35" i="28" a="1"/>
  <c r="C35" i="28" s="1"/>
  <c r="L33" i="28"/>
  <c r="L35" i="28" s="1"/>
  <c r="Z30" i="28"/>
  <c r="AJ31" i="28"/>
  <c r="AK31" i="28" s="1"/>
  <c r="AG31" i="28"/>
  <c r="AH31" i="28" s="1"/>
  <c r="AI31" i="28"/>
  <c r="AF31" i="28"/>
  <c r="F33" i="27"/>
  <c r="G33" i="27"/>
  <c r="E33" i="27"/>
  <c r="D33" i="27"/>
  <c r="AE32" i="27"/>
  <c r="AK30" i="27"/>
  <c r="AH30" i="27"/>
  <c r="AA43" i="27"/>
  <c r="AA46" i="27" s="1"/>
  <c r="Z46" i="27"/>
  <c r="AJ31" i="27"/>
  <c r="AK31" i="27" s="1"/>
  <c r="AI31" i="27"/>
  <c r="AG31" i="27"/>
  <c r="AH31" i="27" s="1"/>
  <c r="AF31" i="27"/>
  <c r="C34" i="27" a="1"/>
  <c r="C34" i="27" s="1"/>
  <c r="AF32" i="26"/>
  <c r="AJ32" i="26"/>
  <c r="AK32" i="26" s="1"/>
  <c r="AI32" i="26"/>
  <c r="AG32" i="26"/>
  <c r="AH32" i="26" s="1"/>
  <c r="C35" i="26" a="1"/>
  <c r="C35" i="26" s="1"/>
  <c r="AK30" i="26"/>
  <c r="AH30" i="26"/>
  <c r="L42" i="26"/>
  <c r="L44" i="26" s="1"/>
  <c r="Z42" i="26"/>
  <c r="Z34" i="26"/>
  <c r="AA31" i="26"/>
  <c r="AA34" i="26" s="1"/>
  <c r="G34" i="26"/>
  <c r="F34" i="26"/>
  <c r="E34" i="26"/>
  <c r="AE33" i="26"/>
  <c r="D34" i="26"/>
  <c r="N51" i="1"/>
  <c r="N52" i="1"/>
  <c r="N53" i="1"/>
  <c r="N54" i="1"/>
  <c r="N55" i="1"/>
  <c r="N56"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50" i="1"/>
  <c r="K41" i="1" s="1"/>
  <c r="Y45" i="1" s="1"/>
  <c r="L50" i="1"/>
  <c r="AG32" i="34" l="1"/>
  <c r="AH32" i="34" s="1"/>
  <c r="AF32" i="34"/>
  <c r="AJ32" i="34"/>
  <c r="AK32" i="34" s="1"/>
  <c r="AI32" i="34"/>
  <c r="G34" i="34"/>
  <c r="F34" i="34"/>
  <c r="E34" i="34"/>
  <c r="D34" i="34"/>
  <c r="AE33" i="34"/>
  <c r="C35" i="34" a="1"/>
  <c r="C35" i="34" s="1"/>
  <c r="F35" i="33"/>
  <c r="E35" i="33"/>
  <c r="AE34" i="33"/>
  <c r="D35" i="33"/>
  <c r="G35" i="33"/>
  <c r="D34" i="33"/>
  <c r="AE33" i="33"/>
  <c r="G34" i="33"/>
  <c r="F34" i="33"/>
  <c r="E34" i="33"/>
  <c r="AG32" i="33"/>
  <c r="AH32" i="33" s="1"/>
  <c r="AJ32" i="33"/>
  <c r="AF32" i="33"/>
  <c r="AI32" i="33"/>
  <c r="C36" i="33" a="1"/>
  <c r="C36" i="33" s="1"/>
  <c r="AE33" i="32"/>
  <c r="E34" i="32"/>
  <c r="G34" i="32"/>
  <c r="F34" i="32"/>
  <c r="D34" i="32"/>
  <c r="AJ32" i="32"/>
  <c r="AK32" i="32" s="1"/>
  <c r="AI32" i="32"/>
  <c r="AG32" i="32"/>
  <c r="AF32" i="32"/>
  <c r="C35" i="32" a="1"/>
  <c r="C35" i="32" s="1"/>
  <c r="AJ32" i="31"/>
  <c r="AK32" i="31" s="1"/>
  <c r="AI32" i="31"/>
  <c r="AG32" i="31"/>
  <c r="AF32" i="31"/>
  <c r="F34" i="31"/>
  <c r="E34" i="31"/>
  <c r="AE33" i="31"/>
  <c r="D34" i="31"/>
  <c r="G34" i="31"/>
  <c r="C35" i="31" a="1"/>
  <c r="C35" i="31" s="1"/>
  <c r="AH30" i="30"/>
  <c r="G34" i="30"/>
  <c r="E34" i="30"/>
  <c r="F34" i="30"/>
  <c r="D34" i="30"/>
  <c r="AE33" i="30"/>
  <c r="C35" i="30" a="1"/>
  <c r="C35" i="30" s="1"/>
  <c r="AI32" i="30"/>
  <c r="AF32" i="30"/>
  <c r="AG32" i="30"/>
  <c r="AH32" i="30" s="1"/>
  <c r="AJ32" i="30"/>
  <c r="AA31" i="30"/>
  <c r="AA34" i="30" s="1"/>
  <c r="Z34" i="30"/>
  <c r="G35" i="29"/>
  <c r="E35" i="29"/>
  <c r="D35" i="29"/>
  <c r="F35" i="29"/>
  <c r="AE34" i="29"/>
  <c r="AF32" i="29"/>
  <c r="AG32" i="29"/>
  <c r="AJ32" i="29"/>
  <c r="AI32" i="29"/>
  <c r="G34" i="29"/>
  <c r="F34" i="29"/>
  <c r="D34" i="29"/>
  <c r="E34" i="29"/>
  <c r="AE33" i="29"/>
  <c r="C36" i="29" a="1"/>
  <c r="C36" i="29" s="1"/>
  <c r="C36" i="28" a="1"/>
  <c r="C36" i="28" s="1"/>
  <c r="Z34" i="28"/>
  <c r="AA31" i="28"/>
  <c r="AA34" i="28" s="1"/>
  <c r="AI32" i="28"/>
  <c r="AF32" i="28"/>
  <c r="AJ32" i="28"/>
  <c r="AK32" i="28" s="1"/>
  <c r="AG32" i="28"/>
  <c r="AH32" i="28" s="1"/>
  <c r="AF33" i="28"/>
  <c r="AJ33" i="28"/>
  <c r="AK33" i="28" s="1"/>
  <c r="AI33" i="28"/>
  <c r="AG33" i="28"/>
  <c r="AH33" i="28" s="1"/>
  <c r="G35" i="28"/>
  <c r="E35" i="28"/>
  <c r="F35" i="28"/>
  <c r="D35" i="28"/>
  <c r="AE34" i="28"/>
  <c r="C35" i="27" a="1"/>
  <c r="C35" i="27" s="1"/>
  <c r="AG32" i="27"/>
  <c r="AH32" i="27" s="1"/>
  <c r="AF32" i="27"/>
  <c r="AI32" i="27"/>
  <c r="AJ32" i="27"/>
  <c r="AK32" i="27" s="1"/>
  <c r="D34" i="27"/>
  <c r="AE33" i="27"/>
  <c r="E34" i="27"/>
  <c r="G34" i="27"/>
  <c r="F34" i="27"/>
  <c r="C36" i="26" a="1"/>
  <c r="C36" i="26" s="1"/>
  <c r="E35" i="26"/>
  <c r="D35" i="26"/>
  <c r="AE34" i="26"/>
  <c r="F35" i="26"/>
  <c r="G35" i="26"/>
  <c r="AI33" i="26"/>
  <c r="AG33" i="26"/>
  <c r="AH33" i="26" s="1"/>
  <c r="AJ33" i="26"/>
  <c r="AF33" i="26"/>
  <c r="Z46" i="26"/>
  <c r="AA43" i="26"/>
  <c r="AA46" i="26" s="1"/>
  <c r="K40" i="1"/>
  <c r="Y44" i="1" s="1"/>
  <c r="C31" i="1" a="1"/>
  <c r="C31" i="1" s="1"/>
  <c r="AE30" i="1" s="1"/>
  <c r="P32" i="1"/>
  <c r="P33" i="1"/>
  <c r="P34" i="1"/>
  <c r="P35" i="1"/>
  <c r="M50" i="1"/>
  <c r="S50" i="1" s="1"/>
  <c r="O50" i="1"/>
  <c r="T50" i="1" s="1"/>
  <c r="L51" i="1"/>
  <c r="O51" i="1"/>
  <c r="T51" i="1" s="1"/>
  <c r="L52" i="1"/>
  <c r="L53" i="1"/>
  <c r="O53" i="1"/>
  <c r="T53" i="1" s="1"/>
  <c r="L54" i="1"/>
  <c r="O54" i="1"/>
  <c r="T54" i="1" s="1"/>
  <c r="L55" i="1"/>
  <c r="O55" i="1"/>
  <c r="T55" i="1" s="1"/>
  <c r="L56" i="1"/>
  <c r="O56" i="1"/>
  <c r="T56" i="1" s="1"/>
  <c r="L57" i="1"/>
  <c r="O57" i="1"/>
  <c r="T57" i="1" s="1"/>
  <c r="L58" i="1"/>
  <c r="O58" i="1"/>
  <c r="T58" i="1" s="1"/>
  <c r="L59" i="1"/>
  <c r="O59" i="1"/>
  <c r="T59" i="1" s="1"/>
  <c r="L60" i="1"/>
  <c r="O60" i="1"/>
  <c r="T60" i="1" s="1"/>
  <c r="L61" i="1"/>
  <c r="O61" i="1"/>
  <c r="T61" i="1" s="1"/>
  <c r="L62" i="1"/>
  <c r="O62" i="1"/>
  <c r="T62" i="1" s="1"/>
  <c r="L63" i="1"/>
  <c r="O63" i="1"/>
  <c r="T63" i="1" s="1"/>
  <c r="L64" i="1"/>
  <c r="O64" i="1"/>
  <c r="T64" i="1" s="1"/>
  <c r="L65" i="1"/>
  <c r="O65" i="1"/>
  <c r="T65" i="1" s="1"/>
  <c r="L66" i="1"/>
  <c r="O66" i="1"/>
  <c r="T66" i="1" s="1"/>
  <c r="L67" i="1"/>
  <c r="O67" i="1"/>
  <c r="T67" i="1" s="1"/>
  <c r="L68" i="1"/>
  <c r="O68" i="1"/>
  <c r="T68" i="1" s="1"/>
  <c r="L69" i="1"/>
  <c r="O69" i="1"/>
  <c r="T69" i="1" s="1"/>
  <c r="L70" i="1"/>
  <c r="M70" i="1" s="1"/>
  <c r="S70" i="1" s="1"/>
  <c r="O70" i="1"/>
  <c r="T70" i="1" s="1"/>
  <c r="L71" i="1"/>
  <c r="O71" i="1"/>
  <c r="T71" i="1" s="1"/>
  <c r="L72" i="1"/>
  <c r="O72" i="1"/>
  <c r="T72" i="1" s="1"/>
  <c r="L73" i="1"/>
  <c r="O73" i="1"/>
  <c r="T73" i="1" s="1"/>
  <c r="L74" i="1"/>
  <c r="O74" i="1"/>
  <c r="T74" i="1" s="1"/>
  <c r="L75" i="1"/>
  <c r="O75" i="1"/>
  <c r="T75" i="1" s="1"/>
  <c r="L76" i="1"/>
  <c r="O76" i="1"/>
  <c r="T76" i="1" s="1"/>
  <c r="L77" i="1"/>
  <c r="O77" i="1"/>
  <c r="T77" i="1" s="1"/>
  <c r="L78" i="1"/>
  <c r="O78" i="1"/>
  <c r="T78" i="1" s="1"/>
  <c r="L79" i="1"/>
  <c r="O79" i="1"/>
  <c r="T79" i="1" s="1"/>
  <c r="L80" i="1"/>
  <c r="O80" i="1"/>
  <c r="T80" i="1" s="1"/>
  <c r="L81" i="1"/>
  <c r="O81" i="1"/>
  <c r="T81" i="1" s="1"/>
  <c r="L82" i="1"/>
  <c r="O82" i="1"/>
  <c r="T82" i="1" s="1"/>
  <c r="L83" i="1"/>
  <c r="O83" i="1"/>
  <c r="T83" i="1" s="1"/>
  <c r="L84" i="1"/>
  <c r="M84" i="1" s="1"/>
  <c r="S84" i="1" s="1"/>
  <c r="O84" i="1"/>
  <c r="T84" i="1" s="1"/>
  <c r="L85" i="1"/>
  <c r="O85" i="1"/>
  <c r="T85" i="1" s="1"/>
  <c r="L86" i="1"/>
  <c r="O86" i="1"/>
  <c r="T86" i="1" s="1"/>
  <c r="L87" i="1"/>
  <c r="O87" i="1"/>
  <c r="T87" i="1" s="1"/>
  <c r="L88" i="1"/>
  <c r="O88" i="1"/>
  <c r="T88" i="1" s="1"/>
  <c r="L89" i="1"/>
  <c r="O89" i="1"/>
  <c r="T89" i="1" s="1"/>
  <c r="L90" i="1"/>
  <c r="O90" i="1"/>
  <c r="T90" i="1" s="1"/>
  <c r="L91" i="1"/>
  <c r="O91" i="1"/>
  <c r="T91" i="1" s="1"/>
  <c r="L92" i="1"/>
  <c r="O92" i="1"/>
  <c r="T92" i="1" s="1"/>
  <c r="L93" i="1"/>
  <c r="O93" i="1"/>
  <c r="T93" i="1" s="1"/>
  <c r="L94" i="1"/>
  <c r="O94" i="1"/>
  <c r="T94" i="1" s="1"/>
  <c r="L95" i="1"/>
  <c r="O95" i="1"/>
  <c r="T95" i="1" s="1"/>
  <c r="L96" i="1"/>
  <c r="O96" i="1"/>
  <c r="T96" i="1" s="1"/>
  <c r="L97" i="1"/>
  <c r="O97" i="1"/>
  <c r="T97" i="1" s="1"/>
  <c r="L98" i="1"/>
  <c r="M98" i="1" s="1"/>
  <c r="S98" i="1" s="1"/>
  <c r="O98" i="1"/>
  <c r="T98" i="1" s="1"/>
  <c r="L99" i="1"/>
  <c r="O99" i="1"/>
  <c r="T99" i="1" s="1"/>
  <c r="L100" i="1"/>
  <c r="O100" i="1"/>
  <c r="T100" i="1" s="1"/>
  <c r="L101" i="1"/>
  <c r="O101" i="1"/>
  <c r="T101" i="1" s="1"/>
  <c r="L102" i="1"/>
  <c r="O102" i="1"/>
  <c r="T102" i="1" s="1"/>
  <c r="L103" i="1"/>
  <c r="O103" i="1"/>
  <c r="T103" i="1" s="1"/>
  <c r="L104" i="1"/>
  <c r="M104" i="1" s="1"/>
  <c r="S104" i="1" s="1"/>
  <c r="O104" i="1"/>
  <c r="T104" i="1" s="1"/>
  <c r="L105" i="1"/>
  <c r="O105" i="1"/>
  <c r="T105" i="1" s="1"/>
  <c r="L106" i="1"/>
  <c r="O106" i="1"/>
  <c r="T106" i="1" s="1"/>
  <c r="L107" i="1"/>
  <c r="O107" i="1"/>
  <c r="T107" i="1" s="1"/>
  <c r="L108" i="1"/>
  <c r="O108" i="1"/>
  <c r="T108" i="1" s="1"/>
  <c r="L109" i="1"/>
  <c r="O109" i="1"/>
  <c r="T109" i="1" s="1"/>
  <c r="L110" i="1"/>
  <c r="O110" i="1"/>
  <c r="T110" i="1" s="1"/>
  <c r="L111" i="1"/>
  <c r="O111" i="1"/>
  <c r="T111" i="1" s="1"/>
  <c r="L112" i="1"/>
  <c r="M112" i="1" s="1"/>
  <c r="S112" i="1" s="1"/>
  <c r="O112" i="1"/>
  <c r="T112" i="1" s="1"/>
  <c r="L113" i="1"/>
  <c r="O113" i="1"/>
  <c r="T113" i="1" s="1"/>
  <c r="L114" i="1"/>
  <c r="O114" i="1"/>
  <c r="T114" i="1" s="1"/>
  <c r="L115" i="1"/>
  <c r="O115" i="1"/>
  <c r="T115" i="1" s="1"/>
  <c r="L116" i="1"/>
  <c r="O116" i="1"/>
  <c r="T116" i="1" s="1"/>
  <c r="L117" i="1"/>
  <c r="O117" i="1"/>
  <c r="T117" i="1" s="1"/>
  <c r="L118" i="1"/>
  <c r="M118" i="1" s="1"/>
  <c r="S118" i="1" s="1"/>
  <c r="O118" i="1"/>
  <c r="T118" i="1" s="1"/>
  <c r="L119" i="1"/>
  <c r="O119" i="1"/>
  <c r="T119" i="1" s="1"/>
  <c r="L120" i="1"/>
  <c r="O120" i="1"/>
  <c r="T120" i="1" s="1"/>
  <c r="L121" i="1"/>
  <c r="O121" i="1"/>
  <c r="T121" i="1" s="1"/>
  <c r="L122" i="1"/>
  <c r="O122" i="1"/>
  <c r="T122" i="1" s="1"/>
  <c r="L123" i="1"/>
  <c r="O123" i="1"/>
  <c r="T123" i="1" s="1"/>
  <c r="L124" i="1"/>
  <c r="O124" i="1"/>
  <c r="T124" i="1" s="1"/>
  <c r="L125" i="1"/>
  <c r="O125" i="1"/>
  <c r="T125" i="1" s="1"/>
  <c r="L126" i="1"/>
  <c r="O126" i="1"/>
  <c r="T126" i="1" s="1"/>
  <c r="L127" i="1"/>
  <c r="O127" i="1"/>
  <c r="T127" i="1" s="1"/>
  <c r="L128" i="1"/>
  <c r="O128" i="1"/>
  <c r="T128" i="1" s="1"/>
  <c r="L129" i="1"/>
  <c r="O129" i="1"/>
  <c r="T129" i="1" s="1"/>
  <c r="L130" i="1"/>
  <c r="O130" i="1"/>
  <c r="T130" i="1" s="1"/>
  <c r="L131" i="1"/>
  <c r="O131" i="1"/>
  <c r="T131" i="1" s="1"/>
  <c r="L132" i="1"/>
  <c r="O132" i="1"/>
  <c r="T132" i="1" s="1"/>
  <c r="L133" i="1"/>
  <c r="O133" i="1"/>
  <c r="T133" i="1" s="1"/>
  <c r="L134" i="1"/>
  <c r="O134" i="1"/>
  <c r="T134" i="1" s="1"/>
  <c r="L135" i="1"/>
  <c r="O135" i="1"/>
  <c r="T135" i="1" s="1"/>
  <c r="L136" i="1"/>
  <c r="M136" i="1" s="1"/>
  <c r="S136" i="1" s="1"/>
  <c r="O136" i="1"/>
  <c r="T136" i="1" s="1"/>
  <c r="L137" i="1"/>
  <c r="O137" i="1"/>
  <c r="T137" i="1" s="1"/>
  <c r="L138" i="1"/>
  <c r="O138" i="1"/>
  <c r="T138" i="1" s="1"/>
  <c r="L139" i="1"/>
  <c r="O139" i="1"/>
  <c r="T139" i="1" s="1"/>
  <c r="L140" i="1"/>
  <c r="O140" i="1"/>
  <c r="T140" i="1" s="1"/>
  <c r="L141" i="1"/>
  <c r="O141" i="1"/>
  <c r="T141" i="1" s="1"/>
  <c r="L142" i="1"/>
  <c r="O142" i="1"/>
  <c r="T142" i="1" s="1"/>
  <c r="L143" i="1"/>
  <c r="O143" i="1"/>
  <c r="T143" i="1" s="1"/>
  <c r="L144" i="1"/>
  <c r="O144" i="1"/>
  <c r="T144" i="1" s="1"/>
  <c r="L145" i="1"/>
  <c r="O145" i="1"/>
  <c r="T145" i="1" s="1"/>
  <c r="L146" i="1"/>
  <c r="O146" i="1"/>
  <c r="T146" i="1" s="1"/>
  <c r="L147" i="1"/>
  <c r="O147" i="1"/>
  <c r="T147" i="1" s="1"/>
  <c r="L148" i="1"/>
  <c r="M148" i="1" s="1"/>
  <c r="S148" i="1" s="1"/>
  <c r="O148" i="1"/>
  <c r="T148" i="1" s="1"/>
  <c r="L149" i="1"/>
  <c r="O149" i="1"/>
  <c r="T149" i="1" s="1"/>
  <c r="L150" i="1"/>
  <c r="O150" i="1"/>
  <c r="T150" i="1" s="1"/>
  <c r="L151" i="1"/>
  <c r="O151" i="1"/>
  <c r="T151" i="1" s="1"/>
  <c r="L152" i="1"/>
  <c r="O152" i="1"/>
  <c r="T152" i="1" s="1"/>
  <c r="L153" i="1"/>
  <c r="O153" i="1"/>
  <c r="T153" i="1" s="1"/>
  <c r="L154" i="1"/>
  <c r="O154" i="1"/>
  <c r="T154" i="1" s="1"/>
  <c r="L155" i="1"/>
  <c r="O155" i="1"/>
  <c r="T155" i="1" s="1"/>
  <c r="L156" i="1"/>
  <c r="O156" i="1"/>
  <c r="T156" i="1" s="1"/>
  <c r="L157" i="1"/>
  <c r="O157" i="1"/>
  <c r="T157" i="1" s="1"/>
  <c r="L158" i="1"/>
  <c r="O158" i="1"/>
  <c r="T158" i="1" s="1"/>
  <c r="L159" i="1"/>
  <c r="O159" i="1"/>
  <c r="T159" i="1" s="1"/>
  <c r="L160" i="1"/>
  <c r="O160" i="1"/>
  <c r="T160" i="1" s="1"/>
  <c r="L161" i="1"/>
  <c r="O161" i="1"/>
  <c r="T161" i="1" s="1"/>
  <c r="L162" i="1"/>
  <c r="M162" i="1" s="1"/>
  <c r="S162" i="1" s="1"/>
  <c r="O162" i="1"/>
  <c r="T162" i="1" s="1"/>
  <c r="L163" i="1"/>
  <c r="O163" i="1"/>
  <c r="T163" i="1" s="1"/>
  <c r="L164" i="1"/>
  <c r="O164" i="1"/>
  <c r="T164" i="1" s="1"/>
  <c r="L165" i="1"/>
  <c r="O165" i="1"/>
  <c r="T165" i="1" s="1"/>
  <c r="L166" i="1"/>
  <c r="O166" i="1"/>
  <c r="T166" i="1" s="1"/>
  <c r="L167" i="1"/>
  <c r="O167" i="1"/>
  <c r="T167" i="1" s="1"/>
  <c r="L168" i="1"/>
  <c r="M168" i="1" s="1"/>
  <c r="S168" i="1" s="1"/>
  <c r="O168" i="1"/>
  <c r="T168" i="1" s="1"/>
  <c r="L169" i="1"/>
  <c r="O169" i="1"/>
  <c r="T169" i="1" s="1"/>
  <c r="L170" i="1"/>
  <c r="O170" i="1"/>
  <c r="T170" i="1" s="1"/>
  <c r="L171" i="1"/>
  <c r="O171" i="1"/>
  <c r="T171" i="1" s="1"/>
  <c r="L172" i="1"/>
  <c r="O172" i="1"/>
  <c r="T172" i="1" s="1"/>
  <c r="L173" i="1"/>
  <c r="O173" i="1"/>
  <c r="T173" i="1" s="1"/>
  <c r="L174" i="1"/>
  <c r="O174" i="1"/>
  <c r="T174" i="1" s="1"/>
  <c r="L175" i="1"/>
  <c r="O175" i="1"/>
  <c r="T175" i="1" s="1"/>
  <c r="L176" i="1"/>
  <c r="O176" i="1"/>
  <c r="T176" i="1" s="1"/>
  <c r="L177" i="1"/>
  <c r="O177" i="1"/>
  <c r="T177" i="1" s="1"/>
  <c r="L178" i="1"/>
  <c r="M178" i="1" s="1"/>
  <c r="S178" i="1" s="1"/>
  <c r="O178" i="1"/>
  <c r="T178" i="1" s="1"/>
  <c r="L179" i="1"/>
  <c r="O179" i="1"/>
  <c r="T179" i="1" s="1"/>
  <c r="L180" i="1"/>
  <c r="M180" i="1" s="1"/>
  <c r="S180" i="1" s="1"/>
  <c r="O180" i="1"/>
  <c r="T180" i="1" s="1"/>
  <c r="L181" i="1"/>
  <c r="O181" i="1"/>
  <c r="T181" i="1" s="1"/>
  <c r="L182" i="1"/>
  <c r="M182" i="1" s="1"/>
  <c r="S182" i="1" s="1"/>
  <c r="O182" i="1"/>
  <c r="T182" i="1" s="1"/>
  <c r="L183" i="1"/>
  <c r="O183" i="1"/>
  <c r="T183" i="1" s="1"/>
  <c r="L184" i="1"/>
  <c r="M184" i="1" s="1"/>
  <c r="S184" i="1" s="1"/>
  <c r="O184" i="1"/>
  <c r="T184" i="1" s="1"/>
  <c r="L185" i="1"/>
  <c r="O185" i="1"/>
  <c r="T185" i="1" s="1"/>
  <c r="L186" i="1"/>
  <c r="O186" i="1"/>
  <c r="T186" i="1" s="1"/>
  <c r="L187" i="1"/>
  <c r="O187" i="1"/>
  <c r="T187" i="1" s="1"/>
  <c r="L188" i="1"/>
  <c r="O188" i="1"/>
  <c r="T188" i="1" s="1"/>
  <c r="L189" i="1"/>
  <c r="O189" i="1"/>
  <c r="T189" i="1" s="1"/>
  <c r="L190" i="1"/>
  <c r="O190" i="1"/>
  <c r="T190" i="1" s="1"/>
  <c r="L191" i="1"/>
  <c r="O191" i="1"/>
  <c r="T191" i="1" s="1"/>
  <c r="L192" i="1"/>
  <c r="O192" i="1"/>
  <c r="T192" i="1" s="1"/>
  <c r="L193" i="1"/>
  <c r="O193" i="1"/>
  <c r="T193" i="1" s="1"/>
  <c r="L194" i="1"/>
  <c r="M194" i="1" s="1"/>
  <c r="S194" i="1" s="1"/>
  <c r="O194" i="1"/>
  <c r="T194" i="1" s="1"/>
  <c r="L195" i="1"/>
  <c r="O195" i="1"/>
  <c r="T195" i="1" s="1"/>
  <c r="L196" i="1"/>
  <c r="O196" i="1"/>
  <c r="T196" i="1" s="1"/>
  <c r="L197" i="1"/>
  <c r="O197" i="1"/>
  <c r="T197" i="1" s="1"/>
  <c r="L198" i="1"/>
  <c r="O198" i="1"/>
  <c r="T198" i="1" s="1"/>
  <c r="L199" i="1"/>
  <c r="O199" i="1"/>
  <c r="T199" i="1" s="1"/>
  <c r="L200" i="1"/>
  <c r="M200" i="1" s="1"/>
  <c r="S200" i="1" s="1"/>
  <c r="O200" i="1"/>
  <c r="T200" i="1" s="1"/>
  <c r="L201" i="1"/>
  <c r="O201" i="1"/>
  <c r="T201" i="1" s="1"/>
  <c r="L202" i="1"/>
  <c r="O202" i="1"/>
  <c r="T202" i="1" s="1"/>
  <c r="L203" i="1"/>
  <c r="O203" i="1"/>
  <c r="T203" i="1" s="1"/>
  <c r="L204" i="1"/>
  <c r="O204" i="1"/>
  <c r="T204" i="1" s="1"/>
  <c r="L205" i="1"/>
  <c r="O205" i="1"/>
  <c r="T205" i="1" s="1"/>
  <c r="L206" i="1"/>
  <c r="O206" i="1"/>
  <c r="T206" i="1" s="1"/>
  <c r="L207" i="1"/>
  <c r="O207" i="1"/>
  <c r="T207" i="1" s="1"/>
  <c r="L208" i="1"/>
  <c r="O208" i="1"/>
  <c r="T208" i="1" s="1"/>
  <c r="L209" i="1"/>
  <c r="O209" i="1"/>
  <c r="T209" i="1" s="1"/>
  <c r="L210" i="1"/>
  <c r="O210" i="1"/>
  <c r="T210" i="1" s="1"/>
  <c r="L211" i="1"/>
  <c r="O211" i="1"/>
  <c r="T211" i="1" s="1"/>
  <c r="L212" i="1"/>
  <c r="M212" i="1" s="1"/>
  <c r="S212" i="1" s="1"/>
  <c r="O212" i="1"/>
  <c r="T212" i="1" s="1"/>
  <c r="L213" i="1"/>
  <c r="O213" i="1"/>
  <c r="T213" i="1" s="1"/>
  <c r="L214" i="1"/>
  <c r="M214" i="1" s="1"/>
  <c r="S214" i="1" s="1"/>
  <c r="O214" i="1"/>
  <c r="T214" i="1" s="1"/>
  <c r="L215" i="1"/>
  <c r="O215" i="1"/>
  <c r="T215" i="1" s="1"/>
  <c r="L216" i="1"/>
  <c r="M216" i="1" s="1"/>
  <c r="S216" i="1" s="1"/>
  <c r="O216" i="1"/>
  <c r="T216" i="1" s="1"/>
  <c r="L217" i="1"/>
  <c r="O217" i="1"/>
  <c r="T217" i="1" s="1"/>
  <c r="L218" i="1"/>
  <c r="O218" i="1"/>
  <c r="T218" i="1" s="1"/>
  <c r="L219" i="1"/>
  <c r="O219" i="1"/>
  <c r="T219" i="1" s="1"/>
  <c r="L220" i="1"/>
  <c r="O220" i="1"/>
  <c r="T220" i="1" s="1"/>
  <c r="L221" i="1"/>
  <c r="O221" i="1"/>
  <c r="T221" i="1" s="1"/>
  <c r="L222" i="1"/>
  <c r="O222" i="1"/>
  <c r="T222" i="1" s="1"/>
  <c r="L223" i="1"/>
  <c r="O223" i="1"/>
  <c r="T223" i="1" s="1"/>
  <c r="L224" i="1"/>
  <c r="O224" i="1"/>
  <c r="T224" i="1" s="1"/>
  <c r="L225" i="1"/>
  <c r="O225" i="1"/>
  <c r="T225" i="1" s="1"/>
  <c r="L226" i="1"/>
  <c r="O226" i="1"/>
  <c r="T226" i="1" s="1"/>
  <c r="L227" i="1"/>
  <c r="O227" i="1"/>
  <c r="T227" i="1" s="1"/>
  <c r="L228" i="1"/>
  <c r="O228" i="1"/>
  <c r="T228" i="1" s="1"/>
  <c r="L229" i="1"/>
  <c r="O229" i="1"/>
  <c r="T229" i="1" s="1"/>
  <c r="L230" i="1"/>
  <c r="M230" i="1" s="1"/>
  <c r="S230" i="1" s="1"/>
  <c r="O230" i="1"/>
  <c r="T230" i="1" s="1"/>
  <c r="L231" i="1"/>
  <c r="O231" i="1"/>
  <c r="T231" i="1" s="1"/>
  <c r="L232" i="1"/>
  <c r="M232" i="1" s="1"/>
  <c r="S232" i="1" s="1"/>
  <c r="O232" i="1"/>
  <c r="T232" i="1" s="1"/>
  <c r="L233" i="1"/>
  <c r="O233" i="1"/>
  <c r="T233" i="1" s="1"/>
  <c r="L234" i="1"/>
  <c r="O234" i="1"/>
  <c r="T234" i="1" s="1"/>
  <c r="L235" i="1"/>
  <c r="O235" i="1"/>
  <c r="T235" i="1" s="1"/>
  <c r="L236" i="1"/>
  <c r="O236" i="1"/>
  <c r="T236" i="1" s="1"/>
  <c r="L237" i="1"/>
  <c r="O237" i="1"/>
  <c r="T237" i="1" s="1"/>
  <c r="L238" i="1"/>
  <c r="O238" i="1"/>
  <c r="T238" i="1" s="1"/>
  <c r="L239" i="1"/>
  <c r="O239" i="1"/>
  <c r="T239" i="1" s="1"/>
  <c r="L240" i="1"/>
  <c r="O240" i="1"/>
  <c r="T240" i="1" s="1"/>
  <c r="L241" i="1"/>
  <c r="O241" i="1"/>
  <c r="T241" i="1" s="1"/>
  <c r="L242" i="1"/>
  <c r="O242" i="1"/>
  <c r="T242" i="1" s="1"/>
  <c r="L243" i="1"/>
  <c r="O243" i="1"/>
  <c r="T243" i="1" s="1"/>
  <c r="L244" i="1"/>
  <c r="M244" i="1" s="1"/>
  <c r="S244" i="1" s="1"/>
  <c r="O244" i="1"/>
  <c r="T244" i="1" s="1"/>
  <c r="L245" i="1"/>
  <c r="O245" i="1"/>
  <c r="T245" i="1" s="1"/>
  <c r="L246" i="1"/>
  <c r="O246" i="1"/>
  <c r="T246" i="1" s="1"/>
  <c r="L247" i="1"/>
  <c r="O247" i="1"/>
  <c r="T247" i="1" s="1"/>
  <c r="L248" i="1"/>
  <c r="M248" i="1" s="1"/>
  <c r="S248" i="1" s="1"/>
  <c r="O248" i="1"/>
  <c r="T248" i="1" s="1"/>
  <c r="L249" i="1"/>
  <c r="O249" i="1"/>
  <c r="T249" i="1" s="1"/>
  <c r="L250" i="1"/>
  <c r="O250" i="1"/>
  <c r="T250" i="1" s="1"/>
  <c r="L251" i="1"/>
  <c r="O251" i="1"/>
  <c r="T251" i="1" s="1"/>
  <c r="L252" i="1"/>
  <c r="O252" i="1"/>
  <c r="T252" i="1" s="1"/>
  <c r="L253" i="1"/>
  <c r="O253" i="1"/>
  <c r="T253" i="1" s="1"/>
  <c r="L254" i="1"/>
  <c r="O254" i="1"/>
  <c r="T254" i="1" s="1"/>
  <c r="L255" i="1"/>
  <c r="O255" i="1"/>
  <c r="T255" i="1" s="1"/>
  <c r="L256" i="1"/>
  <c r="O256" i="1"/>
  <c r="T256" i="1" s="1"/>
  <c r="L257" i="1"/>
  <c r="O257" i="1"/>
  <c r="T257" i="1" s="1"/>
  <c r="L258" i="1"/>
  <c r="O258" i="1"/>
  <c r="T258" i="1" s="1"/>
  <c r="L259" i="1"/>
  <c r="O259" i="1"/>
  <c r="T259" i="1" s="1"/>
  <c r="L260" i="1"/>
  <c r="O260" i="1"/>
  <c r="T260" i="1" s="1"/>
  <c r="L261" i="1"/>
  <c r="O261" i="1"/>
  <c r="T261" i="1" s="1"/>
  <c r="L262" i="1"/>
  <c r="M262" i="1" s="1"/>
  <c r="S262" i="1" s="1"/>
  <c r="O262" i="1"/>
  <c r="T262" i="1" s="1"/>
  <c r="L263" i="1"/>
  <c r="O263" i="1"/>
  <c r="T263" i="1" s="1"/>
  <c r="L264" i="1"/>
  <c r="O264" i="1"/>
  <c r="T264" i="1" s="1"/>
  <c r="L265" i="1"/>
  <c r="O265" i="1"/>
  <c r="T265" i="1" s="1"/>
  <c r="L266" i="1"/>
  <c r="O266" i="1"/>
  <c r="T266" i="1" s="1"/>
  <c r="L267" i="1"/>
  <c r="O267" i="1"/>
  <c r="T267" i="1" s="1"/>
  <c r="L268" i="1"/>
  <c r="O268" i="1"/>
  <c r="T268" i="1" s="1"/>
  <c r="L269" i="1"/>
  <c r="O269" i="1"/>
  <c r="T269" i="1" s="1"/>
  <c r="L270" i="1"/>
  <c r="O270" i="1"/>
  <c r="T270" i="1" s="1"/>
  <c r="L271" i="1"/>
  <c r="O271" i="1"/>
  <c r="T271" i="1" s="1"/>
  <c r="L272" i="1"/>
  <c r="O272" i="1"/>
  <c r="T272" i="1" s="1"/>
  <c r="L273" i="1"/>
  <c r="O273" i="1"/>
  <c r="T273" i="1" s="1"/>
  <c r="L274" i="1"/>
  <c r="M274" i="1" s="1"/>
  <c r="S274" i="1" s="1"/>
  <c r="O274" i="1"/>
  <c r="T274" i="1" s="1"/>
  <c r="L275" i="1"/>
  <c r="O275" i="1"/>
  <c r="T275" i="1" s="1"/>
  <c r="L276" i="1"/>
  <c r="M276" i="1" s="1"/>
  <c r="S276" i="1" s="1"/>
  <c r="O276" i="1"/>
  <c r="T276" i="1" s="1"/>
  <c r="L277" i="1"/>
  <c r="O277" i="1"/>
  <c r="T277" i="1" s="1"/>
  <c r="L278" i="1"/>
  <c r="O278" i="1"/>
  <c r="T278" i="1" s="1"/>
  <c r="L279" i="1"/>
  <c r="O279" i="1"/>
  <c r="T279" i="1" s="1"/>
  <c r="L280" i="1"/>
  <c r="M280" i="1" s="1"/>
  <c r="S280" i="1" s="1"/>
  <c r="O280" i="1"/>
  <c r="T280" i="1" s="1"/>
  <c r="L281" i="1"/>
  <c r="O281" i="1"/>
  <c r="T281" i="1" s="1"/>
  <c r="L282" i="1"/>
  <c r="O282" i="1"/>
  <c r="T282" i="1" s="1"/>
  <c r="L283" i="1"/>
  <c r="O283" i="1"/>
  <c r="T283" i="1" s="1"/>
  <c r="L284" i="1"/>
  <c r="O284" i="1"/>
  <c r="T284" i="1" s="1"/>
  <c r="L285" i="1"/>
  <c r="O285" i="1"/>
  <c r="T285" i="1" s="1"/>
  <c r="L286" i="1"/>
  <c r="O286" i="1"/>
  <c r="T286" i="1" s="1"/>
  <c r="L287" i="1"/>
  <c r="O287" i="1"/>
  <c r="T287" i="1" s="1"/>
  <c r="L288" i="1"/>
  <c r="O288" i="1"/>
  <c r="T288" i="1" s="1"/>
  <c r="L289" i="1"/>
  <c r="O289" i="1"/>
  <c r="T289" i="1" s="1"/>
  <c r="L290" i="1"/>
  <c r="O290" i="1"/>
  <c r="T290" i="1" s="1"/>
  <c r="L291" i="1"/>
  <c r="O291" i="1"/>
  <c r="T291" i="1" s="1"/>
  <c r="L292" i="1"/>
  <c r="M292" i="1" s="1"/>
  <c r="S292" i="1" s="1"/>
  <c r="O292" i="1"/>
  <c r="T292" i="1" s="1"/>
  <c r="L293" i="1"/>
  <c r="O293" i="1"/>
  <c r="T293" i="1" s="1"/>
  <c r="L294" i="1"/>
  <c r="O294" i="1"/>
  <c r="T294" i="1" s="1"/>
  <c r="L295" i="1"/>
  <c r="O295" i="1"/>
  <c r="T295" i="1" s="1"/>
  <c r="L296" i="1"/>
  <c r="O296" i="1"/>
  <c r="T296" i="1" s="1"/>
  <c r="L297" i="1"/>
  <c r="O297" i="1"/>
  <c r="T297" i="1" s="1"/>
  <c r="L298" i="1"/>
  <c r="O298" i="1"/>
  <c r="T298" i="1" s="1"/>
  <c r="L299" i="1"/>
  <c r="O299" i="1"/>
  <c r="T299" i="1" s="1"/>
  <c r="L300" i="1"/>
  <c r="O300" i="1"/>
  <c r="T300" i="1" s="1"/>
  <c r="L301" i="1"/>
  <c r="O301" i="1"/>
  <c r="T301" i="1" s="1"/>
  <c r="L302" i="1"/>
  <c r="O302" i="1"/>
  <c r="T302" i="1" s="1"/>
  <c r="L303" i="1"/>
  <c r="O303" i="1"/>
  <c r="T303" i="1" s="1"/>
  <c r="L304" i="1"/>
  <c r="O304" i="1"/>
  <c r="T304" i="1" s="1"/>
  <c r="L305" i="1"/>
  <c r="O305" i="1"/>
  <c r="T305" i="1" s="1"/>
  <c r="L306" i="1"/>
  <c r="M306" i="1" s="1"/>
  <c r="S306" i="1" s="1"/>
  <c r="O306" i="1"/>
  <c r="T306" i="1" s="1"/>
  <c r="L307" i="1"/>
  <c r="O307" i="1"/>
  <c r="T307" i="1" s="1"/>
  <c r="L308" i="1"/>
  <c r="O308" i="1"/>
  <c r="T308" i="1" s="1"/>
  <c r="L309" i="1"/>
  <c r="O309" i="1"/>
  <c r="T309" i="1" s="1"/>
  <c r="L310" i="1"/>
  <c r="O310" i="1"/>
  <c r="T310" i="1" s="1"/>
  <c r="L311" i="1"/>
  <c r="O311" i="1"/>
  <c r="T311" i="1" s="1"/>
  <c r="L312" i="1"/>
  <c r="M312" i="1" s="1"/>
  <c r="S312" i="1" s="1"/>
  <c r="O312" i="1"/>
  <c r="T312" i="1" s="1"/>
  <c r="L313" i="1"/>
  <c r="O313" i="1"/>
  <c r="T313" i="1" s="1"/>
  <c r="L314" i="1"/>
  <c r="O314" i="1"/>
  <c r="T314" i="1" s="1"/>
  <c r="L315" i="1"/>
  <c r="O315" i="1"/>
  <c r="T315" i="1" s="1"/>
  <c r="L316" i="1"/>
  <c r="O316" i="1"/>
  <c r="T316" i="1" s="1"/>
  <c r="L317" i="1"/>
  <c r="O317" i="1"/>
  <c r="T317" i="1" s="1"/>
  <c r="L318" i="1"/>
  <c r="O318" i="1"/>
  <c r="T318" i="1" s="1"/>
  <c r="L319" i="1"/>
  <c r="O319" i="1"/>
  <c r="T319" i="1" s="1"/>
  <c r="L320" i="1"/>
  <c r="O320" i="1"/>
  <c r="T320" i="1" s="1"/>
  <c r="L321" i="1"/>
  <c r="O321" i="1"/>
  <c r="T321" i="1" s="1"/>
  <c r="L322" i="1"/>
  <c r="O322" i="1"/>
  <c r="T322" i="1" s="1"/>
  <c r="L323" i="1"/>
  <c r="O323" i="1"/>
  <c r="T323" i="1" s="1"/>
  <c r="L324" i="1"/>
  <c r="M324" i="1" s="1"/>
  <c r="S324" i="1" s="1"/>
  <c r="O324" i="1"/>
  <c r="T324" i="1" s="1"/>
  <c r="L325" i="1"/>
  <c r="O325" i="1"/>
  <c r="T325" i="1" s="1"/>
  <c r="L326" i="1"/>
  <c r="O326" i="1"/>
  <c r="T326" i="1" s="1"/>
  <c r="L327" i="1"/>
  <c r="O327" i="1"/>
  <c r="T327" i="1" s="1"/>
  <c r="L328" i="1"/>
  <c r="O328" i="1"/>
  <c r="T328" i="1" s="1"/>
  <c r="L329" i="1"/>
  <c r="O329" i="1"/>
  <c r="T329" i="1" s="1"/>
  <c r="L330" i="1"/>
  <c r="O330" i="1"/>
  <c r="T330" i="1" s="1"/>
  <c r="L331" i="1"/>
  <c r="O331" i="1"/>
  <c r="T331" i="1" s="1"/>
  <c r="L332" i="1"/>
  <c r="O332" i="1"/>
  <c r="T332" i="1" s="1"/>
  <c r="L333" i="1"/>
  <c r="O333" i="1"/>
  <c r="T333" i="1" s="1"/>
  <c r="L334" i="1"/>
  <c r="O334" i="1"/>
  <c r="T334" i="1" s="1"/>
  <c r="L335" i="1"/>
  <c r="O335" i="1"/>
  <c r="T335" i="1" s="1"/>
  <c r="L336" i="1"/>
  <c r="O336" i="1"/>
  <c r="T336" i="1" s="1"/>
  <c r="L337" i="1"/>
  <c r="O337" i="1"/>
  <c r="T337" i="1" s="1"/>
  <c r="L338" i="1"/>
  <c r="M338" i="1" s="1"/>
  <c r="S338" i="1" s="1"/>
  <c r="O338" i="1"/>
  <c r="T338" i="1" s="1"/>
  <c r="L339" i="1"/>
  <c r="O339" i="1"/>
  <c r="T339" i="1" s="1"/>
  <c r="L340" i="1"/>
  <c r="O340" i="1"/>
  <c r="T340" i="1" s="1"/>
  <c r="L341" i="1"/>
  <c r="O341" i="1"/>
  <c r="T341" i="1" s="1"/>
  <c r="L342" i="1"/>
  <c r="M342" i="1" s="1"/>
  <c r="S342" i="1" s="1"/>
  <c r="O342" i="1"/>
  <c r="T342" i="1" s="1"/>
  <c r="L343" i="1"/>
  <c r="O343" i="1"/>
  <c r="T343" i="1" s="1"/>
  <c r="L344" i="1"/>
  <c r="M344" i="1" s="1"/>
  <c r="S344" i="1" s="1"/>
  <c r="O344" i="1"/>
  <c r="T344" i="1" s="1"/>
  <c r="L345" i="1"/>
  <c r="O345" i="1"/>
  <c r="T345" i="1" s="1"/>
  <c r="L346" i="1"/>
  <c r="O346" i="1"/>
  <c r="T346" i="1" s="1"/>
  <c r="L347" i="1"/>
  <c r="O347" i="1"/>
  <c r="T347" i="1" s="1"/>
  <c r="L348" i="1"/>
  <c r="O348" i="1"/>
  <c r="T348" i="1" s="1"/>
  <c r="L349" i="1"/>
  <c r="O349" i="1"/>
  <c r="T349" i="1" s="1"/>
  <c r="L350" i="1"/>
  <c r="O350" i="1"/>
  <c r="T350" i="1" s="1"/>
  <c r="L351" i="1"/>
  <c r="O351" i="1"/>
  <c r="T351" i="1" s="1"/>
  <c r="L352" i="1"/>
  <c r="O352" i="1"/>
  <c r="T352" i="1" s="1"/>
  <c r="L353" i="1"/>
  <c r="O353" i="1"/>
  <c r="T353" i="1" s="1"/>
  <c r="L354" i="1"/>
  <c r="O354" i="1"/>
  <c r="T354" i="1" s="1"/>
  <c r="L355" i="1"/>
  <c r="O355" i="1"/>
  <c r="T355" i="1" s="1"/>
  <c r="L356" i="1"/>
  <c r="M356" i="1" s="1"/>
  <c r="S356" i="1" s="1"/>
  <c r="O356" i="1"/>
  <c r="T356" i="1" s="1"/>
  <c r="L357" i="1"/>
  <c r="O357" i="1"/>
  <c r="T357" i="1" s="1"/>
  <c r="L358" i="1"/>
  <c r="O358" i="1"/>
  <c r="T358" i="1" s="1"/>
  <c r="L359" i="1"/>
  <c r="O359" i="1"/>
  <c r="T359" i="1" s="1"/>
  <c r="L360" i="1"/>
  <c r="M360" i="1" s="1"/>
  <c r="S360" i="1" s="1"/>
  <c r="O360" i="1"/>
  <c r="T360" i="1" s="1"/>
  <c r="L361" i="1"/>
  <c r="O361" i="1"/>
  <c r="T361" i="1" s="1"/>
  <c r="L362" i="1"/>
  <c r="O362" i="1"/>
  <c r="T362" i="1" s="1"/>
  <c r="L363" i="1"/>
  <c r="O363" i="1"/>
  <c r="T363" i="1" s="1"/>
  <c r="L364" i="1"/>
  <c r="O364" i="1"/>
  <c r="T364" i="1" s="1"/>
  <c r="L365" i="1"/>
  <c r="O365" i="1"/>
  <c r="T365" i="1" s="1"/>
  <c r="L366" i="1"/>
  <c r="O366" i="1"/>
  <c r="T366" i="1" s="1"/>
  <c r="L367" i="1"/>
  <c r="O367" i="1"/>
  <c r="T367" i="1" s="1"/>
  <c r="L368" i="1"/>
  <c r="O368" i="1"/>
  <c r="T368" i="1" s="1"/>
  <c r="L369" i="1"/>
  <c r="O369" i="1"/>
  <c r="T369" i="1" s="1"/>
  <c r="L370" i="1"/>
  <c r="M370" i="1" s="1"/>
  <c r="S370" i="1" s="1"/>
  <c r="O370" i="1"/>
  <c r="T370" i="1" s="1"/>
  <c r="L371" i="1"/>
  <c r="O371" i="1"/>
  <c r="T371" i="1" s="1"/>
  <c r="L372" i="1"/>
  <c r="M372" i="1" s="1"/>
  <c r="S372" i="1" s="1"/>
  <c r="O372" i="1"/>
  <c r="T372" i="1" s="1"/>
  <c r="L373" i="1"/>
  <c r="O373" i="1"/>
  <c r="T373" i="1" s="1"/>
  <c r="L374" i="1"/>
  <c r="M374" i="1" s="1"/>
  <c r="S374" i="1" s="1"/>
  <c r="O374" i="1"/>
  <c r="T374" i="1" s="1"/>
  <c r="L375" i="1"/>
  <c r="O375" i="1"/>
  <c r="T375" i="1" s="1"/>
  <c r="L376" i="1"/>
  <c r="O376" i="1"/>
  <c r="T376" i="1" s="1"/>
  <c r="L377" i="1"/>
  <c r="O377" i="1"/>
  <c r="T377" i="1" s="1"/>
  <c r="L378" i="1"/>
  <c r="O378" i="1"/>
  <c r="T378" i="1" s="1"/>
  <c r="L379" i="1"/>
  <c r="O379" i="1"/>
  <c r="T379" i="1" s="1"/>
  <c r="L380" i="1"/>
  <c r="O380" i="1"/>
  <c r="T380" i="1" s="1"/>
  <c r="L381" i="1"/>
  <c r="O381" i="1"/>
  <c r="T381" i="1" s="1"/>
  <c r="L382" i="1"/>
  <c r="O382" i="1"/>
  <c r="T382" i="1" s="1"/>
  <c r="L383" i="1"/>
  <c r="O383" i="1"/>
  <c r="T383" i="1" s="1"/>
  <c r="L384" i="1"/>
  <c r="O384" i="1"/>
  <c r="T384" i="1" s="1"/>
  <c r="L385" i="1"/>
  <c r="O385" i="1"/>
  <c r="T385" i="1" s="1"/>
  <c r="L386" i="1"/>
  <c r="O386" i="1"/>
  <c r="T386" i="1" s="1"/>
  <c r="L387" i="1"/>
  <c r="O387" i="1"/>
  <c r="T387" i="1" s="1"/>
  <c r="L388" i="1"/>
  <c r="M388" i="1" s="1"/>
  <c r="S388" i="1" s="1"/>
  <c r="O388" i="1"/>
  <c r="T388" i="1" s="1"/>
  <c r="L389" i="1"/>
  <c r="O389" i="1"/>
  <c r="T389" i="1" s="1"/>
  <c r="L390" i="1"/>
  <c r="O390" i="1"/>
  <c r="T390" i="1" s="1"/>
  <c r="L391" i="1"/>
  <c r="O391" i="1"/>
  <c r="T391" i="1" s="1"/>
  <c r="L392" i="1"/>
  <c r="M392" i="1" s="1"/>
  <c r="S392" i="1" s="1"/>
  <c r="O392" i="1"/>
  <c r="T392" i="1" s="1"/>
  <c r="L393" i="1"/>
  <c r="O393" i="1"/>
  <c r="T393" i="1" s="1"/>
  <c r="L394" i="1"/>
  <c r="O394" i="1"/>
  <c r="T394" i="1" s="1"/>
  <c r="L395" i="1"/>
  <c r="O395" i="1"/>
  <c r="T395" i="1" s="1"/>
  <c r="L396" i="1"/>
  <c r="O396" i="1"/>
  <c r="T396" i="1" s="1"/>
  <c r="L397" i="1"/>
  <c r="O397" i="1"/>
  <c r="T397" i="1" s="1"/>
  <c r="L398" i="1"/>
  <c r="O398" i="1"/>
  <c r="T398" i="1" s="1"/>
  <c r="L399" i="1"/>
  <c r="O399" i="1"/>
  <c r="T399" i="1" s="1"/>
  <c r="L400" i="1"/>
  <c r="O400" i="1"/>
  <c r="T400" i="1" s="1"/>
  <c r="L401" i="1"/>
  <c r="O401" i="1"/>
  <c r="T401" i="1" s="1"/>
  <c r="L402" i="1"/>
  <c r="O402" i="1"/>
  <c r="T402" i="1" s="1"/>
  <c r="L403" i="1"/>
  <c r="O403" i="1"/>
  <c r="T403" i="1" s="1"/>
  <c r="L404" i="1"/>
  <c r="O404" i="1"/>
  <c r="T404" i="1" s="1"/>
  <c r="L405" i="1"/>
  <c r="O405" i="1"/>
  <c r="T405" i="1" s="1"/>
  <c r="L406" i="1"/>
  <c r="M406" i="1" s="1"/>
  <c r="S406" i="1" s="1"/>
  <c r="O406" i="1"/>
  <c r="T406" i="1" s="1"/>
  <c r="L407" i="1"/>
  <c r="O407" i="1"/>
  <c r="T407" i="1" s="1"/>
  <c r="L408" i="1"/>
  <c r="M408" i="1" s="1"/>
  <c r="S408" i="1" s="1"/>
  <c r="O408" i="1"/>
  <c r="T408" i="1" s="1"/>
  <c r="L409" i="1"/>
  <c r="O409" i="1"/>
  <c r="T409" i="1" s="1"/>
  <c r="L410" i="1"/>
  <c r="O410" i="1"/>
  <c r="T410" i="1" s="1"/>
  <c r="L411" i="1"/>
  <c r="O411" i="1"/>
  <c r="T411" i="1" s="1"/>
  <c r="L412" i="1"/>
  <c r="O412" i="1"/>
  <c r="T412" i="1" s="1"/>
  <c r="L413" i="1"/>
  <c r="O413" i="1"/>
  <c r="T413" i="1" s="1"/>
  <c r="L414" i="1"/>
  <c r="O414" i="1"/>
  <c r="T414" i="1" s="1"/>
  <c r="L415" i="1"/>
  <c r="O415" i="1"/>
  <c r="T415" i="1" s="1"/>
  <c r="L416" i="1"/>
  <c r="O416" i="1"/>
  <c r="T416" i="1" s="1"/>
  <c r="L417" i="1"/>
  <c r="O417" i="1"/>
  <c r="T417" i="1" s="1"/>
  <c r="L418" i="1"/>
  <c r="O418" i="1"/>
  <c r="T418" i="1" s="1"/>
  <c r="L419" i="1"/>
  <c r="O419" i="1"/>
  <c r="T419" i="1" s="1"/>
  <c r="L420" i="1"/>
  <c r="O420" i="1"/>
  <c r="T420" i="1" s="1"/>
  <c r="L421" i="1"/>
  <c r="O421" i="1"/>
  <c r="T421" i="1" s="1"/>
  <c r="L422" i="1"/>
  <c r="O422" i="1"/>
  <c r="T422" i="1" s="1"/>
  <c r="L423" i="1"/>
  <c r="O423" i="1"/>
  <c r="T423" i="1" s="1"/>
  <c r="L424" i="1"/>
  <c r="M424" i="1" s="1"/>
  <c r="S424" i="1" s="1"/>
  <c r="O424" i="1"/>
  <c r="T424" i="1" s="1"/>
  <c r="L425" i="1"/>
  <c r="O425" i="1"/>
  <c r="T425" i="1" s="1"/>
  <c r="L426" i="1"/>
  <c r="O426" i="1"/>
  <c r="T426" i="1" s="1"/>
  <c r="L427" i="1"/>
  <c r="O427" i="1"/>
  <c r="T427" i="1" s="1"/>
  <c r="L428" i="1"/>
  <c r="O428" i="1"/>
  <c r="T428" i="1" s="1"/>
  <c r="L429" i="1"/>
  <c r="O429" i="1"/>
  <c r="T429" i="1" s="1"/>
  <c r="L430" i="1"/>
  <c r="O430" i="1"/>
  <c r="T430" i="1" s="1"/>
  <c r="L431" i="1"/>
  <c r="O431" i="1"/>
  <c r="T431" i="1" s="1"/>
  <c r="L432" i="1"/>
  <c r="O432" i="1"/>
  <c r="T432" i="1" s="1"/>
  <c r="L433" i="1"/>
  <c r="O433" i="1"/>
  <c r="T433" i="1" s="1"/>
  <c r="L434" i="1"/>
  <c r="O434" i="1"/>
  <c r="T434" i="1" s="1"/>
  <c r="L435" i="1"/>
  <c r="O435" i="1"/>
  <c r="T435" i="1" s="1"/>
  <c r="L436" i="1"/>
  <c r="M436" i="1" s="1"/>
  <c r="S436" i="1" s="1"/>
  <c r="O436" i="1"/>
  <c r="T436" i="1" s="1"/>
  <c r="L437" i="1"/>
  <c r="O437" i="1"/>
  <c r="T437" i="1" s="1"/>
  <c r="L438" i="1"/>
  <c r="M438" i="1" s="1"/>
  <c r="S438" i="1" s="1"/>
  <c r="O438" i="1"/>
  <c r="T438" i="1" s="1"/>
  <c r="L439" i="1"/>
  <c r="O439" i="1"/>
  <c r="T439" i="1" s="1"/>
  <c r="L440" i="1"/>
  <c r="O440" i="1"/>
  <c r="T440" i="1" s="1"/>
  <c r="L441" i="1"/>
  <c r="O441" i="1"/>
  <c r="T441" i="1" s="1"/>
  <c r="L442" i="1"/>
  <c r="O442" i="1"/>
  <c r="T442" i="1" s="1"/>
  <c r="L443" i="1"/>
  <c r="O443" i="1"/>
  <c r="T443" i="1" s="1"/>
  <c r="L444" i="1"/>
  <c r="O444" i="1"/>
  <c r="T444" i="1" s="1"/>
  <c r="L445" i="1"/>
  <c r="O445" i="1"/>
  <c r="T445" i="1" s="1"/>
  <c r="L446" i="1"/>
  <c r="O446" i="1"/>
  <c r="T446" i="1" s="1"/>
  <c r="L447" i="1"/>
  <c r="O447" i="1"/>
  <c r="T447" i="1" s="1"/>
  <c r="L448" i="1"/>
  <c r="O448" i="1"/>
  <c r="T448" i="1" s="1"/>
  <c r="L449" i="1"/>
  <c r="O449" i="1"/>
  <c r="T449" i="1" s="1"/>
  <c r="L450" i="1"/>
  <c r="O450" i="1"/>
  <c r="T450" i="1" s="1"/>
  <c r="L451" i="1"/>
  <c r="O451" i="1"/>
  <c r="T451" i="1" s="1"/>
  <c r="L452" i="1"/>
  <c r="O452" i="1"/>
  <c r="T452" i="1" s="1"/>
  <c r="L453" i="1"/>
  <c r="O453" i="1"/>
  <c r="T453" i="1" s="1"/>
  <c r="L454" i="1"/>
  <c r="M454" i="1" s="1"/>
  <c r="S454" i="1" s="1"/>
  <c r="O454" i="1"/>
  <c r="T454" i="1" s="1"/>
  <c r="L455" i="1"/>
  <c r="O455" i="1"/>
  <c r="T455" i="1" s="1"/>
  <c r="L456" i="1"/>
  <c r="M456" i="1"/>
  <c r="S456" i="1" s="1"/>
  <c r="O456" i="1"/>
  <c r="T456" i="1" s="1"/>
  <c r="L457" i="1"/>
  <c r="O457" i="1"/>
  <c r="T457" i="1" s="1"/>
  <c r="L458" i="1"/>
  <c r="O458" i="1"/>
  <c r="T458" i="1" s="1"/>
  <c r="L459" i="1"/>
  <c r="O459" i="1"/>
  <c r="T459" i="1" s="1"/>
  <c r="L460" i="1"/>
  <c r="O460" i="1"/>
  <c r="T460" i="1" s="1"/>
  <c r="L461" i="1"/>
  <c r="O461" i="1"/>
  <c r="T461" i="1" s="1"/>
  <c r="L462" i="1"/>
  <c r="O462" i="1"/>
  <c r="T462" i="1" s="1"/>
  <c r="L463" i="1"/>
  <c r="O463" i="1"/>
  <c r="T463" i="1" s="1"/>
  <c r="L464" i="1"/>
  <c r="O464" i="1"/>
  <c r="T464" i="1" s="1"/>
  <c r="L465" i="1"/>
  <c r="O465" i="1"/>
  <c r="T465" i="1" s="1"/>
  <c r="L466" i="1"/>
  <c r="O466" i="1"/>
  <c r="T466" i="1" s="1"/>
  <c r="L467" i="1"/>
  <c r="O467" i="1"/>
  <c r="T467" i="1" s="1"/>
  <c r="L468" i="1"/>
  <c r="M468" i="1" s="1"/>
  <c r="S468" i="1" s="1"/>
  <c r="O468" i="1"/>
  <c r="T468" i="1" s="1"/>
  <c r="L469" i="1"/>
  <c r="O469" i="1"/>
  <c r="T469" i="1" s="1"/>
  <c r="L470" i="1"/>
  <c r="O470" i="1"/>
  <c r="T470" i="1" s="1"/>
  <c r="L471" i="1"/>
  <c r="O471" i="1"/>
  <c r="T471" i="1" s="1"/>
  <c r="L472" i="1"/>
  <c r="O472" i="1"/>
  <c r="T472" i="1" s="1"/>
  <c r="L473" i="1"/>
  <c r="O473" i="1"/>
  <c r="T473" i="1" s="1"/>
  <c r="L474" i="1"/>
  <c r="O474" i="1"/>
  <c r="T474" i="1" s="1"/>
  <c r="L475" i="1"/>
  <c r="O475" i="1"/>
  <c r="T475" i="1" s="1"/>
  <c r="L476" i="1"/>
  <c r="O476" i="1"/>
  <c r="T476" i="1" s="1"/>
  <c r="L477" i="1"/>
  <c r="O477" i="1"/>
  <c r="T477" i="1" s="1"/>
  <c r="L478" i="1"/>
  <c r="O478" i="1"/>
  <c r="T478" i="1" s="1"/>
  <c r="L479" i="1"/>
  <c r="O479" i="1"/>
  <c r="T479" i="1" s="1"/>
  <c r="L480" i="1"/>
  <c r="O480" i="1"/>
  <c r="T480" i="1" s="1"/>
  <c r="L481" i="1"/>
  <c r="O481" i="1"/>
  <c r="T481" i="1" s="1"/>
  <c r="L482" i="1"/>
  <c r="M482" i="1" s="1"/>
  <c r="S482" i="1" s="1"/>
  <c r="O482" i="1"/>
  <c r="T482" i="1" s="1"/>
  <c r="L483" i="1"/>
  <c r="O483" i="1"/>
  <c r="T483" i="1" s="1"/>
  <c r="L484" i="1"/>
  <c r="O484" i="1"/>
  <c r="T484" i="1" s="1"/>
  <c r="L485" i="1"/>
  <c r="O485" i="1"/>
  <c r="T485" i="1" s="1"/>
  <c r="L486" i="1"/>
  <c r="M486" i="1" s="1"/>
  <c r="S486" i="1" s="1"/>
  <c r="O486" i="1"/>
  <c r="T486" i="1" s="1"/>
  <c r="L487" i="1"/>
  <c r="O487" i="1"/>
  <c r="T487" i="1" s="1"/>
  <c r="L488" i="1"/>
  <c r="O488" i="1"/>
  <c r="T488" i="1" s="1"/>
  <c r="L489" i="1"/>
  <c r="O489" i="1"/>
  <c r="T489" i="1" s="1"/>
  <c r="L490" i="1"/>
  <c r="O490" i="1"/>
  <c r="T490" i="1" s="1"/>
  <c r="L491" i="1"/>
  <c r="O491" i="1"/>
  <c r="T491" i="1" s="1"/>
  <c r="L492" i="1"/>
  <c r="O492" i="1"/>
  <c r="T492" i="1" s="1"/>
  <c r="L493" i="1"/>
  <c r="O493" i="1"/>
  <c r="T493" i="1" s="1"/>
  <c r="L494" i="1"/>
  <c r="O494" i="1"/>
  <c r="T494" i="1" s="1"/>
  <c r="L495" i="1"/>
  <c r="O495" i="1"/>
  <c r="T495" i="1" s="1"/>
  <c r="L496" i="1"/>
  <c r="O496" i="1"/>
  <c r="T496" i="1" s="1"/>
  <c r="L497" i="1"/>
  <c r="O497" i="1"/>
  <c r="T497" i="1" s="1"/>
  <c r="L498" i="1"/>
  <c r="M498" i="1" s="1"/>
  <c r="S498" i="1" s="1"/>
  <c r="O498" i="1"/>
  <c r="T498" i="1" s="1"/>
  <c r="L499" i="1"/>
  <c r="O499" i="1"/>
  <c r="T499" i="1" s="1"/>
  <c r="L500" i="1"/>
  <c r="M500" i="1" s="1"/>
  <c r="S500" i="1" s="1"/>
  <c r="O500" i="1"/>
  <c r="T500" i="1" s="1"/>
  <c r="L501" i="1"/>
  <c r="O501" i="1"/>
  <c r="T501" i="1" s="1"/>
  <c r="L502" i="1"/>
  <c r="O502" i="1"/>
  <c r="T502" i="1" s="1"/>
  <c r="L503" i="1"/>
  <c r="O503" i="1"/>
  <c r="T503" i="1" s="1"/>
  <c r="L504" i="1"/>
  <c r="O504" i="1"/>
  <c r="T504" i="1" s="1"/>
  <c r="L505" i="1"/>
  <c r="O505" i="1"/>
  <c r="T505" i="1" s="1"/>
  <c r="L506" i="1"/>
  <c r="O506" i="1"/>
  <c r="T506" i="1" s="1"/>
  <c r="L507" i="1"/>
  <c r="O507" i="1"/>
  <c r="T507" i="1" s="1"/>
  <c r="L508" i="1"/>
  <c r="O508" i="1"/>
  <c r="T508" i="1" s="1"/>
  <c r="L509" i="1"/>
  <c r="O509" i="1"/>
  <c r="T509" i="1" s="1"/>
  <c r="L510" i="1"/>
  <c r="O510" i="1"/>
  <c r="T510" i="1" s="1"/>
  <c r="L511" i="1"/>
  <c r="O511" i="1"/>
  <c r="T511" i="1" s="1"/>
  <c r="L512" i="1"/>
  <c r="O512" i="1"/>
  <c r="T512" i="1" s="1"/>
  <c r="L513" i="1"/>
  <c r="O513" i="1"/>
  <c r="T513" i="1" s="1"/>
  <c r="L514" i="1"/>
  <c r="O514" i="1"/>
  <c r="T514" i="1" s="1"/>
  <c r="L515" i="1"/>
  <c r="O515" i="1"/>
  <c r="T515" i="1" s="1"/>
  <c r="L516" i="1"/>
  <c r="M516" i="1" s="1"/>
  <c r="S516" i="1" s="1"/>
  <c r="O516" i="1"/>
  <c r="T516" i="1" s="1"/>
  <c r="L517" i="1"/>
  <c r="O517" i="1"/>
  <c r="T517" i="1" s="1"/>
  <c r="L518" i="1"/>
  <c r="O518" i="1"/>
  <c r="T518" i="1" s="1"/>
  <c r="L519" i="1"/>
  <c r="O519" i="1"/>
  <c r="T519" i="1" s="1"/>
  <c r="L520" i="1"/>
  <c r="O520" i="1"/>
  <c r="T520" i="1" s="1"/>
  <c r="L521" i="1"/>
  <c r="O521" i="1"/>
  <c r="T521" i="1" s="1"/>
  <c r="L522" i="1"/>
  <c r="O522" i="1"/>
  <c r="T522" i="1" s="1"/>
  <c r="L523" i="1"/>
  <c r="O523" i="1"/>
  <c r="T523" i="1" s="1"/>
  <c r="L524" i="1"/>
  <c r="O524" i="1"/>
  <c r="T524" i="1" s="1"/>
  <c r="L525" i="1"/>
  <c r="O525" i="1"/>
  <c r="T525" i="1" s="1"/>
  <c r="L526" i="1"/>
  <c r="O526" i="1"/>
  <c r="T526" i="1" s="1"/>
  <c r="L527" i="1"/>
  <c r="O527" i="1"/>
  <c r="T527" i="1" s="1"/>
  <c r="L528" i="1"/>
  <c r="O528" i="1"/>
  <c r="T528" i="1" s="1"/>
  <c r="L529" i="1"/>
  <c r="O529" i="1"/>
  <c r="T529" i="1" s="1"/>
  <c r="L530" i="1"/>
  <c r="O530" i="1"/>
  <c r="T530" i="1" s="1"/>
  <c r="L531" i="1"/>
  <c r="O531" i="1"/>
  <c r="T531" i="1" s="1"/>
  <c r="L532" i="1"/>
  <c r="O532" i="1"/>
  <c r="T532" i="1" s="1"/>
  <c r="L533" i="1"/>
  <c r="O533" i="1"/>
  <c r="T533" i="1" s="1"/>
  <c r="L534" i="1"/>
  <c r="M534" i="1" s="1"/>
  <c r="S534" i="1" s="1"/>
  <c r="O534" i="1"/>
  <c r="T534" i="1" s="1"/>
  <c r="L535" i="1"/>
  <c r="O535" i="1"/>
  <c r="T535" i="1" s="1"/>
  <c r="L536" i="1"/>
  <c r="O536" i="1"/>
  <c r="T536" i="1" s="1"/>
  <c r="L537" i="1"/>
  <c r="O537" i="1"/>
  <c r="T537" i="1" s="1"/>
  <c r="L538" i="1"/>
  <c r="O538" i="1"/>
  <c r="T538" i="1" s="1"/>
  <c r="L539" i="1"/>
  <c r="O539" i="1"/>
  <c r="T539" i="1" s="1"/>
  <c r="L540" i="1"/>
  <c r="O540" i="1"/>
  <c r="T540" i="1" s="1"/>
  <c r="L541" i="1"/>
  <c r="M541" i="1" s="1"/>
  <c r="S541" i="1" s="1"/>
  <c r="O541" i="1"/>
  <c r="T541" i="1" s="1"/>
  <c r="L542" i="1"/>
  <c r="O542" i="1"/>
  <c r="T542" i="1" s="1"/>
  <c r="L543" i="1"/>
  <c r="O543" i="1"/>
  <c r="T543" i="1" s="1"/>
  <c r="L544" i="1"/>
  <c r="O544" i="1"/>
  <c r="T544" i="1" s="1"/>
  <c r="L545" i="1"/>
  <c r="O545" i="1"/>
  <c r="T545" i="1" s="1"/>
  <c r="L546" i="1"/>
  <c r="O546" i="1"/>
  <c r="T546" i="1" s="1"/>
  <c r="L547" i="1"/>
  <c r="O547" i="1"/>
  <c r="T547" i="1" s="1"/>
  <c r="L548" i="1"/>
  <c r="O548" i="1"/>
  <c r="T548" i="1" s="1"/>
  <c r="L549" i="1"/>
  <c r="O549" i="1"/>
  <c r="T549" i="1" s="1"/>
  <c r="L550" i="1"/>
  <c r="O550" i="1"/>
  <c r="T550" i="1" s="1"/>
  <c r="L551" i="1"/>
  <c r="M551" i="1" s="1"/>
  <c r="S551" i="1" s="1"/>
  <c r="O551" i="1"/>
  <c r="T551" i="1" s="1"/>
  <c r="L552" i="1"/>
  <c r="O552" i="1"/>
  <c r="T552" i="1" s="1"/>
  <c r="L553" i="1"/>
  <c r="O553" i="1"/>
  <c r="T553" i="1" s="1"/>
  <c r="L554" i="1"/>
  <c r="O554" i="1"/>
  <c r="T554" i="1" s="1"/>
  <c r="L555" i="1"/>
  <c r="O555" i="1"/>
  <c r="T555" i="1" s="1"/>
  <c r="L556" i="1"/>
  <c r="O556" i="1"/>
  <c r="T556" i="1" s="1"/>
  <c r="L557" i="1"/>
  <c r="O557" i="1"/>
  <c r="T557" i="1" s="1"/>
  <c r="L558" i="1"/>
  <c r="O558" i="1"/>
  <c r="T558" i="1" s="1"/>
  <c r="L559" i="1"/>
  <c r="M559" i="1" s="1"/>
  <c r="S559" i="1" s="1"/>
  <c r="O559" i="1"/>
  <c r="T559" i="1" s="1"/>
  <c r="L560" i="1"/>
  <c r="O560" i="1"/>
  <c r="T560" i="1" s="1"/>
  <c r="L561" i="1"/>
  <c r="O561" i="1"/>
  <c r="T561" i="1" s="1"/>
  <c r="L562" i="1"/>
  <c r="M562" i="1" s="1"/>
  <c r="S562" i="1" s="1"/>
  <c r="O562" i="1"/>
  <c r="T562" i="1" s="1"/>
  <c r="L563" i="1"/>
  <c r="O563" i="1"/>
  <c r="T563" i="1" s="1"/>
  <c r="L564" i="1"/>
  <c r="O564" i="1"/>
  <c r="T564" i="1" s="1"/>
  <c r="L565" i="1"/>
  <c r="M565" i="1" s="1"/>
  <c r="S565" i="1" s="1"/>
  <c r="O565" i="1"/>
  <c r="T565" i="1" s="1"/>
  <c r="L566" i="1"/>
  <c r="O566" i="1"/>
  <c r="T566" i="1" s="1"/>
  <c r="L567" i="1"/>
  <c r="M567" i="1" s="1"/>
  <c r="S567" i="1" s="1"/>
  <c r="O567" i="1"/>
  <c r="T567" i="1" s="1"/>
  <c r="L568" i="1"/>
  <c r="O568" i="1"/>
  <c r="T568" i="1" s="1"/>
  <c r="L569" i="1"/>
  <c r="O569" i="1"/>
  <c r="T569" i="1" s="1"/>
  <c r="L570" i="1"/>
  <c r="O570" i="1"/>
  <c r="T570" i="1" s="1"/>
  <c r="L571" i="1"/>
  <c r="O571" i="1"/>
  <c r="T571" i="1" s="1"/>
  <c r="L572" i="1"/>
  <c r="O572" i="1"/>
  <c r="T572" i="1" s="1"/>
  <c r="L573" i="1"/>
  <c r="O573" i="1"/>
  <c r="T573" i="1" s="1"/>
  <c r="L574" i="1"/>
  <c r="O574" i="1"/>
  <c r="T574" i="1" s="1"/>
  <c r="L575" i="1"/>
  <c r="M575" i="1" s="1"/>
  <c r="S575" i="1" s="1"/>
  <c r="O575" i="1"/>
  <c r="T575" i="1" s="1"/>
  <c r="L576" i="1"/>
  <c r="O576" i="1"/>
  <c r="T576" i="1" s="1"/>
  <c r="L577" i="1"/>
  <c r="O577" i="1"/>
  <c r="T577" i="1" s="1"/>
  <c r="L578" i="1"/>
  <c r="O578" i="1"/>
  <c r="T578" i="1" s="1"/>
  <c r="L579" i="1"/>
  <c r="O579" i="1"/>
  <c r="T579" i="1" s="1"/>
  <c r="L580" i="1"/>
  <c r="O580" i="1"/>
  <c r="T580" i="1" s="1"/>
  <c r="L581" i="1"/>
  <c r="O581" i="1"/>
  <c r="T581" i="1" s="1"/>
  <c r="L582" i="1"/>
  <c r="O582" i="1"/>
  <c r="T582" i="1" s="1"/>
  <c r="L583" i="1"/>
  <c r="O583" i="1"/>
  <c r="T583" i="1" s="1"/>
  <c r="L584" i="1"/>
  <c r="O584" i="1"/>
  <c r="T584" i="1" s="1"/>
  <c r="L585" i="1"/>
  <c r="O585" i="1"/>
  <c r="T585" i="1" s="1"/>
  <c r="L586" i="1"/>
  <c r="O586" i="1"/>
  <c r="T586" i="1" s="1"/>
  <c r="L587" i="1"/>
  <c r="O587" i="1"/>
  <c r="T587" i="1" s="1"/>
  <c r="L588" i="1"/>
  <c r="O588" i="1"/>
  <c r="T588" i="1" s="1"/>
  <c r="L589" i="1"/>
  <c r="O589" i="1"/>
  <c r="T589" i="1" s="1"/>
  <c r="L590" i="1"/>
  <c r="M590" i="1" s="1"/>
  <c r="S590" i="1" s="1"/>
  <c r="O590" i="1"/>
  <c r="T590" i="1" s="1"/>
  <c r="L591" i="1"/>
  <c r="O591" i="1"/>
  <c r="T591" i="1" s="1"/>
  <c r="L592" i="1"/>
  <c r="M592" i="1" s="1"/>
  <c r="S592" i="1" s="1"/>
  <c r="O592" i="1"/>
  <c r="T592" i="1" s="1"/>
  <c r="L593" i="1"/>
  <c r="O593" i="1"/>
  <c r="T593" i="1" s="1"/>
  <c r="L594" i="1"/>
  <c r="O594" i="1"/>
  <c r="T594" i="1" s="1"/>
  <c r="L595" i="1"/>
  <c r="O595" i="1"/>
  <c r="T595" i="1" s="1"/>
  <c r="L596" i="1"/>
  <c r="O596" i="1"/>
  <c r="T596" i="1" s="1"/>
  <c r="L597" i="1"/>
  <c r="O597" i="1"/>
  <c r="T597" i="1" s="1"/>
  <c r="L598" i="1"/>
  <c r="O598" i="1"/>
  <c r="T598" i="1" s="1"/>
  <c r="L599" i="1"/>
  <c r="O599" i="1"/>
  <c r="T599" i="1" s="1"/>
  <c r="L600" i="1"/>
  <c r="O600" i="1"/>
  <c r="T600" i="1" s="1"/>
  <c r="L601" i="1"/>
  <c r="O601" i="1"/>
  <c r="T601" i="1" s="1"/>
  <c r="L602" i="1"/>
  <c r="O602" i="1"/>
  <c r="T602" i="1" s="1"/>
  <c r="L603" i="1"/>
  <c r="O603" i="1"/>
  <c r="T603" i="1" s="1"/>
  <c r="L604" i="1"/>
  <c r="O604" i="1"/>
  <c r="T604" i="1" s="1"/>
  <c r="L605" i="1"/>
  <c r="O605" i="1"/>
  <c r="T605" i="1" s="1"/>
  <c r="L606" i="1"/>
  <c r="O606" i="1"/>
  <c r="T606" i="1" s="1"/>
  <c r="L607" i="1"/>
  <c r="O607" i="1"/>
  <c r="T607" i="1" s="1"/>
  <c r="L608" i="1"/>
  <c r="M608" i="1" s="1"/>
  <c r="S608" i="1" s="1"/>
  <c r="O608" i="1"/>
  <c r="T608" i="1" s="1"/>
  <c r="L609" i="1"/>
  <c r="O609" i="1"/>
  <c r="T609" i="1" s="1"/>
  <c r="L610" i="1"/>
  <c r="M610" i="1" s="1"/>
  <c r="S610" i="1" s="1"/>
  <c r="O610" i="1"/>
  <c r="T610" i="1" s="1"/>
  <c r="L611" i="1"/>
  <c r="O611" i="1"/>
  <c r="T611" i="1" s="1"/>
  <c r="L612" i="1"/>
  <c r="O612" i="1"/>
  <c r="T612" i="1" s="1"/>
  <c r="L613" i="1"/>
  <c r="O613" i="1"/>
  <c r="T613" i="1" s="1"/>
  <c r="L614" i="1"/>
  <c r="O614" i="1"/>
  <c r="T614" i="1" s="1"/>
  <c r="L615" i="1"/>
  <c r="O615" i="1"/>
  <c r="T615" i="1" s="1"/>
  <c r="L616" i="1"/>
  <c r="O616" i="1"/>
  <c r="T616" i="1" s="1"/>
  <c r="L617" i="1"/>
  <c r="O617" i="1"/>
  <c r="T617" i="1" s="1"/>
  <c r="L618" i="1"/>
  <c r="O618" i="1"/>
  <c r="T618" i="1" s="1"/>
  <c r="L619" i="1"/>
  <c r="O619" i="1"/>
  <c r="T619" i="1" s="1"/>
  <c r="L620" i="1"/>
  <c r="O620" i="1"/>
  <c r="T620" i="1" s="1"/>
  <c r="L621" i="1"/>
  <c r="O621" i="1"/>
  <c r="T621" i="1" s="1"/>
  <c r="L622" i="1"/>
  <c r="M622" i="1" s="1"/>
  <c r="S622" i="1" s="1"/>
  <c r="O622" i="1"/>
  <c r="T622" i="1" s="1"/>
  <c r="L623" i="1"/>
  <c r="O623" i="1"/>
  <c r="T623" i="1" s="1"/>
  <c r="L624" i="1"/>
  <c r="O624" i="1"/>
  <c r="T624" i="1" s="1"/>
  <c r="L625" i="1"/>
  <c r="O625" i="1"/>
  <c r="T625" i="1" s="1"/>
  <c r="L626" i="1"/>
  <c r="M626" i="1" s="1"/>
  <c r="S626" i="1" s="1"/>
  <c r="O626" i="1"/>
  <c r="T626" i="1" s="1"/>
  <c r="L627" i="1"/>
  <c r="O627" i="1"/>
  <c r="T627" i="1" s="1"/>
  <c r="L628" i="1"/>
  <c r="O628" i="1"/>
  <c r="T628" i="1" s="1"/>
  <c r="L629" i="1"/>
  <c r="O629" i="1"/>
  <c r="T629" i="1" s="1"/>
  <c r="L630" i="1"/>
  <c r="O630" i="1"/>
  <c r="T630" i="1" s="1"/>
  <c r="L631" i="1"/>
  <c r="O631" i="1"/>
  <c r="T631" i="1" s="1"/>
  <c r="L632" i="1"/>
  <c r="O632" i="1"/>
  <c r="T632" i="1" s="1"/>
  <c r="L633" i="1"/>
  <c r="O633" i="1"/>
  <c r="T633" i="1" s="1"/>
  <c r="L634" i="1"/>
  <c r="O634" i="1"/>
  <c r="T634" i="1" s="1"/>
  <c r="L635" i="1"/>
  <c r="O635" i="1"/>
  <c r="T635" i="1" s="1"/>
  <c r="L636" i="1"/>
  <c r="O636" i="1"/>
  <c r="T636" i="1" s="1"/>
  <c r="L637" i="1"/>
  <c r="O637" i="1"/>
  <c r="T637" i="1" s="1"/>
  <c r="L638" i="1"/>
  <c r="O638" i="1"/>
  <c r="T638" i="1" s="1"/>
  <c r="L639" i="1"/>
  <c r="O639" i="1"/>
  <c r="T639" i="1" s="1"/>
  <c r="L640" i="1"/>
  <c r="M640" i="1" s="1"/>
  <c r="S640" i="1" s="1"/>
  <c r="O640" i="1"/>
  <c r="T640" i="1" s="1"/>
  <c r="L641" i="1"/>
  <c r="O641" i="1"/>
  <c r="T641" i="1" s="1"/>
  <c r="L642" i="1"/>
  <c r="O642" i="1"/>
  <c r="T642" i="1" s="1"/>
  <c r="L643" i="1"/>
  <c r="O643" i="1"/>
  <c r="T643" i="1" s="1"/>
  <c r="L644" i="1"/>
  <c r="O644" i="1"/>
  <c r="T644" i="1" s="1"/>
  <c r="L645" i="1"/>
  <c r="O645" i="1"/>
  <c r="T645" i="1" s="1"/>
  <c r="L646" i="1"/>
  <c r="O646" i="1"/>
  <c r="T646" i="1" s="1"/>
  <c r="L647" i="1"/>
  <c r="O647" i="1"/>
  <c r="T647" i="1" s="1"/>
  <c r="L648" i="1"/>
  <c r="O648" i="1"/>
  <c r="T648" i="1" s="1"/>
  <c r="L649" i="1"/>
  <c r="O649" i="1"/>
  <c r="T649" i="1" s="1"/>
  <c r="L650" i="1"/>
  <c r="O650" i="1"/>
  <c r="T650" i="1" s="1"/>
  <c r="L651" i="1"/>
  <c r="O651" i="1"/>
  <c r="T651" i="1" s="1"/>
  <c r="L652" i="1"/>
  <c r="O652" i="1"/>
  <c r="T652" i="1" s="1"/>
  <c r="L653" i="1"/>
  <c r="O653" i="1"/>
  <c r="T653" i="1" s="1"/>
  <c r="L654" i="1"/>
  <c r="O654" i="1"/>
  <c r="T654" i="1" s="1"/>
  <c r="L655" i="1"/>
  <c r="O655" i="1"/>
  <c r="T655" i="1" s="1"/>
  <c r="L656" i="1"/>
  <c r="O656" i="1"/>
  <c r="T656" i="1" s="1"/>
  <c r="L657" i="1"/>
  <c r="O657" i="1"/>
  <c r="T657" i="1" s="1"/>
  <c r="L658" i="1"/>
  <c r="M658" i="1" s="1"/>
  <c r="S658" i="1" s="1"/>
  <c r="O658" i="1"/>
  <c r="T658" i="1" s="1"/>
  <c r="L659" i="1"/>
  <c r="O659" i="1"/>
  <c r="T659" i="1" s="1"/>
  <c r="L660" i="1"/>
  <c r="O660" i="1"/>
  <c r="T660" i="1" s="1"/>
  <c r="L661" i="1"/>
  <c r="O661" i="1"/>
  <c r="T661" i="1" s="1"/>
  <c r="L662" i="1"/>
  <c r="O662" i="1"/>
  <c r="T662" i="1" s="1"/>
  <c r="L663" i="1"/>
  <c r="O663" i="1"/>
  <c r="T663" i="1" s="1"/>
  <c r="L664" i="1"/>
  <c r="O664" i="1"/>
  <c r="T664" i="1" s="1"/>
  <c r="L665" i="1"/>
  <c r="O665" i="1"/>
  <c r="T665" i="1" s="1"/>
  <c r="L666" i="1"/>
  <c r="O666" i="1"/>
  <c r="T666" i="1" s="1"/>
  <c r="L667" i="1"/>
  <c r="O667" i="1"/>
  <c r="T667" i="1" s="1"/>
  <c r="L668" i="1"/>
  <c r="O668" i="1"/>
  <c r="T668" i="1" s="1"/>
  <c r="L669" i="1"/>
  <c r="O669" i="1"/>
  <c r="T669" i="1" s="1"/>
  <c r="L670" i="1"/>
  <c r="O670" i="1"/>
  <c r="T670" i="1" s="1"/>
  <c r="L671" i="1"/>
  <c r="O671" i="1"/>
  <c r="T671" i="1" s="1"/>
  <c r="L672" i="1"/>
  <c r="O672" i="1"/>
  <c r="T672" i="1" s="1"/>
  <c r="L673" i="1"/>
  <c r="O673" i="1"/>
  <c r="T673" i="1" s="1"/>
  <c r="L674" i="1"/>
  <c r="O674" i="1"/>
  <c r="T674" i="1" s="1"/>
  <c r="L675" i="1"/>
  <c r="O675" i="1"/>
  <c r="T675" i="1" s="1"/>
  <c r="L676" i="1"/>
  <c r="O676" i="1"/>
  <c r="T676" i="1" s="1"/>
  <c r="L677" i="1"/>
  <c r="O677" i="1"/>
  <c r="T677" i="1" s="1"/>
  <c r="L678" i="1"/>
  <c r="O678" i="1"/>
  <c r="T678" i="1" s="1"/>
  <c r="L679" i="1"/>
  <c r="O679" i="1"/>
  <c r="T679" i="1" s="1"/>
  <c r="L680" i="1"/>
  <c r="O680" i="1"/>
  <c r="T680" i="1" s="1"/>
  <c r="L681" i="1"/>
  <c r="O681" i="1"/>
  <c r="T681" i="1" s="1"/>
  <c r="L682" i="1"/>
  <c r="O682" i="1"/>
  <c r="T682" i="1" s="1"/>
  <c r="L683" i="1"/>
  <c r="O683" i="1"/>
  <c r="T683" i="1" s="1"/>
  <c r="L684" i="1"/>
  <c r="O684" i="1"/>
  <c r="T684" i="1" s="1"/>
  <c r="L685" i="1"/>
  <c r="O685" i="1"/>
  <c r="T685" i="1" s="1"/>
  <c r="L686" i="1"/>
  <c r="O686" i="1"/>
  <c r="T686" i="1" s="1"/>
  <c r="L687" i="1"/>
  <c r="O687" i="1"/>
  <c r="T687" i="1" s="1"/>
  <c r="L688" i="1"/>
  <c r="O688" i="1"/>
  <c r="T688" i="1" s="1"/>
  <c r="L689" i="1"/>
  <c r="O689" i="1"/>
  <c r="T689" i="1" s="1"/>
  <c r="L690" i="1"/>
  <c r="O690" i="1"/>
  <c r="T690" i="1" s="1"/>
  <c r="L691" i="1"/>
  <c r="O691" i="1"/>
  <c r="T691" i="1" s="1"/>
  <c r="L692" i="1"/>
  <c r="O692" i="1"/>
  <c r="T692" i="1" s="1"/>
  <c r="L693" i="1"/>
  <c r="O693" i="1"/>
  <c r="T693" i="1" s="1"/>
  <c r="L694" i="1"/>
  <c r="O694" i="1"/>
  <c r="T694" i="1" s="1"/>
  <c r="L695" i="1"/>
  <c r="O695" i="1"/>
  <c r="T695" i="1" s="1"/>
  <c r="L696" i="1"/>
  <c r="O696" i="1"/>
  <c r="T696" i="1" s="1"/>
  <c r="L697" i="1"/>
  <c r="O697" i="1"/>
  <c r="T697" i="1" s="1"/>
  <c r="L698" i="1"/>
  <c r="O698" i="1"/>
  <c r="T698" i="1" s="1"/>
  <c r="L699" i="1"/>
  <c r="O699" i="1"/>
  <c r="T699" i="1" s="1"/>
  <c r="L700" i="1"/>
  <c r="O700" i="1"/>
  <c r="T700" i="1" s="1"/>
  <c r="L701" i="1"/>
  <c r="O701" i="1"/>
  <c r="T701" i="1" s="1"/>
  <c r="L702" i="1"/>
  <c r="M702" i="1" s="1"/>
  <c r="S702" i="1" s="1"/>
  <c r="O702" i="1"/>
  <c r="T702" i="1" s="1"/>
  <c r="L703" i="1"/>
  <c r="O703" i="1"/>
  <c r="T703" i="1" s="1"/>
  <c r="L704" i="1"/>
  <c r="O704" i="1"/>
  <c r="T704" i="1" s="1"/>
  <c r="L705" i="1"/>
  <c r="O705" i="1"/>
  <c r="T705" i="1" s="1"/>
  <c r="L706" i="1"/>
  <c r="O706" i="1"/>
  <c r="T706" i="1" s="1"/>
  <c r="L707" i="1"/>
  <c r="O707" i="1"/>
  <c r="T707" i="1" s="1"/>
  <c r="L708" i="1"/>
  <c r="O708" i="1"/>
  <c r="T708" i="1" s="1"/>
  <c r="L709" i="1"/>
  <c r="O709" i="1"/>
  <c r="T709" i="1" s="1"/>
  <c r="L710" i="1"/>
  <c r="O710" i="1"/>
  <c r="T710" i="1" s="1"/>
  <c r="L711" i="1"/>
  <c r="O711" i="1"/>
  <c r="T711" i="1" s="1"/>
  <c r="L712" i="1"/>
  <c r="O712" i="1"/>
  <c r="T712" i="1" s="1"/>
  <c r="L713" i="1"/>
  <c r="O713" i="1"/>
  <c r="T713" i="1" s="1"/>
  <c r="L714" i="1"/>
  <c r="O714" i="1"/>
  <c r="T714" i="1" s="1"/>
  <c r="L715" i="1"/>
  <c r="O715" i="1"/>
  <c r="T715" i="1" s="1"/>
  <c r="L716" i="1"/>
  <c r="O716" i="1"/>
  <c r="T716" i="1" s="1"/>
  <c r="L717" i="1"/>
  <c r="O717" i="1"/>
  <c r="T717" i="1" s="1"/>
  <c r="L718" i="1"/>
  <c r="M718" i="1" s="1"/>
  <c r="S718" i="1" s="1"/>
  <c r="O718" i="1"/>
  <c r="T718" i="1" s="1"/>
  <c r="L719" i="1"/>
  <c r="O719" i="1"/>
  <c r="T719" i="1" s="1"/>
  <c r="L720" i="1"/>
  <c r="M720" i="1" s="1"/>
  <c r="S720" i="1" s="1"/>
  <c r="O720" i="1"/>
  <c r="T720" i="1" s="1"/>
  <c r="L721" i="1"/>
  <c r="O721" i="1"/>
  <c r="T721" i="1" s="1"/>
  <c r="L722" i="1"/>
  <c r="O722" i="1"/>
  <c r="T722" i="1" s="1"/>
  <c r="L723" i="1"/>
  <c r="O723" i="1"/>
  <c r="T723" i="1" s="1"/>
  <c r="L724" i="1"/>
  <c r="O724" i="1"/>
  <c r="T724" i="1" s="1"/>
  <c r="L725" i="1"/>
  <c r="O725" i="1"/>
  <c r="T725" i="1" s="1"/>
  <c r="L726" i="1"/>
  <c r="O726" i="1"/>
  <c r="T726" i="1" s="1"/>
  <c r="L727" i="1"/>
  <c r="O727" i="1"/>
  <c r="T727" i="1" s="1"/>
  <c r="L728" i="1"/>
  <c r="O728" i="1"/>
  <c r="T728" i="1" s="1"/>
  <c r="L729" i="1"/>
  <c r="O729" i="1"/>
  <c r="T729" i="1" s="1"/>
  <c r="L730" i="1"/>
  <c r="O730" i="1"/>
  <c r="T730" i="1" s="1"/>
  <c r="L731" i="1"/>
  <c r="O731" i="1"/>
  <c r="T731" i="1" s="1"/>
  <c r="L732" i="1"/>
  <c r="O732" i="1"/>
  <c r="T732" i="1" s="1"/>
  <c r="L733" i="1"/>
  <c r="O733" i="1"/>
  <c r="T733" i="1" s="1"/>
  <c r="L734" i="1"/>
  <c r="O734" i="1"/>
  <c r="T734" i="1" s="1"/>
  <c r="L735" i="1"/>
  <c r="O735" i="1"/>
  <c r="T735" i="1" s="1"/>
  <c r="L736" i="1"/>
  <c r="M736" i="1" s="1"/>
  <c r="S736" i="1" s="1"/>
  <c r="O736" i="1"/>
  <c r="T736" i="1" s="1"/>
  <c r="L737" i="1"/>
  <c r="O737" i="1"/>
  <c r="T737" i="1" s="1"/>
  <c r="L738" i="1"/>
  <c r="M738" i="1" s="1"/>
  <c r="S738" i="1" s="1"/>
  <c r="O738" i="1"/>
  <c r="T738" i="1" s="1"/>
  <c r="L739" i="1"/>
  <c r="O739" i="1"/>
  <c r="T739" i="1" s="1"/>
  <c r="L740" i="1"/>
  <c r="O740" i="1"/>
  <c r="T740" i="1" s="1"/>
  <c r="L741" i="1"/>
  <c r="O741" i="1"/>
  <c r="T741" i="1" s="1"/>
  <c r="L742" i="1"/>
  <c r="O742" i="1"/>
  <c r="T742" i="1" s="1"/>
  <c r="L743" i="1"/>
  <c r="O743" i="1"/>
  <c r="T743" i="1" s="1"/>
  <c r="L744" i="1"/>
  <c r="O744" i="1"/>
  <c r="T744" i="1" s="1"/>
  <c r="L745" i="1"/>
  <c r="O745" i="1"/>
  <c r="T745" i="1" s="1"/>
  <c r="L746" i="1"/>
  <c r="O746" i="1"/>
  <c r="T746" i="1" s="1"/>
  <c r="L747" i="1"/>
  <c r="O747" i="1"/>
  <c r="T747" i="1" s="1"/>
  <c r="L748" i="1"/>
  <c r="O748" i="1"/>
  <c r="T748" i="1" s="1"/>
  <c r="L749" i="1"/>
  <c r="O749" i="1"/>
  <c r="T749" i="1" s="1"/>
  <c r="L750" i="1"/>
  <c r="M750" i="1" s="1"/>
  <c r="S750" i="1" s="1"/>
  <c r="O750" i="1"/>
  <c r="T750" i="1" s="1"/>
  <c r="L751" i="1"/>
  <c r="O751" i="1"/>
  <c r="T751" i="1" s="1"/>
  <c r="L752" i="1"/>
  <c r="O752" i="1"/>
  <c r="T752" i="1" s="1"/>
  <c r="L753" i="1"/>
  <c r="O753" i="1"/>
  <c r="T753" i="1" s="1"/>
  <c r="L754" i="1"/>
  <c r="M754" i="1" s="1"/>
  <c r="S754" i="1" s="1"/>
  <c r="O754" i="1"/>
  <c r="T754" i="1" s="1"/>
  <c r="L755" i="1"/>
  <c r="O755" i="1"/>
  <c r="T755" i="1" s="1"/>
  <c r="L756" i="1"/>
  <c r="O756" i="1"/>
  <c r="T756" i="1" s="1"/>
  <c r="L757" i="1"/>
  <c r="O757" i="1"/>
  <c r="T757" i="1" s="1"/>
  <c r="L758" i="1"/>
  <c r="O758" i="1"/>
  <c r="T758" i="1" s="1"/>
  <c r="L759" i="1"/>
  <c r="O759" i="1"/>
  <c r="T759" i="1" s="1"/>
  <c r="L760" i="1"/>
  <c r="O760" i="1"/>
  <c r="T760" i="1" s="1"/>
  <c r="L761" i="1"/>
  <c r="O761" i="1"/>
  <c r="T761" i="1" s="1"/>
  <c r="L762" i="1"/>
  <c r="O762" i="1"/>
  <c r="T762" i="1" s="1"/>
  <c r="L763" i="1"/>
  <c r="O763" i="1"/>
  <c r="T763" i="1" s="1"/>
  <c r="L764" i="1"/>
  <c r="O764" i="1"/>
  <c r="T764" i="1" s="1"/>
  <c r="L765" i="1"/>
  <c r="O765" i="1"/>
  <c r="T765" i="1" s="1"/>
  <c r="L766" i="1"/>
  <c r="O766" i="1"/>
  <c r="T766" i="1" s="1"/>
  <c r="L767" i="1"/>
  <c r="O767" i="1"/>
  <c r="T767" i="1" s="1"/>
  <c r="L768" i="1"/>
  <c r="M768" i="1" s="1"/>
  <c r="S768" i="1" s="1"/>
  <c r="O768" i="1"/>
  <c r="T768" i="1" s="1"/>
  <c r="L769" i="1"/>
  <c r="O769" i="1"/>
  <c r="T769" i="1" s="1"/>
  <c r="L770" i="1"/>
  <c r="M770" i="1" s="1"/>
  <c r="S770" i="1" s="1"/>
  <c r="O770" i="1"/>
  <c r="T770" i="1" s="1"/>
  <c r="L771" i="1"/>
  <c r="O771" i="1"/>
  <c r="T771" i="1" s="1"/>
  <c r="L772" i="1"/>
  <c r="O772" i="1"/>
  <c r="T772" i="1" s="1"/>
  <c r="L773" i="1"/>
  <c r="O773" i="1"/>
  <c r="T773" i="1" s="1"/>
  <c r="L774" i="1"/>
  <c r="O774" i="1"/>
  <c r="T774" i="1" s="1"/>
  <c r="L775" i="1"/>
  <c r="O775" i="1"/>
  <c r="T775" i="1" s="1"/>
  <c r="L776" i="1"/>
  <c r="O776" i="1"/>
  <c r="T776" i="1" s="1"/>
  <c r="L777" i="1"/>
  <c r="O777" i="1"/>
  <c r="T777" i="1" s="1"/>
  <c r="L778" i="1"/>
  <c r="O778" i="1"/>
  <c r="T778" i="1" s="1"/>
  <c r="L779" i="1"/>
  <c r="O779" i="1"/>
  <c r="T779" i="1" s="1"/>
  <c r="L780" i="1"/>
  <c r="O780" i="1"/>
  <c r="T780" i="1" s="1"/>
  <c r="L781" i="1"/>
  <c r="O781" i="1"/>
  <c r="T781" i="1" s="1"/>
  <c r="L782" i="1"/>
  <c r="O782" i="1"/>
  <c r="T782" i="1" s="1"/>
  <c r="L783" i="1"/>
  <c r="O783" i="1"/>
  <c r="T783" i="1" s="1"/>
  <c r="L784" i="1"/>
  <c r="O784" i="1"/>
  <c r="T784" i="1" s="1"/>
  <c r="L785" i="1"/>
  <c r="O785" i="1"/>
  <c r="T785" i="1" s="1"/>
  <c r="L786" i="1"/>
  <c r="M786" i="1" s="1"/>
  <c r="S786" i="1" s="1"/>
  <c r="O786" i="1"/>
  <c r="T786" i="1" s="1"/>
  <c r="L787" i="1"/>
  <c r="O787" i="1"/>
  <c r="T787" i="1" s="1"/>
  <c r="L788" i="1"/>
  <c r="O788" i="1"/>
  <c r="T788" i="1" s="1"/>
  <c r="L789" i="1"/>
  <c r="O789" i="1"/>
  <c r="T789" i="1" s="1"/>
  <c r="L790" i="1"/>
  <c r="O790" i="1"/>
  <c r="T790" i="1" s="1"/>
  <c r="L791" i="1"/>
  <c r="O791" i="1"/>
  <c r="T791" i="1" s="1"/>
  <c r="L792" i="1"/>
  <c r="O792" i="1"/>
  <c r="T792" i="1" s="1"/>
  <c r="L793" i="1"/>
  <c r="O793" i="1"/>
  <c r="T793" i="1" s="1"/>
  <c r="L794" i="1"/>
  <c r="O794" i="1"/>
  <c r="T794" i="1" s="1"/>
  <c r="L795" i="1"/>
  <c r="O795" i="1"/>
  <c r="T795" i="1" s="1"/>
  <c r="L796" i="1"/>
  <c r="O796" i="1"/>
  <c r="T796" i="1" s="1"/>
  <c r="L797" i="1"/>
  <c r="O797" i="1"/>
  <c r="T797" i="1" s="1"/>
  <c r="L798" i="1"/>
  <c r="O798" i="1"/>
  <c r="T798" i="1" s="1"/>
  <c r="L799" i="1"/>
  <c r="O799" i="1"/>
  <c r="T799" i="1" s="1"/>
  <c r="L800" i="1"/>
  <c r="M800" i="1" s="1"/>
  <c r="S800" i="1" s="1"/>
  <c r="O800" i="1"/>
  <c r="T800" i="1" s="1"/>
  <c r="L801" i="1"/>
  <c r="O801" i="1"/>
  <c r="T801" i="1" s="1"/>
  <c r="L802" i="1"/>
  <c r="O802" i="1"/>
  <c r="T802" i="1" s="1"/>
  <c r="L803" i="1"/>
  <c r="O803" i="1"/>
  <c r="T803" i="1" s="1"/>
  <c r="L804" i="1"/>
  <c r="O804" i="1"/>
  <c r="T804" i="1" s="1"/>
  <c r="L805" i="1"/>
  <c r="O805" i="1"/>
  <c r="T805" i="1" s="1"/>
  <c r="L806" i="1"/>
  <c r="O806" i="1"/>
  <c r="T806" i="1" s="1"/>
  <c r="L807" i="1"/>
  <c r="O807" i="1"/>
  <c r="T807" i="1" s="1"/>
  <c r="L808" i="1"/>
  <c r="O808" i="1"/>
  <c r="T808" i="1" s="1"/>
  <c r="L809" i="1"/>
  <c r="O809" i="1"/>
  <c r="T809" i="1" s="1"/>
  <c r="L810" i="1"/>
  <c r="O810" i="1"/>
  <c r="T810" i="1" s="1"/>
  <c r="L811" i="1"/>
  <c r="O811" i="1"/>
  <c r="T811" i="1" s="1"/>
  <c r="L812" i="1"/>
  <c r="O812" i="1"/>
  <c r="T812" i="1" s="1"/>
  <c r="L813" i="1"/>
  <c r="O813" i="1"/>
  <c r="T813" i="1" s="1"/>
  <c r="L814" i="1"/>
  <c r="O814" i="1"/>
  <c r="T814" i="1" s="1"/>
  <c r="L815" i="1"/>
  <c r="O815" i="1"/>
  <c r="T815" i="1" s="1"/>
  <c r="L816" i="1"/>
  <c r="O816" i="1"/>
  <c r="T816" i="1" s="1"/>
  <c r="L817" i="1"/>
  <c r="O817" i="1"/>
  <c r="T817" i="1" s="1"/>
  <c r="L818" i="1"/>
  <c r="O818" i="1"/>
  <c r="T818" i="1" s="1"/>
  <c r="L819" i="1"/>
  <c r="O819" i="1"/>
  <c r="T819" i="1" s="1"/>
  <c r="L820" i="1"/>
  <c r="O820" i="1"/>
  <c r="T820" i="1" s="1"/>
  <c r="L821" i="1"/>
  <c r="O821" i="1"/>
  <c r="T821" i="1" s="1"/>
  <c r="L822" i="1"/>
  <c r="O822" i="1"/>
  <c r="T822" i="1" s="1"/>
  <c r="L823" i="1"/>
  <c r="O823" i="1"/>
  <c r="T823" i="1" s="1"/>
  <c r="L824" i="1"/>
  <c r="O824" i="1"/>
  <c r="T824" i="1" s="1"/>
  <c r="L825" i="1"/>
  <c r="O825" i="1"/>
  <c r="T825" i="1" s="1"/>
  <c r="L826" i="1"/>
  <c r="O826" i="1"/>
  <c r="T826" i="1" s="1"/>
  <c r="L827" i="1"/>
  <c r="O827" i="1"/>
  <c r="T827" i="1" s="1"/>
  <c r="L828" i="1"/>
  <c r="O828" i="1"/>
  <c r="T828" i="1" s="1"/>
  <c r="L829" i="1"/>
  <c r="O829" i="1"/>
  <c r="T829" i="1" s="1"/>
  <c r="L830" i="1"/>
  <c r="M830" i="1" s="1"/>
  <c r="S830" i="1" s="1"/>
  <c r="O830" i="1"/>
  <c r="T830" i="1" s="1"/>
  <c r="L831" i="1"/>
  <c r="O831" i="1"/>
  <c r="T831" i="1" s="1"/>
  <c r="L832" i="1"/>
  <c r="M832" i="1" s="1"/>
  <c r="S832" i="1" s="1"/>
  <c r="O832" i="1"/>
  <c r="T832" i="1" s="1"/>
  <c r="L833" i="1"/>
  <c r="O833" i="1"/>
  <c r="T833" i="1" s="1"/>
  <c r="L834" i="1"/>
  <c r="M834" i="1" s="1"/>
  <c r="S834" i="1" s="1"/>
  <c r="O834" i="1"/>
  <c r="T834" i="1" s="1"/>
  <c r="L835" i="1"/>
  <c r="O835" i="1"/>
  <c r="T835" i="1" s="1"/>
  <c r="L836" i="1"/>
  <c r="M836" i="1" s="1"/>
  <c r="S836" i="1" s="1"/>
  <c r="O836" i="1"/>
  <c r="T836" i="1" s="1"/>
  <c r="L837" i="1"/>
  <c r="O837" i="1"/>
  <c r="T837" i="1" s="1"/>
  <c r="L838" i="1"/>
  <c r="O838" i="1"/>
  <c r="T838" i="1" s="1"/>
  <c r="L839" i="1"/>
  <c r="O839" i="1"/>
  <c r="T839" i="1" s="1"/>
  <c r="L840" i="1"/>
  <c r="O840" i="1"/>
  <c r="T840" i="1" s="1"/>
  <c r="L841" i="1"/>
  <c r="O841" i="1"/>
  <c r="T841" i="1" s="1"/>
  <c r="L842" i="1"/>
  <c r="O842" i="1"/>
  <c r="T842" i="1" s="1"/>
  <c r="L843" i="1"/>
  <c r="O843" i="1"/>
  <c r="T843" i="1" s="1"/>
  <c r="L844" i="1"/>
  <c r="O844" i="1"/>
  <c r="T844" i="1" s="1"/>
  <c r="L845" i="1"/>
  <c r="O845" i="1"/>
  <c r="T845" i="1" s="1"/>
  <c r="L846" i="1"/>
  <c r="O846" i="1"/>
  <c r="T846" i="1" s="1"/>
  <c r="L847" i="1"/>
  <c r="O847" i="1"/>
  <c r="T847" i="1" s="1"/>
  <c r="L848" i="1"/>
  <c r="M848" i="1" s="1"/>
  <c r="S848" i="1" s="1"/>
  <c r="O848" i="1"/>
  <c r="T848" i="1" s="1"/>
  <c r="L849" i="1"/>
  <c r="O849" i="1"/>
  <c r="T849" i="1" s="1"/>
  <c r="L850" i="1"/>
  <c r="M850" i="1" s="1"/>
  <c r="S850" i="1" s="1"/>
  <c r="O850" i="1"/>
  <c r="T850" i="1" s="1"/>
  <c r="L851" i="1"/>
  <c r="O851" i="1"/>
  <c r="T851" i="1" s="1"/>
  <c r="L852" i="1"/>
  <c r="O852" i="1"/>
  <c r="T852" i="1" s="1"/>
  <c r="L853" i="1"/>
  <c r="O853" i="1"/>
  <c r="T853" i="1" s="1"/>
  <c r="L854" i="1"/>
  <c r="O854" i="1"/>
  <c r="T854" i="1" s="1"/>
  <c r="L855" i="1"/>
  <c r="O855" i="1"/>
  <c r="T855" i="1" s="1"/>
  <c r="L856" i="1"/>
  <c r="O856" i="1"/>
  <c r="T856" i="1" s="1"/>
  <c r="L857" i="1"/>
  <c r="O857" i="1"/>
  <c r="T857" i="1" s="1"/>
  <c r="L858" i="1"/>
  <c r="O858" i="1"/>
  <c r="T858" i="1" s="1"/>
  <c r="L859" i="1"/>
  <c r="O859" i="1"/>
  <c r="T859" i="1" s="1"/>
  <c r="L860" i="1"/>
  <c r="O860" i="1"/>
  <c r="T860" i="1" s="1"/>
  <c r="L861" i="1"/>
  <c r="O861" i="1"/>
  <c r="T861" i="1" s="1"/>
  <c r="L862" i="1"/>
  <c r="O862" i="1"/>
  <c r="T862" i="1" s="1"/>
  <c r="L863" i="1"/>
  <c r="O863" i="1"/>
  <c r="T863" i="1" s="1"/>
  <c r="L864" i="1"/>
  <c r="O864" i="1"/>
  <c r="T864" i="1" s="1"/>
  <c r="L865" i="1"/>
  <c r="O865" i="1"/>
  <c r="T865" i="1" s="1"/>
  <c r="L866" i="1"/>
  <c r="M866" i="1" s="1"/>
  <c r="S866" i="1" s="1"/>
  <c r="O866" i="1"/>
  <c r="T866" i="1" s="1"/>
  <c r="L867" i="1"/>
  <c r="O867" i="1"/>
  <c r="T867" i="1" s="1"/>
  <c r="L868" i="1"/>
  <c r="M868" i="1" s="1"/>
  <c r="S868" i="1" s="1"/>
  <c r="O868" i="1"/>
  <c r="T868" i="1" s="1"/>
  <c r="L869" i="1"/>
  <c r="O869" i="1"/>
  <c r="T869" i="1" s="1"/>
  <c r="L870" i="1"/>
  <c r="O870" i="1"/>
  <c r="T870" i="1" s="1"/>
  <c r="L871" i="1"/>
  <c r="O871" i="1"/>
  <c r="T871" i="1" s="1"/>
  <c r="L872" i="1"/>
  <c r="O872" i="1"/>
  <c r="T872" i="1" s="1"/>
  <c r="L873" i="1"/>
  <c r="O873" i="1"/>
  <c r="T873" i="1" s="1"/>
  <c r="L874" i="1"/>
  <c r="O874" i="1"/>
  <c r="T874" i="1" s="1"/>
  <c r="L875" i="1"/>
  <c r="O875" i="1"/>
  <c r="T875" i="1" s="1"/>
  <c r="L876" i="1"/>
  <c r="O876" i="1"/>
  <c r="T876" i="1" s="1"/>
  <c r="L877" i="1"/>
  <c r="O877" i="1"/>
  <c r="T877" i="1" s="1"/>
  <c r="L878" i="1"/>
  <c r="O878" i="1"/>
  <c r="T878" i="1" s="1"/>
  <c r="L879" i="1"/>
  <c r="O879" i="1"/>
  <c r="T879" i="1" s="1"/>
  <c r="L880" i="1"/>
  <c r="O880" i="1"/>
  <c r="T880" i="1" s="1"/>
  <c r="L881" i="1"/>
  <c r="O881" i="1"/>
  <c r="T881" i="1" s="1"/>
  <c r="L882" i="1"/>
  <c r="O882" i="1"/>
  <c r="T882" i="1" s="1"/>
  <c r="L883" i="1"/>
  <c r="O883" i="1"/>
  <c r="T883" i="1" s="1"/>
  <c r="L884" i="1"/>
  <c r="M884" i="1" s="1"/>
  <c r="S884" i="1" s="1"/>
  <c r="O884" i="1"/>
  <c r="T884" i="1" s="1"/>
  <c r="L885" i="1"/>
  <c r="O885" i="1"/>
  <c r="T885" i="1" s="1"/>
  <c r="L886" i="1"/>
  <c r="O886" i="1"/>
  <c r="T886" i="1" s="1"/>
  <c r="L887" i="1"/>
  <c r="O887" i="1"/>
  <c r="T887" i="1" s="1"/>
  <c r="L888" i="1"/>
  <c r="O888" i="1"/>
  <c r="T888" i="1" s="1"/>
  <c r="L889" i="1"/>
  <c r="O889" i="1"/>
  <c r="T889" i="1" s="1"/>
  <c r="L890" i="1"/>
  <c r="O890" i="1"/>
  <c r="T890" i="1" s="1"/>
  <c r="L891" i="1"/>
  <c r="O891" i="1"/>
  <c r="T891" i="1" s="1"/>
  <c r="L892" i="1"/>
  <c r="O892" i="1"/>
  <c r="T892" i="1" s="1"/>
  <c r="L893" i="1"/>
  <c r="O893" i="1"/>
  <c r="T893" i="1" s="1"/>
  <c r="L894" i="1"/>
  <c r="O894" i="1"/>
  <c r="T894" i="1" s="1"/>
  <c r="L895" i="1"/>
  <c r="O895" i="1"/>
  <c r="T895" i="1" s="1"/>
  <c r="L896" i="1"/>
  <c r="O896" i="1"/>
  <c r="T896" i="1" s="1"/>
  <c r="L897" i="1"/>
  <c r="O897" i="1"/>
  <c r="T897" i="1" s="1"/>
  <c r="L898" i="1"/>
  <c r="O898" i="1"/>
  <c r="T898" i="1" s="1"/>
  <c r="L899" i="1"/>
  <c r="O899" i="1"/>
  <c r="T899" i="1" s="1"/>
  <c r="L900" i="1"/>
  <c r="O900" i="1"/>
  <c r="T900" i="1" s="1"/>
  <c r="L901" i="1"/>
  <c r="O901" i="1"/>
  <c r="T901" i="1" s="1"/>
  <c r="L902" i="1"/>
  <c r="O902" i="1"/>
  <c r="T902" i="1" s="1"/>
  <c r="L903" i="1"/>
  <c r="O903" i="1"/>
  <c r="T903" i="1" s="1"/>
  <c r="L904" i="1"/>
  <c r="O904" i="1"/>
  <c r="T904" i="1" s="1"/>
  <c r="L905" i="1"/>
  <c r="O905" i="1"/>
  <c r="T905" i="1" s="1"/>
  <c r="L906" i="1"/>
  <c r="O906" i="1"/>
  <c r="T906" i="1" s="1"/>
  <c r="L907" i="1"/>
  <c r="O907" i="1"/>
  <c r="T907" i="1" s="1"/>
  <c r="L908" i="1"/>
  <c r="O908" i="1"/>
  <c r="T908" i="1" s="1"/>
  <c r="L909" i="1"/>
  <c r="O909" i="1"/>
  <c r="T909" i="1" s="1"/>
  <c r="L910" i="1"/>
  <c r="M910" i="1" s="1"/>
  <c r="S910" i="1" s="1"/>
  <c r="O910" i="1"/>
  <c r="T910" i="1" s="1"/>
  <c r="L911" i="1"/>
  <c r="O911" i="1"/>
  <c r="T911" i="1" s="1"/>
  <c r="L912" i="1"/>
  <c r="M912" i="1" s="1"/>
  <c r="S912" i="1" s="1"/>
  <c r="O912" i="1"/>
  <c r="T912" i="1" s="1"/>
  <c r="L913" i="1"/>
  <c r="O913" i="1"/>
  <c r="T913" i="1" s="1"/>
  <c r="L914" i="1"/>
  <c r="M914" i="1" s="1"/>
  <c r="S914" i="1" s="1"/>
  <c r="O914" i="1"/>
  <c r="T914" i="1" s="1"/>
  <c r="L915" i="1"/>
  <c r="O915" i="1"/>
  <c r="T915" i="1" s="1"/>
  <c r="L916" i="1"/>
  <c r="M916" i="1" s="1"/>
  <c r="S916" i="1" s="1"/>
  <c r="O916" i="1"/>
  <c r="T916" i="1" s="1"/>
  <c r="L917" i="1"/>
  <c r="O917" i="1"/>
  <c r="T917" i="1" s="1"/>
  <c r="L918" i="1"/>
  <c r="O918" i="1"/>
  <c r="T918" i="1" s="1"/>
  <c r="L919" i="1"/>
  <c r="O919" i="1"/>
  <c r="T919" i="1" s="1"/>
  <c r="L920" i="1"/>
  <c r="O920" i="1"/>
  <c r="T920" i="1" s="1"/>
  <c r="L921" i="1"/>
  <c r="O921" i="1"/>
  <c r="T921" i="1" s="1"/>
  <c r="L922" i="1"/>
  <c r="O922" i="1"/>
  <c r="T922" i="1" s="1"/>
  <c r="L923" i="1"/>
  <c r="O923" i="1"/>
  <c r="T923" i="1" s="1"/>
  <c r="L924" i="1"/>
  <c r="O924" i="1"/>
  <c r="T924" i="1" s="1"/>
  <c r="L925" i="1"/>
  <c r="M925" i="1" s="1"/>
  <c r="S925" i="1" s="1"/>
  <c r="O925" i="1"/>
  <c r="T925" i="1" s="1"/>
  <c r="L926" i="1"/>
  <c r="M926" i="1" s="1"/>
  <c r="S926" i="1" s="1"/>
  <c r="O926" i="1"/>
  <c r="T926" i="1" s="1"/>
  <c r="L927" i="1"/>
  <c r="M927" i="1" s="1"/>
  <c r="S927" i="1" s="1"/>
  <c r="O927" i="1"/>
  <c r="T927" i="1" s="1"/>
  <c r="L928" i="1"/>
  <c r="O928" i="1"/>
  <c r="T928" i="1" s="1"/>
  <c r="L929" i="1"/>
  <c r="O929" i="1"/>
  <c r="T929" i="1" s="1"/>
  <c r="L930" i="1"/>
  <c r="O930" i="1"/>
  <c r="T930" i="1" s="1"/>
  <c r="L931" i="1"/>
  <c r="O931" i="1"/>
  <c r="T931" i="1" s="1"/>
  <c r="L932" i="1"/>
  <c r="O932" i="1"/>
  <c r="T932" i="1" s="1"/>
  <c r="L933" i="1"/>
  <c r="O933" i="1"/>
  <c r="T933" i="1" s="1"/>
  <c r="L934" i="1"/>
  <c r="O934" i="1"/>
  <c r="T934" i="1" s="1"/>
  <c r="L935" i="1"/>
  <c r="O935" i="1"/>
  <c r="T935" i="1" s="1"/>
  <c r="L936" i="1"/>
  <c r="M936" i="1" s="1"/>
  <c r="S936" i="1" s="1"/>
  <c r="O936" i="1"/>
  <c r="T936" i="1" s="1"/>
  <c r="L937" i="1"/>
  <c r="O937" i="1"/>
  <c r="T937" i="1" s="1"/>
  <c r="L938" i="1"/>
  <c r="O938" i="1"/>
  <c r="T938" i="1" s="1"/>
  <c r="L939" i="1"/>
  <c r="O939" i="1"/>
  <c r="T939" i="1" s="1"/>
  <c r="L940" i="1"/>
  <c r="O940" i="1"/>
  <c r="T940" i="1" s="1"/>
  <c r="L941" i="1"/>
  <c r="M941" i="1" s="1"/>
  <c r="S941" i="1" s="1"/>
  <c r="O941" i="1"/>
  <c r="T941" i="1" s="1"/>
  <c r="L942" i="1"/>
  <c r="M942" i="1" s="1"/>
  <c r="S942" i="1" s="1"/>
  <c r="O942" i="1"/>
  <c r="T942" i="1" s="1"/>
  <c r="L943" i="1"/>
  <c r="M943" i="1" s="1"/>
  <c r="S943" i="1" s="1"/>
  <c r="O943" i="1"/>
  <c r="T943" i="1" s="1"/>
  <c r="L944" i="1"/>
  <c r="O944" i="1"/>
  <c r="T944" i="1" s="1"/>
  <c r="L945" i="1"/>
  <c r="O945" i="1"/>
  <c r="T945" i="1" s="1"/>
  <c r="L946" i="1"/>
  <c r="O946" i="1"/>
  <c r="T946" i="1" s="1"/>
  <c r="L947" i="1"/>
  <c r="O947" i="1"/>
  <c r="T947" i="1" s="1"/>
  <c r="L948" i="1"/>
  <c r="O948" i="1"/>
  <c r="T948" i="1" s="1"/>
  <c r="L949" i="1"/>
  <c r="O949" i="1"/>
  <c r="T949" i="1" s="1"/>
  <c r="L950" i="1"/>
  <c r="O950" i="1"/>
  <c r="T950" i="1" s="1"/>
  <c r="L951" i="1"/>
  <c r="O951" i="1"/>
  <c r="T951" i="1" s="1"/>
  <c r="L952" i="1"/>
  <c r="M952" i="1" s="1"/>
  <c r="S952" i="1" s="1"/>
  <c r="O952" i="1"/>
  <c r="T952" i="1" s="1"/>
  <c r="L953" i="1"/>
  <c r="O953" i="1"/>
  <c r="T953" i="1" s="1"/>
  <c r="L954" i="1"/>
  <c r="O954" i="1"/>
  <c r="T954" i="1" s="1"/>
  <c r="L955" i="1"/>
  <c r="O955" i="1"/>
  <c r="T955" i="1" s="1"/>
  <c r="L956" i="1"/>
  <c r="O956" i="1"/>
  <c r="T956" i="1" s="1"/>
  <c r="L957" i="1"/>
  <c r="M957" i="1" s="1"/>
  <c r="S957" i="1" s="1"/>
  <c r="O957" i="1"/>
  <c r="T957" i="1" s="1"/>
  <c r="L958" i="1"/>
  <c r="M958" i="1" s="1"/>
  <c r="S958" i="1" s="1"/>
  <c r="O958" i="1"/>
  <c r="T958" i="1" s="1"/>
  <c r="L959" i="1"/>
  <c r="M959" i="1" s="1"/>
  <c r="S959" i="1" s="1"/>
  <c r="O959" i="1"/>
  <c r="T959" i="1" s="1"/>
  <c r="L960" i="1"/>
  <c r="O960" i="1"/>
  <c r="T960" i="1" s="1"/>
  <c r="L961" i="1"/>
  <c r="O961" i="1"/>
  <c r="T961" i="1" s="1"/>
  <c r="L962" i="1"/>
  <c r="O962" i="1"/>
  <c r="T962" i="1" s="1"/>
  <c r="L963" i="1"/>
  <c r="O963" i="1"/>
  <c r="T963" i="1" s="1"/>
  <c r="L964" i="1"/>
  <c r="O964" i="1"/>
  <c r="T964" i="1" s="1"/>
  <c r="L965" i="1"/>
  <c r="O965" i="1"/>
  <c r="T965" i="1" s="1"/>
  <c r="L966" i="1"/>
  <c r="O966" i="1"/>
  <c r="T966" i="1" s="1"/>
  <c r="L967" i="1"/>
  <c r="O967" i="1"/>
  <c r="T967" i="1" s="1"/>
  <c r="L968" i="1"/>
  <c r="O968" i="1"/>
  <c r="T968" i="1" s="1"/>
  <c r="L969" i="1"/>
  <c r="O969" i="1"/>
  <c r="T969" i="1" s="1"/>
  <c r="L970" i="1"/>
  <c r="O970" i="1"/>
  <c r="T970" i="1" s="1"/>
  <c r="L971" i="1"/>
  <c r="O971" i="1"/>
  <c r="T971" i="1" s="1"/>
  <c r="L972" i="1"/>
  <c r="O972" i="1"/>
  <c r="T972" i="1" s="1"/>
  <c r="L973" i="1"/>
  <c r="O973" i="1"/>
  <c r="T973" i="1" s="1"/>
  <c r="L974" i="1"/>
  <c r="O974" i="1"/>
  <c r="T974" i="1" s="1"/>
  <c r="L975" i="1"/>
  <c r="O975" i="1"/>
  <c r="T975" i="1" s="1"/>
  <c r="L976" i="1"/>
  <c r="O976" i="1"/>
  <c r="T976" i="1" s="1"/>
  <c r="L977" i="1"/>
  <c r="O977" i="1"/>
  <c r="T977" i="1" s="1"/>
  <c r="L978" i="1"/>
  <c r="O978" i="1"/>
  <c r="T978" i="1" s="1"/>
  <c r="L979" i="1"/>
  <c r="O979" i="1"/>
  <c r="T979" i="1" s="1"/>
  <c r="L980" i="1"/>
  <c r="O980" i="1"/>
  <c r="T980" i="1" s="1"/>
  <c r="L981" i="1"/>
  <c r="O981" i="1"/>
  <c r="T981" i="1" s="1"/>
  <c r="L982" i="1"/>
  <c r="O982" i="1"/>
  <c r="T982" i="1" s="1"/>
  <c r="L983" i="1"/>
  <c r="O983" i="1"/>
  <c r="T983" i="1" s="1"/>
  <c r="L984" i="1"/>
  <c r="O984" i="1"/>
  <c r="T984" i="1" s="1"/>
  <c r="L985" i="1"/>
  <c r="O985" i="1"/>
  <c r="T985" i="1" s="1"/>
  <c r="L986" i="1"/>
  <c r="O986" i="1"/>
  <c r="T986" i="1" s="1"/>
  <c r="L987" i="1"/>
  <c r="O987" i="1"/>
  <c r="T987" i="1" s="1"/>
  <c r="L988" i="1"/>
  <c r="M988" i="1" s="1"/>
  <c r="S988" i="1" s="1"/>
  <c r="O988" i="1"/>
  <c r="T988" i="1" s="1"/>
  <c r="L989" i="1"/>
  <c r="O989" i="1"/>
  <c r="T989" i="1" s="1"/>
  <c r="L990" i="1"/>
  <c r="M990" i="1" s="1"/>
  <c r="S990" i="1" s="1"/>
  <c r="O990" i="1"/>
  <c r="T990" i="1" s="1"/>
  <c r="L991" i="1"/>
  <c r="O991" i="1"/>
  <c r="T991" i="1" s="1"/>
  <c r="L992" i="1"/>
  <c r="O992" i="1"/>
  <c r="T992" i="1" s="1"/>
  <c r="L993" i="1"/>
  <c r="O993" i="1"/>
  <c r="T993" i="1" s="1"/>
  <c r="L994" i="1"/>
  <c r="M994" i="1" s="1"/>
  <c r="S994" i="1" s="1"/>
  <c r="O994" i="1"/>
  <c r="T994" i="1" s="1"/>
  <c r="L995" i="1"/>
  <c r="O995" i="1"/>
  <c r="T995" i="1" s="1"/>
  <c r="L996" i="1"/>
  <c r="O996" i="1"/>
  <c r="T996" i="1" s="1"/>
  <c r="L997" i="1"/>
  <c r="O997" i="1"/>
  <c r="T997" i="1" s="1"/>
  <c r="L998" i="1"/>
  <c r="O998" i="1"/>
  <c r="T998" i="1" s="1"/>
  <c r="L999" i="1"/>
  <c r="O999" i="1"/>
  <c r="T999" i="1" s="1"/>
  <c r="L1000" i="1"/>
  <c r="O1000" i="1"/>
  <c r="T1000" i="1" s="1"/>
  <c r="L1001" i="1"/>
  <c r="O1001" i="1"/>
  <c r="T1001" i="1" s="1"/>
  <c r="L1002" i="1"/>
  <c r="O1002" i="1"/>
  <c r="T1002" i="1" s="1"/>
  <c r="L1003" i="1"/>
  <c r="O1003" i="1"/>
  <c r="T1003" i="1" s="1"/>
  <c r="L1004" i="1"/>
  <c r="O1004" i="1"/>
  <c r="T1004" i="1" s="1"/>
  <c r="L1005" i="1"/>
  <c r="O1005" i="1"/>
  <c r="T1005" i="1" s="1"/>
  <c r="L1006" i="1"/>
  <c r="O1006" i="1"/>
  <c r="T1006" i="1" s="1"/>
  <c r="L1007" i="1"/>
  <c r="O1007" i="1"/>
  <c r="T1007" i="1" s="1"/>
  <c r="L1008" i="1"/>
  <c r="O1008" i="1"/>
  <c r="T1008" i="1" s="1"/>
  <c r="L1009" i="1"/>
  <c r="O1009" i="1"/>
  <c r="T1009" i="1" s="1"/>
  <c r="L1010" i="1"/>
  <c r="M1010" i="1" s="1"/>
  <c r="S1010" i="1" s="1"/>
  <c r="O1010" i="1"/>
  <c r="T1010" i="1" s="1"/>
  <c r="L1011" i="1"/>
  <c r="O1011" i="1"/>
  <c r="T1011" i="1" s="1"/>
  <c r="L1012" i="1"/>
  <c r="O1012" i="1"/>
  <c r="T1012" i="1" s="1"/>
  <c r="L1013" i="1"/>
  <c r="O1013" i="1"/>
  <c r="T1013" i="1" s="1"/>
  <c r="L1014" i="1"/>
  <c r="O1014" i="1"/>
  <c r="T1014" i="1" s="1"/>
  <c r="L1015" i="1"/>
  <c r="O1015" i="1"/>
  <c r="T1015" i="1" s="1"/>
  <c r="L1016" i="1"/>
  <c r="O1016" i="1"/>
  <c r="T1016" i="1" s="1"/>
  <c r="L1017" i="1"/>
  <c r="O1017" i="1"/>
  <c r="T1017" i="1" s="1"/>
  <c r="L1018" i="1"/>
  <c r="O1018" i="1"/>
  <c r="T1018" i="1" s="1"/>
  <c r="L1019" i="1"/>
  <c r="O1019" i="1"/>
  <c r="T1019" i="1" s="1"/>
  <c r="L1020" i="1"/>
  <c r="O1020" i="1"/>
  <c r="T1020" i="1" s="1"/>
  <c r="L1021" i="1"/>
  <c r="O1021" i="1"/>
  <c r="T1021" i="1" s="1"/>
  <c r="L1022" i="1"/>
  <c r="M1022" i="1" s="1"/>
  <c r="S1022" i="1" s="1"/>
  <c r="O1022" i="1"/>
  <c r="T1022" i="1" s="1"/>
  <c r="L1023" i="1"/>
  <c r="O1023" i="1"/>
  <c r="T1023" i="1" s="1"/>
  <c r="L1024" i="1"/>
  <c r="O1024" i="1"/>
  <c r="T1024" i="1" s="1"/>
  <c r="L1025" i="1"/>
  <c r="O1025" i="1"/>
  <c r="T1025" i="1" s="1"/>
  <c r="L1026" i="1"/>
  <c r="M1026" i="1" s="1"/>
  <c r="S1026" i="1" s="1"/>
  <c r="O1026" i="1"/>
  <c r="T1026" i="1" s="1"/>
  <c r="L1027" i="1"/>
  <c r="O1027" i="1"/>
  <c r="T1027" i="1" s="1"/>
  <c r="L1028" i="1"/>
  <c r="O1028" i="1"/>
  <c r="T1028" i="1" s="1"/>
  <c r="L1029" i="1"/>
  <c r="O1029" i="1"/>
  <c r="T1029" i="1" s="1"/>
  <c r="L1030" i="1"/>
  <c r="O1030" i="1"/>
  <c r="T1030" i="1" s="1"/>
  <c r="L1031" i="1"/>
  <c r="O1031" i="1"/>
  <c r="T1031" i="1" s="1"/>
  <c r="L1032" i="1"/>
  <c r="O1032" i="1"/>
  <c r="T1032" i="1" s="1"/>
  <c r="L1033" i="1"/>
  <c r="O1033" i="1"/>
  <c r="T1033" i="1" s="1"/>
  <c r="L1034" i="1"/>
  <c r="O1034" i="1"/>
  <c r="T1034" i="1" s="1"/>
  <c r="L1035" i="1"/>
  <c r="O1035" i="1"/>
  <c r="T1035" i="1" s="1"/>
  <c r="L1036" i="1"/>
  <c r="M1036" i="1" s="1"/>
  <c r="S1036" i="1" s="1"/>
  <c r="O1036" i="1"/>
  <c r="T1036" i="1" s="1"/>
  <c r="L1037" i="1"/>
  <c r="O1037" i="1"/>
  <c r="T1037" i="1" s="1"/>
  <c r="L1038" i="1"/>
  <c r="O1038" i="1"/>
  <c r="T1038" i="1" s="1"/>
  <c r="L1039" i="1"/>
  <c r="O1039" i="1"/>
  <c r="T1039" i="1" s="1"/>
  <c r="L1040" i="1"/>
  <c r="M1040" i="1" s="1"/>
  <c r="S1040" i="1" s="1"/>
  <c r="O1040" i="1"/>
  <c r="T1040" i="1" s="1"/>
  <c r="L1041" i="1"/>
  <c r="O1041" i="1"/>
  <c r="T1041" i="1" s="1"/>
  <c r="L1042" i="1"/>
  <c r="O1042" i="1"/>
  <c r="T1042" i="1" s="1"/>
  <c r="L1043" i="1"/>
  <c r="O1043" i="1"/>
  <c r="T1043" i="1" s="1"/>
  <c r="L1044" i="1"/>
  <c r="O1044" i="1"/>
  <c r="T1044" i="1" s="1"/>
  <c r="L1045" i="1"/>
  <c r="O1045" i="1"/>
  <c r="T1045" i="1" s="1"/>
  <c r="L1046" i="1"/>
  <c r="O1046" i="1"/>
  <c r="T1046" i="1" s="1"/>
  <c r="L1047" i="1"/>
  <c r="O1047" i="1"/>
  <c r="T1047" i="1" s="1"/>
  <c r="L1048" i="1"/>
  <c r="O1048" i="1"/>
  <c r="T1048" i="1" s="1"/>
  <c r="L1049" i="1"/>
  <c r="O1049" i="1"/>
  <c r="T1049" i="1" s="1"/>
  <c r="L1050" i="1"/>
  <c r="M1050" i="1" s="1"/>
  <c r="S1050" i="1" s="1"/>
  <c r="O1050" i="1"/>
  <c r="T1050" i="1" s="1"/>
  <c r="L1051" i="1"/>
  <c r="O1051" i="1"/>
  <c r="T1051" i="1" s="1"/>
  <c r="L1052" i="1"/>
  <c r="O1052" i="1"/>
  <c r="T1052" i="1" s="1"/>
  <c r="L1053" i="1"/>
  <c r="O1053" i="1"/>
  <c r="T1053" i="1" s="1"/>
  <c r="L1054" i="1"/>
  <c r="M1054" i="1" s="1"/>
  <c r="S1054" i="1" s="1"/>
  <c r="O1054" i="1"/>
  <c r="T1054" i="1" s="1"/>
  <c r="L1055" i="1"/>
  <c r="O1055" i="1"/>
  <c r="T1055" i="1" s="1"/>
  <c r="L1056" i="1"/>
  <c r="O1056" i="1"/>
  <c r="T1056" i="1" s="1"/>
  <c r="L1057" i="1"/>
  <c r="O1057" i="1"/>
  <c r="T1057" i="1" s="1"/>
  <c r="L1058" i="1"/>
  <c r="O1058" i="1"/>
  <c r="T1058" i="1" s="1"/>
  <c r="L1059" i="1"/>
  <c r="O1059" i="1"/>
  <c r="T1059" i="1" s="1"/>
  <c r="L1060" i="1"/>
  <c r="O1060" i="1"/>
  <c r="T1060" i="1" s="1"/>
  <c r="L1061" i="1"/>
  <c r="O1061" i="1"/>
  <c r="T1061" i="1" s="1"/>
  <c r="L1062" i="1"/>
  <c r="O1062" i="1"/>
  <c r="T1062" i="1" s="1"/>
  <c r="L1063" i="1"/>
  <c r="O1063" i="1"/>
  <c r="T1063" i="1" s="1"/>
  <c r="L1064" i="1"/>
  <c r="O1064" i="1"/>
  <c r="T1064" i="1" s="1"/>
  <c r="L1065" i="1"/>
  <c r="O1065" i="1"/>
  <c r="T1065" i="1" s="1"/>
  <c r="L1066" i="1"/>
  <c r="O1066" i="1"/>
  <c r="T1066" i="1" s="1"/>
  <c r="L1067" i="1"/>
  <c r="O1067" i="1"/>
  <c r="T1067" i="1" s="1"/>
  <c r="L1068" i="1"/>
  <c r="M1068" i="1" s="1"/>
  <c r="S1068" i="1" s="1"/>
  <c r="O1068" i="1"/>
  <c r="T1068" i="1" s="1"/>
  <c r="L1069" i="1"/>
  <c r="O1069" i="1"/>
  <c r="T1069" i="1" s="1"/>
  <c r="L1070" i="1"/>
  <c r="O1070" i="1"/>
  <c r="T1070" i="1" s="1"/>
  <c r="L1071" i="1"/>
  <c r="O1071" i="1"/>
  <c r="T1071" i="1" s="1"/>
  <c r="L1072" i="1"/>
  <c r="M1072" i="1" s="1"/>
  <c r="S1072" i="1" s="1"/>
  <c r="O1072" i="1"/>
  <c r="T1072" i="1" s="1"/>
  <c r="L1073" i="1"/>
  <c r="O1073" i="1"/>
  <c r="T1073" i="1" s="1"/>
  <c r="L1074" i="1"/>
  <c r="O1074" i="1"/>
  <c r="T1074" i="1" s="1"/>
  <c r="L1075" i="1"/>
  <c r="O1075" i="1"/>
  <c r="T1075" i="1" s="1"/>
  <c r="L1076" i="1"/>
  <c r="O1076" i="1"/>
  <c r="T1076" i="1" s="1"/>
  <c r="L1077" i="1"/>
  <c r="O1077" i="1"/>
  <c r="T1077" i="1" s="1"/>
  <c r="L1078" i="1"/>
  <c r="O1078" i="1"/>
  <c r="T1078" i="1" s="1"/>
  <c r="L1079" i="1"/>
  <c r="O1079" i="1"/>
  <c r="T1079" i="1" s="1"/>
  <c r="L1080" i="1"/>
  <c r="O1080" i="1"/>
  <c r="T1080" i="1" s="1"/>
  <c r="L1081" i="1"/>
  <c r="O1081" i="1"/>
  <c r="T1081" i="1" s="1"/>
  <c r="L1082" i="1"/>
  <c r="M1082" i="1" s="1"/>
  <c r="S1082" i="1" s="1"/>
  <c r="O1082" i="1"/>
  <c r="T1082" i="1" s="1"/>
  <c r="L1083" i="1"/>
  <c r="O1083" i="1"/>
  <c r="T1083" i="1" s="1"/>
  <c r="L1084" i="1"/>
  <c r="O1084" i="1"/>
  <c r="T1084" i="1" s="1"/>
  <c r="L1085" i="1"/>
  <c r="O1085" i="1"/>
  <c r="T1085" i="1" s="1"/>
  <c r="L1086" i="1"/>
  <c r="M1086" i="1" s="1"/>
  <c r="S1086" i="1" s="1"/>
  <c r="O1086" i="1"/>
  <c r="T1086" i="1" s="1"/>
  <c r="L1087" i="1"/>
  <c r="O1087" i="1"/>
  <c r="T1087" i="1" s="1"/>
  <c r="L1088" i="1"/>
  <c r="O1088" i="1"/>
  <c r="T1088" i="1" s="1"/>
  <c r="L1089" i="1"/>
  <c r="O1089" i="1"/>
  <c r="T1089" i="1" s="1"/>
  <c r="L1090" i="1"/>
  <c r="O1090" i="1"/>
  <c r="T1090" i="1" s="1"/>
  <c r="L1091" i="1"/>
  <c r="O1091" i="1"/>
  <c r="T1091" i="1" s="1"/>
  <c r="L1092" i="1"/>
  <c r="O1092" i="1"/>
  <c r="T1092" i="1" s="1"/>
  <c r="L1093" i="1"/>
  <c r="O1093" i="1"/>
  <c r="T1093" i="1" s="1"/>
  <c r="L1094" i="1"/>
  <c r="O1094" i="1"/>
  <c r="T1094" i="1" s="1"/>
  <c r="L1095" i="1"/>
  <c r="O1095" i="1"/>
  <c r="T1095" i="1" s="1"/>
  <c r="L1096" i="1"/>
  <c r="O1096" i="1"/>
  <c r="T1096" i="1" s="1"/>
  <c r="L1097" i="1"/>
  <c r="O1097" i="1"/>
  <c r="T1097" i="1" s="1"/>
  <c r="L1098" i="1"/>
  <c r="O1098" i="1"/>
  <c r="T1098" i="1" s="1"/>
  <c r="L1099" i="1"/>
  <c r="O1099" i="1"/>
  <c r="T1099" i="1" s="1"/>
  <c r="L1100" i="1"/>
  <c r="O1100" i="1"/>
  <c r="T1100" i="1" s="1"/>
  <c r="L1101" i="1"/>
  <c r="O1101" i="1"/>
  <c r="T1101" i="1" s="1"/>
  <c r="L1102" i="1"/>
  <c r="M1102" i="1" s="1"/>
  <c r="S1102" i="1" s="1"/>
  <c r="O1102" i="1"/>
  <c r="T1102" i="1" s="1"/>
  <c r="L1103" i="1"/>
  <c r="O1103" i="1"/>
  <c r="T1103" i="1" s="1"/>
  <c r="L1104" i="1"/>
  <c r="O1104" i="1"/>
  <c r="T1104" i="1" s="1"/>
  <c r="L1105" i="1"/>
  <c r="O1105" i="1"/>
  <c r="T1105" i="1" s="1"/>
  <c r="L1106" i="1"/>
  <c r="M1106" i="1" s="1"/>
  <c r="S1106" i="1" s="1"/>
  <c r="O1106" i="1"/>
  <c r="T1106" i="1" s="1"/>
  <c r="L1107" i="1"/>
  <c r="O1107" i="1"/>
  <c r="T1107" i="1" s="1"/>
  <c r="L1108" i="1"/>
  <c r="O1108" i="1"/>
  <c r="T1108" i="1" s="1"/>
  <c r="L1109" i="1"/>
  <c r="O1109" i="1"/>
  <c r="T1109" i="1" s="1"/>
  <c r="L1110" i="1"/>
  <c r="O1110" i="1"/>
  <c r="T1110" i="1" s="1"/>
  <c r="L1111" i="1"/>
  <c r="O1111" i="1"/>
  <c r="T1111" i="1" s="1"/>
  <c r="L1112" i="1"/>
  <c r="O1112" i="1"/>
  <c r="T1112" i="1" s="1"/>
  <c r="L1113" i="1"/>
  <c r="O1113" i="1"/>
  <c r="T1113" i="1" s="1"/>
  <c r="L1114" i="1"/>
  <c r="M1114" i="1" s="1"/>
  <c r="S1114" i="1" s="1"/>
  <c r="O1114" i="1"/>
  <c r="T1114" i="1" s="1"/>
  <c r="L1115" i="1"/>
  <c r="O1115" i="1"/>
  <c r="T1115" i="1" s="1"/>
  <c r="L1116" i="1"/>
  <c r="O1116" i="1"/>
  <c r="T1116" i="1" s="1"/>
  <c r="L1117" i="1"/>
  <c r="O1117" i="1"/>
  <c r="T1117" i="1" s="1"/>
  <c r="L1118" i="1"/>
  <c r="M1118" i="1" s="1"/>
  <c r="S1118" i="1" s="1"/>
  <c r="O1118" i="1"/>
  <c r="T1118" i="1" s="1"/>
  <c r="L1119" i="1"/>
  <c r="O1119" i="1"/>
  <c r="T1119" i="1" s="1"/>
  <c r="L1120" i="1"/>
  <c r="O1120" i="1"/>
  <c r="T1120" i="1" s="1"/>
  <c r="L1121" i="1"/>
  <c r="O1121" i="1"/>
  <c r="T1121" i="1" s="1"/>
  <c r="L1122" i="1"/>
  <c r="M1122" i="1" s="1"/>
  <c r="S1122" i="1" s="1"/>
  <c r="O1122" i="1"/>
  <c r="T1122" i="1" s="1"/>
  <c r="L1123" i="1"/>
  <c r="O1123" i="1"/>
  <c r="T1123" i="1" s="1"/>
  <c r="L1124" i="1"/>
  <c r="O1124" i="1"/>
  <c r="T1124" i="1" s="1"/>
  <c r="L1125" i="1"/>
  <c r="O1125" i="1"/>
  <c r="T1125" i="1" s="1"/>
  <c r="L1126" i="1"/>
  <c r="O1126" i="1"/>
  <c r="T1126" i="1" s="1"/>
  <c r="L1127" i="1"/>
  <c r="O1127" i="1"/>
  <c r="T1127" i="1" s="1"/>
  <c r="L1128" i="1"/>
  <c r="O1128" i="1"/>
  <c r="T1128" i="1" s="1"/>
  <c r="L1129" i="1"/>
  <c r="O1129" i="1"/>
  <c r="T1129" i="1" s="1"/>
  <c r="L1130" i="1"/>
  <c r="O1130" i="1"/>
  <c r="T1130" i="1" s="1"/>
  <c r="L1131" i="1"/>
  <c r="O1131" i="1"/>
  <c r="T1131" i="1" s="1"/>
  <c r="L1132" i="1"/>
  <c r="O1132" i="1"/>
  <c r="T1132" i="1" s="1"/>
  <c r="L1133" i="1"/>
  <c r="O1133" i="1"/>
  <c r="T1133" i="1" s="1"/>
  <c r="L1134" i="1"/>
  <c r="O1134" i="1"/>
  <c r="T1134" i="1" s="1"/>
  <c r="L1135" i="1"/>
  <c r="O1135" i="1"/>
  <c r="T1135" i="1" s="1"/>
  <c r="L1136" i="1"/>
  <c r="M1136" i="1" s="1"/>
  <c r="S1136" i="1" s="1"/>
  <c r="O1136" i="1"/>
  <c r="T1136" i="1" s="1"/>
  <c r="L1137" i="1"/>
  <c r="O1137" i="1"/>
  <c r="T1137" i="1" s="1"/>
  <c r="L1138" i="1"/>
  <c r="O1138" i="1"/>
  <c r="T1138" i="1" s="1"/>
  <c r="L1139" i="1"/>
  <c r="O1139" i="1"/>
  <c r="T1139" i="1" s="1"/>
  <c r="L1140" i="1"/>
  <c r="M1140" i="1" s="1"/>
  <c r="S1140" i="1" s="1"/>
  <c r="O1140" i="1"/>
  <c r="T1140" i="1" s="1"/>
  <c r="L1141" i="1"/>
  <c r="O1141" i="1"/>
  <c r="T1141" i="1" s="1"/>
  <c r="L1142" i="1"/>
  <c r="O1142" i="1"/>
  <c r="T1142" i="1" s="1"/>
  <c r="L1143" i="1"/>
  <c r="M1143" i="1" s="1"/>
  <c r="S1143" i="1" s="1"/>
  <c r="O1143" i="1"/>
  <c r="T1143" i="1" s="1"/>
  <c r="L1144" i="1"/>
  <c r="O1144" i="1"/>
  <c r="T1144" i="1" s="1"/>
  <c r="L1145" i="1"/>
  <c r="O1145" i="1"/>
  <c r="T1145" i="1" s="1"/>
  <c r="L1146" i="1"/>
  <c r="O1146" i="1"/>
  <c r="T1146" i="1" s="1"/>
  <c r="L1147" i="1"/>
  <c r="O1147" i="1"/>
  <c r="T1147" i="1" s="1"/>
  <c r="L1148" i="1"/>
  <c r="M1148" i="1" s="1"/>
  <c r="S1148" i="1" s="1"/>
  <c r="O1148" i="1"/>
  <c r="T1148" i="1" s="1"/>
  <c r="L1149" i="1"/>
  <c r="M1149" i="1" s="1"/>
  <c r="S1149" i="1" s="1"/>
  <c r="O1149" i="1"/>
  <c r="T1149" i="1" s="1"/>
  <c r="L1150" i="1"/>
  <c r="O1150" i="1"/>
  <c r="T1150" i="1" s="1"/>
  <c r="L1151" i="1"/>
  <c r="O1151" i="1"/>
  <c r="T1151" i="1" s="1"/>
  <c r="L1152" i="1"/>
  <c r="M1152" i="1" s="1"/>
  <c r="S1152" i="1" s="1"/>
  <c r="O1152" i="1"/>
  <c r="T1152" i="1" s="1"/>
  <c r="L1153" i="1"/>
  <c r="O1153" i="1"/>
  <c r="T1153" i="1" s="1"/>
  <c r="L1154" i="1"/>
  <c r="O1154" i="1"/>
  <c r="T1154" i="1" s="1"/>
  <c r="L1155" i="1"/>
  <c r="O1155" i="1"/>
  <c r="T1155" i="1" s="1"/>
  <c r="L1156" i="1"/>
  <c r="M1156" i="1" s="1"/>
  <c r="S1156" i="1" s="1"/>
  <c r="O1156" i="1"/>
  <c r="T1156" i="1" s="1"/>
  <c r="L1157" i="1"/>
  <c r="O1157" i="1"/>
  <c r="T1157" i="1" s="1"/>
  <c r="L1158" i="1"/>
  <c r="M1158" i="1" s="1"/>
  <c r="S1158" i="1" s="1"/>
  <c r="O1158" i="1"/>
  <c r="T1158" i="1" s="1"/>
  <c r="L1159" i="1"/>
  <c r="M1159" i="1" s="1"/>
  <c r="S1159" i="1" s="1"/>
  <c r="O1159" i="1"/>
  <c r="T1159" i="1" s="1"/>
  <c r="L1160" i="1"/>
  <c r="O1160" i="1"/>
  <c r="T1160" i="1" s="1"/>
  <c r="L1161" i="1"/>
  <c r="O1161" i="1"/>
  <c r="T1161" i="1" s="1"/>
  <c r="L1162" i="1"/>
  <c r="O1162" i="1"/>
  <c r="T1162" i="1" s="1"/>
  <c r="L1163" i="1"/>
  <c r="O1163" i="1"/>
  <c r="T1163" i="1" s="1"/>
  <c r="L1164" i="1"/>
  <c r="O1164" i="1"/>
  <c r="T1164" i="1" s="1"/>
  <c r="L1165" i="1"/>
  <c r="M1165" i="1" s="1"/>
  <c r="S1165" i="1" s="1"/>
  <c r="O1165" i="1"/>
  <c r="T1165" i="1" s="1"/>
  <c r="L1166" i="1"/>
  <c r="M1166" i="1" s="1"/>
  <c r="S1166" i="1" s="1"/>
  <c r="O1166" i="1"/>
  <c r="T1166" i="1" s="1"/>
  <c r="L1167" i="1"/>
  <c r="O1167" i="1"/>
  <c r="T1167" i="1" s="1"/>
  <c r="L1168" i="1"/>
  <c r="M1168" i="1" s="1"/>
  <c r="S1168" i="1" s="1"/>
  <c r="O1168" i="1"/>
  <c r="T1168" i="1" s="1"/>
  <c r="L1169" i="1"/>
  <c r="O1169" i="1"/>
  <c r="T1169" i="1" s="1"/>
  <c r="L1170" i="1"/>
  <c r="O1170" i="1"/>
  <c r="T1170" i="1" s="1"/>
  <c r="L1171" i="1"/>
  <c r="O1171" i="1"/>
  <c r="T1171" i="1" s="1"/>
  <c r="L1172" i="1"/>
  <c r="M1172" i="1" s="1"/>
  <c r="S1172" i="1" s="1"/>
  <c r="O1172" i="1"/>
  <c r="T1172" i="1" s="1"/>
  <c r="L1173" i="1"/>
  <c r="O1173" i="1"/>
  <c r="T1173" i="1" s="1"/>
  <c r="L1174" i="1"/>
  <c r="M1174" i="1" s="1"/>
  <c r="S1174" i="1" s="1"/>
  <c r="O1174" i="1"/>
  <c r="T1174" i="1" s="1"/>
  <c r="L1175" i="1"/>
  <c r="O1175" i="1"/>
  <c r="T1175" i="1" s="1"/>
  <c r="L1176" i="1"/>
  <c r="O1176" i="1"/>
  <c r="T1176" i="1" s="1"/>
  <c r="L1177" i="1"/>
  <c r="O1177" i="1"/>
  <c r="T1177" i="1" s="1"/>
  <c r="L1178" i="1"/>
  <c r="O1178" i="1"/>
  <c r="T1178" i="1" s="1"/>
  <c r="L1179" i="1"/>
  <c r="O1179" i="1"/>
  <c r="T1179" i="1" s="1"/>
  <c r="L1180" i="1"/>
  <c r="M1180" i="1" s="1"/>
  <c r="S1180" i="1" s="1"/>
  <c r="O1180" i="1"/>
  <c r="T1180" i="1" s="1"/>
  <c r="L1181" i="1"/>
  <c r="M1181" i="1" s="1"/>
  <c r="S1181" i="1" s="1"/>
  <c r="O1181" i="1"/>
  <c r="T1181" i="1" s="1"/>
  <c r="L1182" i="1"/>
  <c r="O1182" i="1"/>
  <c r="T1182" i="1" s="1"/>
  <c r="L1183" i="1"/>
  <c r="M1183" i="1" s="1"/>
  <c r="S1183" i="1" s="1"/>
  <c r="O1183" i="1"/>
  <c r="T1183" i="1" s="1"/>
  <c r="L1184" i="1"/>
  <c r="O1184" i="1"/>
  <c r="T1184" i="1" s="1"/>
  <c r="L1185" i="1"/>
  <c r="O1185" i="1"/>
  <c r="T1185" i="1" s="1"/>
  <c r="L1186" i="1"/>
  <c r="O1186" i="1"/>
  <c r="T1186" i="1" s="1"/>
  <c r="L1187" i="1"/>
  <c r="O1187" i="1"/>
  <c r="T1187" i="1" s="1"/>
  <c r="L1188" i="1"/>
  <c r="O1188" i="1"/>
  <c r="T1188" i="1" s="1"/>
  <c r="L1189" i="1"/>
  <c r="M1189" i="1" s="1"/>
  <c r="S1189" i="1" s="1"/>
  <c r="O1189" i="1"/>
  <c r="T1189" i="1" s="1"/>
  <c r="L1190" i="1"/>
  <c r="M1190" i="1" s="1"/>
  <c r="S1190" i="1" s="1"/>
  <c r="O1190" i="1"/>
  <c r="T1190" i="1" s="1"/>
  <c r="L1191" i="1"/>
  <c r="O1191" i="1"/>
  <c r="T1191" i="1" s="1"/>
  <c r="L1192" i="1"/>
  <c r="M1192" i="1" s="1"/>
  <c r="S1192" i="1" s="1"/>
  <c r="O1192" i="1"/>
  <c r="T1192" i="1" s="1"/>
  <c r="L1193" i="1"/>
  <c r="O1193" i="1"/>
  <c r="T1193" i="1" s="1"/>
  <c r="L1194" i="1"/>
  <c r="O1194" i="1"/>
  <c r="T1194" i="1" s="1"/>
  <c r="L1195" i="1"/>
  <c r="O1195" i="1"/>
  <c r="T1195" i="1" s="1"/>
  <c r="L1196" i="1"/>
  <c r="M1196" i="1" s="1"/>
  <c r="S1196" i="1" s="1"/>
  <c r="O1196" i="1"/>
  <c r="T1196" i="1" s="1"/>
  <c r="L1197" i="1"/>
  <c r="O1197" i="1"/>
  <c r="T1197" i="1" s="1"/>
  <c r="L1198" i="1"/>
  <c r="O1198" i="1"/>
  <c r="T1198" i="1" s="1"/>
  <c r="L1199" i="1"/>
  <c r="O1199" i="1"/>
  <c r="T1199" i="1" s="1"/>
  <c r="L1200" i="1"/>
  <c r="O1200" i="1"/>
  <c r="T1200" i="1" s="1"/>
  <c r="L1201" i="1"/>
  <c r="O1201" i="1"/>
  <c r="T1201" i="1" s="1"/>
  <c r="L1202" i="1"/>
  <c r="O1202" i="1"/>
  <c r="T1202" i="1" s="1"/>
  <c r="L1203" i="1"/>
  <c r="O1203" i="1"/>
  <c r="T1203" i="1" s="1"/>
  <c r="L1204" i="1"/>
  <c r="O1204" i="1"/>
  <c r="T1204" i="1" s="1"/>
  <c r="L1205" i="1"/>
  <c r="O1205" i="1"/>
  <c r="T1205" i="1" s="1"/>
  <c r="L1206" i="1"/>
  <c r="M1206" i="1" s="1"/>
  <c r="S1206" i="1" s="1"/>
  <c r="O1206" i="1"/>
  <c r="T1206" i="1" s="1"/>
  <c r="L1207" i="1"/>
  <c r="O1207" i="1"/>
  <c r="T1207" i="1" s="1"/>
  <c r="L1208" i="1"/>
  <c r="O1208" i="1"/>
  <c r="T1208" i="1" s="1"/>
  <c r="L1209" i="1"/>
  <c r="O1209" i="1"/>
  <c r="T1209" i="1" s="1"/>
  <c r="L1210" i="1"/>
  <c r="O1210" i="1"/>
  <c r="T1210" i="1" s="1"/>
  <c r="L1211" i="1"/>
  <c r="O1211" i="1"/>
  <c r="T1211" i="1" s="1"/>
  <c r="L1212" i="1"/>
  <c r="O1212" i="1"/>
  <c r="T1212" i="1" s="1"/>
  <c r="L1213" i="1"/>
  <c r="M1213" i="1" s="1"/>
  <c r="S1213" i="1" s="1"/>
  <c r="O1213" i="1"/>
  <c r="T1213" i="1" s="1"/>
  <c r="L1214" i="1"/>
  <c r="M1214" i="1" s="1"/>
  <c r="S1214" i="1" s="1"/>
  <c r="O1214" i="1"/>
  <c r="T1214" i="1" s="1"/>
  <c r="L1215" i="1"/>
  <c r="M1215" i="1" s="1"/>
  <c r="S1215" i="1" s="1"/>
  <c r="O1215" i="1"/>
  <c r="T1215" i="1" s="1"/>
  <c r="L1216" i="1"/>
  <c r="M1216" i="1" s="1"/>
  <c r="S1216" i="1" s="1"/>
  <c r="O1216" i="1"/>
  <c r="T1216" i="1" s="1"/>
  <c r="L1217" i="1"/>
  <c r="O1217" i="1"/>
  <c r="T1217" i="1" s="1"/>
  <c r="L1218" i="1"/>
  <c r="O1218" i="1"/>
  <c r="T1218" i="1" s="1"/>
  <c r="L1219" i="1"/>
  <c r="O1219" i="1"/>
  <c r="T1219" i="1" s="1"/>
  <c r="L1220" i="1"/>
  <c r="O1220" i="1"/>
  <c r="T1220" i="1" s="1"/>
  <c r="L1221" i="1"/>
  <c r="O1221" i="1"/>
  <c r="T1221" i="1" s="1"/>
  <c r="L1222" i="1"/>
  <c r="O1222" i="1"/>
  <c r="T1222" i="1" s="1"/>
  <c r="L1223" i="1"/>
  <c r="O1223" i="1"/>
  <c r="T1223" i="1" s="1"/>
  <c r="L1224" i="1"/>
  <c r="O1224" i="1"/>
  <c r="T1224" i="1" s="1"/>
  <c r="L1225" i="1"/>
  <c r="O1225" i="1"/>
  <c r="T1225" i="1" s="1"/>
  <c r="L1226" i="1"/>
  <c r="O1226" i="1"/>
  <c r="T1226" i="1" s="1"/>
  <c r="L1227" i="1"/>
  <c r="O1227" i="1"/>
  <c r="T1227" i="1" s="1"/>
  <c r="L1228" i="1"/>
  <c r="M1228" i="1" s="1"/>
  <c r="S1228" i="1" s="1"/>
  <c r="O1228" i="1"/>
  <c r="T1228" i="1" s="1"/>
  <c r="L1229" i="1"/>
  <c r="O1229" i="1"/>
  <c r="T1229" i="1" s="1"/>
  <c r="L1230" i="1"/>
  <c r="O1230" i="1"/>
  <c r="T1230" i="1" s="1"/>
  <c r="L1231" i="1"/>
  <c r="O1231" i="1"/>
  <c r="T1231" i="1" s="1"/>
  <c r="L1232" i="1"/>
  <c r="O1232" i="1"/>
  <c r="T1232" i="1" s="1"/>
  <c r="L1233" i="1"/>
  <c r="O1233" i="1"/>
  <c r="T1233" i="1" s="1"/>
  <c r="L1234" i="1"/>
  <c r="O1234" i="1"/>
  <c r="T1234" i="1" s="1"/>
  <c r="L1235" i="1"/>
  <c r="O1235" i="1"/>
  <c r="T1235" i="1" s="1"/>
  <c r="L1236" i="1"/>
  <c r="M1236" i="1" s="1"/>
  <c r="S1236" i="1" s="1"/>
  <c r="O1236" i="1"/>
  <c r="T1236" i="1" s="1"/>
  <c r="L1237" i="1"/>
  <c r="O1237" i="1"/>
  <c r="T1237" i="1" s="1"/>
  <c r="L1238" i="1"/>
  <c r="O1238" i="1"/>
  <c r="T1238" i="1" s="1"/>
  <c r="L1239" i="1"/>
  <c r="O1239" i="1"/>
  <c r="T1239" i="1" s="1"/>
  <c r="L1240" i="1"/>
  <c r="O1240" i="1"/>
  <c r="T1240" i="1" s="1"/>
  <c r="L1241" i="1"/>
  <c r="O1241" i="1"/>
  <c r="T1241" i="1" s="1"/>
  <c r="L1242" i="1"/>
  <c r="O1242" i="1"/>
  <c r="T1242" i="1" s="1"/>
  <c r="L1243" i="1"/>
  <c r="O1243" i="1"/>
  <c r="T1243" i="1" s="1"/>
  <c r="L1244" i="1"/>
  <c r="O1244" i="1"/>
  <c r="T1244" i="1" s="1"/>
  <c r="L1245" i="1"/>
  <c r="O1245" i="1"/>
  <c r="T1245" i="1" s="1"/>
  <c r="L1246" i="1"/>
  <c r="M1246" i="1" s="1"/>
  <c r="S1246" i="1" s="1"/>
  <c r="O1246" i="1"/>
  <c r="T1246" i="1" s="1"/>
  <c r="L1247" i="1"/>
  <c r="O1247" i="1"/>
  <c r="T1247" i="1" s="1"/>
  <c r="L1248" i="1"/>
  <c r="M1248" i="1" s="1"/>
  <c r="S1248" i="1" s="1"/>
  <c r="O1248" i="1"/>
  <c r="T1248" i="1" s="1"/>
  <c r="L1249" i="1"/>
  <c r="O1249" i="1"/>
  <c r="T1249" i="1" s="1"/>
  <c r="L1250" i="1"/>
  <c r="O1250" i="1"/>
  <c r="T1250" i="1" s="1"/>
  <c r="L1251" i="1"/>
  <c r="O1251" i="1"/>
  <c r="T1251" i="1" s="1"/>
  <c r="L1252" i="1"/>
  <c r="O1252" i="1"/>
  <c r="T1252" i="1" s="1"/>
  <c r="L1253" i="1"/>
  <c r="O1253" i="1"/>
  <c r="T1253" i="1" s="1"/>
  <c r="L1254" i="1"/>
  <c r="O1254" i="1"/>
  <c r="T1254" i="1" s="1"/>
  <c r="L1255" i="1"/>
  <c r="O1255" i="1"/>
  <c r="T1255" i="1" s="1"/>
  <c r="L1256" i="1"/>
  <c r="O1256" i="1"/>
  <c r="T1256" i="1" s="1"/>
  <c r="L1257" i="1"/>
  <c r="O1257" i="1"/>
  <c r="T1257" i="1" s="1"/>
  <c r="L1258" i="1"/>
  <c r="O1258" i="1"/>
  <c r="T1258" i="1" s="1"/>
  <c r="L1259" i="1"/>
  <c r="O1259" i="1"/>
  <c r="T1259" i="1" s="1"/>
  <c r="L1260" i="1"/>
  <c r="O1260" i="1"/>
  <c r="T1260" i="1" s="1"/>
  <c r="L1261" i="1"/>
  <c r="O1261" i="1"/>
  <c r="T1261" i="1" s="1"/>
  <c r="L1262" i="1"/>
  <c r="M1262" i="1" s="1"/>
  <c r="S1262" i="1" s="1"/>
  <c r="O1262" i="1"/>
  <c r="T1262" i="1" s="1"/>
  <c r="L1263" i="1"/>
  <c r="O1263" i="1"/>
  <c r="T1263" i="1" s="1"/>
  <c r="L1264" i="1"/>
  <c r="O1264" i="1"/>
  <c r="T1264" i="1" s="1"/>
  <c r="L1265" i="1"/>
  <c r="O1265" i="1"/>
  <c r="T1265" i="1" s="1"/>
  <c r="L1266" i="1"/>
  <c r="O1266" i="1"/>
  <c r="T1266" i="1" s="1"/>
  <c r="L1267" i="1"/>
  <c r="O1267" i="1"/>
  <c r="T1267" i="1" s="1"/>
  <c r="L1268" i="1"/>
  <c r="M1268" i="1" s="1"/>
  <c r="S1268" i="1" s="1"/>
  <c r="O1268" i="1"/>
  <c r="T1268" i="1" s="1"/>
  <c r="L1269" i="1"/>
  <c r="O1269" i="1"/>
  <c r="T1269" i="1" s="1"/>
  <c r="L1270" i="1"/>
  <c r="O1270" i="1"/>
  <c r="T1270" i="1" s="1"/>
  <c r="L1271" i="1"/>
  <c r="O1271" i="1"/>
  <c r="T1271" i="1" s="1"/>
  <c r="L1272" i="1"/>
  <c r="O1272" i="1"/>
  <c r="T1272" i="1" s="1"/>
  <c r="L1273" i="1"/>
  <c r="O1273" i="1"/>
  <c r="T1273" i="1" s="1"/>
  <c r="L1274" i="1"/>
  <c r="O1274" i="1"/>
  <c r="T1274" i="1" s="1"/>
  <c r="L1275" i="1"/>
  <c r="O1275" i="1"/>
  <c r="T1275" i="1" s="1"/>
  <c r="L1276" i="1"/>
  <c r="M1276" i="1" s="1"/>
  <c r="S1276" i="1" s="1"/>
  <c r="O1276" i="1"/>
  <c r="T1276" i="1" s="1"/>
  <c r="L1277" i="1"/>
  <c r="O1277" i="1"/>
  <c r="T1277" i="1" s="1"/>
  <c r="L1278" i="1"/>
  <c r="O1278" i="1"/>
  <c r="T1278" i="1" s="1"/>
  <c r="L1279" i="1"/>
  <c r="O1279" i="1"/>
  <c r="T1279" i="1" s="1"/>
  <c r="L1280" i="1"/>
  <c r="M1280" i="1" s="1"/>
  <c r="S1280" i="1" s="1"/>
  <c r="O1280" i="1"/>
  <c r="T1280" i="1" s="1"/>
  <c r="L1281" i="1"/>
  <c r="O1281" i="1"/>
  <c r="T1281" i="1" s="1"/>
  <c r="L1282" i="1"/>
  <c r="M1282" i="1" s="1"/>
  <c r="S1282" i="1" s="1"/>
  <c r="O1282" i="1"/>
  <c r="T1282" i="1" s="1"/>
  <c r="L1283" i="1"/>
  <c r="O1283" i="1"/>
  <c r="T1283" i="1" s="1"/>
  <c r="L1284" i="1"/>
  <c r="O1284" i="1"/>
  <c r="T1284" i="1" s="1"/>
  <c r="L1285" i="1"/>
  <c r="O1285" i="1"/>
  <c r="T1285" i="1" s="1"/>
  <c r="L1286" i="1"/>
  <c r="O1286" i="1"/>
  <c r="T1286" i="1" s="1"/>
  <c r="L1287" i="1"/>
  <c r="O1287" i="1"/>
  <c r="T1287" i="1" s="1"/>
  <c r="L1288" i="1"/>
  <c r="O1288" i="1"/>
  <c r="T1288" i="1" s="1"/>
  <c r="L1289" i="1"/>
  <c r="O1289" i="1"/>
  <c r="T1289" i="1" s="1"/>
  <c r="L1290" i="1"/>
  <c r="O1290" i="1"/>
  <c r="T1290" i="1" s="1"/>
  <c r="L1291" i="1"/>
  <c r="O1291" i="1"/>
  <c r="T1291" i="1" s="1"/>
  <c r="L1292" i="1"/>
  <c r="O1292" i="1"/>
  <c r="T1292" i="1" s="1"/>
  <c r="L1293" i="1"/>
  <c r="O1293" i="1"/>
  <c r="T1293" i="1" s="1"/>
  <c r="L1294" i="1"/>
  <c r="O1294" i="1"/>
  <c r="T1294" i="1" s="1"/>
  <c r="L1295" i="1"/>
  <c r="O1295" i="1"/>
  <c r="T1295" i="1" s="1"/>
  <c r="L1296" i="1"/>
  <c r="O1296" i="1"/>
  <c r="T1296" i="1" s="1"/>
  <c r="L1297" i="1"/>
  <c r="O1297" i="1"/>
  <c r="T1297" i="1" s="1"/>
  <c r="L1298" i="1"/>
  <c r="M1298" i="1" s="1"/>
  <c r="S1298" i="1" s="1"/>
  <c r="O1298" i="1"/>
  <c r="T1298" i="1" s="1"/>
  <c r="L1299" i="1"/>
  <c r="O1299" i="1"/>
  <c r="T1299" i="1" s="1"/>
  <c r="L1300" i="1"/>
  <c r="M1300" i="1" s="1"/>
  <c r="S1300" i="1" s="1"/>
  <c r="O1300" i="1"/>
  <c r="T1300" i="1" s="1"/>
  <c r="L1301" i="1"/>
  <c r="O1301" i="1"/>
  <c r="T1301" i="1" s="1"/>
  <c r="L1302" i="1"/>
  <c r="O1302" i="1"/>
  <c r="T1302" i="1" s="1"/>
  <c r="L1303" i="1"/>
  <c r="O1303" i="1"/>
  <c r="T1303" i="1" s="1"/>
  <c r="L1304" i="1"/>
  <c r="O1304" i="1"/>
  <c r="T1304" i="1" s="1"/>
  <c r="L1305" i="1"/>
  <c r="O1305" i="1"/>
  <c r="T1305" i="1" s="1"/>
  <c r="L1306" i="1"/>
  <c r="O1306" i="1"/>
  <c r="T1306" i="1" s="1"/>
  <c r="L1307" i="1"/>
  <c r="O1307" i="1"/>
  <c r="T1307" i="1" s="1"/>
  <c r="L1308" i="1"/>
  <c r="O1308" i="1"/>
  <c r="T1308" i="1" s="1"/>
  <c r="L1309" i="1"/>
  <c r="O1309" i="1"/>
  <c r="T1309" i="1" s="1"/>
  <c r="L1310" i="1"/>
  <c r="M1310" i="1"/>
  <c r="S1310" i="1" s="1"/>
  <c r="O1310" i="1"/>
  <c r="T1310" i="1" s="1"/>
  <c r="L1311" i="1"/>
  <c r="O1311" i="1"/>
  <c r="T1311" i="1" s="1"/>
  <c r="L1312" i="1"/>
  <c r="M1312" i="1" s="1"/>
  <c r="S1312" i="1" s="1"/>
  <c r="O1312" i="1"/>
  <c r="T1312" i="1" s="1"/>
  <c r="L1313" i="1"/>
  <c r="O1313" i="1"/>
  <c r="T1313" i="1" s="1"/>
  <c r="L1314" i="1"/>
  <c r="O1314" i="1"/>
  <c r="T1314" i="1" s="1"/>
  <c r="L1315" i="1"/>
  <c r="O1315" i="1"/>
  <c r="T1315" i="1" s="1"/>
  <c r="L1316" i="1"/>
  <c r="O1316" i="1"/>
  <c r="T1316" i="1" s="1"/>
  <c r="L1317" i="1"/>
  <c r="O1317" i="1"/>
  <c r="T1317" i="1" s="1"/>
  <c r="L1318" i="1"/>
  <c r="O1318" i="1"/>
  <c r="T1318" i="1" s="1"/>
  <c r="L1319" i="1"/>
  <c r="O1319" i="1"/>
  <c r="T1319" i="1" s="1"/>
  <c r="L1320" i="1"/>
  <c r="O1320" i="1"/>
  <c r="T1320" i="1" s="1"/>
  <c r="L1321" i="1"/>
  <c r="O1321" i="1"/>
  <c r="T1321" i="1" s="1"/>
  <c r="L1322" i="1"/>
  <c r="O1322" i="1"/>
  <c r="T1322" i="1" s="1"/>
  <c r="L1323" i="1"/>
  <c r="O1323" i="1"/>
  <c r="T1323" i="1" s="1"/>
  <c r="L1324" i="1"/>
  <c r="M1324" i="1" s="1"/>
  <c r="S1324" i="1" s="1"/>
  <c r="O1324" i="1"/>
  <c r="T1324" i="1" s="1"/>
  <c r="L1325" i="1"/>
  <c r="O1325" i="1"/>
  <c r="T1325" i="1" s="1"/>
  <c r="L1326" i="1"/>
  <c r="M1326" i="1" s="1"/>
  <c r="S1326" i="1" s="1"/>
  <c r="O1326" i="1"/>
  <c r="T1326" i="1" s="1"/>
  <c r="L1327" i="1"/>
  <c r="O1327" i="1"/>
  <c r="T1327" i="1" s="1"/>
  <c r="L1328" i="1"/>
  <c r="O1328" i="1"/>
  <c r="T1328" i="1" s="1"/>
  <c r="L1329" i="1"/>
  <c r="O1329" i="1"/>
  <c r="T1329" i="1" s="1"/>
  <c r="L1330" i="1"/>
  <c r="O1330" i="1"/>
  <c r="T1330" i="1" s="1"/>
  <c r="L1331" i="1"/>
  <c r="O1331" i="1"/>
  <c r="T1331" i="1" s="1"/>
  <c r="L1332" i="1"/>
  <c r="M1332" i="1" s="1"/>
  <c r="S1332" i="1" s="1"/>
  <c r="O1332" i="1"/>
  <c r="T1332" i="1" s="1"/>
  <c r="L1333" i="1"/>
  <c r="O1333" i="1"/>
  <c r="T1333" i="1" s="1"/>
  <c r="L1334" i="1"/>
  <c r="O1334" i="1"/>
  <c r="T1334" i="1" s="1"/>
  <c r="L1335" i="1"/>
  <c r="O1335" i="1"/>
  <c r="T1335" i="1" s="1"/>
  <c r="L1336" i="1"/>
  <c r="O1336" i="1"/>
  <c r="T1336" i="1" s="1"/>
  <c r="L1337" i="1"/>
  <c r="O1337" i="1"/>
  <c r="T1337" i="1" s="1"/>
  <c r="L1338" i="1"/>
  <c r="O1338" i="1"/>
  <c r="T1338" i="1" s="1"/>
  <c r="L1339" i="1"/>
  <c r="O1339" i="1"/>
  <c r="T1339" i="1" s="1"/>
  <c r="L1340" i="1"/>
  <c r="M1340" i="1" s="1"/>
  <c r="S1340" i="1" s="1"/>
  <c r="O1340" i="1"/>
  <c r="T1340" i="1" s="1"/>
  <c r="L1341" i="1"/>
  <c r="O1341" i="1"/>
  <c r="T1341" i="1" s="1"/>
  <c r="L1342" i="1"/>
  <c r="O1342" i="1"/>
  <c r="T1342" i="1" s="1"/>
  <c r="L1343" i="1"/>
  <c r="O1343" i="1"/>
  <c r="T1343" i="1" s="1"/>
  <c r="L1344" i="1"/>
  <c r="O1344" i="1"/>
  <c r="T1344" i="1" s="1"/>
  <c r="L1345" i="1"/>
  <c r="O1345" i="1"/>
  <c r="T1345" i="1" s="1"/>
  <c r="L1346" i="1"/>
  <c r="M1346" i="1" s="1"/>
  <c r="S1346" i="1" s="1"/>
  <c r="O1346" i="1"/>
  <c r="T1346" i="1" s="1"/>
  <c r="L1347" i="1"/>
  <c r="O1347" i="1"/>
  <c r="T1347" i="1" s="1"/>
  <c r="L1348" i="1"/>
  <c r="O1348" i="1"/>
  <c r="T1348" i="1" s="1"/>
  <c r="L1349" i="1"/>
  <c r="O1349" i="1"/>
  <c r="T1349" i="1" s="1"/>
  <c r="L1350" i="1"/>
  <c r="O1350" i="1"/>
  <c r="T1350" i="1" s="1"/>
  <c r="L1351" i="1"/>
  <c r="O1351" i="1"/>
  <c r="T1351" i="1" s="1"/>
  <c r="L1352" i="1"/>
  <c r="O1352" i="1"/>
  <c r="T1352" i="1" s="1"/>
  <c r="L1353" i="1"/>
  <c r="O1353" i="1"/>
  <c r="T1353" i="1" s="1"/>
  <c r="L1354" i="1"/>
  <c r="O1354" i="1"/>
  <c r="T1354" i="1" s="1"/>
  <c r="L1355" i="1"/>
  <c r="O1355" i="1"/>
  <c r="T1355" i="1" s="1"/>
  <c r="L1356" i="1"/>
  <c r="O1356" i="1"/>
  <c r="T1356" i="1" s="1"/>
  <c r="L1357" i="1"/>
  <c r="O1357" i="1"/>
  <c r="T1357" i="1" s="1"/>
  <c r="L1358" i="1"/>
  <c r="O1358" i="1"/>
  <c r="T1358" i="1" s="1"/>
  <c r="L1359" i="1"/>
  <c r="O1359" i="1"/>
  <c r="T1359" i="1" s="1"/>
  <c r="L1360" i="1"/>
  <c r="O1360" i="1"/>
  <c r="T1360" i="1" s="1"/>
  <c r="L1361" i="1"/>
  <c r="O1361" i="1"/>
  <c r="T1361" i="1" s="1"/>
  <c r="L1362" i="1"/>
  <c r="M1362" i="1" s="1"/>
  <c r="S1362" i="1" s="1"/>
  <c r="O1362" i="1"/>
  <c r="T1362" i="1" s="1"/>
  <c r="L1363" i="1"/>
  <c r="O1363" i="1"/>
  <c r="T1363" i="1" s="1"/>
  <c r="L1364" i="1"/>
  <c r="O1364" i="1"/>
  <c r="T1364" i="1" s="1"/>
  <c r="L1365" i="1"/>
  <c r="O1365" i="1"/>
  <c r="T1365" i="1" s="1"/>
  <c r="L1366" i="1"/>
  <c r="O1366" i="1"/>
  <c r="T1366" i="1" s="1"/>
  <c r="L1367" i="1"/>
  <c r="O1367" i="1"/>
  <c r="T1367" i="1" s="1"/>
  <c r="L1368" i="1"/>
  <c r="O1368" i="1"/>
  <c r="T1368" i="1" s="1"/>
  <c r="L1369" i="1"/>
  <c r="O1369" i="1"/>
  <c r="T1369" i="1" s="1"/>
  <c r="L1370" i="1"/>
  <c r="O1370" i="1"/>
  <c r="T1370" i="1" s="1"/>
  <c r="L1371" i="1"/>
  <c r="O1371" i="1"/>
  <c r="T1371" i="1" s="1"/>
  <c r="L1372" i="1"/>
  <c r="M1372" i="1" s="1"/>
  <c r="S1372" i="1" s="1"/>
  <c r="O1372" i="1"/>
  <c r="T1372" i="1" s="1"/>
  <c r="L1373" i="1"/>
  <c r="O1373" i="1"/>
  <c r="T1373" i="1" s="1"/>
  <c r="L1374" i="1"/>
  <c r="M1374" i="1" s="1"/>
  <c r="S1374" i="1" s="1"/>
  <c r="O1374" i="1"/>
  <c r="T1374" i="1" s="1"/>
  <c r="L1375" i="1"/>
  <c r="O1375" i="1"/>
  <c r="T1375" i="1" s="1"/>
  <c r="L1376" i="1"/>
  <c r="M1376" i="1" s="1"/>
  <c r="S1376" i="1" s="1"/>
  <c r="O1376" i="1"/>
  <c r="T1376" i="1" s="1"/>
  <c r="L1377" i="1"/>
  <c r="O1377" i="1"/>
  <c r="T1377" i="1" s="1"/>
  <c r="L1378" i="1"/>
  <c r="O1378" i="1"/>
  <c r="T1378" i="1" s="1"/>
  <c r="L1379" i="1"/>
  <c r="O1379" i="1"/>
  <c r="T1379" i="1" s="1"/>
  <c r="L1380" i="1"/>
  <c r="O1380" i="1"/>
  <c r="T1380" i="1" s="1"/>
  <c r="L1381" i="1"/>
  <c r="O1381" i="1"/>
  <c r="T1381" i="1" s="1"/>
  <c r="L1382" i="1"/>
  <c r="O1382" i="1"/>
  <c r="T1382" i="1" s="1"/>
  <c r="L1383" i="1"/>
  <c r="O1383" i="1"/>
  <c r="T1383" i="1" s="1"/>
  <c r="L1384" i="1"/>
  <c r="O1384" i="1"/>
  <c r="T1384" i="1" s="1"/>
  <c r="L1385" i="1"/>
  <c r="O1385" i="1"/>
  <c r="T1385" i="1" s="1"/>
  <c r="L1386" i="1"/>
  <c r="M1386" i="1" s="1"/>
  <c r="S1386" i="1" s="1"/>
  <c r="O1386" i="1"/>
  <c r="T1386" i="1" s="1"/>
  <c r="L1387" i="1"/>
  <c r="O1387" i="1"/>
  <c r="T1387" i="1" s="1"/>
  <c r="L1388" i="1"/>
  <c r="O1388" i="1"/>
  <c r="T1388" i="1" s="1"/>
  <c r="L1389" i="1"/>
  <c r="O1389" i="1"/>
  <c r="T1389" i="1" s="1"/>
  <c r="L1390" i="1"/>
  <c r="O1390" i="1"/>
  <c r="T1390" i="1" s="1"/>
  <c r="L1391" i="1"/>
  <c r="O1391" i="1"/>
  <c r="T1391" i="1" s="1"/>
  <c r="L1392" i="1"/>
  <c r="O1392" i="1"/>
  <c r="T1392" i="1" s="1"/>
  <c r="L1393" i="1"/>
  <c r="O1393" i="1"/>
  <c r="T1393" i="1" s="1"/>
  <c r="L1394" i="1"/>
  <c r="M1394" i="1" s="1"/>
  <c r="S1394" i="1" s="1"/>
  <c r="O1394" i="1"/>
  <c r="T1394" i="1" s="1"/>
  <c r="L1395" i="1"/>
  <c r="O1395" i="1"/>
  <c r="T1395" i="1" s="1"/>
  <c r="L1396" i="1"/>
  <c r="O1396" i="1"/>
  <c r="T1396" i="1" s="1"/>
  <c r="L1397" i="1"/>
  <c r="O1397" i="1"/>
  <c r="T1397" i="1" s="1"/>
  <c r="L1398" i="1"/>
  <c r="O1398" i="1"/>
  <c r="T1398" i="1" s="1"/>
  <c r="L1399" i="1"/>
  <c r="O1399" i="1"/>
  <c r="T1399" i="1" s="1"/>
  <c r="L1400" i="1"/>
  <c r="O1400" i="1"/>
  <c r="T1400" i="1" s="1"/>
  <c r="L1401" i="1"/>
  <c r="O1401" i="1"/>
  <c r="T1401" i="1" s="1"/>
  <c r="L1402" i="1"/>
  <c r="O1402" i="1"/>
  <c r="T1402" i="1" s="1"/>
  <c r="L1403" i="1"/>
  <c r="O1403" i="1"/>
  <c r="T1403" i="1" s="1"/>
  <c r="L1404" i="1"/>
  <c r="M1404" i="1" s="1"/>
  <c r="S1404" i="1" s="1"/>
  <c r="O1404" i="1"/>
  <c r="T1404" i="1" s="1"/>
  <c r="L1405" i="1"/>
  <c r="O1405" i="1"/>
  <c r="T1405" i="1" s="1"/>
  <c r="L1406" i="1"/>
  <c r="M1406" i="1" s="1"/>
  <c r="S1406" i="1" s="1"/>
  <c r="O1406" i="1"/>
  <c r="T1406" i="1" s="1"/>
  <c r="L1407" i="1"/>
  <c r="O1407" i="1"/>
  <c r="T1407" i="1" s="1"/>
  <c r="L1408" i="1"/>
  <c r="M1408" i="1" s="1"/>
  <c r="S1408" i="1" s="1"/>
  <c r="O1408" i="1"/>
  <c r="T1408" i="1" s="1"/>
  <c r="L1409" i="1"/>
  <c r="O1409" i="1"/>
  <c r="T1409" i="1" s="1"/>
  <c r="L1410" i="1"/>
  <c r="O1410" i="1"/>
  <c r="T1410" i="1" s="1"/>
  <c r="L1411" i="1"/>
  <c r="O1411" i="1"/>
  <c r="T1411" i="1" s="1"/>
  <c r="L1412" i="1"/>
  <c r="O1412" i="1"/>
  <c r="T1412" i="1" s="1"/>
  <c r="L1413" i="1"/>
  <c r="O1413" i="1"/>
  <c r="T1413" i="1" s="1"/>
  <c r="L1414" i="1"/>
  <c r="O1414" i="1"/>
  <c r="T1414" i="1" s="1"/>
  <c r="L1415" i="1"/>
  <c r="O1415" i="1"/>
  <c r="T1415" i="1" s="1"/>
  <c r="L1416" i="1"/>
  <c r="O1416" i="1"/>
  <c r="T1416" i="1" s="1"/>
  <c r="L1417" i="1"/>
  <c r="O1417" i="1"/>
  <c r="T1417" i="1" s="1"/>
  <c r="L1418" i="1"/>
  <c r="M1418" i="1" s="1"/>
  <c r="S1418" i="1" s="1"/>
  <c r="O1418" i="1"/>
  <c r="T1418" i="1" s="1"/>
  <c r="L1419" i="1"/>
  <c r="O1419" i="1"/>
  <c r="T1419" i="1" s="1"/>
  <c r="L1420" i="1"/>
  <c r="O1420" i="1"/>
  <c r="T1420" i="1" s="1"/>
  <c r="L1421" i="1"/>
  <c r="O1421" i="1"/>
  <c r="T1421" i="1" s="1"/>
  <c r="L1422" i="1"/>
  <c r="O1422" i="1"/>
  <c r="T1422" i="1" s="1"/>
  <c r="L1423" i="1"/>
  <c r="O1423" i="1"/>
  <c r="T1423" i="1" s="1"/>
  <c r="L1424" i="1"/>
  <c r="O1424" i="1"/>
  <c r="T1424" i="1" s="1"/>
  <c r="L1425" i="1"/>
  <c r="O1425" i="1"/>
  <c r="T1425" i="1" s="1"/>
  <c r="L1426" i="1"/>
  <c r="M1426" i="1" s="1"/>
  <c r="S1426" i="1" s="1"/>
  <c r="O1426" i="1"/>
  <c r="T1426" i="1" s="1"/>
  <c r="L1427" i="1"/>
  <c r="O1427" i="1"/>
  <c r="T1427" i="1" s="1"/>
  <c r="L1428" i="1"/>
  <c r="O1428" i="1"/>
  <c r="T1428" i="1" s="1"/>
  <c r="L1429" i="1"/>
  <c r="O1429" i="1"/>
  <c r="T1429" i="1" s="1"/>
  <c r="L1430" i="1"/>
  <c r="O1430" i="1"/>
  <c r="T1430" i="1" s="1"/>
  <c r="L1431" i="1"/>
  <c r="O1431" i="1"/>
  <c r="T1431" i="1" s="1"/>
  <c r="L1432" i="1"/>
  <c r="O1432" i="1"/>
  <c r="T1432" i="1" s="1"/>
  <c r="L1433" i="1"/>
  <c r="O1433" i="1"/>
  <c r="T1433" i="1" s="1"/>
  <c r="L1434" i="1"/>
  <c r="O1434" i="1"/>
  <c r="T1434" i="1" s="1"/>
  <c r="L1435" i="1"/>
  <c r="O1435" i="1"/>
  <c r="T1435" i="1" s="1"/>
  <c r="L1436" i="1"/>
  <c r="O1436" i="1"/>
  <c r="T1436" i="1" s="1"/>
  <c r="L1437" i="1"/>
  <c r="O1437" i="1"/>
  <c r="T1437" i="1" s="1"/>
  <c r="L1438" i="1"/>
  <c r="O1438" i="1"/>
  <c r="T1438" i="1" s="1"/>
  <c r="L1439" i="1"/>
  <c r="O1439" i="1"/>
  <c r="T1439" i="1" s="1"/>
  <c r="L1440" i="1"/>
  <c r="M1440" i="1" s="1"/>
  <c r="S1440" i="1" s="1"/>
  <c r="O1440" i="1"/>
  <c r="T1440" i="1" s="1"/>
  <c r="L1441" i="1"/>
  <c r="O1441" i="1"/>
  <c r="T1441" i="1" s="1"/>
  <c r="L1442" i="1"/>
  <c r="O1442" i="1"/>
  <c r="T1442" i="1" s="1"/>
  <c r="L1443" i="1"/>
  <c r="O1443" i="1"/>
  <c r="T1443" i="1" s="1"/>
  <c r="L1444" i="1"/>
  <c r="M1444" i="1" s="1"/>
  <c r="S1444" i="1" s="1"/>
  <c r="O1444" i="1"/>
  <c r="T1444" i="1" s="1"/>
  <c r="L1445" i="1"/>
  <c r="O1445" i="1"/>
  <c r="T1445" i="1" s="1"/>
  <c r="L1446" i="1"/>
  <c r="O1446" i="1"/>
  <c r="T1446" i="1" s="1"/>
  <c r="L1447" i="1"/>
  <c r="O1447" i="1"/>
  <c r="T1447" i="1" s="1"/>
  <c r="L1448" i="1"/>
  <c r="O1448" i="1"/>
  <c r="T1448" i="1" s="1"/>
  <c r="L1449" i="1"/>
  <c r="O1449" i="1"/>
  <c r="T1449" i="1" s="1"/>
  <c r="L1450" i="1"/>
  <c r="O1450" i="1"/>
  <c r="T1450" i="1" s="1"/>
  <c r="L1451" i="1"/>
  <c r="O1451" i="1"/>
  <c r="T1451" i="1" s="1"/>
  <c r="L1452" i="1"/>
  <c r="O1452" i="1"/>
  <c r="T1452" i="1" s="1"/>
  <c r="L1453" i="1"/>
  <c r="O1453" i="1"/>
  <c r="T1453" i="1" s="1"/>
  <c r="L1454" i="1"/>
  <c r="O1454" i="1"/>
  <c r="T1454" i="1" s="1"/>
  <c r="L1455" i="1"/>
  <c r="O1455" i="1"/>
  <c r="T1455" i="1" s="1"/>
  <c r="L1456" i="1"/>
  <c r="O1456" i="1"/>
  <c r="T1456" i="1" s="1"/>
  <c r="L1457" i="1"/>
  <c r="O1457" i="1"/>
  <c r="T1457" i="1" s="1"/>
  <c r="L1458" i="1"/>
  <c r="M1458" i="1" s="1"/>
  <c r="S1458" i="1" s="1"/>
  <c r="O1458" i="1"/>
  <c r="T1458" i="1" s="1"/>
  <c r="L1459" i="1"/>
  <c r="O1459" i="1"/>
  <c r="T1459" i="1" s="1"/>
  <c r="L1460" i="1"/>
  <c r="O1460" i="1"/>
  <c r="T1460" i="1" s="1"/>
  <c r="L1461" i="1"/>
  <c r="O1461" i="1"/>
  <c r="T1461" i="1" s="1"/>
  <c r="L1462" i="1"/>
  <c r="O1462" i="1"/>
  <c r="T1462" i="1" s="1"/>
  <c r="L1463" i="1"/>
  <c r="O1463" i="1"/>
  <c r="T1463" i="1" s="1"/>
  <c r="L1464" i="1"/>
  <c r="O1464" i="1"/>
  <c r="T1464" i="1" s="1"/>
  <c r="L1465" i="1"/>
  <c r="O1465" i="1"/>
  <c r="T1465" i="1" s="1"/>
  <c r="L1466" i="1"/>
  <c r="M1466" i="1" s="1"/>
  <c r="S1466" i="1" s="1"/>
  <c r="O1466" i="1"/>
  <c r="T1466" i="1" s="1"/>
  <c r="L1467" i="1"/>
  <c r="O1467" i="1"/>
  <c r="T1467" i="1" s="1"/>
  <c r="L1468" i="1"/>
  <c r="O1468" i="1"/>
  <c r="T1468" i="1" s="1"/>
  <c r="L1469" i="1"/>
  <c r="O1469" i="1"/>
  <c r="T1469" i="1" s="1"/>
  <c r="L1470" i="1"/>
  <c r="O1470" i="1"/>
  <c r="T1470" i="1" s="1"/>
  <c r="L1471" i="1"/>
  <c r="O1471" i="1"/>
  <c r="T1471" i="1" s="1"/>
  <c r="L1472" i="1"/>
  <c r="M1472" i="1" s="1"/>
  <c r="S1472" i="1" s="1"/>
  <c r="O1472" i="1"/>
  <c r="T1472" i="1" s="1"/>
  <c r="L1473" i="1"/>
  <c r="O1473" i="1"/>
  <c r="T1473" i="1" s="1"/>
  <c r="L1474" i="1"/>
  <c r="O1474" i="1"/>
  <c r="T1474" i="1" s="1"/>
  <c r="L1475" i="1"/>
  <c r="O1475" i="1"/>
  <c r="T1475" i="1" s="1"/>
  <c r="L1476" i="1"/>
  <c r="O1476" i="1"/>
  <c r="T1476" i="1" s="1"/>
  <c r="L1477" i="1"/>
  <c r="O1477" i="1"/>
  <c r="T1477" i="1" s="1"/>
  <c r="L1478" i="1"/>
  <c r="O1478" i="1"/>
  <c r="T1478" i="1" s="1"/>
  <c r="L1479" i="1"/>
  <c r="O1479" i="1"/>
  <c r="T1479" i="1" s="1"/>
  <c r="L1480" i="1"/>
  <c r="M1480" i="1" s="1"/>
  <c r="S1480" i="1" s="1"/>
  <c r="O1480" i="1"/>
  <c r="T1480" i="1" s="1"/>
  <c r="L1481" i="1"/>
  <c r="O1481" i="1"/>
  <c r="T1481" i="1" s="1"/>
  <c r="L1482" i="1"/>
  <c r="O1482" i="1"/>
  <c r="T1482" i="1" s="1"/>
  <c r="L1483" i="1"/>
  <c r="O1483" i="1"/>
  <c r="T1483" i="1" s="1"/>
  <c r="L1484" i="1"/>
  <c r="O1484" i="1"/>
  <c r="T1484" i="1" s="1"/>
  <c r="L1485" i="1"/>
  <c r="O1485" i="1"/>
  <c r="T1485" i="1" s="1"/>
  <c r="L1486" i="1"/>
  <c r="O1486" i="1"/>
  <c r="T1486" i="1" s="1"/>
  <c r="L1487" i="1"/>
  <c r="O1487" i="1"/>
  <c r="T1487" i="1" s="1"/>
  <c r="L1488" i="1"/>
  <c r="O1488" i="1"/>
  <c r="T1488" i="1" s="1"/>
  <c r="L1489" i="1"/>
  <c r="O1489" i="1"/>
  <c r="T1489" i="1" s="1"/>
  <c r="L1490" i="1"/>
  <c r="M1490" i="1" s="1"/>
  <c r="S1490" i="1" s="1"/>
  <c r="O1490" i="1"/>
  <c r="T1490" i="1" s="1"/>
  <c r="L1491" i="1"/>
  <c r="O1491" i="1"/>
  <c r="T1491" i="1" s="1"/>
  <c r="L1492" i="1"/>
  <c r="O1492" i="1"/>
  <c r="T1492" i="1" s="1"/>
  <c r="L1493" i="1"/>
  <c r="O1493" i="1"/>
  <c r="T1493" i="1" s="1"/>
  <c r="L1494" i="1"/>
  <c r="O1494" i="1"/>
  <c r="T1494" i="1" s="1"/>
  <c r="L1495" i="1"/>
  <c r="O1495" i="1"/>
  <c r="T1495" i="1" s="1"/>
  <c r="L1496" i="1"/>
  <c r="O1496" i="1"/>
  <c r="T1496" i="1" s="1"/>
  <c r="L1497" i="1"/>
  <c r="O1497" i="1"/>
  <c r="T1497" i="1" s="1"/>
  <c r="L1498" i="1"/>
  <c r="M1498" i="1" s="1"/>
  <c r="S1498" i="1" s="1"/>
  <c r="O1498" i="1"/>
  <c r="T1498" i="1" s="1"/>
  <c r="L1499" i="1"/>
  <c r="O1499" i="1"/>
  <c r="T1499" i="1" s="1"/>
  <c r="L1500" i="1"/>
  <c r="O1500" i="1"/>
  <c r="T1500" i="1" s="1"/>
  <c r="L1501" i="1"/>
  <c r="O1501" i="1"/>
  <c r="T1501" i="1" s="1"/>
  <c r="L1502" i="1"/>
  <c r="O1502" i="1"/>
  <c r="T1502" i="1" s="1"/>
  <c r="L1503" i="1"/>
  <c r="O1503" i="1"/>
  <c r="T1503" i="1" s="1"/>
  <c r="L1504" i="1"/>
  <c r="M1504" i="1" s="1"/>
  <c r="S1504" i="1" s="1"/>
  <c r="O1504" i="1"/>
  <c r="T1504" i="1" s="1"/>
  <c r="L1505" i="1"/>
  <c r="O1505" i="1"/>
  <c r="T1505" i="1" s="1"/>
  <c r="L1506" i="1"/>
  <c r="M1506" i="1" s="1"/>
  <c r="S1506" i="1" s="1"/>
  <c r="O1506" i="1"/>
  <c r="T1506" i="1" s="1"/>
  <c r="L1507" i="1"/>
  <c r="O1507" i="1"/>
  <c r="T1507" i="1" s="1"/>
  <c r="L1508" i="1"/>
  <c r="O1508" i="1"/>
  <c r="T1508" i="1" s="1"/>
  <c r="L1509" i="1"/>
  <c r="O1509" i="1"/>
  <c r="T1509" i="1" s="1"/>
  <c r="L1510" i="1"/>
  <c r="O1510" i="1"/>
  <c r="T1510" i="1" s="1"/>
  <c r="L1511" i="1"/>
  <c r="O1511" i="1"/>
  <c r="T1511" i="1" s="1"/>
  <c r="L1512" i="1"/>
  <c r="M1512" i="1" s="1"/>
  <c r="S1512" i="1" s="1"/>
  <c r="O1512" i="1"/>
  <c r="T1512" i="1" s="1"/>
  <c r="L1513" i="1"/>
  <c r="O1513" i="1"/>
  <c r="T1513" i="1" s="1"/>
  <c r="L1514" i="1"/>
  <c r="O1514" i="1"/>
  <c r="T1514" i="1" s="1"/>
  <c r="L1515" i="1"/>
  <c r="O1515" i="1"/>
  <c r="T1515" i="1" s="1"/>
  <c r="L1516" i="1"/>
  <c r="O1516" i="1"/>
  <c r="T1516" i="1" s="1"/>
  <c r="L1517" i="1"/>
  <c r="O1517" i="1"/>
  <c r="T1517" i="1" s="1"/>
  <c r="L1518" i="1"/>
  <c r="O1518" i="1"/>
  <c r="T1518" i="1" s="1"/>
  <c r="L1519" i="1"/>
  <c r="O1519" i="1"/>
  <c r="T1519" i="1" s="1"/>
  <c r="L1520" i="1"/>
  <c r="O1520" i="1"/>
  <c r="T1520" i="1" s="1"/>
  <c r="L1521" i="1"/>
  <c r="O1521" i="1"/>
  <c r="T1521" i="1" s="1"/>
  <c r="L1522" i="1"/>
  <c r="M1522" i="1" s="1"/>
  <c r="S1522" i="1" s="1"/>
  <c r="O1522" i="1"/>
  <c r="T1522" i="1" s="1"/>
  <c r="L1523" i="1"/>
  <c r="O1523" i="1"/>
  <c r="T1523" i="1" s="1"/>
  <c r="L1524" i="1"/>
  <c r="O1524" i="1"/>
  <c r="T1524" i="1" s="1"/>
  <c r="L1525" i="1"/>
  <c r="O1525" i="1"/>
  <c r="T1525" i="1" s="1"/>
  <c r="L1526" i="1"/>
  <c r="O1526" i="1"/>
  <c r="T1526" i="1" s="1"/>
  <c r="L1527" i="1"/>
  <c r="O1527" i="1"/>
  <c r="T1527" i="1" s="1"/>
  <c r="L1528" i="1"/>
  <c r="O1528" i="1"/>
  <c r="T1528" i="1" s="1"/>
  <c r="L1529" i="1"/>
  <c r="O1529" i="1"/>
  <c r="T1529" i="1" s="1"/>
  <c r="L1530" i="1"/>
  <c r="M1530" i="1" s="1"/>
  <c r="S1530" i="1" s="1"/>
  <c r="O1530" i="1"/>
  <c r="T1530" i="1" s="1"/>
  <c r="L1531" i="1"/>
  <c r="O1531" i="1"/>
  <c r="T1531" i="1" s="1"/>
  <c r="L1532" i="1"/>
  <c r="O1532" i="1"/>
  <c r="T1532" i="1" s="1"/>
  <c r="L1533" i="1"/>
  <c r="O1533" i="1"/>
  <c r="T1533" i="1" s="1"/>
  <c r="L1534" i="1"/>
  <c r="O1534" i="1"/>
  <c r="T1534" i="1" s="1"/>
  <c r="L1535" i="1"/>
  <c r="O1535" i="1"/>
  <c r="T1535" i="1" s="1"/>
  <c r="L1536" i="1"/>
  <c r="M1536" i="1" s="1"/>
  <c r="S1536" i="1" s="1"/>
  <c r="O1536" i="1"/>
  <c r="T1536" i="1" s="1"/>
  <c r="L1537" i="1"/>
  <c r="O1537" i="1"/>
  <c r="T1537" i="1" s="1"/>
  <c r="L1538" i="1"/>
  <c r="O1538" i="1"/>
  <c r="T1538" i="1" s="1"/>
  <c r="L1539" i="1"/>
  <c r="O1539" i="1"/>
  <c r="T1539" i="1" s="1"/>
  <c r="L1540" i="1"/>
  <c r="O1540" i="1"/>
  <c r="T1540" i="1" s="1"/>
  <c r="L1541" i="1"/>
  <c r="O1541" i="1"/>
  <c r="T1541" i="1" s="1"/>
  <c r="L1542" i="1"/>
  <c r="O1542" i="1"/>
  <c r="T1542" i="1" s="1"/>
  <c r="L1543" i="1"/>
  <c r="O1543" i="1"/>
  <c r="T1543" i="1" s="1"/>
  <c r="L1544" i="1"/>
  <c r="M1544" i="1" s="1"/>
  <c r="S1544" i="1" s="1"/>
  <c r="O1544" i="1"/>
  <c r="T1544" i="1" s="1"/>
  <c r="L1545" i="1"/>
  <c r="O1545" i="1"/>
  <c r="T1545" i="1" s="1"/>
  <c r="L1546" i="1"/>
  <c r="O1546" i="1"/>
  <c r="T1546" i="1" s="1"/>
  <c r="L1547" i="1"/>
  <c r="O1547" i="1"/>
  <c r="T1547" i="1" s="1"/>
  <c r="L1548" i="1"/>
  <c r="O1548" i="1"/>
  <c r="T1548" i="1" s="1"/>
  <c r="L1549" i="1"/>
  <c r="O1549" i="1"/>
  <c r="T1549" i="1" s="1"/>
  <c r="L1550" i="1"/>
  <c r="O1550" i="1"/>
  <c r="T1550" i="1" s="1"/>
  <c r="L1551" i="1"/>
  <c r="O1551" i="1"/>
  <c r="T1551" i="1" s="1"/>
  <c r="L1552" i="1"/>
  <c r="O1552" i="1"/>
  <c r="T1552" i="1" s="1"/>
  <c r="L1553" i="1"/>
  <c r="O1553" i="1"/>
  <c r="T1553" i="1" s="1"/>
  <c r="L1554" i="1"/>
  <c r="M1554" i="1" s="1"/>
  <c r="S1554" i="1" s="1"/>
  <c r="O1554" i="1"/>
  <c r="T1554" i="1" s="1"/>
  <c r="L1555" i="1"/>
  <c r="O1555" i="1"/>
  <c r="T1555" i="1" s="1"/>
  <c r="L1556" i="1"/>
  <c r="O1556" i="1"/>
  <c r="T1556" i="1" s="1"/>
  <c r="L1557" i="1"/>
  <c r="O1557" i="1"/>
  <c r="T1557" i="1" s="1"/>
  <c r="L1558" i="1"/>
  <c r="O1558" i="1"/>
  <c r="T1558" i="1" s="1"/>
  <c r="L1559" i="1"/>
  <c r="O1559" i="1"/>
  <c r="T1559" i="1" s="1"/>
  <c r="L1560" i="1"/>
  <c r="O1560" i="1"/>
  <c r="T1560" i="1" s="1"/>
  <c r="L1561" i="1"/>
  <c r="O1561" i="1"/>
  <c r="T1561" i="1" s="1"/>
  <c r="L1562" i="1"/>
  <c r="M1562" i="1" s="1"/>
  <c r="S1562" i="1" s="1"/>
  <c r="O1562" i="1"/>
  <c r="T1562" i="1" s="1"/>
  <c r="L1563" i="1"/>
  <c r="O1563" i="1"/>
  <c r="T1563" i="1" s="1"/>
  <c r="L1564" i="1"/>
  <c r="O1564" i="1"/>
  <c r="T1564" i="1" s="1"/>
  <c r="L1565" i="1"/>
  <c r="O1565" i="1"/>
  <c r="T1565" i="1" s="1"/>
  <c r="L1566" i="1"/>
  <c r="O1566" i="1"/>
  <c r="T1566" i="1" s="1"/>
  <c r="L1567" i="1"/>
  <c r="O1567" i="1"/>
  <c r="T1567" i="1" s="1"/>
  <c r="L1568" i="1"/>
  <c r="M1568" i="1" s="1"/>
  <c r="S1568" i="1" s="1"/>
  <c r="O1568" i="1"/>
  <c r="T1568" i="1" s="1"/>
  <c r="L1569" i="1"/>
  <c r="O1569" i="1"/>
  <c r="T1569" i="1" s="1"/>
  <c r="L1570" i="1"/>
  <c r="O1570" i="1"/>
  <c r="T1570" i="1" s="1"/>
  <c r="L1571" i="1"/>
  <c r="O1571" i="1"/>
  <c r="T1571" i="1" s="1"/>
  <c r="L1572" i="1"/>
  <c r="O1572" i="1"/>
  <c r="T1572" i="1" s="1"/>
  <c r="L1573" i="1"/>
  <c r="O1573" i="1"/>
  <c r="T1573" i="1" s="1"/>
  <c r="L1574" i="1"/>
  <c r="O1574" i="1"/>
  <c r="T1574" i="1" s="1"/>
  <c r="L1575" i="1"/>
  <c r="O1575" i="1"/>
  <c r="T1575" i="1" s="1"/>
  <c r="L1576" i="1"/>
  <c r="M1576" i="1" s="1"/>
  <c r="S1576" i="1" s="1"/>
  <c r="O1576" i="1"/>
  <c r="T1576" i="1" s="1"/>
  <c r="L1577" i="1"/>
  <c r="O1577" i="1"/>
  <c r="T1577" i="1" s="1"/>
  <c r="L1578" i="1"/>
  <c r="M1578" i="1" s="1"/>
  <c r="S1578" i="1" s="1"/>
  <c r="O1578" i="1"/>
  <c r="T1578" i="1" s="1"/>
  <c r="L1579" i="1"/>
  <c r="O1579" i="1"/>
  <c r="T1579" i="1" s="1"/>
  <c r="L1580" i="1"/>
  <c r="O1580" i="1"/>
  <c r="T1580" i="1" s="1"/>
  <c r="L1581" i="1"/>
  <c r="O1581" i="1"/>
  <c r="T1581" i="1" s="1"/>
  <c r="L1582" i="1"/>
  <c r="M1582" i="1" s="1"/>
  <c r="S1582" i="1" s="1"/>
  <c r="O1582" i="1"/>
  <c r="T1582" i="1" s="1"/>
  <c r="L1583" i="1"/>
  <c r="O1583" i="1"/>
  <c r="T1583" i="1" s="1"/>
  <c r="L1584" i="1"/>
  <c r="O1584" i="1"/>
  <c r="T1584" i="1" s="1"/>
  <c r="L1585" i="1"/>
  <c r="O1585" i="1"/>
  <c r="T1585" i="1" s="1"/>
  <c r="L1586" i="1"/>
  <c r="M1586" i="1" s="1"/>
  <c r="S1586" i="1" s="1"/>
  <c r="O1586" i="1"/>
  <c r="T1586" i="1" s="1"/>
  <c r="L1587" i="1"/>
  <c r="O1587" i="1"/>
  <c r="T1587" i="1" s="1"/>
  <c r="L1588" i="1"/>
  <c r="O1588" i="1"/>
  <c r="T1588" i="1" s="1"/>
  <c r="L1589" i="1"/>
  <c r="O1589" i="1"/>
  <c r="T1589" i="1" s="1"/>
  <c r="L1590" i="1"/>
  <c r="O1590" i="1"/>
  <c r="T1590" i="1" s="1"/>
  <c r="L1591" i="1"/>
  <c r="O1591" i="1"/>
  <c r="T1591" i="1" s="1"/>
  <c r="L1592" i="1"/>
  <c r="O1592" i="1"/>
  <c r="T1592" i="1" s="1"/>
  <c r="L1593" i="1"/>
  <c r="O1593" i="1"/>
  <c r="T1593" i="1" s="1"/>
  <c r="L1594" i="1"/>
  <c r="O1594" i="1"/>
  <c r="T1594" i="1" s="1"/>
  <c r="L1595" i="1"/>
  <c r="O1595" i="1"/>
  <c r="T1595" i="1" s="1"/>
  <c r="L1596" i="1"/>
  <c r="O1596" i="1"/>
  <c r="T1596" i="1" s="1"/>
  <c r="L1597" i="1"/>
  <c r="O1597" i="1"/>
  <c r="T1597" i="1" s="1"/>
  <c r="L1598" i="1"/>
  <c r="M1598" i="1" s="1"/>
  <c r="S1598" i="1" s="1"/>
  <c r="O1598" i="1"/>
  <c r="T1598" i="1" s="1"/>
  <c r="L1599" i="1"/>
  <c r="O1599" i="1"/>
  <c r="T1599" i="1" s="1"/>
  <c r="L1600" i="1"/>
  <c r="M1600" i="1" s="1"/>
  <c r="S1600" i="1" s="1"/>
  <c r="O1600" i="1"/>
  <c r="T1600" i="1" s="1"/>
  <c r="L1601" i="1"/>
  <c r="O1601" i="1"/>
  <c r="T1601" i="1" s="1"/>
  <c r="L1602" i="1"/>
  <c r="O1602" i="1"/>
  <c r="T1602" i="1" s="1"/>
  <c r="L1603" i="1"/>
  <c r="O1603" i="1"/>
  <c r="T1603" i="1" s="1"/>
  <c r="L1604" i="1"/>
  <c r="O1604" i="1"/>
  <c r="T1604" i="1" s="1"/>
  <c r="L1605" i="1"/>
  <c r="O1605" i="1"/>
  <c r="T1605" i="1" s="1"/>
  <c r="L1606" i="1"/>
  <c r="O1606" i="1"/>
  <c r="T1606" i="1" s="1"/>
  <c r="L1607" i="1"/>
  <c r="O1607" i="1"/>
  <c r="T1607" i="1" s="1"/>
  <c r="L1608" i="1"/>
  <c r="O1608" i="1"/>
  <c r="T1608" i="1" s="1"/>
  <c r="L1609" i="1"/>
  <c r="O1609" i="1"/>
  <c r="T1609" i="1" s="1"/>
  <c r="L1610" i="1"/>
  <c r="M1610" i="1" s="1"/>
  <c r="S1610" i="1" s="1"/>
  <c r="O1610" i="1"/>
  <c r="T1610" i="1" s="1"/>
  <c r="L1611" i="1"/>
  <c r="O1611" i="1"/>
  <c r="T1611" i="1" s="1"/>
  <c r="L1612" i="1"/>
  <c r="O1612" i="1"/>
  <c r="T1612" i="1" s="1"/>
  <c r="L1613" i="1"/>
  <c r="O1613" i="1"/>
  <c r="T1613" i="1" s="1"/>
  <c r="L1614" i="1"/>
  <c r="M1614" i="1" s="1"/>
  <c r="S1614" i="1" s="1"/>
  <c r="O1614" i="1"/>
  <c r="T1614" i="1" s="1"/>
  <c r="L1615" i="1"/>
  <c r="O1615" i="1"/>
  <c r="T1615" i="1" s="1"/>
  <c r="L1616" i="1"/>
  <c r="O1616" i="1"/>
  <c r="T1616" i="1" s="1"/>
  <c r="L1617" i="1"/>
  <c r="O1617" i="1"/>
  <c r="T1617" i="1" s="1"/>
  <c r="L1618" i="1"/>
  <c r="M1618" i="1" s="1"/>
  <c r="S1618" i="1" s="1"/>
  <c r="O1618" i="1"/>
  <c r="T1618" i="1" s="1"/>
  <c r="L1619" i="1"/>
  <c r="O1619" i="1"/>
  <c r="T1619" i="1" s="1"/>
  <c r="L1620" i="1"/>
  <c r="O1620" i="1"/>
  <c r="T1620" i="1" s="1"/>
  <c r="L1621" i="1"/>
  <c r="O1621" i="1"/>
  <c r="T1621" i="1" s="1"/>
  <c r="L1622" i="1"/>
  <c r="O1622" i="1"/>
  <c r="T1622" i="1" s="1"/>
  <c r="L1623" i="1"/>
  <c r="O1623" i="1"/>
  <c r="T1623" i="1" s="1"/>
  <c r="L1624" i="1"/>
  <c r="M1624" i="1" s="1"/>
  <c r="S1624" i="1" s="1"/>
  <c r="O1624" i="1"/>
  <c r="T1624" i="1" s="1"/>
  <c r="L1625" i="1"/>
  <c r="O1625" i="1"/>
  <c r="T1625" i="1" s="1"/>
  <c r="L1626" i="1"/>
  <c r="M1626" i="1" s="1"/>
  <c r="S1626" i="1" s="1"/>
  <c r="O1626" i="1"/>
  <c r="T1626" i="1" s="1"/>
  <c r="L1627" i="1"/>
  <c r="O1627" i="1"/>
  <c r="T1627" i="1" s="1"/>
  <c r="L1628" i="1"/>
  <c r="O1628" i="1"/>
  <c r="T1628" i="1" s="1"/>
  <c r="L1629" i="1"/>
  <c r="O1629" i="1"/>
  <c r="T1629" i="1" s="1"/>
  <c r="L1630" i="1"/>
  <c r="O1630" i="1"/>
  <c r="T1630" i="1" s="1"/>
  <c r="L1631" i="1"/>
  <c r="O1631" i="1"/>
  <c r="T1631" i="1" s="1"/>
  <c r="L1632" i="1"/>
  <c r="M1632" i="1" s="1"/>
  <c r="S1632" i="1" s="1"/>
  <c r="O1632" i="1"/>
  <c r="T1632" i="1" s="1"/>
  <c r="L1633" i="1"/>
  <c r="O1633" i="1"/>
  <c r="T1633" i="1" s="1"/>
  <c r="L1634" i="1"/>
  <c r="M1634" i="1" s="1"/>
  <c r="S1634" i="1" s="1"/>
  <c r="O1634" i="1"/>
  <c r="T1634" i="1" s="1"/>
  <c r="L1635" i="1"/>
  <c r="O1635" i="1"/>
  <c r="T1635" i="1" s="1"/>
  <c r="L1636" i="1"/>
  <c r="O1636" i="1"/>
  <c r="T1636" i="1" s="1"/>
  <c r="L1637" i="1"/>
  <c r="O1637" i="1"/>
  <c r="T1637" i="1" s="1"/>
  <c r="L1638" i="1"/>
  <c r="O1638" i="1"/>
  <c r="T1638" i="1" s="1"/>
  <c r="L1639" i="1"/>
  <c r="O1639" i="1"/>
  <c r="T1639" i="1" s="1"/>
  <c r="L1640" i="1"/>
  <c r="O1640" i="1"/>
  <c r="T1640" i="1" s="1"/>
  <c r="L1641" i="1"/>
  <c r="O1641" i="1"/>
  <c r="T1641" i="1" s="1"/>
  <c r="L1642" i="1"/>
  <c r="M1642" i="1" s="1"/>
  <c r="S1642" i="1" s="1"/>
  <c r="O1642" i="1"/>
  <c r="T1642" i="1" s="1"/>
  <c r="L1643" i="1"/>
  <c r="O1643" i="1"/>
  <c r="T1643" i="1" s="1"/>
  <c r="L1644" i="1"/>
  <c r="O1644" i="1"/>
  <c r="T1644" i="1" s="1"/>
  <c r="L1645" i="1"/>
  <c r="O1645" i="1"/>
  <c r="T1645" i="1" s="1"/>
  <c r="L1646" i="1"/>
  <c r="M1646" i="1" s="1"/>
  <c r="S1646" i="1" s="1"/>
  <c r="O1646" i="1"/>
  <c r="T1646" i="1" s="1"/>
  <c r="L1647" i="1"/>
  <c r="O1647" i="1"/>
  <c r="T1647" i="1" s="1"/>
  <c r="L1648" i="1"/>
  <c r="M1648" i="1" s="1"/>
  <c r="S1648" i="1" s="1"/>
  <c r="O1648" i="1"/>
  <c r="T1648" i="1" s="1"/>
  <c r="L1649" i="1"/>
  <c r="O1649" i="1"/>
  <c r="T1649" i="1" s="1"/>
  <c r="L1650" i="1"/>
  <c r="O1650" i="1"/>
  <c r="T1650" i="1" s="1"/>
  <c r="L1651" i="1"/>
  <c r="O1651" i="1"/>
  <c r="T1651" i="1" s="1"/>
  <c r="L1652" i="1"/>
  <c r="M1652" i="1" s="1"/>
  <c r="S1652" i="1" s="1"/>
  <c r="O1652" i="1"/>
  <c r="T1652" i="1" s="1"/>
  <c r="L1653" i="1"/>
  <c r="O1653" i="1"/>
  <c r="T1653" i="1" s="1"/>
  <c r="L1654" i="1"/>
  <c r="O1654" i="1"/>
  <c r="T1654" i="1" s="1"/>
  <c r="L1655" i="1"/>
  <c r="O1655" i="1"/>
  <c r="T1655" i="1" s="1"/>
  <c r="L1656" i="1"/>
  <c r="M1656" i="1" s="1"/>
  <c r="S1656" i="1" s="1"/>
  <c r="O1656" i="1"/>
  <c r="T1656" i="1" s="1"/>
  <c r="L1657" i="1"/>
  <c r="O1657" i="1"/>
  <c r="T1657" i="1" s="1"/>
  <c r="L1658" i="1"/>
  <c r="M1658" i="1" s="1"/>
  <c r="S1658" i="1" s="1"/>
  <c r="O1658" i="1"/>
  <c r="T1658" i="1" s="1"/>
  <c r="L1659" i="1"/>
  <c r="O1659" i="1"/>
  <c r="T1659" i="1" s="1"/>
  <c r="L1660" i="1"/>
  <c r="O1660" i="1"/>
  <c r="T1660" i="1" s="1"/>
  <c r="L1661" i="1"/>
  <c r="O1661" i="1"/>
  <c r="T1661" i="1" s="1"/>
  <c r="L1662" i="1"/>
  <c r="O1662" i="1"/>
  <c r="T1662" i="1" s="1"/>
  <c r="L1663" i="1"/>
  <c r="O1663" i="1"/>
  <c r="T1663" i="1" s="1"/>
  <c r="L1664" i="1"/>
  <c r="O1664" i="1"/>
  <c r="T1664" i="1" s="1"/>
  <c r="L1665" i="1"/>
  <c r="O1665" i="1"/>
  <c r="T1665" i="1" s="1"/>
  <c r="L1666" i="1"/>
  <c r="O1666" i="1"/>
  <c r="T1666" i="1" s="1"/>
  <c r="L1667" i="1"/>
  <c r="O1667" i="1"/>
  <c r="T1667" i="1" s="1"/>
  <c r="L1668" i="1"/>
  <c r="M1668" i="1" s="1"/>
  <c r="S1668" i="1" s="1"/>
  <c r="O1668" i="1"/>
  <c r="T1668" i="1" s="1"/>
  <c r="L1669" i="1"/>
  <c r="O1669" i="1"/>
  <c r="T1669" i="1" s="1"/>
  <c r="L1670" i="1"/>
  <c r="O1670" i="1"/>
  <c r="T1670" i="1" s="1"/>
  <c r="L1671" i="1"/>
  <c r="O1671" i="1"/>
  <c r="T1671" i="1" s="1"/>
  <c r="L1672" i="1"/>
  <c r="O1672" i="1"/>
  <c r="T1672" i="1" s="1"/>
  <c r="L1673" i="1"/>
  <c r="O1673" i="1"/>
  <c r="T1673" i="1" s="1"/>
  <c r="L1674" i="1"/>
  <c r="O1674" i="1"/>
  <c r="T1674" i="1" s="1"/>
  <c r="L1675" i="1"/>
  <c r="O1675" i="1"/>
  <c r="T1675" i="1" s="1"/>
  <c r="L1676" i="1"/>
  <c r="O1676" i="1"/>
  <c r="T1676" i="1" s="1"/>
  <c r="L1677" i="1"/>
  <c r="O1677" i="1"/>
  <c r="T1677" i="1" s="1"/>
  <c r="L1678" i="1"/>
  <c r="M1678" i="1" s="1"/>
  <c r="S1678" i="1" s="1"/>
  <c r="O1678" i="1"/>
  <c r="T1678" i="1" s="1"/>
  <c r="L1679" i="1"/>
  <c r="O1679" i="1"/>
  <c r="T1679" i="1" s="1"/>
  <c r="L1680" i="1"/>
  <c r="O1680" i="1"/>
  <c r="T1680" i="1" s="1"/>
  <c r="L1681" i="1"/>
  <c r="O1681" i="1"/>
  <c r="T1681" i="1" s="1"/>
  <c r="L1682" i="1"/>
  <c r="M1682" i="1" s="1"/>
  <c r="S1682" i="1" s="1"/>
  <c r="O1682" i="1"/>
  <c r="T1682" i="1" s="1"/>
  <c r="L1683" i="1"/>
  <c r="O1683" i="1"/>
  <c r="T1683" i="1" s="1"/>
  <c r="L1684" i="1"/>
  <c r="O1684" i="1"/>
  <c r="T1684" i="1" s="1"/>
  <c r="L1685" i="1"/>
  <c r="O1685" i="1"/>
  <c r="T1685" i="1" s="1"/>
  <c r="L1686" i="1"/>
  <c r="O1686" i="1"/>
  <c r="T1686" i="1" s="1"/>
  <c r="L1687" i="1"/>
  <c r="O1687" i="1"/>
  <c r="T1687" i="1" s="1"/>
  <c r="L1688" i="1"/>
  <c r="M1688" i="1" s="1"/>
  <c r="S1688" i="1" s="1"/>
  <c r="O1688" i="1"/>
  <c r="T1688" i="1" s="1"/>
  <c r="L1689" i="1"/>
  <c r="O1689" i="1"/>
  <c r="T1689" i="1" s="1"/>
  <c r="L1690" i="1"/>
  <c r="O1690" i="1"/>
  <c r="T1690" i="1" s="1"/>
  <c r="L1691" i="1"/>
  <c r="O1691" i="1"/>
  <c r="T1691" i="1" s="1"/>
  <c r="L1692" i="1"/>
  <c r="M1692" i="1" s="1"/>
  <c r="S1692" i="1" s="1"/>
  <c r="O1692" i="1"/>
  <c r="T1692" i="1" s="1"/>
  <c r="L1693" i="1"/>
  <c r="O1693" i="1"/>
  <c r="T1693" i="1" s="1"/>
  <c r="L1694" i="1"/>
  <c r="O1694" i="1"/>
  <c r="T1694" i="1" s="1"/>
  <c r="L1695" i="1"/>
  <c r="O1695" i="1"/>
  <c r="T1695" i="1" s="1"/>
  <c r="L1696" i="1"/>
  <c r="M1696" i="1" s="1"/>
  <c r="S1696" i="1" s="1"/>
  <c r="O1696" i="1"/>
  <c r="T1696" i="1" s="1"/>
  <c r="L1697" i="1"/>
  <c r="O1697" i="1"/>
  <c r="T1697" i="1" s="1"/>
  <c r="L1698" i="1"/>
  <c r="M1698" i="1" s="1"/>
  <c r="S1698" i="1" s="1"/>
  <c r="O1698" i="1"/>
  <c r="T1698" i="1" s="1"/>
  <c r="L1699" i="1"/>
  <c r="O1699" i="1"/>
  <c r="T1699" i="1" s="1"/>
  <c r="L1700" i="1"/>
  <c r="O1700" i="1"/>
  <c r="T1700" i="1" s="1"/>
  <c r="F35" i="34" l="1"/>
  <c r="AE34" i="34"/>
  <c r="E35" i="34"/>
  <c r="D35" i="34"/>
  <c r="G35" i="34"/>
  <c r="C36" i="34" a="1"/>
  <c r="C36" i="34" s="1"/>
  <c r="AJ33" i="34"/>
  <c r="AI33" i="34"/>
  <c r="AF33" i="34"/>
  <c r="AG33" i="34"/>
  <c r="C37" i="33" a="1"/>
  <c r="C37" i="33" s="1"/>
  <c r="AG34" i="33"/>
  <c r="AH34" i="33" s="1"/>
  <c r="AF34" i="33"/>
  <c r="AJ34" i="33"/>
  <c r="AK34" i="33" s="1"/>
  <c r="AI34" i="33"/>
  <c r="AK32" i="33"/>
  <c r="AJ33" i="33"/>
  <c r="AK33" i="33" s="1"/>
  <c r="AI33" i="33"/>
  <c r="AG33" i="33"/>
  <c r="AF33" i="33"/>
  <c r="E36" i="33"/>
  <c r="D36" i="33"/>
  <c r="AE35" i="33"/>
  <c r="G36" i="33"/>
  <c r="F36" i="33"/>
  <c r="AH32" i="32"/>
  <c r="G35" i="32"/>
  <c r="F35" i="32"/>
  <c r="AE34" i="32"/>
  <c r="E35" i="32"/>
  <c r="D35" i="32"/>
  <c r="C36" i="32" a="1"/>
  <c r="C36" i="32" s="1"/>
  <c r="C37" i="32" s="1" a="1"/>
  <c r="C37" i="32" s="1"/>
  <c r="AJ33" i="32"/>
  <c r="AG33" i="32"/>
  <c r="AH33" i="32" s="1"/>
  <c r="AI33" i="32"/>
  <c r="AF33" i="32"/>
  <c r="D35" i="31"/>
  <c r="AE34" i="31"/>
  <c r="G35" i="31"/>
  <c r="F35" i="31"/>
  <c r="E35" i="31"/>
  <c r="AG33" i="31"/>
  <c r="AH33" i="31" s="1"/>
  <c r="AJ33" i="31"/>
  <c r="AK33" i="31" s="1"/>
  <c r="AF33" i="31"/>
  <c r="AI33" i="31"/>
  <c r="C36" i="31" a="1"/>
  <c r="C36" i="31" s="1"/>
  <c r="AH32" i="31"/>
  <c r="G35" i="30"/>
  <c r="E35" i="30"/>
  <c r="F35" i="30"/>
  <c r="AE34" i="30"/>
  <c r="D35" i="30"/>
  <c r="AI33" i="30"/>
  <c r="AJ33" i="30"/>
  <c r="AK33" i="30" s="1"/>
  <c r="AG33" i="30"/>
  <c r="AH33" i="30" s="1"/>
  <c r="AF33" i="30"/>
  <c r="C36" i="30" a="1"/>
  <c r="C36" i="30" s="1"/>
  <c r="AK32" i="30"/>
  <c r="C37" i="29" a="1"/>
  <c r="C37" i="29" s="1"/>
  <c r="AK32" i="29"/>
  <c r="AH32" i="29"/>
  <c r="AI34" i="29"/>
  <c r="AG34" i="29"/>
  <c r="AH34" i="29" s="1"/>
  <c r="AF34" i="29"/>
  <c r="AJ34" i="29"/>
  <c r="AK34" i="29" s="1"/>
  <c r="AI33" i="29"/>
  <c r="AJ33" i="29"/>
  <c r="AK33" i="29" s="1"/>
  <c r="AF33" i="29"/>
  <c r="AG33" i="29"/>
  <c r="AH33" i="29" s="1"/>
  <c r="F36" i="29"/>
  <c r="D36" i="29"/>
  <c r="AE35" i="29"/>
  <c r="E36" i="29"/>
  <c r="G36" i="29"/>
  <c r="F36" i="28"/>
  <c r="G36" i="28"/>
  <c r="D36" i="28"/>
  <c r="AE35" i="28"/>
  <c r="E36" i="28"/>
  <c r="C37" i="28" a="1"/>
  <c r="C37" i="28" s="1"/>
  <c r="C38" i="28" s="1" a="1"/>
  <c r="C38" i="28" s="1"/>
  <c r="AI34" i="28"/>
  <c r="AF34" i="28"/>
  <c r="AJ34" i="28"/>
  <c r="AK34" i="28" s="1"/>
  <c r="AG34" i="28"/>
  <c r="AH34" i="28" s="1"/>
  <c r="AJ33" i="27"/>
  <c r="AI33" i="27"/>
  <c r="AF33" i="27"/>
  <c r="AG33" i="27"/>
  <c r="AH33" i="27" s="1"/>
  <c r="G35" i="27"/>
  <c r="D35" i="27"/>
  <c r="AE34" i="27"/>
  <c r="E35" i="27"/>
  <c r="F35" i="27"/>
  <c r="C36" i="27" a="1"/>
  <c r="C36" i="27" s="1"/>
  <c r="C37" i="27" s="1" a="1"/>
  <c r="C37" i="27" s="1"/>
  <c r="C37" i="26" a="1"/>
  <c r="C37" i="26" s="1"/>
  <c r="AG34" i="26"/>
  <c r="AH34" i="26" s="1"/>
  <c r="AF34" i="26"/>
  <c r="AJ34" i="26"/>
  <c r="AK34" i="26" s="1"/>
  <c r="AI34" i="26"/>
  <c r="AK33" i="26"/>
  <c r="D36" i="26"/>
  <c r="AE35" i="26"/>
  <c r="G36" i="26"/>
  <c r="F36" i="26"/>
  <c r="E36" i="26"/>
  <c r="D31" i="1"/>
  <c r="AF30" i="1" s="1"/>
  <c r="L40" i="1"/>
  <c r="Z44" i="1" s="1"/>
  <c r="AA44" i="1" s="1"/>
  <c r="L41" i="1"/>
  <c r="Z45" i="1" s="1"/>
  <c r="AA45" i="1" s="1"/>
  <c r="M1700" i="1"/>
  <c r="S1700" i="1" s="1"/>
  <c r="M1142" i="1"/>
  <c r="S1142" i="1" s="1"/>
  <c r="M1442" i="1"/>
  <c r="S1442" i="1" s="1"/>
  <c r="M1672" i="1"/>
  <c r="S1672" i="1" s="1"/>
  <c r="M642" i="1"/>
  <c r="S642" i="1" s="1"/>
  <c r="M1424" i="1"/>
  <c r="S1424" i="1" s="1"/>
  <c r="M264" i="1"/>
  <c r="S264" i="1" s="1"/>
  <c r="M1666" i="1"/>
  <c r="S1666" i="1" s="1"/>
  <c r="M1197" i="1"/>
  <c r="S1197" i="1" s="1"/>
  <c r="M1182" i="1"/>
  <c r="S1182" i="1" s="1"/>
  <c r="M120" i="1"/>
  <c r="S120" i="1" s="1"/>
  <c r="M1662" i="1"/>
  <c r="S1662" i="1" s="1"/>
  <c r="M1212" i="1"/>
  <c r="S1212" i="1" s="1"/>
  <c r="M1164" i="1"/>
  <c r="S1164" i="1" s="1"/>
  <c r="M150" i="1"/>
  <c r="S150" i="1" s="1"/>
  <c r="M624" i="1"/>
  <c r="S624" i="1" s="1"/>
  <c r="M606" i="1"/>
  <c r="S606" i="1" s="1"/>
  <c r="M434" i="1"/>
  <c r="S434" i="1" s="1"/>
  <c r="M1260" i="1"/>
  <c r="S1260" i="1" s="1"/>
  <c r="M1234" i="1"/>
  <c r="S1234" i="1" s="1"/>
  <c r="M1020" i="1"/>
  <c r="S1020" i="1" s="1"/>
  <c r="M852" i="1"/>
  <c r="S852" i="1" s="1"/>
  <c r="M452" i="1"/>
  <c r="S452" i="1" s="1"/>
  <c r="M358" i="1"/>
  <c r="S358" i="1" s="1"/>
  <c r="M340" i="1"/>
  <c r="S340" i="1" s="1"/>
  <c r="M294" i="1"/>
  <c r="S294" i="1" s="1"/>
  <c r="M246" i="1"/>
  <c r="S246" i="1" s="1"/>
  <c r="M228" i="1"/>
  <c r="S228" i="1" s="1"/>
  <c r="M210" i="1"/>
  <c r="S210" i="1" s="1"/>
  <c r="M1650" i="1"/>
  <c r="S1650" i="1" s="1"/>
  <c r="M1640" i="1"/>
  <c r="S1640" i="1" s="1"/>
  <c r="M1438" i="1"/>
  <c r="S1438" i="1" s="1"/>
  <c r="M1348" i="1"/>
  <c r="S1348" i="1" s="1"/>
  <c r="M1184" i="1"/>
  <c r="S1184" i="1" s="1"/>
  <c r="M1130" i="1"/>
  <c r="S1130" i="1" s="1"/>
  <c r="M1104" i="1"/>
  <c r="S1104" i="1" s="1"/>
  <c r="M1052" i="1"/>
  <c r="S1052" i="1" s="1"/>
  <c r="M1034" i="1"/>
  <c r="S1034" i="1" s="1"/>
  <c r="M146" i="1"/>
  <c r="S146" i="1" s="1"/>
  <c r="M278" i="1"/>
  <c r="S278" i="1" s="1"/>
  <c r="M80" i="1"/>
  <c r="S80" i="1" s="1"/>
  <c r="M1538" i="1"/>
  <c r="S1538" i="1" s="1"/>
  <c r="M1474" i="1"/>
  <c r="S1474" i="1" s="1"/>
  <c r="M1344" i="1"/>
  <c r="S1344" i="1" s="1"/>
  <c r="M1284" i="1"/>
  <c r="S1284" i="1" s="1"/>
  <c r="M1204" i="1"/>
  <c r="S1204" i="1" s="1"/>
  <c r="M1157" i="1"/>
  <c r="S1157" i="1" s="1"/>
  <c r="M1150" i="1"/>
  <c r="S1150" i="1" s="1"/>
  <c r="M1066" i="1"/>
  <c r="S1066" i="1" s="1"/>
  <c r="M992" i="1"/>
  <c r="S992" i="1" s="1"/>
  <c r="M752" i="1"/>
  <c r="S752" i="1" s="1"/>
  <c r="M734" i="1"/>
  <c r="S734" i="1" s="1"/>
  <c r="M390" i="1"/>
  <c r="S390" i="1" s="1"/>
  <c r="M296" i="1"/>
  <c r="S296" i="1" s="1"/>
  <c r="M68" i="1"/>
  <c r="S68" i="1" s="1"/>
  <c r="M1074" i="1"/>
  <c r="S1074" i="1" s="1"/>
  <c r="M1056" i="1"/>
  <c r="S1056" i="1" s="1"/>
  <c r="M1038" i="1"/>
  <c r="S1038" i="1" s="1"/>
  <c r="M1024" i="1"/>
  <c r="S1024" i="1" s="1"/>
  <c r="M1006" i="1"/>
  <c r="S1006" i="1" s="1"/>
  <c r="M900" i="1"/>
  <c r="S900" i="1" s="1"/>
  <c r="M896" i="1"/>
  <c r="S896" i="1" s="1"/>
  <c r="M542" i="1"/>
  <c r="S542" i="1" s="1"/>
  <c r="M1070" i="1"/>
  <c r="S1070" i="1" s="1"/>
  <c r="M976" i="1"/>
  <c r="S976" i="1" s="1"/>
  <c r="M972" i="1"/>
  <c r="S972" i="1" s="1"/>
  <c r="M960" i="1"/>
  <c r="S960" i="1" s="1"/>
  <c r="M950" i="1"/>
  <c r="S950" i="1" s="1"/>
  <c r="M928" i="1"/>
  <c r="S928" i="1" s="1"/>
  <c r="M880" i="1"/>
  <c r="S880" i="1" s="1"/>
  <c r="M766" i="1"/>
  <c r="S766" i="1" s="1"/>
  <c r="M576" i="1"/>
  <c r="S576" i="1" s="1"/>
  <c r="M102" i="1"/>
  <c r="S102" i="1" s="1"/>
  <c r="M1602" i="1"/>
  <c r="S1602" i="1" s="1"/>
  <c r="M1546" i="1"/>
  <c r="S1546" i="1" s="1"/>
  <c r="M1514" i="1"/>
  <c r="S1514" i="1" s="1"/>
  <c r="M1482" i="1"/>
  <c r="S1482" i="1" s="1"/>
  <c r="M1450" i="1"/>
  <c r="S1450" i="1" s="1"/>
  <c r="M1410" i="1"/>
  <c r="S1410" i="1" s="1"/>
  <c r="M1378" i="1"/>
  <c r="S1378" i="1" s="1"/>
  <c r="M1328" i="1"/>
  <c r="S1328" i="1" s="1"/>
  <c r="M1314" i="1"/>
  <c r="S1314" i="1" s="1"/>
  <c r="M1264" i="1"/>
  <c r="S1264" i="1" s="1"/>
  <c r="M1250" i="1"/>
  <c r="S1250" i="1" s="1"/>
  <c r="M1088" i="1"/>
  <c r="S1088" i="1" s="1"/>
  <c r="M820" i="1"/>
  <c r="S820" i="1" s="1"/>
  <c r="M816" i="1"/>
  <c r="S816" i="1" s="1"/>
  <c r="M674" i="1"/>
  <c r="S674" i="1" s="1"/>
  <c r="M549" i="1"/>
  <c r="S549" i="1" s="1"/>
  <c r="M404" i="1"/>
  <c r="S404" i="1" s="1"/>
  <c r="M310" i="1"/>
  <c r="S310" i="1" s="1"/>
  <c r="M166" i="1"/>
  <c r="S166" i="1" s="1"/>
  <c r="M1694" i="1"/>
  <c r="S1694" i="1" s="1"/>
  <c r="M1684" i="1"/>
  <c r="S1684" i="1" s="1"/>
  <c r="M1674" i="1"/>
  <c r="S1674" i="1" s="1"/>
  <c r="M1664" i="1"/>
  <c r="S1664" i="1" s="1"/>
  <c r="M1630" i="1"/>
  <c r="S1630" i="1" s="1"/>
  <c r="M1616" i="1"/>
  <c r="S1616" i="1" s="1"/>
  <c r="M1584" i="1"/>
  <c r="S1584" i="1" s="1"/>
  <c r="M1570" i="1"/>
  <c r="S1570" i="1" s="1"/>
  <c r="M1560" i="1"/>
  <c r="S1560" i="1" s="1"/>
  <c r="M1528" i="1"/>
  <c r="S1528" i="1" s="1"/>
  <c r="M1496" i="1"/>
  <c r="S1496" i="1" s="1"/>
  <c r="M1464" i="1"/>
  <c r="S1464" i="1" s="1"/>
  <c r="M1392" i="1"/>
  <c r="S1392" i="1" s="1"/>
  <c r="M1360" i="1"/>
  <c r="S1360" i="1" s="1"/>
  <c r="M1296" i="1"/>
  <c r="S1296" i="1" s="1"/>
  <c r="M1232" i="1"/>
  <c r="S1232" i="1" s="1"/>
  <c r="M1205" i="1"/>
  <c r="S1205" i="1" s="1"/>
  <c r="M1198" i="1"/>
  <c r="S1198" i="1" s="1"/>
  <c r="M1173" i="1"/>
  <c r="S1173" i="1" s="1"/>
  <c r="M1160" i="1"/>
  <c r="S1160" i="1" s="1"/>
  <c r="M1151" i="1"/>
  <c r="S1151" i="1" s="1"/>
  <c r="M1084" i="1"/>
  <c r="S1084" i="1" s="1"/>
  <c r="M1058" i="1"/>
  <c r="S1058" i="1" s="1"/>
  <c r="M949" i="1"/>
  <c r="S949" i="1" s="1"/>
  <c r="M864" i="1"/>
  <c r="S864" i="1" s="1"/>
  <c r="M784" i="1"/>
  <c r="S784" i="1" s="1"/>
  <c r="M1120" i="1"/>
  <c r="S1120" i="1" s="1"/>
  <c r="M1008" i="1"/>
  <c r="S1008" i="1" s="1"/>
  <c r="M1004" i="1"/>
  <c r="S1004" i="1" s="1"/>
  <c r="M978" i="1"/>
  <c r="S978" i="1" s="1"/>
  <c r="M898" i="1"/>
  <c r="S898" i="1" s="1"/>
  <c r="M422" i="1"/>
  <c r="S422" i="1" s="1"/>
  <c r="M116" i="1"/>
  <c r="S116" i="1" s="1"/>
  <c r="M1690" i="1"/>
  <c r="S1690" i="1" s="1"/>
  <c r="M1680" i="1"/>
  <c r="S1680" i="1" s="1"/>
  <c r="M1594" i="1"/>
  <c r="S1594" i="1" s="1"/>
  <c r="M1566" i="1"/>
  <c r="S1566" i="1" s="1"/>
  <c r="M1552" i="1"/>
  <c r="S1552" i="1" s="1"/>
  <c r="M1520" i="1"/>
  <c r="S1520" i="1" s="1"/>
  <c r="M1488" i="1"/>
  <c r="S1488" i="1" s="1"/>
  <c r="M1456" i="1"/>
  <c r="S1456" i="1" s="1"/>
  <c r="M1380" i="1"/>
  <c r="S1380" i="1" s="1"/>
  <c r="M1330" i="1"/>
  <c r="S1330" i="1" s="1"/>
  <c r="M1316" i="1"/>
  <c r="S1316" i="1" s="1"/>
  <c r="M1266" i="1"/>
  <c r="S1266" i="1" s="1"/>
  <c r="M1252" i="1"/>
  <c r="S1252" i="1" s="1"/>
  <c r="M1220" i="1"/>
  <c r="S1220" i="1" s="1"/>
  <c r="M1207" i="1"/>
  <c r="S1207" i="1" s="1"/>
  <c r="M1188" i="1"/>
  <c r="S1188" i="1" s="1"/>
  <c r="M1175" i="1"/>
  <c r="S1175" i="1" s="1"/>
  <c r="M1141" i="1"/>
  <c r="S1141" i="1" s="1"/>
  <c r="M1134" i="1"/>
  <c r="S1134" i="1" s="1"/>
  <c r="M1098" i="1"/>
  <c r="S1098" i="1" s="1"/>
  <c r="M1090" i="1"/>
  <c r="S1090" i="1" s="1"/>
  <c r="M974" i="1"/>
  <c r="S974" i="1" s="1"/>
  <c r="M944" i="1"/>
  <c r="S944" i="1" s="1"/>
  <c r="M934" i="1"/>
  <c r="S934" i="1" s="1"/>
  <c r="M882" i="1"/>
  <c r="S882" i="1" s="1"/>
  <c r="M638" i="1"/>
  <c r="S638" i="1" s="1"/>
  <c r="M328" i="1"/>
  <c r="S328" i="1" s="1"/>
  <c r="M198" i="1"/>
  <c r="S198" i="1" s="1"/>
  <c r="M88" i="1"/>
  <c r="S88" i="1" s="1"/>
  <c r="M818" i="1"/>
  <c r="S818" i="1" s="1"/>
  <c r="M802" i="1"/>
  <c r="S802" i="1" s="1"/>
  <c r="M532" i="1"/>
  <c r="S532" i="1" s="1"/>
  <c r="M260" i="1"/>
  <c r="S260" i="1" s="1"/>
  <c r="M134" i="1"/>
  <c r="S134" i="1" s="1"/>
  <c r="M1042" i="1"/>
  <c r="S1042" i="1" s="1"/>
  <c r="M933" i="1"/>
  <c r="S933" i="1" s="1"/>
  <c r="M656" i="1"/>
  <c r="S656" i="1" s="1"/>
  <c r="M535" i="1"/>
  <c r="S535" i="1" s="1"/>
  <c r="M64" i="1"/>
  <c r="S64" i="1" s="1"/>
  <c r="M798" i="1"/>
  <c r="S798" i="1" s="1"/>
  <c r="M706" i="1"/>
  <c r="S706" i="1" s="1"/>
  <c r="M688" i="1"/>
  <c r="S688" i="1" s="1"/>
  <c r="M670" i="1"/>
  <c r="S670" i="1" s="1"/>
  <c r="M578" i="1"/>
  <c r="S578" i="1" s="1"/>
  <c r="M782" i="1"/>
  <c r="S782" i="1" s="1"/>
  <c r="M690" i="1"/>
  <c r="S690" i="1" s="1"/>
  <c r="M672" i="1"/>
  <c r="S672" i="1" s="1"/>
  <c r="M654" i="1"/>
  <c r="S654" i="1" s="1"/>
  <c r="M577" i="1"/>
  <c r="S577" i="1" s="1"/>
  <c r="M550" i="1"/>
  <c r="S550" i="1" s="1"/>
  <c r="M543" i="1"/>
  <c r="S543" i="1" s="1"/>
  <c r="M518" i="1"/>
  <c r="S518" i="1" s="1"/>
  <c r="M470" i="1"/>
  <c r="S470" i="1" s="1"/>
  <c r="M420" i="1"/>
  <c r="S420" i="1" s="1"/>
  <c r="M402" i="1"/>
  <c r="S402" i="1" s="1"/>
  <c r="M376" i="1"/>
  <c r="S376" i="1" s="1"/>
  <c r="M326" i="1"/>
  <c r="S326" i="1" s="1"/>
  <c r="M308" i="1"/>
  <c r="S308" i="1" s="1"/>
  <c r="M196" i="1"/>
  <c r="S196" i="1" s="1"/>
  <c r="M164" i="1"/>
  <c r="S164" i="1" s="1"/>
  <c r="M132" i="1"/>
  <c r="S132" i="1" s="1"/>
  <c r="M114" i="1"/>
  <c r="S114" i="1" s="1"/>
  <c r="M100" i="1"/>
  <c r="S100" i="1" s="1"/>
  <c r="M86" i="1"/>
  <c r="S86" i="1" s="1"/>
  <c r="M72" i="1"/>
  <c r="S72" i="1" s="1"/>
  <c r="M951" i="1"/>
  <c r="S951" i="1" s="1"/>
  <c r="M935" i="1"/>
  <c r="S935" i="1" s="1"/>
  <c r="M814" i="1"/>
  <c r="S814" i="1" s="1"/>
  <c r="M722" i="1"/>
  <c r="S722" i="1" s="1"/>
  <c r="M704" i="1"/>
  <c r="S704" i="1" s="1"/>
  <c r="M686" i="1"/>
  <c r="S686" i="1" s="1"/>
  <c r="M594" i="1"/>
  <c r="S594" i="1" s="1"/>
  <c r="M566" i="1"/>
  <c r="S566" i="1" s="1"/>
  <c r="M563" i="1"/>
  <c r="S563" i="1" s="1"/>
  <c r="M502" i="1"/>
  <c r="S502" i="1" s="1"/>
  <c r="M484" i="1"/>
  <c r="S484" i="1" s="1"/>
  <c r="M466" i="1"/>
  <c r="S466" i="1" s="1"/>
  <c r="M440" i="1"/>
  <c r="S440" i="1" s="1"/>
  <c r="M152" i="1"/>
  <c r="S152" i="1" s="1"/>
  <c r="M96" i="1"/>
  <c r="S96" i="1" s="1"/>
  <c r="M82" i="1"/>
  <c r="S82" i="1" s="1"/>
  <c r="M1615" i="1"/>
  <c r="S1615" i="1" s="1"/>
  <c r="M1653" i="1"/>
  <c r="S1653" i="1" s="1"/>
  <c r="M1691" i="1"/>
  <c r="S1691" i="1" s="1"/>
  <c r="M1665" i="1"/>
  <c r="S1665" i="1" s="1"/>
  <c r="M1649" i="1"/>
  <c r="S1649" i="1" s="1"/>
  <c r="M1636" i="1"/>
  <c r="S1636" i="1" s="1"/>
  <c r="M1633" i="1"/>
  <c r="S1633" i="1" s="1"/>
  <c r="M1620" i="1"/>
  <c r="S1620" i="1" s="1"/>
  <c r="M1617" i="1"/>
  <c r="S1617" i="1" s="1"/>
  <c r="M1604" i="1"/>
  <c r="S1604" i="1" s="1"/>
  <c r="M1601" i="1"/>
  <c r="S1601" i="1" s="1"/>
  <c r="M1588" i="1"/>
  <c r="S1588" i="1" s="1"/>
  <c r="M1585" i="1"/>
  <c r="S1585" i="1" s="1"/>
  <c r="M1572" i="1"/>
  <c r="S1572" i="1" s="1"/>
  <c r="M1569" i="1"/>
  <c r="S1569" i="1" s="1"/>
  <c r="M1556" i="1"/>
  <c r="S1556" i="1" s="1"/>
  <c r="M1553" i="1"/>
  <c r="S1553" i="1" s="1"/>
  <c r="M1540" i="1"/>
  <c r="S1540" i="1" s="1"/>
  <c r="M1537" i="1"/>
  <c r="S1537" i="1" s="1"/>
  <c r="M1524" i="1"/>
  <c r="S1524" i="1" s="1"/>
  <c r="M1521" i="1"/>
  <c r="S1521" i="1" s="1"/>
  <c r="M1508" i="1"/>
  <c r="S1508" i="1" s="1"/>
  <c r="M1505" i="1"/>
  <c r="S1505" i="1" s="1"/>
  <c r="M1492" i="1"/>
  <c r="S1492" i="1" s="1"/>
  <c r="M1489" i="1"/>
  <c r="S1489" i="1" s="1"/>
  <c r="M1476" i="1"/>
  <c r="S1476" i="1" s="1"/>
  <c r="M1473" i="1"/>
  <c r="S1473" i="1" s="1"/>
  <c r="M1460" i="1"/>
  <c r="S1460" i="1" s="1"/>
  <c r="M1457" i="1"/>
  <c r="S1457" i="1" s="1"/>
  <c r="M1447" i="1"/>
  <c r="S1447" i="1" s="1"/>
  <c r="M1437" i="1"/>
  <c r="S1437" i="1" s="1"/>
  <c r="M1430" i="1"/>
  <c r="S1430" i="1" s="1"/>
  <c r="M1420" i="1"/>
  <c r="S1420" i="1" s="1"/>
  <c r="M1417" i="1"/>
  <c r="S1417" i="1" s="1"/>
  <c r="M1400" i="1"/>
  <c r="S1400" i="1" s="1"/>
  <c r="M1396" i="1"/>
  <c r="S1396" i="1" s="1"/>
  <c r="M1393" i="1"/>
  <c r="S1393" i="1" s="1"/>
  <c r="M1383" i="1"/>
  <c r="S1383" i="1" s="1"/>
  <c r="M1373" i="1"/>
  <c r="S1373" i="1" s="1"/>
  <c r="M1366" i="1"/>
  <c r="S1366" i="1" s="1"/>
  <c r="M1356" i="1"/>
  <c r="S1356" i="1" s="1"/>
  <c r="M1342" i="1"/>
  <c r="S1342" i="1" s="1"/>
  <c r="M1339" i="1"/>
  <c r="S1339" i="1" s="1"/>
  <c r="M1325" i="1"/>
  <c r="S1325" i="1" s="1"/>
  <c r="M1311" i="1"/>
  <c r="S1311" i="1" s="1"/>
  <c r="M1304" i="1"/>
  <c r="S1304" i="1" s="1"/>
  <c r="M1297" i="1"/>
  <c r="S1297" i="1" s="1"/>
  <c r="M1273" i="1"/>
  <c r="S1273" i="1" s="1"/>
  <c r="M1242" i="1"/>
  <c r="S1242" i="1" s="1"/>
  <c r="M1238" i="1"/>
  <c r="S1238" i="1" s="1"/>
  <c r="M1217" i="1"/>
  <c r="S1217" i="1" s="1"/>
  <c r="M1202" i="1"/>
  <c r="S1202" i="1" s="1"/>
  <c r="M1187" i="1"/>
  <c r="S1187" i="1" s="1"/>
  <c r="M1153" i="1"/>
  <c r="S1153" i="1" s="1"/>
  <c r="M1138" i="1"/>
  <c r="S1138" i="1" s="1"/>
  <c r="M1111" i="1"/>
  <c r="S1111" i="1" s="1"/>
  <c r="M1083" i="1"/>
  <c r="S1083" i="1" s="1"/>
  <c r="M1003" i="1"/>
  <c r="S1003" i="1" s="1"/>
  <c r="M1689" i="1"/>
  <c r="S1689" i="1" s="1"/>
  <c r="M1679" i="1"/>
  <c r="S1679" i="1" s="1"/>
  <c r="M1599" i="1"/>
  <c r="S1599" i="1" s="1"/>
  <c r="M1583" i="1"/>
  <c r="S1583" i="1" s="1"/>
  <c r="M1535" i="1"/>
  <c r="S1535" i="1" s="1"/>
  <c r="M1685" i="1"/>
  <c r="S1685" i="1" s="1"/>
  <c r="M1669" i="1"/>
  <c r="S1669" i="1" s="1"/>
  <c r="M1675" i="1"/>
  <c r="S1675" i="1" s="1"/>
  <c r="M1659" i="1"/>
  <c r="S1659" i="1" s="1"/>
  <c r="M1595" i="1"/>
  <c r="S1595" i="1" s="1"/>
  <c r="M1591" i="1"/>
  <c r="S1591" i="1" s="1"/>
  <c r="M1575" i="1"/>
  <c r="S1575" i="1" s="1"/>
  <c r="M1559" i="1"/>
  <c r="S1559" i="1" s="1"/>
  <c r="M1543" i="1"/>
  <c r="S1543" i="1" s="1"/>
  <c r="M1527" i="1"/>
  <c r="S1527" i="1" s="1"/>
  <c r="M1511" i="1"/>
  <c r="S1511" i="1" s="1"/>
  <c r="M1495" i="1"/>
  <c r="S1495" i="1" s="1"/>
  <c r="M1479" i="1"/>
  <c r="S1479" i="1" s="1"/>
  <c r="M1463" i="1"/>
  <c r="S1463" i="1" s="1"/>
  <c r="M1423" i="1"/>
  <c r="S1423" i="1" s="1"/>
  <c r="M1403" i="1"/>
  <c r="S1403" i="1" s="1"/>
  <c r="M1359" i="1"/>
  <c r="S1359" i="1" s="1"/>
  <c r="M1352" i="1"/>
  <c r="S1352" i="1" s="1"/>
  <c r="M1345" i="1"/>
  <c r="S1345" i="1" s="1"/>
  <c r="M1321" i="1"/>
  <c r="S1321" i="1" s="1"/>
  <c r="M1290" i="1"/>
  <c r="S1290" i="1" s="1"/>
  <c r="M1286" i="1"/>
  <c r="S1286" i="1" s="1"/>
  <c r="M1259" i="1"/>
  <c r="S1259" i="1" s="1"/>
  <c r="M1245" i="1"/>
  <c r="S1245" i="1" s="1"/>
  <c r="M1231" i="1"/>
  <c r="S1231" i="1" s="1"/>
  <c r="M1224" i="1"/>
  <c r="S1224" i="1" s="1"/>
  <c r="M1211" i="1"/>
  <c r="S1211" i="1" s="1"/>
  <c r="M1177" i="1"/>
  <c r="S1177" i="1" s="1"/>
  <c r="M1162" i="1"/>
  <c r="S1162" i="1" s="1"/>
  <c r="M1147" i="1"/>
  <c r="S1147" i="1" s="1"/>
  <c r="M1128" i="1"/>
  <c r="S1128" i="1" s="1"/>
  <c r="M1124" i="1"/>
  <c r="S1124" i="1" s="1"/>
  <c r="M1100" i="1"/>
  <c r="S1100" i="1" s="1"/>
  <c r="M1079" i="1"/>
  <c r="S1079" i="1" s="1"/>
  <c r="M1048" i="1"/>
  <c r="S1048" i="1" s="1"/>
  <c r="M1044" i="1"/>
  <c r="S1044" i="1" s="1"/>
  <c r="M1621" i="1"/>
  <c r="S1621" i="1" s="1"/>
  <c r="M1643" i="1"/>
  <c r="S1643" i="1" s="1"/>
  <c r="M1697" i="1"/>
  <c r="S1697" i="1" s="1"/>
  <c r="M1681" i="1"/>
  <c r="S1681" i="1" s="1"/>
  <c r="M1655" i="1"/>
  <c r="S1655" i="1" s="1"/>
  <c r="M1623" i="1"/>
  <c r="S1623" i="1" s="1"/>
  <c r="M1693" i="1"/>
  <c r="S1693" i="1" s="1"/>
  <c r="M1661" i="1"/>
  <c r="S1661" i="1" s="1"/>
  <c r="M1645" i="1"/>
  <c r="S1645" i="1" s="1"/>
  <c r="M1629" i="1"/>
  <c r="S1629" i="1" s="1"/>
  <c r="M1613" i="1"/>
  <c r="S1613" i="1" s="1"/>
  <c r="M1597" i="1"/>
  <c r="S1597" i="1" s="1"/>
  <c r="M1581" i="1"/>
  <c r="S1581" i="1" s="1"/>
  <c r="M1565" i="1"/>
  <c r="S1565" i="1" s="1"/>
  <c r="M1549" i="1"/>
  <c r="S1549" i="1" s="1"/>
  <c r="M1533" i="1"/>
  <c r="S1533" i="1" s="1"/>
  <c r="M1517" i="1"/>
  <c r="S1517" i="1" s="1"/>
  <c r="M1501" i="1"/>
  <c r="S1501" i="1" s="1"/>
  <c r="M1485" i="1"/>
  <c r="S1485" i="1" s="1"/>
  <c r="M1469" i="1"/>
  <c r="S1469" i="1" s="1"/>
  <c r="M1453" i="1"/>
  <c r="S1453" i="1" s="1"/>
  <c r="M1446" i="1"/>
  <c r="S1446" i="1" s="1"/>
  <c r="M1436" i="1"/>
  <c r="S1436" i="1" s="1"/>
  <c r="M1433" i="1"/>
  <c r="S1433" i="1" s="1"/>
  <c r="M1416" i="1"/>
  <c r="S1416" i="1" s="1"/>
  <c r="M1412" i="1"/>
  <c r="S1412" i="1" s="1"/>
  <c r="M1409" i="1"/>
  <c r="S1409" i="1" s="1"/>
  <c r="M1399" i="1"/>
  <c r="S1399" i="1" s="1"/>
  <c r="M1389" i="1"/>
  <c r="S1389" i="1" s="1"/>
  <c r="M1382" i="1"/>
  <c r="S1382" i="1" s="1"/>
  <c r="M1369" i="1"/>
  <c r="S1369" i="1" s="1"/>
  <c r="M1338" i="1"/>
  <c r="S1338" i="1" s="1"/>
  <c r="M1334" i="1"/>
  <c r="S1334" i="1" s="1"/>
  <c r="M1307" i="1"/>
  <c r="S1307" i="1" s="1"/>
  <c r="M1293" i="1"/>
  <c r="S1293" i="1" s="1"/>
  <c r="M1279" i="1"/>
  <c r="S1279" i="1" s="1"/>
  <c r="M1272" i="1"/>
  <c r="S1272" i="1" s="1"/>
  <c r="M1265" i="1"/>
  <c r="S1265" i="1" s="1"/>
  <c r="M1241" i="1"/>
  <c r="S1241" i="1" s="1"/>
  <c r="M1201" i="1"/>
  <c r="S1201" i="1" s="1"/>
  <c r="M1186" i="1"/>
  <c r="S1186" i="1" s="1"/>
  <c r="M1171" i="1"/>
  <c r="S1171" i="1" s="1"/>
  <c r="M1137" i="1"/>
  <c r="S1137" i="1" s="1"/>
  <c r="M1131" i="1"/>
  <c r="S1131" i="1" s="1"/>
  <c r="M1103" i="1"/>
  <c r="S1103" i="1" s="1"/>
  <c r="M1096" i="1"/>
  <c r="S1096" i="1" s="1"/>
  <c r="M1092" i="1"/>
  <c r="S1092" i="1" s="1"/>
  <c r="M1051" i="1"/>
  <c r="S1051" i="1" s="1"/>
  <c r="M1016" i="1"/>
  <c r="S1016" i="1" s="1"/>
  <c r="M1663" i="1"/>
  <c r="S1663" i="1" s="1"/>
  <c r="M1567" i="1"/>
  <c r="S1567" i="1" s="1"/>
  <c r="M1627" i="1"/>
  <c r="S1627" i="1" s="1"/>
  <c r="M1687" i="1"/>
  <c r="S1687" i="1" s="1"/>
  <c r="M1671" i="1"/>
  <c r="S1671" i="1" s="1"/>
  <c r="M1639" i="1"/>
  <c r="S1639" i="1" s="1"/>
  <c r="M1607" i="1"/>
  <c r="S1607" i="1" s="1"/>
  <c r="M1677" i="1"/>
  <c r="S1677" i="1" s="1"/>
  <c r="M1699" i="1"/>
  <c r="S1699" i="1" s="1"/>
  <c r="M1686" i="1"/>
  <c r="S1686" i="1" s="1"/>
  <c r="M1683" i="1"/>
  <c r="S1683" i="1" s="1"/>
  <c r="M1670" i="1"/>
  <c r="S1670" i="1" s="1"/>
  <c r="M1667" i="1"/>
  <c r="S1667" i="1" s="1"/>
  <c r="M1654" i="1"/>
  <c r="S1654" i="1" s="1"/>
  <c r="M1651" i="1"/>
  <c r="S1651" i="1" s="1"/>
  <c r="M1638" i="1"/>
  <c r="S1638" i="1" s="1"/>
  <c r="M1635" i="1"/>
  <c r="S1635" i="1" s="1"/>
  <c r="M1622" i="1"/>
  <c r="S1622" i="1" s="1"/>
  <c r="M1619" i="1"/>
  <c r="S1619" i="1" s="1"/>
  <c r="M1606" i="1"/>
  <c r="S1606" i="1" s="1"/>
  <c r="M1603" i="1"/>
  <c r="S1603" i="1" s="1"/>
  <c r="M1590" i="1"/>
  <c r="S1590" i="1" s="1"/>
  <c r="M1587" i="1"/>
  <c r="S1587" i="1" s="1"/>
  <c r="M1574" i="1"/>
  <c r="S1574" i="1" s="1"/>
  <c r="M1571" i="1"/>
  <c r="S1571" i="1" s="1"/>
  <c r="M1558" i="1"/>
  <c r="S1558" i="1" s="1"/>
  <c r="M1555" i="1"/>
  <c r="S1555" i="1" s="1"/>
  <c r="M1542" i="1"/>
  <c r="S1542" i="1" s="1"/>
  <c r="M1539" i="1"/>
  <c r="S1539" i="1" s="1"/>
  <c r="M1526" i="1"/>
  <c r="S1526" i="1" s="1"/>
  <c r="M1523" i="1"/>
  <c r="S1523" i="1" s="1"/>
  <c r="M1510" i="1"/>
  <c r="S1510" i="1" s="1"/>
  <c r="M1507" i="1"/>
  <c r="S1507" i="1" s="1"/>
  <c r="M1494" i="1"/>
  <c r="S1494" i="1" s="1"/>
  <c r="M1491" i="1"/>
  <c r="S1491" i="1" s="1"/>
  <c r="M1478" i="1"/>
  <c r="S1478" i="1" s="1"/>
  <c r="M1475" i="1"/>
  <c r="S1475" i="1" s="1"/>
  <c r="M1462" i="1"/>
  <c r="S1462" i="1" s="1"/>
  <c r="M1459" i="1"/>
  <c r="S1459" i="1" s="1"/>
  <c r="M1439" i="1"/>
  <c r="S1439" i="1" s="1"/>
  <c r="M1422" i="1"/>
  <c r="S1422" i="1" s="1"/>
  <c r="M1419" i="1"/>
  <c r="S1419" i="1" s="1"/>
  <c r="M1402" i="1"/>
  <c r="S1402" i="1" s="1"/>
  <c r="M1375" i="1"/>
  <c r="S1375" i="1" s="1"/>
  <c r="M1358" i="1"/>
  <c r="S1358" i="1" s="1"/>
  <c r="M1355" i="1"/>
  <c r="S1355" i="1" s="1"/>
  <c r="M1341" i="1"/>
  <c r="S1341" i="1" s="1"/>
  <c r="M1327" i="1"/>
  <c r="S1327" i="1" s="1"/>
  <c r="M1320" i="1"/>
  <c r="S1320" i="1" s="1"/>
  <c r="M1313" i="1"/>
  <c r="S1313" i="1" s="1"/>
  <c r="M1289" i="1"/>
  <c r="S1289" i="1" s="1"/>
  <c r="M1258" i="1"/>
  <c r="S1258" i="1" s="1"/>
  <c r="M1254" i="1"/>
  <c r="S1254" i="1" s="1"/>
  <c r="M1244" i="1"/>
  <c r="S1244" i="1" s="1"/>
  <c r="M1230" i="1"/>
  <c r="S1230" i="1" s="1"/>
  <c r="M1227" i="1"/>
  <c r="S1227" i="1" s="1"/>
  <c r="M1210" i="1"/>
  <c r="S1210" i="1" s="1"/>
  <c r="M1195" i="1"/>
  <c r="S1195" i="1" s="1"/>
  <c r="M1176" i="1"/>
  <c r="S1176" i="1" s="1"/>
  <c r="M1167" i="1"/>
  <c r="S1167" i="1" s="1"/>
  <c r="M1161" i="1"/>
  <c r="S1161" i="1" s="1"/>
  <c r="M1146" i="1"/>
  <c r="S1146" i="1" s="1"/>
  <c r="M1127" i="1"/>
  <c r="S1127" i="1" s="1"/>
  <c r="M1099" i="1"/>
  <c r="S1099" i="1" s="1"/>
  <c r="M1047" i="1"/>
  <c r="S1047" i="1" s="1"/>
  <c r="M1676" i="1"/>
  <c r="S1676" i="1" s="1"/>
  <c r="M1673" i="1"/>
  <c r="S1673" i="1" s="1"/>
  <c r="M1660" i="1"/>
  <c r="S1660" i="1" s="1"/>
  <c r="M1657" i="1"/>
  <c r="S1657" i="1" s="1"/>
  <c r="M1644" i="1"/>
  <c r="S1644" i="1" s="1"/>
  <c r="M1641" i="1"/>
  <c r="S1641" i="1" s="1"/>
  <c r="M1628" i="1"/>
  <c r="S1628" i="1" s="1"/>
  <c r="M1625" i="1"/>
  <c r="S1625" i="1" s="1"/>
  <c r="M1612" i="1"/>
  <c r="S1612" i="1" s="1"/>
  <c r="M1609" i="1"/>
  <c r="S1609" i="1" s="1"/>
  <c r="M1596" i="1"/>
  <c r="S1596" i="1" s="1"/>
  <c r="M1593" i="1"/>
  <c r="S1593" i="1" s="1"/>
  <c r="M1580" i="1"/>
  <c r="S1580" i="1" s="1"/>
  <c r="M1577" i="1"/>
  <c r="S1577" i="1" s="1"/>
  <c r="M1564" i="1"/>
  <c r="S1564" i="1" s="1"/>
  <c r="M1561" i="1"/>
  <c r="S1561" i="1" s="1"/>
  <c r="M1548" i="1"/>
  <c r="S1548" i="1" s="1"/>
  <c r="M1545" i="1"/>
  <c r="S1545" i="1" s="1"/>
  <c r="M1532" i="1"/>
  <c r="S1532" i="1" s="1"/>
  <c r="M1529" i="1"/>
  <c r="S1529" i="1" s="1"/>
  <c r="M1516" i="1"/>
  <c r="S1516" i="1" s="1"/>
  <c r="M1513" i="1"/>
  <c r="S1513" i="1" s="1"/>
  <c r="M1500" i="1"/>
  <c r="S1500" i="1" s="1"/>
  <c r="M1497" i="1"/>
  <c r="S1497" i="1" s="1"/>
  <c r="M1484" i="1"/>
  <c r="S1484" i="1" s="1"/>
  <c r="M1481" i="1"/>
  <c r="S1481" i="1" s="1"/>
  <c r="M1468" i="1"/>
  <c r="S1468" i="1" s="1"/>
  <c r="M1465" i="1"/>
  <c r="S1465" i="1" s="1"/>
  <c r="M1452" i="1"/>
  <c r="S1452" i="1" s="1"/>
  <c r="M1449" i="1"/>
  <c r="S1449" i="1" s="1"/>
  <c r="M1432" i="1"/>
  <c r="S1432" i="1" s="1"/>
  <c r="M1428" i="1"/>
  <c r="S1428" i="1" s="1"/>
  <c r="M1425" i="1"/>
  <c r="S1425" i="1" s="1"/>
  <c r="M1415" i="1"/>
  <c r="S1415" i="1" s="1"/>
  <c r="M1405" i="1"/>
  <c r="S1405" i="1" s="1"/>
  <c r="M1398" i="1"/>
  <c r="S1398" i="1" s="1"/>
  <c r="M1388" i="1"/>
  <c r="S1388" i="1" s="1"/>
  <c r="M1385" i="1"/>
  <c r="S1385" i="1" s="1"/>
  <c r="M1368" i="1"/>
  <c r="S1368" i="1" s="1"/>
  <c r="M1364" i="1"/>
  <c r="S1364" i="1" s="1"/>
  <c r="M1361" i="1"/>
  <c r="S1361" i="1" s="1"/>
  <c r="M1337" i="1"/>
  <c r="S1337" i="1" s="1"/>
  <c r="M1306" i="1"/>
  <c r="S1306" i="1" s="1"/>
  <c r="M1302" i="1"/>
  <c r="S1302" i="1" s="1"/>
  <c r="M1292" i="1"/>
  <c r="S1292" i="1" s="1"/>
  <c r="M1278" i="1"/>
  <c r="S1278" i="1" s="1"/>
  <c r="M1275" i="1"/>
  <c r="S1275" i="1" s="1"/>
  <c r="M1261" i="1"/>
  <c r="S1261" i="1" s="1"/>
  <c r="M1247" i="1"/>
  <c r="S1247" i="1" s="1"/>
  <c r="M1240" i="1"/>
  <c r="S1240" i="1" s="1"/>
  <c r="M1233" i="1"/>
  <c r="S1233" i="1" s="1"/>
  <c r="M1219" i="1"/>
  <c r="S1219" i="1" s="1"/>
  <c r="M1200" i="1"/>
  <c r="S1200" i="1" s="1"/>
  <c r="M1191" i="1"/>
  <c r="S1191" i="1" s="1"/>
  <c r="M1185" i="1"/>
  <c r="S1185" i="1" s="1"/>
  <c r="M1170" i="1"/>
  <c r="S1170" i="1" s="1"/>
  <c r="M1155" i="1"/>
  <c r="S1155" i="1" s="1"/>
  <c r="M1116" i="1"/>
  <c r="S1116" i="1" s="1"/>
  <c r="M1113" i="1"/>
  <c r="S1113" i="1" s="1"/>
  <c r="M1095" i="1"/>
  <c r="S1095" i="1" s="1"/>
  <c r="M1064" i="1"/>
  <c r="S1064" i="1" s="1"/>
  <c r="M1060" i="1"/>
  <c r="S1060" i="1" s="1"/>
  <c r="M1019" i="1"/>
  <c r="S1019" i="1" s="1"/>
  <c r="M1551" i="1"/>
  <c r="S1551" i="1" s="1"/>
  <c r="M1519" i="1"/>
  <c r="S1519" i="1" s="1"/>
  <c r="M1503" i="1"/>
  <c r="S1503" i="1" s="1"/>
  <c r="M1487" i="1"/>
  <c r="S1487" i="1" s="1"/>
  <c r="M1471" i="1"/>
  <c r="S1471" i="1" s="1"/>
  <c r="M1455" i="1"/>
  <c r="S1455" i="1" s="1"/>
  <c r="M1435" i="1"/>
  <c r="S1435" i="1" s="1"/>
  <c r="M1391" i="1"/>
  <c r="S1391" i="1" s="1"/>
  <c r="M1371" i="1"/>
  <c r="S1371" i="1" s="1"/>
  <c r="M1354" i="1"/>
  <c r="S1354" i="1" s="1"/>
  <c r="M1350" i="1"/>
  <c r="S1350" i="1" s="1"/>
  <c r="M1323" i="1"/>
  <c r="S1323" i="1" s="1"/>
  <c r="M1309" i="1"/>
  <c r="S1309" i="1" s="1"/>
  <c r="M1295" i="1"/>
  <c r="S1295" i="1" s="1"/>
  <c r="M1288" i="1"/>
  <c r="S1288" i="1" s="1"/>
  <c r="M1281" i="1"/>
  <c r="S1281" i="1" s="1"/>
  <c r="M1257" i="1"/>
  <c r="S1257" i="1" s="1"/>
  <c r="M1226" i="1"/>
  <c r="S1226" i="1" s="1"/>
  <c r="M1222" i="1"/>
  <c r="S1222" i="1" s="1"/>
  <c r="M1209" i="1"/>
  <c r="S1209" i="1" s="1"/>
  <c r="M1194" i="1"/>
  <c r="S1194" i="1" s="1"/>
  <c r="M1179" i="1"/>
  <c r="S1179" i="1" s="1"/>
  <c r="M1145" i="1"/>
  <c r="S1145" i="1" s="1"/>
  <c r="M1126" i="1"/>
  <c r="S1126" i="1" s="1"/>
  <c r="M1119" i="1"/>
  <c r="S1119" i="1" s="1"/>
  <c r="M1067" i="1"/>
  <c r="S1067" i="1" s="1"/>
  <c r="M1608" i="1"/>
  <c r="S1608" i="1" s="1"/>
  <c r="M1605" i="1"/>
  <c r="S1605" i="1" s="1"/>
  <c r="M1592" i="1"/>
  <c r="S1592" i="1" s="1"/>
  <c r="M1589" i="1"/>
  <c r="S1589" i="1" s="1"/>
  <c r="M1573" i="1"/>
  <c r="S1573" i="1" s="1"/>
  <c r="M1557" i="1"/>
  <c r="S1557" i="1" s="1"/>
  <c r="M1541" i="1"/>
  <c r="S1541" i="1" s="1"/>
  <c r="M1525" i="1"/>
  <c r="S1525" i="1" s="1"/>
  <c r="M1509" i="1"/>
  <c r="S1509" i="1" s="1"/>
  <c r="M1493" i="1"/>
  <c r="S1493" i="1" s="1"/>
  <c r="M1477" i="1"/>
  <c r="S1477" i="1" s="1"/>
  <c r="M1448" i="1"/>
  <c r="S1448" i="1" s="1"/>
  <c r="M1441" i="1"/>
  <c r="S1441" i="1" s="1"/>
  <c r="M1431" i="1"/>
  <c r="S1431" i="1" s="1"/>
  <c r="M1421" i="1"/>
  <c r="S1421" i="1" s="1"/>
  <c r="M1414" i="1"/>
  <c r="S1414" i="1" s="1"/>
  <c r="M1401" i="1"/>
  <c r="S1401" i="1" s="1"/>
  <c r="M1384" i="1"/>
  <c r="S1384" i="1" s="1"/>
  <c r="M1377" i="1"/>
  <c r="S1377" i="1" s="1"/>
  <c r="M1367" i="1"/>
  <c r="S1367" i="1" s="1"/>
  <c r="M1357" i="1"/>
  <c r="S1357" i="1" s="1"/>
  <c r="M1343" i="1"/>
  <c r="S1343" i="1" s="1"/>
  <c r="M1336" i="1"/>
  <c r="S1336" i="1" s="1"/>
  <c r="M1329" i="1"/>
  <c r="S1329" i="1" s="1"/>
  <c r="M1305" i="1"/>
  <c r="S1305" i="1" s="1"/>
  <c r="M1274" i="1"/>
  <c r="S1274" i="1" s="1"/>
  <c r="M1270" i="1"/>
  <c r="S1270" i="1" s="1"/>
  <c r="M1243" i="1"/>
  <c r="S1243" i="1" s="1"/>
  <c r="M1229" i="1"/>
  <c r="S1229" i="1" s="1"/>
  <c r="M1218" i="1"/>
  <c r="S1218" i="1" s="1"/>
  <c r="M1203" i="1"/>
  <c r="S1203" i="1" s="1"/>
  <c r="M1169" i="1"/>
  <c r="S1169" i="1" s="1"/>
  <c r="M1154" i="1"/>
  <c r="S1154" i="1" s="1"/>
  <c r="M1139" i="1"/>
  <c r="S1139" i="1" s="1"/>
  <c r="M1112" i="1"/>
  <c r="S1112" i="1" s="1"/>
  <c r="M1108" i="1"/>
  <c r="S1108" i="1" s="1"/>
  <c r="M1063" i="1"/>
  <c r="S1063" i="1" s="1"/>
  <c r="M1032" i="1"/>
  <c r="S1032" i="1" s="1"/>
  <c r="M1695" i="1"/>
  <c r="S1695" i="1" s="1"/>
  <c r="M1647" i="1"/>
  <c r="S1647" i="1" s="1"/>
  <c r="M1631" i="1"/>
  <c r="S1631" i="1" s="1"/>
  <c r="M1637" i="1"/>
  <c r="S1637" i="1" s="1"/>
  <c r="M1611" i="1"/>
  <c r="S1611" i="1" s="1"/>
  <c r="M1579" i="1"/>
  <c r="S1579" i="1" s="1"/>
  <c r="M1563" i="1"/>
  <c r="S1563" i="1" s="1"/>
  <c r="M1550" i="1"/>
  <c r="S1550" i="1" s="1"/>
  <c r="M1547" i="1"/>
  <c r="S1547" i="1" s="1"/>
  <c r="M1534" i="1"/>
  <c r="S1534" i="1" s="1"/>
  <c r="M1531" i="1"/>
  <c r="S1531" i="1" s="1"/>
  <c r="M1518" i="1"/>
  <c r="S1518" i="1" s="1"/>
  <c r="M1515" i="1"/>
  <c r="S1515" i="1" s="1"/>
  <c r="M1502" i="1"/>
  <c r="S1502" i="1" s="1"/>
  <c r="M1499" i="1"/>
  <c r="S1499" i="1" s="1"/>
  <c r="M1486" i="1"/>
  <c r="S1486" i="1" s="1"/>
  <c r="M1483" i="1"/>
  <c r="S1483" i="1" s="1"/>
  <c r="M1470" i="1"/>
  <c r="S1470" i="1" s="1"/>
  <c r="M1467" i="1"/>
  <c r="S1467" i="1" s="1"/>
  <c r="M1454" i="1"/>
  <c r="S1454" i="1" s="1"/>
  <c r="M1451" i="1"/>
  <c r="S1451" i="1" s="1"/>
  <c r="M1434" i="1"/>
  <c r="S1434" i="1" s="1"/>
  <c r="M1407" i="1"/>
  <c r="S1407" i="1" s="1"/>
  <c r="M1390" i="1"/>
  <c r="S1390" i="1" s="1"/>
  <c r="M1387" i="1"/>
  <c r="S1387" i="1" s="1"/>
  <c r="M1370" i="1"/>
  <c r="S1370" i="1" s="1"/>
  <c r="M1353" i="1"/>
  <c r="S1353" i="1" s="1"/>
  <c r="M1322" i="1"/>
  <c r="S1322" i="1" s="1"/>
  <c r="M1318" i="1"/>
  <c r="S1318" i="1" s="1"/>
  <c r="M1308" i="1"/>
  <c r="S1308" i="1" s="1"/>
  <c r="M1294" i="1"/>
  <c r="S1294" i="1" s="1"/>
  <c r="M1291" i="1"/>
  <c r="S1291" i="1" s="1"/>
  <c r="M1277" i="1"/>
  <c r="S1277" i="1" s="1"/>
  <c r="M1263" i="1"/>
  <c r="S1263" i="1" s="1"/>
  <c r="M1256" i="1"/>
  <c r="S1256" i="1" s="1"/>
  <c r="M1249" i="1"/>
  <c r="S1249" i="1" s="1"/>
  <c r="M1225" i="1"/>
  <c r="S1225" i="1" s="1"/>
  <c r="M1208" i="1"/>
  <c r="S1208" i="1" s="1"/>
  <c r="M1199" i="1"/>
  <c r="S1199" i="1" s="1"/>
  <c r="M1193" i="1"/>
  <c r="S1193" i="1" s="1"/>
  <c r="M1178" i="1"/>
  <c r="S1178" i="1" s="1"/>
  <c r="M1163" i="1"/>
  <c r="S1163" i="1" s="1"/>
  <c r="M1144" i="1"/>
  <c r="S1144" i="1" s="1"/>
  <c r="M1135" i="1"/>
  <c r="S1135" i="1" s="1"/>
  <c r="M1132" i="1"/>
  <c r="S1132" i="1" s="1"/>
  <c r="M1129" i="1"/>
  <c r="S1129" i="1" s="1"/>
  <c r="M1115" i="1"/>
  <c r="S1115" i="1" s="1"/>
  <c r="M1080" i="1"/>
  <c r="S1080" i="1" s="1"/>
  <c r="M1076" i="1"/>
  <c r="S1076" i="1" s="1"/>
  <c r="M1035" i="1"/>
  <c r="S1035" i="1" s="1"/>
  <c r="M1087" i="1"/>
  <c r="S1087" i="1" s="1"/>
  <c r="M1071" i="1"/>
  <c r="S1071" i="1" s="1"/>
  <c r="M1055" i="1"/>
  <c r="S1055" i="1" s="1"/>
  <c r="M1039" i="1"/>
  <c r="S1039" i="1" s="1"/>
  <c r="M1023" i="1"/>
  <c r="S1023" i="1" s="1"/>
  <c r="M1007" i="1"/>
  <c r="S1007" i="1" s="1"/>
  <c r="M991" i="1"/>
  <c r="S991" i="1" s="1"/>
  <c r="M975" i="1"/>
  <c r="S975" i="1" s="1"/>
  <c r="M913" i="1"/>
  <c r="S913" i="1" s="1"/>
  <c r="M897" i="1"/>
  <c r="S897" i="1" s="1"/>
  <c r="M881" i="1"/>
  <c r="S881" i="1" s="1"/>
  <c r="M865" i="1"/>
  <c r="S865" i="1" s="1"/>
  <c r="M849" i="1"/>
  <c r="S849" i="1" s="1"/>
  <c r="M833" i="1"/>
  <c r="S833" i="1" s="1"/>
  <c r="M817" i="1"/>
  <c r="S817" i="1" s="1"/>
  <c r="M804" i="1"/>
  <c r="S804" i="1" s="1"/>
  <c r="M801" i="1"/>
  <c r="S801" i="1" s="1"/>
  <c r="M788" i="1"/>
  <c r="S788" i="1" s="1"/>
  <c r="M785" i="1"/>
  <c r="S785" i="1" s="1"/>
  <c r="M772" i="1"/>
  <c r="S772" i="1" s="1"/>
  <c r="M769" i="1"/>
  <c r="S769" i="1" s="1"/>
  <c r="M756" i="1"/>
  <c r="S756" i="1" s="1"/>
  <c r="M753" i="1"/>
  <c r="S753" i="1" s="1"/>
  <c r="M740" i="1"/>
  <c r="S740" i="1" s="1"/>
  <c r="M737" i="1"/>
  <c r="S737" i="1" s="1"/>
  <c r="M724" i="1"/>
  <c r="S724" i="1" s="1"/>
  <c r="M721" i="1"/>
  <c r="S721" i="1" s="1"/>
  <c r="M708" i="1"/>
  <c r="S708" i="1" s="1"/>
  <c r="M705" i="1"/>
  <c r="S705" i="1" s="1"/>
  <c r="M692" i="1"/>
  <c r="S692" i="1" s="1"/>
  <c r="M689" i="1"/>
  <c r="S689" i="1" s="1"/>
  <c r="M676" i="1"/>
  <c r="S676" i="1" s="1"/>
  <c r="M673" i="1"/>
  <c r="S673" i="1" s="1"/>
  <c r="M660" i="1"/>
  <c r="S660" i="1" s="1"/>
  <c r="M657" i="1"/>
  <c r="S657" i="1" s="1"/>
  <c r="M644" i="1"/>
  <c r="S644" i="1" s="1"/>
  <c r="M641" i="1"/>
  <c r="S641" i="1" s="1"/>
  <c r="M628" i="1"/>
  <c r="S628" i="1" s="1"/>
  <c r="M625" i="1"/>
  <c r="S625" i="1" s="1"/>
  <c r="M612" i="1"/>
  <c r="S612" i="1" s="1"/>
  <c r="M609" i="1"/>
  <c r="S609" i="1" s="1"/>
  <c r="M596" i="1"/>
  <c r="S596" i="1" s="1"/>
  <c r="M593" i="1"/>
  <c r="S593" i="1" s="1"/>
  <c r="M564" i="1"/>
  <c r="S564" i="1" s="1"/>
  <c r="M561" i="1"/>
  <c r="S561" i="1" s="1"/>
  <c r="M528" i="1"/>
  <c r="S528" i="1" s="1"/>
  <c r="M514" i="1"/>
  <c r="S514" i="1" s="1"/>
  <c r="M507" i="1"/>
  <c r="S507" i="1" s="1"/>
  <c r="M497" i="1"/>
  <c r="S497" i="1" s="1"/>
  <c r="M483" i="1"/>
  <c r="S483" i="1" s="1"/>
  <c r="M476" i="1"/>
  <c r="S476" i="1" s="1"/>
  <c r="M472" i="1"/>
  <c r="S472" i="1" s="1"/>
  <c r="M469" i="1"/>
  <c r="S469" i="1" s="1"/>
  <c r="M462" i="1"/>
  <c r="S462" i="1" s="1"/>
  <c r="M448" i="1"/>
  <c r="S448" i="1" s="1"/>
  <c r="M444" i="1"/>
  <c r="S444" i="1" s="1"/>
  <c r="M437" i="1"/>
  <c r="S437" i="1" s="1"/>
  <c r="M430" i="1"/>
  <c r="S430" i="1" s="1"/>
  <c r="M416" i="1"/>
  <c r="S416" i="1" s="1"/>
  <c r="M412" i="1"/>
  <c r="S412" i="1" s="1"/>
  <c r="M405" i="1"/>
  <c r="S405" i="1" s="1"/>
  <c r="M398" i="1"/>
  <c r="S398" i="1" s="1"/>
  <c r="M384" i="1"/>
  <c r="S384" i="1" s="1"/>
  <c r="M380" i="1"/>
  <c r="S380" i="1" s="1"/>
  <c r="M373" i="1"/>
  <c r="S373" i="1" s="1"/>
  <c r="M366" i="1"/>
  <c r="S366" i="1" s="1"/>
  <c r="M352" i="1"/>
  <c r="S352" i="1" s="1"/>
  <c r="M348" i="1"/>
  <c r="S348" i="1" s="1"/>
  <c r="M341" i="1"/>
  <c r="S341" i="1" s="1"/>
  <c r="M334" i="1"/>
  <c r="S334" i="1" s="1"/>
  <c r="M316" i="1"/>
  <c r="S316" i="1" s="1"/>
  <c r="M309" i="1"/>
  <c r="S309" i="1" s="1"/>
  <c r="M302" i="1"/>
  <c r="S302" i="1" s="1"/>
  <c r="M284" i="1"/>
  <c r="S284" i="1" s="1"/>
  <c r="M277" i="1"/>
  <c r="S277" i="1" s="1"/>
  <c r="M270" i="1"/>
  <c r="S270" i="1" s="1"/>
  <c r="M241" i="1"/>
  <c r="S241" i="1" s="1"/>
  <c r="M126" i="1"/>
  <c r="S126" i="1" s="1"/>
  <c r="M81" i="1"/>
  <c r="S81" i="1" s="1"/>
  <c r="M1351" i="1"/>
  <c r="S1351" i="1" s="1"/>
  <c r="M1335" i="1"/>
  <c r="S1335" i="1" s="1"/>
  <c r="M1319" i="1"/>
  <c r="S1319" i="1" s="1"/>
  <c r="M1303" i="1"/>
  <c r="S1303" i="1" s="1"/>
  <c r="M1287" i="1"/>
  <c r="S1287" i="1" s="1"/>
  <c r="M1271" i="1"/>
  <c r="S1271" i="1" s="1"/>
  <c r="M1255" i="1"/>
  <c r="S1255" i="1" s="1"/>
  <c r="M1239" i="1"/>
  <c r="S1239" i="1" s="1"/>
  <c r="M1223" i="1"/>
  <c r="S1223" i="1" s="1"/>
  <c r="M1125" i="1"/>
  <c r="S1125" i="1" s="1"/>
  <c r="M1109" i="1"/>
  <c r="S1109" i="1" s="1"/>
  <c r="M1093" i="1"/>
  <c r="S1093" i="1" s="1"/>
  <c r="M1077" i="1"/>
  <c r="S1077" i="1" s="1"/>
  <c r="M1061" i="1"/>
  <c r="S1061" i="1" s="1"/>
  <c r="M1045" i="1"/>
  <c r="S1045" i="1" s="1"/>
  <c r="M1029" i="1"/>
  <c r="S1029" i="1" s="1"/>
  <c r="M1013" i="1"/>
  <c r="S1013" i="1" s="1"/>
  <c r="M1000" i="1"/>
  <c r="S1000" i="1" s="1"/>
  <c r="M997" i="1"/>
  <c r="S997" i="1" s="1"/>
  <c r="M984" i="1"/>
  <c r="S984" i="1" s="1"/>
  <c r="M981" i="1"/>
  <c r="S981" i="1" s="1"/>
  <c r="M968" i="1"/>
  <c r="S968" i="1" s="1"/>
  <c r="M965" i="1"/>
  <c r="S965" i="1" s="1"/>
  <c r="M962" i="1"/>
  <c r="S962" i="1" s="1"/>
  <c r="M954" i="1"/>
  <c r="S954" i="1" s="1"/>
  <c r="M946" i="1"/>
  <c r="S946" i="1" s="1"/>
  <c r="M938" i="1"/>
  <c r="S938" i="1" s="1"/>
  <c r="M930" i="1"/>
  <c r="S930" i="1" s="1"/>
  <c r="M922" i="1"/>
  <c r="S922" i="1" s="1"/>
  <c r="M919" i="1"/>
  <c r="S919" i="1" s="1"/>
  <c r="M906" i="1"/>
  <c r="S906" i="1" s="1"/>
  <c r="M903" i="1"/>
  <c r="S903" i="1" s="1"/>
  <c r="M890" i="1"/>
  <c r="S890" i="1" s="1"/>
  <c r="M887" i="1"/>
  <c r="S887" i="1" s="1"/>
  <c r="M874" i="1"/>
  <c r="S874" i="1" s="1"/>
  <c r="M871" i="1"/>
  <c r="S871" i="1" s="1"/>
  <c r="M858" i="1"/>
  <c r="S858" i="1" s="1"/>
  <c r="M855" i="1"/>
  <c r="S855" i="1" s="1"/>
  <c r="M842" i="1"/>
  <c r="S842" i="1" s="1"/>
  <c r="M839" i="1"/>
  <c r="S839" i="1" s="1"/>
  <c r="M826" i="1"/>
  <c r="S826" i="1" s="1"/>
  <c r="M823" i="1"/>
  <c r="S823" i="1" s="1"/>
  <c r="M810" i="1"/>
  <c r="S810" i="1" s="1"/>
  <c r="M807" i="1"/>
  <c r="S807" i="1" s="1"/>
  <c r="M794" i="1"/>
  <c r="S794" i="1" s="1"/>
  <c r="M791" i="1"/>
  <c r="S791" i="1" s="1"/>
  <c r="M778" i="1"/>
  <c r="S778" i="1" s="1"/>
  <c r="M775" i="1"/>
  <c r="S775" i="1" s="1"/>
  <c r="M762" i="1"/>
  <c r="S762" i="1" s="1"/>
  <c r="M759" i="1"/>
  <c r="S759" i="1" s="1"/>
  <c r="M746" i="1"/>
  <c r="S746" i="1" s="1"/>
  <c r="M743" i="1"/>
  <c r="S743" i="1" s="1"/>
  <c r="M730" i="1"/>
  <c r="S730" i="1" s="1"/>
  <c r="M727" i="1"/>
  <c r="S727" i="1" s="1"/>
  <c r="M714" i="1"/>
  <c r="S714" i="1" s="1"/>
  <c r="M711" i="1"/>
  <c r="S711" i="1" s="1"/>
  <c r="M698" i="1"/>
  <c r="S698" i="1" s="1"/>
  <c r="M695" i="1"/>
  <c r="S695" i="1" s="1"/>
  <c r="M682" i="1"/>
  <c r="S682" i="1" s="1"/>
  <c r="M679" i="1"/>
  <c r="S679" i="1" s="1"/>
  <c r="M666" i="1"/>
  <c r="S666" i="1" s="1"/>
  <c r="M663" i="1"/>
  <c r="S663" i="1" s="1"/>
  <c r="M650" i="1"/>
  <c r="S650" i="1" s="1"/>
  <c r="M647" i="1"/>
  <c r="S647" i="1" s="1"/>
  <c r="M634" i="1"/>
  <c r="S634" i="1" s="1"/>
  <c r="M631" i="1"/>
  <c r="S631" i="1" s="1"/>
  <c r="M618" i="1"/>
  <c r="S618" i="1" s="1"/>
  <c r="M615" i="1"/>
  <c r="S615" i="1" s="1"/>
  <c r="M602" i="1"/>
  <c r="S602" i="1" s="1"/>
  <c r="M599" i="1"/>
  <c r="S599" i="1" s="1"/>
  <c r="M586" i="1"/>
  <c r="S586" i="1" s="1"/>
  <c r="M583" i="1"/>
  <c r="S583" i="1" s="1"/>
  <c r="M580" i="1"/>
  <c r="S580" i="1" s="1"/>
  <c r="M572" i="1"/>
  <c r="S572" i="1" s="1"/>
  <c r="M569" i="1"/>
  <c r="S569" i="1" s="1"/>
  <c r="M558" i="1"/>
  <c r="S558" i="1" s="1"/>
  <c r="M555" i="1"/>
  <c r="S555" i="1" s="1"/>
  <c r="M552" i="1"/>
  <c r="S552" i="1" s="1"/>
  <c r="M546" i="1"/>
  <c r="S546" i="1" s="1"/>
  <c r="M537" i="1"/>
  <c r="S537" i="1" s="1"/>
  <c r="M531" i="1"/>
  <c r="S531" i="1" s="1"/>
  <c r="M524" i="1"/>
  <c r="S524" i="1" s="1"/>
  <c r="M520" i="1"/>
  <c r="S520" i="1" s="1"/>
  <c r="M517" i="1"/>
  <c r="S517" i="1" s="1"/>
  <c r="M510" i="1"/>
  <c r="S510" i="1" s="1"/>
  <c r="M479" i="1"/>
  <c r="S479" i="1" s="1"/>
  <c r="M451" i="1"/>
  <c r="S451" i="1" s="1"/>
  <c r="M419" i="1"/>
  <c r="S419" i="1" s="1"/>
  <c r="M387" i="1"/>
  <c r="S387" i="1" s="1"/>
  <c r="M355" i="1"/>
  <c r="S355" i="1" s="1"/>
  <c r="M222" i="1"/>
  <c r="S222" i="1" s="1"/>
  <c r="M190" i="1"/>
  <c r="S190" i="1" s="1"/>
  <c r="M158" i="1"/>
  <c r="S158" i="1" s="1"/>
  <c r="M987" i="1"/>
  <c r="S987" i="1" s="1"/>
  <c r="M971" i="1"/>
  <c r="S971" i="1" s="1"/>
  <c r="M909" i="1"/>
  <c r="S909" i="1" s="1"/>
  <c r="M893" i="1"/>
  <c r="S893" i="1" s="1"/>
  <c r="M877" i="1"/>
  <c r="S877" i="1" s="1"/>
  <c r="M861" i="1"/>
  <c r="S861" i="1" s="1"/>
  <c r="M845" i="1"/>
  <c r="S845" i="1" s="1"/>
  <c r="M829" i="1"/>
  <c r="S829" i="1" s="1"/>
  <c r="M813" i="1"/>
  <c r="S813" i="1" s="1"/>
  <c r="M797" i="1"/>
  <c r="S797" i="1" s="1"/>
  <c r="M781" i="1"/>
  <c r="S781" i="1" s="1"/>
  <c r="M765" i="1"/>
  <c r="S765" i="1" s="1"/>
  <c r="M749" i="1"/>
  <c r="S749" i="1" s="1"/>
  <c r="M733" i="1"/>
  <c r="S733" i="1" s="1"/>
  <c r="M717" i="1"/>
  <c r="S717" i="1" s="1"/>
  <c r="M701" i="1"/>
  <c r="S701" i="1" s="1"/>
  <c r="M685" i="1"/>
  <c r="S685" i="1" s="1"/>
  <c r="M669" i="1"/>
  <c r="S669" i="1" s="1"/>
  <c r="M653" i="1"/>
  <c r="S653" i="1" s="1"/>
  <c r="M637" i="1"/>
  <c r="S637" i="1" s="1"/>
  <c r="M621" i="1"/>
  <c r="S621" i="1" s="1"/>
  <c r="M605" i="1"/>
  <c r="S605" i="1" s="1"/>
  <c r="M589" i="1"/>
  <c r="S589" i="1" s="1"/>
  <c r="M527" i="1"/>
  <c r="S527" i="1" s="1"/>
  <c r="M496" i="1"/>
  <c r="S496" i="1" s="1"/>
  <c r="M475" i="1"/>
  <c r="S475" i="1" s="1"/>
  <c r="M465" i="1"/>
  <c r="S465" i="1" s="1"/>
  <c r="M447" i="1"/>
  <c r="S447" i="1" s="1"/>
  <c r="M433" i="1"/>
  <c r="S433" i="1" s="1"/>
  <c r="M415" i="1"/>
  <c r="S415" i="1" s="1"/>
  <c r="M401" i="1"/>
  <c r="S401" i="1" s="1"/>
  <c r="M383" i="1"/>
  <c r="S383" i="1" s="1"/>
  <c r="M369" i="1"/>
  <c r="S369" i="1" s="1"/>
  <c r="M351" i="1"/>
  <c r="S351" i="1" s="1"/>
  <c r="M337" i="1"/>
  <c r="S337" i="1" s="1"/>
  <c r="M319" i="1"/>
  <c r="S319" i="1" s="1"/>
  <c r="M305" i="1"/>
  <c r="S305" i="1" s="1"/>
  <c r="M287" i="1"/>
  <c r="S287" i="1" s="1"/>
  <c r="M273" i="1"/>
  <c r="S273" i="1" s="1"/>
  <c r="M129" i="1"/>
  <c r="S129" i="1" s="1"/>
  <c r="M94" i="1"/>
  <c r="S94" i="1" s="1"/>
  <c r="M1443" i="1"/>
  <c r="S1443" i="1" s="1"/>
  <c r="M1427" i="1"/>
  <c r="S1427" i="1" s="1"/>
  <c r="M1411" i="1"/>
  <c r="S1411" i="1" s="1"/>
  <c r="M1395" i="1"/>
  <c r="S1395" i="1" s="1"/>
  <c r="M1379" i="1"/>
  <c r="S1379" i="1" s="1"/>
  <c r="M1363" i="1"/>
  <c r="S1363" i="1" s="1"/>
  <c r="M1347" i="1"/>
  <c r="S1347" i="1" s="1"/>
  <c r="M1331" i="1"/>
  <c r="S1331" i="1" s="1"/>
  <c r="M1315" i="1"/>
  <c r="S1315" i="1" s="1"/>
  <c r="M1299" i="1"/>
  <c r="S1299" i="1" s="1"/>
  <c r="M1283" i="1"/>
  <c r="S1283" i="1" s="1"/>
  <c r="M1267" i="1"/>
  <c r="S1267" i="1" s="1"/>
  <c r="M1251" i="1"/>
  <c r="S1251" i="1" s="1"/>
  <c r="M1235" i="1"/>
  <c r="S1235" i="1" s="1"/>
  <c r="M1121" i="1"/>
  <c r="S1121" i="1" s="1"/>
  <c r="M1105" i="1"/>
  <c r="S1105" i="1" s="1"/>
  <c r="M1089" i="1"/>
  <c r="S1089" i="1" s="1"/>
  <c r="M1073" i="1"/>
  <c r="S1073" i="1" s="1"/>
  <c r="M1057" i="1"/>
  <c r="S1057" i="1" s="1"/>
  <c r="M1041" i="1"/>
  <c r="S1041" i="1" s="1"/>
  <c r="M1028" i="1"/>
  <c r="S1028" i="1" s="1"/>
  <c r="M1025" i="1"/>
  <c r="S1025" i="1" s="1"/>
  <c r="M1012" i="1"/>
  <c r="S1012" i="1" s="1"/>
  <c r="M1009" i="1"/>
  <c r="S1009" i="1" s="1"/>
  <c r="M996" i="1"/>
  <c r="S996" i="1" s="1"/>
  <c r="M993" i="1"/>
  <c r="S993" i="1" s="1"/>
  <c r="M980" i="1"/>
  <c r="S980" i="1" s="1"/>
  <c r="M977" i="1"/>
  <c r="S977" i="1" s="1"/>
  <c r="M964" i="1"/>
  <c r="S964" i="1" s="1"/>
  <c r="M956" i="1"/>
  <c r="S956" i="1" s="1"/>
  <c r="M948" i="1"/>
  <c r="S948" i="1" s="1"/>
  <c r="M940" i="1"/>
  <c r="S940" i="1" s="1"/>
  <c r="M932" i="1"/>
  <c r="S932" i="1" s="1"/>
  <c r="M924" i="1"/>
  <c r="S924" i="1" s="1"/>
  <c r="M918" i="1"/>
  <c r="S918" i="1" s="1"/>
  <c r="M915" i="1"/>
  <c r="S915" i="1" s="1"/>
  <c r="M902" i="1"/>
  <c r="S902" i="1" s="1"/>
  <c r="M899" i="1"/>
  <c r="S899" i="1" s="1"/>
  <c r="M886" i="1"/>
  <c r="S886" i="1" s="1"/>
  <c r="M883" i="1"/>
  <c r="S883" i="1" s="1"/>
  <c r="M870" i="1"/>
  <c r="S870" i="1" s="1"/>
  <c r="M867" i="1"/>
  <c r="S867" i="1" s="1"/>
  <c r="M854" i="1"/>
  <c r="S854" i="1" s="1"/>
  <c r="M851" i="1"/>
  <c r="S851" i="1" s="1"/>
  <c r="M838" i="1"/>
  <c r="S838" i="1" s="1"/>
  <c r="M835" i="1"/>
  <c r="S835" i="1" s="1"/>
  <c r="M822" i="1"/>
  <c r="S822" i="1" s="1"/>
  <c r="M819" i="1"/>
  <c r="S819" i="1" s="1"/>
  <c r="M806" i="1"/>
  <c r="S806" i="1" s="1"/>
  <c r="M803" i="1"/>
  <c r="S803" i="1" s="1"/>
  <c r="M790" i="1"/>
  <c r="S790" i="1" s="1"/>
  <c r="M787" i="1"/>
  <c r="S787" i="1" s="1"/>
  <c r="M774" i="1"/>
  <c r="S774" i="1" s="1"/>
  <c r="M771" i="1"/>
  <c r="S771" i="1" s="1"/>
  <c r="M758" i="1"/>
  <c r="S758" i="1" s="1"/>
  <c r="M755" i="1"/>
  <c r="S755" i="1" s="1"/>
  <c r="M742" i="1"/>
  <c r="S742" i="1" s="1"/>
  <c r="M739" i="1"/>
  <c r="S739" i="1" s="1"/>
  <c r="M726" i="1"/>
  <c r="S726" i="1" s="1"/>
  <c r="M723" i="1"/>
  <c r="S723" i="1" s="1"/>
  <c r="M710" i="1"/>
  <c r="S710" i="1" s="1"/>
  <c r="M707" i="1"/>
  <c r="S707" i="1" s="1"/>
  <c r="M694" i="1"/>
  <c r="S694" i="1" s="1"/>
  <c r="M691" i="1"/>
  <c r="S691" i="1" s="1"/>
  <c r="M678" i="1"/>
  <c r="S678" i="1" s="1"/>
  <c r="M675" i="1"/>
  <c r="S675" i="1" s="1"/>
  <c r="M662" i="1"/>
  <c r="S662" i="1" s="1"/>
  <c r="M659" i="1"/>
  <c r="S659" i="1" s="1"/>
  <c r="M646" i="1"/>
  <c r="S646" i="1" s="1"/>
  <c r="M643" i="1"/>
  <c r="S643" i="1" s="1"/>
  <c r="M630" i="1"/>
  <c r="S630" i="1" s="1"/>
  <c r="M627" i="1"/>
  <c r="S627" i="1" s="1"/>
  <c r="M614" i="1"/>
  <c r="S614" i="1" s="1"/>
  <c r="M611" i="1"/>
  <c r="S611" i="1" s="1"/>
  <c r="M598" i="1"/>
  <c r="S598" i="1" s="1"/>
  <c r="M595" i="1"/>
  <c r="S595" i="1" s="1"/>
  <c r="M582" i="1"/>
  <c r="S582" i="1" s="1"/>
  <c r="M574" i="1"/>
  <c r="S574" i="1" s="1"/>
  <c r="M571" i="1"/>
  <c r="S571" i="1" s="1"/>
  <c r="M560" i="1"/>
  <c r="S560" i="1" s="1"/>
  <c r="M536" i="1"/>
  <c r="S536" i="1" s="1"/>
  <c r="M530" i="1"/>
  <c r="S530" i="1" s="1"/>
  <c r="M523" i="1"/>
  <c r="S523" i="1" s="1"/>
  <c r="M513" i="1"/>
  <c r="S513" i="1" s="1"/>
  <c r="M499" i="1"/>
  <c r="S499" i="1" s="1"/>
  <c r="M492" i="1"/>
  <c r="S492" i="1" s="1"/>
  <c r="M488" i="1"/>
  <c r="S488" i="1" s="1"/>
  <c r="M485" i="1"/>
  <c r="S485" i="1" s="1"/>
  <c r="M478" i="1"/>
  <c r="S478" i="1" s="1"/>
  <c r="M450" i="1"/>
  <c r="S450" i="1" s="1"/>
  <c r="M418" i="1"/>
  <c r="S418" i="1" s="1"/>
  <c r="M386" i="1"/>
  <c r="S386" i="1" s="1"/>
  <c r="M354" i="1"/>
  <c r="S354" i="1" s="1"/>
  <c r="M322" i="1"/>
  <c r="S322" i="1" s="1"/>
  <c r="M290" i="1"/>
  <c r="S290" i="1" s="1"/>
  <c r="M254" i="1"/>
  <c r="S254" i="1" s="1"/>
  <c r="M225" i="1"/>
  <c r="S225" i="1" s="1"/>
  <c r="M193" i="1"/>
  <c r="S193" i="1" s="1"/>
  <c r="M161" i="1"/>
  <c r="S161" i="1" s="1"/>
  <c r="M97" i="1"/>
  <c r="S97" i="1" s="1"/>
  <c r="M62" i="1"/>
  <c r="S62" i="1" s="1"/>
  <c r="M1031" i="1"/>
  <c r="S1031" i="1" s="1"/>
  <c r="M1018" i="1"/>
  <c r="S1018" i="1" s="1"/>
  <c r="M1015" i="1"/>
  <c r="S1015" i="1" s="1"/>
  <c r="M1002" i="1"/>
  <c r="S1002" i="1" s="1"/>
  <c r="M999" i="1"/>
  <c r="S999" i="1" s="1"/>
  <c r="M986" i="1"/>
  <c r="S986" i="1" s="1"/>
  <c r="M983" i="1"/>
  <c r="S983" i="1" s="1"/>
  <c r="M970" i="1"/>
  <c r="S970" i="1" s="1"/>
  <c r="M967" i="1"/>
  <c r="S967" i="1" s="1"/>
  <c r="M961" i="1"/>
  <c r="S961" i="1" s="1"/>
  <c r="M953" i="1"/>
  <c r="S953" i="1" s="1"/>
  <c r="M945" i="1"/>
  <c r="S945" i="1" s="1"/>
  <c r="M937" i="1"/>
  <c r="S937" i="1" s="1"/>
  <c r="M929" i="1"/>
  <c r="S929" i="1" s="1"/>
  <c r="M921" i="1"/>
  <c r="S921" i="1" s="1"/>
  <c r="M908" i="1"/>
  <c r="S908" i="1" s="1"/>
  <c r="M905" i="1"/>
  <c r="S905" i="1" s="1"/>
  <c r="M892" i="1"/>
  <c r="S892" i="1" s="1"/>
  <c r="M889" i="1"/>
  <c r="S889" i="1" s="1"/>
  <c r="M876" i="1"/>
  <c r="S876" i="1" s="1"/>
  <c r="M873" i="1"/>
  <c r="S873" i="1" s="1"/>
  <c r="M860" i="1"/>
  <c r="S860" i="1" s="1"/>
  <c r="M857" i="1"/>
  <c r="S857" i="1" s="1"/>
  <c r="M844" i="1"/>
  <c r="S844" i="1" s="1"/>
  <c r="M841" i="1"/>
  <c r="S841" i="1" s="1"/>
  <c r="M828" i="1"/>
  <c r="S828" i="1" s="1"/>
  <c r="M825" i="1"/>
  <c r="S825" i="1" s="1"/>
  <c r="M812" i="1"/>
  <c r="S812" i="1" s="1"/>
  <c r="M809" i="1"/>
  <c r="S809" i="1" s="1"/>
  <c r="M796" i="1"/>
  <c r="S796" i="1" s="1"/>
  <c r="M793" i="1"/>
  <c r="S793" i="1" s="1"/>
  <c r="M780" i="1"/>
  <c r="S780" i="1" s="1"/>
  <c r="M777" i="1"/>
  <c r="S777" i="1" s="1"/>
  <c r="M764" i="1"/>
  <c r="S764" i="1" s="1"/>
  <c r="M761" i="1"/>
  <c r="S761" i="1" s="1"/>
  <c r="M748" i="1"/>
  <c r="S748" i="1" s="1"/>
  <c r="M745" i="1"/>
  <c r="S745" i="1" s="1"/>
  <c r="M732" i="1"/>
  <c r="S732" i="1" s="1"/>
  <c r="M729" i="1"/>
  <c r="S729" i="1" s="1"/>
  <c r="M716" i="1"/>
  <c r="S716" i="1" s="1"/>
  <c r="M713" i="1"/>
  <c r="S713" i="1" s="1"/>
  <c r="M700" i="1"/>
  <c r="S700" i="1" s="1"/>
  <c r="M697" i="1"/>
  <c r="S697" i="1" s="1"/>
  <c r="M684" i="1"/>
  <c r="S684" i="1" s="1"/>
  <c r="M681" i="1"/>
  <c r="S681" i="1" s="1"/>
  <c r="M668" i="1"/>
  <c r="S668" i="1" s="1"/>
  <c r="M665" i="1"/>
  <c r="S665" i="1" s="1"/>
  <c r="M652" i="1"/>
  <c r="S652" i="1" s="1"/>
  <c r="M649" i="1"/>
  <c r="S649" i="1" s="1"/>
  <c r="M636" i="1"/>
  <c r="S636" i="1" s="1"/>
  <c r="M633" i="1"/>
  <c r="S633" i="1" s="1"/>
  <c r="M620" i="1"/>
  <c r="S620" i="1" s="1"/>
  <c r="M617" i="1"/>
  <c r="S617" i="1" s="1"/>
  <c r="M604" i="1"/>
  <c r="S604" i="1" s="1"/>
  <c r="M601" i="1"/>
  <c r="S601" i="1" s="1"/>
  <c r="M588" i="1"/>
  <c r="S588" i="1" s="1"/>
  <c r="M585" i="1"/>
  <c r="S585" i="1" s="1"/>
  <c r="M579" i="1"/>
  <c r="S579" i="1" s="1"/>
  <c r="M568" i="1"/>
  <c r="S568" i="1" s="1"/>
  <c r="M557" i="1"/>
  <c r="S557" i="1" s="1"/>
  <c r="M554" i="1"/>
  <c r="S554" i="1" s="1"/>
  <c r="M545" i="1"/>
  <c r="S545" i="1" s="1"/>
  <c r="M539" i="1"/>
  <c r="S539" i="1" s="1"/>
  <c r="M533" i="1"/>
  <c r="S533" i="1" s="1"/>
  <c r="M526" i="1"/>
  <c r="S526" i="1" s="1"/>
  <c r="M495" i="1"/>
  <c r="S495" i="1" s="1"/>
  <c r="M464" i="1"/>
  <c r="S464" i="1" s="1"/>
  <c r="M460" i="1"/>
  <c r="S460" i="1" s="1"/>
  <c r="M453" i="1"/>
  <c r="S453" i="1" s="1"/>
  <c r="M446" i="1"/>
  <c r="S446" i="1" s="1"/>
  <c r="M432" i="1"/>
  <c r="S432" i="1" s="1"/>
  <c r="M428" i="1"/>
  <c r="S428" i="1" s="1"/>
  <c r="M421" i="1"/>
  <c r="S421" i="1" s="1"/>
  <c r="M414" i="1"/>
  <c r="S414" i="1" s="1"/>
  <c r="M400" i="1"/>
  <c r="S400" i="1" s="1"/>
  <c r="M396" i="1"/>
  <c r="S396" i="1" s="1"/>
  <c r="M389" i="1"/>
  <c r="S389" i="1" s="1"/>
  <c r="M382" i="1"/>
  <c r="S382" i="1" s="1"/>
  <c r="M368" i="1"/>
  <c r="S368" i="1" s="1"/>
  <c r="M364" i="1"/>
  <c r="S364" i="1" s="1"/>
  <c r="M357" i="1"/>
  <c r="S357" i="1" s="1"/>
  <c r="M350" i="1"/>
  <c r="S350" i="1" s="1"/>
  <c r="M332" i="1"/>
  <c r="S332" i="1" s="1"/>
  <c r="M325" i="1"/>
  <c r="S325" i="1" s="1"/>
  <c r="M318" i="1"/>
  <c r="S318" i="1" s="1"/>
  <c r="M300" i="1"/>
  <c r="S300" i="1" s="1"/>
  <c r="M293" i="1"/>
  <c r="S293" i="1" s="1"/>
  <c r="M286" i="1"/>
  <c r="S286" i="1" s="1"/>
  <c r="M268" i="1"/>
  <c r="S268" i="1" s="1"/>
  <c r="M65" i="1"/>
  <c r="S65" i="1" s="1"/>
  <c r="M1133" i="1"/>
  <c r="S1133" i="1" s="1"/>
  <c r="M1117" i="1"/>
  <c r="S1117" i="1" s="1"/>
  <c r="M1101" i="1"/>
  <c r="S1101" i="1" s="1"/>
  <c r="M1085" i="1"/>
  <c r="S1085" i="1" s="1"/>
  <c r="M1069" i="1"/>
  <c r="S1069" i="1" s="1"/>
  <c r="M1053" i="1"/>
  <c r="S1053" i="1" s="1"/>
  <c r="M1037" i="1"/>
  <c r="S1037" i="1" s="1"/>
  <c r="M1021" i="1"/>
  <c r="S1021" i="1" s="1"/>
  <c r="M1005" i="1"/>
  <c r="S1005" i="1" s="1"/>
  <c r="M989" i="1"/>
  <c r="S989" i="1" s="1"/>
  <c r="M973" i="1"/>
  <c r="S973" i="1" s="1"/>
  <c r="M911" i="1"/>
  <c r="S911" i="1" s="1"/>
  <c r="M895" i="1"/>
  <c r="S895" i="1" s="1"/>
  <c r="M879" i="1"/>
  <c r="S879" i="1" s="1"/>
  <c r="M863" i="1"/>
  <c r="S863" i="1" s="1"/>
  <c r="M847" i="1"/>
  <c r="S847" i="1" s="1"/>
  <c r="M831" i="1"/>
  <c r="S831" i="1" s="1"/>
  <c r="M815" i="1"/>
  <c r="S815" i="1" s="1"/>
  <c r="M799" i="1"/>
  <c r="S799" i="1" s="1"/>
  <c r="M783" i="1"/>
  <c r="S783" i="1" s="1"/>
  <c r="M767" i="1"/>
  <c r="S767" i="1" s="1"/>
  <c r="M751" i="1"/>
  <c r="S751" i="1" s="1"/>
  <c r="M735" i="1"/>
  <c r="S735" i="1" s="1"/>
  <c r="M719" i="1"/>
  <c r="S719" i="1" s="1"/>
  <c r="M703" i="1"/>
  <c r="S703" i="1" s="1"/>
  <c r="M687" i="1"/>
  <c r="S687" i="1" s="1"/>
  <c r="M671" i="1"/>
  <c r="S671" i="1" s="1"/>
  <c r="M655" i="1"/>
  <c r="S655" i="1" s="1"/>
  <c r="M639" i="1"/>
  <c r="S639" i="1" s="1"/>
  <c r="M623" i="1"/>
  <c r="S623" i="1" s="1"/>
  <c r="M607" i="1"/>
  <c r="S607" i="1" s="1"/>
  <c r="M591" i="1"/>
  <c r="S591" i="1" s="1"/>
  <c r="M512" i="1"/>
  <c r="S512" i="1" s="1"/>
  <c r="M491" i="1"/>
  <c r="S491" i="1" s="1"/>
  <c r="M481" i="1"/>
  <c r="S481" i="1" s="1"/>
  <c r="M467" i="1"/>
  <c r="S467" i="1" s="1"/>
  <c r="M435" i="1"/>
  <c r="S435" i="1" s="1"/>
  <c r="M403" i="1"/>
  <c r="S403" i="1" s="1"/>
  <c r="M371" i="1"/>
  <c r="S371" i="1" s="1"/>
  <c r="M257" i="1"/>
  <c r="S257" i="1" s="1"/>
  <c r="M206" i="1"/>
  <c r="S206" i="1" s="1"/>
  <c r="M174" i="1"/>
  <c r="S174" i="1" s="1"/>
  <c r="M142" i="1"/>
  <c r="S142" i="1" s="1"/>
  <c r="M110" i="1"/>
  <c r="S110" i="1" s="1"/>
  <c r="M1461" i="1"/>
  <c r="S1461" i="1" s="1"/>
  <c r="M1445" i="1"/>
  <c r="S1445" i="1" s="1"/>
  <c r="M1429" i="1"/>
  <c r="S1429" i="1" s="1"/>
  <c r="M1413" i="1"/>
  <c r="S1413" i="1" s="1"/>
  <c r="M1397" i="1"/>
  <c r="S1397" i="1" s="1"/>
  <c r="M1381" i="1"/>
  <c r="S1381" i="1" s="1"/>
  <c r="M1365" i="1"/>
  <c r="S1365" i="1" s="1"/>
  <c r="M1349" i="1"/>
  <c r="S1349" i="1" s="1"/>
  <c r="M1333" i="1"/>
  <c r="S1333" i="1" s="1"/>
  <c r="M1317" i="1"/>
  <c r="S1317" i="1" s="1"/>
  <c r="M1301" i="1"/>
  <c r="S1301" i="1" s="1"/>
  <c r="M1285" i="1"/>
  <c r="S1285" i="1" s="1"/>
  <c r="M1269" i="1"/>
  <c r="S1269" i="1" s="1"/>
  <c r="M1253" i="1"/>
  <c r="S1253" i="1" s="1"/>
  <c r="M1237" i="1"/>
  <c r="S1237" i="1" s="1"/>
  <c r="M1221" i="1"/>
  <c r="S1221" i="1" s="1"/>
  <c r="M1123" i="1"/>
  <c r="S1123" i="1" s="1"/>
  <c r="M1110" i="1"/>
  <c r="S1110" i="1" s="1"/>
  <c r="M1107" i="1"/>
  <c r="S1107" i="1" s="1"/>
  <c r="M1094" i="1"/>
  <c r="S1094" i="1" s="1"/>
  <c r="M1091" i="1"/>
  <c r="S1091" i="1" s="1"/>
  <c r="M1078" i="1"/>
  <c r="S1078" i="1" s="1"/>
  <c r="M1075" i="1"/>
  <c r="S1075" i="1" s="1"/>
  <c r="M1062" i="1"/>
  <c r="S1062" i="1" s="1"/>
  <c r="M1059" i="1"/>
  <c r="S1059" i="1" s="1"/>
  <c r="M1046" i="1"/>
  <c r="S1046" i="1" s="1"/>
  <c r="M1043" i="1"/>
  <c r="S1043" i="1" s="1"/>
  <c r="M1030" i="1"/>
  <c r="S1030" i="1" s="1"/>
  <c r="M1027" i="1"/>
  <c r="S1027" i="1" s="1"/>
  <c r="M1014" i="1"/>
  <c r="S1014" i="1" s="1"/>
  <c r="M1011" i="1"/>
  <c r="S1011" i="1" s="1"/>
  <c r="M998" i="1"/>
  <c r="S998" i="1" s="1"/>
  <c r="M995" i="1"/>
  <c r="S995" i="1" s="1"/>
  <c r="M982" i="1"/>
  <c r="S982" i="1" s="1"/>
  <c r="M979" i="1"/>
  <c r="S979" i="1" s="1"/>
  <c r="M966" i="1"/>
  <c r="S966" i="1" s="1"/>
  <c r="M963" i="1"/>
  <c r="S963" i="1" s="1"/>
  <c r="M955" i="1"/>
  <c r="S955" i="1" s="1"/>
  <c r="M947" i="1"/>
  <c r="S947" i="1" s="1"/>
  <c r="M939" i="1"/>
  <c r="S939" i="1" s="1"/>
  <c r="M931" i="1"/>
  <c r="S931" i="1" s="1"/>
  <c r="M923" i="1"/>
  <c r="S923" i="1" s="1"/>
  <c r="M920" i="1"/>
  <c r="S920" i="1" s="1"/>
  <c r="M917" i="1"/>
  <c r="S917" i="1" s="1"/>
  <c r="M904" i="1"/>
  <c r="S904" i="1" s="1"/>
  <c r="M901" i="1"/>
  <c r="S901" i="1" s="1"/>
  <c r="M888" i="1"/>
  <c r="S888" i="1" s="1"/>
  <c r="M885" i="1"/>
  <c r="S885" i="1" s="1"/>
  <c r="M872" i="1"/>
  <c r="S872" i="1" s="1"/>
  <c r="M869" i="1"/>
  <c r="S869" i="1" s="1"/>
  <c r="M856" i="1"/>
  <c r="S856" i="1" s="1"/>
  <c r="M853" i="1"/>
  <c r="S853" i="1" s="1"/>
  <c r="M840" i="1"/>
  <c r="S840" i="1" s="1"/>
  <c r="M837" i="1"/>
  <c r="S837" i="1" s="1"/>
  <c r="M824" i="1"/>
  <c r="S824" i="1" s="1"/>
  <c r="M821" i="1"/>
  <c r="S821" i="1" s="1"/>
  <c r="M808" i="1"/>
  <c r="S808" i="1" s="1"/>
  <c r="M805" i="1"/>
  <c r="S805" i="1" s="1"/>
  <c r="M792" i="1"/>
  <c r="S792" i="1" s="1"/>
  <c r="M789" i="1"/>
  <c r="S789" i="1" s="1"/>
  <c r="M776" i="1"/>
  <c r="S776" i="1" s="1"/>
  <c r="M773" i="1"/>
  <c r="S773" i="1" s="1"/>
  <c r="M760" i="1"/>
  <c r="S760" i="1" s="1"/>
  <c r="M757" i="1"/>
  <c r="S757" i="1" s="1"/>
  <c r="M744" i="1"/>
  <c r="S744" i="1" s="1"/>
  <c r="M741" i="1"/>
  <c r="S741" i="1" s="1"/>
  <c r="M728" i="1"/>
  <c r="S728" i="1" s="1"/>
  <c r="M725" i="1"/>
  <c r="S725" i="1" s="1"/>
  <c r="M712" i="1"/>
  <c r="S712" i="1" s="1"/>
  <c r="M709" i="1"/>
  <c r="S709" i="1" s="1"/>
  <c r="M696" i="1"/>
  <c r="S696" i="1" s="1"/>
  <c r="M693" i="1"/>
  <c r="S693" i="1" s="1"/>
  <c r="M680" i="1"/>
  <c r="S680" i="1" s="1"/>
  <c r="M677" i="1"/>
  <c r="S677" i="1" s="1"/>
  <c r="M664" i="1"/>
  <c r="S664" i="1" s="1"/>
  <c r="M661" i="1"/>
  <c r="S661" i="1" s="1"/>
  <c r="M648" i="1"/>
  <c r="S648" i="1" s="1"/>
  <c r="M645" i="1"/>
  <c r="S645" i="1" s="1"/>
  <c r="M632" i="1"/>
  <c r="S632" i="1" s="1"/>
  <c r="M629" i="1"/>
  <c r="S629" i="1" s="1"/>
  <c r="M616" i="1"/>
  <c r="S616" i="1" s="1"/>
  <c r="M613" i="1"/>
  <c r="S613" i="1" s="1"/>
  <c r="M600" i="1"/>
  <c r="S600" i="1" s="1"/>
  <c r="M597" i="1"/>
  <c r="S597" i="1" s="1"/>
  <c r="M584" i="1"/>
  <c r="S584" i="1" s="1"/>
  <c r="M581" i="1"/>
  <c r="S581" i="1" s="1"/>
  <c r="M573" i="1"/>
  <c r="S573" i="1" s="1"/>
  <c r="M570" i="1"/>
  <c r="S570" i="1" s="1"/>
  <c r="M544" i="1"/>
  <c r="S544" i="1" s="1"/>
  <c r="M538" i="1"/>
  <c r="S538" i="1" s="1"/>
  <c r="M529" i="1"/>
  <c r="S529" i="1" s="1"/>
  <c r="M515" i="1"/>
  <c r="S515" i="1" s="1"/>
  <c r="M508" i="1"/>
  <c r="S508" i="1" s="1"/>
  <c r="M504" i="1"/>
  <c r="S504" i="1" s="1"/>
  <c r="M501" i="1"/>
  <c r="S501" i="1" s="1"/>
  <c r="M494" i="1"/>
  <c r="S494" i="1" s="1"/>
  <c r="M463" i="1"/>
  <c r="S463" i="1" s="1"/>
  <c r="M449" i="1"/>
  <c r="S449" i="1" s="1"/>
  <c r="M431" i="1"/>
  <c r="S431" i="1" s="1"/>
  <c r="M417" i="1"/>
  <c r="S417" i="1" s="1"/>
  <c r="M399" i="1"/>
  <c r="S399" i="1" s="1"/>
  <c r="M385" i="1"/>
  <c r="S385" i="1" s="1"/>
  <c r="M367" i="1"/>
  <c r="S367" i="1" s="1"/>
  <c r="M353" i="1"/>
  <c r="S353" i="1" s="1"/>
  <c r="M335" i="1"/>
  <c r="S335" i="1" s="1"/>
  <c r="M321" i="1"/>
  <c r="S321" i="1" s="1"/>
  <c r="M303" i="1"/>
  <c r="S303" i="1" s="1"/>
  <c r="M289" i="1"/>
  <c r="S289" i="1" s="1"/>
  <c r="M271" i="1"/>
  <c r="S271" i="1" s="1"/>
  <c r="M238" i="1"/>
  <c r="S238" i="1" s="1"/>
  <c r="M113" i="1"/>
  <c r="S113" i="1" s="1"/>
  <c r="M1097" i="1"/>
  <c r="S1097" i="1" s="1"/>
  <c r="M1081" i="1"/>
  <c r="S1081" i="1" s="1"/>
  <c r="M1065" i="1"/>
  <c r="S1065" i="1" s="1"/>
  <c r="M1049" i="1"/>
  <c r="S1049" i="1" s="1"/>
  <c r="M1033" i="1"/>
  <c r="S1033" i="1" s="1"/>
  <c r="M1017" i="1"/>
  <c r="S1017" i="1" s="1"/>
  <c r="M1001" i="1"/>
  <c r="S1001" i="1" s="1"/>
  <c r="M985" i="1"/>
  <c r="S985" i="1" s="1"/>
  <c r="M969" i="1"/>
  <c r="S969" i="1" s="1"/>
  <c r="M907" i="1"/>
  <c r="S907" i="1" s="1"/>
  <c r="M894" i="1"/>
  <c r="S894" i="1" s="1"/>
  <c r="M891" i="1"/>
  <c r="S891" i="1" s="1"/>
  <c r="M878" i="1"/>
  <c r="S878" i="1" s="1"/>
  <c r="M875" i="1"/>
  <c r="S875" i="1" s="1"/>
  <c r="M862" i="1"/>
  <c r="S862" i="1" s="1"/>
  <c r="M859" i="1"/>
  <c r="S859" i="1" s="1"/>
  <c r="M846" i="1"/>
  <c r="S846" i="1" s="1"/>
  <c r="M843" i="1"/>
  <c r="S843" i="1" s="1"/>
  <c r="M827" i="1"/>
  <c r="S827" i="1" s="1"/>
  <c r="M811" i="1"/>
  <c r="S811" i="1" s="1"/>
  <c r="M795" i="1"/>
  <c r="S795" i="1" s="1"/>
  <c r="M779" i="1"/>
  <c r="S779" i="1" s="1"/>
  <c r="M763" i="1"/>
  <c r="S763" i="1" s="1"/>
  <c r="M747" i="1"/>
  <c r="S747" i="1" s="1"/>
  <c r="M731" i="1"/>
  <c r="S731" i="1" s="1"/>
  <c r="M715" i="1"/>
  <c r="S715" i="1" s="1"/>
  <c r="M699" i="1"/>
  <c r="S699" i="1" s="1"/>
  <c r="M683" i="1"/>
  <c r="S683" i="1" s="1"/>
  <c r="M667" i="1"/>
  <c r="S667" i="1" s="1"/>
  <c r="M651" i="1"/>
  <c r="S651" i="1" s="1"/>
  <c r="M635" i="1"/>
  <c r="S635" i="1" s="1"/>
  <c r="M619" i="1"/>
  <c r="S619" i="1" s="1"/>
  <c r="M603" i="1"/>
  <c r="S603" i="1" s="1"/>
  <c r="M587" i="1"/>
  <c r="S587" i="1" s="1"/>
  <c r="M553" i="1"/>
  <c r="S553" i="1" s="1"/>
  <c r="M547" i="1"/>
  <c r="S547" i="1" s="1"/>
  <c r="M511" i="1"/>
  <c r="S511" i="1" s="1"/>
  <c r="M480" i="1"/>
  <c r="S480" i="1" s="1"/>
  <c r="M209" i="1"/>
  <c r="S209" i="1" s="1"/>
  <c r="M177" i="1"/>
  <c r="S177" i="1" s="1"/>
  <c r="M145" i="1"/>
  <c r="S145" i="1" s="1"/>
  <c r="M78" i="1"/>
  <c r="S78" i="1" s="1"/>
  <c r="K31" i="1"/>
  <c r="Y32" i="1" s="1"/>
  <c r="M52" i="1"/>
  <c r="S52" i="1" s="1"/>
  <c r="M556" i="1"/>
  <c r="S556" i="1" s="1"/>
  <c r="M548" i="1"/>
  <c r="S548" i="1" s="1"/>
  <c r="M540" i="1"/>
  <c r="S540" i="1" s="1"/>
  <c r="M522" i="1"/>
  <c r="S522" i="1" s="1"/>
  <c r="M519" i="1"/>
  <c r="S519" i="1" s="1"/>
  <c r="M506" i="1"/>
  <c r="S506" i="1" s="1"/>
  <c r="M503" i="1"/>
  <c r="S503" i="1" s="1"/>
  <c r="M490" i="1"/>
  <c r="S490" i="1" s="1"/>
  <c r="M487" i="1"/>
  <c r="S487" i="1" s="1"/>
  <c r="M474" i="1"/>
  <c r="S474" i="1" s="1"/>
  <c r="M471" i="1"/>
  <c r="S471" i="1" s="1"/>
  <c r="M458" i="1"/>
  <c r="S458" i="1" s="1"/>
  <c r="M455" i="1"/>
  <c r="S455" i="1" s="1"/>
  <c r="M442" i="1"/>
  <c r="S442" i="1" s="1"/>
  <c r="M439" i="1"/>
  <c r="S439" i="1" s="1"/>
  <c r="M426" i="1"/>
  <c r="S426" i="1" s="1"/>
  <c r="M423" i="1"/>
  <c r="S423" i="1" s="1"/>
  <c r="M410" i="1"/>
  <c r="S410" i="1" s="1"/>
  <c r="M407" i="1"/>
  <c r="S407" i="1" s="1"/>
  <c r="M394" i="1"/>
  <c r="S394" i="1" s="1"/>
  <c r="M391" i="1"/>
  <c r="S391" i="1" s="1"/>
  <c r="M378" i="1"/>
  <c r="S378" i="1" s="1"/>
  <c r="M375" i="1"/>
  <c r="S375" i="1" s="1"/>
  <c r="M362" i="1"/>
  <c r="S362" i="1" s="1"/>
  <c r="M359" i="1"/>
  <c r="S359" i="1" s="1"/>
  <c r="M346" i="1"/>
  <c r="S346" i="1" s="1"/>
  <c r="M343" i="1"/>
  <c r="S343" i="1" s="1"/>
  <c r="M330" i="1"/>
  <c r="S330" i="1" s="1"/>
  <c r="M327" i="1"/>
  <c r="S327" i="1" s="1"/>
  <c r="M314" i="1"/>
  <c r="S314" i="1" s="1"/>
  <c r="M311" i="1"/>
  <c r="S311" i="1" s="1"/>
  <c r="M298" i="1"/>
  <c r="S298" i="1" s="1"/>
  <c r="M295" i="1"/>
  <c r="S295" i="1" s="1"/>
  <c r="M282" i="1"/>
  <c r="S282" i="1" s="1"/>
  <c r="M279" i="1"/>
  <c r="S279" i="1" s="1"/>
  <c r="M266" i="1"/>
  <c r="S266" i="1" s="1"/>
  <c r="M263" i="1"/>
  <c r="S263" i="1" s="1"/>
  <c r="M250" i="1"/>
  <c r="S250" i="1" s="1"/>
  <c r="M247" i="1"/>
  <c r="S247" i="1" s="1"/>
  <c r="M234" i="1"/>
  <c r="S234" i="1" s="1"/>
  <c r="M231" i="1"/>
  <c r="S231" i="1" s="1"/>
  <c r="M218" i="1"/>
  <c r="S218" i="1" s="1"/>
  <c r="M215" i="1"/>
  <c r="S215" i="1" s="1"/>
  <c r="M202" i="1"/>
  <c r="S202" i="1" s="1"/>
  <c r="M199" i="1"/>
  <c r="S199" i="1" s="1"/>
  <c r="M186" i="1"/>
  <c r="S186" i="1" s="1"/>
  <c r="M183" i="1"/>
  <c r="S183" i="1" s="1"/>
  <c r="M170" i="1"/>
  <c r="S170" i="1" s="1"/>
  <c r="M167" i="1"/>
  <c r="S167" i="1" s="1"/>
  <c r="M154" i="1"/>
  <c r="S154" i="1" s="1"/>
  <c r="M151" i="1"/>
  <c r="S151" i="1" s="1"/>
  <c r="M138" i="1"/>
  <c r="S138" i="1" s="1"/>
  <c r="M135" i="1"/>
  <c r="S135" i="1" s="1"/>
  <c r="M122" i="1"/>
  <c r="S122" i="1" s="1"/>
  <c r="M119" i="1"/>
  <c r="S119" i="1" s="1"/>
  <c r="M106" i="1"/>
  <c r="S106" i="1" s="1"/>
  <c r="M103" i="1"/>
  <c r="S103" i="1" s="1"/>
  <c r="M90" i="1"/>
  <c r="S90" i="1" s="1"/>
  <c r="M87" i="1"/>
  <c r="S87" i="1" s="1"/>
  <c r="M74" i="1"/>
  <c r="S74" i="1" s="1"/>
  <c r="M71" i="1"/>
  <c r="S71" i="1" s="1"/>
  <c r="M58" i="1"/>
  <c r="S58" i="1" s="1"/>
  <c r="M55" i="1"/>
  <c r="S55" i="1" s="1"/>
  <c r="M525" i="1"/>
  <c r="S525" i="1" s="1"/>
  <c r="M509" i="1"/>
  <c r="S509" i="1" s="1"/>
  <c r="M493" i="1"/>
  <c r="S493" i="1" s="1"/>
  <c r="M477" i="1"/>
  <c r="S477" i="1" s="1"/>
  <c r="M461" i="1"/>
  <c r="S461" i="1" s="1"/>
  <c r="M445" i="1"/>
  <c r="S445" i="1" s="1"/>
  <c r="M429" i="1"/>
  <c r="S429" i="1" s="1"/>
  <c r="M413" i="1"/>
  <c r="S413" i="1" s="1"/>
  <c r="M397" i="1"/>
  <c r="S397" i="1" s="1"/>
  <c r="M381" i="1"/>
  <c r="S381" i="1" s="1"/>
  <c r="M365" i="1"/>
  <c r="S365" i="1" s="1"/>
  <c r="M349" i="1"/>
  <c r="S349" i="1" s="1"/>
  <c r="M336" i="1"/>
  <c r="S336" i="1" s="1"/>
  <c r="M333" i="1"/>
  <c r="S333" i="1" s="1"/>
  <c r="M320" i="1"/>
  <c r="S320" i="1" s="1"/>
  <c r="M317" i="1"/>
  <c r="S317" i="1" s="1"/>
  <c r="M304" i="1"/>
  <c r="S304" i="1" s="1"/>
  <c r="M301" i="1"/>
  <c r="S301" i="1" s="1"/>
  <c r="M288" i="1"/>
  <c r="S288" i="1" s="1"/>
  <c r="M285" i="1"/>
  <c r="S285" i="1" s="1"/>
  <c r="M272" i="1"/>
  <c r="S272" i="1" s="1"/>
  <c r="M269" i="1"/>
  <c r="S269" i="1" s="1"/>
  <c r="M256" i="1"/>
  <c r="S256" i="1" s="1"/>
  <c r="M253" i="1"/>
  <c r="S253" i="1" s="1"/>
  <c r="M240" i="1"/>
  <c r="S240" i="1" s="1"/>
  <c r="M237" i="1"/>
  <c r="S237" i="1" s="1"/>
  <c r="M224" i="1"/>
  <c r="S224" i="1" s="1"/>
  <c r="M221" i="1"/>
  <c r="S221" i="1" s="1"/>
  <c r="M208" i="1"/>
  <c r="S208" i="1" s="1"/>
  <c r="M205" i="1"/>
  <c r="S205" i="1" s="1"/>
  <c r="M192" i="1"/>
  <c r="S192" i="1" s="1"/>
  <c r="M189" i="1"/>
  <c r="S189" i="1" s="1"/>
  <c r="M176" i="1"/>
  <c r="S176" i="1" s="1"/>
  <c r="M173" i="1"/>
  <c r="S173" i="1" s="1"/>
  <c r="M160" i="1"/>
  <c r="S160" i="1" s="1"/>
  <c r="M157" i="1"/>
  <c r="S157" i="1" s="1"/>
  <c r="M144" i="1"/>
  <c r="S144" i="1" s="1"/>
  <c r="M141" i="1"/>
  <c r="S141" i="1" s="1"/>
  <c r="M128" i="1"/>
  <c r="S128" i="1" s="1"/>
  <c r="M125" i="1"/>
  <c r="S125" i="1" s="1"/>
  <c r="M109" i="1"/>
  <c r="S109" i="1" s="1"/>
  <c r="M93" i="1"/>
  <c r="S93" i="1" s="1"/>
  <c r="M77" i="1"/>
  <c r="S77" i="1" s="1"/>
  <c r="M61" i="1"/>
  <c r="S61" i="1" s="1"/>
  <c r="M339" i="1"/>
  <c r="S339" i="1" s="1"/>
  <c r="M323" i="1"/>
  <c r="S323" i="1" s="1"/>
  <c r="M307" i="1"/>
  <c r="S307" i="1" s="1"/>
  <c r="M291" i="1"/>
  <c r="S291" i="1" s="1"/>
  <c r="M275" i="1"/>
  <c r="S275" i="1" s="1"/>
  <c r="M259" i="1"/>
  <c r="S259" i="1" s="1"/>
  <c r="M243" i="1"/>
  <c r="S243" i="1" s="1"/>
  <c r="M227" i="1"/>
  <c r="S227" i="1" s="1"/>
  <c r="M211" i="1"/>
  <c r="S211" i="1" s="1"/>
  <c r="M195" i="1"/>
  <c r="S195" i="1" s="1"/>
  <c r="M179" i="1"/>
  <c r="S179" i="1" s="1"/>
  <c r="M163" i="1"/>
  <c r="S163" i="1" s="1"/>
  <c r="M147" i="1"/>
  <c r="S147" i="1" s="1"/>
  <c r="M131" i="1"/>
  <c r="S131" i="1" s="1"/>
  <c r="M115" i="1"/>
  <c r="S115" i="1" s="1"/>
  <c r="M99" i="1"/>
  <c r="S99" i="1" s="1"/>
  <c r="M83" i="1"/>
  <c r="S83" i="1" s="1"/>
  <c r="M67" i="1"/>
  <c r="S67" i="1" s="1"/>
  <c r="M54" i="1"/>
  <c r="S54" i="1" s="1"/>
  <c r="M521" i="1"/>
  <c r="S521" i="1" s="1"/>
  <c r="M505" i="1"/>
  <c r="S505" i="1" s="1"/>
  <c r="M489" i="1"/>
  <c r="S489" i="1" s="1"/>
  <c r="M473" i="1"/>
  <c r="S473" i="1" s="1"/>
  <c r="M457" i="1"/>
  <c r="S457" i="1" s="1"/>
  <c r="M441" i="1"/>
  <c r="S441" i="1" s="1"/>
  <c r="M425" i="1"/>
  <c r="S425" i="1" s="1"/>
  <c r="M409" i="1"/>
  <c r="S409" i="1" s="1"/>
  <c r="M393" i="1"/>
  <c r="S393" i="1" s="1"/>
  <c r="M377" i="1"/>
  <c r="S377" i="1" s="1"/>
  <c r="M361" i="1"/>
  <c r="S361" i="1" s="1"/>
  <c r="M345" i="1"/>
  <c r="S345" i="1" s="1"/>
  <c r="M329" i="1"/>
  <c r="S329" i="1" s="1"/>
  <c r="M313" i="1"/>
  <c r="S313" i="1" s="1"/>
  <c r="M297" i="1"/>
  <c r="S297" i="1" s="1"/>
  <c r="M281" i="1"/>
  <c r="S281" i="1" s="1"/>
  <c r="M265" i="1"/>
  <c r="S265" i="1" s="1"/>
  <c r="M252" i="1"/>
  <c r="S252" i="1" s="1"/>
  <c r="M249" i="1"/>
  <c r="S249" i="1" s="1"/>
  <c r="M236" i="1"/>
  <c r="S236" i="1" s="1"/>
  <c r="M233" i="1"/>
  <c r="S233" i="1" s="1"/>
  <c r="M220" i="1"/>
  <c r="S220" i="1" s="1"/>
  <c r="M217" i="1"/>
  <c r="S217" i="1" s="1"/>
  <c r="M204" i="1"/>
  <c r="S204" i="1" s="1"/>
  <c r="M201" i="1"/>
  <c r="S201" i="1" s="1"/>
  <c r="M188" i="1"/>
  <c r="S188" i="1" s="1"/>
  <c r="M185" i="1"/>
  <c r="S185" i="1" s="1"/>
  <c r="M172" i="1"/>
  <c r="S172" i="1" s="1"/>
  <c r="M169" i="1"/>
  <c r="S169" i="1" s="1"/>
  <c r="M156" i="1"/>
  <c r="S156" i="1" s="1"/>
  <c r="M153" i="1"/>
  <c r="S153" i="1" s="1"/>
  <c r="M140" i="1"/>
  <c r="S140" i="1" s="1"/>
  <c r="M137" i="1"/>
  <c r="S137" i="1" s="1"/>
  <c r="M124" i="1"/>
  <c r="S124" i="1" s="1"/>
  <c r="M121" i="1"/>
  <c r="S121" i="1" s="1"/>
  <c r="M108" i="1"/>
  <c r="S108" i="1" s="1"/>
  <c r="M105" i="1"/>
  <c r="S105" i="1" s="1"/>
  <c r="M92" i="1"/>
  <c r="S92" i="1" s="1"/>
  <c r="M89" i="1"/>
  <c r="S89" i="1" s="1"/>
  <c r="M76" i="1"/>
  <c r="S76" i="1" s="1"/>
  <c r="M73" i="1"/>
  <c r="S73" i="1" s="1"/>
  <c r="M60" i="1"/>
  <c r="S60" i="1" s="1"/>
  <c r="M57" i="1"/>
  <c r="S57" i="1" s="1"/>
  <c r="M258" i="1"/>
  <c r="S258" i="1" s="1"/>
  <c r="M255" i="1"/>
  <c r="S255" i="1" s="1"/>
  <c r="M242" i="1"/>
  <c r="S242" i="1" s="1"/>
  <c r="M239" i="1"/>
  <c r="S239" i="1" s="1"/>
  <c r="M226" i="1"/>
  <c r="S226" i="1" s="1"/>
  <c r="M223" i="1"/>
  <c r="S223" i="1" s="1"/>
  <c r="M207" i="1"/>
  <c r="S207" i="1" s="1"/>
  <c r="M191" i="1"/>
  <c r="S191" i="1" s="1"/>
  <c r="M175" i="1"/>
  <c r="S175" i="1" s="1"/>
  <c r="M159" i="1"/>
  <c r="S159" i="1" s="1"/>
  <c r="M143" i="1"/>
  <c r="S143" i="1" s="1"/>
  <c r="M130" i="1"/>
  <c r="S130" i="1" s="1"/>
  <c r="M127" i="1"/>
  <c r="S127" i="1" s="1"/>
  <c r="M111" i="1"/>
  <c r="S111" i="1" s="1"/>
  <c r="M95" i="1"/>
  <c r="S95" i="1" s="1"/>
  <c r="M79" i="1"/>
  <c r="S79" i="1" s="1"/>
  <c r="M66" i="1"/>
  <c r="S66" i="1" s="1"/>
  <c r="M63" i="1"/>
  <c r="S63" i="1" s="1"/>
  <c r="M53" i="1"/>
  <c r="S53" i="1" s="1"/>
  <c r="M261" i="1"/>
  <c r="S261" i="1" s="1"/>
  <c r="M245" i="1"/>
  <c r="S245" i="1" s="1"/>
  <c r="M229" i="1"/>
  <c r="S229" i="1" s="1"/>
  <c r="M213" i="1"/>
  <c r="S213" i="1" s="1"/>
  <c r="M197" i="1"/>
  <c r="S197" i="1" s="1"/>
  <c r="M181" i="1"/>
  <c r="S181" i="1" s="1"/>
  <c r="M165" i="1"/>
  <c r="S165" i="1" s="1"/>
  <c r="M149" i="1"/>
  <c r="S149" i="1" s="1"/>
  <c r="M133" i="1"/>
  <c r="S133" i="1" s="1"/>
  <c r="M117" i="1"/>
  <c r="S117" i="1" s="1"/>
  <c r="M101" i="1"/>
  <c r="S101" i="1" s="1"/>
  <c r="M85" i="1"/>
  <c r="S85" i="1" s="1"/>
  <c r="M69" i="1"/>
  <c r="S69" i="1" s="1"/>
  <c r="M56" i="1"/>
  <c r="S56" i="1" s="1"/>
  <c r="M459" i="1"/>
  <c r="S459" i="1" s="1"/>
  <c r="M443" i="1"/>
  <c r="S443" i="1" s="1"/>
  <c r="M427" i="1"/>
  <c r="S427" i="1" s="1"/>
  <c r="M411" i="1"/>
  <c r="S411" i="1" s="1"/>
  <c r="M395" i="1"/>
  <c r="S395" i="1" s="1"/>
  <c r="M379" i="1"/>
  <c r="S379" i="1" s="1"/>
  <c r="M363" i="1"/>
  <c r="S363" i="1" s="1"/>
  <c r="M347" i="1"/>
  <c r="S347" i="1" s="1"/>
  <c r="M331" i="1"/>
  <c r="S331" i="1" s="1"/>
  <c r="M315" i="1"/>
  <c r="S315" i="1" s="1"/>
  <c r="M299" i="1"/>
  <c r="S299" i="1" s="1"/>
  <c r="M283" i="1"/>
  <c r="S283" i="1" s="1"/>
  <c r="M267" i="1"/>
  <c r="S267" i="1" s="1"/>
  <c r="M251" i="1"/>
  <c r="S251" i="1" s="1"/>
  <c r="M235" i="1"/>
  <c r="S235" i="1" s="1"/>
  <c r="M219" i="1"/>
  <c r="S219" i="1" s="1"/>
  <c r="M203" i="1"/>
  <c r="S203" i="1" s="1"/>
  <c r="M187" i="1"/>
  <c r="S187" i="1" s="1"/>
  <c r="M171" i="1"/>
  <c r="S171" i="1" s="1"/>
  <c r="M155" i="1"/>
  <c r="S155" i="1" s="1"/>
  <c r="M139" i="1"/>
  <c r="S139" i="1" s="1"/>
  <c r="M123" i="1"/>
  <c r="S123" i="1" s="1"/>
  <c r="M107" i="1"/>
  <c r="S107" i="1" s="1"/>
  <c r="M91" i="1"/>
  <c r="S91" i="1" s="1"/>
  <c r="M75" i="1"/>
  <c r="S75" i="1" s="1"/>
  <c r="M59" i="1"/>
  <c r="S59" i="1" s="1"/>
  <c r="J39" i="1"/>
  <c r="O52" i="1"/>
  <c r="K39" i="1"/>
  <c r="M51" i="1"/>
  <c r="S51" i="1" s="1"/>
  <c r="K32" i="1"/>
  <c r="Y33" i="1" s="1"/>
  <c r="C32" i="1" a="1"/>
  <c r="C32" i="1" s="1"/>
  <c r="AE31" i="1" s="1"/>
  <c r="F31" i="1"/>
  <c r="AI30" i="1" s="1"/>
  <c r="AG34" i="34" l="1"/>
  <c r="AH34" i="34" s="1"/>
  <c r="AF34" i="34"/>
  <c r="AJ34" i="34"/>
  <c r="AK34" i="34" s="1"/>
  <c r="AI34" i="34"/>
  <c r="AK33" i="34"/>
  <c r="C37" i="34" a="1"/>
  <c r="C37" i="34" s="1"/>
  <c r="E36" i="34"/>
  <c r="D36" i="34"/>
  <c r="AE35" i="34"/>
  <c r="G36" i="34"/>
  <c r="F36" i="34"/>
  <c r="AH33" i="34"/>
  <c r="AG35" i="33"/>
  <c r="AH35" i="33" s="1"/>
  <c r="AJ35" i="33"/>
  <c r="AF35" i="33"/>
  <c r="AI35" i="33"/>
  <c r="C38" i="33" a="1"/>
  <c r="C38" i="33" s="1"/>
  <c r="AE36" i="33"/>
  <c r="G37" i="33"/>
  <c r="F37" i="33"/>
  <c r="E37" i="33"/>
  <c r="D37" i="33"/>
  <c r="AH33" i="33"/>
  <c r="AE36" i="32"/>
  <c r="G37" i="32"/>
  <c r="E37" i="32"/>
  <c r="F37" i="32"/>
  <c r="D37" i="32"/>
  <c r="C38" i="32" a="1"/>
  <c r="C38" i="32" s="1"/>
  <c r="AK33" i="32"/>
  <c r="G36" i="32"/>
  <c r="F36" i="32"/>
  <c r="E36" i="32"/>
  <c r="D36" i="32"/>
  <c r="AE35" i="32"/>
  <c r="AJ34" i="32"/>
  <c r="AK34" i="32" s="1"/>
  <c r="AI34" i="32"/>
  <c r="AG34" i="32"/>
  <c r="AH34" i="32" s="1"/>
  <c r="AF34" i="32"/>
  <c r="AE35" i="31"/>
  <c r="F36" i="31"/>
  <c r="G36" i="31"/>
  <c r="E36" i="31"/>
  <c r="D36" i="31"/>
  <c r="AF34" i="31"/>
  <c r="AI34" i="31"/>
  <c r="AJ34" i="31"/>
  <c r="AK34" i="31" s="1"/>
  <c r="AG34" i="31"/>
  <c r="AH34" i="31" s="1"/>
  <c r="C37" i="31" a="1"/>
  <c r="C37" i="31" s="1"/>
  <c r="AJ34" i="30"/>
  <c r="AI34" i="30"/>
  <c r="AG34" i="30"/>
  <c r="AH34" i="30" s="1"/>
  <c r="AF34" i="30"/>
  <c r="G36" i="30"/>
  <c r="F36" i="30"/>
  <c r="D36" i="30"/>
  <c r="E36" i="30"/>
  <c r="AE35" i="30"/>
  <c r="C37" i="30" a="1"/>
  <c r="C37" i="30" s="1"/>
  <c r="G37" i="29"/>
  <c r="F37" i="29"/>
  <c r="D37" i="29"/>
  <c r="E37" i="29"/>
  <c r="AE36" i="29"/>
  <c r="C38" i="29" a="1"/>
  <c r="C38" i="29" s="1"/>
  <c r="AF35" i="29"/>
  <c r="AG35" i="29"/>
  <c r="AH35" i="29" s="1"/>
  <c r="AJ35" i="29"/>
  <c r="AK35" i="29" s="1"/>
  <c r="AI35" i="29"/>
  <c r="D38" i="28"/>
  <c r="G38" i="28"/>
  <c r="F38" i="28"/>
  <c r="AE37" i="28"/>
  <c r="E38" i="28"/>
  <c r="C39" i="28" a="1"/>
  <c r="C39" i="28" s="1"/>
  <c r="F37" i="28"/>
  <c r="G37" i="28"/>
  <c r="E37" i="28"/>
  <c r="D37" i="28"/>
  <c r="AE36" i="28"/>
  <c r="AG35" i="28"/>
  <c r="AH35" i="28" s="1"/>
  <c r="AJ35" i="28"/>
  <c r="AK35" i="28" s="1"/>
  <c r="AI35" i="28"/>
  <c r="AF35" i="28"/>
  <c r="G37" i="27"/>
  <c r="F37" i="27"/>
  <c r="E37" i="27"/>
  <c r="D37" i="27"/>
  <c r="AE36" i="27"/>
  <c r="AI34" i="27"/>
  <c r="AJ34" i="27"/>
  <c r="AK34" i="27" s="1"/>
  <c r="AF34" i="27"/>
  <c r="AG34" i="27"/>
  <c r="AK33" i="27"/>
  <c r="F36" i="27"/>
  <c r="E36" i="27"/>
  <c r="D36" i="27"/>
  <c r="AE35" i="27"/>
  <c r="G36" i="27"/>
  <c r="C38" i="27" a="1"/>
  <c r="C38" i="27" s="1"/>
  <c r="AF35" i="26"/>
  <c r="AJ35" i="26"/>
  <c r="AI35" i="26"/>
  <c r="AG35" i="26"/>
  <c r="G37" i="26"/>
  <c r="F37" i="26"/>
  <c r="E37" i="26"/>
  <c r="AE36" i="26"/>
  <c r="D37" i="26"/>
  <c r="C38" i="26" a="1"/>
  <c r="C38" i="26" s="1"/>
  <c r="J42" i="1"/>
  <c r="J44" i="1" s="1"/>
  <c r="X42" i="1"/>
  <c r="K42" i="1"/>
  <c r="K44" i="1" s="1"/>
  <c r="Y42" i="1"/>
  <c r="Y46" i="1" s="1"/>
  <c r="K30" i="1"/>
  <c r="Y30" i="1" s="1"/>
  <c r="Y34" i="1" s="1"/>
  <c r="G31" i="1"/>
  <c r="AJ30" i="1" s="1"/>
  <c r="T52" i="1"/>
  <c r="J33" i="1"/>
  <c r="J35" i="1" s="1"/>
  <c r="X34" i="1"/>
  <c r="X46" i="1"/>
  <c r="E31" i="1"/>
  <c r="AG30" i="1" s="1"/>
  <c r="L32" i="1"/>
  <c r="Z33" i="1" s="1"/>
  <c r="L31" i="1"/>
  <c r="L39" i="1"/>
  <c r="E32" i="1"/>
  <c r="AG31" i="1" s="1"/>
  <c r="AH31" i="1" s="1"/>
  <c r="F32" i="1"/>
  <c r="AI31" i="1" s="1"/>
  <c r="G32" i="1"/>
  <c r="AJ31" i="1" s="1"/>
  <c r="AK31" i="1" s="1"/>
  <c r="D32" i="1"/>
  <c r="AF31" i="1" s="1"/>
  <c r="C33" i="1" a="1"/>
  <c r="C33" i="1" s="1"/>
  <c r="AE32" i="1" s="1"/>
  <c r="G37" i="34" l="1"/>
  <c r="F37" i="34"/>
  <c r="E37" i="34"/>
  <c r="D37" i="34"/>
  <c r="AE36" i="34"/>
  <c r="C38" i="34" a="1"/>
  <c r="C38" i="34" s="1"/>
  <c r="AG35" i="34"/>
  <c r="AF35" i="34"/>
  <c r="AJ35" i="34"/>
  <c r="AK35" i="34" s="1"/>
  <c r="AI35" i="34"/>
  <c r="AE37" i="33"/>
  <c r="F38" i="33"/>
  <c r="G38" i="33"/>
  <c r="E38" i="33"/>
  <c r="D38" i="33"/>
  <c r="C39" i="33" a="1"/>
  <c r="C39" i="33" s="1"/>
  <c r="AJ36" i="33"/>
  <c r="AK36" i="33" s="1"/>
  <c r="AI36" i="33"/>
  <c r="AG36" i="33"/>
  <c r="AH36" i="33" s="1"/>
  <c r="AF36" i="33"/>
  <c r="AK35" i="33"/>
  <c r="AJ35" i="32"/>
  <c r="AK35" i="32" s="1"/>
  <c r="AI35" i="32"/>
  <c r="AG35" i="32"/>
  <c r="AH35" i="32" s="1"/>
  <c r="AF35" i="32"/>
  <c r="F38" i="32"/>
  <c r="E38" i="32"/>
  <c r="D38" i="32"/>
  <c r="AE37" i="32"/>
  <c r="G38" i="32"/>
  <c r="C39" i="32" a="1"/>
  <c r="C39" i="32" s="1"/>
  <c r="AJ36" i="32"/>
  <c r="AK36" i="32" s="1"/>
  <c r="AG36" i="32"/>
  <c r="AH36" i="32" s="1"/>
  <c r="AI36" i="32"/>
  <c r="AF36" i="32"/>
  <c r="AJ35" i="31"/>
  <c r="AI35" i="31"/>
  <c r="AG35" i="31"/>
  <c r="AH35" i="31" s="1"/>
  <c r="AF35" i="31"/>
  <c r="F37" i="31"/>
  <c r="D37" i="31"/>
  <c r="E37" i="31"/>
  <c r="AE36" i="31"/>
  <c r="G37" i="31"/>
  <c r="C38" i="31" a="1"/>
  <c r="C38" i="31" s="1"/>
  <c r="AI35" i="30"/>
  <c r="AF35" i="30"/>
  <c r="AG35" i="30"/>
  <c r="AH35" i="30" s="1"/>
  <c r="AJ35" i="30"/>
  <c r="AK35" i="30" s="1"/>
  <c r="AK34" i="30"/>
  <c r="G37" i="30"/>
  <c r="E37" i="30"/>
  <c r="F37" i="30"/>
  <c r="D37" i="30"/>
  <c r="AE36" i="30"/>
  <c r="C38" i="30" a="1"/>
  <c r="C38" i="30" s="1"/>
  <c r="D38" i="29"/>
  <c r="AE37" i="29"/>
  <c r="G38" i="29"/>
  <c r="F38" i="29"/>
  <c r="E38" i="29"/>
  <c r="C39" i="29" a="1"/>
  <c r="C39" i="29" s="1"/>
  <c r="AI36" i="29"/>
  <c r="AJ36" i="29"/>
  <c r="AF36" i="29"/>
  <c r="AG36" i="29"/>
  <c r="AH36" i="29" s="1"/>
  <c r="G39" i="28"/>
  <c r="E39" i="28"/>
  <c r="F39" i="28"/>
  <c r="AE38" i="28"/>
  <c r="D39" i="28"/>
  <c r="C40" i="28" a="1"/>
  <c r="C40" i="28" s="1"/>
  <c r="AJ36" i="28"/>
  <c r="AI36" i="28"/>
  <c r="AG36" i="28"/>
  <c r="AF36" i="28"/>
  <c r="AF37" i="28"/>
  <c r="AI37" i="28"/>
  <c r="AG37" i="28"/>
  <c r="AH37" i="28" s="1"/>
  <c r="AJ37" i="28"/>
  <c r="AK37" i="28" s="1"/>
  <c r="D38" i="27"/>
  <c r="F38" i="27"/>
  <c r="AE37" i="27"/>
  <c r="G38" i="27"/>
  <c r="E38" i="27"/>
  <c r="C39" i="27" a="1"/>
  <c r="C39" i="27" s="1"/>
  <c r="AF35" i="27"/>
  <c r="AG35" i="27"/>
  <c r="AH35" i="27" s="1"/>
  <c r="AJ35" i="27"/>
  <c r="AI35" i="27"/>
  <c r="AI36" i="27"/>
  <c r="AJ36" i="27"/>
  <c r="AK36" i="27" s="1"/>
  <c r="AG36" i="27"/>
  <c r="AH36" i="27" s="1"/>
  <c r="AF36" i="27"/>
  <c r="AH34" i="27"/>
  <c r="AI36" i="26"/>
  <c r="AG36" i="26"/>
  <c r="AH36" i="26" s="1"/>
  <c r="AF36" i="26"/>
  <c r="AJ36" i="26"/>
  <c r="AK36" i="26" s="1"/>
  <c r="F38" i="26"/>
  <c r="E38" i="26"/>
  <c r="AE37" i="26"/>
  <c r="G38" i="26"/>
  <c r="D38" i="26"/>
  <c r="C39" i="26" a="1"/>
  <c r="C39" i="26" s="1"/>
  <c r="AH35" i="26"/>
  <c r="AK35" i="26"/>
  <c r="K33" i="1"/>
  <c r="K35" i="1" s="1"/>
  <c r="AH30" i="1"/>
  <c r="L42" i="1"/>
  <c r="L44" i="1" s="1"/>
  <c r="Z42" i="1"/>
  <c r="AA43" i="1" s="1"/>
  <c r="Z32" i="1"/>
  <c r="AA32" i="1" s="1"/>
  <c r="AK30" i="1"/>
  <c r="AA33" i="1"/>
  <c r="L30" i="1"/>
  <c r="Z30" i="1" s="1"/>
  <c r="D33" i="1"/>
  <c r="AF32" i="1" s="1"/>
  <c r="E33" i="1"/>
  <c r="AG32" i="1" s="1"/>
  <c r="AH32" i="1" s="1"/>
  <c r="F33" i="1"/>
  <c r="AI32" i="1" s="1"/>
  <c r="G33" i="1"/>
  <c r="AJ32" i="1" s="1"/>
  <c r="AK32" i="1" s="1"/>
  <c r="C34" i="1" a="1"/>
  <c r="C34" i="1" s="1"/>
  <c r="AE33" i="1" s="1"/>
  <c r="AE37" i="34" l="1"/>
  <c r="G38" i="34"/>
  <c r="F38" i="34"/>
  <c r="D38" i="34"/>
  <c r="E38" i="34"/>
  <c r="C39" i="34" a="1"/>
  <c r="C39" i="34" s="1"/>
  <c r="AH35" i="34"/>
  <c r="AJ36" i="34"/>
  <c r="AI36" i="34"/>
  <c r="AG36" i="34"/>
  <c r="AH36" i="34" s="1"/>
  <c r="AF36" i="34"/>
  <c r="F39" i="33"/>
  <c r="E39" i="33"/>
  <c r="D39" i="33"/>
  <c r="AE38" i="33"/>
  <c r="G39" i="33"/>
  <c r="C40" i="33" a="1"/>
  <c r="C40" i="33" s="1"/>
  <c r="AJ37" i="33"/>
  <c r="AK37" i="33" s="1"/>
  <c r="AI37" i="33"/>
  <c r="AG37" i="33"/>
  <c r="AF37" i="33"/>
  <c r="AG37" i="32"/>
  <c r="AH37" i="32" s="1"/>
  <c r="AF37" i="32"/>
  <c r="AJ37" i="32"/>
  <c r="AI37" i="32"/>
  <c r="G39" i="32"/>
  <c r="F39" i="32"/>
  <c r="AE38" i="32"/>
  <c r="E39" i="32"/>
  <c r="D39" i="32"/>
  <c r="C40" i="32" a="1"/>
  <c r="C40" i="32" s="1"/>
  <c r="AG36" i="31"/>
  <c r="AH36" i="31" s="1"/>
  <c r="AF36" i="31"/>
  <c r="AJ36" i="31"/>
  <c r="AK36" i="31" s="1"/>
  <c r="AI36" i="31"/>
  <c r="F38" i="31"/>
  <c r="E38" i="31"/>
  <c r="D38" i="31"/>
  <c r="AE37" i="31"/>
  <c r="G38" i="31"/>
  <c r="C39" i="31" a="1"/>
  <c r="C39" i="31" s="1"/>
  <c r="AK35" i="31"/>
  <c r="E38" i="30"/>
  <c r="D38" i="30"/>
  <c r="AE37" i="30"/>
  <c r="G38" i="30"/>
  <c r="F38" i="30"/>
  <c r="C39" i="30" a="1"/>
  <c r="C39" i="30" s="1"/>
  <c r="AI36" i="30"/>
  <c r="AJ36" i="30"/>
  <c r="AK36" i="30" s="1"/>
  <c r="AG36" i="30"/>
  <c r="AH36" i="30" s="1"/>
  <c r="AF36" i="30"/>
  <c r="G39" i="29"/>
  <c r="D39" i="29"/>
  <c r="F39" i="29"/>
  <c r="E39" i="29"/>
  <c r="AE38" i="29"/>
  <c r="C40" i="29" a="1"/>
  <c r="C40" i="29" s="1"/>
  <c r="AF37" i="29"/>
  <c r="AI37" i="29"/>
  <c r="AJ37" i="29"/>
  <c r="AK37" i="29" s="1"/>
  <c r="AG37" i="29"/>
  <c r="AK36" i="29"/>
  <c r="AK36" i="28"/>
  <c r="G40" i="28"/>
  <c r="E40" i="28"/>
  <c r="F40" i="28"/>
  <c r="AE39" i="28"/>
  <c r="D40" i="28"/>
  <c r="C41" i="28" a="1"/>
  <c r="C41" i="28" s="1"/>
  <c r="AI38" i="28"/>
  <c r="AG38" i="28"/>
  <c r="AH38" i="28" s="1"/>
  <c r="AF38" i="28"/>
  <c r="AJ38" i="28"/>
  <c r="AK38" i="28" s="1"/>
  <c r="AH36" i="28"/>
  <c r="AK35" i="27"/>
  <c r="G39" i="27"/>
  <c r="E39" i="27"/>
  <c r="F39" i="27"/>
  <c r="AE38" i="27"/>
  <c r="D39" i="27"/>
  <c r="C40" i="27" a="1"/>
  <c r="C40" i="27" s="1"/>
  <c r="AF37" i="27"/>
  <c r="AG37" i="27"/>
  <c r="AH37" i="27" s="1"/>
  <c r="AI37" i="27"/>
  <c r="AJ37" i="27"/>
  <c r="AK37" i="27" s="1"/>
  <c r="AJ37" i="26"/>
  <c r="AK37" i="26" s="1"/>
  <c r="AG37" i="26"/>
  <c r="AH37" i="26" s="1"/>
  <c r="AI37" i="26"/>
  <c r="AF37" i="26"/>
  <c r="E39" i="26"/>
  <c r="D39" i="26"/>
  <c r="AE38" i="26"/>
  <c r="G39" i="26"/>
  <c r="F39" i="26"/>
  <c r="C40" i="26" a="1"/>
  <c r="C40" i="26" s="1"/>
  <c r="L33" i="1"/>
  <c r="L35" i="1" s="1"/>
  <c r="AA46" i="1"/>
  <c r="Z46" i="1"/>
  <c r="C35" i="1" a="1"/>
  <c r="C35" i="1" s="1"/>
  <c r="AE34" i="1" s="1"/>
  <c r="D34" i="1"/>
  <c r="E34" i="1"/>
  <c r="F34" i="1"/>
  <c r="G34" i="1"/>
  <c r="AK36" i="34" l="1"/>
  <c r="AJ37" i="34"/>
  <c r="AK37" i="34" s="1"/>
  <c r="AI37" i="34"/>
  <c r="AG37" i="34"/>
  <c r="AH37" i="34" s="1"/>
  <c r="AF37" i="34"/>
  <c r="F39" i="34"/>
  <c r="E39" i="34"/>
  <c r="D39" i="34"/>
  <c r="AE38" i="34"/>
  <c r="G39" i="34"/>
  <c r="C40" i="34" a="1"/>
  <c r="C40" i="34" s="1"/>
  <c r="F40" i="33"/>
  <c r="E40" i="33"/>
  <c r="D40" i="33"/>
  <c r="AE39" i="33"/>
  <c r="G40" i="33"/>
  <c r="C41" i="33" a="1"/>
  <c r="C41" i="33" s="1"/>
  <c r="AG38" i="33"/>
  <c r="AH38" i="33" s="1"/>
  <c r="AF38" i="33"/>
  <c r="AJ38" i="33"/>
  <c r="AK38" i="33" s="1"/>
  <c r="AI38" i="33"/>
  <c r="AH37" i="33"/>
  <c r="AJ38" i="32"/>
  <c r="AK38" i="32" s="1"/>
  <c r="AI38" i="32"/>
  <c r="AG38" i="32"/>
  <c r="AH38" i="32" s="1"/>
  <c r="AF38" i="32"/>
  <c r="AK37" i="32"/>
  <c r="G40" i="32"/>
  <c r="F40" i="32"/>
  <c r="AE39" i="32"/>
  <c r="E40" i="32"/>
  <c r="D40" i="32"/>
  <c r="C41" i="32" a="1"/>
  <c r="C41" i="32" s="1"/>
  <c r="D39" i="31"/>
  <c r="AE38" i="31"/>
  <c r="G39" i="31"/>
  <c r="F39" i="31"/>
  <c r="E39" i="31"/>
  <c r="C40" i="31" a="1"/>
  <c r="C40" i="31" s="1"/>
  <c r="AJ37" i="31"/>
  <c r="AK37" i="31" s="1"/>
  <c r="AG37" i="31"/>
  <c r="AH37" i="31" s="1"/>
  <c r="AF37" i="31"/>
  <c r="AI37" i="31"/>
  <c r="G39" i="30"/>
  <c r="F39" i="30"/>
  <c r="E39" i="30"/>
  <c r="AE38" i="30"/>
  <c r="D39" i="30"/>
  <c r="C40" i="30" a="1"/>
  <c r="C40" i="30" s="1"/>
  <c r="AG37" i="30"/>
  <c r="AH37" i="30" s="1"/>
  <c r="AF37" i="30"/>
  <c r="AJ37" i="30"/>
  <c r="AK37" i="30" s="1"/>
  <c r="AI37" i="30"/>
  <c r="G40" i="29"/>
  <c r="D40" i="29"/>
  <c r="F40" i="29"/>
  <c r="E40" i="29"/>
  <c r="AE39" i="29"/>
  <c r="C41" i="29" a="1"/>
  <c r="C41" i="29" s="1"/>
  <c r="AI38" i="29"/>
  <c r="AF38" i="29"/>
  <c r="AG38" i="29"/>
  <c r="AH38" i="29" s="1"/>
  <c r="AJ38" i="29"/>
  <c r="AH37" i="29"/>
  <c r="F41" i="28"/>
  <c r="D41" i="28"/>
  <c r="G41" i="28"/>
  <c r="E41" i="28"/>
  <c r="AE40" i="28"/>
  <c r="C42" i="28" a="1"/>
  <c r="C42" i="28" s="1"/>
  <c r="AI39" i="28"/>
  <c r="AG39" i="28"/>
  <c r="AH39" i="28" s="1"/>
  <c r="AJ39" i="28"/>
  <c r="AK39" i="28" s="1"/>
  <c r="AF39" i="28"/>
  <c r="G40" i="27"/>
  <c r="E40" i="27"/>
  <c r="F40" i="27"/>
  <c r="AE39" i="27"/>
  <c r="D40" i="27"/>
  <c r="C41" i="27" a="1"/>
  <c r="C41" i="27" s="1"/>
  <c r="AI38" i="27"/>
  <c r="AG38" i="27"/>
  <c r="AH38" i="27" s="1"/>
  <c r="AF38" i="27"/>
  <c r="AJ38" i="27"/>
  <c r="AK38" i="27" s="1"/>
  <c r="E40" i="26"/>
  <c r="D40" i="26"/>
  <c r="AE39" i="26"/>
  <c r="G40" i="26"/>
  <c r="F40" i="26"/>
  <c r="C41" i="26" a="1"/>
  <c r="C41" i="26" s="1"/>
  <c r="AG38" i="26"/>
  <c r="AH38" i="26" s="1"/>
  <c r="AF38" i="26"/>
  <c r="AJ38" i="26"/>
  <c r="AK38" i="26" s="1"/>
  <c r="AI38" i="26"/>
  <c r="AF33" i="1"/>
  <c r="AF34" i="1"/>
  <c r="AI34" i="1"/>
  <c r="AI33" i="1"/>
  <c r="AJ33" i="1"/>
  <c r="AJ34" i="1"/>
  <c r="AK34" i="1" s="1"/>
  <c r="AG33" i="1"/>
  <c r="AG34" i="1"/>
  <c r="AH34" i="1" s="1"/>
  <c r="AA31" i="1"/>
  <c r="AA34" i="1" s="1"/>
  <c r="Z34" i="1"/>
  <c r="D35" i="1"/>
  <c r="E35" i="1"/>
  <c r="F35" i="1"/>
  <c r="G35" i="1"/>
  <c r="C36" i="1" a="1"/>
  <c r="C36" i="1" s="1"/>
  <c r="AE35" i="1" s="1"/>
  <c r="AF35" i="1" s="1"/>
  <c r="F40" i="34" l="1"/>
  <c r="E40" i="34"/>
  <c r="D40" i="34"/>
  <c r="AE39" i="34"/>
  <c r="G40" i="34"/>
  <c r="C41" i="34" a="1"/>
  <c r="C41" i="34" s="1"/>
  <c r="AG38" i="34"/>
  <c r="AH38" i="34" s="1"/>
  <c r="AF38" i="34"/>
  <c r="AJ38" i="34"/>
  <c r="AK38" i="34" s="1"/>
  <c r="AI38" i="34"/>
  <c r="E41" i="33"/>
  <c r="D41" i="33"/>
  <c r="AE40" i="33"/>
  <c r="G41" i="33"/>
  <c r="F41" i="33"/>
  <c r="C42" i="33" a="1"/>
  <c r="C42" i="33" s="1"/>
  <c r="AG39" i="33"/>
  <c r="AH39" i="33" s="1"/>
  <c r="AF39" i="33"/>
  <c r="AJ39" i="33"/>
  <c r="AK39" i="33" s="1"/>
  <c r="AI39" i="33"/>
  <c r="G41" i="32"/>
  <c r="F41" i="32"/>
  <c r="E41" i="32"/>
  <c r="D41" i="32"/>
  <c r="AE40" i="32"/>
  <c r="C42" i="32" a="1"/>
  <c r="C42" i="32" s="1"/>
  <c r="AJ39" i="32"/>
  <c r="AK39" i="32" s="1"/>
  <c r="AI39" i="32"/>
  <c r="AG39" i="32"/>
  <c r="AH39" i="32" s="1"/>
  <c r="AF39" i="32"/>
  <c r="D40" i="31"/>
  <c r="AE39" i="31"/>
  <c r="G40" i="31"/>
  <c r="F40" i="31"/>
  <c r="E40" i="31"/>
  <c r="C41" i="31" a="1"/>
  <c r="C41" i="31" s="1"/>
  <c r="AF38" i="31"/>
  <c r="AJ38" i="31"/>
  <c r="AK38" i="31" s="1"/>
  <c r="AI38" i="31"/>
  <c r="AG38" i="31"/>
  <c r="AH38" i="31" s="1"/>
  <c r="G40" i="30"/>
  <c r="F40" i="30"/>
  <c r="E40" i="30"/>
  <c r="AE39" i="30"/>
  <c r="D40" i="30"/>
  <c r="C41" i="30" a="1"/>
  <c r="C41" i="30" s="1"/>
  <c r="AJ38" i="30"/>
  <c r="AK38" i="30" s="1"/>
  <c r="AI38" i="30"/>
  <c r="AG38" i="30"/>
  <c r="AH38" i="30" s="1"/>
  <c r="AF38" i="30"/>
  <c r="AK38" i="29"/>
  <c r="F41" i="29"/>
  <c r="AE40" i="29"/>
  <c r="E41" i="29"/>
  <c r="D41" i="29"/>
  <c r="G41" i="29"/>
  <c r="C42" i="29" a="1"/>
  <c r="C42" i="29" s="1"/>
  <c r="AI39" i="29"/>
  <c r="AF39" i="29"/>
  <c r="AG39" i="29"/>
  <c r="AH39" i="29" s="1"/>
  <c r="AJ39" i="29"/>
  <c r="AK39" i="29" s="1"/>
  <c r="E42" i="28"/>
  <c r="AE41" i="28"/>
  <c r="G42" i="28"/>
  <c r="F42" i="28"/>
  <c r="D42" i="28"/>
  <c r="C43" i="28" a="1"/>
  <c r="C43" i="28" s="1"/>
  <c r="AF40" i="28"/>
  <c r="AJ40" i="28"/>
  <c r="AK40" i="28" s="1"/>
  <c r="AI40" i="28"/>
  <c r="AG40" i="28"/>
  <c r="AH40" i="28" s="1"/>
  <c r="F41" i="27"/>
  <c r="D41" i="27"/>
  <c r="E41" i="27"/>
  <c r="G41" i="27"/>
  <c r="AE40" i="27"/>
  <c r="C42" i="27" a="1"/>
  <c r="C42" i="27" s="1"/>
  <c r="AI39" i="27"/>
  <c r="AG39" i="27"/>
  <c r="AH39" i="27" s="1"/>
  <c r="AJ39" i="27"/>
  <c r="AK39" i="27" s="1"/>
  <c r="AF39" i="27"/>
  <c r="D41" i="26"/>
  <c r="AE40" i="26"/>
  <c r="G41" i="26"/>
  <c r="F41" i="26"/>
  <c r="E41" i="26"/>
  <c r="C42" i="26" a="1"/>
  <c r="C42" i="26" s="1"/>
  <c r="AG39" i="26"/>
  <c r="AH39" i="26" s="1"/>
  <c r="AF39" i="26"/>
  <c r="AJ39" i="26"/>
  <c r="AK39" i="26" s="1"/>
  <c r="AI39" i="26"/>
  <c r="AG35" i="1"/>
  <c r="AH35" i="1" s="1"/>
  <c r="AJ35" i="1"/>
  <c r="AK35" i="1" s="1"/>
  <c r="AI35" i="1"/>
  <c r="AH33" i="1"/>
  <c r="AK33" i="1"/>
  <c r="D36" i="1"/>
  <c r="E36" i="1"/>
  <c r="F36" i="1"/>
  <c r="G36" i="1"/>
  <c r="C37" i="1" a="1"/>
  <c r="C37" i="1" s="1"/>
  <c r="AE36" i="1" s="1"/>
  <c r="E41" i="34" l="1"/>
  <c r="D41" i="34"/>
  <c r="AE40" i="34"/>
  <c r="F41" i="34"/>
  <c r="G41" i="34"/>
  <c r="C42" i="34" a="1"/>
  <c r="C42" i="34" s="1"/>
  <c r="AG39" i="34"/>
  <c r="AH39" i="34" s="1"/>
  <c r="AF39" i="34"/>
  <c r="AJ39" i="34"/>
  <c r="AK39" i="34" s="1"/>
  <c r="AI39" i="34"/>
  <c r="D42" i="33"/>
  <c r="G42" i="33"/>
  <c r="AE41" i="33"/>
  <c r="F42" i="33"/>
  <c r="E42" i="33"/>
  <c r="C43" i="33" a="1"/>
  <c r="C43" i="33" s="1"/>
  <c r="AG40" i="33"/>
  <c r="AH40" i="33" s="1"/>
  <c r="AJ40" i="33"/>
  <c r="AK40" i="33" s="1"/>
  <c r="AF40" i="33"/>
  <c r="AI40" i="33"/>
  <c r="G42" i="32"/>
  <c r="F42" i="32"/>
  <c r="E42" i="32"/>
  <c r="D42" i="32"/>
  <c r="AE41" i="32"/>
  <c r="C43" i="32" a="1"/>
  <c r="C43" i="32" s="1"/>
  <c r="AJ40" i="32"/>
  <c r="AK40" i="32" s="1"/>
  <c r="AI40" i="32"/>
  <c r="AG40" i="32"/>
  <c r="AH40" i="32" s="1"/>
  <c r="AF40" i="32"/>
  <c r="AF39" i="31"/>
  <c r="AJ39" i="31"/>
  <c r="AK39" i="31" s="1"/>
  <c r="AI39" i="31"/>
  <c r="AG39" i="31"/>
  <c r="AH39" i="31" s="1"/>
  <c r="AE40" i="31"/>
  <c r="G41" i="31"/>
  <c r="F41" i="31"/>
  <c r="E41" i="31"/>
  <c r="D41" i="31"/>
  <c r="C42" i="31" a="1"/>
  <c r="C42" i="31" s="1"/>
  <c r="G41" i="30"/>
  <c r="F41" i="30"/>
  <c r="E41" i="30"/>
  <c r="D41" i="30"/>
  <c r="AE40" i="30"/>
  <c r="C42" i="30" a="1"/>
  <c r="C42" i="30" s="1"/>
  <c r="AJ39" i="30"/>
  <c r="AK39" i="30" s="1"/>
  <c r="AI39" i="30"/>
  <c r="AG39" i="30"/>
  <c r="AH39" i="30" s="1"/>
  <c r="AF39" i="30"/>
  <c r="E42" i="29"/>
  <c r="D42" i="29"/>
  <c r="AE41" i="29"/>
  <c r="F42" i="29"/>
  <c r="G42" i="29"/>
  <c r="C43" i="29" a="1"/>
  <c r="C43" i="29" s="1"/>
  <c r="AG40" i="29"/>
  <c r="AH40" i="29" s="1"/>
  <c r="AF40" i="29"/>
  <c r="AI40" i="29"/>
  <c r="AJ40" i="29"/>
  <c r="AK40" i="29" s="1"/>
  <c r="AG41" i="28"/>
  <c r="AH41" i="28" s="1"/>
  <c r="AJ41" i="28"/>
  <c r="AK41" i="28" s="1"/>
  <c r="AI41" i="28"/>
  <c r="AF41" i="28"/>
  <c r="G43" i="28"/>
  <c r="G44" i="28" s="1"/>
  <c r="F43" i="28"/>
  <c r="F44" i="28" s="1"/>
  <c r="E43" i="28"/>
  <c r="E44" i="28" s="1"/>
  <c r="D43" i="28"/>
  <c r="D44" i="28" s="1"/>
  <c r="AE42" i="28"/>
  <c r="E42" i="27"/>
  <c r="AE41" i="27"/>
  <c r="G42" i="27"/>
  <c r="F42" i="27"/>
  <c r="D42" i="27"/>
  <c r="C43" i="27" a="1"/>
  <c r="C43" i="27" s="1"/>
  <c r="AF40" i="27"/>
  <c r="AJ40" i="27"/>
  <c r="AK40" i="27" s="1"/>
  <c r="AI40" i="27"/>
  <c r="AG40" i="27"/>
  <c r="AH40" i="27" s="1"/>
  <c r="AE41" i="26"/>
  <c r="G42" i="26"/>
  <c r="F42" i="26"/>
  <c r="E42" i="26"/>
  <c r="D42" i="26"/>
  <c r="C43" i="26" a="1"/>
  <c r="C43" i="26" s="1"/>
  <c r="AF40" i="26"/>
  <c r="AJ40" i="26"/>
  <c r="AK40" i="26" s="1"/>
  <c r="AI40" i="26"/>
  <c r="AG40" i="26"/>
  <c r="AH40" i="26" s="1"/>
  <c r="AI36" i="1"/>
  <c r="AF36" i="1"/>
  <c r="AJ36" i="1"/>
  <c r="AK36" i="1" s="1"/>
  <c r="AG36" i="1"/>
  <c r="D37" i="1"/>
  <c r="E37" i="1"/>
  <c r="F37" i="1"/>
  <c r="G37" i="1"/>
  <c r="C38" i="1" a="1"/>
  <c r="C38" i="1" s="1"/>
  <c r="AE37" i="1" s="1"/>
  <c r="D42" i="34" l="1"/>
  <c r="AE41" i="34"/>
  <c r="G42" i="34"/>
  <c r="E42" i="34"/>
  <c r="F42" i="34"/>
  <c r="C43" i="34" a="1"/>
  <c r="C43" i="34" s="1"/>
  <c r="AG40" i="34"/>
  <c r="AH40" i="34" s="1"/>
  <c r="AF40" i="34"/>
  <c r="AJ40" i="34"/>
  <c r="AK40" i="34" s="1"/>
  <c r="AI40" i="34"/>
  <c r="G43" i="33"/>
  <c r="G44" i="33" s="1"/>
  <c r="F43" i="33"/>
  <c r="F44" i="33" s="1"/>
  <c r="E43" i="33"/>
  <c r="E44" i="33" s="1"/>
  <c r="D43" i="33"/>
  <c r="D44" i="33" s="1"/>
  <c r="AE42" i="33"/>
  <c r="AF41" i="33"/>
  <c r="AI41" i="33"/>
  <c r="AJ41" i="33"/>
  <c r="AK41" i="33" s="1"/>
  <c r="AG41" i="33"/>
  <c r="AH41" i="33" s="1"/>
  <c r="AE42" i="32"/>
  <c r="E43" i="32"/>
  <c r="E44" i="32" s="1"/>
  <c r="G43" i="32"/>
  <c r="G44" i="32" s="1"/>
  <c r="F43" i="32"/>
  <c r="F44" i="32" s="1"/>
  <c r="D43" i="32"/>
  <c r="D44" i="32" s="1"/>
  <c r="AI41" i="32"/>
  <c r="AG41" i="32"/>
  <c r="AH41" i="32" s="1"/>
  <c r="AF41" i="32"/>
  <c r="AJ41" i="32"/>
  <c r="AK41" i="32" s="1"/>
  <c r="AJ40" i="31"/>
  <c r="AK40" i="31" s="1"/>
  <c r="AI40" i="31"/>
  <c r="AG40" i="31"/>
  <c r="AH40" i="31" s="1"/>
  <c r="AF40" i="31"/>
  <c r="G42" i="31"/>
  <c r="F42" i="31"/>
  <c r="E42" i="31"/>
  <c r="D42" i="31"/>
  <c r="AE41" i="31"/>
  <c r="C43" i="31" a="1"/>
  <c r="C43" i="31" s="1"/>
  <c r="F42" i="30"/>
  <c r="E42" i="30"/>
  <c r="D42" i="30"/>
  <c r="AE41" i="30"/>
  <c r="G42" i="30"/>
  <c r="C43" i="30" a="1"/>
  <c r="C43" i="30" s="1"/>
  <c r="AI40" i="30"/>
  <c r="AG40" i="30"/>
  <c r="AH40" i="30" s="1"/>
  <c r="AF40" i="30"/>
  <c r="AJ40" i="30"/>
  <c r="AK40" i="30" s="1"/>
  <c r="G43" i="29"/>
  <c r="G44" i="29" s="1"/>
  <c r="F43" i="29"/>
  <c r="F44" i="29" s="1"/>
  <c r="E43" i="29"/>
  <c r="E44" i="29" s="1"/>
  <c r="D43" i="29"/>
  <c r="D44" i="29" s="1"/>
  <c r="AE42" i="29"/>
  <c r="AG41" i="29"/>
  <c r="AH41" i="29" s="1"/>
  <c r="AF41" i="29"/>
  <c r="AJ41" i="29"/>
  <c r="AK41" i="29" s="1"/>
  <c r="AI41" i="29"/>
  <c r="AI42" i="28"/>
  <c r="AI43" i="28" s="1"/>
  <c r="AG42" i="28"/>
  <c r="AF42" i="28"/>
  <c r="AF43" i="28" s="1"/>
  <c r="AJ42" i="28"/>
  <c r="G43" i="27"/>
  <c r="G44" i="27" s="1"/>
  <c r="E43" i="27"/>
  <c r="E44" i="27" s="1"/>
  <c r="AE42" i="27"/>
  <c r="D43" i="27"/>
  <c r="D44" i="27" s="1"/>
  <c r="F43" i="27"/>
  <c r="F44" i="27" s="1"/>
  <c r="AG41" i="27"/>
  <c r="AH41" i="27" s="1"/>
  <c r="AI41" i="27"/>
  <c r="AF41" i="27"/>
  <c r="AJ41" i="27"/>
  <c r="AK41" i="27" s="1"/>
  <c r="G43" i="26"/>
  <c r="G44" i="26" s="1"/>
  <c r="F43" i="26"/>
  <c r="F44" i="26" s="1"/>
  <c r="E43" i="26"/>
  <c r="E44" i="26" s="1"/>
  <c r="D43" i="26"/>
  <c r="D44" i="26" s="1"/>
  <c r="AE42" i="26"/>
  <c r="AJ41" i="26"/>
  <c r="AK41" i="26" s="1"/>
  <c r="AI41" i="26"/>
  <c r="AF41" i="26"/>
  <c r="AG41" i="26"/>
  <c r="AH41" i="26" s="1"/>
  <c r="AJ37" i="1"/>
  <c r="AI37" i="1"/>
  <c r="AF37" i="1"/>
  <c r="AG37" i="1"/>
  <c r="AH37" i="1" s="1"/>
  <c r="AH36" i="1"/>
  <c r="F38" i="1"/>
  <c r="G38" i="1"/>
  <c r="D38" i="1"/>
  <c r="E38" i="1"/>
  <c r="C39" i="1" a="1"/>
  <c r="C39" i="1" s="1"/>
  <c r="AE38" i="1" s="1"/>
  <c r="G43" i="34" l="1"/>
  <c r="G44" i="34" s="1"/>
  <c r="F43" i="34"/>
  <c r="F44" i="34" s="1"/>
  <c r="E43" i="34"/>
  <c r="E44" i="34" s="1"/>
  <c r="D43" i="34"/>
  <c r="D44" i="34" s="1"/>
  <c r="AE42" i="34"/>
  <c r="AF41" i="34"/>
  <c r="AJ41" i="34"/>
  <c r="AK41" i="34" s="1"/>
  <c r="AI41" i="34"/>
  <c r="AG41" i="34"/>
  <c r="AH41" i="34" s="1"/>
  <c r="AJ42" i="33"/>
  <c r="AI42" i="33"/>
  <c r="AI43" i="33" s="1"/>
  <c r="AG42" i="33"/>
  <c r="AF42" i="33"/>
  <c r="AF43" i="33" s="1"/>
  <c r="AG42" i="32"/>
  <c r="AJ42" i="32"/>
  <c r="AI42" i="32"/>
  <c r="AI43" i="32" s="1"/>
  <c r="AF42" i="32"/>
  <c r="AF43" i="32" s="1"/>
  <c r="AJ41" i="31"/>
  <c r="AK41" i="31" s="1"/>
  <c r="AI41" i="31"/>
  <c r="AG41" i="31"/>
  <c r="AH41" i="31" s="1"/>
  <c r="AF41" i="31"/>
  <c r="F43" i="31"/>
  <c r="F44" i="31" s="1"/>
  <c r="E43" i="31"/>
  <c r="E44" i="31" s="1"/>
  <c r="D43" i="31"/>
  <c r="D44" i="31" s="1"/>
  <c r="AE42" i="31"/>
  <c r="G43" i="31"/>
  <c r="G44" i="31" s="1"/>
  <c r="E43" i="30"/>
  <c r="E44" i="30" s="1"/>
  <c r="G43" i="30"/>
  <c r="G44" i="30" s="1"/>
  <c r="F43" i="30"/>
  <c r="F44" i="30" s="1"/>
  <c r="AE42" i="30"/>
  <c r="D43" i="30"/>
  <c r="D44" i="30" s="1"/>
  <c r="AG41" i="30"/>
  <c r="AH41" i="30" s="1"/>
  <c r="AF41" i="30"/>
  <c r="AI41" i="30"/>
  <c r="AJ41" i="30"/>
  <c r="AK41" i="30" s="1"/>
  <c r="AJ42" i="29"/>
  <c r="AI42" i="29"/>
  <c r="AI43" i="29" s="1"/>
  <c r="AG42" i="29"/>
  <c r="AF42" i="29"/>
  <c r="AF43" i="29" s="1"/>
  <c r="AH42" i="28"/>
  <c r="AH43" i="28" s="1"/>
  <c r="AG43" i="28"/>
  <c r="AK42" i="28"/>
  <c r="AK43" i="28" s="1"/>
  <c r="AJ43" i="28"/>
  <c r="AI42" i="27"/>
  <c r="AI43" i="27" s="1"/>
  <c r="AG42" i="27"/>
  <c r="AJ42" i="27"/>
  <c r="AF42" i="27"/>
  <c r="AF43" i="27" s="1"/>
  <c r="AI42" i="26"/>
  <c r="AI43" i="26" s="1"/>
  <c r="AG42" i="26"/>
  <c r="AF42" i="26"/>
  <c r="AF43" i="26" s="1"/>
  <c r="AJ42" i="26"/>
  <c r="AF38" i="1"/>
  <c r="AI38" i="1"/>
  <c r="AJ38" i="1"/>
  <c r="AK38" i="1" s="1"/>
  <c r="AG38" i="1"/>
  <c r="AH38" i="1" s="1"/>
  <c r="AK37" i="1"/>
  <c r="E39" i="1"/>
  <c r="F39" i="1"/>
  <c r="D39" i="1"/>
  <c r="G39" i="1"/>
  <c r="C40" i="1" a="1"/>
  <c r="C40" i="1" s="1"/>
  <c r="AE39" i="1" s="1"/>
  <c r="AJ42" i="34" l="1"/>
  <c r="AI42" i="34"/>
  <c r="AI43" i="34" s="1"/>
  <c r="AG42" i="34"/>
  <c r="AF42" i="34"/>
  <c r="AF43" i="34" s="1"/>
  <c r="AK42" i="33"/>
  <c r="AK43" i="33" s="1"/>
  <c r="AJ43" i="33"/>
  <c r="AH42" i="33"/>
  <c r="AH43" i="33" s="1"/>
  <c r="AG43" i="33"/>
  <c r="AK42" i="32"/>
  <c r="AK43" i="32" s="1"/>
  <c r="AJ43" i="32"/>
  <c r="AH42" i="32"/>
  <c r="AH43" i="32" s="1"/>
  <c r="AG43" i="32"/>
  <c r="AG42" i="31"/>
  <c r="AF42" i="31"/>
  <c r="AF43" i="31" s="1"/>
  <c r="AJ42" i="31"/>
  <c r="AI42" i="31"/>
  <c r="AI43" i="31" s="1"/>
  <c r="AJ42" i="30"/>
  <c r="AG42" i="30"/>
  <c r="AI42" i="30"/>
  <c r="AI43" i="30" s="1"/>
  <c r="AF42" i="30"/>
  <c r="AF43" i="30" s="1"/>
  <c r="AK42" i="29"/>
  <c r="AK43" i="29" s="1"/>
  <c r="AJ43" i="29"/>
  <c r="AH42" i="29"/>
  <c r="AH43" i="29" s="1"/>
  <c r="AG43" i="29"/>
  <c r="AK42" i="27"/>
  <c r="AK43" i="27" s="1"/>
  <c r="AJ43" i="27"/>
  <c r="AH42" i="27"/>
  <c r="AH43" i="27" s="1"/>
  <c r="AG43" i="27"/>
  <c r="AK42" i="26"/>
  <c r="AK43" i="26" s="1"/>
  <c r="AJ43" i="26"/>
  <c r="AH42" i="26"/>
  <c r="AH43" i="26" s="1"/>
  <c r="AG43" i="26"/>
  <c r="AF39" i="1"/>
  <c r="AI39" i="1"/>
  <c r="AJ39" i="1"/>
  <c r="AK39" i="1" s="1"/>
  <c r="AG39" i="1"/>
  <c r="AH39" i="1" s="1"/>
  <c r="D40" i="1"/>
  <c r="G40" i="1"/>
  <c r="E40" i="1"/>
  <c r="F40" i="1"/>
  <c r="C41" i="1" a="1"/>
  <c r="C41" i="1" s="1"/>
  <c r="AE40" i="1" s="1"/>
  <c r="AK42" i="34" l="1"/>
  <c r="AK43" i="34" s="1"/>
  <c r="AJ43" i="34"/>
  <c r="AH42" i="34"/>
  <c r="AH43" i="34" s="1"/>
  <c r="AG43" i="34"/>
  <c r="AK42" i="31"/>
  <c r="AK43" i="31" s="1"/>
  <c r="AJ43" i="31"/>
  <c r="AH42" i="31"/>
  <c r="AH43" i="31" s="1"/>
  <c r="AG43" i="31"/>
  <c r="AK42" i="30"/>
  <c r="AK43" i="30" s="1"/>
  <c r="AJ43" i="30"/>
  <c r="AH42" i="30"/>
  <c r="AH43" i="30" s="1"/>
  <c r="AG43" i="30"/>
  <c r="AG40" i="1"/>
  <c r="AH40" i="1" s="1"/>
  <c r="AF40" i="1"/>
  <c r="AI40" i="1"/>
  <c r="AJ40" i="1"/>
  <c r="AK40" i="1" s="1"/>
  <c r="F41" i="1"/>
  <c r="G41" i="1"/>
  <c r="D41" i="1"/>
  <c r="E41" i="1"/>
  <c r="C42" i="1" a="1"/>
  <c r="C42" i="1" s="1"/>
  <c r="AE41" i="1" s="1"/>
  <c r="AJ41" i="1" l="1"/>
  <c r="AK41" i="1" s="1"/>
  <c r="AI41" i="1"/>
  <c r="AG41" i="1"/>
  <c r="AF41" i="1"/>
  <c r="E42" i="1"/>
  <c r="F42" i="1"/>
  <c r="G42" i="1"/>
  <c r="D42" i="1"/>
  <c r="C43" i="1" a="1"/>
  <c r="C43" i="1" s="1"/>
  <c r="AE42" i="1" s="1"/>
  <c r="AH41" i="1" l="1"/>
  <c r="AF42" i="1"/>
  <c r="AF43" i="1" s="1"/>
  <c r="AJ42" i="1"/>
  <c r="AI42" i="1"/>
  <c r="AI43" i="1" s="1"/>
  <c r="AG42" i="1"/>
  <c r="AH42" i="1" s="1"/>
  <c r="AH43" i="1" s="1"/>
  <c r="D43" i="1"/>
  <c r="D44" i="1" s="1"/>
  <c r="E43" i="1"/>
  <c r="E44" i="1" s="1"/>
  <c r="F43" i="1"/>
  <c r="F44" i="1" s="1"/>
  <c r="G43" i="1"/>
  <c r="G44" i="1" s="1"/>
  <c r="AK42" i="1" l="1"/>
  <c r="AK43" i="1" s="1"/>
  <c r="AJ43" i="1"/>
  <c r="AG43"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<sst xmlns="http://schemas.openxmlformats.org/spreadsheetml/2006/main" count="2219" uniqueCount="962">
  <si>
    <t>DO NOT ADD ENTRIES BELOW THIS LINE</t>
  </si>
  <si>
    <t>MGRB</t>
  </si>
  <si>
    <t>MCRW</t>
  </si>
  <si>
    <t>ASD</t>
  </si>
  <si>
    <t>ME-Reg</t>
  </si>
  <si>
    <t>ME-ABI</t>
  </si>
  <si>
    <t>Do not annualize
Enter "X"</t>
  </si>
  <si>
    <t>Comments</t>
  </si>
  <si>
    <t>Total Ann Allocation</t>
  </si>
  <si>
    <t>Total Ann. Units</t>
  </si>
  <si>
    <t>Total FY Allocation</t>
  </si>
  <si>
    <t>Total  FY Units</t>
  </si>
  <si>
    <t>Authorized Units per Week</t>
  </si>
  <si>
    <t>End Date</t>
  </si>
  <si>
    <t>Start Date</t>
  </si>
  <si>
    <t>First Name</t>
  </si>
  <si>
    <t>Last Name</t>
  </si>
  <si>
    <t>Site Number</t>
  </si>
  <si>
    <r>
      <t xml:space="preserve">SSN </t>
    </r>
    <r>
      <rPr>
        <b/>
        <i/>
        <sz val="10"/>
        <rFont val="Arial"/>
        <family val="2"/>
      </rPr>
      <t>(last 4 digits)</t>
    </r>
  </si>
  <si>
    <t>T22 Class Year</t>
  </si>
  <si>
    <t>Indicate if ASD eligible</t>
  </si>
  <si>
    <t>DDS Area Office</t>
  </si>
  <si>
    <t>Annualized Authorizaiton</t>
  </si>
  <si>
    <t>Fiscal Year Authorization</t>
  </si>
  <si>
    <t>If Units not in quarter hours</t>
  </si>
  <si>
    <t>If Start/End Date is not within fiscal year</t>
  </si>
  <si>
    <t xml:space="preserve">FISCAL YEAR </t>
  </si>
  <si>
    <t>Grand Total</t>
  </si>
  <si>
    <t>Total</t>
  </si>
  <si>
    <t>T22</t>
  </si>
  <si>
    <t>Date</t>
  </si>
  <si>
    <t>Base</t>
  </si>
  <si>
    <t xml:space="preserve">Annualized Fiscal Year Encumbrance Summary </t>
  </si>
  <si>
    <t>Total Allocation</t>
  </si>
  <si>
    <t>Total Units</t>
  </si>
  <si>
    <t>Units per Week</t>
  </si>
  <si>
    <t>Annualized Authorization</t>
  </si>
  <si>
    <t>Amount</t>
  </si>
  <si>
    <t>Units</t>
  </si>
  <si>
    <t>Encumbrance Total</t>
  </si>
  <si>
    <t>Encumbrance Change</t>
  </si>
  <si>
    <t>Annualized Fiscal Year</t>
  </si>
  <si>
    <t>Fiscal Year</t>
  </si>
  <si>
    <t>Area</t>
  </si>
  <si>
    <t>Current Fiscal Year Encumbrance Summary</t>
  </si>
  <si>
    <t>Cumulative per Area Office</t>
  </si>
  <si>
    <t>For DDS Internal Use Only</t>
  </si>
  <si>
    <t>Title:</t>
  </si>
  <si>
    <t>Date:</t>
  </si>
  <si>
    <t>Regional Office Approval:</t>
  </si>
  <si>
    <t>DDS approves the service authorizations for each individual named on this roster within the limits established in the Fiscal Year Authorization section of this roster. Individual service authorizations apply only to the individual named; authorized services cannot be shared or transfered between individuals.
All services provided within authorized service limits will be reimbursed by DDS. Throughout the fiscal year, DDS may establish and modify encumbrance levels for these authorized services based on DDS' review of service utilization and anticipated spending. 
Regardless of the specific encumbrance levels established at any particular time, DDS will reimburse providers for all authorized services that are delivered, provided that such services are delivered in accordance with standards established in the contract and DDS policy.</t>
  </si>
  <si>
    <t>Authorization for Services</t>
  </si>
  <si>
    <t>Program Weeks:</t>
  </si>
  <si>
    <t>Amendment #:</t>
  </si>
  <si>
    <t>Addresses:</t>
  </si>
  <si>
    <t>HOURLY</t>
  </si>
  <si>
    <t>Unit Type:</t>
  </si>
  <si>
    <t>Submission Date:</t>
  </si>
  <si>
    <t>Enter manually</t>
  </si>
  <si>
    <t>Unit Rate:</t>
  </si>
  <si>
    <t>Doc ID:</t>
  </si>
  <si>
    <t>choose from drop down</t>
  </si>
  <si>
    <t>Activity code:</t>
  </si>
  <si>
    <t>Provider Name:</t>
  </si>
  <si>
    <t>Standard DDS Roster  - Hourly</t>
  </si>
  <si>
    <t>Regional office</t>
  </si>
  <si>
    <t xml:space="preserve">Unit Code </t>
  </si>
  <si>
    <t xml:space="preserve">DDS Area </t>
  </si>
  <si>
    <t>Unit type</t>
  </si>
  <si>
    <t>TRIP Rates</t>
  </si>
  <si>
    <t>Drop Down Choices</t>
  </si>
  <si>
    <t>HOUR</t>
  </si>
  <si>
    <t>Activity Code - Hourly
Drop Down</t>
  </si>
  <si>
    <t>Start</t>
  </si>
  <si>
    <t>End</t>
  </si>
  <si>
    <t>T22 Current</t>
  </si>
  <si>
    <t>T22 Annualized</t>
  </si>
  <si>
    <t>Version:</t>
  </si>
  <si>
    <t>ME</t>
  </si>
  <si>
    <t>Monthly</t>
  </si>
  <si>
    <t>Food</t>
  </si>
  <si>
    <t>DAY</t>
  </si>
  <si>
    <t>21 &amp; 22</t>
  </si>
  <si>
    <t>22 &amp; 23</t>
  </si>
  <si>
    <t>Trip</t>
  </si>
  <si>
    <t xml:space="preserve">15 min </t>
  </si>
  <si>
    <t>Medical</t>
  </si>
  <si>
    <t>MONTH</t>
  </si>
  <si>
    <t>23 &amp; 24</t>
  </si>
  <si>
    <t>30 min</t>
  </si>
  <si>
    <t>Rent</t>
  </si>
  <si>
    <t>24 &amp; 25</t>
  </si>
  <si>
    <t xml:space="preserve">45 min </t>
  </si>
  <si>
    <t>Respite</t>
  </si>
  <si>
    <t>25 &amp; 26</t>
  </si>
  <si>
    <t>MMXW</t>
  </si>
  <si>
    <t xml:space="preserve">60 min </t>
  </si>
  <si>
    <t>Utilities</t>
  </si>
  <si>
    <t>26 &amp; 27</t>
  </si>
  <si>
    <t>MNSN</t>
  </si>
  <si>
    <t>Transportation</t>
  </si>
  <si>
    <t>27 &amp; 28</t>
  </si>
  <si>
    <t>CW</t>
  </si>
  <si>
    <t>CW-Reg</t>
  </si>
  <si>
    <t>Other: See Comments</t>
  </si>
  <si>
    <t>28 &amp; 29</t>
  </si>
  <si>
    <t>CW-ABI</t>
  </si>
  <si>
    <t>29 &amp; 30</t>
  </si>
  <si>
    <t>CWBK</t>
  </si>
  <si>
    <t>30 &amp; 31</t>
  </si>
  <si>
    <t>CWFH</t>
  </si>
  <si>
    <t>Enter X if not to annualize</t>
  </si>
  <si>
    <t>Months units</t>
  </si>
  <si>
    <t>CWSW</t>
  </si>
  <si>
    <t>X</t>
  </si>
  <si>
    <t>CWHC</t>
  </si>
  <si>
    <t>CWNC</t>
  </si>
  <si>
    <t>CWSV</t>
  </si>
  <si>
    <t>Days per week</t>
  </si>
  <si>
    <t>CWWO</t>
  </si>
  <si>
    <t>NE</t>
  </si>
  <si>
    <t>NE-Reg</t>
  </si>
  <si>
    <t>NE-ABI</t>
  </si>
  <si>
    <t>FHRC</t>
  </si>
  <si>
    <t>NECM</t>
  </si>
  <si>
    <t>NEMN</t>
  </si>
  <si>
    <t>NEMV</t>
  </si>
  <si>
    <t>NENS</t>
  </si>
  <si>
    <t>NELO</t>
  </si>
  <si>
    <t>SE</t>
  </si>
  <si>
    <t>SE-Reg</t>
  </si>
  <si>
    <t>SE-ABI</t>
  </si>
  <si>
    <t>SECI</t>
  </si>
  <si>
    <t>SEBR</t>
  </si>
  <si>
    <t>SEPL</t>
  </si>
  <si>
    <t>SESC</t>
  </si>
  <si>
    <t>SETA</t>
  </si>
  <si>
    <t>SEFR</t>
  </si>
  <si>
    <t>SENB</t>
  </si>
  <si>
    <t>Provider Lookup</t>
  </si>
  <si>
    <t>legal_name</t>
  </si>
  <si>
    <t>VC</t>
  </si>
  <si>
    <t>Not On List</t>
  </si>
  <si>
    <t>3LPLACE INC</t>
  </si>
  <si>
    <t>VC0000724835</t>
  </si>
  <si>
    <t>ABS BEHAVIORAL HEALTH SERVICES LLC</t>
  </si>
  <si>
    <t>VC0000792784</t>
  </si>
  <si>
    <t>ABS BEHAVIORAL HEALTH SRVCS LLC</t>
  </si>
  <si>
    <t>VC0000698578</t>
  </si>
  <si>
    <t>ACTIVE MA, INC</t>
  </si>
  <si>
    <t>VC6000185108</t>
  </si>
  <si>
    <t>ADAPTABLE PHYSICAL THERAPY &amp; CONSULTING</t>
  </si>
  <si>
    <t>VC0001484251</t>
  </si>
  <si>
    <t>ADITUS INC</t>
  </si>
  <si>
    <t>VC6000168770</t>
  </si>
  <si>
    <t>ADVOCATES INC</t>
  </si>
  <si>
    <t>VC6000230419</t>
  </si>
  <si>
    <t>AGING SERVICES OF N CENTRAL MASS INC</t>
  </si>
  <si>
    <t>VC6000163159</t>
  </si>
  <si>
    <t>ALMADAN INC</t>
  </si>
  <si>
    <t>VC6000200503</t>
  </si>
  <si>
    <t>ALTERNATIVE SUPPORTS INC</t>
  </si>
  <si>
    <t>VC6000163867</t>
  </si>
  <si>
    <t>AMEGO INC</t>
  </si>
  <si>
    <t>VC6000230109</t>
  </si>
  <si>
    <t>AMERICAN ASSOC ON INTEL &amp; DEVLP DISBTS</t>
  </si>
  <si>
    <t>VC6000199913</t>
  </si>
  <si>
    <t>AMERICAN TRAINING INC</t>
  </si>
  <si>
    <t>VC6000165526</t>
  </si>
  <si>
    <t>ANODYNE MEDICAL SERVICES CORP</t>
  </si>
  <si>
    <t>VC6000161971</t>
  </si>
  <si>
    <t>ARC MASSACHUSETTS INC</t>
  </si>
  <si>
    <t>VC6000158290</t>
  </si>
  <si>
    <t>ARCHWAY INC</t>
  </si>
  <si>
    <t>VC6000165033</t>
  </si>
  <si>
    <t>ASCENTRIA COMMUNITY SERVICES, INC</t>
  </si>
  <si>
    <t>VC6000190011</t>
  </si>
  <si>
    <t>ASPIRE LIVING &amp; LEARNING, INC.</t>
  </si>
  <si>
    <t>VC6000123425</t>
  </si>
  <si>
    <t>ASSABET VALLEY COLLABORATIVE</t>
  </si>
  <si>
    <t>VC6000174035</t>
  </si>
  <si>
    <t>ASSOCIATES FOR HUMAN SERVICES</t>
  </si>
  <si>
    <t>VC6000163237</t>
  </si>
  <si>
    <t>ASSOCIATION FOR AUTISM &amp; NEURODIVERSITY</t>
  </si>
  <si>
    <t>VC6000184684</t>
  </si>
  <si>
    <t>ATTLEBORO ENTERPRISES INC</t>
  </si>
  <si>
    <t>VC6000165472</t>
  </si>
  <si>
    <t>AUTISM SERVICES ASSOC INC</t>
  </si>
  <si>
    <t>VC6000161273</t>
  </si>
  <si>
    <t>BAROCO CORPORATION</t>
  </si>
  <si>
    <t>VC6000169186</t>
  </si>
  <si>
    <t>BARRY L PRICE REHAB</t>
  </si>
  <si>
    <t>VC6000164683</t>
  </si>
  <si>
    <t>BASS RIVER DAY ACTIVITY</t>
  </si>
  <si>
    <t>VC6000162346</t>
  </si>
  <si>
    <t>BAY COVE HUMAN SERVICES INC</t>
  </si>
  <si>
    <t>VC6000162461</t>
  </si>
  <si>
    <t>BAY STATE ABA LLC</t>
  </si>
  <si>
    <t>VC0001169582</t>
  </si>
  <si>
    <t>BAYSTATE INTERPRETERS INC</t>
  </si>
  <si>
    <t>VC0000251614</t>
  </si>
  <si>
    <t>BEAVERBROOK STEP INC</t>
  </si>
  <si>
    <t>VC6000162468</t>
  </si>
  <si>
    <t>BECKET ACADEMY</t>
  </si>
  <si>
    <t>VC6000065851</t>
  </si>
  <si>
    <t>BEHAVIORAL ASSOCIATES OF</t>
  </si>
  <si>
    <t>VC6000171482</t>
  </si>
  <si>
    <t>BEHAVIORAL HEALTH NETWORK INC</t>
  </si>
  <si>
    <t>VC6000156971</t>
  </si>
  <si>
    <t>BERKSHIRE COUNTY ARC INC</t>
  </si>
  <si>
    <t>VC6000158245</t>
  </si>
  <si>
    <t>BERKSHIRE FAMILY AND</t>
  </si>
  <si>
    <t>VC6000180596</t>
  </si>
  <si>
    <t>BERKSHIRE HILLS MUSIC ACADEMY</t>
  </si>
  <si>
    <t>VC6000187242</t>
  </si>
  <si>
    <t>BERKSHIRE REGIONAL TRANSIT AUTHORITY</t>
  </si>
  <si>
    <t>VC6000163357</t>
  </si>
  <si>
    <t>BEST BUDDIES INTERNATIONAL</t>
  </si>
  <si>
    <t>VC6000249399</t>
  </si>
  <si>
    <t>BETA COMMUNITY PARTNERSHIPS, INC.</t>
  </si>
  <si>
    <t>VC6000163563</t>
  </si>
  <si>
    <t>BETTER COMMUNITY LIVING INC</t>
  </si>
  <si>
    <t>VC6000174177</t>
  </si>
  <si>
    <t>BOSTON HIGASHI SCHOOL INC</t>
  </si>
  <si>
    <t>VC6000227423</t>
  </si>
  <si>
    <t>BRIDGES HOMEWARD, INC.</t>
  </si>
  <si>
    <t>VC6000157068</t>
  </si>
  <si>
    <t>BRIDGEWELL INC</t>
  </si>
  <si>
    <t>VC6000159058</t>
  </si>
  <si>
    <t>BRIDGING INDEPENDENT LIVING TOGETHER INC</t>
  </si>
  <si>
    <t>VC0001381946</t>
  </si>
  <si>
    <t>BROCKTON AREA ARC, INC.</t>
  </si>
  <si>
    <t>VC6000159523</t>
  </si>
  <si>
    <t>BROCKTON AREA MULTI-SERVS INC</t>
  </si>
  <si>
    <t>VC6000163361</t>
  </si>
  <si>
    <t>C L A S S INC</t>
  </si>
  <si>
    <t>VC6000164552</t>
  </si>
  <si>
    <t>CADMUS LIFESHARING ASSOC INC</t>
  </si>
  <si>
    <t>VC6000175154</t>
  </si>
  <si>
    <t>CAMBODIAN MUTUAL ASSISTANCE</t>
  </si>
  <si>
    <t>VC6000227132</t>
  </si>
  <si>
    <t>CAPE ANN TRANSPORT AUTHORITY</t>
  </si>
  <si>
    <t>VC6000163411</t>
  </si>
  <si>
    <t>CAPE COD REGIONAL</t>
  </si>
  <si>
    <t>VC6000165538</t>
  </si>
  <si>
    <t>CAPE COD VILLAGE</t>
  </si>
  <si>
    <t>VC0001493909</t>
  </si>
  <si>
    <t>CAPEABILITIES</t>
  </si>
  <si>
    <t>VC6000160849</t>
  </si>
  <si>
    <t>CARDINAL CUSHING CENTERS INC</t>
  </si>
  <si>
    <t>VC6000157246</t>
  </si>
  <si>
    <t>CARE.COACH CORPORATION</t>
  </si>
  <si>
    <t>VC0001127671</t>
  </si>
  <si>
    <t>CAREER RESOURCES CORPORATION</t>
  </si>
  <si>
    <t>VC6000162750</t>
  </si>
  <si>
    <t>CARING HEALTH CENTER INC</t>
  </si>
  <si>
    <t>VC6000164511</t>
  </si>
  <si>
    <t>CATHOLIC CHARITIES OF THE</t>
  </si>
  <si>
    <t>VC6000157048</t>
  </si>
  <si>
    <t>CENTER FOR HUMAN</t>
  </si>
  <si>
    <t>VC6000162125</t>
  </si>
  <si>
    <t>CENTER FOR INTEGRATIVE PSYCHOLOGICAL SER</t>
  </si>
  <si>
    <t>VC0000665578</t>
  </si>
  <si>
    <t>CENTER OF HOPE FOUNDATION, INCORPORATED</t>
  </si>
  <si>
    <t>VC6000159288</t>
  </si>
  <si>
    <t>CENTRO LAS AMERICAS INC</t>
  </si>
  <si>
    <t>VC6000166880</t>
  </si>
  <si>
    <t>CHARLES RIVER ASSOCIATION FOR</t>
  </si>
  <si>
    <t>VC6000160033</t>
  </si>
  <si>
    <t>CHOICE COMMUNITY SUPPORTS INC</t>
  </si>
  <si>
    <t>VC0000837290</t>
  </si>
  <si>
    <t>CITY OF WORCESTER</t>
  </si>
  <si>
    <t>VC6000192145</t>
  </si>
  <si>
    <t>COASTAL CONNECTIONS INC</t>
  </si>
  <si>
    <t>VC0000407324</t>
  </si>
  <si>
    <t>COLLABORATIVE FOR REG EDU SVCS &amp; TRNING</t>
  </si>
  <si>
    <t>VC6000164067</t>
  </si>
  <si>
    <t>COMMUNITAS, INC.</t>
  </si>
  <si>
    <t>VC6000158475</t>
  </si>
  <si>
    <t>COMMUNITY ACCESS TO THE ARTS</t>
  </si>
  <si>
    <t>VC6000179067</t>
  </si>
  <si>
    <t>COMMUNITY AUTISM RESOURCES INC</t>
  </si>
  <si>
    <t>VC6000243961</t>
  </si>
  <si>
    <t>COMMUNITY CONNECTIONS INC</t>
  </si>
  <si>
    <t>VC6000170681</t>
  </si>
  <si>
    <t>COMMUNITY HEALTHLINK INC</t>
  </si>
  <si>
    <t>VC6000164690</t>
  </si>
  <si>
    <t>COMMUNITY OPTIONS INC</t>
  </si>
  <si>
    <t>VC6000165825</t>
  </si>
  <si>
    <t>COMMUNITY PROVIDERS OF</t>
  </si>
  <si>
    <t>VC6000162887</t>
  </si>
  <si>
    <t>COMMUNITY REHAB CARE INC</t>
  </si>
  <si>
    <t>VC6000182355</t>
  </si>
  <si>
    <t>COMMUNITY RESOURCES</t>
  </si>
  <si>
    <t>VC6000187306</t>
  </si>
  <si>
    <t>COMMUNITY SERVICE CARE INC</t>
  </si>
  <si>
    <t>VC6000167949</t>
  </si>
  <si>
    <t>COMMUNITY SUPPORT ASSOC INC</t>
  </si>
  <si>
    <t>VC6000179608</t>
  </si>
  <si>
    <t>COMMUNITY SYSTEMS INC</t>
  </si>
  <si>
    <t>VC6000200604</t>
  </si>
  <si>
    <t>COMMUNITY WORKSHOPS INC</t>
  </si>
  <si>
    <t>VC6000156871</t>
  </si>
  <si>
    <t>COMPREHENSIVE MENTAL HEALTH</t>
  </si>
  <si>
    <t>VC6000166324</t>
  </si>
  <si>
    <t>COOPERATIVE HUMAN SERVICES INC</t>
  </si>
  <si>
    <t>VC6000167437</t>
  </si>
  <si>
    <t>COOPERATIVE PRODUCTION INC</t>
  </si>
  <si>
    <t>VC6000163831</t>
  </si>
  <si>
    <t>CROSSROADS CONTINUUM, INC</t>
  </si>
  <si>
    <t>VC0000403338</t>
  </si>
  <si>
    <t>CROTCHED MOUNTAIN REHAB CENTER INC</t>
  </si>
  <si>
    <t>VC6000227100</t>
  </si>
  <si>
    <t>CRYSTAL SPRINGS, INC.</t>
  </si>
  <si>
    <t>VC6000168199</t>
  </si>
  <si>
    <t>DELTA PROJECTS INC</t>
  </si>
  <si>
    <t>VC6000163776</t>
  </si>
  <si>
    <t>DIGESTIVE HEALTH ASSOCIATES PC</t>
  </si>
  <si>
    <t>VC6000184432</t>
  </si>
  <si>
    <t>DIMOCK COMMUNITY SERVICES CORP</t>
  </si>
  <si>
    <t>VC6000188043</t>
  </si>
  <si>
    <t>EASTER SEAL NH INC</t>
  </si>
  <si>
    <t>VC6000062334</t>
  </si>
  <si>
    <t>EASTER SEALS MASSACHUSETTS</t>
  </si>
  <si>
    <t>VC6000157011</t>
  </si>
  <si>
    <t>EDCO COLLABORATIVE</t>
  </si>
  <si>
    <t>VC6000227522</t>
  </si>
  <si>
    <t>EIKOS COMMUNITY SERVICES INC</t>
  </si>
  <si>
    <t>VC6000170033</t>
  </si>
  <si>
    <t>ELIOT COMMUNITY HUMAN SRVCS</t>
  </si>
  <si>
    <t>VC6000159380</t>
  </si>
  <si>
    <t>EMPOWER LGA, INC.</t>
  </si>
  <si>
    <t>VC6000167352</t>
  </si>
  <si>
    <t>ESPRIT_PARTNERSHIP FOR INDEPENDENCE INC</t>
  </si>
  <si>
    <t>VC0000843625</t>
  </si>
  <si>
    <t>EVERGREEN CENTER INC</t>
  </si>
  <si>
    <t>VC6000167931</t>
  </si>
  <si>
    <t>EXTRASPECIALTEAS INC</t>
  </si>
  <si>
    <t>VC0000755194</t>
  </si>
  <si>
    <t>FALL RIVER DEACONESS HOME</t>
  </si>
  <si>
    <t>VC6000156973</t>
  </si>
  <si>
    <t>FAMILY SERVICE ASSOCIATION OF</t>
  </si>
  <si>
    <t>VC6000157069</t>
  </si>
  <si>
    <t>FCP INC</t>
  </si>
  <si>
    <t>VC6000170599</t>
  </si>
  <si>
    <t>FIDELITY HOUSE INC</t>
  </si>
  <si>
    <t>VC6000162018</t>
  </si>
  <si>
    <t>FIRE PSYCH INC</t>
  </si>
  <si>
    <t>VC6000187201</t>
  </si>
  <si>
    <t>FRANCISCAN HOSPITAL FOR CHILDREN</t>
  </si>
  <si>
    <t>VC6000157752</t>
  </si>
  <si>
    <t>FRANKLIN REGIONAL TRANSIT AUTHORITY</t>
  </si>
  <si>
    <t>VC6000165953</t>
  </si>
  <si>
    <t>FRIENDSHIP HOME INC.</t>
  </si>
  <si>
    <t>VC0000177630</t>
  </si>
  <si>
    <t>GAAMHA INCORPORATED</t>
  </si>
  <si>
    <t>VC6000160504</t>
  </si>
  <si>
    <t>GAGNON &amp; SON SHOE REPAIR</t>
  </si>
  <si>
    <t>VC6000305981</t>
  </si>
  <si>
    <t>GANDARA MENTAL HEALTH CENTER INC</t>
  </si>
  <si>
    <t>VC6000164596</t>
  </si>
  <si>
    <t>GOODWILL INDUSTRIES</t>
  </si>
  <si>
    <t>VC6000158143</t>
  </si>
  <si>
    <t>GOODWILL INDUSTRIES OF THE</t>
  </si>
  <si>
    <t>VC6000157573</t>
  </si>
  <si>
    <t>GREATER ATTLEBORO TAUNTON REGIONAL</t>
  </si>
  <si>
    <t>VC6000165256</t>
  </si>
  <si>
    <t>GROW ASSOCIATES INC</t>
  </si>
  <si>
    <t>VC6000230343</t>
  </si>
  <si>
    <t>GROWTHWAYS INC</t>
  </si>
  <si>
    <t>VC6000167637</t>
  </si>
  <si>
    <t>GUIDEWIRE, INC.</t>
  </si>
  <si>
    <t>VC6000168871</t>
  </si>
  <si>
    <t>HABILITATION ASSIST CORP</t>
  </si>
  <si>
    <t>VC6000169036</t>
  </si>
  <si>
    <t>HAITIAN AMERICAN PUBLIC HEALTH</t>
  </si>
  <si>
    <t>VC6000174977</t>
  </si>
  <si>
    <t>HALYARD, LLC</t>
  </si>
  <si>
    <t>VC0000823998</t>
  </si>
  <si>
    <t>HEALTHCARE OPTIONS INC</t>
  </si>
  <si>
    <t>VC6000227105</t>
  </si>
  <si>
    <t>HELIX HUMAN SERVICES, INC.</t>
  </si>
  <si>
    <t>VC6000157317</t>
  </si>
  <si>
    <t>HIGH SPIRIT COMMUNITY FARM INC</t>
  </si>
  <si>
    <t>VC0000905706</t>
  </si>
  <si>
    <t>HILLCREST EDUCATIONAL CTRS INC</t>
  </si>
  <si>
    <t>VC6000170226</t>
  </si>
  <si>
    <t>HOPE CLINICAL CARE</t>
  </si>
  <si>
    <t>VC0001173084</t>
  </si>
  <si>
    <t>HOPEWELL INC</t>
  </si>
  <si>
    <t>VC6000160539</t>
  </si>
  <si>
    <t>HORACE MANN EDUCATIONAL</t>
  </si>
  <si>
    <t>VC6000159109</t>
  </si>
  <si>
    <t>HOUSE OF POSSIBILITIES INC</t>
  </si>
  <si>
    <t>VC0000455113</t>
  </si>
  <si>
    <t>HUMAN SERVICE OPTIONS INC</t>
  </si>
  <si>
    <t>VC6000170123</t>
  </si>
  <si>
    <t>HUMAN SERVICES RESEARCH INST</t>
  </si>
  <si>
    <t>VC6000248999</t>
  </si>
  <si>
    <t>INCOMPASS HUMAN SERVICES</t>
  </si>
  <si>
    <t>VC6000192523</t>
  </si>
  <si>
    <t>INDEPENDENCE FARM, INC</t>
  </si>
  <si>
    <t>VC0000673330</t>
  </si>
  <si>
    <t>INFINITEACH INC</t>
  </si>
  <si>
    <t>VC0001173323</t>
  </si>
  <si>
    <t>INSTITUTE FOR SEXUAL WELLNESS</t>
  </si>
  <si>
    <t>VC0000476362</t>
  </si>
  <si>
    <t>JEWISH FAMILY AND CHILDRENS</t>
  </si>
  <si>
    <t>VC6000157138</t>
  </si>
  <si>
    <t>JEWISH VOCATIONAL SERVICE INC</t>
  </si>
  <si>
    <t>VC6000157139</t>
  </si>
  <si>
    <t>JUDGE ROTENBERG EDUCATIONAL</t>
  </si>
  <si>
    <t>VC6000161823</t>
  </si>
  <si>
    <t>JUDITH WISNIA AND ASSOC INC</t>
  </si>
  <si>
    <t>VC6000179507</t>
  </si>
  <si>
    <t>JUSTICE RESOURCE INSTITUTE INC</t>
  </si>
  <si>
    <t>VC6000162625</t>
  </si>
  <si>
    <t>KENNEDY-DONOVAN CENTER INC</t>
  </si>
  <si>
    <t>VC6000162473</t>
  </si>
  <si>
    <t>KIDS ARE PEOPLE ELEMENTARY</t>
  </si>
  <si>
    <t>VC6000179207</t>
  </si>
  <si>
    <t>KINDLE BEHAVIOR CONSULTANTS INC</t>
  </si>
  <si>
    <t>VC0000796232</t>
  </si>
  <si>
    <t>L A B B B COLLABORATIVE PROGRAM</t>
  </si>
  <si>
    <t>VC0000217072</t>
  </si>
  <si>
    <t>L U K CRISIS CENTER INC</t>
  </si>
  <si>
    <t>VC6000161621</t>
  </si>
  <si>
    <t>L'ARCHE BOSTON NORTH, INC.</t>
  </si>
  <si>
    <t>VC6000168491</t>
  </si>
  <si>
    <t>LATHAM CENTERS INC</t>
  </si>
  <si>
    <t>VC6000161200</t>
  </si>
  <si>
    <t>LEAGUE SCHOOL OF GREATER</t>
  </si>
  <si>
    <t>VC6000192596</t>
  </si>
  <si>
    <t>LEANDER HOUSE, INC.</t>
  </si>
  <si>
    <t>VC0000196376</t>
  </si>
  <si>
    <t>LEDGES SCHOOL &amp; RESIDENT INC</t>
  </si>
  <si>
    <t>VC6000161106</t>
  </si>
  <si>
    <t>LIBERTY HEALTHCARE CO</t>
  </si>
  <si>
    <t>VC6000229459</t>
  </si>
  <si>
    <t>LIFE NEEDS CO-OP INC</t>
  </si>
  <si>
    <t>VC0000825904</t>
  </si>
  <si>
    <t>LIFE SKILLS INC</t>
  </si>
  <si>
    <t>VC6000161602</t>
  </si>
  <si>
    <t>LIFEPATH, INC.</t>
  </si>
  <si>
    <t>VC6000162947</t>
  </si>
  <si>
    <t>LIFESTREAM INCORPORATED</t>
  </si>
  <si>
    <t>VC6000167658</t>
  </si>
  <si>
    <t>LIFEWORKS INC</t>
  </si>
  <si>
    <t>VC6000227047</t>
  </si>
  <si>
    <t>LINDA M PALMER APRN BC LLC</t>
  </si>
  <si>
    <t>VC0000980798</t>
  </si>
  <si>
    <t>LIVING HOPE SERVICES, INC</t>
  </si>
  <si>
    <t>VC0000736527</t>
  </si>
  <si>
    <t>LIVING INDEPENDENTLY FOREVER</t>
  </si>
  <si>
    <t>VC6000227780</t>
  </si>
  <si>
    <t>M O L I F E INC</t>
  </si>
  <si>
    <t>VC6000181842</t>
  </si>
  <si>
    <t>MAB COMMUNITY SERVICES INC</t>
  </si>
  <si>
    <t>VC6000157424</t>
  </si>
  <si>
    <t>MAINSTAY SUPPORTIVE HOUSING &amp; HOME CARE</t>
  </si>
  <si>
    <t>VC6000188123</t>
  </si>
  <si>
    <t>MARTHA'S VINEYARD CENTER FOR LIVING</t>
  </si>
  <si>
    <t>VC6000163027</t>
  </si>
  <si>
    <t>MARTHAS VINEYARD COMMUNITY</t>
  </si>
  <si>
    <t>VC6000159128</t>
  </si>
  <si>
    <t>MASSACHUSETTS ADVOCATES</t>
  </si>
  <si>
    <t>VC6000186553</t>
  </si>
  <si>
    <t>MASSACHUSETTS DOWN SYNDROME CONGRESS</t>
  </si>
  <si>
    <t>VC0000353002</t>
  </si>
  <si>
    <t>MASSACHUSETTS FAMILIES</t>
  </si>
  <si>
    <t>VC6000227736</t>
  </si>
  <si>
    <t>MASSACHUSETTS MENTOR, LLC</t>
  </si>
  <si>
    <t>VC6000169060</t>
  </si>
  <si>
    <t>MELMARK NEW ENGLAND</t>
  </si>
  <si>
    <t>VC6000189945</t>
  </si>
  <si>
    <t>MENTAL HEALTH ASSOCIATION INC</t>
  </si>
  <si>
    <t>VC6000192686</t>
  </si>
  <si>
    <t>MENTOR ABI, LLC</t>
  </si>
  <si>
    <t>VC0000537957</t>
  </si>
  <si>
    <t>METROWEST NEUROPSYCHOLOGY LLC</t>
  </si>
  <si>
    <t>VC0000793218</t>
  </si>
  <si>
    <t>MICHAEL CARTER LISNOW RESPITE CTR.</t>
  </si>
  <si>
    <t>VC6000180269</t>
  </si>
  <si>
    <t>MICROTEK INC</t>
  </si>
  <si>
    <t>VC6000168531</t>
  </si>
  <si>
    <t>MINUTE MAN ARC FOR HUMAN</t>
  </si>
  <si>
    <t>VC6000158767</t>
  </si>
  <si>
    <t>MONTACHUSETT REGIONAL</t>
  </si>
  <si>
    <t>VC6000165834</t>
  </si>
  <si>
    <t>MORGAN MEMORIAL GOODWILL</t>
  </si>
  <si>
    <t>VC6000157396</t>
  </si>
  <si>
    <t>MOVING FORWARD INCORPORATED</t>
  </si>
  <si>
    <t>VC0001087763</t>
  </si>
  <si>
    <t>MULTICULTURAL COMMUNITY SERS</t>
  </si>
  <si>
    <t>VC6000165616</t>
  </si>
  <si>
    <t>MY CHOICE PROGRAMS, INC</t>
  </si>
  <si>
    <t>VC6000162736</t>
  </si>
  <si>
    <t>NASHOBA LEARNING GROUP INC</t>
  </si>
  <si>
    <t>VC0000568727</t>
  </si>
  <si>
    <t>NEMASKET GROUP</t>
  </si>
  <si>
    <t>VC6000227153</t>
  </si>
  <si>
    <t>NEURO REHAB MANAGEMENT INC .</t>
  </si>
  <si>
    <t>VC6000174080</t>
  </si>
  <si>
    <t>NEURONURTURE PSYCHOLOGY LLC</t>
  </si>
  <si>
    <t>VC0001532853</t>
  </si>
  <si>
    <t>NEW AGAIN INC</t>
  </si>
  <si>
    <t>VC0000687313</t>
  </si>
  <si>
    <t>NEW ENGLAND BUSINESS ASSOC</t>
  </si>
  <si>
    <t>VC6000168870</t>
  </si>
  <si>
    <t>NEW ENGLAND CENTER FOR CHILDREN INC</t>
  </si>
  <si>
    <t>VC6000166705</t>
  </si>
  <si>
    <t>NEW ENGLAND LONG-TERM CARE INC</t>
  </si>
  <si>
    <t>VC6000171483</t>
  </si>
  <si>
    <t>NEW ENGLAND VILLAGES INC</t>
  </si>
  <si>
    <t>VC6000192607</t>
  </si>
  <si>
    <t>NEW NORTH CITIZENS COUNCIL</t>
  </si>
  <si>
    <t>VC6000230331</t>
  </si>
  <si>
    <t>NEXUS INC</t>
  </si>
  <si>
    <t>VC6000230212</t>
  </si>
  <si>
    <t>NFI MASSACHUSETTS, INC.</t>
  </si>
  <si>
    <t>VC6000230345</t>
  </si>
  <si>
    <t>NONOTUCK RESOURCE ASSOCIATES INC</t>
  </si>
  <si>
    <t>VC6000162289</t>
  </si>
  <si>
    <t>NORTH SUFFOLK COMMUNITY SERVICES INC</t>
  </si>
  <si>
    <t>VC6000159388</t>
  </si>
  <si>
    <t>NORTHEAST ARC, INC.</t>
  </si>
  <si>
    <t>VC6000158389</t>
  </si>
  <si>
    <t>NORTHEAST HOSPITAL CORP</t>
  </si>
  <si>
    <t>VC6000157464</t>
  </si>
  <si>
    <t>NU PATH, INC</t>
  </si>
  <si>
    <t>VC6000160568</t>
  </si>
  <si>
    <t>OAKDALE FOUNDATION INC</t>
  </si>
  <si>
    <t>VC6000166953</t>
  </si>
  <si>
    <t>OPEN SKY COMMUNITY SERVICES INC</t>
  </si>
  <si>
    <t>VC6000163824</t>
  </si>
  <si>
    <t>OPPORTUNITIES FOR INCLUSION</t>
  </si>
  <si>
    <t>VC6000160603</t>
  </si>
  <si>
    <t>OPPORTUNITY WORKS INC</t>
  </si>
  <si>
    <t>VC6000230326</t>
  </si>
  <si>
    <t>PALAEMON INC</t>
  </si>
  <si>
    <t>VC0000845929</t>
  </si>
  <si>
    <t>PATHLIGHT, INC</t>
  </si>
  <si>
    <t>VC6000158164</t>
  </si>
  <si>
    <t>PATHWAY TO POSSIBLE, INC</t>
  </si>
  <si>
    <t>VC6000162345</t>
  </si>
  <si>
    <t>PEOPLE INCORPORATED</t>
  </si>
  <si>
    <t>VC6000160726</t>
  </si>
  <si>
    <t>PERKINS SCHOOL FOR THE BLIND</t>
  </si>
  <si>
    <t>VC6000156935</t>
  </si>
  <si>
    <t>PLYMOUTH COUNTY FAMILY SUPPORT</t>
  </si>
  <si>
    <t>VC0001201168</t>
  </si>
  <si>
    <t>PLYMOUTH MA SNF LLC</t>
  </si>
  <si>
    <t>VC0000647551</t>
  </si>
  <si>
    <t>PREPARATORY REHABFOR IND DEV A</t>
  </si>
  <si>
    <t>VC6000160746</t>
  </si>
  <si>
    <t>PROM ANGELS FOUNDATION, INC</t>
  </si>
  <si>
    <t>VC0001535971</t>
  </si>
  <si>
    <t>PROVEN BEHAVIOR SOLUTIONS, LLC</t>
  </si>
  <si>
    <t>VC0001044726</t>
  </si>
  <si>
    <t>PUBLIC PARTNERSHIPS LLC</t>
  </si>
  <si>
    <t>VC6000187539</t>
  </si>
  <si>
    <t>R&amp;G HEALTHCARE SERVICES</t>
  </si>
  <si>
    <t>VC0001373935</t>
  </si>
  <si>
    <t>RAISING HARTS CORPORATION</t>
  </si>
  <si>
    <t>VC0001542847</t>
  </si>
  <si>
    <t>RCS LEARNING CENTER INC</t>
  </si>
  <si>
    <t>VC0000839062</t>
  </si>
  <si>
    <t>REACH INC</t>
  </si>
  <si>
    <t>VC6000172991</t>
  </si>
  <si>
    <t>RESOURCES FOR HUMAN DEVELOPMNT</t>
  </si>
  <si>
    <t>VC6000229235</t>
  </si>
  <si>
    <t>RHEUMATOLOGY &amp; INTERNAL</t>
  </si>
  <si>
    <t>VC6000187814</t>
  </si>
  <si>
    <t>RIVERBROOK RESIDENCE INC</t>
  </si>
  <si>
    <t>VC6000183400</t>
  </si>
  <si>
    <t>RIVERSIDE COMMUNITY CARE INC</t>
  </si>
  <si>
    <t>VC6000175937</t>
  </si>
  <si>
    <t>RIVERSIDE INDUSTRIES INC</t>
  </si>
  <si>
    <t>VC6000160529</t>
  </si>
  <si>
    <t>RIVERVIEW SCHOOL INC</t>
  </si>
  <si>
    <t>VC6000158489</t>
  </si>
  <si>
    <t>ROAD TO RESPONSIBILITY INC</t>
  </si>
  <si>
    <t>VC6000174357</t>
  </si>
  <si>
    <t>ROBERT F KENNEDY COMMUNITY ALLIANCE</t>
  </si>
  <si>
    <t>VC6000156996</t>
  </si>
  <si>
    <t>ROMAN MUSIC THERAPY SERVICES LLC</t>
  </si>
  <si>
    <t>VC0001069447</t>
  </si>
  <si>
    <t>SECOND NATURE SOCIAL SKILLS LLC</t>
  </si>
  <si>
    <t>VC0000626733</t>
  </si>
  <si>
    <t>SERVICENET INC</t>
  </si>
  <si>
    <t>VC6000162622</t>
  </si>
  <si>
    <t>SEVEN HILLS ASPIRE, INC.</t>
  </si>
  <si>
    <t>VC6000158859</t>
  </si>
  <si>
    <t>SEVEN HILLS BEHAVIORAL HEALTH, INC.</t>
  </si>
  <si>
    <t>VC6000157894</t>
  </si>
  <si>
    <t>SEVEN HILLS COMM SVS INC</t>
  </si>
  <si>
    <t>VC6000176767</t>
  </si>
  <si>
    <t>SEVEN HILLS EXT CARE AT GROTON</t>
  </si>
  <si>
    <t>VC6000224194</t>
  </si>
  <si>
    <t>SEVEN HILLS FAMILY SRV INC</t>
  </si>
  <si>
    <t>VC6000182211</t>
  </si>
  <si>
    <t>SEVEN HILLS FOUNDATION</t>
  </si>
  <si>
    <t>VC6000182210</t>
  </si>
  <si>
    <t>SHORE EDUC COLLABORATIVE</t>
  </si>
  <si>
    <t>VC6000163588</t>
  </si>
  <si>
    <t>SHRIVER CLINICAL SERV CORP</t>
  </si>
  <si>
    <t>VC6000178433</t>
  </si>
  <si>
    <t>SIDDHARTH SERVICES, INC.</t>
  </si>
  <si>
    <t>VC0000353352</t>
  </si>
  <si>
    <t>SOCIAL SERVICE CENTERS</t>
  </si>
  <si>
    <t>VC6000170060</t>
  </si>
  <si>
    <t>SOUTH SHORE EDUCATIONAL</t>
  </si>
  <si>
    <t>VC6000163814</t>
  </si>
  <si>
    <t>SOUTH SHORE SUPPORT SERV INC</t>
  </si>
  <si>
    <t>VC6000181461</t>
  </si>
  <si>
    <t>SOUTHEASTERN MASSACHUSETTS EDU</t>
  </si>
  <si>
    <t>VC6000163454</t>
  </si>
  <si>
    <t>SPECIAL OLYMPICS MASSACHUSETTS</t>
  </si>
  <si>
    <t>VC6000230209</t>
  </si>
  <si>
    <t>SPEECH THERAPY GROUP,LLC</t>
  </si>
  <si>
    <t>VC0000176058</t>
  </si>
  <si>
    <t>SUNSHINE VILLAGE, INC.</t>
  </si>
  <si>
    <t>VC6000192676</t>
  </si>
  <si>
    <t>TATE BEHAVIORAL INC</t>
  </si>
  <si>
    <t>VC0001410996</t>
  </si>
  <si>
    <t>TECHNICAL ASSISTANCE</t>
  </si>
  <si>
    <t>VC6000227767</t>
  </si>
  <si>
    <t>TEMPUS UNLIMITED INC</t>
  </si>
  <si>
    <t>VC6000158472</t>
  </si>
  <si>
    <t>THE ARC OF BRISTOL COUNTY</t>
  </si>
  <si>
    <t>VC6000158956</t>
  </si>
  <si>
    <t>THE ARC OF CAPE COD INC</t>
  </si>
  <si>
    <t>VC6000159025</t>
  </si>
  <si>
    <t>THE ARC OF GREATER PLYMOUTH</t>
  </si>
  <si>
    <t>VC6000230366</t>
  </si>
  <si>
    <t>THE ARC OF GRETER HAVERHILL-NEWBURYPORT</t>
  </si>
  <si>
    <t>VC6000192624</t>
  </si>
  <si>
    <t>THE ARC OF OPPORTUNITY IN NO. CENT. MASS</t>
  </si>
  <si>
    <t>VC6000158324</t>
  </si>
  <si>
    <t>THE ARC OF SOUTH NORFOLK, INC</t>
  </si>
  <si>
    <t>VC6000159664</t>
  </si>
  <si>
    <t>THE ARC OF THE SOUTH SHORE, INC.</t>
  </si>
  <si>
    <t>VC6000159137</t>
  </si>
  <si>
    <t>THE BRIDGE OF CENTRAL MASS INC</t>
  </si>
  <si>
    <t>VC6000166455</t>
  </si>
  <si>
    <t>THE BRIEN CENTER FOR MENTAL HEALTH</t>
  </si>
  <si>
    <t>VC6000156807</t>
  </si>
  <si>
    <t>THE DEVEREUX FOUNDATION</t>
  </si>
  <si>
    <t>VC6000229118</t>
  </si>
  <si>
    <t>THE EDINBURG CENTER INC</t>
  </si>
  <si>
    <t>VC6000164360</t>
  </si>
  <si>
    <t>THE GUILD FOR HUMAN SERVICES INC</t>
  </si>
  <si>
    <t>VC6000157235</t>
  </si>
  <si>
    <t>THE LEARNING CENTER FOR THE DEAF INC</t>
  </si>
  <si>
    <t>VC6000230029</t>
  </si>
  <si>
    <t>THE LIFE EXPERIENCE SCHOOL</t>
  </si>
  <si>
    <t>VC6000162262</t>
  </si>
  <si>
    <t>THE MAY INSTITUTE INC</t>
  </si>
  <si>
    <t>VC6000158035</t>
  </si>
  <si>
    <t>THE NORTH EAST EDUCATIONAL DEVELOPMENTAL</t>
  </si>
  <si>
    <t>VC0000720344</t>
  </si>
  <si>
    <t>THE PLUS COMPANY INC</t>
  </si>
  <si>
    <t>VC6000063028</t>
  </si>
  <si>
    <t>THE SHARED LIVING COLLABORATIVE, INC.</t>
  </si>
  <si>
    <t>VC0000353588</t>
  </si>
  <si>
    <t>THE UNITED ARC INC</t>
  </si>
  <si>
    <t>VC6000158746</t>
  </si>
  <si>
    <t>THE VOCATIONAL ADVANCEMENT CENTER</t>
  </si>
  <si>
    <t>VC6000217553</t>
  </si>
  <si>
    <t>THE WHITNEY ACADEMY INC</t>
  </si>
  <si>
    <t>VC6000172110</t>
  </si>
  <si>
    <t>THRIVE SUPPORT &amp; ADVOCACY</t>
  </si>
  <si>
    <t>VC6000162773</t>
  </si>
  <si>
    <t>TOBIAS COMMUNITY INC</t>
  </si>
  <si>
    <t>VC6000063217</t>
  </si>
  <si>
    <t>TOWARD INDEPENDENT LIVING &amp;</t>
  </si>
  <si>
    <t>VC6000165702</t>
  </si>
  <si>
    <t>TOWN OF ANDOVER</t>
  </si>
  <si>
    <t>VC6000191696</t>
  </si>
  <si>
    <t>TOWN OF MIDDLEBOROUGH</t>
  </si>
  <si>
    <t>VC6000191882</t>
  </si>
  <si>
    <t>TOWN OF NATICK</t>
  </si>
  <si>
    <t>VC6000191900</t>
  </si>
  <si>
    <t>TRANSITIONS CENTERS INC</t>
  </si>
  <si>
    <t>VC0000408166</t>
  </si>
  <si>
    <t>TRIANGLE INC</t>
  </si>
  <si>
    <t>VC6000161720</t>
  </si>
  <si>
    <t>TRIFORM ENTERPRISES LTD</t>
  </si>
  <si>
    <t>VC6000226818</t>
  </si>
  <si>
    <t>TRUSTEES OF BOSTON COLLEGE</t>
  </si>
  <si>
    <t>VC6000156860</t>
  </si>
  <si>
    <t>TURNING POINT INC</t>
  </si>
  <si>
    <t>VC6000161496</t>
  </si>
  <si>
    <t>UCP OF WESTERN MASSACHUSETTS INC</t>
  </si>
  <si>
    <t>VC6000157896</t>
  </si>
  <si>
    <t>UHS OF FULLER</t>
  </si>
  <si>
    <t>VC6000229637</t>
  </si>
  <si>
    <t>UMASS MEMORIAL MEDICAL GROUP</t>
  </si>
  <si>
    <t>VC6000171453</t>
  </si>
  <si>
    <t>UNITED CEREBAL PALSEY ASSOC OF METROBOST</t>
  </si>
  <si>
    <t>VC6000165697</t>
  </si>
  <si>
    <t>UNITED CEREBRAL PALSY</t>
  </si>
  <si>
    <t>VC6000161391</t>
  </si>
  <si>
    <t>UNIVERSITY OF MASS</t>
  </si>
  <si>
    <t>VC0000444797</t>
  </si>
  <si>
    <t>VC6000178132</t>
  </si>
  <si>
    <t>UPWARD HEALTH NATIONAL LLC</t>
  </si>
  <si>
    <t>VC0001155796</t>
  </si>
  <si>
    <t>VALLEY COLLABORATIVE</t>
  </si>
  <si>
    <t>VC6000176637</t>
  </si>
  <si>
    <t>VALLEY EDUCATIONAL ASSOCIATES</t>
  </si>
  <si>
    <t>VC6000168184</t>
  </si>
  <si>
    <t>VANTAGE ENTERPRISE INC</t>
  </si>
  <si>
    <t>VC0001524055</t>
  </si>
  <si>
    <t>VENTURE COMMUNITY SERVICES, INC</t>
  </si>
  <si>
    <t>VC6000163957</t>
  </si>
  <si>
    <t>VIABILITY INC</t>
  </si>
  <si>
    <t>VC6000248268</t>
  </si>
  <si>
    <t>VICTORY HUMAN SERVICES INC</t>
  </si>
  <si>
    <t>VC6000189457</t>
  </si>
  <si>
    <t>VINFEN CORPORATION</t>
  </si>
  <si>
    <t>VC6000164821</t>
  </si>
  <si>
    <t>WALDEN BEHAVIORAL CARE LLC</t>
  </si>
  <si>
    <t>VC6000224157</t>
  </si>
  <si>
    <t>WALNUT STREET CENTER</t>
  </si>
  <si>
    <t>VC6000162381</t>
  </si>
  <si>
    <t>WESTERN MASSACHUSETTS TRAINING</t>
  </si>
  <si>
    <t>VC6000230418</t>
  </si>
  <si>
    <t>WESTPORT ASSOCIATES INC</t>
  </si>
  <si>
    <t>VC6000166665</t>
  </si>
  <si>
    <t>WORK COMMUNITY INDEPENDENCE INC</t>
  </si>
  <si>
    <t>VC6000230398</t>
  </si>
  <si>
    <t>WORK INC</t>
  </si>
  <si>
    <t>VC6000230082</t>
  </si>
  <si>
    <t>WORK OPPORTUNITIES UNLIMITED C</t>
  </si>
  <si>
    <t>VC6000065001</t>
  </si>
  <si>
    <t>WORK OPPORTUNITY CENTER INC</t>
  </si>
  <si>
    <t>VC6000161187</t>
  </si>
  <si>
    <t>WRAPAROUND FAMILY SERVICES INC.</t>
  </si>
  <si>
    <t>VC0000412456</t>
  </si>
  <si>
    <t>YOU'RE WITH US INC</t>
  </si>
  <si>
    <t>VC0000838961</t>
  </si>
  <si>
    <t>Day &amp; Employment</t>
  </si>
  <si>
    <t>Individual Supports</t>
  </si>
  <si>
    <t>Family Supports</t>
  </si>
  <si>
    <t>ABI Visual</t>
  </si>
  <si>
    <t>Remote Supports and Monitoring</t>
  </si>
  <si>
    <t>Activity</t>
  </si>
  <si>
    <t>Level</t>
  </si>
  <si>
    <t>Rate</t>
  </si>
  <si>
    <t>Type</t>
  </si>
  <si>
    <t>A</t>
  </si>
  <si>
    <t>-</t>
  </si>
  <si>
    <t>Hour</t>
  </si>
  <si>
    <t>Level 1</t>
  </si>
  <si>
    <t>Day</t>
  </si>
  <si>
    <t>I</t>
  </si>
  <si>
    <t>B</t>
  </si>
  <si>
    <t>VRA</t>
  </si>
  <si>
    <t>3798 / 3703</t>
  </si>
  <si>
    <t>C</t>
  </si>
  <si>
    <t>Lvl 1</t>
  </si>
  <si>
    <t>D</t>
  </si>
  <si>
    <t>Lvl 2</t>
  </si>
  <si>
    <t>Active Treatment</t>
  </si>
  <si>
    <t>Corp Rep Payee</t>
  </si>
  <si>
    <t>E</t>
  </si>
  <si>
    <t>Lvl 3</t>
  </si>
  <si>
    <t>W</t>
  </si>
  <si>
    <t>3798 / 3703 / 7102</t>
  </si>
  <si>
    <t>F</t>
  </si>
  <si>
    <t>ISE: Initial</t>
  </si>
  <si>
    <t>3798 / 7102</t>
  </si>
  <si>
    <t>G</t>
  </si>
  <si>
    <t>1:1</t>
  </si>
  <si>
    <t>Adult</t>
  </si>
  <si>
    <t>Basic Intensity</t>
  </si>
  <si>
    <t>Month</t>
  </si>
  <si>
    <t>ISE: Ongoing</t>
  </si>
  <si>
    <t>H</t>
  </si>
  <si>
    <t>1:2</t>
  </si>
  <si>
    <t>Pediatric</t>
  </si>
  <si>
    <t>Moderate Intensity</t>
  </si>
  <si>
    <t>GSE: Standard</t>
  </si>
  <si>
    <t>1:3</t>
  </si>
  <si>
    <t>High Intensity</t>
  </si>
  <si>
    <t>GSE: High</t>
  </si>
  <si>
    <t>J</t>
  </si>
  <si>
    <t>GSE: 1:1</t>
  </si>
  <si>
    <t>3798 / 3289</t>
  </si>
  <si>
    <t>K</t>
  </si>
  <si>
    <t>Pre-Engagement Coaching</t>
  </si>
  <si>
    <t>GSE: 1:3</t>
  </si>
  <si>
    <t>1:5</t>
  </si>
  <si>
    <t>ISS Direct Care/Program Staff</t>
  </si>
  <si>
    <t>Bachelor</t>
  </si>
  <si>
    <t>ISS LPN</t>
  </si>
  <si>
    <t>Masters</t>
  </si>
  <si>
    <t xml:space="preserve">   Masters Level </t>
  </si>
  <si>
    <t>ISS RN</t>
  </si>
  <si>
    <t>PhD</t>
  </si>
  <si>
    <t xml:space="preserve">   Bachelors Level </t>
  </si>
  <si>
    <t>Low</t>
  </si>
  <si>
    <t>Moderate</t>
  </si>
  <si>
    <t>High</t>
  </si>
  <si>
    <t>Pull in instructions tab</t>
  </si>
  <si>
    <t>specify hours are in quarter hours for Hourly</t>
  </si>
  <si>
    <t>INSTRUCTIONS</t>
  </si>
  <si>
    <t>Key notes:</t>
  </si>
  <si>
    <t>Please refer to the reference table below to identify the type of roster to use by activity code.</t>
  </si>
  <si>
    <r>
      <rPr>
        <sz val="10"/>
        <color rgb="FFFF0000"/>
        <rFont val="Arial"/>
        <family val="2"/>
      </rPr>
      <t>Roster fields</t>
    </r>
    <r>
      <rPr>
        <sz val="11"/>
        <color theme="1"/>
        <rFont val="Calibri"/>
        <family val="2"/>
        <scheme val="minor"/>
      </rPr>
      <t>: Ensure that all the fields are complete. If you are not sure about something, please contact your Contract Specialist for help.</t>
    </r>
  </si>
  <si>
    <t xml:space="preserve">1. Activity Code: Choose activity code from the drop down list. </t>
  </si>
  <si>
    <t xml:space="preserve">2. Amendment # :  For start of fiscal year, type "0" in amendment # field.  Type in the next sequential number if an amendment is made.  </t>
  </si>
  <si>
    <t>3. SSN - Please list only the last 4 digits of the SSN.</t>
  </si>
  <si>
    <t>8. Regional Office Approval - To avoid the need for an SSF, regional offices will approve directly on the roster</t>
  </si>
  <si>
    <t>Roster - Unique information</t>
  </si>
  <si>
    <t>ROSTER - REFERENCE BY ACTIVITY CODE</t>
  </si>
  <si>
    <t>Activity name</t>
  </si>
  <si>
    <t>Roster Type</t>
  </si>
  <si>
    <t xml:space="preserve">Special Instructions </t>
  </si>
  <si>
    <t>Placement Services</t>
  </si>
  <si>
    <t>Shared Living</t>
  </si>
  <si>
    <t>Sort by Area Office then by individual</t>
  </si>
  <si>
    <t>24 Hour Residential Services</t>
  </si>
  <si>
    <t>Residential</t>
  </si>
  <si>
    <t>Sort individual by site address as noted in ICMS report</t>
  </si>
  <si>
    <t>Community Based Day Supports</t>
  </si>
  <si>
    <t>Hourly</t>
  </si>
  <si>
    <t>Adult Day Health Services</t>
  </si>
  <si>
    <t>Supported Employment Services</t>
  </si>
  <si>
    <t>Clinical Team</t>
  </si>
  <si>
    <t>N/A</t>
  </si>
  <si>
    <t>Group Supported Employment</t>
  </si>
  <si>
    <t>Emergency Stabilization Residence</t>
  </si>
  <si>
    <t>TRIP / MONTH</t>
  </si>
  <si>
    <t xml:space="preserve">Complete for both type of contracts - TA (accommodation rate) &amp; TU (trip); 
TU: Complete columns J-Q 
TA: Complete Columns R-S </t>
  </si>
  <si>
    <t xml:space="preserve">Vision and Mobility </t>
  </si>
  <si>
    <t>Corporate Representative Payee Services</t>
  </si>
  <si>
    <t>Only complete header and columns B-I</t>
  </si>
  <si>
    <t>Assistive Technology Devices</t>
  </si>
  <si>
    <t>AT_3282</t>
  </si>
  <si>
    <t>Assistive Techology Eval &amp; Training</t>
  </si>
  <si>
    <t>AT_3289</t>
  </si>
  <si>
    <t>Day Habilitation Services</t>
  </si>
  <si>
    <t>DDS/Group Supported Employment Partnership</t>
  </si>
  <si>
    <t>Cost Reimbursement</t>
  </si>
  <si>
    <t>COST</t>
  </si>
  <si>
    <t>Only complete header and columns A-D</t>
  </si>
  <si>
    <t>Family Support Navigation</t>
  </si>
  <si>
    <t>Hourly/DESE</t>
  </si>
  <si>
    <t>Respite in Recipient’s Home</t>
  </si>
  <si>
    <t>Daily</t>
  </si>
  <si>
    <t>Respite In Care Giver's Home</t>
  </si>
  <si>
    <t>Individualized Home Supports</t>
  </si>
  <si>
    <t xml:space="preserve">Child Respite in Caregiver's Home </t>
  </si>
  <si>
    <t>Adult Companion</t>
  </si>
  <si>
    <t xml:space="preserve">Emergency Stabilization in Caregiver's Home </t>
  </si>
  <si>
    <t>ABI Occupancy</t>
  </si>
  <si>
    <t>Community Peer Support/Residential Peer Support</t>
  </si>
  <si>
    <t>Respite in Recipient's Home-Hour</t>
  </si>
  <si>
    <t>DDS/DESE Direct Support Services</t>
  </si>
  <si>
    <t>DESE</t>
  </si>
  <si>
    <t>Combined roster for 3738 and 3700</t>
  </si>
  <si>
    <t>ABI Residential</t>
  </si>
  <si>
    <t>ABI - Shared Living</t>
  </si>
  <si>
    <t>Occupancy for Adult Long Term Residential Svs</t>
  </si>
  <si>
    <t>Adult Site Based Respite Facility</t>
  </si>
  <si>
    <t>Non-Waiver Services</t>
  </si>
  <si>
    <t>Family Support Centers</t>
  </si>
  <si>
    <t>By Area Office Request Only - Name Only:  Roster limited to individuals receiving extended service navigation</t>
  </si>
  <si>
    <t>Cultural Linguistic Family Support Centers</t>
  </si>
  <si>
    <t>Autism Support Centers</t>
  </si>
  <si>
    <t>Intensive Flexible Family Support Services</t>
  </si>
  <si>
    <t>Medically Complex Programs</t>
  </si>
  <si>
    <t>Nursing Facility Active Treatment</t>
  </si>
  <si>
    <t>Family Support Center Flexible Funding</t>
  </si>
  <si>
    <t>Financial Assistance</t>
  </si>
  <si>
    <t>Financial Assistance Administration</t>
  </si>
  <si>
    <t>TRANSACTION</t>
  </si>
  <si>
    <t>Remote Supports Specialized Devices</t>
  </si>
  <si>
    <t>RSM_3782</t>
  </si>
  <si>
    <t xml:space="preserve">Remote Supports and Monitoring </t>
  </si>
  <si>
    <t>RSM_3786</t>
  </si>
  <si>
    <t>Individual/Community Supports</t>
  </si>
  <si>
    <t>AWC-Individualized Home Supports</t>
  </si>
  <si>
    <t>Agency With Choice</t>
  </si>
  <si>
    <t>AWC-Individualized Day Supports</t>
  </si>
  <si>
    <t>Agency w/Choice Admin and Navigation</t>
  </si>
  <si>
    <t>Financial Assistance AWC</t>
  </si>
  <si>
    <t>Autism Coaching Support-Agency</t>
  </si>
  <si>
    <t>Adult Autism College Navigation - Agency</t>
  </si>
  <si>
    <t>DDS AREA OFFICES</t>
  </si>
  <si>
    <t>DDS - REGIONAL OFFICES</t>
  </si>
  <si>
    <t>AREA OFFICES</t>
  </si>
  <si>
    <t>Area Office code</t>
  </si>
  <si>
    <t>Metro Region</t>
  </si>
  <si>
    <t>Regional</t>
  </si>
  <si>
    <t>Metro ABI</t>
  </si>
  <si>
    <t>Charles River West</t>
  </si>
  <si>
    <t>Greater Boston</t>
  </si>
  <si>
    <t>Middlesex West</t>
  </si>
  <si>
    <t>Newton/South Norfolk</t>
  </si>
  <si>
    <t>Central West Region</t>
  </si>
  <si>
    <t>Central West ABI</t>
  </si>
  <si>
    <t>Berkshire</t>
  </si>
  <si>
    <t>Franklin/Hampshire</t>
  </si>
  <si>
    <t>Springfield/Westfield</t>
  </si>
  <si>
    <t>Holyoke/Chicopee</t>
  </si>
  <si>
    <t>North Central</t>
  </si>
  <si>
    <t>South Valley - Southbridge/Milford</t>
  </si>
  <si>
    <t>Worcester</t>
  </si>
  <si>
    <t>Northeast Region</t>
  </si>
  <si>
    <t>Northeast ABI</t>
  </si>
  <si>
    <t>Central Middlesex</t>
  </si>
  <si>
    <t>Metro North</t>
  </si>
  <si>
    <t>Merrimack Valley</t>
  </si>
  <si>
    <t>North Shore</t>
  </si>
  <si>
    <t>Lowell</t>
  </si>
  <si>
    <t>Southeast Region</t>
  </si>
  <si>
    <t>Southeast ABI</t>
  </si>
  <si>
    <t>Cape Cod/Islands</t>
  </si>
  <si>
    <t>Brockton</t>
  </si>
  <si>
    <t>Plymouth</t>
  </si>
  <si>
    <t>South Coastal</t>
  </si>
  <si>
    <t>Taunton/Attleboro</t>
  </si>
  <si>
    <t>Fall River</t>
  </si>
  <si>
    <t>New Bedford</t>
  </si>
  <si>
    <r>
      <t xml:space="preserve">For most up to date rate information, please download current rate information from (Under </t>
    </r>
    <r>
      <rPr>
        <b/>
        <i/>
        <sz val="11"/>
        <color theme="1"/>
        <rFont val="Calibri"/>
        <family val="2"/>
        <scheme val="minor"/>
      </rPr>
      <t>Instruction and Reference</t>
    </r>
    <r>
      <rPr>
        <sz val="11"/>
        <color theme="1"/>
        <rFont val="Calibri"/>
        <family val="2"/>
        <scheme val="minor"/>
      </rPr>
      <t>): http://tinyurl.com/58b5z5an</t>
    </r>
  </si>
  <si>
    <t>Rates Effective 7/1/2023 through 6/30/2025</t>
  </si>
  <si>
    <t>Rates Effective 7/1/2022 through 6/30/2024</t>
  </si>
  <si>
    <t>Rates Effective 1/1/2022 through 12/31/2024</t>
  </si>
  <si>
    <t xml:space="preserve">         </t>
  </si>
  <si>
    <t>Behavioral Supports and Consultation</t>
  </si>
  <si>
    <t>4. DDS Area Office - choose area office from the drop down</t>
  </si>
  <si>
    <t>5. ASD field - Identify the participants who are eligible for autism services (newly-eligible). Please indicate "ASD" in that column.  These individuals are only eligible for autism services and do not have an ID diagnosis</t>
  </si>
  <si>
    <t xml:space="preserve">6. T22 - Choose the T22 class year from the drop down list. </t>
  </si>
  <si>
    <r>
      <t>7. Comments - Please enter any information that could be useful in understanding the change in the roster such as</t>
    </r>
    <r>
      <rPr>
        <strike/>
        <sz val="11"/>
        <color theme="1"/>
        <rFont val="Calibri"/>
        <family val="2"/>
        <scheme val="minor"/>
      </rPr>
      <t xml:space="preserve"> </t>
    </r>
    <r>
      <rPr>
        <sz val="11"/>
        <color theme="1"/>
        <rFont val="Calibri"/>
        <family val="2"/>
        <scheme val="minor"/>
      </rPr>
      <t>death, start date, end date or any other information.</t>
    </r>
  </si>
  <si>
    <r>
      <rPr>
        <sz val="10"/>
        <color rgb="FFFF0000"/>
        <rFont val="Arial"/>
        <family val="2"/>
      </rPr>
      <t>Roster type</t>
    </r>
    <r>
      <rPr>
        <sz val="11"/>
        <color theme="1"/>
        <rFont val="Calibri"/>
        <family val="2"/>
        <scheme val="minor"/>
      </rPr>
      <t>: Hourly (1) - (10)</t>
    </r>
  </si>
  <si>
    <r>
      <t xml:space="preserve">DO NOT DELETE OR DUPLICATE ANY OF THE ROSTER TABS BELOW!!!!!!  
</t>
    </r>
    <r>
      <rPr>
        <sz val="11"/>
        <color theme="1"/>
        <rFont val="Calibri"/>
        <family val="2"/>
        <scheme val="minor"/>
      </rPr>
      <t xml:space="preserve">Doing so will disrupt DDS data collection.  Rosters with changes to tabs may be sent back to a provider to be corrected.  </t>
    </r>
  </si>
  <si>
    <t>It is important  that you fill out all the fields on the roster.  For each individual, identify the units and amount (where applicable) agreed to with the  Area Office.</t>
  </si>
  <si>
    <r>
      <rPr>
        <sz val="10"/>
        <color rgb="FFFF0000"/>
        <rFont val="Arial"/>
        <family val="2"/>
      </rPr>
      <t>Roster format</t>
    </r>
    <r>
      <rPr>
        <sz val="11"/>
        <color theme="1"/>
        <rFont val="Calibri"/>
        <family val="2"/>
        <scheme val="minor"/>
      </rPr>
      <t xml:space="preserve">: Sort the list  in Alphabetical order first by Area Office and then by Name.  For any codes with multiple rates, a separate roster is required for each rate.  </t>
    </r>
  </si>
  <si>
    <t xml:space="preserve">9. DDS Internal Use - Rollup of Current Fiscal Year and Annualized Fiscal Year by area office and funding type. </t>
  </si>
  <si>
    <t xml:space="preserve">A roster is a planning document that lists the individuals served in an agency by the type of service activity code and by the frequency of services. The roster is used as a tool to reflect joint planning between the Provider and the Department. 
The roster is divided up into Unit Types - Daily, Monthly, Transportation, etc.  Hourly Rosters are a standalone workbook set up with multiple tabs because hourly rates typically use different levels at a time. </t>
  </si>
  <si>
    <r>
      <rPr>
        <sz val="10"/>
        <color rgb="FFFF0000"/>
        <rFont val="Arial"/>
        <family val="2"/>
      </rPr>
      <t>Roster update</t>
    </r>
    <r>
      <rPr>
        <sz val="11"/>
        <color theme="1"/>
        <rFont val="Calibri"/>
        <family val="2"/>
        <scheme val="minor"/>
      </rPr>
      <t xml:space="preserve">: The roster should be updated </t>
    </r>
    <r>
      <rPr>
        <u/>
        <sz val="10"/>
        <rFont val="Arial"/>
        <family val="2"/>
      </rPr>
      <t>every time</t>
    </r>
    <r>
      <rPr>
        <sz val="11"/>
        <color theme="1"/>
        <rFont val="Calibri"/>
        <family val="2"/>
        <scheme val="minor"/>
      </rPr>
      <t xml:space="preserve"> you are requesting an amendment/update. Please email the Excel version to the Area Director and Regional Contracts Specialist.  </t>
    </r>
  </si>
  <si>
    <t xml:space="preserve">1. Hourly roster - hours can account for quarterly hours, i.e., 5.00, 5.25, 6.50, 10.75. </t>
  </si>
  <si>
    <t>FY24 Rates</t>
  </si>
  <si>
    <t>H4 2025.03.14</t>
  </si>
  <si>
    <t>Effective 3.14.25</t>
  </si>
  <si>
    <t>3700 contracts associated with DESE program use DESE roster. Otherwise use hOURLY roster</t>
  </si>
  <si>
    <t>ASD Pre-Engagement-Agency</t>
  </si>
  <si>
    <t>Utilization - Current Allocation</t>
  </si>
  <si>
    <t>Utilization - Annualized Allocation</t>
  </si>
  <si>
    <t>Total Units/Year</t>
  </si>
  <si>
    <t>MMARS Allocation</t>
  </si>
  <si>
    <t>Appropriation</t>
  </si>
  <si>
    <t>Fiscal Year Units</t>
  </si>
  <si>
    <t>Fiscal Year Amount</t>
  </si>
  <si>
    <t>Variance</t>
  </si>
  <si>
    <t>Annual Units</t>
  </si>
  <si>
    <t>Annual Amount</t>
  </si>
  <si>
    <t>Total Units per Week</t>
  </si>
  <si>
    <t>Effective 4.11.25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</si>
</sst>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000\-00\-0000"/>
    <numFmt numFmtId="165" formatCode="_(* #,##0_);_(* \(#,##0\);_(* &quot;-&quot;??_);_(@_)"/>
    <numFmt numFmtId="166" formatCode="&quot;$&quot;#,##0.00"/>
    <numFmt numFmtId="167" formatCode="0.0"/>
  </numFmts>
  <fonts count="36"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36"/>
      <color theme="2"/>
      <name val="Arial"/>
      <family val="2"/>
    </font>
    <font>
      <b/>
      <sz val="28"/>
      <color theme="2"/>
      <name val="Arial"/>
      <family val="2"/>
    </font>
    <font>
      <sz val="10"/>
      <name val="Arial"/>
      <family val="2"/>
    </font>
    <font>
      <b/>
      <i/>
      <sz val="10"/>
      <color theme="1"/>
      <name val="Arial"/>
      <family val="2"/>
    </font>
    <font>
      <sz val="11"/>
      <name val="Arial"/>
      <family val="2"/>
    </font>
    <font>
      <b/>
      <sz val="10"/>
      <name val="Arial"/>
      <family val="2"/>
    </font>
    <font>
      <b/>
      <i/>
      <sz val="10"/>
      <name val="Arial"/>
      <family val="2"/>
    </font>
    <font>
      <b/>
      <u/>
      <sz val="10"/>
      <name val="Arial"/>
      <family val="2"/>
    </font>
    <font>
      <b/>
      <sz val="10"/>
      <color theme="1"/>
      <name val="Arial"/>
      <family val="2"/>
    </font>
    <font>
      <sz val="9"/>
      <color theme="1"/>
      <name val="Calibri"/>
      <family val="2"/>
      <scheme val="minor"/>
    </font>
    <font>
      <b/>
      <u/>
      <sz val="9"/>
      <name val="Arial"/>
      <family val="2"/>
    </font>
    <font>
      <b/>
      <sz val="14"/>
      <name val="Arial"/>
      <family val="2"/>
    </font>
    <font>
      <b/>
      <sz val="9"/>
      <color rgb="FF000000"/>
      <name val="Calibri"/>
      <family val="2"/>
    </font>
    <font>
      <b/>
      <sz val="10"/>
      <color rgb="FF000000"/>
      <name val="Calibri"/>
      <family val="2"/>
    </font>
    <font>
      <sz val="8"/>
      <name val="Arial"/>
      <family val="2"/>
    </font>
    <font>
      <b/>
      <u/>
      <sz val="11"/>
      <color theme="1"/>
      <name val="Calibri"/>
      <family val="2"/>
      <scheme val="minor"/>
    </font>
    <font>
      <sz val="11"/>
      <name val="Times New Roman"/>
      <family val="1"/>
    </font>
    <font>
      <b/>
      <sz val="14"/>
      <color theme="1"/>
      <name val="Calibri"/>
      <family val="2"/>
      <scheme val="minor"/>
    </font>
    <font>
      <b/>
      <i/>
      <sz val="11"/>
      <color theme="1"/>
      <name val="Calibri"/>
      <family val="2"/>
      <scheme val="minor"/>
    </font>
    <font>
      <sz val="11"/>
      <color theme="1"/>
      <name val="Calibri Light"/>
      <family val="1"/>
      <scheme val="major"/>
    </font>
    <font>
      <sz val="11"/>
      <name val="Calibri Light"/>
      <family val="1"/>
      <scheme val="major"/>
    </font>
    <font>
      <sz val="11"/>
      <name val="Calibri"/>
      <family val="2"/>
      <scheme val="minor"/>
    </font>
    <font>
      <b/>
      <sz val="10"/>
      <color rgb="FFFF0000"/>
      <name val="Arial"/>
      <family val="2"/>
    </font>
    <font>
      <sz val="10"/>
      <color rgb="FFFF0000"/>
      <name val="Arial"/>
      <family val="2"/>
    </font>
    <font>
      <u/>
      <sz val="10"/>
      <name val="Arial"/>
      <family val="2"/>
    </font>
    <font>
      <strike/>
      <sz val="11"/>
      <color theme="1"/>
      <name val="Calibri"/>
      <family val="2"/>
      <scheme val="minor"/>
    </font>
    <font>
      <b/>
      <sz val="11"/>
      <color rgb="FF000000"/>
      <name val="Calibri"/>
      <family val="2"/>
    </font>
    <font>
      <sz val="11"/>
      <color theme="1"/>
      <name val="Calibri"/>
      <family val="2"/>
    </font>
    <font>
      <b/>
      <sz val="11"/>
      <color rgb="FFFF0000"/>
      <name val="Calibri"/>
      <family val="2"/>
    </font>
    <font>
      <sz val="11"/>
      <color rgb="FF000000"/>
      <name val="Calibri"/>
      <family val="2"/>
    </font>
    <font>
      <b/>
      <i/>
      <sz val="16"/>
      <color theme="1"/>
      <name val="Calibri"/>
      <family val="2"/>
      <scheme val="minor"/>
    </font>
    <font>
      <b/>
      <sz val="11"/>
      <color theme="1"/>
      <name val="Arial"/>
      <family val="2"/>
    </font>
  </fonts>
  <fills count="15">
    <fill>
      <patternFill patternType="none"/>
    </fill>
    <fill>
      <patternFill patternType="gray125"/>
    </fill>
    <fill>
      <patternFill patternType="solid">
        <fgColor theme="2"/>
        <bgColor indexed="64"/>
      </patternFill>
    </fill>
    <fill>
      <patternFill patternType="solid">
        <fgColor rgb="FFFF00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
      <patternFill patternType="solid">
        <fgColor rgb="FFC0C0C0"/>
        <bgColor rgb="FFC0C0C0"/>
      </patternFill>
    </fill>
    <fill>
      <patternFill patternType="solid">
        <fgColor theme="8" tint="0.59999389629810485"/>
        <bgColor indexed="64"/>
      </patternFill>
    </fill>
    <fill>
      <patternFill patternType="solid">
        <fgColor rgb="FFFFFFCC"/>
        <bgColor indexed="64"/>
      </patternFill>
    </fill>
    <fill>
      <patternFill patternType="solid">
        <fgColor theme="5" tint="0.39997558519241921"/>
        <bgColor indexed="64"/>
      </patternFill>
    </fill>
    <fill>
      <patternFill patternType="solid">
        <fgColor theme="5" tint="0.59999389629810485"/>
        <bgColor indexed="64"/>
      </patternFill>
    </fill>
  </fills>
  <borders count="45">
    <border>
      <left/>
      <right/>
      <top/>
      <bottom/>
      <diagonal/>
    </border>
    <border>
      <left/>
      <right/>
      <top style="thick">
        <color indexed="64"/>
      </top>
      <bottom style="thick">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1" fillId="0" borderId="0"/>
    <xf numFmtId="0" fontId="6" fillId="0" borderId="0"/>
  </cellStyleXfs>
  <cellXfs count="341">
    <xf numFmtId="0" fontId="0" fillId="0" borderId="0" xfId="0"/>
    <xf numFmtId="0" fontId="3" fillId="0" borderId="0" xfId="0" applyFont="1" applyProtection="1">
      <protection locked="0"/>
    </xf>
    <xf numFmtId="0" fontId="3" fillId="0" borderId="0" xfId="0" applyFont="1" applyAlignment="1" applyProtection="1">
      <alignment horizontal="center"/>
      <protection locked="0"/>
    </xf>
    <xf numFmtId="0" fontId="4" fillId="2" borderId="0" xfId="0" applyFont="1" applyFill="1" applyAlignment="1" applyProtection="1">
      <alignment horizontal="left" vertical="center"/>
      <protection locked="0"/>
    </xf>
    <xf numFmtId="0" fontId="5" fillId="3" borderId="1" xfId="0" applyFont="1" applyFill="1" applyBorder="1" applyAlignment="1" applyProtection="1">
      <alignment horizontal="left" vertical="center"/>
      <protection locked="0"/>
    </xf>
    <xf numFmtId="0" fontId="5" fillId="3" borderId="1" xfId="3" applyFont="1" applyFill="1" applyBorder="1" applyAlignment="1" applyProtection="1">
      <alignment horizontal="left" vertical="center" wrapText="1"/>
      <protection locked="0"/>
    </xf>
    <xf numFmtId="0" fontId="5" fillId="3" borderId="1" xfId="3" applyFont="1" applyFill="1" applyBorder="1" applyAlignment="1" applyProtection="1">
      <alignment horizontal="center" vertical="center" wrapText="1"/>
      <protection locked="0"/>
    </xf>
    <xf numFmtId="0" fontId="5" fillId="3" borderId="1" xfId="3" applyFont="1" applyFill="1" applyBorder="1" applyAlignment="1" applyProtection="1">
      <alignment horizontal="center" vertical="center"/>
      <protection locked="0"/>
    </xf>
    <xf numFmtId="0" fontId="5" fillId="3" borderId="1" xfId="3" applyFont="1" applyFill="1" applyBorder="1" applyAlignment="1" applyProtection="1">
      <alignment horizontal="left" vertical="center"/>
      <protection locked="0"/>
    </xf>
    <xf numFmtId="0" fontId="6" fillId="0" borderId="2" xfId="3" applyBorder="1" applyAlignment="1" applyProtection="1">
      <alignment horizontal="center" vertical="center" wrapText="1"/>
      <protection locked="0"/>
    </xf>
    <xf numFmtId="0" fontId="6" fillId="0" borderId="3" xfId="3" applyBorder="1" applyAlignment="1" applyProtection="1">
      <alignment wrapText="1"/>
      <protection locked="0"/>
    </xf>
    <xf numFmtId="43" fontId="6" fillId="0" borderId="4" xfId="1" applyFont="1" applyFill="1" applyBorder="1" applyAlignment="1" applyProtection="1">
      <alignment horizontal="center"/>
    </xf>
    <xf numFmtId="2" fontId="6" fillId="0" borderId="2" xfId="1" applyNumberFormat="1" applyFont="1" applyFill="1" applyBorder="1" applyAlignment="1" applyProtection="1">
      <alignment horizontal="center"/>
      <protection locked="0"/>
    </xf>
    <xf numFmtId="14" fontId="6" fillId="0" borderId="5" xfId="3" applyNumberFormat="1" applyBorder="1" applyAlignment="1" applyProtection="1">
      <alignment horizontal="center" vertical="center" wrapText="1"/>
      <protection locked="0"/>
    </xf>
    <xf numFmtId="0" fontId="6" fillId="0" borderId="5" xfId="3" applyBorder="1" applyAlignment="1" applyProtection="1">
      <alignment horizontal="center" wrapText="1"/>
      <protection locked="0"/>
    </xf>
    <xf numFmtId="0" fontId="6" fillId="0" borderId="5" xfId="3" applyBorder="1" applyAlignment="1" applyProtection="1">
      <alignment horizontal="center"/>
      <protection locked="0"/>
    </xf>
    <xf numFmtId="0" fontId="6" fillId="0" borderId="2" xfId="3" applyBorder="1" applyAlignment="1" applyProtection="1">
      <alignment horizontal="center"/>
      <protection locked="0"/>
    </xf>
    <xf numFmtId="0" fontId="7" fillId="0" borderId="6" xfId="0" applyFont="1" applyBorder="1" applyAlignment="1" applyProtection="1">
      <alignment vertical="center"/>
      <protection locked="0"/>
    </xf>
    <xf numFmtId="14" fontId="6" fillId="0" borderId="7" xfId="3" applyNumberFormat="1" applyBorder="1" applyAlignment="1" applyProtection="1">
      <alignment horizontal="center" vertical="center" wrapText="1"/>
      <protection locked="0"/>
    </xf>
    <xf numFmtId="0" fontId="6" fillId="0" borderId="7" xfId="3" applyBorder="1" applyAlignment="1" applyProtection="1">
      <alignment horizontal="center" wrapText="1"/>
      <protection locked="0"/>
    </xf>
    <xf numFmtId="0" fontId="6" fillId="0" borderId="7" xfId="3" applyBorder="1" applyAlignment="1" applyProtection="1">
      <alignment horizontal="center"/>
      <protection locked="0"/>
    </xf>
    <xf numFmtId="0" fontId="0" fillId="0" borderId="0" xfId="0" applyProtection="1">
      <protection locked="0"/>
    </xf>
    <xf numFmtId="14" fontId="6" fillId="0" borderId="2" xfId="3" applyNumberFormat="1" applyBorder="1" applyAlignment="1" applyProtection="1">
      <alignment horizontal="center" vertical="center" wrapText="1"/>
      <protection locked="0"/>
    </xf>
    <xf numFmtId="0" fontId="6" fillId="0" borderId="0" xfId="3" applyAlignment="1" applyProtection="1">
      <alignment horizontal="left"/>
      <protection locked="0"/>
    </xf>
    <xf numFmtId="1" fontId="8" fillId="0" borderId="7" xfId="3" applyNumberFormat="1" applyFont="1" applyBorder="1" applyAlignment="1" applyProtection="1">
      <alignment horizontal="center"/>
      <protection locked="0"/>
    </xf>
    <xf numFmtId="164" fontId="6" fillId="0" borderId="7" xfId="3" applyNumberFormat="1" applyBorder="1" applyAlignment="1" applyProtection="1">
      <alignment horizontal="center"/>
      <protection locked="0"/>
    </xf>
    <xf numFmtId="0" fontId="6" fillId="0" borderId="0" xfId="3" applyAlignment="1" applyProtection="1">
      <alignment vertical="top" wrapText="1"/>
      <protection locked="0"/>
    </xf>
    <xf numFmtId="2" fontId="6" fillId="0" borderId="0" xfId="3" applyNumberFormat="1" applyAlignment="1" applyProtection="1">
      <alignment vertical="top" wrapText="1"/>
      <protection locked="0"/>
    </xf>
    <xf numFmtId="0" fontId="6" fillId="0" borderId="7" xfId="0" applyFont="1" applyBorder="1" applyAlignment="1" applyProtection="1">
      <alignment horizontal="center"/>
      <protection locked="0"/>
    </xf>
    <xf numFmtId="0" fontId="6" fillId="0" borderId="8" xfId="3" applyBorder="1" applyProtection="1">
      <protection locked="0"/>
    </xf>
    <xf numFmtId="49" fontId="6" fillId="0" borderId="2" xfId="3" applyNumberFormat="1" applyBorder="1" applyProtection="1">
      <protection locked="0"/>
    </xf>
    <xf numFmtId="0" fontId="9" fillId="5" borderId="9" xfId="3" applyFont="1" applyFill="1" applyBorder="1" applyAlignment="1" applyProtection="1">
      <alignment horizontal="center" vertical="center" wrapText="1"/>
      <protection locked="0"/>
    </xf>
    <xf numFmtId="164" fontId="9" fillId="7" borderId="9" xfId="3" applyNumberFormat="1" applyFont="1" applyFill="1" applyBorder="1" applyAlignment="1" applyProtection="1">
      <alignment horizontal="center" vertical="center" wrapText="1"/>
      <protection locked="0"/>
    </xf>
    <xf numFmtId="0" fontId="9" fillId="7" borderId="9" xfId="3" applyFont="1" applyFill="1" applyBorder="1" applyAlignment="1" applyProtection="1">
      <alignment horizontal="center" vertical="center" wrapText="1"/>
      <protection locked="0"/>
    </xf>
    <xf numFmtId="0" fontId="3" fillId="0" borderId="11" xfId="0" applyFont="1" applyBorder="1" applyProtection="1">
      <protection locked="0"/>
    </xf>
    <xf numFmtId="0" fontId="11" fillId="0" borderId="0" xfId="3" applyFont="1" applyAlignment="1" applyProtection="1">
      <alignment horizontal="right"/>
      <protection locked="0"/>
    </xf>
    <xf numFmtId="0" fontId="10" fillId="0" borderId="11" xfId="3" applyFont="1" applyBorder="1" applyAlignment="1" applyProtection="1">
      <alignment horizontal="center" vertical="center" wrapText="1"/>
      <protection locked="0"/>
    </xf>
    <xf numFmtId="0" fontId="10" fillId="0" borderId="14" xfId="3" applyFont="1" applyBorder="1" applyAlignment="1" applyProtection="1">
      <alignment horizontal="center" vertical="center" wrapText="1"/>
      <protection locked="0"/>
    </xf>
    <xf numFmtId="0" fontId="9" fillId="0" borderId="0" xfId="3" quotePrefix="1" applyFont="1" applyAlignment="1" applyProtection="1">
      <alignment horizontal="center"/>
      <protection locked="0"/>
    </xf>
    <xf numFmtId="0" fontId="11" fillId="0" borderId="0" xfId="3" applyFont="1" applyAlignment="1" applyProtection="1">
      <alignment horizontal="left"/>
      <protection locked="0"/>
    </xf>
    <xf numFmtId="0" fontId="11" fillId="0" borderId="14" xfId="3" applyFont="1" applyBorder="1" applyAlignment="1" applyProtection="1">
      <alignment horizontal="left"/>
      <protection locked="0"/>
    </xf>
    <xf numFmtId="0" fontId="9" fillId="0" borderId="11" xfId="3" applyFont="1" applyBorder="1" applyAlignment="1" applyProtection="1">
      <alignment horizontal="center" vertical="center"/>
      <protection locked="0"/>
    </xf>
    <xf numFmtId="0" fontId="9" fillId="0" borderId="0" xfId="3" applyFont="1" applyAlignment="1" applyProtection="1">
      <alignment horizontal="center" vertical="center" wrapText="1"/>
      <protection locked="0"/>
    </xf>
    <xf numFmtId="0" fontId="9" fillId="0" borderId="14" xfId="3" applyFont="1" applyBorder="1" applyAlignment="1" applyProtection="1">
      <alignment horizontal="center" vertical="center"/>
      <protection locked="0"/>
    </xf>
    <xf numFmtId="0" fontId="3" fillId="0" borderId="12" xfId="0" applyFont="1" applyBorder="1" applyProtection="1">
      <protection locked="0"/>
    </xf>
    <xf numFmtId="0" fontId="11" fillId="0" borderId="13" xfId="3" applyFont="1" applyBorder="1" applyAlignment="1" applyProtection="1">
      <alignment horizontal="right"/>
      <protection locked="0"/>
    </xf>
    <xf numFmtId="14" fontId="9" fillId="0" borderId="13" xfId="3" applyNumberFormat="1" applyFont="1" applyBorder="1" applyAlignment="1" applyProtection="1">
      <alignment horizontal="center" vertical="center" wrapText="1"/>
      <protection locked="0"/>
    </xf>
    <xf numFmtId="0" fontId="10" fillId="0" borderId="13" xfId="3" applyFont="1" applyBorder="1" applyAlignment="1" applyProtection="1">
      <alignment vertical="center" wrapText="1"/>
      <protection locked="0"/>
    </xf>
    <xf numFmtId="0" fontId="10" fillId="4" borderId="9" xfId="3" applyFont="1" applyFill="1" applyBorder="1" applyAlignment="1" applyProtection="1">
      <alignment horizontal="center" vertical="center" wrapText="1"/>
      <protection locked="0"/>
    </xf>
    <xf numFmtId="0" fontId="9" fillId="0" borderId="13" xfId="3" quotePrefix="1" applyFont="1" applyBorder="1" applyAlignment="1" applyProtection="1">
      <alignment horizontal="center"/>
      <protection locked="0"/>
    </xf>
    <xf numFmtId="0" fontId="11" fillId="0" borderId="13" xfId="3" applyFont="1" applyBorder="1" applyAlignment="1" applyProtection="1">
      <alignment horizontal="left"/>
      <protection locked="0"/>
    </xf>
    <xf numFmtId="0" fontId="11" fillId="0" borderId="10" xfId="3" applyFont="1" applyBorder="1" applyAlignment="1" applyProtection="1">
      <alignment horizontal="left"/>
      <protection locked="0"/>
    </xf>
    <xf numFmtId="0" fontId="6" fillId="0" borderId="14" xfId="3" applyBorder="1" applyAlignment="1" applyProtection="1">
      <alignment horizontal="center"/>
      <protection locked="0"/>
    </xf>
    <xf numFmtId="44" fontId="6" fillId="0" borderId="0" xfId="2" applyFont="1" applyFill="1" applyBorder="1" applyAlignment="1" applyProtection="1">
      <alignment horizontal="center" vertical="center"/>
      <protection locked="0"/>
    </xf>
    <xf numFmtId="44" fontId="9" fillId="0" borderId="7" xfId="2" applyFont="1" applyFill="1" applyBorder="1" applyAlignment="1" applyProtection="1">
      <alignment horizontal="center" vertical="center"/>
      <protection locked="0"/>
    </xf>
    <xf numFmtId="43" fontId="9" fillId="0" borderId="7" xfId="1" applyFont="1" applyFill="1" applyBorder="1" applyAlignment="1" applyProtection="1">
      <alignment horizontal="center" vertical="center"/>
      <protection locked="0"/>
    </xf>
    <xf numFmtId="10" fontId="10" fillId="9" borderId="7" xfId="3" applyNumberFormat="1" applyFont="1" applyFill="1" applyBorder="1" applyAlignment="1" applyProtection="1">
      <alignment horizontal="center" vertical="center"/>
      <protection locked="0"/>
    </xf>
    <xf numFmtId="44" fontId="10" fillId="0" borderId="7" xfId="4" applyFont="1" applyFill="1" applyBorder="1" applyProtection="1">
      <protection locked="0"/>
    </xf>
    <xf numFmtId="165" fontId="10" fillId="0" borderId="7" xfId="1" applyNumberFormat="1" applyFont="1" applyBorder="1" applyAlignment="1" applyProtection="1">
      <alignment horizontal="center"/>
      <protection locked="0"/>
    </xf>
    <xf numFmtId="0" fontId="7" fillId="0" borderId="7" xfId="0" applyFont="1" applyBorder="1" applyAlignment="1" applyProtection="1">
      <alignment horizontal="center" vertical="center"/>
      <protection locked="0"/>
    </xf>
    <xf numFmtId="0" fontId="3" fillId="0" borderId="14" xfId="0" applyFont="1" applyBorder="1" applyProtection="1">
      <protection locked="0"/>
    </xf>
    <xf numFmtId="0" fontId="3" fillId="8" borderId="7" xfId="0" applyFont="1" applyFill="1" applyBorder="1" applyProtection="1">
      <protection locked="0"/>
    </xf>
    <xf numFmtId="0" fontId="3" fillId="8" borderId="7" xfId="0" applyFont="1" applyFill="1" applyBorder="1" applyAlignment="1" applyProtection="1">
      <alignment vertical="center"/>
      <protection locked="0"/>
    </xf>
    <xf numFmtId="44" fontId="6" fillId="0" borderId="2" xfId="4" applyFont="1" applyFill="1" applyBorder="1" applyProtection="1">
      <protection locked="0"/>
    </xf>
    <xf numFmtId="165" fontId="6" fillId="0" borderId="4" xfId="1" applyNumberFormat="1" applyFont="1" applyBorder="1" applyAlignment="1" applyProtection="1">
      <alignment horizontal="center"/>
      <protection locked="0"/>
    </xf>
    <xf numFmtId="44" fontId="6" fillId="0" borderId="4" xfId="4" applyFont="1" applyFill="1" applyBorder="1" applyProtection="1">
      <protection locked="0"/>
    </xf>
    <xf numFmtId="44" fontId="10" fillId="0" borderId="15" xfId="2" applyFont="1" applyBorder="1" applyAlignment="1" applyProtection="1">
      <alignment horizontal="center" vertical="center"/>
      <protection locked="0"/>
    </xf>
    <xf numFmtId="43" fontId="10" fillId="0" borderId="15" xfId="3" applyNumberFormat="1" applyFont="1" applyBorder="1" applyAlignment="1" applyProtection="1">
      <alignment horizontal="center" vertical="center"/>
      <protection locked="0"/>
    </xf>
    <xf numFmtId="44" fontId="10" fillId="0" borderId="7" xfId="2" applyFont="1" applyFill="1" applyBorder="1" applyAlignment="1" applyProtection="1">
      <alignment horizontal="center" vertical="center"/>
      <protection locked="0"/>
    </xf>
    <xf numFmtId="43" fontId="6" fillId="0" borderId="7" xfId="3" applyNumberFormat="1" applyBorder="1" applyAlignment="1" applyProtection="1">
      <alignment horizontal="center" vertical="center"/>
      <protection locked="0"/>
    </xf>
    <xf numFmtId="44" fontId="6" fillId="0" borderId="7" xfId="2" applyFont="1" applyFill="1" applyBorder="1" applyAlignment="1" applyProtection="1">
      <alignment horizontal="center" vertical="center"/>
      <protection locked="0"/>
    </xf>
    <xf numFmtId="44" fontId="6" fillId="0" borderId="7" xfId="2" applyFont="1" applyBorder="1" applyAlignment="1" applyProtection="1">
      <alignment horizontal="center"/>
      <protection locked="0"/>
    </xf>
    <xf numFmtId="14" fontId="6" fillId="0" borderId="7" xfId="3" applyNumberFormat="1" applyBorder="1" applyAlignment="1" applyProtection="1">
      <alignment horizontal="center"/>
      <protection locked="0"/>
    </xf>
    <xf numFmtId="4" fontId="9" fillId="0" borderId="0" xfId="5" applyNumberFormat="1" applyFont="1" applyFill="1" applyBorder="1" applyAlignment="1" applyProtection="1">
      <alignment horizontal="center" vertical="center" wrapText="1"/>
      <protection locked="0"/>
    </xf>
    <xf numFmtId="44" fontId="6" fillId="0" borderId="7" xfId="2" applyFont="1" applyBorder="1" applyAlignment="1" applyProtection="1">
      <alignment horizontal="center" vertical="center"/>
      <protection locked="0"/>
    </xf>
    <xf numFmtId="0" fontId="9" fillId="5" borderId="7" xfId="3" applyFont="1" applyFill="1" applyBorder="1" applyAlignment="1" applyProtection="1">
      <alignment horizontal="center" vertical="center" wrapText="1"/>
      <protection locked="0"/>
    </xf>
    <xf numFmtId="0" fontId="9" fillId="5" borderId="7" xfId="3" applyFont="1" applyFill="1" applyBorder="1" applyAlignment="1" applyProtection="1">
      <alignment vertical="center" wrapText="1"/>
      <protection locked="0"/>
    </xf>
    <xf numFmtId="44" fontId="6" fillId="0" borderId="7" xfId="2" applyFont="1" applyBorder="1" applyAlignment="1" applyProtection="1">
      <alignment vertical="center"/>
      <protection locked="0"/>
    </xf>
    <xf numFmtId="44" fontId="9" fillId="0" borderId="0" xfId="2" applyFont="1" applyFill="1" applyBorder="1" applyAlignment="1" applyProtection="1">
      <alignment horizontal="center" vertical="center"/>
      <protection locked="0"/>
    </xf>
    <xf numFmtId="0" fontId="7" fillId="0" borderId="0" xfId="0" applyFont="1" applyProtection="1">
      <protection locked="0"/>
    </xf>
    <xf numFmtId="44" fontId="10" fillId="0" borderId="0" xfId="2" applyFont="1" applyFill="1" applyBorder="1" applyAlignment="1" applyProtection="1">
      <alignment horizontal="center" vertical="center"/>
      <protection locked="0"/>
    </xf>
    <xf numFmtId="44" fontId="6" fillId="0" borderId="7" xfId="2" applyFont="1" applyBorder="1" applyAlignment="1" applyProtection="1">
      <protection locked="0"/>
    </xf>
    <xf numFmtId="164" fontId="9" fillId="5" borderId="7" xfId="3" applyNumberFormat="1" applyFont="1" applyFill="1" applyBorder="1" applyAlignment="1" applyProtection="1">
      <alignment horizontal="center" vertical="center"/>
      <protection locked="0"/>
    </xf>
    <xf numFmtId="0" fontId="3" fillId="0" borderId="17" xfId="0" applyFont="1" applyBorder="1" applyProtection="1">
      <protection locked="0"/>
    </xf>
    <xf numFmtId="0" fontId="3" fillId="0" borderId="18" xfId="0" applyFont="1" applyBorder="1" applyProtection="1">
      <protection locked="0"/>
    </xf>
    <xf numFmtId="0" fontId="3" fillId="0" borderId="19" xfId="0" applyFont="1" applyBorder="1" applyProtection="1">
      <protection locked="0"/>
    </xf>
    <xf numFmtId="164" fontId="9" fillId="0" borderId="0" xfId="3" applyNumberFormat="1" applyFont="1" applyAlignment="1" applyProtection="1">
      <alignment horizontal="left"/>
      <protection locked="0"/>
    </xf>
    <xf numFmtId="0" fontId="3" fillId="0" borderId="34" xfId="0" applyFont="1" applyBorder="1" applyProtection="1">
      <protection locked="0"/>
    </xf>
    <xf numFmtId="9" fontId="9" fillId="0" borderId="35" xfId="6" applyFont="1" applyFill="1" applyBorder="1" applyAlignment="1" applyProtection="1">
      <alignment horizontal="center"/>
      <protection locked="0"/>
    </xf>
    <xf numFmtId="9" fontId="6" fillId="0" borderId="35" xfId="6" applyFont="1" applyFill="1" applyBorder="1" applyAlignment="1" applyProtection="1">
      <alignment horizontal="left"/>
      <protection locked="0"/>
    </xf>
    <xf numFmtId="0" fontId="6" fillId="0" borderId="35" xfId="3" applyBorder="1" applyProtection="1">
      <protection locked="0"/>
    </xf>
    <xf numFmtId="0" fontId="9" fillId="0" borderId="35" xfId="3" applyFont="1" applyBorder="1" applyAlignment="1" applyProtection="1">
      <alignment vertical="center"/>
      <protection locked="0"/>
    </xf>
    <xf numFmtId="164" fontId="9" fillId="0" borderId="35" xfId="3" applyNumberFormat="1" applyFont="1" applyBorder="1" applyAlignment="1" applyProtection="1">
      <alignment horizontal="left"/>
      <protection locked="0"/>
    </xf>
    <xf numFmtId="0" fontId="11" fillId="0" borderId="35" xfId="3" applyFont="1" applyBorder="1" applyAlignment="1" applyProtection="1">
      <alignment horizontal="right"/>
      <protection locked="0"/>
    </xf>
    <xf numFmtId="0" fontId="11" fillId="0" borderId="36" xfId="3" applyFont="1" applyBorder="1" applyAlignment="1" applyProtection="1">
      <alignment horizontal="right"/>
      <protection locked="0"/>
    </xf>
    <xf numFmtId="9" fontId="9" fillId="0" borderId="18" xfId="6" applyFont="1" applyFill="1" applyBorder="1" applyAlignment="1" applyProtection="1">
      <alignment horizontal="center"/>
      <protection locked="0"/>
    </xf>
    <xf numFmtId="9" fontId="6" fillId="0" borderId="18" xfId="6" applyFont="1" applyFill="1" applyBorder="1" applyAlignment="1" applyProtection="1">
      <alignment horizontal="left"/>
      <protection locked="0"/>
    </xf>
    <xf numFmtId="0" fontId="6" fillId="0" borderId="18" xfId="3" applyBorder="1" applyProtection="1">
      <protection locked="0"/>
    </xf>
    <xf numFmtId="0" fontId="9" fillId="0" borderId="18" xfId="3" applyFont="1" applyBorder="1" applyAlignment="1" applyProtection="1">
      <alignment vertical="center"/>
      <protection locked="0"/>
    </xf>
    <xf numFmtId="0" fontId="3" fillId="0" borderId="18" xfId="0" applyFont="1" applyBorder="1" applyAlignment="1" applyProtection="1">
      <alignment horizontal="center"/>
      <protection locked="0"/>
    </xf>
    <xf numFmtId="0" fontId="9" fillId="0" borderId="0" xfId="3" applyFont="1" applyAlignment="1" applyProtection="1">
      <alignment horizontal="center"/>
      <protection locked="0"/>
    </xf>
    <xf numFmtId="0" fontId="6" fillId="0" borderId="0" xfId="3" applyProtection="1">
      <protection locked="0"/>
    </xf>
    <xf numFmtId="0" fontId="12" fillId="0" borderId="0" xfId="0" applyFont="1" applyProtection="1">
      <protection locked="0"/>
    </xf>
    <xf numFmtId="0" fontId="9" fillId="0" borderId="0" xfId="3" applyFont="1" applyProtection="1">
      <protection locked="0"/>
    </xf>
    <xf numFmtId="0" fontId="11" fillId="0" borderId="14" xfId="3" applyFont="1" applyBorder="1" applyAlignment="1" applyProtection="1">
      <alignment horizontal="right"/>
      <protection locked="0"/>
    </xf>
    <xf numFmtId="14" fontId="9" fillId="0" borderId="0" xfId="3" applyNumberFormat="1" applyFont="1" applyProtection="1">
      <protection locked="0"/>
    </xf>
    <xf numFmtId="0" fontId="11" fillId="0" borderId="0" xfId="3" applyFont="1" applyAlignment="1" applyProtection="1">
      <alignment horizontal="center"/>
      <protection locked="0"/>
    </xf>
    <xf numFmtId="164" fontId="9" fillId="0" borderId="0" xfId="3" applyNumberFormat="1" applyFont="1" applyAlignment="1" applyProtection="1">
      <alignment horizontal="center"/>
      <protection locked="0"/>
    </xf>
    <xf numFmtId="0" fontId="9" fillId="0" borderId="0" xfId="3" applyFont="1" applyAlignment="1" applyProtection="1">
      <alignment horizontal="right"/>
      <protection locked="0"/>
    </xf>
    <xf numFmtId="166" fontId="9" fillId="0" borderId="0" xfId="4" quotePrefix="1" applyNumberFormat="1" applyFont="1" applyFill="1" applyBorder="1" applyAlignment="1" applyProtection="1">
      <protection locked="0"/>
    </xf>
    <xf numFmtId="0" fontId="9" fillId="0" borderId="9" xfId="3" applyFont="1" applyBorder="1" applyAlignment="1" applyProtection="1">
      <alignment horizontal="center"/>
      <protection locked="0"/>
    </xf>
    <xf numFmtId="8" fontId="9" fillId="0" borderId="0" xfId="3" quotePrefix="1" applyNumberFormat="1" applyFont="1" applyAlignment="1" applyProtection="1">
      <alignment horizontal="center"/>
      <protection locked="0"/>
    </xf>
    <xf numFmtId="8" fontId="6" fillId="0" borderId="0" xfId="3" quotePrefix="1" applyNumberFormat="1" applyAlignment="1" applyProtection="1">
      <alignment horizontal="center"/>
      <protection locked="0"/>
    </xf>
    <xf numFmtId="0" fontId="13" fillId="0" borderId="0" xfId="0" applyFont="1" applyAlignment="1" applyProtection="1">
      <alignment horizontal="right"/>
      <protection locked="0"/>
    </xf>
    <xf numFmtId="8" fontId="9" fillId="0" borderId="14" xfId="3" quotePrefix="1" applyNumberFormat="1" applyFont="1" applyBorder="1" applyAlignment="1" applyProtection="1">
      <alignment horizontal="right" indent="1"/>
      <protection locked="0"/>
    </xf>
    <xf numFmtId="0" fontId="3" fillId="7" borderId="0" xfId="0" applyFont="1" applyFill="1" applyProtection="1">
      <protection locked="0"/>
    </xf>
    <xf numFmtId="0" fontId="3" fillId="0" borderId="35" xfId="0" applyFont="1" applyBorder="1" applyProtection="1">
      <protection locked="0"/>
    </xf>
    <xf numFmtId="0" fontId="7" fillId="0" borderId="35" xfId="0" applyFont="1" applyBorder="1" applyProtection="1">
      <protection locked="0"/>
    </xf>
    <xf numFmtId="0" fontId="9" fillId="7" borderId="37" xfId="3" applyFont="1" applyFill="1" applyBorder="1" applyAlignment="1" applyProtection="1">
      <alignment horizontal="center"/>
      <protection locked="0"/>
    </xf>
    <xf numFmtId="164" fontId="6" fillId="0" borderId="0" xfId="3" applyNumberFormat="1" applyProtection="1">
      <protection locked="0"/>
    </xf>
    <xf numFmtId="0" fontId="9" fillId="0" borderId="0" xfId="3" applyFont="1" applyAlignment="1" applyProtection="1">
      <alignment vertical="top"/>
      <protection locked="0"/>
    </xf>
    <xf numFmtId="0" fontId="15" fillId="0" borderId="0" xfId="3" applyFont="1" applyAlignment="1" applyProtection="1">
      <alignment vertical="top"/>
      <protection locked="0"/>
    </xf>
    <xf numFmtId="17" fontId="3" fillId="0" borderId="0" xfId="0" applyNumberFormat="1" applyFont="1" applyProtection="1">
      <protection locked="0"/>
    </xf>
    <xf numFmtId="0" fontId="16" fillId="10" borderId="7" xfId="7" applyFont="1" applyFill="1" applyBorder="1" applyAlignment="1">
      <alignment horizontal="center" vertical="center"/>
    </xf>
    <xf numFmtId="0" fontId="17" fillId="10" borderId="9" xfId="7" applyFont="1" applyFill="1" applyBorder="1" applyAlignment="1">
      <alignment horizontal="center" vertical="center"/>
    </xf>
    <xf numFmtId="0" fontId="17" fillId="10" borderId="10" xfId="7" applyFont="1" applyFill="1" applyBorder="1" applyAlignment="1">
      <alignment horizontal="center" vertical="center"/>
    </xf>
    <xf numFmtId="0" fontId="17" fillId="10" borderId="13" xfId="7" applyFont="1" applyFill="1" applyBorder="1" applyAlignment="1">
      <alignment horizontal="center" vertical="center"/>
    </xf>
    <xf numFmtId="0" fontId="17" fillId="10" borderId="12" xfId="7" applyFont="1" applyFill="1" applyBorder="1" applyAlignment="1">
      <alignment horizontal="center" vertical="center"/>
    </xf>
    <xf numFmtId="0" fontId="6" fillId="0" borderId="0" xfId="3"/>
    <xf numFmtId="44" fontId="0" fillId="0" borderId="0" xfId="2" applyFont="1"/>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8" xfId="0" applyFont="1" applyBorder="1" applyAlignment="1">
      <alignment horizontal="center"/>
    </xf>
    <xf numFmtId="0" fontId="2" fillId="0" borderId="39" xfId="0" applyFont="1" applyBorder="1" applyAlignment="1">
      <alignment horizontal="center"/>
    </xf>
    <xf numFmtId="0" fontId="0" fillId="0" borderId="7" xfId="0" applyBorder="1" applyAlignment="1">
      <alignment horizontal="center"/>
    </xf>
    <xf numFmtId="0" fontId="18" fillId="0" borderId="7" xfId="0" applyFont="1" applyBorder="1"/>
    <xf numFmtId="0" fontId="18" fillId="0" borderId="0" xfId="8" applyFont="1"/>
    <xf numFmtId="0" fontId="6" fillId="0" borderId="0" xfId="8"/>
    <xf numFmtId="0" fontId="0" fillId="6" borderId="7" xfId="0" applyFill="1" applyBorder="1" applyAlignment="1">
      <alignment horizontal="center" vertical="center"/>
    </xf>
    <xf numFmtId="14" fontId="0" fillId="0" borderId="7" xfId="0" applyNumberFormat="1" applyBorder="1" applyAlignment="1">
      <alignment horizontal="center"/>
    </xf>
    <xf numFmtId="0" fontId="6" fillId="0" borderId="0" xfId="8" applyAlignment="1">
      <alignment horizontal="center"/>
    </xf>
    <xf numFmtId="2" fontId="6" fillId="0" borderId="0" xfId="8" applyNumberFormat="1" applyAlignment="1">
      <alignment horizontal="center"/>
    </xf>
    <xf numFmtId="0" fontId="0" fillId="0" borderId="16" xfId="0" applyBorder="1"/>
    <xf numFmtId="0" fontId="19" fillId="0" borderId="40" xfId="0" applyFont="1" applyBorder="1"/>
    <xf numFmtId="0" fontId="19" fillId="0" borderId="40" xfId="0" applyFont="1" applyBorder="1" applyAlignment="1">
      <alignment horizontal="center" vertical="center"/>
    </xf>
    <xf numFmtId="0" fontId="0" fillId="0" borderId="41" xfId="0" applyBorder="1" applyAlignment="1">
      <alignment horizontal="center"/>
    </xf>
    <xf numFmtId="167" fontId="20" fillId="0" borderId="42" xfId="3" applyNumberFormat="1" applyFont="1" applyBorder="1" applyAlignment="1" applyProtection="1">
      <alignment horizontal="center"/>
      <protection locked="0"/>
    </xf>
    <xf numFmtId="167" fontId="20" fillId="0" borderId="43" xfId="3" applyNumberFormat="1" applyFont="1" applyBorder="1" applyAlignment="1" applyProtection="1">
      <alignment horizontal="center"/>
      <protection locked="0"/>
    </xf>
    <xf numFmtId="167" fontId="20" fillId="0" borderId="44" xfId="3" applyNumberFormat="1" applyFont="1" applyBorder="1" applyAlignment="1" applyProtection="1">
      <alignment horizontal="center"/>
      <protection locked="0"/>
    </xf>
    <xf numFmtId="0" fontId="0" fillId="0" borderId="0" xfId="0" applyAlignment="1">
      <alignment horizontal="center" vertical="center"/>
    </xf>
    <xf numFmtId="0" fontId="0" fillId="0" borderId="0" xfId="0" applyAlignment="1">
      <alignment horizontal="center"/>
    </xf>
    <xf numFmtId="167" fontId="20" fillId="0" borderId="41" xfId="3" applyNumberFormat="1" applyFont="1" applyBorder="1" applyAlignment="1" applyProtection="1">
      <alignment horizontal="center"/>
      <protection locked="0"/>
    </xf>
    <xf numFmtId="0" fontId="0" fillId="0" borderId="0" xfId="0" applyAlignment="1">
      <alignment horizontal="left"/>
    </xf>
    <xf numFmtId="14" fontId="0" fillId="0" borderId="0" xfId="0" applyNumberFormat="1"/>
    <xf numFmtId="0" fontId="0" fillId="12" borderId="0" xfId="0" applyFill="1" applyAlignment="1">
      <alignment horizontal="left"/>
    </xf>
    <xf numFmtId="0" fontId="2" fillId="0" borderId="0" xfId="0" applyFont="1" applyAlignment="1">
      <alignment horizontal="center" vertical="center" wrapText="1"/>
    </xf>
    <xf numFmtId="164" fontId="9" fillId="14" borderId="7" xfId="3" applyNumberFormat="1" applyFont="1" applyFill="1" applyBorder="1" applyAlignment="1" applyProtection="1">
      <alignment horizontal="center" vertical="center"/>
      <protection locked="0"/>
    </xf>
    <xf numFmtId="0" fontId="9" fillId="14" borderId="7" xfId="3" applyFont="1" applyFill="1" applyBorder="1" applyAlignment="1" applyProtection="1">
      <alignment horizontal="center" vertical="center" wrapText="1"/>
      <protection locked="0"/>
    </xf>
    <xf numFmtId="0" fontId="9" fillId="14" borderId="7" xfId="3" applyFont="1" applyFill="1" applyBorder="1" applyAlignment="1" applyProtection="1">
      <alignment vertical="center" wrapText="1"/>
      <protection locked="0"/>
    </xf>
    <xf numFmtId="0" fontId="9" fillId="11" borderId="9" xfId="3" applyFont="1" applyFill="1" applyBorder="1" applyAlignment="1" applyProtection="1">
      <alignment horizontal="center" vertical="center"/>
      <protection locked="0"/>
    </xf>
    <xf numFmtId="0" fontId="9" fillId="11" borderId="21" xfId="3" applyFont="1" applyFill="1" applyBorder="1" applyAlignment="1" applyProtection="1">
      <alignment horizontal="center"/>
      <protection locked="0"/>
    </xf>
    <xf numFmtId="14" fontId="9" fillId="11" borderId="21" xfId="3" applyNumberFormat="1" applyFont="1" applyFill="1" applyBorder="1" applyProtection="1">
      <protection locked="0"/>
    </xf>
    <xf numFmtId="0" fontId="3" fillId="11" borderId="0" xfId="0" applyFont="1" applyFill="1" applyProtection="1">
      <protection locked="0"/>
    </xf>
    <xf numFmtId="166" fontId="9" fillId="11" borderId="21" xfId="4" quotePrefix="1" applyNumberFormat="1" applyFont="1" applyFill="1" applyBorder="1" applyAlignment="1" applyProtection="1">
      <alignment horizontal="center"/>
      <protection locked="0"/>
    </xf>
    <xf numFmtId="164" fontId="9" fillId="11" borderId="9" xfId="3" applyNumberFormat="1" applyFont="1" applyFill="1" applyBorder="1" applyAlignment="1" applyProtection="1">
      <alignment horizontal="center" vertical="center" wrapText="1"/>
      <protection locked="0"/>
    </xf>
    <xf numFmtId="0" fontId="9" fillId="11" borderId="9" xfId="3" applyFont="1" applyFill="1" applyBorder="1" applyAlignment="1" applyProtection="1">
      <alignment horizontal="center" vertical="center" wrapText="1"/>
      <protection locked="0"/>
    </xf>
    <xf numFmtId="0" fontId="9" fillId="14" borderId="9" xfId="3" applyFont="1" applyFill="1" applyBorder="1" applyAlignment="1" applyProtection="1">
      <alignment horizontal="center" vertical="center" wrapText="1"/>
      <protection locked="0"/>
    </xf>
    <xf numFmtId="164" fontId="9" fillId="11" borderId="10" xfId="3" applyNumberFormat="1" applyFont="1" applyFill="1" applyBorder="1" applyAlignment="1" applyProtection="1">
      <alignment horizontal="center" vertical="center" wrapText="1"/>
      <protection locked="0"/>
    </xf>
    <xf numFmtId="0" fontId="2" fillId="0" borderId="7" xfId="0" applyFont="1" applyBorder="1" applyAlignment="1">
      <alignment vertical="center"/>
    </xf>
    <xf numFmtId="0" fontId="2" fillId="0" borderId="7" xfId="0" applyFont="1" applyBorder="1" applyAlignment="1">
      <alignment horizontal="center" vertical="center"/>
    </xf>
    <xf numFmtId="44" fontId="2" fillId="0" borderId="7" xfId="2" applyFont="1" applyBorder="1" applyAlignment="1" applyProtection="1">
      <alignment horizontal="center" vertical="center"/>
    </xf>
    <xf numFmtId="0" fontId="0" fillId="0" borderId="7" xfId="0" applyBorder="1" applyAlignment="1">
      <alignment horizontal="center" vertical="center"/>
    </xf>
    <xf numFmtId="0" fontId="0" fillId="0" borderId="7" xfId="0" applyBorder="1" applyAlignment="1">
      <alignment horizontal="center" vertical="center" wrapText="1"/>
    </xf>
    <xf numFmtId="44" fontId="0" fillId="0" borderId="7" xfId="2" applyFont="1" applyFill="1" applyBorder="1" applyAlignment="1" applyProtection="1">
      <alignment vertical="center"/>
    </xf>
    <xf numFmtId="0" fontId="0" fillId="0" borderId="0" xfId="0" applyAlignment="1">
      <alignment vertical="center"/>
    </xf>
    <xf numFmtId="8" fontId="0" fillId="0" borderId="7" xfId="0" applyNumberFormat="1" applyBorder="1" applyAlignment="1">
      <alignment horizontal="center"/>
    </xf>
    <xf numFmtId="0" fontId="23" fillId="0" borderId="7" xfId="0" applyFont="1" applyBorder="1" applyAlignment="1">
      <alignment horizontal="center"/>
    </xf>
    <xf numFmtId="44" fontId="0" fillId="0" borderId="7" xfId="2" applyFont="1" applyBorder="1" applyAlignment="1" applyProtection="1">
      <alignment horizontal="center" vertical="center"/>
    </xf>
    <xf numFmtId="0" fontId="24" fillId="0" borderId="7" xfId="0" applyFont="1" applyBorder="1" applyAlignment="1">
      <alignment horizontal="center" vertical="center"/>
    </xf>
    <xf numFmtId="0" fontId="24" fillId="0" borderId="7" xfId="0" applyFont="1" applyBorder="1" applyAlignment="1">
      <alignment horizontal="center" vertical="center" wrapText="1"/>
    </xf>
    <xf numFmtId="8" fontId="23" fillId="0" borderId="7" xfId="0" applyNumberFormat="1" applyFont="1" applyBorder="1" applyAlignment="1">
      <alignment horizontal="center" vertical="center" wrapText="1"/>
    </xf>
    <xf numFmtId="44" fontId="0" fillId="0" borderId="0" xfId="2" applyFont="1" applyBorder="1" applyAlignment="1" applyProtection="1">
      <alignment horizontal="center" vertical="center"/>
    </xf>
    <xf numFmtId="20" fontId="0" fillId="0" borderId="7" xfId="0" quotePrefix="1" applyNumberFormat="1" applyBorder="1" applyAlignment="1">
      <alignment horizontal="center" vertical="center"/>
    </xf>
    <xf numFmtId="0" fontId="23" fillId="0" borderId="7" xfId="0" applyFont="1" applyBorder="1" applyAlignment="1">
      <alignment horizontal="center" vertical="center"/>
    </xf>
    <xf numFmtId="0" fontId="0" fillId="0" borderId="7" xfId="0" quotePrefix="1" applyBorder="1" applyAlignment="1">
      <alignment horizontal="center" vertical="center"/>
    </xf>
    <xf numFmtId="8" fontId="0" fillId="0" borderId="2" xfId="0" applyNumberFormat="1" applyBorder="1" applyAlignment="1">
      <alignment horizontal="center"/>
    </xf>
    <xf numFmtId="0" fontId="25" fillId="0" borderId="7" xfId="0" applyFont="1" applyBorder="1" applyAlignment="1">
      <alignment horizontal="center" vertical="center"/>
    </xf>
    <xf numFmtId="44" fontId="0" fillId="0" borderId="0" xfId="2" applyFont="1" applyFill="1" applyAlignment="1" applyProtection="1">
      <alignment vertical="center"/>
    </xf>
    <xf numFmtId="44" fontId="0" fillId="0" borderId="7" xfId="2" applyFont="1" applyFill="1" applyBorder="1" applyAlignment="1" applyProtection="1">
      <alignment horizontal="center" vertical="center"/>
    </xf>
    <xf numFmtId="44" fontId="0" fillId="0" borderId="0" xfId="2" applyFont="1" applyFill="1" applyBorder="1" applyAlignment="1" applyProtection="1">
      <alignment horizontal="center" vertical="center"/>
    </xf>
    <xf numFmtId="0" fontId="25" fillId="0" borderId="5" xfId="0" applyFont="1" applyBorder="1" applyAlignment="1">
      <alignment horizontal="center" vertical="center"/>
    </xf>
    <xf numFmtId="0" fontId="0" fillId="0" borderId="5" xfId="0" applyBorder="1" applyAlignment="1">
      <alignment horizontal="center" vertical="center"/>
    </xf>
    <xf numFmtId="44" fontId="0" fillId="0" borderId="5" xfId="2" applyFont="1" applyFill="1" applyBorder="1" applyAlignment="1" applyProtection="1">
      <alignment vertical="center"/>
    </xf>
    <xf numFmtId="0" fontId="23" fillId="0" borderId="0" xfId="0" applyFont="1" applyAlignment="1">
      <alignment horizontal="center" vertical="center"/>
    </xf>
    <xf numFmtId="44" fontId="0" fillId="0" borderId="0" xfId="2" applyFont="1" applyFill="1" applyBorder="1" applyAlignment="1" applyProtection="1">
      <alignment vertical="center"/>
    </xf>
    <xf numFmtId="0" fontId="6" fillId="0" borderId="7" xfId="3" applyBorder="1" applyAlignment="1" applyProtection="1">
      <alignment wrapText="1"/>
      <protection locked="0"/>
    </xf>
    <xf numFmtId="0" fontId="7" fillId="0" borderId="0" xfId="0" applyFont="1" applyAlignment="1" applyProtection="1">
      <alignment vertical="center"/>
      <protection locked="0"/>
    </xf>
    <xf numFmtId="0" fontId="6" fillId="0" borderId="0" xfId="3" applyAlignment="1" applyProtection="1">
      <alignment horizontal="center"/>
      <protection locked="0"/>
    </xf>
    <xf numFmtId="0" fontId="6" fillId="0" borderId="0" xfId="3" applyAlignment="1" applyProtection="1">
      <alignment horizontal="center" wrapText="1"/>
      <protection locked="0"/>
    </xf>
    <xf numFmtId="14" fontId="6" fillId="0" borderId="0" xfId="3" applyNumberFormat="1" applyAlignment="1" applyProtection="1">
      <alignment horizontal="center" vertical="center" wrapText="1"/>
      <protection locked="0"/>
    </xf>
    <xf numFmtId="2" fontId="6" fillId="0" borderId="0" xfId="1" applyNumberFormat="1" applyFont="1" applyFill="1" applyBorder="1" applyAlignment="1" applyProtection="1">
      <alignment horizontal="center"/>
      <protection locked="0"/>
    </xf>
    <xf numFmtId="43" fontId="6" fillId="0" borderId="0" xfId="1" applyFont="1" applyFill="1" applyBorder="1" applyAlignment="1" applyProtection="1">
      <alignment horizontal="center"/>
    </xf>
    <xf numFmtId="43" fontId="6" fillId="0" borderId="0" xfId="4" applyNumberFormat="1" applyFont="1" applyFill="1" applyBorder="1" applyProtection="1"/>
    <xf numFmtId="0" fontId="6" fillId="0" borderId="0" xfId="3" applyAlignment="1" applyProtection="1">
      <alignment wrapText="1"/>
      <protection locked="0"/>
    </xf>
    <xf numFmtId="0" fontId="6" fillId="0" borderId="0" xfId="3" applyAlignment="1" applyProtection="1">
      <alignment horizontal="center" vertical="center" wrapText="1"/>
      <protection locked="0"/>
    </xf>
    <xf numFmtId="2" fontId="6" fillId="0" borderId="7" xfId="1" applyNumberFormat="1" applyFont="1" applyFill="1" applyBorder="1" applyAlignment="1" applyProtection="1">
      <alignment horizontal="center"/>
      <protection locked="0"/>
    </xf>
    <xf numFmtId="43" fontId="6" fillId="0" borderId="7" xfId="1" applyFont="1" applyFill="1" applyBorder="1" applyAlignment="1" applyProtection="1">
      <alignment horizontal="center"/>
    </xf>
    <xf numFmtId="0" fontId="6" fillId="0" borderId="7" xfId="3" applyBorder="1" applyAlignment="1" applyProtection="1">
      <alignment horizontal="center" vertical="center" wrapText="1"/>
      <protection locked="0"/>
    </xf>
    <xf numFmtId="164" fontId="6" fillId="0" borderId="0" xfId="3" applyNumberFormat="1" applyAlignment="1" applyProtection="1">
      <alignment horizontal="center"/>
      <protection locked="0"/>
    </xf>
    <xf numFmtId="0" fontId="3" fillId="0" borderId="7" xfId="0" applyFont="1" applyBorder="1" applyProtection="1">
      <protection locked="0"/>
    </xf>
    <xf numFmtId="0" fontId="22" fillId="6" borderId="7"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wrapText="1"/>
    </xf>
    <xf numFmtId="0" fontId="27" fillId="0" borderId="0" xfId="0" applyFont="1"/>
    <xf numFmtId="49" fontId="30" fillId="10" borderId="7" xfId="7" applyNumberFormat="1" applyFont="1" applyFill="1" applyBorder="1" applyAlignment="1">
      <alignment horizontal="center" vertical="center"/>
    </xf>
    <xf numFmtId="0" fontId="30" fillId="10" borderId="7" xfId="7" applyFont="1" applyFill="1" applyBorder="1" applyAlignment="1">
      <alignment horizontal="center" vertical="center"/>
    </xf>
    <xf numFmtId="0" fontId="31" fillId="0" borderId="7" xfId="7" applyFont="1" applyBorder="1" applyAlignment="1">
      <alignment horizontal="center" vertical="center"/>
    </xf>
    <xf numFmtId="0" fontId="0" fillId="0" borderId="7" xfId="0" applyBorder="1" applyAlignment="1">
      <alignment vertical="center" wrapText="1"/>
    </xf>
    <xf numFmtId="0" fontId="31" fillId="0" borderId="7" xfId="0" applyFont="1" applyBorder="1" applyAlignment="1">
      <alignment horizontal="center" vertical="center"/>
    </xf>
    <xf numFmtId="0" fontId="31" fillId="0" borderId="7" xfId="0" applyFont="1" applyBorder="1" applyAlignment="1">
      <alignment vertical="center" wrapText="1"/>
    </xf>
    <xf numFmtId="0" fontId="31" fillId="0" borderId="0" xfId="7" applyFont="1" applyAlignment="1">
      <alignment horizontal="center" vertical="center"/>
    </xf>
    <xf numFmtId="0" fontId="0" fillId="0" borderId="0" xfId="0" applyAlignment="1">
      <alignment vertical="center" wrapText="1"/>
    </xf>
    <xf numFmtId="0" fontId="31" fillId="0" borderId="0" xfId="0" applyFont="1"/>
    <xf numFmtId="0" fontId="31" fillId="0" borderId="7" xfId="0" applyFont="1" applyBorder="1"/>
    <xf numFmtId="0" fontId="31" fillId="0" borderId="7" xfId="0" applyFont="1" applyBorder="1" applyAlignment="1">
      <alignment horizontal="center"/>
    </xf>
    <xf numFmtId="0" fontId="33" fillId="0" borderId="7" xfId="0" applyFont="1" applyBorder="1" applyAlignment="1">
      <alignment horizontal="center" vertical="center" wrapText="1"/>
    </xf>
    <xf numFmtId="14" fontId="6" fillId="0" borderId="0" xfId="3" applyNumberFormat="1" applyAlignment="1" applyProtection="1">
      <alignment horizontal="center"/>
      <protection locked="0"/>
    </xf>
    <xf numFmtId="44" fontId="6" fillId="0" borderId="0" xfId="2" applyFont="1" applyFill="1" applyBorder="1" applyAlignment="1" applyProtection="1">
      <alignment horizontal="center"/>
      <protection locked="0"/>
    </xf>
    <xf numFmtId="44" fontId="6" fillId="0" borderId="0" xfId="2" applyFont="1" applyFill="1" applyBorder="1" applyAlignment="1" applyProtection="1">
      <alignment vertical="center"/>
      <protection locked="0"/>
    </xf>
    <xf numFmtId="14" fontId="0" fillId="0" borderId="16" xfId="0" applyNumberFormat="1" applyBorder="1" applyAlignment="1">
      <alignment horizontal="center"/>
    </xf>
    <xf numFmtId="43" fontId="3" fillId="8" borderId="7" xfId="0" applyNumberFormat="1" applyFont="1" applyFill="1" applyBorder="1" applyProtection="1">
      <protection locked="0"/>
    </xf>
    <xf numFmtId="44" fontId="6" fillId="0" borderId="4" xfId="2" applyFont="1" applyFill="1" applyBorder="1" applyAlignment="1" applyProtection="1">
      <alignment horizontal="center"/>
    </xf>
    <xf numFmtId="44" fontId="6" fillId="0" borderId="7" xfId="2" applyFont="1" applyFill="1" applyBorder="1" applyAlignment="1" applyProtection="1">
      <alignment horizontal="center"/>
    </xf>
    <xf numFmtId="44" fontId="6" fillId="0" borderId="4" xfId="2" applyFont="1" applyFill="1" applyBorder="1" applyProtection="1"/>
    <xf numFmtId="44" fontId="6" fillId="0" borderId="7" xfId="2" applyFont="1" applyFill="1" applyBorder="1" applyProtection="1"/>
    <xf numFmtId="0" fontId="7" fillId="0" borderId="0" xfId="0" applyFont="1" applyAlignment="1">
      <alignment horizontal="right"/>
    </xf>
    <xf numFmtId="0" fontId="32" fillId="0" borderId="21" xfId="0" applyFont="1" applyBorder="1" applyAlignment="1">
      <alignment horizontal="center"/>
    </xf>
    <xf numFmtId="0" fontId="0" fillId="0" borderId="0" xfId="0" applyAlignment="1">
      <alignment horizontal="left" wrapText="1"/>
    </xf>
    <xf numFmtId="0" fontId="0" fillId="0" borderId="0" xfId="0" applyAlignment="1">
      <alignment horizontal="left" vertical="center" wrapText="1"/>
    </xf>
    <xf numFmtId="0" fontId="26" fillId="0" borderId="21" xfId="0" applyFont="1" applyBorder="1" applyAlignment="1">
      <alignment horizontal="center"/>
    </xf>
    <xf numFmtId="0" fontId="26" fillId="0" borderId="0" xfId="0" applyFont="1" applyAlignment="1">
      <alignment horizontal="center"/>
    </xf>
    <xf numFmtId="0" fontId="25" fillId="0" borderId="0" xfId="0" applyFont="1" applyAlignment="1">
      <alignment horizontal="left" vertical="center" wrapText="1"/>
    </xf>
    <xf numFmtId="0" fontId="0" fillId="0" borderId="0" xfId="0" applyAlignment="1">
      <alignment wrapText="1"/>
    </xf>
    <xf numFmtId="0" fontId="34" fillId="0" borderId="0" xfId="0" applyFont="1" applyAlignment="1">
      <alignment horizontal="left" vertical="center" wrapText="1"/>
    </xf>
    <xf numFmtId="49" fontId="9" fillId="11" borderId="0" xfId="3" applyNumberFormat="1" applyFont="1" applyFill="1" applyAlignment="1" applyProtection="1">
      <alignment horizontal="left"/>
      <protection locked="0"/>
    </xf>
    <xf numFmtId="0" fontId="9" fillId="11" borderId="37" xfId="3" applyFont="1" applyFill="1" applyBorder="1" applyAlignment="1" applyProtection="1">
      <alignment horizontal="center"/>
      <protection locked="0"/>
    </xf>
    <xf numFmtId="0" fontId="14" fillId="0" borderId="14" xfId="3" applyFont="1" applyBorder="1" applyAlignment="1" applyProtection="1">
      <alignment horizontal="right"/>
      <protection locked="0"/>
    </xf>
    <xf numFmtId="0" fontId="14" fillId="0" borderId="0" xfId="3" applyFont="1" applyAlignment="1" applyProtection="1">
      <alignment horizontal="right"/>
      <protection locked="0"/>
    </xf>
    <xf numFmtId="0" fontId="11" fillId="0" borderId="14" xfId="3" applyFont="1" applyBorder="1" applyAlignment="1" applyProtection="1">
      <alignment horizontal="right"/>
      <protection locked="0"/>
    </xf>
    <xf numFmtId="0" fontId="11" fillId="0" borderId="0" xfId="3" applyFont="1" applyAlignment="1" applyProtection="1">
      <alignment horizontal="right"/>
      <protection locked="0"/>
    </xf>
    <xf numFmtId="0" fontId="11" fillId="0" borderId="36" xfId="3" applyFont="1" applyBorder="1" applyAlignment="1" applyProtection="1">
      <alignment horizontal="right"/>
      <protection locked="0"/>
    </xf>
    <xf numFmtId="0" fontId="11" fillId="0" borderId="35" xfId="3" applyFont="1" applyBorder="1" applyAlignment="1" applyProtection="1">
      <alignment horizontal="right"/>
      <protection locked="0"/>
    </xf>
    <xf numFmtId="0" fontId="6" fillId="0" borderId="14" xfId="3" applyBorder="1" applyAlignment="1" applyProtection="1">
      <alignment horizontal="center" vertical="center" wrapText="1"/>
      <protection locked="0"/>
    </xf>
    <xf numFmtId="0" fontId="6" fillId="0" borderId="19" xfId="3" applyBorder="1" applyAlignment="1" applyProtection="1">
      <alignment horizontal="center" vertical="center" wrapText="1"/>
      <protection locked="0"/>
    </xf>
    <xf numFmtId="49" fontId="0" fillId="0" borderId="0" xfId="0" applyNumberFormat="1" applyAlignment="1">
      <alignment horizontal="left"/>
    </xf>
    <xf numFmtId="0" fontId="9" fillId="5" borderId="10" xfId="3" applyFont="1" applyFill="1" applyBorder="1" applyAlignment="1" applyProtection="1">
      <alignment horizontal="center" vertical="center" wrapText="1"/>
      <protection locked="0"/>
    </xf>
    <xf numFmtId="0" fontId="9" fillId="5" borderId="13" xfId="3" applyFont="1" applyFill="1" applyBorder="1" applyAlignment="1" applyProtection="1">
      <alignment horizontal="center" vertical="center" wrapText="1"/>
      <protection locked="0"/>
    </xf>
    <xf numFmtId="0" fontId="9" fillId="5" borderId="12" xfId="3" applyFont="1" applyFill="1" applyBorder="1" applyAlignment="1" applyProtection="1">
      <alignment horizontal="center" vertical="center" wrapText="1"/>
      <protection locked="0"/>
    </xf>
    <xf numFmtId="0" fontId="9" fillId="14" borderId="10" xfId="3" applyFont="1" applyFill="1" applyBorder="1" applyAlignment="1" applyProtection="1">
      <alignment horizontal="center" vertical="center" wrapText="1"/>
      <protection locked="0"/>
    </xf>
    <xf numFmtId="0" fontId="9" fillId="14" borderId="12" xfId="3" applyFont="1" applyFill="1" applyBorder="1" applyAlignment="1" applyProtection="1">
      <alignment horizontal="center" vertical="center" wrapText="1"/>
      <protection locked="0"/>
    </xf>
    <xf numFmtId="4" fontId="9" fillId="5" borderId="7" xfId="5" applyNumberFormat="1" applyFont="1" applyFill="1" applyBorder="1" applyAlignment="1" applyProtection="1">
      <alignment horizontal="center" vertical="center" wrapText="1"/>
      <protection locked="0"/>
    </xf>
    <xf numFmtId="0" fontId="9" fillId="5" borderId="7" xfId="3" applyFont="1" applyFill="1" applyBorder="1" applyAlignment="1" applyProtection="1">
      <alignment horizontal="center" vertical="center" wrapText="1"/>
      <protection locked="0"/>
    </xf>
    <xf numFmtId="0" fontId="6" fillId="0" borderId="7" xfId="3" applyBorder="1" applyAlignment="1" applyProtection="1">
      <alignment horizontal="center" vertical="center"/>
      <protection locked="0"/>
    </xf>
    <xf numFmtId="0" fontId="9" fillId="0" borderId="5" xfId="3" applyFont="1" applyBorder="1" applyAlignment="1" applyProtection="1">
      <alignment horizontal="center" vertical="center"/>
      <protection locked="0"/>
    </xf>
    <xf numFmtId="0" fontId="9" fillId="0" borderId="24" xfId="3" applyFont="1" applyBorder="1" applyAlignment="1" applyProtection="1">
      <alignment horizontal="center" vertical="center"/>
      <protection locked="0"/>
    </xf>
    <xf numFmtId="0" fontId="9" fillId="0" borderId="2" xfId="3" applyFont="1" applyBorder="1" applyAlignment="1" applyProtection="1">
      <alignment horizontal="center" vertical="center"/>
      <protection locked="0"/>
    </xf>
    <xf numFmtId="14" fontId="3" fillId="0" borderId="5" xfId="0" applyNumberFormat="1" applyFont="1" applyBorder="1" applyAlignment="1" applyProtection="1">
      <alignment horizontal="center" vertical="center"/>
      <protection locked="0"/>
    </xf>
    <xf numFmtId="0" fontId="3" fillId="0" borderId="24"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4" fontId="6" fillId="0" borderId="31" xfId="5" applyNumberFormat="1" applyFont="1" applyBorder="1" applyAlignment="1" applyProtection="1">
      <alignment horizontal="left" vertical="top" wrapText="1"/>
      <protection locked="0"/>
    </xf>
    <xf numFmtId="4" fontId="6" fillId="0" borderId="30" xfId="5" applyNumberFormat="1" applyFont="1" applyBorder="1" applyAlignment="1" applyProtection="1">
      <alignment horizontal="left" vertical="top" wrapText="1"/>
      <protection locked="0"/>
    </xf>
    <xf numFmtId="4" fontId="6" fillId="0" borderId="29" xfId="5" applyNumberFormat="1" applyFont="1" applyBorder="1" applyAlignment="1" applyProtection="1">
      <alignment horizontal="left" vertical="top" wrapText="1"/>
      <protection locked="0"/>
    </xf>
    <xf numFmtId="4" fontId="6" fillId="0" borderId="22" xfId="5" applyNumberFormat="1" applyFont="1" applyBorder="1" applyAlignment="1" applyProtection="1">
      <alignment horizontal="left" vertical="top" wrapText="1"/>
      <protection locked="0"/>
    </xf>
    <xf numFmtId="4" fontId="6" fillId="0" borderId="0" xfId="5" applyNumberFormat="1" applyFont="1" applyBorder="1" applyAlignment="1" applyProtection="1">
      <alignment horizontal="left" vertical="top" wrapText="1"/>
      <protection locked="0"/>
    </xf>
    <xf numFmtId="4" fontId="6" fillId="0" borderId="11" xfId="5" applyNumberFormat="1" applyFont="1" applyBorder="1" applyAlignment="1" applyProtection="1">
      <alignment horizontal="left" vertical="top" wrapText="1"/>
      <protection locked="0"/>
    </xf>
    <xf numFmtId="4" fontId="6" fillId="0" borderId="4" xfId="5" applyNumberFormat="1" applyFont="1" applyBorder="1" applyAlignment="1" applyProtection="1">
      <alignment horizontal="left" vertical="top" wrapText="1"/>
      <protection locked="0"/>
    </xf>
    <xf numFmtId="4" fontId="6" fillId="0" borderId="21" xfId="5" applyNumberFormat="1" applyFont="1" applyBorder="1" applyAlignment="1" applyProtection="1">
      <alignment horizontal="left" vertical="top" wrapText="1"/>
      <protection locked="0"/>
    </xf>
    <xf numFmtId="4" fontId="6" fillId="0" borderId="20" xfId="5" applyNumberFormat="1" applyFont="1" applyBorder="1" applyAlignment="1" applyProtection="1">
      <alignment horizontal="left" vertical="top" wrapText="1"/>
      <protection locked="0"/>
    </xf>
    <xf numFmtId="0" fontId="9" fillId="14" borderId="7" xfId="3" applyFont="1" applyFill="1" applyBorder="1" applyAlignment="1" applyProtection="1">
      <alignment horizontal="center" vertical="center" wrapText="1"/>
      <protection locked="0"/>
    </xf>
    <xf numFmtId="0" fontId="9" fillId="0" borderId="10" xfId="3" applyFont="1" applyBorder="1" applyAlignment="1" applyProtection="1">
      <alignment horizontal="center" vertical="center"/>
      <protection locked="0"/>
    </xf>
    <xf numFmtId="0" fontId="9" fillId="0" borderId="13" xfId="3" applyFont="1" applyBorder="1" applyAlignment="1" applyProtection="1">
      <alignment horizontal="center" vertical="center"/>
      <protection locked="0"/>
    </xf>
    <xf numFmtId="0" fontId="10" fillId="13" borderId="10" xfId="3" applyFont="1" applyFill="1" applyBorder="1" applyAlignment="1" applyProtection="1">
      <alignment horizontal="center" vertical="center" wrapText="1"/>
      <protection locked="0"/>
    </xf>
    <xf numFmtId="0" fontId="10" fillId="13" borderId="12" xfId="3" applyFont="1" applyFill="1" applyBorder="1" applyAlignment="1" applyProtection="1">
      <alignment horizontal="center" vertical="center" wrapText="1"/>
      <protection locked="0"/>
    </xf>
    <xf numFmtId="0" fontId="9" fillId="0" borderId="7" xfId="3" applyFont="1" applyBorder="1" applyAlignment="1" applyProtection="1">
      <alignment horizontal="center" vertical="center"/>
      <protection locked="0"/>
    </xf>
    <xf numFmtId="164" fontId="9" fillId="0" borderId="7" xfId="3" applyNumberFormat="1" applyFont="1" applyBorder="1" applyAlignment="1" applyProtection="1">
      <alignment horizontal="center" vertical="center"/>
      <protection locked="0"/>
    </xf>
    <xf numFmtId="0" fontId="7" fillId="8" borderId="10" xfId="0" applyFont="1" applyFill="1" applyBorder="1" applyAlignment="1" applyProtection="1">
      <alignment horizontal="center" vertical="center"/>
      <protection locked="0"/>
    </xf>
    <xf numFmtId="0" fontId="7" fillId="8" borderId="13" xfId="0" applyFont="1" applyFill="1" applyBorder="1" applyAlignment="1" applyProtection="1">
      <alignment horizontal="center" vertical="center"/>
      <protection locked="0"/>
    </xf>
    <xf numFmtId="0" fontId="7" fillId="8" borderId="12" xfId="0" applyFont="1" applyFill="1" applyBorder="1" applyAlignment="1" applyProtection="1">
      <alignment horizontal="center" vertical="center"/>
      <protection locked="0"/>
    </xf>
    <xf numFmtId="0" fontId="9" fillId="5" borderId="3" xfId="3" applyFont="1" applyFill="1" applyBorder="1" applyAlignment="1" applyProtection="1">
      <alignment horizontal="center" vertical="center"/>
      <protection locked="0"/>
    </xf>
    <xf numFmtId="0" fontId="9" fillId="5" borderId="16" xfId="3" applyFont="1" applyFill="1" applyBorder="1" applyAlignment="1" applyProtection="1">
      <alignment horizontal="center" vertical="center"/>
      <protection locked="0"/>
    </xf>
    <xf numFmtId="4" fontId="9" fillId="14" borderId="7" xfId="5" applyNumberFormat="1" applyFont="1" applyFill="1" applyBorder="1" applyAlignment="1" applyProtection="1">
      <alignment horizontal="center" vertical="center" wrapText="1"/>
      <protection locked="0"/>
    </xf>
    <xf numFmtId="0" fontId="9" fillId="11" borderId="21" xfId="3" applyFont="1" applyFill="1" applyBorder="1" applyAlignment="1" applyProtection="1">
      <alignment horizontal="center"/>
      <protection locked="0"/>
    </xf>
    <xf numFmtId="164" fontId="9" fillId="0" borderId="0" xfId="3" applyNumberFormat="1" applyFont="1" applyAlignment="1" applyProtection="1">
      <alignment horizontal="center"/>
      <protection locked="0"/>
    </xf>
    <xf numFmtId="0" fontId="0" fillId="0" borderId="0" xfId="0" applyProtection="1">
      <protection locked="0"/>
    </xf>
    <xf numFmtId="0" fontId="9" fillId="0" borderId="28" xfId="3" applyFont="1" applyBorder="1" applyAlignment="1" applyProtection="1">
      <alignment horizontal="center" vertical="center" wrapText="1"/>
      <protection locked="0"/>
    </xf>
    <xf numFmtId="0" fontId="9" fillId="0" borderId="27" xfId="3" applyFont="1" applyBorder="1" applyAlignment="1" applyProtection="1">
      <alignment horizontal="center" vertical="center" wrapText="1"/>
      <protection locked="0"/>
    </xf>
    <xf numFmtId="0" fontId="9" fillId="0" borderId="26" xfId="3" applyFont="1" applyBorder="1" applyAlignment="1" applyProtection="1">
      <alignment horizontal="center" vertical="center" wrapText="1"/>
      <protection locked="0"/>
    </xf>
    <xf numFmtId="0" fontId="9" fillId="0" borderId="25" xfId="3" applyFont="1" applyBorder="1" applyAlignment="1" applyProtection="1">
      <alignment horizontal="center" vertical="center" wrapText="1"/>
      <protection locked="0"/>
    </xf>
    <xf numFmtId="0" fontId="9" fillId="0" borderId="23" xfId="3" applyFont="1" applyBorder="1" applyAlignment="1" applyProtection="1">
      <alignment horizontal="center"/>
      <protection locked="0"/>
    </xf>
    <xf numFmtId="0" fontId="9" fillId="0" borderId="16" xfId="3" applyFont="1" applyBorder="1" applyAlignment="1" applyProtection="1">
      <alignment horizontal="center"/>
      <protection locked="0"/>
    </xf>
    <xf numFmtId="4" fontId="9" fillId="0" borderId="3" xfId="5" applyNumberFormat="1" applyFont="1" applyFill="1" applyBorder="1" applyAlignment="1" applyProtection="1">
      <alignment horizontal="center" vertical="center"/>
      <protection locked="0"/>
    </xf>
    <xf numFmtId="4" fontId="9" fillId="0" borderId="33" xfId="5" applyNumberFormat="1" applyFont="1" applyFill="1" applyBorder="1" applyAlignment="1" applyProtection="1">
      <alignment horizontal="center" vertical="center"/>
      <protection locked="0"/>
    </xf>
    <xf numFmtId="4" fontId="9" fillId="0" borderId="32" xfId="5" applyNumberFormat="1" applyFont="1" applyFill="1" applyBorder="1" applyAlignment="1" applyProtection="1">
      <alignment horizontal="center" vertical="center"/>
      <protection locked="0"/>
    </xf>
    <xf numFmtId="0" fontId="9" fillId="14" borderId="3" xfId="3" applyFont="1" applyFill="1" applyBorder="1" applyAlignment="1" applyProtection="1">
      <alignment horizontal="center" vertical="center"/>
      <protection locked="0"/>
    </xf>
    <xf numFmtId="0" fontId="9" fillId="14" borderId="16" xfId="3" applyFont="1" applyFill="1" applyBorder="1" applyAlignment="1" applyProtection="1">
      <alignment horizontal="center" vertical="center"/>
      <protection locked="0"/>
    </xf>
    <xf numFmtId="0" fontId="22" fillId="0" borderId="3"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16" xfId="0" applyFont="1" applyBorder="1" applyAlignment="1">
      <alignment horizontal="center" vertical="center" wrapText="1"/>
    </xf>
    <xf numFmtId="0" fontId="21" fillId="0" borderId="3" xfId="0" applyFont="1" applyBorder="1" applyAlignment="1">
      <alignment horizontal="center" vertical="center"/>
    </xf>
    <xf numFmtId="0" fontId="21" fillId="0" borderId="33" xfId="0" applyFont="1" applyBorder="1" applyAlignment="1">
      <alignment horizontal="center" vertical="center"/>
    </xf>
    <xf numFmtId="0" fontId="21" fillId="0" borderId="16" xfId="0" applyFont="1" applyBorder="1" applyAlignment="1">
      <alignment horizontal="center" vertical="center"/>
    </xf>
    <xf numFmtId="0" fontId="21" fillId="0" borderId="7" xfId="0" applyFont="1" applyBorder="1" applyAlignment="1">
      <alignment horizontal="center" vertical="center"/>
    </xf>
    <xf numFmtId="0" fontId="0" fillId="0" borderId="7" xfId="0" applyBorder="1" applyAlignment="1">
      <alignment horizontal="left" wrapText="1"/>
    </xf>
    <xf numFmtId="0" fontId="21" fillId="0" borderId="4" xfId="0" applyFont="1" applyBorder="1" applyAlignment="1">
      <alignment horizontal="center" vertical="center"/>
    </xf>
    <xf numFmtId="0" fontId="21" fillId="0" borderId="21" xfId="0" applyFont="1" applyBorder="1" applyAlignment="1">
      <alignment horizontal="center" vertical="center"/>
    </xf>
    <xf numFmtId="0" fontId="21" fillId="0" borderId="25" xfId="0" applyFont="1" applyBorder="1" applyAlignment="1">
      <alignment horizontal="center" vertical="center"/>
    </xf>
    <xf numFmtId="0" fontId="21" fillId="0" borderId="2" xfId="0" applyFont="1" applyBorder="1" applyAlignment="1">
      <alignment horizontal="center" vertical="center" wrapText="1"/>
    </xf>
    <xf numFmtId="49" fontId="6" fillId="0" borderId="7" xfId="3" applyNumberFormat="1" applyBorder="1" applyProtection="1">
      <protection locked="0"/>
    </xf>
    <xf numFmtId="0" fontId="8" fillId="0" borderId="7" xfId="3" applyFont="1" applyBorder="1" applyAlignment="1" applyProtection="1">
      <alignment horizontal="center"/>
      <protection locked="0"/>
    </xf>
    <xf numFmtId="0" fontId="9" fillId="0" borderId="9" xfId="3" applyFont="1" applyBorder="1" applyAlignment="1" applyProtection="1">
      <alignment horizontal="center" vertical="center" wrapText="1"/>
      <protection locked="0"/>
    </xf>
    <xf numFmtId="0" fontId="0" fillId="0" borderId="7" xfId="0" applyBorder="1" applyProtection="1">
      <protection locked="0"/>
    </xf>
    <xf numFmtId="0" fontId="9" fillId="6" borderId="7" xfId="3" applyFont="1" applyFill="1" applyBorder="1" applyAlignment="1" applyProtection="1">
      <alignment horizontal="center" vertical="center" wrapText="1"/>
      <protection locked="0"/>
    </xf>
    <xf numFmtId="0" fontId="9" fillId="6" borderId="7" xfId="3" applyFont="1" applyFill="1" applyBorder="1" applyAlignment="1" applyProtection="1">
      <alignment horizontal="center" vertical="center" wrapText="1"/>
      <protection locked="0"/>
    </xf>
    <xf numFmtId="0" fontId="9" fillId="6" borderId="7" xfId="3" applyFont="1" applyFill="1" applyBorder="1" applyAlignment="1" applyProtection="1">
      <alignment vertical="center"/>
      <protection locked="0"/>
    </xf>
    <xf numFmtId="164" fontId="35" fillId="0" borderId="7" xfId="0" applyNumberFormat="1" applyFont="1" applyBorder="1" applyAlignment="1" applyProtection="1">
      <alignment horizontal="center" vertical="center"/>
      <protection locked="0"/>
    </xf>
    <xf numFmtId="164" fontId="35" fillId="5" borderId="7" xfId="0" applyNumberFormat="1" applyFont="1" applyFill="1" applyBorder="1" applyAlignment="1" applyProtection="1">
      <alignment horizontal="center" vertical="center" wrapText="1"/>
      <protection locked="0"/>
    </xf>
    <xf numFmtId="0" fontId="35" fillId="5" borderId="7" xfId="0" applyFont="1" applyFill="1" applyBorder="1" applyAlignment="1" applyProtection="1">
      <alignment horizontal="center" vertical="center" wrapText="1"/>
      <protection locked="0"/>
    </xf>
    <xf numFmtId="164" fontId="35" fillId="14" borderId="7" xfId="0" applyNumberFormat="1" applyFont="1" applyFill="1" applyBorder="1" applyAlignment="1" applyProtection="1">
      <alignment horizontal="center" vertical="center" wrapText="1"/>
      <protection locked="0"/>
    </xf>
    <xf numFmtId="0" fontId="35" fillId="14" borderId="7" xfId="0" applyFont="1" applyFill="1" applyBorder="1" applyAlignment="1" applyProtection="1">
      <alignment horizontal="center" vertical="center" wrapText="1"/>
      <protection locked="0"/>
    </xf>
    <xf numFmtId="43" fontId="0" fillId="0" borderId="7" xfId="0" applyNumberFormat="1" applyBorder="1" applyProtection="1">
      <protection locked="0"/>
    </xf>
    <xf numFmtId="44" fontId="0" fillId="0" borderId="7" xfId="2" applyFont="1" applyBorder="1" applyProtection="1">
      <protection locked="0"/>
    </xf>
    <xf numFmtId="44" fontId="0" fillId="0" borderId="7" xfId="0" applyNumberFormat="1" applyBorder="1" applyProtection="1">
      <protection locked="0"/>
    </xf>
    <xf numFmtId="43" fontId="2" fillId="0" borderId="7" xfId="0" applyNumberFormat="1" applyFont="1" applyBorder="1" applyProtection="1">
      <protection locked="0"/>
    </xf>
    <xf numFmtId="44" fontId="10" fillId="0" borderId="7" xfId="2" applyFont="1" applyBorder="1" applyAlignment="1" applyProtection="1">
      <alignment horizontal="center" vertical="center"/>
      <protection locked="0"/>
    </xf>
    <xf numFmtId="0" fontId="0" fillId="7" borderId="7" xfId="0" applyFill="1" applyBorder="1" applyProtection="1">
      <protection locked="0"/>
    </xf>
    <xf numFmtId="0" fontId="9" fillId="5" borderId="3" xfId="3" applyFont="1" applyFill="1" applyBorder="1" applyAlignment="1" applyProtection="1">
      <alignment horizontal="center" vertical="center" wrapText="1"/>
      <protection locked="0"/>
    </xf>
    <xf numFmtId="0" fontId="9" fillId="5" borderId="33" xfId="3" applyFont="1" applyFill="1" applyBorder="1" applyAlignment="1" applyProtection="1">
      <alignment horizontal="center" vertical="center" wrapText="1"/>
      <protection locked="0"/>
    </xf>
    <xf numFmtId="0" fontId="9" fillId="5" borderId="16" xfId="3" applyFont="1" applyFill="1" applyBorder="1" applyAlignment="1" applyProtection="1">
      <alignment horizontal="center" vertical="center" wrapText="1"/>
      <protection locked="0"/>
    </xf>
    <xf numFmtId="0" fontId="0" fillId="5" borderId="7" xfId="0" applyFill="1" applyBorder="1" applyAlignment="1" applyProtection="1">
      <alignment horizontal="center" vertical="center" wrapText="1"/>
      <protection locked="0"/>
    </xf>
    <xf numFmtId="44" fontId="0" fillId="0" borderId="2" xfId="0" applyNumberFormat="1" applyBorder="1" applyProtection="1">
      <protection locked="0"/>
    </xf>
  </cellXfs>
  <cellStyles count="9">
    <cellStyle name="Comma" xfId="1" builtinId="3"/>
    <cellStyle name="Comma 2" xfId="5" xr:uid="{FE8ACB41-81A9-479E-8B64-C19608D5D45B}"/>
    <cellStyle name="Currency" xfId="2" builtinId="4"/>
    <cellStyle name="Currency 2 2" xfId="4" xr:uid="{CDA08B71-B4D8-42E6-A861-173C8B0FF245}"/>
    <cellStyle name="Normal" xfId="0" builtinId="0"/>
    <cellStyle name="Normal 10" xfId="3" xr:uid="{AA1446D8-7279-453C-8DC9-9FA2AC16534C}"/>
    <cellStyle name="Normal 12" xfId="7" xr:uid="{AFC3A9D3-5006-4CFD-9E20-84448E21A545}"/>
    <cellStyle name="Normal_Sheet1" xfId="8" xr:uid="{7770B89C-60F4-4EFF-A55C-68C771BF281B}"/>
    <cellStyle name="Percent 2" xfId="6" xr:uid="{59F81329-8A03-4400-AB83-9EF703D07B25}"/>
  </cellStyles>
  <dxfs count="50">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B17E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5</xdr:col>
      <xdr:colOff>400050</xdr:colOff>
      <xdr:row>1</xdr:row>
      <xdr:rowOff>9526</xdr:rowOff>
    </xdr:from>
    <xdr:ext cx="361950" cy="85724"/>
    <xdr:sp macro="" textlink="">
      <xdr:nvSpPr>
        <xdr:cNvPr id="2" name="TextBox 1">
          <a:extLst>
            <a:ext uri="{FF2B5EF4-FFF2-40B4-BE49-F238E27FC236}">
              <a16:creationId xmlns:a16="http://schemas.microsoft.com/office/drawing/2014/main" id="{FA58D666-2CDB-49C3-8C91-ED43E0B2577E}"/>
            </a:ext>
          </a:extLst>
        </xdr:cNvPr>
        <xdr:cNvSpPr txBox="1"/>
      </xdr:nvSpPr>
      <xdr:spPr>
        <a:xfrm flipH="1">
          <a:off x="12065000" y="193676"/>
          <a:ext cx="361950" cy="857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62594-8B82-4706-AEA3-2E068A5BB19A}">
  <sheetPr>
    <pageSetUpPr fitToPage="1"/>
  </sheetPr>
  <dimension ref="A1:N117"/>
  <sheetViews>
    <sheetView topLeftCell="A35" zoomScaleNormal="100" workbookViewId="0">
      <selection activeCell="A35" sqref="A35:E36"/>
    </sheetView>
  </sheetViews>
  <sheetFormatPr defaultRowHeight="14.4" x14ac:dyDescent="0.3"/>
  <cols>
    <col min="1" max="1" width="9.77734375" customWidth="1"/>
    <col min="2" max="2" width="43" customWidth="1"/>
    <col min="3" max="3" width="31.21875" bestFit="1" customWidth="1"/>
    <col min="4" max="4" width="15.21875" customWidth="1"/>
    <col min="5" max="5" width="67.77734375" customWidth="1"/>
  </cols>
  <sheetData>
    <row r="1" spans="1:7" x14ac:dyDescent="0.3">
      <c r="A1" s="241" t="s">
        <v>807</v>
      </c>
      <c r="B1" s="241"/>
      <c r="C1" s="241"/>
      <c r="D1" s="241"/>
      <c r="E1" s="241"/>
    </row>
    <row r="2" spans="1:7" ht="81" customHeight="1" x14ac:dyDescent="0.3">
      <c r="A2" s="239" t="s">
        <v>942</v>
      </c>
      <c r="B2" s="239"/>
      <c r="C2" s="239"/>
      <c r="D2" s="239"/>
      <c r="E2" s="239"/>
    </row>
    <row r="3" spans="1:7" x14ac:dyDescent="0.3">
      <c r="A3" s="212"/>
      <c r="B3" s="212"/>
      <c r="C3" s="212"/>
      <c r="D3" s="212"/>
      <c r="E3" s="212"/>
    </row>
    <row r="4" spans="1:7" ht="33" customHeight="1" x14ac:dyDescent="0.3">
      <c r="A4" s="239" t="s">
        <v>939</v>
      </c>
      <c r="B4" s="239"/>
      <c r="C4" s="239"/>
      <c r="D4" s="239"/>
      <c r="E4" s="239"/>
    </row>
    <row r="5" spans="1:7" x14ac:dyDescent="0.3">
      <c r="A5" s="211"/>
      <c r="B5" s="211"/>
      <c r="C5" s="211"/>
      <c r="D5" s="211"/>
      <c r="E5" s="211"/>
    </row>
    <row r="6" spans="1:7" ht="46.5" customHeight="1" x14ac:dyDescent="0.3">
      <c r="A6" s="244" t="s">
        <v>938</v>
      </c>
      <c r="B6" s="244"/>
      <c r="C6" s="244"/>
      <c r="D6" s="244"/>
      <c r="E6" s="244"/>
    </row>
    <row r="8" spans="1:7" x14ac:dyDescent="0.3">
      <c r="A8" t="s">
        <v>808</v>
      </c>
    </row>
    <row r="9" spans="1:7" ht="14.55" customHeight="1" x14ac:dyDescent="0.3">
      <c r="A9" s="239" t="s">
        <v>943</v>
      </c>
      <c r="B9" s="239"/>
      <c r="C9" s="239"/>
      <c r="D9" s="239"/>
      <c r="E9" s="239"/>
    </row>
    <row r="11" spans="1:7" ht="32.25" customHeight="1" x14ac:dyDescent="0.3">
      <c r="A11" s="239" t="s">
        <v>940</v>
      </c>
      <c r="B11" s="239"/>
      <c r="C11" s="239"/>
      <c r="D11" s="239"/>
      <c r="E11" s="239"/>
    </row>
    <row r="12" spans="1:7" ht="30" customHeight="1" x14ac:dyDescent="0.3">
      <c r="A12" s="239" t="s">
        <v>937</v>
      </c>
      <c r="B12" s="239"/>
      <c r="C12" s="239"/>
      <c r="D12" s="239"/>
      <c r="E12" s="239"/>
      <c r="G12" t="s">
        <v>931</v>
      </c>
    </row>
    <row r="13" spans="1:7" ht="28.5" customHeight="1" x14ac:dyDescent="0.3">
      <c r="A13" s="242" t="s">
        <v>809</v>
      </c>
      <c r="B13" s="242"/>
      <c r="C13" s="242"/>
      <c r="D13" s="242"/>
      <c r="E13" s="242"/>
    </row>
    <row r="15" spans="1:7" x14ac:dyDescent="0.3">
      <c r="A15" t="s">
        <v>810</v>
      </c>
    </row>
    <row r="16" spans="1:7" ht="14.25" customHeight="1" x14ac:dyDescent="0.3">
      <c r="B16" s="239" t="s">
        <v>811</v>
      </c>
      <c r="C16" s="239"/>
      <c r="D16" s="239"/>
      <c r="E16" s="239"/>
    </row>
    <row r="17" spans="1:14" ht="14.55" customHeight="1" x14ac:dyDescent="0.3">
      <c r="B17" s="239" t="s">
        <v>812</v>
      </c>
      <c r="C17" s="239"/>
      <c r="D17" s="239"/>
      <c r="E17" s="239"/>
    </row>
    <row r="18" spans="1:14" x14ac:dyDescent="0.3">
      <c r="B18" s="238" t="s">
        <v>813</v>
      </c>
      <c r="C18" s="238"/>
      <c r="D18" s="238"/>
      <c r="E18" s="238"/>
    </row>
    <row r="19" spans="1:14" ht="14.55" customHeight="1" x14ac:dyDescent="0.3">
      <c r="B19" s="238" t="s">
        <v>933</v>
      </c>
      <c r="C19" s="238"/>
      <c r="D19" s="238"/>
      <c r="E19" s="238"/>
      <c r="F19" s="213"/>
      <c r="G19" s="213"/>
      <c r="H19" s="213"/>
      <c r="I19" s="213"/>
      <c r="J19" s="213"/>
      <c r="K19" s="213"/>
    </row>
    <row r="20" spans="1:14" ht="14.55" customHeight="1" x14ac:dyDescent="0.3">
      <c r="B20" s="243" t="s">
        <v>934</v>
      </c>
      <c r="C20" s="243"/>
      <c r="D20" s="243"/>
      <c r="E20" s="243"/>
      <c r="F20" s="213"/>
      <c r="G20" s="213"/>
      <c r="H20" s="213"/>
      <c r="I20" s="213"/>
      <c r="J20" s="213"/>
      <c r="K20" s="213"/>
    </row>
    <row r="21" spans="1:14" ht="14.55" customHeight="1" x14ac:dyDescent="0.3">
      <c r="B21" s="238" t="s">
        <v>935</v>
      </c>
      <c r="C21" s="238"/>
      <c r="D21" s="238"/>
      <c r="E21" s="238"/>
    </row>
    <row r="22" spans="1:14" ht="14.55" customHeight="1" x14ac:dyDescent="0.3">
      <c r="B22" s="239" t="s">
        <v>936</v>
      </c>
      <c r="C22" s="239"/>
      <c r="D22" s="239"/>
      <c r="E22" s="239"/>
    </row>
    <row r="23" spans="1:14" ht="14.55" customHeight="1" x14ac:dyDescent="0.3">
      <c r="B23" s="238" t="s">
        <v>814</v>
      </c>
      <c r="C23" s="238"/>
      <c r="D23" s="238"/>
      <c r="E23" s="238"/>
    </row>
    <row r="24" spans="1:14" ht="14.55" customHeight="1" x14ac:dyDescent="0.3">
      <c r="B24" s="238" t="s">
        <v>941</v>
      </c>
      <c r="C24" s="238"/>
      <c r="D24" s="238"/>
      <c r="E24" s="238"/>
    </row>
    <row r="25" spans="1:14" x14ac:dyDescent="0.3">
      <c r="B25" s="211"/>
      <c r="C25" s="211"/>
      <c r="D25" s="211"/>
      <c r="E25" s="211"/>
    </row>
    <row r="26" spans="1:14" x14ac:dyDescent="0.3">
      <c r="A26" s="214" t="s">
        <v>815</v>
      </c>
      <c r="B26" s="211"/>
      <c r="C26" s="211"/>
      <c r="D26" s="211"/>
      <c r="E26" s="211"/>
    </row>
    <row r="27" spans="1:14" ht="14.55" customHeight="1" x14ac:dyDescent="0.3">
      <c r="B27" s="239" t="s">
        <v>944</v>
      </c>
      <c r="C27" s="239"/>
      <c r="D27" s="239"/>
      <c r="E27" s="239"/>
    </row>
    <row r="29" spans="1:14" x14ac:dyDescent="0.3">
      <c r="A29" s="240" t="s">
        <v>816</v>
      </c>
      <c r="B29" s="240"/>
      <c r="C29" s="240"/>
      <c r="D29" s="240"/>
      <c r="E29" s="240"/>
    </row>
    <row r="30" spans="1:14" x14ac:dyDescent="0.3">
      <c r="A30" s="215" t="s">
        <v>747</v>
      </c>
      <c r="B30" s="216" t="s">
        <v>817</v>
      </c>
      <c r="C30" s="216" t="s">
        <v>818</v>
      </c>
      <c r="D30" s="216" t="s">
        <v>68</v>
      </c>
      <c r="E30" s="216" t="s">
        <v>819</v>
      </c>
      <c r="I30" s="155"/>
      <c r="J30" s="155"/>
      <c r="K30" s="155"/>
      <c r="L30" s="155"/>
      <c r="M30" s="155"/>
      <c r="N30" s="155"/>
    </row>
    <row r="31" spans="1:14" x14ac:dyDescent="0.3">
      <c r="A31" s="217">
        <v>6703</v>
      </c>
      <c r="B31" s="217" t="s">
        <v>884</v>
      </c>
      <c r="C31" s="219" t="s">
        <v>885</v>
      </c>
      <c r="D31" s="219" t="s">
        <v>846</v>
      </c>
      <c r="E31" s="220"/>
      <c r="I31" s="149"/>
      <c r="J31" s="149"/>
      <c r="K31" s="149"/>
      <c r="L31" s="149"/>
      <c r="M31" s="149"/>
      <c r="N31" s="149"/>
    </row>
    <row r="32" spans="1:14" x14ac:dyDescent="0.3">
      <c r="A32" s="217">
        <v>6704</v>
      </c>
      <c r="B32" s="217" t="s">
        <v>886</v>
      </c>
      <c r="C32" s="219" t="s">
        <v>885</v>
      </c>
      <c r="D32" s="219" t="s">
        <v>846</v>
      </c>
      <c r="E32" s="220"/>
      <c r="I32" s="149"/>
      <c r="J32" s="149"/>
      <c r="K32" s="149"/>
      <c r="L32" s="149"/>
      <c r="M32" s="149"/>
      <c r="N32" s="149"/>
    </row>
    <row r="33" spans="1:12" x14ac:dyDescent="0.3">
      <c r="A33" s="217">
        <v>6753</v>
      </c>
      <c r="B33" s="217" t="s">
        <v>887</v>
      </c>
      <c r="C33" s="219" t="s">
        <v>885</v>
      </c>
      <c r="D33" s="219" t="s">
        <v>87</v>
      </c>
      <c r="E33" s="220"/>
      <c r="I33" s="149"/>
      <c r="J33" s="149"/>
      <c r="K33" s="149"/>
      <c r="L33" s="149"/>
    </row>
    <row r="34" spans="1:12" x14ac:dyDescent="0.3">
      <c r="A34" s="217">
        <v>6780</v>
      </c>
      <c r="B34" s="217" t="s">
        <v>888</v>
      </c>
      <c r="C34" s="219" t="s">
        <v>885</v>
      </c>
      <c r="D34" s="219" t="s">
        <v>846</v>
      </c>
      <c r="E34" s="220"/>
      <c r="I34" s="149"/>
      <c r="K34" s="149"/>
      <c r="L34" s="149"/>
    </row>
    <row r="35" spans="1:12" ht="38.25" customHeight="1" x14ac:dyDescent="0.3">
      <c r="A35" s="171">
        <v>7105</v>
      </c>
      <c r="B35" s="217" t="s">
        <v>949</v>
      </c>
      <c r="C35" s="219" t="s">
        <v>885</v>
      </c>
      <c r="D35" s="219" t="s">
        <v>846</v>
      </c>
      <c r="E35" s="218"/>
      <c r="I35" s="149"/>
      <c r="L35" s="149"/>
    </row>
    <row r="36" spans="1:12" x14ac:dyDescent="0.3">
      <c r="A36" s="171">
        <v>3282</v>
      </c>
      <c r="B36" s="217" t="s">
        <v>839</v>
      </c>
      <c r="C36" s="134" t="s">
        <v>840</v>
      </c>
      <c r="D36" s="134" t="s">
        <v>846</v>
      </c>
      <c r="E36" s="218"/>
      <c r="I36" s="149"/>
    </row>
    <row r="37" spans="1:12" x14ac:dyDescent="0.3">
      <c r="A37" s="171">
        <v>3289</v>
      </c>
      <c r="B37" s="217" t="s">
        <v>841</v>
      </c>
      <c r="C37" s="134" t="s">
        <v>842</v>
      </c>
      <c r="D37" s="134" t="s">
        <v>71</v>
      </c>
      <c r="E37" s="218"/>
      <c r="I37" s="149"/>
    </row>
    <row r="38" spans="1:12" x14ac:dyDescent="0.3">
      <c r="A38" s="171">
        <v>3681</v>
      </c>
      <c r="B38" s="217" t="s">
        <v>844</v>
      </c>
      <c r="C38" s="134" t="s">
        <v>845</v>
      </c>
      <c r="D38" s="134" t="s">
        <v>846</v>
      </c>
      <c r="E38" s="220" t="s">
        <v>847</v>
      </c>
      <c r="I38" s="149"/>
    </row>
    <row r="39" spans="1:12" x14ac:dyDescent="0.3">
      <c r="A39" s="171">
        <v>3760</v>
      </c>
      <c r="B39" s="217" t="s">
        <v>867</v>
      </c>
      <c r="C39" s="134" t="s">
        <v>845</v>
      </c>
      <c r="D39" s="134" t="s">
        <v>846</v>
      </c>
      <c r="E39" s="218"/>
      <c r="I39" s="149"/>
    </row>
    <row r="40" spans="1:12" x14ac:dyDescent="0.3">
      <c r="A40" s="171">
        <v>3779</v>
      </c>
      <c r="B40" s="217" t="s">
        <v>875</v>
      </c>
      <c r="C40" s="134" t="s">
        <v>845</v>
      </c>
      <c r="D40" s="134" t="s">
        <v>846</v>
      </c>
      <c r="E40" s="218"/>
      <c r="I40" s="149"/>
    </row>
    <row r="41" spans="1:12" x14ac:dyDescent="0.3">
      <c r="A41" s="171">
        <v>3780</v>
      </c>
      <c r="B41" s="217" t="s">
        <v>876</v>
      </c>
      <c r="C41" s="134" t="s">
        <v>845</v>
      </c>
      <c r="D41" s="134" t="s">
        <v>846</v>
      </c>
      <c r="E41" s="218"/>
      <c r="I41" s="149"/>
    </row>
    <row r="42" spans="1:12" x14ac:dyDescent="0.3">
      <c r="A42" s="171">
        <v>3701</v>
      </c>
      <c r="B42" s="217" t="s">
        <v>850</v>
      </c>
      <c r="C42" s="134" t="s">
        <v>851</v>
      </c>
      <c r="D42" s="134" t="s">
        <v>81</v>
      </c>
      <c r="E42" s="218"/>
      <c r="I42" s="149"/>
    </row>
    <row r="43" spans="1:12" x14ac:dyDescent="0.3">
      <c r="A43" s="171">
        <v>3702</v>
      </c>
      <c r="B43" s="217" t="s">
        <v>852</v>
      </c>
      <c r="C43" s="134" t="s">
        <v>851</v>
      </c>
      <c r="D43" s="134" t="s">
        <v>81</v>
      </c>
      <c r="E43" s="218"/>
      <c r="I43" s="149"/>
    </row>
    <row r="44" spans="1:12" x14ac:dyDescent="0.3">
      <c r="A44" s="171">
        <v>3705</v>
      </c>
      <c r="B44" s="217" t="s">
        <v>854</v>
      </c>
      <c r="C44" s="134" t="s">
        <v>851</v>
      </c>
      <c r="D44" s="134" t="s">
        <v>81</v>
      </c>
      <c r="E44" s="218"/>
      <c r="I44" s="149"/>
    </row>
    <row r="45" spans="1:12" x14ac:dyDescent="0.3">
      <c r="A45" s="171">
        <v>3712</v>
      </c>
      <c r="B45" s="217" t="s">
        <v>856</v>
      </c>
      <c r="C45" s="134" t="s">
        <v>851</v>
      </c>
      <c r="D45" s="134" t="s">
        <v>81</v>
      </c>
      <c r="E45" s="218"/>
      <c r="I45" s="149"/>
    </row>
    <row r="46" spans="1:12" x14ac:dyDescent="0.3">
      <c r="A46" s="171">
        <v>3773</v>
      </c>
      <c r="B46" s="217" t="s">
        <v>872</v>
      </c>
      <c r="C46" s="134" t="s">
        <v>851</v>
      </c>
      <c r="D46" s="134" t="s">
        <v>81</v>
      </c>
      <c r="E46" s="218"/>
      <c r="I46" s="149"/>
    </row>
    <row r="47" spans="1:12" s="174" customFormat="1" x14ac:dyDescent="0.3">
      <c r="A47" s="217">
        <v>3738</v>
      </c>
      <c r="B47" s="217" t="s">
        <v>860</v>
      </c>
      <c r="C47" s="219" t="s">
        <v>861</v>
      </c>
      <c r="D47" s="219" t="s">
        <v>846</v>
      </c>
      <c r="E47" s="220" t="s">
        <v>862</v>
      </c>
      <c r="I47" s="149"/>
    </row>
    <row r="48" spans="1:12" s="174" customFormat="1" x14ac:dyDescent="0.3">
      <c r="A48" s="171">
        <v>3163</v>
      </c>
      <c r="B48" s="217" t="s">
        <v>826</v>
      </c>
      <c r="C48" s="171" t="s">
        <v>827</v>
      </c>
      <c r="D48" s="171" t="s">
        <v>71</v>
      </c>
      <c r="E48" s="218"/>
      <c r="I48" s="149"/>
    </row>
    <row r="49" spans="1:9" x14ac:dyDescent="0.3">
      <c r="A49" s="171">
        <v>3165</v>
      </c>
      <c r="B49" s="217" t="s">
        <v>828</v>
      </c>
      <c r="C49" s="171" t="s">
        <v>827</v>
      </c>
      <c r="D49" s="171" t="s">
        <v>71</v>
      </c>
      <c r="E49" s="218"/>
      <c r="I49" s="149"/>
    </row>
    <row r="50" spans="1:9" x14ac:dyDescent="0.3">
      <c r="A50" s="171">
        <v>3168</v>
      </c>
      <c r="B50" s="217" t="s">
        <v>829</v>
      </c>
      <c r="C50" s="171" t="s">
        <v>827</v>
      </c>
      <c r="D50" s="171" t="s">
        <v>71</v>
      </c>
      <c r="E50" s="218"/>
    </row>
    <row r="51" spans="1:9" x14ac:dyDescent="0.3">
      <c r="A51" s="171">
        <v>3181</v>
      </c>
      <c r="B51" s="217" t="s">
        <v>832</v>
      </c>
      <c r="C51" s="171" t="s">
        <v>827</v>
      </c>
      <c r="D51" s="171" t="s">
        <v>71</v>
      </c>
      <c r="E51" s="218"/>
    </row>
    <row r="52" spans="1:9" x14ac:dyDescent="0.3">
      <c r="A52" s="171">
        <v>3253</v>
      </c>
      <c r="B52" s="217" t="s">
        <v>836</v>
      </c>
      <c r="C52" s="171" t="s">
        <v>827</v>
      </c>
      <c r="D52" s="171" t="s">
        <v>71</v>
      </c>
      <c r="E52" s="218"/>
    </row>
    <row r="53" spans="1:9" x14ac:dyDescent="0.3">
      <c r="A53" s="171">
        <v>3664</v>
      </c>
      <c r="B53" s="217" t="s">
        <v>843</v>
      </c>
      <c r="C53" s="171" t="s">
        <v>827</v>
      </c>
      <c r="D53" s="171" t="s">
        <v>71</v>
      </c>
      <c r="E53" s="218"/>
      <c r="I53" s="149"/>
    </row>
    <row r="54" spans="1:9" x14ac:dyDescent="0.3">
      <c r="A54" s="171">
        <v>3703</v>
      </c>
      <c r="B54" s="217" t="s">
        <v>853</v>
      </c>
      <c r="C54" s="171" t="s">
        <v>827</v>
      </c>
      <c r="D54" s="171" t="s">
        <v>71</v>
      </c>
      <c r="E54" s="218"/>
    </row>
    <row r="55" spans="1:9" x14ac:dyDescent="0.3">
      <c r="A55" s="171">
        <v>3707</v>
      </c>
      <c r="B55" s="217" t="s">
        <v>855</v>
      </c>
      <c r="C55" s="171" t="s">
        <v>827</v>
      </c>
      <c r="D55" s="171" t="s">
        <v>71</v>
      </c>
      <c r="E55" s="218"/>
    </row>
    <row r="56" spans="1:9" x14ac:dyDescent="0.3">
      <c r="A56" s="171">
        <v>3710</v>
      </c>
      <c r="B56" s="217" t="s">
        <v>932</v>
      </c>
      <c r="C56" s="171" t="s">
        <v>827</v>
      </c>
      <c r="D56" s="171" t="s">
        <v>71</v>
      </c>
      <c r="E56" s="218"/>
    </row>
    <row r="57" spans="1:9" x14ac:dyDescent="0.3">
      <c r="A57" s="171">
        <v>3716</v>
      </c>
      <c r="B57" s="217" t="s">
        <v>858</v>
      </c>
      <c r="C57" s="171" t="s">
        <v>827</v>
      </c>
      <c r="D57" s="171" t="s">
        <v>71</v>
      </c>
      <c r="E57" s="218"/>
    </row>
    <row r="58" spans="1:9" x14ac:dyDescent="0.3">
      <c r="A58" s="171">
        <v>3731</v>
      </c>
      <c r="B58" s="217" t="s">
        <v>859</v>
      </c>
      <c r="C58" s="171" t="s">
        <v>827</v>
      </c>
      <c r="D58" s="171" t="s">
        <v>71</v>
      </c>
      <c r="E58" s="218"/>
    </row>
    <row r="59" spans="1:9" x14ac:dyDescent="0.3">
      <c r="A59" s="171">
        <v>3735</v>
      </c>
      <c r="B59" s="217" t="s">
        <v>854</v>
      </c>
      <c r="C59" s="171" t="s">
        <v>827</v>
      </c>
      <c r="D59" s="171" t="s">
        <v>71</v>
      </c>
      <c r="E59" s="218"/>
    </row>
    <row r="60" spans="1:9" x14ac:dyDescent="0.3">
      <c r="A60" s="171">
        <v>3777</v>
      </c>
      <c r="B60" s="217" t="s">
        <v>874</v>
      </c>
      <c r="C60" s="171" t="s">
        <v>827</v>
      </c>
      <c r="D60" s="171" t="s">
        <v>71</v>
      </c>
      <c r="E60" s="218"/>
    </row>
    <row r="61" spans="1:9" x14ac:dyDescent="0.3">
      <c r="A61" s="171">
        <v>3798</v>
      </c>
      <c r="B61" s="217" t="s">
        <v>883</v>
      </c>
      <c r="C61" s="171" t="s">
        <v>827</v>
      </c>
      <c r="D61" s="171" t="s">
        <v>71</v>
      </c>
      <c r="E61" s="218"/>
    </row>
    <row r="62" spans="1:9" x14ac:dyDescent="0.3">
      <c r="A62" s="171">
        <v>7100</v>
      </c>
      <c r="B62" s="217" t="s">
        <v>889</v>
      </c>
      <c r="C62" s="171" t="s">
        <v>827</v>
      </c>
      <c r="D62" s="171" t="s">
        <v>71</v>
      </c>
      <c r="E62" s="218"/>
    </row>
    <row r="63" spans="1:9" x14ac:dyDescent="0.3">
      <c r="A63" s="171">
        <v>7102</v>
      </c>
      <c r="B63" s="217" t="s">
        <v>890</v>
      </c>
      <c r="C63" s="171" t="s">
        <v>827</v>
      </c>
      <c r="D63" s="171" t="s">
        <v>71</v>
      </c>
      <c r="E63" s="218"/>
    </row>
    <row r="64" spans="1:9" ht="28.8" x14ac:dyDescent="0.3">
      <c r="A64" s="171">
        <v>3700</v>
      </c>
      <c r="B64" s="217" t="s">
        <v>848</v>
      </c>
      <c r="C64" s="171" t="s">
        <v>849</v>
      </c>
      <c r="D64" s="171" t="s">
        <v>71</v>
      </c>
      <c r="E64" s="220" t="s">
        <v>948</v>
      </c>
    </row>
    <row r="65" spans="1:5" x14ac:dyDescent="0.3">
      <c r="A65" s="171">
        <v>3274</v>
      </c>
      <c r="B65" s="217" t="s">
        <v>837</v>
      </c>
      <c r="C65" s="134" t="s">
        <v>79</v>
      </c>
      <c r="D65" s="134" t="s">
        <v>87</v>
      </c>
      <c r="E65" s="220" t="s">
        <v>838</v>
      </c>
    </row>
    <row r="66" spans="1:5" ht="28.8" x14ac:dyDescent="0.3">
      <c r="A66" s="134">
        <v>3770</v>
      </c>
      <c r="B66" s="217" t="s">
        <v>868</v>
      </c>
      <c r="C66" s="134" t="s">
        <v>79</v>
      </c>
      <c r="D66" s="134" t="s">
        <v>87</v>
      </c>
      <c r="E66" s="218" t="s">
        <v>869</v>
      </c>
    </row>
    <row r="67" spans="1:5" ht="28.8" x14ac:dyDescent="0.3">
      <c r="A67" s="134">
        <v>3771</v>
      </c>
      <c r="B67" s="217" t="s">
        <v>870</v>
      </c>
      <c r="C67" s="134" t="s">
        <v>79</v>
      </c>
      <c r="D67" s="134" t="s">
        <v>87</v>
      </c>
      <c r="E67" s="218" t="s">
        <v>869</v>
      </c>
    </row>
    <row r="68" spans="1:5" ht="32.25" customHeight="1" x14ac:dyDescent="0.3">
      <c r="A68" s="134">
        <v>3772</v>
      </c>
      <c r="B68" s="217" t="s">
        <v>871</v>
      </c>
      <c r="C68" s="134" t="s">
        <v>79</v>
      </c>
      <c r="D68" s="134" t="s">
        <v>87</v>
      </c>
      <c r="E68" s="218" t="s">
        <v>869</v>
      </c>
    </row>
    <row r="69" spans="1:5" x14ac:dyDescent="0.3">
      <c r="A69" s="171">
        <v>3774</v>
      </c>
      <c r="B69" s="217" t="s">
        <v>873</v>
      </c>
      <c r="C69" s="134" t="s">
        <v>79</v>
      </c>
      <c r="D69" s="134" t="s">
        <v>87</v>
      </c>
      <c r="E69" s="220" t="s">
        <v>838</v>
      </c>
    </row>
    <row r="70" spans="1:5" x14ac:dyDescent="0.3">
      <c r="A70" s="171">
        <v>3781</v>
      </c>
      <c r="B70" s="217" t="s">
        <v>877</v>
      </c>
      <c r="C70" s="134" t="s">
        <v>79</v>
      </c>
      <c r="D70" s="134" t="s">
        <v>878</v>
      </c>
      <c r="E70" s="220"/>
    </row>
    <row r="71" spans="1:5" x14ac:dyDescent="0.3">
      <c r="A71" s="217">
        <v>3170</v>
      </c>
      <c r="B71" s="217" t="s">
        <v>830</v>
      </c>
      <c r="C71" s="219" t="s">
        <v>831</v>
      </c>
      <c r="D71" s="219" t="s">
        <v>87</v>
      </c>
      <c r="E71" s="220"/>
    </row>
    <row r="72" spans="1:5" x14ac:dyDescent="0.3">
      <c r="A72" s="171">
        <v>3713</v>
      </c>
      <c r="B72" s="217" t="s">
        <v>857</v>
      </c>
      <c r="C72" s="134" t="s">
        <v>831</v>
      </c>
      <c r="D72" s="134" t="s">
        <v>87</v>
      </c>
      <c r="E72" s="218"/>
    </row>
    <row r="73" spans="1:5" x14ac:dyDescent="0.3">
      <c r="A73" s="171">
        <v>3753</v>
      </c>
      <c r="B73" s="217" t="s">
        <v>865</v>
      </c>
      <c r="C73" s="134" t="s">
        <v>831</v>
      </c>
      <c r="D73" s="134" t="s">
        <v>87</v>
      </c>
      <c r="E73" s="218"/>
    </row>
    <row r="74" spans="1:5" x14ac:dyDescent="0.3">
      <c r="A74" s="171">
        <v>3153</v>
      </c>
      <c r="B74" s="217" t="s">
        <v>823</v>
      </c>
      <c r="C74" s="134" t="s">
        <v>824</v>
      </c>
      <c r="D74" s="134" t="s">
        <v>81</v>
      </c>
      <c r="E74" s="218" t="s">
        <v>825</v>
      </c>
    </row>
    <row r="75" spans="1:5" x14ac:dyDescent="0.3">
      <c r="A75" s="171">
        <v>3182</v>
      </c>
      <c r="B75" s="217" t="s">
        <v>833</v>
      </c>
      <c r="C75" s="134" t="s">
        <v>824</v>
      </c>
      <c r="D75" s="134" t="s">
        <v>87</v>
      </c>
      <c r="E75" s="218"/>
    </row>
    <row r="76" spans="1:5" x14ac:dyDescent="0.3">
      <c r="A76" s="171">
        <v>3751</v>
      </c>
      <c r="B76" s="217" t="s">
        <v>863</v>
      </c>
      <c r="C76" s="134" t="s">
        <v>824</v>
      </c>
      <c r="D76" s="134" t="s">
        <v>81</v>
      </c>
      <c r="E76" s="218"/>
    </row>
    <row r="77" spans="1:5" x14ac:dyDescent="0.3">
      <c r="A77" s="171">
        <v>3759</v>
      </c>
      <c r="B77" s="217" t="s">
        <v>866</v>
      </c>
      <c r="C77" s="134" t="s">
        <v>824</v>
      </c>
      <c r="D77" s="134" t="s">
        <v>81</v>
      </c>
      <c r="E77" s="218"/>
    </row>
    <row r="78" spans="1:5" x14ac:dyDescent="0.3">
      <c r="A78" s="171">
        <v>3782</v>
      </c>
      <c r="B78" s="217" t="s">
        <v>879</v>
      </c>
      <c r="C78" s="134" t="s">
        <v>880</v>
      </c>
      <c r="D78" s="134" t="s">
        <v>846</v>
      </c>
      <c r="E78" s="218"/>
    </row>
    <row r="79" spans="1:5" x14ac:dyDescent="0.3">
      <c r="A79" s="171">
        <v>3786</v>
      </c>
      <c r="B79" s="217" t="s">
        <v>881</v>
      </c>
      <c r="C79" s="134" t="s">
        <v>882</v>
      </c>
      <c r="D79" s="134" t="s">
        <v>81</v>
      </c>
      <c r="E79" s="218"/>
    </row>
    <row r="80" spans="1:5" x14ac:dyDescent="0.3">
      <c r="A80" s="171">
        <v>3150</v>
      </c>
      <c r="B80" s="217" t="s">
        <v>820</v>
      </c>
      <c r="C80" s="134" t="s">
        <v>821</v>
      </c>
      <c r="D80" s="134" t="s">
        <v>81</v>
      </c>
      <c r="E80" s="218" t="s">
        <v>822</v>
      </c>
    </row>
    <row r="81" spans="1:5" x14ac:dyDescent="0.3">
      <c r="A81" s="171">
        <v>3752</v>
      </c>
      <c r="B81" s="217" t="s">
        <v>864</v>
      </c>
      <c r="C81" s="134" t="s">
        <v>821</v>
      </c>
      <c r="D81" s="134" t="s">
        <v>81</v>
      </c>
      <c r="E81" s="218"/>
    </row>
    <row r="82" spans="1:5" ht="43.2" x14ac:dyDescent="0.3">
      <c r="A82" s="171">
        <v>3196</v>
      </c>
      <c r="B82" s="217" t="s">
        <v>100</v>
      </c>
      <c r="C82" s="171" t="s">
        <v>100</v>
      </c>
      <c r="D82" s="134" t="s">
        <v>834</v>
      </c>
      <c r="E82" s="218" t="s">
        <v>835</v>
      </c>
    </row>
    <row r="83" spans="1:5" x14ac:dyDescent="0.3">
      <c r="A83" s="149"/>
      <c r="B83" s="221"/>
      <c r="C83" s="149"/>
      <c r="D83" s="150"/>
      <c r="E83" s="222"/>
    </row>
    <row r="84" spans="1:5" x14ac:dyDescent="0.3">
      <c r="A84" s="149"/>
      <c r="B84" s="221"/>
      <c r="C84" s="149"/>
      <c r="D84" s="150"/>
      <c r="E84" s="222"/>
    </row>
    <row r="85" spans="1:5" x14ac:dyDescent="0.3">
      <c r="A85" s="237" t="s">
        <v>891</v>
      </c>
      <c r="B85" s="237"/>
      <c r="C85" s="237"/>
      <c r="D85" s="237"/>
      <c r="E85" s="223"/>
    </row>
    <row r="86" spans="1:5" x14ac:dyDescent="0.3">
      <c r="A86" s="216" t="s">
        <v>67</v>
      </c>
      <c r="B86" s="216" t="s">
        <v>892</v>
      </c>
      <c r="C86" s="216" t="s">
        <v>893</v>
      </c>
      <c r="D86" s="216" t="s">
        <v>894</v>
      </c>
      <c r="E86" s="223"/>
    </row>
    <row r="87" spans="1:5" x14ac:dyDescent="0.3">
      <c r="A87" s="224" t="s">
        <v>4</v>
      </c>
      <c r="B87" s="224" t="s">
        <v>895</v>
      </c>
      <c r="C87" s="224" t="s">
        <v>896</v>
      </c>
      <c r="D87" s="225">
        <v>6601</v>
      </c>
      <c r="E87" s="223"/>
    </row>
    <row r="88" spans="1:5" x14ac:dyDescent="0.3">
      <c r="A88" s="224" t="s">
        <v>5</v>
      </c>
      <c r="B88" s="224" t="s">
        <v>895</v>
      </c>
      <c r="C88" s="224" t="s">
        <v>897</v>
      </c>
      <c r="D88" s="225">
        <v>6099</v>
      </c>
      <c r="E88" s="223"/>
    </row>
    <row r="89" spans="1:5" x14ac:dyDescent="0.3">
      <c r="A89" s="224" t="s">
        <v>2</v>
      </c>
      <c r="B89" s="224" t="s">
        <v>895</v>
      </c>
      <c r="C89" s="224" t="s">
        <v>898</v>
      </c>
      <c r="D89" s="225">
        <v>6610</v>
      </c>
      <c r="E89" s="223"/>
    </row>
    <row r="90" spans="1:5" x14ac:dyDescent="0.3">
      <c r="A90" s="224" t="s">
        <v>1</v>
      </c>
      <c r="B90" s="224" t="s">
        <v>895</v>
      </c>
      <c r="C90" s="224" t="s">
        <v>899</v>
      </c>
      <c r="D90" s="225">
        <v>6620</v>
      </c>
      <c r="E90" s="223"/>
    </row>
    <row r="91" spans="1:5" x14ac:dyDescent="0.3">
      <c r="A91" s="224" t="s">
        <v>95</v>
      </c>
      <c r="B91" s="224" t="s">
        <v>895</v>
      </c>
      <c r="C91" s="224" t="s">
        <v>900</v>
      </c>
      <c r="D91" s="225">
        <v>6660</v>
      </c>
      <c r="E91" s="223"/>
    </row>
    <row r="92" spans="1:5" x14ac:dyDescent="0.3">
      <c r="A92" s="224" t="s">
        <v>99</v>
      </c>
      <c r="B92" s="224" t="s">
        <v>895</v>
      </c>
      <c r="C92" s="224" t="s">
        <v>901</v>
      </c>
      <c r="D92" s="225">
        <v>6670</v>
      </c>
      <c r="E92" s="223"/>
    </row>
    <row r="93" spans="1:5" x14ac:dyDescent="0.3">
      <c r="A93" s="224" t="s">
        <v>103</v>
      </c>
      <c r="B93" s="224" t="s">
        <v>902</v>
      </c>
      <c r="C93" s="224" t="s">
        <v>896</v>
      </c>
      <c r="D93" s="225">
        <v>1103</v>
      </c>
      <c r="E93" s="223"/>
    </row>
    <row r="94" spans="1:5" x14ac:dyDescent="0.3">
      <c r="A94" s="224" t="s">
        <v>106</v>
      </c>
      <c r="B94" s="224" t="s">
        <v>902</v>
      </c>
      <c r="C94" s="224" t="s">
        <v>903</v>
      </c>
      <c r="D94" s="225">
        <v>1103</v>
      </c>
      <c r="E94" s="223"/>
    </row>
    <row r="95" spans="1:5" x14ac:dyDescent="0.3">
      <c r="A95" s="224" t="s">
        <v>108</v>
      </c>
      <c r="B95" s="224" t="s">
        <v>902</v>
      </c>
      <c r="C95" s="224" t="s">
        <v>904</v>
      </c>
      <c r="D95" s="225">
        <v>1110</v>
      </c>
      <c r="E95" s="223"/>
    </row>
    <row r="96" spans="1:5" x14ac:dyDescent="0.3">
      <c r="A96" s="224" t="s">
        <v>110</v>
      </c>
      <c r="B96" s="224" t="s">
        <v>902</v>
      </c>
      <c r="C96" s="224" t="s">
        <v>905</v>
      </c>
      <c r="D96" s="225">
        <v>1120</v>
      </c>
      <c r="E96" s="223"/>
    </row>
    <row r="97" spans="1:5" x14ac:dyDescent="0.3">
      <c r="A97" s="224" t="s">
        <v>113</v>
      </c>
      <c r="B97" s="224" t="s">
        <v>902</v>
      </c>
      <c r="C97" s="224" t="s">
        <v>906</v>
      </c>
      <c r="D97" s="225">
        <v>1140</v>
      </c>
      <c r="E97" s="223"/>
    </row>
    <row r="98" spans="1:5" x14ac:dyDescent="0.3">
      <c r="A98" s="224" t="s">
        <v>115</v>
      </c>
      <c r="B98" s="224" t="s">
        <v>902</v>
      </c>
      <c r="C98" s="224" t="s">
        <v>907</v>
      </c>
      <c r="D98" s="225">
        <v>1150</v>
      </c>
      <c r="E98" s="223"/>
    </row>
    <row r="99" spans="1:5" x14ac:dyDescent="0.3">
      <c r="A99" s="224" t="s">
        <v>116</v>
      </c>
      <c r="B99" s="224" t="s">
        <v>902</v>
      </c>
      <c r="C99" s="224" t="s">
        <v>908</v>
      </c>
      <c r="D99" s="225">
        <v>1170</v>
      </c>
      <c r="E99" s="223"/>
    </row>
    <row r="100" spans="1:5" x14ac:dyDescent="0.3">
      <c r="A100" s="224" t="s">
        <v>117</v>
      </c>
      <c r="B100" s="224" t="s">
        <v>902</v>
      </c>
      <c r="C100" s="224" t="s">
        <v>909</v>
      </c>
      <c r="D100" s="225">
        <v>1180</v>
      </c>
      <c r="E100" s="223"/>
    </row>
    <row r="101" spans="1:5" x14ac:dyDescent="0.3">
      <c r="A101" s="224" t="s">
        <v>119</v>
      </c>
      <c r="B101" s="224" t="s">
        <v>902</v>
      </c>
      <c r="C101" s="224" t="s">
        <v>910</v>
      </c>
      <c r="D101" s="225">
        <v>1190</v>
      </c>
      <c r="E101" s="223"/>
    </row>
    <row r="102" spans="1:5" x14ac:dyDescent="0.3">
      <c r="A102" s="224" t="s">
        <v>121</v>
      </c>
      <c r="B102" s="224" t="s">
        <v>911</v>
      </c>
      <c r="C102" s="224" t="s">
        <v>896</v>
      </c>
      <c r="D102" s="225">
        <v>3301</v>
      </c>
      <c r="E102" s="223"/>
    </row>
    <row r="103" spans="1:5" x14ac:dyDescent="0.3">
      <c r="A103" s="224" t="s">
        <v>122</v>
      </c>
      <c r="B103" s="224" t="s">
        <v>911</v>
      </c>
      <c r="C103" s="224" t="s">
        <v>912</v>
      </c>
      <c r="D103" s="225">
        <v>3301</v>
      </c>
      <c r="E103" s="223"/>
    </row>
    <row r="104" spans="1:5" x14ac:dyDescent="0.3">
      <c r="A104" s="224" t="s">
        <v>124</v>
      </c>
      <c r="B104" s="224" t="s">
        <v>911</v>
      </c>
      <c r="C104" s="224" t="s">
        <v>913</v>
      </c>
      <c r="D104" s="226">
        <v>3340</v>
      </c>
      <c r="E104" s="223"/>
    </row>
    <row r="105" spans="1:5" x14ac:dyDescent="0.3">
      <c r="A105" s="224" t="s">
        <v>125</v>
      </c>
      <c r="B105" s="224" t="s">
        <v>911</v>
      </c>
      <c r="C105" s="224" t="s">
        <v>914</v>
      </c>
      <c r="D105" s="226">
        <v>3380</v>
      </c>
      <c r="E105" s="223"/>
    </row>
    <row r="106" spans="1:5" x14ac:dyDescent="0.3">
      <c r="A106" s="224" t="s">
        <v>126</v>
      </c>
      <c r="B106" s="224" t="s">
        <v>911</v>
      </c>
      <c r="C106" s="224" t="s">
        <v>915</v>
      </c>
      <c r="D106" s="226">
        <v>3320</v>
      </c>
      <c r="E106" s="223"/>
    </row>
    <row r="107" spans="1:5" x14ac:dyDescent="0.3">
      <c r="A107" s="224" t="s">
        <v>127</v>
      </c>
      <c r="B107" s="224" t="s">
        <v>911</v>
      </c>
      <c r="C107" s="224" t="s">
        <v>916</v>
      </c>
      <c r="D107" s="226">
        <v>3350</v>
      </c>
      <c r="E107" s="223"/>
    </row>
    <row r="108" spans="1:5" x14ac:dyDescent="0.3">
      <c r="A108" s="224" t="s">
        <v>128</v>
      </c>
      <c r="B108" s="224" t="s">
        <v>911</v>
      </c>
      <c r="C108" s="224" t="s">
        <v>917</v>
      </c>
      <c r="D108" s="226">
        <v>3310</v>
      </c>
      <c r="E108" s="223"/>
    </row>
    <row r="109" spans="1:5" x14ac:dyDescent="0.3">
      <c r="A109" s="224" t="s">
        <v>130</v>
      </c>
      <c r="B109" s="224" t="s">
        <v>918</v>
      </c>
      <c r="C109" s="224" t="s">
        <v>896</v>
      </c>
      <c r="D109" s="225">
        <v>5501</v>
      </c>
      <c r="E109" s="223"/>
    </row>
    <row r="110" spans="1:5" x14ac:dyDescent="0.3">
      <c r="A110" s="224" t="s">
        <v>131</v>
      </c>
      <c r="B110" s="224" t="s">
        <v>918</v>
      </c>
      <c r="C110" s="224" t="s">
        <v>919</v>
      </c>
      <c r="D110" s="225">
        <v>5501</v>
      </c>
      <c r="E110" s="223"/>
    </row>
    <row r="111" spans="1:5" x14ac:dyDescent="0.3">
      <c r="A111" s="224" t="s">
        <v>132</v>
      </c>
      <c r="B111" s="224" t="s">
        <v>918</v>
      </c>
      <c r="C111" s="224" t="s">
        <v>920</v>
      </c>
      <c r="D111" s="225">
        <v>5570</v>
      </c>
      <c r="E111" s="223"/>
    </row>
    <row r="112" spans="1:5" x14ac:dyDescent="0.3">
      <c r="A112" s="224" t="s">
        <v>133</v>
      </c>
      <c r="B112" s="224" t="s">
        <v>918</v>
      </c>
      <c r="C112" s="224" t="s">
        <v>921</v>
      </c>
      <c r="D112" s="225">
        <v>5520</v>
      </c>
      <c r="E112" s="223"/>
    </row>
    <row r="113" spans="1:5" x14ac:dyDescent="0.3">
      <c r="A113" s="224" t="s">
        <v>134</v>
      </c>
      <c r="B113" s="224" t="s">
        <v>918</v>
      </c>
      <c r="C113" s="224" t="s">
        <v>922</v>
      </c>
      <c r="D113" s="225">
        <v>5580</v>
      </c>
      <c r="E113" s="223"/>
    </row>
    <row r="114" spans="1:5" x14ac:dyDescent="0.3">
      <c r="A114" s="224" t="s">
        <v>135</v>
      </c>
      <c r="B114" s="224" t="s">
        <v>918</v>
      </c>
      <c r="C114" s="224" t="s">
        <v>923</v>
      </c>
      <c r="D114" s="225">
        <v>5590</v>
      </c>
      <c r="E114" s="223"/>
    </row>
    <row r="115" spans="1:5" x14ac:dyDescent="0.3">
      <c r="A115" s="224" t="s">
        <v>136</v>
      </c>
      <c r="B115" s="224" t="s">
        <v>918</v>
      </c>
      <c r="C115" s="224" t="s">
        <v>924</v>
      </c>
      <c r="D115" s="225">
        <v>5540</v>
      </c>
      <c r="E115" s="223"/>
    </row>
    <row r="116" spans="1:5" x14ac:dyDescent="0.3">
      <c r="A116" s="224" t="s">
        <v>137</v>
      </c>
      <c r="B116" s="224" t="s">
        <v>918</v>
      </c>
      <c r="C116" s="224" t="s">
        <v>925</v>
      </c>
      <c r="D116" s="225">
        <v>5550</v>
      </c>
      <c r="E116" s="223"/>
    </row>
    <row r="117" spans="1:5" x14ac:dyDescent="0.3">
      <c r="A117" s="224" t="s">
        <v>138</v>
      </c>
      <c r="B117" s="224" t="s">
        <v>918</v>
      </c>
      <c r="C117" s="224" t="s">
        <v>926</v>
      </c>
      <c r="D117" s="225">
        <v>5560</v>
      </c>
      <c r="E117" s="223"/>
    </row>
  </sheetData>
  <autoFilter ref="A30:E82" xr:uid="{00000000-0001-0000-0000-000000000000}">
    <sortState xmlns:xlrd2="http://schemas.microsoft.com/office/spreadsheetml/2017/richdata2" ref="A31:E82">
      <sortCondition ref="C30:C82"/>
    </sortState>
  </autoFilter>
  <mergeCells count="20">
    <mergeCell ref="B22:E22"/>
    <mergeCell ref="A1:E1"/>
    <mergeCell ref="A2:E2"/>
    <mergeCell ref="A4:E4"/>
    <mergeCell ref="A9:E9"/>
    <mergeCell ref="A11:E11"/>
    <mergeCell ref="A12:E12"/>
    <mergeCell ref="A13:E13"/>
    <mergeCell ref="B17:E17"/>
    <mergeCell ref="B19:E19"/>
    <mergeCell ref="B20:E20"/>
    <mergeCell ref="B21:E21"/>
    <mergeCell ref="A6:E6"/>
    <mergeCell ref="B18:E18"/>
    <mergeCell ref="B16:E16"/>
    <mergeCell ref="A85:D85"/>
    <mergeCell ref="B23:E23"/>
    <mergeCell ref="B24:E24"/>
    <mergeCell ref="B27:E27"/>
    <mergeCell ref="A29:E29"/>
  </mergeCells>
  <pageMargins left="0.7" right="0.7" top="0.75" bottom="0.75" header="0.3" footer="0.3"/>
  <pageSetup scale="66"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F5709-A4D4-4181-A530-FC61A0A523A0}">
  <sheetPr>
    <tabColor theme="8" tint="0.39997558519241921"/>
  </sheetPr>
  <dimension ref="A1:AK1703"/>
  <sheetViews>
    <sheetView showGridLines="0" zoomScale="80" zoomScaleNormal="80" zoomScaleSheetLayoutView="50" workbookViewId="0">
      <selection activeCell="R1" sqref="R1:AL1048576"/>
    </sheetView>
  </sheetViews>
  <sheetFormatPr defaultColWidth="8.77734375" defaultRowHeight="13.2" outlineLevelRow="1" x14ac:dyDescent="0.25"/>
  <cols>
    <col min="1" max="1" width="15.5546875" style="1" customWidth="1"/>
    <col min="2" max="2" width="12.77734375" style="1" customWidth="1"/>
    <col min="3" max="3" width="11.44140625" style="1" customWidth="1"/>
    <col min="4" max="4" width="15.77734375" style="1" bestFit="1" customWidth="1"/>
    <col min="5" max="5" width="13.5546875" style="1" customWidth="1"/>
    <col min="6" max="6" width="15.5546875" style="1" bestFit="1" customWidth="1"/>
    <col min="7" max="7" width="16.21875" style="2" customWidth="1"/>
    <col min="8" max="8" width="15.5546875" style="2" customWidth="1"/>
    <col min="9" max="9" width="15.5546875" style="1" customWidth="1"/>
    <col min="10" max="10" width="14.5546875" style="1" bestFit="1" customWidth="1"/>
    <col min="11" max="11" width="20.21875" style="1" bestFit="1" customWidth="1"/>
    <col min="12" max="12" width="16.21875" style="1" customWidth="1"/>
    <col min="13" max="13" width="13.77734375" style="1" customWidth="1"/>
    <col min="14" max="14" width="14.44140625" style="1" customWidth="1"/>
    <col min="15" max="15" width="20.21875" style="1" bestFit="1" customWidth="1"/>
    <col min="16" max="16" width="35.44140625" style="1" customWidth="1"/>
    <col min="17" max="17" width="15.21875" style="1" bestFit="1" customWidth="1"/>
    <col min="18" max="18" width="4.6640625" style="1" hidden="1" customWidth="1"/>
    <col min="19" max="19" width="11.88671875" style="1" hidden="1" customWidth="1"/>
    <col min="20" max="20" width="11.77734375" style="1" hidden="1" customWidth="1"/>
    <col min="21" max="23" width="0" style="1" hidden="1" customWidth="1"/>
    <col min="24" max="25" width="11.33203125" style="1" hidden="1" customWidth="1"/>
    <col min="26" max="26" width="13.44140625" style="1" hidden="1" customWidth="1"/>
    <col min="27" max="27" width="18.77734375" style="1" hidden="1" customWidth="1"/>
    <col min="28" max="28" width="14.5546875" style="1" hidden="1" customWidth="1"/>
    <col min="29" max="31" width="0" style="1" hidden="1" customWidth="1"/>
    <col min="32" max="32" width="11" style="1" hidden="1" customWidth="1"/>
    <col min="33" max="33" width="13" style="1" hidden="1" customWidth="1"/>
    <col min="34" max="34" width="13.109375" style="1" hidden="1" customWidth="1"/>
    <col min="35" max="35" width="11" style="1" hidden="1" customWidth="1"/>
    <col min="36" max="36" width="13" style="1" hidden="1" customWidth="1"/>
    <col min="37" max="37" width="12.6640625" style="1" hidden="1" customWidth="1"/>
    <col min="38" max="38" width="0" style="1" hidden="1" customWidth="1"/>
    <col min="39" max="16384" width="8.77734375" style="1"/>
  </cols>
  <sheetData>
    <row r="1" spans="2:25" x14ac:dyDescent="0.25">
      <c r="B1" s="122"/>
      <c r="G1" s="1"/>
      <c r="H1" s="1"/>
    </row>
    <row r="2" spans="2:25" ht="18" customHeight="1" x14ac:dyDescent="0.25">
      <c r="B2" s="121" t="s">
        <v>64</v>
      </c>
      <c r="C2" s="101"/>
      <c r="D2" s="119"/>
      <c r="E2" s="120"/>
      <c r="F2" s="120"/>
      <c r="G2" s="120"/>
      <c r="H2" s="120"/>
      <c r="I2" s="120"/>
      <c r="L2" s="35"/>
      <c r="M2" s="35"/>
      <c r="N2" s="35"/>
      <c r="O2" s="35"/>
      <c r="P2" s="236" t="s">
        <v>961</v>
      </c>
    </row>
    <row r="3" spans="2:25" ht="16.5" customHeight="1" thickBot="1" x14ac:dyDescent="0.3">
      <c r="B3" s="103"/>
      <c r="C3" s="101"/>
      <c r="D3" s="119"/>
      <c r="E3" s="101"/>
      <c r="F3" s="101"/>
      <c r="G3" s="101"/>
      <c r="H3" s="101"/>
      <c r="I3" s="101"/>
      <c r="L3" s="106"/>
    </row>
    <row r="4" spans="2:25" ht="18.600000000000001" customHeight="1" x14ac:dyDescent="0.25">
      <c r="B4" s="251" t="s">
        <v>63</v>
      </c>
      <c r="C4" s="252"/>
      <c r="D4" s="246"/>
      <c r="E4" s="246"/>
      <c r="F4" s="246"/>
      <c r="G4" s="246"/>
      <c r="H4" s="116"/>
      <c r="I4" s="116"/>
      <c r="J4" s="252" t="s">
        <v>62</v>
      </c>
      <c r="K4" s="252"/>
      <c r="L4" s="118"/>
      <c r="M4" s="117"/>
      <c r="N4" s="116"/>
      <c r="O4" s="116"/>
      <c r="P4" s="116"/>
      <c r="Q4" s="87"/>
      <c r="U4" s="86"/>
      <c r="X4" s="102"/>
      <c r="Y4" s="102"/>
    </row>
    <row r="5" spans="2:25" ht="15.6" customHeight="1" x14ac:dyDescent="0.3">
      <c r="B5" s="247"/>
      <c r="C5" s="248"/>
      <c r="D5" s="293"/>
      <c r="E5" s="294"/>
      <c r="F5" s="294"/>
      <c r="G5" s="294"/>
      <c r="H5" s="101"/>
      <c r="I5" s="101"/>
      <c r="J5" s="103"/>
      <c r="K5" s="101"/>
      <c r="L5" s="106"/>
      <c r="M5" s="79"/>
      <c r="O5" s="115"/>
      <c r="P5" s="1" t="s">
        <v>61</v>
      </c>
      <c r="Q5" s="34"/>
      <c r="U5" s="86"/>
      <c r="X5" s="102"/>
      <c r="Y5" s="102"/>
    </row>
    <row r="6" spans="2:25" ht="15.6" customHeight="1" x14ac:dyDescent="0.3">
      <c r="B6" s="249" t="s">
        <v>60</v>
      </c>
      <c r="C6" s="250"/>
      <c r="D6" s="292"/>
      <c r="E6" s="292"/>
      <c r="F6" s="292"/>
      <c r="G6" s="292"/>
      <c r="H6" s="21"/>
      <c r="I6" s="101"/>
      <c r="J6" s="250" t="s">
        <v>59</v>
      </c>
      <c r="K6" s="250"/>
      <c r="L6" s="163"/>
      <c r="M6" s="79"/>
      <c r="O6" s="162"/>
      <c r="P6" s="1" t="s">
        <v>58</v>
      </c>
      <c r="Q6" s="34"/>
      <c r="U6" s="86"/>
      <c r="X6" s="102"/>
      <c r="Y6" s="102"/>
    </row>
    <row r="7" spans="2:25" ht="15.6" customHeight="1" thickBot="1" x14ac:dyDescent="0.35">
      <c r="B7" s="114"/>
      <c r="C7" s="113"/>
      <c r="D7" s="38"/>
      <c r="E7" s="21"/>
      <c r="F7" s="21"/>
      <c r="G7" s="21"/>
      <c r="H7" s="101"/>
      <c r="I7" s="101"/>
      <c r="J7" s="103"/>
      <c r="K7" s="101"/>
      <c r="L7" s="106"/>
      <c r="M7" s="79"/>
      <c r="Q7" s="34"/>
      <c r="U7" s="86"/>
      <c r="X7" s="102"/>
      <c r="Y7" s="102"/>
    </row>
    <row r="8" spans="2:25" ht="18.75" customHeight="1" thickBot="1" x14ac:dyDescent="0.3">
      <c r="B8" s="249" t="s">
        <v>57</v>
      </c>
      <c r="C8" s="250"/>
      <c r="D8" s="161"/>
      <c r="H8" s="112"/>
      <c r="I8" s="111"/>
      <c r="J8" s="250" t="s">
        <v>56</v>
      </c>
      <c r="K8" s="250"/>
      <c r="L8" s="110" t="s">
        <v>55</v>
      </c>
      <c r="M8" s="109"/>
      <c r="N8" s="109"/>
      <c r="Q8" s="34"/>
      <c r="U8" s="86"/>
      <c r="X8" s="102"/>
      <c r="Y8" s="102"/>
    </row>
    <row r="9" spans="2:25" ht="16.5" customHeight="1" x14ac:dyDescent="0.25">
      <c r="B9" s="104"/>
      <c r="C9" s="108"/>
      <c r="D9" s="107"/>
      <c r="E9" s="100"/>
      <c r="F9" s="100"/>
      <c r="G9" s="35"/>
      <c r="H9" s="35"/>
      <c r="I9" s="35"/>
      <c r="J9" s="103"/>
      <c r="K9" s="101"/>
      <c r="L9" s="106"/>
      <c r="M9" s="35"/>
      <c r="Q9" s="34"/>
      <c r="U9" s="86"/>
      <c r="X9" s="102"/>
      <c r="Y9" s="102"/>
    </row>
    <row r="10" spans="2:25" ht="18.75" customHeight="1" x14ac:dyDescent="0.25">
      <c r="B10" s="249" t="s">
        <v>54</v>
      </c>
      <c r="C10" s="250"/>
      <c r="E10" s="105"/>
      <c r="G10" s="1"/>
      <c r="H10" s="101"/>
      <c r="K10" s="35" t="s">
        <v>53</v>
      </c>
      <c r="L10" s="160">
        <v>0</v>
      </c>
      <c r="M10" s="101"/>
      <c r="N10" s="101"/>
      <c r="Q10" s="34"/>
      <c r="U10" s="86"/>
    </row>
    <row r="11" spans="2:25" ht="18.75" customHeight="1" x14ac:dyDescent="0.3">
      <c r="B11" s="104"/>
      <c r="C11" s="35">
        <v>1</v>
      </c>
      <c r="D11" s="245"/>
      <c r="E11" s="255"/>
      <c r="F11" s="255"/>
      <c r="G11" s="255"/>
      <c r="H11" s="101"/>
      <c r="J11" s="35"/>
      <c r="K11" s="35"/>
      <c r="L11" s="100"/>
      <c r="M11" s="101"/>
      <c r="N11" s="101"/>
      <c r="Q11" s="34"/>
      <c r="U11" s="86"/>
    </row>
    <row r="12" spans="2:25" ht="18.75" customHeight="1" x14ac:dyDescent="0.3">
      <c r="B12" s="60"/>
      <c r="C12" s="35">
        <v>2</v>
      </c>
      <c r="D12" s="245"/>
      <c r="E12" s="255"/>
      <c r="F12" s="255"/>
      <c r="G12" s="255"/>
      <c r="H12" s="101"/>
      <c r="I12" s="101"/>
      <c r="J12" s="103"/>
      <c r="K12" s="35" t="s">
        <v>52</v>
      </c>
      <c r="L12" s="160"/>
      <c r="N12" s="101"/>
      <c r="O12" s="101"/>
      <c r="P12" s="101"/>
      <c r="Q12" s="34"/>
      <c r="U12" s="86"/>
      <c r="X12" s="102"/>
      <c r="Y12" s="102"/>
    </row>
    <row r="13" spans="2:25" ht="18.600000000000001" customHeight="1" x14ac:dyDescent="0.25">
      <c r="B13" s="253"/>
      <c r="C13" s="35">
        <v>3</v>
      </c>
      <c r="D13" s="245"/>
      <c r="E13" s="245"/>
      <c r="F13" s="245"/>
      <c r="G13" s="245"/>
      <c r="H13" s="101"/>
      <c r="I13" s="101"/>
      <c r="M13" s="101"/>
      <c r="N13" s="23"/>
      <c r="O13" s="100"/>
      <c r="P13" s="100"/>
      <c r="Q13" s="34"/>
      <c r="U13" s="86"/>
    </row>
    <row r="14" spans="2:25" ht="18.600000000000001" customHeight="1" x14ac:dyDescent="0.25">
      <c r="B14" s="253"/>
      <c r="C14" s="35">
        <v>4</v>
      </c>
      <c r="D14" s="245"/>
      <c r="E14" s="245"/>
      <c r="F14" s="245"/>
      <c r="G14" s="245"/>
      <c r="H14" s="101"/>
      <c r="I14" s="101"/>
      <c r="M14" s="101"/>
      <c r="N14" s="23"/>
      <c r="O14" s="100"/>
      <c r="P14" s="100"/>
      <c r="Q14" s="34"/>
      <c r="U14" s="86"/>
    </row>
    <row r="15" spans="2:25" ht="18.600000000000001" customHeight="1" thickBot="1" x14ac:dyDescent="0.3">
      <c r="B15" s="254"/>
      <c r="C15" s="84"/>
      <c r="D15" s="84"/>
      <c r="E15" s="84"/>
      <c r="F15" s="84"/>
      <c r="G15" s="99"/>
      <c r="H15" s="97"/>
      <c r="I15" s="98"/>
      <c r="J15" s="98"/>
      <c r="K15" s="97"/>
      <c r="L15" s="95"/>
      <c r="M15" s="95"/>
      <c r="N15" s="96"/>
      <c r="O15" s="95"/>
      <c r="P15" s="95"/>
      <c r="Q15" s="83"/>
      <c r="U15" s="86"/>
    </row>
    <row r="16" spans="2:25" ht="18.600000000000001" customHeight="1" outlineLevel="1" x14ac:dyDescent="0.25">
      <c r="B16" s="94"/>
      <c r="C16" s="93"/>
      <c r="D16" s="92"/>
      <c r="E16" s="92"/>
      <c r="F16" s="92"/>
      <c r="G16" s="92"/>
      <c r="H16" s="90"/>
      <c r="I16" s="91"/>
      <c r="J16" s="91"/>
      <c r="K16" s="90"/>
      <c r="L16" s="88"/>
      <c r="M16" s="88"/>
      <c r="N16" s="89"/>
      <c r="O16" s="88"/>
      <c r="P16" s="88"/>
      <c r="Q16" s="87"/>
      <c r="U16" s="86"/>
    </row>
    <row r="17" spans="2:37" ht="18.75" customHeight="1" outlineLevel="1" x14ac:dyDescent="0.25">
      <c r="B17" s="60"/>
      <c r="G17" s="1"/>
      <c r="H17" s="1"/>
      <c r="J17" s="301" t="s">
        <v>51</v>
      </c>
      <c r="K17" s="302"/>
      <c r="L17" s="302"/>
      <c r="M17" s="302"/>
      <c r="N17" s="302"/>
      <c r="O17" s="302"/>
      <c r="P17" s="302"/>
      <c r="Q17" s="303"/>
      <c r="U17" s="86"/>
    </row>
    <row r="18" spans="2:37" ht="18.75" customHeight="1" outlineLevel="1" x14ac:dyDescent="0.25">
      <c r="B18" s="60"/>
      <c r="G18" s="1"/>
      <c r="H18" s="1"/>
      <c r="J18" s="270" t="s">
        <v>50</v>
      </c>
      <c r="K18" s="271"/>
      <c r="L18" s="271"/>
      <c r="M18" s="271"/>
      <c r="N18" s="271"/>
      <c r="O18" s="271"/>
      <c r="P18" s="271"/>
      <c r="Q18" s="272"/>
      <c r="U18" s="86"/>
    </row>
    <row r="19" spans="2:37" ht="18.75" customHeight="1" outlineLevel="1" x14ac:dyDescent="0.25">
      <c r="B19" s="295" t="s">
        <v>49</v>
      </c>
      <c r="C19" s="296"/>
      <c r="D19" s="263"/>
      <c r="E19" s="263"/>
      <c r="F19" s="263"/>
      <c r="G19" s="264" t="s">
        <v>48</v>
      </c>
      <c r="H19" s="267"/>
      <c r="J19" s="273"/>
      <c r="K19" s="274"/>
      <c r="L19" s="274"/>
      <c r="M19" s="274"/>
      <c r="N19" s="274"/>
      <c r="O19" s="274"/>
      <c r="P19" s="274"/>
      <c r="Q19" s="275"/>
      <c r="U19" s="86"/>
    </row>
    <row r="20" spans="2:37" ht="18.75" customHeight="1" outlineLevel="1" x14ac:dyDescent="0.25">
      <c r="B20" s="297"/>
      <c r="C20" s="298"/>
      <c r="D20" s="263"/>
      <c r="E20" s="263"/>
      <c r="F20" s="263"/>
      <c r="G20" s="265"/>
      <c r="H20" s="268"/>
      <c r="J20" s="273"/>
      <c r="K20" s="274"/>
      <c r="L20" s="274"/>
      <c r="M20" s="274"/>
      <c r="N20" s="274"/>
      <c r="O20" s="274"/>
      <c r="P20" s="274"/>
      <c r="Q20" s="275"/>
      <c r="U20" s="86"/>
    </row>
    <row r="21" spans="2:37" ht="18.75" customHeight="1" outlineLevel="1" x14ac:dyDescent="0.25">
      <c r="B21" s="299" t="s">
        <v>47</v>
      </c>
      <c r="C21" s="300"/>
      <c r="D21" s="263"/>
      <c r="E21" s="263"/>
      <c r="F21" s="263"/>
      <c r="G21" s="266"/>
      <c r="H21" s="269"/>
      <c r="J21" s="273"/>
      <c r="K21" s="274"/>
      <c r="L21" s="274"/>
      <c r="M21" s="274"/>
      <c r="N21" s="274"/>
      <c r="O21" s="274"/>
      <c r="P21" s="274"/>
      <c r="Q21" s="275"/>
      <c r="U21" s="86"/>
    </row>
    <row r="22" spans="2:37" ht="18.75" customHeight="1" outlineLevel="1" x14ac:dyDescent="0.25">
      <c r="B22" s="60"/>
      <c r="G22" s="1"/>
      <c r="H22" s="1"/>
      <c r="J22" s="273"/>
      <c r="K22" s="274"/>
      <c r="L22" s="274"/>
      <c r="M22" s="274"/>
      <c r="N22" s="274"/>
      <c r="O22" s="274"/>
      <c r="P22" s="274"/>
      <c r="Q22" s="275"/>
      <c r="U22" s="86"/>
    </row>
    <row r="23" spans="2:37" ht="18.75" customHeight="1" outlineLevel="1" x14ac:dyDescent="0.25">
      <c r="B23" s="60"/>
      <c r="G23" s="1"/>
      <c r="H23" s="1"/>
      <c r="J23" s="276"/>
      <c r="K23" s="277"/>
      <c r="L23" s="277"/>
      <c r="M23" s="277"/>
      <c r="N23" s="277"/>
      <c r="O23" s="277"/>
      <c r="P23" s="277"/>
      <c r="Q23" s="278"/>
    </row>
    <row r="24" spans="2:37" outlineLevel="1" x14ac:dyDescent="0.25">
      <c r="B24" s="60"/>
      <c r="G24" s="1"/>
      <c r="H24" s="1"/>
      <c r="Q24" s="34"/>
    </row>
    <row r="25" spans="2:37" ht="13.8" thickBot="1" x14ac:dyDescent="0.3">
      <c r="B25" s="85"/>
      <c r="C25" s="84"/>
      <c r="D25" s="84"/>
      <c r="E25" s="84"/>
      <c r="F25" s="84"/>
      <c r="G25" s="84"/>
      <c r="H25" s="84"/>
      <c r="I25" s="84"/>
      <c r="J25" s="84"/>
      <c r="K25" s="84"/>
      <c r="L25" s="84"/>
      <c r="M25" s="84"/>
      <c r="N25" s="84"/>
      <c r="O25" s="84"/>
      <c r="P25" s="84"/>
      <c r="Q25" s="83"/>
    </row>
    <row r="26" spans="2:37" ht="13.8" outlineLevel="1" thickBot="1" x14ac:dyDescent="0.3">
      <c r="B26" s="286" t="s">
        <v>46</v>
      </c>
      <c r="C26" s="287"/>
      <c r="D26" s="287"/>
      <c r="E26" s="287"/>
      <c r="F26" s="287"/>
      <c r="G26" s="287"/>
      <c r="H26" s="287"/>
      <c r="I26" s="287"/>
      <c r="J26" s="287"/>
      <c r="K26" s="287"/>
      <c r="L26" s="287"/>
      <c r="M26" s="287"/>
      <c r="N26" s="287"/>
      <c r="O26" s="287"/>
      <c r="P26" s="287"/>
      <c r="Q26" s="288"/>
    </row>
    <row r="27" spans="2:37" outlineLevel="1" x14ac:dyDescent="0.25">
      <c r="B27" s="60"/>
      <c r="G27" s="1"/>
      <c r="H27" s="1"/>
      <c r="Q27" s="34"/>
    </row>
    <row r="28" spans="2:37" ht="13.05" customHeight="1" outlineLevel="1" x14ac:dyDescent="0.3">
      <c r="B28" s="60"/>
      <c r="C28" s="284" t="s">
        <v>45</v>
      </c>
      <c r="D28" s="284"/>
      <c r="E28" s="284"/>
      <c r="F28" s="284"/>
      <c r="G28" s="284"/>
      <c r="H28" s="1"/>
      <c r="I28" s="262" t="s">
        <v>23</v>
      </c>
      <c r="J28" s="262"/>
      <c r="K28" s="262"/>
      <c r="L28" s="262"/>
      <c r="M28" s="42"/>
      <c r="N28" s="262" t="s">
        <v>44</v>
      </c>
      <c r="O28" s="262"/>
      <c r="P28" s="262"/>
      <c r="Q28" s="34"/>
      <c r="W28" s="322" t="s">
        <v>23</v>
      </c>
      <c r="X28" s="322"/>
      <c r="Y28" s="322"/>
      <c r="Z28" s="322"/>
      <c r="AA28" s="322"/>
      <c r="AB28" s="322"/>
      <c r="AC28" s="21"/>
      <c r="AD28" s="21"/>
      <c r="AE28" s="21"/>
      <c r="AF28" s="21"/>
      <c r="AG28" s="21"/>
      <c r="AH28" s="21"/>
      <c r="AI28" s="21"/>
      <c r="AJ28" s="21"/>
      <c r="AK28" s="21"/>
    </row>
    <row r="29" spans="2:37" ht="41.4" outlineLevel="1" x14ac:dyDescent="0.3">
      <c r="B29" s="60"/>
      <c r="C29" s="285" t="s">
        <v>43</v>
      </c>
      <c r="D29" s="289" t="s">
        <v>42</v>
      </c>
      <c r="E29" s="290"/>
      <c r="F29" s="304" t="s">
        <v>41</v>
      </c>
      <c r="G29" s="305"/>
      <c r="H29" s="1"/>
      <c r="I29" s="76"/>
      <c r="J29" s="75" t="s">
        <v>35</v>
      </c>
      <c r="K29" s="75" t="s">
        <v>34</v>
      </c>
      <c r="L29" s="75" t="s">
        <v>33</v>
      </c>
      <c r="M29" s="42"/>
      <c r="N29" s="262" t="s">
        <v>30</v>
      </c>
      <c r="O29" s="261" t="s">
        <v>40</v>
      </c>
      <c r="P29" s="261" t="s">
        <v>39</v>
      </c>
      <c r="Q29" s="34"/>
      <c r="W29" s="321"/>
      <c r="X29" s="323" t="s">
        <v>960</v>
      </c>
      <c r="Y29" s="323" t="s">
        <v>952</v>
      </c>
      <c r="Z29" s="323" t="s">
        <v>33</v>
      </c>
      <c r="AA29" s="323" t="s">
        <v>953</v>
      </c>
      <c r="AB29" s="324" t="s">
        <v>954</v>
      </c>
      <c r="AC29" s="21"/>
      <c r="AD29" s="21"/>
      <c r="AE29" s="325" t="s">
        <v>43</v>
      </c>
      <c r="AF29" s="326" t="s">
        <v>955</v>
      </c>
      <c r="AG29" s="326" t="s">
        <v>956</v>
      </c>
      <c r="AH29" s="327" t="s">
        <v>957</v>
      </c>
      <c r="AI29" s="328" t="s">
        <v>958</v>
      </c>
      <c r="AJ29" s="328" t="s">
        <v>959</v>
      </c>
      <c r="AK29" s="329" t="s">
        <v>957</v>
      </c>
    </row>
    <row r="30" spans="2:37" ht="14.4" outlineLevel="1" x14ac:dyDescent="0.3">
      <c r="B30" s="60"/>
      <c r="C30" s="285"/>
      <c r="D30" s="82" t="s">
        <v>38</v>
      </c>
      <c r="E30" s="82" t="s">
        <v>37</v>
      </c>
      <c r="F30" s="156" t="s">
        <v>38</v>
      </c>
      <c r="G30" s="156" t="s">
        <v>37</v>
      </c>
      <c r="H30" s="1"/>
      <c r="I30" s="70" t="s">
        <v>31</v>
      </c>
      <c r="J30" s="69">
        <f>SUM(K50:K1700)-J31-J32</f>
        <v>0</v>
      </c>
      <c r="K30" s="69">
        <f>SUM(L50:L1700)-K31-K32</f>
        <v>0</v>
      </c>
      <c r="L30" s="74">
        <f>SUM(M50:M1700)-L31-L32</f>
        <v>0</v>
      </c>
      <c r="M30" s="42"/>
      <c r="N30" s="262"/>
      <c r="O30" s="261"/>
      <c r="P30" s="261"/>
      <c r="Q30" s="34"/>
      <c r="W30" s="321" t="s">
        <v>31</v>
      </c>
      <c r="X30" s="330">
        <f>J30*$I$35</f>
        <v>0</v>
      </c>
      <c r="Y30" s="330">
        <f>K30*$I$35</f>
        <v>0</v>
      </c>
      <c r="Z30" s="331">
        <f>L30*$I$35</f>
        <v>0</v>
      </c>
      <c r="AA30" s="331">
        <v>1000</v>
      </c>
      <c r="AB30" s="321">
        <v>4200</v>
      </c>
      <c r="AC30" s="21"/>
      <c r="AD30" s="21"/>
      <c r="AE30" s="319" t="str">
        <f>C31</f>
        <v/>
      </c>
      <c r="AF30" s="330">
        <f>$I$35*INDEX($D$31:$D$43,MATCH(AE30,$C$31:$C$43,0))</f>
        <v>0</v>
      </c>
      <c r="AG30" s="331">
        <f>$I$35*INDEX($E$31:$E$43,MATCH(AE30,$C$31:$C$43,0))</f>
        <v>0</v>
      </c>
      <c r="AH30" s="332">
        <f>AG30-(INDEX($E$31:$E$43,MATCH(AE30,$C$31:$C$43,0)))</f>
        <v>0</v>
      </c>
      <c r="AI30" s="330">
        <f>$I$44*INDEX($F$31:$F$43,MATCH(AE30,$C$31:$C$43,0))</f>
        <v>0</v>
      </c>
      <c r="AJ30" s="331">
        <f>$I$44*INDEX($G$31:$G$43,MATCH(AE30,$C$31:$C$43,0))</f>
        <v>0</v>
      </c>
      <c r="AK30" s="332">
        <f>AJ30-(INDEX($G$31:$G$43,MATCH(AE30,$C$31:$C$43,0)))</f>
        <v>0</v>
      </c>
    </row>
    <row r="31" spans="2:37" ht="14.4" outlineLevel="1" x14ac:dyDescent="0.3">
      <c r="B31" s="60"/>
      <c r="C31" s="20" t="str" cm="1">
        <f t="array" ref="C31">IF(IFERROR(INDEX($B$50:$B$1700,MATCH(0,COUNTIF($C$29:C29,$B$50:$B$1700),0)),"")=0,"",IFERROR(INDEX($B$50:$B$1700,MATCH(0,COUNTIF($C$29:C29,$B$50:$B$1700),0)),""))</f>
        <v/>
      </c>
      <c r="D31" s="64">
        <f>SUMIF($B$50:$B$1700,$C31,L$50:L$1700)</f>
        <v>0</v>
      </c>
      <c r="E31" s="65">
        <f t="shared" ref="E31:G43" si="0">SUMIF($B$50:$B$1700,$C31,M$50:M$1700)</f>
        <v>0</v>
      </c>
      <c r="F31" s="64">
        <f t="shared" si="0"/>
        <v>0</v>
      </c>
      <c r="G31" s="63">
        <f t="shared" si="0"/>
        <v>0</v>
      </c>
      <c r="H31" s="1"/>
      <c r="I31" s="70" t="s">
        <v>29</v>
      </c>
      <c r="J31" s="69">
        <f>SUMIFS($K$50:$K$1700,$D$50:$D$1700,$D$47)+SUMIFS($K$50:$K$1700,$D$50:$D$1700,$D$47-1)</f>
        <v>0</v>
      </c>
      <c r="K31" s="69">
        <f>SUMIFS($L$50:$L$1700,$D$50:$D$1700,$D$47)+SUMIFS($L$50:$L$1700,$D$50:$D$1700,$D$47-1)</f>
        <v>0</v>
      </c>
      <c r="L31" s="74">
        <f>SUMIFS($M$50:$M$1700,$D$50:$D$1700,$D$47)+SUMIFS($M$50:$M$1700,$D$50:$D$1700,$D$47-1)</f>
        <v>0</v>
      </c>
      <c r="M31" s="53"/>
      <c r="N31" s="72"/>
      <c r="O31" s="81"/>
      <c r="P31" s="77">
        <f>O31</f>
        <v>0</v>
      </c>
      <c r="Q31" s="34"/>
      <c r="W31" s="321"/>
      <c r="X31" s="321"/>
      <c r="Y31" s="321"/>
      <c r="Z31" s="331"/>
      <c r="AA31" s="332">
        <f>Z30-AA30</f>
        <v>-1000</v>
      </c>
      <c r="AB31" s="321">
        <v>5920</v>
      </c>
      <c r="AC31" s="21"/>
      <c r="AD31" s="21"/>
      <c r="AE31" s="319" t="str">
        <f t="shared" ref="AE31:AE42" si="1">C32</f>
        <v/>
      </c>
      <c r="AF31" s="330">
        <f t="shared" ref="AF31:AF42" si="2">$I$35*INDEX($D$31:$D$43,MATCH(AE31,$C$31:$C$43,0))</f>
        <v>0</v>
      </c>
      <c r="AG31" s="331">
        <f t="shared" ref="AG31:AG42" si="3">$I$35*INDEX($E$31:$E$43,MATCH(AE31,$C$31:$C$43,0))</f>
        <v>0</v>
      </c>
      <c r="AH31" s="332">
        <f t="shared" ref="AH31:AH42" si="4">AG31-(INDEX($E$31:$E$43,MATCH(AE31,$C$31:$C$43,0)))</f>
        <v>0</v>
      </c>
      <c r="AI31" s="330">
        <f t="shared" ref="AI31:AI42" si="5">$I$44*INDEX($F$31:$F$43,MATCH(AE31,$C$31:$C$43,0))</f>
        <v>0</v>
      </c>
      <c r="AJ31" s="331">
        <f t="shared" ref="AJ31:AJ42" si="6">$I$44*INDEX($G$31:$G$43,MATCH(AE31,$C$31:$C$43,0))</f>
        <v>0</v>
      </c>
      <c r="AK31" s="332">
        <f t="shared" ref="AK31:AK42" si="7">AJ31-(INDEX($G$31:$G$43,MATCH(AE31,$C$31:$C$43,0)))</f>
        <v>0</v>
      </c>
    </row>
    <row r="32" spans="2:37" ht="14.4" outlineLevel="1" x14ac:dyDescent="0.3">
      <c r="B32" s="60"/>
      <c r="C32" s="20" t="str" cm="1">
        <f t="array" ref="C32">IF(IFERROR(INDEX($B$50:$B$1700,MATCH(0,COUNTIF($C$29:C31,$B$50:$B$1700),0)),"")=0,"",IFERROR(INDEX($B$50:$B$1700,MATCH(0,COUNTIF($C$29:C31,$B$50:$B$1700),0)),""))</f>
        <v/>
      </c>
      <c r="D32" s="64">
        <f t="shared" ref="D32:D44" si="8">SUMIF($B$50:$B$1700,$C32,L$50:L$1700)</f>
        <v>0</v>
      </c>
      <c r="E32" s="65">
        <f t="shared" si="0"/>
        <v>0</v>
      </c>
      <c r="F32" s="64">
        <f t="shared" si="0"/>
        <v>0</v>
      </c>
      <c r="G32" s="63">
        <f t="shared" si="0"/>
        <v>0</v>
      </c>
      <c r="H32" s="1"/>
      <c r="I32" s="70" t="s">
        <v>3</v>
      </c>
      <c r="J32" s="69">
        <f>SUMIFS($K$50:$K$1700,$C$50:$C$1700,I32,$D$50:$D$1700,"")</f>
        <v>0</v>
      </c>
      <c r="K32" s="69">
        <f>SUMIFS($L$50:$L$1700,$C$50:$C$1700,I32,$D$50:$D$1700,"")</f>
        <v>0</v>
      </c>
      <c r="L32" s="74">
        <f>SUMIFS($M$50:$M$1700,$C$50:$C$1700,I32,$D$50:$D$1700,"")</f>
        <v>0</v>
      </c>
      <c r="M32" s="53"/>
      <c r="N32" s="72"/>
      <c r="O32" s="71"/>
      <c r="P32" s="77" t="str">
        <f>IF(ISBLANK(O32),"",P31+O32)</f>
        <v/>
      </c>
      <c r="Q32" s="34"/>
      <c r="W32" s="321" t="s">
        <v>29</v>
      </c>
      <c r="X32" s="330">
        <f>J31*$I$35</f>
        <v>0</v>
      </c>
      <c r="Y32" s="330">
        <f>K31*$I$35</f>
        <v>0</v>
      </c>
      <c r="Z32" s="331">
        <f>L31*$I$35</f>
        <v>0</v>
      </c>
      <c r="AA32" s="332">
        <f>Z32</f>
        <v>0</v>
      </c>
      <c r="AB32" s="321">
        <v>5920</v>
      </c>
      <c r="AC32" s="21"/>
      <c r="AD32" s="21"/>
      <c r="AE32" s="319" t="str">
        <f t="shared" si="1"/>
        <v/>
      </c>
      <c r="AF32" s="330">
        <f t="shared" si="2"/>
        <v>0</v>
      </c>
      <c r="AG32" s="331">
        <f t="shared" si="3"/>
        <v>0</v>
      </c>
      <c r="AH32" s="332">
        <f t="shared" si="4"/>
        <v>0</v>
      </c>
      <c r="AI32" s="330">
        <f t="shared" si="5"/>
        <v>0</v>
      </c>
      <c r="AJ32" s="331">
        <f t="shared" si="6"/>
        <v>0</v>
      </c>
      <c r="AK32" s="332">
        <f t="shared" si="7"/>
        <v>0</v>
      </c>
    </row>
    <row r="33" spans="2:37" ht="15" outlineLevel="1" thickBot="1" x14ac:dyDescent="0.35">
      <c r="B33" s="60"/>
      <c r="C33" s="20" t="str" cm="1">
        <f t="array" ref="C33">IF(IFERROR(INDEX($B$50:$B$1700,MATCH(0,COUNTIF($C$29:C32,$B$50:$B$1700),0)),"")=0,"",IFERROR(INDEX($B$50:$B$1700,MATCH(0,COUNTIF($C$29:C32,$B$50:$B$1700),0)),""))</f>
        <v/>
      </c>
      <c r="D33" s="64">
        <f t="shared" si="8"/>
        <v>0</v>
      </c>
      <c r="E33" s="65">
        <f t="shared" si="0"/>
        <v>0</v>
      </c>
      <c r="F33" s="64">
        <f t="shared" si="0"/>
        <v>0</v>
      </c>
      <c r="G33" s="63">
        <f t="shared" si="0"/>
        <v>0</v>
      </c>
      <c r="H33" s="1"/>
      <c r="I33" s="68" t="s">
        <v>28</v>
      </c>
      <c r="J33" s="67">
        <f>SUM(J30:J32)</f>
        <v>0</v>
      </c>
      <c r="K33" s="67">
        <f>SUM(K30:K32)</f>
        <v>0</v>
      </c>
      <c r="L33" s="66">
        <f>SUM(L30:L32)</f>
        <v>0</v>
      </c>
      <c r="M33" s="53"/>
      <c r="N33" s="72"/>
      <c r="O33" s="71"/>
      <c r="P33" s="77" t="str">
        <f>IF(ISBLANK(O33),"",P32+O33)</f>
        <v/>
      </c>
      <c r="Q33" s="34"/>
      <c r="W33" s="321" t="s">
        <v>3</v>
      </c>
      <c r="X33" s="330">
        <f>J32*$I$35</f>
        <v>0</v>
      </c>
      <c r="Y33" s="330">
        <f>K32*$I$35</f>
        <v>0</v>
      </c>
      <c r="Z33" s="331">
        <f>L32*$I$35</f>
        <v>0</v>
      </c>
      <c r="AA33" s="332">
        <f>Z33</f>
        <v>0</v>
      </c>
      <c r="AB33" s="321">
        <v>5920</v>
      </c>
      <c r="AC33" s="21"/>
      <c r="AD33" s="21"/>
      <c r="AE33" s="319" t="str">
        <f t="shared" si="1"/>
        <v/>
      </c>
      <c r="AF33" s="330">
        <f t="shared" si="2"/>
        <v>0</v>
      </c>
      <c r="AG33" s="331">
        <f t="shared" si="3"/>
        <v>0</v>
      </c>
      <c r="AH33" s="332">
        <f t="shared" si="4"/>
        <v>0</v>
      </c>
      <c r="AI33" s="330">
        <f t="shared" si="5"/>
        <v>0</v>
      </c>
      <c r="AJ33" s="331">
        <f t="shared" si="6"/>
        <v>0</v>
      </c>
      <c r="AK33" s="332">
        <f t="shared" si="7"/>
        <v>0</v>
      </c>
    </row>
    <row r="34" spans="2:37" ht="15" outlineLevel="1" thickTop="1" x14ac:dyDescent="0.3">
      <c r="B34" s="60"/>
      <c r="C34" s="20" t="str" cm="1">
        <f t="array" ref="C34">IF(IFERROR(INDEX($B$50:$B$1700,MATCH(0,COUNTIF($C$29:C33,$B$50:$B$1700),0)),"")=0,"",IFERROR(INDEX($B$50:$B$1700,MATCH(0,COUNTIF($C$29:C33,$B$50:$B$1700),0)),""))</f>
        <v/>
      </c>
      <c r="D34" s="64">
        <f t="shared" si="8"/>
        <v>0</v>
      </c>
      <c r="E34" s="65">
        <f t="shared" si="0"/>
        <v>0</v>
      </c>
      <c r="F34" s="64">
        <f t="shared" si="0"/>
        <v>0</v>
      </c>
      <c r="G34" s="63">
        <f t="shared" si="0"/>
        <v>0</v>
      </c>
      <c r="H34" s="1"/>
      <c r="I34" s="62"/>
      <c r="J34" s="61"/>
      <c r="K34" s="231"/>
      <c r="L34" s="61"/>
      <c r="M34" s="80"/>
      <c r="N34" s="72"/>
      <c r="O34" s="71"/>
      <c r="P34" s="77" t="str">
        <f>IF(ISBLANK(O34),"",P33+O34)</f>
        <v/>
      </c>
      <c r="Q34" s="34"/>
      <c r="W34" s="68" t="s">
        <v>28</v>
      </c>
      <c r="X34" s="333">
        <f>SUM(X30:X33)</f>
        <v>0</v>
      </c>
      <c r="Y34" s="333">
        <f>SUM(Y30:Y33)</f>
        <v>0</v>
      </c>
      <c r="Z34" s="334">
        <f>SUM(Z30:Z33)</f>
        <v>0</v>
      </c>
      <c r="AA34" s="334">
        <f>SUM(AA30:AA33)</f>
        <v>0</v>
      </c>
      <c r="AB34" s="335"/>
      <c r="AC34" s="21"/>
      <c r="AD34" s="21"/>
      <c r="AE34" s="319" t="str">
        <f t="shared" si="1"/>
        <v/>
      </c>
      <c r="AF34" s="330">
        <f t="shared" si="2"/>
        <v>0</v>
      </c>
      <c r="AG34" s="331">
        <f t="shared" si="3"/>
        <v>0</v>
      </c>
      <c r="AH34" s="332">
        <f t="shared" si="4"/>
        <v>0</v>
      </c>
      <c r="AI34" s="330">
        <f t="shared" si="5"/>
        <v>0</v>
      </c>
      <c r="AJ34" s="331">
        <f t="shared" si="6"/>
        <v>0</v>
      </c>
      <c r="AK34" s="332">
        <f t="shared" si="7"/>
        <v>0</v>
      </c>
    </row>
    <row r="35" spans="2:37" ht="14.4" outlineLevel="1" x14ac:dyDescent="0.3">
      <c r="B35" s="60"/>
      <c r="C35" s="20" t="str" cm="1">
        <f t="array" ref="C35">IF(IFERROR(INDEX($B$50:$B$1700,MATCH(0,COUNTIF($C$29:C34,$B$50:$B$1700),0)),"")=0,"",IFERROR(INDEX($B$50:$B$1700,MATCH(0,COUNTIF($C$29:C34,$B$50:$B$1700),0)),""))</f>
        <v/>
      </c>
      <c r="D35" s="64">
        <f t="shared" si="8"/>
        <v>0</v>
      </c>
      <c r="E35" s="65">
        <f t="shared" si="0"/>
        <v>0</v>
      </c>
      <c r="F35" s="64">
        <f t="shared" si="0"/>
        <v>0</v>
      </c>
      <c r="G35" s="63">
        <f t="shared" si="0"/>
        <v>0</v>
      </c>
      <c r="H35" s="1"/>
      <c r="I35" s="56">
        <v>0.7</v>
      </c>
      <c r="J35" s="55">
        <f>MROUND(J33*$I$35,0.25)</f>
        <v>0</v>
      </c>
      <c r="K35" s="55">
        <f>MROUND(K33*$I$35,0.25)</f>
        <v>0</v>
      </c>
      <c r="L35" s="54">
        <f>ROUND(L33*$I$35,2)</f>
        <v>0</v>
      </c>
      <c r="N35" s="72"/>
      <c r="O35" s="71"/>
      <c r="P35" s="77" t="str">
        <f>IF(ISBLANK(O35),"",P34+O35)</f>
        <v/>
      </c>
      <c r="Q35" s="34"/>
      <c r="W35" s="21"/>
      <c r="X35" s="21"/>
      <c r="Y35" s="21"/>
      <c r="Z35" s="21"/>
      <c r="AA35" s="21"/>
      <c r="AB35" s="21"/>
      <c r="AC35" s="21"/>
      <c r="AD35" s="21"/>
      <c r="AE35" s="319" t="str">
        <f t="shared" si="1"/>
        <v/>
      </c>
      <c r="AF35" s="330">
        <f t="shared" si="2"/>
        <v>0</v>
      </c>
      <c r="AG35" s="331">
        <f t="shared" si="3"/>
        <v>0</v>
      </c>
      <c r="AH35" s="332">
        <f t="shared" si="4"/>
        <v>0</v>
      </c>
      <c r="AI35" s="330">
        <f t="shared" si="5"/>
        <v>0</v>
      </c>
      <c r="AJ35" s="331">
        <f t="shared" si="6"/>
        <v>0</v>
      </c>
      <c r="AK35" s="332">
        <f t="shared" si="7"/>
        <v>0</v>
      </c>
    </row>
    <row r="36" spans="2:37" ht="14.4" outlineLevel="1" x14ac:dyDescent="0.3">
      <c r="B36" s="60"/>
      <c r="C36" s="20" t="str" cm="1">
        <f t="array" ref="C36">IF(IFERROR(INDEX($B$50:$B$1700,MATCH(0,COUNTIF($C$29:C35,$B$50:$B$1700),0)),"")=0,"",IFERROR(INDEX($B$50:$B$1700,MATCH(0,COUNTIF($C$29:C35,$B$50:$B$1700),0)),""))</f>
        <v/>
      </c>
      <c r="D36" s="64">
        <f t="shared" si="8"/>
        <v>0</v>
      </c>
      <c r="E36" s="65">
        <f t="shared" si="0"/>
        <v>0</v>
      </c>
      <c r="F36" s="64">
        <f t="shared" si="0"/>
        <v>0</v>
      </c>
      <c r="G36" s="63">
        <f t="shared" si="0"/>
        <v>0</v>
      </c>
      <c r="H36" s="1"/>
      <c r="J36" s="79"/>
      <c r="M36" s="78"/>
      <c r="N36" s="227"/>
      <c r="O36" s="228"/>
      <c r="P36" s="229"/>
      <c r="Q36" s="34"/>
      <c r="W36" s="21"/>
      <c r="X36" s="21"/>
      <c r="Y36" s="21"/>
      <c r="Z36" s="21"/>
      <c r="AA36" s="21"/>
      <c r="AB36" s="21"/>
      <c r="AC36" s="21"/>
      <c r="AD36" s="21"/>
      <c r="AE36" s="319" t="str">
        <f t="shared" si="1"/>
        <v/>
      </c>
      <c r="AF36" s="330">
        <f t="shared" si="2"/>
        <v>0</v>
      </c>
      <c r="AG36" s="331">
        <f t="shared" si="3"/>
        <v>0</v>
      </c>
      <c r="AH36" s="332">
        <f t="shared" si="4"/>
        <v>0</v>
      </c>
      <c r="AI36" s="330">
        <f t="shared" si="5"/>
        <v>0</v>
      </c>
      <c r="AJ36" s="331">
        <f t="shared" si="6"/>
        <v>0</v>
      </c>
      <c r="AK36" s="332">
        <f t="shared" si="7"/>
        <v>0</v>
      </c>
    </row>
    <row r="37" spans="2:37" ht="14.4" outlineLevel="1" x14ac:dyDescent="0.3">
      <c r="B37" s="60"/>
      <c r="C37" s="20" t="str" cm="1">
        <f t="array" ref="C37">IF(IFERROR(INDEX($B$50:$B$1700,MATCH(0,COUNTIF($C$29:C36,$B$50:$B$1700),0)),"")=0,"",IFERROR(INDEX($B$50:$B$1700,MATCH(0,COUNTIF($C$29:C36,$B$50:$B$1700),0)),""))</f>
        <v/>
      </c>
      <c r="D37" s="64">
        <f t="shared" si="8"/>
        <v>0</v>
      </c>
      <c r="E37" s="65">
        <f t="shared" si="0"/>
        <v>0</v>
      </c>
      <c r="F37" s="64">
        <f t="shared" si="0"/>
        <v>0</v>
      </c>
      <c r="G37" s="63">
        <f t="shared" si="0"/>
        <v>0</v>
      </c>
      <c r="H37" s="1"/>
      <c r="I37" s="279" t="s">
        <v>36</v>
      </c>
      <c r="J37" s="279"/>
      <c r="K37" s="279"/>
      <c r="L37" s="279"/>
      <c r="N37" s="279" t="s">
        <v>32</v>
      </c>
      <c r="O37" s="279"/>
      <c r="P37" s="279"/>
      <c r="Q37" s="34"/>
      <c r="W37" s="21"/>
      <c r="X37" s="21"/>
      <c r="Y37" s="21"/>
      <c r="Z37" s="21"/>
      <c r="AA37" s="21"/>
      <c r="AB37" s="21"/>
      <c r="AC37" s="21"/>
      <c r="AD37" s="21"/>
      <c r="AE37" s="319" t="str">
        <f t="shared" si="1"/>
        <v/>
      </c>
      <c r="AF37" s="330">
        <f t="shared" si="2"/>
        <v>0</v>
      </c>
      <c r="AG37" s="331">
        <f t="shared" si="3"/>
        <v>0</v>
      </c>
      <c r="AH37" s="332">
        <f t="shared" si="4"/>
        <v>0</v>
      </c>
      <c r="AI37" s="330">
        <f t="shared" si="5"/>
        <v>0</v>
      </c>
      <c r="AJ37" s="331">
        <f t="shared" si="6"/>
        <v>0</v>
      </c>
      <c r="AK37" s="332">
        <f t="shared" si="7"/>
        <v>0</v>
      </c>
    </row>
    <row r="38" spans="2:37" ht="28.05" customHeight="1" outlineLevel="1" x14ac:dyDescent="0.3">
      <c r="B38" s="60"/>
      <c r="C38" s="20" t="str" cm="1">
        <f t="array" ref="C38">IF(IFERROR(INDEX($B$50:$B$1700,MATCH(0,COUNTIF($C$29:C37,$B$50:$B$1700),0)),"")=0,"",IFERROR(INDEX($B$50:$B$1700,MATCH(0,COUNTIF($C$29:C37,$B$50:$B$1700),0)),""))</f>
        <v/>
      </c>
      <c r="D38" s="64">
        <f t="shared" si="8"/>
        <v>0</v>
      </c>
      <c r="E38" s="65">
        <f t="shared" si="0"/>
        <v>0</v>
      </c>
      <c r="F38" s="64">
        <f t="shared" si="0"/>
        <v>0</v>
      </c>
      <c r="G38" s="63">
        <f t="shared" si="0"/>
        <v>0</v>
      </c>
      <c r="H38" s="1"/>
      <c r="I38" s="158"/>
      <c r="J38" s="157" t="s">
        <v>35</v>
      </c>
      <c r="K38" s="157" t="s">
        <v>34</v>
      </c>
      <c r="L38" s="157" t="s">
        <v>33</v>
      </c>
      <c r="M38" s="42"/>
      <c r="N38" s="279" t="s">
        <v>30</v>
      </c>
      <c r="O38" s="291" t="s">
        <v>40</v>
      </c>
      <c r="P38" s="291" t="s">
        <v>39</v>
      </c>
      <c r="Q38" s="34"/>
      <c r="W38" s="21"/>
      <c r="X38" s="21"/>
      <c r="Y38" s="21"/>
      <c r="Z38" s="21"/>
      <c r="AA38" s="21"/>
      <c r="AB38" s="21"/>
      <c r="AC38" s="21"/>
      <c r="AD38" s="21"/>
      <c r="AE38" s="319" t="str">
        <f t="shared" si="1"/>
        <v/>
      </c>
      <c r="AF38" s="330">
        <f t="shared" si="2"/>
        <v>0</v>
      </c>
      <c r="AG38" s="331">
        <f t="shared" si="3"/>
        <v>0</v>
      </c>
      <c r="AH38" s="332">
        <f t="shared" si="4"/>
        <v>0</v>
      </c>
      <c r="AI38" s="330">
        <f t="shared" si="5"/>
        <v>0</v>
      </c>
      <c r="AJ38" s="331">
        <f t="shared" si="6"/>
        <v>0</v>
      </c>
      <c r="AK38" s="332">
        <f t="shared" si="7"/>
        <v>0</v>
      </c>
    </row>
    <row r="39" spans="2:37" ht="13.05" customHeight="1" outlineLevel="1" x14ac:dyDescent="0.3">
      <c r="B39" s="60"/>
      <c r="C39" s="20" t="str" cm="1">
        <f t="array" ref="C39">IF(IFERROR(INDEX($B$50:$B$1700,MATCH(0,COUNTIF($C$29:C38,$B$50:$B$1700),0)),"")=0,"",IFERROR(INDEX($B$50:$B$1700,MATCH(0,COUNTIF($C$29:C38,$B$50:$B$1700),0)),""))</f>
        <v/>
      </c>
      <c r="D39" s="64">
        <f t="shared" si="8"/>
        <v>0</v>
      </c>
      <c r="E39" s="65">
        <f t="shared" si="0"/>
        <v>0</v>
      </c>
      <c r="F39" s="64">
        <f t="shared" si="0"/>
        <v>0</v>
      </c>
      <c r="G39" s="63">
        <f t="shared" si="0"/>
        <v>0</v>
      </c>
      <c r="H39" s="1"/>
      <c r="I39" s="70" t="s">
        <v>31</v>
      </c>
      <c r="J39" s="69">
        <f>(SUM(K50:K1700)-J40-J41)</f>
        <v>0</v>
      </c>
      <c r="K39" s="69">
        <f>SUM(N50:N1700)-K40-K41</f>
        <v>0</v>
      </c>
      <c r="L39" s="69">
        <f>SUM(O50:O1700)-L40-L41</f>
        <v>0</v>
      </c>
      <c r="M39" s="73"/>
      <c r="N39" s="279"/>
      <c r="O39" s="291"/>
      <c r="P39" s="291"/>
      <c r="Q39" s="34"/>
      <c r="W39" s="336" t="s">
        <v>36</v>
      </c>
      <c r="X39" s="337"/>
      <c r="Y39" s="337"/>
      <c r="Z39" s="337"/>
      <c r="AA39" s="337"/>
      <c r="AB39" s="338"/>
      <c r="AC39" s="21"/>
      <c r="AD39" s="21"/>
      <c r="AE39" s="319" t="str">
        <f t="shared" si="1"/>
        <v/>
      </c>
      <c r="AF39" s="330">
        <f t="shared" si="2"/>
        <v>0</v>
      </c>
      <c r="AG39" s="331">
        <f t="shared" si="3"/>
        <v>0</v>
      </c>
      <c r="AH39" s="332">
        <f t="shared" si="4"/>
        <v>0</v>
      </c>
      <c r="AI39" s="330">
        <f t="shared" si="5"/>
        <v>0</v>
      </c>
      <c r="AJ39" s="331">
        <f t="shared" si="6"/>
        <v>0</v>
      </c>
      <c r="AK39" s="332">
        <f t="shared" si="7"/>
        <v>0</v>
      </c>
    </row>
    <row r="40" spans="2:37" ht="14.4" outlineLevel="1" x14ac:dyDescent="0.3">
      <c r="B40" s="60"/>
      <c r="C40" s="20" t="str" cm="1">
        <f t="array" ref="C40">IF(IFERROR(INDEX($B$50:$B$1700,MATCH(0,COUNTIF($C$29:C39,$B$50:$B$1700),0)),"")=0,"",IFERROR(INDEX($B$50:$B$1700,MATCH(0,COUNTIF($C$29:C39,$B$50:$B$1700),0)),""))</f>
        <v/>
      </c>
      <c r="D40" s="64">
        <f t="shared" si="8"/>
        <v>0</v>
      </c>
      <c r="E40" s="65">
        <f t="shared" si="0"/>
        <v>0</v>
      </c>
      <c r="F40" s="64">
        <f t="shared" si="0"/>
        <v>0</v>
      </c>
      <c r="G40" s="63">
        <f t="shared" si="0"/>
        <v>0</v>
      </c>
      <c r="H40" s="1"/>
      <c r="I40" s="70" t="s">
        <v>29</v>
      </c>
      <c r="J40" s="69">
        <f>SUMIFS($K$50:$K$1700,$D$50:$D$1700,$D$47)</f>
        <v>0</v>
      </c>
      <c r="K40" s="69">
        <f>SUMIFS($N$50:$N$1700,$D$50:$D$1700,$D$47)</f>
        <v>0</v>
      </c>
      <c r="L40" s="69">
        <f>SUMIFS($O$50:$O$1700,$D$50:$D$1700,$D$47)</f>
        <v>0</v>
      </c>
      <c r="M40" s="73"/>
      <c r="N40" s="72"/>
      <c r="O40" s="81"/>
      <c r="P40" s="77">
        <f>O40</f>
        <v>0</v>
      </c>
      <c r="Q40" s="34"/>
      <c r="W40" s="339"/>
      <c r="X40" s="262" t="s">
        <v>960</v>
      </c>
      <c r="Y40" s="262" t="s">
        <v>952</v>
      </c>
      <c r="Z40" s="262" t="s">
        <v>33</v>
      </c>
      <c r="AA40" s="262" t="s">
        <v>953</v>
      </c>
      <c r="AB40" s="262" t="s">
        <v>954</v>
      </c>
      <c r="AC40" s="21"/>
      <c r="AD40" s="21"/>
      <c r="AE40" s="319" t="str">
        <f t="shared" si="1"/>
        <v/>
      </c>
      <c r="AF40" s="330">
        <f t="shared" si="2"/>
        <v>0</v>
      </c>
      <c r="AG40" s="331">
        <f t="shared" si="3"/>
        <v>0</v>
      </c>
      <c r="AH40" s="332">
        <f t="shared" si="4"/>
        <v>0</v>
      </c>
      <c r="AI40" s="330">
        <f t="shared" si="5"/>
        <v>0</v>
      </c>
      <c r="AJ40" s="331">
        <f t="shared" si="6"/>
        <v>0</v>
      </c>
      <c r="AK40" s="332">
        <f t="shared" si="7"/>
        <v>0</v>
      </c>
    </row>
    <row r="41" spans="2:37" ht="14.4" outlineLevel="1" x14ac:dyDescent="0.3">
      <c r="B41" s="60"/>
      <c r="C41" s="20" t="str" cm="1">
        <f t="array" ref="C41">IF(IFERROR(INDEX($B$50:$B$1700,MATCH(0,COUNTIF($C$29:C40,$B$50:$B$1700),0)),"")=0,"",IFERROR(INDEX($B$50:$B$1700,MATCH(0,COUNTIF($C$29:C40,$B$50:$B$1700),0)),""))</f>
        <v/>
      </c>
      <c r="D41" s="64">
        <f t="shared" si="8"/>
        <v>0</v>
      </c>
      <c r="E41" s="65">
        <f t="shared" si="0"/>
        <v>0</v>
      </c>
      <c r="F41" s="64">
        <f t="shared" si="0"/>
        <v>0</v>
      </c>
      <c r="G41" s="63">
        <f t="shared" si="0"/>
        <v>0</v>
      </c>
      <c r="H41" s="1"/>
      <c r="I41" s="70" t="s">
        <v>3</v>
      </c>
      <c r="J41" s="69">
        <f>SUMIFS($K$50:$K$1700,$C$50:$C$1700,I41,$D$50:$D$1700,"&lt;&gt;D47")</f>
        <v>0</v>
      </c>
      <c r="K41" s="69">
        <f>SUMIFS($N$50:$N$1700,$C$50:$C$1700,I41,$D$50:$D$1700,"&lt;&gt;D47")</f>
        <v>0</v>
      </c>
      <c r="L41" s="69">
        <f>SUMIFS($O$50:$O$1700,$C$50:$C$1700,I41,$D$50:$D$1700,"&lt;&gt;D47")</f>
        <v>0</v>
      </c>
      <c r="M41" s="53"/>
      <c r="N41" s="72"/>
      <c r="O41" s="71"/>
      <c r="P41" s="77" t="str">
        <f>IF(ISBLANK(O41),"",P40+O41)</f>
        <v/>
      </c>
      <c r="Q41" s="34"/>
      <c r="W41" s="339"/>
      <c r="X41" s="262"/>
      <c r="Y41" s="262"/>
      <c r="Z41" s="262"/>
      <c r="AA41" s="262"/>
      <c r="AB41" s="262"/>
      <c r="AC41" s="21"/>
      <c r="AD41" s="21"/>
      <c r="AE41" s="319" t="str">
        <f t="shared" si="1"/>
        <v/>
      </c>
      <c r="AF41" s="330">
        <f t="shared" si="2"/>
        <v>0</v>
      </c>
      <c r="AG41" s="331">
        <f t="shared" si="3"/>
        <v>0</v>
      </c>
      <c r="AH41" s="332">
        <f t="shared" si="4"/>
        <v>0</v>
      </c>
      <c r="AI41" s="330">
        <f t="shared" si="5"/>
        <v>0</v>
      </c>
      <c r="AJ41" s="331">
        <f t="shared" si="6"/>
        <v>0</v>
      </c>
      <c r="AK41" s="332">
        <f t="shared" si="7"/>
        <v>0</v>
      </c>
    </row>
    <row r="42" spans="2:37" ht="15" outlineLevel="1" thickBot="1" x14ac:dyDescent="0.35">
      <c r="B42" s="60"/>
      <c r="C42" s="20" t="str" cm="1">
        <f t="array" ref="C42">IF(IFERROR(INDEX($B$50:$B$1700,MATCH(0,COUNTIF($C$29:C41,$B$50:$B$1700),0)),"")=0,"",IFERROR(INDEX($B$50:$B$1700,MATCH(0,COUNTIF($C$29:C41,$B$50:$B$1700),0)),""))</f>
        <v/>
      </c>
      <c r="D42" s="64">
        <f t="shared" si="8"/>
        <v>0</v>
      </c>
      <c r="E42" s="65">
        <f t="shared" si="0"/>
        <v>0</v>
      </c>
      <c r="F42" s="64">
        <f t="shared" si="0"/>
        <v>0</v>
      </c>
      <c r="G42" s="63">
        <f t="shared" si="0"/>
        <v>0</v>
      </c>
      <c r="H42" s="1"/>
      <c r="I42" s="68" t="s">
        <v>28</v>
      </c>
      <c r="J42" s="67">
        <f>SUM(J39:J41)</f>
        <v>0</v>
      </c>
      <c r="K42" s="67">
        <f>SUM(K39:K41)</f>
        <v>0</v>
      </c>
      <c r="L42" s="66">
        <f>SUM(L39:L41)</f>
        <v>0</v>
      </c>
      <c r="M42" s="53"/>
      <c r="N42" s="72"/>
      <c r="O42" s="71"/>
      <c r="P42" s="77" t="str">
        <f t="shared" ref="P42:P44" si="9">IF(ISBLANK(O42),"",P41+O42)</f>
        <v/>
      </c>
      <c r="Q42" s="34"/>
      <c r="W42" s="321" t="s">
        <v>31</v>
      </c>
      <c r="X42" s="330">
        <f>J39*$I$44</f>
        <v>0</v>
      </c>
      <c r="Y42" s="330">
        <f>K39*$I$44</f>
        <v>0</v>
      </c>
      <c r="Z42" s="331">
        <f>L39*$I$44</f>
        <v>0</v>
      </c>
      <c r="AA42" s="331">
        <v>4000</v>
      </c>
      <c r="AB42" s="321">
        <v>4200</v>
      </c>
      <c r="AC42" s="21"/>
      <c r="AD42" s="21"/>
      <c r="AE42" s="319" t="str">
        <f t="shared" si="1"/>
        <v/>
      </c>
      <c r="AF42" s="330">
        <f t="shared" si="2"/>
        <v>0</v>
      </c>
      <c r="AG42" s="331">
        <f t="shared" si="3"/>
        <v>0</v>
      </c>
      <c r="AH42" s="332">
        <f t="shared" si="4"/>
        <v>0</v>
      </c>
      <c r="AI42" s="330">
        <f t="shared" si="5"/>
        <v>0</v>
      </c>
      <c r="AJ42" s="331">
        <f t="shared" si="6"/>
        <v>0</v>
      </c>
      <c r="AK42" s="332">
        <f t="shared" si="7"/>
        <v>0</v>
      </c>
    </row>
    <row r="43" spans="2:37" ht="15" outlineLevel="1" thickTop="1" x14ac:dyDescent="0.3">
      <c r="B43" s="60"/>
      <c r="C43" s="20" t="str" cm="1">
        <f t="array" ref="C43">IF(IFERROR(INDEX($B$50:$B$1700,MATCH(0,COUNTIF($C$29:C42,$B$50:$B$1700),0)),"")=0,"",IFERROR(INDEX($B$50:$B$1700,MATCH(0,COUNTIF($C$29:C42,$B$50:$B$1700),0)),""))</f>
        <v/>
      </c>
      <c r="D43" s="64">
        <f t="shared" si="8"/>
        <v>0</v>
      </c>
      <c r="E43" s="65">
        <f t="shared" si="0"/>
        <v>0</v>
      </c>
      <c r="F43" s="64">
        <f t="shared" si="0"/>
        <v>0</v>
      </c>
      <c r="G43" s="63">
        <f t="shared" si="0"/>
        <v>0</v>
      </c>
      <c r="H43" s="1"/>
      <c r="I43" s="62"/>
      <c r="J43" s="61"/>
      <c r="K43" s="231"/>
      <c r="L43" s="61"/>
      <c r="M43" s="53"/>
      <c r="N43" s="72"/>
      <c r="O43" s="71"/>
      <c r="P43" s="77" t="str">
        <f t="shared" si="9"/>
        <v/>
      </c>
      <c r="Q43" s="34"/>
      <c r="W43" s="321"/>
      <c r="X43" s="330"/>
      <c r="Y43" s="330"/>
      <c r="Z43" s="331"/>
      <c r="AA43" s="331">
        <f>Z42-AA42</f>
        <v>-4000</v>
      </c>
      <c r="AB43" s="321">
        <v>5920</v>
      </c>
      <c r="AC43" s="21"/>
      <c r="AD43" s="21"/>
      <c r="AE43" s="21"/>
      <c r="AF43" s="330">
        <f>SUM(AF30:AF42)</f>
        <v>0</v>
      </c>
      <c r="AG43" s="331">
        <f t="shared" ref="AG43:AK43" si="10">SUM(AG30:AG42)</f>
        <v>0</v>
      </c>
      <c r="AH43" s="330">
        <f t="shared" si="10"/>
        <v>0</v>
      </c>
      <c r="AI43" s="330">
        <f t="shared" si="10"/>
        <v>0</v>
      </c>
      <c r="AJ43" s="331">
        <f t="shared" si="10"/>
        <v>0</v>
      </c>
      <c r="AK43" s="330">
        <f t="shared" si="10"/>
        <v>0</v>
      </c>
    </row>
    <row r="44" spans="2:37" ht="14.4" outlineLevel="1" x14ac:dyDescent="0.3">
      <c r="B44" s="60"/>
      <c r="C44" s="59" t="s">
        <v>27</v>
      </c>
      <c r="D44" s="58">
        <f>SUM(D31:D43)</f>
        <v>0</v>
      </c>
      <c r="E44" s="57">
        <f>SUM(E31:E43)</f>
        <v>0</v>
      </c>
      <c r="F44" s="58">
        <f>SUM(F31:F43)</f>
        <v>0</v>
      </c>
      <c r="G44" s="57">
        <f>SUM(G31:G43)</f>
        <v>0</v>
      </c>
      <c r="H44" s="1"/>
      <c r="I44" s="56">
        <v>0.7</v>
      </c>
      <c r="J44" s="55">
        <f>MROUND(J42*$I$44,0.25)</f>
        <v>0</v>
      </c>
      <c r="K44" s="55">
        <f>MROUND(K42*$I$44,0.25)</f>
        <v>0</v>
      </c>
      <c r="L44" s="54">
        <f>ROUND(L42*$I$44,2)</f>
        <v>0</v>
      </c>
      <c r="M44" s="53"/>
      <c r="N44" s="72"/>
      <c r="O44" s="71"/>
      <c r="P44" s="77" t="str">
        <f t="shared" si="9"/>
        <v/>
      </c>
      <c r="Q44" s="34"/>
      <c r="W44" s="321" t="s">
        <v>29</v>
      </c>
      <c r="X44" s="330">
        <f>J40*$I$44</f>
        <v>0</v>
      </c>
      <c r="Y44" s="330">
        <f>K40*$I$44</f>
        <v>0</v>
      </c>
      <c r="Z44" s="331">
        <f>L40*$I$44</f>
        <v>0</v>
      </c>
      <c r="AA44" s="331">
        <f>Z44</f>
        <v>0</v>
      </c>
      <c r="AB44" s="321">
        <v>5920</v>
      </c>
      <c r="AC44" s="21"/>
      <c r="AD44" s="21"/>
      <c r="AE44" s="21"/>
      <c r="AF44" s="21"/>
      <c r="AG44" s="21"/>
      <c r="AH44" s="21"/>
      <c r="AI44" s="21"/>
      <c r="AJ44" s="21"/>
      <c r="AK44" s="21"/>
    </row>
    <row r="45" spans="2:37" ht="15" outlineLevel="1" thickBot="1" x14ac:dyDescent="0.35">
      <c r="B45" s="52"/>
      <c r="G45" s="1"/>
      <c r="H45" s="1"/>
      <c r="Q45" s="34"/>
      <c r="W45" s="321" t="s">
        <v>3</v>
      </c>
      <c r="X45" s="330">
        <f>J41*$I$44</f>
        <v>0</v>
      </c>
      <c r="Y45" s="330">
        <f>K41*$I$44</f>
        <v>0</v>
      </c>
      <c r="Z45" s="331">
        <f>L41*$I$44</f>
        <v>0</v>
      </c>
      <c r="AA45" s="331">
        <f>Z45</f>
        <v>0</v>
      </c>
      <c r="AB45" s="321">
        <v>5920</v>
      </c>
      <c r="AC45" s="21"/>
      <c r="AD45" s="21"/>
      <c r="AE45" s="21"/>
      <c r="AF45" s="21"/>
      <c r="AG45" s="21"/>
      <c r="AH45" s="21"/>
      <c r="AI45" s="21"/>
      <c r="AJ45" s="21"/>
      <c r="AK45" s="21"/>
    </row>
    <row r="46" spans="2:37" ht="15" thickBot="1" x14ac:dyDescent="0.35">
      <c r="B46" s="286"/>
      <c r="C46" s="287"/>
      <c r="D46" s="287"/>
      <c r="E46" s="287"/>
      <c r="F46" s="287"/>
      <c r="G46" s="287"/>
      <c r="H46" s="287"/>
      <c r="I46" s="287"/>
      <c r="J46" s="287"/>
      <c r="K46" s="287"/>
      <c r="L46" s="287"/>
      <c r="M46" s="287"/>
      <c r="N46" s="287"/>
      <c r="O46" s="287"/>
      <c r="P46" s="287"/>
      <c r="Q46" s="288"/>
      <c r="W46" s="68" t="s">
        <v>28</v>
      </c>
      <c r="X46" s="333">
        <f>SUM(X42:X45)</f>
        <v>0</v>
      </c>
      <c r="Y46" s="333">
        <f>SUM(Y42:Y45)</f>
        <v>0</v>
      </c>
      <c r="Z46" s="334">
        <f>SUM(Z42:Z45)</f>
        <v>0</v>
      </c>
      <c r="AA46" s="334">
        <f t="shared" ref="AA46" si="11">SUM(AA42:AA45)</f>
        <v>0</v>
      </c>
      <c r="AB46" s="335"/>
      <c r="AC46" s="21"/>
      <c r="AD46" s="21"/>
      <c r="AE46" s="21"/>
      <c r="AF46" s="21"/>
      <c r="AG46" s="21"/>
      <c r="AH46" s="21"/>
      <c r="AI46" s="21"/>
      <c r="AJ46" s="21"/>
      <c r="AK46" s="21"/>
    </row>
    <row r="47" spans="2:37" ht="34.049999999999997" customHeight="1" thickBot="1" x14ac:dyDescent="0.3">
      <c r="B47" s="280" t="s">
        <v>26</v>
      </c>
      <c r="C47" s="281"/>
      <c r="D47" s="159">
        <v>2025</v>
      </c>
      <c r="E47" s="51"/>
      <c r="F47" s="50"/>
      <c r="G47" s="49"/>
      <c r="H47" s="49"/>
      <c r="I47" s="282" t="s">
        <v>25</v>
      </c>
      <c r="J47" s="283"/>
      <c r="K47" s="48" t="s">
        <v>24</v>
      </c>
      <c r="L47" s="47"/>
      <c r="M47" s="46"/>
      <c r="N47" s="46"/>
      <c r="O47" s="46"/>
      <c r="P47" s="45"/>
      <c r="Q47" s="44"/>
    </row>
    <row r="48" spans="2:37" ht="21" customHeight="1" thickBot="1" x14ac:dyDescent="0.3">
      <c r="B48" s="43"/>
      <c r="C48" s="42"/>
      <c r="D48" s="41"/>
      <c r="E48" s="40"/>
      <c r="F48" s="39"/>
      <c r="G48" s="38"/>
      <c r="H48" s="38"/>
      <c r="I48" s="37"/>
      <c r="J48" s="36"/>
      <c r="K48" s="256" t="s">
        <v>23</v>
      </c>
      <c r="L48" s="257"/>
      <c r="M48" s="258"/>
      <c r="N48" s="259" t="s">
        <v>22</v>
      </c>
      <c r="O48" s="260"/>
      <c r="P48" s="35"/>
      <c r="Q48" s="34"/>
    </row>
    <row r="49" spans="2:21" ht="45.6" customHeight="1" thickBot="1" x14ac:dyDescent="0.3">
      <c r="B49" s="33" t="s">
        <v>21</v>
      </c>
      <c r="C49" s="32" t="s">
        <v>20</v>
      </c>
      <c r="D49" s="32" t="s">
        <v>19</v>
      </c>
      <c r="E49" s="164" t="s">
        <v>18</v>
      </c>
      <c r="F49" s="164" t="s">
        <v>17</v>
      </c>
      <c r="G49" s="165" t="s">
        <v>16</v>
      </c>
      <c r="H49" s="165" t="s">
        <v>15</v>
      </c>
      <c r="I49" s="165" t="s">
        <v>14</v>
      </c>
      <c r="J49" s="165" t="s">
        <v>13</v>
      </c>
      <c r="K49" s="31" t="s">
        <v>12</v>
      </c>
      <c r="L49" s="31" t="s">
        <v>11</v>
      </c>
      <c r="M49" s="31" t="s">
        <v>10</v>
      </c>
      <c r="N49" s="166" t="s">
        <v>9</v>
      </c>
      <c r="O49" s="166" t="s">
        <v>8</v>
      </c>
      <c r="P49" s="167" t="s">
        <v>7</v>
      </c>
      <c r="Q49" s="32" t="s">
        <v>6</v>
      </c>
      <c r="R49" s="42"/>
      <c r="S49" s="320" t="s">
        <v>950</v>
      </c>
      <c r="T49" s="320" t="s">
        <v>951</v>
      </c>
    </row>
    <row r="50" spans="2:21" ht="14.4" x14ac:dyDescent="0.3">
      <c r="B50" s="30"/>
      <c r="C50" s="20"/>
      <c r="D50" s="20"/>
      <c r="E50" s="25"/>
      <c r="F50" s="24"/>
      <c r="G50" s="20"/>
      <c r="H50" s="19"/>
      <c r="I50" s="22"/>
      <c r="J50" s="22"/>
      <c r="K50" s="12"/>
      <c r="L50" s="232">
        <f t="shared" ref="L50:L113" si="12">IF(ROUNDDOWN(DATEDIF(I50,J50,"d")/7,0)&gt;$L$12,$L$12*K50,K50*ROUNDDOWN(DATEDIF(I50,J50,"d")/7,0))</f>
        <v>0</v>
      </c>
      <c r="M50" s="234">
        <f t="shared" ref="M50:M113" si="13">L50*$L$6</f>
        <v>0</v>
      </c>
      <c r="N50" s="11">
        <f>IF(Q50="x",0,IF(J50&lt;(INDEX(Lookup!$U$2:$U$10,MATCH($D$47,Lookup!$S$2:$S$10,0))),0,$L$12*K50))</f>
        <v>0</v>
      </c>
      <c r="O50" s="234">
        <f t="shared" ref="O50:O113" si="14">N50*$L$6</f>
        <v>0</v>
      </c>
      <c r="P50" s="29"/>
      <c r="Q50" s="9"/>
      <c r="R50" s="27"/>
      <c r="S50" s="340">
        <f>M50*$I$35</f>
        <v>0</v>
      </c>
      <c r="T50" s="340">
        <f>O50*$I$44</f>
        <v>0</v>
      </c>
      <c r="U50" s="26"/>
    </row>
    <row r="51" spans="2:21" ht="14.4" x14ac:dyDescent="0.3">
      <c r="B51" s="318"/>
      <c r="C51" s="20"/>
      <c r="D51" s="20"/>
      <c r="E51" s="25"/>
      <c r="F51" s="24"/>
      <c r="G51" s="20"/>
      <c r="H51" s="19"/>
      <c r="I51" s="22"/>
      <c r="J51" s="22"/>
      <c r="K51" s="12"/>
      <c r="L51" s="232">
        <f t="shared" si="12"/>
        <v>0</v>
      </c>
      <c r="M51" s="234">
        <f t="shared" si="13"/>
        <v>0</v>
      </c>
      <c r="N51" s="11">
        <f>IF(Q51="x",0,IF(J51&lt;(INDEX(Lookup!$U$2:$U$10,MATCH($D$47,Lookup!$S$2:$S$10,0))),0,$L$12*K51))</f>
        <v>0</v>
      </c>
      <c r="O51" s="234">
        <f t="shared" si="14"/>
        <v>0</v>
      </c>
      <c r="P51" s="10"/>
      <c r="Q51" s="9"/>
      <c r="R51" s="27"/>
      <c r="S51" s="340">
        <f t="shared" ref="S51:S114" si="15">M51*$I$35</f>
        <v>0</v>
      </c>
      <c r="T51" s="340">
        <f t="shared" ref="T51:T114" si="16">O51*$I$44</f>
        <v>0</v>
      </c>
      <c r="U51" s="26"/>
    </row>
    <row r="52" spans="2:21" ht="14.4" x14ac:dyDescent="0.3">
      <c r="B52" s="318"/>
      <c r="C52" s="20"/>
      <c r="D52" s="20"/>
      <c r="E52" s="25"/>
      <c r="F52" s="24"/>
      <c r="G52" s="28"/>
      <c r="H52" s="28"/>
      <c r="I52" s="22"/>
      <c r="J52" s="22"/>
      <c r="K52" s="12"/>
      <c r="L52" s="232">
        <f t="shared" si="12"/>
        <v>0</v>
      </c>
      <c r="M52" s="234">
        <f t="shared" si="13"/>
        <v>0</v>
      </c>
      <c r="N52" s="11">
        <f>IF(Q52="x",0,IF(J52&lt;(INDEX(Lookup!$U$2:$U$10,MATCH($D$47,Lookup!$S$2:$S$10,0))),0,$L$12*K52))</f>
        <v>0</v>
      </c>
      <c r="O52" s="234">
        <f t="shared" si="14"/>
        <v>0</v>
      </c>
      <c r="P52" s="10"/>
      <c r="Q52" s="9"/>
      <c r="R52" s="27"/>
      <c r="S52" s="340">
        <f t="shared" si="15"/>
        <v>0</v>
      </c>
      <c r="T52" s="340">
        <f t="shared" si="16"/>
        <v>0</v>
      </c>
      <c r="U52" s="26"/>
    </row>
    <row r="53" spans="2:21" ht="14.4" x14ac:dyDescent="0.3">
      <c r="B53" s="30"/>
      <c r="C53" s="20"/>
      <c r="D53" s="20"/>
      <c r="E53" s="25"/>
      <c r="F53" s="24"/>
      <c r="G53" s="20"/>
      <c r="H53" s="19"/>
      <c r="I53" s="22"/>
      <c r="J53" s="22"/>
      <c r="K53" s="12"/>
      <c r="L53" s="232">
        <f t="shared" si="12"/>
        <v>0</v>
      </c>
      <c r="M53" s="234">
        <f t="shared" si="13"/>
        <v>0</v>
      </c>
      <c r="N53" s="11">
        <f>IF(Q53="x",0,IF(J53&lt;(INDEX(Lookup!$U$2:$U$10,MATCH($D$47,Lookup!$S$2:$S$10,0))),0,$L$12*K53))</f>
        <v>0</v>
      </c>
      <c r="O53" s="234">
        <f t="shared" si="14"/>
        <v>0</v>
      </c>
      <c r="P53" s="10"/>
      <c r="Q53" s="9"/>
      <c r="R53" s="27"/>
      <c r="S53" s="340">
        <f t="shared" si="15"/>
        <v>0</v>
      </c>
      <c r="T53" s="340">
        <f t="shared" si="16"/>
        <v>0</v>
      </c>
      <c r="U53" s="26"/>
    </row>
    <row r="54" spans="2:21" ht="14.4" x14ac:dyDescent="0.3">
      <c r="B54" s="318"/>
      <c r="C54" s="20"/>
      <c r="D54" s="20"/>
      <c r="E54" s="25"/>
      <c r="F54" s="24"/>
      <c r="G54" s="20"/>
      <c r="H54" s="19"/>
      <c r="I54" s="22"/>
      <c r="J54" s="22"/>
      <c r="K54" s="12"/>
      <c r="L54" s="232">
        <f t="shared" si="12"/>
        <v>0</v>
      </c>
      <c r="M54" s="234">
        <f t="shared" si="13"/>
        <v>0</v>
      </c>
      <c r="N54" s="11">
        <f>IF(Q54="x",0,IF(J54&lt;(INDEX(Lookup!$U$2:$U$10,MATCH($D$47,Lookup!$S$2:$S$10,0))),0,$L$12*K54))</f>
        <v>0</v>
      </c>
      <c r="O54" s="234">
        <f t="shared" si="14"/>
        <v>0</v>
      </c>
      <c r="P54" s="10"/>
      <c r="Q54" s="9"/>
      <c r="R54" s="27"/>
      <c r="S54" s="340">
        <f t="shared" si="15"/>
        <v>0</v>
      </c>
      <c r="T54" s="340">
        <f t="shared" si="16"/>
        <v>0</v>
      </c>
      <c r="U54" s="26"/>
    </row>
    <row r="55" spans="2:21" ht="14.4" x14ac:dyDescent="0.3">
      <c r="B55" s="318"/>
      <c r="C55" s="20"/>
      <c r="D55" s="20"/>
      <c r="E55" s="25"/>
      <c r="F55" s="24"/>
      <c r="G55" s="20"/>
      <c r="H55" s="19"/>
      <c r="I55" s="22"/>
      <c r="J55" s="22"/>
      <c r="K55" s="12"/>
      <c r="L55" s="232">
        <f t="shared" si="12"/>
        <v>0</v>
      </c>
      <c r="M55" s="234">
        <f t="shared" si="13"/>
        <v>0</v>
      </c>
      <c r="N55" s="11">
        <f>IF(Q55="x",0,IF(J55&lt;(INDEX(Lookup!$U$2:$U$10,MATCH($D$47,Lookup!$S$2:$S$10,0))),0,$L$12*K55))</f>
        <v>0</v>
      </c>
      <c r="O55" s="234">
        <f t="shared" si="14"/>
        <v>0</v>
      </c>
      <c r="P55" s="10"/>
      <c r="Q55" s="9"/>
      <c r="R55" s="27"/>
      <c r="S55" s="340">
        <f t="shared" si="15"/>
        <v>0</v>
      </c>
      <c r="T55" s="340">
        <f t="shared" si="16"/>
        <v>0</v>
      </c>
      <c r="U55" s="26"/>
    </row>
    <row r="56" spans="2:21" ht="14.4" x14ac:dyDescent="0.3">
      <c r="B56" s="30"/>
      <c r="C56" s="319"/>
      <c r="D56" s="319"/>
      <c r="E56" s="25"/>
      <c r="F56" s="24"/>
      <c r="G56" s="20"/>
      <c r="H56" s="19"/>
      <c r="I56" s="22"/>
      <c r="J56" s="22"/>
      <c r="K56" s="12"/>
      <c r="L56" s="232">
        <f t="shared" si="12"/>
        <v>0</v>
      </c>
      <c r="M56" s="234">
        <f t="shared" si="13"/>
        <v>0</v>
      </c>
      <c r="N56" s="11">
        <f>IF(Q56="x",0,IF(J56&lt;(INDEX(Lookup!$U$2:$U$10,MATCH($D$47,Lookup!$S$2:$S$10,0))),0,$L$12*K56))</f>
        <v>0</v>
      </c>
      <c r="O56" s="234">
        <f t="shared" si="14"/>
        <v>0</v>
      </c>
      <c r="P56" s="10"/>
      <c r="Q56" s="9"/>
      <c r="S56" s="340">
        <f t="shared" si="15"/>
        <v>0</v>
      </c>
      <c r="T56" s="340">
        <f t="shared" si="16"/>
        <v>0</v>
      </c>
    </row>
    <row r="57" spans="2:21" ht="12.6" customHeight="1" x14ac:dyDescent="0.3">
      <c r="B57" s="318"/>
      <c r="C57" s="319"/>
      <c r="D57" s="319"/>
      <c r="E57" s="25"/>
      <c r="F57" s="16"/>
      <c r="G57" s="20"/>
      <c r="H57" s="19"/>
      <c r="I57" s="22"/>
      <c r="J57" s="22"/>
      <c r="K57" s="12"/>
      <c r="L57" s="232">
        <f t="shared" si="12"/>
        <v>0</v>
      </c>
      <c r="M57" s="234">
        <f t="shared" si="13"/>
        <v>0</v>
      </c>
      <c r="N57" s="11">
        <f>IF(Q57="x",0,IF(J57&lt;(INDEX(Lookup!$U$2:$U$10,MATCH($D$47,Lookup!$S$2:$S$10,0))),0,$L$12*K57))</f>
        <v>0</v>
      </c>
      <c r="O57" s="234">
        <f t="shared" si="14"/>
        <v>0</v>
      </c>
      <c r="P57" s="10"/>
      <c r="Q57" s="9"/>
      <c r="S57" s="340">
        <f t="shared" si="15"/>
        <v>0</v>
      </c>
      <c r="T57" s="340">
        <f t="shared" si="16"/>
        <v>0</v>
      </c>
    </row>
    <row r="58" spans="2:21" ht="14.4" x14ac:dyDescent="0.3">
      <c r="B58" s="318"/>
      <c r="C58" s="319"/>
      <c r="D58" s="319"/>
      <c r="E58" s="25"/>
      <c r="F58" s="16"/>
      <c r="G58" s="20"/>
      <c r="H58" s="19"/>
      <c r="I58" s="22"/>
      <c r="J58" s="22"/>
      <c r="K58" s="12"/>
      <c r="L58" s="232">
        <f t="shared" si="12"/>
        <v>0</v>
      </c>
      <c r="M58" s="234">
        <f t="shared" si="13"/>
        <v>0</v>
      </c>
      <c r="N58" s="11">
        <f>IF(Q58="x",0,IF(J58&lt;(INDEX(Lookup!$U$2:$U$10,MATCH($D$47,Lookup!$S$2:$S$10,0))),0,$L$12*K58))</f>
        <v>0</v>
      </c>
      <c r="O58" s="234">
        <f t="shared" si="14"/>
        <v>0</v>
      </c>
      <c r="P58" s="10"/>
      <c r="Q58" s="9"/>
      <c r="S58" s="340">
        <f t="shared" si="15"/>
        <v>0</v>
      </c>
      <c r="T58" s="340">
        <f t="shared" si="16"/>
        <v>0</v>
      </c>
    </row>
    <row r="59" spans="2:21" ht="14.4" x14ac:dyDescent="0.3">
      <c r="B59" s="30"/>
      <c r="C59" s="319"/>
      <c r="D59" s="319"/>
      <c r="E59" s="25"/>
      <c r="F59" s="16"/>
      <c r="G59" s="20"/>
      <c r="H59" s="19"/>
      <c r="I59" s="22"/>
      <c r="J59" s="22"/>
      <c r="K59" s="12"/>
      <c r="L59" s="232">
        <f t="shared" si="12"/>
        <v>0</v>
      </c>
      <c r="M59" s="234">
        <f t="shared" si="13"/>
        <v>0</v>
      </c>
      <c r="N59" s="11">
        <f>IF(Q59="x",0,IF(J59&lt;(INDEX(Lookup!$U$2:$U$10,MATCH($D$47,Lookup!$S$2:$S$10,0))),0,$L$12*K59))</f>
        <v>0</v>
      </c>
      <c r="O59" s="234">
        <f t="shared" si="14"/>
        <v>0</v>
      </c>
      <c r="P59" s="10"/>
      <c r="Q59" s="9"/>
      <c r="S59" s="340">
        <f t="shared" si="15"/>
        <v>0</v>
      </c>
      <c r="T59" s="340">
        <f t="shared" si="16"/>
        <v>0</v>
      </c>
    </row>
    <row r="60" spans="2:21" ht="14.4" x14ac:dyDescent="0.3">
      <c r="B60" s="318"/>
      <c r="C60" s="319"/>
      <c r="D60" s="319"/>
      <c r="E60" s="25"/>
      <c r="F60" s="16"/>
      <c r="G60" s="20"/>
      <c r="H60" s="19"/>
      <c r="I60" s="22"/>
      <c r="J60" s="22"/>
      <c r="K60" s="12"/>
      <c r="L60" s="232">
        <f t="shared" si="12"/>
        <v>0</v>
      </c>
      <c r="M60" s="234">
        <f t="shared" si="13"/>
        <v>0</v>
      </c>
      <c r="N60" s="11">
        <f>IF(Q60="x",0,IF(J60&lt;(INDEX(Lookup!$U$2:$U$10,MATCH($D$47,Lookup!$S$2:$S$10,0))),0,$L$12*K60))</f>
        <v>0</v>
      </c>
      <c r="O60" s="234">
        <f t="shared" si="14"/>
        <v>0</v>
      </c>
      <c r="P60" s="10"/>
      <c r="Q60" s="9"/>
      <c r="S60" s="340">
        <f t="shared" si="15"/>
        <v>0</v>
      </c>
      <c r="T60" s="340">
        <f t="shared" si="16"/>
        <v>0</v>
      </c>
    </row>
    <row r="61" spans="2:21" ht="14.4" x14ac:dyDescent="0.3">
      <c r="B61" s="318"/>
      <c r="C61" s="319"/>
      <c r="D61" s="319"/>
      <c r="E61" s="25"/>
      <c r="F61" s="16"/>
      <c r="G61" s="20"/>
      <c r="H61" s="19"/>
      <c r="I61" s="22"/>
      <c r="J61" s="22"/>
      <c r="K61" s="12"/>
      <c r="L61" s="232">
        <f t="shared" si="12"/>
        <v>0</v>
      </c>
      <c r="M61" s="234">
        <f t="shared" si="13"/>
        <v>0</v>
      </c>
      <c r="N61" s="11">
        <f>IF(Q61="x",0,IF(J61&lt;(INDEX(Lookup!$U$2:$U$10,MATCH($D$47,Lookup!$S$2:$S$10,0))),0,$L$12*K61))</f>
        <v>0</v>
      </c>
      <c r="O61" s="234">
        <f t="shared" si="14"/>
        <v>0</v>
      </c>
      <c r="P61" s="10"/>
      <c r="Q61" s="9"/>
      <c r="S61" s="340">
        <f t="shared" si="15"/>
        <v>0</v>
      </c>
      <c r="T61" s="340">
        <f t="shared" si="16"/>
        <v>0</v>
      </c>
    </row>
    <row r="62" spans="2:21" ht="14.4" x14ac:dyDescent="0.3">
      <c r="B62" s="30"/>
      <c r="C62" s="16"/>
      <c r="D62" s="16"/>
      <c r="E62" s="25"/>
      <c r="F62" s="16"/>
      <c r="G62" s="20"/>
      <c r="H62" s="19"/>
      <c r="I62" s="18"/>
      <c r="J62" s="18"/>
      <c r="K62" s="12"/>
      <c r="L62" s="232">
        <f t="shared" si="12"/>
        <v>0</v>
      </c>
      <c r="M62" s="234">
        <f t="shared" si="13"/>
        <v>0</v>
      </c>
      <c r="N62" s="11">
        <f>IF(Q62="x",0,IF(J62&lt;(INDEX(Lookup!$U$2:$U$10,MATCH($D$47,Lookup!$S$2:$S$10,0))),0,$L$12*K62))</f>
        <v>0</v>
      </c>
      <c r="O62" s="234">
        <f t="shared" si="14"/>
        <v>0</v>
      </c>
      <c r="P62" s="10"/>
      <c r="Q62" s="9"/>
      <c r="S62" s="340">
        <f t="shared" si="15"/>
        <v>0</v>
      </c>
      <c r="T62" s="340">
        <f t="shared" si="16"/>
        <v>0</v>
      </c>
    </row>
    <row r="63" spans="2:21" ht="14.4" x14ac:dyDescent="0.3">
      <c r="B63" s="30"/>
      <c r="C63" s="16"/>
      <c r="D63" s="16"/>
      <c r="E63" s="25"/>
      <c r="F63" s="16"/>
      <c r="G63" s="20"/>
      <c r="H63" s="19"/>
      <c r="I63" s="18"/>
      <c r="J63" s="18"/>
      <c r="K63" s="12"/>
      <c r="L63" s="232">
        <f t="shared" si="12"/>
        <v>0</v>
      </c>
      <c r="M63" s="234">
        <f t="shared" si="13"/>
        <v>0</v>
      </c>
      <c r="N63" s="11">
        <f>IF(Q63="x",0,IF(J63&lt;(INDEX(Lookup!$U$2:$U$10,MATCH($D$47,Lookup!$S$2:$S$10,0))),0,$L$12*K63))</f>
        <v>0</v>
      </c>
      <c r="O63" s="234">
        <f t="shared" si="14"/>
        <v>0</v>
      </c>
      <c r="P63" s="10"/>
      <c r="Q63" s="9"/>
      <c r="S63" s="340">
        <f t="shared" si="15"/>
        <v>0</v>
      </c>
      <c r="T63" s="340">
        <f t="shared" si="16"/>
        <v>0</v>
      </c>
    </row>
    <row r="64" spans="2:21" ht="14.4" x14ac:dyDescent="0.3">
      <c r="B64" s="30"/>
      <c r="C64" s="16"/>
      <c r="D64" s="16"/>
      <c r="E64" s="25"/>
      <c r="F64" s="16"/>
      <c r="G64" s="20"/>
      <c r="H64" s="19"/>
      <c r="I64" s="18"/>
      <c r="J64" s="18"/>
      <c r="K64" s="12"/>
      <c r="L64" s="232">
        <f t="shared" si="12"/>
        <v>0</v>
      </c>
      <c r="M64" s="234">
        <f t="shared" si="13"/>
        <v>0</v>
      </c>
      <c r="N64" s="11">
        <f>IF(Q64="x",0,IF(J64&lt;(INDEX(Lookup!$U$2:$U$10,MATCH($D$47,Lookup!$S$2:$S$10,0))),0,$L$12*K64))</f>
        <v>0</v>
      </c>
      <c r="O64" s="234">
        <f t="shared" si="14"/>
        <v>0</v>
      </c>
      <c r="P64" s="10"/>
      <c r="Q64" s="9"/>
      <c r="S64" s="340">
        <f t="shared" si="15"/>
        <v>0</v>
      </c>
      <c r="T64" s="340">
        <f t="shared" si="16"/>
        <v>0</v>
      </c>
    </row>
    <row r="65" spans="2:20" ht="14.4" x14ac:dyDescent="0.3">
      <c r="B65" s="30"/>
      <c r="C65" s="16"/>
      <c r="D65" s="16"/>
      <c r="E65" s="25"/>
      <c r="F65" s="16"/>
      <c r="G65" s="20"/>
      <c r="H65" s="19"/>
      <c r="I65" s="18"/>
      <c r="J65" s="18"/>
      <c r="K65" s="12"/>
      <c r="L65" s="232">
        <f t="shared" si="12"/>
        <v>0</v>
      </c>
      <c r="M65" s="234">
        <f t="shared" si="13"/>
        <v>0</v>
      </c>
      <c r="N65" s="11">
        <f>IF(Q65="x",0,IF(J65&lt;(INDEX(Lookup!$U$2:$U$10,MATCH($D$47,Lookup!$S$2:$S$10,0))),0,$L$12*K65))</f>
        <v>0</v>
      </c>
      <c r="O65" s="234">
        <f t="shared" si="14"/>
        <v>0</v>
      </c>
      <c r="P65" s="10"/>
      <c r="Q65" s="9"/>
      <c r="S65" s="340">
        <f t="shared" si="15"/>
        <v>0</v>
      </c>
      <c r="T65" s="340">
        <f t="shared" si="16"/>
        <v>0</v>
      </c>
    </row>
    <row r="66" spans="2:20" ht="14.4" x14ac:dyDescent="0.3">
      <c r="B66" s="30"/>
      <c r="C66" s="16"/>
      <c r="D66" s="16"/>
      <c r="E66" s="25"/>
      <c r="F66" s="16"/>
      <c r="G66" s="20"/>
      <c r="H66" s="19"/>
      <c r="I66" s="18"/>
      <c r="J66" s="18"/>
      <c r="K66" s="12"/>
      <c r="L66" s="232">
        <f t="shared" si="12"/>
        <v>0</v>
      </c>
      <c r="M66" s="234">
        <f t="shared" si="13"/>
        <v>0</v>
      </c>
      <c r="N66" s="11">
        <f>IF(Q66="x",0,IF(J66&lt;(INDEX(Lookup!$U$2:$U$10,MATCH($D$47,Lookup!$S$2:$S$10,0))),0,$L$12*K66))</f>
        <v>0</v>
      </c>
      <c r="O66" s="234">
        <f t="shared" si="14"/>
        <v>0</v>
      </c>
      <c r="P66" s="10"/>
      <c r="Q66" s="9"/>
      <c r="S66" s="340">
        <f t="shared" si="15"/>
        <v>0</v>
      </c>
      <c r="T66" s="340">
        <f t="shared" si="16"/>
        <v>0</v>
      </c>
    </row>
    <row r="67" spans="2:20" ht="14.4" x14ac:dyDescent="0.3">
      <c r="B67" s="30"/>
      <c r="C67" s="16"/>
      <c r="D67" s="16"/>
      <c r="E67" s="25"/>
      <c r="F67" s="16"/>
      <c r="G67" s="20"/>
      <c r="H67" s="19"/>
      <c r="I67" s="18"/>
      <c r="J67" s="18"/>
      <c r="K67" s="12"/>
      <c r="L67" s="232">
        <f t="shared" si="12"/>
        <v>0</v>
      </c>
      <c r="M67" s="234">
        <f t="shared" si="13"/>
        <v>0</v>
      </c>
      <c r="N67" s="11">
        <f>IF(Q67="x",0,IF(J67&lt;(INDEX(Lookup!$U$2:$U$10,MATCH($D$47,Lookup!$S$2:$S$10,0))),0,$L$12*K67))</f>
        <v>0</v>
      </c>
      <c r="O67" s="234">
        <f t="shared" si="14"/>
        <v>0</v>
      </c>
      <c r="P67" s="10"/>
      <c r="Q67" s="9"/>
      <c r="S67" s="340">
        <f t="shared" si="15"/>
        <v>0</v>
      </c>
      <c r="T67" s="340">
        <f t="shared" si="16"/>
        <v>0</v>
      </c>
    </row>
    <row r="68" spans="2:20" ht="14.4" x14ac:dyDescent="0.3">
      <c r="B68" s="30"/>
      <c r="C68" s="16"/>
      <c r="D68" s="16"/>
      <c r="E68" s="25"/>
      <c r="F68" s="16"/>
      <c r="G68" s="20"/>
      <c r="H68" s="19"/>
      <c r="I68" s="18"/>
      <c r="J68" s="18"/>
      <c r="K68" s="12"/>
      <c r="L68" s="232">
        <f t="shared" si="12"/>
        <v>0</v>
      </c>
      <c r="M68" s="234">
        <f t="shared" si="13"/>
        <v>0</v>
      </c>
      <c r="N68" s="11">
        <f>IF(Q68="x",0,IF(J68&lt;(INDEX(Lookup!$U$2:$U$10,MATCH($D$47,Lookup!$S$2:$S$10,0))),0,$L$12*K68))</f>
        <v>0</v>
      </c>
      <c r="O68" s="234">
        <f t="shared" si="14"/>
        <v>0</v>
      </c>
      <c r="P68" s="10"/>
      <c r="Q68" s="9"/>
      <c r="S68" s="340">
        <f t="shared" si="15"/>
        <v>0</v>
      </c>
      <c r="T68" s="340">
        <f t="shared" si="16"/>
        <v>0</v>
      </c>
    </row>
    <row r="69" spans="2:20" ht="14.4" x14ac:dyDescent="0.3">
      <c r="B69" s="30"/>
      <c r="C69" s="16"/>
      <c r="D69" s="16"/>
      <c r="E69" s="25"/>
      <c r="F69" s="16"/>
      <c r="G69" s="20"/>
      <c r="H69" s="19"/>
      <c r="I69" s="18"/>
      <c r="J69" s="18"/>
      <c r="K69" s="12"/>
      <c r="L69" s="232">
        <f t="shared" si="12"/>
        <v>0</v>
      </c>
      <c r="M69" s="234">
        <f t="shared" si="13"/>
        <v>0</v>
      </c>
      <c r="N69" s="11">
        <f>IF(Q69="x",0,IF(J69&lt;(INDEX(Lookup!$U$2:$U$10,MATCH($D$47,Lookup!$S$2:$S$10,0))),0,$L$12*K69))</f>
        <v>0</v>
      </c>
      <c r="O69" s="234">
        <f t="shared" si="14"/>
        <v>0</v>
      </c>
      <c r="P69" s="10"/>
      <c r="Q69" s="9"/>
      <c r="S69" s="340">
        <f t="shared" si="15"/>
        <v>0</v>
      </c>
      <c r="T69" s="340">
        <f t="shared" si="16"/>
        <v>0</v>
      </c>
    </row>
    <row r="70" spans="2:20" ht="14.4" x14ac:dyDescent="0.3">
      <c r="B70" s="30"/>
      <c r="C70" s="16"/>
      <c r="D70" s="16"/>
      <c r="E70" s="25"/>
      <c r="F70" s="16"/>
      <c r="G70" s="20"/>
      <c r="H70" s="19"/>
      <c r="I70" s="18"/>
      <c r="J70" s="18"/>
      <c r="K70" s="12"/>
      <c r="L70" s="232">
        <f t="shared" si="12"/>
        <v>0</v>
      </c>
      <c r="M70" s="234">
        <f t="shared" si="13"/>
        <v>0</v>
      </c>
      <c r="N70" s="11">
        <f>IF(Q70="x",0,IF(J70&lt;(INDEX(Lookup!$U$2:$U$10,MATCH($D$47,Lookup!$S$2:$S$10,0))),0,$L$12*K70))</f>
        <v>0</v>
      </c>
      <c r="O70" s="234">
        <f t="shared" si="14"/>
        <v>0</v>
      </c>
      <c r="P70" s="10"/>
      <c r="Q70" s="9"/>
      <c r="S70" s="340">
        <f t="shared" si="15"/>
        <v>0</v>
      </c>
      <c r="T70" s="340">
        <f t="shared" si="16"/>
        <v>0</v>
      </c>
    </row>
    <row r="71" spans="2:20" ht="14.4" x14ac:dyDescent="0.3">
      <c r="B71" s="30"/>
      <c r="C71" s="16"/>
      <c r="D71" s="16"/>
      <c r="E71" s="25"/>
      <c r="F71" s="16"/>
      <c r="G71" s="20"/>
      <c r="H71" s="19"/>
      <c r="I71" s="18"/>
      <c r="J71" s="18"/>
      <c r="K71" s="12"/>
      <c r="L71" s="232">
        <f t="shared" si="12"/>
        <v>0</v>
      </c>
      <c r="M71" s="234">
        <f t="shared" si="13"/>
        <v>0</v>
      </c>
      <c r="N71" s="11">
        <f>IF(Q71="x",0,IF(J71&lt;(INDEX(Lookup!$U$2:$U$10,MATCH($D$47,Lookup!$S$2:$S$10,0))),0,$L$12*K71))</f>
        <v>0</v>
      </c>
      <c r="O71" s="234">
        <f t="shared" si="14"/>
        <v>0</v>
      </c>
      <c r="P71" s="10"/>
      <c r="Q71" s="9"/>
      <c r="S71" s="340">
        <f t="shared" si="15"/>
        <v>0</v>
      </c>
      <c r="T71" s="340">
        <f t="shared" si="16"/>
        <v>0</v>
      </c>
    </row>
    <row r="72" spans="2:20" ht="14.4" x14ac:dyDescent="0.3">
      <c r="B72" s="30"/>
      <c r="C72" s="16"/>
      <c r="D72" s="16"/>
      <c r="E72" s="25"/>
      <c r="F72" s="16"/>
      <c r="G72" s="20"/>
      <c r="H72" s="19"/>
      <c r="I72" s="18"/>
      <c r="J72" s="18"/>
      <c r="K72" s="12"/>
      <c r="L72" s="232">
        <f t="shared" si="12"/>
        <v>0</v>
      </c>
      <c r="M72" s="234">
        <f t="shared" si="13"/>
        <v>0</v>
      </c>
      <c r="N72" s="11">
        <f>IF(Q72="x",0,IF(J72&lt;(INDEX(Lookup!$U$2:$U$10,MATCH($D$47,Lookup!$S$2:$S$10,0))),0,$L$12*K72))</f>
        <v>0</v>
      </c>
      <c r="O72" s="234">
        <f t="shared" si="14"/>
        <v>0</v>
      </c>
      <c r="P72" s="10"/>
      <c r="Q72" s="9"/>
      <c r="S72" s="340">
        <f t="shared" si="15"/>
        <v>0</v>
      </c>
      <c r="T72" s="340">
        <f t="shared" si="16"/>
        <v>0</v>
      </c>
    </row>
    <row r="73" spans="2:20" ht="14.4" x14ac:dyDescent="0.3">
      <c r="B73" s="30"/>
      <c r="C73" s="16"/>
      <c r="D73" s="16"/>
      <c r="E73" s="25"/>
      <c r="F73" s="16"/>
      <c r="G73" s="20"/>
      <c r="H73" s="19"/>
      <c r="I73" s="18"/>
      <c r="J73" s="18"/>
      <c r="K73" s="12"/>
      <c r="L73" s="232">
        <f t="shared" si="12"/>
        <v>0</v>
      </c>
      <c r="M73" s="234">
        <f t="shared" si="13"/>
        <v>0</v>
      </c>
      <c r="N73" s="11">
        <f>IF(Q73="x",0,IF(J73&lt;(INDEX(Lookup!$U$2:$U$10,MATCH($D$47,Lookup!$S$2:$S$10,0))),0,$L$12*K73))</f>
        <v>0</v>
      </c>
      <c r="O73" s="234">
        <f t="shared" si="14"/>
        <v>0</v>
      </c>
      <c r="P73" s="10"/>
      <c r="Q73" s="9"/>
      <c r="S73" s="340">
        <f t="shared" si="15"/>
        <v>0</v>
      </c>
      <c r="T73" s="340">
        <f t="shared" si="16"/>
        <v>0</v>
      </c>
    </row>
    <row r="74" spans="2:20" ht="14.4" x14ac:dyDescent="0.3">
      <c r="B74" s="30"/>
      <c r="C74" s="16"/>
      <c r="D74" s="16"/>
      <c r="E74" s="25"/>
      <c r="F74" s="16"/>
      <c r="G74" s="20"/>
      <c r="H74" s="19"/>
      <c r="I74" s="18"/>
      <c r="J74" s="18"/>
      <c r="K74" s="12"/>
      <c r="L74" s="232">
        <f t="shared" si="12"/>
        <v>0</v>
      </c>
      <c r="M74" s="234">
        <f t="shared" si="13"/>
        <v>0</v>
      </c>
      <c r="N74" s="11">
        <f>IF(Q74="x",0,IF(J74&lt;(INDEX(Lookup!$U$2:$U$10,MATCH($D$47,Lookup!$S$2:$S$10,0))),0,$L$12*K74))</f>
        <v>0</v>
      </c>
      <c r="O74" s="234">
        <f t="shared" si="14"/>
        <v>0</v>
      </c>
      <c r="P74" s="10"/>
      <c r="Q74" s="9"/>
      <c r="S74" s="340">
        <f t="shared" si="15"/>
        <v>0</v>
      </c>
      <c r="T74" s="340">
        <f t="shared" si="16"/>
        <v>0</v>
      </c>
    </row>
    <row r="75" spans="2:20" ht="14.4" x14ac:dyDescent="0.3">
      <c r="B75" s="30"/>
      <c r="C75" s="16"/>
      <c r="D75" s="16"/>
      <c r="E75" s="25"/>
      <c r="F75" s="16"/>
      <c r="G75" s="20"/>
      <c r="H75" s="19"/>
      <c r="I75" s="18"/>
      <c r="J75" s="18"/>
      <c r="K75" s="12"/>
      <c r="L75" s="232">
        <f t="shared" si="12"/>
        <v>0</v>
      </c>
      <c r="M75" s="234">
        <f t="shared" si="13"/>
        <v>0</v>
      </c>
      <c r="N75" s="11">
        <f>IF(Q75="x",0,IF(J75&lt;(INDEX(Lookup!$U$2:$U$10,MATCH($D$47,Lookup!$S$2:$S$10,0))),0,$L$12*K75))</f>
        <v>0</v>
      </c>
      <c r="O75" s="234">
        <f t="shared" si="14"/>
        <v>0</v>
      </c>
      <c r="P75" s="10"/>
      <c r="Q75" s="9"/>
      <c r="S75" s="340">
        <f t="shared" si="15"/>
        <v>0</v>
      </c>
      <c r="T75" s="340">
        <f t="shared" si="16"/>
        <v>0</v>
      </c>
    </row>
    <row r="76" spans="2:20" ht="14.4" x14ac:dyDescent="0.3">
      <c r="B76" s="30"/>
      <c r="C76" s="16"/>
      <c r="D76" s="16"/>
      <c r="E76" s="25"/>
      <c r="F76" s="16"/>
      <c r="G76" s="20"/>
      <c r="H76" s="19"/>
      <c r="I76" s="18"/>
      <c r="J76" s="18"/>
      <c r="K76" s="12"/>
      <c r="L76" s="232">
        <f t="shared" si="12"/>
        <v>0</v>
      </c>
      <c r="M76" s="234">
        <f t="shared" si="13"/>
        <v>0</v>
      </c>
      <c r="N76" s="11">
        <f>IF(Q76="x",0,IF(J76&lt;(INDEX(Lookup!$U$2:$U$10,MATCH($D$47,Lookup!$S$2:$S$10,0))),0,$L$12*K76))</f>
        <v>0</v>
      </c>
      <c r="O76" s="234">
        <f t="shared" si="14"/>
        <v>0</v>
      </c>
      <c r="P76" s="10"/>
      <c r="Q76" s="9"/>
      <c r="S76" s="340">
        <f t="shared" si="15"/>
        <v>0</v>
      </c>
      <c r="T76" s="340">
        <f t="shared" si="16"/>
        <v>0</v>
      </c>
    </row>
    <row r="77" spans="2:20" ht="14.4" x14ac:dyDescent="0.3">
      <c r="B77" s="30"/>
      <c r="C77" s="16"/>
      <c r="D77" s="16"/>
      <c r="E77" s="25"/>
      <c r="F77" s="16"/>
      <c r="G77" s="20"/>
      <c r="H77" s="19"/>
      <c r="I77" s="18"/>
      <c r="J77" s="18"/>
      <c r="K77" s="12"/>
      <c r="L77" s="232">
        <f t="shared" si="12"/>
        <v>0</v>
      </c>
      <c r="M77" s="234">
        <f t="shared" si="13"/>
        <v>0</v>
      </c>
      <c r="N77" s="11">
        <f>IF(Q77="x",0,IF(J77&lt;(INDEX(Lookup!$U$2:$U$10,MATCH($D$47,Lookup!$S$2:$S$10,0))),0,$L$12*K77))</f>
        <v>0</v>
      </c>
      <c r="O77" s="234">
        <f t="shared" si="14"/>
        <v>0</v>
      </c>
      <c r="P77" s="10"/>
      <c r="Q77" s="9"/>
      <c r="S77" s="340">
        <f t="shared" si="15"/>
        <v>0</v>
      </c>
      <c r="T77" s="340">
        <f t="shared" si="16"/>
        <v>0</v>
      </c>
    </row>
    <row r="78" spans="2:20" ht="14.4" x14ac:dyDescent="0.3">
      <c r="B78" s="30"/>
      <c r="C78" s="16"/>
      <c r="D78" s="16"/>
      <c r="E78" s="25"/>
      <c r="F78" s="16"/>
      <c r="G78" s="20"/>
      <c r="H78" s="19"/>
      <c r="I78" s="18"/>
      <c r="J78" s="18"/>
      <c r="K78" s="12"/>
      <c r="L78" s="232">
        <f t="shared" si="12"/>
        <v>0</v>
      </c>
      <c r="M78" s="234">
        <f t="shared" si="13"/>
        <v>0</v>
      </c>
      <c r="N78" s="11">
        <f>IF(Q78="x",0,IF(J78&lt;(INDEX(Lookup!$U$2:$U$10,MATCH($D$47,Lookup!$S$2:$S$10,0))),0,$L$12*K78))</f>
        <v>0</v>
      </c>
      <c r="O78" s="234">
        <f t="shared" si="14"/>
        <v>0</v>
      </c>
      <c r="P78" s="10"/>
      <c r="Q78" s="9"/>
      <c r="S78" s="340">
        <f t="shared" si="15"/>
        <v>0</v>
      </c>
      <c r="T78" s="340">
        <f t="shared" si="16"/>
        <v>0</v>
      </c>
    </row>
    <row r="79" spans="2:20" ht="14.4" x14ac:dyDescent="0.3">
      <c r="B79" s="30"/>
      <c r="C79" s="16"/>
      <c r="D79" s="16"/>
      <c r="E79" s="25"/>
      <c r="F79" s="16"/>
      <c r="G79" s="20"/>
      <c r="H79" s="19"/>
      <c r="I79" s="18"/>
      <c r="J79" s="18"/>
      <c r="K79" s="12"/>
      <c r="L79" s="232">
        <f t="shared" si="12"/>
        <v>0</v>
      </c>
      <c r="M79" s="234">
        <f t="shared" si="13"/>
        <v>0</v>
      </c>
      <c r="N79" s="11">
        <f>IF(Q79="x",0,IF(J79&lt;(INDEX(Lookup!$U$2:$U$10,MATCH($D$47,Lookup!$S$2:$S$10,0))),0,$L$12*K79))</f>
        <v>0</v>
      </c>
      <c r="O79" s="234">
        <f t="shared" si="14"/>
        <v>0</v>
      </c>
      <c r="P79" s="10"/>
      <c r="Q79" s="9"/>
      <c r="S79" s="340">
        <f t="shared" si="15"/>
        <v>0</v>
      </c>
      <c r="T79" s="340">
        <f t="shared" si="16"/>
        <v>0</v>
      </c>
    </row>
    <row r="80" spans="2:20" ht="14.4" x14ac:dyDescent="0.3">
      <c r="B80" s="30"/>
      <c r="C80" s="16"/>
      <c r="D80" s="16"/>
      <c r="E80" s="25"/>
      <c r="F80" s="16"/>
      <c r="G80" s="20"/>
      <c r="H80" s="19"/>
      <c r="I80" s="18"/>
      <c r="J80" s="18"/>
      <c r="K80" s="12"/>
      <c r="L80" s="232">
        <f t="shared" si="12"/>
        <v>0</v>
      </c>
      <c r="M80" s="234">
        <f t="shared" si="13"/>
        <v>0</v>
      </c>
      <c r="N80" s="11">
        <f>IF(Q80="x",0,IF(J80&lt;(INDEX(Lookup!$U$2:$U$10,MATCH($D$47,Lookup!$S$2:$S$10,0))),0,$L$12*K80))</f>
        <v>0</v>
      </c>
      <c r="O80" s="234">
        <f t="shared" si="14"/>
        <v>0</v>
      </c>
      <c r="P80" s="10"/>
      <c r="Q80" s="9"/>
      <c r="S80" s="340">
        <f t="shared" si="15"/>
        <v>0</v>
      </c>
      <c r="T80" s="340">
        <f t="shared" si="16"/>
        <v>0</v>
      </c>
    </row>
    <row r="81" spans="2:20" ht="14.4" x14ac:dyDescent="0.3">
      <c r="B81" s="30"/>
      <c r="C81" s="16"/>
      <c r="D81" s="16"/>
      <c r="E81" s="25"/>
      <c r="F81" s="16"/>
      <c r="G81" s="20"/>
      <c r="H81" s="19"/>
      <c r="I81" s="18"/>
      <c r="J81" s="18"/>
      <c r="K81" s="12"/>
      <c r="L81" s="232">
        <f t="shared" si="12"/>
        <v>0</v>
      </c>
      <c r="M81" s="234">
        <f t="shared" si="13"/>
        <v>0</v>
      </c>
      <c r="N81" s="11">
        <f>IF(Q81="x",0,IF(J81&lt;(INDEX(Lookup!$U$2:$U$10,MATCH($D$47,Lookup!$S$2:$S$10,0))),0,$L$12*K81))</f>
        <v>0</v>
      </c>
      <c r="O81" s="234">
        <f t="shared" si="14"/>
        <v>0</v>
      </c>
      <c r="P81" s="10"/>
      <c r="Q81" s="9"/>
      <c r="S81" s="340">
        <f t="shared" si="15"/>
        <v>0</v>
      </c>
      <c r="T81" s="340">
        <f t="shared" si="16"/>
        <v>0</v>
      </c>
    </row>
    <row r="82" spans="2:20" ht="14.4" x14ac:dyDescent="0.3">
      <c r="B82" s="30"/>
      <c r="C82" s="16"/>
      <c r="D82" s="16"/>
      <c r="E82" s="25"/>
      <c r="F82" s="16"/>
      <c r="G82" s="20"/>
      <c r="H82" s="19"/>
      <c r="I82" s="18"/>
      <c r="J82" s="18"/>
      <c r="K82" s="12"/>
      <c r="L82" s="232">
        <f t="shared" si="12"/>
        <v>0</v>
      </c>
      <c r="M82" s="234">
        <f t="shared" si="13"/>
        <v>0</v>
      </c>
      <c r="N82" s="11">
        <f>IF(Q82="x",0,IF(J82&lt;(INDEX(Lookup!$U$2:$U$10,MATCH($D$47,Lookup!$S$2:$S$10,0))),0,$L$12*K82))</f>
        <v>0</v>
      </c>
      <c r="O82" s="234">
        <f t="shared" si="14"/>
        <v>0</v>
      </c>
      <c r="P82" s="10"/>
      <c r="Q82" s="9"/>
      <c r="S82" s="340">
        <f t="shared" si="15"/>
        <v>0</v>
      </c>
      <c r="T82" s="340">
        <f t="shared" si="16"/>
        <v>0</v>
      </c>
    </row>
    <row r="83" spans="2:20" ht="14.4" x14ac:dyDescent="0.3">
      <c r="B83" s="30"/>
      <c r="C83" s="16"/>
      <c r="D83" s="16"/>
      <c r="E83" s="25"/>
      <c r="F83" s="16"/>
      <c r="G83" s="20"/>
      <c r="H83" s="19"/>
      <c r="I83" s="18"/>
      <c r="J83" s="18"/>
      <c r="K83" s="12"/>
      <c r="L83" s="232">
        <f t="shared" si="12"/>
        <v>0</v>
      </c>
      <c r="M83" s="234">
        <f t="shared" si="13"/>
        <v>0</v>
      </c>
      <c r="N83" s="11">
        <f>IF(Q83="x",0,IF(J83&lt;(INDEX(Lookup!$U$2:$U$10,MATCH($D$47,Lookup!$S$2:$S$10,0))),0,$L$12*K83))</f>
        <v>0</v>
      </c>
      <c r="O83" s="234">
        <f t="shared" si="14"/>
        <v>0</v>
      </c>
      <c r="P83" s="10"/>
      <c r="Q83" s="9"/>
      <c r="S83" s="340">
        <f t="shared" si="15"/>
        <v>0</v>
      </c>
      <c r="T83" s="340">
        <f t="shared" si="16"/>
        <v>0</v>
      </c>
    </row>
    <row r="84" spans="2:20" ht="14.4" x14ac:dyDescent="0.3">
      <c r="B84" s="30"/>
      <c r="C84" s="16"/>
      <c r="D84" s="16"/>
      <c r="E84" s="25"/>
      <c r="F84" s="16"/>
      <c r="G84" s="20"/>
      <c r="H84" s="19"/>
      <c r="I84" s="18"/>
      <c r="J84" s="18"/>
      <c r="K84" s="12"/>
      <c r="L84" s="232">
        <f t="shared" si="12"/>
        <v>0</v>
      </c>
      <c r="M84" s="234">
        <f t="shared" si="13"/>
        <v>0</v>
      </c>
      <c r="N84" s="11">
        <f>IF(Q84="x",0,IF(J84&lt;(INDEX(Lookup!$U$2:$U$10,MATCH($D$47,Lookup!$S$2:$S$10,0))),0,$L$12*K84))</f>
        <v>0</v>
      </c>
      <c r="O84" s="234">
        <f t="shared" si="14"/>
        <v>0</v>
      </c>
      <c r="P84" s="10"/>
      <c r="Q84" s="9"/>
      <c r="S84" s="340">
        <f t="shared" si="15"/>
        <v>0</v>
      </c>
      <c r="T84" s="340">
        <f t="shared" si="16"/>
        <v>0</v>
      </c>
    </row>
    <row r="85" spans="2:20" ht="14.4" x14ac:dyDescent="0.3">
      <c r="B85" s="30"/>
      <c r="C85" s="16"/>
      <c r="D85" s="16"/>
      <c r="E85" s="25"/>
      <c r="F85" s="16"/>
      <c r="G85" s="20"/>
      <c r="H85" s="19"/>
      <c r="I85" s="18"/>
      <c r="J85" s="18"/>
      <c r="K85" s="12"/>
      <c r="L85" s="232">
        <f t="shared" si="12"/>
        <v>0</v>
      </c>
      <c r="M85" s="234">
        <f t="shared" si="13"/>
        <v>0</v>
      </c>
      <c r="N85" s="11">
        <f>IF(Q85="x",0,IF(J85&lt;(INDEX(Lookup!$U$2:$U$10,MATCH($D$47,Lookup!$S$2:$S$10,0))),0,$L$12*K85))</f>
        <v>0</v>
      </c>
      <c r="O85" s="234">
        <f t="shared" si="14"/>
        <v>0</v>
      </c>
      <c r="P85" s="10"/>
      <c r="Q85" s="9"/>
      <c r="S85" s="340">
        <f t="shared" si="15"/>
        <v>0</v>
      </c>
      <c r="T85" s="340">
        <f t="shared" si="16"/>
        <v>0</v>
      </c>
    </row>
    <row r="86" spans="2:20" ht="14.4" x14ac:dyDescent="0.3">
      <c r="B86" s="30"/>
      <c r="C86" s="16"/>
      <c r="D86" s="16"/>
      <c r="E86" s="25"/>
      <c r="F86" s="16"/>
      <c r="G86" s="20"/>
      <c r="H86" s="19"/>
      <c r="I86" s="18"/>
      <c r="J86" s="18"/>
      <c r="K86" s="12"/>
      <c r="L86" s="232">
        <f t="shared" si="12"/>
        <v>0</v>
      </c>
      <c r="M86" s="234">
        <f t="shared" si="13"/>
        <v>0</v>
      </c>
      <c r="N86" s="11">
        <f>IF(Q86="x",0,IF(J86&lt;(INDEX(Lookup!$U$2:$U$10,MATCH($D$47,Lookup!$S$2:$S$10,0))),0,$L$12*K86))</f>
        <v>0</v>
      </c>
      <c r="O86" s="234">
        <f t="shared" si="14"/>
        <v>0</v>
      </c>
      <c r="P86" s="10"/>
      <c r="Q86" s="9"/>
      <c r="S86" s="340">
        <f t="shared" si="15"/>
        <v>0</v>
      </c>
      <c r="T86" s="340">
        <f t="shared" si="16"/>
        <v>0</v>
      </c>
    </row>
    <row r="87" spans="2:20" ht="14.4" x14ac:dyDescent="0.3">
      <c r="B87" s="30"/>
      <c r="C87" s="16"/>
      <c r="D87" s="16"/>
      <c r="E87" s="25"/>
      <c r="F87" s="16"/>
      <c r="G87" s="20"/>
      <c r="H87" s="19"/>
      <c r="I87" s="18"/>
      <c r="J87" s="18"/>
      <c r="K87" s="12"/>
      <c r="L87" s="232">
        <f t="shared" si="12"/>
        <v>0</v>
      </c>
      <c r="M87" s="234">
        <f t="shared" si="13"/>
        <v>0</v>
      </c>
      <c r="N87" s="11">
        <f>IF(Q87="x",0,IF(J87&lt;(INDEX(Lookup!$U$2:$U$10,MATCH($D$47,Lookup!$S$2:$S$10,0))),0,$L$12*K87))</f>
        <v>0</v>
      </c>
      <c r="O87" s="234">
        <f t="shared" si="14"/>
        <v>0</v>
      </c>
      <c r="P87" s="10"/>
      <c r="Q87" s="9"/>
      <c r="S87" s="340">
        <f t="shared" si="15"/>
        <v>0</v>
      </c>
      <c r="T87" s="340">
        <f t="shared" si="16"/>
        <v>0</v>
      </c>
    </row>
    <row r="88" spans="2:20" ht="14.4" x14ac:dyDescent="0.3">
      <c r="B88" s="30"/>
      <c r="C88" s="16"/>
      <c r="D88" s="16"/>
      <c r="E88" s="25"/>
      <c r="F88" s="16"/>
      <c r="G88" s="20"/>
      <c r="H88" s="19"/>
      <c r="I88" s="18"/>
      <c r="J88" s="18"/>
      <c r="K88" s="12"/>
      <c r="L88" s="232">
        <f t="shared" si="12"/>
        <v>0</v>
      </c>
      <c r="M88" s="234">
        <f t="shared" si="13"/>
        <v>0</v>
      </c>
      <c r="N88" s="11">
        <f>IF(Q88="x",0,IF(J88&lt;(INDEX(Lookup!$U$2:$U$10,MATCH($D$47,Lookup!$S$2:$S$10,0))),0,$L$12*K88))</f>
        <v>0</v>
      </c>
      <c r="O88" s="234">
        <f t="shared" si="14"/>
        <v>0</v>
      </c>
      <c r="P88" s="10"/>
      <c r="Q88" s="9"/>
      <c r="S88" s="340">
        <f t="shared" si="15"/>
        <v>0</v>
      </c>
      <c r="T88" s="340">
        <f t="shared" si="16"/>
        <v>0</v>
      </c>
    </row>
    <row r="89" spans="2:20" ht="14.4" x14ac:dyDescent="0.3">
      <c r="B89" s="30"/>
      <c r="C89" s="16"/>
      <c r="D89" s="16"/>
      <c r="E89" s="25"/>
      <c r="F89" s="16"/>
      <c r="G89" s="20"/>
      <c r="H89" s="19"/>
      <c r="I89" s="18"/>
      <c r="J89" s="18"/>
      <c r="K89" s="12"/>
      <c r="L89" s="232">
        <f t="shared" si="12"/>
        <v>0</v>
      </c>
      <c r="M89" s="234">
        <f t="shared" si="13"/>
        <v>0</v>
      </c>
      <c r="N89" s="11">
        <f>IF(Q89="x",0,IF(J89&lt;(INDEX(Lookup!$U$2:$U$10,MATCH($D$47,Lookup!$S$2:$S$10,0))),0,$L$12*K89))</f>
        <v>0</v>
      </c>
      <c r="O89" s="234">
        <f t="shared" si="14"/>
        <v>0</v>
      </c>
      <c r="P89" s="10"/>
      <c r="Q89" s="9"/>
      <c r="S89" s="340">
        <f t="shared" si="15"/>
        <v>0</v>
      </c>
      <c r="T89" s="340">
        <f t="shared" si="16"/>
        <v>0</v>
      </c>
    </row>
    <row r="90" spans="2:20" ht="14.4" x14ac:dyDescent="0.3">
      <c r="B90" s="30"/>
      <c r="C90" s="16"/>
      <c r="D90" s="16"/>
      <c r="E90" s="25"/>
      <c r="F90" s="16"/>
      <c r="G90" s="20"/>
      <c r="H90" s="19"/>
      <c r="I90" s="18"/>
      <c r="J90" s="18"/>
      <c r="K90" s="12"/>
      <c r="L90" s="232">
        <f t="shared" si="12"/>
        <v>0</v>
      </c>
      <c r="M90" s="234">
        <f t="shared" si="13"/>
        <v>0</v>
      </c>
      <c r="N90" s="11">
        <f>IF(Q90="x",0,IF(J90&lt;(INDEX(Lookup!$U$2:$U$10,MATCH($D$47,Lookup!$S$2:$S$10,0))),0,$L$12*K90))</f>
        <v>0</v>
      </c>
      <c r="O90" s="234">
        <f t="shared" si="14"/>
        <v>0</v>
      </c>
      <c r="P90" s="10"/>
      <c r="Q90" s="9"/>
      <c r="S90" s="340">
        <f t="shared" si="15"/>
        <v>0</v>
      </c>
      <c r="T90" s="340">
        <f t="shared" si="16"/>
        <v>0</v>
      </c>
    </row>
    <row r="91" spans="2:20" ht="14.4" x14ac:dyDescent="0.3">
      <c r="B91" s="30"/>
      <c r="C91" s="16"/>
      <c r="D91" s="16"/>
      <c r="E91" s="25"/>
      <c r="F91" s="16"/>
      <c r="G91" s="20"/>
      <c r="H91" s="19"/>
      <c r="I91" s="18"/>
      <c r="J91" s="18"/>
      <c r="K91" s="12"/>
      <c r="L91" s="232">
        <f t="shared" si="12"/>
        <v>0</v>
      </c>
      <c r="M91" s="234">
        <f t="shared" si="13"/>
        <v>0</v>
      </c>
      <c r="N91" s="11">
        <f>IF(Q91="x",0,IF(J91&lt;(INDEX(Lookup!$U$2:$U$10,MATCH($D$47,Lookup!$S$2:$S$10,0))),0,$L$12*K91))</f>
        <v>0</v>
      </c>
      <c r="O91" s="234">
        <f t="shared" si="14"/>
        <v>0</v>
      </c>
      <c r="P91" s="10"/>
      <c r="Q91" s="9"/>
      <c r="S91" s="340">
        <f t="shared" si="15"/>
        <v>0</v>
      </c>
      <c r="T91" s="340">
        <f t="shared" si="16"/>
        <v>0</v>
      </c>
    </row>
    <row r="92" spans="2:20" ht="14.4" x14ac:dyDescent="0.3">
      <c r="B92" s="30"/>
      <c r="C92" s="16"/>
      <c r="D92" s="16"/>
      <c r="E92" s="25"/>
      <c r="F92" s="16"/>
      <c r="G92" s="20"/>
      <c r="H92" s="19"/>
      <c r="I92" s="18"/>
      <c r="J92" s="18"/>
      <c r="K92" s="12"/>
      <c r="L92" s="232">
        <f t="shared" si="12"/>
        <v>0</v>
      </c>
      <c r="M92" s="234">
        <f t="shared" si="13"/>
        <v>0</v>
      </c>
      <c r="N92" s="11">
        <f>IF(Q92="x",0,IF(J92&lt;(INDEX(Lookup!$U$2:$U$10,MATCH($D$47,Lookup!$S$2:$S$10,0))),0,$L$12*K92))</f>
        <v>0</v>
      </c>
      <c r="O92" s="234">
        <f t="shared" si="14"/>
        <v>0</v>
      </c>
      <c r="P92" s="10"/>
      <c r="Q92" s="9"/>
      <c r="S92" s="340">
        <f t="shared" si="15"/>
        <v>0</v>
      </c>
      <c r="T92" s="340">
        <f t="shared" si="16"/>
        <v>0</v>
      </c>
    </row>
    <row r="93" spans="2:20" ht="14.4" x14ac:dyDescent="0.3">
      <c r="B93" s="30"/>
      <c r="C93" s="16"/>
      <c r="D93" s="16"/>
      <c r="E93" s="25"/>
      <c r="F93" s="16"/>
      <c r="G93" s="20"/>
      <c r="H93" s="19"/>
      <c r="I93" s="18"/>
      <c r="J93" s="18"/>
      <c r="K93" s="12"/>
      <c r="L93" s="232">
        <f t="shared" si="12"/>
        <v>0</v>
      </c>
      <c r="M93" s="234">
        <f t="shared" si="13"/>
        <v>0</v>
      </c>
      <c r="N93" s="11">
        <f>IF(Q93="x",0,IF(J93&lt;(INDEX(Lookup!$U$2:$U$10,MATCH($D$47,Lookup!$S$2:$S$10,0))),0,$L$12*K93))</f>
        <v>0</v>
      </c>
      <c r="O93" s="234">
        <f t="shared" si="14"/>
        <v>0</v>
      </c>
      <c r="P93" s="10"/>
      <c r="Q93" s="9"/>
      <c r="S93" s="340">
        <f t="shared" si="15"/>
        <v>0</v>
      </c>
      <c r="T93" s="340">
        <f t="shared" si="16"/>
        <v>0</v>
      </c>
    </row>
    <row r="94" spans="2:20" ht="14.4" x14ac:dyDescent="0.3">
      <c r="B94" s="30"/>
      <c r="C94" s="16"/>
      <c r="D94" s="16"/>
      <c r="E94" s="25"/>
      <c r="F94" s="16"/>
      <c r="G94" s="20"/>
      <c r="H94" s="19"/>
      <c r="I94" s="18"/>
      <c r="J94" s="18"/>
      <c r="K94" s="12"/>
      <c r="L94" s="232">
        <f t="shared" si="12"/>
        <v>0</v>
      </c>
      <c r="M94" s="234">
        <f t="shared" si="13"/>
        <v>0</v>
      </c>
      <c r="N94" s="11">
        <f>IF(Q94="x",0,IF(J94&lt;(INDEX(Lookup!$U$2:$U$10,MATCH($D$47,Lookup!$S$2:$S$10,0))),0,$L$12*K94))</f>
        <v>0</v>
      </c>
      <c r="O94" s="234">
        <f t="shared" si="14"/>
        <v>0</v>
      </c>
      <c r="P94" s="10"/>
      <c r="Q94" s="9"/>
      <c r="S94" s="340">
        <f t="shared" si="15"/>
        <v>0</v>
      </c>
      <c r="T94" s="340">
        <f t="shared" si="16"/>
        <v>0</v>
      </c>
    </row>
    <row r="95" spans="2:20" ht="14.4" x14ac:dyDescent="0.3">
      <c r="B95" s="30"/>
      <c r="C95" s="16"/>
      <c r="D95" s="16"/>
      <c r="E95" s="25"/>
      <c r="F95" s="16"/>
      <c r="G95" s="20"/>
      <c r="H95" s="19"/>
      <c r="I95" s="18"/>
      <c r="J95" s="18"/>
      <c r="K95" s="12"/>
      <c r="L95" s="232">
        <f t="shared" si="12"/>
        <v>0</v>
      </c>
      <c r="M95" s="234">
        <f t="shared" si="13"/>
        <v>0</v>
      </c>
      <c r="N95" s="11">
        <f>IF(Q95="x",0,IF(J95&lt;(INDEX(Lookup!$U$2:$U$10,MATCH($D$47,Lookup!$S$2:$S$10,0))),0,$L$12*K95))</f>
        <v>0</v>
      </c>
      <c r="O95" s="234">
        <f t="shared" si="14"/>
        <v>0</v>
      </c>
      <c r="P95" s="10"/>
      <c r="Q95" s="9"/>
      <c r="S95" s="340">
        <f t="shared" si="15"/>
        <v>0</v>
      </c>
      <c r="T95" s="340">
        <f t="shared" si="16"/>
        <v>0</v>
      </c>
    </row>
    <row r="96" spans="2:20" ht="14.4" x14ac:dyDescent="0.3">
      <c r="B96" s="30"/>
      <c r="C96" s="16"/>
      <c r="D96" s="16"/>
      <c r="E96" s="25"/>
      <c r="F96" s="16"/>
      <c r="G96" s="20"/>
      <c r="H96" s="19"/>
      <c r="I96" s="18"/>
      <c r="J96" s="18"/>
      <c r="K96" s="12"/>
      <c r="L96" s="232">
        <f t="shared" si="12"/>
        <v>0</v>
      </c>
      <c r="M96" s="234">
        <f t="shared" si="13"/>
        <v>0</v>
      </c>
      <c r="N96" s="11">
        <f>IF(Q96="x",0,IF(J96&lt;(INDEX(Lookup!$U$2:$U$10,MATCH($D$47,Lookup!$S$2:$S$10,0))),0,$L$12*K96))</f>
        <v>0</v>
      </c>
      <c r="O96" s="234">
        <f t="shared" si="14"/>
        <v>0</v>
      </c>
      <c r="P96" s="10"/>
      <c r="Q96" s="9"/>
      <c r="S96" s="340">
        <f t="shared" si="15"/>
        <v>0</v>
      </c>
      <c r="T96" s="340">
        <f t="shared" si="16"/>
        <v>0</v>
      </c>
    </row>
    <row r="97" spans="2:20" ht="14.4" x14ac:dyDescent="0.3">
      <c r="B97" s="30"/>
      <c r="C97" s="16"/>
      <c r="D97" s="16"/>
      <c r="E97" s="25"/>
      <c r="F97" s="16"/>
      <c r="G97" s="20"/>
      <c r="H97" s="19"/>
      <c r="I97" s="18"/>
      <c r="J97" s="18"/>
      <c r="K97" s="12"/>
      <c r="L97" s="232">
        <f t="shared" si="12"/>
        <v>0</v>
      </c>
      <c r="M97" s="234">
        <f t="shared" si="13"/>
        <v>0</v>
      </c>
      <c r="N97" s="11">
        <f>IF(Q97="x",0,IF(J97&lt;(INDEX(Lookup!$U$2:$U$10,MATCH($D$47,Lookup!$S$2:$S$10,0))),0,$L$12*K97))</f>
        <v>0</v>
      </c>
      <c r="O97" s="234">
        <f t="shared" si="14"/>
        <v>0</v>
      </c>
      <c r="P97" s="10"/>
      <c r="Q97" s="9"/>
      <c r="S97" s="340">
        <f t="shared" si="15"/>
        <v>0</v>
      </c>
      <c r="T97" s="340">
        <f t="shared" si="16"/>
        <v>0</v>
      </c>
    </row>
    <row r="98" spans="2:20" ht="14.4" x14ac:dyDescent="0.3">
      <c r="B98" s="30"/>
      <c r="C98" s="16"/>
      <c r="D98" s="16"/>
      <c r="E98" s="25"/>
      <c r="F98" s="16"/>
      <c r="G98" s="20"/>
      <c r="H98" s="19"/>
      <c r="I98" s="18"/>
      <c r="J98" s="18"/>
      <c r="K98" s="12"/>
      <c r="L98" s="232">
        <f t="shared" si="12"/>
        <v>0</v>
      </c>
      <c r="M98" s="234">
        <f t="shared" si="13"/>
        <v>0</v>
      </c>
      <c r="N98" s="11">
        <f>IF(Q98="x",0,IF(J98&lt;(INDEX(Lookup!$U$2:$U$10,MATCH($D$47,Lookup!$S$2:$S$10,0))),0,$L$12*K98))</f>
        <v>0</v>
      </c>
      <c r="O98" s="234">
        <f t="shared" si="14"/>
        <v>0</v>
      </c>
      <c r="P98" s="10"/>
      <c r="Q98" s="9"/>
      <c r="S98" s="340">
        <f t="shared" si="15"/>
        <v>0</v>
      </c>
      <c r="T98" s="340">
        <f t="shared" si="16"/>
        <v>0</v>
      </c>
    </row>
    <row r="99" spans="2:20" ht="14.4" x14ac:dyDescent="0.3">
      <c r="B99" s="30"/>
      <c r="C99" s="16"/>
      <c r="D99" s="16"/>
      <c r="E99" s="25"/>
      <c r="F99" s="16"/>
      <c r="G99" s="20"/>
      <c r="H99" s="19"/>
      <c r="I99" s="18"/>
      <c r="J99" s="18"/>
      <c r="K99" s="12"/>
      <c r="L99" s="232">
        <f t="shared" si="12"/>
        <v>0</v>
      </c>
      <c r="M99" s="234">
        <f t="shared" si="13"/>
        <v>0</v>
      </c>
      <c r="N99" s="11">
        <f>IF(Q99="x",0,IF(J99&lt;(INDEX(Lookup!$U$2:$U$10,MATCH($D$47,Lookup!$S$2:$S$10,0))),0,$L$12*K99))</f>
        <v>0</v>
      </c>
      <c r="O99" s="234">
        <f t="shared" si="14"/>
        <v>0</v>
      </c>
      <c r="P99" s="10"/>
      <c r="Q99" s="9"/>
      <c r="S99" s="340">
        <f t="shared" si="15"/>
        <v>0</v>
      </c>
      <c r="T99" s="340">
        <f t="shared" si="16"/>
        <v>0</v>
      </c>
    </row>
    <row r="100" spans="2:20" ht="14.4" x14ac:dyDescent="0.3">
      <c r="B100" s="30"/>
      <c r="C100" s="16"/>
      <c r="D100" s="16"/>
      <c r="E100" s="25"/>
      <c r="F100" s="16"/>
      <c r="G100" s="20"/>
      <c r="H100" s="19"/>
      <c r="I100" s="18"/>
      <c r="J100" s="18"/>
      <c r="K100" s="12"/>
      <c r="L100" s="232">
        <f t="shared" si="12"/>
        <v>0</v>
      </c>
      <c r="M100" s="234">
        <f t="shared" si="13"/>
        <v>0</v>
      </c>
      <c r="N100" s="11">
        <f>IF(Q100="x",0,IF(J100&lt;(INDEX(Lookup!$U$2:$U$10,MATCH($D$47,Lookup!$S$2:$S$10,0))),0,$L$12*K100))</f>
        <v>0</v>
      </c>
      <c r="O100" s="234">
        <f t="shared" si="14"/>
        <v>0</v>
      </c>
      <c r="P100" s="10"/>
      <c r="Q100" s="9"/>
      <c r="S100" s="340">
        <f t="shared" si="15"/>
        <v>0</v>
      </c>
      <c r="T100" s="340">
        <f t="shared" si="16"/>
        <v>0</v>
      </c>
    </row>
    <row r="101" spans="2:20" ht="14.4" x14ac:dyDescent="0.3">
      <c r="B101" s="30"/>
      <c r="C101" s="16"/>
      <c r="D101" s="16"/>
      <c r="E101" s="25"/>
      <c r="F101" s="16"/>
      <c r="G101" s="20"/>
      <c r="H101" s="19"/>
      <c r="I101" s="18"/>
      <c r="J101" s="18"/>
      <c r="K101" s="12"/>
      <c r="L101" s="232">
        <f t="shared" si="12"/>
        <v>0</v>
      </c>
      <c r="M101" s="234">
        <f t="shared" si="13"/>
        <v>0</v>
      </c>
      <c r="N101" s="11">
        <f>IF(Q101="x",0,IF(J101&lt;(INDEX(Lookup!$U$2:$U$10,MATCH($D$47,Lookup!$S$2:$S$10,0))),0,$L$12*K101))</f>
        <v>0</v>
      </c>
      <c r="O101" s="234">
        <f t="shared" si="14"/>
        <v>0</v>
      </c>
      <c r="P101" s="10"/>
      <c r="Q101" s="9"/>
      <c r="S101" s="340">
        <f t="shared" si="15"/>
        <v>0</v>
      </c>
      <c r="T101" s="340">
        <f t="shared" si="16"/>
        <v>0</v>
      </c>
    </row>
    <row r="102" spans="2:20" ht="14.4" x14ac:dyDescent="0.3">
      <c r="B102" s="30"/>
      <c r="C102" s="16"/>
      <c r="D102" s="16"/>
      <c r="E102" s="25"/>
      <c r="F102" s="16"/>
      <c r="G102" s="20"/>
      <c r="H102" s="19"/>
      <c r="I102" s="18"/>
      <c r="J102" s="18"/>
      <c r="K102" s="12"/>
      <c r="L102" s="232">
        <f t="shared" si="12"/>
        <v>0</v>
      </c>
      <c r="M102" s="234">
        <f t="shared" si="13"/>
        <v>0</v>
      </c>
      <c r="N102" s="11">
        <f>IF(Q102="x",0,IF(J102&lt;(INDEX(Lookup!$U$2:$U$10,MATCH($D$47,Lookup!$S$2:$S$10,0))),0,$L$12*K102))</f>
        <v>0</v>
      </c>
      <c r="O102" s="234">
        <f t="shared" si="14"/>
        <v>0</v>
      </c>
      <c r="P102" s="10"/>
      <c r="Q102" s="9"/>
      <c r="S102" s="340">
        <f t="shared" si="15"/>
        <v>0</v>
      </c>
      <c r="T102" s="340">
        <f t="shared" si="16"/>
        <v>0</v>
      </c>
    </row>
    <row r="103" spans="2:20" ht="14.4" x14ac:dyDescent="0.3">
      <c r="B103" s="30"/>
      <c r="C103" s="16"/>
      <c r="D103" s="16"/>
      <c r="E103" s="25"/>
      <c r="F103" s="16"/>
      <c r="G103" s="20"/>
      <c r="H103" s="19"/>
      <c r="I103" s="18"/>
      <c r="J103" s="18"/>
      <c r="K103" s="12"/>
      <c r="L103" s="232">
        <f t="shared" si="12"/>
        <v>0</v>
      </c>
      <c r="M103" s="234">
        <f t="shared" si="13"/>
        <v>0</v>
      </c>
      <c r="N103" s="11">
        <f>IF(Q103="x",0,IF(J103&lt;(INDEX(Lookup!$U$2:$U$10,MATCH($D$47,Lookup!$S$2:$S$10,0))),0,$L$12*K103))</f>
        <v>0</v>
      </c>
      <c r="O103" s="234">
        <f t="shared" si="14"/>
        <v>0</v>
      </c>
      <c r="P103" s="10"/>
      <c r="Q103" s="9"/>
      <c r="S103" s="340">
        <f t="shared" si="15"/>
        <v>0</v>
      </c>
      <c r="T103" s="340">
        <f t="shared" si="16"/>
        <v>0</v>
      </c>
    </row>
    <row r="104" spans="2:20" ht="14.4" x14ac:dyDescent="0.3">
      <c r="B104" s="30"/>
      <c r="C104" s="16"/>
      <c r="D104" s="16"/>
      <c r="E104" s="25"/>
      <c r="F104" s="16"/>
      <c r="G104" s="20"/>
      <c r="H104" s="19"/>
      <c r="I104" s="18"/>
      <c r="J104" s="18"/>
      <c r="K104" s="12"/>
      <c r="L104" s="232">
        <f t="shared" si="12"/>
        <v>0</v>
      </c>
      <c r="M104" s="234">
        <f t="shared" si="13"/>
        <v>0</v>
      </c>
      <c r="N104" s="11">
        <f>IF(Q104="x",0,IF(J104&lt;(INDEX(Lookup!$U$2:$U$10,MATCH($D$47,Lookup!$S$2:$S$10,0))),0,$L$12*K104))</f>
        <v>0</v>
      </c>
      <c r="O104" s="234">
        <f t="shared" si="14"/>
        <v>0</v>
      </c>
      <c r="P104" s="10"/>
      <c r="Q104" s="9"/>
      <c r="S104" s="340">
        <f t="shared" si="15"/>
        <v>0</v>
      </c>
      <c r="T104" s="340">
        <f t="shared" si="16"/>
        <v>0</v>
      </c>
    </row>
    <row r="105" spans="2:20" ht="14.4" x14ac:dyDescent="0.3">
      <c r="B105" s="30"/>
      <c r="C105" s="16"/>
      <c r="D105" s="16"/>
      <c r="E105" s="25"/>
      <c r="F105" s="16"/>
      <c r="G105" s="20"/>
      <c r="H105" s="19"/>
      <c r="I105" s="18"/>
      <c r="J105" s="18"/>
      <c r="K105" s="12"/>
      <c r="L105" s="232">
        <f t="shared" si="12"/>
        <v>0</v>
      </c>
      <c r="M105" s="234">
        <f t="shared" si="13"/>
        <v>0</v>
      </c>
      <c r="N105" s="11">
        <f>IF(Q105="x",0,IF(J105&lt;(INDEX(Lookup!$U$2:$U$10,MATCH($D$47,Lookup!$S$2:$S$10,0))),0,$L$12*K105))</f>
        <v>0</v>
      </c>
      <c r="O105" s="234">
        <f t="shared" si="14"/>
        <v>0</v>
      </c>
      <c r="P105" s="10"/>
      <c r="Q105" s="9"/>
      <c r="S105" s="340">
        <f t="shared" si="15"/>
        <v>0</v>
      </c>
      <c r="T105" s="340">
        <f t="shared" si="16"/>
        <v>0</v>
      </c>
    </row>
    <row r="106" spans="2:20" ht="14.4" x14ac:dyDescent="0.3">
      <c r="B106" s="30"/>
      <c r="C106" s="16"/>
      <c r="D106" s="16"/>
      <c r="E106" s="25"/>
      <c r="F106" s="16"/>
      <c r="G106" s="20"/>
      <c r="H106" s="19"/>
      <c r="I106" s="18"/>
      <c r="J106" s="18"/>
      <c r="K106" s="12"/>
      <c r="L106" s="232">
        <f t="shared" si="12"/>
        <v>0</v>
      </c>
      <c r="M106" s="234">
        <f t="shared" si="13"/>
        <v>0</v>
      </c>
      <c r="N106" s="11">
        <f>IF(Q106="x",0,IF(J106&lt;(INDEX(Lookup!$U$2:$U$10,MATCH($D$47,Lookup!$S$2:$S$10,0))),0,$L$12*K106))</f>
        <v>0</v>
      </c>
      <c r="O106" s="234">
        <f t="shared" si="14"/>
        <v>0</v>
      </c>
      <c r="P106" s="10"/>
      <c r="Q106" s="9"/>
      <c r="S106" s="340">
        <f t="shared" si="15"/>
        <v>0</v>
      </c>
      <c r="T106" s="340">
        <f t="shared" si="16"/>
        <v>0</v>
      </c>
    </row>
    <row r="107" spans="2:20" ht="14.4" x14ac:dyDescent="0.3">
      <c r="B107" s="30"/>
      <c r="C107" s="16"/>
      <c r="D107" s="16"/>
      <c r="E107" s="25"/>
      <c r="F107" s="16"/>
      <c r="G107" s="20"/>
      <c r="H107" s="19"/>
      <c r="I107" s="18"/>
      <c r="J107" s="18"/>
      <c r="K107" s="12"/>
      <c r="L107" s="232">
        <f t="shared" si="12"/>
        <v>0</v>
      </c>
      <c r="M107" s="234">
        <f t="shared" si="13"/>
        <v>0</v>
      </c>
      <c r="N107" s="11">
        <f>IF(Q107="x",0,IF(J107&lt;(INDEX(Lookup!$U$2:$U$10,MATCH($D$47,Lookup!$S$2:$S$10,0))),0,$L$12*K107))</f>
        <v>0</v>
      </c>
      <c r="O107" s="234">
        <f t="shared" si="14"/>
        <v>0</v>
      </c>
      <c r="P107" s="10"/>
      <c r="Q107" s="9"/>
      <c r="S107" s="340">
        <f t="shared" si="15"/>
        <v>0</v>
      </c>
      <c r="T107" s="340">
        <f t="shared" si="16"/>
        <v>0</v>
      </c>
    </row>
    <row r="108" spans="2:20" ht="14.4" x14ac:dyDescent="0.3">
      <c r="B108" s="30"/>
      <c r="C108" s="16"/>
      <c r="D108" s="16"/>
      <c r="E108" s="25"/>
      <c r="F108" s="16"/>
      <c r="G108" s="20"/>
      <c r="H108" s="19"/>
      <c r="I108" s="18"/>
      <c r="J108" s="18"/>
      <c r="K108" s="12"/>
      <c r="L108" s="232">
        <f t="shared" si="12"/>
        <v>0</v>
      </c>
      <c r="M108" s="234">
        <f t="shared" si="13"/>
        <v>0</v>
      </c>
      <c r="N108" s="11">
        <f>IF(Q108="x",0,IF(J108&lt;(INDEX(Lookup!$U$2:$U$10,MATCH($D$47,Lookup!$S$2:$S$10,0))),0,$L$12*K108))</f>
        <v>0</v>
      </c>
      <c r="O108" s="234">
        <f t="shared" si="14"/>
        <v>0</v>
      </c>
      <c r="P108" s="10"/>
      <c r="Q108" s="9"/>
      <c r="S108" s="340">
        <f t="shared" si="15"/>
        <v>0</v>
      </c>
      <c r="T108" s="340">
        <f t="shared" si="16"/>
        <v>0</v>
      </c>
    </row>
    <row r="109" spans="2:20" ht="14.4" x14ac:dyDescent="0.3">
      <c r="B109" s="30"/>
      <c r="C109" s="16"/>
      <c r="D109" s="16"/>
      <c r="E109" s="25"/>
      <c r="F109" s="16"/>
      <c r="G109" s="20"/>
      <c r="H109" s="19"/>
      <c r="I109" s="18"/>
      <c r="J109" s="18"/>
      <c r="K109" s="12"/>
      <c r="L109" s="232">
        <f t="shared" si="12"/>
        <v>0</v>
      </c>
      <c r="M109" s="234">
        <f t="shared" si="13"/>
        <v>0</v>
      </c>
      <c r="N109" s="11">
        <f>IF(Q109="x",0,IF(J109&lt;(INDEX(Lookup!$U$2:$U$10,MATCH($D$47,Lookup!$S$2:$S$10,0))),0,$L$12*K109))</f>
        <v>0</v>
      </c>
      <c r="O109" s="234">
        <f t="shared" si="14"/>
        <v>0</v>
      </c>
      <c r="P109" s="10"/>
      <c r="Q109" s="9"/>
      <c r="S109" s="340">
        <f t="shared" si="15"/>
        <v>0</v>
      </c>
      <c r="T109" s="340">
        <f t="shared" si="16"/>
        <v>0</v>
      </c>
    </row>
    <row r="110" spans="2:20" ht="14.4" x14ac:dyDescent="0.3">
      <c r="B110" s="30"/>
      <c r="C110" s="16"/>
      <c r="D110" s="16"/>
      <c r="E110" s="25"/>
      <c r="F110" s="16"/>
      <c r="G110" s="20"/>
      <c r="H110" s="19"/>
      <c r="I110" s="18"/>
      <c r="J110" s="18"/>
      <c r="K110" s="12"/>
      <c r="L110" s="232">
        <f t="shared" si="12"/>
        <v>0</v>
      </c>
      <c r="M110" s="234">
        <f t="shared" si="13"/>
        <v>0</v>
      </c>
      <c r="N110" s="11">
        <f>IF(Q110="x",0,IF(J110&lt;(INDEX(Lookup!$U$2:$U$10,MATCH($D$47,Lookup!$S$2:$S$10,0))),0,$L$12*K110))</f>
        <v>0</v>
      </c>
      <c r="O110" s="234">
        <f t="shared" si="14"/>
        <v>0</v>
      </c>
      <c r="P110" s="10"/>
      <c r="Q110" s="9"/>
      <c r="S110" s="340">
        <f t="shared" si="15"/>
        <v>0</v>
      </c>
      <c r="T110" s="340">
        <f t="shared" si="16"/>
        <v>0</v>
      </c>
    </row>
    <row r="111" spans="2:20" ht="14.4" x14ac:dyDescent="0.3">
      <c r="B111" s="30"/>
      <c r="C111" s="16"/>
      <c r="D111" s="16"/>
      <c r="E111" s="25"/>
      <c r="F111" s="16"/>
      <c r="G111" s="20"/>
      <c r="H111" s="19"/>
      <c r="I111" s="18"/>
      <c r="J111" s="18"/>
      <c r="K111" s="12"/>
      <c r="L111" s="232">
        <f t="shared" si="12"/>
        <v>0</v>
      </c>
      <c r="M111" s="234">
        <f t="shared" si="13"/>
        <v>0</v>
      </c>
      <c r="N111" s="11">
        <f>IF(Q111="x",0,IF(J111&lt;(INDEX(Lookup!$U$2:$U$10,MATCH($D$47,Lookup!$S$2:$S$10,0))),0,$L$12*K111))</f>
        <v>0</v>
      </c>
      <c r="O111" s="234">
        <f t="shared" si="14"/>
        <v>0</v>
      </c>
      <c r="P111" s="10"/>
      <c r="Q111" s="9"/>
      <c r="S111" s="340">
        <f t="shared" si="15"/>
        <v>0</v>
      </c>
      <c r="T111" s="340">
        <f t="shared" si="16"/>
        <v>0</v>
      </c>
    </row>
    <row r="112" spans="2:20" ht="14.4" x14ac:dyDescent="0.3">
      <c r="B112" s="30"/>
      <c r="C112" s="16"/>
      <c r="D112" s="16"/>
      <c r="E112" s="25"/>
      <c r="F112" s="16"/>
      <c r="G112" s="20"/>
      <c r="H112" s="19"/>
      <c r="I112" s="18"/>
      <c r="J112" s="18"/>
      <c r="K112" s="12"/>
      <c r="L112" s="232">
        <f t="shared" si="12"/>
        <v>0</v>
      </c>
      <c r="M112" s="234">
        <f t="shared" si="13"/>
        <v>0</v>
      </c>
      <c r="N112" s="11">
        <f>IF(Q112="x",0,IF(J112&lt;(INDEX(Lookup!$U$2:$U$10,MATCH($D$47,Lookup!$S$2:$S$10,0))),0,$L$12*K112))</f>
        <v>0</v>
      </c>
      <c r="O112" s="234">
        <f t="shared" si="14"/>
        <v>0</v>
      </c>
      <c r="P112" s="10"/>
      <c r="Q112" s="9"/>
      <c r="S112" s="340">
        <f t="shared" si="15"/>
        <v>0</v>
      </c>
      <c r="T112" s="340">
        <f t="shared" si="16"/>
        <v>0</v>
      </c>
    </row>
    <row r="113" spans="2:20" ht="14.4" x14ac:dyDescent="0.3">
      <c r="B113" s="30"/>
      <c r="C113" s="16"/>
      <c r="D113" s="16"/>
      <c r="E113" s="25"/>
      <c r="F113" s="16"/>
      <c r="G113" s="20"/>
      <c r="H113" s="19"/>
      <c r="I113" s="18"/>
      <c r="J113" s="18"/>
      <c r="K113" s="12"/>
      <c r="L113" s="232">
        <f t="shared" si="12"/>
        <v>0</v>
      </c>
      <c r="M113" s="234">
        <f t="shared" si="13"/>
        <v>0</v>
      </c>
      <c r="N113" s="11">
        <f>IF(Q113="x",0,IF(J113&lt;(INDEX(Lookup!$U$2:$U$10,MATCH($D$47,Lookup!$S$2:$S$10,0))),0,$L$12*K113))</f>
        <v>0</v>
      </c>
      <c r="O113" s="234">
        <f t="shared" si="14"/>
        <v>0</v>
      </c>
      <c r="P113" s="10"/>
      <c r="Q113" s="9"/>
      <c r="S113" s="340">
        <f t="shared" si="15"/>
        <v>0</v>
      </c>
      <c r="T113" s="340">
        <f t="shared" si="16"/>
        <v>0</v>
      </c>
    </row>
    <row r="114" spans="2:20" ht="14.4" x14ac:dyDescent="0.3">
      <c r="B114" s="30"/>
      <c r="C114" s="16"/>
      <c r="D114" s="16"/>
      <c r="E114" s="25"/>
      <c r="F114" s="16"/>
      <c r="G114" s="20"/>
      <c r="H114" s="19"/>
      <c r="I114" s="18"/>
      <c r="J114" s="18"/>
      <c r="K114" s="12"/>
      <c r="L114" s="232">
        <f t="shared" ref="L114:L177" si="17">IF(ROUNDDOWN(DATEDIF(I114,J114,"d")/7,0)&gt;$L$12,$L$12*K114,K114*ROUNDDOWN(DATEDIF(I114,J114,"d")/7,0))</f>
        <v>0</v>
      </c>
      <c r="M114" s="234">
        <f t="shared" ref="M114:M177" si="18">L114*$L$6</f>
        <v>0</v>
      </c>
      <c r="N114" s="11">
        <f>IF(Q114="x",0,IF(J114&lt;(INDEX(Lookup!$U$2:$U$10,MATCH($D$47,Lookup!$S$2:$S$10,0))),0,$L$12*K114))</f>
        <v>0</v>
      </c>
      <c r="O114" s="234">
        <f t="shared" ref="O114:O177" si="19">N114*$L$6</f>
        <v>0</v>
      </c>
      <c r="P114" s="10"/>
      <c r="Q114" s="9"/>
      <c r="S114" s="340">
        <f t="shared" si="15"/>
        <v>0</v>
      </c>
      <c r="T114" s="340">
        <f t="shared" si="16"/>
        <v>0</v>
      </c>
    </row>
    <row r="115" spans="2:20" ht="14.4" x14ac:dyDescent="0.3">
      <c r="B115" s="30"/>
      <c r="C115" s="16"/>
      <c r="D115" s="16"/>
      <c r="E115" s="25"/>
      <c r="F115" s="16"/>
      <c r="G115" s="20"/>
      <c r="H115" s="19"/>
      <c r="I115" s="18"/>
      <c r="J115" s="18"/>
      <c r="K115" s="12"/>
      <c r="L115" s="232">
        <f t="shared" si="17"/>
        <v>0</v>
      </c>
      <c r="M115" s="234">
        <f t="shared" si="18"/>
        <v>0</v>
      </c>
      <c r="N115" s="11">
        <f>IF(Q115="x",0,IF(J115&lt;(INDEX(Lookup!$U$2:$U$10,MATCH($D$47,Lookup!$S$2:$S$10,0))),0,$L$12*K115))</f>
        <v>0</v>
      </c>
      <c r="O115" s="234">
        <f t="shared" si="19"/>
        <v>0</v>
      </c>
      <c r="P115" s="10"/>
      <c r="Q115" s="9"/>
      <c r="S115" s="340">
        <f t="shared" ref="S115:S178" si="20">M115*$I$35</f>
        <v>0</v>
      </c>
      <c r="T115" s="340">
        <f t="shared" ref="T115:T178" si="21">O115*$I$44</f>
        <v>0</v>
      </c>
    </row>
    <row r="116" spans="2:20" ht="14.4" x14ac:dyDescent="0.3">
      <c r="B116" s="30"/>
      <c r="C116" s="16"/>
      <c r="D116" s="16"/>
      <c r="E116" s="25"/>
      <c r="F116" s="16"/>
      <c r="G116" s="20"/>
      <c r="H116" s="19"/>
      <c r="I116" s="18"/>
      <c r="J116" s="18"/>
      <c r="K116" s="12"/>
      <c r="L116" s="232">
        <f t="shared" si="17"/>
        <v>0</v>
      </c>
      <c r="M116" s="234">
        <f t="shared" si="18"/>
        <v>0</v>
      </c>
      <c r="N116" s="11">
        <f>IF(Q116="x",0,IF(J116&lt;(INDEX(Lookup!$U$2:$U$10,MATCH($D$47,Lookup!$S$2:$S$10,0))),0,$L$12*K116))</f>
        <v>0</v>
      </c>
      <c r="O116" s="234">
        <f t="shared" si="19"/>
        <v>0</v>
      </c>
      <c r="P116" s="10"/>
      <c r="Q116" s="9"/>
      <c r="S116" s="340">
        <f t="shared" si="20"/>
        <v>0</v>
      </c>
      <c r="T116" s="340">
        <f t="shared" si="21"/>
        <v>0</v>
      </c>
    </row>
    <row r="117" spans="2:20" ht="14.4" x14ac:dyDescent="0.3">
      <c r="B117" s="30"/>
      <c r="C117" s="16"/>
      <c r="D117" s="16"/>
      <c r="E117" s="25"/>
      <c r="F117" s="16"/>
      <c r="G117" s="20"/>
      <c r="H117" s="19"/>
      <c r="I117" s="18"/>
      <c r="J117" s="18"/>
      <c r="K117" s="12"/>
      <c r="L117" s="232">
        <f t="shared" si="17"/>
        <v>0</v>
      </c>
      <c r="M117" s="234">
        <f t="shared" si="18"/>
        <v>0</v>
      </c>
      <c r="N117" s="11">
        <f>IF(Q117="x",0,IF(J117&lt;(INDEX(Lookup!$U$2:$U$10,MATCH($D$47,Lookup!$S$2:$S$10,0))),0,$L$12*K117))</f>
        <v>0</v>
      </c>
      <c r="O117" s="234">
        <f t="shared" si="19"/>
        <v>0</v>
      </c>
      <c r="P117" s="10"/>
      <c r="Q117" s="9"/>
      <c r="S117" s="340">
        <f t="shared" si="20"/>
        <v>0</v>
      </c>
      <c r="T117" s="340">
        <f t="shared" si="21"/>
        <v>0</v>
      </c>
    </row>
    <row r="118" spans="2:20" ht="14.4" x14ac:dyDescent="0.3">
      <c r="B118" s="30"/>
      <c r="C118" s="16"/>
      <c r="D118" s="16"/>
      <c r="E118" s="25"/>
      <c r="F118" s="16"/>
      <c r="G118" s="20"/>
      <c r="H118" s="19"/>
      <c r="I118" s="18"/>
      <c r="J118" s="18"/>
      <c r="K118" s="12"/>
      <c r="L118" s="232">
        <f t="shared" si="17"/>
        <v>0</v>
      </c>
      <c r="M118" s="234">
        <f t="shared" si="18"/>
        <v>0</v>
      </c>
      <c r="N118" s="11">
        <f>IF(Q118="x",0,IF(J118&lt;(INDEX(Lookup!$U$2:$U$10,MATCH($D$47,Lookup!$S$2:$S$10,0))),0,$L$12*K118))</f>
        <v>0</v>
      </c>
      <c r="O118" s="234">
        <f t="shared" si="19"/>
        <v>0</v>
      </c>
      <c r="P118" s="10"/>
      <c r="Q118" s="9"/>
      <c r="S118" s="340">
        <f t="shared" si="20"/>
        <v>0</v>
      </c>
      <c r="T118" s="340">
        <f t="shared" si="21"/>
        <v>0</v>
      </c>
    </row>
    <row r="119" spans="2:20" ht="14.4" x14ac:dyDescent="0.3">
      <c r="B119" s="30"/>
      <c r="C119" s="16"/>
      <c r="D119" s="16"/>
      <c r="E119" s="25"/>
      <c r="F119" s="16"/>
      <c r="G119" s="20"/>
      <c r="H119" s="19"/>
      <c r="I119" s="18"/>
      <c r="J119" s="18"/>
      <c r="K119" s="12"/>
      <c r="L119" s="232">
        <f t="shared" si="17"/>
        <v>0</v>
      </c>
      <c r="M119" s="234">
        <f t="shared" si="18"/>
        <v>0</v>
      </c>
      <c r="N119" s="11">
        <f>IF(Q119="x",0,IF(J119&lt;(INDEX(Lookup!$U$2:$U$10,MATCH($D$47,Lookup!$S$2:$S$10,0))),0,$L$12*K119))</f>
        <v>0</v>
      </c>
      <c r="O119" s="234">
        <f t="shared" si="19"/>
        <v>0</v>
      </c>
      <c r="P119" s="10"/>
      <c r="Q119" s="9"/>
      <c r="S119" s="340">
        <f t="shared" si="20"/>
        <v>0</v>
      </c>
      <c r="T119" s="340">
        <f t="shared" si="21"/>
        <v>0</v>
      </c>
    </row>
    <row r="120" spans="2:20" ht="14.4" x14ac:dyDescent="0.3">
      <c r="B120" s="30"/>
      <c r="C120" s="16"/>
      <c r="D120" s="16"/>
      <c r="E120" s="25"/>
      <c r="F120" s="16"/>
      <c r="G120" s="20"/>
      <c r="H120" s="19"/>
      <c r="I120" s="18"/>
      <c r="J120" s="18"/>
      <c r="K120" s="12"/>
      <c r="L120" s="232">
        <f t="shared" si="17"/>
        <v>0</v>
      </c>
      <c r="M120" s="234">
        <f t="shared" si="18"/>
        <v>0</v>
      </c>
      <c r="N120" s="11">
        <f>IF(Q120="x",0,IF(J120&lt;(INDEX(Lookup!$U$2:$U$10,MATCH($D$47,Lookup!$S$2:$S$10,0))),0,$L$12*K120))</f>
        <v>0</v>
      </c>
      <c r="O120" s="234">
        <f t="shared" si="19"/>
        <v>0</v>
      </c>
      <c r="P120" s="10"/>
      <c r="Q120" s="9"/>
      <c r="S120" s="340">
        <f t="shared" si="20"/>
        <v>0</v>
      </c>
      <c r="T120" s="340">
        <f t="shared" si="21"/>
        <v>0</v>
      </c>
    </row>
    <row r="121" spans="2:20" ht="14.4" x14ac:dyDescent="0.3">
      <c r="B121" s="30"/>
      <c r="C121" s="16"/>
      <c r="D121" s="16"/>
      <c r="E121" s="25"/>
      <c r="F121" s="16"/>
      <c r="G121" s="20"/>
      <c r="H121" s="19"/>
      <c r="I121" s="18"/>
      <c r="J121" s="18"/>
      <c r="K121" s="12"/>
      <c r="L121" s="232">
        <f t="shared" si="17"/>
        <v>0</v>
      </c>
      <c r="M121" s="234">
        <f t="shared" si="18"/>
        <v>0</v>
      </c>
      <c r="N121" s="11">
        <f>IF(Q121="x",0,IF(J121&lt;(INDEX(Lookup!$U$2:$U$10,MATCH($D$47,Lookup!$S$2:$S$10,0))),0,$L$12*K121))</f>
        <v>0</v>
      </c>
      <c r="O121" s="234">
        <f t="shared" si="19"/>
        <v>0</v>
      </c>
      <c r="P121" s="10"/>
      <c r="Q121" s="9"/>
      <c r="S121" s="340">
        <f t="shared" si="20"/>
        <v>0</v>
      </c>
      <c r="T121" s="340">
        <f t="shared" si="21"/>
        <v>0</v>
      </c>
    </row>
    <row r="122" spans="2:20" ht="14.4" x14ac:dyDescent="0.3">
      <c r="B122" s="30"/>
      <c r="C122" s="16"/>
      <c r="D122" s="16"/>
      <c r="E122" s="25"/>
      <c r="F122" s="16"/>
      <c r="G122" s="20"/>
      <c r="H122" s="19"/>
      <c r="I122" s="18"/>
      <c r="J122" s="18"/>
      <c r="K122" s="12"/>
      <c r="L122" s="232">
        <f t="shared" si="17"/>
        <v>0</v>
      </c>
      <c r="M122" s="234">
        <f t="shared" si="18"/>
        <v>0</v>
      </c>
      <c r="N122" s="11">
        <f>IF(Q122="x",0,IF(J122&lt;(INDEX(Lookup!$U$2:$U$10,MATCH($D$47,Lookup!$S$2:$S$10,0))),0,$L$12*K122))</f>
        <v>0</v>
      </c>
      <c r="O122" s="234">
        <f t="shared" si="19"/>
        <v>0</v>
      </c>
      <c r="P122" s="10"/>
      <c r="Q122" s="9"/>
      <c r="S122" s="340">
        <f t="shared" si="20"/>
        <v>0</v>
      </c>
      <c r="T122" s="340">
        <f t="shared" si="21"/>
        <v>0</v>
      </c>
    </row>
    <row r="123" spans="2:20" ht="14.4" x14ac:dyDescent="0.3">
      <c r="B123" s="30"/>
      <c r="C123" s="16"/>
      <c r="D123" s="16"/>
      <c r="E123" s="25"/>
      <c r="F123" s="16"/>
      <c r="G123" s="20"/>
      <c r="H123" s="19"/>
      <c r="I123" s="18"/>
      <c r="J123" s="18"/>
      <c r="K123" s="12"/>
      <c r="L123" s="232">
        <f t="shared" si="17"/>
        <v>0</v>
      </c>
      <c r="M123" s="234">
        <f t="shared" si="18"/>
        <v>0</v>
      </c>
      <c r="N123" s="11">
        <f>IF(Q123="x",0,IF(J123&lt;(INDEX(Lookup!$U$2:$U$10,MATCH($D$47,Lookup!$S$2:$S$10,0))),0,$L$12*K123))</f>
        <v>0</v>
      </c>
      <c r="O123" s="234">
        <f t="shared" si="19"/>
        <v>0</v>
      </c>
      <c r="P123" s="10"/>
      <c r="Q123" s="9"/>
      <c r="S123" s="340">
        <f t="shared" si="20"/>
        <v>0</v>
      </c>
      <c r="T123" s="340">
        <f t="shared" si="21"/>
        <v>0</v>
      </c>
    </row>
    <row r="124" spans="2:20" ht="14.4" x14ac:dyDescent="0.3">
      <c r="B124" s="30"/>
      <c r="C124" s="16"/>
      <c r="D124" s="16"/>
      <c r="E124" s="25"/>
      <c r="F124" s="16"/>
      <c r="G124" s="20"/>
      <c r="H124" s="19"/>
      <c r="I124" s="18"/>
      <c r="J124" s="18"/>
      <c r="K124" s="12"/>
      <c r="L124" s="232">
        <f t="shared" si="17"/>
        <v>0</v>
      </c>
      <c r="M124" s="234">
        <f t="shared" si="18"/>
        <v>0</v>
      </c>
      <c r="N124" s="11">
        <f>IF(Q124="x",0,IF(J124&lt;(INDEX(Lookup!$U$2:$U$10,MATCH($D$47,Lookup!$S$2:$S$10,0))),0,$L$12*K124))</f>
        <v>0</v>
      </c>
      <c r="O124" s="234">
        <f t="shared" si="19"/>
        <v>0</v>
      </c>
      <c r="P124" s="10"/>
      <c r="Q124" s="9"/>
      <c r="S124" s="340">
        <f t="shared" si="20"/>
        <v>0</v>
      </c>
      <c r="T124" s="340">
        <f t="shared" si="21"/>
        <v>0</v>
      </c>
    </row>
    <row r="125" spans="2:20" ht="14.4" x14ac:dyDescent="0.3">
      <c r="B125" s="30"/>
      <c r="C125" s="16"/>
      <c r="D125" s="16"/>
      <c r="E125" s="25"/>
      <c r="F125" s="16"/>
      <c r="G125" s="20"/>
      <c r="H125" s="19"/>
      <c r="I125" s="18"/>
      <c r="J125" s="18"/>
      <c r="K125" s="12"/>
      <c r="L125" s="232">
        <f t="shared" si="17"/>
        <v>0</v>
      </c>
      <c r="M125" s="234">
        <f t="shared" si="18"/>
        <v>0</v>
      </c>
      <c r="N125" s="11">
        <f>IF(Q125="x",0,IF(J125&lt;(INDEX(Lookup!$U$2:$U$10,MATCH($D$47,Lookup!$S$2:$S$10,0))),0,$L$12*K125))</f>
        <v>0</v>
      </c>
      <c r="O125" s="234">
        <f t="shared" si="19"/>
        <v>0</v>
      </c>
      <c r="P125" s="10"/>
      <c r="Q125" s="9"/>
      <c r="S125" s="340">
        <f t="shared" si="20"/>
        <v>0</v>
      </c>
      <c r="T125" s="340">
        <f t="shared" si="21"/>
        <v>0</v>
      </c>
    </row>
    <row r="126" spans="2:20" ht="14.4" x14ac:dyDescent="0.3">
      <c r="B126" s="30"/>
      <c r="C126" s="16"/>
      <c r="D126" s="16"/>
      <c r="E126" s="25"/>
      <c r="F126" s="16"/>
      <c r="G126" s="20"/>
      <c r="H126" s="19"/>
      <c r="I126" s="18"/>
      <c r="J126" s="18"/>
      <c r="K126" s="12"/>
      <c r="L126" s="232">
        <f t="shared" si="17"/>
        <v>0</v>
      </c>
      <c r="M126" s="234">
        <f t="shared" si="18"/>
        <v>0</v>
      </c>
      <c r="N126" s="11">
        <f>IF(Q126="x",0,IF(J126&lt;(INDEX(Lookup!$U$2:$U$10,MATCH($D$47,Lookup!$S$2:$S$10,0))),0,$L$12*K126))</f>
        <v>0</v>
      </c>
      <c r="O126" s="234">
        <f t="shared" si="19"/>
        <v>0</v>
      </c>
      <c r="P126" s="10"/>
      <c r="Q126" s="9"/>
      <c r="S126" s="340">
        <f t="shared" si="20"/>
        <v>0</v>
      </c>
      <c r="T126" s="340">
        <f t="shared" si="21"/>
        <v>0</v>
      </c>
    </row>
    <row r="127" spans="2:20" ht="14.4" x14ac:dyDescent="0.3">
      <c r="B127" s="30"/>
      <c r="C127" s="16"/>
      <c r="D127" s="16"/>
      <c r="E127" s="25"/>
      <c r="F127" s="16"/>
      <c r="G127" s="20"/>
      <c r="H127" s="19"/>
      <c r="I127" s="18"/>
      <c r="J127" s="18"/>
      <c r="K127" s="12"/>
      <c r="L127" s="232">
        <f t="shared" si="17"/>
        <v>0</v>
      </c>
      <c r="M127" s="234">
        <f t="shared" si="18"/>
        <v>0</v>
      </c>
      <c r="N127" s="11">
        <f>IF(Q127="x",0,IF(J127&lt;(INDEX(Lookup!$U$2:$U$10,MATCH($D$47,Lookup!$S$2:$S$10,0))),0,$L$12*K127))</f>
        <v>0</v>
      </c>
      <c r="O127" s="234">
        <f t="shared" si="19"/>
        <v>0</v>
      </c>
      <c r="P127" s="10"/>
      <c r="Q127" s="9"/>
      <c r="S127" s="340">
        <f t="shared" si="20"/>
        <v>0</v>
      </c>
      <c r="T127" s="340">
        <f t="shared" si="21"/>
        <v>0</v>
      </c>
    </row>
    <row r="128" spans="2:20" ht="14.4" x14ac:dyDescent="0.3">
      <c r="B128" s="30"/>
      <c r="C128" s="16"/>
      <c r="D128" s="16"/>
      <c r="E128" s="25"/>
      <c r="F128" s="16"/>
      <c r="G128" s="20"/>
      <c r="H128" s="19"/>
      <c r="I128" s="18"/>
      <c r="J128" s="18"/>
      <c r="K128" s="12"/>
      <c r="L128" s="232">
        <f t="shared" si="17"/>
        <v>0</v>
      </c>
      <c r="M128" s="234">
        <f t="shared" si="18"/>
        <v>0</v>
      </c>
      <c r="N128" s="11">
        <f>IF(Q128="x",0,IF(J128&lt;(INDEX(Lookup!$U$2:$U$10,MATCH($D$47,Lookup!$S$2:$S$10,0))),0,$L$12*K128))</f>
        <v>0</v>
      </c>
      <c r="O128" s="234">
        <f t="shared" si="19"/>
        <v>0</v>
      </c>
      <c r="P128" s="10"/>
      <c r="Q128" s="9"/>
      <c r="S128" s="340">
        <f t="shared" si="20"/>
        <v>0</v>
      </c>
      <c r="T128" s="340">
        <f t="shared" si="21"/>
        <v>0</v>
      </c>
    </row>
    <row r="129" spans="2:20" ht="14.4" x14ac:dyDescent="0.3">
      <c r="B129" s="30"/>
      <c r="C129" s="16"/>
      <c r="D129" s="16"/>
      <c r="E129" s="25"/>
      <c r="F129" s="16"/>
      <c r="G129" s="20"/>
      <c r="H129" s="19"/>
      <c r="I129" s="18"/>
      <c r="J129" s="18"/>
      <c r="K129" s="12"/>
      <c r="L129" s="232">
        <f t="shared" si="17"/>
        <v>0</v>
      </c>
      <c r="M129" s="234">
        <f t="shared" si="18"/>
        <v>0</v>
      </c>
      <c r="N129" s="11">
        <f>IF(Q129="x",0,IF(J129&lt;(INDEX(Lookup!$U$2:$U$10,MATCH($D$47,Lookup!$S$2:$S$10,0))),0,$L$12*K129))</f>
        <v>0</v>
      </c>
      <c r="O129" s="234">
        <f t="shared" si="19"/>
        <v>0</v>
      </c>
      <c r="P129" s="10"/>
      <c r="Q129" s="9"/>
      <c r="S129" s="340">
        <f t="shared" si="20"/>
        <v>0</v>
      </c>
      <c r="T129" s="340">
        <f t="shared" si="21"/>
        <v>0</v>
      </c>
    </row>
    <row r="130" spans="2:20" ht="14.4" x14ac:dyDescent="0.3">
      <c r="B130" s="30"/>
      <c r="C130" s="16"/>
      <c r="D130" s="16"/>
      <c r="E130" s="25"/>
      <c r="F130" s="16"/>
      <c r="G130" s="20"/>
      <c r="H130" s="19"/>
      <c r="I130" s="18"/>
      <c r="J130" s="18"/>
      <c r="K130" s="12"/>
      <c r="L130" s="232">
        <f t="shared" si="17"/>
        <v>0</v>
      </c>
      <c r="M130" s="234">
        <f t="shared" si="18"/>
        <v>0</v>
      </c>
      <c r="N130" s="11">
        <f>IF(Q130="x",0,IF(J130&lt;(INDEX(Lookup!$U$2:$U$10,MATCH($D$47,Lookup!$S$2:$S$10,0))),0,$L$12*K130))</f>
        <v>0</v>
      </c>
      <c r="O130" s="234">
        <f t="shared" si="19"/>
        <v>0</v>
      </c>
      <c r="P130" s="10"/>
      <c r="Q130" s="9"/>
      <c r="S130" s="340">
        <f t="shared" si="20"/>
        <v>0</v>
      </c>
      <c r="T130" s="340">
        <f t="shared" si="21"/>
        <v>0</v>
      </c>
    </row>
    <row r="131" spans="2:20" ht="14.4" x14ac:dyDescent="0.3">
      <c r="B131" s="30"/>
      <c r="C131" s="16"/>
      <c r="D131" s="16"/>
      <c r="E131" s="25"/>
      <c r="F131" s="16"/>
      <c r="G131" s="20"/>
      <c r="H131" s="19"/>
      <c r="I131" s="18"/>
      <c r="J131" s="18"/>
      <c r="K131" s="12"/>
      <c r="L131" s="232">
        <f t="shared" si="17"/>
        <v>0</v>
      </c>
      <c r="M131" s="234">
        <f t="shared" si="18"/>
        <v>0</v>
      </c>
      <c r="N131" s="11">
        <f>IF(Q131="x",0,IF(J131&lt;(INDEX(Lookup!$U$2:$U$10,MATCH($D$47,Lookup!$S$2:$S$10,0))),0,$L$12*K131))</f>
        <v>0</v>
      </c>
      <c r="O131" s="234">
        <f t="shared" si="19"/>
        <v>0</v>
      </c>
      <c r="P131" s="10"/>
      <c r="Q131" s="9"/>
      <c r="S131" s="340">
        <f t="shared" si="20"/>
        <v>0</v>
      </c>
      <c r="T131" s="340">
        <f t="shared" si="21"/>
        <v>0</v>
      </c>
    </row>
    <row r="132" spans="2:20" ht="14.4" x14ac:dyDescent="0.3">
      <c r="B132" s="30"/>
      <c r="C132" s="16"/>
      <c r="D132" s="16"/>
      <c r="E132" s="25"/>
      <c r="F132" s="16"/>
      <c r="G132" s="20"/>
      <c r="H132" s="19"/>
      <c r="I132" s="18"/>
      <c r="J132" s="18"/>
      <c r="K132" s="12"/>
      <c r="L132" s="232">
        <f t="shared" si="17"/>
        <v>0</v>
      </c>
      <c r="M132" s="234">
        <f t="shared" si="18"/>
        <v>0</v>
      </c>
      <c r="N132" s="11">
        <f>IF(Q132="x",0,IF(J132&lt;(INDEX(Lookup!$U$2:$U$10,MATCH($D$47,Lookup!$S$2:$S$10,0))),0,$L$12*K132))</f>
        <v>0</v>
      </c>
      <c r="O132" s="234">
        <f t="shared" si="19"/>
        <v>0</v>
      </c>
      <c r="P132" s="10"/>
      <c r="Q132" s="9"/>
      <c r="S132" s="340">
        <f t="shared" si="20"/>
        <v>0</v>
      </c>
      <c r="T132" s="340">
        <f t="shared" si="21"/>
        <v>0</v>
      </c>
    </row>
    <row r="133" spans="2:20" ht="14.4" x14ac:dyDescent="0.3">
      <c r="B133" s="30"/>
      <c r="C133" s="16"/>
      <c r="D133" s="16"/>
      <c r="E133" s="25"/>
      <c r="F133" s="16"/>
      <c r="G133" s="20"/>
      <c r="H133" s="19"/>
      <c r="I133" s="18"/>
      <c r="J133" s="18"/>
      <c r="K133" s="12"/>
      <c r="L133" s="232">
        <f t="shared" si="17"/>
        <v>0</v>
      </c>
      <c r="M133" s="234">
        <f t="shared" si="18"/>
        <v>0</v>
      </c>
      <c r="N133" s="11">
        <f>IF(Q133="x",0,IF(J133&lt;(INDEX(Lookup!$U$2:$U$10,MATCH($D$47,Lookup!$S$2:$S$10,0))),0,$L$12*K133))</f>
        <v>0</v>
      </c>
      <c r="O133" s="234">
        <f t="shared" si="19"/>
        <v>0</v>
      </c>
      <c r="P133" s="10"/>
      <c r="Q133" s="9"/>
      <c r="S133" s="340">
        <f t="shared" si="20"/>
        <v>0</v>
      </c>
      <c r="T133" s="340">
        <f t="shared" si="21"/>
        <v>0</v>
      </c>
    </row>
    <row r="134" spans="2:20" ht="14.4" x14ac:dyDescent="0.3">
      <c r="B134" s="30"/>
      <c r="C134" s="16"/>
      <c r="D134" s="16"/>
      <c r="E134" s="25"/>
      <c r="F134" s="16"/>
      <c r="G134" s="20"/>
      <c r="H134" s="19"/>
      <c r="I134" s="18"/>
      <c r="J134" s="18"/>
      <c r="K134" s="12"/>
      <c r="L134" s="232">
        <f t="shared" si="17"/>
        <v>0</v>
      </c>
      <c r="M134" s="234">
        <f t="shared" si="18"/>
        <v>0</v>
      </c>
      <c r="N134" s="11">
        <f>IF(Q134="x",0,IF(J134&lt;(INDEX(Lookup!$U$2:$U$10,MATCH($D$47,Lookup!$S$2:$S$10,0))),0,$L$12*K134))</f>
        <v>0</v>
      </c>
      <c r="O134" s="234">
        <f t="shared" si="19"/>
        <v>0</v>
      </c>
      <c r="P134" s="10"/>
      <c r="Q134" s="9"/>
      <c r="S134" s="340">
        <f t="shared" si="20"/>
        <v>0</v>
      </c>
      <c r="T134" s="340">
        <f t="shared" si="21"/>
        <v>0</v>
      </c>
    </row>
    <row r="135" spans="2:20" ht="14.4" x14ac:dyDescent="0.3">
      <c r="B135" s="30"/>
      <c r="C135" s="16"/>
      <c r="D135" s="16"/>
      <c r="E135" s="25"/>
      <c r="F135" s="16"/>
      <c r="G135" s="20"/>
      <c r="H135" s="19"/>
      <c r="I135" s="18"/>
      <c r="J135" s="18"/>
      <c r="K135" s="12"/>
      <c r="L135" s="232">
        <f t="shared" si="17"/>
        <v>0</v>
      </c>
      <c r="M135" s="234">
        <f t="shared" si="18"/>
        <v>0</v>
      </c>
      <c r="N135" s="11">
        <f>IF(Q135="x",0,IF(J135&lt;(INDEX(Lookup!$U$2:$U$10,MATCH($D$47,Lookup!$S$2:$S$10,0))),0,$L$12*K135))</f>
        <v>0</v>
      </c>
      <c r="O135" s="234">
        <f t="shared" si="19"/>
        <v>0</v>
      </c>
      <c r="P135" s="10"/>
      <c r="Q135" s="9"/>
      <c r="S135" s="340">
        <f t="shared" si="20"/>
        <v>0</v>
      </c>
      <c r="T135" s="340">
        <f t="shared" si="21"/>
        <v>0</v>
      </c>
    </row>
    <row r="136" spans="2:20" ht="14.4" x14ac:dyDescent="0.3">
      <c r="B136" s="30"/>
      <c r="C136" s="16"/>
      <c r="D136" s="16"/>
      <c r="E136" s="25"/>
      <c r="F136" s="16"/>
      <c r="G136" s="20"/>
      <c r="H136" s="19"/>
      <c r="I136" s="18"/>
      <c r="J136" s="18"/>
      <c r="K136" s="12"/>
      <c r="L136" s="232">
        <f t="shared" si="17"/>
        <v>0</v>
      </c>
      <c r="M136" s="234">
        <f t="shared" si="18"/>
        <v>0</v>
      </c>
      <c r="N136" s="11">
        <f>IF(Q136="x",0,IF(J136&lt;(INDEX(Lookup!$U$2:$U$10,MATCH($D$47,Lookup!$S$2:$S$10,0))),0,$L$12*K136))</f>
        <v>0</v>
      </c>
      <c r="O136" s="234">
        <f t="shared" si="19"/>
        <v>0</v>
      </c>
      <c r="P136" s="10"/>
      <c r="Q136" s="9"/>
      <c r="S136" s="340">
        <f t="shared" si="20"/>
        <v>0</v>
      </c>
      <c r="T136" s="340">
        <f t="shared" si="21"/>
        <v>0</v>
      </c>
    </row>
    <row r="137" spans="2:20" ht="14.4" x14ac:dyDescent="0.3">
      <c r="B137" s="30"/>
      <c r="C137" s="16"/>
      <c r="D137" s="16"/>
      <c r="E137" s="25"/>
      <c r="F137" s="16"/>
      <c r="G137" s="20"/>
      <c r="H137" s="19"/>
      <c r="I137" s="18"/>
      <c r="J137" s="18"/>
      <c r="K137" s="12"/>
      <c r="L137" s="232">
        <f t="shared" si="17"/>
        <v>0</v>
      </c>
      <c r="M137" s="234">
        <f t="shared" si="18"/>
        <v>0</v>
      </c>
      <c r="N137" s="11">
        <f>IF(Q137="x",0,IF(J137&lt;(INDEX(Lookup!$U$2:$U$10,MATCH($D$47,Lookup!$S$2:$S$10,0))),0,$L$12*K137))</f>
        <v>0</v>
      </c>
      <c r="O137" s="234">
        <f t="shared" si="19"/>
        <v>0</v>
      </c>
      <c r="P137" s="10"/>
      <c r="Q137" s="9"/>
      <c r="S137" s="340">
        <f t="shared" si="20"/>
        <v>0</v>
      </c>
      <c r="T137" s="340">
        <f t="shared" si="21"/>
        <v>0</v>
      </c>
    </row>
    <row r="138" spans="2:20" ht="14.4" x14ac:dyDescent="0.3">
      <c r="B138" s="30"/>
      <c r="C138" s="16"/>
      <c r="D138" s="16"/>
      <c r="E138" s="25"/>
      <c r="F138" s="16"/>
      <c r="G138" s="20"/>
      <c r="H138" s="19"/>
      <c r="I138" s="18"/>
      <c r="J138" s="18"/>
      <c r="K138" s="12"/>
      <c r="L138" s="232">
        <f t="shared" si="17"/>
        <v>0</v>
      </c>
      <c r="M138" s="234">
        <f t="shared" si="18"/>
        <v>0</v>
      </c>
      <c r="N138" s="11">
        <f>IF(Q138="x",0,IF(J138&lt;(INDEX(Lookup!$U$2:$U$10,MATCH($D$47,Lookup!$S$2:$S$10,0))),0,$L$12*K138))</f>
        <v>0</v>
      </c>
      <c r="O138" s="234">
        <f t="shared" si="19"/>
        <v>0</v>
      </c>
      <c r="P138" s="10"/>
      <c r="Q138" s="9"/>
      <c r="S138" s="340">
        <f t="shared" si="20"/>
        <v>0</v>
      </c>
      <c r="T138" s="340">
        <f t="shared" si="21"/>
        <v>0</v>
      </c>
    </row>
    <row r="139" spans="2:20" ht="14.4" x14ac:dyDescent="0.3">
      <c r="B139" s="30"/>
      <c r="C139" s="16"/>
      <c r="D139" s="16"/>
      <c r="E139" s="25"/>
      <c r="F139" s="16"/>
      <c r="G139" s="20"/>
      <c r="H139" s="19"/>
      <c r="I139" s="18"/>
      <c r="J139" s="18"/>
      <c r="K139" s="12"/>
      <c r="L139" s="232">
        <f t="shared" si="17"/>
        <v>0</v>
      </c>
      <c r="M139" s="234">
        <f t="shared" si="18"/>
        <v>0</v>
      </c>
      <c r="N139" s="11">
        <f>IF(Q139="x",0,IF(J139&lt;(INDEX(Lookup!$U$2:$U$10,MATCH($D$47,Lookup!$S$2:$S$10,0))),0,$L$12*K139))</f>
        <v>0</v>
      </c>
      <c r="O139" s="234">
        <f t="shared" si="19"/>
        <v>0</v>
      </c>
      <c r="P139" s="10"/>
      <c r="Q139" s="9"/>
      <c r="S139" s="340">
        <f t="shared" si="20"/>
        <v>0</v>
      </c>
      <c r="T139" s="340">
        <f t="shared" si="21"/>
        <v>0</v>
      </c>
    </row>
    <row r="140" spans="2:20" ht="14.4" x14ac:dyDescent="0.3">
      <c r="B140" s="30"/>
      <c r="C140" s="16"/>
      <c r="D140" s="16"/>
      <c r="E140" s="25"/>
      <c r="F140" s="16"/>
      <c r="G140" s="20"/>
      <c r="H140" s="19"/>
      <c r="I140" s="18"/>
      <c r="J140" s="18"/>
      <c r="K140" s="12"/>
      <c r="L140" s="232">
        <f t="shared" si="17"/>
        <v>0</v>
      </c>
      <c r="M140" s="234">
        <f t="shared" si="18"/>
        <v>0</v>
      </c>
      <c r="N140" s="11">
        <f>IF(Q140="x",0,IF(J140&lt;(INDEX(Lookup!$U$2:$U$10,MATCH($D$47,Lookup!$S$2:$S$10,0))),0,$L$12*K140))</f>
        <v>0</v>
      </c>
      <c r="O140" s="234">
        <f t="shared" si="19"/>
        <v>0</v>
      </c>
      <c r="P140" s="10"/>
      <c r="Q140" s="9"/>
      <c r="S140" s="340">
        <f t="shared" si="20"/>
        <v>0</v>
      </c>
      <c r="T140" s="340">
        <f t="shared" si="21"/>
        <v>0</v>
      </c>
    </row>
    <row r="141" spans="2:20" ht="14.4" x14ac:dyDescent="0.3">
      <c r="B141" s="30"/>
      <c r="C141" s="16"/>
      <c r="D141" s="16"/>
      <c r="E141" s="25"/>
      <c r="F141" s="16"/>
      <c r="G141" s="20"/>
      <c r="H141" s="19"/>
      <c r="I141" s="18"/>
      <c r="J141" s="18"/>
      <c r="K141" s="12"/>
      <c r="L141" s="232">
        <f t="shared" si="17"/>
        <v>0</v>
      </c>
      <c r="M141" s="234">
        <f t="shared" si="18"/>
        <v>0</v>
      </c>
      <c r="N141" s="11">
        <f>IF(Q141="x",0,IF(J141&lt;(INDEX(Lookup!$U$2:$U$10,MATCH($D$47,Lookup!$S$2:$S$10,0))),0,$L$12*K141))</f>
        <v>0</v>
      </c>
      <c r="O141" s="234">
        <f t="shared" si="19"/>
        <v>0</v>
      </c>
      <c r="P141" s="10"/>
      <c r="Q141" s="9"/>
      <c r="S141" s="340">
        <f t="shared" si="20"/>
        <v>0</v>
      </c>
      <c r="T141" s="340">
        <f t="shared" si="21"/>
        <v>0</v>
      </c>
    </row>
    <row r="142" spans="2:20" ht="14.4" x14ac:dyDescent="0.3">
      <c r="B142" s="30"/>
      <c r="C142" s="16"/>
      <c r="D142" s="16"/>
      <c r="E142" s="25"/>
      <c r="F142" s="16"/>
      <c r="G142" s="20"/>
      <c r="H142" s="19"/>
      <c r="I142" s="18"/>
      <c r="J142" s="18"/>
      <c r="K142" s="12"/>
      <c r="L142" s="232">
        <f t="shared" si="17"/>
        <v>0</v>
      </c>
      <c r="M142" s="234">
        <f t="shared" si="18"/>
        <v>0</v>
      </c>
      <c r="N142" s="11">
        <f>IF(Q142="x",0,IF(J142&lt;(INDEX(Lookup!$U$2:$U$10,MATCH($D$47,Lookup!$S$2:$S$10,0))),0,$L$12*K142))</f>
        <v>0</v>
      </c>
      <c r="O142" s="234">
        <f t="shared" si="19"/>
        <v>0</v>
      </c>
      <c r="P142" s="10"/>
      <c r="Q142" s="9"/>
      <c r="S142" s="340">
        <f t="shared" si="20"/>
        <v>0</v>
      </c>
      <c r="T142" s="340">
        <f t="shared" si="21"/>
        <v>0</v>
      </c>
    </row>
    <row r="143" spans="2:20" ht="14.4" x14ac:dyDescent="0.3">
      <c r="B143" s="30"/>
      <c r="C143" s="16"/>
      <c r="D143" s="16"/>
      <c r="E143" s="25"/>
      <c r="F143" s="16"/>
      <c r="G143" s="20"/>
      <c r="H143" s="19"/>
      <c r="I143" s="18"/>
      <c r="J143" s="18"/>
      <c r="K143" s="12"/>
      <c r="L143" s="232">
        <f t="shared" si="17"/>
        <v>0</v>
      </c>
      <c r="M143" s="234">
        <f t="shared" si="18"/>
        <v>0</v>
      </c>
      <c r="N143" s="11">
        <f>IF(Q143="x",0,IF(J143&lt;(INDEX(Lookup!$U$2:$U$10,MATCH($D$47,Lookup!$S$2:$S$10,0))),0,$L$12*K143))</f>
        <v>0</v>
      </c>
      <c r="O143" s="234">
        <f t="shared" si="19"/>
        <v>0</v>
      </c>
      <c r="P143" s="10"/>
      <c r="Q143" s="9"/>
      <c r="S143" s="340">
        <f t="shared" si="20"/>
        <v>0</v>
      </c>
      <c r="T143" s="340">
        <f t="shared" si="21"/>
        <v>0</v>
      </c>
    </row>
    <row r="144" spans="2:20" ht="14.4" x14ac:dyDescent="0.3">
      <c r="B144" s="30"/>
      <c r="C144" s="16"/>
      <c r="D144" s="16"/>
      <c r="E144" s="25"/>
      <c r="F144" s="16"/>
      <c r="G144" s="20"/>
      <c r="H144" s="19"/>
      <c r="I144" s="18"/>
      <c r="J144" s="18"/>
      <c r="K144" s="12"/>
      <c r="L144" s="232">
        <f t="shared" si="17"/>
        <v>0</v>
      </c>
      <c r="M144" s="234">
        <f t="shared" si="18"/>
        <v>0</v>
      </c>
      <c r="N144" s="11">
        <f>IF(Q144="x",0,IF(J144&lt;(INDEX(Lookup!$U$2:$U$10,MATCH($D$47,Lookup!$S$2:$S$10,0))),0,$L$12*K144))</f>
        <v>0</v>
      </c>
      <c r="O144" s="234">
        <f t="shared" si="19"/>
        <v>0</v>
      </c>
      <c r="P144" s="10"/>
      <c r="Q144" s="9"/>
      <c r="S144" s="340">
        <f t="shared" si="20"/>
        <v>0</v>
      </c>
      <c r="T144" s="340">
        <f t="shared" si="21"/>
        <v>0</v>
      </c>
    </row>
    <row r="145" spans="2:20" ht="14.4" x14ac:dyDescent="0.3">
      <c r="B145" s="30"/>
      <c r="C145" s="16"/>
      <c r="D145" s="16"/>
      <c r="E145" s="25"/>
      <c r="F145" s="16"/>
      <c r="G145" s="20"/>
      <c r="H145" s="19"/>
      <c r="I145" s="18"/>
      <c r="J145" s="18"/>
      <c r="K145" s="12"/>
      <c r="L145" s="232">
        <f t="shared" si="17"/>
        <v>0</v>
      </c>
      <c r="M145" s="234">
        <f t="shared" si="18"/>
        <v>0</v>
      </c>
      <c r="N145" s="11">
        <f>IF(Q145="x",0,IF(J145&lt;(INDEX(Lookup!$U$2:$U$10,MATCH($D$47,Lookup!$S$2:$S$10,0))),0,$L$12*K145))</f>
        <v>0</v>
      </c>
      <c r="O145" s="234">
        <f t="shared" si="19"/>
        <v>0</v>
      </c>
      <c r="P145" s="10"/>
      <c r="Q145" s="9"/>
      <c r="S145" s="340">
        <f t="shared" si="20"/>
        <v>0</v>
      </c>
      <c r="T145" s="340">
        <f t="shared" si="21"/>
        <v>0</v>
      </c>
    </row>
    <row r="146" spans="2:20" ht="14.4" x14ac:dyDescent="0.3">
      <c r="B146" s="30"/>
      <c r="C146" s="16"/>
      <c r="D146" s="16"/>
      <c r="E146" s="25"/>
      <c r="F146" s="16"/>
      <c r="G146" s="20"/>
      <c r="H146" s="19"/>
      <c r="I146" s="18"/>
      <c r="J146" s="18"/>
      <c r="K146" s="12"/>
      <c r="L146" s="232">
        <f t="shared" si="17"/>
        <v>0</v>
      </c>
      <c r="M146" s="234">
        <f t="shared" si="18"/>
        <v>0</v>
      </c>
      <c r="N146" s="11">
        <f>IF(Q146="x",0,IF(J146&lt;(INDEX(Lookup!$U$2:$U$10,MATCH($D$47,Lookup!$S$2:$S$10,0))),0,$L$12*K146))</f>
        <v>0</v>
      </c>
      <c r="O146" s="234">
        <f t="shared" si="19"/>
        <v>0</v>
      </c>
      <c r="P146" s="10"/>
      <c r="Q146" s="9"/>
      <c r="S146" s="340">
        <f t="shared" si="20"/>
        <v>0</v>
      </c>
      <c r="T146" s="340">
        <f t="shared" si="21"/>
        <v>0</v>
      </c>
    </row>
    <row r="147" spans="2:20" ht="14.4" x14ac:dyDescent="0.3">
      <c r="B147" s="30"/>
      <c r="C147" s="16"/>
      <c r="D147" s="16"/>
      <c r="E147" s="25"/>
      <c r="F147" s="16"/>
      <c r="G147" s="20"/>
      <c r="H147" s="19"/>
      <c r="I147" s="18"/>
      <c r="J147" s="18"/>
      <c r="K147" s="12"/>
      <c r="L147" s="232">
        <f t="shared" si="17"/>
        <v>0</v>
      </c>
      <c r="M147" s="234">
        <f t="shared" si="18"/>
        <v>0</v>
      </c>
      <c r="N147" s="11">
        <f>IF(Q147="x",0,IF(J147&lt;(INDEX(Lookup!$U$2:$U$10,MATCH($D$47,Lookup!$S$2:$S$10,0))),0,$L$12*K147))</f>
        <v>0</v>
      </c>
      <c r="O147" s="234">
        <f t="shared" si="19"/>
        <v>0</v>
      </c>
      <c r="P147" s="10"/>
      <c r="Q147" s="9"/>
      <c r="S147" s="340">
        <f t="shared" si="20"/>
        <v>0</v>
      </c>
      <c r="T147" s="340">
        <f t="shared" si="21"/>
        <v>0</v>
      </c>
    </row>
    <row r="148" spans="2:20" ht="14.4" x14ac:dyDescent="0.3">
      <c r="B148" s="30"/>
      <c r="C148" s="16"/>
      <c r="D148" s="16"/>
      <c r="E148" s="25"/>
      <c r="F148" s="16"/>
      <c r="G148" s="20"/>
      <c r="H148" s="19"/>
      <c r="I148" s="18"/>
      <c r="J148" s="18"/>
      <c r="K148" s="12"/>
      <c r="L148" s="232">
        <f t="shared" si="17"/>
        <v>0</v>
      </c>
      <c r="M148" s="234">
        <f t="shared" si="18"/>
        <v>0</v>
      </c>
      <c r="N148" s="11">
        <f>IF(Q148="x",0,IF(J148&lt;(INDEX(Lookup!$U$2:$U$10,MATCH($D$47,Lookup!$S$2:$S$10,0))),0,$L$12*K148))</f>
        <v>0</v>
      </c>
      <c r="O148" s="234">
        <f t="shared" si="19"/>
        <v>0</v>
      </c>
      <c r="P148" s="10"/>
      <c r="Q148" s="9"/>
      <c r="S148" s="340">
        <f t="shared" si="20"/>
        <v>0</v>
      </c>
      <c r="T148" s="340">
        <f t="shared" si="21"/>
        <v>0</v>
      </c>
    </row>
    <row r="149" spans="2:20" ht="14.4" x14ac:dyDescent="0.3">
      <c r="B149" s="30"/>
      <c r="C149" s="16"/>
      <c r="D149" s="16"/>
      <c r="E149" s="25"/>
      <c r="F149" s="16"/>
      <c r="G149" s="20"/>
      <c r="H149" s="19"/>
      <c r="I149" s="18"/>
      <c r="J149" s="18"/>
      <c r="K149" s="12"/>
      <c r="L149" s="232">
        <f t="shared" si="17"/>
        <v>0</v>
      </c>
      <c r="M149" s="234">
        <f t="shared" si="18"/>
        <v>0</v>
      </c>
      <c r="N149" s="11">
        <f>IF(Q149="x",0,IF(J149&lt;(INDEX(Lookup!$U$2:$U$10,MATCH($D$47,Lookup!$S$2:$S$10,0))),0,$L$12*K149))</f>
        <v>0</v>
      </c>
      <c r="O149" s="234">
        <f t="shared" si="19"/>
        <v>0</v>
      </c>
      <c r="P149" s="10"/>
      <c r="Q149" s="9"/>
      <c r="S149" s="340">
        <f t="shared" si="20"/>
        <v>0</v>
      </c>
      <c r="T149" s="340">
        <f t="shared" si="21"/>
        <v>0</v>
      </c>
    </row>
    <row r="150" spans="2:20" ht="14.4" x14ac:dyDescent="0.3">
      <c r="B150" s="30"/>
      <c r="C150" s="16"/>
      <c r="D150" s="16"/>
      <c r="E150" s="25"/>
      <c r="F150" s="16"/>
      <c r="G150" s="20"/>
      <c r="H150" s="19"/>
      <c r="I150" s="18"/>
      <c r="J150" s="18"/>
      <c r="K150" s="12"/>
      <c r="L150" s="232">
        <f t="shared" si="17"/>
        <v>0</v>
      </c>
      <c r="M150" s="234">
        <f t="shared" si="18"/>
        <v>0</v>
      </c>
      <c r="N150" s="11">
        <f>IF(Q150="x",0,IF(J150&lt;(INDEX(Lookup!$U$2:$U$10,MATCH($D$47,Lookup!$S$2:$S$10,0))),0,$L$12*K150))</f>
        <v>0</v>
      </c>
      <c r="O150" s="234">
        <f t="shared" si="19"/>
        <v>0</v>
      </c>
      <c r="P150" s="10"/>
      <c r="Q150" s="9"/>
      <c r="S150" s="340">
        <f t="shared" si="20"/>
        <v>0</v>
      </c>
      <c r="T150" s="340">
        <f t="shared" si="21"/>
        <v>0</v>
      </c>
    </row>
    <row r="151" spans="2:20" ht="14.4" x14ac:dyDescent="0.3">
      <c r="B151" s="30"/>
      <c r="C151" s="16"/>
      <c r="D151" s="16"/>
      <c r="E151" s="25"/>
      <c r="F151" s="16"/>
      <c r="G151" s="20"/>
      <c r="H151" s="19"/>
      <c r="I151" s="18"/>
      <c r="J151" s="18"/>
      <c r="K151" s="12"/>
      <c r="L151" s="232">
        <f t="shared" si="17"/>
        <v>0</v>
      </c>
      <c r="M151" s="234">
        <f t="shared" si="18"/>
        <v>0</v>
      </c>
      <c r="N151" s="11">
        <f>IF(Q151="x",0,IF(J151&lt;(INDEX(Lookup!$U$2:$U$10,MATCH($D$47,Lookup!$S$2:$S$10,0))),0,$L$12*K151))</f>
        <v>0</v>
      </c>
      <c r="O151" s="234">
        <f t="shared" si="19"/>
        <v>0</v>
      </c>
      <c r="P151" s="10"/>
      <c r="Q151" s="9"/>
      <c r="S151" s="340">
        <f t="shared" si="20"/>
        <v>0</v>
      </c>
      <c r="T151" s="340">
        <f t="shared" si="21"/>
        <v>0</v>
      </c>
    </row>
    <row r="152" spans="2:20" ht="14.4" x14ac:dyDescent="0.3">
      <c r="B152" s="30"/>
      <c r="C152" s="16"/>
      <c r="D152" s="16"/>
      <c r="E152" s="25"/>
      <c r="F152" s="16"/>
      <c r="G152" s="20"/>
      <c r="H152" s="19"/>
      <c r="I152" s="18"/>
      <c r="J152" s="18"/>
      <c r="K152" s="12"/>
      <c r="L152" s="232">
        <f t="shared" si="17"/>
        <v>0</v>
      </c>
      <c r="M152" s="234">
        <f t="shared" si="18"/>
        <v>0</v>
      </c>
      <c r="N152" s="11">
        <f>IF(Q152="x",0,IF(J152&lt;(INDEX(Lookup!$U$2:$U$10,MATCH($D$47,Lookup!$S$2:$S$10,0))),0,$L$12*K152))</f>
        <v>0</v>
      </c>
      <c r="O152" s="234">
        <f t="shared" si="19"/>
        <v>0</v>
      </c>
      <c r="P152" s="10"/>
      <c r="Q152" s="9"/>
      <c r="S152" s="340">
        <f t="shared" si="20"/>
        <v>0</v>
      </c>
      <c r="T152" s="340">
        <f t="shared" si="21"/>
        <v>0</v>
      </c>
    </row>
    <row r="153" spans="2:20" ht="14.4" x14ac:dyDescent="0.3">
      <c r="B153" s="30"/>
      <c r="C153" s="16"/>
      <c r="D153" s="16"/>
      <c r="E153" s="25"/>
      <c r="F153" s="16"/>
      <c r="G153" s="20"/>
      <c r="H153" s="19"/>
      <c r="I153" s="18"/>
      <c r="J153" s="18"/>
      <c r="K153" s="12"/>
      <c r="L153" s="232">
        <f t="shared" si="17"/>
        <v>0</v>
      </c>
      <c r="M153" s="234">
        <f t="shared" si="18"/>
        <v>0</v>
      </c>
      <c r="N153" s="11">
        <f>IF(Q153="x",0,IF(J153&lt;(INDEX(Lookup!$U$2:$U$10,MATCH($D$47,Lookup!$S$2:$S$10,0))),0,$L$12*K153))</f>
        <v>0</v>
      </c>
      <c r="O153" s="234">
        <f t="shared" si="19"/>
        <v>0</v>
      </c>
      <c r="P153" s="10"/>
      <c r="Q153" s="9"/>
      <c r="S153" s="340">
        <f t="shared" si="20"/>
        <v>0</v>
      </c>
      <c r="T153" s="340">
        <f t="shared" si="21"/>
        <v>0</v>
      </c>
    </row>
    <row r="154" spans="2:20" ht="14.4" x14ac:dyDescent="0.3">
      <c r="B154" s="30"/>
      <c r="C154" s="16"/>
      <c r="D154" s="16"/>
      <c r="E154" s="25"/>
      <c r="F154" s="16"/>
      <c r="G154" s="20"/>
      <c r="H154" s="19"/>
      <c r="I154" s="18"/>
      <c r="J154" s="18"/>
      <c r="K154" s="12"/>
      <c r="L154" s="232">
        <f t="shared" si="17"/>
        <v>0</v>
      </c>
      <c r="M154" s="234">
        <f t="shared" si="18"/>
        <v>0</v>
      </c>
      <c r="N154" s="11">
        <f>IF(Q154="x",0,IF(J154&lt;(INDEX(Lookup!$U$2:$U$10,MATCH($D$47,Lookup!$S$2:$S$10,0))),0,$L$12*K154))</f>
        <v>0</v>
      </c>
      <c r="O154" s="234">
        <f t="shared" si="19"/>
        <v>0</v>
      </c>
      <c r="P154" s="10"/>
      <c r="Q154" s="9"/>
      <c r="S154" s="340">
        <f t="shared" si="20"/>
        <v>0</v>
      </c>
      <c r="T154" s="340">
        <f t="shared" si="21"/>
        <v>0</v>
      </c>
    </row>
    <row r="155" spans="2:20" ht="14.4" x14ac:dyDescent="0.3">
      <c r="B155" s="30"/>
      <c r="C155" s="16"/>
      <c r="D155" s="16"/>
      <c r="E155" s="25"/>
      <c r="F155" s="16"/>
      <c r="G155" s="20"/>
      <c r="H155" s="19"/>
      <c r="I155" s="18"/>
      <c r="J155" s="18"/>
      <c r="K155" s="12"/>
      <c r="L155" s="232">
        <f t="shared" si="17"/>
        <v>0</v>
      </c>
      <c r="M155" s="234">
        <f t="shared" si="18"/>
        <v>0</v>
      </c>
      <c r="N155" s="11">
        <f>IF(Q155="x",0,IF(J155&lt;(INDEX(Lookup!$U$2:$U$10,MATCH($D$47,Lookup!$S$2:$S$10,0))),0,$L$12*K155))</f>
        <v>0</v>
      </c>
      <c r="O155" s="234">
        <f t="shared" si="19"/>
        <v>0</v>
      </c>
      <c r="P155" s="10"/>
      <c r="Q155" s="9"/>
      <c r="S155" s="340">
        <f t="shared" si="20"/>
        <v>0</v>
      </c>
      <c r="T155" s="340">
        <f t="shared" si="21"/>
        <v>0</v>
      </c>
    </row>
    <row r="156" spans="2:20" ht="14.4" x14ac:dyDescent="0.3">
      <c r="B156" s="30"/>
      <c r="C156" s="16"/>
      <c r="D156" s="16"/>
      <c r="E156" s="25"/>
      <c r="F156" s="16"/>
      <c r="G156" s="20"/>
      <c r="H156" s="19"/>
      <c r="I156" s="18"/>
      <c r="J156" s="18"/>
      <c r="K156" s="12"/>
      <c r="L156" s="232">
        <f t="shared" si="17"/>
        <v>0</v>
      </c>
      <c r="M156" s="234">
        <f t="shared" si="18"/>
        <v>0</v>
      </c>
      <c r="N156" s="11">
        <f>IF(Q156="x",0,IF(J156&lt;(INDEX(Lookup!$U$2:$U$10,MATCH($D$47,Lookup!$S$2:$S$10,0))),0,$L$12*K156))</f>
        <v>0</v>
      </c>
      <c r="O156" s="234">
        <f t="shared" si="19"/>
        <v>0</v>
      </c>
      <c r="P156" s="10"/>
      <c r="Q156" s="9"/>
      <c r="S156" s="340">
        <f t="shared" si="20"/>
        <v>0</v>
      </c>
      <c r="T156" s="340">
        <f t="shared" si="21"/>
        <v>0</v>
      </c>
    </row>
    <row r="157" spans="2:20" ht="14.4" x14ac:dyDescent="0.3">
      <c r="B157" s="30"/>
      <c r="C157" s="16"/>
      <c r="D157" s="16"/>
      <c r="E157" s="25"/>
      <c r="F157" s="16"/>
      <c r="G157" s="20"/>
      <c r="H157" s="19"/>
      <c r="I157" s="18"/>
      <c r="J157" s="18"/>
      <c r="K157" s="12"/>
      <c r="L157" s="232">
        <f t="shared" si="17"/>
        <v>0</v>
      </c>
      <c r="M157" s="234">
        <f t="shared" si="18"/>
        <v>0</v>
      </c>
      <c r="N157" s="11">
        <f>IF(Q157="x",0,IF(J157&lt;(INDEX(Lookup!$U$2:$U$10,MATCH($D$47,Lookup!$S$2:$S$10,0))),0,$L$12*K157))</f>
        <v>0</v>
      </c>
      <c r="O157" s="234">
        <f t="shared" si="19"/>
        <v>0</v>
      </c>
      <c r="P157" s="10"/>
      <c r="Q157" s="9"/>
      <c r="S157" s="340">
        <f t="shared" si="20"/>
        <v>0</v>
      </c>
      <c r="T157" s="340">
        <f t="shared" si="21"/>
        <v>0</v>
      </c>
    </row>
    <row r="158" spans="2:20" ht="14.4" x14ac:dyDescent="0.3">
      <c r="B158" s="30"/>
      <c r="C158" s="16"/>
      <c r="D158" s="16"/>
      <c r="E158" s="25"/>
      <c r="F158" s="16"/>
      <c r="G158" s="20"/>
      <c r="H158" s="19"/>
      <c r="I158" s="18"/>
      <c r="J158" s="18"/>
      <c r="K158" s="12"/>
      <c r="L158" s="232">
        <f t="shared" si="17"/>
        <v>0</v>
      </c>
      <c r="M158" s="234">
        <f t="shared" si="18"/>
        <v>0</v>
      </c>
      <c r="N158" s="11">
        <f>IF(Q158="x",0,IF(J158&lt;(INDEX(Lookup!$U$2:$U$10,MATCH($D$47,Lookup!$S$2:$S$10,0))),0,$L$12*K158))</f>
        <v>0</v>
      </c>
      <c r="O158" s="234">
        <f t="shared" si="19"/>
        <v>0</v>
      </c>
      <c r="P158" s="10"/>
      <c r="Q158" s="9"/>
      <c r="S158" s="340">
        <f t="shared" si="20"/>
        <v>0</v>
      </c>
      <c r="T158" s="340">
        <f t="shared" si="21"/>
        <v>0</v>
      </c>
    </row>
    <row r="159" spans="2:20" ht="14.4" x14ac:dyDescent="0.3">
      <c r="B159" s="30"/>
      <c r="C159" s="16"/>
      <c r="D159" s="16"/>
      <c r="E159" s="25"/>
      <c r="F159" s="16"/>
      <c r="G159" s="20"/>
      <c r="H159" s="19"/>
      <c r="I159" s="18"/>
      <c r="J159" s="18"/>
      <c r="K159" s="12"/>
      <c r="L159" s="232">
        <f t="shared" si="17"/>
        <v>0</v>
      </c>
      <c r="M159" s="234">
        <f t="shared" si="18"/>
        <v>0</v>
      </c>
      <c r="N159" s="11">
        <f>IF(Q159="x",0,IF(J159&lt;(INDEX(Lookup!$U$2:$U$10,MATCH($D$47,Lookup!$S$2:$S$10,0))),0,$L$12*K159))</f>
        <v>0</v>
      </c>
      <c r="O159" s="234">
        <f t="shared" si="19"/>
        <v>0</v>
      </c>
      <c r="P159" s="10"/>
      <c r="Q159" s="9"/>
      <c r="S159" s="340">
        <f t="shared" si="20"/>
        <v>0</v>
      </c>
      <c r="T159" s="340">
        <f t="shared" si="21"/>
        <v>0</v>
      </c>
    </row>
    <row r="160" spans="2:20" ht="14.4" x14ac:dyDescent="0.3">
      <c r="B160" s="30"/>
      <c r="C160" s="16"/>
      <c r="D160" s="16"/>
      <c r="E160" s="25"/>
      <c r="F160" s="16"/>
      <c r="G160" s="20"/>
      <c r="H160" s="19"/>
      <c r="I160" s="18"/>
      <c r="J160" s="18"/>
      <c r="K160" s="12"/>
      <c r="L160" s="232">
        <f t="shared" si="17"/>
        <v>0</v>
      </c>
      <c r="M160" s="234">
        <f t="shared" si="18"/>
        <v>0</v>
      </c>
      <c r="N160" s="11">
        <f>IF(Q160="x",0,IF(J160&lt;(INDEX(Lookup!$U$2:$U$10,MATCH($D$47,Lookup!$S$2:$S$10,0))),0,$L$12*K160))</f>
        <v>0</v>
      </c>
      <c r="O160" s="234">
        <f t="shared" si="19"/>
        <v>0</v>
      </c>
      <c r="P160" s="10"/>
      <c r="Q160" s="9"/>
      <c r="S160" s="340">
        <f t="shared" si="20"/>
        <v>0</v>
      </c>
      <c r="T160" s="340">
        <f t="shared" si="21"/>
        <v>0</v>
      </c>
    </row>
    <row r="161" spans="2:20" ht="14.4" x14ac:dyDescent="0.3">
      <c r="B161" s="30"/>
      <c r="C161" s="16"/>
      <c r="D161" s="16"/>
      <c r="E161" s="25"/>
      <c r="F161" s="16"/>
      <c r="G161" s="20"/>
      <c r="H161" s="19"/>
      <c r="I161" s="18"/>
      <c r="J161" s="18"/>
      <c r="K161" s="12"/>
      <c r="L161" s="232">
        <f t="shared" si="17"/>
        <v>0</v>
      </c>
      <c r="M161" s="234">
        <f t="shared" si="18"/>
        <v>0</v>
      </c>
      <c r="N161" s="11">
        <f>IF(Q161="x",0,IF(J161&lt;(INDEX(Lookup!$U$2:$U$10,MATCH($D$47,Lookup!$S$2:$S$10,0))),0,$L$12*K161))</f>
        <v>0</v>
      </c>
      <c r="O161" s="234">
        <f t="shared" si="19"/>
        <v>0</v>
      </c>
      <c r="P161" s="10"/>
      <c r="Q161" s="9"/>
      <c r="S161" s="340">
        <f t="shared" si="20"/>
        <v>0</v>
      </c>
      <c r="T161" s="340">
        <f t="shared" si="21"/>
        <v>0</v>
      </c>
    </row>
    <row r="162" spans="2:20" ht="14.4" x14ac:dyDescent="0.3">
      <c r="B162" s="30"/>
      <c r="C162" s="16"/>
      <c r="D162" s="16"/>
      <c r="E162" s="25"/>
      <c r="F162" s="16"/>
      <c r="G162" s="20"/>
      <c r="H162" s="19"/>
      <c r="I162" s="18"/>
      <c r="J162" s="18"/>
      <c r="K162" s="12"/>
      <c r="L162" s="232">
        <f t="shared" si="17"/>
        <v>0</v>
      </c>
      <c r="M162" s="234">
        <f t="shared" si="18"/>
        <v>0</v>
      </c>
      <c r="N162" s="11">
        <f>IF(Q162="x",0,IF(J162&lt;(INDEX(Lookup!$U$2:$U$10,MATCH($D$47,Lookup!$S$2:$S$10,0))),0,$L$12*K162))</f>
        <v>0</v>
      </c>
      <c r="O162" s="234">
        <f t="shared" si="19"/>
        <v>0</v>
      </c>
      <c r="P162" s="10"/>
      <c r="Q162" s="9"/>
      <c r="S162" s="340">
        <f t="shared" si="20"/>
        <v>0</v>
      </c>
      <c r="T162" s="340">
        <f t="shared" si="21"/>
        <v>0</v>
      </c>
    </row>
    <row r="163" spans="2:20" ht="14.4" x14ac:dyDescent="0.3">
      <c r="B163" s="30"/>
      <c r="C163" s="16"/>
      <c r="D163" s="16"/>
      <c r="E163" s="25"/>
      <c r="F163" s="16"/>
      <c r="G163" s="20"/>
      <c r="H163" s="19"/>
      <c r="I163" s="18"/>
      <c r="J163" s="18"/>
      <c r="K163" s="12"/>
      <c r="L163" s="232">
        <f t="shared" si="17"/>
        <v>0</v>
      </c>
      <c r="M163" s="234">
        <f t="shared" si="18"/>
        <v>0</v>
      </c>
      <c r="N163" s="11">
        <f>IF(Q163="x",0,IF(J163&lt;(INDEX(Lookup!$U$2:$U$10,MATCH($D$47,Lookup!$S$2:$S$10,0))),0,$L$12*K163))</f>
        <v>0</v>
      </c>
      <c r="O163" s="234">
        <f t="shared" si="19"/>
        <v>0</v>
      </c>
      <c r="P163" s="10"/>
      <c r="Q163" s="9"/>
      <c r="S163" s="340">
        <f t="shared" si="20"/>
        <v>0</v>
      </c>
      <c r="T163" s="340">
        <f t="shared" si="21"/>
        <v>0</v>
      </c>
    </row>
    <row r="164" spans="2:20" ht="14.4" x14ac:dyDescent="0.3">
      <c r="B164" s="30"/>
      <c r="C164" s="16"/>
      <c r="D164" s="16"/>
      <c r="E164" s="25"/>
      <c r="F164" s="16"/>
      <c r="G164" s="20"/>
      <c r="H164" s="19"/>
      <c r="I164" s="18"/>
      <c r="J164" s="18"/>
      <c r="K164" s="12"/>
      <c r="L164" s="232">
        <f t="shared" si="17"/>
        <v>0</v>
      </c>
      <c r="M164" s="234">
        <f t="shared" si="18"/>
        <v>0</v>
      </c>
      <c r="N164" s="11">
        <f>IF(Q164="x",0,IF(J164&lt;(INDEX(Lookup!$U$2:$U$10,MATCH($D$47,Lookup!$S$2:$S$10,0))),0,$L$12*K164))</f>
        <v>0</v>
      </c>
      <c r="O164" s="234">
        <f t="shared" si="19"/>
        <v>0</v>
      </c>
      <c r="P164" s="10"/>
      <c r="Q164" s="9"/>
      <c r="S164" s="340">
        <f t="shared" si="20"/>
        <v>0</v>
      </c>
      <c r="T164" s="340">
        <f t="shared" si="21"/>
        <v>0</v>
      </c>
    </row>
    <row r="165" spans="2:20" ht="14.4" x14ac:dyDescent="0.3">
      <c r="B165" s="30"/>
      <c r="C165" s="16"/>
      <c r="D165" s="16"/>
      <c r="E165" s="25"/>
      <c r="F165" s="16"/>
      <c r="G165" s="20"/>
      <c r="H165" s="19"/>
      <c r="I165" s="18"/>
      <c r="J165" s="18"/>
      <c r="K165" s="12"/>
      <c r="L165" s="232">
        <f t="shared" si="17"/>
        <v>0</v>
      </c>
      <c r="M165" s="234">
        <f t="shared" si="18"/>
        <v>0</v>
      </c>
      <c r="N165" s="11">
        <f>IF(Q165="x",0,IF(J165&lt;(INDEX(Lookup!$U$2:$U$10,MATCH($D$47,Lookup!$S$2:$S$10,0))),0,$L$12*K165))</f>
        <v>0</v>
      </c>
      <c r="O165" s="234">
        <f t="shared" si="19"/>
        <v>0</v>
      </c>
      <c r="P165" s="10"/>
      <c r="Q165" s="9"/>
      <c r="S165" s="340">
        <f t="shared" si="20"/>
        <v>0</v>
      </c>
      <c r="T165" s="340">
        <f t="shared" si="21"/>
        <v>0</v>
      </c>
    </row>
    <row r="166" spans="2:20" ht="14.4" x14ac:dyDescent="0.3">
      <c r="B166" s="30"/>
      <c r="C166" s="16"/>
      <c r="D166" s="16"/>
      <c r="E166" s="25"/>
      <c r="F166" s="16"/>
      <c r="G166" s="20"/>
      <c r="H166" s="19"/>
      <c r="I166" s="18"/>
      <c r="J166" s="18"/>
      <c r="K166" s="12"/>
      <c r="L166" s="232">
        <f t="shared" si="17"/>
        <v>0</v>
      </c>
      <c r="M166" s="234">
        <f t="shared" si="18"/>
        <v>0</v>
      </c>
      <c r="N166" s="11">
        <f>IF(Q166="x",0,IF(J166&lt;(INDEX(Lookup!$U$2:$U$10,MATCH($D$47,Lookup!$S$2:$S$10,0))),0,$L$12*K166))</f>
        <v>0</v>
      </c>
      <c r="O166" s="234">
        <f t="shared" si="19"/>
        <v>0</v>
      </c>
      <c r="P166" s="10"/>
      <c r="Q166" s="9"/>
      <c r="S166" s="340">
        <f t="shared" si="20"/>
        <v>0</v>
      </c>
      <c r="T166" s="340">
        <f t="shared" si="21"/>
        <v>0</v>
      </c>
    </row>
    <row r="167" spans="2:20" ht="14.4" x14ac:dyDescent="0.3">
      <c r="B167" s="30"/>
      <c r="C167" s="16"/>
      <c r="D167" s="16"/>
      <c r="E167" s="25"/>
      <c r="F167" s="16"/>
      <c r="G167" s="20"/>
      <c r="H167" s="19"/>
      <c r="I167" s="18"/>
      <c r="J167" s="18"/>
      <c r="K167" s="12"/>
      <c r="L167" s="232">
        <f t="shared" si="17"/>
        <v>0</v>
      </c>
      <c r="M167" s="234">
        <f t="shared" si="18"/>
        <v>0</v>
      </c>
      <c r="N167" s="11">
        <f>IF(Q167="x",0,IF(J167&lt;(INDEX(Lookup!$U$2:$U$10,MATCH($D$47,Lookup!$S$2:$S$10,0))),0,$L$12*K167))</f>
        <v>0</v>
      </c>
      <c r="O167" s="234">
        <f t="shared" si="19"/>
        <v>0</v>
      </c>
      <c r="P167" s="10"/>
      <c r="Q167" s="9"/>
      <c r="S167" s="340">
        <f t="shared" si="20"/>
        <v>0</v>
      </c>
      <c r="T167" s="340">
        <f t="shared" si="21"/>
        <v>0</v>
      </c>
    </row>
    <row r="168" spans="2:20" ht="14.4" x14ac:dyDescent="0.3">
      <c r="B168" s="30"/>
      <c r="C168" s="16"/>
      <c r="D168" s="16"/>
      <c r="E168" s="25"/>
      <c r="F168" s="16"/>
      <c r="G168" s="20"/>
      <c r="H168" s="19"/>
      <c r="I168" s="18"/>
      <c r="J168" s="18"/>
      <c r="K168" s="12"/>
      <c r="L168" s="232">
        <f t="shared" si="17"/>
        <v>0</v>
      </c>
      <c r="M168" s="234">
        <f t="shared" si="18"/>
        <v>0</v>
      </c>
      <c r="N168" s="11">
        <f>IF(Q168="x",0,IF(J168&lt;(INDEX(Lookup!$U$2:$U$10,MATCH($D$47,Lookup!$S$2:$S$10,0))),0,$L$12*K168))</f>
        <v>0</v>
      </c>
      <c r="O168" s="234">
        <f t="shared" si="19"/>
        <v>0</v>
      </c>
      <c r="P168" s="10"/>
      <c r="Q168" s="9"/>
      <c r="S168" s="340">
        <f t="shared" si="20"/>
        <v>0</v>
      </c>
      <c r="T168" s="340">
        <f t="shared" si="21"/>
        <v>0</v>
      </c>
    </row>
    <row r="169" spans="2:20" ht="14.4" x14ac:dyDescent="0.3">
      <c r="B169" s="30"/>
      <c r="C169" s="16"/>
      <c r="D169" s="16"/>
      <c r="E169" s="25"/>
      <c r="F169" s="16"/>
      <c r="G169" s="20"/>
      <c r="H169" s="19"/>
      <c r="I169" s="18"/>
      <c r="J169" s="18"/>
      <c r="K169" s="12"/>
      <c r="L169" s="232">
        <f t="shared" si="17"/>
        <v>0</v>
      </c>
      <c r="M169" s="234">
        <f t="shared" si="18"/>
        <v>0</v>
      </c>
      <c r="N169" s="11">
        <f>IF(Q169="x",0,IF(J169&lt;(INDEX(Lookup!$U$2:$U$10,MATCH($D$47,Lookup!$S$2:$S$10,0))),0,$L$12*K169))</f>
        <v>0</v>
      </c>
      <c r="O169" s="234">
        <f t="shared" si="19"/>
        <v>0</v>
      </c>
      <c r="P169" s="10"/>
      <c r="Q169" s="9"/>
      <c r="S169" s="340">
        <f t="shared" si="20"/>
        <v>0</v>
      </c>
      <c r="T169" s="340">
        <f t="shared" si="21"/>
        <v>0</v>
      </c>
    </row>
    <row r="170" spans="2:20" ht="14.4" x14ac:dyDescent="0.3">
      <c r="B170" s="30"/>
      <c r="C170" s="16"/>
      <c r="D170" s="16"/>
      <c r="E170" s="25"/>
      <c r="F170" s="16"/>
      <c r="G170" s="20"/>
      <c r="H170" s="19"/>
      <c r="I170" s="18"/>
      <c r="J170" s="18"/>
      <c r="K170" s="12"/>
      <c r="L170" s="232">
        <f t="shared" si="17"/>
        <v>0</v>
      </c>
      <c r="M170" s="234">
        <f t="shared" si="18"/>
        <v>0</v>
      </c>
      <c r="N170" s="11">
        <f>IF(Q170="x",0,IF(J170&lt;(INDEX(Lookup!$U$2:$U$10,MATCH($D$47,Lookup!$S$2:$S$10,0))),0,$L$12*K170))</f>
        <v>0</v>
      </c>
      <c r="O170" s="234">
        <f t="shared" si="19"/>
        <v>0</v>
      </c>
      <c r="P170" s="10"/>
      <c r="Q170" s="9"/>
      <c r="S170" s="340">
        <f t="shared" si="20"/>
        <v>0</v>
      </c>
      <c r="T170" s="340">
        <f t="shared" si="21"/>
        <v>0</v>
      </c>
    </row>
    <row r="171" spans="2:20" ht="14.4" x14ac:dyDescent="0.3">
      <c r="B171" s="30"/>
      <c r="C171" s="16"/>
      <c r="D171" s="16"/>
      <c r="E171" s="25"/>
      <c r="F171" s="16"/>
      <c r="G171" s="20"/>
      <c r="H171" s="19"/>
      <c r="I171" s="18"/>
      <c r="J171" s="18"/>
      <c r="K171" s="12"/>
      <c r="L171" s="232">
        <f t="shared" si="17"/>
        <v>0</v>
      </c>
      <c r="M171" s="234">
        <f t="shared" si="18"/>
        <v>0</v>
      </c>
      <c r="N171" s="11">
        <f>IF(Q171="x",0,IF(J171&lt;(INDEX(Lookup!$U$2:$U$10,MATCH($D$47,Lookup!$S$2:$S$10,0))),0,$L$12*K171))</f>
        <v>0</v>
      </c>
      <c r="O171" s="234">
        <f t="shared" si="19"/>
        <v>0</v>
      </c>
      <c r="P171" s="10"/>
      <c r="Q171" s="9"/>
      <c r="S171" s="340">
        <f t="shared" si="20"/>
        <v>0</v>
      </c>
      <c r="T171" s="340">
        <f t="shared" si="21"/>
        <v>0</v>
      </c>
    </row>
    <row r="172" spans="2:20" ht="14.4" x14ac:dyDescent="0.3">
      <c r="B172" s="30"/>
      <c r="C172" s="16"/>
      <c r="D172" s="16"/>
      <c r="E172" s="25"/>
      <c r="F172" s="16"/>
      <c r="G172" s="20"/>
      <c r="H172" s="19"/>
      <c r="I172" s="18"/>
      <c r="J172" s="18"/>
      <c r="K172" s="12"/>
      <c r="L172" s="232">
        <f t="shared" si="17"/>
        <v>0</v>
      </c>
      <c r="M172" s="234">
        <f t="shared" si="18"/>
        <v>0</v>
      </c>
      <c r="N172" s="11">
        <f>IF(Q172="x",0,IF(J172&lt;(INDEX(Lookup!$U$2:$U$10,MATCH($D$47,Lookup!$S$2:$S$10,0))),0,$L$12*K172))</f>
        <v>0</v>
      </c>
      <c r="O172" s="234">
        <f t="shared" si="19"/>
        <v>0</v>
      </c>
      <c r="P172" s="10"/>
      <c r="Q172" s="9"/>
      <c r="S172" s="340">
        <f t="shared" si="20"/>
        <v>0</v>
      </c>
      <c r="T172" s="340">
        <f t="shared" si="21"/>
        <v>0</v>
      </c>
    </row>
    <row r="173" spans="2:20" ht="14.4" x14ac:dyDescent="0.3">
      <c r="B173" s="30"/>
      <c r="C173" s="16"/>
      <c r="D173" s="16"/>
      <c r="E173" s="25"/>
      <c r="F173" s="16"/>
      <c r="G173" s="20"/>
      <c r="H173" s="19"/>
      <c r="I173" s="18"/>
      <c r="J173" s="18"/>
      <c r="K173" s="12"/>
      <c r="L173" s="232">
        <f t="shared" si="17"/>
        <v>0</v>
      </c>
      <c r="M173" s="234">
        <f t="shared" si="18"/>
        <v>0</v>
      </c>
      <c r="N173" s="11">
        <f>IF(Q173="x",0,IF(J173&lt;(INDEX(Lookup!$U$2:$U$10,MATCH($D$47,Lookup!$S$2:$S$10,0))),0,$L$12*K173))</f>
        <v>0</v>
      </c>
      <c r="O173" s="234">
        <f t="shared" si="19"/>
        <v>0</v>
      </c>
      <c r="P173" s="10"/>
      <c r="Q173" s="9"/>
      <c r="S173" s="340">
        <f t="shared" si="20"/>
        <v>0</v>
      </c>
      <c r="T173" s="340">
        <f t="shared" si="21"/>
        <v>0</v>
      </c>
    </row>
    <row r="174" spans="2:20" ht="14.4" x14ac:dyDescent="0.3">
      <c r="B174" s="30"/>
      <c r="C174" s="16"/>
      <c r="D174" s="16"/>
      <c r="E174" s="25"/>
      <c r="F174" s="16"/>
      <c r="G174" s="20"/>
      <c r="H174" s="19"/>
      <c r="I174" s="18"/>
      <c r="J174" s="18"/>
      <c r="K174" s="12"/>
      <c r="L174" s="232">
        <f t="shared" si="17"/>
        <v>0</v>
      </c>
      <c r="M174" s="234">
        <f t="shared" si="18"/>
        <v>0</v>
      </c>
      <c r="N174" s="11">
        <f>IF(Q174="x",0,IF(J174&lt;(INDEX(Lookup!$U$2:$U$10,MATCH($D$47,Lookup!$S$2:$S$10,0))),0,$L$12*K174))</f>
        <v>0</v>
      </c>
      <c r="O174" s="234">
        <f t="shared" si="19"/>
        <v>0</v>
      </c>
      <c r="P174" s="10"/>
      <c r="Q174" s="9"/>
      <c r="S174" s="340">
        <f t="shared" si="20"/>
        <v>0</v>
      </c>
      <c r="T174" s="340">
        <f t="shared" si="21"/>
        <v>0</v>
      </c>
    </row>
    <row r="175" spans="2:20" ht="14.4" x14ac:dyDescent="0.3">
      <c r="B175" s="30"/>
      <c r="C175" s="16"/>
      <c r="D175" s="16"/>
      <c r="E175" s="25"/>
      <c r="F175" s="16"/>
      <c r="G175" s="20"/>
      <c r="H175" s="19"/>
      <c r="I175" s="18"/>
      <c r="J175" s="18"/>
      <c r="K175" s="12"/>
      <c r="L175" s="232">
        <f t="shared" si="17"/>
        <v>0</v>
      </c>
      <c r="M175" s="234">
        <f t="shared" si="18"/>
        <v>0</v>
      </c>
      <c r="N175" s="11">
        <f>IF(Q175="x",0,IF(J175&lt;(INDEX(Lookup!$U$2:$U$10,MATCH($D$47,Lookup!$S$2:$S$10,0))),0,$L$12*K175))</f>
        <v>0</v>
      </c>
      <c r="O175" s="234">
        <f t="shared" si="19"/>
        <v>0</v>
      </c>
      <c r="P175" s="10"/>
      <c r="Q175" s="9"/>
      <c r="S175" s="340">
        <f t="shared" si="20"/>
        <v>0</v>
      </c>
      <c r="T175" s="340">
        <f t="shared" si="21"/>
        <v>0</v>
      </c>
    </row>
    <row r="176" spans="2:20" ht="14.4" x14ac:dyDescent="0.3">
      <c r="B176" s="30"/>
      <c r="C176" s="16"/>
      <c r="D176" s="16"/>
      <c r="E176" s="25"/>
      <c r="F176" s="16"/>
      <c r="G176" s="20"/>
      <c r="H176" s="19"/>
      <c r="I176" s="18"/>
      <c r="J176" s="18"/>
      <c r="K176" s="12"/>
      <c r="L176" s="232">
        <f t="shared" si="17"/>
        <v>0</v>
      </c>
      <c r="M176" s="234">
        <f t="shared" si="18"/>
        <v>0</v>
      </c>
      <c r="N176" s="11">
        <f>IF(Q176="x",0,IF(J176&lt;(INDEX(Lookup!$U$2:$U$10,MATCH($D$47,Lookup!$S$2:$S$10,0))),0,$L$12*K176))</f>
        <v>0</v>
      </c>
      <c r="O176" s="234">
        <f t="shared" si="19"/>
        <v>0</v>
      </c>
      <c r="P176" s="10"/>
      <c r="Q176" s="9"/>
      <c r="S176" s="340">
        <f t="shared" si="20"/>
        <v>0</v>
      </c>
      <c r="T176" s="340">
        <f t="shared" si="21"/>
        <v>0</v>
      </c>
    </row>
    <row r="177" spans="2:20" ht="14.4" x14ac:dyDescent="0.3">
      <c r="B177" s="30"/>
      <c r="C177" s="16"/>
      <c r="D177" s="16"/>
      <c r="E177" s="25"/>
      <c r="F177" s="16"/>
      <c r="G177" s="20"/>
      <c r="H177" s="19"/>
      <c r="I177" s="18"/>
      <c r="J177" s="18"/>
      <c r="K177" s="12"/>
      <c r="L177" s="232">
        <f t="shared" si="17"/>
        <v>0</v>
      </c>
      <c r="M177" s="234">
        <f t="shared" si="18"/>
        <v>0</v>
      </c>
      <c r="N177" s="11">
        <f>IF(Q177="x",0,IF(J177&lt;(INDEX(Lookup!$U$2:$U$10,MATCH($D$47,Lookup!$S$2:$S$10,0))),0,$L$12*K177))</f>
        <v>0</v>
      </c>
      <c r="O177" s="234">
        <f t="shared" si="19"/>
        <v>0</v>
      </c>
      <c r="P177" s="10"/>
      <c r="Q177" s="9"/>
      <c r="S177" s="340">
        <f t="shared" si="20"/>
        <v>0</v>
      </c>
      <c r="T177" s="340">
        <f t="shared" si="21"/>
        <v>0</v>
      </c>
    </row>
    <row r="178" spans="2:20" ht="14.4" x14ac:dyDescent="0.3">
      <c r="B178" s="30"/>
      <c r="C178" s="16"/>
      <c r="D178" s="16"/>
      <c r="E178" s="25"/>
      <c r="F178" s="16"/>
      <c r="G178" s="20"/>
      <c r="H178" s="19"/>
      <c r="I178" s="18"/>
      <c r="J178" s="18"/>
      <c r="K178" s="12"/>
      <c r="L178" s="232">
        <f t="shared" ref="L178:L241" si="22">IF(ROUNDDOWN(DATEDIF(I178,J178,"d")/7,0)&gt;$L$12,$L$12*K178,K178*ROUNDDOWN(DATEDIF(I178,J178,"d")/7,0))</f>
        <v>0</v>
      </c>
      <c r="M178" s="234">
        <f t="shared" ref="M178:M241" si="23">L178*$L$6</f>
        <v>0</v>
      </c>
      <c r="N178" s="11">
        <f>IF(Q178="x",0,IF(J178&lt;(INDEX(Lookup!$U$2:$U$10,MATCH($D$47,Lookup!$S$2:$S$10,0))),0,$L$12*K178))</f>
        <v>0</v>
      </c>
      <c r="O178" s="234">
        <f t="shared" ref="O178:O241" si="24">N178*$L$6</f>
        <v>0</v>
      </c>
      <c r="P178" s="10"/>
      <c r="Q178" s="9"/>
      <c r="S178" s="340">
        <f t="shared" si="20"/>
        <v>0</v>
      </c>
      <c r="T178" s="340">
        <f t="shared" si="21"/>
        <v>0</v>
      </c>
    </row>
    <row r="179" spans="2:20" ht="14.4" x14ac:dyDescent="0.3">
      <c r="B179" s="30"/>
      <c r="C179" s="16"/>
      <c r="D179" s="16"/>
      <c r="E179" s="25"/>
      <c r="F179" s="16"/>
      <c r="G179" s="20"/>
      <c r="H179" s="19"/>
      <c r="I179" s="18"/>
      <c r="J179" s="18"/>
      <c r="K179" s="12"/>
      <c r="L179" s="232">
        <f t="shared" si="22"/>
        <v>0</v>
      </c>
      <c r="M179" s="234">
        <f t="shared" si="23"/>
        <v>0</v>
      </c>
      <c r="N179" s="11">
        <f>IF(Q179="x",0,IF(J179&lt;(INDEX(Lookup!$U$2:$U$10,MATCH($D$47,Lookup!$S$2:$S$10,0))),0,$L$12*K179))</f>
        <v>0</v>
      </c>
      <c r="O179" s="234">
        <f t="shared" si="24"/>
        <v>0</v>
      </c>
      <c r="P179" s="10"/>
      <c r="Q179" s="9"/>
      <c r="S179" s="340">
        <f t="shared" ref="S179:S242" si="25">M179*$I$35</f>
        <v>0</v>
      </c>
      <c r="T179" s="340">
        <f t="shared" ref="T179:T242" si="26">O179*$I$44</f>
        <v>0</v>
      </c>
    </row>
    <row r="180" spans="2:20" ht="14.4" x14ac:dyDescent="0.3">
      <c r="B180" s="30"/>
      <c r="C180" s="16"/>
      <c r="D180" s="16"/>
      <c r="E180" s="25"/>
      <c r="F180" s="16"/>
      <c r="G180" s="20"/>
      <c r="H180" s="19"/>
      <c r="I180" s="18"/>
      <c r="J180" s="18"/>
      <c r="K180" s="12"/>
      <c r="L180" s="232">
        <f t="shared" si="22"/>
        <v>0</v>
      </c>
      <c r="M180" s="234">
        <f t="shared" si="23"/>
        <v>0</v>
      </c>
      <c r="N180" s="11">
        <f>IF(Q180="x",0,IF(J180&lt;(INDEX(Lookup!$U$2:$U$10,MATCH($D$47,Lookup!$S$2:$S$10,0))),0,$L$12*K180))</f>
        <v>0</v>
      </c>
      <c r="O180" s="234">
        <f t="shared" si="24"/>
        <v>0</v>
      </c>
      <c r="P180" s="10"/>
      <c r="Q180" s="9"/>
      <c r="S180" s="340">
        <f t="shared" si="25"/>
        <v>0</v>
      </c>
      <c r="T180" s="340">
        <f t="shared" si="26"/>
        <v>0</v>
      </c>
    </row>
    <row r="181" spans="2:20" ht="14.4" x14ac:dyDescent="0.3">
      <c r="B181" s="30"/>
      <c r="C181" s="16"/>
      <c r="D181" s="16"/>
      <c r="E181" s="25"/>
      <c r="F181" s="16"/>
      <c r="G181" s="20"/>
      <c r="H181" s="19"/>
      <c r="I181" s="18"/>
      <c r="J181" s="18"/>
      <c r="K181" s="12"/>
      <c r="L181" s="232">
        <f t="shared" si="22"/>
        <v>0</v>
      </c>
      <c r="M181" s="234">
        <f t="shared" si="23"/>
        <v>0</v>
      </c>
      <c r="N181" s="11">
        <f>IF(Q181="x",0,IF(J181&lt;(INDEX(Lookup!$U$2:$U$10,MATCH($D$47,Lookup!$S$2:$S$10,0))),0,$L$12*K181))</f>
        <v>0</v>
      </c>
      <c r="O181" s="234">
        <f t="shared" si="24"/>
        <v>0</v>
      </c>
      <c r="P181" s="10"/>
      <c r="Q181" s="9"/>
      <c r="S181" s="340">
        <f t="shared" si="25"/>
        <v>0</v>
      </c>
      <c r="T181" s="340">
        <f t="shared" si="26"/>
        <v>0</v>
      </c>
    </row>
    <row r="182" spans="2:20" ht="14.4" x14ac:dyDescent="0.3">
      <c r="B182" s="30"/>
      <c r="C182" s="16"/>
      <c r="D182" s="16"/>
      <c r="E182" s="25"/>
      <c r="F182" s="16"/>
      <c r="G182" s="20"/>
      <c r="H182" s="19"/>
      <c r="I182" s="18"/>
      <c r="J182" s="18"/>
      <c r="K182" s="12"/>
      <c r="L182" s="232">
        <f t="shared" si="22"/>
        <v>0</v>
      </c>
      <c r="M182" s="234">
        <f t="shared" si="23"/>
        <v>0</v>
      </c>
      <c r="N182" s="11">
        <f>IF(Q182="x",0,IF(J182&lt;(INDEX(Lookup!$U$2:$U$10,MATCH($D$47,Lookup!$S$2:$S$10,0))),0,$L$12*K182))</f>
        <v>0</v>
      </c>
      <c r="O182" s="234">
        <f t="shared" si="24"/>
        <v>0</v>
      </c>
      <c r="P182" s="10"/>
      <c r="Q182" s="9"/>
      <c r="S182" s="340">
        <f t="shared" si="25"/>
        <v>0</v>
      </c>
      <c r="T182" s="340">
        <f t="shared" si="26"/>
        <v>0</v>
      </c>
    </row>
    <row r="183" spans="2:20" ht="14.4" x14ac:dyDescent="0.3">
      <c r="B183" s="30"/>
      <c r="C183" s="16"/>
      <c r="D183" s="16"/>
      <c r="E183" s="25"/>
      <c r="F183" s="16"/>
      <c r="G183" s="20"/>
      <c r="H183" s="19"/>
      <c r="I183" s="18"/>
      <c r="J183" s="18"/>
      <c r="K183" s="12"/>
      <c r="L183" s="232">
        <f t="shared" si="22"/>
        <v>0</v>
      </c>
      <c r="M183" s="234">
        <f t="shared" si="23"/>
        <v>0</v>
      </c>
      <c r="N183" s="11">
        <f>IF(Q183="x",0,IF(J183&lt;(INDEX(Lookup!$U$2:$U$10,MATCH($D$47,Lookup!$S$2:$S$10,0))),0,$L$12*K183))</f>
        <v>0</v>
      </c>
      <c r="O183" s="234">
        <f t="shared" si="24"/>
        <v>0</v>
      </c>
      <c r="P183" s="10"/>
      <c r="Q183" s="9"/>
      <c r="S183" s="340">
        <f t="shared" si="25"/>
        <v>0</v>
      </c>
      <c r="T183" s="340">
        <f t="shared" si="26"/>
        <v>0</v>
      </c>
    </row>
    <row r="184" spans="2:20" ht="14.4" x14ac:dyDescent="0.3">
      <c r="B184" s="30"/>
      <c r="C184" s="16"/>
      <c r="D184" s="16"/>
      <c r="E184" s="25"/>
      <c r="F184" s="16"/>
      <c r="G184" s="20"/>
      <c r="H184" s="19"/>
      <c r="I184" s="18"/>
      <c r="J184" s="18"/>
      <c r="K184" s="12"/>
      <c r="L184" s="232">
        <f t="shared" si="22"/>
        <v>0</v>
      </c>
      <c r="M184" s="234">
        <f t="shared" si="23"/>
        <v>0</v>
      </c>
      <c r="N184" s="11">
        <f>IF(Q184="x",0,IF(J184&lt;(INDEX(Lookup!$U$2:$U$10,MATCH($D$47,Lookup!$S$2:$S$10,0))),0,$L$12*K184))</f>
        <v>0</v>
      </c>
      <c r="O184" s="234">
        <f t="shared" si="24"/>
        <v>0</v>
      </c>
      <c r="P184" s="10"/>
      <c r="Q184" s="9"/>
      <c r="S184" s="340">
        <f t="shared" si="25"/>
        <v>0</v>
      </c>
      <c r="T184" s="340">
        <f t="shared" si="26"/>
        <v>0</v>
      </c>
    </row>
    <row r="185" spans="2:20" ht="14.4" x14ac:dyDescent="0.3">
      <c r="B185" s="30"/>
      <c r="C185" s="16"/>
      <c r="D185" s="16"/>
      <c r="E185" s="25"/>
      <c r="F185" s="16"/>
      <c r="G185" s="20"/>
      <c r="H185" s="19"/>
      <c r="I185" s="18"/>
      <c r="J185" s="18"/>
      <c r="K185" s="12"/>
      <c r="L185" s="232">
        <f t="shared" si="22"/>
        <v>0</v>
      </c>
      <c r="M185" s="234">
        <f t="shared" si="23"/>
        <v>0</v>
      </c>
      <c r="N185" s="11">
        <f>IF(Q185="x",0,IF(J185&lt;(INDEX(Lookup!$U$2:$U$10,MATCH($D$47,Lookup!$S$2:$S$10,0))),0,$L$12*K185))</f>
        <v>0</v>
      </c>
      <c r="O185" s="234">
        <f t="shared" si="24"/>
        <v>0</v>
      </c>
      <c r="P185" s="10"/>
      <c r="Q185" s="9"/>
      <c r="S185" s="340">
        <f t="shared" si="25"/>
        <v>0</v>
      </c>
      <c r="T185" s="340">
        <f t="shared" si="26"/>
        <v>0</v>
      </c>
    </row>
    <row r="186" spans="2:20" ht="14.4" x14ac:dyDescent="0.3">
      <c r="B186" s="30"/>
      <c r="C186" s="16"/>
      <c r="D186" s="16"/>
      <c r="E186" s="25"/>
      <c r="F186" s="16"/>
      <c r="G186" s="20"/>
      <c r="H186" s="19"/>
      <c r="I186" s="18"/>
      <c r="J186" s="18"/>
      <c r="K186" s="12"/>
      <c r="L186" s="232">
        <f t="shared" si="22"/>
        <v>0</v>
      </c>
      <c r="M186" s="234">
        <f t="shared" si="23"/>
        <v>0</v>
      </c>
      <c r="N186" s="11">
        <f>IF(Q186="x",0,IF(J186&lt;(INDEX(Lookup!$U$2:$U$10,MATCH($D$47,Lookup!$S$2:$S$10,0))),0,$L$12*K186))</f>
        <v>0</v>
      </c>
      <c r="O186" s="234">
        <f t="shared" si="24"/>
        <v>0</v>
      </c>
      <c r="P186" s="10"/>
      <c r="Q186" s="9"/>
      <c r="S186" s="340">
        <f t="shared" si="25"/>
        <v>0</v>
      </c>
      <c r="T186" s="340">
        <f t="shared" si="26"/>
        <v>0</v>
      </c>
    </row>
    <row r="187" spans="2:20" ht="14.4" x14ac:dyDescent="0.3">
      <c r="B187" s="30"/>
      <c r="C187" s="16"/>
      <c r="D187" s="16"/>
      <c r="E187" s="25"/>
      <c r="F187" s="16"/>
      <c r="G187" s="20"/>
      <c r="H187" s="19"/>
      <c r="I187" s="18"/>
      <c r="J187" s="18"/>
      <c r="K187" s="12"/>
      <c r="L187" s="232">
        <f t="shared" si="22"/>
        <v>0</v>
      </c>
      <c r="M187" s="234">
        <f t="shared" si="23"/>
        <v>0</v>
      </c>
      <c r="N187" s="11">
        <f>IF(Q187="x",0,IF(J187&lt;(INDEX(Lookup!$U$2:$U$10,MATCH($D$47,Lookup!$S$2:$S$10,0))),0,$L$12*K187))</f>
        <v>0</v>
      </c>
      <c r="O187" s="234">
        <f t="shared" si="24"/>
        <v>0</v>
      </c>
      <c r="P187" s="10"/>
      <c r="Q187" s="9"/>
      <c r="S187" s="340">
        <f t="shared" si="25"/>
        <v>0</v>
      </c>
      <c r="T187" s="340">
        <f t="shared" si="26"/>
        <v>0</v>
      </c>
    </row>
    <row r="188" spans="2:20" ht="14.4" x14ac:dyDescent="0.3">
      <c r="B188" s="30"/>
      <c r="C188" s="16"/>
      <c r="D188" s="16"/>
      <c r="E188" s="25"/>
      <c r="F188" s="16"/>
      <c r="G188" s="20"/>
      <c r="H188" s="19"/>
      <c r="I188" s="18"/>
      <c r="J188" s="18"/>
      <c r="K188" s="12"/>
      <c r="L188" s="232">
        <f t="shared" si="22"/>
        <v>0</v>
      </c>
      <c r="M188" s="234">
        <f t="shared" si="23"/>
        <v>0</v>
      </c>
      <c r="N188" s="11">
        <f>IF(Q188="x",0,IF(J188&lt;(INDEX(Lookup!$U$2:$U$10,MATCH($D$47,Lookup!$S$2:$S$10,0))),0,$L$12*K188))</f>
        <v>0</v>
      </c>
      <c r="O188" s="234">
        <f t="shared" si="24"/>
        <v>0</v>
      </c>
      <c r="P188" s="10"/>
      <c r="Q188" s="9"/>
      <c r="S188" s="340">
        <f t="shared" si="25"/>
        <v>0</v>
      </c>
      <c r="T188" s="340">
        <f t="shared" si="26"/>
        <v>0</v>
      </c>
    </row>
    <row r="189" spans="2:20" ht="14.4" x14ac:dyDescent="0.3">
      <c r="B189" s="30"/>
      <c r="C189" s="16"/>
      <c r="D189" s="16"/>
      <c r="E189" s="25"/>
      <c r="F189" s="16"/>
      <c r="G189" s="20"/>
      <c r="H189" s="19"/>
      <c r="I189" s="18"/>
      <c r="J189" s="18"/>
      <c r="K189" s="12"/>
      <c r="L189" s="232">
        <f t="shared" si="22"/>
        <v>0</v>
      </c>
      <c r="M189" s="234">
        <f t="shared" si="23"/>
        <v>0</v>
      </c>
      <c r="N189" s="11">
        <f>IF(Q189="x",0,IF(J189&lt;(INDEX(Lookup!$U$2:$U$10,MATCH($D$47,Lookup!$S$2:$S$10,0))),0,$L$12*K189))</f>
        <v>0</v>
      </c>
      <c r="O189" s="234">
        <f t="shared" si="24"/>
        <v>0</v>
      </c>
      <c r="P189" s="10"/>
      <c r="Q189" s="9"/>
      <c r="S189" s="340">
        <f t="shared" si="25"/>
        <v>0</v>
      </c>
      <c r="T189" s="340">
        <f t="shared" si="26"/>
        <v>0</v>
      </c>
    </row>
    <row r="190" spans="2:20" ht="14.4" x14ac:dyDescent="0.3">
      <c r="B190" s="30"/>
      <c r="C190" s="16"/>
      <c r="D190" s="16"/>
      <c r="E190" s="25"/>
      <c r="F190" s="16"/>
      <c r="G190" s="20"/>
      <c r="H190" s="19"/>
      <c r="I190" s="18"/>
      <c r="J190" s="18"/>
      <c r="K190" s="12"/>
      <c r="L190" s="232">
        <f t="shared" si="22"/>
        <v>0</v>
      </c>
      <c r="M190" s="234">
        <f t="shared" si="23"/>
        <v>0</v>
      </c>
      <c r="N190" s="11">
        <f>IF(Q190="x",0,IF(J190&lt;(INDEX(Lookup!$U$2:$U$10,MATCH($D$47,Lookup!$S$2:$S$10,0))),0,$L$12*K190))</f>
        <v>0</v>
      </c>
      <c r="O190" s="234">
        <f t="shared" si="24"/>
        <v>0</v>
      </c>
      <c r="P190" s="10"/>
      <c r="Q190" s="9"/>
      <c r="S190" s="340">
        <f t="shared" si="25"/>
        <v>0</v>
      </c>
      <c r="T190" s="340">
        <f t="shared" si="26"/>
        <v>0</v>
      </c>
    </row>
    <row r="191" spans="2:20" ht="14.4" x14ac:dyDescent="0.3">
      <c r="B191" s="30"/>
      <c r="C191" s="16"/>
      <c r="D191" s="16"/>
      <c r="E191" s="25"/>
      <c r="F191" s="16"/>
      <c r="G191" s="20"/>
      <c r="H191" s="19"/>
      <c r="I191" s="18"/>
      <c r="J191" s="18"/>
      <c r="K191" s="12"/>
      <c r="L191" s="232">
        <f t="shared" si="22"/>
        <v>0</v>
      </c>
      <c r="M191" s="234">
        <f t="shared" si="23"/>
        <v>0</v>
      </c>
      <c r="N191" s="11">
        <f>IF(Q191="x",0,IF(J191&lt;(INDEX(Lookup!$U$2:$U$10,MATCH($D$47,Lookup!$S$2:$S$10,0))),0,$L$12*K191))</f>
        <v>0</v>
      </c>
      <c r="O191" s="234">
        <f t="shared" si="24"/>
        <v>0</v>
      </c>
      <c r="P191" s="10"/>
      <c r="Q191" s="9"/>
      <c r="S191" s="340">
        <f t="shared" si="25"/>
        <v>0</v>
      </c>
      <c r="T191" s="340">
        <f t="shared" si="26"/>
        <v>0</v>
      </c>
    </row>
    <row r="192" spans="2:20" ht="14.4" x14ac:dyDescent="0.3">
      <c r="B192" s="30"/>
      <c r="C192" s="16"/>
      <c r="D192" s="16"/>
      <c r="E192" s="25"/>
      <c r="F192" s="16"/>
      <c r="G192" s="20"/>
      <c r="H192" s="19"/>
      <c r="I192" s="18"/>
      <c r="J192" s="18"/>
      <c r="K192" s="12"/>
      <c r="L192" s="232">
        <f t="shared" si="22"/>
        <v>0</v>
      </c>
      <c r="M192" s="234">
        <f t="shared" si="23"/>
        <v>0</v>
      </c>
      <c r="N192" s="11">
        <f>IF(Q192="x",0,IF(J192&lt;(INDEX(Lookup!$U$2:$U$10,MATCH($D$47,Lookup!$S$2:$S$10,0))),0,$L$12*K192))</f>
        <v>0</v>
      </c>
      <c r="O192" s="234">
        <f t="shared" si="24"/>
        <v>0</v>
      </c>
      <c r="P192" s="10"/>
      <c r="Q192" s="9"/>
      <c r="S192" s="340">
        <f t="shared" si="25"/>
        <v>0</v>
      </c>
      <c r="T192" s="340">
        <f t="shared" si="26"/>
        <v>0</v>
      </c>
    </row>
    <row r="193" spans="2:20" ht="14.4" x14ac:dyDescent="0.3">
      <c r="B193" s="30"/>
      <c r="C193" s="16"/>
      <c r="D193" s="16"/>
      <c r="E193" s="25"/>
      <c r="F193" s="16"/>
      <c r="G193" s="20"/>
      <c r="H193" s="19"/>
      <c r="I193" s="18"/>
      <c r="J193" s="18"/>
      <c r="K193" s="12"/>
      <c r="L193" s="232">
        <f t="shared" si="22"/>
        <v>0</v>
      </c>
      <c r="M193" s="234">
        <f t="shared" si="23"/>
        <v>0</v>
      </c>
      <c r="N193" s="11">
        <f>IF(Q193="x",0,IF(J193&lt;(INDEX(Lookup!$U$2:$U$10,MATCH($D$47,Lookup!$S$2:$S$10,0))),0,$L$12*K193))</f>
        <v>0</v>
      </c>
      <c r="O193" s="234">
        <f t="shared" si="24"/>
        <v>0</v>
      </c>
      <c r="P193" s="10"/>
      <c r="Q193" s="9"/>
      <c r="S193" s="340">
        <f t="shared" si="25"/>
        <v>0</v>
      </c>
      <c r="T193" s="340">
        <f t="shared" si="26"/>
        <v>0</v>
      </c>
    </row>
    <row r="194" spans="2:20" ht="14.4" x14ac:dyDescent="0.3">
      <c r="B194" s="30"/>
      <c r="C194" s="16"/>
      <c r="D194" s="16"/>
      <c r="E194" s="25"/>
      <c r="F194" s="16"/>
      <c r="G194" s="20"/>
      <c r="H194" s="19"/>
      <c r="I194" s="18"/>
      <c r="J194" s="18"/>
      <c r="K194" s="12"/>
      <c r="L194" s="232">
        <f t="shared" si="22"/>
        <v>0</v>
      </c>
      <c r="M194" s="234">
        <f t="shared" si="23"/>
        <v>0</v>
      </c>
      <c r="N194" s="11">
        <f>IF(Q194="x",0,IF(J194&lt;(INDEX(Lookup!$U$2:$U$10,MATCH($D$47,Lookup!$S$2:$S$10,0))),0,$L$12*K194))</f>
        <v>0</v>
      </c>
      <c r="O194" s="234">
        <f t="shared" si="24"/>
        <v>0</v>
      </c>
      <c r="P194" s="10"/>
      <c r="Q194" s="9"/>
      <c r="S194" s="340">
        <f t="shared" si="25"/>
        <v>0</v>
      </c>
      <c r="T194" s="340">
        <f t="shared" si="26"/>
        <v>0</v>
      </c>
    </row>
    <row r="195" spans="2:20" ht="14.4" x14ac:dyDescent="0.3">
      <c r="B195" s="30"/>
      <c r="C195" s="16"/>
      <c r="D195" s="16"/>
      <c r="E195" s="25"/>
      <c r="F195" s="16"/>
      <c r="G195" s="20"/>
      <c r="H195" s="19"/>
      <c r="I195" s="18"/>
      <c r="J195" s="18"/>
      <c r="K195" s="12"/>
      <c r="L195" s="232">
        <f t="shared" si="22"/>
        <v>0</v>
      </c>
      <c r="M195" s="234">
        <f t="shared" si="23"/>
        <v>0</v>
      </c>
      <c r="N195" s="11">
        <f>IF(Q195="x",0,IF(J195&lt;(INDEX(Lookup!$U$2:$U$10,MATCH($D$47,Lookup!$S$2:$S$10,0))),0,$L$12*K195))</f>
        <v>0</v>
      </c>
      <c r="O195" s="234">
        <f t="shared" si="24"/>
        <v>0</v>
      </c>
      <c r="P195" s="10"/>
      <c r="Q195" s="9"/>
      <c r="S195" s="340">
        <f t="shared" si="25"/>
        <v>0</v>
      </c>
      <c r="T195" s="340">
        <f t="shared" si="26"/>
        <v>0</v>
      </c>
    </row>
    <row r="196" spans="2:20" ht="14.4" x14ac:dyDescent="0.3">
      <c r="B196" s="30"/>
      <c r="C196" s="16"/>
      <c r="D196" s="16"/>
      <c r="E196" s="25"/>
      <c r="F196" s="16"/>
      <c r="G196" s="20"/>
      <c r="H196" s="19"/>
      <c r="I196" s="18"/>
      <c r="J196" s="18"/>
      <c r="K196" s="12"/>
      <c r="L196" s="232">
        <f t="shared" si="22"/>
        <v>0</v>
      </c>
      <c r="M196" s="234">
        <f t="shared" si="23"/>
        <v>0</v>
      </c>
      <c r="N196" s="11">
        <f>IF(Q196="x",0,IF(J196&lt;(INDEX(Lookup!$U$2:$U$10,MATCH($D$47,Lookup!$S$2:$S$10,0))),0,$L$12*K196))</f>
        <v>0</v>
      </c>
      <c r="O196" s="234">
        <f t="shared" si="24"/>
        <v>0</v>
      </c>
      <c r="P196" s="10"/>
      <c r="Q196" s="9"/>
      <c r="S196" s="340">
        <f t="shared" si="25"/>
        <v>0</v>
      </c>
      <c r="T196" s="340">
        <f t="shared" si="26"/>
        <v>0</v>
      </c>
    </row>
    <row r="197" spans="2:20" ht="14.4" x14ac:dyDescent="0.3">
      <c r="B197" s="30"/>
      <c r="C197" s="16"/>
      <c r="D197" s="16"/>
      <c r="E197" s="25"/>
      <c r="F197" s="16"/>
      <c r="G197" s="20"/>
      <c r="H197" s="19"/>
      <c r="I197" s="18"/>
      <c r="J197" s="18"/>
      <c r="K197" s="12"/>
      <c r="L197" s="232">
        <f t="shared" si="22"/>
        <v>0</v>
      </c>
      <c r="M197" s="234">
        <f t="shared" si="23"/>
        <v>0</v>
      </c>
      <c r="N197" s="11">
        <f>IF(Q197="x",0,IF(J197&lt;(INDEX(Lookup!$U$2:$U$10,MATCH($D$47,Lookup!$S$2:$S$10,0))),0,$L$12*K197))</f>
        <v>0</v>
      </c>
      <c r="O197" s="234">
        <f t="shared" si="24"/>
        <v>0</v>
      </c>
      <c r="P197" s="10"/>
      <c r="Q197" s="9"/>
      <c r="S197" s="340">
        <f t="shared" si="25"/>
        <v>0</v>
      </c>
      <c r="T197" s="340">
        <f t="shared" si="26"/>
        <v>0</v>
      </c>
    </row>
    <row r="198" spans="2:20" ht="14.4" x14ac:dyDescent="0.3">
      <c r="B198" s="30"/>
      <c r="C198" s="16"/>
      <c r="D198" s="16"/>
      <c r="E198" s="25"/>
      <c r="F198" s="16"/>
      <c r="G198" s="20"/>
      <c r="H198" s="19"/>
      <c r="I198" s="18"/>
      <c r="J198" s="18"/>
      <c r="K198" s="12"/>
      <c r="L198" s="232">
        <f t="shared" si="22"/>
        <v>0</v>
      </c>
      <c r="M198" s="234">
        <f t="shared" si="23"/>
        <v>0</v>
      </c>
      <c r="N198" s="11">
        <f>IF(Q198="x",0,IF(J198&lt;(INDEX(Lookup!$U$2:$U$10,MATCH($D$47,Lookup!$S$2:$S$10,0))),0,$L$12*K198))</f>
        <v>0</v>
      </c>
      <c r="O198" s="234">
        <f t="shared" si="24"/>
        <v>0</v>
      </c>
      <c r="P198" s="10"/>
      <c r="Q198" s="9"/>
      <c r="S198" s="340">
        <f t="shared" si="25"/>
        <v>0</v>
      </c>
      <c r="T198" s="340">
        <f t="shared" si="26"/>
        <v>0</v>
      </c>
    </row>
    <row r="199" spans="2:20" ht="14.4" x14ac:dyDescent="0.3">
      <c r="B199" s="30"/>
      <c r="C199" s="16"/>
      <c r="D199" s="16"/>
      <c r="E199" s="25"/>
      <c r="F199" s="16"/>
      <c r="G199" s="20"/>
      <c r="H199" s="19"/>
      <c r="I199" s="18"/>
      <c r="J199" s="18"/>
      <c r="K199" s="12"/>
      <c r="L199" s="232">
        <f t="shared" si="22"/>
        <v>0</v>
      </c>
      <c r="M199" s="234">
        <f t="shared" si="23"/>
        <v>0</v>
      </c>
      <c r="N199" s="11">
        <f>IF(Q199="x",0,IF(J199&lt;(INDEX(Lookup!$U$2:$U$10,MATCH($D$47,Lookup!$S$2:$S$10,0))),0,$L$12*K199))</f>
        <v>0</v>
      </c>
      <c r="O199" s="234">
        <f t="shared" si="24"/>
        <v>0</v>
      </c>
      <c r="P199" s="10"/>
      <c r="Q199" s="9"/>
      <c r="S199" s="340">
        <f t="shared" si="25"/>
        <v>0</v>
      </c>
      <c r="T199" s="340">
        <f t="shared" si="26"/>
        <v>0</v>
      </c>
    </row>
    <row r="200" spans="2:20" ht="14.4" x14ac:dyDescent="0.3">
      <c r="B200" s="30"/>
      <c r="C200" s="16"/>
      <c r="D200" s="16"/>
      <c r="E200" s="25"/>
      <c r="F200" s="16"/>
      <c r="G200" s="20"/>
      <c r="H200" s="19"/>
      <c r="I200" s="18"/>
      <c r="J200" s="18"/>
      <c r="K200" s="12"/>
      <c r="L200" s="232">
        <f t="shared" si="22"/>
        <v>0</v>
      </c>
      <c r="M200" s="234">
        <f t="shared" si="23"/>
        <v>0</v>
      </c>
      <c r="N200" s="11">
        <f>IF(Q200="x",0,IF(J200&lt;(INDEX(Lookup!$U$2:$U$10,MATCH($D$47,Lookup!$S$2:$S$10,0))),0,$L$12*K200))</f>
        <v>0</v>
      </c>
      <c r="O200" s="234">
        <f t="shared" si="24"/>
        <v>0</v>
      </c>
      <c r="P200" s="10"/>
      <c r="Q200" s="9"/>
      <c r="S200" s="340">
        <f t="shared" si="25"/>
        <v>0</v>
      </c>
      <c r="T200" s="340">
        <f t="shared" si="26"/>
        <v>0</v>
      </c>
    </row>
    <row r="201" spans="2:20" ht="14.4" x14ac:dyDescent="0.3">
      <c r="B201" s="30"/>
      <c r="C201" s="16"/>
      <c r="D201" s="16"/>
      <c r="E201" s="25"/>
      <c r="F201" s="16"/>
      <c r="G201" s="20"/>
      <c r="H201" s="19"/>
      <c r="I201" s="18"/>
      <c r="J201" s="18"/>
      <c r="K201" s="12"/>
      <c r="L201" s="232">
        <f t="shared" si="22"/>
        <v>0</v>
      </c>
      <c r="M201" s="234">
        <f t="shared" si="23"/>
        <v>0</v>
      </c>
      <c r="N201" s="11">
        <f>IF(Q201="x",0,IF(J201&lt;(INDEX(Lookup!$U$2:$U$10,MATCH($D$47,Lookup!$S$2:$S$10,0))),0,$L$12*K201))</f>
        <v>0</v>
      </c>
      <c r="O201" s="234">
        <f t="shared" si="24"/>
        <v>0</v>
      </c>
      <c r="P201" s="10"/>
      <c r="Q201" s="9"/>
      <c r="S201" s="340">
        <f t="shared" si="25"/>
        <v>0</v>
      </c>
      <c r="T201" s="340">
        <f t="shared" si="26"/>
        <v>0</v>
      </c>
    </row>
    <row r="202" spans="2:20" ht="14.4" x14ac:dyDescent="0.3">
      <c r="B202" s="30"/>
      <c r="C202" s="16"/>
      <c r="D202" s="16"/>
      <c r="E202" s="25"/>
      <c r="F202" s="16"/>
      <c r="G202" s="20"/>
      <c r="H202" s="19"/>
      <c r="I202" s="18"/>
      <c r="J202" s="18"/>
      <c r="K202" s="12"/>
      <c r="L202" s="232">
        <f t="shared" si="22"/>
        <v>0</v>
      </c>
      <c r="M202" s="234">
        <f t="shared" si="23"/>
        <v>0</v>
      </c>
      <c r="N202" s="11">
        <f>IF(Q202="x",0,IF(J202&lt;(INDEX(Lookup!$U$2:$U$10,MATCH($D$47,Lookup!$S$2:$S$10,0))),0,$L$12*K202))</f>
        <v>0</v>
      </c>
      <c r="O202" s="234">
        <f t="shared" si="24"/>
        <v>0</v>
      </c>
      <c r="P202" s="10"/>
      <c r="Q202" s="9"/>
      <c r="S202" s="340">
        <f t="shared" si="25"/>
        <v>0</v>
      </c>
      <c r="T202" s="340">
        <f t="shared" si="26"/>
        <v>0</v>
      </c>
    </row>
    <row r="203" spans="2:20" ht="14.4" x14ac:dyDescent="0.3">
      <c r="B203" s="30"/>
      <c r="C203" s="16"/>
      <c r="D203" s="16"/>
      <c r="E203" s="25"/>
      <c r="F203" s="16"/>
      <c r="G203" s="20"/>
      <c r="H203" s="19"/>
      <c r="I203" s="18"/>
      <c r="J203" s="18"/>
      <c r="K203" s="12"/>
      <c r="L203" s="232">
        <f t="shared" si="22"/>
        <v>0</v>
      </c>
      <c r="M203" s="234">
        <f t="shared" si="23"/>
        <v>0</v>
      </c>
      <c r="N203" s="11">
        <f>IF(Q203="x",0,IF(J203&lt;(INDEX(Lookup!$U$2:$U$10,MATCH($D$47,Lookup!$S$2:$S$10,0))),0,$L$12*K203))</f>
        <v>0</v>
      </c>
      <c r="O203" s="234">
        <f t="shared" si="24"/>
        <v>0</v>
      </c>
      <c r="P203" s="10"/>
      <c r="Q203" s="9"/>
      <c r="S203" s="340">
        <f t="shared" si="25"/>
        <v>0</v>
      </c>
      <c r="T203" s="340">
        <f t="shared" si="26"/>
        <v>0</v>
      </c>
    </row>
    <row r="204" spans="2:20" ht="14.4" x14ac:dyDescent="0.3">
      <c r="B204" s="30"/>
      <c r="C204" s="16"/>
      <c r="D204" s="16"/>
      <c r="E204" s="25"/>
      <c r="F204" s="16"/>
      <c r="G204" s="20"/>
      <c r="H204" s="19"/>
      <c r="I204" s="18"/>
      <c r="J204" s="18"/>
      <c r="K204" s="12"/>
      <c r="L204" s="232">
        <f t="shared" si="22"/>
        <v>0</v>
      </c>
      <c r="M204" s="234">
        <f t="shared" si="23"/>
        <v>0</v>
      </c>
      <c r="N204" s="11">
        <f>IF(Q204="x",0,IF(J204&lt;(INDEX(Lookup!$U$2:$U$10,MATCH($D$47,Lookup!$S$2:$S$10,0))),0,$L$12*K204))</f>
        <v>0</v>
      </c>
      <c r="O204" s="234">
        <f t="shared" si="24"/>
        <v>0</v>
      </c>
      <c r="P204" s="10"/>
      <c r="Q204" s="9"/>
      <c r="S204" s="340">
        <f t="shared" si="25"/>
        <v>0</v>
      </c>
      <c r="T204" s="340">
        <f t="shared" si="26"/>
        <v>0</v>
      </c>
    </row>
    <row r="205" spans="2:20" ht="14.4" x14ac:dyDescent="0.3">
      <c r="B205" s="30"/>
      <c r="C205" s="16"/>
      <c r="D205" s="16"/>
      <c r="E205" s="25"/>
      <c r="F205" s="16"/>
      <c r="G205" s="20"/>
      <c r="H205" s="19"/>
      <c r="I205" s="18"/>
      <c r="J205" s="18"/>
      <c r="K205" s="12"/>
      <c r="L205" s="232">
        <f t="shared" si="22"/>
        <v>0</v>
      </c>
      <c r="M205" s="234">
        <f t="shared" si="23"/>
        <v>0</v>
      </c>
      <c r="N205" s="11">
        <f>IF(Q205="x",0,IF(J205&lt;(INDEX(Lookup!$U$2:$U$10,MATCH($D$47,Lookup!$S$2:$S$10,0))),0,$L$12*K205))</f>
        <v>0</v>
      </c>
      <c r="O205" s="234">
        <f t="shared" si="24"/>
        <v>0</v>
      </c>
      <c r="P205" s="10"/>
      <c r="Q205" s="9"/>
      <c r="S205" s="340">
        <f t="shared" si="25"/>
        <v>0</v>
      </c>
      <c r="T205" s="340">
        <f t="shared" si="26"/>
        <v>0</v>
      </c>
    </row>
    <row r="206" spans="2:20" ht="14.4" x14ac:dyDescent="0.3">
      <c r="B206" s="30"/>
      <c r="C206" s="16"/>
      <c r="D206" s="16"/>
      <c r="E206" s="25"/>
      <c r="F206" s="16"/>
      <c r="G206" s="20"/>
      <c r="H206" s="19"/>
      <c r="I206" s="18"/>
      <c r="J206" s="18"/>
      <c r="K206" s="12"/>
      <c r="L206" s="232">
        <f t="shared" si="22"/>
        <v>0</v>
      </c>
      <c r="M206" s="234">
        <f t="shared" si="23"/>
        <v>0</v>
      </c>
      <c r="N206" s="11">
        <f>IF(Q206="x",0,IF(J206&lt;(INDEX(Lookup!$U$2:$U$10,MATCH($D$47,Lookup!$S$2:$S$10,0))),0,$L$12*K206))</f>
        <v>0</v>
      </c>
      <c r="O206" s="234">
        <f t="shared" si="24"/>
        <v>0</v>
      </c>
      <c r="P206" s="10"/>
      <c r="Q206" s="9"/>
      <c r="S206" s="340">
        <f t="shared" si="25"/>
        <v>0</v>
      </c>
      <c r="T206" s="340">
        <f t="shared" si="26"/>
        <v>0</v>
      </c>
    </row>
    <row r="207" spans="2:20" ht="14.4" x14ac:dyDescent="0.3">
      <c r="B207" s="30"/>
      <c r="C207" s="16"/>
      <c r="D207" s="16"/>
      <c r="E207" s="25"/>
      <c r="F207" s="16"/>
      <c r="G207" s="20"/>
      <c r="H207" s="19"/>
      <c r="I207" s="18"/>
      <c r="J207" s="18"/>
      <c r="K207" s="12"/>
      <c r="L207" s="232">
        <f t="shared" si="22"/>
        <v>0</v>
      </c>
      <c r="M207" s="234">
        <f t="shared" si="23"/>
        <v>0</v>
      </c>
      <c r="N207" s="11">
        <f>IF(Q207="x",0,IF(J207&lt;(INDEX(Lookup!$U$2:$U$10,MATCH($D$47,Lookup!$S$2:$S$10,0))),0,$L$12*K207))</f>
        <v>0</v>
      </c>
      <c r="O207" s="234">
        <f t="shared" si="24"/>
        <v>0</v>
      </c>
      <c r="P207" s="10"/>
      <c r="Q207" s="9"/>
      <c r="S207" s="340">
        <f t="shared" si="25"/>
        <v>0</v>
      </c>
      <c r="T207" s="340">
        <f t="shared" si="26"/>
        <v>0</v>
      </c>
    </row>
    <row r="208" spans="2:20" ht="14.4" x14ac:dyDescent="0.3">
      <c r="B208" s="30"/>
      <c r="C208" s="16"/>
      <c r="D208" s="16"/>
      <c r="E208" s="25"/>
      <c r="F208" s="16"/>
      <c r="G208" s="20"/>
      <c r="H208" s="19"/>
      <c r="I208" s="18"/>
      <c r="J208" s="18"/>
      <c r="K208" s="12"/>
      <c r="L208" s="232">
        <f t="shared" si="22"/>
        <v>0</v>
      </c>
      <c r="M208" s="234">
        <f t="shared" si="23"/>
        <v>0</v>
      </c>
      <c r="N208" s="11">
        <f>IF(Q208="x",0,IF(J208&lt;(INDEX(Lookup!$U$2:$U$10,MATCH($D$47,Lookup!$S$2:$S$10,0))),0,$L$12*K208))</f>
        <v>0</v>
      </c>
      <c r="O208" s="234">
        <f t="shared" si="24"/>
        <v>0</v>
      </c>
      <c r="P208" s="10"/>
      <c r="Q208" s="9"/>
      <c r="S208" s="340">
        <f t="shared" si="25"/>
        <v>0</v>
      </c>
      <c r="T208" s="340">
        <f t="shared" si="26"/>
        <v>0</v>
      </c>
    </row>
    <row r="209" spans="2:20" ht="14.4" x14ac:dyDescent="0.3">
      <c r="B209" s="30"/>
      <c r="C209" s="16"/>
      <c r="D209" s="16"/>
      <c r="E209" s="25"/>
      <c r="F209" s="16"/>
      <c r="G209" s="20"/>
      <c r="H209" s="19"/>
      <c r="I209" s="18"/>
      <c r="J209" s="18"/>
      <c r="K209" s="12"/>
      <c r="L209" s="232">
        <f t="shared" si="22"/>
        <v>0</v>
      </c>
      <c r="M209" s="234">
        <f t="shared" si="23"/>
        <v>0</v>
      </c>
      <c r="N209" s="11">
        <f>IF(Q209="x",0,IF(J209&lt;(INDEX(Lookup!$U$2:$U$10,MATCH($D$47,Lookup!$S$2:$S$10,0))),0,$L$12*K209))</f>
        <v>0</v>
      </c>
      <c r="O209" s="234">
        <f t="shared" si="24"/>
        <v>0</v>
      </c>
      <c r="P209" s="10"/>
      <c r="Q209" s="9"/>
      <c r="S209" s="340">
        <f t="shared" si="25"/>
        <v>0</v>
      </c>
      <c r="T209" s="340">
        <f t="shared" si="26"/>
        <v>0</v>
      </c>
    </row>
    <row r="210" spans="2:20" ht="14.4" x14ac:dyDescent="0.3">
      <c r="B210" s="30"/>
      <c r="C210" s="16"/>
      <c r="D210" s="16"/>
      <c r="E210" s="25"/>
      <c r="F210" s="16"/>
      <c r="G210" s="20"/>
      <c r="H210" s="19"/>
      <c r="I210" s="18"/>
      <c r="J210" s="18"/>
      <c r="K210" s="12"/>
      <c r="L210" s="232">
        <f t="shared" si="22"/>
        <v>0</v>
      </c>
      <c r="M210" s="234">
        <f t="shared" si="23"/>
        <v>0</v>
      </c>
      <c r="N210" s="11">
        <f>IF(Q210="x",0,IF(J210&lt;(INDEX(Lookup!$U$2:$U$10,MATCH($D$47,Lookup!$S$2:$S$10,0))),0,$L$12*K210))</f>
        <v>0</v>
      </c>
      <c r="O210" s="234">
        <f t="shared" si="24"/>
        <v>0</v>
      </c>
      <c r="P210" s="10"/>
      <c r="Q210" s="9"/>
      <c r="S210" s="340">
        <f t="shared" si="25"/>
        <v>0</v>
      </c>
      <c r="T210" s="340">
        <f t="shared" si="26"/>
        <v>0</v>
      </c>
    </row>
    <row r="211" spans="2:20" ht="14.4" x14ac:dyDescent="0.3">
      <c r="B211" s="30"/>
      <c r="C211" s="16"/>
      <c r="D211" s="16"/>
      <c r="E211" s="25"/>
      <c r="F211" s="16"/>
      <c r="G211" s="20"/>
      <c r="H211" s="19"/>
      <c r="I211" s="18"/>
      <c r="J211" s="18"/>
      <c r="K211" s="12"/>
      <c r="L211" s="232">
        <f t="shared" si="22"/>
        <v>0</v>
      </c>
      <c r="M211" s="234">
        <f t="shared" si="23"/>
        <v>0</v>
      </c>
      <c r="N211" s="11">
        <f>IF(Q211="x",0,IF(J211&lt;(INDEX(Lookup!$U$2:$U$10,MATCH($D$47,Lookup!$S$2:$S$10,0))),0,$L$12*K211))</f>
        <v>0</v>
      </c>
      <c r="O211" s="234">
        <f t="shared" si="24"/>
        <v>0</v>
      </c>
      <c r="P211" s="10"/>
      <c r="Q211" s="9"/>
      <c r="S211" s="340">
        <f t="shared" si="25"/>
        <v>0</v>
      </c>
      <c r="T211" s="340">
        <f t="shared" si="26"/>
        <v>0</v>
      </c>
    </row>
    <row r="212" spans="2:20" ht="14.4" x14ac:dyDescent="0.3">
      <c r="B212" s="30"/>
      <c r="C212" s="16"/>
      <c r="D212" s="16"/>
      <c r="E212" s="25"/>
      <c r="F212" s="16"/>
      <c r="G212" s="20"/>
      <c r="H212" s="19"/>
      <c r="I212" s="18"/>
      <c r="J212" s="18"/>
      <c r="K212" s="12"/>
      <c r="L212" s="232">
        <f t="shared" si="22"/>
        <v>0</v>
      </c>
      <c r="M212" s="234">
        <f t="shared" si="23"/>
        <v>0</v>
      </c>
      <c r="N212" s="11">
        <f>IF(Q212="x",0,IF(J212&lt;(INDEX(Lookup!$U$2:$U$10,MATCH($D$47,Lookup!$S$2:$S$10,0))),0,$L$12*K212))</f>
        <v>0</v>
      </c>
      <c r="O212" s="234">
        <f t="shared" si="24"/>
        <v>0</v>
      </c>
      <c r="P212" s="10"/>
      <c r="Q212" s="9"/>
      <c r="S212" s="340">
        <f t="shared" si="25"/>
        <v>0</v>
      </c>
      <c r="T212" s="340">
        <f t="shared" si="26"/>
        <v>0</v>
      </c>
    </row>
    <row r="213" spans="2:20" ht="14.4" x14ac:dyDescent="0.3">
      <c r="B213" s="30"/>
      <c r="C213" s="16"/>
      <c r="D213" s="16"/>
      <c r="E213" s="25"/>
      <c r="F213" s="16"/>
      <c r="G213" s="20"/>
      <c r="H213" s="19"/>
      <c r="I213" s="18"/>
      <c r="J213" s="18"/>
      <c r="K213" s="12"/>
      <c r="L213" s="232">
        <f t="shared" si="22"/>
        <v>0</v>
      </c>
      <c r="M213" s="234">
        <f t="shared" si="23"/>
        <v>0</v>
      </c>
      <c r="N213" s="11">
        <f>IF(Q213="x",0,IF(J213&lt;(INDEX(Lookup!$U$2:$U$10,MATCH($D$47,Lookup!$S$2:$S$10,0))),0,$L$12*K213))</f>
        <v>0</v>
      </c>
      <c r="O213" s="234">
        <f t="shared" si="24"/>
        <v>0</v>
      </c>
      <c r="P213" s="10"/>
      <c r="Q213" s="9"/>
      <c r="S213" s="340">
        <f t="shared" si="25"/>
        <v>0</v>
      </c>
      <c r="T213" s="340">
        <f t="shared" si="26"/>
        <v>0</v>
      </c>
    </row>
    <row r="214" spans="2:20" ht="14.4" x14ac:dyDescent="0.3">
      <c r="B214" s="30"/>
      <c r="C214" s="16"/>
      <c r="D214" s="16"/>
      <c r="E214" s="25"/>
      <c r="F214" s="16"/>
      <c r="G214" s="20"/>
      <c r="H214" s="19"/>
      <c r="I214" s="18"/>
      <c r="J214" s="18"/>
      <c r="K214" s="12"/>
      <c r="L214" s="232">
        <f t="shared" si="22"/>
        <v>0</v>
      </c>
      <c r="M214" s="234">
        <f t="shared" si="23"/>
        <v>0</v>
      </c>
      <c r="N214" s="11">
        <f>IF(Q214="x",0,IF(J214&lt;(INDEX(Lookup!$U$2:$U$10,MATCH($D$47,Lookup!$S$2:$S$10,0))),0,$L$12*K214))</f>
        <v>0</v>
      </c>
      <c r="O214" s="234">
        <f t="shared" si="24"/>
        <v>0</v>
      </c>
      <c r="P214" s="10"/>
      <c r="Q214" s="9"/>
      <c r="S214" s="340">
        <f t="shared" si="25"/>
        <v>0</v>
      </c>
      <c r="T214" s="340">
        <f t="shared" si="26"/>
        <v>0</v>
      </c>
    </row>
    <row r="215" spans="2:20" ht="14.4" x14ac:dyDescent="0.3">
      <c r="B215" s="30"/>
      <c r="C215" s="16"/>
      <c r="D215" s="16"/>
      <c r="E215" s="25"/>
      <c r="F215" s="16"/>
      <c r="G215" s="20"/>
      <c r="H215" s="19"/>
      <c r="I215" s="18"/>
      <c r="J215" s="18"/>
      <c r="K215" s="12"/>
      <c r="L215" s="232">
        <f t="shared" si="22"/>
        <v>0</v>
      </c>
      <c r="M215" s="234">
        <f t="shared" si="23"/>
        <v>0</v>
      </c>
      <c r="N215" s="11">
        <f>IF(Q215="x",0,IF(J215&lt;(INDEX(Lookup!$U$2:$U$10,MATCH($D$47,Lookup!$S$2:$S$10,0))),0,$L$12*K215))</f>
        <v>0</v>
      </c>
      <c r="O215" s="234">
        <f t="shared" si="24"/>
        <v>0</v>
      </c>
      <c r="P215" s="10"/>
      <c r="Q215" s="9"/>
      <c r="S215" s="340">
        <f t="shared" si="25"/>
        <v>0</v>
      </c>
      <c r="T215" s="340">
        <f t="shared" si="26"/>
        <v>0</v>
      </c>
    </row>
    <row r="216" spans="2:20" ht="14.4" x14ac:dyDescent="0.3">
      <c r="B216" s="30"/>
      <c r="C216" s="16"/>
      <c r="D216" s="16"/>
      <c r="E216" s="25"/>
      <c r="F216" s="16"/>
      <c r="G216" s="20"/>
      <c r="H216" s="19"/>
      <c r="I216" s="18"/>
      <c r="J216" s="18"/>
      <c r="K216" s="12"/>
      <c r="L216" s="232">
        <f t="shared" si="22"/>
        <v>0</v>
      </c>
      <c r="M216" s="234">
        <f t="shared" si="23"/>
        <v>0</v>
      </c>
      <c r="N216" s="11">
        <f>IF(Q216="x",0,IF(J216&lt;(INDEX(Lookup!$U$2:$U$10,MATCH($D$47,Lookup!$S$2:$S$10,0))),0,$L$12*K216))</f>
        <v>0</v>
      </c>
      <c r="O216" s="234">
        <f t="shared" si="24"/>
        <v>0</v>
      </c>
      <c r="P216" s="10"/>
      <c r="Q216" s="9"/>
      <c r="S216" s="340">
        <f t="shared" si="25"/>
        <v>0</v>
      </c>
      <c r="T216" s="340">
        <f t="shared" si="26"/>
        <v>0</v>
      </c>
    </row>
    <row r="217" spans="2:20" ht="14.4" x14ac:dyDescent="0.3">
      <c r="B217" s="30"/>
      <c r="C217" s="16"/>
      <c r="D217" s="16"/>
      <c r="E217" s="25"/>
      <c r="F217" s="16"/>
      <c r="G217" s="20"/>
      <c r="H217" s="19"/>
      <c r="I217" s="18"/>
      <c r="J217" s="18"/>
      <c r="K217" s="12"/>
      <c r="L217" s="232">
        <f t="shared" si="22"/>
        <v>0</v>
      </c>
      <c r="M217" s="234">
        <f t="shared" si="23"/>
        <v>0</v>
      </c>
      <c r="N217" s="11">
        <f>IF(Q217="x",0,IF(J217&lt;(INDEX(Lookup!$U$2:$U$10,MATCH($D$47,Lookup!$S$2:$S$10,0))),0,$L$12*K217))</f>
        <v>0</v>
      </c>
      <c r="O217" s="234">
        <f t="shared" si="24"/>
        <v>0</v>
      </c>
      <c r="P217" s="10"/>
      <c r="Q217" s="9"/>
      <c r="S217" s="340">
        <f t="shared" si="25"/>
        <v>0</v>
      </c>
      <c r="T217" s="340">
        <f t="shared" si="26"/>
        <v>0</v>
      </c>
    </row>
    <row r="218" spans="2:20" ht="14.4" x14ac:dyDescent="0.3">
      <c r="B218" s="30"/>
      <c r="C218" s="16"/>
      <c r="D218" s="16"/>
      <c r="E218" s="25"/>
      <c r="F218" s="16"/>
      <c r="G218" s="20"/>
      <c r="H218" s="19"/>
      <c r="I218" s="18"/>
      <c r="J218" s="18"/>
      <c r="K218" s="12"/>
      <c r="L218" s="232">
        <f t="shared" si="22"/>
        <v>0</v>
      </c>
      <c r="M218" s="234">
        <f t="shared" si="23"/>
        <v>0</v>
      </c>
      <c r="N218" s="11">
        <f>IF(Q218="x",0,IF(J218&lt;(INDEX(Lookup!$U$2:$U$10,MATCH($D$47,Lookup!$S$2:$S$10,0))),0,$L$12*K218))</f>
        <v>0</v>
      </c>
      <c r="O218" s="234">
        <f t="shared" si="24"/>
        <v>0</v>
      </c>
      <c r="P218" s="10"/>
      <c r="Q218" s="9"/>
      <c r="S218" s="340">
        <f t="shared" si="25"/>
        <v>0</v>
      </c>
      <c r="T218" s="340">
        <f t="shared" si="26"/>
        <v>0</v>
      </c>
    </row>
    <row r="219" spans="2:20" ht="14.4" x14ac:dyDescent="0.3">
      <c r="B219" s="30"/>
      <c r="C219" s="16"/>
      <c r="D219" s="16"/>
      <c r="E219" s="25"/>
      <c r="F219" s="16"/>
      <c r="G219" s="20"/>
      <c r="H219" s="19"/>
      <c r="I219" s="18"/>
      <c r="J219" s="18"/>
      <c r="K219" s="12"/>
      <c r="L219" s="232">
        <f t="shared" si="22"/>
        <v>0</v>
      </c>
      <c r="M219" s="234">
        <f t="shared" si="23"/>
        <v>0</v>
      </c>
      <c r="N219" s="11">
        <f>IF(Q219="x",0,IF(J219&lt;(INDEX(Lookup!$U$2:$U$10,MATCH($D$47,Lookup!$S$2:$S$10,0))),0,$L$12*K219))</f>
        <v>0</v>
      </c>
      <c r="O219" s="234">
        <f t="shared" si="24"/>
        <v>0</v>
      </c>
      <c r="P219" s="10"/>
      <c r="Q219" s="9"/>
      <c r="S219" s="340">
        <f t="shared" si="25"/>
        <v>0</v>
      </c>
      <c r="T219" s="340">
        <f t="shared" si="26"/>
        <v>0</v>
      </c>
    </row>
    <row r="220" spans="2:20" ht="14.4" x14ac:dyDescent="0.3">
      <c r="B220" s="30"/>
      <c r="C220" s="16"/>
      <c r="D220" s="16"/>
      <c r="E220" s="25"/>
      <c r="F220" s="16"/>
      <c r="G220" s="20"/>
      <c r="H220" s="19"/>
      <c r="I220" s="18"/>
      <c r="J220" s="18"/>
      <c r="K220" s="12"/>
      <c r="L220" s="232">
        <f t="shared" si="22"/>
        <v>0</v>
      </c>
      <c r="M220" s="234">
        <f t="shared" si="23"/>
        <v>0</v>
      </c>
      <c r="N220" s="11">
        <f>IF(Q220="x",0,IF(J220&lt;(INDEX(Lookup!$U$2:$U$10,MATCH($D$47,Lookup!$S$2:$S$10,0))),0,$L$12*K220))</f>
        <v>0</v>
      </c>
      <c r="O220" s="234">
        <f t="shared" si="24"/>
        <v>0</v>
      </c>
      <c r="P220" s="10"/>
      <c r="Q220" s="9"/>
      <c r="S220" s="340">
        <f t="shared" si="25"/>
        <v>0</v>
      </c>
      <c r="T220" s="340">
        <f t="shared" si="26"/>
        <v>0</v>
      </c>
    </row>
    <row r="221" spans="2:20" ht="14.4" x14ac:dyDescent="0.3">
      <c r="B221" s="30"/>
      <c r="C221" s="16"/>
      <c r="D221" s="16"/>
      <c r="E221" s="25"/>
      <c r="F221" s="16"/>
      <c r="G221" s="20"/>
      <c r="H221" s="19"/>
      <c r="I221" s="18"/>
      <c r="J221" s="18"/>
      <c r="K221" s="12"/>
      <c r="L221" s="232">
        <f t="shared" si="22"/>
        <v>0</v>
      </c>
      <c r="M221" s="234">
        <f t="shared" si="23"/>
        <v>0</v>
      </c>
      <c r="N221" s="11">
        <f>IF(Q221="x",0,IF(J221&lt;(INDEX(Lookup!$U$2:$U$10,MATCH($D$47,Lookup!$S$2:$S$10,0))),0,$L$12*K221))</f>
        <v>0</v>
      </c>
      <c r="O221" s="234">
        <f t="shared" si="24"/>
        <v>0</v>
      </c>
      <c r="P221" s="10"/>
      <c r="Q221" s="9"/>
      <c r="S221" s="340">
        <f t="shared" si="25"/>
        <v>0</v>
      </c>
      <c r="T221" s="340">
        <f t="shared" si="26"/>
        <v>0</v>
      </c>
    </row>
    <row r="222" spans="2:20" ht="14.4" x14ac:dyDescent="0.3">
      <c r="B222" s="30"/>
      <c r="C222" s="16"/>
      <c r="D222" s="16"/>
      <c r="E222" s="25"/>
      <c r="F222" s="16"/>
      <c r="G222" s="20"/>
      <c r="H222" s="19"/>
      <c r="I222" s="18"/>
      <c r="J222" s="18"/>
      <c r="K222" s="12"/>
      <c r="L222" s="232">
        <f t="shared" si="22"/>
        <v>0</v>
      </c>
      <c r="M222" s="234">
        <f t="shared" si="23"/>
        <v>0</v>
      </c>
      <c r="N222" s="11">
        <f>IF(Q222="x",0,IF(J222&lt;(INDEX(Lookup!$U$2:$U$10,MATCH($D$47,Lookup!$S$2:$S$10,0))),0,$L$12*K222))</f>
        <v>0</v>
      </c>
      <c r="O222" s="234">
        <f t="shared" si="24"/>
        <v>0</v>
      </c>
      <c r="P222" s="10"/>
      <c r="Q222" s="9"/>
      <c r="S222" s="340">
        <f t="shared" si="25"/>
        <v>0</v>
      </c>
      <c r="T222" s="340">
        <f t="shared" si="26"/>
        <v>0</v>
      </c>
    </row>
    <row r="223" spans="2:20" ht="14.4" x14ac:dyDescent="0.3">
      <c r="B223" s="30"/>
      <c r="C223" s="16"/>
      <c r="D223" s="16"/>
      <c r="E223" s="25"/>
      <c r="F223" s="16"/>
      <c r="G223" s="20"/>
      <c r="H223" s="19"/>
      <c r="I223" s="18"/>
      <c r="J223" s="18"/>
      <c r="K223" s="12"/>
      <c r="L223" s="232">
        <f t="shared" si="22"/>
        <v>0</v>
      </c>
      <c r="M223" s="234">
        <f t="shared" si="23"/>
        <v>0</v>
      </c>
      <c r="N223" s="11">
        <f>IF(Q223="x",0,IF(J223&lt;(INDEX(Lookup!$U$2:$U$10,MATCH($D$47,Lookup!$S$2:$S$10,0))),0,$L$12*K223))</f>
        <v>0</v>
      </c>
      <c r="O223" s="234">
        <f t="shared" si="24"/>
        <v>0</v>
      </c>
      <c r="P223" s="10"/>
      <c r="Q223" s="9"/>
      <c r="S223" s="340">
        <f t="shared" si="25"/>
        <v>0</v>
      </c>
      <c r="T223" s="340">
        <f t="shared" si="26"/>
        <v>0</v>
      </c>
    </row>
    <row r="224" spans="2:20" ht="14.4" x14ac:dyDescent="0.3">
      <c r="B224" s="30"/>
      <c r="C224" s="16"/>
      <c r="D224" s="16"/>
      <c r="E224" s="25"/>
      <c r="F224" s="16"/>
      <c r="G224" s="20"/>
      <c r="H224" s="19"/>
      <c r="I224" s="18"/>
      <c r="J224" s="18"/>
      <c r="K224" s="12"/>
      <c r="L224" s="232">
        <f t="shared" si="22"/>
        <v>0</v>
      </c>
      <c r="M224" s="234">
        <f t="shared" si="23"/>
        <v>0</v>
      </c>
      <c r="N224" s="11">
        <f>IF(Q224="x",0,IF(J224&lt;(INDEX(Lookup!$U$2:$U$10,MATCH($D$47,Lookup!$S$2:$S$10,0))),0,$L$12*K224))</f>
        <v>0</v>
      </c>
      <c r="O224" s="234">
        <f t="shared" si="24"/>
        <v>0</v>
      </c>
      <c r="P224" s="10"/>
      <c r="Q224" s="9"/>
      <c r="S224" s="340">
        <f t="shared" si="25"/>
        <v>0</v>
      </c>
      <c r="T224" s="340">
        <f t="shared" si="26"/>
        <v>0</v>
      </c>
    </row>
    <row r="225" spans="2:20" ht="14.4" x14ac:dyDescent="0.3">
      <c r="B225" s="30"/>
      <c r="C225" s="16"/>
      <c r="D225" s="16"/>
      <c r="E225" s="25"/>
      <c r="F225" s="16"/>
      <c r="G225" s="20"/>
      <c r="H225" s="19"/>
      <c r="I225" s="18"/>
      <c r="J225" s="18"/>
      <c r="K225" s="12"/>
      <c r="L225" s="232">
        <f t="shared" si="22"/>
        <v>0</v>
      </c>
      <c r="M225" s="234">
        <f t="shared" si="23"/>
        <v>0</v>
      </c>
      <c r="N225" s="11">
        <f>IF(Q225="x",0,IF(J225&lt;(INDEX(Lookup!$U$2:$U$10,MATCH($D$47,Lookup!$S$2:$S$10,0))),0,$L$12*K225))</f>
        <v>0</v>
      </c>
      <c r="O225" s="234">
        <f t="shared" si="24"/>
        <v>0</v>
      </c>
      <c r="P225" s="10"/>
      <c r="Q225" s="9"/>
      <c r="S225" s="340">
        <f t="shared" si="25"/>
        <v>0</v>
      </c>
      <c r="T225" s="340">
        <f t="shared" si="26"/>
        <v>0</v>
      </c>
    </row>
    <row r="226" spans="2:20" ht="14.4" x14ac:dyDescent="0.3">
      <c r="B226" s="30"/>
      <c r="C226" s="16"/>
      <c r="D226" s="16"/>
      <c r="E226" s="25"/>
      <c r="F226" s="16"/>
      <c r="G226" s="20"/>
      <c r="H226" s="19"/>
      <c r="I226" s="18"/>
      <c r="J226" s="18"/>
      <c r="K226" s="12"/>
      <c r="L226" s="232">
        <f t="shared" si="22"/>
        <v>0</v>
      </c>
      <c r="M226" s="234">
        <f t="shared" si="23"/>
        <v>0</v>
      </c>
      <c r="N226" s="11">
        <f>IF(Q226="x",0,IF(J226&lt;(INDEX(Lookup!$U$2:$U$10,MATCH($D$47,Lookup!$S$2:$S$10,0))),0,$L$12*K226))</f>
        <v>0</v>
      </c>
      <c r="O226" s="234">
        <f t="shared" si="24"/>
        <v>0</v>
      </c>
      <c r="P226" s="10"/>
      <c r="Q226" s="9"/>
      <c r="S226" s="340">
        <f t="shared" si="25"/>
        <v>0</v>
      </c>
      <c r="T226" s="340">
        <f t="shared" si="26"/>
        <v>0</v>
      </c>
    </row>
    <row r="227" spans="2:20" ht="14.4" x14ac:dyDescent="0.3">
      <c r="B227" s="30"/>
      <c r="C227" s="16"/>
      <c r="D227" s="16"/>
      <c r="E227" s="25"/>
      <c r="F227" s="16"/>
      <c r="G227" s="20"/>
      <c r="H227" s="19"/>
      <c r="I227" s="18"/>
      <c r="J227" s="18"/>
      <c r="K227" s="12"/>
      <c r="L227" s="232">
        <f t="shared" si="22"/>
        <v>0</v>
      </c>
      <c r="M227" s="234">
        <f t="shared" si="23"/>
        <v>0</v>
      </c>
      <c r="N227" s="11">
        <f>IF(Q227="x",0,IF(J227&lt;(INDEX(Lookup!$U$2:$U$10,MATCH($D$47,Lookup!$S$2:$S$10,0))),0,$L$12*K227))</f>
        <v>0</v>
      </c>
      <c r="O227" s="234">
        <f t="shared" si="24"/>
        <v>0</v>
      </c>
      <c r="P227" s="10"/>
      <c r="Q227" s="9"/>
      <c r="S227" s="340">
        <f t="shared" si="25"/>
        <v>0</v>
      </c>
      <c r="T227" s="340">
        <f t="shared" si="26"/>
        <v>0</v>
      </c>
    </row>
    <row r="228" spans="2:20" ht="14.4" x14ac:dyDescent="0.3">
      <c r="B228" s="30"/>
      <c r="C228" s="16"/>
      <c r="D228" s="16"/>
      <c r="E228" s="25"/>
      <c r="F228" s="16"/>
      <c r="G228" s="20"/>
      <c r="H228" s="19"/>
      <c r="I228" s="18"/>
      <c r="J228" s="18"/>
      <c r="K228" s="12"/>
      <c r="L228" s="232">
        <f t="shared" si="22"/>
        <v>0</v>
      </c>
      <c r="M228" s="234">
        <f t="shared" si="23"/>
        <v>0</v>
      </c>
      <c r="N228" s="11">
        <f>IF(Q228="x",0,IF(J228&lt;(INDEX(Lookup!$U$2:$U$10,MATCH($D$47,Lookup!$S$2:$S$10,0))),0,$L$12*K228))</f>
        <v>0</v>
      </c>
      <c r="O228" s="234">
        <f t="shared" si="24"/>
        <v>0</v>
      </c>
      <c r="P228" s="10"/>
      <c r="Q228" s="9"/>
      <c r="S228" s="340">
        <f t="shared" si="25"/>
        <v>0</v>
      </c>
      <c r="T228" s="340">
        <f t="shared" si="26"/>
        <v>0</v>
      </c>
    </row>
    <row r="229" spans="2:20" ht="14.4" x14ac:dyDescent="0.3">
      <c r="B229" s="30"/>
      <c r="C229" s="16"/>
      <c r="D229" s="16"/>
      <c r="E229" s="25"/>
      <c r="F229" s="16"/>
      <c r="G229" s="20"/>
      <c r="H229" s="19"/>
      <c r="I229" s="18"/>
      <c r="J229" s="18"/>
      <c r="K229" s="12"/>
      <c r="L229" s="232">
        <f t="shared" si="22"/>
        <v>0</v>
      </c>
      <c r="M229" s="234">
        <f t="shared" si="23"/>
        <v>0</v>
      </c>
      <c r="N229" s="11">
        <f>IF(Q229="x",0,IF(J229&lt;(INDEX(Lookup!$U$2:$U$10,MATCH($D$47,Lookup!$S$2:$S$10,0))),0,$L$12*K229))</f>
        <v>0</v>
      </c>
      <c r="O229" s="234">
        <f t="shared" si="24"/>
        <v>0</v>
      </c>
      <c r="P229" s="10"/>
      <c r="Q229" s="9"/>
      <c r="S229" s="340">
        <f t="shared" si="25"/>
        <v>0</v>
      </c>
      <c r="T229" s="340">
        <f t="shared" si="26"/>
        <v>0</v>
      </c>
    </row>
    <row r="230" spans="2:20" ht="14.4" x14ac:dyDescent="0.3">
      <c r="B230" s="30"/>
      <c r="C230" s="16"/>
      <c r="D230" s="16"/>
      <c r="E230" s="25"/>
      <c r="F230" s="16"/>
      <c r="G230" s="20"/>
      <c r="H230" s="19"/>
      <c r="I230" s="18"/>
      <c r="J230" s="18"/>
      <c r="K230" s="12"/>
      <c r="L230" s="232">
        <f t="shared" si="22"/>
        <v>0</v>
      </c>
      <c r="M230" s="234">
        <f t="shared" si="23"/>
        <v>0</v>
      </c>
      <c r="N230" s="11">
        <f>IF(Q230="x",0,IF(J230&lt;(INDEX(Lookup!$U$2:$U$10,MATCH($D$47,Lookup!$S$2:$S$10,0))),0,$L$12*K230))</f>
        <v>0</v>
      </c>
      <c r="O230" s="234">
        <f t="shared" si="24"/>
        <v>0</v>
      </c>
      <c r="P230" s="10"/>
      <c r="Q230" s="9"/>
      <c r="S230" s="340">
        <f t="shared" si="25"/>
        <v>0</v>
      </c>
      <c r="T230" s="340">
        <f t="shared" si="26"/>
        <v>0</v>
      </c>
    </row>
    <row r="231" spans="2:20" ht="14.4" x14ac:dyDescent="0.3">
      <c r="B231" s="30"/>
      <c r="C231" s="16"/>
      <c r="D231" s="16"/>
      <c r="E231" s="25"/>
      <c r="F231" s="16"/>
      <c r="G231" s="20"/>
      <c r="H231" s="19"/>
      <c r="I231" s="18"/>
      <c r="J231" s="18"/>
      <c r="K231" s="12"/>
      <c r="L231" s="232">
        <f t="shared" si="22"/>
        <v>0</v>
      </c>
      <c r="M231" s="234">
        <f t="shared" si="23"/>
        <v>0</v>
      </c>
      <c r="N231" s="11">
        <f>IF(Q231="x",0,IF(J231&lt;(INDEX(Lookup!$U$2:$U$10,MATCH($D$47,Lookup!$S$2:$S$10,0))),0,$L$12*K231))</f>
        <v>0</v>
      </c>
      <c r="O231" s="234">
        <f t="shared" si="24"/>
        <v>0</v>
      </c>
      <c r="P231" s="10"/>
      <c r="Q231" s="9"/>
      <c r="S231" s="340">
        <f t="shared" si="25"/>
        <v>0</v>
      </c>
      <c r="T231" s="340">
        <f t="shared" si="26"/>
        <v>0</v>
      </c>
    </row>
    <row r="232" spans="2:20" ht="14.4" x14ac:dyDescent="0.3">
      <c r="B232" s="30"/>
      <c r="C232" s="16"/>
      <c r="D232" s="16"/>
      <c r="E232" s="25"/>
      <c r="F232" s="16"/>
      <c r="G232" s="20"/>
      <c r="H232" s="19"/>
      <c r="I232" s="18"/>
      <c r="J232" s="18"/>
      <c r="K232" s="12"/>
      <c r="L232" s="232">
        <f t="shared" si="22"/>
        <v>0</v>
      </c>
      <c r="M232" s="234">
        <f t="shared" si="23"/>
        <v>0</v>
      </c>
      <c r="N232" s="11">
        <f>IF(Q232="x",0,IF(J232&lt;(INDEX(Lookup!$U$2:$U$10,MATCH($D$47,Lookup!$S$2:$S$10,0))),0,$L$12*K232))</f>
        <v>0</v>
      </c>
      <c r="O232" s="234">
        <f t="shared" si="24"/>
        <v>0</v>
      </c>
      <c r="P232" s="10"/>
      <c r="Q232" s="9"/>
      <c r="S232" s="340">
        <f t="shared" si="25"/>
        <v>0</v>
      </c>
      <c r="T232" s="340">
        <f t="shared" si="26"/>
        <v>0</v>
      </c>
    </row>
    <row r="233" spans="2:20" ht="14.4" x14ac:dyDescent="0.3">
      <c r="B233" s="30"/>
      <c r="C233" s="16"/>
      <c r="D233" s="16"/>
      <c r="E233" s="25"/>
      <c r="F233" s="16"/>
      <c r="G233" s="20"/>
      <c r="H233" s="19"/>
      <c r="I233" s="18"/>
      <c r="J233" s="18"/>
      <c r="K233" s="12"/>
      <c r="L233" s="232">
        <f t="shared" si="22"/>
        <v>0</v>
      </c>
      <c r="M233" s="234">
        <f t="shared" si="23"/>
        <v>0</v>
      </c>
      <c r="N233" s="11">
        <f>IF(Q233="x",0,IF(J233&lt;(INDEX(Lookup!$U$2:$U$10,MATCH($D$47,Lookup!$S$2:$S$10,0))),0,$L$12*K233))</f>
        <v>0</v>
      </c>
      <c r="O233" s="234">
        <f t="shared" si="24"/>
        <v>0</v>
      </c>
      <c r="P233" s="10"/>
      <c r="Q233" s="9"/>
      <c r="S233" s="340">
        <f t="shared" si="25"/>
        <v>0</v>
      </c>
      <c r="T233" s="340">
        <f t="shared" si="26"/>
        <v>0</v>
      </c>
    </row>
    <row r="234" spans="2:20" ht="14.4" x14ac:dyDescent="0.3">
      <c r="B234" s="30"/>
      <c r="C234" s="16"/>
      <c r="D234" s="16"/>
      <c r="E234" s="25"/>
      <c r="F234" s="16"/>
      <c r="G234" s="20"/>
      <c r="H234" s="19"/>
      <c r="I234" s="18"/>
      <c r="J234" s="18"/>
      <c r="K234" s="12"/>
      <c r="L234" s="232">
        <f t="shared" si="22"/>
        <v>0</v>
      </c>
      <c r="M234" s="234">
        <f t="shared" si="23"/>
        <v>0</v>
      </c>
      <c r="N234" s="11">
        <f>IF(Q234="x",0,IF(J234&lt;(INDEX(Lookup!$U$2:$U$10,MATCH($D$47,Lookup!$S$2:$S$10,0))),0,$L$12*K234))</f>
        <v>0</v>
      </c>
      <c r="O234" s="234">
        <f t="shared" si="24"/>
        <v>0</v>
      </c>
      <c r="P234" s="10"/>
      <c r="Q234" s="9"/>
      <c r="S234" s="340">
        <f t="shared" si="25"/>
        <v>0</v>
      </c>
      <c r="T234" s="340">
        <f t="shared" si="26"/>
        <v>0</v>
      </c>
    </row>
    <row r="235" spans="2:20" ht="14.4" x14ac:dyDescent="0.3">
      <c r="B235" s="30"/>
      <c r="C235" s="16"/>
      <c r="D235" s="16"/>
      <c r="E235" s="25"/>
      <c r="F235" s="16"/>
      <c r="G235" s="20"/>
      <c r="H235" s="19"/>
      <c r="I235" s="18"/>
      <c r="J235" s="18"/>
      <c r="K235" s="12"/>
      <c r="L235" s="232">
        <f t="shared" si="22"/>
        <v>0</v>
      </c>
      <c r="M235" s="234">
        <f t="shared" si="23"/>
        <v>0</v>
      </c>
      <c r="N235" s="11">
        <f>IF(Q235="x",0,IF(J235&lt;(INDEX(Lookup!$U$2:$U$10,MATCH($D$47,Lookup!$S$2:$S$10,0))),0,$L$12*K235))</f>
        <v>0</v>
      </c>
      <c r="O235" s="234">
        <f t="shared" si="24"/>
        <v>0</v>
      </c>
      <c r="P235" s="10"/>
      <c r="Q235" s="9"/>
      <c r="S235" s="340">
        <f t="shared" si="25"/>
        <v>0</v>
      </c>
      <c r="T235" s="340">
        <f t="shared" si="26"/>
        <v>0</v>
      </c>
    </row>
    <row r="236" spans="2:20" ht="14.4" x14ac:dyDescent="0.3">
      <c r="B236" s="30"/>
      <c r="C236" s="16"/>
      <c r="D236" s="16"/>
      <c r="E236" s="25"/>
      <c r="F236" s="16"/>
      <c r="G236" s="20"/>
      <c r="H236" s="19"/>
      <c r="I236" s="18"/>
      <c r="J236" s="18"/>
      <c r="K236" s="12"/>
      <c r="L236" s="232">
        <f t="shared" si="22"/>
        <v>0</v>
      </c>
      <c r="M236" s="234">
        <f t="shared" si="23"/>
        <v>0</v>
      </c>
      <c r="N236" s="11">
        <f>IF(Q236="x",0,IF(J236&lt;(INDEX(Lookup!$U$2:$U$10,MATCH($D$47,Lookup!$S$2:$S$10,0))),0,$L$12*K236))</f>
        <v>0</v>
      </c>
      <c r="O236" s="234">
        <f t="shared" si="24"/>
        <v>0</v>
      </c>
      <c r="P236" s="10"/>
      <c r="Q236" s="9"/>
      <c r="S236" s="340">
        <f t="shared" si="25"/>
        <v>0</v>
      </c>
      <c r="T236" s="340">
        <f t="shared" si="26"/>
        <v>0</v>
      </c>
    </row>
    <row r="237" spans="2:20" ht="14.4" x14ac:dyDescent="0.3">
      <c r="B237" s="30"/>
      <c r="C237" s="16"/>
      <c r="D237" s="16"/>
      <c r="E237" s="25"/>
      <c r="F237" s="16"/>
      <c r="G237" s="20"/>
      <c r="H237" s="19"/>
      <c r="I237" s="18"/>
      <c r="J237" s="18"/>
      <c r="K237" s="12"/>
      <c r="L237" s="232">
        <f t="shared" si="22"/>
        <v>0</v>
      </c>
      <c r="M237" s="234">
        <f t="shared" si="23"/>
        <v>0</v>
      </c>
      <c r="N237" s="11">
        <f>IF(Q237="x",0,IF(J237&lt;(INDEX(Lookup!$U$2:$U$10,MATCH($D$47,Lookup!$S$2:$S$10,0))),0,$L$12*K237))</f>
        <v>0</v>
      </c>
      <c r="O237" s="234">
        <f t="shared" si="24"/>
        <v>0</v>
      </c>
      <c r="P237" s="10"/>
      <c r="Q237" s="9"/>
      <c r="S237" s="340">
        <f t="shared" si="25"/>
        <v>0</v>
      </c>
      <c r="T237" s="340">
        <f t="shared" si="26"/>
        <v>0</v>
      </c>
    </row>
    <row r="238" spans="2:20" ht="14.4" x14ac:dyDescent="0.3">
      <c r="B238" s="30"/>
      <c r="C238" s="16"/>
      <c r="D238" s="16"/>
      <c r="E238" s="25"/>
      <c r="F238" s="16"/>
      <c r="G238" s="20"/>
      <c r="H238" s="19"/>
      <c r="I238" s="18"/>
      <c r="J238" s="18"/>
      <c r="K238" s="12"/>
      <c r="L238" s="232">
        <f t="shared" si="22"/>
        <v>0</v>
      </c>
      <c r="M238" s="234">
        <f t="shared" si="23"/>
        <v>0</v>
      </c>
      <c r="N238" s="11">
        <f>IF(Q238="x",0,IF(J238&lt;(INDEX(Lookup!$U$2:$U$10,MATCH($D$47,Lookup!$S$2:$S$10,0))),0,$L$12*K238))</f>
        <v>0</v>
      </c>
      <c r="O238" s="234">
        <f t="shared" si="24"/>
        <v>0</v>
      </c>
      <c r="P238" s="10"/>
      <c r="Q238" s="9"/>
      <c r="S238" s="340">
        <f t="shared" si="25"/>
        <v>0</v>
      </c>
      <c r="T238" s="340">
        <f t="shared" si="26"/>
        <v>0</v>
      </c>
    </row>
    <row r="239" spans="2:20" ht="14.4" x14ac:dyDescent="0.3">
      <c r="B239" s="30"/>
      <c r="C239" s="16"/>
      <c r="D239" s="16"/>
      <c r="E239" s="25"/>
      <c r="F239" s="16"/>
      <c r="G239" s="20"/>
      <c r="H239" s="19"/>
      <c r="I239" s="18"/>
      <c r="J239" s="18"/>
      <c r="K239" s="12"/>
      <c r="L239" s="232">
        <f t="shared" si="22"/>
        <v>0</v>
      </c>
      <c r="M239" s="234">
        <f t="shared" si="23"/>
        <v>0</v>
      </c>
      <c r="N239" s="11">
        <f>IF(Q239="x",0,IF(J239&lt;(INDEX(Lookup!$U$2:$U$10,MATCH($D$47,Lookup!$S$2:$S$10,0))),0,$L$12*K239))</f>
        <v>0</v>
      </c>
      <c r="O239" s="234">
        <f t="shared" si="24"/>
        <v>0</v>
      </c>
      <c r="P239" s="10"/>
      <c r="Q239" s="9"/>
      <c r="S239" s="340">
        <f t="shared" si="25"/>
        <v>0</v>
      </c>
      <c r="T239" s="340">
        <f t="shared" si="26"/>
        <v>0</v>
      </c>
    </row>
    <row r="240" spans="2:20" ht="14.4" x14ac:dyDescent="0.3">
      <c r="B240" s="30"/>
      <c r="C240" s="16"/>
      <c r="D240" s="16"/>
      <c r="E240" s="25"/>
      <c r="F240" s="16"/>
      <c r="G240" s="20"/>
      <c r="H240" s="19"/>
      <c r="I240" s="18"/>
      <c r="J240" s="18"/>
      <c r="K240" s="12"/>
      <c r="L240" s="232">
        <f t="shared" si="22"/>
        <v>0</v>
      </c>
      <c r="M240" s="234">
        <f t="shared" si="23"/>
        <v>0</v>
      </c>
      <c r="N240" s="11">
        <f>IF(Q240="x",0,IF(J240&lt;(INDEX(Lookup!$U$2:$U$10,MATCH($D$47,Lookup!$S$2:$S$10,0))),0,$L$12*K240))</f>
        <v>0</v>
      </c>
      <c r="O240" s="234">
        <f t="shared" si="24"/>
        <v>0</v>
      </c>
      <c r="P240" s="10"/>
      <c r="Q240" s="9"/>
      <c r="S240" s="340">
        <f t="shared" si="25"/>
        <v>0</v>
      </c>
      <c r="T240" s="340">
        <f t="shared" si="26"/>
        <v>0</v>
      </c>
    </row>
    <row r="241" spans="2:20" ht="14.4" x14ac:dyDescent="0.3">
      <c r="B241" s="30"/>
      <c r="C241" s="16"/>
      <c r="D241" s="16"/>
      <c r="E241" s="25"/>
      <c r="F241" s="16"/>
      <c r="G241" s="20"/>
      <c r="H241" s="19"/>
      <c r="I241" s="18"/>
      <c r="J241" s="18"/>
      <c r="K241" s="12"/>
      <c r="L241" s="232">
        <f t="shared" si="22"/>
        <v>0</v>
      </c>
      <c r="M241" s="234">
        <f t="shared" si="23"/>
        <v>0</v>
      </c>
      <c r="N241" s="11">
        <f>IF(Q241="x",0,IF(J241&lt;(INDEX(Lookup!$U$2:$U$10,MATCH($D$47,Lookup!$S$2:$S$10,0))),0,$L$12*K241))</f>
        <v>0</v>
      </c>
      <c r="O241" s="234">
        <f t="shared" si="24"/>
        <v>0</v>
      </c>
      <c r="P241" s="10"/>
      <c r="Q241" s="9"/>
      <c r="S241" s="340">
        <f t="shared" si="25"/>
        <v>0</v>
      </c>
      <c r="T241" s="340">
        <f t="shared" si="26"/>
        <v>0</v>
      </c>
    </row>
    <row r="242" spans="2:20" ht="14.4" x14ac:dyDescent="0.3">
      <c r="B242" s="30"/>
      <c r="C242" s="16"/>
      <c r="D242" s="16"/>
      <c r="E242" s="25"/>
      <c r="F242" s="16"/>
      <c r="G242" s="20"/>
      <c r="H242" s="19"/>
      <c r="I242" s="18"/>
      <c r="J242" s="18"/>
      <c r="K242" s="12"/>
      <c r="L242" s="232">
        <f t="shared" ref="L242:L305" si="27">IF(ROUNDDOWN(DATEDIF(I242,J242,"d")/7,0)&gt;$L$12,$L$12*K242,K242*ROUNDDOWN(DATEDIF(I242,J242,"d")/7,0))</f>
        <v>0</v>
      </c>
      <c r="M242" s="234">
        <f t="shared" ref="M242:M305" si="28">L242*$L$6</f>
        <v>0</v>
      </c>
      <c r="N242" s="11">
        <f>IF(Q242="x",0,IF(J242&lt;(INDEX(Lookup!$U$2:$U$10,MATCH($D$47,Lookup!$S$2:$S$10,0))),0,$L$12*K242))</f>
        <v>0</v>
      </c>
      <c r="O242" s="234">
        <f t="shared" ref="O242:O305" si="29">N242*$L$6</f>
        <v>0</v>
      </c>
      <c r="P242" s="10"/>
      <c r="Q242" s="9"/>
      <c r="S242" s="340">
        <f t="shared" si="25"/>
        <v>0</v>
      </c>
      <c r="T242" s="340">
        <f t="shared" si="26"/>
        <v>0</v>
      </c>
    </row>
    <row r="243" spans="2:20" ht="14.4" x14ac:dyDescent="0.3">
      <c r="B243" s="30"/>
      <c r="C243" s="16"/>
      <c r="D243" s="16"/>
      <c r="E243" s="25"/>
      <c r="F243" s="16"/>
      <c r="G243" s="20"/>
      <c r="H243" s="19"/>
      <c r="I243" s="18"/>
      <c r="J243" s="18"/>
      <c r="K243" s="12"/>
      <c r="L243" s="232">
        <f t="shared" si="27"/>
        <v>0</v>
      </c>
      <c r="M243" s="234">
        <f t="shared" si="28"/>
        <v>0</v>
      </c>
      <c r="N243" s="11">
        <f>IF(Q243="x",0,IF(J243&lt;(INDEX(Lookup!$U$2:$U$10,MATCH($D$47,Lookup!$S$2:$S$10,0))),0,$L$12*K243))</f>
        <v>0</v>
      </c>
      <c r="O243" s="234">
        <f t="shared" si="29"/>
        <v>0</v>
      </c>
      <c r="P243" s="10"/>
      <c r="Q243" s="9"/>
      <c r="S243" s="340">
        <f t="shared" ref="S243:S306" si="30">M243*$I$35</f>
        <v>0</v>
      </c>
      <c r="T243" s="340">
        <f t="shared" ref="T243:T306" si="31">O243*$I$44</f>
        <v>0</v>
      </c>
    </row>
    <row r="244" spans="2:20" ht="14.4" x14ac:dyDescent="0.3">
      <c r="B244" s="30"/>
      <c r="C244" s="16"/>
      <c r="D244" s="16"/>
      <c r="E244" s="25"/>
      <c r="F244" s="16"/>
      <c r="G244" s="20"/>
      <c r="H244" s="19"/>
      <c r="I244" s="18"/>
      <c r="J244" s="18"/>
      <c r="K244" s="12"/>
      <c r="L244" s="232">
        <f t="shared" si="27"/>
        <v>0</v>
      </c>
      <c r="M244" s="234">
        <f t="shared" si="28"/>
        <v>0</v>
      </c>
      <c r="N244" s="11">
        <f>IF(Q244="x",0,IF(J244&lt;(INDEX(Lookup!$U$2:$U$10,MATCH($D$47,Lookup!$S$2:$S$10,0))),0,$L$12*K244))</f>
        <v>0</v>
      </c>
      <c r="O244" s="234">
        <f t="shared" si="29"/>
        <v>0</v>
      </c>
      <c r="P244" s="10"/>
      <c r="Q244" s="9"/>
      <c r="S244" s="340">
        <f t="shared" si="30"/>
        <v>0</v>
      </c>
      <c r="T244" s="340">
        <f t="shared" si="31"/>
        <v>0</v>
      </c>
    </row>
    <row r="245" spans="2:20" ht="14.4" x14ac:dyDescent="0.3">
      <c r="B245" s="30"/>
      <c r="C245" s="16"/>
      <c r="D245" s="16"/>
      <c r="E245" s="25"/>
      <c r="F245" s="16"/>
      <c r="G245" s="20"/>
      <c r="H245" s="19"/>
      <c r="I245" s="18"/>
      <c r="J245" s="18"/>
      <c r="K245" s="12"/>
      <c r="L245" s="232">
        <f t="shared" si="27"/>
        <v>0</v>
      </c>
      <c r="M245" s="234">
        <f t="shared" si="28"/>
        <v>0</v>
      </c>
      <c r="N245" s="11">
        <f>IF(Q245="x",0,IF(J245&lt;(INDEX(Lookup!$U$2:$U$10,MATCH($D$47,Lookup!$S$2:$S$10,0))),0,$L$12*K245))</f>
        <v>0</v>
      </c>
      <c r="O245" s="234">
        <f t="shared" si="29"/>
        <v>0</v>
      </c>
      <c r="P245" s="10"/>
      <c r="Q245" s="9"/>
      <c r="S245" s="340">
        <f t="shared" si="30"/>
        <v>0</v>
      </c>
      <c r="T245" s="340">
        <f t="shared" si="31"/>
        <v>0</v>
      </c>
    </row>
    <row r="246" spans="2:20" ht="14.4" x14ac:dyDescent="0.3">
      <c r="B246" s="30"/>
      <c r="C246" s="16"/>
      <c r="D246" s="16"/>
      <c r="E246" s="25"/>
      <c r="F246" s="16"/>
      <c r="G246" s="20"/>
      <c r="H246" s="19"/>
      <c r="I246" s="18"/>
      <c r="J246" s="18"/>
      <c r="K246" s="12"/>
      <c r="L246" s="232">
        <f t="shared" si="27"/>
        <v>0</v>
      </c>
      <c r="M246" s="234">
        <f t="shared" si="28"/>
        <v>0</v>
      </c>
      <c r="N246" s="11">
        <f>IF(Q246="x",0,IF(J246&lt;(INDEX(Lookup!$U$2:$U$10,MATCH($D$47,Lookup!$S$2:$S$10,0))),0,$L$12*K246))</f>
        <v>0</v>
      </c>
      <c r="O246" s="234">
        <f t="shared" si="29"/>
        <v>0</v>
      </c>
      <c r="P246" s="10"/>
      <c r="Q246" s="9"/>
      <c r="S246" s="340">
        <f t="shared" si="30"/>
        <v>0</v>
      </c>
      <c r="T246" s="340">
        <f t="shared" si="31"/>
        <v>0</v>
      </c>
    </row>
    <row r="247" spans="2:20" ht="14.4" x14ac:dyDescent="0.3">
      <c r="B247" s="30"/>
      <c r="C247" s="16"/>
      <c r="D247" s="16"/>
      <c r="E247" s="25"/>
      <c r="F247" s="16"/>
      <c r="G247" s="20"/>
      <c r="H247" s="19"/>
      <c r="I247" s="18"/>
      <c r="J247" s="18"/>
      <c r="K247" s="12"/>
      <c r="L247" s="232">
        <f t="shared" si="27"/>
        <v>0</v>
      </c>
      <c r="M247" s="234">
        <f t="shared" si="28"/>
        <v>0</v>
      </c>
      <c r="N247" s="11">
        <f>IF(Q247="x",0,IF(J247&lt;(INDEX(Lookup!$U$2:$U$10,MATCH($D$47,Lookup!$S$2:$S$10,0))),0,$L$12*K247))</f>
        <v>0</v>
      </c>
      <c r="O247" s="234">
        <f t="shared" si="29"/>
        <v>0</v>
      </c>
      <c r="P247" s="10"/>
      <c r="Q247" s="9"/>
      <c r="S247" s="340">
        <f t="shared" si="30"/>
        <v>0</v>
      </c>
      <c r="T247" s="340">
        <f t="shared" si="31"/>
        <v>0</v>
      </c>
    </row>
    <row r="248" spans="2:20" ht="14.4" x14ac:dyDescent="0.3">
      <c r="B248" s="30"/>
      <c r="C248" s="16"/>
      <c r="D248" s="16"/>
      <c r="E248" s="25"/>
      <c r="F248" s="16"/>
      <c r="G248" s="20"/>
      <c r="H248" s="19"/>
      <c r="I248" s="18"/>
      <c r="J248" s="18"/>
      <c r="K248" s="12"/>
      <c r="L248" s="232">
        <f t="shared" si="27"/>
        <v>0</v>
      </c>
      <c r="M248" s="234">
        <f t="shared" si="28"/>
        <v>0</v>
      </c>
      <c r="N248" s="11">
        <f>IF(Q248="x",0,IF(J248&lt;(INDEX(Lookup!$U$2:$U$10,MATCH($D$47,Lookup!$S$2:$S$10,0))),0,$L$12*K248))</f>
        <v>0</v>
      </c>
      <c r="O248" s="234">
        <f t="shared" si="29"/>
        <v>0</v>
      </c>
      <c r="P248" s="10"/>
      <c r="Q248" s="9"/>
      <c r="S248" s="340">
        <f t="shared" si="30"/>
        <v>0</v>
      </c>
      <c r="T248" s="340">
        <f t="shared" si="31"/>
        <v>0</v>
      </c>
    </row>
    <row r="249" spans="2:20" ht="14.4" x14ac:dyDescent="0.3">
      <c r="B249" s="30"/>
      <c r="C249" s="16"/>
      <c r="D249" s="16"/>
      <c r="E249" s="25"/>
      <c r="F249" s="16"/>
      <c r="G249" s="20"/>
      <c r="H249" s="19"/>
      <c r="I249" s="18"/>
      <c r="J249" s="18"/>
      <c r="K249" s="12"/>
      <c r="L249" s="232">
        <f t="shared" si="27"/>
        <v>0</v>
      </c>
      <c r="M249" s="234">
        <f t="shared" si="28"/>
        <v>0</v>
      </c>
      <c r="N249" s="11">
        <f>IF(Q249="x",0,IF(J249&lt;(INDEX(Lookup!$U$2:$U$10,MATCH($D$47,Lookup!$S$2:$S$10,0))),0,$L$12*K249))</f>
        <v>0</v>
      </c>
      <c r="O249" s="234">
        <f t="shared" si="29"/>
        <v>0</v>
      </c>
      <c r="P249" s="10"/>
      <c r="Q249" s="9"/>
      <c r="S249" s="340">
        <f t="shared" si="30"/>
        <v>0</v>
      </c>
      <c r="T249" s="340">
        <f t="shared" si="31"/>
        <v>0</v>
      </c>
    </row>
    <row r="250" spans="2:20" ht="14.4" x14ac:dyDescent="0.3">
      <c r="B250" s="30"/>
      <c r="C250" s="16"/>
      <c r="D250" s="16"/>
      <c r="E250" s="25"/>
      <c r="F250" s="16"/>
      <c r="G250" s="20"/>
      <c r="H250" s="19"/>
      <c r="I250" s="18"/>
      <c r="J250" s="18"/>
      <c r="K250" s="12"/>
      <c r="L250" s="232">
        <f t="shared" si="27"/>
        <v>0</v>
      </c>
      <c r="M250" s="234">
        <f t="shared" si="28"/>
        <v>0</v>
      </c>
      <c r="N250" s="11">
        <f>IF(Q250="x",0,IF(J250&lt;(INDEX(Lookup!$U$2:$U$10,MATCH($D$47,Lookup!$S$2:$S$10,0))),0,$L$12*K250))</f>
        <v>0</v>
      </c>
      <c r="O250" s="234">
        <f t="shared" si="29"/>
        <v>0</v>
      </c>
      <c r="P250" s="10"/>
      <c r="Q250" s="9"/>
      <c r="S250" s="340">
        <f t="shared" si="30"/>
        <v>0</v>
      </c>
      <c r="T250" s="340">
        <f t="shared" si="31"/>
        <v>0</v>
      </c>
    </row>
    <row r="251" spans="2:20" ht="14.4" x14ac:dyDescent="0.3">
      <c r="B251" s="30"/>
      <c r="C251" s="16"/>
      <c r="D251" s="16"/>
      <c r="E251" s="25"/>
      <c r="F251" s="16"/>
      <c r="G251" s="20"/>
      <c r="H251" s="19"/>
      <c r="I251" s="18"/>
      <c r="J251" s="18"/>
      <c r="K251" s="12"/>
      <c r="L251" s="232">
        <f t="shared" si="27"/>
        <v>0</v>
      </c>
      <c r="M251" s="234">
        <f t="shared" si="28"/>
        <v>0</v>
      </c>
      <c r="N251" s="11">
        <f>IF(Q251="x",0,IF(J251&lt;(INDEX(Lookup!$U$2:$U$10,MATCH($D$47,Lookup!$S$2:$S$10,0))),0,$L$12*K251))</f>
        <v>0</v>
      </c>
      <c r="O251" s="234">
        <f t="shared" si="29"/>
        <v>0</v>
      </c>
      <c r="P251" s="10"/>
      <c r="Q251" s="9"/>
      <c r="S251" s="340">
        <f t="shared" si="30"/>
        <v>0</v>
      </c>
      <c r="T251" s="340">
        <f t="shared" si="31"/>
        <v>0</v>
      </c>
    </row>
    <row r="252" spans="2:20" ht="14.4" x14ac:dyDescent="0.3">
      <c r="B252" s="30"/>
      <c r="C252" s="16"/>
      <c r="D252" s="16"/>
      <c r="E252" s="25"/>
      <c r="F252" s="16"/>
      <c r="G252" s="20"/>
      <c r="H252" s="19"/>
      <c r="I252" s="18"/>
      <c r="J252" s="18"/>
      <c r="K252" s="12"/>
      <c r="L252" s="232">
        <f t="shared" si="27"/>
        <v>0</v>
      </c>
      <c r="M252" s="234">
        <f t="shared" si="28"/>
        <v>0</v>
      </c>
      <c r="N252" s="11">
        <f>IF(Q252="x",0,IF(J252&lt;(INDEX(Lookup!$U$2:$U$10,MATCH($D$47,Lookup!$S$2:$S$10,0))),0,$L$12*K252))</f>
        <v>0</v>
      </c>
      <c r="O252" s="234">
        <f t="shared" si="29"/>
        <v>0</v>
      </c>
      <c r="P252" s="10"/>
      <c r="Q252" s="9"/>
      <c r="S252" s="340">
        <f t="shared" si="30"/>
        <v>0</v>
      </c>
      <c r="T252" s="340">
        <f t="shared" si="31"/>
        <v>0</v>
      </c>
    </row>
    <row r="253" spans="2:20" ht="14.4" x14ac:dyDescent="0.3">
      <c r="B253" s="30"/>
      <c r="C253" s="16"/>
      <c r="D253" s="16"/>
      <c r="E253" s="25"/>
      <c r="F253" s="16"/>
      <c r="G253" s="20"/>
      <c r="H253" s="19"/>
      <c r="I253" s="18"/>
      <c r="J253" s="18"/>
      <c r="K253" s="12"/>
      <c r="L253" s="232">
        <f t="shared" si="27"/>
        <v>0</v>
      </c>
      <c r="M253" s="234">
        <f t="shared" si="28"/>
        <v>0</v>
      </c>
      <c r="N253" s="11">
        <f>IF(Q253="x",0,IF(J253&lt;(INDEX(Lookup!$U$2:$U$10,MATCH($D$47,Lookup!$S$2:$S$10,0))),0,$L$12*K253))</f>
        <v>0</v>
      </c>
      <c r="O253" s="234">
        <f t="shared" si="29"/>
        <v>0</v>
      </c>
      <c r="P253" s="10"/>
      <c r="Q253" s="9"/>
      <c r="S253" s="340">
        <f t="shared" si="30"/>
        <v>0</v>
      </c>
      <c r="T253" s="340">
        <f t="shared" si="31"/>
        <v>0</v>
      </c>
    </row>
    <row r="254" spans="2:20" ht="14.4" x14ac:dyDescent="0.3">
      <c r="B254" s="30"/>
      <c r="C254" s="16"/>
      <c r="D254" s="16"/>
      <c r="E254" s="25"/>
      <c r="F254" s="16"/>
      <c r="G254" s="20"/>
      <c r="H254" s="19"/>
      <c r="I254" s="18"/>
      <c r="J254" s="18"/>
      <c r="K254" s="12"/>
      <c r="L254" s="232">
        <f t="shared" si="27"/>
        <v>0</v>
      </c>
      <c r="M254" s="234">
        <f t="shared" si="28"/>
        <v>0</v>
      </c>
      <c r="N254" s="11">
        <f>IF(Q254="x",0,IF(J254&lt;(INDEX(Lookup!$U$2:$U$10,MATCH($D$47,Lookup!$S$2:$S$10,0))),0,$L$12*K254))</f>
        <v>0</v>
      </c>
      <c r="O254" s="234">
        <f t="shared" si="29"/>
        <v>0</v>
      </c>
      <c r="P254" s="10"/>
      <c r="Q254" s="9"/>
      <c r="S254" s="340">
        <f t="shared" si="30"/>
        <v>0</v>
      </c>
      <c r="T254" s="340">
        <f t="shared" si="31"/>
        <v>0</v>
      </c>
    </row>
    <row r="255" spans="2:20" ht="14.4" x14ac:dyDescent="0.3">
      <c r="B255" s="30"/>
      <c r="C255" s="16"/>
      <c r="D255" s="16"/>
      <c r="E255" s="25"/>
      <c r="F255" s="16"/>
      <c r="G255" s="20"/>
      <c r="H255" s="19"/>
      <c r="I255" s="18"/>
      <c r="J255" s="18"/>
      <c r="K255" s="12"/>
      <c r="L255" s="232">
        <f t="shared" si="27"/>
        <v>0</v>
      </c>
      <c r="M255" s="234">
        <f t="shared" si="28"/>
        <v>0</v>
      </c>
      <c r="N255" s="11">
        <f>IF(Q255="x",0,IF(J255&lt;(INDEX(Lookup!$U$2:$U$10,MATCH($D$47,Lookup!$S$2:$S$10,0))),0,$L$12*K255))</f>
        <v>0</v>
      </c>
      <c r="O255" s="234">
        <f t="shared" si="29"/>
        <v>0</v>
      </c>
      <c r="P255" s="10"/>
      <c r="Q255" s="9"/>
      <c r="S255" s="340">
        <f t="shared" si="30"/>
        <v>0</v>
      </c>
      <c r="T255" s="340">
        <f t="shared" si="31"/>
        <v>0</v>
      </c>
    </row>
    <row r="256" spans="2:20" ht="14.4" x14ac:dyDescent="0.3">
      <c r="B256" s="30"/>
      <c r="C256" s="16"/>
      <c r="D256" s="16"/>
      <c r="E256" s="25"/>
      <c r="F256" s="16"/>
      <c r="G256" s="20"/>
      <c r="H256" s="19"/>
      <c r="I256" s="18"/>
      <c r="J256" s="18"/>
      <c r="K256" s="12"/>
      <c r="L256" s="232">
        <f t="shared" si="27"/>
        <v>0</v>
      </c>
      <c r="M256" s="234">
        <f t="shared" si="28"/>
        <v>0</v>
      </c>
      <c r="N256" s="11">
        <f>IF(Q256="x",0,IF(J256&lt;(INDEX(Lookup!$U$2:$U$10,MATCH($D$47,Lookup!$S$2:$S$10,0))),0,$L$12*K256))</f>
        <v>0</v>
      </c>
      <c r="O256" s="234">
        <f t="shared" si="29"/>
        <v>0</v>
      </c>
      <c r="P256" s="10"/>
      <c r="Q256" s="9"/>
      <c r="S256" s="340">
        <f t="shared" si="30"/>
        <v>0</v>
      </c>
      <c r="T256" s="340">
        <f t="shared" si="31"/>
        <v>0</v>
      </c>
    </row>
    <row r="257" spans="2:20" ht="14.4" x14ac:dyDescent="0.3">
      <c r="B257" s="30"/>
      <c r="C257" s="16"/>
      <c r="D257" s="16"/>
      <c r="E257" s="25"/>
      <c r="F257" s="16"/>
      <c r="G257" s="20"/>
      <c r="H257" s="19"/>
      <c r="I257" s="18"/>
      <c r="J257" s="18"/>
      <c r="K257" s="12"/>
      <c r="L257" s="232">
        <f t="shared" si="27"/>
        <v>0</v>
      </c>
      <c r="M257" s="234">
        <f t="shared" si="28"/>
        <v>0</v>
      </c>
      <c r="N257" s="11">
        <f>IF(Q257="x",0,IF(J257&lt;(INDEX(Lookup!$U$2:$U$10,MATCH($D$47,Lookup!$S$2:$S$10,0))),0,$L$12*K257))</f>
        <v>0</v>
      </c>
      <c r="O257" s="234">
        <f t="shared" si="29"/>
        <v>0</v>
      </c>
      <c r="P257" s="10"/>
      <c r="Q257" s="9"/>
      <c r="S257" s="340">
        <f t="shared" si="30"/>
        <v>0</v>
      </c>
      <c r="T257" s="340">
        <f t="shared" si="31"/>
        <v>0</v>
      </c>
    </row>
    <row r="258" spans="2:20" ht="14.4" x14ac:dyDescent="0.3">
      <c r="B258" s="30"/>
      <c r="C258" s="16"/>
      <c r="D258" s="16"/>
      <c r="E258" s="25"/>
      <c r="F258" s="16"/>
      <c r="G258" s="20"/>
      <c r="H258" s="19"/>
      <c r="I258" s="18"/>
      <c r="J258" s="18"/>
      <c r="K258" s="12"/>
      <c r="L258" s="232">
        <f t="shared" si="27"/>
        <v>0</v>
      </c>
      <c r="M258" s="234">
        <f t="shared" si="28"/>
        <v>0</v>
      </c>
      <c r="N258" s="11">
        <f>IF(Q258="x",0,IF(J258&lt;(INDEX(Lookup!$U$2:$U$10,MATCH($D$47,Lookup!$S$2:$S$10,0))),0,$L$12*K258))</f>
        <v>0</v>
      </c>
      <c r="O258" s="234">
        <f t="shared" si="29"/>
        <v>0</v>
      </c>
      <c r="P258" s="10"/>
      <c r="Q258" s="9"/>
      <c r="S258" s="340">
        <f t="shared" si="30"/>
        <v>0</v>
      </c>
      <c r="T258" s="340">
        <f t="shared" si="31"/>
        <v>0</v>
      </c>
    </row>
    <row r="259" spans="2:20" ht="14.4" x14ac:dyDescent="0.3">
      <c r="B259" s="30"/>
      <c r="C259" s="16"/>
      <c r="D259" s="16"/>
      <c r="E259" s="25"/>
      <c r="F259" s="16"/>
      <c r="G259" s="20"/>
      <c r="H259" s="19"/>
      <c r="I259" s="18"/>
      <c r="J259" s="18"/>
      <c r="K259" s="12"/>
      <c r="L259" s="232">
        <f t="shared" si="27"/>
        <v>0</v>
      </c>
      <c r="M259" s="234">
        <f t="shared" si="28"/>
        <v>0</v>
      </c>
      <c r="N259" s="11">
        <f>IF(Q259="x",0,IF(J259&lt;(INDEX(Lookup!$U$2:$U$10,MATCH($D$47,Lookup!$S$2:$S$10,0))),0,$L$12*K259))</f>
        <v>0</v>
      </c>
      <c r="O259" s="234">
        <f t="shared" si="29"/>
        <v>0</v>
      </c>
      <c r="P259" s="10"/>
      <c r="Q259" s="9"/>
      <c r="S259" s="340">
        <f t="shared" si="30"/>
        <v>0</v>
      </c>
      <c r="T259" s="340">
        <f t="shared" si="31"/>
        <v>0</v>
      </c>
    </row>
    <row r="260" spans="2:20" ht="14.4" x14ac:dyDescent="0.3">
      <c r="B260" s="30"/>
      <c r="C260" s="16"/>
      <c r="D260" s="16"/>
      <c r="E260" s="25"/>
      <c r="F260" s="16"/>
      <c r="G260" s="20"/>
      <c r="H260" s="19"/>
      <c r="I260" s="18"/>
      <c r="J260" s="18"/>
      <c r="K260" s="12"/>
      <c r="L260" s="232">
        <f t="shared" si="27"/>
        <v>0</v>
      </c>
      <c r="M260" s="234">
        <f t="shared" si="28"/>
        <v>0</v>
      </c>
      <c r="N260" s="11">
        <f>IF(Q260="x",0,IF(J260&lt;(INDEX(Lookup!$U$2:$U$10,MATCH($D$47,Lookup!$S$2:$S$10,0))),0,$L$12*K260))</f>
        <v>0</v>
      </c>
      <c r="O260" s="234">
        <f t="shared" si="29"/>
        <v>0</v>
      </c>
      <c r="P260" s="10"/>
      <c r="Q260" s="9"/>
      <c r="S260" s="340">
        <f t="shared" si="30"/>
        <v>0</v>
      </c>
      <c r="T260" s="340">
        <f t="shared" si="31"/>
        <v>0</v>
      </c>
    </row>
    <row r="261" spans="2:20" ht="14.4" x14ac:dyDescent="0.3">
      <c r="B261" s="30"/>
      <c r="C261" s="16"/>
      <c r="D261" s="16"/>
      <c r="E261" s="25"/>
      <c r="F261" s="16"/>
      <c r="G261" s="20"/>
      <c r="H261" s="19"/>
      <c r="I261" s="18"/>
      <c r="J261" s="18"/>
      <c r="K261" s="12"/>
      <c r="L261" s="232">
        <f t="shared" si="27"/>
        <v>0</v>
      </c>
      <c r="M261" s="234">
        <f t="shared" si="28"/>
        <v>0</v>
      </c>
      <c r="N261" s="11">
        <f>IF(Q261="x",0,IF(J261&lt;(INDEX(Lookup!$U$2:$U$10,MATCH($D$47,Lookup!$S$2:$S$10,0))),0,$L$12*K261))</f>
        <v>0</v>
      </c>
      <c r="O261" s="234">
        <f t="shared" si="29"/>
        <v>0</v>
      </c>
      <c r="P261" s="10"/>
      <c r="Q261" s="9"/>
      <c r="S261" s="340">
        <f t="shared" si="30"/>
        <v>0</v>
      </c>
      <c r="T261" s="340">
        <f t="shared" si="31"/>
        <v>0</v>
      </c>
    </row>
    <row r="262" spans="2:20" ht="14.4" x14ac:dyDescent="0.3">
      <c r="B262" s="30"/>
      <c r="C262" s="16"/>
      <c r="D262" s="16"/>
      <c r="E262" s="25"/>
      <c r="F262" s="16"/>
      <c r="G262" s="20"/>
      <c r="H262" s="19"/>
      <c r="I262" s="18"/>
      <c r="J262" s="18"/>
      <c r="K262" s="12"/>
      <c r="L262" s="232">
        <f t="shared" si="27"/>
        <v>0</v>
      </c>
      <c r="M262" s="234">
        <f t="shared" si="28"/>
        <v>0</v>
      </c>
      <c r="N262" s="11">
        <f>IF(Q262="x",0,IF(J262&lt;(INDEX(Lookup!$U$2:$U$10,MATCH($D$47,Lookup!$S$2:$S$10,0))),0,$L$12*K262))</f>
        <v>0</v>
      </c>
      <c r="O262" s="234">
        <f t="shared" si="29"/>
        <v>0</v>
      </c>
      <c r="P262" s="10"/>
      <c r="Q262" s="9"/>
      <c r="S262" s="340">
        <f t="shared" si="30"/>
        <v>0</v>
      </c>
      <c r="T262" s="340">
        <f t="shared" si="31"/>
        <v>0</v>
      </c>
    </row>
    <row r="263" spans="2:20" ht="14.4" x14ac:dyDescent="0.3">
      <c r="B263" s="30"/>
      <c r="C263" s="16"/>
      <c r="D263" s="16"/>
      <c r="E263" s="25"/>
      <c r="F263" s="16"/>
      <c r="G263" s="20"/>
      <c r="H263" s="19"/>
      <c r="I263" s="18"/>
      <c r="J263" s="18"/>
      <c r="K263" s="12"/>
      <c r="L263" s="232">
        <f t="shared" si="27"/>
        <v>0</v>
      </c>
      <c r="M263" s="234">
        <f t="shared" si="28"/>
        <v>0</v>
      </c>
      <c r="N263" s="11">
        <f>IF(Q263="x",0,IF(J263&lt;(INDEX(Lookup!$U$2:$U$10,MATCH($D$47,Lookup!$S$2:$S$10,0))),0,$L$12*K263))</f>
        <v>0</v>
      </c>
      <c r="O263" s="234">
        <f t="shared" si="29"/>
        <v>0</v>
      </c>
      <c r="P263" s="10"/>
      <c r="Q263" s="9"/>
      <c r="S263" s="340">
        <f t="shared" si="30"/>
        <v>0</v>
      </c>
      <c r="T263" s="340">
        <f t="shared" si="31"/>
        <v>0</v>
      </c>
    </row>
    <row r="264" spans="2:20" ht="14.4" x14ac:dyDescent="0.3">
      <c r="B264" s="30"/>
      <c r="C264" s="16"/>
      <c r="D264" s="16"/>
      <c r="E264" s="25"/>
      <c r="F264" s="16"/>
      <c r="G264" s="20"/>
      <c r="H264" s="19"/>
      <c r="I264" s="18"/>
      <c r="J264" s="18"/>
      <c r="K264" s="12"/>
      <c r="L264" s="232">
        <f t="shared" si="27"/>
        <v>0</v>
      </c>
      <c r="M264" s="234">
        <f t="shared" si="28"/>
        <v>0</v>
      </c>
      <c r="N264" s="11">
        <f>IF(Q264="x",0,IF(J264&lt;(INDEX(Lookup!$U$2:$U$10,MATCH($D$47,Lookup!$S$2:$S$10,0))),0,$L$12*K264))</f>
        <v>0</v>
      </c>
      <c r="O264" s="234">
        <f t="shared" si="29"/>
        <v>0</v>
      </c>
      <c r="P264" s="10"/>
      <c r="Q264" s="9"/>
      <c r="S264" s="340">
        <f t="shared" si="30"/>
        <v>0</v>
      </c>
      <c r="T264" s="340">
        <f t="shared" si="31"/>
        <v>0</v>
      </c>
    </row>
    <row r="265" spans="2:20" ht="14.4" x14ac:dyDescent="0.3">
      <c r="B265" s="30"/>
      <c r="C265" s="16"/>
      <c r="D265" s="16"/>
      <c r="E265" s="25"/>
      <c r="F265" s="16"/>
      <c r="G265" s="20"/>
      <c r="H265" s="19"/>
      <c r="I265" s="18"/>
      <c r="J265" s="18"/>
      <c r="K265" s="12"/>
      <c r="L265" s="232">
        <f t="shared" si="27"/>
        <v>0</v>
      </c>
      <c r="M265" s="234">
        <f t="shared" si="28"/>
        <v>0</v>
      </c>
      <c r="N265" s="11">
        <f>IF(Q265="x",0,IF(J265&lt;(INDEX(Lookup!$U$2:$U$10,MATCH($D$47,Lookup!$S$2:$S$10,0))),0,$L$12*K265))</f>
        <v>0</v>
      </c>
      <c r="O265" s="234">
        <f t="shared" si="29"/>
        <v>0</v>
      </c>
      <c r="P265" s="10"/>
      <c r="Q265" s="9"/>
      <c r="S265" s="340">
        <f t="shared" si="30"/>
        <v>0</v>
      </c>
      <c r="T265" s="340">
        <f t="shared" si="31"/>
        <v>0</v>
      </c>
    </row>
    <row r="266" spans="2:20" ht="14.4" x14ac:dyDescent="0.3">
      <c r="B266" s="30"/>
      <c r="C266" s="16"/>
      <c r="D266" s="16"/>
      <c r="E266" s="25"/>
      <c r="F266" s="16"/>
      <c r="G266" s="20"/>
      <c r="H266" s="19"/>
      <c r="I266" s="18"/>
      <c r="J266" s="18"/>
      <c r="K266" s="12"/>
      <c r="L266" s="232">
        <f t="shared" si="27"/>
        <v>0</v>
      </c>
      <c r="M266" s="234">
        <f t="shared" si="28"/>
        <v>0</v>
      </c>
      <c r="N266" s="11">
        <f>IF(Q266="x",0,IF(J266&lt;(INDEX(Lookup!$U$2:$U$10,MATCH($D$47,Lookup!$S$2:$S$10,0))),0,$L$12*K266))</f>
        <v>0</v>
      </c>
      <c r="O266" s="234">
        <f t="shared" si="29"/>
        <v>0</v>
      </c>
      <c r="P266" s="10"/>
      <c r="Q266" s="9"/>
      <c r="S266" s="340">
        <f t="shared" si="30"/>
        <v>0</v>
      </c>
      <c r="T266" s="340">
        <f t="shared" si="31"/>
        <v>0</v>
      </c>
    </row>
    <row r="267" spans="2:20" ht="14.4" x14ac:dyDescent="0.3">
      <c r="B267" s="30"/>
      <c r="C267" s="16"/>
      <c r="D267" s="16"/>
      <c r="E267" s="25"/>
      <c r="F267" s="16"/>
      <c r="G267" s="20"/>
      <c r="H267" s="19"/>
      <c r="I267" s="18"/>
      <c r="J267" s="18"/>
      <c r="K267" s="12"/>
      <c r="L267" s="232">
        <f t="shared" si="27"/>
        <v>0</v>
      </c>
      <c r="M267" s="234">
        <f t="shared" si="28"/>
        <v>0</v>
      </c>
      <c r="N267" s="11">
        <f>IF(Q267="x",0,IF(J267&lt;(INDEX(Lookup!$U$2:$U$10,MATCH($D$47,Lookup!$S$2:$S$10,0))),0,$L$12*K267))</f>
        <v>0</v>
      </c>
      <c r="O267" s="234">
        <f t="shared" si="29"/>
        <v>0</v>
      </c>
      <c r="P267" s="10"/>
      <c r="Q267" s="9"/>
      <c r="S267" s="340">
        <f t="shared" si="30"/>
        <v>0</v>
      </c>
      <c r="T267" s="340">
        <f t="shared" si="31"/>
        <v>0</v>
      </c>
    </row>
    <row r="268" spans="2:20" ht="14.4" x14ac:dyDescent="0.3">
      <c r="B268" s="30"/>
      <c r="C268" s="16"/>
      <c r="D268" s="16"/>
      <c r="E268" s="25"/>
      <c r="F268" s="16"/>
      <c r="G268" s="20"/>
      <c r="H268" s="19"/>
      <c r="I268" s="18"/>
      <c r="J268" s="18"/>
      <c r="K268" s="12"/>
      <c r="L268" s="232">
        <f t="shared" si="27"/>
        <v>0</v>
      </c>
      <c r="M268" s="234">
        <f t="shared" si="28"/>
        <v>0</v>
      </c>
      <c r="N268" s="11">
        <f>IF(Q268="x",0,IF(J268&lt;(INDEX(Lookup!$U$2:$U$10,MATCH($D$47,Lookup!$S$2:$S$10,0))),0,$L$12*K268))</f>
        <v>0</v>
      </c>
      <c r="O268" s="234">
        <f t="shared" si="29"/>
        <v>0</v>
      </c>
      <c r="P268" s="10"/>
      <c r="Q268" s="9"/>
      <c r="S268" s="340">
        <f t="shared" si="30"/>
        <v>0</v>
      </c>
      <c r="T268" s="340">
        <f t="shared" si="31"/>
        <v>0</v>
      </c>
    </row>
    <row r="269" spans="2:20" ht="14.4" x14ac:dyDescent="0.3">
      <c r="B269" s="30"/>
      <c r="C269" s="16"/>
      <c r="D269" s="16"/>
      <c r="E269" s="25"/>
      <c r="F269" s="16"/>
      <c r="G269" s="20"/>
      <c r="H269" s="19"/>
      <c r="I269" s="18"/>
      <c r="J269" s="18"/>
      <c r="K269" s="12"/>
      <c r="L269" s="232">
        <f t="shared" si="27"/>
        <v>0</v>
      </c>
      <c r="M269" s="234">
        <f t="shared" si="28"/>
        <v>0</v>
      </c>
      <c r="N269" s="11">
        <f>IF(Q269="x",0,IF(J269&lt;(INDEX(Lookup!$U$2:$U$10,MATCH($D$47,Lookup!$S$2:$S$10,0))),0,$L$12*K269))</f>
        <v>0</v>
      </c>
      <c r="O269" s="234">
        <f t="shared" si="29"/>
        <v>0</v>
      </c>
      <c r="P269" s="10"/>
      <c r="Q269" s="9"/>
      <c r="S269" s="340">
        <f t="shared" si="30"/>
        <v>0</v>
      </c>
      <c r="T269" s="340">
        <f t="shared" si="31"/>
        <v>0</v>
      </c>
    </row>
    <row r="270" spans="2:20" ht="14.4" x14ac:dyDescent="0.3">
      <c r="B270" s="30"/>
      <c r="C270" s="16"/>
      <c r="D270" s="16"/>
      <c r="E270" s="25"/>
      <c r="F270" s="16"/>
      <c r="G270" s="20"/>
      <c r="H270" s="19"/>
      <c r="I270" s="18"/>
      <c r="J270" s="18"/>
      <c r="K270" s="12"/>
      <c r="L270" s="232">
        <f t="shared" si="27"/>
        <v>0</v>
      </c>
      <c r="M270" s="234">
        <f t="shared" si="28"/>
        <v>0</v>
      </c>
      <c r="N270" s="11">
        <f>IF(Q270="x",0,IF(J270&lt;(INDEX(Lookup!$U$2:$U$10,MATCH($D$47,Lookup!$S$2:$S$10,0))),0,$L$12*K270))</f>
        <v>0</v>
      </c>
      <c r="O270" s="234">
        <f t="shared" si="29"/>
        <v>0</v>
      </c>
      <c r="P270" s="10"/>
      <c r="Q270" s="9"/>
      <c r="S270" s="340">
        <f t="shared" si="30"/>
        <v>0</v>
      </c>
      <c r="T270" s="340">
        <f t="shared" si="31"/>
        <v>0</v>
      </c>
    </row>
    <row r="271" spans="2:20" ht="14.4" x14ac:dyDescent="0.3">
      <c r="B271" s="30"/>
      <c r="C271" s="16"/>
      <c r="D271" s="16"/>
      <c r="E271" s="25"/>
      <c r="F271" s="16"/>
      <c r="G271" s="20"/>
      <c r="H271" s="19"/>
      <c r="I271" s="18"/>
      <c r="J271" s="18"/>
      <c r="K271" s="12"/>
      <c r="L271" s="232">
        <f t="shared" si="27"/>
        <v>0</v>
      </c>
      <c r="M271" s="234">
        <f t="shared" si="28"/>
        <v>0</v>
      </c>
      <c r="N271" s="11">
        <f>IF(Q271="x",0,IF(J271&lt;(INDEX(Lookup!$U$2:$U$10,MATCH($D$47,Lookup!$S$2:$S$10,0))),0,$L$12*K271))</f>
        <v>0</v>
      </c>
      <c r="O271" s="234">
        <f t="shared" si="29"/>
        <v>0</v>
      </c>
      <c r="P271" s="10"/>
      <c r="Q271" s="9"/>
      <c r="S271" s="340">
        <f t="shared" si="30"/>
        <v>0</v>
      </c>
      <c r="T271" s="340">
        <f t="shared" si="31"/>
        <v>0</v>
      </c>
    </row>
    <row r="272" spans="2:20" ht="14.4" x14ac:dyDescent="0.3">
      <c r="B272" s="30"/>
      <c r="C272" s="16"/>
      <c r="D272" s="16"/>
      <c r="E272" s="25"/>
      <c r="F272" s="16"/>
      <c r="G272" s="20"/>
      <c r="H272" s="19"/>
      <c r="I272" s="18"/>
      <c r="J272" s="18"/>
      <c r="K272" s="12"/>
      <c r="L272" s="232">
        <f t="shared" si="27"/>
        <v>0</v>
      </c>
      <c r="M272" s="234">
        <f t="shared" si="28"/>
        <v>0</v>
      </c>
      <c r="N272" s="11">
        <f>IF(Q272="x",0,IF(J272&lt;(INDEX(Lookup!$U$2:$U$10,MATCH($D$47,Lookup!$S$2:$S$10,0))),0,$L$12*K272))</f>
        <v>0</v>
      </c>
      <c r="O272" s="234">
        <f t="shared" si="29"/>
        <v>0</v>
      </c>
      <c r="P272" s="10"/>
      <c r="Q272" s="9"/>
      <c r="S272" s="340">
        <f t="shared" si="30"/>
        <v>0</v>
      </c>
      <c r="T272" s="340">
        <f t="shared" si="31"/>
        <v>0</v>
      </c>
    </row>
    <row r="273" spans="2:20" ht="14.4" x14ac:dyDescent="0.3">
      <c r="B273" s="30"/>
      <c r="C273" s="16"/>
      <c r="D273" s="16"/>
      <c r="E273" s="25"/>
      <c r="F273" s="16"/>
      <c r="G273" s="20"/>
      <c r="H273" s="19"/>
      <c r="I273" s="18"/>
      <c r="J273" s="18"/>
      <c r="K273" s="12"/>
      <c r="L273" s="232">
        <f t="shared" si="27"/>
        <v>0</v>
      </c>
      <c r="M273" s="234">
        <f t="shared" si="28"/>
        <v>0</v>
      </c>
      <c r="N273" s="11">
        <f>IF(Q273="x",0,IF(J273&lt;(INDEX(Lookup!$U$2:$U$10,MATCH($D$47,Lookup!$S$2:$S$10,0))),0,$L$12*K273))</f>
        <v>0</v>
      </c>
      <c r="O273" s="234">
        <f t="shared" si="29"/>
        <v>0</v>
      </c>
      <c r="P273" s="10"/>
      <c r="Q273" s="9"/>
      <c r="S273" s="340">
        <f t="shared" si="30"/>
        <v>0</v>
      </c>
      <c r="T273" s="340">
        <f t="shared" si="31"/>
        <v>0</v>
      </c>
    </row>
    <row r="274" spans="2:20" ht="14.4" x14ac:dyDescent="0.3">
      <c r="B274" s="30"/>
      <c r="C274" s="16"/>
      <c r="D274" s="16"/>
      <c r="E274" s="25"/>
      <c r="F274" s="16"/>
      <c r="G274" s="20"/>
      <c r="H274" s="19"/>
      <c r="I274" s="18"/>
      <c r="J274" s="18"/>
      <c r="K274" s="12"/>
      <c r="L274" s="232">
        <f t="shared" si="27"/>
        <v>0</v>
      </c>
      <c r="M274" s="234">
        <f t="shared" si="28"/>
        <v>0</v>
      </c>
      <c r="N274" s="11">
        <f>IF(Q274="x",0,IF(J274&lt;(INDEX(Lookup!$U$2:$U$10,MATCH($D$47,Lookup!$S$2:$S$10,0))),0,$L$12*K274))</f>
        <v>0</v>
      </c>
      <c r="O274" s="234">
        <f t="shared" si="29"/>
        <v>0</v>
      </c>
      <c r="P274" s="10"/>
      <c r="Q274" s="9"/>
      <c r="S274" s="340">
        <f t="shared" si="30"/>
        <v>0</v>
      </c>
      <c r="T274" s="340">
        <f t="shared" si="31"/>
        <v>0</v>
      </c>
    </row>
    <row r="275" spans="2:20" ht="14.4" x14ac:dyDescent="0.3">
      <c r="B275" s="30"/>
      <c r="C275" s="16"/>
      <c r="D275" s="16"/>
      <c r="E275" s="25"/>
      <c r="F275" s="16"/>
      <c r="G275" s="20"/>
      <c r="H275" s="19"/>
      <c r="I275" s="18"/>
      <c r="J275" s="18"/>
      <c r="K275" s="12"/>
      <c r="L275" s="232">
        <f t="shared" si="27"/>
        <v>0</v>
      </c>
      <c r="M275" s="234">
        <f t="shared" si="28"/>
        <v>0</v>
      </c>
      <c r="N275" s="11">
        <f>IF(Q275="x",0,IF(J275&lt;(INDEX(Lookup!$U$2:$U$10,MATCH($D$47,Lookup!$S$2:$S$10,0))),0,$L$12*K275))</f>
        <v>0</v>
      </c>
      <c r="O275" s="234">
        <f t="shared" si="29"/>
        <v>0</v>
      </c>
      <c r="P275" s="10"/>
      <c r="Q275" s="9"/>
      <c r="S275" s="340">
        <f t="shared" si="30"/>
        <v>0</v>
      </c>
      <c r="T275" s="340">
        <f t="shared" si="31"/>
        <v>0</v>
      </c>
    </row>
    <row r="276" spans="2:20" ht="14.4" x14ac:dyDescent="0.3">
      <c r="B276" s="30"/>
      <c r="C276" s="16"/>
      <c r="D276" s="16"/>
      <c r="E276" s="25"/>
      <c r="F276" s="16"/>
      <c r="G276" s="20"/>
      <c r="H276" s="19"/>
      <c r="I276" s="18"/>
      <c r="J276" s="18"/>
      <c r="K276" s="12"/>
      <c r="L276" s="232">
        <f t="shared" si="27"/>
        <v>0</v>
      </c>
      <c r="M276" s="234">
        <f t="shared" si="28"/>
        <v>0</v>
      </c>
      <c r="N276" s="11">
        <f>IF(Q276="x",0,IF(J276&lt;(INDEX(Lookup!$U$2:$U$10,MATCH($D$47,Lookup!$S$2:$S$10,0))),0,$L$12*K276))</f>
        <v>0</v>
      </c>
      <c r="O276" s="234">
        <f t="shared" si="29"/>
        <v>0</v>
      </c>
      <c r="P276" s="10"/>
      <c r="Q276" s="9"/>
      <c r="S276" s="340">
        <f t="shared" si="30"/>
        <v>0</v>
      </c>
      <c r="T276" s="340">
        <f t="shared" si="31"/>
        <v>0</v>
      </c>
    </row>
    <row r="277" spans="2:20" ht="14.4" x14ac:dyDescent="0.3">
      <c r="B277" s="30"/>
      <c r="C277" s="16"/>
      <c r="D277" s="16"/>
      <c r="E277" s="25"/>
      <c r="F277" s="16"/>
      <c r="G277" s="20"/>
      <c r="H277" s="19"/>
      <c r="I277" s="18"/>
      <c r="J277" s="18"/>
      <c r="K277" s="12"/>
      <c r="L277" s="232">
        <f t="shared" si="27"/>
        <v>0</v>
      </c>
      <c r="M277" s="234">
        <f t="shared" si="28"/>
        <v>0</v>
      </c>
      <c r="N277" s="11">
        <f>IF(Q277="x",0,IF(J277&lt;(INDEX(Lookup!$U$2:$U$10,MATCH($D$47,Lookup!$S$2:$S$10,0))),0,$L$12*K277))</f>
        <v>0</v>
      </c>
      <c r="O277" s="234">
        <f t="shared" si="29"/>
        <v>0</v>
      </c>
      <c r="P277" s="10"/>
      <c r="Q277" s="9"/>
      <c r="S277" s="340">
        <f t="shared" si="30"/>
        <v>0</v>
      </c>
      <c r="T277" s="340">
        <f t="shared" si="31"/>
        <v>0</v>
      </c>
    </row>
    <row r="278" spans="2:20" ht="14.4" x14ac:dyDescent="0.3">
      <c r="B278" s="30"/>
      <c r="C278" s="16"/>
      <c r="D278" s="16"/>
      <c r="E278" s="25"/>
      <c r="F278" s="16"/>
      <c r="G278" s="20"/>
      <c r="H278" s="19"/>
      <c r="I278" s="18"/>
      <c r="J278" s="18"/>
      <c r="K278" s="12"/>
      <c r="L278" s="232">
        <f t="shared" si="27"/>
        <v>0</v>
      </c>
      <c r="M278" s="234">
        <f t="shared" si="28"/>
        <v>0</v>
      </c>
      <c r="N278" s="11">
        <f>IF(Q278="x",0,IF(J278&lt;(INDEX(Lookup!$U$2:$U$10,MATCH($D$47,Lookup!$S$2:$S$10,0))),0,$L$12*K278))</f>
        <v>0</v>
      </c>
      <c r="O278" s="234">
        <f t="shared" si="29"/>
        <v>0</v>
      </c>
      <c r="P278" s="10"/>
      <c r="Q278" s="9"/>
      <c r="S278" s="340">
        <f t="shared" si="30"/>
        <v>0</v>
      </c>
      <c r="T278" s="340">
        <f t="shared" si="31"/>
        <v>0</v>
      </c>
    </row>
    <row r="279" spans="2:20" ht="14.4" x14ac:dyDescent="0.3">
      <c r="B279" s="30"/>
      <c r="C279" s="16"/>
      <c r="D279" s="16"/>
      <c r="E279" s="25"/>
      <c r="F279" s="16"/>
      <c r="G279" s="20"/>
      <c r="H279" s="19"/>
      <c r="I279" s="18"/>
      <c r="J279" s="18"/>
      <c r="K279" s="12"/>
      <c r="L279" s="232">
        <f t="shared" si="27"/>
        <v>0</v>
      </c>
      <c r="M279" s="234">
        <f t="shared" si="28"/>
        <v>0</v>
      </c>
      <c r="N279" s="11">
        <f>IF(Q279="x",0,IF(J279&lt;(INDEX(Lookup!$U$2:$U$10,MATCH($D$47,Lookup!$S$2:$S$10,0))),0,$L$12*K279))</f>
        <v>0</v>
      </c>
      <c r="O279" s="234">
        <f t="shared" si="29"/>
        <v>0</v>
      </c>
      <c r="P279" s="10"/>
      <c r="Q279" s="9"/>
      <c r="S279" s="340">
        <f t="shared" si="30"/>
        <v>0</v>
      </c>
      <c r="T279" s="340">
        <f t="shared" si="31"/>
        <v>0</v>
      </c>
    </row>
    <row r="280" spans="2:20" ht="14.4" x14ac:dyDescent="0.3">
      <c r="B280" s="30"/>
      <c r="C280" s="16"/>
      <c r="D280" s="16"/>
      <c r="E280" s="25"/>
      <c r="F280" s="16"/>
      <c r="G280" s="20"/>
      <c r="H280" s="19"/>
      <c r="I280" s="18"/>
      <c r="J280" s="18"/>
      <c r="K280" s="12"/>
      <c r="L280" s="232">
        <f t="shared" si="27"/>
        <v>0</v>
      </c>
      <c r="M280" s="234">
        <f t="shared" si="28"/>
        <v>0</v>
      </c>
      <c r="N280" s="11">
        <f>IF(Q280="x",0,IF(J280&lt;(INDEX(Lookup!$U$2:$U$10,MATCH($D$47,Lookup!$S$2:$S$10,0))),0,$L$12*K280))</f>
        <v>0</v>
      </c>
      <c r="O280" s="234">
        <f t="shared" si="29"/>
        <v>0</v>
      </c>
      <c r="P280" s="10"/>
      <c r="Q280" s="9"/>
      <c r="S280" s="340">
        <f t="shared" si="30"/>
        <v>0</v>
      </c>
      <c r="T280" s="340">
        <f t="shared" si="31"/>
        <v>0</v>
      </c>
    </row>
    <row r="281" spans="2:20" ht="14.4" x14ac:dyDescent="0.3">
      <c r="B281" s="30"/>
      <c r="C281" s="16"/>
      <c r="D281" s="16"/>
      <c r="E281" s="25"/>
      <c r="F281" s="16"/>
      <c r="G281" s="20"/>
      <c r="H281" s="19"/>
      <c r="I281" s="18"/>
      <c r="J281" s="18"/>
      <c r="K281" s="12"/>
      <c r="L281" s="232">
        <f t="shared" si="27"/>
        <v>0</v>
      </c>
      <c r="M281" s="234">
        <f t="shared" si="28"/>
        <v>0</v>
      </c>
      <c r="N281" s="11">
        <f>IF(Q281="x",0,IF(J281&lt;(INDEX(Lookup!$U$2:$U$10,MATCH($D$47,Lookup!$S$2:$S$10,0))),0,$L$12*K281))</f>
        <v>0</v>
      </c>
      <c r="O281" s="234">
        <f t="shared" si="29"/>
        <v>0</v>
      </c>
      <c r="P281" s="10"/>
      <c r="Q281" s="9"/>
      <c r="S281" s="340">
        <f t="shared" si="30"/>
        <v>0</v>
      </c>
      <c r="T281" s="340">
        <f t="shared" si="31"/>
        <v>0</v>
      </c>
    </row>
    <row r="282" spans="2:20" ht="14.4" x14ac:dyDescent="0.3">
      <c r="B282" s="30"/>
      <c r="C282" s="16"/>
      <c r="D282" s="16"/>
      <c r="E282" s="25"/>
      <c r="F282" s="16"/>
      <c r="G282" s="20"/>
      <c r="H282" s="19"/>
      <c r="I282" s="18"/>
      <c r="J282" s="18"/>
      <c r="K282" s="12"/>
      <c r="L282" s="232">
        <f t="shared" si="27"/>
        <v>0</v>
      </c>
      <c r="M282" s="234">
        <f t="shared" si="28"/>
        <v>0</v>
      </c>
      <c r="N282" s="11">
        <f>IF(Q282="x",0,IF(J282&lt;(INDEX(Lookup!$U$2:$U$10,MATCH($D$47,Lookup!$S$2:$S$10,0))),0,$L$12*K282))</f>
        <v>0</v>
      </c>
      <c r="O282" s="234">
        <f t="shared" si="29"/>
        <v>0</v>
      </c>
      <c r="P282" s="10"/>
      <c r="Q282" s="9"/>
      <c r="S282" s="340">
        <f t="shared" si="30"/>
        <v>0</v>
      </c>
      <c r="T282" s="340">
        <f t="shared" si="31"/>
        <v>0</v>
      </c>
    </row>
    <row r="283" spans="2:20" ht="14.4" x14ac:dyDescent="0.3">
      <c r="B283" s="30"/>
      <c r="C283" s="16"/>
      <c r="D283" s="16"/>
      <c r="E283" s="25"/>
      <c r="F283" s="16"/>
      <c r="G283" s="20"/>
      <c r="H283" s="19"/>
      <c r="I283" s="18"/>
      <c r="J283" s="18"/>
      <c r="K283" s="12"/>
      <c r="L283" s="232">
        <f t="shared" si="27"/>
        <v>0</v>
      </c>
      <c r="M283" s="234">
        <f t="shared" si="28"/>
        <v>0</v>
      </c>
      <c r="N283" s="11">
        <f>IF(Q283="x",0,IF(J283&lt;(INDEX(Lookup!$U$2:$U$10,MATCH($D$47,Lookup!$S$2:$S$10,0))),0,$L$12*K283))</f>
        <v>0</v>
      </c>
      <c r="O283" s="234">
        <f t="shared" si="29"/>
        <v>0</v>
      </c>
      <c r="P283" s="10"/>
      <c r="Q283" s="9"/>
      <c r="S283" s="340">
        <f t="shared" si="30"/>
        <v>0</v>
      </c>
      <c r="T283" s="340">
        <f t="shared" si="31"/>
        <v>0</v>
      </c>
    </row>
    <row r="284" spans="2:20" ht="14.4" x14ac:dyDescent="0.3">
      <c r="B284" s="30"/>
      <c r="C284" s="16"/>
      <c r="D284" s="16"/>
      <c r="E284" s="25"/>
      <c r="F284" s="16"/>
      <c r="G284" s="20"/>
      <c r="H284" s="19"/>
      <c r="I284" s="18"/>
      <c r="J284" s="18"/>
      <c r="K284" s="12"/>
      <c r="L284" s="232">
        <f t="shared" si="27"/>
        <v>0</v>
      </c>
      <c r="M284" s="234">
        <f t="shared" si="28"/>
        <v>0</v>
      </c>
      <c r="N284" s="11">
        <f>IF(Q284="x",0,IF(J284&lt;(INDEX(Lookup!$U$2:$U$10,MATCH($D$47,Lookup!$S$2:$S$10,0))),0,$L$12*K284))</f>
        <v>0</v>
      </c>
      <c r="O284" s="234">
        <f t="shared" si="29"/>
        <v>0</v>
      </c>
      <c r="P284" s="10"/>
      <c r="Q284" s="9"/>
      <c r="S284" s="340">
        <f t="shared" si="30"/>
        <v>0</v>
      </c>
      <c r="T284" s="340">
        <f t="shared" si="31"/>
        <v>0</v>
      </c>
    </row>
    <row r="285" spans="2:20" ht="14.4" x14ac:dyDescent="0.3">
      <c r="B285" s="30"/>
      <c r="C285" s="16"/>
      <c r="D285" s="16"/>
      <c r="E285" s="25"/>
      <c r="F285" s="16"/>
      <c r="G285" s="20"/>
      <c r="H285" s="19"/>
      <c r="I285" s="18"/>
      <c r="J285" s="18"/>
      <c r="K285" s="12"/>
      <c r="L285" s="232">
        <f t="shared" si="27"/>
        <v>0</v>
      </c>
      <c r="M285" s="234">
        <f t="shared" si="28"/>
        <v>0</v>
      </c>
      <c r="N285" s="11">
        <f>IF(Q285="x",0,IF(J285&lt;(INDEX(Lookup!$U$2:$U$10,MATCH($D$47,Lookup!$S$2:$S$10,0))),0,$L$12*K285))</f>
        <v>0</v>
      </c>
      <c r="O285" s="234">
        <f t="shared" si="29"/>
        <v>0</v>
      </c>
      <c r="P285" s="10"/>
      <c r="Q285" s="9"/>
      <c r="S285" s="340">
        <f t="shared" si="30"/>
        <v>0</v>
      </c>
      <c r="T285" s="340">
        <f t="shared" si="31"/>
        <v>0</v>
      </c>
    </row>
    <row r="286" spans="2:20" ht="14.4" x14ac:dyDescent="0.3">
      <c r="B286" s="30"/>
      <c r="C286" s="16"/>
      <c r="D286" s="16"/>
      <c r="E286" s="25"/>
      <c r="F286" s="16"/>
      <c r="G286" s="20"/>
      <c r="H286" s="19"/>
      <c r="I286" s="18"/>
      <c r="J286" s="18"/>
      <c r="K286" s="12"/>
      <c r="L286" s="232">
        <f t="shared" si="27"/>
        <v>0</v>
      </c>
      <c r="M286" s="234">
        <f t="shared" si="28"/>
        <v>0</v>
      </c>
      <c r="N286" s="11">
        <f>IF(Q286="x",0,IF(J286&lt;(INDEX(Lookup!$U$2:$U$10,MATCH($D$47,Lookup!$S$2:$S$10,0))),0,$L$12*K286))</f>
        <v>0</v>
      </c>
      <c r="O286" s="234">
        <f t="shared" si="29"/>
        <v>0</v>
      </c>
      <c r="P286" s="10"/>
      <c r="Q286" s="9"/>
      <c r="S286" s="340">
        <f t="shared" si="30"/>
        <v>0</v>
      </c>
      <c r="T286" s="340">
        <f t="shared" si="31"/>
        <v>0</v>
      </c>
    </row>
    <row r="287" spans="2:20" ht="14.4" x14ac:dyDescent="0.3">
      <c r="B287" s="30"/>
      <c r="C287" s="16"/>
      <c r="D287" s="16"/>
      <c r="E287" s="25"/>
      <c r="F287" s="16"/>
      <c r="G287" s="20"/>
      <c r="H287" s="19"/>
      <c r="I287" s="18"/>
      <c r="J287" s="18"/>
      <c r="K287" s="12"/>
      <c r="L287" s="232">
        <f t="shared" si="27"/>
        <v>0</v>
      </c>
      <c r="M287" s="234">
        <f t="shared" si="28"/>
        <v>0</v>
      </c>
      <c r="N287" s="11">
        <f>IF(Q287="x",0,IF(J287&lt;(INDEX(Lookup!$U$2:$U$10,MATCH($D$47,Lookup!$S$2:$S$10,0))),0,$L$12*K287))</f>
        <v>0</v>
      </c>
      <c r="O287" s="234">
        <f t="shared" si="29"/>
        <v>0</v>
      </c>
      <c r="P287" s="10"/>
      <c r="Q287" s="9"/>
      <c r="S287" s="340">
        <f t="shared" si="30"/>
        <v>0</v>
      </c>
      <c r="T287" s="340">
        <f t="shared" si="31"/>
        <v>0</v>
      </c>
    </row>
    <row r="288" spans="2:20" ht="14.4" x14ac:dyDescent="0.3">
      <c r="B288" s="30"/>
      <c r="C288" s="16"/>
      <c r="D288" s="16"/>
      <c r="E288" s="25"/>
      <c r="F288" s="16"/>
      <c r="G288" s="20"/>
      <c r="H288" s="19"/>
      <c r="I288" s="18"/>
      <c r="J288" s="18"/>
      <c r="K288" s="12"/>
      <c r="L288" s="232">
        <f t="shared" si="27"/>
        <v>0</v>
      </c>
      <c r="M288" s="234">
        <f t="shared" si="28"/>
        <v>0</v>
      </c>
      <c r="N288" s="11">
        <f>IF(Q288="x",0,IF(J288&lt;(INDEX(Lookup!$U$2:$U$10,MATCH($D$47,Lookup!$S$2:$S$10,0))),0,$L$12*K288))</f>
        <v>0</v>
      </c>
      <c r="O288" s="234">
        <f t="shared" si="29"/>
        <v>0</v>
      </c>
      <c r="P288" s="10"/>
      <c r="Q288" s="9"/>
      <c r="S288" s="340">
        <f t="shared" si="30"/>
        <v>0</v>
      </c>
      <c r="T288" s="340">
        <f t="shared" si="31"/>
        <v>0</v>
      </c>
    </row>
    <row r="289" spans="2:20" ht="14.4" x14ac:dyDescent="0.3">
      <c r="B289" s="30"/>
      <c r="C289" s="16"/>
      <c r="D289" s="16"/>
      <c r="E289" s="25"/>
      <c r="F289" s="16"/>
      <c r="G289" s="20"/>
      <c r="H289" s="19"/>
      <c r="I289" s="18"/>
      <c r="J289" s="18"/>
      <c r="K289" s="12"/>
      <c r="L289" s="232">
        <f t="shared" si="27"/>
        <v>0</v>
      </c>
      <c r="M289" s="234">
        <f t="shared" si="28"/>
        <v>0</v>
      </c>
      <c r="N289" s="11">
        <f>IF(Q289="x",0,IF(J289&lt;(INDEX(Lookup!$U$2:$U$10,MATCH($D$47,Lookup!$S$2:$S$10,0))),0,$L$12*K289))</f>
        <v>0</v>
      </c>
      <c r="O289" s="234">
        <f t="shared" si="29"/>
        <v>0</v>
      </c>
      <c r="P289" s="10"/>
      <c r="Q289" s="9"/>
      <c r="S289" s="340">
        <f t="shared" si="30"/>
        <v>0</v>
      </c>
      <c r="T289" s="340">
        <f t="shared" si="31"/>
        <v>0</v>
      </c>
    </row>
    <row r="290" spans="2:20" ht="14.4" x14ac:dyDescent="0.3">
      <c r="B290" s="30"/>
      <c r="C290" s="16"/>
      <c r="D290" s="16"/>
      <c r="E290" s="25"/>
      <c r="F290" s="16"/>
      <c r="G290" s="20"/>
      <c r="H290" s="19"/>
      <c r="I290" s="18"/>
      <c r="J290" s="18"/>
      <c r="K290" s="12"/>
      <c r="L290" s="232">
        <f t="shared" si="27"/>
        <v>0</v>
      </c>
      <c r="M290" s="234">
        <f t="shared" si="28"/>
        <v>0</v>
      </c>
      <c r="N290" s="11">
        <f>IF(Q290="x",0,IF(J290&lt;(INDEX(Lookup!$U$2:$U$10,MATCH($D$47,Lookup!$S$2:$S$10,0))),0,$L$12*K290))</f>
        <v>0</v>
      </c>
      <c r="O290" s="234">
        <f t="shared" si="29"/>
        <v>0</v>
      </c>
      <c r="P290" s="10"/>
      <c r="Q290" s="9"/>
      <c r="S290" s="340">
        <f t="shared" si="30"/>
        <v>0</v>
      </c>
      <c r="T290" s="340">
        <f t="shared" si="31"/>
        <v>0</v>
      </c>
    </row>
    <row r="291" spans="2:20" ht="14.4" x14ac:dyDescent="0.3">
      <c r="B291" s="30"/>
      <c r="C291" s="16"/>
      <c r="D291" s="16"/>
      <c r="E291" s="25"/>
      <c r="F291" s="16"/>
      <c r="G291" s="20"/>
      <c r="H291" s="19"/>
      <c r="I291" s="18"/>
      <c r="J291" s="18"/>
      <c r="K291" s="12"/>
      <c r="L291" s="232">
        <f t="shared" si="27"/>
        <v>0</v>
      </c>
      <c r="M291" s="234">
        <f t="shared" si="28"/>
        <v>0</v>
      </c>
      <c r="N291" s="11">
        <f>IF(Q291="x",0,IF(J291&lt;(INDEX(Lookup!$U$2:$U$10,MATCH($D$47,Lookup!$S$2:$S$10,0))),0,$L$12*K291))</f>
        <v>0</v>
      </c>
      <c r="O291" s="234">
        <f t="shared" si="29"/>
        <v>0</v>
      </c>
      <c r="P291" s="10"/>
      <c r="Q291" s="9"/>
      <c r="S291" s="340">
        <f t="shared" si="30"/>
        <v>0</v>
      </c>
      <c r="T291" s="340">
        <f t="shared" si="31"/>
        <v>0</v>
      </c>
    </row>
    <row r="292" spans="2:20" ht="14.4" x14ac:dyDescent="0.3">
      <c r="B292" s="30"/>
      <c r="C292" s="16"/>
      <c r="D292" s="16"/>
      <c r="E292" s="25"/>
      <c r="F292" s="16"/>
      <c r="G292" s="20"/>
      <c r="H292" s="19"/>
      <c r="I292" s="18"/>
      <c r="J292" s="18"/>
      <c r="K292" s="12"/>
      <c r="L292" s="232">
        <f t="shared" si="27"/>
        <v>0</v>
      </c>
      <c r="M292" s="234">
        <f t="shared" si="28"/>
        <v>0</v>
      </c>
      <c r="N292" s="11">
        <f>IF(Q292="x",0,IF(J292&lt;(INDEX(Lookup!$U$2:$U$10,MATCH($D$47,Lookup!$S$2:$S$10,0))),0,$L$12*K292))</f>
        <v>0</v>
      </c>
      <c r="O292" s="234">
        <f t="shared" si="29"/>
        <v>0</v>
      </c>
      <c r="P292" s="10"/>
      <c r="Q292" s="9"/>
      <c r="S292" s="340">
        <f t="shared" si="30"/>
        <v>0</v>
      </c>
      <c r="T292" s="340">
        <f t="shared" si="31"/>
        <v>0</v>
      </c>
    </row>
    <row r="293" spans="2:20" ht="14.4" x14ac:dyDescent="0.3">
      <c r="B293" s="30"/>
      <c r="C293" s="16"/>
      <c r="D293" s="16"/>
      <c r="E293" s="25"/>
      <c r="F293" s="16"/>
      <c r="G293" s="20"/>
      <c r="H293" s="19"/>
      <c r="I293" s="18"/>
      <c r="J293" s="18"/>
      <c r="K293" s="12"/>
      <c r="L293" s="232">
        <f t="shared" si="27"/>
        <v>0</v>
      </c>
      <c r="M293" s="234">
        <f t="shared" si="28"/>
        <v>0</v>
      </c>
      <c r="N293" s="11">
        <f>IF(Q293="x",0,IF(J293&lt;(INDEX(Lookup!$U$2:$U$10,MATCH($D$47,Lookup!$S$2:$S$10,0))),0,$L$12*K293))</f>
        <v>0</v>
      </c>
      <c r="O293" s="234">
        <f t="shared" si="29"/>
        <v>0</v>
      </c>
      <c r="P293" s="10"/>
      <c r="Q293" s="9"/>
      <c r="S293" s="340">
        <f t="shared" si="30"/>
        <v>0</v>
      </c>
      <c r="T293" s="340">
        <f t="shared" si="31"/>
        <v>0</v>
      </c>
    </row>
    <row r="294" spans="2:20" ht="14.4" x14ac:dyDescent="0.3">
      <c r="B294" s="30"/>
      <c r="C294" s="16"/>
      <c r="D294" s="16"/>
      <c r="E294" s="25"/>
      <c r="F294" s="16"/>
      <c r="G294" s="20"/>
      <c r="H294" s="19"/>
      <c r="I294" s="18"/>
      <c r="J294" s="18"/>
      <c r="K294" s="12"/>
      <c r="L294" s="232">
        <f t="shared" si="27"/>
        <v>0</v>
      </c>
      <c r="M294" s="234">
        <f t="shared" si="28"/>
        <v>0</v>
      </c>
      <c r="N294" s="11">
        <f>IF(Q294="x",0,IF(J294&lt;(INDEX(Lookup!$U$2:$U$10,MATCH($D$47,Lookup!$S$2:$S$10,0))),0,$L$12*K294))</f>
        <v>0</v>
      </c>
      <c r="O294" s="234">
        <f t="shared" si="29"/>
        <v>0</v>
      </c>
      <c r="P294" s="10"/>
      <c r="Q294" s="9"/>
      <c r="S294" s="340">
        <f t="shared" si="30"/>
        <v>0</v>
      </c>
      <c r="T294" s="340">
        <f t="shared" si="31"/>
        <v>0</v>
      </c>
    </row>
    <row r="295" spans="2:20" ht="14.4" x14ac:dyDescent="0.3">
      <c r="B295" s="30"/>
      <c r="C295" s="16"/>
      <c r="D295" s="16"/>
      <c r="E295" s="25"/>
      <c r="F295" s="16"/>
      <c r="G295" s="20"/>
      <c r="H295" s="19"/>
      <c r="I295" s="18"/>
      <c r="J295" s="18"/>
      <c r="K295" s="12"/>
      <c r="L295" s="232">
        <f t="shared" si="27"/>
        <v>0</v>
      </c>
      <c r="M295" s="234">
        <f t="shared" si="28"/>
        <v>0</v>
      </c>
      <c r="N295" s="11">
        <f>IF(Q295="x",0,IF(J295&lt;(INDEX(Lookup!$U$2:$U$10,MATCH($D$47,Lookup!$S$2:$S$10,0))),0,$L$12*K295))</f>
        <v>0</v>
      </c>
      <c r="O295" s="234">
        <f t="shared" si="29"/>
        <v>0</v>
      </c>
      <c r="P295" s="10"/>
      <c r="Q295" s="9"/>
      <c r="S295" s="340">
        <f t="shared" si="30"/>
        <v>0</v>
      </c>
      <c r="T295" s="340">
        <f t="shared" si="31"/>
        <v>0</v>
      </c>
    </row>
    <row r="296" spans="2:20" ht="14.4" x14ac:dyDescent="0.3">
      <c r="B296" s="30"/>
      <c r="C296" s="16"/>
      <c r="D296" s="16"/>
      <c r="E296" s="25"/>
      <c r="F296" s="16"/>
      <c r="G296" s="20"/>
      <c r="H296" s="19"/>
      <c r="I296" s="18"/>
      <c r="J296" s="18"/>
      <c r="K296" s="12"/>
      <c r="L296" s="232">
        <f t="shared" si="27"/>
        <v>0</v>
      </c>
      <c r="M296" s="234">
        <f t="shared" si="28"/>
        <v>0</v>
      </c>
      <c r="N296" s="11">
        <f>IF(Q296="x",0,IF(J296&lt;(INDEX(Lookup!$U$2:$U$10,MATCH($D$47,Lookup!$S$2:$S$10,0))),0,$L$12*K296))</f>
        <v>0</v>
      </c>
      <c r="O296" s="234">
        <f t="shared" si="29"/>
        <v>0</v>
      </c>
      <c r="P296" s="10"/>
      <c r="Q296" s="9"/>
      <c r="S296" s="340">
        <f t="shared" si="30"/>
        <v>0</v>
      </c>
      <c r="T296" s="340">
        <f t="shared" si="31"/>
        <v>0</v>
      </c>
    </row>
    <row r="297" spans="2:20" ht="14.4" x14ac:dyDescent="0.3">
      <c r="B297" s="30"/>
      <c r="C297" s="16"/>
      <c r="D297" s="16"/>
      <c r="E297" s="25"/>
      <c r="F297" s="16"/>
      <c r="G297" s="20"/>
      <c r="H297" s="19"/>
      <c r="I297" s="18"/>
      <c r="J297" s="18"/>
      <c r="K297" s="12"/>
      <c r="L297" s="232">
        <f t="shared" si="27"/>
        <v>0</v>
      </c>
      <c r="M297" s="234">
        <f t="shared" si="28"/>
        <v>0</v>
      </c>
      <c r="N297" s="11">
        <f>IF(Q297="x",0,IF(J297&lt;(INDEX(Lookup!$U$2:$U$10,MATCH($D$47,Lookup!$S$2:$S$10,0))),0,$L$12*K297))</f>
        <v>0</v>
      </c>
      <c r="O297" s="234">
        <f t="shared" si="29"/>
        <v>0</v>
      </c>
      <c r="P297" s="10"/>
      <c r="Q297" s="9"/>
      <c r="S297" s="340">
        <f t="shared" si="30"/>
        <v>0</v>
      </c>
      <c r="T297" s="340">
        <f t="shared" si="31"/>
        <v>0</v>
      </c>
    </row>
    <row r="298" spans="2:20" ht="14.4" x14ac:dyDescent="0.3">
      <c r="B298" s="30"/>
      <c r="C298" s="16"/>
      <c r="D298" s="16"/>
      <c r="E298" s="25"/>
      <c r="F298" s="16"/>
      <c r="G298" s="20"/>
      <c r="H298" s="19"/>
      <c r="I298" s="18"/>
      <c r="J298" s="18"/>
      <c r="K298" s="12"/>
      <c r="L298" s="232">
        <f t="shared" si="27"/>
        <v>0</v>
      </c>
      <c r="M298" s="234">
        <f t="shared" si="28"/>
        <v>0</v>
      </c>
      <c r="N298" s="11">
        <f>IF(Q298="x",0,IF(J298&lt;(INDEX(Lookup!$U$2:$U$10,MATCH($D$47,Lookup!$S$2:$S$10,0))),0,$L$12*K298))</f>
        <v>0</v>
      </c>
      <c r="O298" s="234">
        <f t="shared" si="29"/>
        <v>0</v>
      </c>
      <c r="P298" s="10"/>
      <c r="Q298" s="9"/>
      <c r="S298" s="340">
        <f t="shared" si="30"/>
        <v>0</v>
      </c>
      <c r="T298" s="340">
        <f t="shared" si="31"/>
        <v>0</v>
      </c>
    </row>
    <row r="299" spans="2:20" ht="14.4" x14ac:dyDescent="0.3">
      <c r="B299" s="30"/>
      <c r="C299" s="16"/>
      <c r="D299" s="16"/>
      <c r="E299" s="25"/>
      <c r="F299" s="16"/>
      <c r="G299" s="20"/>
      <c r="H299" s="19"/>
      <c r="I299" s="18"/>
      <c r="J299" s="18"/>
      <c r="K299" s="12"/>
      <c r="L299" s="232">
        <f t="shared" si="27"/>
        <v>0</v>
      </c>
      <c r="M299" s="234">
        <f t="shared" si="28"/>
        <v>0</v>
      </c>
      <c r="N299" s="11">
        <f>IF(Q299="x",0,IF(J299&lt;(INDEX(Lookup!$U$2:$U$10,MATCH($D$47,Lookup!$S$2:$S$10,0))),0,$L$12*K299))</f>
        <v>0</v>
      </c>
      <c r="O299" s="234">
        <f t="shared" si="29"/>
        <v>0</v>
      </c>
      <c r="P299" s="10"/>
      <c r="Q299" s="9"/>
      <c r="S299" s="340">
        <f t="shared" si="30"/>
        <v>0</v>
      </c>
      <c r="T299" s="340">
        <f t="shared" si="31"/>
        <v>0</v>
      </c>
    </row>
    <row r="300" spans="2:20" ht="14.4" x14ac:dyDescent="0.3">
      <c r="B300" s="30"/>
      <c r="C300" s="16"/>
      <c r="D300" s="16"/>
      <c r="E300" s="25"/>
      <c r="F300" s="16"/>
      <c r="G300" s="20"/>
      <c r="H300" s="19"/>
      <c r="I300" s="18"/>
      <c r="J300" s="18"/>
      <c r="K300" s="12"/>
      <c r="L300" s="232">
        <f t="shared" si="27"/>
        <v>0</v>
      </c>
      <c r="M300" s="234">
        <f t="shared" si="28"/>
        <v>0</v>
      </c>
      <c r="N300" s="11">
        <f>IF(Q300="x",0,IF(J300&lt;(INDEX(Lookup!$U$2:$U$10,MATCH($D$47,Lookup!$S$2:$S$10,0))),0,$L$12*K300))</f>
        <v>0</v>
      </c>
      <c r="O300" s="234">
        <f t="shared" si="29"/>
        <v>0</v>
      </c>
      <c r="P300" s="10"/>
      <c r="Q300" s="9"/>
      <c r="S300" s="340">
        <f t="shared" si="30"/>
        <v>0</v>
      </c>
      <c r="T300" s="340">
        <f t="shared" si="31"/>
        <v>0</v>
      </c>
    </row>
    <row r="301" spans="2:20" ht="14.4" x14ac:dyDescent="0.3">
      <c r="B301" s="30"/>
      <c r="C301" s="16"/>
      <c r="D301" s="16"/>
      <c r="E301" s="25"/>
      <c r="F301" s="16"/>
      <c r="G301" s="20"/>
      <c r="H301" s="19"/>
      <c r="I301" s="18"/>
      <c r="J301" s="18"/>
      <c r="K301" s="12"/>
      <c r="L301" s="232">
        <f t="shared" si="27"/>
        <v>0</v>
      </c>
      <c r="M301" s="234">
        <f t="shared" si="28"/>
        <v>0</v>
      </c>
      <c r="N301" s="11">
        <f>IF(Q301="x",0,IF(J301&lt;(INDEX(Lookup!$U$2:$U$10,MATCH($D$47,Lookup!$S$2:$S$10,0))),0,$L$12*K301))</f>
        <v>0</v>
      </c>
      <c r="O301" s="234">
        <f t="shared" si="29"/>
        <v>0</v>
      </c>
      <c r="P301" s="10"/>
      <c r="Q301" s="9"/>
      <c r="S301" s="340">
        <f t="shared" si="30"/>
        <v>0</v>
      </c>
      <c r="T301" s="340">
        <f t="shared" si="31"/>
        <v>0</v>
      </c>
    </row>
    <row r="302" spans="2:20" ht="14.4" x14ac:dyDescent="0.3">
      <c r="B302" s="30"/>
      <c r="C302" s="16"/>
      <c r="D302" s="16"/>
      <c r="E302" s="25"/>
      <c r="F302" s="16"/>
      <c r="G302" s="20"/>
      <c r="H302" s="19"/>
      <c r="I302" s="18"/>
      <c r="J302" s="18"/>
      <c r="K302" s="12"/>
      <c r="L302" s="232">
        <f t="shared" si="27"/>
        <v>0</v>
      </c>
      <c r="M302" s="234">
        <f t="shared" si="28"/>
        <v>0</v>
      </c>
      <c r="N302" s="11">
        <f>IF(Q302="x",0,IF(J302&lt;(INDEX(Lookup!$U$2:$U$10,MATCH($D$47,Lookup!$S$2:$S$10,0))),0,$L$12*K302))</f>
        <v>0</v>
      </c>
      <c r="O302" s="234">
        <f t="shared" si="29"/>
        <v>0</v>
      </c>
      <c r="P302" s="10"/>
      <c r="Q302" s="9"/>
      <c r="S302" s="340">
        <f t="shared" si="30"/>
        <v>0</v>
      </c>
      <c r="T302" s="340">
        <f t="shared" si="31"/>
        <v>0</v>
      </c>
    </row>
    <row r="303" spans="2:20" ht="14.4" x14ac:dyDescent="0.3">
      <c r="B303" s="30"/>
      <c r="C303" s="16"/>
      <c r="D303" s="16"/>
      <c r="E303" s="25"/>
      <c r="F303" s="16"/>
      <c r="G303" s="20"/>
      <c r="H303" s="19"/>
      <c r="I303" s="18"/>
      <c r="J303" s="18"/>
      <c r="K303" s="12"/>
      <c r="L303" s="232">
        <f t="shared" si="27"/>
        <v>0</v>
      </c>
      <c r="M303" s="234">
        <f t="shared" si="28"/>
        <v>0</v>
      </c>
      <c r="N303" s="11">
        <f>IF(Q303="x",0,IF(J303&lt;(INDEX(Lookup!$U$2:$U$10,MATCH($D$47,Lookup!$S$2:$S$10,0))),0,$L$12*K303))</f>
        <v>0</v>
      </c>
      <c r="O303" s="234">
        <f t="shared" si="29"/>
        <v>0</v>
      </c>
      <c r="P303" s="10"/>
      <c r="Q303" s="9"/>
      <c r="S303" s="340">
        <f t="shared" si="30"/>
        <v>0</v>
      </c>
      <c r="T303" s="340">
        <f t="shared" si="31"/>
        <v>0</v>
      </c>
    </row>
    <row r="304" spans="2:20" ht="14.4" x14ac:dyDescent="0.3">
      <c r="B304" s="30"/>
      <c r="C304" s="16"/>
      <c r="D304" s="16"/>
      <c r="E304" s="25"/>
      <c r="F304" s="16"/>
      <c r="G304" s="20"/>
      <c r="H304" s="19"/>
      <c r="I304" s="18"/>
      <c r="J304" s="18"/>
      <c r="K304" s="12"/>
      <c r="L304" s="232">
        <f t="shared" si="27"/>
        <v>0</v>
      </c>
      <c r="M304" s="234">
        <f t="shared" si="28"/>
        <v>0</v>
      </c>
      <c r="N304" s="11">
        <f>IF(Q304="x",0,IF(J304&lt;(INDEX(Lookup!$U$2:$U$10,MATCH($D$47,Lookup!$S$2:$S$10,0))),0,$L$12*K304))</f>
        <v>0</v>
      </c>
      <c r="O304" s="234">
        <f t="shared" si="29"/>
        <v>0</v>
      </c>
      <c r="P304" s="10"/>
      <c r="Q304" s="9"/>
      <c r="S304" s="340">
        <f t="shared" si="30"/>
        <v>0</v>
      </c>
      <c r="T304" s="340">
        <f t="shared" si="31"/>
        <v>0</v>
      </c>
    </row>
    <row r="305" spans="2:20" ht="14.4" x14ac:dyDescent="0.3">
      <c r="B305" s="30"/>
      <c r="C305" s="16"/>
      <c r="D305" s="16"/>
      <c r="E305" s="25"/>
      <c r="F305" s="16"/>
      <c r="G305" s="20"/>
      <c r="H305" s="19"/>
      <c r="I305" s="18"/>
      <c r="J305" s="18"/>
      <c r="K305" s="12"/>
      <c r="L305" s="232">
        <f t="shared" si="27"/>
        <v>0</v>
      </c>
      <c r="M305" s="234">
        <f t="shared" si="28"/>
        <v>0</v>
      </c>
      <c r="N305" s="11">
        <f>IF(Q305="x",0,IF(J305&lt;(INDEX(Lookup!$U$2:$U$10,MATCH($D$47,Lookup!$S$2:$S$10,0))),0,$L$12*K305))</f>
        <v>0</v>
      </c>
      <c r="O305" s="234">
        <f t="shared" si="29"/>
        <v>0</v>
      </c>
      <c r="P305" s="10"/>
      <c r="Q305" s="9"/>
      <c r="S305" s="340">
        <f t="shared" si="30"/>
        <v>0</v>
      </c>
      <c r="T305" s="340">
        <f t="shared" si="31"/>
        <v>0</v>
      </c>
    </row>
    <row r="306" spans="2:20" ht="14.4" x14ac:dyDescent="0.3">
      <c r="B306" s="30"/>
      <c r="C306" s="16"/>
      <c r="D306" s="16"/>
      <c r="E306" s="25"/>
      <c r="F306" s="16"/>
      <c r="G306" s="20"/>
      <c r="H306" s="19"/>
      <c r="I306" s="18"/>
      <c r="J306" s="18"/>
      <c r="K306" s="12"/>
      <c r="L306" s="232">
        <f t="shared" ref="L306:L369" si="32">IF(ROUNDDOWN(DATEDIF(I306,J306,"d")/7,0)&gt;$L$12,$L$12*K306,K306*ROUNDDOWN(DATEDIF(I306,J306,"d")/7,0))</f>
        <v>0</v>
      </c>
      <c r="M306" s="234">
        <f t="shared" ref="M306:M369" si="33">L306*$L$6</f>
        <v>0</v>
      </c>
      <c r="N306" s="11">
        <f>IF(Q306="x",0,IF(J306&lt;(INDEX(Lookup!$U$2:$U$10,MATCH($D$47,Lookup!$S$2:$S$10,0))),0,$L$12*K306))</f>
        <v>0</v>
      </c>
      <c r="O306" s="234">
        <f t="shared" ref="O306:O369" si="34">N306*$L$6</f>
        <v>0</v>
      </c>
      <c r="P306" s="10"/>
      <c r="Q306" s="9"/>
      <c r="S306" s="340">
        <f t="shared" si="30"/>
        <v>0</v>
      </c>
      <c r="T306" s="340">
        <f t="shared" si="31"/>
        <v>0</v>
      </c>
    </row>
    <row r="307" spans="2:20" ht="14.4" x14ac:dyDescent="0.3">
      <c r="B307" s="30"/>
      <c r="C307" s="16"/>
      <c r="D307" s="16"/>
      <c r="E307" s="25"/>
      <c r="F307" s="16"/>
      <c r="G307" s="20"/>
      <c r="H307" s="19"/>
      <c r="I307" s="18"/>
      <c r="J307" s="18"/>
      <c r="K307" s="12"/>
      <c r="L307" s="232">
        <f t="shared" si="32"/>
        <v>0</v>
      </c>
      <c r="M307" s="234">
        <f t="shared" si="33"/>
        <v>0</v>
      </c>
      <c r="N307" s="11">
        <f>IF(Q307="x",0,IF(J307&lt;(INDEX(Lookup!$U$2:$U$10,MATCH($D$47,Lookup!$S$2:$S$10,0))),0,$L$12*K307))</f>
        <v>0</v>
      </c>
      <c r="O307" s="234">
        <f t="shared" si="34"/>
        <v>0</v>
      </c>
      <c r="P307" s="10"/>
      <c r="Q307" s="9"/>
      <c r="S307" s="340">
        <f t="shared" ref="S307:S370" si="35">M307*$I$35</f>
        <v>0</v>
      </c>
      <c r="T307" s="340">
        <f t="shared" ref="T307:T370" si="36">O307*$I$44</f>
        <v>0</v>
      </c>
    </row>
    <row r="308" spans="2:20" ht="14.4" x14ac:dyDescent="0.3">
      <c r="B308" s="30"/>
      <c r="C308" s="16"/>
      <c r="D308" s="16"/>
      <c r="E308" s="25"/>
      <c r="F308" s="16"/>
      <c r="G308" s="20"/>
      <c r="H308" s="19"/>
      <c r="I308" s="18"/>
      <c r="J308" s="18"/>
      <c r="K308" s="12"/>
      <c r="L308" s="232">
        <f t="shared" si="32"/>
        <v>0</v>
      </c>
      <c r="M308" s="234">
        <f t="shared" si="33"/>
        <v>0</v>
      </c>
      <c r="N308" s="11">
        <f>IF(Q308="x",0,IF(J308&lt;(INDEX(Lookup!$U$2:$U$10,MATCH($D$47,Lookup!$S$2:$S$10,0))),0,$L$12*K308))</f>
        <v>0</v>
      </c>
      <c r="O308" s="234">
        <f t="shared" si="34"/>
        <v>0</v>
      </c>
      <c r="P308" s="10"/>
      <c r="Q308" s="9"/>
      <c r="S308" s="340">
        <f t="shared" si="35"/>
        <v>0</v>
      </c>
      <c r="T308" s="340">
        <f t="shared" si="36"/>
        <v>0</v>
      </c>
    </row>
    <row r="309" spans="2:20" ht="14.4" x14ac:dyDescent="0.3">
      <c r="B309" s="30"/>
      <c r="C309" s="16"/>
      <c r="D309" s="16"/>
      <c r="E309" s="25"/>
      <c r="F309" s="16"/>
      <c r="G309" s="20"/>
      <c r="H309" s="19"/>
      <c r="I309" s="18"/>
      <c r="J309" s="18"/>
      <c r="K309" s="12"/>
      <c r="L309" s="232">
        <f t="shared" si="32"/>
        <v>0</v>
      </c>
      <c r="M309" s="234">
        <f t="shared" si="33"/>
        <v>0</v>
      </c>
      <c r="N309" s="11">
        <f>IF(Q309="x",0,IF(J309&lt;(INDEX(Lookup!$U$2:$U$10,MATCH($D$47,Lookup!$S$2:$S$10,0))),0,$L$12*K309))</f>
        <v>0</v>
      </c>
      <c r="O309" s="234">
        <f t="shared" si="34"/>
        <v>0</v>
      </c>
      <c r="P309" s="10"/>
      <c r="Q309" s="9"/>
      <c r="S309" s="340">
        <f t="shared" si="35"/>
        <v>0</v>
      </c>
      <c r="T309" s="340">
        <f t="shared" si="36"/>
        <v>0</v>
      </c>
    </row>
    <row r="310" spans="2:20" ht="14.4" x14ac:dyDescent="0.3">
      <c r="B310" s="30"/>
      <c r="C310" s="16"/>
      <c r="D310" s="16"/>
      <c r="E310" s="25"/>
      <c r="F310" s="16"/>
      <c r="G310" s="20"/>
      <c r="H310" s="19"/>
      <c r="I310" s="18"/>
      <c r="J310" s="18"/>
      <c r="K310" s="12"/>
      <c r="L310" s="232">
        <f t="shared" si="32"/>
        <v>0</v>
      </c>
      <c r="M310" s="234">
        <f t="shared" si="33"/>
        <v>0</v>
      </c>
      <c r="N310" s="11">
        <f>IF(Q310="x",0,IF(J310&lt;(INDEX(Lookup!$U$2:$U$10,MATCH($D$47,Lookup!$S$2:$S$10,0))),0,$L$12*K310))</f>
        <v>0</v>
      </c>
      <c r="O310" s="234">
        <f t="shared" si="34"/>
        <v>0</v>
      </c>
      <c r="P310" s="10"/>
      <c r="Q310" s="9"/>
      <c r="S310" s="340">
        <f t="shared" si="35"/>
        <v>0</v>
      </c>
      <c r="T310" s="340">
        <f t="shared" si="36"/>
        <v>0</v>
      </c>
    </row>
    <row r="311" spans="2:20" ht="14.4" x14ac:dyDescent="0.3">
      <c r="B311" s="30"/>
      <c r="C311" s="16"/>
      <c r="D311" s="16"/>
      <c r="E311" s="25"/>
      <c r="F311" s="16"/>
      <c r="G311" s="20"/>
      <c r="H311" s="19"/>
      <c r="I311" s="18"/>
      <c r="J311" s="18"/>
      <c r="K311" s="12"/>
      <c r="L311" s="232">
        <f t="shared" si="32"/>
        <v>0</v>
      </c>
      <c r="M311" s="234">
        <f t="shared" si="33"/>
        <v>0</v>
      </c>
      <c r="N311" s="11">
        <f>IF(Q311="x",0,IF(J311&lt;(INDEX(Lookup!$U$2:$U$10,MATCH($D$47,Lookup!$S$2:$S$10,0))),0,$L$12*K311))</f>
        <v>0</v>
      </c>
      <c r="O311" s="234">
        <f t="shared" si="34"/>
        <v>0</v>
      </c>
      <c r="P311" s="10"/>
      <c r="Q311" s="9"/>
      <c r="S311" s="340">
        <f t="shared" si="35"/>
        <v>0</v>
      </c>
      <c r="T311" s="340">
        <f t="shared" si="36"/>
        <v>0</v>
      </c>
    </row>
    <row r="312" spans="2:20" ht="14.4" x14ac:dyDescent="0.3">
      <c r="B312" s="30"/>
      <c r="C312" s="16"/>
      <c r="D312" s="16"/>
      <c r="E312" s="25"/>
      <c r="F312" s="16"/>
      <c r="G312" s="20"/>
      <c r="H312" s="19"/>
      <c r="I312" s="18"/>
      <c r="J312" s="18"/>
      <c r="K312" s="12"/>
      <c r="L312" s="232">
        <f t="shared" si="32"/>
        <v>0</v>
      </c>
      <c r="M312" s="234">
        <f t="shared" si="33"/>
        <v>0</v>
      </c>
      <c r="N312" s="11">
        <f>IF(Q312="x",0,IF(J312&lt;(INDEX(Lookup!$U$2:$U$10,MATCH($D$47,Lookup!$S$2:$S$10,0))),0,$L$12*K312))</f>
        <v>0</v>
      </c>
      <c r="O312" s="234">
        <f t="shared" si="34"/>
        <v>0</v>
      </c>
      <c r="P312" s="10"/>
      <c r="Q312" s="9"/>
      <c r="S312" s="340">
        <f t="shared" si="35"/>
        <v>0</v>
      </c>
      <c r="T312" s="340">
        <f t="shared" si="36"/>
        <v>0</v>
      </c>
    </row>
    <row r="313" spans="2:20" ht="14.4" x14ac:dyDescent="0.3">
      <c r="B313" s="30"/>
      <c r="C313" s="16"/>
      <c r="D313" s="16"/>
      <c r="E313" s="25"/>
      <c r="F313" s="16"/>
      <c r="G313" s="20"/>
      <c r="H313" s="19"/>
      <c r="I313" s="18"/>
      <c r="J313" s="18"/>
      <c r="K313" s="12"/>
      <c r="L313" s="232">
        <f t="shared" si="32"/>
        <v>0</v>
      </c>
      <c r="M313" s="234">
        <f t="shared" si="33"/>
        <v>0</v>
      </c>
      <c r="N313" s="11">
        <f>IF(Q313="x",0,IF(J313&lt;(INDEX(Lookup!$U$2:$U$10,MATCH($D$47,Lookup!$S$2:$S$10,0))),0,$L$12*K313))</f>
        <v>0</v>
      </c>
      <c r="O313" s="234">
        <f t="shared" si="34"/>
        <v>0</v>
      </c>
      <c r="P313" s="10"/>
      <c r="Q313" s="9"/>
      <c r="S313" s="340">
        <f t="shared" si="35"/>
        <v>0</v>
      </c>
      <c r="T313" s="340">
        <f t="shared" si="36"/>
        <v>0</v>
      </c>
    </row>
    <row r="314" spans="2:20" ht="14.4" x14ac:dyDescent="0.3">
      <c r="B314" s="30"/>
      <c r="C314" s="16"/>
      <c r="D314" s="16"/>
      <c r="E314" s="25"/>
      <c r="F314" s="16"/>
      <c r="G314" s="20"/>
      <c r="H314" s="19"/>
      <c r="I314" s="18"/>
      <c r="J314" s="18"/>
      <c r="K314" s="12"/>
      <c r="L314" s="232">
        <f t="shared" si="32"/>
        <v>0</v>
      </c>
      <c r="M314" s="234">
        <f t="shared" si="33"/>
        <v>0</v>
      </c>
      <c r="N314" s="11">
        <f>IF(Q314="x",0,IF(J314&lt;(INDEX(Lookup!$U$2:$U$10,MATCH($D$47,Lookup!$S$2:$S$10,0))),0,$L$12*K314))</f>
        <v>0</v>
      </c>
      <c r="O314" s="234">
        <f t="shared" si="34"/>
        <v>0</v>
      </c>
      <c r="P314" s="10"/>
      <c r="Q314" s="9"/>
      <c r="S314" s="340">
        <f t="shared" si="35"/>
        <v>0</v>
      </c>
      <c r="T314" s="340">
        <f t="shared" si="36"/>
        <v>0</v>
      </c>
    </row>
    <row r="315" spans="2:20" ht="14.4" x14ac:dyDescent="0.3">
      <c r="B315" s="30"/>
      <c r="C315" s="16"/>
      <c r="D315" s="16"/>
      <c r="E315" s="25"/>
      <c r="F315" s="16"/>
      <c r="G315" s="20"/>
      <c r="H315" s="19"/>
      <c r="I315" s="18"/>
      <c r="J315" s="18"/>
      <c r="K315" s="12"/>
      <c r="L315" s="232">
        <f t="shared" si="32"/>
        <v>0</v>
      </c>
      <c r="M315" s="234">
        <f t="shared" si="33"/>
        <v>0</v>
      </c>
      <c r="N315" s="11">
        <f>IF(Q315="x",0,IF(J315&lt;(INDEX(Lookup!$U$2:$U$10,MATCH($D$47,Lookup!$S$2:$S$10,0))),0,$L$12*K315))</f>
        <v>0</v>
      </c>
      <c r="O315" s="234">
        <f t="shared" si="34"/>
        <v>0</v>
      </c>
      <c r="P315" s="10"/>
      <c r="Q315" s="9"/>
      <c r="S315" s="340">
        <f t="shared" si="35"/>
        <v>0</v>
      </c>
      <c r="T315" s="340">
        <f t="shared" si="36"/>
        <v>0</v>
      </c>
    </row>
    <row r="316" spans="2:20" ht="14.4" x14ac:dyDescent="0.3">
      <c r="B316" s="30"/>
      <c r="C316" s="16"/>
      <c r="D316" s="16"/>
      <c r="E316" s="25"/>
      <c r="F316" s="16"/>
      <c r="G316" s="20"/>
      <c r="H316" s="19"/>
      <c r="I316" s="18"/>
      <c r="J316" s="18"/>
      <c r="K316" s="12"/>
      <c r="L316" s="232">
        <f t="shared" si="32"/>
        <v>0</v>
      </c>
      <c r="M316" s="234">
        <f t="shared" si="33"/>
        <v>0</v>
      </c>
      <c r="N316" s="11">
        <f>IF(Q316="x",0,IF(J316&lt;(INDEX(Lookup!$U$2:$U$10,MATCH($D$47,Lookup!$S$2:$S$10,0))),0,$L$12*K316))</f>
        <v>0</v>
      </c>
      <c r="O316" s="234">
        <f t="shared" si="34"/>
        <v>0</v>
      </c>
      <c r="P316" s="10"/>
      <c r="Q316" s="9"/>
      <c r="S316" s="340">
        <f t="shared" si="35"/>
        <v>0</v>
      </c>
      <c r="T316" s="340">
        <f t="shared" si="36"/>
        <v>0</v>
      </c>
    </row>
    <row r="317" spans="2:20" ht="14.4" x14ac:dyDescent="0.3">
      <c r="B317" s="30"/>
      <c r="C317" s="16"/>
      <c r="D317" s="16"/>
      <c r="E317" s="25"/>
      <c r="F317" s="16"/>
      <c r="G317" s="20"/>
      <c r="H317" s="19"/>
      <c r="I317" s="18"/>
      <c r="J317" s="18"/>
      <c r="K317" s="12"/>
      <c r="L317" s="232">
        <f t="shared" si="32"/>
        <v>0</v>
      </c>
      <c r="M317" s="234">
        <f t="shared" si="33"/>
        <v>0</v>
      </c>
      <c r="N317" s="11">
        <f>IF(Q317="x",0,IF(J317&lt;(INDEX(Lookup!$U$2:$U$10,MATCH($D$47,Lookup!$S$2:$S$10,0))),0,$L$12*K317))</f>
        <v>0</v>
      </c>
      <c r="O317" s="234">
        <f t="shared" si="34"/>
        <v>0</v>
      </c>
      <c r="P317" s="10"/>
      <c r="Q317" s="9"/>
      <c r="S317" s="340">
        <f t="shared" si="35"/>
        <v>0</v>
      </c>
      <c r="T317" s="340">
        <f t="shared" si="36"/>
        <v>0</v>
      </c>
    </row>
    <row r="318" spans="2:20" ht="14.4" x14ac:dyDescent="0.3">
      <c r="B318" s="30"/>
      <c r="C318" s="16"/>
      <c r="D318" s="16"/>
      <c r="E318" s="25"/>
      <c r="F318" s="16"/>
      <c r="G318" s="20"/>
      <c r="H318" s="19"/>
      <c r="I318" s="18"/>
      <c r="J318" s="18"/>
      <c r="K318" s="12"/>
      <c r="L318" s="232">
        <f t="shared" si="32"/>
        <v>0</v>
      </c>
      <c r="M318" s="234">
        <f t="shared" si="33"/>
        <v>0</v>
      </c>
      <c r="N318" s="11">
        <f>IF(Q318="x",0,IF(J318&lt;(INDEX(Lookup!$U$2:$U$10,MATCH($D$47,Lookup!$S$2:$S$10,0))),0,$L$12*K318))</f>
        <v>0</v>
      </c>
      <c r="O318" s="234">
        <f t="shared" si="34"/>
        <v>0</v>
      </c>
      <c r="P318" s="10"/>
      <c r="Q318" s="9"/>
      <c r="S318" s="340">
        <f t="shared" si="35"/>
        <v>0</v>
      </c>
      <c r="T318" s="340">
        <f t="shared" si="36"/>
        <v>0</v>
      </c>
    </row>
    <row r="319" spans="2:20" ht="14.4" x14ac:dyDescent="0.3">
      <c r="B319" s="30"/>
      <c r="C319" s="16"/>
      <c r="D319" s="16"/>
      <c r="E319" s="25"/>
      <c r="F319" s="16"/>
      <c r="G319" s="20"/>
      <c r="H319" s="19"/>
      <c r="I319" s="18"/>
      <c r="J319" s="18"/>
      <c r="K319" s="12"/>
      <c r="L319" s="232">
        <f t="shared" si="32"/>
        <v>0</v>
      </c>
      <c r="M319" s="234">
        <f t="shared" si="33"/>
        <v>0</v>
      </c>
      <c r="N319" s="11">
        <f>IF(Q319="x",0,IF(J319&lt;(INDEX(Lookup!$U$2:$U$10,MATCH($D$47,Lookup!$S$2:$S$10,0))),0,$L$12*K319))</f>
        <v>0</v>
      </c>
      <c r="O319" s="234">
        <f t="shared" si="34"/>
        <v>0</v>
      </c>
      <c r="P319" s="10"/>
      <c r="Q319" s="9"/>
      <c r="S319" s="340">
        <f t="shared" si="35"/>
        <v>0</v>
      </c>
      <c r="T319" s="340">
        <f t="shared" si="36"/>
        <v>0</v>
      </c>
    </row>
    <row r="320" spans="2:20" ht="14.4" x14ac:dyDescent="0.3">
      <c r="B320" s="30"/>
      <c r="C320" s="16"/>
      <c r="D320" s="16"/>
      <c r="E320" s="25"/>
      <c r="F320" s="16"/>
      <c r="G320" s="20"/>
      <c r="H320" s="19"/>
      <c r="I320" s="18"/>
      <c r="J320" s="18"/>
      <c r="K320" s="12"/>
      <c r="L320" s="232">
        <f t="shared" si="32"/>
        <v>0</v>
      </c>
      <c r="M320" s="234">
        <f t="shared" si="33"/>
        <v>0</v>
      </c>
      <c r="N320" s="11">
        <f>IF(Q320="x",0,IF(J320&lt;(INDEX(Lookup!$U$2:$U$10,MATCH($D$47,Lookup!$S$2:$S$10,0))),0,$L$12*K320))</f>
        <v>0</v>
      </c>
      <c r="O320" s="234">
        <f t="shared" si="34"/>
        <v>0</v>
      </c>
      <c r="P320" s="10"/>
      <c r="Q320" s="9"/>
      <c r="S320" s="340">
        <f t="shared" si="35"/>
        <v>0</v>
      </c>
      <c r="T320" s="340">
        <f t="shared" si="36"/>
        <v>0</v>
      </c>
    </row>
    <row r="321" spans="2:20" ht="14.4" x14ac:dyDescent="0.3">
      <c r="B321" s="30"/>
      <c r="C321" s="16"/>
      <c r="D321" s="16"/>
      <c r="E321" s="25"/>
      <c r="F321" s="16"/>
      <c r="G321" s="20"/>
      <c r="H321" s="19"/>
      <c r="I321" s="18"/>
      <c r="J321" s="18"/>
      <c r="K321" s="12"/>
      <c r="L321" s="232">
        <f t="shared" si="32"/>
        <v>0</v>
      </c>
      <c r="M321" s="234">
        <f t="shared" si="33"/>
        <v>0</v>
      </c>
      <c r="N321" s="11">
        <f>IF(Q321="x",0,IF(J321&lt;(INDEX(Lookup!$U$2:$U$10,MATCH($D$47,Lookup!$S$2:$S$10,0))),0,$L$12*K321))</f>
        <v>0</v>
      </c>
      <c r="O321" s="234">
        <f t="shared" si="34"/>
        <v>0</v>
      </c>
      <c r="P321" s="10"/>
      <c r="Q321" s="9"/>
      <c r="S321" s="340">
        <f t="shared" si="35"/>
        <v>0</v>
      </c>
      <c r="T321" s="340">
        <f t="shared" si="36"/>
        <v>0</v>
      </c>
    </row>
    <row r="322" spans="2:20" ht="14.4" x14ac:dyDescent="0.3">
      <c r="B322" s="30"/>
      <c r="C322" s="16"/>
      <c r="D322" s="16"/>
      <c r="E322" s="25"/>
      <c r="F322" s="16"/>
      <c r="G322" s="20"/>
      <c r="H322" s="19"/>
      <c r="I322" s="18"/>
      <c r="J322" s="18"/>
      <c r="K322" s="12"/>
      <c r="L322" s="232">
        <f t="shared" si="32"/>
        <v>0</v>
      </c>
      <c r="M322" s="234">
        <f t="shared" si="33"/>
        <v>0</v>
      </c>
      <c r="N322" s="11">
        <f>IF(Q322="x",0,IF(J322&lt;(INDEX(Lookup!$U$2:$U$10,MATCH($D$47,Lookup!$S$2:$S$10,0))),0,$L$12*K322))</f>
        <v>0</v>
      </c>
      <c r="O322" s="234">
        <f t="shared" si="34"/>
        <v>0</v>
      </c>
      <c r="P322" s="10"/>
      <c r="Q322" s="9"/>
      <c r="S322" s="340">
        <f t="shared" si="35"/>
        <v>0</v>
      </c>
      <c r="T322" s="340">
        <f t="shared" si="36"/>
        <v>0</v>
      </c>
    </row>
    <row r="323" spans="2:20" ht="14.4" x14ac:dyDescent="0.3">
      <c r="B323" s="30"/>
      <c r="C323" s="16"/>
      <c r="D323" s="16"/>
      <c r="E323" s="25"/>
      <c r="F323" s="16"/>
      <c r="G323" s="20"/>
      <c r="H323" s="19"/>
      <c r="I323" s="18"/>
      <c r="J323" s="18"/>
      <c r="K323" s="12"/>
      <c r="L323" s="232">
        <f t="shared" si="32"/>
        <v>0</v>
      </c>
      <c r="M323" s="234">
        <f t="shared" si="33"/>
        <v>0</v>
      </c>
      <c r="N323" s="11">
        <f>IF(Q323="x",0,IF(J323&lt;(INDEX(Lookup!$U$2:$U$10,MATCH($D$47,Lookup!$S$2:$S$10,0))),0,$L$12*K323))</f>
        <v>0</v>
      </c>
      <c r="O323" s="234">
        <f t="shared" si="34"/>
        <v>0</v>
      </c>
      <c r="P323" s="10"/>
      <c r="Q323" s="9"/>
      <c r="S323" s="340">
        <f t="shared" si="35"/>
        <v>0</v>
      </c>
      <c r="T323" s="340">
        <f t="shared" si="36"/>
        <v>0</v>
      </c>
    </row>
    <row r="324" spans="2:20" ht="14.4" x14ac:dyDescent="0.3">
      <c r="B324" s="30"/>
      <c r="C324" s="16"/>
      <c r="D324" s="16"/>
      <c r="E324" s="25"/>
      <c r="F324" s="16"/>
      <c r="G324" s="20"/>
      <c r="H324" s="19"/>
      <c r="I324" s="18"/>
      <c r="J324" s="18"/>
      <c r="K324" s="12"/>
      <c r="L324" s="232">
        <f t="shared" si="32"/>
        <v>0</v>
      </c>
      <c r="M324" s="234">
        <f t="shared" si="33"/>
        <v>0</v>
      </c>
      <c r="N324" s="11">
        <f>IF(Q324="x",0,IF(J324&lt;(INDEX(Lookup!$U$2:$U$10,MATCH($D$47,Lookup!$S$2:$S$10,0))),0,$L$12*K324))</f>
        <v>0</v>
      </c>
      <c r="O324" s="234">
        <f t="shared" si="34"/>
        <v>0</v>
      </c>
      <c r="P324" s="10"/>
      <c r="Q324" s="9"/>
      <c r="S324" s="340">
        <f t="shared" si="35"/>
        <v>0</v>
      </c>
      <c r="T324" s="340">
        <f t="shared" si="36"/>
        <v>0</v>
      </c>
    </row>
    <row r="325" spans="2:20" ht="14.4" x14ac:dyDescent="0.3">
      <c r="B325" s="30"/>
      <c r="C325" s="16"/>
      <c r="D325" s="16"/>
      <c r="E325" s="25"/>
      <c r="F325" s="16"/>
      <c r="G325" s="20"/>
      <c r="H325" s="19"/>
      <c r="I325" s="18"/>
      <c r="J325" s="18"/>
      <c r="K325" s="12"/>
      <c r="L325" s="232">
        <f t="shared" si="32"/>
        <v>0</v>
      </c>
      <c r="M325" s="234">
        <f t="shared" si="33"/>
        <v>0</v>
      </c>
      <c r="N325" s="11">
        <f>IF(Q325="x",0,IF(J325&lt;(INDEX(Lookup!$U$2:$U$10,MATCH($D$47,Lookup!$S$2:$S$10,0))),0,$L$12*K325))</f>
        <v>0</v>
      </c>
      <c r="O325" s="234">
        <f t="shared" si="34"/>
        <v>0</v>
      </c>
      <c r="P325" s="10"/>
      <c r="Q325" s="9"/>
      <c r="S325" s="340">
        <f t="shared" si="35"/>
        <v>0</v>
      </c>
      <c r="T325" s="340">
        <f t="shared" si="36"/>
        <v>0</v>
      </c>
    </row>
    <row r="326" spans="2:20" ht="14.4" x14ac:dyDescent="0.3">
      <c r="B326" s="30"/>
      <c r="C326" s="16"/>
      <c r="D326" s="16"/>
      <c r="E326" s="25"/>
      <c r="F326" s="16"/>
      <c r="G326" s="20"/>
      <c r="H326" s="19"/>
      <c r="I326" s="18"/>
      <c r="J326" s="18"/>
      <c r="K326" s="12"/>
      <c r="L326" s="232">
        <f t="shared" si="32"/>
        <v>0</v>
      </c>
      <c r="M326" s="234">
        <f t="shared" si="33"/>
        <v>0</v>
      </c>
      <c r="N326" s="11">
        <f>IF(Q326="x",0,IF(J326&lt;(INDEX(Lookup!$U$2:$U$10,MATCH($D$47,Lookup!$S$2:$S$10,0))),0,$L$12*K326))</f>
        <v>0</v>
      </c>
      <c r="O326" s="234">
        <f t="shared" si="34"/>
        <v>0</v>
      </c>
      <c r="P326" s="10"/>
      <c r="Q326" s="9"/>
      <c r="S326" s="340">
        <f t="shared" si="35"/>
        <v>0</v>
      </c>
      <c r="T326" s="340">
        <f t="shared" si="36"/>
        <v>0</v>
      </c>
    </row>
    <row r="327" spans="2:20" ht="14.4" x14ac:dyDescent="0.3">
      <c r="B327" s="30"/>
      <c r="C327" s="16"/>
      <c r="D327" s="16"/>
      <c r="E327" s="25"/>
      <c r="F327" s="16"/>
      <c r="G327" s="20"/>
      <c r="H327" s="19"/>
      <c r="I327" s="18"/>
      <c r="J327" s="18"/>
      <c r="K327" s="12"/>
      <c r="L327" s="232">
        <f t="shared" si="32"/>
        <v>0</v>
      </c>
      <c r="M327" s="234">
        <f t="shared" si="33"/>
        <v>0</v>
      </c>
      <c r="N327" s="11">
        <f>IF(Q327="x",0,IF(J327&lt;(INDEX(Lookup!$U$2:$U$10,MATCH($D$47,Lookup!$S$2:$S$10,0))),0,$L$12*K327))</f>
        <v>0</v>
      </c>
      <c r="O327" s="234">
        <f t="shared" si="34"/>
        <v>0</v>
      </c>
      <c r="P327" s="10"/>
      <c r="Q327" s="9"/>
      <c r="S327" s="340">
        <f t="shared" si="35"/>
        <v>0</v>
      </c>
      <c r="T327" s="340">
        <f t="shared" si="36"/>
        <v>0</v>
      </c>
    </row>
    <row r="328" spans="2:20" ht="14.4" x14ac:dyDescent="0.3">
      <c r="B328" s="30"/>
      <c r="C328" s="16"/>
      <c r="D328" s="16"/>
      <c r="E328" s="25"/>
      <c r="F328" s="16"/>
      <c r="G328" s="20"/>
      <c r="H328" s="19"/>
      <c r="I328" s="18"/>
      <c r="J328" s="18"/>
      <c r="K328" s="12"/>
      <c r="L328" s="232">
        <f t="shared" si="32"/>
        <v>0</v>
      </c>
      <c r="M328" s="234">
        <f t="shared" si="33"/>
        <v>0</v>
      </c>
      <c r="N328" s="11">
        <f>IF(Q328="x",0,IF(J328&lt;(INDEX(Lookup!$U$2:$U$10,MATCH($D$47,Lookup!$S$2:$S$10,0))),0,$L$12*K328))</f>
        <v>0</v>
      </c>
      <c r="O328" s="234">
        <f t="shared" si="34"/>
        <v>0</v>
      </c>
      <c r="P328" s="10"/>
      <c r="Q328" s="9"/>
      <c r="S328" s="340">
        <f t="shared" si="35"/>
        <v>0</v>
      </c>
      <c r="T328" s="340">
        <f t="shared" si="36"/>
        <v>0</v>
      </c>
    </row>
    <row r="329" spans="2:20" ht="14.4" x14ac:dyDescent="0.3">
      <c r="B329" s="30"/>
      <c r="C329" s="16"/>
      <c r="D329" s="16"/>
      <c r="E329" s="25"/>
      <c r="F329" s="16"/>
      <c r="G329" s="20"/>
      <c r="H329" s="19"/>
      <c r="I329" s="18"/>
      <c r="J329" s="18"/>
      <c r="K329" s="12"/>
      <c r="L329" s="232">
        <f t="shared" si="32"/>
        <v>0</v>
      </c>
      <c r="M329" s="234">
        <f t="shared" si="33"/>
        <v>0</v>
      </c>
      <c r="N329" s="11">
        <f>IF(Q329="x",0,IF(J329&lt;(INDEX(Lookup!$U$2:$U$10,MATCH($D$47,Lookup!$S$2:$S$10,0))),0,$L$12*K329))</f>
        <v>0</v>
      </c>
      <c r="O329" s="234">
        <f t="shared" si="34"/>
        <v>0</v>
      </c>
      <c r="P329" s="10"/>
      <c r="Q329" s="9"/>
      <c r="S329" s="340">
        <f t="shared" si="35"/>
        <v>0</v>
      </c>
      <c r="T329" s="340">
        <f t="shared" si="36"/>
        <v>0</v>
      </c>
    </row>
    <row r="330" spans="2:20" ht="14.4" x14ac:dyDescent="0.3">
      <c r="B330" s="30"/>
      <c r="C330" s="16"/>
      <c r="D330" s="16"/>
      <c r="E330" s="25"/>
      <c r="F330" s="16"/>
      <c r="G330" s="20"/>
      <c r="H330" s="19"/>
      <c r="I330" s="18"/>
      <c r="J330" s="18"/>
      <c r="K330" s="12"/>
      <c r="L330" s="232">
        <f t="shared" si="32"/>
        <v>0</v>
      </c>
      <c r="M330" s="234">
        <f t="shared" si="33"/>
        <v>0</v>
      </c>
      <c r="N330" s="11">
        <f>IF(Q330="x",0,IF(J330&lt;(INDEX(Lookup!$U$2:$U$10,MATCH($D$47,Lookup!$S$2:$S$10,0))),0,$L$12*K330))</f>
        <v>0</v>
      </c>
      <c r="O330" s="234">
        <f t="shared" si="34"/>
        <v>0</v>
      </c>
      <c r="P330" s="10"/>
      <c r="Q330" s="9"/>
      <c r="S330" s="340">
        <f t="shared" si="35"/>
        <v>0</v>
      </c>
      <c r="T330" s="340">
        <f t="shared" si="36"/>
        <v>0</v>
      </c>
    </row>
    <row r="331" spans="2:20" ht="14.4" x14ac:dyDescent="0.3">
      <c r="B331" s="30"/>
      <c r="C331" s="16"/>
      <c r="D331" s="16"/>
      <c r="E331" s="25"/>
      <c r="F331" s="16"/>
      <c r="G331" s="20"/>
      <c r="H331" s="19"/>
      <c r="I331" s="18"/>
      <c r="J331" s="18"/>
      <c r="K331" s="12"/>
      <c r="L331" s="232">
        <f t="shared" si="32"/>
        <v>0</v>
      </c>
      <c r="M331" s="234">
        <f t="shared" si="33"/>
        <v>0</v>
      </c>
      <c r="N331" s="11">
        <f>IF(Q331="x",0,IF(J331&lt;(INDEX(Lookup!$U$2:$U$10,MATCH($D$47,Lookup!$S$2:$S$10,0))),0,$L$12*K331))</f>
        <v>0</v>
      </c>
      <c r="O331" s="234">
        <f t="shared" si="34"/>
        <v>0</v>
      </c>
      <c r="P331" s="10"/>
      <c r="Q331" s="9"/>
      <c r="S331" s="340">
        <f t="shared" si="35"/>
        <v>0</v>
      </c>
      <c r="T331" s="340">
        <f t="shared" si="36"/>
        <v>0</v>
      </c>
    </row>
    <row r="332" spans="2:20" ht="14.4" x14ac:dyDescent="0.3">
      <c r="B332" s="30"/>
      <c r="C332" s="16"/>
      <c r="D332" s="16"/>
      <c r="E332" s="25"/>
      <c r="F332" s="16"/>
      <c r="G332" s="20"/>
      <c r="H332" s="19"/>
      <c r="I332" s="18"/>
      <c r="J332" s="18"/>
      <c r="K332" s="12"/>
      <c r="L332" s="232">
        <f t="shared" si="32"/>
        <v>0</v>
      </c>
      <c r="M332" s="234">
        <f t="shared" si="33"/>
        <v>0</v>
      </c>
      <c r="N332" s="11">
        <f>IF(Q332="x",0,IF(J332&lt;(INDEX(Lookup!$U$2:$U$10,MATCH($D$47,Lookup!$S$2:$S$10,0))),0,$L$12*K332))</f>
        <v>0</v>
      </c>
      <c r="O332" s="234">
        <f t="shared" si="34"/>
        <v>0</v>
      </c>
      <c r="P332" s="10"/>
      <c r="Q332" s="9"/>
      <c r="S332" s="340">
        <f t="shared" si="35"/>
        <v>0</v>
      </c>
      <c r="T332" s="340">
        <f t="shared" si="36"/>
        <v>0</v>
      </c>
    </row>
    <row r="333" spans="2:20" ht="14.4" x14ac:dyDescent="0.3">
      <c r="B333" s="30"/>
      <c r="C333" s="16"/>
      <c r="D333" s="16"/>
      <c r="E333" s="25"/>
      <c r="F333" s="16"/>
      <c r="G333" s="20"/>
      <c r="H333" s="19"/>
      <c r="I333" s="18"/>
      <c r="J333" s="18"/>
      <c r="K333" s="12"/>
      <c r="L333" s="232">
        <f t="shared" si="32"/>
        <v>0</v>
      </c>
      <c r="M333" s="234">
        <f t="shared" si="33"/>
        <v>0</v>
      </c>
      <c r="N333" s="11">
        <f>IF(Q333="x",0,IF(J333&lt;(INDEX(Lookup!$U$2:$U$10,MATCH($D$47,Lookup!$S$2:$S$10,0))),0,$L$12*K333))</f>
        <v>0</v>
      </c>
      <c r="O333" s="234">
        <f t="shared" si="34"/>
        <v>0</v>
      </c>
      <c r="P333" s="10"/>
      <c r="Q333" s="9"/>
      <c r="S333" s="340">
        <f t="shared" si="35"/>
        <v>0</v>
      </c>
      <c r="T333" s="340">
        <f t="shared" si="36"/>
        <v>0</v>
      </c>
    </row>
    <row r="334" spans="2:20" ht="14.4" x14ac:dyDescent="0.3">
      <c r="B334" s="30"/>
      <c r="C334" s="16"/>
      <c r="D334" s="16"/>
      <c r="E334" s="25"/>
      <c r="F334" s="16"/>
      <c r="G334" s="20"/>
      <c r="H334" s="19"/>
      <c r="I334" s="18"/>
      <c r="J334" s="18"/>
      <c r="K334" s="12"/>
      <c r="L334" s="232">
        <f t="shared" si="32"/>
        <v>0</v>
      </c>
      <c r="M334" s="234">
        <f t="shared" si="33"/>
        <v>0</v>
      </c>
      <c r="N334" s="11">
        <f>IF(Q334="x",0,IF(J334&lt;(INDEX(Lookup!$U$2:$U$10,MATCH($D$47,Lookup!$S$2:$S$10,0))),0,$L$12*K334))</f>
        <v>0</v>
      </c>
      <c r="O334" s="234">
        <f t="shared" si="34"/>
        <v>0</v>
      </c>
      <c r="P334" s="10"/>
      <c r="Q334" s="9"/>
      <c r="S334" s="340">
        <f t="shared" si="35"/>
        <v>0</v>
      </c>
      <c r="T334" s="340">
        <f t="shared" si="36"/>
        <v>0</v>
      </c>
    </row>
    <row r="335" spans="2:20" ht="14.4" x14ac:dyDescent="0.3">
      <c r="B335" s="30"/>
      <c r="C335" s="16"/>
      <c r="D335" s="16"/>
      <c r="E335" s="25"/>
      <c r="F335" s="16"/>
      <c r="G335" s="20"/>
      <c r="H335" s="19"/>
      <c r="I335" s="18"/>
      <c r="J335" s="18"/>
      <c r="K335" s="12"/>
      <c r="L335" s="232">
        <f t="shared" si="32"/>
        <v>0</v>
      </c>
      <c r="M335" s="234">
        <f t="shared" si="33"/>
        <v>0</v>
      </c>
      <c r="N335" s="11">
        <f>IF(Q335="x",0,IF(J335&lt;(INDEX(Lookup!$U$2:$U$10,MATCH($D$47,Lookup!$S$2:$S$10,0))),0,$L$12*K335))</f>
        <v>0</v>
      </c>
      <c r="O335" s="234">
        <f t="shared" si="34"/>
        <v>0</v>
      </c>
      <c r="P335" s="10"/>
      <c r="Q335" s="9"/>
      <c r="S335" s="340">
        <f t="shared" si="35"/>
        <v>0</v>
      </c>
      <c r="T335" s="340">
        <f t="shared" si="36"/>
        <v>0</v>
      </c>
    </row>
    <row r="336" spans="2:20" ht="14.4" x14ac:dyDescent="0.3">
      <c r="B336" s="30"/>
      <c r="C336" s="16"/>
      <c r="D336" s="16"/>
      <c r="E336" s="25"/>
      <c r="F336" s="16"/>
      <c r="G336" s="20"/>
      <c r="H336" s="19"/>
      <c r="I336" s="18"/>
      <c r="J336" s="18"/>
      <c r="K336" s="12"/>
      <c r="L336" s="232">
        <f t="shared" si="32"/>
        <v>0</v>
      </c>
      <c r="M336" s="234">
        <f t="shared" si="33"/>
        <v>0</v>
      </c>
      <c r="N336" s="11">
        <f>IF(Q336="x",0,IF(J336&lt;(INDEX(Lookup!$U$2:$U$10,MATCH($D$47,Lookup!$S$2:$S$10,0))),0,$L$12*K336))</f>
        <v>0</v>
      </c>
      <c r="O336" s="234">
        <f t="shared" si="34"/>
        <v>0</v>
      </c>
      <c r="P336" s="10"/>
      <c r="Q336" s="9"/>
      <c r="S336" s="340">
        <f t="shared" si="35"/>
        <v>0</v>
      </c>
      <c r="T336" s="340">
        <f t="shared" si="36"/>
        <v>0</v>
      </c>
    </row>
    <row r="337" spans="2:20" ht="14.4" x14ac:dyDescent="0.3">
      <c r="B337" s="30"/>
      <c r="C337" s="16"/>
      <c r="D337" s="16"/>
      <c r="E337" s="25"/>
      <c r="F337" s="16"/>
      <c r="G337" s="20"/>
      <c r="H337" s="19"/>
      <c r="I337" s="18"/>
      <c r="J337" s="18"/>
      <c r="K337" s="12"/>
      <c r="L337" s="232">
        <f t="shared" si="32"/>
        <v>0</v>
      </c>
      <c r="M337" s="234">
        <f t="shared" si="33"/>
        <v>0</v>
      </c>
      <c r="N337" s="11">
        <f>IF(Q337="x",0,IF(J337&lt;(INDEX(Lookup!$U$2:$U$10,MATCH($D$47,Lookup!$S$2:$S$10,0))),0,$L$12*K337))</f>
        <v>0</v>
      </c>
      <c r="O337" s="234">
        <f t="shared" si="34"/>
        <v>0</v>
      </c>
      <c r="P337" s="10"/>
      <c r="Q337" s="9"/>
      <c r="S337" s="340">
        <f t="shared" si="35"/>
        <v>0</v>
      </c>
      <c r="T337" s="340">
        <f t="shared" si="36"/>
        <v>0</v>
      </c>
    </row>
    <row r="338" spans="2:20" ht="14.4" x14ac:dyDescent="0.3">
      <c r="B338" s="30"/>
      <c r="C338" s="16"/>
      <c r="D338" s="16"/>
      <c r="E338" s="25"/>
      <c r="F338" s="16"/>
      <c r="G338" s="20"/>
      <c r="H338" s="19"/>
      <c r="I338" s="18"/>
      <c r="J338" s="18"/>
      <c r="K338" s="12"/>
      <c r="L338" s="232">
        <f t="shared" si="32"/>
        <v>0</v>
      </c>
      <c r="M338" s="234">
        <f t="shared" si="33"/>
        <v>0</v>
      </c>
      <c r="N338" s="11">
        <f>IF(Q338="x",0,IF(J338&lt;(INDEX(Lookup!$U$2:$U$10,MATCH($D$47,Lookup!$S$2:$S$10,0))),0,$L$12*K338))</f>
        <v>0</v>
      </c>
      <c r="O338" s="234">
        <f t="shared" si="34"/>
        <v>0</v>
      </c>
      <c r="P338" s="10"/>
      <c r="Q338" s="9"/>
      <c r="S338" s="340">
        <f t="shared" si="35"/>
        <v>0</v>
      </c>
      <c r="T338" s="340">
        <f t="shared" si="36"/>
        <v>0</v>
      </c>
    </row>
    <row r="339" spans="2:20" ht="14.4" x14ac:dyDescent="0.3">
      <c r="B339" s="30"/>
      <c r="C339" s="16"/>
      <c r="D339" s="16"/>
      <c r="E339" s="25"/>
      <c r="F339" s="16"/>
      <c r="G339" s="20"/>
      <c r="H339" s="19"/>
      <c r="I339" s="18"/>
      <c r="J339" s="18"/>
      <c r="K339" s="12"/>
      <c r="L339" s="232">
        <f t="shared" si="32"/>
        <v>0</v>
      </c>
      <c r="M339" s="234">
        <f t="shared" si="33"/>
        <v>0</v>
      </c>
      <c r="N339" s="11">
        <f>IF(Q339="x",0,IF(J339&lt;(INDEX(Lookup!$U$2:$U$10,MATCH($D$47,Lookup!$S$2:$S$10,0))),0,$L$12*K339))</f>
        <v>0</v>
      </c>
      <c r="O339" s="234">
        <f t="shared" si="34"/>
        <v>0</v>
      </c>
      <c r="P339" s="10"/>
      <c r="Q339" s="9"/>
      <c r="S339" s="340">
        <f t="shared" si="35"/>
        <v>0</v>
      </c>
      <c r="T339" s="340">
        <f t="shared" si="36"/>
        <v>0</v>
      </c>
    </row>
    <row r="340" spans="2:20" ht="14.4" x14ac:dyDescent="0.3">
      <c r="B340" s="30"/>
      <c r="C340" s="16"/>
      <c r="D340" s="16"/>
      <c r="E340" s="25"/>
      <c r="F340" s="16"/>
      <c r="G340" s="20"/>
      <c r="H340" s="19"/>
      <c r="I340" s="18"/>
      <c r="J340" s="18"/>
      <c r="K340" s="12"/>
      <c r="L340" s="232">
        <f t="shared" si="32"/>
        <v>0</v>
      </c>
      <c r="M340" s="234">
        <f t="shared" si="33"/>
        <v>0</v>
      </c>
      <c r="N340" s="11">
        <f>IF(Q340="x",0,IF(J340&lt;(INDEX(Lookup!$U$2:$U$10,MATCH($D$47,Lookup!$S$2:$S$10,0))),0,$L$12*K340))</f>
        <v>0</v>
      </c>
      <c r="O340" s="234">
        <f t="shared" si="34"/>
        <v>0</v>
      </c>
      <c r="P340" s="10"/>
      <c r="Q340" s="9"/>
      <c r="S340" s="340">
        <f t="shared" si="35"/>
        <v>0</v>
      </c>
      <c r="T340" s="340">
        <f t="shared" si="36"/>
        <v>0</v>
      </c>
    </row>
    <row r="341" spans="2:20" ht="14.4" x14ac:dyDescent="0.3">
      <c r="B341" s="30"/>
      <c r="C341" s="16"/>
      <c r="D341" s="16"/>
      <c r="E341" s="25"/>
      <c r="F341" s="16"/>
      <c r="G341" s="20"/>
      <c r="H341" s="19"/>
      <c r="I341" s="18"/>
      <c r="J341" s="18"/>
      <c r="K341" s="12"/>
      <c r="L341" s="232">
        <f t="shared" si="32"/>
        <v>0</v>
      </c>
      <c r="M341" s="234">
        <f t="shared" si="33"/>
        <v>0</v>
      </c>
      <c r="N341" s="11">
        <f>IF(Q341="x",0,IF(J341&lt;(INDEX(Lookup!$U$2:$U$10,MATCH($D$47,Lookup!$S$2:$S$10,0))),0,$L$12*K341))</f>
        <v>0</v>
      </c>
      <c r="O341" s="234">
        <f t="shared" si="34"/>
        <v>0</v>
      </c>
      <c r="P341" s="10"/>
      <c r="Q341" s="9"/>
      <c r="S341" s="340">
        <f t="shared" si="35"/>
        <v>0</v>
      </c>
      <c r="T341" s="340">
        <f t="shared" si="36"/>
        <v>0</v>
      </c>
    </row>
    <row r="342" spans="2:20" ht="14.4" x14ac:dyDescent="0.3">
      <c r="B342" s="30"/>
      <c r="C342" s="16"/>
      <c r="D342" s="16"/>
      <c r="E342" s="25"/>
      <c r="F342" s="16"/>
      <c r="G342" s="20"/>
      <c r="H342" s="19"/>
      <c r="I342" s="18"/>
      <c r="J342" s="18"/>
      <c r="K342" s="12"/>
      <c r="L342" s="232">
        <f t="shared" si="32"/>
        <v>0</v>
      </c>
      <c r="M342" s="234">
        <f t="shared" si="33"/>
        <v>0</v>
      </c>
      <c r="N342" s="11">
        <f>IF(Q342="x",0,IF(J342&lt;(INDEX(Lookup!$U$2:$U$10,MATCH($D$47,Lookup!$S$2:$S$10,0))),0,$L$12*K342))</f>
        <v>0</v>
      </c>
      <c r="O342" s="234">
        <f t="shared" si="34"/>
        <v>0</v>
      </c>
      <c r="P342" s="10"/>
      <c r="Q342" s="9"/>
      <c r="S342" s="340">
        <f t="shared" si="35"/>
        <v>0</v>
      </c>
      <c r="T342" s="340">
        <f t="shared" si="36"/>
        <v>0</v>
      </c>
    </row>
    <row r="343" spans="2:20" ht="14.4" x14ac:dyDescent="0.3">
      <c r="B343" s="30"/>
      <c r="C343" s="16"/>
      <c r="D343" s="16"/>
      <c r="E343" s="25"/>
      <c r="F343" s="16"/>
      <c r="G343" s="20"/>
      <c r="H343" s="19"/>
      <c r="I343" s="18"/>
      <c r="J343" s="18"/>
      <c r="K343" s="12"/>
      <c r="L343" s="232">
        <f t="shared" si="32"/>
        <v>0</v>
      </c>
      <c r="M343" s="234">
        <f t="shared" si="33"/>
        <v>0</v>
      </c>
      <c r="N343" s="11">
        <f>IF(Q343="x",0,IF(J343&lt;(INDEX(Lookup!$U$2:$U$10,MATCH($D$47,Lookup!$S$2:$S$10,0))),0,$L$12*K343))</f>
        <v>0</v>
      </c>
      <c r="O343" s="234">
        <f t="shared" si="34"/>
        <v>0</v>
      </c>
      <c r="P343" s="10"/>
      <c r="Q343" s="9"/>
      <c r="S343" s="340">
        <f t="shared" si="35"/>
        <v>0</v>
      </c>
      <c r="T343" s="340">
        <f t="shared" si="36"/>
        <v>0</v>
      </c>
    </row>
    <row r="344" spans="2:20" ht="14.4" x14ac:dyDescent="0.3">
      <c r="B344" s="30"/>
      <c r="C344" s="16"/>
      <c r="D344" s="16"/>
      <c r="E344" s="25"/>
      <c r="F344" s="16"/>
      <c r="G344" s="20"/>
      <c r="H344" s="19"/>
      <c r="I344" s="18"/>
      <c r="J344" s="18"/>
      <c r="K344" s="12"/>
      <c r="L344" s="232">
        <f t="shared" si="32"/>
        <v>0</v>
      </c>
      <c r="M344" s="234">
        <f t="shared" si="33"/>
        <v>0</v>
      </c>
      <c r="N344" s="11">
        <f>IF(Q344="x",0,IF(J344&lt;(INDEX(Lookup!$U$2:$U$10,MATCH($D$47,Lookup!$S$2:$S$10,0))),0,$L$12*K344))</f>
        <v>0</v>
      </c>
      <c r="O344" s="234">
        <f t="shared" si="34"/>
        <v>0</v>
      </c>
      <c r="P344" s="10"/>
      <c r="Q344" s="9"/>
      <c r="S344" s="340">
        <f t="shared" si="35"/>
        <v>0</v>
      </c>
      <c r="T344" s="340">
        <f t="shared" si="36"/>
        <v>0</v>
      </c>
    </row>
    <row r="345" spans="2:20" ht="14.4" x14ac:dyDescent="0.3">
      <c r="B345" s="30"/>
      <c r="C345" s="16"/>
      <c r="D345" s="16"/>
      <c r="E345" s="25"/>
      <c r="F345" s="16"/>
      <c r="G345" s="20"/>
      <c r="H345" s="19"/>
      <c r="I345" s="18"/>
      <c r="J345" s="18"/>
      <c r="K345" s="12"/>
      <c r="L345" s="232">
        <f t="shared" si="32"/>
        <v>0</v>
      </c>
      <c r="M345" s="234">
        <f t="shared" si="33"/>
        <v>0</v>
      </c>
      <c r="N345" s="11">
        <f>IF(Q345="x",0,IF(J345&lt;(INDEX(Lookup!$U$2:$U$10,MATCH($D$47,Lookup!$S$2:$S$10,0))),0,$L$12*K345))</f>
        <v>0</v>
      </c>
      <c r="O345" s="234">
        <f t="shared" si="34"/>
        <v>0</v>
      </c>
      <c r="P345" s="10"/>
      <c r="Q345" s="9"/>
      <c r="S345" s="340">
        <f t="shared" si="35"/>
        <v>0</v>
      </c>
      <c r="T345" s="340">
        <f t="shared" si="36"/>
        <v>0</v>
      </c>
    </row>
    <row r="346" spans="2:20" ht="14.4" x14ac:dyDescent="0.3">
      <c r="B346" s="30"/>
      <c r="C346" s="16"/>
      <c r="D346" s="16"/>
      <c r="E346" s="25"/>
      <c r="F346" s="16"/>
      <c r="G346" s="20"/>
      <c r="H346" s="19"/>
      <c r="I346" s="18"/>
      <c r="J346" s="18"/>
      <c r="K346" s="12"/>
      <c r="L346" s="232">
        <f t="shared" si="32"/>
        <v>0</v>
      </c>
      <c r="M346" s="234">
        <f t="shared" si="33"/>
        <v>0</v>
      </c>
      <c r="N346" s="11">
        <f>IF(Q346="x",0,IF(J346&lt;(INDEX(Lookup!$U$2:$U$10,MATCH($D$47,Lookup!$S$2:$S$10,0))),0,$L$12*K346))</f>
        <v>0</v>
      </c>
      <c r="O346" s="234">
        <f t="shared" si="34"/>
        <v>0</v>
      </c>
      <c r="P346" s="10"/>
      <c r="Q346" s="9"/>
      <c r="S346" s="340">
        <f t="shared" si="35"/>
        <v>0</v>
      </c>
      <c r="T346" s="340">
        <f t="shared" si="36"/>
        <v>0</v>
      </c>
    </row>
    <row r="347" spans="2:20" ht="14.4" x14ac:dyDescent="0.3">
      <c r="B347" s="30"/>
      <c r="C347" s="16"/>
      <c r="D347" s="16"/>
      <c r="E347" s="25"/>
      <c r="F347" s="16"/>
      <c r="G347" s="20"/>
      <c r="H347" s="19"/>
      <c r="I347" s="18"/>
      <c r="J347" s="18"/>
      <c r="K347" s="12"/>
      <c r="L347" s="232">
        <f t="shared" si="32"/>
        <v>0</v>
      </c>
      <c r="M347" s="234">
        <f t="shared" si="33"/>
        <v>0</v>
      </c>
      <c r="N347" s="11">
        <f>IF(Q347="x",0,IF(J347&lt;(INDEX(Lookup!$U$2:$U$10,MATCH($D$47,Lookup!$S$2:$S$10,0))),0,$L$12*K347))</f>
        <v>0</v>
      </c>
      <c r="O347" s="234">
        <f t="shared" si="34"/>
        <v>0</v>
      </c>
      <c r="P347" s="10"/>
      <c r="Q347" s="9"/>
      <c r="S347" s="340">
        <f t="shared" si="35"/>
        <v>0</v>
      </c>
      <c r="T347" s="340">
        <f t="shared" si="36"/>
        <v>0</v>
      </c>
    </row>
    <row r="348" spans="2:20" ht="14.4" x14ac:dyDescent="0.3">
      <c r="B348" s="30"/>
      <c r="C348" s="16"/>
      <c r="D348" s="16"/>
      <c r="E348" s="25"/>
      <c r="F348" s="16"/>
      <c r="G348" s="20"/>
      <c r="H348" s="19"/>
      <c r="I348" s="18"/>
      <c r="J348" s="18"/>
      <c r="K348" s="12"/>
      <c r="L348" s="232">
        <f t="shared" si="32"/>
        <v>0</v>
      </c>
      <c r="M348" s="234">
        <f t="shared" si="33"/>
        <v>0</v>
      </c>
      <c r="N348" s="11">
        <f>IF(Q348="x",0,IF(J348&lt;(INDEX(Lookup!$U$2:$U$10,MATCH($D$47,Lookup!$S$2:$S$10,0))),0,$L$12*K348))</f>
        <v>0</v>
      </c>
      <c r="O348" s="234">
        <f t="shared" si="34"/>
        <v>0</v>
      </c>
      <c r="P348" s="10"/>
      <c r="Q348" s="9"/>
      <c r="S348" s="340">
        <f t="shared" si="35"/>
        <v>0</v>
      </c>
      <c r="T348" s="340">
        <f t="shared" si="36"/>
        <v>0</v>
      </c>
    </row>
    <row r="349" spans="2:20" ht="14.4" x14ac:dyDescent="0.3">
      <c r="B349" s="30"/>
      <c r="C349" s="16"/>
      <c r="D349" s="16"/>
      <c r="E349" s="25"/>
      <c r="F349" s="16"/>
      <c r="G349" s="20"/>
      <c r="H349" s="19"/>
      <c r="I349" s="18"/>
      <c r="J349" s="18"/>
      <c r="K349" s="12"/>
      <c r="L349" s="232">
        <f t="shared" si="32"/>
        <v>0</v>
      </c>
      <c r="M349" s="234">
        <f t="shared" si="33"/>
        <v>0</v>
      </c>
      <c r="N349" s="11">
        <f>IF(Q349="x",0,IF(J349&lt;(INDEX(Lookup!$U$2:$U$10,MATCH($D$47,Lookup!$S$2:$S$10,0))),0,$L$12*K349))</f>
        <v>0</v>
      </c>
      <c r="O349" s="234">
        <f t="shared" si="34"/>
        <v>0</v>
      </c>
      <c r="P349" s="10"/>
      <c r="Q349" s="9"/>
      <c r="S349" s="340">
        <f t="shared" si="35"/>
        <v>0</v>
      </c>
      <c r="T349" s="340">
        <f t="shared" si="36"/>
        <v>0</v>
      </c>
    </row>
    <row r="350" spans="2:20" ht="14.4" x14ac:dyDescent="0.3">
      <c r="B350" s="30"/>
      <c r="C350" s="16"/>
      <c r="D350" s="16"/>
      <c r="E350" s="25"/>
      <c r="F350" s="16"/>
      <c r="G350" s="20"/>
      <c r="H350" s="19"/>
      <c r="I350" s="18"/>
      <c r="J350" s="18"/>
      <c r="K350" s="12"/>
      <c r="L350" s="232">
        <f t="shared" si="32"/>
        <v>0</v>
      </c>
      <c r="M350" s="234">
        <f t="shared" si="33"/>
        <v>0</v>
      </c>
      <c r="N350" s="11">
        <f>IF(Q350="x",0,IF(J350&lt;(INDEX(Lookup!$U$2:$U$10,MATCH($D$47,Lookup!$S$2:$S$10,0))),0,$L$12*K350))</f>
        <v>0</v>
      </c>
      <c r="O350" s="234">
        <f t="shared" si="34"/>
        <v>0</v>
      </c>
      <c r="P350" s="10"/>
      <c r="Q350" s="9"/>
      <c r="S350" s="340">
        <f t="shared" si="35"/>
        <v>0</v>
      </c>
      <c r="T350" s="340">
        <f t="shared" si="36"/>
        <v>0</v>
      </c>
    </row>
    <row r="351" spans="2:20" ht="14.4" x14ac:dyDescent="0.3">
      <c r="B351" s="30"/>
      <c r="C351" s="16"/>
      <c r="D351" s="16"/>
      <c r="E351" s="25"/>
      <c r="F351" s="16"/>
      <c r="G351" s="20"/>
      <c r="H351" s="19"/>
      <c r="I351" s="18"/>
      <c r="J351" s="18"/>
      <c r="K351" s="12"/>
      <c r="L351" s="232">
        <f t="shared" si="32"/>
        <v>0</v>
      </c>
      <c r="M351" s="234">
        <f t="shared" si="33"/>
        <v>0</v>
      </c>
      <c r="N351" s="11">
        <f>IF(Q351="x",0,IF(J351&lt;(INDEX(Lookup!$U$2:$U$10,MATCH($D$47,Lookup!$S$2:$S$10,0))),0,$L$12*K351))</f>
        <v>0</v>
      </c>
      <c r="O351" s="234">
        <f t="shared" si="34"/>
        <v>0</v>
      </c>
      <c r="P351" s="10"/>
      <c r="Q351" s="9"/>
      <c r="S351" s="340">
        <f t="shared" si="35"/>
        <v>0</v>
      </c>
      <c r="T351" s="340">
        <f t="shared" si="36"/>
        <v>0</v>
      </c>
    </row>
    <row r="352" spans="2:20" ht="14.4" x14ac:dyDescent="0.3">
      <c r="B352" s="30"/>
      <c r="C352" s="16"/>
      <c r="D352" s="16"/>
      <c r="E352" s="25"/>
      <c r="F352" s="16"/>
      <c r="G352" s="20"/>
      <c r="H352" s="19"/>
      <c r="I352" s="18"/>
      <c r="J352" s="18"/>
      <c r="K352" s="12"/>
      <c r="L352" s="232">
        <f t="shared" si="32"/>
        <v>0</v>
      </c>
      <c r="M352" s="234">
        <f t="shared" si="33"/>
        <v>0</v>
      </c>
      <c r="N352" s="11">
        <f>IF(Q352="x",0,IF(J352&lt;(INDEX(Lookup!$U$2:$U$10,MATCH($D$47,Lookup!$S$2:$S$10,0))),0,$L$12*K352))</f>
        <v>0</v>
      </c>
      <c r="O352" s="234">
        <f t="shared" si="34"/>
        <v>0</v>
      </c>
      <c r="P352" s="10"/>
      <c r="Q352" s="9"/>
      <c r="S352" s="340">
        <f t="shared" si="35"/>
        <v>0</v>
      </c>
      <c r="T352" s="340">
        <f t="shared" si="36"/>
        <v>0</v>
      </c>
    </row>
    <row r="353" spans="2:20" ht="14.4" x14ac:dyDescent="0.3">
      <c r="B353" s="30"/>
      <c r="C353" s="16"/>
      <c r="D353" s="16"/>
      <c r="E353" s="25"/>
      <c r="F353" s="16"/>
      <c r="G353" s="20"/>
      <c r="H353" s="19"/>
      <c r="I353" s="18"/>
      <c r="J353" s="18"/>
      <c r="K353" s="12"/>
      <c r="L353" s="232">
        <f t="shared" si="32"/>
        <v>0</v>
      </c>
      <c r="M353" s="234">
        <f t="shared" si="33"/>
        <v>0</v>
      </c>
      <c r="N353" s="11">
        <f>IF(Q353="x",0,IF(J353&lt;(INDEX(Lookup!$U$2:$U$10,MATCH($D$47,Lookup!$S$2:$S$10,0))),0,$L$12*K353))</f>
        <v>0</v>
      </c>
      <c r="O353" s="234">
        <f t="shared" si="34"/>
        <v>0</v>
      </c>
      <c r="P353" s="10"/>
      <c r="Q353" s="9"/>
      <c r="S353" s="340">
        <f t="shared" si="35"/>
        <v>0</v>
      </c>
      <c r="T353" s="340">
        <f t="shared" si="36"/>
        <v>0</v>
      </c>
    </row>
    <row r="354" spans="2:20" ht="14.4" x14ac:dyDescent="0.3">
      <c r="B354" s="30"/>
      <c r="C354" s="16"/>
      <c r="D354" s="16"/>
      <c r="E354" s="25"/>
      <c r="F354" s="16"/>
      <c r="G354" s="20"/>
      <c r="H354" s="19"/>
      <c r="I354" s="18"/>
      <c r="J354" s="18"/>
      <c r="K354" s="12"/>
      <c r="L354" s="232">
        <f t="shared" si="32"/>
        <v>0</v>
      </c>
      <c r="M354" s="234">
        <f t="shared" si="33"/>
        <v>0</v>
      </c>
      <c r="N354" s="11">
        <f>IF(Q354="x",0,IF(J354&lt;(INDEX(Lookup!$U$2:$U$10,MATCH($D$47,Lookup!$S$2:$S$10,0))),0,$L$12*K354))</f>
        <v>0</v>
      </c>
      <c r="O354" s="234">
        <f t="shared" si="34"/>
        <v>0</v>
      </c>
      <c r="P354" s="10"/>
      <c r="Q354" s="9"/>
      <c r="S354" s="340">
        <f t="shared" si="35"/>
        <v>0</v>
      </c>
      <c r="T354" s="340">
        <f t="shared" si="36"/>
        <v>0</v>
      </c>
    </row>
    <row r="355" spans="2:20" ht="14.4" x14ac:dyDescent="0.3">
      <c r="B355" s="30"/>
      <c r="C355" s="16"/>
      <c r="D355" s="16"/>
      <c r="E355" s="25"/>
      <c r="F355" s="16"/>
      <c r="G355" s="20"/>
      <c r="H355" s="19"/>
      <c r="I355" s="18"/>
      <c r="J355" s="18"/>
      <c r="K355" s="12"/>
      <c r="L355" s="232">
        <f t="shared" si="32"/>
        <v>0</v>
      </c>
      <c r="M355" s="234">
        <f t="shared" si="33"/>
        <v>0</v>
      </c>
      <c r="N355" s="11">
        <f>IF(Q355="x",0,IF(J355&lt;(INDEX(Lookup!$U$2:$U$10,MATCH($D$47,Lookup!$S$2:$S$10,0))),0,$L$12*K355))</f>
        <v>0</v>
      </c>
      <c r="O355" s="234">
        <f t="shared" si="34"/>
        <v>0</v>
      </c>
      <c r="P355" s="10"/>
      <c r="Q355" s="9"/>
      <c r="S355" s="340">
        <f t="shared" si="35"/>
        <v>0</v>
      </c>
      <c r="T355" s="340">
        <f t="shared" si="36"/>
        <v>0</v>
      </c>
    </row>
    <row r="356" spans="2:20" ht="14.4" x14ac:dyDescent="0.3">
      <c r="B356" s="30"/>
      <c r="C356" s="16"/>
      <c r="D356" s="16"/>
      <c r="E356" s="25"/>
      <c r="F356" s="16"/>
      <c r="G356" s="20"/>
      <c r="H356" s="19"/>
      <c r="I356" s="18"/>
      <c r="J356" s="18"/>
      <c r="K356" s="12"/>
      <c r="L356" s="232">
        <f t="shared" si="32"/>
        <v>0</v>
      </c>
      <c r="M356" s="234">
        <f t="shared" si="33"/>
        <v>0</v>
      </c>
      <c r="N356" s="11">
        <f>IF(Q356="x",0,IF(J356&lt;(INDEX(Lookup!$U$2:$U$10,MATCH($D$47,Lookup!$S$2:$S$10,0))),0,$L$12*K356))</f>
        <v>0</v>
      </c>
      <c r="O356" s="234">
        <f t="shared" si="34"/>
        <v>0</v>
      </c>
      <c r="P356" s="10"/>
      <c r="Q356" s="9"/>
      <c r="S356" s="340">
        <f t="shared" si="35"/>
        <v>0</v>
      </c>
      <c r="T356" s="340">
        <f t="shared" si="36"/>
        <v>0</v>
      </c>
    </row>
    <row r="357" spans="2:20" ht="14.4" x14ac:dyDescent="0.3">
      <c r="B357" s="30"/>
      <c r="C357" s="16"/>
      <c r="D357" s="16"/>
      <c r="E357" s="25"/>
      <c r="F357" s="16"/>
      <c r="G357" s="20"/>
      <c r="H357" s="19"/>
      <c r="I357" s="18"/>
      <c r="J357" s="18"/>
      <c r="K357" s="12"/>
      <c r="L357" s="232">
        <f t="shared" si="32"/>
        <v>0</v>
      </c>
      <c r="M357" s="234">
        <f t="shared" si="33"/>
        <v>0</v>
      </c>
      <c r="N357" s="11">
        <f>IF(Q357="x",0,IF(J357&lt;(INDEX(Lookup!$U$2:$U$10,MATCH($D$47,Lookup!$S$2:$S$10,0))),0,$L$12*K357))</f>
        <v>0</v>
      </c>
      <c r="O357" s="234">
        <f t="shared" si="34"/>
        <v>0</v>
      </c>
      <c r="P357" s="10"/>
      <c r="Q357" s="9"/>
      <c r="S357" s="340">
        <f t="shared" si="35"/>
        <v>0</v>
      </c>
      <c r="T357" s="340">
        <f t="shared" si="36"/>
        <v>0</v>
      </c>
    </row>
    <row r="358" spans="2:20" ht="14.4" x14ac:dyDescent="0.3">
      <c r="B358" s="30"/>
      <c r="C358" s="16"/>
      <c r="D358" s="16"/>
      <c r="E358" s="25"/>
      <c r="F358" s="16"/>
      <c r="G358" s="20"/>
      <c r="H358" s="19"/>
      <c r="I358" s="18"/>
      <c r="J358" s="18"/>
      <c r="K358" s="12"/>
      <c r="L358" s="232">
        <f t="shared" si="32"/>
        <v>0</v>
      </c>
      <c r="M358" s="234">
        <f t="shared" si="33"/>
        <v>0</v>
      </c>
      <c r="N358" s="11">
        <f>IF(Q358="x",0,IF(J358&lt;(INDEX(Lookup!$U$2:$U$10,MATCH($D$47,Lookup!$S$2:$S$10,0))),0,$L$12*K358))</f>
        <v>0</v>
      </c>
      <c r="O358" s="234">
        <f t="shared" si="34"/>
        <v>0</v>
      </c>
      <c r="P358" s="10"/>
      <c r="Q358" s="9"/>
      <c r="S358" s="340">
        <f t="shared" si="35"/>
        <v>0</v>
      </c>
      <c r="T358" s="340">
        <f t="shared" si="36"/>
        <v>0</v>
      </c>
    </row>
    <row r="359" spans="2:20" ht="14.4" x14ac:dyDescent="0.3">
      <c r="B359" s="30"/>
      <c r="C359" s="16"/>
      <c r="D359" s="16"/>
      <c r="E359" s="25"/>
      <c r="F359" s="16"/>
      <c r="G359" s="20"/>
      <c r="H359" s="19"/>
      <c r="I359" s="18"/>
      <c r="J359" s="18"/>
      <c r="K359" s="12"/>
      <c r="L359" s="232">
        <f t="shared" si="32"/>
        <v>0</v>
      </c>
      <c r="M359" s="234">
        <f t="shared" si="33"/>
        <v>0</v>
      </c>
      <c r="N359" s="11">
        <f>IF(Q359="x",0,IF(J359&lt;(INDEX(Lookup!$U$2:$U$10,MATCH($D$47,Lookup!$S$2:$S$10,0))),0,$L$12*K359))</f>
        <v>0</v>
      </c>
      <c r="O359" s="234">
        <f t="shared" si="34"/>
        <v>0</v>
      </c>
      <c r="P359" s="10"/>
      <c r="Q359" s="9"/>
      <c r="S359" s="340">
        <f t="shared" si="35"/>
        <v>0</v>
      </c>
      <c r="T359" s="340">
        <f t="shared" si="36"/>
        <v>0</v>
      </c>
    </row>
    <row r="360" spans="2:20" ht="14.4" x14ac:dyDescent="0.3">
      <c r="B360" s="30"/>
      <c r="C360" s="16"/>
      <c r="D360" s="16"/>
      <c r="E360" s="25"/>
      <c r="F360" s="16"/>
      <c r="G360" s="20"/>
      <c r="H360" s="19"/>
      <c r="I360" s="18"/>
      <c r="J360" s="18"/>
      <c r="K360" s="12"/>
      <c r="L360" s="232">
        <f t="shared" si="32"/>
        <v>0</v>
      </c>
      <c r="M360" s="234">
        <f t="shared" si="33"/>
        <v>0</v>
      </c>
      <c r="N360" s="11">
        <f>IF(Q360="x",0,IF(J360&lt;(INDEX(Lookup!$U$2:$U$10,MATCH($D$47,Lookup!$S$2:$S$10,0))),0,$L$12*K360))</f>
        <v>0</v>
      </c>
      <c r="O360" s="234">
        <f t="shared" si="34"/>
        <v>0</v>
      </c>
      <c r="P360" s="10"/>
      <c r="Q360" s="9"/>
      <c r="S360" s="340">
        <f t="shared" si="35"/>
        <v>0</v>
      </c>
      <c r="T360" s="340">
        <f t="shared" si="36"/>
        <v>0</v>
      </c>
    </row>
    <row r="361" spans="2:20" ht="14.4" x14ac:dyDescent="0.3">
      <c r="B361" s="30"/>
      <c r="C361" s="16"/>
      <c r="D361" s="16"/>
      <c r="E361" s="25"/>
      <c r="F361" s="16"/>
      <c r="G361" s="20"/>
      <c r="H361" s="19"/>
      <c r="I361" s="18"/>
      <c r="J361" s="18"/>
      <c r="K361" s="12"/>
      <c r="L361" s="232">
        <f t="shared" si="32"/>
        <v>0</v>
      </c>
      <c r="M361" s="234">
        <f t="shared" si="33"/>
        <v>0</v>
      </c>
      <c r="N361" s="11">
        <f>IF(Q361="x",0,IF(J361&lt;(INDEX(Lookup!$U$2:$U$10,MATCH($D$47,Lookup!$S$2:$S$10,0))),0,$L$12*K361))</f>
        <v>0</v>
      </c>
      <c r="O361" s="234">
        <f t="shared" si="34"/>
        <v>0</v>
      </c>
      <c r="P361" s="10"/>
      <c r="Q361" s="9"/>
      <c r="S361" s="340">
        <f t="shared" si="35"/>
        <v>0</v>
      </c>
      <c r="T361" s="340">
        <f t="shared" si="36"/>
        <v>0</v>
      </c>
    </row>
    <row r="362" spans="2:20" ht="14.4" x14ac:dyDescent="0.3">
      <c r="B362" s="30"/>
      <c r="C362" s="16"/>
      <c r="D362" s="16"/>
      <c r="E362" s="25"/>
      <c r="F362" s="16"/>
      <c r="G362" s="20"/>
      <c r="H362" s="19"/>
      <c r="I362" s="18"/>
      <c r="J362" s="18"/>
      <c r="K362" s="12"/>
      <c r="L362" s="232">
        <f t="shared" si="32"/>
        <v>0</v>
      </c>
      <c r="M362" s="234">
        <f t="shared" si="33"/>
        <v>0</v>
      </c>
      <c r="N362" s="11">
        <f>IF(Q362="x",0,IF(J362&lt;(INDEX(Lookup!$U$2:$U$10,MATCH($D$47,Lookup!$S$2:$S$10,0))),0,$L$12*K362))</f>
        <v>0</v>
      </c>
      <c r="O362" s="234">
        <f t="shared" si="34"/>
        <v>0</v>
      </c>
      <c r="P362" s="10"/>
      <c r="Q362" s="9"/>
      <c r="S362" s="340">
        <f t="shared" si="35"/>
        <v>0</v>
      </c>
      <c r="T362" s="340">
        <f t="shared" si="36"/>
        <v>0</v>
      </c>
    </row>
    <row r="363" spans="2:20" ht="14.4" x14ac:dyDescent="0.3">
      <c r="B363" s="30"/>
      <c r="C363" s="16"/>
      <c r="D363" s="16"/>
      <c r="E363" s="25"/>
      <c r="F363" s="16"/>
      <c r="G363" s="20"/>
      <c r="H363" s="19"/>
      <c r="I363" s="18"/>
      <c r="J363" s="18"/>
      <c r="K363" s="12"/>
      <c r="L363" s="232">
        <f t="shared" si="32"/>
        <v>0</v>
      </c>
      <c r="M363" s="234">
        <f t="shared" si="33"/>
        <v>0</v>
      </c>
      <c r="N363" s="11">
        <f>IF(Q363="x",0,IF(J363&lt;(INDEX(Lookup!$U$2:$U$10,MATCH($D$47,Lookup!$S$2:$S$10,0))),0,$L$12*K363))</f>
        <v>0</v>
      </c>
      <c r="O363" s="234">
        <f t="shared" si="34"/>
        <v>0</v>
      </c>
      <c r="P363" s="10"/>
      <c r="Q363" s="9"/>
      <c r="S363" s="340">
        <f t="shared" si="35"/>
        <v>0</v>
      </c>
      <c r="T363" s="340">
        <f t="shared" si="36"/>
        <v>0</v>
      </c>
    </row>
    <row r="364" spans="2:20" ht="14.4" x14ac:dyDescent="0.3">
      <c r="B364" s="30"/>
      <c r="C364" s="16"/>
      <c r="D364" s="16"/>
      <c r="E364" s="25"/>
      <c r="F364" s="16"/>
      <c r="G364" s="20"/>
      <c r="H364" s="19"/>
      <c r="I364" s="18"/>
      <c r="J364" s="18"/>
      <c r="K364" s="12"/>
      <c r="L364" s="232">
        <f t="shared" si="32"/>
        <v>0</v>
      </c>
      <c r="M364" s="234">
        <f t="shared" si="33"/>
        <v>0</v>
      </c>
      <c r="N364" s="11">
        <f>IF(Q364="x",0,IF(J364&lt;(INDEX(Lookup!$U$2:$U$10,MATCH($D$47,Lookup!$S$2:$S$10,0))),0,$L$12*K364))</f>
        <v>0</v>
      </c>
      <c r="O364" s="234">
        <f t="shared" si="34"/>
        <v>0</v>
      </c>
      <c r="P364" s="10"/>
      <c r="Q364" s="9"/>
      <c r="S364" s="340">
        <f t="shared" si="35"/>
        <v>0</v>
      </c>
      <c r="T364" s="340">
        <f t="shared" si="36"/>
        <v>0</v>
      </c>
    </row>
    <row r="365" spans="2:20" ht="14.4" x14ac:dyDescent="0.3">
      <c r="B365" s="30"/>
      <c r="C365" s="16"/>
      <c r="D365" s="16"/>
      <c r="E365" s="25"/>
      <c r="F365" s="16"/>
      <c r="G365" s="20"/>
      <c r="H365" s="19"/>
      <c r="I365" s="18"/>
      <c r="J365" s="18"/>
      <c r="K365" s="12"/>
      <c r="L365" s="232">
        <f t="shared" si="32"/>
        <v>0</v>
      </c>
      <c r="M365" s="234">
        <f t="shared" si="33"/>
        <v>0</v>
      </c>
      <c r="N365" s="11">
        <f>IF(Q365="x",0,IF(J365&lt;(INDEX(Lookup!$U$2:$U$10,MATCH($D$47,Lookup!$S$2:$S$10,0))),0,$L$12*K365))</f>
        <v>0</v>
      </c>
      <c r="O365" s="234">
        <f t="shared" si="34"/>
        <v>0</v>
      </c>
      <c r="P365" s="10"/>
      <c r="Q365" s="9"/>
      <c r="S365" s="340">
        <f t="shared" si="35"/>
        <v>0</v>
      </c>
      <c r="T365" s="340">
        <f t="shared" si="36"/>
        <v>0</v>
      </c>
    </row>
    <row r="366" spans="2:20" ht="14.4" x14ac:dyDescent="0.3">
      <c r="B366" s="30"/>
      <c r="C366" s="16"/>
      <c r="D366" s="16"/>
      <c r="E366" s="25"/>
      <c r="F366" s="16"/>
      <c r="G366" s="20"/>
      <c r="H366" s="19"/>
      <c r="I366" s="18"/>
      <c r="J366" s="18"/>
      <c r="K366" s="12"/>
      <c r="L366" s="232">
        <f t="shared" si="32"/>
        <v>0</v>
      </c>
      <c r="M366" s="234">
        <f t="shared" si="33"/>
        <v>0</v>
      </c>
      <c r="N366" s="11">
        <f>IF(Q366="x",0,IF(J366&lt;(INDEX(Lookup!$U$2:$U$10,MATCH($D$47,Lookup!$S$2:$S$10,0))),0,$L$12*K366))</f>
        <v>0</v>
      </c>
      <c r="O366" s="234">
        <f t="shared" si="34"/>
        <v>0</v>
      </c>
      <c r="P366" s="10"/>
      <c r="Q366" s="9"/>
      <c r="S366" s="340">
        <f t="shared" si="35"/>
        <v>0</v>
      </c>
      <c r="T366" s="340">
        <f t="shared" si="36"/>
        <v>0</v>
      </c>
    </row>
    <row r="367" spans="2:20" ht="14.4" x14ac:dyDescent="0.3">
      <c r="B367" s="30"/>
      <c r="C367" s="16"/>
      <c r="D367" s="16"/>
      <c r="E367" s="25"/>
      <c r="F367" s="16"/>
      <c r="G367" s="20"/>
      <c r="H367" s="19"/>
      <c r="I367" s="18"/>
      <c r="J367" s="18"/>
      <c r="K367" s="12"/>
      <c r="L367" s="232">
        <f t="shared" si="32"/>
        <v>0</v>
      </c>
      <c r="M367" s="234">
        <f t="shared" si="33"/>
        <v>0</v>
      </c>
      <c r="N367" s="11">
        <f>IF(Q367="x",0,IF(J367&lt;(INDEX(Lookup!$U$2:$U$10,MATCH($D$47,Lookup!$S$2:$S$10,0))),0,$L$12*K367))</f>
        <v>0</v>
      </c>
      <c r="O367" s="234">
        <f t="shared" si="34"/>
        <v>0</v>
      </c>
      <c r="P367" s="10"/>
      <c r="Q367" s="9"/>
      <c r="S367" s="340">
        <f t="shared" si="35"/>
        <v>0</v>
      </c>
      <c r="T367" s="340">
        <f t="shared" si="36"/>
        <v>0</v>
      </c>
    </row>
    <row r="368" spans="2:20" ht="14.4" x14ac:dyDescent="0.3">
      <c r="B368" s="30"/>
      <c r="C368" s="16"/>
      <c r="D368" s="16"/>
      <c r="E368" s="25"/>
      <c r="F368" s="16"/>
      <c r="G368" s="20"/>
      <c r="H368" s="19"/>
      <c r="I368" s="18"/>
      <c r="J368" s="18"/>
      <c r="K368" s="12"/>
      <c r="L368" s="232">
        <f t="shared" si="32"/>
        <v>0</v>
      </c>
      <c r="M368" s="234">
        <f t="shared" si="33"/>
        <v>0</v>
      </c>
      <c r="N368" s="11">
        <f>IF(Q368="x",0,IF(J368&lt;(INDEX(Lookup!$U$2:$U$10,MATCH($D$47,Lookup!$S$2:$S$10,0))),0,$L$12*K368))</f>
        <v>0</v>
      </c>
      <c r="O368" s="234">
        <f t="shared" si="34"/>
        <v>0</v>
      </c>
      <c r="P368" s="10"/>
      <c r="Q368" s="9"/>
      <c r="S368" s="340">
        <f t="shared" si="35"/>
        <v>0</v>
      </c>
      <c r="T368" s="340">
        <f t="shared" si="36"/>
        <v>0</v>
      </c>
    </row>
    <row r="369" spans="2:20" ht="14.4" x14ac:dyDescent="0.3">
      <c r="B369" s="30"/>
      <c r="C369" s="16"/>
      <c r="D369" s="16"/>
      <c r="E369" s="25"/>
      <c r="F369" s="16"/>
      <c r="G369" s="20"/>
      <c r="H369" s="19"/>
      <c r="I369" s="18"/>
      <c r="J369" s="18"/>
      <c r="K369" s="12"/>
      <c r="L369" s="232">
        <f t="shared" si="32"/>
        <v>0</v>
      </c>
      <c r="M369" s="234">
        <f t="shared" si="33"/>
        <v>0</v>
      </c>
      <c r="N369" s="11">
        <f>IF(Q369="x",0,IF(J369&lt;(INDEX(Lookup!$U$2:$U$10,MATCH($D$47,Lookup!$S$2:$S$10,0))),0,$L$12*K369))</f>
        <v>0</v>
      </c>
      <c r="O369" s="234">
        <f t="shared" si="34"/>
        <v>0</v>
      </c>
      <c r="P369" s="10"/>
      <c r="Q369" s="9"/>
      <c r="S369" s="340">
        <f t="shared" si="35"/>
        <v>0</v>
      </c>
      <c r="T369" s="340">
        <f t="shared" si="36"/>
        <v>0</v>
      </c>
    </row>
    <row r="370" spans="2:20" ht="14.4" x14ac:dyDescent="0.3">
      <c r="B370" s="30"/>
      <c r="C370" s="16"/>
      <c r="D370" s="16"/>
      <c r="E370" s="25"/>
      <c r="F370" s="16"/>
      <c r="G370" s="20"/>
      <c r="H370" s="19"/>
      <c r="I370" s="18"/>
      <c r="J370" s="18"/>
      <c r="K370" s="12"/>
      <c r="L370" s="232">
        <f t="shared" ref="L370:L433" si="37">IF(ROUNDDOWN(DATEDIF(I370,J370,"d")/7,0)&gt;$L$12,$L$12*K370,K370*ROUNDDOWN(DATEDIF(I370,J370,"d")/7,0))</f>
        <v>0</v>
      </c>
      <c r="M370" s="234">
        <f t="shared" ref="M370:M433" si="38">L370*$L$6</f>
        <v>0</v>
      </c>
      <c r="N370" s="11">
        <f>IF(Q370="x",0,IF(J370&lt;(INDEX(Lookup!$U$2:$U$10,MATCH($D$47,Lookup!$S$2:$S$10,0))),0,$L$12*K370))</f>
        <v>0</v>
      </c>
      <c r="O370" s="234">
        <f t="shared" ref="O370:O433" si="39">N370*$L$6</f>
        <v>0</v>
      </c>
      <c r="P370" s="10"/>
      <c r="Q370" s="9"/>
      <c r="S370" s="340">
        <f t="shared" si="35"/>
        <v>0</v>
      </c>
      <c r="T370" s="340">
        <f t="shared" si="36"/>
        <v>0</v>
      </c>
    </row>
    <row r="371" spans="2:20" ht="14.4" x14ac:dyDescent="0.3">
      <c r="B371" s="30"/>
      <c r="C371" s="16"/>
      <c r="D371" s="16"/>
      <c r="E371" s="25"/>
      <c r="F371" s="16"/>
      <c r="G371" s="20"/>
      <c r="H371" s="19"/>
      <c r="I371" s="18"/>
      <c r="J371" s="18"/>
      <c r="K371" s="12"/>
      <c r="L371" s="232">
        <f t="shared" si="37"/>
        <v>0</v>
      </c>
      <c r="M371" s="234">
        <f t="shared" si="38"/>
        <v>0</v>
      </c>
      <c r="N371" s="11">
        <f>IF(Q371="x",0,IF(J371&lt;(INDEX(Lookup!$U$2:$U$10,MATCH($D$47,Lookup!$S$2:$S$10,0))),0,$L$12*K371))</f>
        <v>0</v>
      </c>
      <c r="O371" s="234">
        <f t="shared" si="39"/>
        <v>0</v>
      </c>
      <c r="P371" s="10"/>
      <c r="Q371" s="9"/>
      <c r="S371" s="340">
        <f t="shared" ref="S371:S434" si="40">M371*$I$35</f>
        <v>0</v>
      </c>
      <c r="T371" s="340">
        <f t="shared" ref="T371:T434" si="41">O371*$I$44</f>
        <v>0</v>
      </c>
    </row>
    <row r="372" spans="2:20" ht="14.4" x14ac:dyDescent="0.3">
      <c r="B372" s="30"/>
      <c r="C372" s="16"/>
      <c r="D372" s="16"/>
      <c r="E372" s="25"/>
      <c r="F372" s="16"/>
      <c r="G372" s="20"/>
      <c r="H372" s="19"/>
      <c r="I372" s="18"/>
      <c r="J372" s="18"/>
      <c r="K372" s="12"/>
      <c r="L372" s="232">
        <f t="shared" si="37"/>
        <v>0</v>
      </c>
      <c r="M372" s="234">
        <f t="shared" si="38"/>
        <v>0</v>
      </c>
      <c r="N372" s="11">
        <f>IF(Q372="x",0,IF(J372&lt;(INDEX(Lookup!$U$2:$U$10,MATCH($D$47,Lookup!$S$2:$S$10,0))),0,$L$12*K372))</f>
        <v>0</v>
      </c>
      <c r="O372" s="234">
        <f t="shared" si="39"/>
        <v>0</v>
      </c>
      <c r="P372" s="10"/>
      <c r="Q372" s="9"/>
      <c r="S372" s="340">
        <f t="shared" si="40"/>
        <v>0</v>
      </c>
      <c r="T372" s="340">
        <f t="shared" si="41"/>
        <v>0</v>
      </c>
    </row>
    <row r="373" spans="2:20" ht="14.4" x14ac:dyDescent="0.3">
      <c r="B373" s="30"/>
      <c r="C373" s="16"/>
      <c r="D373" s="16"/>
      <c r="E373" s="25"/>
      <c r="F373" s="16"/>
      <c r="G373" s="20"/>
      <c r="H373" s="19"/>
      <c r="I373" s="18"/>
      <c r="J373" s="18"/>
      <c r="K373" s="12"/>
      <c r="L373" s="232">
        <f t="shared" si="37"/>
        <v>0</v>
      </c>
      <c r="M373" s="234">
        <f t="shared" si="38"/>
        <v>0</v>
      </c>
      <c r="N373" s="11">
        <f>IF(Q373="x",0,IF(J373&lt;(INDEX(Lookup!$U$2:$U$10,MATCH($D$47,Lookup!$S$2:$S$10,0))),0,$L$12*K373))</f>
        <v>0</v>
      </c>
      <c r="O373" s="234">
        <f t="shared" si="39"/>
        <v>0</v>
      </c>
      <c r="P373" s="10"/>
      <c r="Q373" s="9"/>
      <c r="S373" s="340">
        <f t="shared" si="40"/>
        <v>0</v>
      </c>
      <c r="T373" s="340">
        <f t="shared" si="41"/>
        <v>0</v>
      </c>
    </row>
    <row r="374" spans="2:20" ht="14.4" x14ac:dyDescent="0.3">
      <c r="B374" s="30"/>
      <c r="C374" s="16"/>
      <c r="D374" s="16"/>
      <c r="E374" s="25"/>
      <c r="F374" s="16"/>
      <c r="G374" s="20"/>
      <c r="H374" s="19"/>
      <c r="I374" s="18"/>
      <c r="J374" s="18"/>
      <c r="K374" s="12"/>
      <c r="L374" s="232">
        <f t="shared" si="37"/>
        <v>0</v>
      </c>
      <c r="M374" s="234">
        <f t="shared" si="38"/>
        <v>0</v>
      </c>
      <c r="N374" s="11">
        <f>IF(Q374="x",0,IF(J374&lt;(INDEX(Lookup!$U$2:$U$10,MATCH($D$47,Lookup!$S$2:$S$10,0))),0,$L$12*K374))</f>
        <v>0</v>
      </c>
      <c r="O374" s="234">
        <f t="shared" si="39"/>
        <v>0</v>
      </c>
      <c r="P374" s="10"/>
      <c r="Q374" s="9"/>
      <c r="S374" s="340">
        <f t="shared" si="40"/>
        <v>0</v>
      </c>
      <c r="T374" s="340">
        <f t="shared" si="41"/>
        <v>0</v>
      </c>
    </row>
    <row r="375" spans="2:20" ht="14.4" x14ac:dyDescent="0.3">
      <c r="B375" s="30"/>
      <c r="C375" s="16"/>
      <c r="D375" s="16"/>
      <c r="E375" s="25"/>
      <c r="F375" s="16"/>
      <c r="G375" s="20"/>
      <c r="H375" s="19"/>
      <c r="I375" s="18"/>
      <c r="J375" s="18"/>
      <c r="K375" s="12"/>
      <c r="L375" s="232">
        <f t="shared" si="37"/>
        <v>0</v>
      </c>
      <c r="M375" s="234">
        <f t="shared" si="38"/>
        <v>0</v>
      </c>
      <c r="N375" s="11">
        <f>IF(Q375="x",0,IF(J375&lt;(INDEX(Lookup!$U$2:$U$10,MATCH($D$47,Lookup!$S$2:$S$10,0))),0,$L$12*K375))</f>
        <v>0</v>
      </c>
      <c r="O375" s="234">
        <f t="shared" si="39"/>
        <v>0</v>
      </c>
      <c r="P375" s="10"/>
      <c r="Q375" s="9"/>
      <c r="S375" s="340">
        <f t="shared" si="40"/>
        <v>0</v>
      </c>
      <c r="T375" s="340">
        <f t="shared" si="41"/>
        <v>0</v>
      </c>
    </row>
    <row r="376" spans="2:20" ht="14.4" x14ac:dyDescent="0.3">
      <c r="B376" s="30"/>
      <c r="C376" s="16"/>
      <c r="D376" s="16"/>
      <c r="E376" s="25"/>
      <c r="F376" s="16"/>
      <c r="G376" s="20"/>
      <c r="H376" s="19"/>
      <c r="I376" s="18"/>
      <c r="J376" s="18"/>
      <c r="K376" s="12"/>
      <c r="L376" s="232">
        <f t="shared" si="37"/>
        <v>0</v>
      </c>
      <c r="M376" s="234">
        <f t="shared" si="38"/>
        <v>0</v>
      </c>
      <c r="N376" s="11">
        <f>IF(Q376="x",0,IF(J376&lt;(INDEX(Lookup!$U$2:$U$10,MATCH($D$47,Lookup!$S$2:$S$10,0))),0,$L$12*K376))</f>
        <v>0</v>
      </c>
      <c r="O376" s="234">
        <f t="shared" si="39"/>
        <v>0</v>
      </c>
      <c r="P376" s="10"/>
      <c r="Q376" s="9"/>
      <c r="S376" s="340">
        <f t="shared" si="40"/>
        <v>0</v>
      </c>
      <c r="T376" s="340">
        <f t="shared" si="41"/>
        <v>0</v>
      </c>
    </row>
    <row r="377" spans="2:20" ht="14.4" x14ac:dyDescent="0.3">
      <c r="B377" s="30"/>
      <c r="C377" s="16"/>
      <c r="D377" s="16"/>
      <c r="E377" s="25"/>
      <c r="F377" s="16"/>
      <c r="G377" s="20"/>
      <c r="H377" s="19"/>
      <c r="I377" s="18"/>
      <c r="J377" s="18"/>
      <c r="K377" s="12"/>
      <c r="L377" s="232">
        <f t="shared" si="37"/>
        <v>0</v>
      </c>
      <c r="M377" s="234">
        <f t="shared" si="38"/>
        <v>0</v>
      </c>
      <c r="N377" s="11">
        <f>IF(Q377="x",0,IF(J377&lt;(INDEX(Lookup!$U$2:$U$10,MATCH($D$47,Lookup!$S$2:$S$10,0))),0,$L$12*K377))</f>
        <v>0</v>
      </c>
      <c r="O377" s="234">
        <f t="shared" si="39"/>
        <v>0</v>
      </c>
      <c r="P377" s="10"/>
      <c r="Q377" s="9"/>
      <c r="S377" s="340">
        <f t="shared" si="40"/>
        <v>0</v>
      </c>
      <c r="T377" s="340">
        <f t="shared" si="41"/>
        <v>0</v>
      </c>
    </row>
    <row r="378" spans="2:20" ht="14.4" x14ac:dyDescent="0.3">
      <c r="B378" s="30"/>
      <c r="C378" s="16"/>
      <c r="D378" s="16"/>
      <c r="E378" s="25"/>
      <c r="F378" s="16"/>
      <c r="G378" s="20"/>
      <c r="H378" s="19"/>
      <c r="I378" s="18"/>
      <c r="J378" s="18"/>
      <c r="K378" s="12"/>
      <c r="L378" s="232">
        <f t="shared" si="37"/>
        <v>0</v>
      </c>
      <c r="M378" s="234">
        <f t="shared" si="38"/>
        <v>0</v>
      </c>
      <c r="N378" s="11">
        <f>IF(Q378="x",0,IF(J378&lt;(INDEX(Lookup!$U$2:$U$10,MATCH($D$47,Lookup!$S$2:$S$10,0))),0,$L$12*K378))</f>
        <v>0</v>
      </c>
      <c r="O378" s="234">
        <f t="shared" si="39"/>
        <v>0</v>
      </c>
      <c r="P378" s="10"/>
      <c r="Q378" s="9"/>
      <c r="S378" s="340">
        <f t="shared" si="40"/>
        <v>0</v>
      </c>
      <c r="T378" s="340">
        <f t="shared" si="41"/>
        <v>0</v>
      </c>
    </row>
    <row r="379" spans="2:20" ht="14.4" x14ac:dyDescent="0.3">
      <c r="B379" s="30"/>
      <c r="C379" s="16"/>
      <c r="D379" s="16"/>
      <c r="E379" s="25"/>
      <c r="F379" s="16"/>
      <c r="G379" s="20"/>
      <c r="H379" s="19"/>
      <c r="I379" s="18"/>
      <c r="J379" s="18"/>
      <c r="K379" s="12"/>
      <c r="L379" s="232">
        <f t="shared" si="37"/>
        <v>0</v>
      </c>
      <c r="M379" s="234">
        <f t="shared" si="38"/>
        <v>0</v>
      </c>
      <c r="N379" s="11">
        <f>IF(Q379="x",0,IF(J379&lt;(INDEX(Lookup!$U$2:$U$10,MATCH($D$47,Lookup!$S$2:$S$10,0))),0,$L$12*K379))</f>
        <v>0</v>
      </c>
      <c r="O379" s="234">
        <f t="shared" si="39"/>
        <v>0</v>
      </c>
      <c r="P379" s="10"/>
      <c r="Q379" s="9"/>
      <c r="S379" s="340">
        <f t="shared" si="40"/>
        <v>0</v>
      </c>
      <c r="T379" s="340">
        <f t="shared" si="41"/>
        <v>0</v>
      </c>
    </row>
    <row r="380" spans="2:20" ht="14.4" x14ac:dyDescent="0.3">
      <c r="B380" s="30"/>
      <c r="C380" s="16"/>
      <c r="D380" s="16"/>
      <c r="E380" s="25"/>
      <c r="F380" s="16"/>
      <c r="G380" s="20"/>
      <c r="H380" s="19"/>
      <c r="I380" s="18"/>
      <c r="J380" s="18"/>
      <c r="K380" s="12"/>
      <c r="L380" s="232">
        <f t="shared" si="37"/>
        <v>0</v>
      </c>
      <c r="M380" s="234">
        <f t="shared" si="38"/>
        <v>0</v>
      </c>
      <c r="N380" s="11">
        <f>IF(Q380="x",0,IF(J380&lt;(INDEX(Lookup!$U$2:$U$10,MATCH($D$47,Lookup!$S$2:$S$10,0))),0,$L$12*K380))</f>
        <v>0</v>
      </c>
      <c r="O380" s="234">
        <f t="shared" si="39"/>
        <v>0</v>
      </c>
      <c r="P380" s="10"/>
      <c r="Q380" s="9"/>
      <c r="S380" s="340">
        <f t="shared" si="40"/>
        <v>0</v>
      </c>
      <c r="T380" s="340">
        <f t="shared" si="41"/>
        <v>0</v>
      </c>
    </row>
    <row r="381" spans="2:20" ht="14.4" x14ac:dyDescent="0.3">
      <c r="B381" s="30"/>
      <c r="C381" s="16"/>
      <c r="D381" s="16"/>
      <c r="E381" s="25"/>
      <c r="F381" s="16"/>
      <c r="G381" s="20"/>
      <c r="H381" s="19"/>
      <c r="I381" s="18"/>
      <c r="J381" s="18"/>
      <c r="K381" s="12"/>
      <c r="L381" s="232">
        <f t="shared" si="37"/>
        <v>0</v>
      </c>
      <c r="M381" s="234">
        <f t="shared" si="38"/>
        <v>0</v>
      </c>
      <c r="N381" s="11">
        <f>IF(Q381="x",0,IF(J381&lt;(INDEX(Lookup!$U$2:$U$10,MATCH($D$47,Lookup!$S$2:$S$10,0))),0,$L$12*K381))</f>
        <v>0</v>
      </c>
      <c r="O381" s="234">
        <f t="shared" si="39"/>
        <v>0</v>
      </c>
      <c r="P381" s="10"/>
      <c r="Q381" s="9"/>
      <c r="S381" s="340">
        <f t="shared" si="40"/>
        <v>0</v>
      </c>
      <c r="T381" s="340">
        <f t="shared" si="41"/>
        <v>0</v>
      </c>
    </row>
    <row r="382" spans="2:20" ht="14.4" x14ac:dyDescent="0.3">
      <c r="B382" s="30"/>
      <c r="C382" s="16"/>
      <c r="D382" s="16"/>
      <c r="E382" s="25"/>
      <c r="F382" s="16"/>
      <c r="G382" s="20"/>
      <c r="H382" s="19"/>
      <c r="I382" s="18"/>
      <c r="J382" s="18"/>
      <c r="K382" s="12"/>
      <c r="L382" s="232">
        <f t="shared" si="37"/>
        <v>0</v>
      </c>
      <c r="M382" s="234">
        <f t="shared" si="38"/>
        <v>0</v>
      </c>
      <c r="N382" s="11">
        <f>IF(Q382="x",0,IF(J382&lt;(INDEX(Lookup!$U$2:$U$10,MATCH($D$47,Lookup!$S$2:$S$10,0))),0,$L$12*K382))</f>
        <v>0</v>
      </c>
      <c r="O382" s="234">
        <f t="shared" si="39"/>
        <v>0</v>
      </c>
      <c r="P382" s="10"/>
      <c r="Q382" s="9"/>
      <c r="S382" s="340">
        <f t="shared" si="40"/>
        <v>0</v>
      </c>
      <c r="T382" s="340">
        <f t="shared" si="41"/>
        <v>0</v>
      </c>
    </row>
    <row r="383" spans="2:20" ht="14.4" x14ac:dyDescent="0.3">
      <c r="B383" s="30"/>
      <c r="C383" s="16"/>
      <c r="D383" s="16"/>
      <c r="E383" s="25"/>
      <c r="F383" s="16"/>
      <c r="G383" s="20"/>
      <c r="H383" s="19"/>
      <c r="I383" s="18"/>
      <c r="J383" s="18"/>
      <c r="K383" s="12"/>
      <c r="L383" s="232">
        <f t="shared" si="37"/>
        <v>0</v>
      </c>
      <c r="M383" s="234">
        <f t="shared" si="38"/>
        <v>0</v>
      </c>
      <c r="N383" s="11">
        <f>IF(Q383="x",0,IF(J383&lt;(INDEX(Lookup!$U$2:$U$10,MATCH($D$47,Lookup!$S$2:$S$10,0))),0,$L$12*K383))</f>
        <v>0</v>
      </c>
      <c r="O383" s="234">
        <f t="shared" si="39"/>
        <v>0</v>
      </c>
      <c r="P383" s="10"/>
      <c r="Q383" s="9"/>
      <c r="S383" s="340">
        <f t="shared" si="40"/>
        <v>0</v>
      </c>
      <c r="T383" s="340">
        <f t="shared" si="41"/>
        <v>0</v>
      </c>
    </row>
    <row r="384" spans="2:20" ht="14.4" x14ac:dyDescent="0.3">
      <c r="B384" s="30"/>
      <c r="C384" s="16"/>
      <c r="D384" s="16"/>
      <c r="E384" s="25"/>
      <c r="F384" s="16"/>
      <c r="G384" s="20"/>
      <c r="H384" s="19"/>
      <c r="I384" s="18"/>
      <c r="J384" s="18"/>
      <c r="K384" s="12"/>
      <c r="L384" s="232">
        <f t="shared" si="37"/>
        <v>0</v>
      </c>
      <c r="M384" s="234">
        <f t="shared" si="38"/>
        <v>0</v>
      </c>
      <c r="N384" s="11">
        <f>IF(Q384="x",0,IF(J384&lt;(INDEX(Lookup!$U$2:$U$10,MATCH($D$47,Lookup!$S$2:$S$10,0))),0,$L$12*K384))</f>
        <v>0</v>
      </c>
      <c r="O384" s="234">
        <f t="shared" si="39"/>
        <v>0</v>
      </c>
      <c r="P384" s="10"/>
      <c r="Q384" s="9"/>
      <c r="S384" s="340">
        <f t="shared" si="40"/>
        <v>0</v>
      </c>
      <c r="T384" s="340">
        <f t="shared" si="41"/>
        <v>0</v>
      </c>
    </row>
    <row r="385" spans="1:20" ht="14.4" x14ac:dyDescent="0.3">
      <c r="B385" s="30"/>
      <c r="C385" s="16"/>
      <c r="D385" s="16"/>
      <c r="E385" s="25"/>
      <c r="F385" s="16"/>
      <c r="G385" s="20"/>
      <c r="H385" s="19"/>
      <c r="I385" s="18"/>
      <c r="J385" s="18"/>
      <c r="K385" s="12"/>
      <c r="L385" s="232">
        <f t="shared" si="37"/>
        <v>0</v>
      </c>
      <c r="M385" s="234">
        <f t="shared" si="38"/>
        <v>0</v>
      </c>
      <c r="N385" s="11">
        <f>IF(Q385="x",0,IF(J385&lt;(INDEX(Lookup!$U$2:$U$10,MATCH($D$47,Lookup!$S$2:$S$10,0))),0,$L$12*K385))</f>
        <v>0</v>
      </c>
      <c r="O385" s="234">
        <f t="shared" si="39"/>
        <v>0</v>
      </c>
      <c r="P385" s="10"/>
      <c r="Q385" s="9"/>
      <c r="S385" s="340">
        <f t="shared" si="40"/>
        <v>0</v>
      </c>
      <c r="T385" s="340">
        <f t="shared" si="41"/>
        <v>0</v>
      </c>
    </row>
    <row r="386" spans="1:20" ht="14.4" x14ac:dyDescent="0.3">
      <c r="B386" s="30"/>
      <c r="C386" s="16"/>
      <c r="D386" s="16"/>
      <c r="E386" s="25"/>
      <c r="F386" s="16"/>
      <c r="G386" s="20"/>
      <c r="H386" s="19"/>
      <c r="I386" s="18"/>
      <c r="J386" s="18"/>
      <c r="K386" s="12"/>
      <c r="L386" s="232">
        <f t="shared" si="37"/>
        <v>0</v>
      </c>
      <c r="M386" s="234">
        <f t="shared" si="38"/>
        <v>0</v>
      </c>
      <c r="N386" s="11">
        <f>IF(Q386="x",0,IF(J386&lt;(INDEX(Lookup!$U$2:$U$10,MATCH($D$47,Lookup!$S$2:$S$10,0))),0,$L$12*K386))</f>
        <v>0</v>
      </c>
      <c r="O386" s="234">
        <f t="shared" si="39"/>
        <v>0</v>
      </c>
      <c r="P386" s="10"/>
      <c r="Q386" s="9"/>
      <c r="S386" s="340">
        <f t="shared" si="40"/>
        <v>0</v>
      </c>
      <c r="T386" s="340">
        <f t="shared" si="41"/>
        <v>0</v>
      </c>
    </row>
    <row r="387" spans="1:20" ht="14.4" x14ac:dyDescent="0.3">
      <c r="B387" s="30"/>
      <c r="C387" s="16"/>
      <c r="D387" s="16"/>
      <c r="E387" s="25"/>
      <c r="F387" s="16"/>
      <c r="G387" s="20"/>
      <c r="H387" s="19"/>
      <c r="I387" s="18"/>
      <c r="J387" s="18"/>
      <c r="K387" s="12"/>
      <c r="L387" s="232">
        <f t="shared" si="37"/>
        <v>0</v>
      </c>
      <c r="M387" s="234">
        <f t="shared" si="38"/>
        <v>0</v>
      </c>
      <c r="N387" s="11">
        <f>IF(Q387="x",0,IF(J387&lt;(INDEX(Lookup!$U$2:$U$10,MATCH($D$47,Lookup!$S$2:$S$10,0))),0,$L$12*K387))</f>
        <v>0</v>
      </c>
      <c r="O387" s="234">
        <f t="shared" si="39"/>
        <v>0</v>
      </c>
      <c r="P387" s="10"/>
      <c r="Q387" s="9"/>
      <c r="S387" s="340">
        <f t="shared" si="40"/>
        <v>0</v>
      </c>
      <c r="T387" s="340">
        <f t="shared" si="41"/>
        <v>0</v>
      </c>
    </row>
    <row r="388" spans="1:20" ht="14.4" x14ac:dyDescent="0.3">
      <c r="B388" s="30"/>
      <c r="C388" s="16"/>
      <c r="D388" s="16"/>
      <c r="E388" s="25"/>
      <c r="F388" s="16"/>
      <c r="G388" s="20"/>
      <c r="H388" s="19"/>
      <c r="I388" s="18"/>
      <c r="J388" s="18"/>
      <c r="K388" s="12"/>
      <c r="L388" s="232">
        <f t="shared" si="37"/>
        <v>0</v>
      </c>
      <c r="M388" s="234">
        <f t="shared" si="38"/>
        <v>0</v>
      </c>
      <c r="N388" s="11">
        <f>IF(Q388="x",0,IF(J388&lt;(INDEX(Lookup!$U$2:$U$10,MATCH($D$47,Lookup!$S$2:$S$10,0))),0,$L$12*K388))</f>
        <v>0</v>
      </c>
      <c r="O388" s="234">
        <f t="shared" si="39"/>
        <v>0</v>
      </c>
      <c r="P388" s="10"/>
      <c r="Q388" s="9"/>
      <c r="S388" s="340">
        <f t="shared" si="40"/>
        <v>0</v>
      </c>
      <c r="T388" s="340">
        <f t="shared" si="41"/>
        <v>0</v>
      </c>
    </row>
    <row r="389" spans="1:20" ht="14.4" x14ac:dyDescent="0.3">
      <c r="B389" s="30"/>
      <c r="C389" s="16"/>
      <c r="D389" s="16"/>
      <c r="E389" s="25"/>
      <c r="F389" s="16"/>
      <c r="G389" s="20"/>
      <c r="H389" s="19"/>
      <c r="I389" s="18"/>
      <c r="J389" s="18"/>
      <c r="K389" s="12"/>
      <c r="L389" s="232">
        <f t="shared" si="37"/>
        <v>0</v>
      </c>
      <c r="M389" s="234">
        <f t="shared" si="38"/>
        <v>0</v>
      </c>
      <c r="N389" s="11">
        <f>IF(Q389="x",0,IF(J389&lt;(INDEX(Lookup!$U$2:$U$10,MATCH($D$47,Lookup!$S$2:$S$10,0))),0,$L$12*K389))</f>
        <v>0</v>
      </c>
      <c r="O389" s="234">
        <f t="shared" si="39"/>
        <v>0</v>
      </c>
      <c r="P389" s="10"/>
      <c r="Q389" s="9"/>
      <c r="S389" s="340">
        <f t="shared" si="40"/>
        <v>0</v>
      </c>
      <c r="T389" s="340">
        <f t="shared" si="41"/>
        <v>0</v>
      </c>
    </row>
    <row r="390" spans="1:20" ht="14.4" x14ac:dyDescent="0.3">
      <c r="B390" s="30"/>
      <c r="C390" s="16"/>
      <c r="D390" s="16"/>
      <c r="E390" s="25"/>
      <c r="F390" s="16"/>
      <c r="G390" s="20"/>
      <c r="H390" s="19"/>
      <c r="I390" s="18"/>
      <c r="J390" s="18"/>
      <c r="K390" s="12"/>
      <c r="L390" s="232">
        <f t="shared" si="37"/>
        <v>0</v>
      </c>
      <c r="M390" s="234">
        <f t="shared" si="38"/>
        <v>0</v>
      </c>
      <c r="N390" s="11">
        <f>IF(Q390="x",0,IF(J390&lt;(INDEX(Lookup!$U$2:$U$10,MATCH($D$47,Lookup!$S$2:$S$10,0))),0,$L$12*K390))</f>
        <v>0</v>
      </c>
      <c r="O390" s="234">
        <f t="shared" si="39"/>
        <v>0</v>
      </c>
      <c r="P390" s="10"/>
      <c r="Q390" s="9"/>
      <c r="S390" s="340">
        <f t="shared" si="40"/>
        <v>0</v>
      </c>
      <c r="T390" s="340">
        <f t="shared" si="41"/>
        <v>0</v>
      </c>
    </row>
    <row r="391" spans="1:20" ht="14.4" x14ac:dyDescent="0.3">
      <c r="B391" s="30"/>
      <c r="C391" s="16"/>
      <c r="D391" s="16"/>
      <c r="E391" s="25"/>
      <c r="F391" s="16"/>
      <c r="G391" s="20"/>
      <c r="H391" s="19"/>
      <c r="I391" s="18"/>
      <c r="J391" s="18"/>
      <c r="K391" s="12"/>
      <c r="L391" s="232">
        <f t="shared" si="37"/>
        <v>0</v>
      </c>
      <c r="M391" s="234">
        <f t="shared" si="38"/>
        <v>0</v>
      </c>
      <c r="N391" s="11">
        <f>IF(Q391="x",0,IF(J391&lt;(INDEX(Lookup!$U$2:$U$10,MATCH($D$47,Lookup!$S$2:$S$10,0))),0,$L$12*K391))</f>
        <v>0</v>
      </c>
      <c r="O391" s="234">
        <f t="shared" si="39"/>
        <v>0</v>
      </c>
      <c r="P391" s="10"/>
      <c r="Q391" s="9"/>
      <c r="S391" s="340">
        <f t="shared" si="40"/>
        <v>0</v>
      </c>
      <c r="T391" s="340">
        <f t="shared" si="41"/>
        <v>0</v>
      </c>
    </row>
    <row r="392" spans="1:20" ht="14.4" x14ac:dyDescent="0.3">
      <c r="A392" s="17"/>
      <c r="B392" s="30"/>
      <c r="C392" s="16"/>
      <c r="D392" s="16"/>
      <c r="E392" s="25"/>
      <c r="F392" s="16"/>
      <c r="G392" s="20"/>
      <c r="H392" s="19"/>
      <c r="I392" s="18"/>
      <c r="J392" s="18"/>
      <c r="K392" s="12"/>
      <c r="L392" s="232">
        <f t="shared" si="37"/>
        <v>0</v>
      </c>
      <c r="M392" s="234">
        <f t="shared" si="38"/>
        <v>0</v>
      </c>
      <c r="N392" s="11">
        <f>IF(Q392="x",0,IF(J392&lt;(INDEX(Lookup!$U$2:$U$10,MATCH($D$47,Lookup!$S$2:$S$10,0))),0,$L$12*K392))</f>
        <v>0</v>
      </c>
      <c r="O392" s="234">
        <f t="shared" si="39"/>
        <v>0</v>
      </c>
      <c r="P392" s="10"/>
      <c r="Q392" s="9"/>
      <c r="S392" s="340">
        <f t="shared" si="40"/>
        <v>0</v>
      </c>
      <c r="T392" s="340">
        <f t="shared" si="41"/>
        <v>0</v>
      </c>
    </row>
    <row r="393" spans="1:20" ht="14.4" x14ac:dyDescent="0.3">
      <c r="A393" s="17"/>
      <c r="B393" s="30"/>
      <c r="C393" s="16"/>
      <c r="D393" s="16"/>
      <c r="E393" s="25"/>
      <c r="F393" s="16"/>
      <c r="G393" s="20"/>
      <c r="H393" s="19"/>
      <c r="I393" s="18"/>
      <c r="J393" s="18"/>
      <c r="K393" s="12"/>
      <c r="L393" s="232">
        <f t="shared" si="37"/>
        <v>0</v>
      </c>
      <c r="M393" s="234">
        <f t="shared" si="38"/>
        <v>0</v>
      </c>
      <c r="N393" s="11">
        <f>IF(Q393="x",0,IF(J393&lt;(INDEX(Lookup!$U$2:$U$10,MATCH($D$47,Lookup!$S$2:$S$10,0))),0,$L$12*K393))</f>
        <v>0</v>
      </c>
      <c r="O393" s="234">
        <f t="shared" si="39"/>
        <v>0</v>
      </c>
      <c r="P393" s="10"/>
      <c r="Q393" s="9"/>
      <c r="S393" s="340">
        <f t="shared" si="40"/>
        <v>0</v>
      </c>
      <c r="T393" s="340">
        <f t="shared" si="41"/>
        <v>0</v>
      </c>
    </row>
    <row r="394" spans="1:20" ht="14.4" x14ac:dyDescent="0.3">
      <c r="B394" s="30"/>
      <c r="C394" s="16"/>
      <c r="D394" s="16"/>
      <c r="E394" s="25"/>
      <c r="F394" s="16"/>
      <c r="G394" s="20"/>
      <c r="H394" s="19"/>
      <c r="I394" s="18"/>
      <c r="J394" s="18"/>
      <c r="K394" s="12"/>
      <c r="L394" s="232">
        <f t="shared" si="37"/>
        <v>0</v>
      </c>
      <c r="M394" s="234">
        <f t="shared" si="38"/>
        <v>0</v>
      </c>
      <c r="N394" s="11">
        <f>IF(Q394="x",0,IF(J394&lt;(INDEX(Lookup!$U$2:$U$10,MATCH($D$47,Lookup!$S$2:$S$10,0))),0,$L$12*K394))</f>
        <v>0</v>
      </c>
      <c r="O394" s="234">
        <f t="shared" si="39"/>
        <v>0</v>
      </c>
      <c r="P394" s="10"/>
      <c r="Q394" s="9"/>
      <c r="S394" s="340">
        <f t="shared" si="40"/>
        <v>0</v>
      </c>
      <c r="T394" s="340">
        <f t="shared" si="41"/>
        <v>0</v>
      </c>
    </row>
    <row r="395" spans="1:20" ht="14.4" x14ac:dyDescent="0.3">
      <c r="B395" s="30"/>
      <c r="C395" s="16"/>
      <c r="D395" s="16"/>
      <c r="E395" s="25"/>
      <c r="F395" s="16"/>
      <c r="G395" s="20"/>
      <c r="H395" s="19"/>
      <c r="I395" s="18"/>
      <c r="J395" s="18"/>
      <c r="K395" s="12"/>
      <c r="L395" s="232">
        <f t="shared" si="37"/>
        <v>0</v>
      </c>
      <c r="M395" s="234">
        <f t="shared" si="38"/>
        <v>0</v>
      </c>
      <c r="N395" s="11">
        <f>IF(Q395="x",0,IF(J395&lt;(INDEX(Lookup!$U$2:$U$10,MATCH($D$47,Lookup!$S$2:$S$10,0))),0,$L$12*K395))</f>
        <v>0</v>
      </c>
      <c r="O395" s="234">
        <f t="shared" si="39"/>
        <v>0</v>
      </c>
      <c r="P395" s="10"/>
      <c r="Q395" s="9"/>
      <c r="S395" s="340">
        <f t="shared" si="40"/>
        <v>0</v>
      </c>
      <c r="T395" s="340">
        <f t="shared" si="41"/>
        <v>0</v>
      </c>
    </row>
    <row r="396" spans="1:20" ht="14.4" x14ac:dyDescent="0.3">
      <c r="B396" s="30"/>
      <c r="C396" s="16"/>
      <c r="D396" s="16"/>
      <c r="E396" s="25"/>
      <c r="F396" s="16"/>
      <c r="G396" s="20"/>
      <c r="H396" s="19"/>
      <c r="I396" s="18"/>
      <c r="J396" s="18"/>
      <c r="K396" s="12"/>
      <c r="L396" s="232">
        <f t="shared" si="37"/>
        <v>0</v>
      </c>
      <c r="M396" s="234">
        <f t="shared" si="38"/>
        <v>0</v>
      </c>
      <c r="N396" s="11">
        <f>IF(Q396="x",0,IF(J396&lt;(INDEX(Lookup!$U$2:$U$10,MATCH($D$47,Lookup!$S$2:$S$10,0))),0,$L$12*K396))</f>
        <v>0</v>
      </c>
      <c r="O396" s="234">
        <f t="shared" si="39"/>
        <v>0</v>
      </c>
      <c r="P396" s="10"/>
      <c r="Q396" s="9"/>
      <c r="S396" s="340">
        <f t="shared" si="40"/>
        <v>0</v>
      </c>
      <c r="T396" s="340">
        <f t="shared" si="41"/>
        <v>0</v>
      </c>
    </row>
    <row r="397" spans="1:20" ht="14.4" x14ac:dyDescent="0.3">
      <c r="B397" s="30"/>
      <c r="C397" s="16"/>
      <c r="D397" s="16"/>
      <c r="E397" s="25"/>
      <c r="F397" s="16"/>
      <c r="G397" s="20"/>
      <c r="H397" s="19"/>
      <c r="I397" s="18"/>
      <c r="J397" s="18"/>
      <c r="K397" s="12"/>
      <c r="L397" s="232">
        <f t="shared" si="37"/>
        <v>0</v>
      </c>
      <c r="M397" s="234">
        <f t="shared" si="38"/>
        <v>0</v>
      </c>
      <c r="N397" s="11">
        <f>IF(Q397="x",0,IF(J397&lt;(INDEX(Lookup!$U$2:$U$10,MATCH($D$47,Lookup!$S$2:$S$10,0))),0,$L$12*K397))</f>
        <v>0</v>
      </c>
      <c r="O397" s="234">
        <f t="shared" si="39"/>
        <v>0</v>
      </c>
      <c r="P397" s="10"/>
      <c r="Q397" s="9"/>
      <c r="S397" s="340">
        <f t="shared" si="40"/>
        <v>0</v>
      </c>
      <c r="T397" s="340">
        <f t="shared" si="41"/>
        <v>0</v>
      </c>
    </row>
    <row r="398" spans="1:20" ht="14.4" x14ac:dyDescent="0.3">
      <c r="B398" s="30"/>
      <c r="C398" s="16"/>
      <c r="D398" s="16"/>
      <c r="E398" s="25"/>
      <c r="F398" s="16"/>
      <c r="G398" s="20"/>
      <c r="H398" s="19"/>
      <c r="I398" s="18"/>
      <c r="J398" s="18"/>
      <c r="K398" s="12"/>
      <c r="L398" s="232">
        <f t="shared" si="37"/>
        <v>0</v>
      </c>
      <c r="M398" s="234">
        <f t="shared" si="38"/>
        <v>0</v>
      </c>
      <c r="N398" s="11">
        <f>IF(Q398="x",0,IF(J398&lt;(INDEX(Lookup!$U$2:$U$10,MATCH($D$47,Lookup!$S$2:$S$10,0))),0,$L$12*K398))</f>
        <v>0</v>
      </c>
      <c r="O398" s="234">
        <f t="shared" si="39"/>
        <v>0</v>
      </c>
      <c r="P398" s="10"/>
      <c r="Q398" s="9"/>
      <c r="S398" s="340">
        <f t="shared" si="40"/>
        <v>0</v>
      </c>
      <c r="T398" s="340">
        <f t="shared" si="41"/>
        <v>0</v>
      </c>
    </row>
    <row r="399" spans="1:20" ht="14.4" x14ac:dyDescent="0.3">
      <c r="B399" s="30"/>
      <c r="C399" s="16"/>
      <c r="D399" s="16"/>
      <c r="E399" s="25"/>
      <c r="F399" s="16"/>
      <c r="G399" s="20"/>
      <c r="H399" s="19"/>
      <c r="I399" s="18"/>
      <c r="J399" s="18"/>
      <c r="K399" s="12"/>
      <c r="L399" s="232">
        <f t="shared" si="37"/>
        <v>0</v>
      </c>
      <c r="M399" s="234">
        <f t="shared" si="38"/>
        <v>0</v>
      </c>
      <c r="N399" s="11">
        <f>IF(Q399="x",0,IF(J399&lt;(INDEX(Lookup!$U$2:$U$10,MATCH($D$47,Lookup!$S$2:$S$10,0))),0,$L$12*K399))</f>
        <v>0</v>
      </c>
      <c r="O399" s="234">
        <f t="shared" si="39"/>
        <v>0</v>
      </c>
      <c r="P399" s="10"/>
      <c r="Q399" s="9"/>
      <c r="S399" s="340">
        <f t="shared" si="40"/>
        <v>0</v>
      </c>
      <c r="T399" s="340">
        <f t="shared" si="41"/>
        <v>0</v>
      </c>
    </row>
    <row r="400" spans="1:20" ht="14.4" x14ac:dyDescent="0.3">
      <c r="B400" s="30"/>
      <c r="C400" s="16"/>
      <c r="D400" s="16"/>
      <c r="E400" s="25"/>
      <c r="F400" s="16"/>
      <c r="G400" s="20"/>
      <c r="H400" s="19"/>
      <c r="I400" s="18"/>
      <c r="J400" s="18"/>
      <c r="K400" s="12"/>
      <c r="L400" s="232">
        <f t="shared" si="37"/>
        <v>0</v>
      </c>
      <c r="M400" s="234">
        <f t="shared" si="38"/>
        <v>0</v>
      </c>
      <c r="N400" s="11">
        <f>IF(Q400="x",0,IF(J400&lt;(INDEX(Lookup!$U$2:$U$10,MATCH($D$47,Lookup!$S$2:$S$10,0))),0,$L$12*K400))</f>
        <v>0</v>
      </c>
      <c r="O400" s="234">
        <f t="shared" si="39"/>
        <v>0</v>
      </c>
      <c r="P400" s="10"/>
      <c r="Q400" s="9"/>
      <c r="S400" s="340">
        <f t="shared" si="40"/>
        <v>0</v>
      </c>
      <c r="T400" s="340">
        <f t="shared" si="41"/>
        <v>0</v>
      </c>
    </row>
    <row r="401" spans="2:20" ht="14.4" x14ac:dyDescent="0.3">
      <c r="B401" s="30"/>
      <c r="C401" s="16"/>
      <c r="D401" s="16"/>
      <c r="E401" s="25"/>
      <c r="F401" s="16"/>
      <c r="G401" s="20"/>
      <c r="H401" s="19"/>
      <c r="I401" s="18"/>
      <c r="J401" s="18"/>
      <c r="K401" s="12"/>
      <c r="L401" s="232">
        <f t="shared" si="37"/>
        <v>0</v>
      </c>
      <c r="M401" s="234">
        <f t="shared" si="38"/>
        <v>0</v>
      </c>
      <c r="N401" s="11">
        <f>IF(Q401="x",0,IF(J401&lt;(INDEX(Lookup!$U$2:$U$10,MATCH($D$47,Lookup!$S$2:$S$10,0))),0,$L$12*K401))</f>
        <v>0</v>
      </c>
      <c r="O401" s="234">
        <f t="shared" si="39"/>
        <v>0</v>
      </c>
      <c r="P401" s="10"/>
      <c r="Q401" s="9"/>
      <c r="S401" s="340">
        <f t="shared" si="40"/>
        <v>0</v>
      </c>
      <c r="T401" s="340">
        <f t="shared" si="41"/>
        <v>0</v>
      </c>
    </row>
    <row r="402" spans="2:20" ht="14.4" x14ac:dyDescent="0.3">
      <c r="B402" s="30"/>
      <c r="C402" s="16"/>
      <c r="D402" s="16"/>
      <c r="E402" s="25"/>
      <c r="F402" s="16"/>
      <c r="G402" s="20"/>
      <c r="H402" s="19"/>
      <c r="I402" s="18"/>
      <c r="J402" s="18"/>
      <c r="K402" s="12"/>
      <c r="L402" s="232">
        <f t="shared" si="37"/>
        <v>0</v>
      </c>
      <c r="M402" s="234">
        <f t="shared" si="38"/>
        <v>0</v>
      </c>
      <c r="N402" s="11">
        <f>IF(Q402="x",0,IF(J402&lt;(INDEX(Lookup!$U$2:$U$10,MATCH($D$47,Lookup!$S$2:$S$10,0))),0,$L$12*K402))</f>
        <v>0</v>
      </c>
      <c r="O402" s="234">
        <f t="shared" si="39"/>
        <v>0</v>
      </c>
      <c r="P402" s="10"/>
      <c r="Q402" s="9"/>
      <c r="S402" s="340">
        <f t="shared" si="40"/>
        <v>0</v>
      </c>
      <c r="T402" s="340">
        <f t="shared" si="41"/>
        <v>0</v>
      </c>
    </row>
    <row r="403" spans="2:20" ht="14.4" x14ac:dyDescent="0.3">
      <c r="B403" s="30"/>
      <c r="C403" s="16"/>
      <c r="D403" s="16"/>
      <c r="E403" s="25"/>
      <c r="F403" s="16"/>
      <c r="G403" s="20"/>
      <c r="H403" s="19"/>
      <c r="I403" s="18"/>
      <c r="J403" s="18"/>
      <c r="K403" s="12"/>
      <c r="L403" s="232">
        <f t="shared" si="37"/>
        <v>0</v>
      </c>
      <c r="M403" s="234">
        <f t="shared" si="38"/>
        <v>0</v>
      </c>
      <c r="N403" s="11">
        <f>IF(Q403="x",0,IF(J403&lt;(INDEX(Lookup!$U$2:$U$10,MATCH($D$47,Lookup!$S$2:$S$10,0))),0,$L$12*K403))</f>
        <v>0</v>
      </c>
      <c r="O403" s="234">
        <f t="shared" si="39"/>
        <v>0</v>
      </c>
      <c r="P403" s="10"/>
      <c r="Q403" s="9"/>
      <c r="S403" s="340">
        <f t="shared" si="40"/>
        <v>0</v>
      </c>
      <c r="T403" s="340">
        <f t="shared" si="41"/>
        <v>0</v>
      </c>
    </row>
    <row r="404" spans="2:20" ht="14.4" x14ac:dyDescent="0.3">
      <c r="B404" s="30"/>
      <c r="C404" s="16"/>
      <c r="D404" s="16"/>
      <c r="E404" s="25"/>
      <c r="F404" s="16"/>
      <c r="G404" s="20"/>
      <c r="H404" s="19"/>
      <c r="I404" s="18"/>
      <c r="J404" s="18"/>
      <c r="K404" s="12"/>
      <c r="L404" s="232">
        <f t="shared" si="37"/>
        <v>0</v>
      </c>
      <c r="M404" s="234">
        <f t="shared" si="38"/>
        <v>0</v>
      </c>
      <c r="N404" s="11">
        <f>IF(Q404="x",0,IF(J404&lt;(INDEX(Lookup!$U$2:$U$10,MATCH($D$47,Lookup!$S$2:$S$10,0))),0,$L$12*K404))</f>
        <v>0</v>
      </c>
      <c r="O404" s="234">
        <f t="shared" si="39"/>
        <v>0</v>
      </c>
      <c r="P404" s="10"/>
      <c r="Q404" s="9"/>
      <c r="S404" s="340">
        <f t="shared" si="40"/>
        <v>0</v>
      </c>
      <c r="T404" s="340">
        <f t="shared" si="41"/>
        <v>0</v>
      </c>
    </row>
    <row r="405" spans="2:20" ht="14.4" x14ac:dyDescent="0.3">
      <c r="B405" s="30"/>
      <c r="C405" s="16"/>
      <c r="D405" s="16"/>
      <c r="E405" s="25"/>
      <c r="F405" s="16"/>
      <c r="G405" s="20"/>
      <c r="H405" s="19"/>
      <c r="I405" s="18"/>
      <c r="J405" s="18"/>
      <c r="K405" s="12"/>
      <c r="L405" s="232">
        <f t="shared" si="37"/>
        <v>0</v>
      </c>
      <c r="M405" s="234">
        <f t="shared" si="38"/>
        <v>0</v>
      </c>
      <c r="N405" s="11">
        <f>IF(Q405="x",0,IF(J405&lt;(INDEX(Lookup!$U$2:$U$10,MATCH($D$47,Lookup!$S$2:$S$10,0))),0,$L$12*K405))</f>
        <v>0</v>
      </c>
      <c r="O405" s="234">
        <f t="shared" si="39"/>
        <v>0</v>
      </c>
      <c r="P405" s="10"/>
      <c r="Q405" s="9"/>
      <c r="S405" s="340">
        <f t="shared" si="40"/>
        <v>0</v>
      </c>
      <c r="T405" s="340">
        <f t="shared" si="41"/>
        <v>0</v>
      </c>
    </row>
    <row r="406" spans="2:20" ht="14.4" x14ac:dyDescent="0.3">
      <c r="B406" s="30"/>
      <c r="C406" s="16"/>
      <c r="D406" s="16"/>
      <c r="E406" s="25"/>
      <c r="F406" s="16"/>
      <c r="G406" s="20"/>
      <c r="H406" s="19"/>
      <c r="I406" s="18"/>
      <c r="J406" s="18"/>
      <c r="K406" s="12"/>
      <c r="L406" s="232">
        <f t="shared" si="37"/>
        <v>0</v>
      </c>
      <c r="M406" s="234">
        <f t="shared" si="38"/>
        <v>0</v>
      </c>
      <c r="N406" s="11">
        <f>IF(Q406="x",0,IF(J406&lt;(INDEX(Lookup!$U$2:$U$10,MATCH($D$47,Lookup!$S$2:$S$10,0))),0,$L$12*K406))</f>
        <v>0</v>
      </c>
      <c r="O406" s="234">
        <f t="shared" si="39"/>
        <v>0</v>
      </c>
      <c r="P406" s="10"/>
      <c r="Q406" s="9"/>
      <c r="S406" s="340">
        <f t="shared" si="40"/>
        <v>0</v>
      </c>
      <c r="T406" s="340">
        <f t="shared" si="41"/>
        <v>0</v>
      </c>
    </row>
    <row r="407" spans="2:20" ht="14.4" x14ac:dyDescent="0.3">
      <c r="B407" s="30"/>
      <c r="C407" s="16"/>
      <c r="D407" s="16"/>
      <c r="E407" s="25"/>
      <c r="F407" s="16"/>
      <c r="G407" s="20"/>
      <c r="H407" s="19"/>
      <c r="I407" s="18"/>
      <c r="J407" s="18"/>
      <c r="K407" s="12"/>
      <c r="L407" s="232">
        <f t="shared" si="37"/>
        <v>0</v>
      </c>
      <c r="M407" s="234">
        <f t="shared" si="38"/>
        <v>0</v>
      </c>
      <c r="N407" s="11">
        <f>IF(Q407="x",0,IF(J407&lt;(INDEX(Lookup!$U$2:$U$10,MATCH($D$47,Lookup!$S$2:$S$10,0))),0,$L$12*K407))</f>
        <v>0</v>
      </c>
      <c r="O407" s="234">
        <f t="shared" si="39"/>
        <v>0</v>
      </c>
      <c r="P407" s="10"/>
      <c r="Q407" s="9"/>
      <c r="S407" s="340">
        <f t="shared" si="40"/>
        <v>0</v>
      </c>
      <c r="T407" s="340">
        <f t="shared" si="41"/>
        <v>0</v>
      </c>
    </row>
    <row r="408" spans="2:20" ht="14.4" x14ac:dyDescent="0.3">
      <c r="B408" s="30"/>
      <c r="C408" s="16"/>
      <c r="D408" s="16"/>
      <c r="E408" s="25"/>
      <c r="F408" s="16"/>
      <c r="G408" s="20"/>
      <c r="H408" s="19"/>
      <c r="I408" s="18"/>
      <c r="J408" s="18"/>
      <c r="K408" s="12"/>
      <c r="L408" s="232">
        <f t="shared" si="37"/>
        <v>0</v>
      </c>
      <c r="M408" s="234">
        <f t="shared" si="38"/>
        <v>0</v>
      </c>
      <c r="N408" s="11">
        <f>IF(Q408="x",0,IF(J408&lt;(INDEX(Lookup!$U$2:$U$10,MATCH($D$47,Lookup!$S$2:$S$10,0))),0,$L$12*K408))</f>
        <v>0</v>
      </c>
      <c r="O408" s="234">
        <f t="shared" si="39"/>
        <v>0</v>
      </c>
      <c r="P408" s="10"/>
      <c r="Q408" s="9"/>
      <c r="S408" s="340">
        <f t="shared" si="40"/>
        <v>0</v>
      </c>
      <c r="T408" s="340">
        <f t="shared" si="41"/>
        <v>0</v>
      </c>
    </row>
    <row r="409" spans="2:20" ht="14.4" x14ac:dyDescent="0.3">
      <c r="B409" s="30"/>
      <c r="C409" s="16"/>
      <c r="D409" s="16"/>
      <c r="E409" s="25"/>
      <c r="F409" s="16"/>
      <c r="G409" s="20"/>
      <c r="H409" s="19"/>
      <c r="I409" s="18"/>
      <c r="J409" s="18"/>
      <c r="K409" s="12"/>
      <c r="L409" s="232">
        <f t="shared" si="37"/>
        <v>0</v>
      </c>
      <c r="M409" s="234">
        <f t="shared" si="38"/>
        <v>0</v>
      </c>
      <c r="N409" s="11">
        <f>IF(Q409="x",0,IF(J409&lt;(INDEX(Lookup!$U$2:$U$10,MATCH($D$47,Lookup!$S$2:$S$10,0))),0,$L$12*K409))</f>
        <v>0</v>
      </c>
      <c r="O409" s="234">
        <f t="shared" si="39"/>
        <v>0</v>
      </c>
      <c r="P409" s="10"/>
      <c r="Q409" s="9"/>
      <c r="S409" s="340">
        <f t="shared" si="40"/>
        <v>0</v>
      </c>
      <c r="T409" s="340">
        <f t="shared" si="41"/>
        <v>0</v>
      </c>
    </row>
    <row r="410" spans="2:20" ht="14.4" x14ac:dyDescent="0.3">
      <c r="B410" s="30"/>
      <c r="C410" s="16"/>
      <c r="D410" s="16"/>
      <c r="E410" s="25"/>
      <c r="F410" s="16"/>
      <c r="G410" s="20"/>
      <c r="H410" s="19"/>
      <c r="I410" s="18"/>
      <c r="J410" s="18"/>
      <c r="K410" s="12"/>
      <c r="L410" s="232">
        <f t="shared" si="37"/>
        <v>0</v>
      </c>
      <c r="M410" s="234">
        <f t="shared" si="38"/>
        <v>0</v>
      </c>
      <c r="N410" s="11">
        <f>IF(Q410="x",0,IF(J410&lt;(INDEX(Lookup!$U$2:$U$10,MATCH($D$47,Lookup!$S$2:$S$10,0))),0,$L$12*K410))</f>
        <v>0</v>
      </c>
      <c r="O410" s="234">
        <f t="shared" si="39"/>
        <v>0</v>
      </c>
      <c r="P410" s="10"/>
      <c r="Q410" s="9"/>
      <c r="S410" s="340">
        <f t="shared" si="40"/>
        <v>0</v>
      </c>
      <c r="T410" s="340">
        <f t="shared" si="41"/>
        <v>0</v>
      </c>
    </row>
    <row r="411" spans="2:20" ht="14.4" x14ac:dyDescent="0.3">
      <c r="B411" s="30"/>
      <c r="C411" s="16"/>
      <c r="D411" s="16"/>
      <c r="E411" s="25"/>
      <c r="F411" s="16"/>
      <c r="G411" s="20"/>
      <c r="H411" s="19"/>
      <c r="I411" s="18"/>
      <c r="J411" s="18"/>
      <c r="K411" s="12"/>
      <c r="L411" s="232">
        <f t="shared" si="37"/>
        <v>0</v>
      </c>
      <c r="M411" s="234">
        <f t="shared" si="38"/>
        <v>0</v>
      </c>
      <c r="N411" s="11">
        <f>IF(Q411="x",0,IF(J411&lt;(INDEX(Lookup!$U$2:$U$10,MATCH($D$47,Lookup!$S$2:$S$10,0))),0,$L$12*K411))</f>
        <v>0</v>
      </c>
      <c r="O411" s="234">
        <f t="shared" si="39"/>
        <v>0</v>
      </c>
      <c r="P411" s="10"/>
      <c r="Q411" s="9"/>
      <c r="S411" s="340">
        <f t="shared" si="40"/>
        <v>0</v>
      </c>
      <c r="T411" s="340">
        <f t="shared" si="41"/>
        <v>0</v>
      </c>
    </row>
    <row r="412" spans="2:20" ht="14.4" x14ac:dyDescent="0.3">
      <c r="B412" s="30"/>
      <c r="C412" s="16"/>
      <c r="D412" s="16"/>
      <c r="E412" s="25"/>
      <c r="F412" s="16"/>
      <c r="G412" s="20"/>
      <c r="H412" s="19"/>
      <c r="I412" s="18"/>
      <c r="J412" s="18"/>
      <c r="K412" s="12"/>
      <c r="L412" s="232">
        <f t="shared" si="37"/>
        <v>0</v>
      </c>
      <c r="M412" s="234">
        <f t="shared" si="38"/>
        <v>0</v>
      </c>
      <c r="N412" s="11">
        <f>IF(Q412="x",0,IF(J412&lt;(INDEX(Lookup!$U$2:$U$10,MATCH($D$47,Lookup!$S$2:$S$10,0))),0,$L$12*K412))</f>
        <v>0</v>
      </c>
      <c r="O412" s="234">
        <f t="shared" si="39"/>
        <v>0</v>
      </c>
      <c r="P412" s="10"/>
      <c r="Q412" s="9"/>
      <c r="S412" s="340">
        <f t="shared" si="40"/>
        <v>0</v>
      </c>
      <c r="T412" s="340">
        <f t="shared" si="41"/>
        <v>0</v>
      </c>
    </row>
    <row r="413" spans="2:20" ht="14.4" x14ac:dyDescent="0.3">
      <c r="B413" s="30"/>
      <c r="C413" s="16"/>
      <c r="D413" s="16"/>
      <c r="E413" s="25"/>
      <c r="F413" s="16"/>
      <c r="G413" s="15"/>
      <c r="H413" s="14"/>
      <c r="I413" s="13"/>
      <c r="J413" s="13"/>
      <c r="K413" s="12"/>
      <c r="L413" s="232">
        <f t="shared" si="37"/>
        <v>0</v>
      </c>
      <c r="M413" s="234">
        <f t="shared" si="38"/>
        <v>0</v>
      </c>
      <c r="N413" s="11">
        <f>IF(Q413="x",0,IF(J413&lt;(INDEX(Lookup!$U$2:$U$10,MATCH($D$47,Lookup!$S$2:$S$10,0))),0,$L$12*K413))</f>
        <v>0</v>
      </c>
      <c r="O413" s="234">
        <f t="shared" si="39"/>
        <v>0</v>
      </c>
      <c r="P413" s="10"/>
      <c r="Q413" s="9"/>
      <c r="S413" s="340">
        <f t="shared" si="40"/>
        <v>0</v>
      </c>
      <c r="T413" s="340">
        <f t="shared" si="41"/>
        <v>0</v>
      </c>
    </row>
    <row r="414" spans="2:20" ht="14.4" x14ac:dyDescent="0.3">
      <c r="B414" s="30"/>
      <c r="C414" s="16"/>
      <c r="D414" s="16"/>
      <c r="E414" s="25"/>
      <c r="F414" s="16"/>
      <c r="G414" s="15"/>
      <c r="H414" s="14"/>
      <c r="I414" s="13"/>
      <c r="J414" s="13"/>
      <c r="K414" s="12"/>
      <c r="L414" s="232">
        <f t="shared" si="37"/>
        <v>0</v>
      </c>
      <c r="M414" s="234">
        <f t="shared" si="38"/>
        <v>0</v>
      </c>
      <c r="N414" s="11">
        <f>IF(Q414="x",0,IF(J414&lt;(INDEX(Lookup!$U$2:$U$10,MATCH($D$47,Lookup!$S$2:$S$10,0))),0,$L$12*K414))</f>
        <v>0</v>
      </c>
      <c r="O414" s="234">
        <f t="shared" si="39"/>
        <v>0</v>
      </c>
      <c r="P414" s="10"/>
      <c r="Q414" s="9"/>
      <c r="S414" s="340">
        <f t="shared" si="40"/>
        <v>0</v>
      </c>
      <c r="T414" s="340">
        <f t="shared" si="41"/>
        <v>0</v>
      </c>
    </row>
    <row r="415" spans="2:20" ht="14.4" x14ac:dyDescent="0.3">
      <c r="B415" s="30"/>
      <c r="C415" s="16"/>
      <c r="D415" s="16"/>
      <c r="E415" s="25"/>
      <c r="F415" s="16"/>
      <c r="G415" s="15"/>
      <c r="H415" s="14"/>
      <c r="I415" s="13"/>
      <c r="J415" s="13"/>
      <c r="K415" s="12"/>
      <c r="L415" s="232">
        <f t="shared" si="37"/>
        <v>0</v>
      </c>
      <c r="M415" s="234">
        <f t="shared" si="38"/>
        <v>0</v>
      </c>
      <c r="N415" s="11">
        <f>IF(Q415="x",0,IF(J415&lt;(INDEX(Lookup!$U$2:$U$10,MATCH($D$47,Lookup!$S$2:$S$10,0))),0,$L$12*K415))</f>
        <v>0</v>
      </c>
      <c r="O415" s="234">
        <f t="shared" si="39"/>
        <v>0</v>
      </c>
      <c r="P415" s="10"/>
      <c r="Q415" s="9"/>
      <c r="S415" s="340">
        <f t="shared" si="40"/>
        <v>0</v>
      </c>
      <c r="T415" s="340">
        <f t="shared" si="41"/>
        <v>0</v>
      </c>
    </row>
    <row r="416" spans="2:20" ht="14.4" x14ac:dyDescent="0.3">
      <c r="B416" s="30"/>
      <c r="C416" s="16"/>
      <c r="D416" s="16"/>
      <c r="E416" s="25"/>
      <c r="F416" s="16"/>
      <c r="G416" s="15"/>
      <c r="H416" s="14"/>
      <c r="I416" s="13"/>
      <c r="J416" s="13"/>
      <c r="K416" s="12"/>
      <c r="L416" s="232">
        <f t="shared" si="37"/>
        <v>0</v>
      </c>
      <c r="M416" s="234">
        <f t="shared" si="38"/>
        <v>0</v>
      </c>
      <c r="N416" s="11">
        <f>IF(Q416="x",0,IF(J416&lt;(INDEX(Lookup!$U$2:$U$10,MATCH($D$47,Lookup!$S$2:$S$10,0))),0,$L$12*K416))</f>
        <v>0</v>
      </c>
      <c r="O416" s="234">
        <f t="shared" si="39"/>
        <v>0</v>
      </c>
      <c r="P416" s="10"/>
      <c r="Q416" s="9"/>
      <c r="S416" s="340">
        <f t="shared" si="40"/>
        <v>0</v>
      </c>
      <c r="T416" s="340">
        <f t="shared" si="41"/>
        <v>0</v>
      </c>
    </row>
    <row r="417" spans="1:20" ht="14.4" x14ac:dyDescent="0.3">
      <c r="B417" s="30"/>
      <c r="C417" s="16"/>
      <c r="D417" s="16"/>
      <c r="E417" s="25"/>
      <c r="F417" s="16"/>
      <c r="G417" s="15"/>
      <c r="H417" s="14"/>
      <c r="I417" s="13"/>
      <c r="J417" s="13"/>
      <c r="K417" s="12"/>
      <c r="L417" s="232">
        <f t="shared" si="37"/>
        <v>0</v>
      </c>
      <c r="M417" s="234">
        <f t="shared" si="38"/>
        <v>0</v>
      </c>
      <c r="N417" s="11">
        <f>IF(Q417="x",0,IF(J417&lt;(INDEX(Lookup!$U$2:$U$10,MATCH($D$47,Lookup!$S$2:$S$10,0))),0,$L$12*K417))</f>
        <v>0</v>
      </c>
      <c r="O417" s="234">
        <f t="shared" si="39"/>
        <v>0</v>
      </c>
      <c r="P417" s="10"/>
      <c r="Q417" s="9"/>
      <c r="S417" s="340">
        <f t="shared" si="40"/>
        <v>0</v>
      </c>
      <c r="T417" s="340">
        <f t="shared" si="41"/>
        <v>0</v>
      </c>
    </row>
    <row r="418" spans="1:20" ht="14.4" x14ac:dyDescent="0.3">
      <c r="A418" s="17"/>
      <c r="B418" s="30"/>
      <c r="C418" s="16"/>
      <c r="D418" s="16"/>
      <c r="E418" s="25"/>
      <c r="F418" s="16"/>
      <c r="G418" s="15"/>
      <c r="H418" s="14"/>
      <c r="I418" s="13"/>
      <c r="J418" s="13"/>
      <c r="K418" s="12"/>
      <c r="L418" s="232">
        <f t="shared" si="37"/>
        <v>0</v>
      </c>
      <c r="M418" s="234">
        <f t="shared" si="38"/>
        <v>0</v>
      </c>
      <c r="N418" s="11">
        <f>IF(Q418="x",0,IF(J418&lt;(INDEX(Lookup!$U$2:$U$10,MATCH($D$47,Lookup!$S$2:$S$10,0))),0,$L$12*K418))</f>
        <v>0</v>
      </c>
      <c r="O418" s="234">
        <f t="shared" si="39"/>
        <v>0</v>
      </c>
      <c r="P418" s="10"/>
      <c r="Q418" s="9"/>
      <c r="S418" s="340">
        <f t="shared" si="40"/>
        <v>0</v>
      </c>
      <c r="T418" s="340">
        <f t="shared" si="41"/>
        <v>0</v>
      </c>
    </row>
    <row r="419" spans="1:20" ht="14.4" x14ac:dyDescent="0.3">
      <c r="A419" s="17"/>
      <c r="B419" s="30"/>
      <c r="C419" s="16"/>
      <c r="D419" s="16"/>
      <c r="E419" s="25"/>
      <c r="F419" s="16"/>
      <c r="G419" s="15"/>
      <c r="H419" s="14"/>
      <c r="I419" s="13"/>
      <c r="J419" s="13"/>
      <c r="K419" s="12"/>
      <c r="L419" s="232">
        <f t="shared" si="37"/>
        <v>0</v>
      </c>
      <c r="M419" s="234">
        <f t="shared" si="38"/>
        <v>0</v>
      </c>
      <c r="N419" s="11">
        <f>IF(Q419="x",0,IF(J419&lt;(INDEX(Lookup!$U$2:$U$10,MATCH($D$47,Lookup!$S$2:$S$10,0))),0,$L$12*K419))</f>
        <v>0</v>
      </c>
      <c r="O419" s="234">
        <f t="shared" si="39"/>
        <v>0</v>
      </c>
      <c r="P419" s="10"/>
      <c r="Q419" s="9"/>
      <c r="S419" s="340">
        <f t="shared" si="40"/>
        <v>0</v>
      </c>
      <c r="T419" s="340">
        <f t="shared" si="41"/>
        <v>0</v>
      </c>
    </row>
    <row r="420" spans="1:20" ht="14.4" x14ac:dyDescent="0.3">
      <c r="B420" s="30"/>
      <c r="C420" s="16"/>
      <c r="D420" s="16"/>
      <c r="E420" s="25"/>
      <c r="F420" s="16"/>
      <c r="G420" s="15"/>
      <c r="H420" s="14"/>
      <c r="I420" s="13"/>
      <c r="J420" s="13"/>
      <c r="K420" s="12"/>
      <c r="L420" s="232">
        <f t="shared" si="37"/>
        <v>0</v>
      </c>
      <c r="M420" s="234">
        <f t="shared" si="38"/>
        <v>0</v>
      </c>
      <c r="N420" s="11">
        <f>IF(Q420="x",0,IF(J420&lt;(INDEX(Lookup!$U$2:$U$10,MATCH($D$47,Lookup!$S$2:$S$10,0))),0,$L$12*K420))</f>
        <v>0</v>
      </c>
      <c r="O420" s="234">
        <f t="shared" si="39"/>
        <v>0</v>
      </c>
      <c r="P420" s="10"/>
      <c r="Q420" s="9"/>
      <c r="S420" s="340">
        <f t="shared" si="40"/>
        <v>0</v>
      </c>
      <c r="T420" s="340">
        <f t="shared" si="41"/>
        <v>0</v>
      </c>
    </row>
    <row r="421" spans="1:20" ht="14.4" x14ac:dyDescent="0.3">
      <c r="B421" s="30"/>
      <c r="C421" s="16"/>
      <c r="D421" s="16"/>
      <c r="E421" s="25"/>
      <c r="F421" s="16"/>
      <c r="G421" s="15"/>
      <c r="H421" s="14"/>
      <c r="I421" s="13"/>
      <c r="J421" s="13"/>
      <c r="K421" s="12"/>
      <c r="L421" s="232">
        <f t="shared" si="37"/>
        <v>0</v>
      </c>
      <c r="M421" s="234">
        <f t="shared" si="38"/>
        <v>0</v>
      </c>
      <c r="N421" s="11">
        <f>IF(Q421="x",0,IF(J421&lt;(INDEX(Lookup!$U$2:$U$10,MATCH($D$47,Lookup!$S$2:$S$10,0))),0,$L$12*K421))</f>
        <v>0</v>
      </c>
      <c r="O421" s="234">
        <f t="shared" si="39"/>
        <v>0</v>
      </c>
      <c r="P421" s="10"/>
      <c r="Q421" s="9"/>
      <c r="S421" s="340">
        <f t="shared" si="40"/>
        <v>0</v>
      </c>
      <c r="T421" s="340">
        <f t="shared" si="41"/>
        <v>0</v>
      </c>
    </row>
    <row r="422" spans="1:20" ht="14.4" x14ac:dyDescent="0.3">
      <c r="B422" s="30"/>
      <c r="C422" s="16"/>
      <c r="D422" s="16"/>
      <c r="E422" s="25"/>
      <c r="F422" s="16"/>
      <c r="G422" s="15"/>
      <c r="H422" s="14"/>
      <c r="I422" s="13"/>
      <c r="J422" s="13"/>
      <c r="K422" s="12"/>
      <c r="L422" s="232">
        <f t="shared" si="37"/>
        <v>0</v>
      </c>
      <c r="M422" s="234">
        <f t="shared" si="38"/>
        <v>0</v>
      </c>
      <c r="N422" s="11">
        <f>IF(Q422="x",0,IF(J422&lt;(INDEX(Lookup!$U$2:$U$10,MATCH($D$47,Lookup!$S$2:$S$10,0))),0,$L$12*K422))</f>
        <v>0</v>
      </c>
      <c r="O422" s="234">
        <f t="shared" si="39"/>
        <v>0</v>
      </c>
      <c r="P422" s="10"/>
      <c r="Q422" s="9"/>
      <c r="S422" s="340">
        <f t="shared" si="40"/>
        <v>0</v>
      </c>
      <c r="T422" s="340">
        <f t="shared" si="41"/>
        <v>0</v>
      </c>
    </row>
    <row r="423" spans="1:20" ht="14.4" x14ac:dyDescent="0.3">
      <c r="B423" s="30"/>
      <c r="C423" s="16"/>
      <c r="D423" s="16"/>
      <c r="E423" s="25"/>
      <c r="F423" s="16"/>
      <c r="G423" s="15"/>
      <c r="H423" s="14"/>
      <c r="I423" s="13"/>
      <c r="J423" s="13"/>
      <c r="K423" s="12"/>
      <c r="L423" s="232">
        <f t="shared" si="37"/>
        <v>0</v>
      </c>
      <c r="M423" s="234">
        <f t="shared" si="38"/>
        <v>0</v>
      </c>
      <c r="N423" s="11">
        <f>IF(Q423="x",0,IF(J423&lt;(INDEX(Lookup!$U$2:$U$10,MATCH($D$47,Lookup!$S$2:$S$10,0))),0,$L$12*K423))</f>
        <v>0</v>
      </c>
      <c r="O423" s="234">
        <f t="shared" si="39"/>
        <v>0</v>
      </c>
      <c r="P423" s="10"/>
      <c r="Q423" s="9"/>
      <c r="S423" s="340">
        <f t="shared" si="40"/>
        <v>0</v>
      </c>
      <c r="T423" s="340">
        <f t="shared" si="41"/>
        <v>0</v>
      </c>
    </row>
    <row r="424" spans="1:20" ht="14.4" x14ac:dyDescent="0.3">
      <c r="B424" s="30"/>
      <c r="C424" s="16"/>
      <c r="D424" s="16"/>
      <c r="E424" s="25"/>
      <c r="F424" s="16"/>
      <c r="G424" s="15"/>
      <c r="H424" s="14"/>
      <c r="I424" s="13"/>
      <c r="J424" s="13"/>
      <c r="K424" s="12"/>
      <c r="L424" s="232">
        <f t="shared" si="37"/>
        <v>0</v>
      </c>
      <c r="M424" s="234">
        <f t="shared" si="38"/>
        <v>0</v>
      </c>
      <c r="N424" s="11">
        <f>IF(Q424="x",0,IF(J424&lt;(INDEX(Lookup!$U$2:$U$10,MATCH($D$47,Lookup!$S$2:$S$10,0))),0,$L$12*K424))</f>
        <v>0</v>
      </c>
      <c r="O424" s="234">
        <f t="shared" si="39"/>
        <v>0</v>
      </c>
      <c r="P424" s="10"/>
      <c r="Q424" s="9"/>
      <c r="S424" s="340">
        <f t="shared" si="40"/>
        <v>0</v>
      </c>
      <c r="T424" s="340">
        <f t="shared" si="41"/>
        <v>0</v>
      </c>
    </row>
    <row r="425" spans="1:20" ht="14.4" x14ac:dyDescent="0.3">
      <c r="B425" s="30"/>
      <c r="C425" s="16"/>
      <c r="D425" s="16"/>
      <c r="E425" s="25"/>
      <c r="F425" s="16"/>
      <c r="G425" s="15"/>
      <c r="H425" s="14"/>
      <c r="I425" s="13"/>
      <c r="J425" s="13"/>
      <c r="K425" s="12"/>
      <c r="L425" s="232">
        <f t="shared" si="37"/>
        <v>0</v>
      </c>
      <c r="M425" s="234">
        <f t="shared" si="38"/>
        <v>0</v>
      </c>
      <c r="N425" s="11">
        <f>IF(Q425="x",0,IF(J425&lt;(INDEX(Lookup!$U$2:$U$10,MATCH($D$47,Lookup!$S$2:$S$10,0))),0,$L$12*K425))</f>
        <v>0</v>
      </c>
      <c r="O425" s="234">
        <f t="shared" si="39"/>
        <v>0</v>
      </c>
      <c r="P425" s="10"/>
      <c r="Q425" s="9"/>
      <c r="S425" s="340">
        <f t="shared" si="40"/>
        <v>0</v>
      </c>
      <c r="T425" s="340">
        <f t="shared" si="41"/>
        <v>0</v>
      </c>
    </row>
    <row r="426" spans="1:20" ht="14.4" x14ac:dyDescent="0.3">
      <c r="B426" s="30"/>
      <c r="C426" s="16"/>
      <c r="D426" s="16"/>
      <c r="E426" s="25"/>
      <c r="F426" s="16"/>
      <c r="G426" s="15"/>
      <c r="H426" s="14"/>
      <c r="I426" s="13"/>
      <c r="J426" s="13"/>
      <c r="K426" s="12"/>
      <c r="L426" s="232">
        <f t="shared" si="37"/>
        <v>0</v>
      </c>
      <c r="M426" s="234">
        <f t="shared" si="38"/>
        <v>0</v>
      </c>
      <c r="N426" s="11">
        <f>IF(Q426="x",0,IF(J426&lt;(INDEX(Lookup!$U$2:$U$10,MATCH($D$47,Lookup!$S$2:$S$10,0))),0,$L$12*K426))</f>
        <v>0</v>
      </c>
      <c r="O426" s="234">
        <f t="shared" si="39"/>
        <v>0</v>
      </c>
      <c r="P426" s="10"/>
      <c r="Q426" s="9"/>
      <c r="S426" s="340">
        <f t="shared" si="40"/>
        <v>0</v>
      </c>
      <c r="T426" s="340">
        <f t="shared" si="41"/>
        <v>0</v>
      </c>
    </row>
    <row r="427" spans="1:20" ht="14.4" x14ac:dyDescent="0.3">
      <c r="B427" s="30"/>
      <c r="C427" s="16"/>
      <c r="D427" s="16"/>
      <c r="E427" s="25"/>
      <c r="F427" s="16"/>
      <c r="G427" s="15"/>
      <c r="H427" s="14"/>
      <c r="I427" s="13"/>
      <c r="J427" s="13"/>
      <c r="K427" s="12"/>
      <c r="L427" s="232">
        <f t="shared" si="37"/>
        <v>0</v>
      </c>
      <c r="M427" s="234">
        <f t="shared" si="38"/>
        <v>0</v>
      </c>
      <c r="N427" s="11">
        <f>IF(Q427="x",0,IF(J427&lt;(INDEX(Lookup!$U$2:$U$10,MATCH($D$47,Lookup!$S$2:$S$10,0))),0,$L$12*K427))</f>
        <v>0</v>
      </c>
      <c r="O427" s="234">
        <f t="shared" si="39"/>
        <v>0</v>
      </c>
      <c r="P427" s="10"/>
      <c r="Q427" s="9"/>
      <c r="S427" s="340">
        <f t="shared" si="40"/>
        <v>0</v>
      </c>
      <c r="T427" s="340">
        <f t="shared" si="41"/>
        <v>0</v>
      </c>
    </row>
    <row r="428" spans="1:20" ht="14.4" x14ac:dyDescent="0.3">
      <c r="B428" s="30"/>
      <c r="C428" s="16"/>
      <c r="D428" s="16"/>
      <c r="E428" s="25"/>
      <c r="F428" s="16"/>
      <c r="G428" s="15"/>
      <c r="H428" s="14"/>
      <c r="I428" s="13"/>
      <c r="J428" s="13"/>
      <c r="K428" s="12"/>
      <c r="L428" s="232">
        <f t="shared" si="37"/>
        <v>0</v>
      </c>
      <c r="M428" s="234">
        <f t="shared" si="38"/>
        <v>0</v>
      </c>
      <c r="N428" s="11">
        <f>IF(Q428="x",0,IF(J428&lt;(INDEX(Lookup!$U$2:$U$10,MATCH($D$47,Lookup!$S$2:$S$10,0))),0,$L$12*K428))</f>
        <v>0</v>
      </c>
      <c r="O428" s="234">
        <f t="shared" si="39"/>
        <v>0</v>
      </c>
      <c r="P428" s="10"/>
      <c r="Q428" s="9"/>
      <c r="S428" s="340">
        <f t="shared" si="40"/>
        <v>0</v>
      </c>
      <c r="T428" s="340">
        <f t="shared" si="41"/>
        <v>0</v>
      </c>
    </row>
    <row r="429" spans="1:20" ht="14.4" x14ac:dyDescent="0.3">
      <c r="B429" s="30"/>
      <c r="C429" s="16"/>
      <c r="D429" s="16"/>
      <c r="E429" s="25"/>
      <c r="F429" s="16"/>
      <c r="G429" s="15"/>
      <c r="H429" s="14"/>
      <c r="I429" s="13"/>
      <c r="J429" s="13"/>
      <c r="K429" s="12"/>
      <c r="L429" s="232">
        <f t="shared" si="37"/>
        <v>0</v>
      </c>
      <c r="M429" s="234">
        <f t="shared" si="38"/>
        <v>0</v>
      </c>
      <c r="N429" s="11">
        <f>IF(Q429="x",0,IF(J429&lt;(INDEX(Lookup!$U$2:$U$10,MATCH($D$47,Lookup!$S$2:$S$10,0))),0,$L$12*K429))</f>
        <v>0</v>
      </c>
      <c r="O429" s="234">
        <f t="shared" si="39"/>
        <v>0</v>
      </c>
      <c r="P429" s="10"/>
      <c r="Q429" s="9"/>
      <c r="S429" s="340">
        <f t="shared" si="40"/>
        <v>0</v>
      </c>
      <c r="T429" s="340">
        <f t="shared" si="41"/>
        <v>0</v>
      </c>
    </row>
    <row r="430" spans="1:20" ht="14.4" x14ac:dyDescent="0.3">
      <c r="B430" s="30"/>
      <c r="C430" s="16"/>
      <c r="D430" s="16"/>
      <c r="E430" s="25"/>
      <c r="F430" s="16"/>
      <c r="G430" s="15"/>
      <c r="H430" s="14"/>
      <c r="I430" s="13"/>
      <c r="J430" s="13"/>
      <c r="K430" s="12"/>
      <c r="L430" s="232">
        <f t="shared" si="37"/>
        <v>0</v>
      </c>
      <c r="M430" s="234">
        <f t="shared" si="38"/>
        <v>0</v>
      </c>
      <c r="N430" s="11">
        <f>IF(Q430="x",0,IF(J430&lt;(INDEX(Lookup!$U$2:$U$10,MATCH($D$47,Lookup!$S$2:$S$10,0))),0,$L$12*K430))</f>
        <v>0</v>
      </c>
      <c r="O430" s="234">
        <f t="shared" si="39"/>
        <v>0</v>
      </c>
      <c r="P430" s="10"/>
      <c r="Q430" s="9"/>
      <c r="S430" s="340">
        <f t="shared" si="40"/>
        <v>0</v>
      </c>
      <c r="T430" s="340">
        <f t="shared" si="41"/>
        <v>0</v>
      </c>
    </row>
    <row r="431" spans="1:20" ht="14.4" x14ac:dyDescent="0.3">
      <c r="B431" s="30"/>
      <c r="C431" s="16"/>
      <c r="D431" s="16"/>
      <c r="E431" s="25"/>
      <c r="F431" s="16"/>
      <c r="G431" s="15"/>
      <c r="H431" s="14"/>
      <c r="I431" s="13"/>
      <c r="J431" s="13"/>
      <c r="K431" s="12"/>
      <c r="L431" s="232">
        <f t="shared" si="37"/>
        <v>0</v>
      </c>
      <c r="M431" s="234">
        <f t="shared" si="38"/>
        <v>0</v>
      </c>
      <c r="N431" s="11">
        <f>IF(Q431="x",0,IF(J431&lt;(INDEX(Lookup!$U$2:$U$10,MATCH($D$47,Lookup!$S$2:$S$10,0))),0,$L$12*K431))</f>
        <v>0</v>
      </c>
      <c r="O431" s="234">
        <f t="shared" si="39"/>
        <v>0</v>
      </c>
      <c r="P431" s="10"/>
      <c r="Q431" s="9"/>
      <c r="S431" s="340">
        <f t="shared" si="40"/>
        <v>0</v>
      </c>
      <c r="T431" s="340">
        <f t="shared" si="41"/>
        <v>0</v>
      </c>
    </row>
    <row r="432" spans="1:20" ht="14.4" x14ac:dyDescent="0.3">
      <c r="B432" s="30"/>
      <c r="C432" s="16"/>
      <c r="D432" s="16"/>
      <c r="E432" s="25"/>
      <c r="F432" s="16"/>
      <c r="G432" s="15"/>
      <c r="H432" s="14"/>
      <c r="I432" s="13"/>
      <c r="J432" s="13"/>
      <c r="K432" s="12"/>
      <c r="L432" s="232">
        <f t="shared" si="37"/>
        <v>0</v>
      </c>
      <c r="M432" s="234">
        <f t="shared" si="38"/>
        <v>0</v>
      </c>
      <c r="N432" s="11">
        <f>IF(Q432="x",0,IF(J432&lt;(INDEX(Lookup!$U$2:$U$10,MATCH($D$47,Lookup!$S$2:$S$10,0))),0,$L$12*K432))</f>
        <v>0</v>
      </c>
      <c r="O432" s="234">
        <f t="shared" si="39"/>
        <v>0</v>
      </c>
      <c r="P432" s="10"/>
      <c r="Q432" s="9"/>
      <c r="S432" s="340">
        <f t="shared" si="40"/>
        <v>0</v>
      </c>
      <c r="T432" s="340">
        <f t="shared" si="41"/>
        <v>0</v>
      </c>
    </row>
    <row r="433" spans="1:20" ht="14.4" x14ac:dyDescent="0.3">
      <c r="B433" s="30"/>
      <c r="C433" s="16"/>
      <c r="D433" s="16"/>
      <c r="E433" s="25"/>
      <c r="F433" s="16"/>
      <c r="G433" s="15"/>
      <c r="H433" s="14"/>
      <c r="I433" s="13"/>
      <c r="J433" s="13"/>
      <c r="K433" s="12"/>
      <c r="L433" s="232">
        <f t="shared" si="37"/>
        <v>0</v>
      </c>
      <c r="M433" s="234">
        <f t="shared" si="38"/>
        <v>0</v>
      </c>
      <c r="N433" s="11">
        <f>IF(Q433="x",0,IF(J433&lt;(INDEX(Lookup!$U$2:$U$10,MATCH($D$47,Lookup!$S$2:$S$10,0))),0,$L$12*K433))</f>
        <v>0</v>
      </c>
      <c r="O433" s="234">
        <f t="shared" si="39"/>
        <v>0</v>
      </c>
      <c r="P433" s="10"/>
      <c r="Q433" s="9"/>
      <c r="S433" s="340">
        <f t="shared" si="40"/>
        <v>0</v>
      </c>
      <c r="T433" s="340">
        <f t="shared" si="41"/>
        <v>0</v>
      </c>
    </row>
    <row r="434" spans="1:20" ht="14.4" x14ac:dyDescent="0.3">
      <c r="B434" s="30"/>
      <c r="C434" s="16"/>
      <c r="D434" s="16"/>
      <c r="E434" s="25"/>
      <c r="F434" s="16"/>
      <c r="G434" s="15"/>
      <c r="H434" s="14"/>
      <c r="I434" s="13"/>
      <c r="J434" s="13"/>
      <c r="K434" s="12"/>
      <c r="L434" s="232">
        <f t="shared" ref="L434:L497" si="42">IF(ROUNDDOWN(DATEDIF(I434,J434,"d")/7,0)&gt;$L$12,$L$12*K434,K434*ROUNDDOWN(DATEDIF(I434,J434,"d")/7,0))</f>
        <v>0</v>
      </c>
      <c r="M434" s="234">
        <f t="shared" ref="M434:M497" si="43">L434*$L$6</f>
        <v>0</v>
      </c>
      <c r="N434" s="11">
        <f>IF(Q434="x",0,IF(J434&lt;(INDEX(Lookup!$U$2:$U$10,MATCH($D$47,Lookup!$S$2:$S$10,0))),0,$L$12*K434))</f>
        <v>0</v>
      </c>
      <c r="O434" s="234">
        <f t="shared" ref="O434:O497" si="44">N434*$L$6</f>
        <v>0</v>
      </c>
      <c r="P434" s="10"/>
      <c r="Q434" s="9"/>
      <c r="S434" s="340">
        <f t="shared" si="40"/>
        <v>0</v>
      </c>
      <c r="T434" s="340">
        <f t="shared" si="41"/>
        <v>0</v>
      </c>
    </row>
    <row r="435" spans="1:20" ht="14.4" x14ac:dyDescent="0.3">
      <c r="B435" s="30"/>
      <c r="C435" s="16"/>
      <c r="D435" s="16"/>
      <c r="E435" s="25"/>
      <c r="F435" s="16"/>
      <c r="G435" s="15"/>
      <c r="H435" s="14"/>
      <c r="I435" s="13"/>
      <c r="J435" s="13"/>
      <c r="K435" s="12"/>
      <c r="L435" s="232">
        <f t="shared" si="42"/>
        <v>0</v>
      </c>
      <c r="M435" s="234">
        <f t="shared" si="43"/>
        <v>0</v>
      </c>
      <c r="N435" s="11">
        <f>IF(Q435="x",0,IF(J435&lt;(INDEX(Lookup!$U$2:$U$10,MATCH($D$47,Lookup!$S$2:$S$10,0))),0,$L$12*K435))</f>
        <v>0</v>
      </c>
      <c r="O435" s="234">
        <f t="shared" si="44"/>
        <v>0</v>
      </c>
      <c r="P435" s="10"/>
      <c r="Q435" s="9"/>
      <c r="S435" s="340">
        <f t="shared" ref="S435:S498" si="45">M435*$I$35</f>
        <v>0</v>
      </c>
      <c r="T435" s="340">
        <f t="shared" ref="T435:T498" si="46">O435*$I$44</f>
        <v>0</v>
      </c>
    </row>
    <row r="436" spans="1:20" ht="14.4" x14ac:dyDescent="0.3">
      <c r="B436" s="30"/>
      <c r="C436" s="16"/>
      <c r="D436" s="16"/>
      <c r="E436" s="25"/>
      <c r="F436" s="16"/>
      <c r="G436" s="15"/>
      <c r="H436" s="14"/>
      <c r="I436" s="13"/>
      <c r="J436" s="13"/>
      <c r="K436" s="12"/>
      <c r="L436" s="232">
        <f t="shared" si="42"/>
        <v>0</v>
      </c>
      <c r="M436" s="234">
        <f t="shared" si="43"/>
        <v>0</v>
      </c>
      <c r="N436" s="11">
        <f>IF(Q436="x",0,IF(J436&lt;(INDEX(Lookup!$U$2:$U$10,MATCH($D$47,Lookup!$S$2:$S$10,0))),0,$L$12*K436))</f>
        <v>0</v>
      </c>
      <c r="O436" s="234">
        <f t="shared" si="44"/>
        <v>0</v>
      </c>
      <c r="P436" s="10"/>
      <c r="Q436" s="9"/>
      <c r="S436" s="340">
        <f t="shared" si="45"/>
        <v>0</v>
      </c>
      <c r="T436" s="340">
        <f t="shared" si="46"/>
        <v>0</v>
      </c>
    </row>
    <row r="437" spans="1:20" ht="14.4" x14ac:dyDescent="0.3">
      <c r="B437" s="30"/>
      <c r="C437" s="16"/>
      <c r="D437" s="16"/>
      <c r="E437" s="25"/>
      <c r="F437" s="16"/>
      <c r="G437" s="15"/>
      <c r="H437" s="14"/>
      <c r="I437" s="13"/>
      <c r="J437" s="13"/>
      <c r="K437" s="12"/>
      <c r="L437" s="232">
        <f t="shared" si="42"/>
        <v>0</v>
      </c>
      <c r="M437" s="234">
        <f t="shared" si="43"/>
        <v>0</v>
      </c>
      <c r="N437" s="11">
        <f>IF(Q437="x",0,IF(J437&lt;(INDEX(Lookup!$U$2:$U$10,MATCH($D$47,Lookup!$S$2:$S$10,0))),0,$L$12*K437))</f>
        <v>0</v>
      </c>
      <c r="O437" s="234">
        <f t="shared" si="44"/>
        <v>0</v>
      </c>
      <c r="P437" s="10"/>
      <c r="Q437" s="9"/>
      <c r="S437" s="340">
        <f t="shared" si="45"/>
        <v>0</v>
      </c>
      <c r="T437" s="340">
        <f t="shared" si="46"/>
        <v>0</v>
      </c>
    </row>
    <row r="438" spans="1:20" ht="14.4" x14ac:dyDescent="0.3">
      <c r="B438" s="30"/>
      <c r="C438" s="16"/>
      <c r="D438" s="16"/>
      <c r="E438" s="25"/>
      <c r="F438" s="16"/>
      <c r="G438" s="15"/>
      <c r="H438" s="14"/>
      <c r="I438" s="13"/>
      <c r="J438" s="13"/>
      <c r="K438" s="12"/>
      <c r="L438" s="232">
        <f t="shared" si="42"/>
        <v>0</v>
      </c>
      <c r="M438" s="234">
        <f t="shared" si="43"/>
        <v>0</v>
      </c>
      <c r="N438" s="11">
        <f>IF(Q438="x",0,IF(J438&lt;(INDEX(Lookup!$U$2:$U$10,MATCH($D$47,Lookup!$S$2:$S$10,0))),0,$L$12*K438))</f>
        <v>0</v>
      </c>
      <c r="O438" s="234">
        <f t="shared" si="44"/>
        <v>0</v>
      </c>
      <c r="P438" s="10"/>
      <c r="Q438" s="9"/>
      <c r="S438" s="340">
        <f t="shared" si="45"/>
        <v>0</v>
      </c>
      <c r="T438" s="340">
        <f t="shared" si="46"/>
        <v>0</v>
      </c>
    </row>
    <row r="439" spans="1:20" ht="14.4" x14ac:dyDescent="0.3">
      <c r="B439" s="30"/>
      <c r="C439" s="16"/>
      <c r="D439" s="16"/>
      <c r="E439" s="25"/>
      <c r="F439" s="16"/>
      <c r="G439" s="15"/>
      <c r="H439" s="14"/>
      <c r="I439" s="13"/>
      <c r="J439" s="13"/>
      <c r="K439" s="12"/>
      <c r="L439" s="232">
        <f t="shared" si="42"/>
        <v>0</v>
      </c>
      <c r="M439" s="234">
        <f t="shared" si="43"/>
        <v>0</v>
      </c>
      <c r="N439" s="11">
        <f>IF(Q439="x",0,IF(J439&lt;(INDEX(Lookup!$U$2:$U$10,MATCH($D$47,Lookup!$S$2:$S$10,0))),0,$L$12*K439))</f>
        <v>0</v>
      </c>
      <c r="O439" s="234">
        <f t="shared" si="44"/>
        <v>0</v>
      </c>
      <c r="P439" s="10"/>
      <c r="Q439" s="9"/>
      <c r="S439" s="340">
        <f t="shared" si="45"/>
        <v>0</v>
      </c>
      <c r="T439" s="340">
        <f t="shared" si="46"/>
        <v>0</v>
      </c>
    </row>
    <row r="440" spans="1:20" ht="14.4" x14ac:dyDescent="0.3">
      <c r="B440" s="30"/>
      <c r="C440" s="16"/>
      <c r="D440" s="16"/>
      <c r="E440" s="25"/>
      <c r="F440" s="16"/>
      <c r="G440" s="15"/>
      <c r="H440" s="14"/>
      <c r="I440" s="13"/>
      <c r="J440" s="13"/>
      <c r="K440" s="12"/>
      <c r="L440" s="232">
        <f t="shared" si="42"/>
        <v>0</v>
      </c>
      <c r="M440" s="234">
        <f t="shared" si="43"/>
        <v>0</v>
      </c>
      <c r="N440" s="11">
        <f>IF(Q440="x",0,IF(J440&lt;(INDEX(Lookup!$U$2:$U$10,MATCH($D$47,Lookup!$S$2:$S$10,0))),0,$L$12*K440))</f>
        <v>0</v>
      </c>
      <c r="O440" s="234">
        <f t="shared" si="44"/>
        <v>0</v>
      </c>
      <c r="P440" s="10"/>
      <c r="Q440" s="9"/>
      <c r="S440" s="340">
        <f t="shared" si="45"/>
        <v>0</v>
      </c>
      <c r="T440" s="340">
        <f t="shared" si="46"/>
        <v>0</v>
      </c>
    </row>
    <row r="441" spans="1:20" ht="14.4" x14ac:dyDescent="0.3">
      <c r="B441" s="30"/>
      <c r="C441" s="16"/>
      <c r="D441" s="16"/>
      <c r="E441" s="25"/>
      <c r="F441" s="16"/>
      <c r="G441" s="15"/>
      <c r="H441" s="14"/>
      <c r="I441" s="13"/>
      <c r="J441" s="13"/>
      <c r="K441" s="12"/>
      <c r="L441" s="232">
        <f t="shared" si="42"/>
        <v>0</v>
      </c>
      <c r="M441" s="234">
        <f t="shared" si="43"/>
        <v>0</v>
      </c>
      <c r="N441" s="11">
        <f>IF(Q441="x",0,IF(J441&lt;(INDEX(Lookup!$U$2:$U$10,MATCH($D$47,Lookup!$S$2:$S$10,0))),0,$L$12*K441))</f>
        <v>0</v>
      </c>
      <c r="O441" s="234">
        <f t="shared" si="44"/>
        <v>0</v>
      </c>
      <c r="P441" s="10"/>
      <c r="Q441" s="9"/>
      <c r="S441" s="340">
        <f t="shared" si="45"/>
        <v>0</v>
      </c>
      <c r="T441" s="340">
        <f t="shared" si="46"/>
        <v>0</v>
      </c>
    </row>
    <row r="442" spans="1:20" ht="14.4" x14ac:dyDescent="0.3">
      <c r="B442" s="30"/>
      <c r="C442" s="16"/>
      <c r="D442" s="16"/>
      <c r="E442" s="25"/>
      <c r="F442" s="16"/>
      <c r="G442" s="15"/>
      <c r="H442" s="14"/>
      <c r="I442" s="13"/>
      <c r="J442" s="13"/>
      <c r="K442" s="12"/>
      <c r="L442" s="232">
        <f t="shared" si="42"/>
        <v>0</v>
      </c>
      <c r="M442" s="234">
        <f t="shared" si="43"/>
        <v>0</v>
      </c>
      <c r="N442" s="11">
        <f>IF(Q442="x",0,IF(J442&lt;(INDEX(Lookup!$U$2:$U$10,MATCH($D$47,Lookup!$S$2:$S$10,0))),0,$L$12*K442))</f>
        <v>0</v>
      </c>
      <c r="O442" s="234">
        <f t="shared" si="44"/>
        <v>0</v>
      </c>
      <c r="P442" s="10"/>
      <c r="Q442" s="9"/>
      <c r="S442" s="340">
        <f t="shared" si="45"/>
        <v>0</v>
      </c>
      <c r="T442" s="340">
        <f t="shared" si="46"/>
        <v>0</v>
      </c>
    </row>
    <row r="443" spans="1:20" ht="14.4" x14ac:dyDescent="0.3">
      <c r="B443" s="30"/>
      <c r="C443" s="16"/>
      <c r="D443" s="16"/>
      <c r="E443" s="25"/>
      <c r="F443" s="16"/>
      <c r="G443" s="15"/>
      <c r="H443" s="14"/>
      <c r="I443" s="13"/>
      <c r="J443" s="13"/>
      <c r="K443" s="12"/>
      <c r="L443" s="232">
        <f t="shared" si="42"/>
        <v>0</v>
      </c>
      <c r="M443" s="234">
        <f t="shared" si="43"/>
        <v>0</v>
      </c>
      <c r="N443" s="11">
        <f>IF(Q443="x",0,IF(J443&lt;(INDEX(Lookup!$U$2:$U$10,MATCH($D$47,Lookup!$S$2:$S$10,0))),0,$L$12*K443))</f>
        <v>0</v>
      </c>
      <c r="O443" s="234">
        <f t="shared" si="44"/>
        <v>0</v>
      </c>
      <c r="P443" s="10"/>
      <c r="Q443" s="9"/>
      <c r="S443" s="340">
        <f t="shared" si="45"/>
        <v>0</v>
      </c>
      <c r="T443" s="340">
        <f t="shared" si="46"/>
        <v>0</v>
      </c>
    </row>
    <row r="444" spans="1:20" ht="14.4" x14ac:dyDescent="0.3">
      <c r="A444" s="17"/>
      <c r="B444" s="30"/>
      <c r="C444" s="16"/>
      <c r="D444" s="16"/>
      <c r="E444" s="25"/>
      <c r="F444" s="16"/>
      <c r="G444" s="15"/>
      <c r="H444" s="14"/>
      <c r="I444" s="13"/>
      <c r="J444" s="13"/>
      <c r="K444" s="12"/>
      <c r="L444" s="232">
        <f t="shared" si="42"/>
        <v>0</v>
      </c>
      <c r="M444" s="234">
        <f t="shared" si="43"/>
        <v>0</v>
      </c>
      <c r="N444" s="11">
        <f>IF(Q444="x",0,IF(J444&lt;(INDEX(Lookup!$U$2:$U$10,MATCH($D$47,Lookup!$S$2:$S$10,0))),0,$L$12*K444))</f>
        <v>0</v>
      </c>
      <c r="O444" s="234">
        <f t="shared" si="44"/>
        <v>0</v>
      </c>
      <c r="P444" s="10"/>
      <c r="Q444" s="9"/>
      <c r="S444" s="340">
        <f t="shared" si="45"/>
        <v>0</v>
      </c>
      <c r="T444" s="340">
        <f t="shared" si="46"/>
        <v>0</v>
      </c>
    </row>
    <row r="445" spans="1:20" ht="14.4" x14ac:dyDescent="0.3">
      <c r="A445" s="17"/>
      <c r="B445" s="30"/>
      <c r="C445" s="16"/>
      <c r="D445" s="16"/>
      <c r="E445" s="25"/>
      <c r="F445" s="16"/>
      <c r="G445" s="15"/>
      <c r="H445" s="14"/>
      <c r="I445" s="13"/>
      <c r="J445" s="13"/>
      <c r="K445" s="12"/>
      <c r="L445" s="232">
        <f t="shared" si="42"/>
        <v>0</v>
      </c>
      <c r="M445" s="234">
        <f t="shared" si="43"/>
        <v>0</v>
      </c>
      <c r="N445" s="11">
        <f>IF(Q445="x",0,IF(J445&lt;(INDEX(Lookup!$U$2:$U$10,MATCH($D$47,Lookup!$S$2:$S$10,0))),0,$L$12*K445))</f>
        <v>0</v>
      </c>
      <c r="O445" s="234">
        <f t="shared" si="44"/>
        <v>0</v>
      </c>
      <c r="P445" s="10"/>
      <c r="Q445" s="9"/>
      <c r="S445" s="340">
        <f t="shared" si="45"/>
        <v>0</v>
      </c>
      <c r="T445" s="340">
        <f t="shared" si="46"/>
        <v>0</v>
      </c>
    </row>
    <row r="446" spans="1:20" ht="14.4" x14ac:dyDescent="0.3">
      <c r="B446" s="30"/>
      <c r="C446" s="16"/>
      <c r="D446" s="16"/>
      <c r="E446" s="25"/>
      <c r="F446" s="16"/>
      <c r="G446" s="15"/>
      <c r="H446" s="14"/>
      <c r="I446" s="13"/>
      <c r="J446" s="13"/>
      <c r="K446" s="12"/>
      <c r="L446" s="232">
        <f t="shared" si="42"/>
        <v>0</v>
      </c>
      <c r="M446" s="234">
        <f t="shared" si="43"/>
        <v>0</v>
      </c>
      <c r="N446" s="11">
        <f>IF(Q446="x",0,IF(J446&lt;(INDEX(Lookup!$U$2:$U$10,MATCH($D$47,Lookup!$S$2:$S$10,0))),0,$L$12*K446))</f>
        <v>0</v>
      </c>
      <c r="O446" s="234">
        <f t="shared" si="44"/>
        <v>0</v>
      </c>
      <c r="P446" s="10"/>
      <c r="Q446" s="9"/>
      <c r="S446" s="340">
        <f t="shared" si="45"/>
        <v>0</v>
      </c>
      <c r="T446" s="340">
        <f t="shared" si="46"/>
        <v>0</v>
      </c>
    </row>
    <row r="447" spans="1:20" ht="14.4" x14ac:dyDescent="0.3">
      <c r="B447" s="30"/>
      <c r="C447" s="16"/>
      <c r="D447" s="16"/>
      <c r="E447" s="25"/>
      <c r="F447" s="16"/>
      <c r="G447" s="15"/>
      <c r="H447" s="14"/>
      <c r="I447" s="13"/>
      <c r="J447" s="13"/>
      <c r="K447" s="12"/>
      <c r="L447" s="232">
        <f t="shared" si="42"/>
        <v>0</v>
      </c>
      <c r="M447" s="234">
        <f t="shared" si="43"/>
        <v>0</v>
      </c>
      <c r="N447" s="11">
        <f>IF(Q447="x",0,IF(J447&lt;(INDEX(Lookup!$U$2:$U$10,MATCH($D$47,Lookup!$S$2:$S$10,0))),0,$L$12*K447))</f>
        <v>0</v>
      </c>
      <c r="O447" s="234">
        <f t="shared" si="44"/>
        <v>0</v>
      </c>
      <c r="P447" s="10"/>
      <c r="Q447" s="9"/>
      <c r="S447" s="340">
        <f t="shared" si="45"/>
        <v>0</v>
      </c>
      <c r="T447" s="340">
        <f t="shared" si="46"/>
        <v>0</v>
      </c>
    </row>
    <row r="448" spans="1:20" ht="14.4" x14ac:dyDescent="0.3">
      <c r="B448" s="30"/>
      <c r="C448" s="16"/>
      <c r="D448" s="16"/>
      <c r="E448" s="25"/>
      <c r="F448" s="16"/>
      <c r="G448" s="15"/>
      <c r="H448" s="14"/>
      <c r="I448" s="13"/>
      <c r="J448" s="13"/>
      <c r="K448" s="12"/>
      <c r="L448" s="232">
        <f t="shared" si="42"/>
        <v>0</v>
      </c>
      <c r="M448" s="234">
        <f t="shared" si="43"/>
        <v>0</v>
      </c>
      <c r="N448" s="11">
        <f>IF(Q448="x",0,IF(J448&lt;(INDEX(Lookup!$U$2:$U$10,MATCH($D$47,Lookup!$S$2:$S$10,0))),0,$L$12*K448))</f>
        <v>0</v>
      </c>
      <c r="O448" s="234">
        <f t="shared" si="44"/>
        <v>0</v>
      </c>
      <c r="P448" s="10"/>
      <c r="Q448" s="9"/>
      <c r="S448" s="340">
        <f t="shared" si="45"/>
        <v>0</v>
      </c>
      <c r="T448" s="340">
        <f t="shared" si="46"/>
        <v>0</v>
      </c>
    </row>
    <row r="449" spans="2:20" ht="14.4" x14ac:dyDescent="0.3">
      <c r="B449" s="30"/>
      <c r="C449" s="16"/>
      <c r="D449" s="16"/>
      <c r="E449" s="25"/>
      <c r="F449" s="16"/>
      <c r="G449" s="15"/>
      <c r="H449" s="14"/>
      <c r="I449" s="13"/>
      <c r="J449" s="13"/>
      <c r="K449" s="12"/>
      <c r="L449" s="232">
        <f t="shared" si="42"/>
        <v>0</v>
      </c>
      <c r="M449" s="234">
        <f t="shared" si="43"/>
        <v>0</v>
      </c>
      <c r="N449" s="11">
        <f>IF(Q449="x",0,IF(J449&lt;(INDEX(Lookup!$U$2:$U$10,MATCH($D$47,Lookup!$S$2:$S$10,0))),0,$L$12*K449))</f>
        <v>0</v>
      </c>
      <c r="O449" s="234">
        <f t="shared" si="44"/>
        <v>0</v>
      </c>
      <c r="P449" s="10"/>
      <c r="Q449" s="9"/>
      <c r="S449" s="340">
        <f t="shared" si="45"/>
        <v>0</v>
      </c>
      <c r="T449" s="340">
        <f t="shared" si="46"/>
        <v>0</v>
      </c>
    </row>
    <row r="450" spans="2:20" ht="14.4" x14ac:dyDescent="0.3">
      <c r="B450" s="30"/>
      <c r="C450" s="16"/>
      <c r="D450" s="16"/>
      <c r="E450" s="25"/>
      <c r="F450" s="16"/>
      <c r="G450" s="15"/>
      <c r="H450" s="14"/>
      <c r="I450" s="13"/>
      <c r="J450" s="13"/>
      <c r="K450" s="12"/>
      <c r="L450" s="232">
        <f t="shared" si="42"/>
        <v>0</v>
      </c>
      <c r="M450" s="234">
        <f t="shared" si="43"/>
        <v>0</v>
      </c>
      <c r="N450" s="11">
        <f>IF(Q450="x",0,IF(J450&lt;(INDEX(Lookup!$U$2:$U$10,MATCH($D$47,Lookup!$S$2:$S$10,0))),0,$L$12*K450))</f>
        <v>0</v>
      </c>
      <c r="O450" s="234">
        <f t="shared" si="44"/>
        <v>0</v>
      </c>
      <c r="P450" s="10"/>
      <c r="Q450" s="9"/>
      <c r="S450" s="340">
        <f t="shared" si="45"/>
        <v>0</v>
      </c>
      <c r="T450" s="340">
        <f t="shared" si="46"/>
        <v>0</v>
      </c>
    </row>
    <row r="451" spans="2:20" ht="14.4" x14ac:dyDescent="0.3">
      <c r="B451" s="30"/>
      <c r="C451" s="16"/>
      <c r="D451" s="16"/>
      <c r="E451" s="25"/>
      <c r="F451" s="16"/>
      <c r="G451" s="15"/>
      <c r="H451" s="14"/>
      <c r="I451" s="13"/>
      <c r="J451" s="13"/>
      <c r="K451" s="12"/>
      <c r="L451" s="232">
        <f t="shared" si="42"/>
        <v>0</v>
      </c>
      <c r="M451" s="234">
        <f t="shared" si="43"/>
        <v>0</v>
      </c>
      <c r="N451" s="11">
        <f>IF(Q451="x",0,IF(J451&lt;(INDEX(Lookup!$U$2:$U$10,MATCH($D$47,Lookup!$S$2:$S$10,0))),0,$L$12*K451))</f>
        <v>0</v>
      </c>
      <c r="O451" s="234">
        <f t="shared" si="44"/>
        <v>0</v>
      </c>
      <c r="P451" s="10"/>
      <c r="Q451" s="9"/>
      <c r="S451" s="340">
        <f t="shared" si="45"/>
        <v>0</v>
      </c>
      <c r="T451" s="340">
        <f t="shared" si="46"/>
        <v>0</v>
      </c>
    </row>
    <row r="452" spans="2:20" ht="14.4" x14ac:dyDescent="0.3">
      <c r="B452" s="30"/>
      <c r="C452" s="16"/>
      <c r="D452" s="16"/>
      <c r="E452" s="25"/>
      <c r="F452" s="16"/>
      <c r="G452" s="15"/>
      <c r="H452" s="14"/>
      <c r="I452" s="13"/>
      <c r="J452" s="13"/>
      <c r="K452" s="12"/>
      <c r="L452" s="232">
        <f t="shared" si="42"/>
        <v>0</v>
      </c>
      <c r="M452" s="234">
        <f t="shared" si="43"/>
        <v>0</v>
      </c>
      <c r="N452" s="11">
        <f>IF(Q452="x",0,IF(J452&lt;(INDEX(Lookup!$U$2:$U$10,MATCH($D$47,Lookup!$S$2:$S$10,0))),0,$L$12*K452))</f>
        <v>0</v>
      </c>
      <c r="O452" s="234">
        <f t="shared" si="44"/>
        <v>0</v>
      </c>
      <c r="P452" s="10"/>
      <c r="Q452" s="9"/>
      <c r="S452" s="340">
        <f t="shared" si="45"/>
        <v>0</v>
      </c>
      <c r="T452" s="340">
        <f t="shared" si="46"/>
        <v>0</v>
      </c>
    </row>
    <row r="453" spans="2:20" ht="14.4" x14ac:dyDescent="0.3">
      <c r="B453" s="30"/>
      <c r="C453" s="16"/>
      <c r="D453" s="16"/>
      <c r="E453" s="25"/>
      <c r="F453" s="16"/>
      <c r="G453" s="15"/>
      <c r="H453" s="14"/>
      <c r="I453" s="13"/>
      <c r="J453" s="13"/>
      <c r="K453" s="12"/>
      <c r="L453" s="232">
        <f t="shared" si="42"/>
        <v>0</v>
      </c>
      <c r="M453" s="234">
        <f t="shared" si="43"/>
        <v>0</v>
      </c>
      <c r="N453" s="11">
        <f>IF(Q453="x",0,IF(J453&lt;(INDEX(Lookup!$U$2:$U$10,MATCH($D$47,Lookup!$S$2:$S$10,0))),0,$L$12*K453))</f>
        <v>0</v>
      </c>
      <c r="O453" s="234">
        <f t="shared" si="44"/>
        <v>0</v>
      </c>
      <c r="P453" s="10"/>
      <c r="Q453" s="9"/>
      <c r="S453" s="340">
        <f t="shared" si="45"/>
        <v>0</v>
      </c>
      <c r="T453" s="340">
        <f t="shared" si="46"/>
        <v>0</v>
      </c>
    </row>
    <row r="454" spans="2:20" ht="14.4" x14ac:dyDescent="0.3">
      <c r="B454" s="30"/>
      <c r="C454" s="16"/>
      <c r="D454" s="16"/>
      <c r="E454" s="25"/>
      <c r="F454" s="16"/>
      <c r="G454" s="15"/>
      <c r="H454" s="14"/>
      <c r="I454" s="13"/>
      <c r="J454" s="13"/>
      <c r="K454" s="12"/>
      <c r="L454" s="232">
        <f t="shared" si="42"/>
        <v>0</v>
      </c>
      <c r="M454" s="234">
        <f t="shared" si="43"/>
        <v>0</v>
      </c>
      <c r="N454" s="11">
        <f>IF(Q454="x",0,IF(J454&lt;(INDEX(Lookup!$U$2:$U$10,MATCH($D$47,Lookup!$S$2:$S$10,0))),0,$L$12*K454))</f>
        <v>0</v>
      </c>
      <c r="O454" s="234">
        <f t="shared" si="44"/>
        <v>0</v>
      </c>
      <c r="P454" s="10"/>
      <c r="Q454" s="9"/>
      <c r="S454" s="340">
        <f t="shared" si="45"/>
        <v>0</v>
      </c>
      <c r="T454" s="340">
        <f t="shared" si="46"/>
        <v>0</v>
      </c>
    </row>
    <row r="455" spans="2:20" ht="14.4" x14ac:dyDescent="0.3">
      <c r="B455" s="30"/>
      <c r="C455" s="16"/>
      <c r="D455" s="16"/>
      <c r="E455" s="25"/>
      <c r="F455" s="16"/>
      <c r="G455" s="15"/>
      <c r="H455" s="14"/>
      <c r="I455" s="13"/>
      <c r="J455" s="13"/>
      <c r="K455" s="12"/>
      <c r="L455" s="232">
        <f t="shared" si="42"/>
        <v>0</v>
      </c>
      <c r="M455" s="234">
        <f t="shared" si="43"/>
        <v>0</v>
      </c>
      <c r="N455" s="11">
        <f>IF(Q455="x",0,IF(J455&lt;(INDEX(Lookup!$U$2:$U$10,MATCH($D$47,Lookup!$S$2:$S$10,0))),0,$L$12*K455))</f>
        <v>0</v>
      </c>
      <c r="O455" s="234">
        <f t="shared" si="44"/>
        <v>0</v>
      </c>
      <c r="P455" s="10"/>
      <c r="Q455" s="9"/>
      <c r="S455" s="340">
        <f t="shared" si="45"/>
        <v>0</v>
      </c>
      <c r="T455" s="340">
        <f t="shared" si="46"/>
        <v>0</v>
      </c>
    </row>
    <row r="456" spans="2:20" ht="14.4" x14ac:dyDescent="0.3">
      <c r="B456" s="30"/>
      <c r="C456" s="16"/>
      <c r="D456" s="16"/>
      <c r="E456" s="25"/>
      <c r="F456" s="16"/>
      <c r="G456" s="15"/>
      <c r="H456" s="14"/>
      <c r="I456" s="13"/>
      <c r="J456" s="13"/>
      <c r="K456" s="12"/>
      <c r="L456" s="232">
        <f t="shared" si="42"/>
        <v>0</v>
      </c>
      <c r="M456" s="234">
        <f t="shared" si="43"/>
        <v>0</v>
      </c>
      <c r="N456" s="11">
        <f>IF(Q456="x",0,IF(J456&lt;(INDEX(Lookup!$U$2:$U$10,MATCH($D$47,Lookup!$S$2:$S$10,0))),0,$L$12*K456))</f>
        <v>0</v>
      </c>
      <c r="O456" s="234">
        <f t="shared" si="44"/>
        <v>0</v>
      </c>
      <c r="P456" s="10"/>
      <c r="Q456" s="9"/>
      <c r="S456" s="340">
        <f t="shared" si="45"/>
        <v>0</v>
      </c>
      <c r="T456" s="340">
        <f t="shared" si="46"/>
        <v>0</v>
      </c>
    </row>
    <row r="457" spans="2:20" ht="14.4" x14ac:dyDescent="0.3">
      <c r="B457" s="30"/>
      <c r="C457" s="16"/>
      <c r="D457" s="16"/>
      <c r="E457" s="25"/>
      <c r="F457" s="16"/>
      <c r="G457" s="15"/>
      <c r="H457" s="14"/>
      <c r="I457" s="13"/>
      <c r="J457" s="13"/>
      <c r="K457" s="12"/>
      <c r="L457" s="232">
        <f t="shared" si="42"/>
        <v>0</v>
      </c>
      <c r="M457" s="234">
        <f t="shared" si="43"/>
        <v>0</v>
      </c>
      <c r="N457" s="11">
        <f>IF(Q457="x",0,IF(J457&lt;(INDEX(Lookup!$U$2:$U$10,MATCH($D$47,Lookup!$S$2:$S$10,0))),0,$L$12*K457))</f>
        <v>0</v>
      </c>
      <c r="O457" s="234">
        <f t="shared" si="44"/>
        <v>0</v>
      </c>
      <c r="P457" s="10"/>
      <c r="Q457" s="9"/>
      <c r="S457" s="340">
        <f t="shared" si="45"/>
        <v>0</v>
      </c>
      <c r="T457" s="340">
        <f t="shared" si="46"/>
        <v>0</v>
      </c>
    </row>
    <row r="458" spans="2:20" ht="14.4" x14ac:dyDescent="0.3">
      <c r="B458" s="30"/>
      <c r="C458" s="16"/>
      <c r="D458" s="16"/>
      <c r="E458" s="25"/>
      <c r="F458" s="16"/>
      <c r="G458" s="15"/>
      <c r="H458" s="14"/>
      <c r="I458" s="13"/>
      <c r="J458" s="13"/>
      <c r="K458" s="12"/>
      <c r="L458" s="232">
        <f t="shared" si="42"/>
        <v>0</v>
      </c>
      <c r="M458" s="234">
        <f t="shared" si="43"/>
        <v>0</v>
      </c>
      <c r="N458" s="11">
        <f>IF(Q458="x",0,IF(J458&lt;(INDEX(Lookup!$U$2:$U$10,MATCH($D$47,Lookup!$S$2:$S$10,0))),0,$L$12*K458))</f>
        <v>0</v>
      </c>
      <c r="O458" s="234">
        <f t="shared" si="44"/>
        <v>0</v>
      </c>
      <c r="P458" s="10"/>
      <c r="Q458" s="9"/>
      <c r="S458" s="340">
        <f t="shared" si="45"/>
        <v>0</v>
      </c>
      <c r="T458" s="340">
        <f t="shared" si="46"/>
        <v>0</v>
      </c>
    </row>
    <row r="459" spans="2:20" ht="14.4" x14ac:dyDescent="0.3">
      <c r="B459" s="30"/>
      <c r="C459" s="16"/>
      <c r="D459" s="16"/>
      <c r="E459" s="25"/>
      <c r="F459" s="16"/>
      <c r="G459" s="15"/>
      <c r="H459" s="14"/>
      <c r="I459" s="13"/>
      <c r="J459" s="13"/>
      <c r="K459" s="12"/>
      <c r="L459" s="232">
        <f t="shared" si="42"/>
        <v>0</v>
      </c>
      <c r="M459" s="234">
        <f t="shared" si="43"/>
        <v>0</v>
      </c>
      <c r="N459" s="11">
        <f>IF(Q459="x",0,IF(J459&lt;(INDEX(Lookup!$U$2:$U$10,MATCH($D$47,Lookup!$S$2:$S$10,0))),0,$L$12*K459))</f>
        <v>0</v>
      </c>
      <c r="O459" s="234">
        <f t="shared" si="44"/>
        <v>0</v>
      </c>
      <c r="P459" s="10"/>
      <c r="Q459" s="9"/>
      <c r="S459" s="340">
        <f t="shared" si="45"/>
        <v>0</v>
      </c>
      <c r="T459" s="340">
        <f t="shared" si="46"/>
        <v>0</v>
      </c>
    </row>
    <row r="460" spans="2:20" ht="14.4" x14ac:dyDescent="0.3">
      <c r="B460" s="30"/>
      <c r="C460" s="16"/>
      <c r="D460" s="16"/>
      <c r="E460" s="25"/>
      <c r="F460" s="16"/>
      <c r="G460" s="15"/>
      <c r="H460" s="14"/>
      <c r="I460" s="13"/>
      <c r="J460" s="13"/>
      <c r="K460" s="12"/>
      <c r="L460" s="232">
        <f t="shared" si="42"/>
        <v>0</v>
      </c>
      <c r="M460" s="234">
        <f t="shared" si="43"/>
        <v>0</v>
      </c>
      <c r="N460" s="11">
        <f>IF(Q460="x",0,IF(J460&lt;(INDEX(Lookup!$U$2:$U$10,MATCH($D$47,Lookup!$S$2:$S$10,0))),0,$L$12*K460))</f>
        <v>0</v>
      </c>
      <c r="O460" s="234">
        <f t="shared" si="44"/>
        <v>0</v>
      </c>
      <c r="P460" s="10"/>
      <c r="Q460" s="9"/>
      <c r="S460" s="340">
        <f t="shared" si="45"/>
        <v>0</v>
      </c>
      <c r="T460" s="340">
        <f t="shared" si="46"/>
        <v>0</v>
      </c>
    </row>
    <row r="461" spans="2:20" ht="14.4" x14ac:dyDescent="0.3">
      <c r="B461" s="30"/>
      <c r="C461" s="16"/>
      <c r="D461" s="16"/>
      <c r="E461" s="25"/>
      <c r="F461" s="16"/>
      <c r="G461" s="15"/>
      <c r="H461" s="14"/>
      <c r="I461" s="13"/>
      <c r="J461" s="13"/>
      <c r="K461" s="12"/>
      <c r="L461" s="232">
        <f t="shared" si="42"/>
        <v>0</v>
      </c>
      <c r="M461" s="234">
        <f t="shared" si="43"/>
        <v>0</v>
      </c>
      <c r="N461" s="11">
        <f>IF(Q461="x",0,IF(J461&lt;(INDEX(Lookup!$U$2:$U$10,MATCH($D$47,Lookup!$S$2:$S$10,0))),0,$L$12*K461))</f>
        <v>0</v>
      </c>
      <c r="O461" s="234">
        <f t="shared" si="44"/>
        <v>0</v>
      </c>
      <c r="P461" s="10"/>
      <c r="Q461" s="9"/>
      <c r="S461" s="340">
        <f t="shared" si="45"/>
        <v>0</v>
      </c>
      <c r="T461" s="340">
        <f t="shared" si="46"/>
        <v>0</v>
      </c>
    </row>
    <row r="462" spans="2:20" ht="14.4" x14ac:dyDescent="0.3">
      <c r="B462" s="30"/>
      <c r="C462" s="16"/>
      <c r="D462" s="16"/>
      <c r="E462" s="25"/>
      <c r="F462" s="16"/>
      <c r="G462" s="15"/>
      <c r="H462" s="14"/>
      <c r="I462" s="13"/>
      <c r="J462" s="13"/>
      <c r="K462" s="12"/>
      <c r="L462" s="232">
        <f t="shared" si="42"/>
        <v>0</v>
      </c>
      <c r="M462" s="234">
        <f t="shared" si="43"/>
        <v>0</v>
      </c>
      <c r="N462" s="11">
        <f>IF(Q462="x",0,IF(J462&lt;(INDEX(Lookup!$U$2:$U$10,MATCH($D$47,Lookup!$S$2:$S$10,0))),0,$L$12*K462))</f>
        <v>0</v>
      </c>
      <c r="O462" s="234">
        <f t="shared" si="44"/>
        <v>0</v>
      </c>
      <c r="P462" s="10"/>
      <c r="Q462" s="9"/>
      <c r="S462" s="340">
        <f t="shared" si="45"/>
        <v>0</v>
      </c>
      <c r="T462" s="340">
        <f t="shared" si="46"/>
        <v>0</v>
      </c>
    </row>
    <row r="463" spans="2:20" ht="14.4" x14ac:dyDescent="0.3">
      <c r="B463" s="30"/>
      <c r="C463" s="16"/>
      <c r="D463" s="16"/>
      <c r="E463" s="25"/>
      <c r="F463" s="16"/>
      <c r="G463" s="15"/>
      <c r="H463" s="14"/>
      <c r="I463" s="13"/>
      <c r="J463" s="13"/>
      <c r="K463" s="12"/>
      <c r="L463" s="232">
        <f t="shared" si="42"/>
        <v>0</v>
      </c>
      <c r="M463" s="234">
        <f t="shared" si="43"/>
        <v>0</v>
      </c>
      <c r="N463" s="11">
        <f>IF(Q463="x",0,IF(J463&lt;(INDEX(Lookup!$U$2:$U$10,MATCH($D$47,Lookup!$S$2:$S$10,0))),0,$L$12*K463))</f>
        <v>0</v>
      </c>
      <c r="O463" s="234">
        <f t="shared" si="44"/>
        <v>0</v>
      </c>
      <c r="P463" s="10"/>
      <c r="Q463" s="9"/>
      <c r="S463" s="340">
        <f t="shared" si="45"/>
        <v>0</v>
      </c>
      <c r="T463" s="340">
        <f t="shared" si="46"/>
        <v>0</v>
      </c>
    </row>
    <row r="464" spans="2:20" ht="14.4" x14ac:dyDescent="0.3">
      <c r="B464" s="30"/>
      <c r="C464" s="16"/>
      <c r="D464" s="16"/>
      <c r="E464" s="25"/>
      <c r="F464" s="16"/>
      <c r="G464" s="15"/>
      <c r="H464" s="14"/>
      <c r="I464" s="13"/>
      <c r="J464" s="13"/>
      <c r="K464" s="12"/>
      <c r="L464" s="232">
        <f t="shared" si="42"/>
        <v>0</v>
      </c>
      <c r="M464" s="234">
        <f t="shared" si="43"/>
        <v>0</v>
      </c>
      <c r="N464" s="11">
        <f>IF(Q464="x",0,IF(J464&lt;(INDEX(Lookup!$U$2:$U$10,MATCH($D$47,Lookup!$S$2:$S$10,0))),0,$L$12*K464))</f>
        <v>0</v>
      </c>
      <c r="O464" s="234">
        <f t="shared" si="44"/>
        <v>0</v>
      </c>
      <c r="P464" s="10"/>
      <c r="Q464" s="9"/>
      <c r="S464" s="340">
        <f t="shared" si="45"/>
        <v>0</v>
      </c>
      <c r="T464" s="340">
        <f t="shared" si="46"/>
        <v>0</v>
      </c>
    </row>
    <row r="465" spans="2:20" ht="14.4" x14ac:dyDescent="0.3">
      <c r="B465" s="30"/>
      <c r="C465" s="16"/>
      <c r="D465" s="16"/>
      <c r="E465" s="25"/>
      <c r="F465" s="16"/>
      <c r="G465" s="15"/>
      <c r="H465" s="14"/>
      <c r="I465" s="13"/>
      <c r="J465" s="13"/>
      <c r="K465" s="12"/>
      <c r="L465" s="232">
        <f t="shared" si="42"/>
        <v>0</v>
      </c>
      <c r="M465" s="234">
        <f t="shared" si="43"/>
        <v>0</v>
      </c>
      <c r="N465" s="11">
        <f>IF(Q465="x",0,IF(J465&lt;(INDEX(Lookup!$U$2:$U$10,MATCH($D$47,Lookup!$S$2:$S$10,0))),0,$L$12*K465))</f>
        <v>0</v>
      </c>
      <c r="O465" s="234">
        <f t="shared" si="44"/>
        <v>0</v>
      </c>
      <c r="P465" s="10"/>
      <c r="Q465" s="9"/>
      <c r="S465" s="340">
        <f t="shared" si="45"/>
        <v>0</v>
      </c>
      <c r="T465" s="340">
        <f t="shared" si="46"/>
        <v>0</v>
      </c>
    </row>
    <row r="466" spans="2:20" ht="14.4" x14ac:dyDescent="0.3">
      <c r="B466" s="30"/>
      <c r="C466" s="16"/>
      <c r="D466" s="16"/>
      <c r="E466" s="25"/>
      <c r="F466" s="16"/>
      <c r="G466" s="15"/>
      <c r="H466" s="14"/>
      <c r="I466" s="13"/>
      <c r="J466" s="13"/>
      <c r="K466" s="12"/>
      <c r="L466" s="232">
        <f t="shared" si="42"/>
        <v>0</v>
      </c>
      <c r="M466" s="234">
        <f t="shared" si="43"/>
        <v>0</v>
      </c>
      <c r="N466" s="11">
        <f>IF(Q466="x",0,IF(J466&lt;(INDEX(Lookup!$U$2:$U$10,MATCH($D$47,Lookup!$S$2:$S$10,0))),0,$L$12*K466))</f>
        <v>0</v>
      </c>
      <c r="O466" s="234">
        <f t="shared" si="44"/>
        <v>0</v>
      </c>
      <c r="P466" s="10"/>
      <c r="Q466" s="9"/>
      <c r="S466" s="340">
        <f t="shared" si="45"/>
        <v>0</v>
      </c>
      <c r="T466" s="340">
        <f t="shared" si="46"/>
        <v>0</v>
      </c>
    </row>
    <row r="467" spans="2:20" ht="14.4" x14ac:dyDescent="0.3">
      <c r="B467" s="30"/>
      <c r="C467" s="16"/>
      <c r="D467" s="16"/>
      <c r="E467" s="25"/>
      <c r="F467" s="16"/>
      <c r="G467" s="15"/>
      <c r="H467" s="14"/>
      <c r="I467" s="13"/>
      <c r="J467" s="13"/>
      <c r="K467" s="12"/>
      <c r="L467" s="232">
        <f t="shared" si="42"/>
        <v>0</v>
      </c>
      <c r="M467" s="234">
        <f t="shared" si="43"/>
        <v>0</v>
      </c>
      <c r="N467" s="11">
        <f>IF(Q467="x",0,IF(J467&lt;(INDEX(Lookup!$U$2:$U$10,MATCH($D$47,Lookup!$S$2:$S$10,0))),0,$L$12*K467))</f>
        <v>0</v>
      </c>
      <c r="O467" s="234">
        <f t="shared" si="44"/>
        <v>0</v>
      </c>
      <c r="P467" s="10"/>
      <c r="Q467" s="9"/>
      <c r="S467" s="340">
        <f t="shared" si="45"/>
        <v>0</v>
      </c>
      <c r="T467" s="340">
        <f t="shared" si="46"/>
        <v>0</v>
      </c>
    </row>
    <row r="468" spans="2:20" ht="14.4" x14ac:dyDescent="0.3">
      <c r="B468" s="30"/>
      <c r="C468" s="16"/>
      <c r="D468" s="16"/>
      <c r="E468" s="25"/>
      <c r="F468" s="16"/>
      <c r="G468" s="15"/>
      <c r="H468" s="14"/>
      <c r="I468" s="13"/>
      <c r="J468" s="13"/>
      <c r="K468" s="12"/>
      <c r="L468" s="232">
        <f t="shared" si="42"/>
        <v>0</v>
      </c>
      <c r="M468" s="234">
        <f t="shared" si="43"/>
        <v>0</v>
      </c>
      <c r="N468" s="11">
        <f>IF(Q468="x",0,IF(J468&lt;(INDEX(Lookup!$U$2:$U$10,MATCH($D$47,Lookup!$S$2:$S$10,0))),0,$L$12*K468))</f>
        <v>0</v>
      </c>
      <c r="O468" s="234">
        <f t="shared" si="44"/>
        <v>0</v>
      </c>
      <c r="P468" s="10"/>
      <c r="Q468" s="9"/>
      <c r="S468" s="340">
        <f t="shared" si="45"/>
        <v>0</v>
      </c>
      <c r="T468" s="340">
        <f t="shared" si="46"/>
        <v>0</v>
      </c>
    </row>
    <row r="469" spans="2:20" ht="14.4" x14ac:dyDescent="0.3">
      <c r="B469" s="30"/>
      <c r="C469" s="16"/>
      <c r="D469" s="16"/>
      <c r="E469" s="25"/>
      <c r="F469" s="16"/>
      <c r="G469" s="15"/>
      <c r="H469" s="14"/>
      <c r="I469" s="13"/>
      <c r="J469" s="13"/>
      <c r="K469" s="12"/>
      <c r="L469" s="232">
        <f t="shared" si="42"/>
        <v>0</v>
      </c>
      <c r="M469" s="234">
        <f t="shared" si="43"/>
        <v>0</v>
      </c>
      <c r="N469" s="11">
        <f>IF(Q469="x",0,IF(J469&lt;(INDEX(Lookup!$U$2:$U$10,MATCH($D$47,Lookup!$S$2:$S$10,0))),0,$L$12*K469))</f>
        <v>0</v>
      </c>
      <c r="O469" s="234">
        <f t="shared" si="44"/>
        <v>0</v>
      </c>
      <c r="P469" s="10"/>
      <c r="Q469" s="9"/>
      <c r="S469" s="340">
        <f t="shared" si="45"/>
        <v>0</v>
      </c>
      <c r="T469" s="340">
        <f t="shared" si="46"/>
        <v>0</v>
      </c>
    </row>
    <row r="470" spans="2:20" ht="14.4" x14ac:dyDescent="0.3">
      <c r="B470" s="30"/>
      <c r="C470" s="16"/>
      <c r="D470" s="16"/>
      <c r="E470" s="25"/>
      <c r="F470" s="16"/>
      <c r="G470" s="15"/>
      <c r="H470" s="14"/>
      <c r="I470" s="13"/>
      <c r="J470" s="13"/>
      <c r="K470" s="12"/>
      <c r="L470" s="232">
        <f t="shared" si="42"/>
        <v>0</v>
      </c>
      <c r="M470" s="234">
        <f t="shared" si="43"/>
        <v>0</v>
      </c>
      <c r="N470" s="11">
        <f>IF(Q470="x",0,IF(J470&lt;(INDEX(Lookup!$U$2:$U$10,MATCH($D$47,Lookup!$S$2:$S$10,0))),0,$L$12*K470))</f>
        <v>0</v>
      </c>
      <c r="O470" s="234">
        <f t="shared" si="44"/>
        <v>0</v>
      </c>
      <c r="P470" s="10"/>
      <c r="Q470" s="9"/>
      <c r="S470" s="340">
        <f t="shared" si="45"/>
        <v>0</v>
      </c>
      <c r="T470" s="340">
        <f t="shared" si="46"/>
        <v>0</v>
      </c>
    </row>
    <row r="471" spans="2:20" ht="14.4" x14ac:dyDescent="0.3">
      <c r="B471" s="30"/>
      <c r="C471" s="16"/>
      <c r="D471" s="16"/>
      <c r="E471" s="25"/>
      <c r="F471" s="16"/>
      <c r="G471" s="15"/>
      <c r="H471" s="14"/>
      <c r="I471" s="13"/>
      <c r="J471" s="13"/>
      <c r="K471" s="12"/>
      <c r="L471" s="232">
        <f t="shared" si="42"/>
        <v>0</v>
      </c>
      <c r="M471" s="234">
        <f t="shared" si="43"/>
        <v>0</v>
      </c>
      <c r="N471" s="11">
        <f>IF(Q471="x",0,IF(J471&lt;(INDEX(Lookup!$U$2:$U$10,MATCH($D$47,Lookup!$S$2:$S$10,0))),0,$L$12*K471))</f>
        <v>0</v>
      </c>
      <c r="O471" s="234">
        <f t="shared" si="44"/>
        <v>0</v>
      </c>
      <c r="P471" s="10"/>
      <c r="Q471" s="9"/>
      <c r="S471" s="340">
        <f t="shared" si="45"/>
        <v>0</v>
      </c>
      <c r="T471" s="340">
        <f t="shared" si="46"/>
        <v>0</v>
      </c>
    </row>
    <row r="472" spans="2:20" ht="14.4" x14ac:dyDescent="0.3">
      <c r="B472" s="30"/>
      <c r="C472" s="16"/>
      <c r="D472" s="16"/>
      <c r="E472" s="25"/>
      <c r="F472" s="16"/>
      <c r="G472" s="15"/>
      <c r="H472" s="14"/>
      <c r="I472" s="13"/>
      <c r="J472" s="13"/>
      <c r="K472" s="12"/>
      <c r="L472" s="232">
        <f t="shared" si="42"/>
        <v>0</v>
      </c>
      <c r="M472" s="234">
        <f t="shared" si="43"/>
        <v>0</v>
      </c>
      <c r="N472" s="11">
        <f>IF(Q472="x",0,IF(J472&lt;(INDEX(Lookup!$U$2:$U$10,MATCH($D$47,Lookup!$S$2:$S$10,0))),0,$L$12*K472))</f>
        <v>0</v>
      </c>
      <c r="O472" s="234">
        <f t="shared" si="44"/>
        <v>0</v>
      </c>
      <c r="P472" s="10"/>
      <c r="Q472" s="9"/>
      <c r="S472" s="340">
        <f t="shared" si="45"/>
        <v>0</v>
      </c>
      <c r="T472" s="340">
        <f t="shared" si="46"/>
        <v>0</v>
      </c>
    </row>
    <row r="473" spans="2:20" ht="14.4" x14ac:dyDescent="0.3">
      <c r="B473" s="30"/>
      <c r="C473" s="16"/>
      <c r="D473" s="16"/>
      <c r="E473" s="25"/>
      <c r="F473" s="16"/>
      <c r="G473" s="15"/>
      <c r="H473" s="14"/>
      <c r="I473" s="13"/>
      <c r="J473" s="13"/>
      <c r="K473" s="12"/>
      <c r="L473" s="232">
        <f t="shared" si="42"/>
        <v>0</v>
      </c>
      <c r="M473" s="234">
        <f t="shared" si="43"/>
        <v>0</v>
      </c>
      <c r="N473" s="11">
        <f>IF(Q473="x",0,IF(J473&lt;(INDEX(Lookup!$U$2:$U$10,MATCH($D$47,Lookup!$S$2:$S$10,0))),0,$L$12*K473))</f>
        <v>0</v>
      </c>
      <c r="O473" s="234">
        <f t="shared" si="44"/>
        <v>0</v>
      </c>
      <c r="P473" s="10"/>
      <c r="Q473" s="9"/>
      <c r="S473" s="340">
        <f t="shared" si="45"/>
        <v>0</v>
      </c>
      <c r="T473" s="340">
        <f t="shared" si="46"/>
        <v>0</v>
      </c>
    </row>
    <row r="474" spans="2:20" ht="14.4" x14ac:dyDescent="0.3">
      <c r="B474" s="30"/>
      <c r="C474" s="16"/>
      <c r="D474" s="16"/>
      <c r="E474" s="25"/>
      <c r="F474" s="16"/>
      <c r="G474" s="15"/>
      <c r="H474" s="14"/>
      <c r="I474" s="13"/>
      <c r="J474" s="13"/>
      <c r="K474" s="12"/>
      <c r="L474" s="232">
        <f t="shared" si="42"/>
        <v>0</v>
      </c>
      <c r="M474" s="234">
        <f t="shared" si="43"/>
        <v>0</v>
      </c>
      <c r="N474" s="11">
        <f>IF(Q474="x",0,IF(J474&lt;(INDEX(Lookup!$U$2:$U$10,MATCH($D$47,Lookup!$S$2:$S$10,0))),0,$L$12*K474))</f>
        <v>0</v>
      </c>
      <c r="O474" s="234">
        <f t="shared" si="44"/>
        <v>0</v>
      </c>
      <c r="P474" s="10"/>
      <c r="Q474" s="9"/>
      <c r="S474" s="340">
        <f t="shared" si="45"/>
        <v>0</v>
      </c>
      <c r="T474" s="340">
        <f t="shared" si="46"/>
        <v>0</v>
      </c>
    </row>
    <row r="475" spans="2:20" ht="14.4" x14ac:dyDescent="0.3">
      <c r="B475" s="30"/>
      <c r="C475" s="16"/>
      <c r="D475" s="16"/>
      <c r="E475" s="25"/>
      <c r="F475" s="16"/>
      <c r="G475" s="15"/>
      <c r="H475" s="14"/>
      <c r="I475" s="13"/>
      <c r="J475" s="13"/>
      <c r="K475" s="12"/>
      <c r="L475" s="232">
        <f t="shared" si="42"/>
        <v>0</v>
      </c>
      <c r="M475" s="234">
        <f t="shared" si="43"/>
        <v>0</v>
      </c>
      <c r="N475" s="11">
        <f>IF(Q475="x",0,IF(J475&lt;(INDEX(Lookup!$U$2:$U$10,MATCH($D$47,Lookup!$S$2:$S$10,0))),0,$L$12*K475))</f>
        <v>0</v>
      </c>
      <c r="O475" s="234">
        <f t="shared" si="44"/>
        <v>0</v>
      </c>
      <c r="P475" s="10"/>
      <c r="Q475" s="9"/>
      <c r="S475" s="340">
        <f t="shared" si="45"/>
        <v>0</v>
      </c>
      <c r="T475" s="340">
        <f t="shared" si="46"/>
        <v>0</v>
      </c>
    </row>
    <row r="476" spans="2:20" ht="14.4" x14ac:dyDescent="0.3">
      <c r="B476" s="30"/>
      <c r="C476" s="16"/>
      <c r="D476" s="16"/>
      <c r="E476" s="25"/>
      <c r="F476" s="16"/>
      <c r="G476" s="15"/>
      <c r="H476" s="14"/>
      <c r="I476" s="13"/>
      <c r="J476" s="13"/>
      <c r="K476" s="12"/>
      <c r="L476" s="232">
        <f t="shared" si="42"/>
        <v>0</v>
      </c>
      <c r="M476" s="234">
        <f t="shared" si="43"/>
        <v>0</v>
      </c>
      <c r="N476" s="11">
        <f>IF(Q476="x",0,IF(J476&lt;(INDEX(Lookup!$U$2:$U$10,MATCH($D$47,Lookup!$S$2:$S$10,0))),0,$L$12*K476))</f>
        <v>0</v>
      </c>
      <c r="O476" s="234">
        <f t="shared" si="44"/>
        <v>0</v>
      </c>
      <c r="P476" s="10"/>
      <c r="Q476" s="9"/>
      <c r="S476" s="340">
        <f t="shared" si="45"/>
        <v>0</v>
      </c>
      <c r="T476" s="340">
        <f t="shared" si="46"/>
        <v>0</v>
      </c>
    </row>
    <row r="477" spans="2:20" ht="14.4" x14ac:dyDescent="0.3">
      <c r="B477" s="30"/>
      <c r="C477" s="16"/>
      <c r="D477" s="16"/>
      <c r="E477" s="25"/>
      <c r="F477" s="16"/>
      <c r="G477" s="15"/>
      <c r="H477" s="14"/>
      <c r="I477" s="13"/>
      <c r="J477" s="13"/>
      <c r="K477" s="12"/>
      <c r="L477" s="232">
        <f t="shared" si="42"/>
        <v>0</v>
      </c>
      <c r="M477" s="234">
        <f t="shared" si="43"/>
        <v>0</v>
      </c>
      <c r="N477" s="11">
        <f>IF(Q477="x",0,IF(J477&lt;(INDEX(Lookup!$U$2:$U$10,MATCH($D$47,Lookup!$S$2:$S$10,0))),0,$L$12*K477))</f>
        <v>0</v>
      </c>
      <c r="O477" s="234">
        <f t="shared" si="44"/>
        <v>0</v>
      </c>
      <c r="P477" s="10"/>
      <c r="Q477" s="9"/>
      <c r="S477" s="340">
        <f t="shared" si="45"/>
        <v>0</v>
      </c>
      <c r="T477" s="340">
        <f t="shared" si="46"/>
        <v>0</v>
      </c>
    </row>
    <row r="478" spans="2:20" ht="14.4" x14ac:dyDescent="0.3">
      <c r="B478" s="30"/>
      <c r="C478" s="16"/>
      <c r="D478" s="16"/>
      <c r="E478" s="25"/>
      <c r="F478" s="16"/>
      <c r="G478" s="15"/>
      <c r="H478" s="14"/>
      <c r="I478" s="13"/>
      <c r="J478" s="13"/>
      <c r="K478" s="12"/>
      <c r="L478" s="232">
        <f t="shared" si="42"/>
        <v>0</v>
      </c>
      <c r="M478" s="234">
        <f t="shared" si="43"/>
        <v>0</v>
      </c>
      <c r="N478" s="11">
        <f>IF(Q478="x",0,IF(J478&lt;(INDEX(Lookup!$U$2:$U$10,MATCH($D$47,Lookup!$S$2:$S$10,0))),0,$L$12*K478))</f>
        <v>0</v>
      </c>
      <c r="O478" s="234">
        <f t="shared" si="44"/>
        <v>0</v>
      </c>
      <c r="P478" s="10"/>
      <c r="Q478" s="9"/>
      <c r="S478" s="340">
        <f t="shared" si="45"/>
        <v>0</v>
      </c>
      <c r="T478" s="340">
        <f t="shared" si="46"/>
        <v>0</v>
      </c>
    </row>
    <row r="479" spans="2:20" ht="14.4" x14ac:dyDescent="0.3">
      <c r="B479" s="30"/>
      <c r="C479" s="16"/>
      <c r="D479" s="16"/>
      <c r="E479" s="25"/>
      <c r="F479" s="16"/>
      <c r="G479" s="15"/>
      <c r="H479" s="14"/>
      <c r="I479" s="13"/>
      <c r="J479" s="13"/>
      <c r="K479" s="12"/>
      <c r="L479" s="232">
        <f t="shared" si="42"/>
        <v>0</v>
      </c>
      <c r="M479" s="234">
        <f t="shared" si="43"/>
        <v>0</v>
      </c>
      <c r="N479" s="11">
        <f>IF(Q479="x",0,IF(J479&lt;(INDEX(Lookup!$U$2:$U$10,MATCH($D$47,Lookup!$S$2:$S$10,0))),0,$L$12*K479))</f>
        <v>0</v>
      </c>
      <c r="O479" s="234">
        <f t="shared" si="44"/>
        <v>0</v>
      </c>
      <c r="P479" s="10"/>
      <c r="Q479" s="9"/>
      <c r="S479" s="340">
        <f t="shared" si="45"/>
        <v>0</v>
      </c>
      <c r="T479" s="340">
        <f t="shared" si="46"/>
        <v>0</v>
      </c>
    </row>
    <row r="480" spans="2:20" ht="14.4" x14ac:dyDescent="0.3">
      <c r="B480" s="30"/>
      <c r="C480" s="16"/>
      <c r="D480" s="16"/>
      <c r="E480" s="25"/>
      <c r="F480" s="16"/>
      <c r="G480" s="15"/>
      <c r="H480" s="14"/>
      <c r="I480" s="13"/>
      <c r="J480" s="13"/>
      <c r="K480" s="12"/>
      <c r="L480" s="232">
        <f t="shared" si="42"/>
        <v>0</v>
      </c>
      <c r="M480" s="234">
        <f t="shared" si="43"/>
        <v>0</v>
      </c>
      <c r="N480" s="11">
        <f>IF(Q480="x",0,IF(J480&lt;(INDEX(Lookup!$U$2:$U$10,MATCH($D$47,Lookup!$S$2:$S$10,0))),0,$L$12*K480))</f>
        <v>0</v>
      </c>
      <c r="O480" s="234">
        <f t="shared" si="44"/>
        <v>0</v>
      </c>
      <c r="P480" s="10"/>
      <c r="Q480" s="9"/>
      <c r="S480" s="340">
        <f t="shared" si="45"/>
        <v>0</v>
      </c>
      <c r="T480" s="340">
        <f t="shared" si="46"/>
        <v>0</v>
      </c>
    </row>
    <row r="481" spans="2:20" ht="14.4" x14ac:dyDescent="0.3">
      <c r="B481" s="30"/>
      <c r="C481" s="16"/>
      <c r="D481" s="16"/>
      <c r="E481" s="25"/>
      <c r="F481" s="16"/>
      <c r="G481" s="15"/>
      <c r="H481" s="14"/>
      <c r="I481" s="13"/>
      <c r="J481" s="13"/>
      <c r="K481" s="12"/>
      <c r="L481" s="232">
        <f t="shared" si="42"/>
        <v>0</v>
      </c>
      <c r="M481" s="234">
        <f t="shared" si="43"/>
        <v>0</v>
      </c>
      <c r="N481" s="11">
        <f>IF(Q481="x",0,IF(J481&lt;(INDEX(Lookup!$U$2:$U$10,MATCH($D$47,Lookup!$S$2:$S$10,0))),0,$L$12*K481))</f>
        <v>0</v>
      </c>
      <c r="O481" s="234">
        <f t="shared" si="44"/>
        <v>0</v>
      </c>
      <c r="P481" s="10"/>
      <c r="Q481" s="9"/>
      <c r="S481" s="340">
        <f t="shared" si="45"/>
        <v>0</v>
      </c>
      <c r="T481" s="340">
        <f t="shared" si="46"/>
        <v>0</v>
      </c>
    </row>
    <row r="482" spans="2:20" ht="14.4" x14ac:dyDescent="0.3">
      <c r="B482" s="30"/>
      <c r="C482" s="16"/>
      <c r="D482" s="16"/>
      <c r="E482" s="25"/>
      <c r="F482" s="16"/>
      <c r="G482" s="15"/>
      <c r="H482" s="14"/>
      <c r="I482" s="13"/>
      <c r="J482" s="13"/>
      <c r="K482" s="12"/>
      <c r="L482" s="232">
        <f t="shared" si="42"/>
        <v>0</v>
      </c>
      <c r="M482" s="234">
        <f t="shared" si="43"/>
        <v>0</v>
      </c>
      <c r="N482" s="11">
        <f>IF(Q482="x",0,IF(J482&lt;(INDEX(Lookup!$U$2:$U$10,MATCH($D$47,Lookup!$S$2:$S$10,0))),0,$L$12*K482))</f>
        <v>0</v>
      </c>
      <c r="O482" s="234">
        <f t="shared" si="44"/>
        <v>0</v>
      </c>
      <c r="P482" s="10"/>
      <c r="Q482" s="9"/>
      <c r="S482" s="340">
        <f t="shared" si="45"/>
        <v>0</v>
      </c>
      <c r="T482" s="340">
        <f t="shared" si="46"/>
        <v>0</v>
      </c>
    </row>
    <row r="483" spans="2:20" ht="14.4" x14ac:dyDescent="0.3">
      <c r="B483" s="30"/>
      <c r="C483" s="16"/>
      <c r="D483" s="16"/>
      <c r="E483" s="25"/>
      <c r="F483" s="16"/>
      <c r="G483" s="15"/>
      <c r="H483" s="14"/>
      <c r="I483" s="13"/>
      <c r="J483" s="13"/>
      <c r="K483" s="12"/>
      <c r="L483" s="232">
        <f t="shared" si="42"/>
        <v>0</v>
      </c>
      <c r="M483" s="234">
        <f t="shared" si="43"/>
        <v>0</v>
      </c>
      <c r="N483" s="11">
        <f>IF(Q483="x",0,IF(J483&lt;(INDEX(Lookup!$U$2:$U$10,MATCH($D$47,Lookup!$S$2:$S$10,0))),0,$L$12*K483))</f>
        <v>0</v>
      </c>
      <c r="O483" s="234">
        <f t="shared" si="44"/>
        <v>0</v>
      </c>
      <c r="P483" s="10"/>
      <c r="Q483" s="9"/>
      <c r="S483" s="340">
        <f t="shared" si="45"/>
        <v>0</v>
      </c>
      <c r="T483" s="340">
        <f t="shared" si="46"/>
        <v>0</v>
      </c>
    </row>
    <row r="484" spans="2:20" ht="14.4" x14ac:dyDescent="0.3">
      <c r="B484" s="30"/>
      <c r="C484" s="16"/>
      <c r="D484" s="16"/>
      <c r="E484" s="25"/>
      <c r="F484" s="16"/>
      <c r="G484" s="15"/>
      <c r="H484" s="14"/>
      <c r="I484" s="13"/>
      <c r="J484" s="13"/>
      <c r="K484" s="12"/>
      <c r="L484" s="232">
        <f t="shared" si="42"/>
        <v>0</v>
      </c>
      <c r="M484" s="234">
        <f t="shared" si="43"/>
        <v>0</v>
      </c>
      <c r="N484" s="11">
        <f>IF(Q484="x",0,IF(J484&lt;(INDEX(Lookup!$U$2:$U$10,MATCH($D$47,Lookup!$S$2:$S$10,0))),0,$L$12*K484))</f>
        <v>0</v>
      </c>
      <c r="O484" s="234">
        <f t="shared" si="44"/>
        <v>0</v>
      </c>
      <c r="P484" s="10"/>
      <c r="Q484" s="9"/>
      <c r="S484" s="340">
        <f t="shared" si="45"/>
        <v>0</v>
      </c>
      <c r="T484" s="340">
        <f t="shared" si="46"/>
        <v>0</v>
      </c>
    </row>
    <row r="485" spans="2:20" ht="14.4" x14ac:dyDescent="0.3">
      <c r="B485" s="30"/>
      <c r="C485" s="16"/>
      <c r="D485" s="16"/>
      <c r="E485" s="25"/>
      <c r="F485" s="16"/>
      <c r="G485" s="15"/>
      <c r="H485" s="14"/>
      <c r="I485" s="13"/>
      <c r="J485" s="13"/>
      <c r="K485" s="12"/>
      <c r="L485" s="232">
        <f t="shared" si="42"/>
        <v>0</v>
      </c>
      <c r="M485" s="234">
        <f t="shared" si="43"/>
        <v>0</v>
      </c>
      <c r="N485" s="11">
        <f>IF(Q485="x",0,IF(J485&lt;(INDEX(Lookup!$U$2:$U$10,MATCH($D$47,Lookup!$S$2:$S$10,0))),0,$L$12*K485))</f>
        <v>0</v>
      </c>
      <c r="O485" s="234">
        <f t="shared" si="44"/>
        <v>0</v>
      </c>
      <c r="P485" s="10"/>
      <c r="Q485" s="9"/>
      <c r="S485" s="340">
        <f t="shared" si="45"/>
        <v>0</v>
      </c>
      <c r="T485" s="340">
        <f t="shared" si="46"/>
        <v>0</v>
      </c>
    </row>
    <row r="486" spans="2:20" ht="14.4" x14ac:dyDescent="0.3">
      <c r="B486" s="30"/>
      <c r="C486" s="16"/>
      <c r="D486" s="16"/>
      <c r="E486" s="25"/>
      <c r="F486" s="16"/>
      <c r="G486" s="15"/>
      <c r="H486" s="14"/>
      <c r="I486" s="13"/>
      <c r="J486" s="13"/>
      <c r="K486" s="12"/>
      <c r="L486" s="232">
        <f t="shared" si="42"/>
        <v>0</v>
      </c>
      <c r="M486" s="234">
        <f t="shared" si="43"/>
        <v>0</v>
      </c>
      <c r="N486" s="11">
        <f>IF(Q486="x",0,IF(J486&lt;(INDEX(Lookup!$U$2:$U$10,MATCH($D$47,Lookup!$S$2:$S$10,0))),0,$L$12*K486))</f>
        <v>0</v>
      </c>
      <c r="O486" s="234">
        <f t="shared" si="44"/>
        <v>0</v>
      </c>
      <c r="P486" s="10"/>
      <c r="Q486" s="9"/>
      <c r="S486" s="340">
        <f t="shared" si="45"/>
        <v>0</v>
      </c>
      <c r="T486" s="340">
        <f t="shared" si="46"/>
        <v>0</v>
      </c>
    </row>
    <row r="487" spans="2:20" ht="14.4" x14ac:dyDescent="0.3">
      <c r="B487" s="30"/>
      <c r="C487" s="16"/>
      <c r="D487" s="16"/>
      <c r="E487" s="25"/>
      <c r="F487" s="16"/>
      <c r="G487" s="15"/>
      <c r="H487" s="14"/>
      <c r="I487" s="13"/>
      <c r="J487" s="13"/>
      <c r="K487" s="12"/>
      <c r="L487" s="232">
        <f t="shared" si="42"/>
        <v>0</v>
      </c>
      <c r="M487" s="234">
        <f t="shared" si="43"/>
        <v>0</v>
      </c>
      <c r="N487" s="11">
        <f>IF(Q487="x",0,IF(J487&lt;(INDEX(Lookup!$U$2:$U$10,MATCH($D$47,Lookup!$S$2:$S$10,0))),0,$L$12*K487))</f>
        <v>0</v>
      </c>
      <c r="O487" s="234">
        <f t="shared" si="44"/>
        <v>0</v>
      </c>
      <c r="P487" s="10"/>
      <c r="Q487" s="9"/>
      <c r="S487" s="340">
        <f t="shared" si="45"/>
        <v>0</v>
      </c>
      <c r="T487" s="340">
        <f t="shared" si="46"/>
        <v>0</v>
      </c>
    </row>
    <row r="488" spans="2:20" ht="14.4" x14ac:dyDescent="0.3">
      <c r="B488" s="30"/>
      <c r="C488" s="16"/>
      <c r="D488" s="16"/>
      <c r="E488" s="25"/>
      <c r="F488" s="16"/>
      <c r="G488" s="15"/>
      <c r="H488" s="14"/>
      <c r="I488" s="13"/>
      <c r="J488" s="13"/>
      <c r="K488" s="12"/>
      <c r="L488" s="232">
        <f t="shared" si="42"/>
        <v>0</v>
      </c>
      <c r="M488" s="234">
        <f t="shared" si="43"/>
        <v>0</v>
      </c>
      <c r="N488" s="11">
        <f>IF(Q488="x",0,IF(J488&lt;(INDEX(Lookup!$U$2:$U$10,MATCH($D$47,Lookup!$S$2:$S$10,0))),0,$L$12*K488))</f>
        <v>0</v>
      </c>
      <c r="O488" s="234">
        <f t="shared" si="44"/>
        <v>0</v>
      </c>
      <c r="P488" s="10"/>
      <c r="Q488" s="9"/>
      <c r="S488" s="340">
        <f t="shared" si="45"/>
        <v>0</v>
      </c>
      <c r="T488" s="340">
        <f t="shared" si="46"/>
        <v>0</v>
      </c>
    </row>
    <row r="489" spans="2:20" ht="14.4" x14ac:dyDescent="0.3">
      <c r="B489" s="30"/>
      <c r="C489" s="16"/>
      <c r="D489" s="16"/>
      <c r="E489" s="25"/>
      <c r="F489" s="16"/>
      <c r="G489" s="15"/>
      <c r="H489" s="14"/>
      <c r="I489" s="13"/>
      <c r="J489" s="13"/>
      <c r="K489" s="12"/>
      <c r="L489" s="232">
        <f t="shared" si="42"/>
        <v>0</v>
      </c>
      <c r="M489" s="234">
        <f t="shared" si="43"/>
        <v>0</v>
      </c>
      <c r="N489" s="11">
        <f>IF(Q489="x",0,IF(J489&lt;(INDEX(Lookup!$U$2:$U$10,MATCH($D$47,Lookup!$S$2:$S$10,0))),0,$L$12*K489))</f>
        <v>0</v>
      </c>
      <c r="O489" s="234">
        <f t="shared" si="44"/>
        <v>0</v>
      </c>
      <c r="P489" s="10"/>
      <c r="Q489" s="9"/>
      <c r="S489" s="340">
        <f t="shared" si="45"/>
        <v>0</v>
      </c>
      <c r="T489" s="340">
        <f t="shared" si="46"/>
        <v>0</v>
      </c>
    </row>
    <row r="490" spans="2:20" ht="14.4" x14ac:dyDescent="0.3">
      <c r="B490" s="30"/>
      <c r="C490" s="16"/>
      <c r="D490" s="16"/>
      <c r="E490" s="25"/>
      <c r="F490" s="16"/>
      <c r="G490" s="15"/>
      <c r="H490" s="14"/>
      <c r="I490" s="13"/>
      <c r="J490" s="13"/>
      <c r="K490" s="12"/>
      <c r="L490" s="232">
        <f t="shared" si="42"/>
        <v>0</v>
      </c>
      <c r="M490" s="234">
        <f t="shared" si="43"/>
        <v>0</v>
      </c>
      <c r="N490" s="11">
        <f>IF(Q490="x",0,IF(J490&lt;(INDEX(Lookup!$U$2:$U$10,MATCH($D$47,Lookup!$S$2:$S$10,0))),0,$L$12*K490))</f>
        <v>0</v>
      </c>
      <c r="O490" s="234">
        <f t="shared" si="44"/>
        <v>0</v>
      </c>
      <c r="P490" s="10"/>
      <c r="Q490" s="9"/>
      <c r="S490" s="340">
        <f t="shared" si="45"/>
        <v>0</v>
      </c>
      <c r="T490" s="340">
        <f t="shared" si="46"/>
        <v>0</v>
      </c>
    </row>
    <row r="491" spans="2:20" ht="14.4" x14ac:dyDescent="0.3">
      <c r="B491" s="30"/>
      <c r="C491" s="16"/>
      <c r="D491" s="16"/>
      <c r="E491" s="25"/>
      <c r="F491" s="16"/>
      <c r="G491" s="15"/>
      <c r="H491" s="14"/>
      <c r="I491" s="13"/>
      <c r="J491" s="13"/>
      <c r="K491" s="12"/>
      <c r="L491" s="232">
        <f t="shared" si="42"/>
        <v>0</v>
      </c>
      <c r="M491" s="234">
        <f t="shared" si="43"/>
        <v>0</v>
      </c>
      <c r="N491" s="11">
        <f>IF(Q491="x",0,IF(J491&lt;(INDEX(Lookup!$U$2:$U$10,MATCH($D$47,Lookup!$S$2:$S$10,0))),0,$L$12*K491))</f>
        <v>0</v>
      </c>
      <c r="O491" s="234">
        <f t="shared" si="44"/>
        <v>0</v>
      </c>
      <c r="P491" s="10"/>
      <c r="Q491" s="9"/>
      <c r="S491" s="340">
        <f t="shared" si="45"/>
        <v>0</v>
      </c>
      <c r="T491" s="340">
        <f t="shared" si="46"/>
        <v>0</v>
      </c>
    </row>
    <row r="492" spans="2:20" ht="14.4" x14ac:dyDescent="0.3">
      <c r="B492" s="30"/>
      <c r="C492" s="16"/>
      <c r="D492" s="16"/>
      <c r="E492" s="25"/>
      <c r="F492" s="16"/>
      <c r="G492" s="15"/>
      <c r="H492" s="14"/>
      <c r="I492" s="13"/>
      <c r="J492" s="13"/>
      <c r="K492" s="12"/>
      <c r="L492" s="232">
        <f t="shared" si="42"/>
        <v>0</v>
      </c>
      <c r="M492" s="234">
        <f t="shared" si="43"/>
        <v>0</v>
      </c>
      <c r="N492" s="11">
        <f>IF(Q492="x",0,IF(J492&lt;(INDEX(Lookup!$U$2:$U$10,MATCH($D$47,Lookup!$S$2:$S$10,0))),0,$L$12*K492))</f>
        <v>0</v>
      </c>
      <c r="O492" s="234">
        <f t="shared" si="44"/>
        <v>0</v>
      </c>
      <c r="P492" s="10"/>
      <c r="Q492" s="9"/>
      <c r="S492" s="340">
        <f t="shared" si="45"/>
        <v>0</v>
      </c>
      <c r="T492" s="340">
        <f t="shared" si="46"/>
        <v>0</v>
      </c>
    </row>
    <row r="493" spans="2:20" ht="14.4" x14ac:dyDescent="0.3">
      <c r="B493" s="30"/>
      <c r="C493" s="16"/>
      <c r="D493" s="16"/>
      <c r="E493" s="25"/>
      <c r="F493" s="16"/>
      <c r="G493" s="15"/>
      <c r="H493" s="14"/>
      <c r="I493" s="13"/>
      <c r="J493" s="13"/>
      <c r="K493" s="12"/>
      <c r="L493" s="232">
        <f t="shared" si="42"/>
        <v>0</v>
      </c>
      <c r="M493" s="234">
        <f t="shared" si="43"/>
        <v>0</v>
      </c>
      <c r="N493" s="11">
        <f>IF(Q493="x",0,IF(J493&lt;(INDEX(Lookup!$U$2:$U$10,MATCH($D$47,Lookup!$S$2:$S$10,0))),0,$L$12*K493))</f>
        <v>0</v>
      </c>
      <c r="O493" s="234">
        <f t="shared" si="44"/>
        <v>0</v>
      </c>
      <c r="P493" s="10"/>
      <c r="Q493" s="9"/>
      <c r="S493" s="340">
        <f t="shared" si="45"/>
        <v>0</v>
      </c>
      <c r="T493" s="340">
        <f t="shared" si="46"/>
        <v>0</v>
      </c>
    </row>
    <row r="494" spans="2:20" ht="14.4" x14ac:dyDescent="0.3">
      <c r="B494" s="30"/>
      <c r="C494" s="16"/>
      <c r="D494" s="16"/>
      <c r="E494" s="25"/>
      <c r="F494" s="16"/>
      <c r="G494" s="15"/>
      <c r="H494" s="14"/>
      <c r="I494" s="13"/>
      <c r="J494" s="13"/>
      <c r="K494" s="12"/>
      <c r="L494" s="232">
        <f t="shared" si="42"/>
        <v>0</v>
      </c>
      <c r="M494" s="234">
        <f t="shared" si="43"/>
        <v>0</v>
      </c>
      <c r="N494" s="11">
        <f>IF(Q494="x",0,IF(J494&lt;(INDEX(Lookup!$U$2:$U$10,MATCH($D$47,Lookup!$S$2:$S$10,0))),0,$L$12*K494))</f>
        <v>0</v>
      </c>
      <c r="O494" s="234">
        <f t="shared" si="44"/>
        <v>0</v>
      </c>
      <c r="P494" s="10"/>
      <c r="Q494" s="9"/>
      <c r="S494" s="340">
        <f t="shared" si="45"/>
        <v>0</v>
      </c>
      <c r="T494" s="340">
        <f t="shared" si="46"/>
        <v>0</v>
      </c>
    </row>
    <row r="495" spans="2:20" ht="14.4" x14ac:dyDescent="0.3">
      <c r="B495" s="30"/>
      <c r="C495" s="16"/>
      <c r="D495" s="16"/>
      <c r="E495" s="25"/>
      <c r="F495" s="16"/>
      <c r="G495" s="15"/>
      <c r="H495" s="14"/>
      <c r="I495" s="13"/>
      <c r="J495" s="13"/>
      <c r="K495" s="12"/>
      <c r="L495" s="232">
        <f t="shared" si="42"/>
        <v>0</v>
      </c>
      <c r="M495" s="234">
        <f t="shared" si="43"/>
        <v>0</v>
      </c>
      <c r="N495" s="11">
        <f>IF(Q495="x",0,IF(J495&lt;(INDEX(Lookup!$U$2:$U$10,MATCH($D$47,Lookup!$S$2:$S$10,0))),0,$L$12*K495))</f>
        <v>0</v>
      </c>
      <c r="O495" s="234">
        <f t="shared" si="44"/>
        <v>0</v>
      </c>
      <c r="P495" s="10"/>
      <c r="Q495" s="9"/>
      <c r="S495" s="340">
        <f t="shared" si="45"/>
        <v>0</v>
      </c>
      <c r="T495" s="340">
        <f t="shared" si="46"/>
        <v>0</v>
      </c>
    </row>
    <row r="496" spans="2:20" ht="14.4" x14ac:dyDescent="0.3">
      <c r="B496" s="30"/>
      <c r="C496" s="16"/>
      <c r="D496" s="16"/>
      <c r="E496" s="25"/>
      <c r="F496" s="16"/>
      <c r="G496" s="15"/>
      <c r="H496" s="14"/>
      <c r="I496" s="13"/>
      <c r="J496" s="13"/>
      <c r="K496" s="12"/>
      <c r="L496" s="232">
        <f t="shared" si="42"/>
        <v>0</v>
      </c>
      <c r="M496" s="234">
        <f t="shared" si="43"/>
        <v>0</v>
      </c>
      <c r="N496" s="11">
        <f>IF(Q496="x",0,IF(J496&lt;(INDEX(Lookup!$U$2:$U$10,MATCH($D$47,Lookup!$S$2:$S$10,0))),0,$L$12*K496))</f>
        <v>0</v>
      </c>
      <c r="O496" s="234">
        <f t="shared" si="44"/>
        <v>0</v>
      </c>
      <c r="P496" s="10"/>
      <c r="Q496" s="9"/>
      <c r="S496" s="340">
        <f t="shared" si="45"/>
        <v>0</v>
      </c>
      <c r="T496" s="340">
        <f t="shared" si="46"/>
        <v>0</v>
      </c>
    </row>
    <row r="497" spans="2:20" ht="14.4" x14ac:dyDescent="0.3">
      <c r="B497" s="30"/>
      <c r="C497" s="16"/>
      <c r="D497" s="16"/>
      <c r="E497" s="25"/>
      <c r="F497" s="16"/>
      <c r="G497" s="15"/>
      <c r="H497" s="14"/>
      <c r="I497" s="13"/>
      <c r="J497" s="13"/>
      <c r="K497" s="12"/>
      <c r="L497" s="232">
        <f t="shared" si="42"/>
        <v>0</v>
      </c>
      <c r="M497" s="234">
        <f t="shared" si="43"/>
        <v>0</v>
      </c>
      <c r="N497" s="11">
        <f>IF(Q497="x",0,IF(J497&lt;(INDEX(Lookup!$U$2:$U$10,MATCH($D$47,Lookup!$S$2:$S$10,0))),0,$L$12*K497))</f>
        <v>0</v>
      </c>
      <c r="O497" s="234">
        <f t="shared" si="44"/>
        <v>0</v>
      </c>
      <c r="P497" s="10"/>
      <c r="Q497" s="9"/>
      <c r="S497" s="340">
        <f t="shared" si="45"/>
        <v>0</v>
      </c>
      <c r="T497" s="340">
        <f t="shared" si="46"/>
        <v>0</v>
      </c>
    </row>
    <row r="498" spans="2:20" ht="14.4" x14ac:dyDescent="0.3">
      <c r="B498" s="30"/>
      <c r="C498" s="16"/>
      <c r="D498" s="16"/>
      <c r="E498" s="25"/>
      <c r="F498" s="16"/>
      <c r="G498" s="15"/>
      <c r="H498" s="14"/>
      <c r="I498" s="13"/>
      <c r="J498" s="13"/>
      <c r="K498" s="12"/>
      <c r="L498" s="232">
        <f t="shared" ref="L498:L561" si="47">IF(ROUNDDOWN(DATEDIF(I498,J498,"d")/7,0)&gt;$L$12,$L$12*K498,K498*ROUNDDOWN(DATEDIF(I498,J498,"d")/7,0))</f>
        <v>0</v>
      </c>
      <c r="M498" s="234">
        <f t="shared" ref="M498:M561" si="48">L498*$L$6</f>
        <v>0</v>
      </c>
      <c r="N498" s="11">
        <f>IF(Q498="x",0,IF(J498&lt;(INDEX(Lookup!$U$2:$U$10,MATCH($D$47,Lookup!$S$2:$S$10,0))),0,$L$12*K498))</f>
        <v>0</v>
      </c>
      <c r="O498" s="234">
        <f t="shared" ref="O498:O561" si="49">N498*$L$6</f>
        <v>0</v>
      </c>
      <c r="P498" s="10"/>
      <c r="Q498" s="9"/>
      <c r="S498" s="340">
        <f t="shared" si="45"/>
        <v>0</v>
      </c>
      <c r="T498" s="340">
        <f t="shared" si="46"/>
        <v>0</v>
      </c>
    </row>
    <row r="499" spans="2:20" ht="14.4" x14ac:dyDescent="0.3">
      <c r="B499" s="30"/>
      <c r="C499" s="16"/>
      <c r="D499" s="16"/>
      <c r="E499" s="25"/>
      <c r="F499" s="16"/>
      <c r="G499" s="15"/>
      <c r="H499" s="14"/>
      <c r="I499" s="13"/>
      <c r="J499" s="13"/>
      <c r="K499" s="12"/>
      <c r="L499" s="232">
        <f t="shared" si="47"/>
        <v>0</v>
      </c>
      <c r="M499" s="234">
        <f t="shared" si="48"/>
        <v>0</v>
      </c>
      <c r="N499" s="11">
        <f>IF(Q499="x",0,IF(J499&lt;(INDEX(Lookup!$U$2:$U$10,MATCH($D$47,Lookup!$S$2:$S$10,0))),0,$L$12*K499))</f>
        <v>0</v>
      </c>
      <c r="O499" s="234">
        <f t="shared" si="49"/>
        <v>0</v>
      </c>
      <c r="P499" s="10"/>
      <c r="Q499" s="9"/>
      <c r="S499" s="340">
        <f t="shared" ref="S499:S562" si="50">M499*$I$35</f>
        <v>0</v>
      </c>
      <c r="T499" s="340">
        <f t="shared" ref="T499:T562" si="51">O499*$I$44</f>
        <v>0</v>
      </c>
    </row>
    <row r="500" spans="2:20" ht="14.4" x14ac:dyDescent="0.3">
      <c r="B500" s="30"/>
      <c r="C500" s="16"/>
      <c r="D500" s="16"/>
      <c r="E500" s="25"/>
      <c r="F500" s="16"/>
      <c r="G500" s="15"/>
      <c r="H500" s="14"/>
      <c r="I500" s="13"/>
      <c r="J500" s="13"/>
      <c r="K500" s="12"/>
      <c r="L500" s="232">
        <f t="shared" si="47"/>
        <v>0</v>
      </c>
      <c r="M500" s="234">
        <f t="shared" si="48"/>
        <v>0</v>
      </c>
      <c r="N500" s="11">
        <f>IF(Q500="x",0,IF(J500&lt;(INDEX(Lookup!$U$2:$U$10,MATCH($D$47,Lookup!$S$2:$S$10,0))),0,$L$12*K500))</f>
        <v>0</v>
      </c>
      <c r="O500" s="234">
        <f t="shared" si="49"/>
        <v>0</v>
      </c>
      <c r="P500" s="10"/>
      <c r="Q500" s="9"/>
      <c r="S500" s="340">
        <f t="shared" si="50"/>
        <v>0</v>
      </c>
      <c r="T500" s="340">
        <f t="shared" si="51"/>
        <v>0</v>
      </c>
    </row>
    <row r="501" spans="2:20" ht="14.4" x14ac:dyDescent="0.3">
      <c r="B501" s="30"/>
      <c r="C501" s="16"/>
      <c r="D501" s="16"/>
      <c r="E501" s="25"/>
      <c r="F501" s="16"/>
      <c r="G501" s="15"/>
      <c r="H501" s="14"/>
      <c r="I501" s="13"/>
      <c r="J501" s="13"/>
      <c r="K501" s="12"/>
      <c r="L501" s="232">
        <f t="shared" si="47"/>
        <v>0</v>
      </c>
      <c r="M501" s="234">
        <f t="shared" si="48"/>
        <v>0</v>
      </c>
      <c r="N501" s="11">
        <f>IF(Q501="x",0,IF(J501&lt;(INDEX(Lookup!$U$2:$U$10,MATCH($D$47,Lookup!$S$2:$S$10,0))),0,$L$12*K501))</f>
        <v>0</v>
      </c>
      <c r="O501" s="234">
        <f t="shared" si="49"/>
        <v>0</v>
      </c>
      <c r="P501" s="10"/>
      <c r="Q501" s="9"/>
      <c r="S501" s="340">
        <f t="shared" si="50"/>
        <v>0</v>
      </c>
      <c r="T501" s="340">
        <f t="shared" si="51"/>
        <v>0</v>
      </c>
    </row>
    <row r="502" spans="2:20" ht="14.4" x14ac:dyDescent="0.3">
      <c r="B502" s="30"/>
      <c r="C502" s="16"/>
      <c r="D502" s="16"/>
      <c r="E502" s="25"/>
      <c r="F502" s="16"/>
      <c r="G502" s="15"/>
      <c r="H502" s="14"/>
      <c r="I502" s="13"/>
      <c r="J502" s="13"/>
      <c r="K502" s="12"/>
      <c r="L502" s="232">
        <f t="shared" si="47"/>
        <v>0</v>
      </c>
      <c r="M502" s="234">
        <f t="shared" si="48"/>
        <v>0</v>
      </c>
      <c r="N502" s="11">
        <f>IF(Q502="x",0,IF(J502&lt;(INDEX(Lookup!$U$2:$U$10,MATCH($D$47,Lookup!$S$2:$S$10,0))),0,$L$12*K502))</f>
        <v>0</v>
      </c>
      <c r="O502" s="234">
        <f t="shared" si="49"/>
        <v>0</v>
      </c>
      <c r="P502" s="10"/>
      <c r="Q502" s="9"/>
      <c r="S502" s="340">
        <f t="shared" si="50"/>
        <v>0</v>
      </c>
      <c r="T502" s="340">
        <f t="shared" si="51"/>
        <v>0</v>
      </c>
    </row>
    <row r="503" spans="2:20" ht="14.4" x14ac:dyDescent="0.3">
      <c r="B503" s="30"/>
      <c r="C503" s="16"/>
      <c r="D503" s="16"/>
      <c r="E503" s="25"/>
      <c r="F503" s="16"/>
      <c r="G503" s="15"/>
      <c r="H503" s="14"/>
      <c r="I503" s="13"/>
      <c r="J503" s="13"/>
      <c r="K503" s="12"/>
      <c r="L503" s="232">
        <f t="shared" si="47"/>
        <v>0</v>
      </c>
      <c r="M503" s="234">
        <f t="shared" si="48"/>
        <v>0</v>
      </c>
      <c r="N503" s="11">
        <f>IF(Q503="x",0,IF(J503&lt;(INDEX(Lookup!$U$2:$U$10,MATCH($D$47,Lookup!$S$2:$S$10,0))),0,$L$12*K503))</f>
        <v>0</v>
      </c>
      <c r="O503" s="234">
        <f t="shared" si="49"/>
        <v>0</v>
      </c>
      <c r="P503" s="10"/>
      <c r="Q503" s="9"/>
      <c r="S503" s="340">
        <f t="shared" si="50"/>
        <v>0</v>
      </c>
      <c r="T503" s="340">
        <f t="shared" si="51"/>
        <v>0</v>
      </c>
    </row>
    <row r="504" spans="2:20" ht="14.4" x14ac:dyDescent="0.3">
      <c r="B504" s="30"/>
      <c r="C504" s="16"/>
      <c r="D504" s="16"/>
      <c r="E504" s="25"/>
      <c r="F504" s="16"/>
      <c r="G504" s="15"/>
      <c r="H504" s="14"/>
      <c r="I504" s="13"/>
      <c r="J504" s="13"/>
      <c r="K504" s="12"/>
      <c r="L504" s="232">
        <f t="shared" si="47"/>
        <v>0</v>
      </c>
      <c r="M504" s="234">
        <f t="shared" si="48"/>
        <v>0</v>
      </c>
      <c r="N504" s="11">
        <f>IF(Q504="x",0,IF(J504&lt;(INDEX(Lookup!$U$2:$U$10,MATCH($D$47,Lookup!$S$2:$S$10,0))),0,$L$12*K504))</f>
        <v>0</v>
      </c>
      <c r="O504" s="234">
        <f t="shared" si="49"/>
        <v>0</v>
      </c>
      <c r="P504" s="10"/>
      <c r="Q504" s="9"/>
      <c r="S504" s="340">
        <f t="shared" si="50"/>
        <v>0</v>
      </c>
      <c r="T504" s="340">
        <f t="shared" si="51"/>
        <v>0</v>
      </c>
    </row>
    <row r="505" spans="2:20" ht="14.4" x14ac:dyDescent="0.3">
      <c r="B505" s="30"/>
      <c r="C505" s="16"/>
      <c r="D505" s="16"/>
      <c r="E505" s="25"/>
      <c r="F505" s="16"/>
      <c r="G505" s="15"/>
      <c r="H505" s="14"/>
      <c r="I505" s="13"/>
      <c r="J505" s="13"/>
      <c r="K505" s="12"/>
      <c r="L505" s="232">
        <f t="shared" si="47"/>
        <v>0</v>
      </c>
      <c r="M505" s="234">
        <f t="shared" si="48"/>
        <v>0</v>
      </c>
      <c r="N505" s="11">
        <f>IF(Q505="x",0,IF(J505&lt;(INDEX(Lookup!$U$2:$U$10,MATCH($D$47,Lookup!$S$2:$S$10,0))),0,$L$12*K505))</f>
        <v>0</v>
      </c>
      <c r="O505" s="234">
        <f t="shared" si="49"/>
        <v>0</v>
      </c>
      <c r="P505" s="10"/>
      <c r="Q505" s="9"/>
      <c r="S505" s="340">
        <f t="shared" si="50"/>
        <v>0</v>
      </c>
      <c r="T505" s="340">
        <f t="shared" si="51"/>
        <v>0</v>
      </c>
    </row>
    <row r="506" spans="2:20" ht="14.4" x14ac:dyDescent="0.3">
      <c r="B506" s="30"/>
      <c r="C506" s="16"/>
      <c r="D506" s="16"/>
      <c r="E506" s="25"/>
      <c r="F506" s="16"/>
      <c r="G506" s="15"/>
      <c r="H506" s="14"/>
      <c r="I506" s="13"/>
      <c r="J506" s="13"/>
      <c r="K506" s="12"/>
      <c r="L506" s="232">
        <f t="shared" si="47"/>
        <v>0</v>
      </c>
      <c r="M506" s="234">
        <f t="shared" si="48"/>
        <v>0</v>
      </c>
      <c r="N506" s="11">
        <f>IF(Q506="x",0,IF(J506&lt;(INDEX(Lookup!$U$2:$U$10,MATCH($D$47,Lookup!$S$2:$S$10,0))),0,$L$12*K506))</f>
        <v>0</v>
      </c>
      <c r="O506" s="234">
        <f t="shared" si="49"/>
        <v>0</v>
      </c>
      <c r="P506" s="10"/>
      <c r="Q506" s="9"/>
      <c r="S506" s="340">
        <f t="shared" si="50"/>
        <v>0</v>
      </c>
      <c r="T506" s="340">
        <f t="shared" si="51"/>
        <v>0</v>
      </c>
    </row>
    <row r="507" spans="2:20" ht="14.4" x14ac:dyDescent="0.3">
      <c r="B507" s="30"/>
      <c r="C507" s="16"/>
      <c r="D507" s="16"/>
      <c r="E507" s="25"/>
      <c r="F507" s="16"/>
      <c r="G507" s="15"/>
      <c r="H507" s="14"/>
      <c r="I507" s="13"/>
      <c r="J507" s="13"/>
      <c r="K507" s="12"/>
      <c r="L507" s="232">
        <f t="shared" si="47"/>
        <v>0</v>
      </c>
      <c r="M507" s="234">
        <f t="shared" si="48"/>
        <v>0</v>
      </c>
      <c r="N507" s="11">
        <f>IF(Q507="x",0,IF(J507&lt;(INDEX(Lookup!$U$2:$U$10,MATCH($D$47,Lookup!$S$2:$S$10,0))),0,$L$12*K507))</f>
        <v>0</v>
      </c>
      <c r="O507" s="234">
        <f t="shared" si="49"/>
        <v>0</v>
      </c>
      <c r="P507" s="10"/>
      <c r="Q507" s="9"/>
      <c r="S507" s="340">
        <f t="shared" si="50"/>
        <v>0</v>
      </c>
      <c r="T507" s="340">
        <f t="shared" si="51"/>
        <v>0</v>
      </c>
    </row>
    <row r="508" spans="2:20" ht="14.4" x14ac:dyDescent="0.3">
      <c r="B508" s="30"/>
      <c r="C508" s="16"/>
      <c r="D508" s="16"/>
      <c r="E508" s="25"/>
      <c r="F508" s="16"/>
      <c r="G508" s="15"/>
      <c r="H508" s="14"/>
      <c r="I508" s="13"/>
      <c r="J508" s="13"/>
      <c r="K508" s="12"/>
      <c r="L508" s="232">
        <f t="shared" si="47"/>
        <v>0</v>
      </c>
      <c r="M508" s="234">
        <f t="shared" si="48"/>
        <v>0</v>
      </c>
      <c r="N508" s="11">
        <f>IF(Q508="x",0,IF(J508&lt;(INDEX(Lookup!$U$2:$U$10,MATCH($D$47,Lookup!$S$2:$S$10,0))),0,$L$12*K508))</f>
        <v>0</v>
      </c>
      <c r="O508" s="234">
        <f t="shared" si="49"/>
        <v>0</v>
      </c>
      <c r="P508" s="10"/>
      <c r="Q508" s="9"/>
      <c r="S508" s="340">
        <f t="shared" si="50"/>
        <v>0</v>
      </c>
      <c r="T508" s="340">
        <f t="shared" si="51"/>
        <v>0</v>
      </c>
    </row>
    <row r="509" spans="2:20" ht="14.4" x14ac:dyDescent="0.3">
      <c r="B509" s="30"/>
      <c r="C509" s="16"/>
      <c r="D509" s="16"/>
      <c r="E509" s="25"/>
      <c r="F509" s="16"/>
      <c r="G509" s="15"/>
      <c r="H509" s="14"/>
      <c r="I509" s="13"/>
      <c r="J509" s="13"/>
      <c r="K509" s="12"/>
      <c r="L509" s="232">
        <f t="shared" si="47"/>
        <v>0</v>
      </c>
      <c r="M509" s="234">
        <f t="shared" si="48"/>
        <v>0</v>
      </c>
      <c r="N509" s="11">
        <f>IF(Q509="x",0,IF(J509&lt;(INDEX(Lookup!$U$2:$U$10,MATCH($D$47,Lookup!$S$2:$S$10,0))),0,$L$12*K509))</f>
        <v>0</v>
      </c>
      <c r="O509" s="234">
        <f t="shared" si="49"/>
        <v>0</v>
      </c>
      <c r="P509" s="10"/>
      <c r="Q509" s="9"/>
      <c r="S509" s="340">
        <f t="shared" si="50"/>
        <v>0</v>
      </c>
      <c r="T509" s="340">
        <f t="shared" si="51"/>
        <v>0</v>
      </c>
    </row>
    <row r="510" spans="2:20" ht="14.4" x14ac:dyDescent="0.3">
      <c r="B510" s="30"/>
      <c r="C510" s="16"/>
      <c r="D510" s="16"/>
      <c r="E510" s="25"/>
      <c r="F510" s="16"/>
      <c r="G510" s="15"/>
      <c r="H510" s="14"/>
      <c r="I510" s="13"/>
      <c r="J510" s="13"/>
      <c r="K510" s="12"/>
      <c r="L510" s="232">
        <f t="shared" si="47"/>
        <v>0</v>
      </c>
      <c r="M510" s="234">
        <f t="shared" si="48"/>
        <v>0</v>
      </c>
      <c r="N510" s="11">
        <f>IF(Q510="x",0,IF(J510&lt;(INDEX(Lookup!$U$2:$U$10,MATCH($D$47,Lookup!$S$2:$S$10,0))),0,$L$12*K510))</f>
        <v>0</v>
      </c>
      <c r="O510" s="234">
        <f t="shared" si="49"/>
        <v>0</v>
      </c>
      <c r="P510" s="10"/>
      <c r="Q510" s="9"/>
      <c r="S510" s="340">
        <f t="shared" si="50"/>
        <v>0</v>
      </c>
      <c r="T510" s="340">
        <f t="shared" si="51"/>
        <v>0</v>
      </c>
    </row>
    <row r="511" spans="2:20" ht="14.4" x14ac:dyDescent="0.3">
      <c r="B511" s="30"/>
      <c r="C511" s="16"/>
      <c r="D511" s="16"/>
      <c r="E511" s="25"/>
      <c r="F511" s="16"/>
      <c r="G511" s="15"/>
      <c r="H511" s="14"/>
      <c r="I511" s="13"/>
      <c r="J511" s="13"/>
      <c r="K511" s="12"/>
      <c r="L511" s="232">
        <f t="shared" si="47"/>
        <v>0</v>
      </c>
      <c r="M511" s="234">
        <f t="shared" si="48"/>
        <v>0</v>
      </c>
      <c r="N511" s="11">
        <f>IF(Q511="x",0,IF(J511&lt;(INDEX(Lookup!$U$2:$U$10,MATCH($D$47,Lookup!$S$2:$S$10,0))),0,$L$12*K511))</f>
        <v>0</v>
      </c>
      <c r="O511" s="234">
        <f t="shared" si="49"/>
        <v>0</v>
      </c>
      <c r="P511" s="10"/>
      <c r="Q511" s="9"/>
      <c r="S511" s="340">
        <f t="shared" si="50"/>
        <v>0</v>
      </c>
      <c r="T511" s="340">
        <f t="shared" si="51"/>
        <v>0</v>
      </c>
    </row>
    <row r="512" spans="2:20" ht="14.4" x14ac:dyDescent="0.3">
      <c r="B512" s="30"/>
      <c r="C512" s="16"/>
      <c r="D512" s="16"/>
      <c r="E512" s="25"/>
      <c r="F512" s="16"/>
      <c r="G512" s="15"/>
      <c r="H512" s="14"/>
      <c r="I512" s="13"/>
      <c r="J512" s="13"/>
      <c r="K512" s="12"/>
      <c r="L512" s="232">
        <f t="shared" si="47"/>
        <v>0</v>
      </c>
      <c r="M512" s="234">
        <f t="shared" si="48"/>
        <v>0</v>
      </c>
      <c r="N512" s="11">
        <f>IF(Q512="x",0,IF(J512&lt;(INDEX(Lookup!$U$2:$U$10,MATCH($D$47,Lookup!$S$2:$S$10,0))),0,$L$12*K512))</f>
        <v>0</v>
      </c>
      <c r="O512" s="234">
        <f t="shared" si="49"/>
        <v>0</v>
      </c>
      <c r="P512" s="10"/>
      <c r="Q512" s="9"/>
      <c r="S512" s="340">
        <f t="shared" si="50"/>
        <v>0</v>
      </c>
      <c r="T512" s="340">
        <f t="shared" si="51"/>
        <v>0</v>
      </c>
    </row>
    <row r="513" spans="2:20" ht="14.4" x14ac:dyDescent="0.3">
      <c r="B513" s="30"/>
      <c r="C513" s="16"/>
      <c r="D513" s="16"/>
      <c r="E513" s="25"/>
      <c r="F513" s="16"/>
      <c r="G513" s="15"/>
      <c r="H513" s="14"/>
      <c r="I513" s="13"/>
      <c r="J513" s="13"/>
      <c r="K513" s="12"/>
      <c r="L513" s="232">
        <f t="shared" si="47"/>
        <v>0</v>
      </c>
      <c r="M513" s="234">
        <f t="shared" si="48"/>
        <v>0</v>
      </c>
      <c r="N513" s="11">
        <f>IF(Q513="x",0,IF(J513&lt;(INDEX(Lookup!$U$2:$U$10,MATCH($D$47,Lookup!$S$2:$S$10,0))),0,$L$12*K513))</f>
        <v>0</v>
      </c>
      <c r="O513" s="234">
        <f t="shared" si="49"/>
        <v>0</v>
      </c>
      <c r="P513" s="10"/>
      <c r="Q513" s="9"/>
      <c r="S513" s="340">
        <f t="shared" si="50"/>
        <v>0</v>
      </c>
      <c r="T513" s="340">
        <f t="shared" si="51"/>
        <v>0</v>
      </c>
    </row>
    <row r="514" spans="2:20" ht="14.4" x14ac:dyDescent="0.3">
      <c r="B514" s="30"/>
      <c r="C514" s="16"/>
      <c r="D514" s="16"/>
      <c r="E514" s="25"/>
      <c r="F514" s="16"/>
      <c r="G514" s="15"/>
      <c r="H514" s="14"/>
      <c r="I514" s="13"/>
      <c r="J514" s="13"/>
      <c r="K514" s="12"/>
      <c r="L514" s="232">
        <f t="shared" si="47"/>
        <v>0</v>
      </c>
      <c r="M514" s="234">
        <f t="shared" si="48"/>
        <v>0</v>
      </c>
      <c r="N514" s="11">
        <f>IF(Q514="x",0,IF(J514&lt;(INDEX(Lookup!$U$2:$U$10,MATCH($D$47,Lookup!$S$2:$S$10,0))),0,$L$12*K514))</f>
        <v>0</v>
      </c>
      <c r="O514" s="234">
        <f t="shared" si="49"/>
        <v>0</v>
      </c>
      <c r="P514" s="10"/>
      <c r="Q514" s="9"/>
      <c r="S514" s="340">
        <f t="shared" si="50"/>
        <v>0</v>
      </c>
      <c r="T514" s="340">
        <f t="shared" si="51"/>
        <v>0</v>
      </c>
    </row>
    <row r="515" spans="2:20" ht="14.4" x14ac:dyDescent="0.3">
      <c r="B515" s="30"/>
      <c r="C515" s="16"/>
      <c r="D515" s="16"/>
      <c r="E515" s="25"/>
      <c r="F515" s="16"/>
      <c r="G515" s="15"/>
      <c r="H515" s="14"/>
      <c r="I515" s="13"/>
      <c r="J515" s="13"/>
      <c r="K515" s="12"/>
      <c r="L515" s="232">
        <f t="shared" si="47"/>
        <v>0</v>
      </c>
      <c r="M515" s="234">
        <f t="shared" si="48"/>
        <v>0</v>
      </c>
      <c r="N515" s="11">
        <f>IF(Q515="x",0,IF(J515&lt;(INDEX(Lookup!$U$2:$U$10,MATCH($D$47,Lookup!$S$2:$S$10,0))),0,$L$12*K515))</f>
        <v>0</v>
      </c>
      <c r="O515" s="234">
        <f t="shared" si="49"/>
        <v>0</v>
      </c>
      <c r="P515" s="10"/>
      <c r="Q515" s="9"/>
      <c r="S515" s="340">
        <f t="shared" si="50"/>
        <v>0</v>
      </c>
      <c r="T515" s="340">
        <f t="shared" si="51"/>
        <v>0</v>
      </c>
    </row>
    <row r="516" spans="2:20" ht="14.4" x14ac:dyDescent="0.3">
      <c r="B516" s="30"/>
      <c r="C516" s="16"/>
      <c r="D516" s="16"/>
      <c r="E516" s="25"/>
      <c r="F516" s="16"/>
      <c r="G516" s="15"/>
      <c r="H516" s="14"/>
      <c r="I516" s="13"/>
      <c r="J516" s="13"/>
      <c r="K516" s="12"/>
      <c r="L516" s="232">
        <f t="shared" si="47"/>
        <v>0</v>
      </c>
      <c r="M516" s="234">
        <f t="shared" si="48"/>
        <v>0</v>
      </c>
      <c r="N516" s="11">
        <f>IF(Q516="x",0,IF(J516&lt;(INDEX(Lookup!$U$2:$U$10,MATCH($D$47,Lookup!$S$2:$S$10,0))),0,$L$12*K516))</f>
        <v>0</v>
      </c>
      <c r="O516" s="234">
        <f t="shared" si="49"/>
        <v>0</v>
      </c>
      <c r="P516" s="10"/>
      <c r="Q516" s="9"/>
      <c r="S516" s="340">
        <f t="shared" si="50"/>
        <v>0</v>
      </c>
      <c r="T516" s="340">
        <f t="shared" si="51"/>
        <v>0</v>
      </c>
    </row>
    <row r="517" spans="2:20" ht="14.4" x14ac:dyDescent="0.3">
      <c r="B517" s="30"/>
      <c r="C517" s="16"/>
      <c r="D517" s="16"/>
      <c r="E517" s="25"/>
      <c r="F517" s="16"/>
      <c r="G517" s="15"/>
      <c r="H517" s="14"/>
      <c r="I517" s="13"/>
      <c r="J517" s="13"/>
      <c r="K517" s="12"/>
      <c r="L517" s="232">
        <f t="shared" si="47"/>
        <v>0</v>
      </c>
      <c r="M517" s="234">
        <f t="shared" si="48"/>
        <v>0</v>
      </c>
      <c r="N517" s="11">
        <f>IF(Q517="x",0,IF(J517&lt;(INDEX(Lookup!$U$2:$U$10,MATCH($D$47,Lookup!$S$2:$S$10,0))),0,$L$12*K517))</f>
        <v>0</v>
      </c>
      <c r="O517" s="234">
        <f t="shared" si="49"/>
        <v>0</v>
      </c>
      <c r="P517" s="10"/>
      <c r="Q517" s="9"/>
      <c r="S517" s="340">
        <f t="shared" si="50"/>
        <v>0</v>
      </c>
      <c r="T517" s="340">
        <f t="shared" si="51"/>
        <v>0</v>
      </c>
    </row>
    <row r="518" spans="2:20" ht="14.4" x14ac:dyDescent="0.3">
      <c r="B518" s="30"/>
      <c r="C518" s="16"/>
      <c r="D518" s="16"/>
      <c r="E518" s="25"/>
      <c r="F518" s="16"/>
      <c r="G518" s="15"/>
      <c r="H518" s="14"/>
      <c r="I518" s="13"/>
      <c r="J518" s="13"/>
      <c r="K518" s="12"/>
      <c r="L518" s="232">
        <f t="shared" si="47"/>
        <v>0</v>
      </c>
      <c r="M518" s="234">
        <f t="shared" si="48"/>
        <v>0</v>
      </c>
      <c r="N518" s="11">
        <f>IF(Q518="x",0,IF(J518&lt;(INDEX(Lookup!$U$2:$U$10,MATCH($D$47,Lookup!$S$2:$S$10,0))),0,$L$12*K518))</f>
        <v>0</v>
      </c>
      <c r="O518" s="234">
        <f t="shared" si="49"/>
        <v>0</v>
      </c>
      <c r="P518" s="10"/>
      <c r="Q518" s="9"/>
      <c r="S518" s="340">
        <f t="shared" si="50"/>
        <v>0</v>
      </c>
      <c r="T518" s="340">
        <f t="shared" si="51"/>
        <v>0</v>
      </c>
    </row>
    <row r="519" spans="2:20" ht="14.4" x14ac:dyDescent="0.3">
      <c r="B519" s="30"/>
      <c r="C519" s="16"/>
      <c r="D519" s="16"/>
      <c r="E519" s="25"/>
      <c r="F519" s="16"/>
      <c r="G519" s="15"/>
      <c r="H519" s="14"/>
      <c r="I519" s="13"/>
      <c r="J519" s="13"/>
      <c r="K519" s="12"/>
      <c r="L519" s="232">
        <f t="shared" si="47"/>
        <v>0</v>
      </c>
      <c r="M519" s="234">
        <f t="shared" si="48"/>
        <v>0</v>
      </c>
      <c r="N519" s="11">
        <f>IF(Q519="x",0,IF(J519&lt;(INDEX(Lookup!$U$2:$U$10,MATCH($D$47,Lookup!$S$2:$S$10,0))),0,$L$12*K519))</f>
        <v>0</v>
      </c>
      <c r="O519" s="234">
        <f t="shared" si="49"/>
        <v>0</v>
      </c>
      <c r="P519" s="10"/>
      <c r="Q519" s="9"/>
      <c r="S519" s="340">
        <f t="shared" si="50"/>
        <v>0</v>
      </c>
      <c r="T519" s="340">
        <f t="shared" si="51"/>
        <v>0</v>
      </c>
    </row>
    <row r="520" spans="2:20" ht="14.4" x14ac:dyDescent="0.3">
      <c r="B520" s="30"/>
      <c r="C520" s="16"/>
      <c r="D520" s="16"/>
      <c r="E520" s="25"/>
      <c r="F520" s="16"/>
      <c r="G520" s="15"/>
      <c r="H520" s="14"/>
      <c r="I520" s="13"/>
      <c r="J520" s="13"/>
      <c r="K520" s="12"/>
      <c r="L520" s="232">
        <f t="shared" si="47"/>
        <v>0</v>
      </c>
      <c r="M520" s="234">
        <f t="shared" si="48"/>
        <v>0</v>
      </c>
      <c r="N520" s="11">
        <f>IF(Q520="x",0,IF(J520&lt;(INDEX(Lookup!$U$2:$U$10,MATCH($D$47,Lookup!$S$2:$S$10,0))),0,$L$12*K520))</f>
        <v>0</v>
      </c>
      <c r="O520" s="234">
        <f t="shared" si="49"/>
        <v>0</v>
      </c>
      <c r="P520" s="10"/>
      <c r="Q520" s="9"/>
      <c r="S520" s="340">
        <f t="shared" si="50"/>
        <v>0</v>
      </c>
      <c r="T520" s="340">
        <f t="shared" si="51"/>
        <v>0</v>
      </c>
    </row>
    <row r="521" spans="2:20" ht="14.4" x14ac:dyDescent="0.3">
      <c r="B521" s="30"/>
      <c r="C521" s="16"/>
      <c r="D521" s="16"/>
      <c r="E521" s="25"/>
      <c r="F521" s="16"/>
      <c r="G521" s="15"/>
      <c r="H521" s="14"/>
      <c r="I521" s="13"/>
      <c r="J521" s="13"/>
      <c r="K521" s="12"/>
      <c r="L521" s="232">
        <f t="shared" si="47"/>
        <v>0</v>
      </c>
      <c r="M521" s="234">
        <f t="shared" si="48"/>
        <v>0</v>
      </c>
      <c r="N521" s="11">
        <f>IF(Q521="x",0,IF(J521&lt;(INDEX(Lookup!$U$2:$U$10,MATCH($D$47,Lookup!$S$2:$S$10,0))),0,$L$12*K521))</f>
        <v>0</v>
      </c>
      <c r="O521" s="234">
        <f t="shared" si="49"/>
        <v>0</v>
      </c>
      <c r="P521" s="10"/>
      <c r="Q521" s="9"/>
      <c r="S521" s="340">
        <f t="shared" si="50"/>
        <v>0</v>
      </c>
      <c r="T521" s="340">
        <f t="shared" si="51"/>
        <v>0</v>
      </c>
    </row>
    <row r="522" spans="2:20" ht="14.4" x14ac:dyDescent="0.3">
      <c r="B522" s="30"/>
      <c r="C522" s="16"/>
      <c r="D522" s="16"/>
      <c r="E522" s="25"/>
      <c r="F522" s="16"/>
      <c r="G522" s="15"/>
      <c r="H522" s="14"/>
      <c r="I522" s="13"/>
      <c r="J522" s="13"/>
      <c r="K522" s="12"/>
      <c r="L522" s="232">
        <f t="shared" si="47"/>
        <v>0</v>
      </c>
      <c r="M522" s="234">
        <f t="shared" si="48"/>
        <v>0</v>
      </c>
      <c r="N522" s="11">
        <f>IF(Q522="x",0,IF(J522&lt;(INDEX(Lookup!$U$2:$U$10,MATCH($D$47,Lookup!$S$2:$S$10,0))),0,$L$12*K522))</f>
        <v>0</v>
      </c>
      <c r="O522" s="234">
        <f t="shared" si="49"/>
        <v>0</v>
      </c>
      <c r="P522" s="10"/>
      <c r="Q522" s="9"/>
      <c r="S522" s="340">
        <f t="shared" si="50"/>
        <v>0</v>
      </c>
      <c r="T522" s="340">
        <f t="shared" si="51"/>
        <v>0</v>
      </c>
    </row>
    <row r="523" spans="2:20" ht="14.4" x14ac:dyDescent="0.3">
      <c r="B523" s="30"/>
      <c r="C523" s="16"/>
      <c r="D523" s="16"/>
      <c r="E523" s="25"/>
      <c r="F523" s="16"/>
      <c r="G523" s="15"/>
      <c r="H523" s="14"/>
      <c r="I523" s="13"/>
      <c r="J523" s="13"/>
      <c r="K523" s="12"/>
      <c r="L523" s="232">
        <f t="shared" si="47"/>
        <v>0</v>
      </c>
      <c r="M523" s="234">
        <f t="shared" si="48"/>
        <v>0</v>
      </c>
      <c r="N523" s="11">
        <f>IF(Q523="x",0,IF(J523&lt;(INDEX(Lookup!$U$2:$U$10,MATCH($D$47,Lookup!$S$2:$S$10,0))),0,$L$12*K523))</f>
        <v>0</v>
      </c>
      <c r="O523" s="234">
        <f t="shared" si="49"/>
        <v>0</v>
      </c>
      <c r="P523" s="10"/>
      <c r="Q523" s="9"/>
      <c r="S523" s="340">
        <f t="shared" si="50"/>
        <v>0</v>
      </c>
      <c r="T523" s="340">
        <f t="shared" si="51"/>
        <v>0</v>
      </c>
    </row>
    <row r="524" spans="2:20" ht="14.4" x14ac:dyDescent="0.3">
      <c r="B524" s="30"/>
      <c r="C524" s="16"/>
      <c r="D524" s="16"/>
      <c r="E524" s="25"/>
      <c r="F524" s="16"/>
      <c r="G524" s="15"/>
      <c r="H524" s="14"/>
      <c r="I524" s="13"/>
      <c r="J524" s="13"/>
      <c r="K524" s="12"/>
      <c r="L524" s="232">
        <f t="shared" si="47"/>
        <v>0</v>
      </c>
      <c r="M524" s="234">
        <f t="shared" si="48"/>
        <v>0</v>
      </c>
      <c r="N524" s="11">
        <f>IF(Q524="x",0,IF(J524&lt;(INDEX(Lookup!$U$2:$U$10,MATCH($D$47,Lookup!$S$2:$S$10,0))),0,$L$12*K524))</f>
        <v>0</v>
      </c>
      <c r="O524" s="234">
        <f t="shared" si="49"/>
        <v>0</v>
      </c>
      <c r="P524" s="10"/>
      <c r="Q524" s="9"/>
      <c r="S524" s="340">
        <f t="shared" si="50"/>
        <v>0</v>
      </c>
      <c r="T524" s="340">
        <f t="shared" si="51"/>
        <v>0</v>
      </c>
    </row>
    <row r="525" spans="2:20" ht="14.4" x14ac:dyDescent="0.3">
      <c r="B525" s="30"/>
      <c r="C525" s="16"/>
      <c r="D525" s="16"/>
      <c r="E525" s="25"/>
      <c r="F525" s="16"/>
      <c r="G525" s="15"/>
      <c r="H525" s="14"/>
      <c r="I525" s="13"/>
      <c r="J525" s="13"/>
      <c r="K525" s="12"/>
      <c r="L525" s="232">
        <f t="shared" si="47"/>
        <v>0</v>
      </c>
      <c r="M525" s="234">
        <f t="shared" si="48"/>
        <v>0</v>
      </c>
      <c r="N525" s="11">
        <f>IF(Q525="x",0,IF(J525&lt;(INDEX(Lookup!$U$2:$U$10,MATCH($D$47,Lookup!$S$2:$S$10,0))),0,$L$12*K525))</f>
        <v>0</v>
      </c>
      <c r="O525" s="234">
        <f t="shared" si="49"/>
        <v>0</v>
      </c>
      <c r="P525" s="10"/>
      <c r="Q525" s="9"/>
      <c r="S525" s="340">
        <f t="shared" si="50"/>
        <v>0</v>
      </c>
      <c r="T525" s="340">
        <f t="shared" si="51"/>
        <v>0</v>
      </c>
    </row>
    <row r="526" spans="2:20" ht="14.4" x14ac:dyDescent="0.3">
      <c r="B526" s="30"/>
      <c r="C526" s="16"/>
      <c r="D526" s="16"/>
      <c r="E526" s="25"/>
      <c r="F526" s="16"/>
      <c r="G526" s="15"/>
      <c r="H526" s="14"/>
      <c r="I526" s="13"/>
      <c r="J526" s="13"/>
      <c r="K526" s="12"/>
      <c r="L526" s="232">
        <f t="shared" si="47"/>
        <v>0</v>
      </c>
      <c r="M526" s="234">
        <f t="shared" si="48"/>
        <v>0</v>
      </c>
      <c r="N526" s="11">
        <f>IF(Q526="x",0,IF(J526&lt;(INDEX(Lookup!$U$2:$U$10,MATCH($D$47,Lookup!$S$2:$S$10,0))),0,$L$12*K526))</f>
        <v>0</v>
      </c>
      <c r="O526" s="234">
        <f t="shared" si="49"/>
        <v>0</v>
      </c>
      <c r="P526" s="10"/>
      <c r="Q526" s="9"/>
      <c r="S526" s="340">
        <f t="shared" si="50"/>
        <v>0</v>
      </c>
      <c r="T526" s="340">
        <f t="shared" si="51"/>
        <v>0</v>
      </c>
    </row>
    <row r="527" spans="2:20" ht="14.4" x14ac:dyDescent="0.3">
      <c r="B527" s="30"/>
      <c r="C527" s="16"/>
      <c r="D527" s="16"/>
      <c r="E527" s="25"/>
      <c r="F527" s="16"/>
      <c r="G527" s="15"/>
      <c r="H527" s="14"/>
      <c r="I527" s="13"/>
      <c r="J527" s="13"/>
      <c r="K527" s="12"/>
      <c r="L527" s="232">
        <f t="shared" si="47"/>
        <v>0</v>
      </c>
      <c r="M527" s="234">
        <f t="shared" si="48"/>
        <v>0</v>
      </c>
      <c r="N527" s="11">
        <f>IF(Q527="x",0,IF(J527&lt;(INDEX(Lookup!$U$2:$U$10,MATCH($D$47,Lookup!$S$2:$S$10,0))),0,$L$12*K527))</f>
        <v>0</v>
      </c>
      <c r="O527" s="234">
        <f t="shared" si="49"/>
        <v>0</v>
      </c>
      <c r="P527" s="10"/>
      <c r="Q527" s="9"/>
      <c r="S527" s="340">
        <f t="shared" si="50"/>
        <v>0</v>
      </c>
      <c r="T527" s="340">
        <f t="shared" si="51"/>
        <v>0</v>
      </c>
    </row>
    <row r="528" spans="2:20" ht="14.4" x14ac:dyDescent="0.3">
      <c r="B528" s="30"/>
      <c r="C528" s="16"/>
      <c r="D528" s="16"/>
      <c r="E528" s="25"/>
      <c r="F528" s="16"/>
      <c r="G528" s="15"/>
      <c r="H528" s="14"/>
      <c r="I528" s="13"/>
      <c r="J528" s="13"/>
      <c r="K528" s="12"/>
      <c r="L528" s="232">
        <f t="shared" si="47"/>
        <v>0</v>
      </c>
      <c r="M528" s="234">
        <f t="shared" si="48"/>
        <v>0</v>
      </c>
      <c r="N528" s="11">
        <f>IF(Q528="x",0,IF(J528&lt;(INDEX(Lookup!$U$2:$U$10,MATCH($D$47,Lookup!$S$2:$S$10,0))),0,$L$12*K528))</f>
        <v>0</v>
      </c>
      <c r="O528" s="234">
        <f t="shared" si="49"/>
        <v>0</v>
      </c>
      <c r="P528" s="10"/>
      <c r="Q528" s="9"/>
      <c r="S528" s="340">
        <f t="shared" si="50"/>
        <v>0</v>
      </c>
      <c r="T528" s="340">
        <f t="shared" si="51"/>
        <v>0</v>
      </c>
    </row>
    <row r="529" spans="2:20" ht="14.4" x14ac:dyDescent="0.3">
      <c r="B529" s="30"/>
      <c r="C529" s="16"/>
      <c r="D529" s="16"/>
      <c r="E529" s="25"/>
      <c r="F529" s="16"/>
      <c r="G529" s="15"/>
      <c r="H529" s="14"/>
      <c r="I529" s="13"/>
      <c r="J529" s="13"/>
      <c r="K529" s="12"/>
      <c r="L529" s="232">
        <f t="shared" si="47"/>
        <v>0</v>
      </c>
      <c r="M529" s="234">
        <f t="shared" si="48"/>
        <v>0</v>
      </c>
      <c r="N529" s="11">
        <f>IF(Q529="x",0,IF(J529&lt;(INDEX(Lookup!$U$2:$U$10,MATCH($D$47,Lookup!$S$2:$S$10,0))),0,$L$12*K529))</f>
        <v>0</v>
      </c>
      <c r="O529" s="234">
        <f t="shared" si="49"/>
        <v>0</v>
      </c>
      <c r="P529" s="10"/>
      <c r="Q529" s="9"/>
      <c r="S529" s="340">
        <f t="shared" si="50"/>
        <v>0</v>
      </c>
      <c r="T529" s="340">
        <f t="shared" si="51"/>
        <v>0</v>
      </c>
    </row>
    <row r="530" spans="2:20" ht="14.4" x14ac:dyDescent="0.3">
      <c r="B530" s="30"/>
      <c r="C530" s="16"/>
      <c r="D530" s="16"/>
      <c r="E530" s="25"/>
      <c r="F530" s="16"/>
      <c r="G530" s="15"/>
      <c r="H530" s="14"/>
      <c r="I530" s="13"/>
      <c r="J530" s="13"/>
      <c r="K530" s="12"/>
      <c r="L530" s="232">
        <f t="shared" si="47"/>
        <v>0</v>
      </c>
      <c r="M530" s="234">
        <f t="shared" si="48"/>
        <v>0</v>
      </c>
      <c r="N530" s="11">
        <f>IF(Q530="x",0,IF(J530&lt;(INDEX(Lookup!$U$2:$U$10,MATCH($D$47,Lookup!$S$2:$S$10,0))),0,$L$12*K530))</f>
        <v>0</v>
      </c>
      <c r="O530" s="234">
        <f t="shared" si="49"/>
        <v>0</v>
      </c>
      <c r="P530" s="10"/>
      <c r="Q530" s="9"/>
      <c r="S530" s="340">
        <f t="shared" si="50"/>
        <v>0</v>
      </c>
      <c r="T530" s="340">
        <f t="shared" si="51"/>
        <v>0</v>
      </c>
    </row>
    <row r="531" spans="2:20" ht="14.4" x14ac:dyDescent="0.3">
      <c r="B531" s="30"/>
      <c r="C531" s="16"/>
      <c r="D531" s="16"/>
      <c r="E531" s="25"/>
      <c r="F531" s="16"/>
      <c r="G531" s="15"/>
      <c r="H531" s="14"/>
      <c r="I531" s="13"/>
      <c r="J531" s="13"/>
      <c r="K531" s="12"/>
      <c r="L531" s="232">
        <f t="shared" si="47"/>
        <v>0</v>
      </c>
      <c r="M531" s="234">
        <f t="shared" si="48"/>
        <v>0</v>
      </c>
      <c r="N531" s="11">
        <f>IF(Q531="x",0,IF(J531&lt;(INDEX(Lookup!$U$2:$U$10,MATCH($D$47,Lookup!$S$2:$S$10,0))),0,$L$12*K531))</f>
        <v>0</v>
      </c>
      <c r="O531" s="234">
        <f t="shared" si="49"/>
        <v>0</v>
      </c>
      <c r="P531" s="10"/>
      <c r="Q531" s="9"/>
      <c r="S531" s="340">
        <f t="shared" si="50"/>
        <v>0</v>
      </c>
      <c r="T531" s="340">
        <f t="shared" si="51"/>
        <v>0</v>
      </c>
    </row>
    <row r="532" spans="2:20" ht="14.4" x14ac:dyDescent="0.3">
      <c r="B532" s="30"/>
      <c r="C532" s="16"/>
      <c r="D532" s="16"/>
      <c r="E532" s="25"/>
      <c r="F532" s="16"/>
      <c r="G532" s="15"/>
      <c r="H532" s="14"/>
      <c r="I532" s="13"/>
      <c r="J532" s="13"/>
      <c r="K532" s="12"/>
      <c r="L532" s="232">
        <f t="shared" si="47"/>
        <v>0</v>
      </c>
      <c r="M532" s="234">
        <f t="shared" si="48"/>
        <v>0</v>
      </c>
      <c r="N532" s="11">
        <f>IF(Q532="x",0,IF(J532&lt;(INDEX(Lookup!$U$2:$U$10,MATCH($D$47,Lookup!$S$2:$S$10,0))),0,$L$12*K532))</f>
        <v>0</v>
      </c>
      <c r="O532" s="234">
        <f t="shared" si="49"/>
        <v>0</v>
      </c>
      <c r="P532" s="10"/>
      <c r="Q532" s="9"/>
      <c r="S532" s="340">
        <f t="shared" si="50"/>
        <v>0</v>
      </c>
      <c r="T532" s="340">
        <f t="shared" si="51"/>
        <v>0</v>
      </c>
    </row>
    <row r="533" spans="2:20" ht="14.4" x14ac:dyDescent="0.3">
      <c r="B533" s="30"/>
      <c r="C533" s="16"/>
      <c r="D533" s="16"/>
      <c r="E533" s="25"/>
      <c r="F533" s="16"/>
      <c r="G533" s="15"/>
      <c r="H533" s="14"/>
      <c r="I533" s="13"/>
      <c r="J533" s="13"/>
      <c r="K533" s="12"/>
      <c r="L533" s="232">
        <f t="shared" si="47"/>
        <v>0</v>
      </c>
      <c r="M533" s="234">
        <f t="shared" si="48"/>
        <v>0</v>
      </c>
      <c r="N533" s="11">
        <f>IF(Q533="x",0,IF(J533&lt;(INDEX(Lookup!$U$2:$U$10,MATCH($D$47,Lookup!$S$2:$S$10,0))),0,$L$12*K533))</f>
        <v>0</v>
      </c>
      <c r="O533" s="234">
        <f t="shared" si="49"/>
        <v>0</v>
      </c>
      <c r="P533" s="10"/>
      <c r="Q533" s="9"/>
      <c r="S533" s="340">
        <f t="shared" si="50"/>
        <v>0</v>
      </c>
      <c r="T533" s="340">
        <f t="shared" si="51"/>
        <v>0</v>
      </c>
    </row>
    <row r="534" spans="2:20" ht="14.4" x14ac:dyDescent="0.3">
      <c r="B534" s="30"/>
      <c r="C534" s="16"/>
      <c r="D534" s="16"/>
      <c r="E534" s="25"/>
      <c r="F534" s="16"/>
      <c r="G534" s="15"/>
      <c r="H534" s="14"/>
      <c r="I534" s="13"/>
      <c r="J534" s="13"/>
      <c r="K534" s="12"/>
      <c r="L534" s="232">
        <f t="shared" si="47"/>
        <v>0</v>
      </c>
      <c r="M534" s="234">
        <f t="shared" si="48"/>
        <v>0</v>
      </c>
      <c r="N534" s="11">
        <f>IF(Q534="x",0,IF(J534&lt;(INDEX(Lookup!$U$2:$U$10,MATCH($D$47,Lookup!$S$2:$S$10,0))),0,$L$12*K534))</f>
        <v>0</v>
      </c>
      <c r="O534" s="234">
        <f t="shared" si="49"/>
        <v>0</v>
      </c>
      <c r="P534" s="10"/>
      <c r="Q534" s="9"/>
      <c r="S534" s="340">
        <f t="shared" si="50"/>
        <v>0</v>
      </c>
      <c r="T534" s="340">
        <f t="shared" si="51"/>
        <v>0</v>
      </c>
    </row>
    <row r="535" spans="2:20" ht="14.4" x14ac:dyDescent="0.3">
      <c r="B535" s="30"/>
      <c r="C535" s="16"/>
      <c r="D535" s="16"/>
      <c r="E535" s="25"/>
      <c r="F535" s="16"/>
      <c r="G535" s="15"/>
      <c r="H535" s="14"/>
      <c r="I535" s="13"/>
      <c r="J535" s="13"/>
      <c r="K535" s="12"/>
      <c r="L535" s="232">
        <f t="shared" si="47"/>
        <v>0</v>
      </c>
      <c r="M535" s="234">
        <f t="shared" si="48"/>
        <v>0</v>
      </c>
      <c r="N535" s="11">
        <f>IF(Q535="x",0,IF(J535&lt;(INDEX(Lookup!$U$2:$U$10,MATCH($D$47,Lookup!$S$2:$S$10,0))),0,$L$12*K535))</f>
        <v>0</v>
      </c>
      <c r="O535" s="234">
        <f t="shared" si="49"/>
        <v>0</v>
      </c>
      <c r="P535" s="10"/>
      <c r="Q535" s="9"/>
      <c r="S535" s="340">
        <f t="shared" si="50"/>
        <v>0</v>
      </c>
      <c r="T535" s="340">
        <f t="shared" si="51"/>
        <v>0</v>
      </c>
    </row>
    <row r="536" spans="2:20" ht="14.4" x14ac:dyDescent="0.3">
      <c r="B536" s="30"/>
      <c r="C536" s="16"/>
      <c r="D536" s="16"/>
      <c r="E536" s="25"/>
      <c r="F536" s="16"/>
      <c r="G536" s="15"/>
      <c r="H536" s="14"/>
      <c r="I536" s="13"/>
      <c r="J536" s="13"/>
      <c r="K536" s="12"/>
      <c r="L536" s="232">
        <f t="shared" si="47"/>
        <v>0</v>
      </c>
      <c r="M536" s="234">
        <f t="shared" si="48"/>
        <v>0</v>
      </c>
      <c r="N536" s="11">
        <f>IF(Q536="x",0,IF(J536&lt;(INDEX(Lookup!$U$2:$U$10,MATCH($D$47,Lookup!$S$2:$S$10,0))),0,$L$12*K536))</f>
        <v>0</v>
      </c>
      <c r="O536" s="234">
        <f t="shared" si="49"/>
        <v>0</v>
      </c>
      <c r="P536" s="10"/>
      <c r="Q536" s="9"/>
      <c r="S536" s="340">
        <f t="shared" si="50"/>
        <v>0</v>
      </c>
      <c r="T536" s="340">
        <f t="shared" si="51"/>
        <v>0</v>
      </c>
    </row>
    <row r="537" spans="2:20" ht="14.4" x14ac:dyDescent="0.3">
      <c r="B537" s="30"/>
      <c r="C537" s="16"/>
      <c r="D537" s="16"/>
      <c r="E537" s="25"/>
      <c r="F537" s="16"/>
      <c r="G537" s="15"/>
      <c r="H537" s="14"/>
      <c r="I537" s="13"/>
      <c r="J537" s="13"/>
      <c r="K537" s="12"/>
      <c r="L537" s="232">
        <f t="shared" si="47"/>
        <v>0</v>
      </c>
      <c r="M537" s="234">
        <f t="shared" si="48"/>
        <v>0</v>
      </c>
      <c r="N537" s="11">
        <f>IF(Q537="x",0,IF(J537&lt;(INDEX(Lookup!$U$2:$U$10,MATCH($D$47,Lookup!$S$2:$S$10,0))),0,$L$12*K537))</f>
        <v>0</v>
      </c>
      <c r="O537" s="234">
        <f t="shared" si="49"/>
        <v>0</v>
      </c>
      <c r="P537" s="10"/>
      <c r="Q537" s="9"/>
      <c r="S537" s="340">
        <f t="shared" si="50"/>
        <v>0</v>
      </c>
      <c r="T537" s="340">
        <f t="shared" si="51"/>
        <v>0</v>
      </c>
    </row>
    <row r="538" spans="2:20" ht="14.4" x14ac:dyDescent="0.3">
      <c r="B538" s="30"/>
      <c r="C538" s="16"/>
      <c r="D538" s="16"/>
      <c r="E538" s="25"/>
      <c r="F538" s="16"/>
      <c r="G538" s="15"/>
      <c r="H538" s="14"/>
      <c r="I538" s="13"/>
      <c r="J538" s="13"/>
      <c r="K538" s="12"/>
      <c r="L538" s="232">
        <f t="shared" si="47"/>
        <v>0</v>
      </c>
      <c r="M538" s="234">
        <f t="shared" si="48"/>
        <v>0</v>
      </c>
      <c r="N538" s="11">
        <f>IF(Q538="x",0,IF(J538&lt;(INDEX(Lookup!$U$2:$U$10,MATCH($D$47,Lookup!$S$2:$S$10,0))),0,$L$12*K538))</f>
        <v>0</v>
      </c>
      <c r="O538" s="234">
        <f t="shared" si="49"/>
        <v>0</v>
      </c>
      <c r="P538" s="10"/>
      <c r="Q538" s="9"/>
      <c r="S538" s="340">
        <f t="shared" si="50"/>
        <v>0</v>
      </c>
      <c r="T538" s="340">
        <f t="shared" si="51"/>
        <v>0</v>
      </c>
    </row>
    <row r="539" spans="2:20" ht="14.4" x14ac:dyDescent="0.3">
      <c r="B539" s="30"/>
      <c r="C539" s="16"/>
      <c r="D539" s="16"/>
      <c r="E539" s="25"/>
      <c r="F539" s="16"/>
      <c r="G539" s="15"/>
      <c r="H539" s="14"/>
      <c r="I539" s="13"/>
      <c r="J539" s="13"/>
      <c r="K539" s="12"/>
      <c r="L539" s="232">
        <f t="shared" si="47"/>
        <v>0</v>
      </c>
      <c r="M539" s="234">
        <f t="shared" si="48"/>
        <v>0</v>
      </c>
      <c r="N539" s="11">
        <f>IF(Q539="x",0,IF(J539&lt;(INDEX(Lookup!$U$2:$U$10,MATCH($D$47,Lookup!$S$2:$S$10,0))),0,$L$12*K539))</f>
        <v>0</v>
      </c>
      <c r="O539" s="234">
        <f t="shared" si="49"/>
        <v>0</v>
      </c>
      <c r="P539" s="10"/>
      <c r="Q539" s="9"/>
      <c r="S539" s="340">
        <f t="shared" si="50"/>
        <v>0</v>
      </c>
      <c r="T539" s="340">
        <f t="shared" si="51"/>
        <v>0</v>
      </c>
    </row>
    <row r="540" spans="2:20" ht="14.4" x14ac:dyDescent="0.3">
      <c r="B540" s="30"/>
      <c r="C540" s="16"/>
      <c r="D540" s="16"/>
      <c r="E540" s="25"/>
      <c r="F540" s="16"/>
      <c r="G540" s="15"/>
      <c r="H540" s="14"/>
      <c r="I540" s="13"/>
      <c r="J540" s="13"/>
      <c r="K540" s="12"/>
      <c r="L540" s="232">
        <f t="shared" si="47"/>
        <v>0</v>
      </c>
      <c r="M540" s="234">
        <f t="shared" si="48"/>
        <v>0</v>
      </c>
      <c r="N540" s="11">
        <f>IF(Q540="x",0,IF(J540&lt;(INDEX(Lookup!$U$2:$U$10,MATCH($D$47,Lookup!$S$2:$S$10,0))),0,$L$12*K540))</f>
        <v>0</v>
      </c>
      <c r="O540" s="234">
        <f t="shared" si="49"/>
        <v>0</v>
      </c>
      <c r="P540" s="10"/>
      <c r="Q540" s="9"/>
      <c r="S540" s="340">
        <f t="shared" si="50"/>
        <v>0</v>
      </c>
      <c r="T540" s="340">
        <f t="shared" si="51"/>
        <v>0</v>
      </c>
    </row>
    <row r="541" spans="2:20" ht="14.4" x14ac:dyDescent="0.3">
      <c r="B541" s="30"/>
      <c r="C541" s="16"/>
      <c r="D541" s="16"/>
      <c r="E541" s="25"/>
      <c r="F541" s="16"/>
      <c r="G541" s="15"/>
      <c r="H541" s="14"/>
      <c r="I541" s="13"/>
      <c r="J541" s="13"/>
      <c r="K541" s="12"/>
      <c r="L541" s="232">
        <f t="shared" si="47"/>
        <v>0</v>
      </c>
      <c r="M541" s="234">
        <f t="shared" si="48"/>
        <v>0</v>
      </c>
      <c r="N541" s="11">
        <f>IF(Q541="x",0,IF(J541&lt;(INDEX(Lookup!$U$2:$U$10,MATCH($D$47,Lookup!$S$2:$S$10,0))),0,$L$12*K541))</f>
        <v>0</v>
      </c>
      <c r="O541" s="234">
        <f t="shared" si="49"/>
        <v>0</v>
      </c>
      <c r="P541" s="10"/>
      <c r="Q541" s="9"/>
      <c r="S541" s="340">
        <f t="shared" si="50"/>
        <v>0</v>
      </c>
      <c r="T541" s="340">
        <f t="shared" si="51"/>
        <v>0</v>
      </c>
    </row>
    <row r="542" spans="2:20" ht="14.4" x14ac:dyDescent="0.3">
      <c r="B542" s="30"/>
      <c r="C542" s="16"/>
      <c r="D542" s="16"/>
      <c r="E542" s="25"/>
      <c r="F542" s="16"/>
      <c r="G542" s="15"/>
      <c r="H542" s="14"/>
      <c r="I542" s="13"/>
      <c r="J542" s="13"/>
      <c r="K542" s="12"/>
      <c r="L542" s="232">
        <f t="shared" si="47"/>
        <v>0</v>
      </c>
      <c r="M542" s="234">
        <f t="shared" si="48"/>
        <v>0</v>
      </c>
      <c r="N542" s="11">
        <f>IF(Q542="x",0,IF(J542&lt;(INDEX(Lookup!$U$2:$U$10,MATCH($D$47,Lookup!$S$2:$S$10,0))),0,$L$12*K542))</f>
        <v>0</v>
      </c>
      <c r="O542" s="234">
        <f t="shared" si="49"/>
        <v>0</v>
      </c>
      <c r="P542" s="10"/>
      <c r="Q542" s="9"/>
      <c r="S542" s="340">
        <f t="shared" si="50"/>
        <v>0</v>
      </c>
      <c r="T542" s="340">
        <f t="shared" si="51"/>
        <v>0</v>
      </c>
    </row>
    <row r="543" spans="2:20" ht="14.4" x14ac:dyDescent="0.3">
      <c r="B543" s="30"/>
      <c r="C543" s="16"/>
      <c r="D543" s="16"/>
      <c r="E543" s="25"/>
      <c r="F543" s="16"/>
      <c r="G543" s="15"/>
      <c r="H543" s="14"/>
      <c r="I543" s="13"/>
      <c r="J543" s="13"/>
      <c r="K543" s="12"/>
      <c r="L543" s="232">
        <f t="shared" si="47"/>
        <v>0</v>
      </c>
      <c r="M543" s="234">
        <f t="shared" si="48"/>
        <v>0</v>
      </c>
      <c r="N543" s="11">
        <f>IF(Q543="x",0,IF(J543&lt;(INDEX(Lookup!$U$2:$U$10,MATCH($D$47,Lookup!$S$2:$S$10,0))),0,$L$12*K543))</f>
        <v>0</v>
      </c>
      <c r="O543" s="234">
        <f t="shared" si="49"/>
        <v>0</v>
      </c>
      <c r="P543" s="10"/>
      <c r="Q543" s="9"/>
      <c r="S543" s="340">
        <f t="shared" si="50"/>
        <v>0</v>
      </c>
      <c r="T543" s="340">
        <f t="shared" si="51"/>
        <v>0</v>
      </c>
    </row>
    <row r="544" spans="2:20" ht="14.4" x14ac:dyDescent="0.3">
      <c r="B544" s="30"/>
      <c r="C544" s="16"/>
      <c r="D544" s="16"/>
      <c r="E544" s="25"/>
      <c r="F544" s="16"/>
      <c r="G544" s="15"/>
      <c r="H544" s="14"/>
      <c r="I544" s="13"/>
      <c r="J544" s="13"/>
      <c r="K544" s="12"/>
      <c r="L544" s="232">
        <f t="shared" si="47"/>
        <v>0</v>
      </c>
      <c r="M544" s="234">
        <f t="shared" si="48"/>
        <v>0</v>
      </c>
      <c r="N544" s="11">
        <f>IF(Q544="x",0,IF(J544&lt;(INDEX(Lookup!$U$2:$U$10,MATCH($D$47,Lookup!$S$2:$S$10,0))),0,$L$12*K544))</f>
        <v>0</v>
      </c>
      <c r="O544" s="234">
        <f t="shared" si="49"/>
        <v>0</v>
      </c>
      <c r="P544" s="10"/>
      <c r="Q544" s="9"/>
      <c r="S544" s="340">
        <f t="shared" si="50"/>
        <v>0</v>
      </c>
      <c r="T544" s="340">
        <f t="shared" si="51"/>
        <v>0</v>
      </c>
    </row>
    <row r="545" spans="2:20" ht="14.4" x14ac:dyDescent="0.3">
      <c r="B545" s="30"/>
      <c r="C545" s="16"/>
      <c r="D545" s="16"/>
      <c r="E545" s="25"/>
      <c r="F545" s="16"/>
      <c r="G545" s="15"/>
      <c r="H545" s="14"/>
      <c r="I545" s="13"/>
      <c r="J545" s="13"/>
      <c r="K545" s="12"/>
      <c r="L545" s="232">
        <f t="shared" si="47"/>
        <v>0</v>
      </c>
      <c r="M545" s="234">
        <f t="shared" si="48"/>
        <v>0</v>
      </c>
      <c r="N545" s="11">
        <f>IF(Q545="x",0,IF(J545&lt;(INDEX(Lookup!$U$2:$U$10,MATCH($D$47,Lookup!$S$2:$S$10,0))),0,$L$12*K545))</f>
        <v>0</v>
      </c>
      <c r="O545" s="234">
        <f t="shared" si="49"/>
        <v>0</v>
      </c>
      <c r="P545" s="10"/>
      <c r="Q545" s="9"/>
      <c r="S545" s="340">
        <f t="shared" si="50"/>
        <v>0</v>
      </c>
      <c r="T545" s="340">
        <f t="shared" si="51"/>
        <v>0</v>
      </c>
    </row>
    <row r="546" spans="2:20" ht="14.4" x14ac:dyDescent="0.3">
      <c r="B546" s="30"/>
      <c r="C546" s="16"/>
      <c r="D546" s="16"/>
      <c r="E546" s="25"/>
      <c r="F546" s="16"/>
      <c r="G546" s="15"/>
      <c r="H546" s="14"/>
      <c r="I546" s="13"/>
      <c r="J546" s="13"/>
      <c r="K546" s="12"/>
      <c r="L546" s="232">
        <f t="shared" si="47"/>
        <v>0</v>
      </c>
      <c r="M546" s="234">
        <f t="shared" si="48"/>
        <v>0</v>
      </c>
      <c r="N546" s="11">
        <f>IF(Q546="x",0,IF(J546&lt;(INDEX(Lookup!$U$2:$U$10,MATCH($D$47,Lookup!$S$2:$S$10,0))),0,$L$12*K546))</f>
        <v>0</v>
      </c>
      <c r="O546" s="234">
        <f t="shared" si="49"/>
        <v>0</v>
      </c>
      <c r="P546" s="10"/>
      <c r="Q546" s="9"/>
      <c r="S546" s="340">
        <f t="shared" si="50"/>
        <v>0</v>
      </c>
      <c r="T546" s="340">
        <f t="shared" si="51"/>
        <v>0</v>
      </c>
    </row>
    <row r="547" spans="2:20" ht="14.4" x14ac:dyDescent="0.3">
      <c r="B547" s="30"/>
      <c r="C547" s="16"/>
      <c r="D547" s="16"/>
      <c r="E547" s="25"/>
      <c r="F547" s="16"/>
      <c r="G547" s="15"/>
      <c r="H547" s="14"/>
      <c r="I547" s="13"/>
      <c r="J547" s="13"/>
      <c r="K547" s="12"/>
      <c r="L547" s="232">
        <f t="shared" si="47"/>
        <v>0</v>
      </c>
      <c r="M547" s="234">
        <f t="shared" si="48"/>
        <v>0</v>
      </c>
      <c r="N547" s="11">
        <f>IF(Q547="x",0,IF(J547&lt;(INDEX(Lookup!$U$2:$U$10,MATCH($D$47,Lookup!$S$2:$S$10,0))),0,$L$12*K547))</f>
        <v>0</v>
      </c>
      <c r="O547" s="234">
        <f t="shared" si="49"/>
        <v>0</v>
      </c>
      <c r="P547" s="10"/>
      <c r="Q547" s="9"/>
      <c r="S547" s="340">
        <f t="shared" si="50"/>
        <v>0</v>
      </c>
      <c r="T547" s="340">
        <f t="shared" si="51"/>
        <v>0</v>
      </c>
    </row>
    <row r="548" spans="2:20" ht="14.4" x14ac:dyDescent="0.3">
      <c r="B548" s="30"/>
      <c r="C548" s="16"/>
      <c r="D548" s="16"/>
      <c r="E548" s="25"/>
      <c r="F548" s="16"/>
      <c r="G548" s="15"/>
      <c r="H548" s="14"/>
      <c r="I548" s="13"/>
      <c r="J548" s="13"/>
      <c r="K548" s="12"/>
      <c r="L548" s="232">
        <f t="shared" si="47"/>
        <v>0</v>
      </c>
      <c r="M548" s="234">
        <f t="shared" si="48"/>
        <v>0</v>
      </c>
      <c r="N548" s="11">
        <f>IF(Q548="x",0,IF(J548&lt;(INDEX(Lookup!$U$2:$U$10,MATCH($D$47,Lookup!$S$2:$S$10,0))),0,$L$12*K548))</f>
        <v>0</v>
      </c>
      <c r="O548" s="234">
        <f t="shared" si="49"/>
        <v>0</v>
      </c>
      <c r="P548" s="10"/>
      <c r="Q548" s="9"/>
      <c r="S548" s="340">
        <f t="shared" si="50"/>
        <v>0</v>
      </c>
      <c r="T548" s="340">
        <f t="shared" si="51"/>
        <v>0</v>
      </c>
    </row>
    <row r="549" spans="2:20" ht="14.4" x14ac:dyDescent="0.3">
      <c r="B549" s="30"/>
      <c r="C549" s="16"/>
      <c r="D549" s="16"/>
      <c r="E549" s="25"/>
      <c r="F549" s="16"/>
      <c r="G549" s="15"/>
      <c r="H549" s="14"/>
      <c r="I549" s="13"/>
      <c r="J549" s="13"/>
      <c r="K549" s="12"/>
      <c r="L549" s="232">
        <f t="shared" si="47"/>
        <v>0</v>
      </c>
      <c r="M549" s="234">
        <f t="shared" si="48"/>
        <v>0</v>
      </c>
      <c r="N549" s="11">
        <f>IF(Q549="x",0,IF(J549&lt;(INDEX(Lookup!$U$2:$U$10,MATCH($D$47,Lookup!$S$2:$S$10,0))),0,$L$12*K549))</f>
        <v>0</v>
      </c>
      <c r="O549" s="234">
        <f t="shared" si="49"/>
        <v>0</v>
      </c>
      <c r="P549" s="10"/>
      <c r="Q549" s="9"/>
      <c r="S549" s="340">
        <f t="shared" si="50"/>
        <v>0</v>
      </c>
      <c r="T549" s="340">
        <f t="shared" si="51"/>
        <v>0</v>
      </c>
    </row>
    <row r="550" spans="2:20" ht="14.4" x14ac:dyDescent="0.3">
      <c r="B550" s="30"/>
      <c r="C550" s="16"/>
      <c r="D550" s="16"/>
      <c r="E550" s="25"/>
      <c r="F550" s="16"/>
      <c r="G550" s="15"/>
      <c r="H550" s="14"/>
      <c r="I550" s="13"/>
      <c r="J550" s="13"/>
      <c r="K550" s="12"/>
      <c r="L550" s="232">
        <f t="shared" si="47"/>
        <v>0</v>
      </c>
      <c r="M550" s="234">
        <f t="shared" si="48"/>
        <v>0</v>
      </c>
      <c r="N550" s="11">
        <f>IF(Q550="x",0,IF(J550&lt;(INDEX(Lookup!$U$2:$U$10,MATCH($D$47,Lookup!$S$2:$S$10,0))),0,$L$12*K550))</f>
        <v>0</v>
      </c>
      <c r="O550" s="234">
        <f t="shared" si="49"/>
        <v>0</v>
      </c>
      <c r="P550" s="10"/>
      <c r="Q550" s="9"/>
      <c r="S550" s="340">
        <f t="shared" si="50"/>
        <v>0</v>
      </c>
      <c r="T550" s="340">
        <f t="shared" si="51"/>
        <v>0</v>
      </c>
    </row>
    <row r="551" spans="2:20" ht="14.4" x14ac:dyDescent="0.3">
      <c r="B551" s="30"/>
      <c r="C551" s="16"/>
      <c r="D551" s="16"/>
      <c r="E551" s="25"/>
      <c r="F551" s="16"/>
      <c r="G551" s="15"/>
      <c r="H551" s="14"/>
      <c r="I551" s="13"/>
      <c r="J551" s="13"/>
      <c r="K551" s="12"/>
      <c r="L551" s="232">
        <f t="shared" si="47"/>
        <v>0</v>
      </c>
      <c r="M551" s="234">
        <f t="shared" si="48"/>
        <v>0</v>
      </c>
      <c r="N551" s="11">
        <f>IF(Q551="x",0,IF(J551&lt;(INDEX(Lookup!$U$2:$U$10,MATCH($D$47,Lookup!$S$2:$S$10,0))),0,$L$12*K551))</f>
        <v>0</v>
      </c>
      <c r="O551" s="234">
        <f t="shared" si="49"/>
        <v>0</v>
      </c>
      <c r="P551" s="10"/>
      <c r="Q551" s="9"/>
      <c r="S551" s="340">
        <f t="shared" si="50"/>
        <v>0</v>
      </c>
      <c r="T551" s="340">
        <f t="shared" si="51"/>
        <v>0</v>
      </c>
    </row>
    <row r="552" spans="2:20" ht="14.4" x14ac:dyDescent="0.3">
      <c r="B552" s="30"/>
      <c r="C552" s="16"/>
      <c r="D552" s="16"/>
      <c r="E552" s="25"/>
      <c r="F552" s="16"/>
      <c r="G552" s="15"/>
      <c r="H552" s="14"/>
      <c r="I552" s="13"/>
      <c r="J552" s="13"/>
      <c r="K552" s="12"/>
      <c r="L552" s="232">
        <f t="shared" si="47"/>
        <v>0</v>
      </c>
      <c r="M552" s="234">
        <f t="shared" si="48"/>
        <v>0</v>
      </c>
      <c r="N552" s="11">
        <f>IF(Q552="x",0,IF(J552&lt;(INDEX(Lookup!$U$2:$U$10,MATCH($D$47,Lookup!$S$2:$S$10,0))),0,$L$12*K552))</f>
        <v>0</v>
      </c>
      <c r="O552" s="234">
        <f t="shared" si="49"/>
        <v>0</v>
      </c>
      <c r="P552" s="10"/>
      <c r="Q552" s="9"/>
      <c r="S552" s="340">
        <f t="shared" si="50"/>
        <v>0</v>
      </c>
      <c r="T552" s="340">
        <f t="shared" si="51"/>
        <v>0</v>
      </c>
    </row>
    <row r="553" spans="2:20" ht="14.4" x14ac:dyDescent="0.3">
      <c r="B553" s="30"/>
      <c r="C553" s="16"/>
      <c r="D553" s="16"/>
      <c r="E553" s="25"/>
      <c r="F553" s="16"/>
      <c r="G553" s="15"/>
      <c r="H553" s="14"/>
      <c r="I553" s="13"/>
      <c r="J553" s="13"/>
      <c r="K553" s="12"/>
      <c r="L553" s="232">
        <f t="shared" si="47"/>
        <v>0</v>
      </c>
      <c r="M553" s="234">
        <f t="shared" si="48"/>
        <v>0</v>
      </c>
      <c r="N553" s="11">
        <f>IF(Q553="x",0,IF(J553&lt;(INDEX(Lookup!$U$2:$U$10,MATCH($D$47,Lookup!$S$2:$S$10,0))),0,$L$12*K553))</f>
        <v>0</v>
      </c>
      <c r="O553" s="234">
        <f t="shared" si="49"/>
        <v>0</v>
      </c>
      <c r="P553" s="10"/>
      <c r="Q553" s="9"/>
      <c r="S553" s="340">
        <f t="shared" si="50"/>
        <v>0</v>
      </c>
      <c r="T553" s="340">
        <f t="shared" si="51"/>
        <v>0</v>
      </c>
    </row>
    <row r="554" spans="2:20" ht="14.4" x14ac:dyDescent="0.3">
      <c r="B554" s="30"/>
      <c r="C554" s="16"/>
      <c r="D554" s="16"/>
      <c r="E554" s="25"/>
      <c r="F554" s="16"/>
      <c r="G554" s="15"/>
      <c r="H554" s="14"/>
      <c r="I554" s="13"/>
      <c r="J554" s="13"/>
      <c r="K554" s="12"/>
      <c r="L554" s="232">
        <f t="shared" si="47"/>
        <v>0</v>
      </c>
      <c r="M554" s="234">
        <f t="shared" si="48"/>
        <v>0</v>
      </c>
      <c r="N554" s="11">
        <f>IF(Q554="x",0,IF(J554&lt;(INDEX(Lookup!$U$2:$U$10,MATCH($D$47,Lookup!$S$2:$S$10,0))),0,$L$12*K554))</f>
        <v>0</v>
      </c>
      <c r="O554" s="234">
        <f t="shared" si="49"/>
        <v>0</v>
      </c>
      <c r="P554" s="10"/>
      <c r="Q554" s="9"/>
      <c r="S554" s="340">
        <f t="shared" si="50"/>
        <v>0</v>
      </c>
      <c r="T554" s="340">
        <f t="shared" si="51"/>
        <v>0</v>
      </c>
    </row>
    <row r="555" spans="2:20" ht="14.4" x14ac:dyDescent="0.3">
      <c r="B555" s="30"/>
      <c r="C555" s="16"/>
      <c r="D555" s="16"/>
      <c r="E555" s="25"/>
      <c r="F555" s="16"/>
      <c r="G555" s="15"/>
      <c r="H555" s="14"/>
      <c r="I555" s="13"/>
      <c r="J555" s="13"/>
      <c r="K555" s="12"/>
      <c r="L555" s="232">
        <f t="shared" si="47"/>
        <v>0</v>
      </c>
      <c r="M555" s="234">
        <f t="shared" si="48"/>
        <v>0</v>
      </c>
      <c r="N555" s="11">
        <f>IF(Q555="x",0,IF(J555&lt;(INDEX(Lookup!$U$2:$U$10,MATCH($D$47,Lookup!$S$2:$S$10,0))),0,$L$12*K555))</f>
        <v>0</v>
      </c>
      <c r="O555" s="234">
        <f t="shared" si="49"/>
        <v>0</v>
      </c>
      <c r="P555" s="10"/>
      <c r="Q555" s="9"/>
      <c r="S555" s="340">
        <f t="shared" si="50"/>
        <v>0</v>
      </c>
      <c r="T555" s="340">
        <f t="shared" si="51"/>
        <v>0</v>
      </c>
    </row>
    <row r="556" spans="2:20" ht="14.4" x14ac:dyDescent="0.3">
      <c r="B556" s="30"/>
      <c r="C556" s="16"/>
      <c r="D556" s="16"/>
      <c r="E556" s="25"/>
      <c r="F556" s="16"/>
      <c r="G556" s="15"/>
      <c r="H556" s="14"/>
      <c r="I556" s="13"/>
      <c r="J556" s="13"/>
      <c r="K556" s="12"/>
      <c r="L556" s="232">
        <f t="shared" si="47"/>
        <v>0</v>
      </c>
      <c r="M556" s="234">
        <f t="shared" si="48"/>
        <v>0</v>
      </c>
      <c r="N556" s="11">
        <f>IF(Q556="x",0,IF(J556&lt;(INDEX(Lookup!$U$2:$U$10,MATCH($D$47,Lookup!$S$2:$S$10,0))),0,$L$12*K556))</f>
        <v>0</v>
      </c>
      <c r="O556" s="234">
        <f t="shared" si="49"/>
        <v>0</v>
      </c>
      <c r="P556" s="10"/>
      <c r="Q556" s="9"/>
      <c r="S556" s="340">
        <f t="shared" si="50"/>
        <v>0</v>
      </c>
      <c r="T556" s="340">
        <f t="shared" si="51"/>
        <v>0</v>
      </c>
    </row>
    <row r="557" spans="2:20" ht="14.4" x14ac:dyDescent="0.3">
      <c r="B557" s="30"/>
      <c r="C557" s="16"/>
      <c r="D557" s="16"/>
      <c r="E557" s="25"/>
      <c r="F557" s="16"/>
      <c r="G557" s="15"/>
      <c r="H557" s="14"/>
      <c r="I557" s="13"/>
      <c r="J557" s="13"/>
      <c r="K557" s="12"/>
      <c r="L557" s="232">
        <f t="shared" si="47"/>
        <v>0</v>
      </c>
      <c r="M557" s="234">
        <f t="shared" si="48"/>
        <v>0</v>
      </c>
      <c r="N557" s="11">
        <f>IF(Q557="x",0,IF(J557&lt;(INDEX(Lookup!$U$2:$U$10,MATCH($D$47,Lookup!$S$2:$S$10,0))),0,$L$12*K557))</f>
        <v>0</v>
      </c>
      <c r="O557" s="234">
        <f t="shared" si="49"/>
        <v>0</v>
      </c>
      <c r="P557" s="10"/>
      <c r="Q557" s="9"/>
      <c r="S557" s="340">
        <f t="shared" si="50"/>
        <v>0</v>
      </c>
      <c r="T557" s="340">
        <f t="shared" si="51"/>
        <v>0</v>
      </c>
    </row>
    <row r="558" spans="2:20" ht="14.4" x14ac:dyDescent="0.3">
      <c r="B558" s="30"/>
      <c r="C558" s="16"/>
      <c r="D558" s="16"/>
      <c r="E558" s="25"/>
      <c r="F558" s="16"/>
      <c r="G558" s="15"/>
      <c r="H558" s="14"/>
      <c r="I558" s="13"/>
      <c r="J558" s="13"/>
      <c r="K558" s="12"/>
      <c r="L558" s="232">
        <f t="shared" si="47"/>
        <v>0</v>
      </c>
      <c r="M558" s="234">
        <f t="shared" si="48"/>
        <v>0</v>
      </c>
      <c r="N558" s="11">
        <f>IF(Q558="x",0,IF(J558&lt;(INDEX(Lookup!$U$2:$U$10,MATCH($D$47,Lookup!$S$2:$S$10,0))),0,$L$12*K558))</f>
        <v>0</v>
      </c>
      <c r="O558" s="234">
        <f t="shared" si="49"/>
        <v>0</v>
      </c>
      <c r="P558" s="10"/>
      <c r="Q558" s="9"/>
      <c r="S558" s="340">
        <f t="shared" si="50"/>
        <v>0</v>
      </c>
      <c r="T558" s="340">
        <f t="shared" si="51"/>
        <v>0</v>
      </c>
    </row>
    <row r="559" spans="2:20" ht="14.4" x14ac:dyDescent="0.3">
      <c r="B559" s="30"/>
      <c r="C559" s="16"/>
      <c r="D559" s="16"/>
      <c r="E559" s="25"/>
      <c r="F559" s="16"/>
      <c r="G559" s="15"/>
      <c r="H559" s="14"/>
      <c r="I559" s="13"/>
      <c r="J559" s="13"/>
      <c r="K559" s="12"/>
      <c r="L559" s="232">
        <f t="shared" si="47"/>
        <v>0</v>
      </c>
      <c r="M559" s="234">
        <f t="shared" si="48"/>
        <v>0</v>
      </c>
      <c r="N559" s="11">
        <f>IF(Q559="x",0,IF(J559&lt;(INDEX(Lookup!$U$2:$U$10,MATCH($D$47,Lookup!$S$2:$S$10,0))),0,$L$12*K559))</f>
        <v>0</v>
      </c>
      <c r="O559" s="234">
        <f t="shared" si="49"/>
        <v>0</v>
      </c>
      <c r="P559" s="10"/>
      <c r="Q559" s="9"/>
      <c r="S559" s="340">
        <f t="shared" si="50"/>
        <v>0</v>
      </c>
      <c r="T559" s="340">
        <f t="shared" si="51"/>
        <v>0</v>
      </c>
    </row>
    <row r="560" spans="2:20" ht="14.4" x14ac:dyDescent="0.3">
      <c r="B560" s="30"/>
      <c r="C560" s="16"/>
      <c r="D560" s="16"/>
      <c r="E560" s="25"/>
      <c r="F560" s="16"/>
      <c r="G560" s="15"/>
      <c r="H560" s="14"/>
      <c r="I560" s="13"/>
      <c r="J560" s="13"/>
      <c r="K560" s="12"/>
      <c r="L560" s="232">
        <f t="shared" si="47"/>
        <v>0</v>
      </c>
      <c r="M560" s="234">
        <f t="shared" si="48"/>
        <v>0</v>
      </c>
      <c r="N560" s="11">
        <f>IF(Q560="x",0,IF(J560&lt;(INDEX(Lookup!$U$2:$U$10,MATCH($D$47,Lookup!$S$2:$S$10,0))),0,$L$12*K560))</f>
        <v>0</v>
      </c>
      <c r="O560" s="234">
        <f t="shared" si="49"/>
        <v>0</v>
      </c>
      <c r="P560" s="10"/>
      <c r="Q560" s="9"/>
      <c r="S560" s="340">
        <f t="shared" si="50"/>
        <v>0</v>
      </c>
      <c r="T560" s="340">
        <f t="shared" si="51"/>
        <v>0</v>
      </c>
    </row>
    <row r="561" spans="2:20" ht="14.4" x14ac:dyDescent="0.3">
      <c r="B561" s="30"/>
      <c r="C561" s="16"/>
      <c r="D561" s="16"/>
      <c r="E561" s="25"/>
      <c r="F561" s="16"/>
      <c r="G561" s="15"/>
      <c r="H561" s="14"/>
      <c r="I561" s="13"/>
      <c r="J561" s="13"/>
      <c r="K561" s="12"/>
      <c r="L561" s="232">
        <f t="shared" si="47"/>
        <v>0</v>
      </c>
      <c r="M561" s="234">
        <f t="shared" si="48"/>
        <v>0</v>
      </c>
      <c r="N561" s="11">
        <f>IF(Q561="x",0,IF(J561&lt;(INDEX(Lookup!$U$2:$U$10,MATCH($D$47,Lookup!$S$2:$S$10,0))),0,$L$12*K561))</f>
        <v>0</v>
      </c>
      <c r="O561" s="234">
        <f t="shared" si="49"/>
        <v>0</v>
      </c>
      <c r="P561" s="10"/>
      <c r="Q561" s="9"/>
      <c r="S561" s="340">
        <f t="shared" si="50"/>
        <v>0</v>
      </c>
      <c r="T561" s="340">
        <f t="shared" si="51"/>
        <v>0</v>
      </c>
    </row>
    <row r="562" spans="2:20" ht="14.4" x14ac:dyDescent="0.3">
      <c r="B562" s="30"/>
      <c r="C562" s="16"/>
      <c r="D562" s="16"/>
      <c r="E562" s="25"/>
      <c r="F562" s="16"/>
      <c r="G562" s="15"/>
      <c r="H562" s="14"/>
      <c r="I562" s="13"/>
      <c r="J562" s="13"/>
      <c r="K562" s="12"/>
      <c r="L562" s="232">
        <f t="shared" ref="L562:L625" si="52">IF(ROUNDDOWN(DATEDIF(I562,J562,"d")/7,0)&gt;$L$12,$L$12*K562,K562*ROUNDDOWN(DATEDIF(I562,J562,"d")/7,0))</f>
        <v>0</v>
      </c>
      <c r="M562" s="234">
        <f t="shared" ref="M562:M625" si="53">L562*$L$6</f>
        <v>0</v>
      </c>
      <c r="N562" s="11">
        <f>IF(Q562="x",0,IF(J562&lt;(INDEX(Lookup!$U$2:$U$10,MATCH($D$47,Lookup!$S$2:$S$10,0))),0,$L$12*K562))</f>
        <v>0</v>
      </c>
      <c r="O562" s="234">
        <f t="shared" ref="O562:O625" si="54">N562*$L$6</f>
        <v>0</v>
      </c>
      <c r="P562" s="10"/>
      <c r="Q562" s="9"/>
      <c r="S562" s="340">
        <f t="shared" si="50"/>
        <v>0</v>
      </c>
      <c r="T562" s="340">
        <f t="shared" si="51"/>
        <v>0</v>
      </c>
    </row>
    <row r="563" spans="2:20" ht="14.4" x14ac:dyDescent="0.3">
      <c r="B563" s="30"/>
      <c r="C563" s="16"/>
      <c r="D563" s="16"/>
      <c r="E563" s="25"/>
      <c r="F563" s="16"/>
      <c r="G563" s="15"/>
      <c r="H563" s="14"/>
      <c r="I563" s="13"/>
      <c r="J563" s="13"/>
      <c r="K563" s="12"/>
      <c r="L563" s="232">
        <f t="shared" si="52"/>
        <v>0</v>
      </c>
      <c r="M563" s="234">
        <f t="shared" si="53"/>
        <v>0</v>
      </c>
      <c r="N563" s="11">
        <f>IF(Q563="x",0,IF(J563&lt;(INDEX(Lookup!$U$2:$U$10,MATCH($D$47,Lookup!$S$2:$S$10,0))),0,$L$12*K563))</f>
        <v>0</v>
      </c>
      <c r="O563" s="234">
        <f t="shared" si="54"/>
        <v>0</v>
      </c>
      <c r="P563" s="10"/>
      <c r="Q563" s="9"/>
      <c r="S563" s="340">
        <f t="shared" ref="S563:S626" si="55">M563*$I$35</f>
        <v>0</v>
      </c>
      <c r="T563" s="340">
        <f t="shared" ref="T563:T626" si="56">O563*$I$44</f>
        <v>0</v>
      </c>
    </row>
    <row r="564" spans="2:20" ht="14.4" x14ac:dyDescent="0.3">
      <c r="B564" s="30"/>
      <c r="C564" s="16"/>
      <c r="D564" s="16"/>
      <c r="E564" s="25"/>
      <c r="F564" s="16"/>
      <c r="G564" s="15"/>
      <c r="H564" s="14"/>
      <c r="I564" s="13"/>
      <c r="J564" s="13"/>
      <c r="K564" s="12"/>
      <c r="L564" s="232">
        <f t="shared" si="52"/>
        <v>0</v>
      </c>
      <c r="M564" s="234">
        <f t="shared" si="53"/>
        <v>0</v>
      </c>
      <c r="N564" s="11">
        <f>IF(Q564="x",0,IF(J564&lt;(INDEX(Lookup!$U$2:$U$10,MATCH($D$47,Lookup!$S$2:$S$10,0))),0,$L$12*K564))</f>
        <v>0</v>
      </c>
      <c r="O564" s="234">
        <f t="shared" si="54"/>
        <v>0</v>
      </c>
      <c r="P564" s="10"/>
      <c r="Q564" s="9"/>
      <c r="S564" s="340">
        <f t="shared" si="55"/>
        <v>0</v>
      </c>
      <c r="T564" s="340">
        <f t="shared" si="56"/>
        <v>0</v>
      </c>
    </row>
    <row r="565" spans="2:20" ht="14.4" x14ac:dyDescent="0.3">
      <c r="B565" s="30"/>
      <c r="C565" s="16"/>
      <c r="D565" s="16"/>
      <c r="E565" s="25"/>
      <c r="F565" s="16"/>
      <c r="G565" s="15"/>
      <c r="H565" s="14"/>
      <c r="I565" s="13"/>
      <c r="J565" s="13"/>
      <c r="K565" s="12"/>
      <c r="L565" s="232">
        <f t="shared" si="52"/>
        <v>0</v>
      </c>
      <c r="M565" s="234">
        <f t="shared" si="53"/>
        <v>0</v>
      </c>
      <c r="N565" s="11">
        <f>IF(Q565="x",0,IF(J565&lt;(INDEX(Lookup!$U$2:$U$10,MATCH($D$47,Lookup!$S$2:$S$10,0))),0,$L$12*K565))</f>
        <v>0</v>
      </c>
      <c r="O565" s="234">
        <f t="shared" si="54"/>
        <v>0</v>
      </c>
      <c r="P565" s="10"/>
      <c r="Q565" s="9"/>
      <c r="S565" s="340">
        <f t="shared" si="55"/>
        <v>0</v>
      </c>
      <c r="T565" s="340">
        <f t="shared" si="56"/>
        <v>0</v>
      </c>
    </row>
    <row r="566" spans="2:20" ht="14.4" x14ac:dyDescent="0.3">
      <c r="B566" s="30"/>
      <c r="C566" s="16"/>
      <c r="D566" s="16"/>
      <c r="E566" s="25"/>
      <c r="F566" s="16"/>
      <c r="G566" s="15"/>
      <c r="H566" s="14"/>
      <c r="I566" s="13"/>
      <c r="J566" s="13"/>
      <c r="K566" s="12"/>
      <c r="L566" s="232">
        <f t="shared" si="52"/>
        <v>0</v>
      </c>
      <c r="M566" s="234">
        <f t="shared" si="53"/>
        <v>0</v>
      </c>
      <c r="N566" s="11">
        <f>IF(Q566="x",0,IF(J566&lt;(INDEX(Lookup!$U$2:$U$10,MATCH($D$47,Lookup!$S$2:$S$10,0))),0,$L$12*K566))</f>
        <v>0</v>
      </c>
      <c r="O566" s="234">
        <f t="shared" si="54"/>
        <v>0</v>
      </c>
      <c r="P566" s="10"/>
      <c r="Q566" s="9"/>
      <c r="S566" s="340">
        <f t="shared" si="55"/>
        <v>0</v>
      </c>
      <c r="T566" s="340">
        <f t="shared" si="56"/>
        <v>0</v>
      </c>
    </row>
    <row r="567" spans="2:20" ht="14.4" x14ac:dyDescent="0.3">
      <c r="B567" s="30"/>
      <c r="C567" s="16"/>
      <c r="D567" s="16"/>
      <c r="E567" s="25"/>
      <c r="F567" s="16"/>
      <c r="G567" s="15"/>
      <c r="H567" s="14"/>
      <c r="I567" s="13"/>
      <c r="J567" s="13"/>
      <c r="K567" s="12"/>
      <c r="L567" s="232">
        <f t="shared" si="52"/>
        <v>0</v>
      </c>
      <c r="M567" s="234">
        <f t="shared" si="53"/>
        <v>0</v>
      </c>
      <c r="N567" s="11">
        <f>IF(Q567="x",0,IF(J567&lt;(INDEX(Lookup!$U$2:$U$10,MATCH($D$47,Lookup!$S$2:$S$10,0))),0,$L$12*K567))</f>
        <v>0</v>
      </c>
      <c r="O567" s="234">
        <f t="shared" si="54"/>
        <v>0</v>
      </c>
      <c r="P567" s="10"/>
      <c r="Q567" s="9"/>
      <c r="S567" s="340">
        <f t="shared" si="55"/>
        <v>0</v>
      </c>
      <c r="T567" s="340">
        <f t="shared" si="56"/>
        <v>0</v>
      </c>
    </row>
    <row r="568" spans="2:20" ht="14.4" x14ac:dyDescent="0.3">
      <c r="B568" s="30"/>
      <c r="C568" s="16"/>
      <c r="D568" s="16"/>
      <c r="E568" s="25"/>
      <c r="F568" s="16"/>
      <c r="G568" s="15"/>
      <c r="H568" s="14"/>
      <c r="I568" s="13"/>
      <c r="J568" s="13"/>
      <c r="K568" s="12"/>
      <c r="L568" s="232">
        <f t="shared" si="52"/>
        <v>0</v>
      </c>
      <c r="M568" s="234">
        <f t="shared" si="53"/>
        <v>0</v>
      </c>
      <c r="N568" s="11">
        <f>IF(Q568="x",0,IF(J568&lt;(INDEX(Lookup!$U$2:$U$10,MATCH($D$47,Lookup!$S$2:$S$10,0))),0,$L$12*K568))</f>
        <v>0</v>
      </c>
      <c r="O568" s="234">
        <f t="shared" si="54"/>
        <v>0</v>
      </c>
      <c r="P568" s="10"/>
      <c r="Q568" s="9"/>
      <c r="S568" s="340">
        <f t="shared" si="55"/>
        <v>0</v>
      </c>
      <c r="T568" s="340">
        <f t="shared" si="56"/>
        <v>0</v>
      </c>
    </row>
    <row r="569" spans="2:20" ht="14.4" x14ac:dyDescent="0.3">
      <c r="B569" s="30"/>
      <c r="C569" s="16"/>
      <c r="D569" s="16"/>
      <c r="E569" s="25"/>
      <c r="F569" s="16"/>
      <c r="G569" s="15"/>
      <c r="H569" s="14"/>
      <c r="I569" s="13"/>
      <c r="J569" s="13"/>
      <c r="K569" s="12"/>
      <c r="L569" s="232">
        <f t="shared" si="52"/>
        <v>0</v>
      </c>
      <c r="M569" s="234">
        <f t="shared" si="53"/>
        <v>0</v>
      </c>
      <c r="N569" s="11">
        <f>IF(Q569="x",0,IF(J569&lt;(INDEX(Lookup!$U$2:$U$10,MATCH($D$47,Lookup!$S$2:$S$10,0))),0,$L$12*K569))</f>
        <v>0</v>
      </c>
      <c r="O569" s="234">
        <f t="shared" si="54"/>
        <v>0</v>
      </c>
      <c r="P569" s="10"/>
      <c r="Q569" s="9"/>
      <c r="S569" s="340">
        <f t="shared" si="55"/>
        <v>0</v>
      </c>
      <c r="T569" s="340">
        <f t="shared" si="56"/>
        <v>0</v>
      </c>
    </row>
    <row r="570" spans="2:20" ht="14.4" x14ac:dyDescent="0.3">
      <c r="B570" s="30"/>
      <c r="C570" s="16"/>
      <c r="D570" s="16"/>
      <c r="E570" s="25"/>
      <c r="F570" s="16"/>
      <c r="G570" s="15"/>
      <c r="H570" s="14"/>
      <c r="I570" s="13"/>
      <c r="J570" s="13"/>
      <c r="K570" s="12"/>
      <c r="L570" s="232">
        <f t="shared" si="52"/>
        <v>0</v>
      </c>
      <c r="M570" s="234">
        <f t="shared" si="53"/>
        <v>0</v>
      </c>
      <c r="N570" s="11">
        <f>IF(Q570="x",0,IF(J570&lt;(INDEX(Lookup!$U$2:$U$10,MATCH($D$47,Lookup!$S$2:$S$10,0))),0,$L$12*K570))</f>
        <v>0</v>
      </c>
      <c r="O570" s="234">
        <f t="shared" si="54"/>
        <v>0</v>
      </c>
      <c r="P570" s="10"/>
      <c r="Q570" s="9"/>
      <c r="S570" s="340">
        <f t="shared" si="55"/>
        <v>0</v>
      </c>
      <c r="T570" s="340">
        <f t="shared" si="56"/>
        <v>0</v>
      </c>
    </row>
    <row r="571" spans="2:20" ht="14.4" x14ac:dyDescent="0.3">
      <c r="B571" s="30"/>
      <c r="C571" s="16"/>
      <c r="D571" s="16"/>
      <c r="E571" s="25"/>
      <c r="F571" s="16"/>
      <c r="G571" s="15"/>
      <c r="H571" s="14"/>
      <c r="I571" s="13"/>
      <c r="J571" s="13"/>
      <c r="K571" s="12"/>
      <c r="L571" s="232">
        <f t="shared" si="52"/>
        <v>0</v>
      </c>
      <c r="M571" s="234">
        <f t="shared" si="53"/>
        <v>0</v>
      </c>
      <c r="N571" s="11">
        <f>IF(Q571="x",0,IF(J571&lt;(INDEX(Lookup!$U$2:$U$10,MATCH($D$47,Lookup!$S$2:$S$10,0))),0,$L$12*K571))</f>
        <v>0</v>
      </c>
      <c r="O571" s="234">
        <f t="shared" si="54"/>
        <v>0</v>
      </c>
      <c r="P571" s="10"/>
      <c r="Q571" s="9"/>
      <c r="S571" s="340">
        <f t="shared" si="55"/>
        <v>0</v>
      </c>
      <c r="T571" s="340">
        <f t="shared" si="56"/>
        <v>0</v>
      </c>
    </row>
    <row r="572" spans="2:20" ht="14.4" x14ac:dyDescent="0.3">
      <c r="B572" s="30"/>
      <c r="C572" s="16"/>
      <c r="D572" s="16"/>
      <c r="E572" s="25"/>
      <c r="F572" s="16"/>
      <c r="G572" s="15"/>
      <c r="H572" s="14"/>
      <c r="I572" s="13"/>
      <c r="J572" s="13"/>
      <c r="K572" s="12"/>
      <c r="L572" s="232">
        <f t="shared" si="52"/>
        <v>0</v>
      </c>
      <c r="M572" s="234">
        <f t="shared" si="53"/>
        <v>0</v>
      </c>
      <c r="N572" s="11">
        <f>IF(Q572="x",0,IF(J572&lt;(INDEX(Lookup!$U$2:$U$10,MATCH($D$47,Lookup!$S$2:$S$10,0))),0,$L$12*K572))</f>
        <v>0</v>
      </c>
      <c r="O572" s="234">
        <f t="shared" si="54"/>
        <v>0</v>
      </c>
      <c r="P572" s="10"/>
      <c r="Q572" s="9"/>
      <c r="S572" s="340">
        <f t="shared" si="55"/>
        <v>0</v>
      </c>
      <c r="T572" s="340">
        <f t="shared" si="56"/>
        <v>0</v>
      </c>
    </row>
    <row r="573" spans="2:20" ht="14.4" x14ac:dyDescent="0.3">
      <c r="B573" s="30"/>
      <c r="C573" s="16"/>
      <c r="D573" s="16"/>
      <c r="E573" s="25"/>
      <c r="F573" s="16"/>
      <c r="G573" s="15"/>
      <c r="H573" s="14"/>
      <c r="I573" s="13"/>
      <c r="J573" s="13"/>
      <c r="K573" s="12"/>
      <c r="L573" s="232">
        <f t="shared" si="52"/>
        <v>0</v>
      </c>
      <c r="M573" s="234">
        <f t="shared" si="53"/>
        <v>0</v>
      </c>
      <c r="N573" s="11">
        <f>IF(Q573="x",0,IF(J573&lt;(INDEX(Lookup!$U$2:$U$10,MATCH($D$47,Lookup!$S$2:$S$10,0))),0,$L$12*K573))</f>
        <v>0</v>
      </c>
      <c r="O573" s="234">
        <f t="shared" si="54"/>
        <v>0</v>
      </c>
      <c r="P573" s="10"/>
      <c r="Q573" s="9"/>
      <c r="S573" s="340">
        <f t="shared" si="55"/>
        <v>0</v>
      </c>
      <c r="T573" s="340">
        <f t="shared" si="56"/>
        <v>0</v>
      </c>
    </row>
    <row r="574" spans="2:20" ht="14.4" x14ac:dyDescent="0.3">
      <c r="B574" s="30"/>
      <c r="C574" s="16"/>
      <c r="D574" s="16"/>
      <c r="E574" s="25"/>
      <c r="F574" s="16"/>
      <c r="G574" s="15"/>
      <c r="H574" s="14"/>
      <c r="I574" s="13"/>
      <c r="J574" s="13"/>
      <c r="K574" s="12"/>
      <c r="L574" s="232">
        <f t="shared" si="52"/>
        <v>0</v>
      </c>
      <c r="M574" s="234">
        <f t="shared" si="53"/>
        <v>0</v>
      </c>
      <c r="N574" s="11">
        <f>IF(Q574="x",0,IF(J574&lt;(INDEX(Lookup!$U$2:$U$10,MATCH($D$47,Lookup!$S$2:$S$10,0))),0,$L$12*K574))</f>
        <v>0</v>
      </c>
      <c r="O574" s="234">
        <f t="shared" si="54"/>
        <v>0</v>
      </c>
      <c r="P574" s="10"/>
      <c r="Q574" s="9"/>
      <c r="S574" s="340">
        <f t="shared" si="55"/>
        <v>0</v>
      </c>
      <c r="T574" s="340">
        <f t="shared" si="56"/>
        <v>0</v>
      </c>
    </row>
    <row r="575" spans="2:20" ht="14.4" x14ac:dyDescent="0.3">
      <c r="B575" s="30"/>
      <c r="C575" s="16"/>
      <c r="D575" s="16"/>
      <c r="E575" s="25"/>
      <c r="F575" s="16"/>
      <c r="G575" s="15"/>
      <c r="H575" s="14"/>
      <c r="I575" s="13"/>
      <c r="J575" s="13"/>
      <c r="K575" s="12"/>
      <c r="L575" s="232">
        <f t="shared" si="52"/>
        <v>0</v>
      </c>
      <c r="M575" s="234">
        <f t="shared" si="53"/>
        <v>0</v>
      </c>
      <c r="N575" s="11">
        <f>IF(Q575="x",0,IF(J575&lt;(INDEX(Lookup!$U$2:$U$10,MATCH($D$47,Lookup!$S$2:$S$10,0))),0,$L$12*K575))</f>
        <v>0</v>
      </c>
      <c r="O575" s="234">
        <f t="shared" si="54"/>
        <v>0</v>
      </c>
      <c r="P575" s="10"/>
      <c r="Q575" s="9"/>
      <c r="S575" s="340">
        <f t="shared" si="55"/>
        <v>0</v>
      </c>
      <c r="T575" s="340">
        <f t="shared" si="56"/>
        <v>0</v>
      </c>
    </row>
    <row r="576" spans="2:20" ht="14.4" x14ac:dyDescent="0.3">
      <c r="B576" s="30"/>
      <c r="C576" s="16"/>
      <c r="D576" s="16"/>
      <c r="E576" s="25"/>
      <c r="F576" s="16"/>
      <c r="G576" s="15"/>
      <c r="H576" s="14"/>
      <c r="I576" s="13"/>
      <c r="J576" s="13"/>
      <c r="K576" s="12"/>
      <c r="L576" s="232">
        <f t="shared" si="52"/>
        <v>0</v>
      </c>
      <c r="M576" s="234">
        <f t="shared" si="53"/>
        <v>0</v>
      </c>
      <c r="N576" s="11">
        <f>IF(Q576="x",0,IF(J576&lt;(INDEX(Lookup!$U$2:$U$10,MATCH($D$47,Lookup!$S$2:$S$10,0))),0,$L$12*K576))</f>
        <v>0</v>
      </c>
      <c r="O576" s="234">
        <f t="shared" si="54"/>
        <v>0</v>
      </c>
      <c r="P576" s="10"/>
      <c r="Q576" s="9"/>
      <c r="S576" s="340">
        <f t="shared" si="55"/>
        <v>0</v>
      </c>
      <c r="T576" s="340">
        <f t="shared" si="56"/>
        <v>0</v>
      </c>
    </row>
    <row r="577" spans="2:20" ht="14.4" x14ac:dyDescent="0.3">
      <c r="B577" s="30"/>
      <c r="C577" s="16"/>
      <c r="D577" s="16"/>
      <c r="E577" s="25"/>
      <c r="F577" s="16"/>
      <c r="G577" s="15"/>
      <c r="H577" s="14"/>
      <c r="I577" s="13"/>
      <c r="J577" s="13"/>
      <c r="K577" s="12"/>
      <c r="L577" s="232">
        <f t="shared" si="52"/>
        <v>0</v>
      </c>
      <c r="M577" s="234">
        <f t="shared" si="53"/>
        <v>0</v>
      </c>
      <c r="N577" s="11">
        <f>IF(Q577="x",0,IF(J577&lt;(INDEX(Lookup!$U$2:$U$10,MATCH($D$47,Lookup!$S$2:$S$10,0))),0,$L$12*K577))</f>
        <v>0</v>
      </c>
      <c r="O577" s="234">
        <f t="shared" si="54"/>
        <v>0</v>
      </c>
      <c r="P577" s="10"/>
      <c r="Q577" s="9"/>
      <c r="S577" s="340">
        <f t="shared" si="55"/>
        <v>0</v>
      </c>
      <c r="T577" s="340">
        <f t="shared" si="56"/>
        <v>0</v>
      </c>
    </row>
    <row r="578" spans="2:20" ht="14.4" x14ac:dyDescent="0.3">
      <c r="B578" s="30"/>
      <c r="C578" s="16"/>
      <c r="D578" s="16"/>
      <c r="E578" s="25"/>
      <c r="F578" s="16"/>
      <c r="G578" s="15"/>
      <c r="H578" s="14"/>
      <c r="I578" s="13"/>
      <c r="J578" s="13"/>
      <c r="K578" s="12"/>
      <c r="L578" s="232">
        <f t="shared" si="52"/>
        <v>0</v>
      </c>
      <c r="M578" s="234">
        <f t="shared" si="53"/>
        <v>0</v>
      </c>
      <c r="N578" s="11">
        <f>IF(Q578="x",0,IF(J578&lt;(INDEX(Lookup!$U$2:$U$10,MATCH($D$47,Lookup!$S$2:$S$10,0))),0,$L$12*K578))</f>
        <v>0</v>
      </c>
      <c r="O578" s="234">
        <f t="shared" si="54"/>
        <v>0</v>
      </c>
      <c r="P578" s="10"/>
      <c r="Q578" s="9"/>
      <c r="S578" s="340">
        <f t="shared" si="55"/>
        <v>0</v>
      </c>
      <c r="T578" s="340">
        <f t="shared" si="56"/>
        <v>0</v>
      </c>
    </row>
    <row r="579" spans="2:20" ht="14.4" x14ac:dyDescent="0.3">
      <c r="B579" s="30"/>
      <c r="C579" s="16"/>
      <c r="D579" s="16"/>
      <c r="E579" s="25"/>
      <c r="F579" s="16"/>
      <c r="G579" s="15"/>
      <c r="H579" s="14"/>
      <c r="I579" s="13"/>
      <c r="J579" s="13"/>
      <c r="K579" s="12"/>
      <c r="L579" s="232">
        <f t="shared" si="52"/>
        <v>0</v>
      </c>
      <c r="M579" s="234">
        <f t="shared" si="53"/>
        <v>0</v>
      </c>
      <c r="N579" s="11">
        <f>IF(Q579="x",0,IF(J579&lt;(INDEX(Lookup!$U$2:$U$10,MATCH($D$47,Lookup!$S$2:$S$10,0))),0,$L$12*K579))</f>
        <v>0</v>
      </c>
      <c r="O579" s="234">
        <f t="shared" si="54"/>
        <v>0</v>
      </c>
      <c r="P579" s="10"/>
      <c r="Q579" s="9"/>
      <c r="S579" s="340">
        <f t="shared" si="55"/>
        <v>0</v>
      </c>
      <c r="T579" s="340">
        <f t="shared" si="56"/>
        <v>0</v>
      </c>
    </row>
    <row r="580" spans="2:20" ht="14.4" x14ac:dyDescent="0.3">
      <c r="B580" s="30"/>
      <c r="C580" s="16"/>
      <c r="D580" s="16"/>
      <c r="E580" s="25"/>
      <c r="F580" s="16"/>
      <c r="G580" s="15"/>
      <c r="H580" s="14"/>
      <c r="I580" s="13"/>
      <c r="J580" s="13"/>
      <c r="K580" s="12"/>
      <c r="L580" s="232">
        <f t="shared" si="52"/>
        <v>0</v>
      </c>
      <c r="M580" s="234">
        <f t="shared" si="53"/>
        <v>0</v>
      </c>
      <c r="N580" s="11">
        <f>IF(Q580="x",0,IF(J580&lt;(INDEX(Lookup!$U$2:$U$10,MATCH($D$47,Lookup!$S$2:$S$10,0))),0,$L$12*K580))</f>
        <v>0</v>
      </c>
      <c r="O580" s="234">
        <f t="shared" si="54"/>
        <v>0</v>
      </c>
      <c r="P580" s="10"/>
      <c r="Q580" s="9"/>
      <c r="S580" s="340">
        <f t="shared" si="55"/>
        <v>0</v>
      </c>
      <c r="T580" s="340">
        <f t="shared" si="56"/>
        <v>0</v>
      </c>
    </row>
    <row r="581" spans="2:20" ht="14.4" x14ac:dyDescent="0.3">
      <c r="B581" s="30"/>
      <c r="C581" s="16"/>
      <c r="D581" s="16"/>
      <c r="E581" s="25"/>
      <c r="F581" s="16"/>
      <c r="G581" s="15"/>
      <c r="H581" s="14"/>
      <c r="I581" s="13"/>
      <c r="J581" s="13"/>
      <c r="K581" s="12"/>
      <c r="L581" s="232">
        <f t="shared" si="52"/>
        <v>0</v>
      </c>
      <c r="M581" s="234">
        <f t="shared" si="53"/>
        <v>0</v>
      </c>
      <c r="N581" s="11">
        <f>IF(Q581="x",0,IF(J581&lt;(INDEX(Lookup!$U$2:$U$10,MATCH($D$47,Lookup!$S$2:$S$10,0))),0,$L$12*K581))</f>
        <v>0</v>
      </c>
      <c r="O581" s="234">
        <f t="shared" si="54"/>
        <v>0</v>
      </c>
      <c r="P581" s="10"/>
      <c r="Q581" s="9"/>
      <c r="S581" s="340">
        <f t="shared" si="55"/>
        <v>0</v>
      </c>
      <c r="T581" s="340">
        <f t="shared" si="56"/>
        <v>0</v>
      </c>
    </row>
    <row r="582" spans="2:20" ht="14.4" x14ac:dyDescent="0.3">
      <c r="B582" s="30"/>
      <c r="C582" s="16"/>
      <c r="D582" s="16"/>
      <c r="E582" s="25"/>
      <c r="F582" s="16"/>
      <c r="G582" s="15"/>
      <c r="H582" s="14"/>
      <c r="I582" s="13"/>
      <c r="J582" s="13"/>
      <c r="K582" s="12"/>
      <c r="L582" s="232">
        <f t="shared" si="52"/>
        <v>0</v>
      </c>
      <c r="M582" s="234">
        <f t="shared" si="53"/>
        <v>0</v>
      </c>
      <c r="N582" s="11">
        <f>IF(Q582="x",0,IF(J582&lt;(INDEX(Lookup!$U$2:$U$10,MATCH($D$47,Lookup!$S$2:$S$10,0))),0,$L$12*K582))</f>
        <v>0</v>
      </c>
      <c r="O582" s="234">
        <f t="shared" si="54"/>
        <v>0</v>
      </c>
      <c r="P582" s="10"/>
      <c r="Q582" s="9"/>
      <c r="S582" s="340">
        <f t="shared" si="55"/>
        <v>0</v>
      </c>
      <c r="T582" s="340">
        <f t="shared" si="56"/>
        <v>0</v>
      </c>
    </row>
    <row r="583" spans="2:20" ht="14.4" x14ac:dyDescent="0.3">
      <c r="B583" s="30"/>
      <c r="C583" s="16"/>
      <c r="D583" s="16"/>
      <c r="E583" s="25"/>
      <c r="F583" s="16"/>
      <c r="G583" s="15"/>
      <c r="H583" s="14"/>
      <c r="I583" s="13"/>
      <c r="J583" s="13"/>
      <c r="K583" s="12"/>
      <c r="L583" s="232">
        <f t="shared" si="52"/>
        <v>0</v>
      </c>
      <c r="M583" s="234">
        <f t="shared" si="53"/>
        <v>0</v>
      </c>
      <c r="N583" s="11">
        <f>IF(Q583="x",0,IF(J583&lt;(INDEX(Lookup!$U$2:$U$10,MATCH($D$47,Lookup!$S$2:$S$10,0))),0,$L$12*K583))</f>
        <v>0</v>
      </c>
      <c r="O583" s="234">
        <f t="shared" si="54"/>
        <v>0</v>
      </c>
      <c r="P583" s="10"/>
      <c r="Q583" s="9"/>
      <c r="S583" s="340">
        <f t="shared" si="55"/>
        <v>0</v>
      </c>
      <c r="T583" s="340">
        <f t="shared" si="56"/>
        <v>0</v>
      </c>
    </row>
    <row r="584" spans="2:20" ht="14.4" x14ac:dyDescent="0.3">
      <c r="B584" s="30"/>
      <c r="C584" s="16"/>
      <c r="D584" s="16"/>
      <c r="E584" s="25"/>
      <c r="F584" s="16"/>
      <c r="G584" s="15"/>
      <c r="H584" s="14"/>
      <c r="I584" s="13"/>
      <c r="J584" s="13"/>
      <c r="K584" s="12"/>
      <c r="L584" s="232">
        <f t="shared" si="52"/>
        <v>0</v>
      </c>
      <c r="M584" s="234">
        <f t="shared" si="53"/>
        <v>0</v>
      </c>
      <c r="N584" s="11">
        <f>IF(Q584="x",0,IF(J584&lt;(INDEX(Lookup!$U$2:$U$10,MATCH($D$47,Lookup!$S$2:$S$10,0))),0,$L$12*K584))</f>
        <v>0</v>
      </c>
      <c r="O584" s="234">
        <f t="shared" si="54"/>
        <v>0</v>
      </c>
      <c r="P584" s="10"/>
      <c r="Q584" s="9"/>
      <c r="S584" s="340">
        <f t="shared" si="55"/>
        <v>0</v>
      </c>
      <c r="T584" s="340">
        <f t="shared" si="56"/>
        <v>0</v>
      </c>
    </row>
    <row r="585" spans="2:20" ht="14.4" x14ac:dyDescent="0.3">
      <c r="B585" s="30"/>
      <c r="C585" s="16"/>
      <c r="D585" s="16"/>
      <c r="E585" s="25"/>
      <c r="F585" s="16"/>
      <c r="G585" s="15"/>
      <c r="H585" s="14"/>
      <c r="I585" s="13"/>
      <c r="J585" s="13"/>
      <c r="K585" s="12"/>
      <c r="L585" s="232">
        <f t="shared" si="52"/>
        <v>0</v>
      </c>
      <c r="M585" s="234">
        <f t="shared" si="53"/>
        <v>0</v>
      </c>
      <c r="N585" s="11">
        <f>IF(Q585="x",0,IF(J585&lt;(INDEX(Lookup!$U$2:$U$10,MATCH($D$47,Lookup!$S$2:$S$10,0))),0,$L$12*K585))</f>
        <v>0</v>
      </c>
      <c r="O585" s="234">
        <f t="shared" si="54"/>
        <v>0</v>
      </c>
      <c r="P585" s="10"/>
      <c r="Q585" s="9"/>
      <c r="S585" s="340">
        <f t="shared" si="55"/>
        <v>0</v>
      </c>
      <c r="T585" s="340">
        <f t="shared" si="56"/>
        <v>0</v>
      </c>
    </row>
    <row r="586" spans="2:20" ht="14.4" x14ac:dyDescent="0.3">
      <c r="B586" s="30"/>
      <c r="C586" s="16"/>
      <c r="D586" s="16"/>
      <c r="E586" s="25"/>
      <c r="F586" s="16"/>
      <c r="G586" s="15"/>
      <c r="H586" s="14"/>
      <c r="I586" s="13"/>
      <c r="J586" s="13"/>
      <c r="K586" s="12"/>
      <c r="L586" s="232">
        <f t="shared" si="52"/>
        <v>0</v>
      </c>
      <c r="M586" s="234">
        <f t="shared" si="53"/>
        <v>0</v>
      </c>
      <c r="N586" s="11">
        <f>IF(Q586="x",0,IF(J586&lt;(INDEX(Lookup!$U$2:$U$10,MATCH($D$47,Lookup!$S$2:$S$10,0))),0,$L$12*K586))</f>
        <v>0</v>
      </c>
      <c r="O586" s="234">
        <f t="shared" si="54"/>
        <v>0</v>
      </c>
      <c r="P586" s="10"/>
      <c r="Q586" s="9"/>
      <c r="S586" s="340">
        <f t="shared" si="55"/>
        <v>0</v>
      </c>
      <c r="T586" s="340">
        <f t="shared" si="56"/>
        <v>0</v>
      </c>
    </row>
    <row r="587" spans="2:20" ht="14.4" x14ac:dyDescent="0.3">
      <c r="B587" s="30"/>
      <c r="C587" s="16"/>
      <c r="D587" s="16"/>
      <c r="E587" s="25"/>
      <c r="F587" s="16"/>
      <c r="G587" s="15"/>
      <c r="H587" s="14"/>
      <c r="I587" s="13"/>
      <c r="J587" s="13"/>
      <c r="K587" s="12"/>
      <c r="L587" s="232">
        <f t="shared" si="52"/>
        <v>0</v>
      </c>
      <c r="M587" s="234">
        <f t="shared" si="53"/>
        <v>0</v>
      </c>
      <c r="N587" s="11">
        <f>IF(Q587="x",0,IF(J587&lt;(INDEX(Lookup!$U$2:$U$10,MATCH($D$47,Lookup!$S$2:$S$10,0))),0,$L$12*K587))</f>
        <v>0</v>
      </c>
      <c r="O587" s="234">
        <f t="shared" si="54"/>
        <v>0</v>
      </c>
      <c r="P587" s="10"/>
      <c r="Q587" s="9"/>
      <c r="S587" s="340">
        <f t="shared" si="55"/>
        <v>0</v>
      </c>
      <c r="T587" s="340">
        <f t="shared" si="56"/>
        <v>0</v>
      </c>
    </row>
    <row r="588" spans="2:20" ht="14.4" x14ac:dyDescent="0.3">
      <c r="B588" s="30"/>
      <c r="C588" s="16"/>
      <c r="D588" s="16"/>
      <c r="E588" s="25"/>
      <c r="F588" s="16"/>
      <c r="G588" s="15"/>
      <c r="H588" s="14"/>
      <c r="I588" s="13"/>
      <c r="J588" s="13"/>
      <c r="K588" s="12"/>
      <c r="L588" s="232">
        <f t="shared" si="52"/>
        <v>0</v>
      </c>
      <c r="M588" s="234">
        <f t="shared" si="53"/>
        <v>0</v>
      </c>
      <c r="N588" s="11">
        <f>IF(Q588="x",0,IF(J588&lt;(INDEX(Lookup!$U$2:$U$10,MATCH($D$47,Lookup!$S$2:$S$10,0))),0,$L$12*K588))</f>
        <v>0</v>
      </c>
      <c r="O588" s="234">
        <f t="shared" si="54"/>
        <v>0</v>
      </c>
      <c r="P588" s="10"/>
      <c r="Q588" s="9"/>
      <c r="S588" s="340">
        <f t="shared" si="55"/>
        <v>0</v>
      </c>
      <c r="T588" s="340">
        <f t="shared" si="56"/>
        <v>0</v>
      </c>
    </row>
    <row r="589" spans="2:20" ht="14.4" x14ac:dyDescent="0.3">
      <c r="B589" s="30"/>
      <c r="C589" s="16"/>
      <c r="D589" s="16"/>
      <c r="E589" s="25"/>
      <c r="F589" s="16"/>
      <c r="G589" s="15"/>
      <c r="H589" s="14"/>
      <c r="I589" s="13"/>
      <c r="J589" s="13"/>
      <c r="K589" s="12"/>
      <c r="L589" s="232">
        <f t="shared" si="52"/>
        <v>0</v>
      </c>
      <c r="M589" s="234">
        <f t="shared" si="53"/>
        <v>0</v>
      </c>
      <c r="N589" s="11">
        <f>IF(Q589="x",0,IF(J589&lt;(INDEX(Lookup!$U$2:$U$10,MATCH($D$47,Lookup!$S$2:$S$10,0))),0,$L$12*K589))</f>
        <v>0</v>
      </c>
      <c r="O589" s="234">
        <f t="shared" si="54"/>
        <v>0</v>
      </c>
      <c r="P589" s="10"/>
      <c r="Q589" s="9"/>
      <c r="S589" s="340">
        <f t="shared" si="55"/>
        <v>0</v>
      </c>
      <c r="T589" s="340">
        <f t="shared" si="56"/>
        <v>0</v>
      </c>
    </row>
    <row r="590" spans="2:20" ht="14.4" x14ac:dyDescent="0.3">
      <c r="B590" s="30"/>
      <c r="C590" s="16"/>
      <c r="D590" s="16"/>
      <c r="E590" s="25"/>
      <c r="F590" s="16"/>
      <c r="G590" s="15"/>
      <c r="H590" s="14"/>
      <c r="I590" s="13"/>
      <c r="J590" s="13"/>
      <c r="K590" s="12"/>
      <c r="L590" s="232">
        <f t="shared" si="52"/>
        <v>0</v>
      </c>
      <c r="M590" s="234">
        <f t="shared" si="53"/>
        <v>0</v>
      </c>
      <c r="N590" s="11">
        <f>IF(Q590="x",0,IF(J590&lt;(INDEX(Lookup!$U$2:$U$10,MATCH($D$47,Lookup!$S$2:$S$10,0))),0,$L$12*K590))</f>
        <v>0</v>
      </c>
      <c r="O590" s="234">
        <f t="shared" si="54"/>
        <v>0</v>
      </c>
      <c r="P590" s="10"/>
      <c r="Q590" s="9"/>
      <c r="S590" s="340">
        <f t="shared" si="55"/>
        <v>0</v>
      </c>
      <c r="T590" s="340">
        <f t="shared" si="56"/>
        <v>0</v>
      </c>
    </row>
    <row r="591" spans="2:20" ht="14.4" x14ac:dyDescent="0.3">
      <c r="B591" s="30"/>
      <c r="C591" s="16"/>
      <c r="D591" s="16"/>
      <c r="E591" s="25"/>
      <c r="F591" s="16"/>
      <c r="G591" s="15"/>
      <c r="H591" s="14"/>
      <c r="I591" s="13"/>
      <c r="J591" s="13"/>
      <c r="K591" s="12"/>
      <c r="L591" s="232">
        <f t="shared" si="52"/>
        <v>0</v>
      </c>
      <c r="M591" s="234">
        <f t="shared" si="53"/>
        <v>0</v>
      </c>
      <c r="N591" s="11">
        <f>IF(Q591="x",0,IF(J591&lt;(INDEX(Lookup!$U$2:$U$10,MATCH($D$47,Lookup!$S$2:$S$10,0))),0,$L$12*K591))</f>
        <v>0</v>
      </c>
      <c r="O591" s="234">
        <f t="shared" si="54"/>
        <v>0</v>
      </c>
      <c r="P591" s="10"/>
      <c r="Q591" s="9"/>
      <c r="S591" s="340">
        <f t="shared" si="55"/>
        <v>0</v>
      </c>
      <c r="T591" s="340">
        <f t="shared" si="56"/>
        <v>0</v>
      </c>
    </row>
    <row r="592" spans="2:20" ht="14.4" x14ac:dyDescent="0.3">
      <c r="B592" s="30"/>
      <c r="C592" s="16"/>
      <c r="D592" s="16"/>
      <c r="E592" s="25"/>
      <c r="F592" s="16"/>
      <c r="G592" s="15"/>
      <c r="H592" s="14"/>
      <c r="I592" s="13"/>
      <c r="J592" s="13"/>
      <c r="K592" s="12"/>
      <c r="L592" s="232">
        <f t="shared" si="52"/>
        <v>0</v>
      </c>
      <c r="M592" s="234">
        <f t="shared" si="53"/>
        <v>0</v>
      </c>
      <c r="N592" s="11">
        <f>IF(Q592="x",0,IF(J592&lt;(INDEX(Lookup!$U$2:$U$10,MATCH($D$47,Lookup!$S$2:$S$10,0))),0,$L$12*K592))</f>
        <v>0</v>
      </c>
      <c r="O592" s="234">
        <f t="shared" si="54"/>
        <v>0</v>
      </c>
      <c r="P592" s="10"/>
      <c r="Q592" s="9"/>
      <c r="S592" s="340">
        <f t="shared" si="55"/>
        <v>0</v>
      </c>
      <c r="T592" s="340">
        <f t="shared" si="56"/>
        <v>0</v>
      </c>
    </row>
    <row r="593" spans="2:20" ht="14.4" x14ac:dyDescent="0.3">
      <c r="B593" s="30"/>
      <c r="C593" s="16"/>
      <c r="D593" s="16"/>
      <c r="E593" s="25"/>
      <c r="F593" s="16"/>
      <c r="G593" s="15"/>
      <c r="H593" s="14"/>
      <c r="I593" s="13"/>
      <c r="J593" s="13"/>
      <c r="K593" s="12"/>
      <c r="L593" s="232">
        <f t="shared" si="52"/>
        <v>0</v>
      </c>
      <c r="M593" s="234">
        <f t="shared" si="53"/>
        <v>0</v>
      </c>
      <c r="N593" s="11">
        <f>IF(Q593="x",0,IF(J593&lt;(INDEX(Lookup!$U$2:$U$10,MATCH($D$47,Lookup!$S$2:$S$10,0))),0,$L$12*K593))</f>
        <v>0</v>
      </c>
      <c r="O593" s="234">
        <f t="shared" si="54"/>
        <v>0</v>
      </c>
      <c r="P593" s="10"/>
      <c r="Q593" s="9"/>
      <c r="S593" s="340">
        <f t="shared" si="55"/>
        <v>0</v>
      </c>
      <c r="T593" s="340">
        <f t="shared" si="56"/>
        <v>0</v>
      </c>
    </row>
    <row r="594" spans="2:20" ht="14.4" x14ac:dyDescent="0.3">
      <c r="B594" s="30"/>
      <c r="C594" s="16"/>
      <c r="D594" s="16"/>
      <c r="E594" s="25"/>
      <c r="F594" s="16"/>
      <c r="G594" s="15"/>
      <c r="H594" s="14"/>
      <c r="I594" s="13"/>
      <c r="J594" s="13"/>
      <c r="K594" s="12"/>
      <c r="L594" s="232">
        <f t="shared" si="52"/>
        <v>0</v>
      </c>
      <c r="M594" s="234">
        <f t="shared" si="53"/>
        <v>0</v>
      </c>
      <c r="N594" s="11">
        <f>IF(Q594="x",0,IF(J594&lt;(INDEX(Lookup!$U$2:$U$10,MATCH($D$47,Lookup!$S$2:$S$10,0))),0,$L$12*K594))</f>
        <v>0</v>
      </c>
      <c r="O594" s="234">
        <f t="shared" si="54"/>
        <v>0</v>
      </c>
      <c r="P594" s="10"/>
      <c r="Q594" s="9"/>
      <c r="S594" s="340">
        <f t="shared" si="55"/>
        <v>0</v>
      </c>
      <c r="T594" s="340">
        <f t="shared" si="56"/>
        <v>0</v>
      </c>
    </row>
    <row r="595" spans="2:20" ht="14.4" x14ac:dyDescent="0.3">
      <c r="B595" s="30"/>
      <c r="C595" s="16"/>
      <c r="D595" s="16"/>
      <c r="E595" s="25"/>
      <c r="F595" s="16"/>
      <c r="G595" s="15"/>
      <c r="H595" s="14"/>
      <c r="I595" s="13"/>
      <c r="J595" s="13"/>
      <c r="K595" s="12"/>
      <c r="L595" s="232">
        <f t="shared" si="52"/>
        <v>0</v>
      </c>
      <c r="M595" s="234">
        <f t="shared" si="53"/>
        <v>0</v>
      </c>
      <c r="N595" s="11">
        <f>IF(Q595="x",0,IF(J595&lt;(INDEX(Lookup!$U$2:$U$10,MATCH($D$47,Lookup!$S$2:$S$10,0))),0,$L$12*K595))</f>
        <v>0</v>
      </c>
      <c r="O595" s="234">
        <f t="shared" si="54"/>
        <v>0</v>
      </c>
      <c r="P595" s="10"/>
      <c r="Q595" s="9"/>
      <c r="S595" s="340">
        <f t="shared" si="55"/>
        <v>0</v>
      </c>
      <c r="T595" s="340">
        <f t="shared" si="56"/>
        <v>0</v>
      </c>
    </row>
    <row r="596" spans="2:20" ht="14.4" x14ac:dyDescent="0.3">
      <c r="B596" s="30"/>
      <c r="C596" s="16"/>
      <c r="D596" s="16"/>
      <c r="E596" s="25"/>
      <c r="F596" s="16"/>
      <c r="G596" s="15"/>
      <c r="H596" s="14"/>
      <c r="I596" s="13"/>
      <c r="J596" s="13"/>
      <c r="K596" s="12"/>
      <c r="L596" s="232">
        <f t="shared" si="52"/>
        <v>0</v>
      </c>
      <c r="M596" s="234">
        <f t="shared" si="53"/>
        <v>0</v>
      </c>
      <c r="N596" s="11">
        <f>IF(Q596="x",0,IF(J596&lt;(INDEX(Lookup!$U$2:$U$10,MATCH($D$47,Lookup!$S$2:$S$10,0))),0,$L$12*K596))</f>
        <v>0</v>
      </c>
      <c r="O596" s="234">
        <f t="shared" si="54"/>
        <v>0</v>
      </c>
      <c r="P596" s="10"/>
      <c r="Q596" s="9"/>
      <c r="S596" s="340">
        <f t="shared" si="55"/>
        <v>0</v>
      </c>
      <c r="T596" s="340">
        <f t="shared" si="56"/>
        <v>0</v>
      </c>
    </row>
    <row r="597" spans="2:20" ht="14.4" x14ac:dyDescent="0.3">
      <c r="B597" s="30"/>
      <c r="C597" s="16"/>
      <c r="D597" s="16"/>
      <c r="E597" s="25"/>
      <c r="F597" s="16"/>
      <c r="G597" s="15"/>
      <c r="H597" s="14"/>
      <c r="I597" s="13"/>
      <c r="J597" s="13"/>
      <c r="K597" s="12"/>
      <c r="L597" s="232">
        <f t="shared" si="52"/>
        <v>0</v>
      </c>
      <c r="M597" s="234">
        <f t="shared" si="53"/>
        <v>0</v>
      </c>
      <c r="N597" s="11">
        <f>IF(Q597="x",0,IF(J597&lt;(INDEX(Lookup!$U$2:$U$10,MATCH($D$47,Lookup!$S$2:$S$10,0))),0,$L$12*K597))</f>
        <v>0</v>
      </c>
      <c r="O597" s="234">
        <f t="shared" si="54"/>
        <v>0</v>
      </c>
      <c r="P597" s="10"/>
      <c r="Q597" s="9"/>
      <c r="S597" s="340">
        <f t="shared" si="55"/>
        <v>0</v>
      </c>
      <c r="T597" s="340">
        <f t="shared" si="56"/>
        <v>0</v>
      </c>
    </row>
    <row r="598" spans="2:20" ht="14.4" x14ac:dyDescent="0.3">
      <c r="B598" s="30"/>
      <c r="C598" s="16"/>
      <c r="D598" s="16"/>
      <c r="E598" s="25"/>
      <c r="F598" s="16"/>
      <c r="G598" s="15"/>
      <c r="H598" s="14"/>
      <c r="I598" s="13"/>
      <c r="J598" s="13"/>
      <c r="K598" s="12"/>
      <c r="L598" s="232">
        <f t="shared" si="52"/>
        <v>0</v>
      </c>
      <c r="M598" s="234">
        <f t="shared" si="53"/>
        <v>0</v>
      </c>
      <c r="N598" s="11">
        <f>IF(Q598="x",0,IF(J598&lt;(INDEX(Lookup!$U$2:$U$10,MATCH($D$47,Lookup!$S$2:$S$10,0))),0,$L$12*K598))</f>
        <v>0</v>
      </c>
      <c r="O598" s="234">
        <f t="shared" si="54"/>
        <v>0</v>
      </c>
      <c r="P598" s="10"/>
      <c r="Q598" s="9"/>
      <c r="S598" s="340">
        <f t="shared" si="55"/>
        <v>0</v>
      </c>
      <c r="T598" s="340">
        <f t="shared" si="56"/>
        <v>0</v>
      </c>
    </row>
    <row r="599" spans="2:20" ht="14.4" x14ac:dyDescent="0.3">
      <c r="B599" s="30"/>
      <c r="C599" s="16"/>
      <c r="D599" s="16"/>
      <c r="E599" s="25"/>
      <c r="F599" s="16"/>
      <c r="G599" s="15"/>
      <c r="H599" s="14"/>
      <c r="I599" s="13"/>
      <c r="J599" s="13"/>
      <c r="K599" s="12"/>
      <c r="L599" s="232">
        <f t="shared" si="52"/>
        <v>0</v>
      </c>
      <c r="M599" s="234">
        <f t="shared" si="53"/>
        <v>0</v>
      </c>
      <c r="N599" s="11">
        <f>IF(Q599="x",0,IF(J599&lt;(INDEX(Lookup!$U$2:$U$10,MATCH($D$47,Lookup!$S$2:$S$10,0))),0,$L$12*K599))</f>
        <v>0</v>
      </c>
      <c r="O599" s="234">
        <f t="shared" si="54"/>
        <v>0</v>
      </c>
      <c r="P599" s="10"/>
      <c r="Q599" s="9"/>
      <c r="S599" s="340">
        <f t="shared" si="55"/>
        <v>0</v>
      </c>
      <c r="T599" s="340">
        <f t="shared" si="56"/>
        <v>0</v>
      </c>
    </row>
    <row r="600" spans="2:20" ht="14.4" x14ac:dyDescent="0.3">
      <c r="B600" s="30"/>
      <c r="C600" s="16"/>
      <c r="D600" s="16"/>
      <c r="E600" s="25"/>
      <c r="F600" s="16"/>
      <c r="G600" s="15"/>
      <c r="H600" s="14"/>
      <c r="I600" s="13"/>
      <c r="J600" s="13"/>
      <c r="K600" s="12"/>
      <c r="L600" s="232">
        <f t="shared" si="52"/>
        <v>0</v>
      </c>
      <c r="M600" s="234">
        <f t="shared" si="53"/>
        <v>0</v>
      </c>
      <c r="N600" s="11">
        <f>IF(Q600="x",0,IF(J600&lt;(INDEX(Lookup!$U$2:$U$10,MATCH($D$47,Lookup!$S$2:$S$10,0))),0,$L$12*K600))</f>
        <v>0</v>
      </c>
      <c r="O600" s="234">
        <f t="shared" si="54"/>
        <v>0</v>
      </c>
      <c r="P600" s="10"/>
      <c r="Q600" s="9"/>
      <c r="S600" s="340">
        <f t="shared" si="55"/>
        <v>0</v>
      </c>
      <c r="T600" s="340">
        <f t="shared" si="56"/>
        <v>0</v>
      </c>
    </row>
    <row r="601" spans="2:20" ht="14.4" x14ac:dyDescent="0.3">
      <c r="B601" s="30"/>
      <c r="C601" s="16"/>
      <c r="D601" s="16"/>
      <c r="E601" s="25"/>
      <c r="F601" s="16"/>
      <c r="G601" s="15"/>
      <c r="H601" s="14"/>
      <c r="I601" s="13"/>
      <c r="J601" s="13"/>
      <c r="K601" s="12"/>
      <c r="L601" s="232">
        <f t="shared" si="52"/>
        <v>0</v>
      </c>
      <c r="M601" s="234">
        <f t="shared" si="53"/>
        <v>0</v>
      </c>
      <c r="N601" s="11">
        <f>IF(Q601="x",0,IF(J601&lt;(INDEX(Lookup!$U$2:$U$10,MATCH($D$47,Lookup!$S$2:$S$10,0))),0,$L$12*K601))</f>
        <v>0</v>
      </c>
      <c r="O601" s="234">
        <f t="shared" si="54"/>
        <v>0</v>
      </c>
      <c r="P601" s="10"/>
      <c r="Q601" s="9"/>
      <c r="S601" s="340">
        <f t="shared" si="55"/>
        <v>0</v>
      </c>
      <c r="T601" s="340">
        <f t="shared" si="56"/>
        <v>0</v>
      </c>
    </row>
    <row r="602" spans="2:20" ht="14.4" x14ac:dyDescent="0.3">
      <c r="B602" s="30"/>
      <c r="C602" s="16"/>
      <c r="D602" s="16"/>
      <c r="E602" s="25"/>
      <c r="F602" s="16"/>
      <c r="G602" s="15"/>
      <c r="H602" s="14"/>
      <c r="I602" s="13"/>
      <c r="J602" s="13"/>
      <c r="K602" s="12"/>
      <c r="L602" s="232">
        <f t="shared" si="52"/>
        <v>0</v>
      </c>
      <c r="M602" s="234">
        <f t="shared" si="53"/>
        <v>0</v>
      </c>
      <c r="N602" s="11">
        <f>IF(Q602="x",0,IF(J602&lt;(INDEX(Lookup!$U$2:$U$10,MATCH($D$47,Lookup!$S$2:$S$10,0))),0,$L$12*K602))</f>
        <v>0</v>
      </c>
      <c r="O602" s="234">
        <f t="shared" si="54"/>
        <v>0</v>
      </c>
      <c r="P602" s="10"/>
      <c r="Q602" s="9"/>
      <c r="S602" s="340">
        <f t="shared" si="55"/>
        <v>0</v>
      </c>
      <c r="T602" s="340">
        <f t="shared" si="56"/>
        <v>0</v>
      </c>
    </row>
    <row r="603" spans="2:20" ht="14.4" x14ac:dyDescent="0.3">
      <c r="B603" s="30"/>
      <c r="C603" s="16"/>
      <c r="D603" s="16"/>
      <c r="E603" s="25"/>
      <c r="F603" s="16"/>
      <c r="G603" s="15"/>
      <c r="H603" s="14"/>
      <c r="I603" s="13"/>
      <c r="J603" s="13"/>
      <c r="K603" s="12"/>
      <c r="L603" s="232">
        <f t="shared" si="52"/>
        <v>0</v>
      </c>
      <c r="M603" s="234">
        <f t="shared" si="53"/>
        <v>0</v>
      </c>
      <c r="N603" s="11">
        <f>IF(Q603="x",0,IF(J603&lt;(INDEX(Lookup!$U$2:$U$10,MATCH($D$47,Lookup!$S$2:$S$10,0))),0,$L$12*K603))</f>
        <v>0</v>
      </c>
      <c r="O603" s="234">
        <f t="shared" si="54"/>
        <v>0</v>
      </c>
      <c r="P603" s="10"/>
      <c r="Q603" s="9"/>
      <c r="S603" s="340">
        <f t="shared" si="55"/>
        <v>0</v>
      </c>
      <c r="T603" s="340">
        <f t="shared" si="56"/>
        <v>0</v>
      </c>
    </row>
    <row r="604" spans="2:20" ht="14.4" x14ac:dyDescent="0.3">
      <c r="B604" s="30"/>
      <c r="C604" s="16"/>
      <c r="D604" s="16"/>
      <c r="E604" s="25"/>
      <c r="F604" s="16"/>
      <c r="G604" s="15"/>
      <c r="H604" s="14"/>
      <c r="I604" s="13"/>
      <c r="J604" s="13"/>
      <c r="K604" s="12"/>
      <c r="L604" s="232">
        <f t="shared" si="52"/>
        <v>0</v>
      </c>
      <c r="M604" s="234">
        <f t="shared" si="53"/>
        <v>0</v>
      </c>
      <c r="N604" s="11">
        <f>IF(Q604="x",0,IF(J604&lt;(INDEX(Lookup!$U$2:$U$10,MATCH($D$47,Lookup!$S$2:$S$10,0))),0,$L$12*K604))</f>
        <v>0</v>
      </c>
      <c r="O604" s="234">
        <f t="shared" si="54"/>
        <v>0</v>
      </c>
      <c r="P604" s="10"/>
      <c r="Q604" s="9"/>
      <c r="S604" s="340">
        <f t="shared" si="55"/>
        <v>0</v>
      </c>
      <c r="T604" s="340">
        <f t="shared" si="56"/>
        <v>0</v>
      </c>
    </row>
    <row r="605" spans="2:20" ht="14.4" x14ac:dyDescent="0.3">
      <c r="B605" s="30"/>
      <c r="C605" s="16"/>
      <c r="D605" s="16"/>
      <c r="E605" s="25"/>
      <c r="F605" s="16"/>
      <c r="G605" s="15"/>
      <c r="H605" s="14"/>
      <c r="I605" s="13"/>
      <c r="J605" s="13"/>
      <c r="K605" s="12"/>
      <c r="L605" s="232">
        <f t="shared" si="52"/>
        <v>0</v>
      </c>
      <c r="M605" s="234">
        <f t="shared" si="53"/>
        <v>0</v>
      </c>
      <c r="N605" s="11">
        <f>IF(Q605="x",0,IF(J605&lt;(INDEX(Lookup!$U$2:$U$10,MATCH($D$47,Lookup!$S$2:$S$10,0))),0,$L$12*K605))</f>
        <v>0</v>
      </c>
      <c r="O605" s="234">
        <f t="shared" si="54"/>
        <v>0</v>
      </c>
      <c r="P605" s="10"/>
      <c r="Q605" s="9"/>
      <c r="S605" s="340">
        <f t="shared" si="55"/>
        <v>0</v>
      </c>
      <c r="T605" s="340">
        <f t="shared" si="56"/>
        <v>0</v>
      </c>
    </row>
    <row r="606" spans="2:20" ht="14.4" x14ac:dyDescent="0.3">
      <c r="B606" s="30"/>
      <c r="C606" s="16"/>
      <c r="D606" s="16"/>
      <c r="E606" s="25"/>
      <c r="F606" s="16"/>
      <c r="G606" s="15"/>
      <c r="H606" s="14"/>
      <c r="I606" s="13"/>
      <c r="J606" s="13"/>
      <c r="K606" s="12"/>
      <c r="L606" s="232">
        <f t="shared" si="52"/>
        <v>0</v>
      </c>
      <c r="M606" s="234">
        <f t="shared" si="53"/>
        <v>0</v>
      </c>
      <c r="N606" s="11">
        <f>IF(Q606="x",0,IF(J606&lt;(INDEX(Lookup!$U$2:$U$10,MATCH($D$47,Lookup!$S$2:$S$10,0))),0,$L$12*K606))</f>
        <v>0</v>
      </c>
      <c r="O606" s="234">
        <f t="shared" si="54"/>
        <v>0</v>
      </c>
      <c r="P606" s="10"/>
      <c r="Q606" s="9"/>
      <c r="S606" s="340">
        <f t="shared" si="55"/>
        <v>0</v>
      </c>
      <c r="T606" s="340">
        <f t="shared" si="56"/>
        <v>0</v>
      </c>
    </row>
    <row r="607" spans="2:20" ht="14.4" x14ac:dyDescent="0.3">
      <c r="B607" s="30"/>
      <c r="C607" s="16"/>
      <c r="D607" s="16"/>
      <c r="E607" s="25"/>
      <c r="F607" s="16"/>
      <c r="G607" s="15"/>
      <c r="H607" s="14"/>
      <c r="I607" s="13"/>
      <c r="J607" s="13"/>
      <c r="K607" s="12"/>
      <c r="L607" s="232">
        <f t="shared" si="52"/>
        <v>0</v>
      </c>
      <c r="M607" s="234">
        <f t="shared" si="53"/>
        <v>0</v>
      </c>
      <c r="N607" s="11">
        <f>IF(Q607="x",0,IF(J607&lt;(INDEX(Lookup!$U$2:$U$10,MATCH($D$47,Lookup!$S$2:$S$10,0))),0,$L$12*K607))</f>
        <v>0</v>
      </c>
      <c r="O607" s="234">
        <f t="shared" si="54"/>
        <v>0</v>
      </c>
      <c r="P607" s="10"/>
      <c r="Q607" s="9"/>
      <c r="S607" s="340">
        <f t="shared" si="55"/>
        <v>0</v>
      </c>
      <c r="T607" s="340">
        <f t="shared" si="56"/>
        <v>0</v>
      </c>
    </row>
    <row r="608" spans="2:20" ht="14.4" x14ac:dyDescent="0.3">
      <c r="B608" s="30"/>
      <c r="C608" s="16"/>
      <c r="D608" s="16"/>
      <c r="E608" s="25"/>
      <c r="F608" s="16"/>
      <c r="G608" s="15"/>
      <c r="H608" s="14"/>
      <c r="I608" s="13"/>
      <c r="J608" s="13"/>
      <c r="K608" s="12"/>
      <c r="L608" s="232">
        <f t="shared" si="52"/>
        <v>0</v>
      </c>
      <c r="M608" s="234">
        <f t="shared" si="53"/>
        <v>0</v>
      </c>
      <c r="N608" s="11">
        <f>IF(Q608="x",0,IF(J608&lt;(INDEX(Lookup!$U$2:$U$10,MATCH($D$47,Lookup!$S$2:$S$10,0))),0,$L$12*K608))</f>
        <v>0</v>
      </c>
      <c r="O608" s="234">
        <f t="shared" si="54"/>
        <v>0</v>
      </c>
      <c r="P608" s="10"/>
      <c r="Q608" s="9"/>
      <c r="S608" s="340">
        <f t="shared" si="55"/>
        <v>0</v>
      </c>
      <c r="T608" s="340">
        <f t="shared" si="56"/>
        <v>0</v>
      </c>
    </row>
    <row r="609" spans="2:20" ht="14.4" x14ac:dyDescent="0.3">
      <c r="B609" s="30"/>
      <c r="C609" s="16"/>
      <c r="D609" s="16"/>
      <c r="E609" s="25"/>
      <c r="F609" s="16"/>
      <c r="G609" s="15"/>
      <c r="H609" s="14"/>
      <c r="I609" s="13"/>
      <c r="J609" s="13"/>
      <c r="K609" s="12"/>
      <c r="L609" s="232">
        <f t="shared" si="52"/>
        <v>0</v>
      </c>
      <c r="M609" s="234">
        <f t="shared" si="53"/>
        <v>0</v>
      </c>
      <c r="N609" s="11">
        <f>IF(Q609="x",0,IF(J609&lt;(INDEX(Lookup!$U$2:$U$10,MATCH($D$47,Lookup!$S$2:$S$10,0))),0,$L$12*K609))</f>
        <v>0</v>
      </c>
      <c r="O609" s="234">
        <f t="shared" si="54"/>
        <v>0</v>
      </c>
      <c r="P609" s="10"/>
      <c r="Q609" s="9"/>
      <c r="S609" s="340">
        <f t="shared" si="55"/>
        <v>0</v>
      </c>
      <c r="T609" s="340">
        <f t="shared" si="56"/>
        <v>0</v>
      </c>
    </row>
    <row r="610" spans="2:20" ht="14.4" x14ac:dyDescent="0.3">
      <c r="B610" s="30"/>
      <c r="C610" s="16"/>
      <c r="D610" s="16"/>
      <c r="E610" s="25"/>
      <c r="F610" s="16"/>
      <c r="G610" s="15"/>
      <c r="H610" s="14"/>
      <c r="I610" s="13"/>
      <c r="J610" s="13"/>
      <c r="K610" s="12"/>
      <c r="L610" s="232">
        <f t="shared" si="52"/>
        <v>0</v>
      </c>
      <c r="M610" s="234">
        <f t="shared" si="53"/>
        <v>0</v>
      </c>
      <c r="N610" s="11">
        <f>IF(Q610="x",0,IF(J610&lt;(INDEX(Lookup!$U$2:$U$10,MATCH($D$47,Lookup!$S$2:$S$10,0))),0,$L$12*K610))</f>
        <v>0</v>
      </c>
      <c r="O610" s="234">
        <f t="shared" si="54"/>
        <v>0</v>
      </c>
      <c r="P610" s="10"/>
      <c r="Q610" s="9"/>
      <c r="S610" s="340">
        <f t="shared" si="55"/>
        <v>0</v>
      </c>
      <c r="T610" s="340">
        <f t="shared" si="56"/>
        <v>0</v>
      </c>
    </row>
    <row r="611" spans="2:20" ht="14.4" x14ac:dyDescent="0.3">
      <c r="B611" s="30"/>
      <c r="C611" s="16"/>
      <c r="D611" s="16"/>
      <c r="E611" s="25"/>
      <c r="F611" s="16"/>
      <c r="G611" s="15"/>
      <c r="H611" s="14"/>
      <c r="I611" s="13"/>
      <c r="J611" s="13"/>
      <c r="K611" s="12"/>
      <c r="L611" s="232">
        <f t="shared" si="52"/>
        <v>0</v>
      </c>
      <c r="M611" s="234">
        <f t="shared" si="53"/>
        <v>0</v>
      </c>
      <c r="N611" s="11">
        <f>IF(Q611="x",0,IF(J611&lt;(INDEX(Lookup!$U$2:$U$10,MATCH($D$47,Lookup!$S$2:$S$10,0))),0,$L$12*K611))</f>
        <v>0</v>
      </c>
      <c r="O611" s="234">
        <f t="shared" si="54"/>
        <v>0</v>
      </c>
      <c r="P611" s="10"/>
      <c r="Q611" s="9"/>
      <c r="S611" s="340">
        <f t="shared" si="55"/>
        <v>0</v>
      </c>
      <c r="T611" s="340">
        <f t="shared" si="56"/>
        <v>0</v>
      </c>
    </row>
    <row r="612" spans="2:20" ht="14.4" x14ac:dyDescent="0.3">
      <c r="B612" s="30"/>
      <c r="C612" s="16"/>
      <c r="D612" s="16"/>
      <c r="E612" s="25"/>
      <c r="F612" s="16"/>
      <c r="G612" s="15"/>
      <c r="H612" s="14"/>
      <c r="I612" s="13"/>
      <c r="J612" s="13"/>
      <c r="K612" s="12"/>
      <c r="L612" s="232">
        <f t="shared" si="52"/>
        <v>0</v>
      </c>
      <c r="M612" s="234">
        <f t="shared" si="53"/>
        <v>0</v>
      </c>
      <c r="N612" s="11">
        <f>IF(Q612="x",0,IF(J612&lt;(INDEX(Lookup!$U$2:$U$10,MATCH($D$47,Lookup!$S$2:$S$10,0))),0,$L$12*K612))</f>
        <v>0</v>
      </c>
      <c r="O612" s="234">
        <f t="shared" si="54"/>
        <v>0</v>
      </c>
      <c r="P612" s="10"/>
      <c r="Q612" s="9"/>
      <c r="S612" s="340">
        <f t="shared" si="55"/>
        <v>0</v>
      </c>
      <c r="T612" s="340">
        <f t="shared" si="56"/>
        <v>0</v>
      </c>
    </row>
    <row r="613" spans="2:20" ht="14.4" x14ac:dyDescent="0.3">
      <c r="B613" s="30"/>
      <c r="C613" s="16"/>
      <c r="D613" s="16"/>
      <c r="E613" s="25"/>
      <c r="F613" s="16"/>
      <c r="G613" s="15"/>
      <c r="H613" s="14"/>
      <c r="I613" s="13"/>
      <c r="J613" s="13"/>
      <c r="K613" s="12"/>
      <c r="L613" s="232">
        <f t="shared" si="52"/>
        <v>0</v>
      </c>
      <c r="M613" s="234">
        <f t="shared" si="53"/>
        <v>0</v>
      </c>
      <c r="N613" s="11">
        <f>IF(Q613="x",0,IF(J613&lt;(INDEX(Lookup!$U$2:$U$10,MATCH($D$47,Lookup!$S$2:$S$10,0))),0,$L$12*K613))</f>
        <v>0</v>
      </c>
      <c r="O613" s="234">
        <f t="shared" si="54"/>
        <v>0</v>
      </c>
      <c r="P613" s="10"/>
      <c r="Q613" s="9"/>
      <c r="S613" s="340">
        <f t="shared" si="55"/>
        <v>0</v>
      </c>
      <c r="T613" s="340">
        <f t="shared" si="56"/>
        <v>0</v>
      </c>
    </row>
    <row r="614" spans="2:20" ht="14.4" x14ac:dyDescent="0.3">
      <c r="B614" s="30"/>
      <c r="C614" s="16"/>
      <c r="D614" s="16"/>
      <c r="E614" s="25"/>
      <c r="F614" s="16"/>
      <c r="G614" s="15"/>
      <c r="H614" s="14"/>
      <c r="I614" s="13"/>
      <c r="J614" s="13"/>
      <c r="K614" s="12"/>
      <c r="L614" s="232">
        <f t="shared" si="52"/>
        <v>0</v>
      </c>
      <c r="M614" s="234">
        <f t="shared" si="53"/>
        <v>0</v>
      </c>
      <c r="N614" s="11">
        <f>IF(Q614="x",0,IF(J614&lt;(INDEX(Lookup!$U$2:$U$10,MATCH($D$47,Lookup!$S$2:$S$10,0))),0,$L$12*K614))</f>
        <v>0</v>
      </c>
      <c r="O614" s="234">
        <f t="shared" si="54"/>
        <v>0</v>
      </c>
      <c r="P614" s="10"/>
      <c r="Q614" s="9"/>
      <c r="S614" s="340">
        <f t="shared" si="55"/>
        <v>0</v>
      </c>
      <c r="T614" s="340">
        <f t="shared" si="56"/>
        <v>0</v>
      </c>
    </row>
    <row r="615" spans="2:20" ht="14.4" x14ac:dyDescent="0.3">
      <c r="B615" s="30"/>
      <c r="C615" s="16"/>
      <c r="D615" s="16"/>
      <c r="E615" s="25"/>
      <c r="F615" s="16"/>
      <c r="G615" s="15"/>
      <c r="H615" s="14"/>
      <c r="I615" s="13"/>
      <c r="J615" s="13"/>
      <c r="K615" s="12"/>
      <c r="L615" s="232">
        <f t="shared" si="52"/>
        <v>0</v>
      </c>
      <c r="M615" s="234">
        <f t="shared" si="53"/>
        <v>0</v>
      </c>
      <c r="N615" s="11">
        <f>IF(Q615="x",0,IF(J615&lt;(INDEX(Lookup!$U$2:$U$10,MATCH($D$47,Lookup!$S$2:$S$10,0))),0,$L$12*K615))</f>
        <v>0</v>
      </c>
      <c r="O615" s="234">
        <f t="shared" si="54"/>
        <v>0</v>
      </c>
      <c r="P615" s="10"/>
      <c r="Q615" s="9"/>
      <c r="S615" s="340">
        <f t="shared" si="55"/>
        <v>0</v>
      </c>
      <c r="T615" s="340">
        <f t="shared" si="56"/>
        <v>0</v>
      </c>
    </row>
    <row r="616" spans="2:20" ht="14.4" x14ac:dyDescent="0.3">
      <c r="B616" s="30"/>
      <c r="C616" s="16"/>
      <c r="D616" s="16"/>
      <c r="E616" s="25"/>
      <c r="F616" s="16"/>
      <c r="G616" s="15"/>
      <c r="H616" s="14"/>
      <c r="I616" s="13"/>
      <c r="J616" s="13"/>
      <c r="K616" s="12"/>
      <c r="L616" s="232">
        <f t="shared" si="52"/>
        <v>0</v>
      </c>
      <c r="M616" s="234">
        <f t="shared" si="53"/>
        <v>0</v>
      </c>
      <c r="N616" s="11">
        <f>IF(Q616="x",0,IF(J616&lt;(INDEX(Lookup!$U$2:$U$10,MATCH($D$47,Lookup!$S$2:$S$10,0))),0,$L$12*K616))</f>
        <v>0</v>
      </c>
      <c r="O616" s="234">
        <f t="shared" si="54"/>
        <v>0</v>
      </c>
      <c r="P616" s="10"/>
      <c r="Q616" s="9"/>
      <c r="S616" s="340">
        <f t="shared" si="55"/>
        <v>0</v>
      </c>
      <c r="T616" s="340">
        <f t="shared" si="56"/>
        <v>0</v>
      </c>
    </row>
    <row r="617" spans="2:20" ht="14.4" x14ac:dyDescent="0.3">
      <c r="B617" s="30"/>
      <c r="C617" s="16"/>
      <c r="D617" s="16"/>
      <c r="E617" s="25"/>
      <c r="F617" s="16"/>
      <c r="G617" s="15"/>
      <c r="H617" s="14"/>
      <c r="I617" s="13"/>
      <c r="J617" s="13"/>
      <c r="K617" s="12"/>
      <c r="L617" s="232">
        <f t="shared" si="52"/>
        <v>0</v>
      </c>
      <c r="M617" s="234">
        <f t="shared" si="53"/>
        <v>0</v>
      </c>
      <c r="N617" s="11">
        <f>IF(Q617="x",0,IF(J617&lt;(INDEX(Lookup!$U$2:$U$10,MATCH($D$47,Lookup!$S$2:$S$10,0))),0,$L$12*K617))</f>
        <v>0</v>
      </c>
      <c r="O617" s="234">
        <f t="shared" si="54"/>
        <v>0</v>
      </c>
      <c r="P617" s="10"/>
      <c r="Q617" s="9"/>
      <c r="S617" s="340">
        <f t="shared" si="55"/>
        <v>0</v>
      </c>
      <c r="T617" s="340">
        <f t="shared" si="56"/>
        <v>0</v>
      </c>
    </row>
    <row r="618" spans="2:20" ht="14.4" x14ac:dyDescent="0.3">
      <c r="B618" s="30"/>
      <c r="C618" s="16"/>
      <c r="D618" s="16"/>
      <c r="E618" s="25"/>
      <c r="F618" s="16"/>
      <c r="G618" s="15"/>
      <c r="H618" s="14"/>
      <c r="I618" s="13"/>
      <c r="J618" s="13"/>
      <c r="K618" s="12"/>
      <c r="L618" s="232">
        <f t="shared" si="52"/>
        <v>0</v>
      </c>
      <c r="M618" s="234">
        <f t="shared" si="53"/>
        <v>0</v>
      </c>
      <c r="N618" s="11">
        <f>IF(Q618="x",0,IF(J618&lt;(INDEX(Lookup!$U$2:$U$10,MATCH($D$47,Lookup!$S$2:$S$10,0))),0,$L$12*K618))</f>
        <v>0</v>
      </c>
      <c r="O618" s="234">
        <f t="shared" si="54"/>
        <v>0</v>
      </c>
      <c r="P618" s="10"/>
      <c r="Q618" s="9"/>
      <c r="S618" s="340">
        <f t="shared" si="55"/>
        <v>0</v>
      </c>
      <c r="T618" s="340">
        <f t="shared" si="56"/>
        <v>0</v>
      </c>
    </row>
    <row r="619" spans="2:20" ht="14.4" x14ac:dyDescent="0.3">
      <c r="B619" s="30"/>
      <c r="C619" s="16"/>
      <c r="D619" s="16"/>
      <c r="E619" s="25"/>
      <c r="F619" s="16"/>
      <c r="G619" s="15"/>
      <c r="H619" s="14"/>
      <c r="I619" s="13"/>
      <c r="J619" s="13"/>
      <c r="K619" s="12"/>
      <c r="L619" s="232">
        <f t="shared" si="52"/>
        <v>0</v>
      </c>
      <c r="M619" s="234">
        <f t="shared" si="53"/>
        <v>0</v>
      </c>
      <c r="N619" s="11">
        <f>IF(Q619="x",0,IF(J619&lt;(INDEX(Lookup!$U$2:$U$10,MATCH($D$47,Lookup!$S$2:$S$10,0))),0,$L$12*K619))</f>
        <v>0</v>
      </c>
      <c r="O619" s="234">
        <f t="shared" si="54"/>
        <v>0</v>
      </c>
      <c r="P619" s="10"/>
      <c r="Q619" s="9"/>
      <c r="S619" s="340">
        <f t="shared" si="55"/>
        <v>0</v>
      </c>
      <c r="T619" s="340">
        <f t="shared" si="56"/>
        <v>0</v>
      </c>
    </row>
    <row r="620" spans="2:20" ht="14.4" x14ac:dyDescent="0.3">
      <c r="B620" s="30"/>
      <c r="C620" s="16"/>
      <c r="D620" s="16"/>
      <c r="E620" s="25"/>
      <c r="F620" s="16"/>
      <c r="G620" s="15"/>
      <c r="H620" s="14"/>
      <c r="I620" s="13"/>
      <c r="J620" s="13"/>
      <c r="K620" s="12"/>
      <c r="L620" s="232">
        <f t="shared" si="52"/>
        <v>0</v>
      </c>
      <c r="M620" s="234">
        <f t="shared" si="53"/>
        <v>0</v>
      </c>
      <c r="N620" s="11">
        <f>IF(Q620="x",0,IF(J620&lt;(INDEX(Lookup!$U$2:$U$10,MATCH($D$47,Lookup!$S$2:$S$10,0))),0,$L$12*K620))</f>
        <v>0</v>
      </c>
      <c r="O620" s="234">
        <f t="shared" si="54"/>
        <v>0</v>
      </c>
      <c r="P620" s="10"/>
      <c r="Q620" s="9"/>
      <c r="S620" s="340">
        <f t="shared" si="55"/>
        <v>0</v>
      </c>
      <c r="T620" s="340">
        <f t="shared" si="56"/>
        <v>0</v>
      </c>
    </row>
    <row r="621" spans="2:20" ht="14.4" x14ac:dyDescent="0.3">
      <c r="B621" s="30"/>
      <c r="C621" s="16"/>
      <c r="D621" s="16"/>
      <c r="E621" s="25"/>
      <c r="F621" s="16"/>
      <c r="G621" s="15"/>
      <c r="H621" s="14"/>
      <c r="I621" s="13"/>
      <c r="J621" s="13"/>
      <c r="K621" s="12"/>
      <c r="L621" s="232">
        <f t="shared" si="52"/>
        <v>0</v>
      </c>
      <c r="M621" s="234">
        <f t="shared" si="53"/>
        <v>0</v>
      </c>
      <c r="N621" s="11">
        <f>IF(Q621="x",0,IF(J621&lt;(INDEX(Lookup!$U$2:$U$10,MATCH($D$47,Lookup!$S$2:$S$10,0))),0,$L$12*K621))</f>
        <v>0</v>
      </c>
      <c r="O621" s="234">
        <f t="shared" si="54"/>
        <v>0</v>
      </c>
      <c r="P621" s="10"/>
      <c r="Q621" s="9"/>
      <c r="S621" s="340">
        <f t="shared" si="55"/>
        <v>0</v>
      </c>
      <c r="T621" s="340">
        <f t="shared" si="56"/>
        <v>0</v>
      </c>
    </row>
    <row r="622" spans="2:20" ht="14.4" x14ac:dyDescent="0.3">
      <c r="B622" s="30"/>
      <c r="C622" s="16"/>
      <c r="D622" s="16"/>
      <c r="E622" s="25"/>
      <c r="F622" s="16"/>
      <c r="G622" s="15"/>
      <c r="H622" s="14"/>
      <c r="I622" s="13"/>
      <c r="J622" s="13"/>
      <c r="K622" s="12"/>
      <c r="L622" s="232">
        <f t="shared" si="52"/>
        <v>0</v>
      </c>
      <c r="M622" s="234">
        <f t="shared" si="53"/>
        <v>0</v>
      </c>
      <c r="N622" s="11">
        <f>IF(Q622="x",0,IF(J622&lt;(INDEX(Lookup!$U$2:$U$10,MATCH($D$47,Lookup!$S$2:$S$10,0))),0,$L$12*K622))</f>
        <v>0</v>
      </c>
      <c r="O622" s="234">
        <f t="shared" si="54"/>
        <v>0</v>
      </c>
      <c r="P622" s="10"/>
      <c r="Q622" s="9"/>
      <c r="S622" s="340">
        <f t="shared" si="55"/>
        <v>0</v>
      </c>
      <c r="T622" s="340">
        <f t="shared" si="56"/>
        <v>0</v>
      </c>
    </row>
    <row r="623" spans="2:20" ht="14.4" x14ac:dyDescent="0.3">
      <c r="B623" s="30"/>
      <c r="C623" s="16"/>
      <c r="D623" s="16"/>
      <c r="E623" s="25"/>
      <c r="F623" s="16"/>
      <c r="G623" s="15"/>
      <c r="H623" s="14"/>
      <c r="I623" s="13"/>
      <c r="J623" s="13"/>
      <c r="K623" s="12"/>
      <c r="L623" s="232">
        <f t="shared" si="52"/>
        <v>0</v>
      </c>
      <c r="M623" s="234">
        <f t="shared" si="53"/>
        <v>0</v>
      </c>
      <c r="N623" s="11">
        <f>IF(Q623="x",0,IF(J623&lt;(INDEX(Lookup!$U$2:$U$10,MATCH($D$47,Lookup!$S$2:$S$10,0))),0,$L$12*K623))</f>
        <v>0</v>
      </c>
      <c r="O623" s="234">
        <f t="shared" si="54"/>
        <v>0</v>
      </c>
      <c r="P623" s="10"/>
      <c r="Q623" s="9"/>
      <c r="S623" s="340">
        <f t="shared" si="55"/>
        <v>0</v>
      </c>
      <c r="T623" s="340">
        <f t="shared" si="56"/>
        <v>0</v>
      </c>
    </row>
    <row r="624" spans="2:20" ht="14.4" x14ac:dyDescent="0.3">
      <c r="B624" s="30"/>
      <c r="C624" s="16"/>
      <c r="D624" s="16"/>
      <c r="E624" s="25"/>
      <c r="F624" s="16"/>
      <c r="G624" s="15"/>
      <c r="H624" s="14"/>
      <c r="I624" s="13"/>
      <c r="J624" s="13"/>
      <c r="K624" s="12"/>
      <c r="L624" s="232">
        <f t="shared" si="52"/>
        <v>0</v>
      </c>
      <c r="M624" s="234">
        <f t="shared" si="53"/>
        <v>0</v>
      </c>
      <c r="N624" s="11">
        <f>IF(Q624="x",0,IF(J624&lt;(INDEX(Lookup!$U$2:$U$10,MATCH($D$47,Lookup!$S$2:$S$10,0))),0,$L$12*K624))</f>
        <v>0</v>
      </c>
      <c r="O624" s="234">
        <f t="shared" si="54"/>
        <v>0</v>
      </c>
      <c r="P624" s="10"/>
      <c r="Q624" s="9"/>
      <c r="S624" s="340">
        <f t="shared" si="55"/>
        <v>0</v>
      </c>
      <c r="T624" s="340">
        <f t="shared" si="56"/>
        <v>0</v>
      </c>
    </row>
    <row r="625" spans="2:20" ht="14.4" x14ac:dyDescent="0.3">
      <c r="B625" s="30"/>
      <c r="C625" s="16"/>
      <c r="D625" s="16"/>
      <c r="E625" s="25"/>
      <c r="F625" s="16"/>
      <c r="G625" s="15"/>
      <c r="H625" s="14"/>
      <c r="I625" s="13"/>
      <c r="J625" s="13"/>
      <c r="K625" s="12"/>
      <c r="L625" s="232">
        <f t="shared" si="52"/>
        <v>0</v>
      </c>
      <c r="M625" s="234">
        <f t="shared" si="53"/>
        <v>0</v>
      </c>
      <c r="N625" s="11">
        <f>IF(Q625="x",0,IF(J625&lt;(INDEX(Lookup!$U$2:$U$10,MATCH($D$47,Lookup!$S$2:$S$10,0))),0,$L$12*K625))</f>
        <v>0</v>
      </c>
      <c r="O625" s="234">
        <f t="shared" si="54"/>
        <v>0</v>
      </c>
      <c r="P625" s="10"/>
      <c r="Q625" s="9"/>
      <c r="S625" s="340">
        <f t="shared" si="55"/>
        <v>0</v>
      </c>
      <c r="T625" s="340">
        <f t="shared" si="56"/>
        <v>0</v>
      </c>
    </row>
    <row r="626" spans="2:20" ht="14.4" x14ac:dyDescent="0.3">
      <c r="B626" s="30"/>
      <c r="C626" s="16"/>
      <c r="D626" s="16"/>
      <c r="E626" s="25"/>
      <c r="F626" s="16"/>
      <c r="G626" s="15"/>
      <c r="H626" s="14"/>
      <c r="I626" s="13"/>
      <c r="J626" s="13"/>
      <c r="K626" s="12"/>
      <c r="L626" s="232">
        <f t="shared" ref="L626:L689" si="57">IF(ROUNDDOWN(DATEDIF(I626,J626,"d")/7,0)&gt;$L$12,$L$12*K626,K626*ROUNDDOWN(DATEDIF(I626,J626,"d")/7,0))</f>
        <v>0</v>
      </c>
      <c r="M626" s="234">
        <f t="shared" ref="M626:M689" si="58">L626*$L$6</f>
        <v>0</v>
      </c>
      <c r="N626" s="11">
        <f>IF(Q626="x",0,IF(J626&lt;(INDEX(Lookup!$U$2:$U$10,MATCH($D$47,Lookup!$S$2:$S$10,0))),0,$L$12*K626))</f>
        <v>0</v>
      </c>
      <c r="O626" s="234">
        <f t="shared" ref="O626:O689" si="59">N626*$L$6</f>
        <v>0</v>
      </c>
      <c r="P626" s="10"/>
      <c r="Q626" s="9"/>
      <c r="S626" s="340">
        <f t="shared" si="55"/>
        <v>0</v>
      </c>
      <c r="T626" s="340">
        <f t="shared" si="56"/>
        <v>0</v>
      </c>
    </row>
    <row r="627" spans="2:20" ht="14.4" x14ac:dyDescent="0.3">
      <c r="B627" s="30"/>
      <c r="C627" s="16"/>
      <c r="D627" s="16"/>
      <c r="E627" s="25"/>
      <c r="F627" s="16"/>
      <c r="G627" s="15"/>
      <c r="H627" s="14"/>
      <c r="I627" s="13"/>
      <c r="J627" s="13"/>
      <c r="K627" s="12"/>
      <c r="L627" s="232">
        <f t="shared" si="57"/>
        <v>0</v>
      </c>
      <c r="M627" s="234">
        <f t="shared" si="58"/>
        <v>0</v>
      </c>
      <c r="N627" s="11">
        <f>IF(Q627="x",0,IF(J627&lt;(INDEX(Lookup!$U$2:$U$10,MATCH($D$47,Lookup!$S$2:$S$10,0))),0,$L$12*K627))</f>
        <v>0</v>
      </c>
      <c r="O627" s="234">
        <f t="shared" si="59"/>
        <v>0</v>
      </c>
      <c r="P627" s="10"/>
      <c r="Q627" s="9"/>
      <c r="S627" s="340">
        <f t="shared" ref="S627:S690" si="60">M627*$I$35</f>
        <v>0</v>
      </c>
      <c r="T627" s="340">
        <f t="shared" ref="T627:T690" si="61">O627*$I$44</f>
        <v>0</v>
      </c>
    </row>
    <row r="628" spans="2:20" ht="14.4" x14ac:dyDescent="0.3">
      <c r="B628" s="30"/>
      <c r="C628" s="16"/>
      <c r="D628" s="16"/>
      <c r="E628" s="25"/>
      <c r="F628" s="16"/>
      <c r="G628" s="15"/>
      <c r="H628" s="14"/>
      <c r="I628" s="13"/>
      <c r="J628" s="13"/>
      <c r="K628" s="12"/>
      <c r="L628" s="232">
        <f t="shared" si="57"/>
        <v>0</v>
      </c>
      <c r="M628" s="234">
        <f t="shared" si="58"/>
        <v>0</v>
      </c>
      <c r="N628" s="11">
        <f>IF(Q628="x",0,IF(J628&lt;(INDEX(Lookup!$U$2:$U$10,MATCH($D$47,Lookup!$S$2:$S$10,0))),0,$L$12*K628))</f>
        <v>0</v>
      </c>
      <c r="O628" s="234">
        <f t="shared" si="59"/>
        <v>0</v>
      </c>
      <c r="P628" s="10"/>
      <c r="Q628" s="9"/>
      <c r="S628" s="340">
        <f t="shared" si="60"/>
        <v>0</v>
      </c>
      <c r="T628" s="340">
        <f t="shared" si="61"/>
        <v>0</v>
      </c>
    </row>
    <row r="629" spans="2:20" ht="14.4" x14ac:dyDescent="0.3">
      <c r="B629" s="30"/>
      <c r="C629" s="16"/>
      <c r="D629" s="16"/>
      <c r="E629" s="25"/>
      <c r="F629" s="16"/>
      <c r="G629" s="15"/>
      <c r="H629" s="14"/>
      <c r="I629" s="13"/>
      <c r="J629" s="13"/>
      <c r="K629" s="12"/>
      <c r="L629" s="232">
        <f t="shared" si="57"/>
        <v>0</v>
      </c>
      <c r="M629" s="234">
        <f t="shared" si="58"/>
        <v>0</v>
      </c>
      <c r="N629" s="11">
        <f>IF(Q629="x",0,IF(J629&lt;(INDEX(Lookup!$U$2:$U$10,MATCH($D$47,Lookup!$S$2:$S$10,0))),0,$L$12*K629))</f>
        <v>0</v>
      </c>
      <c r="O629" s="234">
        <f t="shared" si="59"/>
        <v>0</v>
      </c>
      <c r="P629" s="10"/>
      <c r="Q629" s="9"/>
      <c r="S629" s="340">
        <f t="shared" si="60"/>
        <v>0</v>
      </c>
      <c r="T629" s="340">
        <f t="shared" si="61"/>
        <v>0</v>
      </c>
    </row>
    <row r="630" spans="2:20" ht="14.4" x14ac:dyDescent="0.3">
      <c r="B630" s="30"/>
      <c r="C630" s="16"/>
      <c r="D630" s="16"/>
      <c r="E630" s="25"/>
      <c r="F630" s="16"/>
      <c r="G630" s="15"/>
      <c r="H630" s="14"/>
      <c r="I630" s="13"/>
      <c r="J630" s="13"/>
      <c r="K630" s="12"/>
      <c r="L630" s="232">
        <f t="shared" si="57"/>
        <v>0</v>
      </c>
      <c r="M630" s="234">
        <f t="shared" si="58"/>
        <v>0</v>
      </c>
      <c r="N630" s="11">
        <f>IF(Q630="x",0,IF(J630&lt;(INDEX(Lookup!$U$2:$U$10,MATCH($D$47,Lookup!$S$2:$S$10,0))),0,$L$12*K630))</f>
        <v>0</v>
      </c>
      <c r="O630" s="234">
        <f t="shared" si="59"/>
        <v>0</v>
      </c>
      <c r="P630" s="10"/>
      <c r="Q630" s="9"/>
      <c r="S630" s="340">
        <f t="shared" si="60"/>
        <v>0</v>
      </c>
      <c r="T630" s="340">
        <f t="shared" si="61"/>
        <v>0</v>
      </c>
    </row>
    <row r="631" spans="2:20" ht="14.4" x14ac:dyDescent="0.3">
      <c r="B631" s="30"/>
      <c r="C631" s="16"/>
      <c r="D631" s="16"/>
      <c r="E631" s="25"/>
      <c r="F631" s="16"/>
      <c r="G631" s="15"/>
      <c r="H631" s="14"/>
      <c r="I631" s="13"/>
      <c r="J631" s="13"/>
      <c r="K631" s="12"/>
      <c r="L631" s="232">
        <f t="shared" si="57"/>
        <v>0</v>
      </c>
      <c r="M631" s="234">
        <f t="shared" si="58"/>
        <v>0</v>
      </c>
      <c r="N631" s="11">
        <f>IF(Q631="x",0,IF(J631&lt;(INDEX(Lookup!$U$2:$U$10,MATCH($D$47,Lookup!$S$2:$S$10,0))),0,$L$12*K631))</f>
        <v>0</v>
      </c>
      <c r="O631" s="234">
        <f t="shared" si="59"/>
        <v>0</v>
      </c>
      <c r="P631" s="10"/>
      <c r="Q631" s="9"/>
      <c r="S631" s="340">
        <f t="shared" si="60"/>
        <v>0</v>
      </c>
      <c r="T631" s="340">
        <f t="shared" si="61"/>
        <v>0</v>
      </c>
    </row>
    <row r="632" spans="2:20" ht="14.4" x14ac:dyDescent="0.3">
      <c r="B632" s="30"/>
      <c r="C632" s="16"/>
      <c r="D632" s="16"/>
      <c r="E632" s="25"/>
      <c r="F632" s="16"/>
      <c r="G632" s="15"/>
      <c r="H632" s="14"/>
      <c r="I632" s="13"/>
      <c r="J632" s="13"/>
      <c r="K632" s="12"/>
      <c r="L632" s="232">
        <f t="shared" si="57"/>
        <v>0</v>
      </c>
      <c r="M632" s="234">
        <f t="shared" si="58"/>
        <v>0</v>
      </c>
      <c r="N632" s="11">
        <f>IF(Q632="x",0,IF(J632&lt;(INDEX(Lookup!$U$2:$U$10,MATCH($D$47,Lookup!$S$2:$S$10,0))),0,$L$12*K632))</f>
        <v>0</v>
      </c>
      <c r="O632" s="234">
        <f t="shared" si="59"/>
        <v>0</v>
      </c>
      <c r="P632" s="10"/>
      <c r="Q632" s="9"/>
      <c r="S632" s="340">
        <f t="shared" si="60"/>
        <v>0</v>
      </c>
      <c r="T632" s="340">
        <f t="shared" si="61"/>
        <v>0</v>
      </c>
    </row>
    <row r="633" spans="2:20" ht="14.4" x14ac:dyDescent="0.3">
      <c r="B633" s="30"/>
      <c r="C633" s="16"/>
      <c r="D633" s="16"/>
      <c r="E633" s="25"/>
      <c r="F633" s="16"/>
      <c r="G633" s="15"/>
      <c r="H633" s="14"/>
      <c r="I633" s="13"/>
      <c r="J633" s="13"/>
      <c r="K633" s="12"/>
      <c r="L633" s="232">
        <f t="shared" si="57"/>
        <v>0</v>
      </c>
      <c r="M633" s="234">
        <f t="shared" si="58"/>
        <v>0</v>
      </c>
      <c r="N633" s="11">
        <f>IF(Q633="x",0,IF(J633&lt;(INDEX(Lookup!$U$2:$U$10,MATCH($D$47,Lookup!$S$2:$S$10,0))),0,$L$12*K633))</f>
        <v>0</v>
      </c>
      <c r="O633" s="234">
        <f t="shared" si="59"/>
        <v>0</v>
      </c>
      <c r="P633" s="10"/>
      <c r="Q633" s="9"/>
      <c r="S633" s="340">
        <f t="shared" si="60"/>
        <v>0</v>
      </c>
      <c r="T633" s="340">
        <f t="shared" si="61"/>
        <v>0</v>
      </c>
    </row>
    <row r="634" spans="2:20" ht="14.4" x14ac:dyDescent="0.3">
      <c r="B634" s="30"/>
      <c r="C634" s="16"/>
      <c r="D634" s="16"/>
      <c r="E634" s="25"/>
      <c r="F634" s="16"/>
      <c r="G634" s="15"/>
      <c r="H634" s="14"/>
      <c r="I634" s="13"/>
      <c r="J634" s="13"/>
      <c r="K634" s="12"/>
      <c r="L634" s="232">
        <f t="shared" si="57"/>
        <v>0</v>
      </c>
      <c r="M634" s="234">
        <f t="shared" si="58"/>
        <v>0</v>
      </c>
      <c r="N634" s="11">
        <f>IF(Q634="x",0,IF(J634&lt;(INDEX(Lookup!$U$2:$U$10,MATCH($D$47,Lookup!$S$2:$S$10,0))),0,$L$12*K634))</f>
        <v>0</v>
      </c>
      <c r="O634" s="234">
        <f t="shared" si="59"/>
        <v>0</v>
      </c>
      <c r="P634" s="10"/>
      <c r="Q634" s="9"/>
      <c r="S634" s="340">
        <f t="shared" si="60"/>
        <v>0</v>
      </c>
      <c r="T634" s="340">
        <f t="shared" si="61"/>
        <v>0</v>
      </c>
    </row>
    <row r="635" spans="2:20" ht="14.4" x14ac:dyDescent="0.3">
      <c r="B635" s="30"/>
      <c r="C635" s="16"/>
      <c r="D635" s="16"/>
      <c r="E635" s="25"/>
      <c r="F635" s="16"/>
      <c r="G635" s="15"/>
      <c r="H635" s="14"/>
      <c r="I635" s="13"/>
      <c r="J635" s="13"/>
      <c r="K635" s="12"/>
      <c r="L635" s="232">
        <f t="shared" si="57"/>
        <v>0</v>
      </c>
      <c r="M635" s="234">
        <f t="shared" si="58"/>
        <v>0</v>
      </c>
      <c r="N635" s="11">
        <f>IF(Q635="x",0,IF(J635&lt;(INDEX(Lookup!$U$2:$U$10,MATCH($D$47,Lookup!$S$2:$S$10,0))),0,$L$12*K635))</f>
        <v>0</v>
      </c>
      <c r="O635" s="234">
        <f t="shared" si="59"/>
        <v>0</v>
      </c>
      <c r="P635" s="10"/>
      <c r="Q635" s="9"/>
      <c r="S635" s="340">
        <f t="shared" si="60"/>
        <v>0</v>
      </c>
      <c r="T635" s="340">
        <f t="shared" si="61"/>
        <v>0</v>
      </c>
    </row>
    <row r="636" spans="2:20" ht="14.4" x14ac:dyDescent="0.3">
      <c r="B636" s="30"/>
      <c r="C636" s="16"/>
      <c r="D636" s="16"/>
      <c r="E636" s="25"/>
      <c r="F636" s="16"/>
      <c r="G636" s="15"/>
      <c r="H636" s="14"/>
      <c r="I636" s="13"/>
      <c r="J636" s="13"/>
      <c r="K636" s="12"/>
      <c r="L636" s="232">
        <f t="shared" si="57"/>
        <v>0</v>
      </c>
      <c r="M636" s="234">
        <f t="shared" si="58"/>
        <v>0</v>
      </c>
      <c r="N636" s="11">
        <f>IF(Q636="x",0,IF(J636&lt;(INDEX(Lookup!$U$2:$U$10,MATCH($D$47,Lookup!$S$2:$S$10,0))),0,$L$12*K636))</f>
        <v>0</v>
      </c>
      <c r="O636" s="234">
        <f t="shared" si="59"/>
        <v>0</v>
      </c>
      <c r="P636" s="10"/>
      <c r="Q636" s="9"/>
      <c r="S636" s="340">
        <f t="shared" si="60"/>
        <v>0</v>
      </c>
      <c r="T636" s="340">
        <f t="shared" si="61"/>
        <v>0</v>
      </c>
    </row>
    <row r="637" spans="2:20" ht="14.4" x14ac:dyDescent="0.3">
      <c r="B637" s="30"/>
      <c r="C637" s="16"/>
      <c r="D637" s="16"/>
      <c r="E637" s="25"/>
      <c r="F637" s="16"/>
      <c r="G637" s="15"/>
      <c r="H637" s="14"/>
      <c r="I637" s="13"/>
      <c r="J637" s="13"/>
      <c r="K637" s="12"/>
      <c r="L637" s="232">
        <f t="shared" si="57"/>
        <v>0</v>
      </c>
      <c r="M637" s="234">
        <f t="shared" si="58"/>
        <v>0</v>
      </c>
      <c r="N637" s="11">
        <f>IF(Q637="x",0,IF(J637&lt;(INDEX(Lookup!$U$2:$U$10,MATCH($D$47,Lookup!$S$2:$S$10,0))),0,$L$12*K637))</f>
        <v>0</v>
      </c>
      <c r="O637" s="234">
        <f t="shared" si="59"/>
        <v>0</v>
      </c>
      <c r="P637" s="10"/>
      <c r="Q637" s="9"/>
      <c r="S637" s="340">
        <f t="shared" si="60"/>
        <v>0</v>
      </c>
      <c r="T637" s="340">
        <f t="shared" si="61"/>
        <v>0</v>
      </c>
    </row>
    <row r="638" spans="2:20" ht="14.4" x14ac:dyDescent="0.3">
      <c r="B638" s="30"/>
      <c r="C638" s="16"/>
      <c r="D638" s="16"/>
      <c r="E638" s="25"/>
      <c r="F638" s="16"/>
      <c r="G638" s="15"/>
      <c r="H638" s="14"/>
      <c r="I638" s="13"/>
      <c r="J638" s="13"/>
      <c r="K638" s="12"/>
      <c r="L638" s="232">
        <f t="shared" si="57"/>
        <v>0</v>
      </c>
      <c r="M638" s="234">
        <f t="shared" si="58"/>
        <v>0</v>
      </c>
      <c r="N638" s="11">
        <f>IF(Q638="x",0,IF(J638&lt;(INDEX(Lookup!$U$2:$U$10,MATCH($D$47,Lookup!$S$2:$S$10,0))),0,$L$12*K638))</f>
        <v>0</v>
      </c>
      <c r="O638" s="234">
        <f t="shared" si="59"/>
        <v>0</v>
      </c>
      <c r="P638" s="10"/>
      <c r="Q638" s="9"/>
      <c r="S638" s="340">
        <f t="shared" si="60"/>
        <v>0</v>
      </c>
      <c r="T638" s="340">
        <f t="shared" si="61"/>
        <v>0</v>
      </c>
    </row>
    <row r="639" spans="2:20" ht="14.4" x14ac:dyDescent="0.3">
      <c r="B639" s="30"/>
      <c r="C639" s="16"/>
      <c r="D639" s="16"/>
      <c r="E639" s="25"/>
      <c r="F639" s="16"/>
      <c r="G639" s="15"/>
      <c r="H639" s="14"/>
      <c r="I639" s="13"/>
      <c r="J639" s="13"/>
      <c r="K639" s="12"/>
      <c r="L639" s="232">
        <f t="shared" si="57"/>
        <v>0</v>
      </c>
      <c r="M639" s="234">
        <f t="shared" si="58"/>
        <v>0</v>
      </c>
      <c r="N639" s="11">
        <f>IF(Q639="x",0,IF(J639&lt;(INDEX(Lookup!$U$2:$U$10,MATCH($D$47,Lookup!$S$2:$S$10,0))),0,$L$12*K639))</f>
        <v>0</v>
      </c>
      <c r="O639" s="234">
        <f t="shared" si="59"/>
        <v>0</v>
      </c>
      <c r="P639" s="10"/>
      <c r="Q639" s="9"/>
      <c r="S639" s="340">
        <f t="shared" si="60"/>
        <v>0</v>
      </c>
      <c r="T639" s="340">
        <f t="shared" si="61"/>
        <v>0</v>
      </c>
    </row>
    <row r="640" spans="2:20" ht="14.4" x14ac:dyDescent="0.3">
      <c r="B640" s="30"/>
      <c r="C640" s="16"/>
      <c r="D640" s="16"/>
      <c r="E640" s="25"/>
      <c r="F640" s="16"/>
      <c r="G640" s="15"/>
      <c r="H640" s="14"/>
      <c r="I640" s="13"/>
      <c r="J640" s="13"/>
      <c r="K640" s="12"/>
      <c r="L640" s="232">
        <f t="shared" si="57"/>
        <v>0</v>
      </c>
      <c r="M640" s="234">
        <f t="shared" si="58"/>
        <v>0</v>
      </c>
      <c r="N640" s="11">
        <f>IF(Q640="x",0,IF(J640&lt;(INDEX(Lookup!$U$2:$U$10,MATCH($D$47,Lookup!$S$2:$S$10,0))),0,$L$12*K640))</f>
        <v>0</v>
      </c>
      <c r="O640" s="234">
        <f t="shared" si="59"/>
        <v>0</v>
      </c>
      <c r="P640" s="10"/>
      <c r="Q640" s="9"/>
      <c r="S640" s="340">
        <f t="shared" si="60"/>
        <v>0</v>
      </c>
      <c r="T640" s="340">
        <f t="shared" si="61"/>
        <v>0</v>
      </c>
    </row>
    <row r="641" spans="2:20" ht="14.4" x14ac:dyDescent="0.3">
      <c r="B641" s="30"/>
      <c r="C641" s="16"/>
      <c r="D641" s="16"/>
      <c r="E641" s="25"/>
      <c r="F641" s="16"/>
      <c r="G641" s="15"/>
      <c r="H641" s="14"/>
      <c r="I641" s="13"/>
      <c r="J641" s="13"/>
      <c r="K641" s="12"/>
      <c r="L641" s="232">
        <f t="shared" si="57"/>
        <v>0</v>
      </c>
      <c r="M641" s="234">
        <f t="shared" si="58"/>
        <v>0</v>
      </c>
      <c r="N641" s="11">
        <f>IF(Q641="x",0,IF(J641&lt;(INDEX(Lookup!$U$2:$U$10,MATCH($D$47,Lookup!$S$2:$S$10,0))),0,$L$12*K641))</f>
        <v>0</v>
      </c>
      <c r="O641" s="234">
        <f t="shared" si="59"/>
        <v>0</v>
      </c>
      <c r="P641" s="10"/>
      <c r="Q641" s="9"/>
      <c r="S641" s="340">
        <f t="shared" si="60"/>
        <v>0</v>
      </c>
      <c r="T641" s="340">
        <f t="shared" si="61"/>
        <v>0</v>
      </c>
    </row>
    <row r="642" spans="2:20" ht="14.4" x14ac:dyDescent="0.3">
      <c r="B642" s="30"/>
      <c r="C642" s="16"/>
      <c r="D642" s="16"/>
      <c r="E642" s="25"/>
      <c r="F642" s="16"/>
      <c r="G642" s="15"/>
      <c r="H642" s="14"/>
      <c r="I642" s="13"/>
      <c r="J642" s="13"/>
      <c r="K642" s="12"/>
      <c r="L642" s="232">
        <f t="shared" si="57"/>
        <v>0</v>
      </c>
      <c r="M642" s="234">
        <f t="shared" si="58"/>
        <v>0</v>
      </c>
      <c r="N642" s="11">
        <f>IF(Q642="x",0,IF(J642&lt;(INDEX(Lookup!$U$2:$U$10,MATCH($D$47,Lookup!$S$2:$S$10,0))),0,$L$12*K642))</f>
        <v>0</v>
      </c>
      <c r="O642" s="234">
        <f t="shared" si="59"/>
        <v>0</v>
      </c>
      <c r="P642" s="10"/>
      <c r="Q642" s="9"/>
      <c r="S642" s="340">
        <f t="shared" si="60"/>
        <v>0</v>
      </c>
      <c r="T642" s="340">
        <f t="shared" si="61"/>
        <v>0</v>
      </c>
    </row>
    <row r="643" spans="2:20" ht="14.4" x14ac:dyDescent="0.3">
      <c r="B643" s="30"/>
      <c r="C643" s="16"/>
      <c r="D643" s="16"/>
      <c r="E643" s="25"/>
      <c r="F643" s="16"/>
      <c r="G643" s="15"/>
      <c r="H643" s="14"/>
      <c r="I643" s="13"/>
      <c r="J643" s="13"/>
      <c r="K643" s="12"/>
      <c r="L643" s="232">
        <f t="shared" si="57"/>
        <v>0</v>
      </c>
      <c r="M643" s="234">
        <f t="shared" si="58"/>
        <v>0</v>
      </c>
      <c r="N643" s="11">
        <f>IF(Q643="x",0,IF(J643&lt;(INDEX(Lookup!$U$2:$U$10,MATCH($D$47,Lookup!$S$2:$S$10,0))),0,$L$12*K643))</f>
        <v>0</v>
      </c>
      <c r="O643" s="234">
        <f t="shared" si="59"/>
        <v>0</v>
      </c>
      <c r="P643" s="10"/>
      <c r="Q643" s="9"/>
      <c r="S643" s="340">
        <f t="shared" si="60"/>
        <v>0</v>
      </c>
      <c r="T643" s="340">
        <f t="shared" si="61"/>
        <v>0</v>
      </c>
    </row>
    <row r="644" spans="2:20" ht="14.4" x14ac:dyDescent="0.3">
      <c r="B644" s="30"/>
      <c r="C644" s="16"/>
      <c r="D644" s="16"/>
      <c r="E644" s="25"/>
      <c r="F644" s="16"/>
      <c r="G644" s="15"/>
      <c r="H644" s="14"/>
      <c r="I644" s="13"/>
      <c r="J644" s="13"/>
      <c r="K644" s="12"/>
      <c r="L644" s="232">
        <f t="shared" si="57"/>
        <v>0</v>
      </c>
      <c r="M644" s="234">
        <f t="shared" si="58"/>
        <v>0</v>
      </c>
      <c r="N644" s="11">
        <f>IF(Q644="x",0,IF(J644&lt;(INDEX(Lookup!$U$2:$U$10,MATCH($D$47,Lookup!$S$2:$S$10,0))),0,$L$12*K644))</f>
        <v>0</v>
      </c>
      <c r="O644" s="234">
        <f t="shared" si="59"/>
        <v>0</v>
      </c>
      <c r="P644" s="10"/>
      <c r="Q644" s="9"/>
      <c r="S644" s="340">
        <f t="shared" si="60"/>
        <v>0</v>
      </c>
      <c r="T644" s="340">
        <f t="shared" si="61"/>
        <v>0</v>
      </c>
    </row>
    <row r="645" spans="2:20" ht="14.4" x14ac:dyDescent="0.3">
      <c r="B645" s="30"/>
      <c r="C645" s="16"/>
      <c r="D645" s="16"/>
      <c r="E645" s="25"/>
      <c r="F645" s="16"/>
      <c r="G645" s="15"/>
      <c r="H645" s="14"/>
      <c r="I645" s="13"/>
      <c r="J645" s="13"/>
      <c r="K645" s="12"/>
      <c r="L645" s="232">
        <f t="shared" si="57"/>
        <v>0</v>
      </c>
      <c r="M645" s="234">
        <f t="shared" si="58"/>
        <v>0</v>
      </c>
      <c r="N645" s="11">
        <f>IF(Q645="x",0,IF(J645&lt;(INDEX(Lookup!$U$2:$U$10,MATCH($D$47,Lookup!$S$2:$S$10,0))),0,$L$12*K645))</f>
        <v>0</v>
      </c>
      <c r="O645" s="234">
        <f t="shared" si="59"/>
        <v>0</v>
      </c>
      <c r="P645" s="10"/>
      <c r="Q645" s="9"/>
      <c r="S645" s="340">
        <f t="shared" si="60"/>
        <v>0</v>
      </c>
      <c r="T645" s="340">
        <f t="shared" si="61"/>
        <v>0</v>
      </c>
    </row>
    <row r="646" spans="2:20" ht="14.4" x14ac:dyDescent="0.3">
      <c r="B646" s="30"/>
      <c r="C646" s="16"/>
      <c r="D646" s="16"/>
      <c r="E646" s="25"/>
      <c r="F646" s="16"/>
      <c r="G646" s="15"/>
      <c r="H646" s="14"/>
      <c r="I646" s="13"/>
      <c r="J646" s="13"/>
      <c r="K646" s="12"/>
      <c r="L646" s="232">
        <f t="shared" si="57"/>
        <v>0</v>
      </c>
      <c r="M646" s="234">
        <f t="shared" si="58"/>
        <v>0</v>
      </c>
      <c r="N646" s="11">
        <f>IF(Q646="x",0,IF(J646&lt;(INDEX(Lookup!$U$2:$U$10,MATCH($D$47,Lookup!$S$2:$S$10,0))),0,$L$12*K646))</f>
        <v>0</v>
      </c>
      <c r="O646" s="234">
        <f t="shared" si="59"/>
        <v>0</v>
      </c>
      <c r="P646" s="10"/>
      <c r="Q646" s="9"/>
      <c r="S646" s="340">
        <f t="shared" si="60"/>
        <v>0</v>
      </c>
      <c r="T646" s="340">
        <f t="shared" si="61"/>
        <v>0</v>
      </c>
    </row>
    <row r="647" spans="2:20" ht="14.4" x14ac:dyDescent="0.3">
      <c r="B647" s="30"/>
      <c r="C647" s="16"/>
      <c r="D647" s="16"/>
      <c r="E647" s="25"/>
      <c r="F647" s="16"/>
      <c r="G647" s="15"/>
      <c r="H647" s="14"/>
      <c r="I647" s="13"/>
      <c r="J647" s="13"/>
      <c r="K647" s="12"/>
      <c r="L647" s="232">
        <f t="shared" si="57"/>
        <v>0</v>
      </c>
      <c r="M647" s="234">
        <f t="shared" si="58"/>
        <v>0</v>
      </c>
      <c r="N647" s="11">
        <f>IF(Q647="x",0,IF(J647&lt;(INDEX(Lookup!$U$2:$U$10,MATCH($D$47,Lookup!$S$2:$S$10,0))),0,$L$12*K647))</f>
        <v>0</v>
      </c>
      <c r="O647" s="234">
        <f t="shared" si="59"/>
        <v>0</v>
      </c>
      <c r="P647" s="10"/>
      <c r="Q647" s="9"/>
      <c r="S647" s="340">
        <f t="shared" si="60"/>
        <v>0</v>
      </c>
      <c r="T647" s="340">
        <f t="shared" si="61"/>
        <v>0</v>
      </c>
    </row>
    <row r="648" spans="2:20" ht="14.4" x14ac:dyDescent="0.3">
      <c r="B648" s="30"/>
      <c r="C648" s="16"/>
      <c r="D648" s="16"/>
      <c r="E648" s="25"/>
      <c r="F648" s="16"/>
      <c r="G648" s="15"/>
      <c r="H648" s="14"/>
      <c r="I648" s="13"/>
      <c r="J648" s="13"/>
      <c r="K648" s="12"/>
      <c r="L648" s="232">
        <f t="shared" si="57"/>
        <v>0</v>
      </c>
      <c r="M648" s="234">
        <f t="shared" si="58"/>
        <v>0</v>
      </c>
      <c r="N648" s="11">
        <f>IF(Q648="x",0,IF(J648&lt;(INDEX(Lookup!$U$2:$U$10,MATCH($D$47,Lookup!$S$2:$S$10,0))),0,$L$12*K648))</f>
        <v>0</v>
      </c>
      <c r="O648" s="234">
        <f t="shared" si="59"/>
        <v>0</v>
      </c>
      <c r="P648" s="10"/>
      <c r="Q648" s="9"/>
      <c r="S648" s="340">
        <f t="shared" si="60"/>
        <v>0</v>
      </c>
      <c r="T648" s="340">
        <f t="shared" si="61"/>
        <v>0</v>
      </c>
    </row>
    <row r="649" spans="2:20" ht="14.4" x14ac:dyDescent="0.3">
      <c r="B649" s="30"/>
      <c r="C649" s="16"/>
      <c r="D649" s="16"/>
      <c r="E649" s="25"/>
      <c r="F649" s="16"/>
      <c r="G649" s="15"/>
      <c r="H649" s="14"/>
      <c r="I649" s="13"/>
      <c r="J649" s="13"/>
      <c r="K649" s="12"/>
      <c r="L649" s="232">
        <f t="shared" si="57"/>
        <v>0</v>
      </c>
      <c r="M649" s="234">
        <f t="shared" si="58"/>
        <v>0</v>
      </c>
      <c r="N649" s="11">
        <f>IF(Q649="x",0,IF(J649&lt;(INDEX(Lookup!$U$2:$U$10,MATCH($D$47,Lookup!$S$2:$S$10,0))),0,$L$12*K649))</f>
        <v>0</v>
      </c>
      <c r="O649" s="234">
        <f t="shared" si="59"/>
        <v>0</v>
      </c>
      <c r="P649" s="10"/>
      <c r="Q649" s="9"/>
      <c r="S649" s="340">
        <f t="shared" si="60"/>
        <v>0</v>
      </c>
      <c r="T649" s="340">
        <f t="shared" si="61"/>
        <v>0</v>
      </c>
    </row>
    <row r="650" spans="2:20" ht="14.4" x14ac:dyDescent="0.3">
      <c r="B650" s="30"/>
      <c r="C650" s="16"/>
      <c r="D650" s="16"/>
      <c r="E650" s="25"/>
      <c r="F650" s="16"/>
      <c r="G650" s="15"/>
      <c r="H650" s="14"/>
      <c r="I650" s="13"/>
      <c r="J650" s="13"/>
      <c r="K650" s="12"/>
      <c r="L650" s="232">
        <f t="shared" si="57"/>
        <v>0</v>
      </c>
      <c r="M650" s="234">
        <f t="shared" si="58"/>
        <v>0</v>
      </c>
      <c r="N650" s="11">
        <f>IF(Q650="x",0,IF(J650&lt;(INDEX(Lookup!$U$2:$U$10,MATCH($D$47,Lookup!$S$2:$S$10,0))),0,$L$12*K650))</f>
        <v>0</v>
      </c>
      <c r="O650" s="234">
        <f t="shared" si="59"/>
        <v>0</v>
      </c>
      <c r="P650" s="10"/>
      <c r="Q650" s="9"/>
      <c r="S650" s="340">
        <f t="shared" si="60"/>
        <v>0</v>
      </c>
      <c r="T650" s="340">
        <f t="shared" si="61"/>
        <v>0</v>
      </c>
    </row>
    <row r="651" spans="2:20" ht="14.4" x14ac:dyDescent="0.3">
      <c r="B651" s="30"/>
      <c r="C651" s="16"/>
      <c r="D651" s="16"/>
      <c r="E651" s="25"/>
      <c r="F651" s="16"/>
      <c r="G651" s="15"/>
      <c r="H651" s="14"/>
      <c r="I651" s="13"/>
      <c r="J651" s="13"/>
      <c r="K651" s="12"/>
      <c r="L651" s="232">
        <f t="shared" si="57"/>
        <v>0</v>
      </c>
      <c r="M651" s="234">
        <f t="shared" si="58"/>
        <v>0</v>
      </c>
      <c r="N651" s="11">
        <f>IF(Q651="x",0,IF(J651&lt;(INDEX(Lookup!$U$2:$U$10,MATCH($D$47,Lookup!$S$2:$S$10,0))),0,$L$12*K651))</f>
        <v>0</v>
      </c>
      <c r="O651" s="234">
        <f t="shared" si="59"/>
        <v>0</v>
      </c>
      <c r="P651" s="10"/>
      <c r="Q651" s="9"/>
      <c r="S651" s="340">
        <f t="shared" si="60"/>
        <v>0</v>
      </c>
      <c r="T651" s="340">
        <f t="shared" si="61"/>
        <v>0</v>
      </c>
    </row>
    <row r="652" spans="2:20" ht="14.4" x14ac:dyDescent="0.3">
      <c r="B652" s="30"/>
      <c r="C652" s="16"/>
      <c r="D652" s="16"/>
      <c r="E652" s="25"/>
      <c r="F652" s="16"/>
      <c r="G652" s="15"/>
      <c r="H652" s="14"/>
      <c r="I652" s="13"/>
      <c r="J652" s="13"/>
      <c r="K652" s="12"/>
      <c r="L652" s="232">
        <f t="shared" si="57"/>
        <v>0</v>
      </c>
      <c r="M652" s="234">
        <f t="shared" si="58"/>
        <v>0</v>
      </c>
      <c r="N652" s="11">
        <f>IF(Q652="x",0,IF(J652&lt;(INDEX(Lookup!$U$2:$U$10,MATCH($D$47,Lookup!$S$2:$S$10,0))),0,$L$12*K652))</f>
        <v>0</v>
      </c>
      <c r="O652" s="234">
        <f t="shared" si="59"/>
        <v>0</v>
      </c>
      <c r="P652" s="10"/>
      <c r="Q652" s="9"/>
      <c r="S652" s="340">
        <f t="shared" si="60"/>
        <v>0</v>
      </c>
      <c r="T652" s="340">
        <f t="shared" si="61"/>
        <v>0</v>
      </c>
    </row>
    <row r="653" spans="2:20" ht="14.4" x14ac:dyDescent="0.3">
      <c r="B653" s="30"/>
      <c r="C653" s="16"/>
      <c r="D653" s="16"/>
      <c r="E653" s="25"/>
      <c r="F653" s="16"/>
      <c r="G653" s="15"/>
      <c r="H653" s="14"/>
      <c r="I653" s="13"/>
      <c r="J653" s="13"/>
      <c r="K653" s="12"/>
      <c r="L653" s="232">
        <f t="shared" si="57"/>
        <v>0</v>
      </c>
      <c r="M653" s="234">
        <f t="shared" si="58"/>
        <v>0</v>
      </c>
      <c r="N653" s="11">
        <f>IF(Q653="x",0,IF(J653&lt;(INDEX(Lookup!$U$2:$U$10,MATCH($D$47,Lookup!$S$2:$S$10,0))),0,$L$12*K653))</f>
        <v>0</v>
      </c>
      <c r="O653" s="234">
        <f t="shared" si="59"/>
        <v>0</v>
      </c>
      <c r="P653" s="10"/>
      <c r="Q653" s="9"/>
      <c r="S653" s="340">
        <f t="shared" si="60"/>
        <v>0</v>
      </c>
      <c r="T653" s="340">
        <f t="shared" si="61"/>
        <v>0</v>
      </c>
    </row>
    <row r="654" spans="2:20" ht="14.4" x14ac:dyDescent="0.3">
      <c r="B654" s="30"/>
      <c r="C654" s="16"/>
      <c r="D654" s="16"/>
      <c r="E654" s="25"/>
      <c r="F654" s="16"/>
      <c r="G654" s="15"/>
      <c r="H654" s="14"/>
      <c r="I654" s="13"/>
      <c r="J654" s="13"/>
      <c r="K654" s="12"/>
      <c r="L654" s="232">
        <f t="shared" si="57"/>
        <v>0</v>
      </c>
      <c r="M654" s="234">
        <f t="shared" si="58"/>
        <v>0</v>
      </c>
      <c r="N654" s="11">
        <f>IF(Q654="x",0,IF(J654&lt;(INDEX(Lookup!$U$2:$U$10,MATCH($D$47,Lookup!$S$2:$S$10,0))),0,$L$12*K654))</f>
        <v>0</v>
      </c>
      <c r="O654" s="234">
        <f t="shared" si="59"/>
        <v>0</v>
      </c>
      <c r="P654" s="10"/>
      <c r="Q654" s="9"/>
      <c r="S654" s="340">
        <f t="shared" si="60"/>
        <v>0</v>
      </c>
      <c r="T654" s="340">
        <f t="shared" si="61"/>
        <v>0</v>
      </c>
    </row>
    <row r="655" spans="2:20" ht="14.4" x14ac:dyDescent="0.3">
      <c r="B655" s="30"/>
      <c r="C655" s="16"/>
      <c r="D655" s="16"/>
      <c r="E655" s="25"/>
      <c r="F655" s="16"/>
      <c r="G655" s="15"/>
      <c r="H655" s="14"/>
      <c r="I655" s="13"/>
      <c r="J655" s="13"/>
      <c r="K655" s="12"/>
      <c r="L655" s="232">
        <f t="shared" si="57"/>
        <v>0</v>
      </c>
      <c r="M655" s="234">
        <f t="shared" si="58"/>
        <v>0</v>
      </c>
      <c r="N655" s="11">
        <f>IF(Q655="x",0,IF(J655&lt;(INDEX(Lookup!$U$2:$U$10,MATCH($D$47,Lookup!$S$2:$S$10,0))),0,$L$12*K655))</f>
        <v>0</v>
      </c>
      <c r="O655" s="234">
        <f t="shared" si="59"/>
        <v>0</v>
      </c>
      <c r="P655" s="10"/>
      <c r="Q655" s="9"/>
      <c r="S655" s="340">
        <f t="shared" si="60"/>
        <v>0</v>
      </c>
      <c r="T655" s="340">
        <f t="shared" si="61"/>
        <v>0</v>
      </c>
    </row>
    <row r="656" spans="2:20" ht="14.4" x14ac:dyDescent="0.3">
      <c r="B656" s="30"/>
      <c r="C656" s="16"/>
      <c r="D656" s="16"/>
      <c r="E656" s="25"/>
      <c r="F656" s="16"/>
      <c r="G656" s="15"/>
      <c r="H656" s="14"/>
      <c r="I656" s="13"/>
      <c r="J656" s="13"/>
      <c r="K656" s="12"/>
      <c r="L656" s="232">
        <f t="shared" si="57"/>
        <v>0</v>
      </c>
      <c r="M656" s="234">
        <f t="shared" si="58"/>
        <v>0</v>
      </c>
      <c r="N656" s="11">
        <f>IF(Q656="x",0,IF(J656&lt;(INDEX(Lookup!$U$2:$U$10,MATCH($D$47,Lookup!$S$2:$S$10,0))),0,$L$12*K656))</f>
        <v>0</v>
      </c>
      <c r="O656" s="234">
        <f t="shared" si="59"/>
        <v>0</v>
      </c>
      <c r="P656" s="10"/>
      <c r="Q656" s="9"/>
      <c r="S656" s="340">
        <f t="shared" si="60"/>
        <v>0</v>
      </c>
      <c r="T656" s="340">
        <f t="shared" si="61"/>
        <v>0</v>
      </c>
    </row>
    <row r="657" spans="2:20" ht="14.4" x14ac:dyDescent="0.3">
      <c r="B657" s="30"/>
      <c r="C657" s="16"/>
      <c r="D657" s="16"/>
      <c r="E657" s="25"/>
      <c r="F657" s="16"/>
      <c r="G657" s="15"/>
      <c r="H657" s="14"/>
      <c r="I657" s="13"/>
      <c r="J657" s="13"/>
      <c r="K657" s="12"/>
      <c r="L657" s="232">
        <f t="shared" si="57"/>
        <v>0</v>
      </c>
      <c r="M657" s="234">
        <f t="shared" si="58"/>
        <v>0</v>
      </c>
      <c r="N657" s="11">
        <f>IF(Q657="x",0,IF(J657&lt;(INDEX(Lookup!$U$2:$U$10,MATCH($D$47,Lookup!$S$2:$S$10,0))),0,$L$12*K657))</f>
        <v>0</v>
      </c>
      <c r="O657" s="234">
        <f t="shared" si="59"/>
        <v>0</v>
      </c>
      <c r="P657" s="10"/>
      <c r="Q657" s="9"/>
      <c r="S657" s="340">
        <f t="shared" si="60"/>
        <v>0</v>
      </c>
      <c r="T657" s="340">
        <f t="shared" si="61"/>
        <v>0</v>
      </c>
    </row>
    <row r="658" spans="2:20" ht="14.4" x14ac:dyDescent="0.3">
      <c r="B658" s="30"/>
      <c r="C658" s="16"/>
      <c r="D658" s="16"/>
      <c r="E658" s="25"/>
      <c r="F658" s="16"/>
      <c r="G658" s="15"/>
      <c r="H658" s="14"/>
      <c r="I658" s="13"/>
      <c r="J658" s="13"/>
      <c r="K658" s="12"/>
      <c r="L658" s="232">
        <f t="shared" si="57"/>
        <v>0</v>
      </c>
      <c r="M658" s="234">
        <f t="shared" si="58"/>
        <v>0</v>
      </c>
      <c r="N658" s="11">
        <f>IF(Q658="x",0,IF(J658&lt;(INDEX(Lookup!$U$2:$U$10,MATCH($D$47,Lookup!$S$2:$S$10,0))),0,$L$12*K658))</f>
        <v>0</v>
      </c>
      <c r="O658" s="234">
        <f t="shared" si="59"/>
        <v>0</v>
      </c>
      <c r="P658" s="10"/>
      <c r="Q658" s="9"/>
      <c r="S658" s="340">
        <f t="shared" si="60"/>
        <v>0</v>
      </c>
      <c r="T658" s="340">
        <f t="shared" si="61"/>
        <v>0</v>
      </c>
    </row>
    <row r="659" spans="2:20" ht="14.4" x14ac:dyDescent="0.3">
      <c r="B659" s="30"/>
      <c r="C659" s="16"/>
      <c r="D659" s="16"/>
      <c r="E659" s="25"/>
      <c r="F659" s="16"/>
      <c r="G659" s="15"/>
      <c r="H659" s="14"/>
      <c r="I659" s="13"/>
      <c r="J659" s="13"/>
      <c r="K659" s="12"/>
      <c r="L659" s="232">
        <f t="shared" si="57"/>
        <v>0</v>
      </c>
      <c r="M659" s="234">
        <f t="shared" si="58"/>
        <v>0</v>
      </c>
      <c r="N659" s="11">
        <f>IF(Q659="x",0,IF(J659&lt;(INDEX(Lookup!$U$2:$U$10,MATCH($D$47,Lookup!$S$2:$S$10,0))),0,$L$12*K659))</f>
        <v>0</v>
      </c>
      <c r="O659" s="234">
        <f t="shared" si="59"/>
        <v>0</v>
      </c>
      <c r="P659" s="10"/>
      <c r="Q659" s="9"/>
      <c r="S659" s="340">
        <f t="shared" si="60"/>
        <v>0</v>
      </c>
      <c r="T659" s="340">
        <f t="shared" si="61"/>
        <v>0</v>
      </c>
    </row>
    <row r="660" spans="2:20" ht="14.4" x14ac:dyDescent="0.3">
      <c r="B660" s="30"/>
      <c r="C660" s="16"/>
      <c r="D660" s="16"/>
      <c r="E660" s="25"/>
      <c r="F660" s="16"/>
      <c r="G660" s="15"/>
      <c r="H660" s="14"/>
      <c r="I660" s="13"/>
      <c r="J660" s="13"/>
      <c r="K660" s="12"/>
      <c r="L660" s="232">
        <f t="shared" si="57"/>
        <v>0</v>
      </c>
      <c r="M660" s="234">
        <f t="shared" si="58"/>
        <v>0</v>
      </c>
      <c r="N660" s="11">
        <f>IF(Q660="x",0,IF(J660&lt;(INDEX(Lookup!$U$2:$U$10,MATCH($D$47,Lookup!$S$2:$S$10,0))),0,$L$12*K660))</f>
        <v>0</v>
      </c>
      <c r="O660" s="234">
        <f t="shared" si="59"/>
        <v>0</v>
      </c>
      <c r="P660" s="10"/>
      <c r="Q660" s="9"/>
      <c r="S660" s="340">
        <f t="shared" si="60"/>
        <v>0</v>
      </c>
      <c r="T660" s="340">
        <f t="shared" si="61"/>
        <v>0</v>
      </c>
    </row>
    <row r="661" spans="2:20" ht="14.4" x14ac:dyDescent="0.3">
      <c r="B661" s="30"/>
      <c r="C661" s="16"/>
      <c r="D661" s="16"/>
      <c r="E661" s="25"/>
      <c r="F661" s="16"/>
      <c r="G661" s="15"/>
      <c r="H661" s="14"/>
      <c r="I661" s="13"/>
      <c r="J661" s="13"/>
      <c r="K661" s="12"/>
      <c r="L661" s="232">
        <f t="shared" si="57"/>
        <v>0</v>
      </c>
      <c r="M661" s="234">
        <f t="shared" si="58"/>
        <v>0</v>
      </c>
      <c r="N661" s="11">
        <f>IF(Q661="x",0,IF(J661&lt;(INDEX(Lookup!$U$2:$U$10,MATCH($D$47,Lookup!$S$2:$S$10,0))),0,$L$12*K661))</f>
        <v>0</v>
      </c>
      <c r="O661" s="234">
        <f t="shared" si="59"/>
        <v>0</v>
      </c>
      <c r="P661" s="10"/>
      <c r="Q661" s="9"/>
      <c r="S661" s="340">
        <f t="shared" si="60"/>
        <v>0</v>
      </c>
      <c r="T661" s="340">
        <f t="shared" si="61"/>
        <v>0</v>
      </c>
    </row>
    <row r="662" spans="2:20" ht="14.4" x14ac:dyDescent="0.3">
      <c r="B662" s="30"/>
      <c r="C662" s="16"/>
      <c r="D662" s="16"/>
      <c r="E662" s="25"/>
      <c r="F662" s="16"/>
      <c r="G662" s="15"/>
      <c r="H662" s="14"/>
      <c r="I662" s="13"/>
      <c r="J662" s="13"/>
      <c r="K662" s="12"/>
      <c r="L662" s="232">
        <f t="shared" si="57"/>
        <v>0</v>
      </c>
      <c r="M662" s="234">
        <f t="shared" si="58"/>
        <v>0</v>
      </c>
      <c r="N662" s="11">
        <f>IF(Q662="x",0,IF(J662&lt;(INDEX(Lookup!$U$2:$U$10,MATCH($D$47,Lookup!$S$2:$S$10,0))),0,$L$12*K662))</f>
        <v>0</v>
      </c>
      <c r="O662" s="234">
        <f t="shared" si="59"/>
        <v>0</v>
      </c>
      <c r="P662" s="10"/>
      <c r="Q662" s="9"/>
      <c r="S662" s="340">
        <f t="shared" si="60"/>
        <v>0</v>
      </c>
      <c r="T662" s="340">
        <f t="shared" si="61"/>
        <v>0</v>
      </c>
    </row>
    <row r="663" spans="2:20" ht="14.4" x14ac:dyDescent="0.3">
      <c r="B663" s="30"/>
      <c r="C663" s="16"/>
      <c r="D663" s="16"/>
      <c r="E663" s="25"/>
      <c r="F663" s="16"/>
      <c r="G663" s="15"/>
      <c r="H663" s="14"/>
      <c r="I663" s="13"/>
      <c r="J663" s="13"/>
      <c r="K663" s="12"/>
      <c r="L663" s="232">
        <f t="shared" si="57"/>
        <v>0</v>
      </c>
      <c r="M663" s="234">
        <f t="shared" si="58"/>
        <v>0</v>
      </c>
      <c r="N663" s="11">
        <f>IF(Q663="x",0,IF(J663&lt;(INDEX(Lookup!$U$2:$U$10,MATCH($D$47,Lookup!$S$2:$S$10,0))),0,$L$12*K663))</f>
        <v>0</v>
      </c>
      <c r="O663" s="234">
        <f t="shared" si="59"/>
        <v>0</v>
      </c>
      <c r="P663" s="10"/>
      <c r="Q663" s="9"/>
      <c r="S663" s="340">
        <f t="shared" si="60"/>
        <v>0</v>
      </c>
      <c r="T663" s="340">
        <f t="shared" si="61"/>
        <v>0</v>
      </c>
    </row>
    <row r="664" spans="2:20" ht="14.4" x14ac:dyDescent="0.3">
      <c r="B664" s="30"/>
      <c r="C664" s="16"/>
      <c r="D664" s="16"/>
      <c r="E664" s="25"/>
      <c r="F664" s="16"/>
      <c r="G664" s="15"/>
      <c r="H664" s="14"/>
      <c r="I664" s="13"/>
      <c r="J664" s="13"/>
      <c r="K664" s="12"/>
      <c r="L664" s="232">
        <f t="shared" si="57"/>
        <v>0</v>
      </c>
      <c r="M664" s="234">
        <f t="shared" si="58"/>
        <v>0</v>
      </c>
      <c r="N664" s="11">
        <f>IF(Q664="x",0,IF(J664&lt;(INDEX(Lookup!$U$2:$U$10,MATCH($D$47,Lookup!$S$2:$S$10,0))),0,$L$12*K664))</f>
        <v>0</v>
      </c>
      <c r="O664" s="234">
        <f t="shared" si="59"/>
        <v>0</v>
      </c>
      <c r="P664" s="10"/>
      <c r="Q664" s="9"/>
      <c r="S664" s="340">
        <f t="shared" si="60"/>
        <v>0</v>
      </c>
      <c r="T664" s="340">
        <f t="shared" si="61"/>
        <v>0</v>
      </c>
    </row>
    <row r="665" spans="2:20" ht="14.4" x14ac:dyDescent="0.3">
      <c r="B665" s="30"/>
      <c r="C665" s="16"/>
      <c r="D665" s="16"/>
      <c r="E665" s="25"/>
      <c r="F665" s="16"/>
      <c r="G665" s="15"/>
      <c r="H665" s="14"/>
      <c r="I665" s="13"/>
      <c r="J665" s="13"/>
      <c r="K665" s="12"/>
      <c r="L665" s="232">
        <f t="shared" si="57"/>
        <v>0</v>
      </c>
      <c r="M665" s="234">
        <f t="shared" si="58"/>
        <v>0</v>
      </c>
      <c r="N665" s="11">
        <f>IF(Q665="x",0,IF(J665&lt;(INDEX(Lookup!$U$2:$U$10,MATCH($D$47,Lookup!$S$2:$S$10,0))),0,$L$12*K665))</f>
        <v>0</v>
      </c>
      <c r="O665" s="234">
        <f t="shared" si="59"/>
        <v>0</v>
      </c>
      <c r="P665" s="10"/>
      <c r="Q665" s="9"/>
      <c r="S665" s="340">
        <f t="shared" si="60"/>
        <v>0</v>
      </c>
      <c r="T665" s="340">
        <f t="shared" si="61"/>
        <v>0</v>
      </c>
    </row>
    <row r="666" spans="2:20" ht="14.4" x14ac:dyDescent="0.3">
      <c r="B666" s="30"/>
      <c r="C666" s="16"/>
      <c r="D666" s="16"/>
      <c r="E666" s="25"/>
      <c r="F666" s="16"/>
      <c r="G666" s="15"/>
      <c r="H666" s="14"/>
      <c r="I666" s="13"/>
      <c r="J666" s="13"/>
      <c r="K666" s="12"/>
      <c r="L666" s="232">
        <f t="shared" si="57"/>
        <v>0</v>
      </c>
      <c r="M666" s="234">
        <f t="shared" si="58"/>
        <v>0</v>
      </c>
      <c r="N666" s="11">
        <f>IF(Q666="x",0,IF(J666&lt;(INDEX(Lookup!$U$2:$U$10,MATCH($D$47,Lookup!$S$2:$S$10,0))),0,$L$12*K666))</f>
        <v>0</v>
      </c>
      <c r="O666" s="234">
        <f t="shared" si="59"/>
        <v>0</v>
      </c>
      <c r="P666" s="10"/>
      <c r="Q666" s="9"/>
      <c r="S666" s="340">
        <f t="shared" si="60"/>
        <v>0</v>
      </c>
      <c r="T666" s="340">
        <f t="shared" si="61"/>
        <v>0</v>
      </c>
    </row>
    <row r="667" spans="2:20" ht="14.4" x14ac:dyDescent="0.3">
      <c r="B667" s="30"/>
      <c r="C667" s="16"/>
      <c r="D667" s="16"/>
      <c r="E667" s="25"/>
      <c r="F667" s="16"/>
      <c r="G667" s="15"/>
      <c r="H667" s="14"/>
      <c r="I667" s="13"/>
      <c r="J667" s="13"/>
      <c r="K667" s="12"/>
      <c r="L667" s="232">
        <f t="shared" si="57"/>
        <v>0</v>
      </c>
      <c r="M667" s="234">
        <f t="shared" si="58"/>
        <v>0</v>
      </c>
      <c r="N667" s="11">
        <f>IF(Q667="x",0,IF(J667&lt;(INDEX(Lookup!$U$2:$U$10,MATCH($D$47,Lookup!$S$2:$S$10,0))),0,$L$12*K667))</f>
        <v>0</v>
      </c>
      <c r="O667" s="234">
        <f t="shared" si="59"/>
        <v>0</v>
      </c>
      <c r="P667" s="10"/>
      <c r="Q667" s="9"/>
      <c r="S667" s="340">
        <f t="shared" si="60"/>
        <v>0</v>
      </c>
      <c r="T667" s="340">
        <f t="shared" si="61"/>
        <v>0</v>
      </c>
    </row>
    <row r="668" spans="2:20" ht="14.4" x14ac:dyDescent="0.3">
      <c r="B668" s="30"/>
      <c r="C668" s="16"/>
      <c r="D668" s="16"/>
      <c r="E668" s="25"/>
      <c r="F668" s="16"/>
      <c r="G668" s="15"/>
      <c r="H668" s="14"/>
      <c r="I668" s="13"/>
      <c r="J668" s="13"/>
      <c r="K668" s="12"/>
      <c r="L668" s="232">
        <f t="shared" si="57"/>
        <v>0</v>
      </c>
      <c r="M668" s="234">
        <f t="shared" si="58"/>
        <v>0</v>
      </c>
      <c r="N668" s="11">
        <f>IF(Q668="x",0,IF(J668&lt;(INDEX(Lookup!$U$2:$U$10,MATCH($D$47,Lookup!$S$2:$S$10,0))),0,$L$12*K668))</f>
        <v>0</v>
      </c>
      <c r="O668" s="234">
        <f t="shared" si="59"/>
        <v>0</v>
      </c>
      <c r="P668" s="10"/>
      <c r="Q668" s="9"/>
      <c r="S668" s="340">
        <f t="shared" si="60"/>
        <v>0</v>
      </c>
      <c r="T668" s="340">
        <f t="shared" si="61"/>
        <v>0</v>
      </c>
    </row>
    <row r="669" spans="2:20" ht="14.4" x14ac:dyDescent="0.3">
      <c r="B669" s="30"/>
      <c r="C669" s="16"/>
      <c r="D669" s="16"/>
      <c r="E669" s="25"/>
      <c r="F669" s="16"/>
      <c r="G669" s="15"/>
      <c r="H669" s="14"/>
      <c r="I669" s="13"/>
      <c r="J669" s="13"/>
      <c r="K669" s="12"/>
      <c r="L669" s="232">
        <f t="shared" si="57"/>
        <v>0</v>
      </c>
      <c r="M669" s="234">
        <f t="shared" si="58"/>
        <v>0</v>
      </c>
      <c r="N669" s="11">
        <f>IF(Q669="x",0,IF(J669&lt;(INDEX(Lookup!$U$2:$U$10,MATCH($D$47,Lookup!$S$2:$S$10,0))),0,$L$12*K669))</f>
        <v>0</v>
      </c>
      <c r="O669" s="234">
        <f t="shared" si="59"/>
        <v>0</v>
      </c>
      <c r="P669" s="10"/>
      <c r="Q669" s="9"/>
      <c r="S669" s="340">
        <f t="shared" si="60"/>
        <v>0</v>
      </c>
      <c r="T669" s="340">
        <f t="shared" si="61"/>
        <v>0</v>
      </c>
    </row>
    <row r="670" spans="2:20" ht="14.4" x14ac:dyDescent="0.3">
      <c r="B670" s="30"/>
      <c r="C670" s="16"/>
      <c r="D670" s="16"/>
      <c r="E670" s="25"/>
      <c r="F670" s="16"/>
      <c r="G670" s="15"/>
      <c r="H670" s="14"/>
      <c r="I670" s="13"/>
      <c r="J670" s="13"/>
      <c r="K670" s="12"/>
      <c r="L670" s="232">
        <f t="shared" si="57"/>
        <v>0</v>
      </c>
      <c r="M670" s="234">
        <f t="shared" si="58"/>
        <v>0</v>
      </c>
      <c r="N670" s="11">
        <f>IF(Q670="x",0,IF(J670&lt;(INDEX(Lookup!$U$2:$U$10,MATCH($D$47,Lookup!$S$2:$S$10,0))),0,$L$12*K670))</f>
        <v>0</v>
      </c>
      <c r="O670" s="234">
        <f t="shared" si="59"/>
        <v>0</v>
      </c>
      <c r="P670" s="10"/>
      <c r="Q670" s="9"/>
      <c r="S670" s="340">
        <f t="shared" si="60"/>
        <v>0</v>
      </c>
      <c r="T670" s="340">
        <f t="shared" si="61"/>
        <v>0</v>
      </c>
    </row>
    <row r="671" spans="2:20" ht="14.4" x14ac:dyDescent="0.3">
      <c r="B671" s="30"/>
      <c r="C671" s="16"/>
      <c r="D671" s="16"/>
      <c r="E671" s="25"/>
      <c r="F671" s="16"/>
      <c r="G671" s="15"/>
      <c r="H671" s="14"/>
      <c r="I671" s="13"/>
      <c r="J671" s="13"/>
      <c r="K671" s="12"/>
      <c r="L671" s="232">
        <f t="shared" si="57"/>
        <v>0</v>
      </c>
      <c r="M671" s="234">
        <f t="shared" si="58"/>
        <v>0</v>
      </c>
      <c r="N671" s="11">
        <f>IF(Q671="x",0,IF(J671&lt;(INDEX(Lookup!$U$2:$U$10,MATCH($D$47,Lookup!$S$2:$S$10,0))),0,$L$12*K671))</f>
        <v>0</v>
      </c>
      <c r="O671" s="234">
        <f t="shared" si="59"/>
        <v>0</v>
      </c>
      <c r="P671" s="10"/>
      <c r="Q671" s="9"/>
      <c r="S671" s="340">
        <f t="shared" si="60"/>
        <v>0</v>
      </c>
      <c r="T671" s="340">
        <f t="shared" si="61"/>
        <v>0</v>
      </c>
    </row>
    <row r="672" spans="2:20" ht="14.4" x14ac:dyDescent="0.3">
      <c r="B672" s="30"/>
      <c r="C672" s="16"/>
      <c r="D672" s="16"/>
      <c r="E672" s="25"/>
      <c r="F672" s="16"/>
      <c r="G672" s="15"/>
      <c r="H672" s="14"/>
      <c r="I672" s="13"/>
      <c r="J672" s="13"/>
      <c r="K672" s="12"/>
      <c r="L672" s="232">
        <f t="shared" si="57"/>
        <v>0</v>
      </c>
      <c r="M672" s="234">
        <f t="shared" si="58"/>
        <v>0</v>
      </c>
      <c r="N672" s="11">
        <f>IF(Q672="x",0,IF(J672&lt;(INDEX(Lookup!$U$2:$U$10,MATCH($D$47,Lookup!$S$2:$S$10,0))),0,$L$12*K672))</f>
        <v>0</v>
      </c>
      <c r="O672" s="234">
        <f t="shared" si="59"/>
        <v>0</v>
      </c>
      <c r="P672" s="10"/>
      <c r="Q672" s="9"/>
      <c r="S672" s="340">
        <f t="shared" si="60"/>
        <v>0</v>
      </c>
      <c r="T672" s="340">
        <f t="shared" si="61"/>
        <v>0</v>
      </c>
    </row>
    <row r="673" spans="2:20" ht="14.4" x14ac:dyDescent="0.3">
      <c r="B673" s="30"/>
      <c r="C673" s="16"/>
      <c r="D673" s="16"/>
      <c r="E673" s="25"/>
      <c r="F673" s="16"/>
      <c r="G673" s="15"/>
      <c r="H673" s="14"/>
      <c r="I673" s="13"/>
      <c r="J673" s="13"/>
      <c r="K673" s="12"/>
      <c r="L673" s="232">
        <f t="shared" si="57"/>
        <v>0</v>
      </c>
      <c r="M673" s="234">
        <f t="shared" si="58"/>
        <v>0</v>
      </c>
      <c r="N673" s="11">
        <f>IF(Q673="x",0,IF(J673&lt;(INDEX(Lookup!$U$2:$U$10,MATCH($D$47,Lookup!$S$2:$S$10,0))),0,$L$12*K673))</f>
        <v>0</v>
      </c>
      <c r="O673" s="234">
        <f t="shared" si="59"/>
        <v>0</v>
      </c>
      <c r="P673" s="10"/>
      <c r="Q673" s="9"/>
      <c r="S673" s="340">
        <f t="shared" si="60"/>
        <v>0</v>
      </c>
      <c r="T673" s="340">
        <f t="shared" si="61"/>
        <v>0</v>
      </c>
    </row>
    <row r="674" spans="2:20" ht="14.4" x14ac:dyDescent="0.3">
      <c r="B674" s="30"/>
      <c r="C674" s="16"/>
      <c r="D674" s="16"/>
      <c r="E674" s="25"/>
      <c r="F674" s="16"/>
      <c r="G674" s="15"/>
      <c r="H674" s="14"/>
      <c r="I674" s="13"/>
      <c r="J674" s="13"/>
      <c r="K674" s="12"/>
      <c r="L674" s="232">
        <f t="shared" si="57"/>
        <v>0</v>
      </c>
      <c r="M674" s="234">
        <f t="shared" si="58"/>
        <v>0</v>
      </c>
      <c r="N674" s="11">
        <f>IF(Q674="x",0,IF(J674&lt;(INDEX(Lookup!$U$2:$U$10,MATCH($D$47,Lookup!$S$2:$S$10,0))),0,$L$12*K674))</f>
        <v>0</v>
      </c>
      <c r="O674" s="234">
        <f t="shared" si="59"/>
        <v>0</v>
      </c>
      <c r="P674" s="10"/>
      <c r="Q674" s="9"/>
      <c r="S674" s="340">
        <f t="shared" si="60"/>
        <v>0</v>
      </c>
      <c r="T674" s="340">
        <f t="shared" si="61"/>
        <v>0</v>
      </c>
    </row>
    <row r="675" spans="2:20" ht="14.4" x14ac:dyDescent="0.3">
      <c r="B675" s="30"/>
      <c r="C675" s="16"/>
      <c r="D675" s="16"/>
      <c r="E675" s="25"/>
      <c r="F675" s="16"/>
      <c r="G675" s="15"/>
      <c r="H675" s="14"/>
      <c r="I675" s="13"/>
      <c r="J675" s="13"/>
      <c r="K675" s="12"/>
      <c r="L675" s="232">
        <f t="shared" si="57"/>
        <v>0</v>
      </c>
      <c r="M675" s="234">
        <f t="shared" si="58"/>
        <v>0</v>
      </c>
      <c r="N675" s="11">
        <f>IF(Q675="x",0,IF(J675&lt;(INDEX(Lookup!$U$2:$U$10,MATCH($D$47,Lookup!$S$2:$S$10,0))),0,$L$12*K675))</f>
        <v>0</v>
      </c>
      <c r="O675" s="234">
        <f t="shared" si="59"/>
        <v>0</v>
      </c>
      <c r="P675" s="10"/>
      <c r="Q675" s="9"/>
      <c r="S675" s="340">
        <f t="shared" si="60"/>
        <v>0</v>
      </c>
      <c r="T675" s="340">
        <f t="shared" si="61"/>
        <v>0</v>
      </c>
    </row>
    <row r="676" spans="2:20" ht="14.4" x14ac:dyDescent="0.3">
      <c r="B676" s="30"/>
      <c r="C676" s="16"/>
      <c r="D676" s="16"/>
      <c r="E676" s="25"/>
      <c r="F676" s="16"/>
      <c r="G676" s="15"/>
      <c r="H676" s="14"/>
      <c r="I676" s="13"/>
      <c r="J676" s="13"/>
      <c r="K676" s="12"/>
      <c r="L676" s="232">
        <f t="shared" si="57"/>
        <v>0</v>
      </c>
      <c r="M676" s="234">
        <f t="shared" si="58"/>
        <v>0</v>
      </c>
      <c r="N676" s="11">
        <f>IF(Q676="x",0,IF(J676&lt;(INDEX(Lookup!$U$2:$U$10,MATCH($D$47,Lookup!$S$2:$S$10,0))),0,$L$12*K676))</f>
        <v>0</v>
      </c>
      <c r="O676" s="234">
        <f t="shared" si="59"/>
        <v>0</v>
      </c>
      <c r="P676" s="10"/>
      <c r="Q676" s="9"/>
      <c r="S676" s="340">
        <f t="shared" si="60"/>
        <v>0</v>
      </c>
      <c r="T676" s="340">
        <f t="shared" si="61"/>
        <v>0</v>
      </c>
    </row>
    <row r="677" spans="2:20" ht="14.4" x14ac:dyDescent="0.3">
      <c r="B677" s="30"/>
      <c r="C677" s="16"/>
      <c r="D677" s="16"/>
      <c r="E677" s="25"/>
      <c r="F677" s="16"/>
      <c r="G677" s="15"/>
      <c r="H677" s="14"/>
      <c r="I677" s="13"/>
      <c r="J677" s="13"/>
      <c r="K677" s="12"/>
      <c r="L677" s="232">
        <f t="shared" si="57"/>
        <v>0</v>
      </c>
      <c r="M677" s="234">
        <f t="shared" si="58"/>
        <v>0</v>
      </c>
      <c r="N677" s="11">
        <f>IF(Q677="x",0,IF(J677&lt;(INDEX(Lookup!$U$2:$U$10,MATCH($D$47,Lookup!$S$2:$S$10,0))),0,$L$12*K677))</f>
        <v>0</v>
      </c>
      <c r="O677" s="234">
        <f t="shared" si="59"/>
        <v>0</v>
      </c>
      <c r="P677" s="10"/>
      <c r="Q677" s="9"/>
      <c r="S677" s="340">
        <f t="shared" si="60"/>
        <v>0</v>
      </c>
      <c r="T677" s="340">
        <f t="shared" si="61"/>
        <v>0</v>
      </c>
    </row>
    <row r="678" spans="2:20" ht="14.4" x14ac:dyDescent="0.3">
      <c r="B678" s="30"/>
      <c r="C678" s="16"/>
      <c r="D678" s="16"/>
      <c r="E678" s="25"/>
      <c r="F678" s="16"/>
      <c r="G678" s="15"/>
      <c r="H678" s="14"/>
      <c r="I678" s="13"/>
      <c r="J678" s="13"/>
      <c r="K678" s="12"/>
      <c r="L678" s="232">
        <f t="shared" si="57"/>
        <v>0</v>
      </c>
      <c r="M678" s="234">
        <f t="shared" si="58"/>
        <v>0</v>
      </c>
      <c r="N678" s="11">
        <f>IF(Q678="x",0,IF(J678&lt;(INDEX(Lookup!$U$2:$U$10,MATCH($D$47,Lookup!$S$2:$S$10,0))),0,$L$12*K678))</f>
        <v>0</v>
      </c>
      <c r="O678" s="234">
        <f t="shared" si="59"/>
        <v>0</v>
      </c>
      <c r="P678" s="10"/>
      <c r="Q678" s="9"/>
      <c r="S678" s="340">
        <f t="shared" si="60"/>
        <v>0</v>
      </c>
      <c r="T678" s="340">
        <f t="shared" si="61"/>
        <v>0</v>
      </c>
    </row>
    <row r="679" spans="2:20" ht="14.4" x14ac:dyDescent="0.3">
      <c r="B679" s="30"/>
      <c r="C679" s="16"/>
      <c r="D679" s="16"/>
      <c r="E679" s="25"/>
      <c r="F679" s="16"/>
      <c r="G679" s="15"/>
      <c r="H679" s="14"/>
      <c r="I679" s="13"/>
      <c r="J679" s="13"/>
      <c r="K679" s="12"/>
      <c r="L679" s="232">
        <f t="shared" si="57"/>
        <v>0</v>
      </c>
      <c r="M679" s="234">
        <f t="shared" si="58"/>
        <v>0</v>
      </c>
      <c r="N679" s="11">
        <f>IF(Q679="x",0,IF(J679&lt;(INDEX(Lookup!$U$2:$U$10,MATCH($D$47,Lookup!$S$2:$S$10,0))),0,$L$12*K679))</f>
        <v>0</v>
      </c>
      <c r="O679" s="234">
        <f t="shared" si="59"/>
        <v>0</v>
      </c>
      <c r="P679" s="10"/>
      <c r="Q679" s="9"/>
      <c r="S679" s="340">
        <f t="shared" si="60"/>
        <v>0</v>
      </c>
      <c r="T679" s="340">
        <f t="shared" si="61"/>
        <v>0</v>
      </c>
    </row>
    <row r="680" spans="2:20" ht="14.4" x14ac:dyDescent="0.3">
      <c r="B680" s="30"/>
      <c r="C680" s="16"/>
      <c r="D680" s="16"/>
      <c r="E680" s="25"/>
      <c r="F680" s="16"/>
      <c r="G680" s="15"/>
      <c r="H680" s="14"/>
      <c r="I680" s="13"/>
      <c r="J680" s="13"/>
      <c r="K680" s="12"/>
      <c r="L680" s="232">
        <f t="shared" si="57"/>
        <v>0</v>
      </c>
      <c r="M680" s="234">
        <f t="shared" si="58"/>
        <v>0</v>
      </c>
      <c r="N680" s="11">
        <f>IF(Q680="x",0,IF(J680&lt;(INDEX(Lookup!$U$2:$U$10,MATCH($D$47,Lookup!$S$2:$S$10,0))),0,$L$12*K680))</f>
        <v>0</v>
      </c>
      <c r="O680" s="234">
        <f t="shared" si="59"/>
        <v>0</v>
      </c>
      <c r="P680" s="10"/>
      <c r="Q680" s="9"/>
      <c r="S680" s="340">
        <f t="shared" si="60"/>
        <v>0</v>
      </c>
      <c r="T680" s="340">
        <f t="shared" si="61"/>
        <v>0</v>
      </c>
    </row>
    <row r="681" spans="2:20" ht="14.4" x14ac:dyDescent="0.3">
      <c r="B681" s="30"/>
      <c r="C681" s="16"/>
      <c r="D681" s="16"/>
      <c r="E681" s="25"/>
      <c r="F681" s="16"/>
      <c r="G681" s="15"/>
      <c r="H681" s="14"/>
      <c r="I681" s="13"/>
      <c r="J681" s="13"/>
      <c r="K681" s="12"/>
      <c r="L681" s="232">
        <f t="shared" si="57"/>
        <v>0</v>
      </c>
      <c r="M681" s="234">
        <f t="shared" si="58"/>
        <v>0</v>
      </c>
      <c r="N681" s="11">
        <f>IF(Q681="x",0,IF(J681&lt;(INDEX(Lookup!$U$2:$U$10,MATCH($D$47,Lookup!$S$2:$S$10,0))),0,$L$12*K681))</f>
        <v>0</v>
      </c>
      <c r="O681" s="234">
        <f t="shared" si="59"/>
        <v>0</v>
      </c>
      <c r="P681" s="10"/>
      <c r="Q681" s="9"/>
      <c r="S681" s="340">
        <f t="shared" si="60"/>
        <v>0</v>
      </c>
      <c r="T681" s="340">
        <f t="shared" si="61"/>
        <v>0</v>
      </c>
    </row>
    <row r="682" spans="2:20" ht="14.4" x14ac:dyDescent="0.3">
      <c r="B682" s="30"/>
      <c r="C682" s="16"/>
      <c r="D682" s="16"/>
      <c r="E682" s="25"/>
      <c r="F682" s="16"/>
      <c r="G682" s="15"/>
      <c r="H682" s="14"/>
      <c r="I682" s="13"/>
      <c r="J682" s="13"/>
      <c r="K682" s="12"/>
      <c r="L682" s="232">
        <f t="shared" si="57"/>
        <v>0</v>
      </c>
      <c r="M682" s="234">
        <f t="shared" si="58"/>
        <v>0</v>
      </c>
      <c r="N682" s="11">
        <f>IF(Q682="x",0,IF(J682&lt;(INDEX(Lookup!$U$2:$U$10,MATCH($D$47,Lookup!$S$2:$S$10,0))),0,$L$12*K682))</f>
        <v>0</v>
      </c>
      <c r="O682" s="234">
        <f t="shared" si="59"/>
        <v>0</v>
      </c>
      <c r="P682" s="10"/>
      <c r="Q682" s="9"/>
      <c r="S682" s="340">
        <f t="shared" si="60"/>
        <v>0</v>
      </c>
      <c r="T682" s="340">
        <f t="shared" si="61"/>
        <v>0</v>
      </c>
    </row>
    <row r="683" spans="2:20" ht="14.4" x14ac:dyDescent="0.3">
      <c r="B683" s="30"/>
      <c r="C683" s="16"/>
      <c r="D683" s="16"/>
      <c r="E683" s="25"/>
      <c r="F683" s="16"/>
      <c r="G683" s="15"/>
      <c r="H683" s="14"/>
      <c r="I683" s="13"/>
      <c r="J683" s="13"/>
      <c r="K683" s="12"/>
      <c r="L683" s="232">
        <f t="shared" si="57"/>
        <v>0</v>
      </c>
      <c r="M683" s="234">
        <f t="shared" si="58"/>
        <v>0</v>
      </c>
      <c r="N683" s="11">
        <f>IF(Q683="x",0,IF(J683&lt;(INDEX(Lookup!$U$2:$U$10,MATCH($D$47,Lookup!$S$2:$S$10,0))),0,$L$12*K683))</f>
        <v>0</v>
      </c>
      <c r="O683" s="234">
        <f t="shared" si="59"/>
        <v>0</v>
      </c>
      <c r="P683" s="10"/>
      <c r="Q683" s="9"/>
      <c r="S683" s="340">
        <f t="shared" si="60"/>
        <v>0</v>
      </c>
      <c r="T683" s="340">
        <f t="shared" si="61"/>
        <v>0</v>
      </c>
    </row>
    <row r="684" spans="2:20" ht="14.4" x14ac:dyDescent="0.3">
      <c r="B684" s="30"/>
      <c r="C684" s="16"/>
      <c r="D684" s="16"/>
      <c r="E684" s="25"/>
      <c r="F684" s="16"/>
      <c r="G684" s="15"/>
      <c r="H684" s="14"/>
      <c r="I684" s="13"/>
      <c r="J684" s="13"/>
      <c r="K684" s="12"/>
      <c r="L684" s="232">
        <f t="shared" si="57"/>
        <v>0</v>
      </c>
      <c r="M684" s="234">
        <f t="shared" si="58"/>
        <v>0</v>
      </c>
      <c r="N684" s="11">
        <f>IF(Q684="x",0,IF(J684&lt;(INDEX(Lookup!$U$2:$U$10,MATCH($D$47,Lookup!$S$2:$S$10,0))),0,$L$12*K684))</f>
        <v>0</v>
      </c>
      <c r="O684" s="234">
        <f t="shared" si="59"/>
        <v>0</v>
      </c>
      <c r="P684" s="10"/>
      <c r="Q684" s="9"/>
      <c r="S684" s="340">
        <f t="shared" si="60"/>
        <v>0</v>
      </c>
      <c r="T684" s="340">
        <f t="shared" si="61"/>
        <v>0</v>
      </c>
    </row>
    <row r="685" spans="2:20" ht="14.4" x14ac:dyDescent="0.3">
      <c r="B685" s="30"/>
      <c r="C685" s="16"/>
      <c r="D685" s="16"/>
      <c r="E685" s="25"/>
      <c r="F685" s="16"/>
      <c r="G685" s="15"/>
      <c r="H685" s="14"/>
      <c r="I685" s="13"/>
      <c r="J685" s="13"/>
      <c r="K685" s="12"/>
      <c r="L685" s="232">
        <f t="shared" si="57"/>
        <v>0</v>
      </c>
      <c r="M685" s="234">
        <f t="shared" si="58"/>
        <v>0</v>
      </c>
      <c r="N685" s="11">
        <f>IF(Q685="x",0,IF(J685&lt;(INDEX(Lookup!$U$2:$U$10,MATCH($D$47,Lookup!$S$2:$S$10,0))),0,$L$12*K685))</f>
        <v>0</v>
      </c>
      <c r="O685" s="234">
        <f t="shared" si="59"/>
        <v>0</v>
      </c>
      <c r="P685" s="10"/>
      <c r="Q685" s="9"/>
      <c r="S685" s="340">
        <f t="shared" si="60"/>
        <v>0</v>
      </c>
      <c r="T685" s="340">
        <f t="shared" si="61"/>
        <v>0</v>
      </c>
    </row>
    <row r="686" spans="2:20" ht="14.4" x14ac:dyDescent="0.3">
      <c r="B686" s="30"/>
      <c r="C686" s="16"/>
      <c r="D686" s="16"/>
      <c r="E686" s="25"/>
      <c r="F686" s="16"/>
      <c r="G686" s="15"/>
      <c r="H686" s="14"/>
      <c r="I686" s="13"/>
      <c r="J686" s="13"/>
      <c r="K686" s="12"/>
      <c r="L686" s="232">
        <f t="shared" si="57"/>
        <v>0</v>
      </c>
      <c r="M686" s="234">
        <f t="shared" si="58"/>
        <v>0</v>
      </c>
      <c r="N686" s="11">
        <f>IF(Q686="x",0,IF(J686&lt;(INDEX(Lookup!$U$2:$U$10,MATCH($D$47,Lookup!$S$2:$S$10,0))),0,$L$12*K686))</f>
        <v>0</v>
      </c>
      <c r="O686" s="234">
        <f t="shared" si="59"/>
        <v>0</v>
      </c>
      <c r="P686" s="10"/>
      <c r="Q686" s="9"/>
      <c r="S686" s="340">
        <f t="shared" si="60"/>
        <v>0</v>
      </c>
      <c r="T686" s="340">
        <f t="shared" si="61"/>
        <v>0</v>
      </c>
    </row>
    <row r="687" spans="2:20" ht="14.4" x14ac:dyDescent="0.3">
      <c r="B687" s="30"/>
      <c r="C687" s="16"/>
      <c r="D687" s="16"/>
      <c r="E687" s="25"/>
      <c r="F687" s="16"/>
      <c r="G687" s="15"/>
      <c r="H687" s="14"/>
      <c r="I687" s="13"/>
      <c r="J687" s="13"/>
      <c r="K687" s="12"/>
      <c r="L687" s="232">
        <f t="shared" si="57"/>
        <v>0</v>
      </c>
      <c r="M687" s="234">
        <f t="shared" si="58"/>
        <v>0</v>
      </c>
      <c r="N687" s="11">
        <f>IF(Q687="x",0,IF(J687&lt;(INDEX(Lookup!$U$2:$U$10,MATCH($D$47,Lookup!$S$2:$S$10,0))),0,$L$12*K687))</f>
        <v>0</v>
      </c>
      <c r="O687" s="234">
        <f t="shared" si="59"/>
        <v>0</v>
      </c>
      <c r="P687" s="10"/>
      <c r="Q687" s="9"/>
      <c r="S687" s="340">
        <f t="shared" si="60"/>
        <v>0</v>
      </c>
      <c r="T687" s="340">
        <f t="shared" si="61"/>
        <v>0</v>
      </c>
    </row>
    <row r="688" spans="2:20" ht="14.4" x14ac:dyDescent="0.3">
      <c r="B688" s="30"/>
      <c r="C688" s="16"/>
      <c r="D688" s="16"/>
      <c r="E688" s="25"/>
      <c r="F688" s="16"/>
      <c r="G688" s="15"/>
      <c r="H688" s="14"/>
      <c r="I688" s="13"/>
      <c r="J688" s="13"/>
      <c r="K688" s="12"/>
      <c r="L688" s="232">
        <f t="shared" si="57"/>
        <v>0</v>
      </c>
      <c r="M688" s="234">
        <f t="shared" si="58"/>
        <v>0</v>
      </c>
      <c r="N688" s="11">
        <f>IF(Q688="x",0,IF(J688&lt;(INDEX(Lookup!$U$2:$U$10,MATCH($D$47,Lookup!$S$2:$S$10,0))),0,$L$12*K688))</f>
        <v>0</v>
      </c>
      <c r="O688" s="234">
        <f t="shared" si="59"/>
        <v>0</v>
      </c>
      <c r="P688" s="10"/>
      <c r="Q688" s="9"/>
      <c r="S688" s="340">
        <f t="shared" si="60"/>
        <v>0</v>
      </c>
      <c r="T688" s="340">
        <f t="shared" si="61"/>
        <v>0</v>
      </c>
    </row>
    <row r="689" spans="2:20" ht="14.4" x14ac:dyDescent="0.3">
      <c r="B689" s="30"/>
      <c r="C689" s="16"/>
      <c r="D689" s="16"/>
      <c r="E689" s="25"/>
      <c r="F689" s="16"/>
      <c r="G689" s="15"/>
      <c r="H689" s="14"/>
      <c r="I689" s="13"/>
      <c r="J689" s="13"/>
      <c r="K689" s="12"/>
      <c r="L689" s="232">
        <f t="shared" si="57"/>
        <v>0</v>
      </c>
      <c r="M689" s="234">
        <f t="shared" si="58"/>
        <v>0</v>
      </c>
      <c r="N689" s="11">
        <f>IF(Q689="x",0,IF(J689&lt;(INDEX(Lookup!$U$2:$U$10,MATCH($D$47,Lookup!$S$2:$S$10,0))),0,$L$12*K689))</f>
        <v>0</v>
      </c>
      <c r="O689" s="234">
        <f t="shared" si="59"/>
        <v>0</v>
      </c>
      <c r="P689" s="10"/>
      <c r="Q689" s="9"/>
      <c r="S689" s="340">
        <f t="shared" si="60"/>
        <v>0</v>
      </c>
      <c r="T689" s="340">
        <f t="shared" si="61"/>
        <v>0</v>
      </c>
    </row>
    <row r="690" spans="2:20" ht="14.4" x14ac:dyDescent="0.3">
      <c r="B690" s="30"/>
      <c r="C690" s="16"/>
      <c r="D690" s="16"/>
      <c r="E690" s="25"/>
      <c r="F690" s="16"/>
      <c r="G690" s="15"/>
      <c r="H690" s="14"/>
      <c r="I690" s="13"/>
      <c r="J690" s="13"/>
      <c r="K690" s="12"/>
      <c r="L690" s="232">
        <f t="shared" ref="L690:L753" si="62">IF(ROUNDDOWN(DATEDIF(I690,J690,"d")/7,0)&gt;$L$12,$L$12*K690,K690*ROUNDDOWN(DATEDIF(I690,J690,"d")/7,0))</f>
        <v>0</v>
      </c>
      <c r="M690" s="234">
        <f t="shared" ref="M690:M753" si="63">L690*$L$6</f>
        <v>0</v>
      </c>
      <c r="N690" s="11">
        <f>IF(Q690="x",0,IF(J690&lt;(INDEX(Lookup!$U$2:$U$10,MATCH($D$47,Lookup!$S$2:$S$10,0))),0,$L$12*K690))</f>
        <v>0</v>
      </c>
      <c r="O690" s="234">
        <f t="shared" ref="O690:O753" si="64">N690*$L$6</f>
        <v>0</v>
      </c>
      <c r="P690" s="10"/>
      <c r="Q690" s="9"/>
      <c r="S690" s="340">
        <f t="shared" si="60"/>
        <v>0</v>
      </c>
      <c r="T690" s="340">
        <f t="shared" si="61"/>
        <v>0</v>
      </c>
    </row>
    <row r="691" spans="2:20" ht="14.4" x14ac:dyDescent="0.3">
      <c r="B691" s="30"/>
      <c r="C691" s="16"/>
      <c r="D691" s="16"/>
      <c r="E691" s="25"/>
      <c r="F691" s="16"/>
      <c r="G691" s="15"/>
      <c r="H691" s="14"/>
      <c r="I691" s="13"/>
      <c r="J691" s="13"/>
      <c r="K691" s="12"/>
      <c r="L691" s="232">
        <f t="shared" si="62"/>
        <v>0</v>
      </c>
      <c r="M691" s="234">
        <f t="shared" si="63"/>
        <v>0</v>
      </c>
      <c r="N691" s="11">
        <f>IF(Q691="x",0,IF(J691&lt;(INDEX(Lookup!$U$2:$U$10,MATCH($D$47,Lookup!$S$2:$S$10,0))),0,$L$12*K691))</f>
        <v>0</v>
      </c>
      <c r="O691" s="234">
        <f t="shared" si="64"/>
        <v>0</v>
      </c>
      <c r="P691" s="10"/>
      <c r="Q691" s="9"/>
      <c r="S691" s="340">
        <f t="shared" ref="S691:S754" si="65">M691*$I$35</f>
        <v>0</v>
      </c>
      <c r="T691" s="340">
        <f t="shared" ref="T691:T754" si="66">O691*$I$44</f>
        <v>0</v>
      </c>
    </row>
    <row r="692" spans="2:20" ht="14.4" x14ac:dyDescent="0.3">
      <c r="B692" s="30"/>
      <c r="C692" s="16"/>
      <c r="D692" s="16"/>
      <c r="E692" s="25"/>
      <c r="F692" s="16"/>
      <c r="G692" s="15"/>
      <c r="H692" s="14"/>
      <c r="I692" s="13"/>
      <c r="J692" s="13"/>
      <c r="K692" s="12"/>
      <c r="L692" s="232">
        <f t="shared" si="62"/>
        <v>0</v>
      </c>
      <c r="M692" s="234">
        <f t="shared" si="63"/>
        <v>0</v>
      </c>
      <c r="N692" s="11">
        <f>IF(Q692="x",0,IF(J692&lt;(INDEX(Lookup!$U$2:$U$10,MATCH($D$47,Lookup!$S$2:$S$10,0))),0,$L$12*K692))</f>
        <v>0</v>
      </c>
      <c r="O692" s="234">
        <f t="shared" si="64"/>
        <v>0</v>
      </c>
      <c r="P692" s="10"/>
      <c r="Q692" s="9"/>
      <c r="S692" s="340">
        <f t="shared" si="65"/>
        <v>0</v>
      </c>
      <c r="T692" s="340">
        <f t="shared" si="66"/>
        <v>0</v>
      </c>
    </row>
    <row r="693" spans="2:20" ht="14.4" x14ac:dyDescent="0.3">
      <c r="B693" s="30"/>
      <c r="C693" s="16"/>
      <c r="D693" s="16"/>
      <c r="E693" s="25"/>
      <c r="F693" s="16"/>
      <c r="G693" s="15"/>
      <c r="H693" s="14"/>
      <c r="I693" s="13"/>
      <c r="J693" s="13"/>
      <c r="K693" s="12"/>
      <c r="L693" s="232">
        <f t="shared" si="62"/>
        <v>0</v>
      </c>
      <c r="M693" s="234">
        <f t="shared" si="63"/>
        <v>0</v>
      </c>
      <c r="N693" s="11">
        <f>IF(Q693="x",0,IF(J693&lt;(INDEX(Lookup!$U$2:$U$10,MATCH($D$47,Lookup!$S$2:$S$10,0))),0,$L$12*K693))</f>
        <v>0</v>
      </c>
      <c r="O693" s="234">
        <f t="shared" si="64"/>
        <v>0</v>
      </c>
      <c r="P693" s="10"/>
      <c r="Q693" s="9"/>
      <c r="S693" s="340">
        <f t="shared" si="65"/>
        <v>0</v>
      </c>
      <c r="T693" s="340">
        <f t="shared" si="66"/>
        <v>0</v>
      </c>
    </row>
    <row r="694" spans="2:20" ht="14.4" x14ac:dyDescent="0.3">
      <c r="B694" s="30"/>
      <c r="C694" s="16"/>
      <c r="D694" s="16"/>
      <c r="E694" s="25"/>
      <c r="F694" s="16"/>
      <c r="G694" s="15"/>
      <c r="H694" s="14"/>
      <c r="I694" s="13"/>
      <c r="J694" s="13"/>
      <c r="K694" s="12"/>
      <c r="L694" s="232">
        <f t="shared" si="62"/>
        <v>0</v>
      </c>
      <c r="M694" s="234">
        <f t="shared" si="63"/>
        <v>0</v>
      </c>
      <c r="N694" s="11">
        <f>IF(Q694="x",0,IF(J694&lt;(INDEX(Lookup!$U$2:$U$10,MATCH($D$47,Lookup!$S$2:$S$10,0))),0,$L$12*K694))</f>
        <v>0</v>
      </c>
      <c r="O694" s="234">
        <f t="shared" si="64"/>
        <v>0</v>
      </c>
      <c r="P694" s="10"/>
      <c r="Q694" s="9"/>
      <c r="S694" s="340">
        <f t="shared" si="65"/>
        <v>0</v>
      </c>
      <c r="T694" s="340">
        <f t="shared" si="66"/>
        <v>0</v>
      </c>
    </row>
    <row r="695" spans="2:20" ht="14.4" x14ac:dyDescent="0.3">
      <c r="B695" s="30"/>
      <c r="C695" s="16"/>
      <c r="D695" s="16"/>
      <c r="E695" s="25"/>
      <c r="F695" s="16"/>
      <c r="G695" s="15"/>
      <c r="H695" s="14"/>
      <c r="I695" s="13"/>
      <c r="J695" s="13"/>
      <c r="K695" s="12"/>
      <c r="L695" s="232">
        <f t="shared" si="62"/>
        <v>0</v>
      </c>
      <c r="M695" s="234">
        <f t="shared" si="63"/>
        <v>0</v>
      </c>
      <c r="N695" s="11">
        <f>IF(Q695="x",0,IF(J695&lt;(INDEX(Lookup!$U$2:$U$10,MATCH($D$47,Lookup!$S$2:$S$10,0))),0,$L$12*K695))</f>
        <v>0</v>
      </c>
      <c r="O695" s="234">
        <f t="shared" si="64"/>
        <v>0</v>
      </c>
      <c r="P695" s="10"/>
      <c r="Q695" s="9"/>
      <c r="S695" s="340">
        <f t="shared" si="65"/>
        <v>0</v>
      </c>
      <c r="T695" s="340">
        <f t="shared" si="66"/>
        <v>0</v>
      </c>
    </row>
    <row r="696" spans="2:20" ht="14.4" x14ac:dyDescent="0.3">
      <c r="B696" s="30"/>
      <c r="C696" s="16"/>
      <c r="D696" s="16"/>
      <c r="E696" s="25"/>
      <c r="F696" s="16"/>
      <c r="G696" s="15"/>
      <c r="H696" s="14"/>
      <c r="I696" s="13"/>
      <c r="J696" s="13"/>
      <c r="K696" s="12"/>
      <c r="L696" s="232">
        <f t="shared" si="62"/>
        <v>0</v>
      </c>
      <c r="M696" s="234">
        <f t="shared" si="63"/>
        <v>0</v>
      </c>
      <c r="N696" s="11">
        <f>IF(Q696="x",0,IF(J696&lt;(INDEX(Lookup!$U$2:$U$10,MATCH($D$47,Lookup!$S$2:$S$10,0))),0,$L$12*K696))</f>
        <v>0</v>
      </c>
      <c r="O696" s="234">
        <f t="shared" si="64"/>
        <v>0</v>
      </c>
      <c r="P696" s="10"/>
      <c r="Q696" s="9"/>
      <c r="S696" s="340">
        <f t="shared" si="65"/>
        <v>0</v>
      </c>
      <c r="T696" s="340">
        <f t="shared" si="66"/>
        <v>0</v>
      </c>
    </row>
    <row r="697" spans="2:20" ht="14.4" x14ac:dyDescent="0.3">
      <c r="B697" s="30"/>
      <c r="C697" s="16"/>
      <c r="D697" s="16"/>
      <c r="E697" s="25"/>
      <c r="F697" s="16"/>
      <c r="G697" s="15"/>
      <c r="H697" s="14"/>
      <c r="I697" s="13"/>
      <c r="J697" s="13"/>
      <c r="K697" s="12"/>
      <c r="L697" s="232">
        <f t="shared" si="62"/>
        <v>0</v>
      </c>
      <c r="M697" s="234">
        <f t="shared" si="63"/>
        <v>0</v>
      </c>
      <c r="N697" s="11">
        <f>IF(Q697="x",0,IF(J697&lt;(INDEX(Lookup!$U$2:$U$10,MATCH($D$47,Lookup!$S$2:$S$10,0))),0,$L$12*K697))</f>
        <v>0</v>
      </c>
      <c r="O697" s="234">
        <f t="shared" si="64"/>
        <v>0</v>
      </c>
      <c r="P697" s="10"/>
      <c r="Q697" s="9"/>
      <c r="S697" s="340">
        <f t="shared" si="65"/>
        <v>0</v>
      </c>
      <c r="T697" s="340">
        <f t="shared" si="66"/>
        <v>0</v>
      </c>
    </row>
    <row r="698" spans="2:20" ht="14.4" x14ac:dyDescent="0.3">
      <c r="B698" s="30"/>
      <c r="C698" s="16"/>
      <c r="D698" s="16"/>
      <c r="E698" s="25"/>
      <c r="F698" s="16"/>
      <c r="G698" s="15"/>
      <c r="H698" s="14"/>
      <c r="I698" s="13"/>
      <c r="J698" s="13"/>
      <c r="K698" s="12"/>
      <c r="L698" s="232">
        <f t="shared" si="62"/>
        <v>0</v>
      </c>
      <c r="M698" s="234">
        <f t="shared" si="63"/>
        <v>0</v>
      </c>
      <c r="N698" s="11">
        <f>IF(Q698="x",0,IF(J698&lt;(INDEX(Lookup!$U$2:$U$10,MATCH($D$47,Lookup!$S$2:$S$10,0))),0,$L$12*K698))</f>
        <v>0</v>
      </c>
      <c r="O698" s="234">
        <f t="shared" si="64"/>
        <v>0</v>
      </c>
      <c r="P698" s="10"/>
      <c r="Q698" s="9"/>
      <c r="S698" s="340">
        <f t="shared" si="65"/>
        <v>0</v>
      </c>
      <c r="T698" s="340">
        <f t="shared" si="66"/>
        <v>0</v>
      </c>
    </row>
    <row r="699" spans="2:20" ht="14.4" x14ac:dyDescent="0.3">
      <c r="B699" s="30"/>
      <c r="C699" s="16"/>
      <c r="D699" s="16"/>
      <c r="E699" s="25"/>
      <c r="F699" s="16"/>
      <c r="G699" s="15"/>
      <c r="H699" s="14"/>
      <c r="I699" s="13"/>
      <c r="J699" s="13"/>
      <c r="K699" s="12"/>
      <c r="L699" s="232">
        <f t="shared" si="62"/>
        <v>0</v>
      </c>
      <c r="M699" s="234">
        <f t="shared" si="63"/>
        <v>0</v>
      </c>
      <c r="N699" s="11">
        <f>IF(Q699="x",0,IF(J699&lt;(INDEX(Lookup!$U$2:$U$10,MATCH($D$47,Lookup!$S$2:$S$10,0))),0,$L$12*K699))</f>
        <v>0</v>
      </c>
      <c r="O699" s="234">
        <f t="shared" si="64"/>
        <v>0</v>
      </c>
      <c r="P699" s="10"/>
      <c r="Q699" s="9"/>
      <c r="S699" s="340">
        <f t="shared" si="65"/>
        <v>0</v>
      </c>
      <c r="T699" s="340">
        <f t="shared" si="66"/>
        <v>0</v>
      </c>
    </row>
    <row r="700" spans="2:20" ht="14.4" x14ac:dyDescent="0.3">
      <c r="B700" s="30"/>
      <c r="C700" s="16"/>
      <c r="D700" s="16"/>
      <c r="E700" s="25"/>
      <c r="F700" s="16"/>
      <c r="G700" s="15"/>
      <c r="H700" s="14"/>
      <c r="I700" s="13"/>
      <c r="J700" s="13"/>
      <c r="K700" s="12"/>
      <c r="L700" s="232">
        <f t="shared" si="62"/>
        <v>0</v>
      </c>
      <c r="M700" s="234">
        <f t="shared" si="63"/>
        <v>0</v>
      </c>
      <c r="N700" s="11">
        <f>IF(Q700="x",0,IF(J700&lt;(INDEX(Lookup!$U$2:$U$10,MATCH($D$47,Lookup!$S$2:$S$10,0))),0,$L$12*K700))</f>
        <v>0</v>
      </c>
      <c r="O700" s="234">
        <f t="shared" si="64"/>
        <v>0</v>
      </c>
      <c r="P700" s="10"/>
      <c r="Q700" s="9"/>
      <c r="S700" s="340">
        <f t="shared" si="65"/>
        <v>0</v>
      </c>
      <c r="T700" s="340">
        <f t="shared" si="66"/>
        <v>0</v>
      </c>
    </row>
    <row r="701" spans="2:20" ht="14.4" x14ac:dyDescent="0.3">
      <c r="B701" s="30"/>
      <c r="C701" s="16"/>
      <c r="D701" s="16"/>
      <c r="E701" s="25"/>
      <c r="F701" s="16"/>
      <c r="G701" s="15"/>
      <c r="H701" s="14"/>
      <c r="I701" s="13"/>
      <c r="J701" s="13"/>
      <c r="K701" s="12"/>
      <c r="L701" s="232">
        <f t="shared" si="62"/>
        <v>0</v>
      </c>
      <c r="M701" s="234">
        <f t="shared" si="63"/>
        <v>0</v>
      </c>
      <c r="N701" s="11">
        <f>IF(Q701="x",0,IF(J701&lt;(INDEX(Lookup!$U$2:$U$10,MATCH($D$47,Lookup!$S$2:$S$10,0))),0,$L$12*K701))</f>
        <v>0</v>
      </c>
      <c r="O701" s="234">
        <f t="shared" si="64"/>
        <v>0</v>
      </c>
      <c r="P701" s="10"/>
      <c r="Q701" s="9"/>
      <c r="S701" s="340">
        <f t="shared" si="65"/>
        <v>0</v>
      </c>
      <c r="T701" s="340">
        <f t="shared" si="66"/>
        <v>0</v>
      </c>
    </row>
    <row r="702" spans="2:20" ht="14.4" x14ac:dyDescent="0.3">
      <c r="B702" s="30"/>
      <c r="C702" s="16"/>
      <c r="D702" s="16"/>
      <c r="E702" s="25"/>
      <c r="F702" s="16"/>
      <c r="G702" s="15"/>
      <c r="H702" s="14"/>
      <c r="I702" s="13"/>
      <c r="J702" s="13"/>
      <c r="K702" s="12"/>
      <c r="L702" s="232">
        <f t="shared" si="62"/>
        <v>0</v>
      </c>
      <c r="M702" s="234">
        <f t="shared" si="63"/>
        <v>0</v>
      </c>
      <c r="N702" s="11">
        <f>IF(Q702="x",0,IF(J702&lt;(INDEX(Lookup!$U$2:$U$10,MATCH($D$47,Lookup!$S$2:$S$10,0))),0,$L$12*K702))</f>
        <v>0</v>
      </c>
      <c r="O702" s="234">
        <f t="shared" si="64"/>
        <v>0</v>
      </c>
      <c r="P702" s="10"/>
      <c r="Q702" s="9"/>
      <c r="S702" s="340">
        <f t="shared" si="65"/>
        <v>0</v>
      </c>
      <c r="T702" s="340">
        <f t="shared" si="66"/>
        <v>0</v>
      </c>
    </row>
    <row r="703" spans="2:20" ht="14.4" x14ac:dyDescent="0.3">
      <c r="B703" s="30"/>
      <c r="C703" s="16"/>
      <c r="D703" s="16"/>
      <c r="E703" s="25"/>
      <c r="F703" s="16"/>
      <c r="G703" s="15"/>
      <c r="H703" s="14"/>
      <c r="I703" s="13"/>
      <c r="J703" s="13"/>
      <c r="K703" s="12"/>
      <c r="L703" s="232">
        <f t="shared" si="62"/>
        <v>0</v>
      </c>
      <c r="M703" s="234">
        <f t="shared" si="63"/>
        <v>0</v>
      </c>
      <c r="N703" s="11">
        <f>IF(Q703="x",0,IF(J703&lt;(INDEX(Lookup!$U$2:$U$10,MATCH($D$47,Lookup!$S$2:$S$10,0))),0,$L$12*K703))</f>
        <v>0</v>
      </c>
      <c r="O703" s="234">
        <f t="shared" si="64"/>
        <v>0</v>
      </c>
      <c r="P703" s="10"/>
      <c r="Q703" s="9"/>
      <c r="S703" s="340">
        <f t="shared" si="65"/>
        <v>0</v>
      </c>
      <c r="T703" s="340">
        <f t="shared" si="66"/>
        <v>0</v>
      </c>
    </row>
    <row r="704" spans="2:20" ht="14.4" x14ac:dyDescent="0.3">
      <c r="B704" s="30"/>
      <c r="C704" s="16"/>
      <c r="D704" s="16"/>
      <c r="E704" s="25"/>
      <c r="F704" s="16"/>
      <c r="G704" s="15"/>
      <c r="H704" s="14"/>
      <c r="I704" s="13"/>
      <c r="J704" s="13"/>
      <c r="K704" s="12"/>
      <c r="L704" s="232">
        <f t="shared" si="62"/>
        <v>0</v>
      </c>
      <c r="M704" s="234">
        <f t="shared" si="63"/>
        <v>0</v>
      </c>
      <c r="N704" s="11">
        <f>IF(Q704="x",0,IF(J704&lt;(INDEX(Lookup!$U$2:$U$10,MATCH($D$47,Lookup!$S$2:$S$10,0))),0,$L$12*K704))</f>
        <v>0</v>
      </c>
      <c r="O704" s="234">
        <f t="shared" si="64"/>
        <v>0</v>
      </c>
      <c r="P704" s="10"/>
      <c r="Q704" s="9"/>
      <c r="S704" s="340">
        <f t="shared" si="65"/>
        <v>0</v>
      </c>
      <c r="T704" s="340">
        <f t="shared" si="66"/>
        <v>0</v>
      </c>
    </row>
    <row r="705" spans="2:20" ht="14.4" x14ac:dyDescent="0.3">
      <c r="B705" s="30"/>
      <c r="C705" s="16"/>
      <c r="D705" s="16"/>
      <c r="E705" s="25"/>
      <c r="F705" s="16"/>
      <c r="G705" s="15"/>
      <c r="H705" s="14"/>
      <c r="I705" s="13"/>
      <c r="J705" s="13"/>
      <c r="K705" s="12"/>
      <c r="L705" s="232">
        <f t="shared" si="62"/>
        <v>0</v>
      </c>
      <c r="M705" s="234">
        <f t="shared" si="63"/>
        <v>0</v>
      </c>
      <c r="N705" s="11">
        <f>IF(Q705="x",0,IF(J705&lt;(INDEX(Lookup!$U$2:$U$10,MATCH($D$47,Lookup!$S$2:$S$10,0))),0,$L$12*K705))</f>
        <v>0</v>
      </c>
      <c r="O705" s="234">
        <f t="shared" si="64"/>
        <v>0</v>
      </c>
      <c r="P705" s="10"/>
      <c r="Q705" s="9"/>
      <c r="S705" s="340">
        <f t="shared" si="65"/>
        <v>0</v>
      </c>
      <c r="T705" s="340">
        <f t="shared" si="66"/>
        <v>0</v>
      </c>
    </row>
    <row r="706" spans="2:20" ht="14.4" x14ac:dyDescent="0.3">
      <c r="B706" s="30"/>
      <c r="C706" s="16"/>
      <c r="D706" s="16"/>
      <c r="E706" s="25"/>
      <c r="F706" s="16"/>
      <c r="G706" s="15"/>
      <c r="H706" s="14"/>
      <c r="I706" s="13"/>
      <c r="J706" s="13"/>
      <c r="K706" s="12"/>
      <c r="L706" s="232">
        <f t="shared" si="62"/>
        <v>0</v>
      </c>
      <c r="M706" s="234">
        <f t="shared" si="63"/>
        <v>0</v>
      </c>
      <c r="N706" s="11">
        <f>IF(Q706="x",0,IF(J706&lt;(INDEX(Lookup!$U$2:$U$10,MATCH($D$47,Lookup!$S$2:$S$10,0))),0,$L$12*K706))</f>
        <v>0</v>
      </c>
      <c r="O706" s="234">
        <f t="shared" si="64"/>
        <v>0</v>
      </c>
      <c r="P706" s="10"/>
      <c r="Q706" s="9"/>
      <c r="S706" s="340">
        <f t="shared" si="65"/>
        <v>0</v>
      </c>
      <c r="T706" s="340">
        <f t="shared" si="66"/>
        <v>0</v>
      </c>
    </row>
    <row r="707" spans="2:20" ht="14.4" x14ac:dyDescent="0.3">
      <c r="B707" s="30"/>
      <c r="C707" s="16"/>
      <c r="D707" s="16"/>
      <c r="E707" s="25"/>
      <c r="F707" s="16"/>
      <c r="G707" s="15"/>
      <c r="H707" s="14"/>
      <c r="I707" s="13"/>
      <c r="J707" s="13"/>
      <c r="K707" s="12"/>
      <c r="L707" s="232">
        <f t="shared" si="62"/>
        <v>0</v>
      </c>
      <c r="M707" s="234">
        <f t="shared" si="63"/>
        <v>0</v>
      </c>
      <c r="N707" s="11">
        <f>IF(Q707="x",0,IF(J707&lt;(INDEX(Lookup!$U$2:$U$10,MATCH($D$47,Lookup!$S$2:$S$10,0))),0,$L$12*K707))</f>
        <v>0</v>
      </c>
      <c r="O707" s="234">
        <f t="shared" si="64"/>
        <v>0</v>
      </c>
      <c r="P707" s="10"/>
      <c r="Q707" s="9"/>
      <c r="S707" s="340">
        <f t="shared" si="65"/>
        <v>0</v>
      </c>
      <c r="T707" s="340">
        <f t="shared" si="66"/>
        <v>0</v>
      </c>
    </row>
    <row r="708" spans="2:20" ht="14.4" x14ac:dyDescent="0.3">
      <c r="B708" s="30"/>
      <c r="C708" s="16"/>
      <c r="D708" s="16"/>
      <c r="E708" s="25"/>
      <c r="F708" s="16"/>
      <c r="G708" s="15"/>
      <c r="H708" s="14"/>
      <c r="I708" s="13"/>
      <c r="J708" s="13"/>
      <c r="K708" s="12"/>
      <c r="L708" s="232">
        <f t="shared" si="62"/>
        <v>0</v>
      </c>
      <c r="M708" s="234">
        <f t="shared" si="63"/>
        <v>0</v>
      </c>
      <c r="N708" s="11">
        <f>IF(Q708="x",0,IF(J708&lt;(INDEX(Lookup!$U$2:$U$10,MATCH($D$47,Lookup!$S$2:$S$10,0))),0,$L$12*K708))</f>
        <v>0</v>
      </c>
      <c r="O708" s="234">
        <f t="shared" si="64"/>
        <v>0</v>
      </c>
      <c r="P708" s="10"/>
      <c r="Q708" s="9"/>
      <c r="S708" s="340">
        <f t="shared" si="65"/>
        <v>0</v>
      </c>
      <c r="T708" s="340">
        <f t="shared" si="66"/>
        <v>0</v>
      </c>
    </row>
    <row r="709" spans="2:20" ht="14.4" x14ac:dyDescent="0.3">
      <c r="B709" s="30"/>
      <c r="C709" s="16"/>
      <c r="D709" s="16"/>
      <c r="E709" s="25"/>
      <c r="F709" s="16"/>
      <c r="G709" s="15"/>
      <c r="H709" s="14"/>
      <c r="I709" s="13"/>
      <c r="J709" s="13"/>
      <c r="K709" s="12"/>
      <c r="L709" s="232">
        <f t="shared" si="62"/>
        <v>0</v>
      </c>
      <c r="M709" s="234">
        <f t="shared" si="63"/>
        <v>0</v>
      </c>
      <c r="N709" s="11">
        <f>IF(Q709="x",0,IF(J709&lt;(INDEX(Lookup!$U$2:$U$10,MATCH($D$47,Lookup!$S$2:$S$10,0))),0,$L$12*K709))</f>
        <v>0</v>
      </c>
      <c r="O709" s="234">
        <f t="shared" si="64"/>
        <v>0</v>
      </c>
      <c r="P709" s="10"/>
      <c r="Q709" s="9"/>
      <c r="S709" s="340">
        <f t="shared" si="65"/>
        <v>0</v>
      </c>
      <c r="T709" s="340">
        <f t="shared" si="66"/>
        <v>0</v>
      </c>
    </row>
    <row r="710" spans="2:20" ht="14.4" x14ac:dyDescent="0.3">
      <c r="B710" s="30"/>
      <c r="C710" s="16"/>
      <c r="D710" s="16"/>
      <c r="E710" s="25"/>
      <c r="F710" s="16"/>
      <c r="G710" s="15"/>
      <c r="H710" s="14"/>
      <c r="I710" s="13"/>
      <c r="J710" s="13"/>
      <c r="K710" s="12"/>
      <c r="L710" s="232">
        <f t="shared" si="62"/>
        <v>0</v>
      </c>
      <c r="M710" s="234">
        <f t="shared" si="63"/>
        <v>0</v>
      </c>
      <c r="N710" s="11">
        <f>IF(Q710="x",0,IF(J710&lt;(INDEX(Lookup!$U$2:$U$10,MATCH($D$47,Lookup!$S$2:$S$10,0))),0,$L$12*K710))</f>
        <v>0</v>
      </c>
      <c r="O710" s="234">
        <f t="shared" si="64"/>
        <v>0</v>
      </c>
      <c r="P710" s="10"/>
      <c r="Q710" s="9"/>
      <c r="S710" s="340">
        <f t="shared" si="65"/>
        <v>0</v>
      </c>
      <c r="T710" s="340">
        <f t="shared" si="66"/>
        <v>0</v>
      </c>
    </row>
    <row r="711" spans="2:20" ht="14.4" x14ac:dyDescent="0.3">
      <c r="B711" s="30"/>
      <c r="C711" s="16"/>
      <c r="D711" s="16"/>
      <c r="E711" s="25"/>
      <c r="F711" s="16"/>
      <c r="G711" s="15"/>
      <c r="H711" s="14"/>
      <c r="I711" s="13"/>
      <c r="J711" s="13"/>
      <c r="K711" s="12"/>
      <c r="L711" s="232">
        <f t="shared" si="62"/>
        <v>0</v>
      </c>
      <c r="M711" s="234">
        <f t="shared" si="63"/>
        <v>0</v>
      </c>
      <c r="N711" s="11">
        <f>IF(Q711="x",0,IF(J711&lt;(INDEX(Lookup!$U$2:$U$10,MATCH($D$47,Lookup!$S$2:$S$10,0))),0,$L$12*K711))</f>
        <v>0</v>
      </c>
      <c r="O711" s="234">
        <f t="shared" si="64"/>
        <v>0</v>
      </c>
      <c r="P711" s="10"/>
      <c r="Q711" s="9"/>
      <c r="S711" s="340">
        <f t="shared" si="65"/>
        <v>0</v>
      </c>
      <c r="T711" s="340">
        <f t="shared" si="66"/>
        <v>0</v>
      </c>
    </row>
    <row r="712" spans="2:20" ht="14.4" x14ac:dyDescent="0.3">
      <c r="B712" s="30"/>
      <c r="C712" s="16"/>
      <c r="D712" s="16"/>
      <c r="E712" s="25"/>
      <c r="F712" s="16"/>
      <c r="G712" s="15"/>
      <c r="H712" s="14"/>
      <c r="I712" s="13"/>
      <c r="J712" s="13"/>
      <c r="K712" s="12"/>
      <c r="L712" s="232">
        <f t="shared" si="62"/>
        <v>0</v>
      </c>
      <c r="M712" s="234">
        <f t="shared" si="63"/>
        <v>0</v>
      </c>
      <c r="N712" s="11">
        <f>IF(Q712="x",0,IF(J712&lt;(INDEX(Lookup!$U$2:$U$10,MATCH($D$47,Lookup!$S$2:$S$10,0))),0,$L$12*K712))</f>
        <v>0</v>
      </c>
      <c r="O712" s="234">
        <f t="shared" si="64"/>
        <v>0</v>
      </c>
      <c r="P712" s="10"/>
      <c r="Q712" s="9"/>
      <c r="S712" s="340">
        <f t="shared" si="65"/>
        <v>0</v>
      </c>
      <c r="T712" s="340">
        <f t="shared" si="66"/>
        <v>0</v>
      </c>
    </row>
    <row r="713" spans="2:20" ht="14.4" x14ac:dyDescent="0.3">
      <c r="B713" s="30"/>
      <c r="C713" s="16"/>
      <c r="D713" s="16"/>
      <c r="E713" s="25"/>
      <c r="F713" s="16"/>
      <c r="G713" s="15"/>
      <c r="H713" s="14"/>
      <c r="I713" s="13"/>
      <c r="J713" s="13"/>
      <c r="K713" s="12"/>
      <c r="L713" s="232">
        <f t="shared" si="62"/>
        <v>0</v>
      </c>
      <c r="M713" s="234">
        <f t="shared" si="63"/>
        <v>0</v>
      </c>
      <c r="N713" s="11">
        <f>IF(Q713="x",0,IF(J713&lt;(INDEX(Lookup!$U$2:$U$10,MATCH($D$47,Lookup!$S$2:$S$10,0))),0,$L$12*K713))</f>
        <v>0</v>
      </c>
      <c r="O713" s="234">
        <f t="shared" si="64"/>
        <v>0</v>
      </c>
      <c r="P713" s="10"/>
      <c r="Q713" s="9"/>
      <c r="S713" s="340">
        <f t="shared" si="65"/>
        <v>0</v>
      </c>
      <c r="T713" s="340">
        <f t="shared" si="66"/>
        <v>0</v>
      </c>
    </row>
    <row r="714" spans="2:20" ht="14.4" x14ac:dyDescent="0.3">
      <c r="B714" s="30"/>
      <c r="C714" s="16"/>
      <c r="D714" s="16"/>
      <c r="E714" s="25"/>
      <c r="F714" s="16"/>
      <c r="G714" s="15"/>
      <c r="H714" s="14"/>
      <c r="I714" s="13"/>
      <c r="J714" s="13"/>
      <c r="K714" s="12"/>
      <c r="L714" s="232">
        <f t="shared" si="62"/>
        <v>0</v>
      </c>
      <c r="M714" s="234">
        <f t="shared" si="63"/>
        <v>0</v>
      </c>
      <c r="N714" s="11">
        <f>IF(Q714="x",0,IF(J714&lt;(INDEX(Lookup!$U$2:$U$10,MATCH($D$47,Lookup!$S$2:$S$10,0))),0,$L$12*K714))</f>
        <v>0</v>
      </c>
      <c r="O714" s="234">
        <f t="shared" si="64"/>
        <v>0</v>
      </c>
      <c r="P714" s="10"/>
      <c r="Q714" s="9"/>
      <c r="S714" s="340">
        <f t="shared" si="65"/>
        <v>0</v>
      </c>
      <c r="T714" s="340">
        <f t="shared" si="66"/>
        <v>0</v>
      </c>
    </row>
    <row r="715" spans="2:20" ht="14.4" x14ac:dyDescent="0.3">
      <c r="B715" s="30"/>
      <c r="C715" s="16"/>
      <c r="D715" s="16"/>
      <c r="E715" s="25"/>
      <c r="F715" s="16"/>
      <c r="G715" s="15"/>
      <c r="H715" s="14"/>
      <c r="I715" s="13"/>
      <c r="J715" s="13"/>
      <c r="K715" s="12"/>
      <c r="L715" s="232">
        <f t="shared" si="62"/>
        <v>0</v>
      </c>
      <c r="M715" s="234">
        <f t="shared" si="63"/>
        <v>0</v>
      </c>
      <c r="N715" s="11">
        <f>IF(Q715="x",0,IF(J715&lt;(INDEX(Lookup!$U$2:$U$10,MATCH($D$47,Lookup!$S$2:$S$10,0))),0,$L$12*K715))</f>
        <v>0</v>
      </c>
      <c r="O715" s="234">
        <f t="shared" si="64"/>
        <v>0</v>
      </c>
      <c r="P715" s="10"/>
      <c r="Q715" s="9"/>
      <c r="S715" s="340">
        <f t="shared" si="65"/>
        <v>0</v>
      </c>
      <c r="T715" s="340">
        <f t="shared" si="66"/>
        <v>0</v>
      </c>
    </row>
    <row r="716" spans="2:20" ht="14.4" x14ac:dyDescent="0.3">
      <c r="B716" s="30"/>
      <c r="C716" s="16"/>
      <c r="D716" s="16"/>
      <c r="E716" s="25"/>
      <c r="F716" s="16"/>
      <c r="G716" s="15"/>
      <c r="H716" s="14"/>
      <c r="I716" s="13"/>
      <c r="J716" s="13"/>
      <c r="K716" s="12"/>
      <c r="L716" s="232">
        <f t="shared" si="62"/>
        <v>0</v>
      </c>
      <c r="M716" s="234">
        <f t="shared" si="63"/>
        <v>0</v>
      </c>
      <c r="N716" s="11">
        <f>IF(Q716="x",0,IF(J716&lt;(INDEX(Lookup!$U$2:$U$10,MATCH($D$47,Lookup!$S$2:$S$10,0))),0,$L$12*K716))</f>
        <v>0</v>
      </c>
      <c r="O716" s="234">
        <f t="shared" si="64"/>
        <v>0</v>
      </c>
      <c r="P716" s="10"/>
      <c r="Q716" s="9"/>
      <c r="S716" s="340">
        <f t="shared" si="65"/>
        <v>0</v>
      </c>
      <c r="T716" s="340">
        <f t="shared" si="66"/>
        <v>0</v>
      </c>
    </row>
    <row r="717" spans="2:20" ht="14.4" x14ac:dyDescent="0.3">
      <c r="B717" s="30"/>
      <c r="C717" s="16"/>
      <c r="D717" s="16"/>
      <c r="E717" s="25"/>
      <c r="F717" s="16"/>
      <c r="G717" s="15"/>
      <c r="H717" s="14"/>
      <c r="I717" s="13"/>
      <c r="J717" s="13"/>
      <c r="K717" s="12"/>
      <c r="L717" s="232">
        <f t="shared" si="62"/>
        <v>0</v>
      </c>
      <c r="M717" s="234">
        <f t="shared" si="63"/>
        <v>0</v>
      </c>
      <c r="N717" s="11">
        <f>IF(Q717="x",0,IF(J717&lt;(INDEX(Lookup!$U$2:$U$10,MATCH($D$47,Lookup!$S$2:$S$10,0))),0,$L$12*K717))</f>
        <v>0</v>
      </c>
      <c r="O717" s="234">
        <f t="shared" si="64"/>
        <v>0</v>
      </c>
      <c r="P717" s="10"/>
      <c r="Q717" s="9"/>
      <c r="S717" s="340">
        <f t="shared" si="65"/>
        <v>0</v>
      </c>
      <c r="T717" s="340">
        <f t="shared" si="66"/>
        <v>0</v>
      </c>
    </row>
    <row r="718" spans="2:20" ht="14.4" x14ac:dyDescent="0.3">
      <c r="B718" s="30"/>
      <c r="C718" s="16"/>
      <c r="D718" s="16"/>
      <c r="E718" s="25"/>
      <c r="F718" s="16"/>
      <c r="G718" s="15"/>
      <c r="H718" s="14"/>
      <c r="I718" s="13"/>
      <c r="J718" s="13"/>
      <c r="K718" s="12"/>
      <c r="L718" s="232">
        <f t="shared" si="62"/>
        <v>0</v>
      </c>
      <c r="M718" s="234">
        <f t="shared" si="63"/>
        <v>0</v>
      </c>
      <c r="N718" s="11">
        <f>IF(Q718="x",0,IF(J718&lt;(INDEX(Lookup!$U$2:$U$10,MATCH($D$47,Lookup!$S$2:$S$10,0))),0,$L$12*K718))</f>
        <v>0</v>
      </c>
      <c r="O718" s="234">
        <f t="shared" si="64"/>
        <v>0</v>
      </c>
      <c r="P718" s="10"/>
      <c r="Q718" s="9"/>
      <c r="S718" s="340">
        <f t="shared" si="65"/>
        <v>0</v>
      </c>
      <c r="T718" s="340">
        <f t="shared" si="66"/>
        <v>0</v>
      </c>
    </row>
    <row r="719" spans="2:20" ht="14.4" x14ac:dyDescent="0.3">
      <c r="B719" s="30"/>
      <c r="C719" s="16"/>
      <c r="D719" s="16"/>
      <c r="E719" s="25"/>
      <c r="F719" s="16"/>
      <c r="G719" s="15"/>
      <c r="H719" s="14"/>
      <c r="I719" s="13"/>
      <c r="J719" s="13"/>
      <c r="K719" s="12"/>
      <c r="L719" s="232">
        <f t="shared" si="62"/>
        <v>0</v>
      </c>
      <c r="M719" s="234">
        <f t="shared" si="63"/>
        <v>0</v>
      </c>
      <c r="N719" s="11">
        <f>IF(Q719="x",0,IF(J719&lt;(INDEX(Lookup!$U$2:$U$10,MATCH($D$47,Lookup!$S$2:$S$10,0))),0,$L$12*K719))</f>
        <v>0</v>
      </c>
      <c r="O719" s="234">
        <f t="shared" si="64"/>
        <v>0</v>
      </c>
      <c r="P719" s="10"/>
      <c r="Q719" s="9"/>
      <c r="S719" s="340">
        <f t="shared" si="65"/>
        <v>0</v>
      </c>
      <c r="T719" s="340">
        <f t="shared" si="66"/>
        <v>0</v>
      </c>
    </row>
    <row r="720" spans="2:20" ht="14.4" x14ac:dyDescent="0.3">
      <c r="B720" s="30"/>
      <c r="C720" s="16"/>
      <c r="D720" s="16"/>
      <c r="E720" s="25"/>
      <c r="F720" s="16"/>
      <c r="G720" s="15"/>
      <c r="H720" s="14"/>
      <c r="I720" s="13"/>
      <c r="J720" s="13"/>
      <c r="K720" s="12"/>
      <c r="L720" s="232">
        <f t="shared" si="62"/>
        <v>0</v>
      </c>
      <c r="M720" s="234">
        <f t="shared" si="63"/>
        <v>0</v>
      </c>
      <c r="N720" s="11">
        <f>IF(Q720="x",0,IF(J720&lt;(INDEX(Lookup!$U$2:$U$10,MATCH($D$47,Lookup!$S$2:$S$10,0))),0,$L$12*K720))</f>
        <v>0</v>
      </c>
      <c r="O720" s="234">
        <f t="shared" si="64"/>
        <v>0</v>
      </c>
      <c r="P720" s="10"/>
      <c r="Q720" s="9"/>
      <c r="S720" s="340">
        <f t="shared" si="65"/>
        <v>0</v>
      </c>
      <c r="T720" s="340">
        <f t="shared" si="66"/>
        <v>0</v>
      </c>
    </row>
    <row r="721" spans="2:20" ht="14.4" x14ac:dyDescent="0.3">
      <c r="B721" s="30"/>
      <c r="C721" s="16"/>
      <c r="D721" s="16"/>
      <c r="E721" s="25"/>
      <c r="F721" s="16"/>
      <c r="G721" s="15"/>
      <c r="H721" s="14"/>
      <c r="I721" s="13"/>
      <c r="J721" s="13"/>
      <c r="K721" s="12"/>
      <c r="L721" s="232">
        <f t="shared" si="62"/>
        <v>0</v>
      </c>
      <c r="M721" s="234">
        <f t="shared" si="63"/>
        <v>0</v>
      </c>
      <c r="N721" s="11">
        <f>IF(Q721="x",0,IF(J721&lt;(INDEX(Lookup!$U$2:$U$10,MATCH($D$47,Lookup!$S$2:$S$10,0))),0,$L$12*K721))</f>
        <v>0</v>
      </c>
      <c r="O721" s="234">
        <f t="shared" si="64"/>
        <v>0</v>
      </c>
      <c r="P721" s="10"/>
      <c r="Q721" s="9"/>
      <c r="S721" s="340">
        <f t="shared" si="65"/>
        <v>0</v>
      </c>
      <c r="T721" s="340">
        <f t="shared" si="66"/>
        <v>0</v>
      </c>
    </row>
    <row r="722" spans="2:20" ht="14.4" x14ac:dyDescent="0.3">
      <c r="B722" s="30"/>
      <c r="C722" s="16"/>
      <c r="D722" s="16"/>
      <c r="E722" s="25"/>
      <c r="F722" s="16"/>
      <c r="G722" s="15"/>
      <c r="H722" s="14"/>
      <c r="I722" s="13"/>
      <c r="J722" s="13"/>
      <c r="K722" s="12"/>
      <c r="L722" s="232">
        <f t="shared" si="62"/>
        <v>0</v>
      </c>
      <c r="M722" s="234">
        <f t="shared" si="63"/>
        <v>0</v>
      </c>
      <c r="N722" s="11">
        <f>IF(Q722="x",0,IF(J722&lt;(INDEX(Lookup!$U$2:$U$10,MATCH($D$47,Lookup!$S$2:$S$10,0))),0,$L$12*K722))</f>
        <v>0</v>
      </c>
      <c r="O722" s="234">
        <f t="shared" si="64"/>
        <v>0</v>
      </c>
      <c r="P722" s="10"/>
      <c r="Q722" s="9"/>
      <c r="S722" s="340">
        <f t="shared" si="65"/>
        <v>0</v>
      </c>
      <c r="T722" s="340">
        <f t="shared" si="66"/>
        <v>0</v>
      </c>
    </row>
    <row r="723" spans="2:20" ht="14.4" x14ac:dyDescent="0.3">
      <c r="B723" s="30"/>
      <c r="C723" s="16"/>
      <c r="D723" s="16"/>
      <c r="E723" s="25"/>
      <c r="F723" s="16"/>
      <c r="G723" s="15"/>
      <c r="H723" s="14"/>
      <c r="I723" s="13"/>
      <c r="J723" s="13"/>
      <c r="K723" s="12"/>
      <c r="L723" s="232">
        <f t="shared" si="62"/>
        <v>0</v>
      </c>
      <c r="M723" s="234">
        <f t="shared" si="63"/>
        <v>0</v>
      </c>
      <c r="N723" s="11">
        <f>IF(Q723="x",0,IF(J723&lt;(INDEX(Lookup!$U$2:$U$10,MATCH($D$47,Lookup!$S$2:$S$10,0))),0,$L$12*K723))</f>
        <v>0</v>
      </c>
      <c r="O723" s="234">
        <f t="shared" si="64"/>
        <v>0</v>
      </c>
      <c r="P723" s="10"/>
      <c r="Q723" s="9"/>
      <c r="S723" s="340">
        <f t="shared" si="65"/>
        <v>0</v>
      </c>
      <c r="T723" s="340">
        <f t="shared" si="66"/>
        <v>0</v>
      </c>
    </row>
    <row r="724" spans="2:20" ht="14.4" x14ac:dyDescent="0.3">
      <c r="B724" s="30"/>
      <c r="C724" s="16"/>
      <c r="D724" s="16"/>
      <c r="E724" s="25"/>
      <c r="F724" s="16"/>
      <c r="G724" s="15"/>
      <c r="H724" s="14"/>
      <c r="I724" s="13"/>
      <c r="J724" s="13"/>
      <c r="K724" s="12"/>
      <c r="L724" s="232">
        <f t="shared" si="62"/>
        <v>0</v>
      </c>
      <c r="M724" s="234">
        <f t="shared" si="63"/>
        <v>0</v>
      </c>
      <c r="N724" s="11">
        <f>IF(Q724="x",0,IF(J724&lt;(INDEX(Lookup!$U$2:$U$10,MATCH($D$47,Lookup!$S$2:$S$10,0))),0,$L$12*K724))</f>
        <v>0</v>
      </c>
      <c r="O724" s="234">
        <f t="shared" si="64"/>
        <v>0</v>
      </c>
      <c r="P724" s="10"/>
      <c r="Q724" s="9"/>
      <c r="S724" s="340">
        <f t="shared" si="65"/>
        <v>0</v>
      </c>
      <c r="T724" s="340">
        <f t="shared" si="66"/>
        <v>0</v>
      </c>
    </row>
    <row r="725" spans="2:20" ht="14.4" x14ac:dyDescent="0.3">
      <c r="B725" s="30"/>
      <c r="C725" s="16"/>
      <c r="D725" s="16"/>
      <c r="E725" s="25"/>
      <c r="F725" s="16"/>
      <c r="G725" s="15"/>
      <c r="H725" s="14"/>
      <c r="I725" s="13"/>
      <c r="J725" s="13"/>
      <c r="K725" s="12"/>
      <c r="L725" s="232">
        <f t="shared" si="62"/>
        <v>0</v>
      </c>
      <c r="M725" s="234">
        <f t="shared" si="63"/>
        <v>0</v>
      </c>
      <c r="N725" s="11">
        <f>IF(Q725="x",0,IF(J725&lt;(INDEX(Lookup!$U$2:$U$10,MATCH($D$47,Lookup!$S$2:$S$10,0))),0,$L$12*K725))</f>
        <v>0</v>
      </c>
      <c r="O725" s="234">
        <f t="shared" si="64"/>
        <v>0</v>
      </c>
      <c r="P725" s="10"/>
      <c r="Q725" s="9"/>
      <c r="S725" s="340">
        <f t="shared" si="65"/>
        <v>0</v>
      </c>
      <c r="T725" s="340">
        <f t="shared" si="66"/>
        <v>0</v>
      </c>
    </row>
    <row r="726" spans="2:20" ht="14.4" x14ac:dyDescent="0.3">
      <c r="B726" s="30"/>
      <c r="C726" s="16"/>
      <c r="D726" s="16"/>
      <c r="E726" s="25"/>
      <c r="F726" s="16"/>
      <c r="G726" s="15"/>
      <c r="H726" s="14"/>
      <c r="I726" s="13"/>
      <c r="J726" s="13"/>
      <c r="K726" s="12"/>
      <c r="L726" s="232">
        <f t="shared" si="62"/>
        <v>0</v>
      </c>
      <c r="M726" s="234">
        <f t="shared" si="63"/>
        <v>0</v>
      </c>
      <c r="N726" s="11">
        <f>IF(Q726="x",0,IF(J726&lt;(INDEX(Lookup!$U$2:$U$10,MATCH($D$47,Lookup!$S$2:$S$10,0))),0,$L$12*K726))</f>
        <v>0</v>
      </c>
      <c r="O726" s="234">
        <f t="shared" si="64"/>
        <v>0</v>
      </c>
      <c r="P726" s="10"/>
      <c r="Q726" s="9"/>
      <c r="S726" s="340">
        <f t="shared" si="65"/>
        <v>0</v>
      </c>
      <c r="T726" s="340">
        <f t="shared" si="66"/>
        <v>0</v>
      </c>
    </row>
    <row r="727" spans="2:20" ht="14.4" x14ac:dyDescent="0.3">
      <c r="B727" s="30"/>
      <c r="C727" s="16"/>
      <c r="D727" s="16"/>
      <c r="E727" s="25"/>
      <c r="F727" s="16"/>
      <c r="G727" s="15"/>
      <c r="H727" s="14"/>
      <c r="I727" s="13"/>
      <c r="J727" s="13"/>
      <c r="K727" s="12"/>
      <c r="L727" s="232">
        <f t="shared" si="62"/>
        <v>0</v>
      </c>
      <c r="M727" s="234">
        <f t="shared" si="63"/>
        <v>0</v>
      </c>
      <c r="N727" s="11">
        <f>IF(Q727="x",0,IF(J727&lt;(INDEX(Lookup!$U$2:$U$10,MATCH($D$47,Lookup!$S$2:$S$10,0))),0,$L$12*K727))</f>
        <v>0</v>
      </c>
      <c r="O727" s="234">
        <f t="shared" si="64"/>
        <v>0</v>
      </c>
      <c r="P727" s="10"/>
      <c r="Q727" s="9"/>
      <c r="S727" s="340">
        <f t="shared" si="65"/>
        <v>0</v>
      </c>
      <c r="T727" s="340">
        <f t="shared" si="66"/>
        <v>0</v>
      </c>
    </row>
    <row r="728" spans="2:20" ht="14.4" x14ac:dyDescent="0.3">
      <c r="B728" s="30"/>
      <c r="C728" s="16"/>
      <c r="D728" s="16"/>
      <c r="E728" s="25"/>
      <c r="F728" s="16"/>
      <c r="G728" s="15"/>
      <c r="H728" s="14"/>
      <c r="I728" s="13"/>
      <c r="J728" s="13"/>
      <c r="K728" s="12"/>
      <c r="L728" s="232">
        <f t="shared" si="62"/>
        <v>0</v>
      </c>
      <c r="M728" s="234">
        <f t="shared" si="63"/>
        <v>0</v>
      </c>
      <c r="N728" s="11">
        <f>IF(Q728="x",0,IF(J728&lt;(INDEX(Lookup!$U$2:$U$10,MATCH($D$47,Lookup!$S$2:$S$10,0))),0,$L$12*K728))</f>
        <v>0</v>
      </c>
      <c r="O728" s="234">
        <f t="shared" si="64"/>
        <v>0</v>
      </c>
      <c r="P728" s="10"/>
      <c r="Q728" s="9"/>
      <c r="S728" s="340">
        <f t="shared" si="65"/>
        <v>0</v>
      </c>
      <c r="T728" s="340">
        <f t="shared" si="66"/>
        <v>0</v>
      </c>
    </row>
    <row r="729" spans="2:20" ht="14.4" x14ac:dyDescent="0.3">
      <c r="B729" s="30"/>
      <c r="C729" s="16"/>
      <c r="D729" s="16"/>
      <c r="E729" s="25"/>
      <c r="F729" s="16"/>
      <c r="G729" s="15"/>
      <c r="H729" s="14"/>
      <c r="I729" s="13"/>
      <c r="J729" s="13"/>
      <c r="K729" s="12"/>
      <c r="L729" s="232">
        <f t="shared" si="62"/>
        <v>0</v>
      </c>
      <c r="M729" s="234">
        <f t="shared" si="63"/>
        <v>0</v>
      </c>
      <c r="N729" s="11">
        <f>IF(Q729="x",0,IF(J729&lt;(INDEX(Lookup!$U$2:$U$10,MATCH($D$47,Lookup!$S$2:$S$10,0))),0,$L$12*K729))</f>
        <v>0</v>
      </c>
      <c r="O729" s="234">
        <f t="shared" si="64"/>
        <v>0</v>
      </c>
      <c r="P729" s="10"/>
      <c r="Q729" s="9"/>
      <c r="S729" s="340">
        <f t="shared" si="65"/>
        <v>0</v>
      </c>
      <c r="T729" s="340">
        <f t="shared" si="66"/>
        <v>0</v>
      </c>
    </row>
    <row r="730" spans="2:20" ht="14.4" x14ac:dyDescent="0.3">
      <c r="B730" s="30"/>
      <c r="C730" s="16"/>
      <c r="D730" s="16"/>
      <c r="E730" s="25"/>
      <c r="F730" s="16"/>
      <c r="G730" s="15"/>
      <c r="H730" s="14"/>
      <c r="I730" s="13"/>
      <c r="J730" s="13"/>
      <c r="K730" s="12"/>
      <c r="L730" s="232">
        <f t="shared" si="62"/>
        <v>0</v>
      </c>
      <c r="M730" s="234">
        <f t="shared" si="63"/>
        <v>0</v>
      </c>
      <c r="N730" s="11">
        <f>IF(Q730="x",0,IF(J730&lt;(INDEX(Lookup!$U$2:$U$10,MATCH($D$47,Lookup!$S$2:$S$10,0))),0,$L$12*K730))</f>
        <v>0</v>
      </c>
      <c r="O730" s="234">
        <f t="shared" si="64"/>
        <v>0</v>
      </c>
      <c r="P730" s="10"/>
      <c r="Q730" s="9"/>
      <c r="S730" s="340">
        <f t="shared" si="65"/>
        <v>0</v>
      </c>
      <c r="T730" s="340">
        <f t="shared" si="66"/>
        <v>0</v>
      </c>
    </row>
    <row r="731" spans="2:20" ht="14.4" x14ac:dyDescent="0.3">
      <c r="B731" s="30"/>
      <c r="C731" s="16"/>
      <c r="D731" s="16"/>
      <c r="E731" s="25"/>
      <c r="F731" s="16"/>
      <c r="G731" s="15"/>
      <c r="H731" s="14"/>
      <c r="I731" s="13"/>
      <c r="J731" s="13"/>
      <c r="K731" s="12"/>
      <c r="L731" s="232">
        <f t="shared" si="62"/>
        <v>0</v>
      </c>
      <c r="M731" s="234">
        <f t="shared" si="63"/>
        <v>0</v>
      </c>
      <c r="N731" s="11">
        <f>IF(Q731="x",0,IF(J731&lt;(INDEX(Lookup!$U$2:$U$10,MATCH($D$47,Lookup!$S$2:$S$10,0))),0,$L$12*K731))</f>
        <v>0</v>
      </c>
      <c r="O731" s="234">
        <f t="shared" si="64"/>
        <v>0</v>
      </c>
      <c r="P731" s="10"/>
      <c r="Q731" s="9"/>
      <c r="S731" s="340">
        <f t="shared" si="65"/>
        <v>0</v>
      </c>
      <c r="T731" s="340">
        <f t="shared" si="66"/>
        <v>0</v>
      </c>
    </row>
    <row r="732" spans="2:20" ht="14.4" x14ac:dyDescent="0.3">
      <c r="B732" s="30"/>
      <c r="C732" s="16"/>
      <c r="D732" s="16"/>
      <c r="E732" s="25"/>
      <c r="F732" s="16"/>
      <c r="G732" s="15"/>
      <c r="H732" s="14"/>
      <c r="I732" s="13"/>
      <c r="J732" s="13"/>
      <c r="K732" s="12"/>
      <c r="L732" s="232">
        <f t="shared" si="62"/>
        <v>0</v>
      </c>
      <c r="M732" s="234">
        <f t="shared" si="63"/>
        <v>0</v>
      </c>
      <c r="N732" s="11">
        <f>IF(Q732="x",0,IF(J732&lt;(INDEX(Lookup!$U$2:$U$10,MATCH($D$47,Lookup!$S$2:$S$10,0))),0,$L$12*K732))</f>
        <v>0</v>
      </c>
      <c r="O732" s="234">
        <f t="shared" si="64"/>
        <v>0</v>
      </c>
      <c r="P732" s="10"/>
      <c r="Q732" s="9"/>
      <c r="S732" s="340">
        <f t="shared" si="65"/>
        <v>0</v>
      </c>
      <c r="T732" s="340">
        <f t="shared" si="66"/>
        <v>0</v>
      </c>
    </row>
    <row r="733" spans="2:20" ht="14.4" x14ac:dyDescent="0.3">
      <c r="B733" s="30"/>
      <c r="C733" s="16"/>
      <c r="D733" s="16"/>
      <c r="E733" s="25"/>
      <c r="F733" s="16"/>
      <c r="G733" s="15"/>
      <c r="H733" s="14"/>
      <c r="I733" s="13"/>
      <c r="J733" s="13"/>
      <c r="K733" s="12"/>
      <c r="L733" s="232">
        <f t="shared" si="62"/>
        <v>0</v>
      </c>
      <c r="M733" s="234">
        <f t="shared" si="63"/>
        <v>0</v>
      </c>
      <c r="N733" s="11">
        <f>IF(Q733="x",0,IF(J733&lt;(INDEX(Lookup!$U$2:$U$10,MATCH($D$47,Lookup!$S$2:$S$10,0))),0,$L$12*K733))</f>
        <v>0</v>
      </c>
      <c r="O733" s="234">
        <f t="shared" si="64"/>
        <v>0</v>
      </c>
      <c r="P733" s="10"/>
      <c r="Q733" s="9"/>
      <c r="S733" s="340">
        <f t="shared" si="65"/>
        <v>0</v>
      </c>
      <c r="T733" s="340">
        <f t="shared" si="66"/>
        <v>0</v>
      </c>
    </row>
    <row r="734" spans="2:20" ht="14.4" x14ac:dyDescent="0.3">
      <c r="B734" s="30"/>
      <c r="C734" s="16"/>
      <c r="D734" s="16"/>
      <c r="E734" s="25"/>
      <c r="F734" s="16"/>
      <c r="G734" s="15"/>
      <c r="H734" s="14"/>
      <c r="I734" s="13"/>
      <c r="J734" s="13"/>
      <c r="K734" s="12"/>
      <c r="L734" s="232">
        <f t="shared" si="62"/>
        <v>0</v>
      </c>
      <c r="M734" s="234">
        <f t="shared" si="63"/>
        <v>0</v>
      </c>
      <c r="N734" s="11">
        <f>IF(Q734="x",0,IF(J734&lt;(INDEX(Lookup!$U$2:$U$10,MATCH($D$47,Lookup!$S$2:$S$10,0))),0,$L$12*K734))</f>
        <v>0</v>
      </c>
      <c r="O734" s="234">
        <f t="shared" si="64"/>
        <v>0</v>
      </c>
      <c r="P734" s="10"/>
      <c r="Q734" s="9"/>
      <c r="S734" s="340">
        <f t="shared" si="65"/>
        <v>0</v>
      </c>
      <c r="T734" s="340">
        <f t="shared" si="66"/>
        <v>0</v>
      </c>
    </row>
    <row r="735" spans="2:20" ht="14.4" x14ac:dyDescent="0.3">
      <c r="B735" s="30"/>
      <c r="C735" s="16"/>
      <c r="D735" s="16"/>
      <c r="E735" s="25"/>
      <c r="F735" s="16"/>
      <c r="G735" s="15"/>
      <c r="H735" s="14"/>
      <c r="I735" s="13"/>
      <c r="J735" s="13"/>
      <c r="K735" s="12"/>
      <c r="L735" s="232">
        <f t="shared" si="62"/>
        <v>0</v>
      </c>
      <c r="M735" s="234">
        <f t="shared" si="63"/>
        <v>0</v>
      </c>
      <c r="N735" s="11">
        <f>IF(Q735="x",0,IF(J735&lt;(INDEX(Lookup!$U$2:$U$10,MATCH($D$47,Lookup!$S$2:$S$10,0))),0,$L$12*K735))</f>
        <v>0</v>
      </c>
      <c r="O735" s="234">
        <f t="shared" si="64"/>
        <v>0</v>
      </c>
      <c r="P735" s="10"/>
      <c r="Q735" s="9"/>
      <c r="S735" s="340">
        <f t="shared" si="65"/>
        <v>0</v>
      </c>
      <c r="T735" s="340">
        <f t="shared" si="66"/>
        <v>0</v>
      </c>
    </row>
    <row r="736" spans="2:20" ht="14.4" x14ac:dyDescent="0.3">
      <c r="B736" s="30"/>
      <c r="C736" s="16"/>
      <c r="D736" s="16"/>
      <c r="E736" s="25"/>
      <c r="F736" s="16"/>
      <c r="G736" s="15"/>
      <c r="H736" s="14"/>
      <c r="I736" s="13"/>
      <c r="J736" s="13"/>
      <c r="K736" s="12"/>
      <c r="L736" s="232">
        <f t="shared" si="62"/>
        <v>0</v>
      </c>
      <c r="M736" s="234">
        <f t="shared" si="63"/>
        <v>0</v>
      </c>
      <c r="N736" s="11">
        <f>IF(Q736="x",0,IF(J736&lt;(INDEX(Lookup!$U$2:$U$10,MATCH($D$47,Lookup!$S$2:$S$10,0))),0,$L$12*K736))</f>
        <v>0</v>
      </c>
      <c r="O736" s="234">
        <f t="shared" si="64"/>
        <v>0</v>
      </c>
      <c r="P736" s="10"/>
      <c r="Q736" s="9"/>
      <c r="S736" s="340">
        <f t="shared" si="65"/>
        <v>0</v>
      </c>
      <c r="T736" s="340">
        <f t="shared" si="66"/>
        <v>0</v>
      </c>
    </row>
    <row r="737" spans="2:20" ht="14.4" x14ac:dyDescent="0.3">
      <c r="B737" s="30"/>
      <c r="C737" s="16"/>
      <c r="D737" s="16"/>
      <c r="E737" s="25"/>
      <c r="F737" s="16"/>
      <c r="G737" s="15"/>
      <c r="H737" s="14"/>
      <c r="I737" s="13"/>
      <c r="J737" s="13"/>
      <c r="K737" s="12"/>
      <c r="L737" s="232">
        <f t="shared" si="62"/>
        <v>0</v>
      </c>
      <c r="M737" s="234">
        <f t="shared" si="63"/>
        <v>0</v>
      </c>
      <c r="N737" s="11">
        <f>IF(Q737="x",0,IF(J737&lt;(INDEX(Lookup!$U$2:$U$10,MATCH($D$47,Lookup!$S$2:$S$10,0))),0,$L$12*K737))</f>
        <v>0</v>
      </c>
      <c r="O737" s="234">
        <f t="shared" si="64"/>
        <v>0</v>
      </c>
      <c r="P737" s="10"/>
      <c r="Q737" s="9"/>
      <c r="S737" s="340">
        <f t="shared" si="65"/>
        <v>0</v>
      </c>
      <c r="T737" s="340">
        <f t="shared" si="66"/>
        <v>0</v>
      </c>
    </row>
    <row r="738" spans="2:20" ht="14.4" x14ac:dyDescent="0.3">
      <c r="B738" s="30"/>
      <c r="C738" s="16"/>
      <c r="D738" s="16"/>
      <c r="E738" s="25"/>
      <c r="F738" s="16"/>
      <c r="G738" s="15"/>
      <c r="H738" s="14"/>
      <c r="I738" s="13"/>
      <c r="J738" s="13"/>
      <c r="K738" s="12"/>
      <c r="L738" s="232">
        <f t="shared" si="62"/>
        <v>0</v>
      </c>
      <c r="M738" s="234">
        <f t="shared" si="63"/>
        <v>0</v>
      </c>
      <c r="N738" s="11">
        <f>IF(Q738="x",0,IF(J738&lt;(INDEX(Lookup!$U$2:$U$10,MATCH($D$47,Lookup!$S$2:$S$10,0))),0,$L$12*K738))</f>
        <v>0</v>
      </c>
      <c r="O738" s="234">
        <f t="shared" si="64"/>
        <v>0</v>
      </c>
      <c r="P738" s="10"/>
      <c r="Q738" s="9"/>
      <c r="S738" s="340">
        <f t="shared" si="65"/>
        <v>0</v>
      </c>
      <c r="T738" s="340">
        <f t="shared" si="66"/>
        <v>0</v>
      </c>
    </row>
    <row r="739" spans="2:20" ht="14.4" x14ac:dyDescent="0.3">
      <c r="B739" s="30"/>
      <c r="C739" s="16"/>
      <c r="D739" s="16"/>
      <c r="E739" s="25"/>
      <c r="F739" s="16"/>
      <c r="G739" s="15"/>
      <c r="H739" s="14"/>
      <c r="I739" s="13"/>
      <c r="J739" s="13"/>
      <c r="K739" s="12"/>
      <c r="L739" s="232">
        <f t="shared" si="62"/>
        <v>0</v>
      </c>
      <c r="M739" s="234">
        <f t="shared" si="63"/>
        <v>0</v>
      </c>
      <c r="N739" s="11">
        <f>IF(Q739="x",0,IF(J739&lt;(INDEX(Lookup!$U$2:$U$10,MATCH($D$47,Lookup!$S$2:$S$10,0))),0,$L$12*K739))</f>
        <v>0</v>
      </c>
      <c r="O739" s="234">
        <f t="shared" si="64"/>
        <v>0</v>
      </c>
      <c r="P739" s="10"/>
      <c r="Q739" s="9"/>
      <c r="S739" s="340">
        <f t="shared" si="65"/>
        <v>0</v>
      </c>
      <c r="T739" s="340">
        <f t="shared" si="66"/>
        <v>0</v>
      </c>
    </row>
    <row r="740" spans="2:20" ht="14.4" x14ac:dyDescent="0.3">
      <c r="B740" s="30"/>
      <c r="C740" s="16"/>
      <c r="D740" s="16"/>
      <c r="E740" s="25"/>
      <c r="F740" s="16"/>
      <c r="G740" s="15"/>
      <c r="H740" s="14"/>
      <c r="I740" s="13"/>
      <c r="J740" s="13"/>
      <c r="K740" s="12"/>
      <c r="L740" s="232">
        <f t="shared" si="62"/>
        <v>0</v>
      </c>
      <c r="M740" s="234">
        <f t="shared" si="63"/>
        <v>0</v>
      </c>
      <c r="N740" s="11">
        <f>IF(Q740="x",0,IF(J740&lt;(INDEX(Lookup!$U$2:$U$10,MATCH($D$47,Lookup!$S$2:$S$10,0))),0,$L$12*K740))</f>
        <v>0</v>
      </c>
      <c r="O740" s="234">
        <f t="shared" si="64"/>
        <v>0</v>
      </c>
      <c r="P740" s="10"/>
      <c r="Q740" s="9"/>
      <c r="S740" s="340">
        <f t="shared" si="65"/>
        <v>0</v>
      </c>
      <c r="T740" s="340">
        <f t="shared" si="66"/>
        <v>0</v>
      </c>
    </row>
    <row r="741" spans="2:20" ht="14.4" x14ac:dyDescent="0.3">
      <c r="B741" s="30"/>
      <c r="C741" s="16"/>
      <c r="D741" s="16"/>
      <c r="E741" s="25"/>
      <c r="F741" s="16"/>
      <c r="G741" s="15"/>
      <c r="H741" s="14"/>
      <c r="I741" s="13"/>
      <c r="J741" s="13"/>
      <c r="K741" s="12"/>
      <c r="L741" s="232">
        <f t="shared" si="62"/>
        <v>0</v>
      </c>
      <c r="M741" s="234">
        <f t="shared" si="63"/>
        <v>0</v>
      </c>
      <c r="N741" s="11">
        <f>IF(Q741="x",0,IF(J741&lt;(INDEX(Lookup!$U$2:$U$10,MATCH($D$47,Lookup!$S$2:$S$10,0))),0,$L$12*K741))</f>
        <v>0</v>
      </c>
      <c r="O741" s="234">
        <f t="shared" si="64"/>
        <v>0</v>
      </c>
      <c r="P741" s="10"/>
      <c r="Q741" s="9"/>
      <c r="S741" s="340">
        <f t="shared" si="65"/>
        <v>0</v>
      </c>
      <c r="T741" s="340">
        <f t="shared" si="66"/>
        <v>0</v>
      </c>
    </row>
    <row r="742" spans="2:20" ht="14.4" x14ac:dyDescent="0.3">
      <c r="B742" s="30"/>
      <c r="C742" s="16"/>
      <c r="D742" s="16"/>
      <c r="E742" s="25"/>
      <c r="F742" s="16"/>
      <c r="G742" s="15"/>
      <c r="H742" s="14"/>
      <c r="I742" s="13"/>
      <c r="J742" s="13"/>
      <c r="K742" s="12"/>
      <c r="L742" s="232">
        <f t="shared" si="62"/>
        <v>0</v>
      </c>
      <c r="M742" s="234">
        <f t="shared" si="63"/>
        <v>0</v>
      </c>
      <c r="N742" s="11">
        <f>IF(Q742="x",0,IF(J742&lt;(INDEX(Lookup!$U$2:$U$10,MATCH($D$47,Lookup!$S$2:$S$10,0))),0,$L$12*K742))</f>
        <v>0</v>
      </c>
      <c r="O742" s="234">
        <f t="shared" si="64"/>
        <v>0</v>
      </c>
      <c r="P742" s="10"/>
      <c r="Q742" s="9"/>
      <c r="S742" s="340">
        <f t="shared" si="65"/>
        <v>0</v>
      </c>
      <c r="T742" s="340">
        <f t="shared" si="66"/>
        <v>0</v>
      </c>
    </row>
    <row r="743" spans="2:20" ht="14.4" x14ac:dyDescent="0.3">
      <c r="B743" s="30"/>
      <c r="C743" s="16"/>
      <c r="D743" s="16"/>
      <c r="E743" s="25"/>
      <c r="F743" s="16"/>
      <c r="G743" s="15"/>
      <c r="H743" s="14"/>
      <c r="I743" s="13"/>
      <c r="J743" s="13"/>
      <c r="K743" s="12"/>
      <c r="L743" s="232">
        <f t="shared" si="62"/>
        <v>0</v>
      </c>
      <c r="M743" s="234">
        <f t="shared" si="63"/>
        <v>0</v>
      </c>
      <c r="N743" s="11">
        <f>IF(Q743="x",0,IF(J743&lt;(INDEX(Lookup!$U$2:$U$10,MATCH($D$47,Lookup!$S$2:$S$10,0))),0,$L$12*K743))</f>
        <v>0</v>
      </c>
      <c r="O743" s="234">
        <f t="shared" si="64"/>
        <v>0</v>
      </c>
      <c r="P743" s="10"/>
      <c r="Q743" s="9"/>
      <c r="S743" s="340">
        <f t="shared" si="65"/>
        <v>0</v>
      </c>
      <c r="T743" s="340">
        <f t="shared" si="66"/>
        <v>0</v>
      </c>
    </row>
    <row r="744" spans="2:20" ht="14.4" x14ac:dyDescent="0.3">
      <c r="B744" s="30"/>
      <c r="C744" s="16"/>
      <c r="D744" s="16"/>
      <c r="E744" s="25"/>
      <c r="F744" s="16"/>
      <c r="G744" s="15"/>
      <c r="H744" s="14"/>
      <c r="I744" s="13"/>
      <c r="J744" s="13"/>
      <c r="K744" s="12"/>
      <c r="L744" s="232">
        <f t="shared" si="62"/>
        <v>0</v>
      </c>
      <c r="M744" s="234">
        <f t="shared" si="63"/>
        <v>0</v>
      </c>
      <c r="N744" s="11">
        <f>IF(Q744="x",0,IF(J744&lt;(INDEX(Lookup!$U$2:$U$10,MATCH($D$47,Lookup!$S$2:$S$10,0))),0,$L$12*K744))</f>
        <v>0</v>
      </c>
      <c r="O744" s="234">
        <f t="shared" si="64"/>
        <v>0</v>
      </c>
      <c r="P744" s="10"/>
      <c r="Q744" s="9"/>
      <c r="S744" s="340">
        <f t="shared" si="65"/>
        <v>0</v>
      </c>
      <c r="T744" s="340">
        <f t="shared" si="66"/>
        <v>0</v>
      </c>
    </row>
    <row r="745" spans="2:20" ht="14.4" x14ac:dyDescent="0.3">
      <c r="B745" s="30"/>
      <c r="C745" s="16"/>
      <c r="D745" s="16"/>
      <c r="E745" s="25"/>
      <c r="F745" s="16"/>
      <c r="G745" s="15"/>
      <c r="H745" s="14"/>
      <c r="I745" s="13"/>
      <c r="J745" s="13"/>
      <c r="K745" s="12"/>
      <c r="L745" s="232">
        <f t="shared" si="62"/>
        <v>0</v>
      </c>
      <c r="M745" s="234">
        <f t="shared" si="63"/>
        <v>0</v>
      </c>
      <c r="N745" s="11">
        <f>IF(Q745="x",0,IF(J745&lt;(INDEX(Lookup!$U$2:$U$10,MATCH($D$47,Lookup!$S$2:$S$10,0))),0,$L$12*K745))</f>
        <v>0</v>
      </c>
      <c r="O745" s="234">
        <f t="shared" si="64"/>
        <v>0</v>
      </c>
      <c r="P745" s="10"/>
      <c r="Q745" s="9"/>
      <c r="S745" s="340">
        <f t="shared" si="65"/>
        <v>0</v>
      </c>
      <c r="T745" s="340">
        <f t="shared" si="66"/>
        <v>0</v>
      </c>
    </row>
    <row r="746" spans="2:20" ht="14.4" x14ac:dyDescent="0.3">
      <c r="B746" s="30"/>
      <c r="C746" s="16"/>
      <c r="D746" s="16"/>
      <c r="E746" s="25"/>
      <c r="F746" s="16"/>
      <c r="G746" s="15"/>
      <c r="H746" s="14"/>
      <c r="I746" s="13"/>
      <c r="J746" s="13"/>
      <c r="K746" s="12"/>
      <c r="L746" s="232">
        <f t="shared" si="62"/>
        <v>0</v>
      </c>
      <c r="M746" s="234">
        <f t="shared" si="63"/>
        <v>0</v>
      </c>
      <c r="N746" s="11">
        <f>IF(Q746="x",0,IF(J746&lt;(INDEX(Lookup!$U$2:$U$10,MATCH($D$47,Lookup!$S$2:$S$10,0))),0,$L$12*K746))</f>
        <v>0</v>
      </c>
      <c r="O746" s="234">
        <f t="shared" si="64"/>
        <v>0</v>
      </c>
      <c r="P746" s="10"/>
      <c r="Q746" s="9"/>
      <c r="S746" s="340">
        <f t="shared" si="65"/>
        <v>0</v>
      </c>
      <c r="T746" s="340">
        <f t="shared" si="66"/>
        <v>0</v>
      </c>
    </row>
    <row r="747" spans="2:20" ht="14.4" x14ac:dyDescent="0.3">
      <c r="B747" s="30"/>
      <c r="C747" s="16"/>
      <c r="D747" s="16"/>
      <c r="E747" s="25"/>
      <c r="F747" s="16"/>
      <c r="G747" s="15"/>
      <c r="H747" s="14"/>
      <c r="I747" s="13"/>
      <c r="J747" s="13"/>
      <c r="K747" s="12"/>
      <c r="L747" s="232">
        <f t="shared" si="62"/>
        <v>0</v>
      </c>
      <c r="M747" s="234">
        <f t="shared" si="63"/>
        <v>0</v>
      </c>
      <c r="N747" s="11">
        <f>IF(Q747="x",0,IF(J747&lt;(INDEX(Lookup!$U$2:$U$10,MATCH($D$47,Lookup!$S$2:$S$10,0))),0,$L$12*K747))</f>
        <v>0</v>
      </c>
      <c r="O747" s="234">
        <f t="shared" si="64"/>
        <v>0</v>
      </c>
      <c r="P747" s="10"/>
      <c r="Q747" s="9"/>
      <c r="S747" s="340">
        <f t="shared" si="65"/>
        <v>0</v>
      </c>
      <c r="T747" s="340">
        <f t="shared" si="66"/>
        <v>0</v>
      </c>
    </row>
    <row r="748" spans="2:20" ht="14.4" x14ac:dyDescent="0.3">
      <c r="B748" s="30"/>
      <c r="C748" s="16"/>
      <c r="D748" s="16"/>
      <c r="E748" s="25"/>
      <c r="F748" s="16"/>
      <c r="G748" s="15"/>
      <c r="H748" s="14"/>
      <c r="I748" s="13"/>
      <c r="J748" s="13"/>
      <c r="K748" s="12"/>
      <c r="L748" s="232">
        <f t="shared" si="62"/>
        <v>0</v>
      </c>
      <c r="M748" s="234">
        <f t="shared" si="63"/>
        <v>0</v>
      </c>
      <c r="N748" s="11">
        <f>IF(Q748="x",0,IF(J748&lt;(INDEX(Lookup!$U$2:$U$10,MATCH($D$47,Lookup!$S$2:$S$10,0))),0,$L$12*K748))</f>
        <v>0</v>
      </c>
      <c r="O748" s="234">
        <f t="shared" si="64"/>
        <v>0</v>
      </c>
      <c r="P748" s="10"/>
      <c r="Q748" s="9"/>
      <c r="S748" s="340">
        <f t="shared" si="65"/>
        <v>0</v>
      </c>
      <c r="T748" s="340">
        <f t="shared" si="66"/>
        <v>0</v>
      </c>
    </row>
    <row r="749" spans="2:20" ht="14.4" x14ac:dyDescent="0.3">
      <c r="B749" s="30"/>
      <c r="C749" s="16"/>
      <c r="D749" s="16"/>
      <c r="E749" s="25"/>
      <c r="F749" s="16"/>
      <c r="G749" s="15"/>
      <c r="H749" s="14"/>
      <c r="I749" s="13"/>
      <c r="J749" s="13"/>
      <c r="K749" s="12"/>
      <c r="L749" s="232">
        <f t="shared" si="62"/>
        <v>0</v>
      </c>
      <c r="M749" s="234">
        <f t="shared" si="63"/>
        <v>0</v>
      </c>
      <c r="N749" s="11">
        <f>IF(Q749="x",0,IF(J749&lt;(INDEX(Lookup!$U$2:$U$10,MATCH($D$47,Lookup!$S$2:$S$10,0))),0,$L$12*K749))</f>
        <v>0</v>
      </c>
      <c r="O749" s="234">
        <f t="shared" si="64"/>
        <v>0</v>
      </c>
      <c r="P749" s="10"/>
      <c r="Q749" s="9"/>
      <c r="S749" s="340">
        <f t="shared" si="65"/>
        <v>0</v>
      </c>
      <c r="T749" s="340">
        <f t="shared" si="66"/>
        <v>0</v>
      </c>
    </row>
    <row r="750" spans="2:20" ht="14.4" x14ac:dyDescent="0.3">
      <c r="B750" s="30"/>
      <c r="C750" s="16"/>
      <c r="D750" s="16"/>
      <c r="E750" s="25"/>
      <c r="F750" s="16"/>
      <c r="G750" s="15"/>
      <c r="H750" s="14"/>
      <c r="I750" s="13"/>
      <c r="J750" s="13"/>
      <c r="K750" s="12"/>
      <c r="L750" s="232">
        <f t="shared" si="62"/>
        <v>0</v>
      </c>
      <c r="M750" s="234">
        <f t="shared" si="63"/>
        <v>0</v>
      </c>
      <c r="N750" s="11">
        <f>IF(Q750="x",0,IF(J750&lt;(INDEX(Lookup!$U$2:$U$10,MATCH($D$47,Lookup!$S$2:$S$10,0))),0,$L$12*K750))</f>
        <v>0</v>
      </c>
      <c r="O750" s="234">
        <f t="shared" si="64"/>
        <v>0</v>
      </c>
      <c r="P750" s="10"/>
      <c r="Q750" s="9"/>
      <c r="S750" s="340">
        <f t="shared" si="65"/>
        <v>0</v>
      </c>
      <c r="T750" s="340">
        <f t="shared" si="66"/>
        <v>0</v>
      </c>
    </row>
    <row r="751" spans="2:20" ht="14.4" x14ac:dyDescent="0.3">
      <c r="B751" s="30"/>
      <c r="C751" s="16"/>
      <c r="D751" s="16"/>
      <c r="E751" s="25"/>
      <c r="F751" s="16"/>
      <c r="G751" s="15"/>
      <c r="H751" s="14"/>
      <c r="I751" s="13"/>
      <c r="J751" s="13"/>
      <c r="K751" s="12"/>
      <c r="L751" s="232">
        <f t="shared" si="62"/>
        <v>0</v>
      </c>
      <c r="M751" s="234">
        <f t="shared" si="63"/>
        <v>0</v>
      </c>
      <c r="N751" s="11">
        <f>IF(Q751="x",0,IF(J751&lt;(INDEX(Lookup!$U$2:$U$10,MATCH($D$47,Lookup!$S$2:$S$10,0))),0,$L$12*K751))</f>
        <v>0</v>
      </c>
      <c r="O751" s="234">
        <f t="shared" si="64"/>
        <v>0</v>
      </c>
      <c r="P751" s="10"/>
      <c r="Q751" s="9"/>
      <c r="S751" s="340">
        <f t="shared" si="65"/>
        <v>0</v>
      </c>
      <c r="T751" s="340">
        <f t="shared" si="66"/>
        <v>0</v>
      </c>
    </row>
    <row r="752" spans="2:20" ht="14.4" x14ac:dyDescent="0.3">
      <c r="B752" s="30"/>
      <c r="C752" s="16"/>
      <c r="D752" s="16"/>
      <c r="E752" s="25"/>
      <c r="F752" s="16"/>
      <c r="G752" s="15"/>
      <c r="H752" s="14"/>
      <c r="I752" s="13"/>
      <c r="J752" s="13"/>
      <c r="K752" s="12"/>
      <c r="L752" s="232">
        <f t="shared" si="62"/>
        <v>0</v>
      </c>
      <c r="M752" s="234">
        <f t="shared" si="63"/>
        <v>0</v>
      </c>
      <c r="N752" s="11">
        <f>IF(Q752="x",0,IF(J752&lt;(INDEX(Lookup!$U$2:$U$10,MATCH($D$47,Lookup!$S$2:$S$10,0))),0,$L$12*K752))</f>
        <v>0</v>
      </c>
      <c r="O752" s="234">
        <f t="shared" si="64"/>
        <v>0</v>
      </c>
      <c r="P752" s="10"/>
      <c r="Q752" s="9"/>
      <c r="S752" s="340">
        <f t="shared" si="65"/>
        <v>0</v>
      </c>
      <c r="T752" s="340">
        <f t="shared" si="66"/>
        <v>0</v>
      </c>
    </row>
    <row r="753" spans="2:20" ht="14.4" x14ac:dyDescent="0.3">
      <c r="B753" s="30"/>
      <c r="C753" s="16"/>
      <c r="D753" s="16"/>
      <c r="E753" s="25"/>
      <c r="F753" s="16"/>
      <c r="G753" s="15"/>
      <c r="H753" s="14"/>
      <c r="I753" s="13"/>
      <c r="J753" s="13"/>
      <c r="K753" s="12"/>
      <c r="L753" s="232">
        <f t="shared" si="62"/>
        <v>0</v>
      </c>
      <c r="M753" s="234">
        <f t="shared" si="63"/>
        <v>0</v>
      </c>
      <c r="N753" s="11">
        <f>IF(Q753="x",0,IF(J753&lt;(INDEX(Lookup!$U$2:$U$10,MATCH($D$47,Lookup!$S$2:$S$10,0))),0,$L$12*K753))</f>
        <v>0</v>
      </c>
      <c r="O753" s="234">
        <f t="shared" si="64"/>
        <v>0</v>
      </c>
      <c r="P753" s="10"/>
      <c r="Q753" s="9"/>
      <c r="S753" s="340">
        <f t="shared" si="65"/>
        <v>0</v>
      </c>
      <c r="T753" s="340">
        <f t="shared" si="66"/>
        <v>0</v>
      </c>
    </row>
    <row r="754" spans="2:20" ht="14.4" x14ac:dyDescent="0.3">
      <c r="B754" s="30"/>
      <c r="C754" s="16"/>
      <c r="D754" s="16"/>
      <c r="E754" s="25"/>
      <c r="F754" s="16"/>
      <c r="G754" s="15"/>
      <c r="H754" s="14"/>
      <c r="I754" s="13"/>
      <c r="J754" s="13"/>
      <c r="K754" s="12"/>
      <c r="L754" s="232">
        <f t="shared" ref="L754:L817" si="67">IF(ROUNDDOWN(DATEDIF(I754,J754,"d")/7,0)&gt;$L$12,$L$12*K754,K754*ROUNDDOWN(DATEDIF(I754,J754,"d")/7,0))</f>
        <v>0</v>
      </c>
      <c r="M754" s="234">
        <f t="shared" ref="M754:M817" si="68">L754*$L$6</f>
        <v>0</v>
      </c>
      <c r="N754" s="11">
        <f>IF(Q754="x",0,IF(J754&lt;(INDEX(Lookup!$U$2:$U$10,MATCH($D$47,Lookup!$S$2:$S$10,0))),0,$L$12*K754))</f>
        <v>0</v>
      </c>
      <c r="O754" s="234">
        <f t="shared" ref="O754:O817" si="69">N754*$L$6</f>
        <v>0</v>
      </c>
      <c r="P754" s="10"/>
      <c r="Q754" s="9"/>
      <c r="S754" s="340">
        <f t="shared" si="65"/>
        <v>0</v>
      </c>
      <c r="T754" s="340">
        <f t="shared" si="66"/>
        <v>0</v>
      </c>
    </row>
    <row r="755" spans="2:20" ht="14.4" x14ac:dyDescent="0.3">
      <c r="B755" s="30"/>
      <c r="C755" s="16"/>
      <c r="D755" s="16"/>
      <c r="E755" s="25"/>
      <c r="F755" s="16"/>
      <c r="G755" s="15"/>
      <c r="H755" s="14"/>
      <c r="I755" s="13"/>
      <c r="J755" s="13"/>
      <c r="K755" s="12"/>
      <c r="L755" s="232">
        <f t="shared" si="67"/>
        <v>0</v>
      </c>
      <c r="M755" s="234">
        <f t="shared" si="68"/>
        <v>0</v>
      </c>
      <c r="N755" s="11">
        <f>IF(Q755="x",0,IF(J755&lt;(INDEX(Lookup!$U$2:$U$10,MATCH($D$47,Lookup!$S$2:$S$10,0))),0,$L$12*K755))</f>
        <v>0</v>
      </c>
      <c r="O755" s="234">
        <f t="shared" si="69"/>
        <v>0</v>
      </c>
      <c r="P755" s="10"/>
      <c r="Q755" s="9"/>
      <c r="S755" s="340">
        <f t="shared" ref="S755:S818" si="70">M755*$I$35</f>
        <v>0</v>
      </c>
      <c r="T755" s="340">
        <f t="shared" ref="T755:T818" si="71">O755*$I$44</f>
        <v>0</v>
      </c>
    </row>
    <row r="756" spans="2:20" ht="14.4" x14ac:dyDescent="0.3">
      <c r="B756" s="30"/>
      <c r="C756" s="16"/>
      <c r="D756" s="16"/>
      <c r="E756" s="25"/>
      <c r="F756" s="16"/>
      <c r="G756" s="15"/>
      <c r="H756" s="14"/>
      <c r="I756" s="13"/>
      <c r="J756" s="13"/>
      <c r="K756" s="12"/>
      <c r="L756" s="232">
        <f t="shared" si="67"/>
        <v>0</v>
      </c>
      <c r="M756" s="234">
        <f t="shared" si="68"/>
        <v>0</v>
      </c>
      <c r="N756" s="11">
        <f>IF(Q756="x",0,IF(J756&lt;(INDEX(Lookup!$U$2:$U$10,MATCH($D$47,Lookup!$S$2:$S$10,0))),0,$L$12*K756))</f>
        <v>0</v>
      </c>
      <c r="O756" s="234">
        <f t="shared" si="69"/>
        <v>0</v>
      </c>
      <c r="P756" s="10"/>
      <c r="Q756" s="9"/>
      <c r="S756" s="340">
        <f t="shared" si="70"/>
        <v>0</v>
      </c>
      <c r="T756" s="340">
        <f t="shared" si="71"/>
        <v>0</v>
      </c>
    </row>
    <row r="757" spans="2:20" ht="14.4" x14ac:dyDescent="0.3">
      <c r="B757" s="30"/>
      <c r="C757" s="16"/>
      <c r="D757" s="16"/>
      <c r="E757" s="25"/>
      <c r="F757" s="16"/>
      <c r="G757" s="15"/>
      <c r="H757" s="14"/>
      <c r="I757" s="13"/>
      <c r="J757" s="13"/>
      <c r="K757" s="12"/>
      <c r="L757" s="232">
        <f t="shared" si="67"/>
        <v>0</v>
      </c>
      <c r="M757" s="234">
        <f t="shared" si="68"/>
        <v>0</v>
      </c>
      <c r="N757" s="11">
        <f>IF(Q757="x",0,IF(J757&lt;(INDEX(Lookup!$U$2:$U$10,MATCH($D$47,Lookup!$S$2:$S$10,0))),0,$L$12*K757))</f>
        <v>0</v>
      </c>
      <c r="O757" s="234">
        <f t="shared" si="69"/>
        <v>0</v>
      </c>
      <c r="P757" s="10"/>
      <c r="Q757" s="9"/>
      <c r="S757" s="340">
        <f t="shared" si="70"/>
        <v>0</v>
      </c>
      <c r="T757" s="340">
        <f t="shared" si="71"/>
        <v>0</v>
      </c>
    </row>
    <row r="758" spans="2:20" ht="14.4" x14ac:dyDescent="0.3">
      <c r="B758" s="30"/>
      <c r="C758" s="16"/>
      <c r="D758" s="16"/>
      <c r="E758" s="25"/>
      <c r="F758" s="16"/>
      <c r="G758" s="15"/>
      <c r="H758" s="14"/>
      <c r="I758" s="13"/>
      <c r="J758" s="13"/>
      <c r="K758" s="12"/>
      <c r="L758" s="232">
        <f t="shared" si="67"/>
        <v>0</v>
      </c>
      <c r="M758" s="234">
        <f t="shared" si="68"/>
        <v>0</v>
      </c>
      <c r="N758" s="11">
        <f>IF(Q758="x",0,IF(J758&lt;(INDEX(Lookup!$U$2:$U$10,MATCH($D$47,Lookup!$S$2:$S$10,0))),0,$L$12*K758))</f>
        <v>0</v>
      </c>
      <c r="O758" s="234">
        <f t="shared" si="69"/>
        <v>0</v>
      </c>
      <c r="P758" s="10"/>
      <c r="Q758" s="9"/>
      <c r="S758" s="340">
        <f t="shared" si="70"/>
        <v>0</v>
      </c>
      <c r="T758" s="340">
        <f t="shared" si="71"/>
        <v>0</v>
      </c>
    </row>
    <row r="759" spans="2:20" ht="14.4" x14ac:dyDescent="0.3">
      <c r="B759" s="30"/>
      <c r="C759" s="16"/>
      <c r="D759" s="16"/>
      <c r="E759" s="25"/>
      <c r="F759" s="16"/>
      <c r="G759" s="15"/>
      <c r="H759" s="14"/>
      <c r="I759" s="13"/>
      <c r="J759" s="13"/>
      <c r="K759" s="12"/>
      <c r="L759" s="232">
        <f t="shared" si="67"/>
        <v>0</v>
      </c>
      <c r="M759" s="234">
        <f t="shared" si="68"/>
        <v>0</v>
      </c>
      <c r="N759" s="11">
        <f>IF(Q759="x",0,IF(J759&lt;(INDEX(Lookup!$U$2:$U$10,MATCH($D$47,Lookup!$S$2:$S$10,0))),0,$L$12*K759))</f>
        <v>0</v>
      </c>
      <c r="O759" s="234">
        <f t="shared" si="69"/>
        <v>0</v>
      </c>
      <c r="P759" s="10"/>
      <c r="Q759" s="9"/>
      <c r="S759" s="340">
        <f t="shared" si="70"/>
        <v>0</v>
      </c>
      <c r="T759" s="340">
        <f t="shared" si="71"/>
        <v>0</v>
      </c>
    </row>
    <row r="760" spans="2:20" ht="14.4" x14ac:dyDescent="0.3">
      <c r="B760" s="30"/>
      <c r="C760" s="16"/>
      <c r="D760" s="16"/>
      <c r="E760" s="25"/>
      <c r="F760" s="16"/>
      <c r="G760" s="15"/>
      <c r="H760" s="14"/>
      <c r="I760" s="13"/>
      <c r="J760" s="13"/>
      <c r="K760" s="12"/>
      <c r="L760" s="232">
        <f t="shared" si="67"/>
        <v>0</v>
      </c>
      <c r="M760" s="234">
        <f t="shared" si="68"/>
        <v>0</v>
      </c>
      <c r="N760" s="11">
        <f>IF(Q760="x",0,IF(J760&lt;(INDEX(Lookup!$U$2:$U$10,MATCH($D$47,Lookup!$S$2:$S$10,0))),0,$L$12*K760))</f>
        <v>0</v>
      </c>
      <c r="O760" s="234">
        <f t="shared" si="69"/>
        <v>0</v>
      </c>
      <c r="P760" s="10"/>
      <c r="Q760" s="9"/>
      <c r="S760" s="340">
        <f t="shared" si="70"/>
        <v>0</v>
      </c>
      <c r="T760" s="340">
        <f t="shared" si="71"/>
        <v>0</v>
      </c>
    </row>
    <row r="761" spans="2:20" ht="14.4" x14ac:dyDescent="0.3">
      <c r="B761" s="30"/>
      <c r="C761" s="16"/>
      <c r="D761" s="16"/>
      <c r="E761" s="25"/>
      <c r="F761" s="16"/>
      <c r="G761" s="15"/>
      <c r="H761" s="14"/>
      <c r="I761" s="13"/>
      <c r="J761" s="13"/>
      <c r="K761" s="12"/>
      <c r="L761" s="232">
        <f t="shared" si="67"/>
        <v>0</v>
      </c>
      <c r="M761" s="234">
        <f t="shared" si="68"/>
        <v>0</v>
      </c>
      <c r="N761" s="11">
        <f>IF(Q761="x",0,IF(J761&lt;(INDEX(Lookup!$U$2:$U$10,MATCH($D$47,Lookup!$S$2:$S$10,0))),0,$L$12*K761))</f>
        <v>0</v>
      </c>
      <c r="O761" s="234">
        <f t="shared" si="69"/>
        <v>0</v>
      </c>
      <c r="P761" s="10"/>
      <c r="Q761" s="9"/>
      <c r="S761" s="340">
        <f t="shared" si="70"/>
        <v>0</v>
      </c>
      <c r="T761" s="340">
        <f t="shared" si="71"/>
        <v>0</v>
      </c>
    </row>
    <row r="762" spans="2:20" ht="14.4" x14ac:dyDescent="0.3">
      <c r="B762" s="30"/>
      <c r="C762" s="16"/>
      <c r="D762" s="16"/>
      <c r="E762" s="25"/>
      <c r="F762" s="16"/>
      <c r="G762" s="15"/>
      <c r="H762" s="14"/>
      <c r="I762" s="13"/>
      <c r="J762" s="13"/>
      <c r="K762" s="12"/>
      <c r="L762" s="232">
        <f t="shared" si="67"/>
        <v>0</v>
      </c>
      <c r="M762" s="234">
        <f t="shared" si="68"/>
        <v>0</v>
      </c>
      <c r="N762" s="11">
        <f>IF(Q762="x",0,IF(J762&lt;(INDEX(Lookup!$U$2:$U$10,MATCH($D$47,Lookup!$S$2:$S$10,0))),0,$L$12*K762))</f>
        <v>0</v>
      </c>
      <c r="O762" s="234">
        <f t="shared" si="69"/>
        <v>0</v>
      </c>
      <c r="P762" s="10"/>
      <c r="Q762" s="9"/>
      <c r="S762" s="340">
        <f t="shared" si="70"/>
        <v>0</v>
      </c>
      <c r="T762" s="340">
        <f t="shared" si="71"/>
        <v>0</v>
      </c>
    </row>
    <row r="763" spans="2:20" ht="14.4" x14ac:dyDescent="0.3">
      <c r="B763" s="30"/>
      <c r="C763" s="16"/>
      <c r="D763" s="16"/>
      <c r="E763" s="25"/>
      <c r="F763" s="16"/>
      <c r="G763" s="15"/>
      <c r="H763" s="14"/>
      <c r="I763" s="13"/>
      <c r="J763" s="13"/>
      <c r="K763" s="12"/>
      <c r="L763" s="232">
        <f t="shared" si="67"/>
        <v>0</v>
      </c>
      <c r="M763" s="234">
        <f t="shared" si="68"/>
        <v>0</v>
      </c>
      <c r="N763" s="11">
        <f>IF(Q763="x",0,IF(J763&lt;(INDEX(Lookup!$U$2:$U$10,MATCH($D$47,Lookup!$S$2:$S$10,0))),0,$L$12*K763))</f>
        <v>0</v>
      </c>
      <c r="O763" s="234">
        <f t="shared" si="69"/>
        <v>0</v>
      </c>
      <c r="P763" s="10"/>
      <c r="Q763" s="9"/>
      <c r="S763" s="340">
        <f t="shared" si="70"/>
        <v>0</v>
      </c>
      <c r="T763" s="340">
        <f t="shared" si="71"/>
        <v>0</v>
      </c>
    </row>
    <row r="764" spans="2:20" ht="14.4" x14ac:dyDescent="0.3">
      <c r="B764" s="30"/>
      <c r="C764" s="16"/>
      <c r="D764" s="16"/>
      <c r="E764" s="25"/>
      <c r="F764" s="16"/>
      <c r="G764" s="15"/>
      <c r="H764" s="14"/>
      <c r="I764" s="13"/>
      <c r="J764" s="13"/>
      <c r="K764" s="12"/>
      <c r="L764" s="232">
        <f t="shared" si="67"/>
        <v>0</v>
      </c>
      <c r="M764" s="234">
        <f t="shared" si="68"/>
        <v>0</v>
      </c>
      <c r="N764" s="11">
        <f>IF(Q764="x",0,IF(J764&lt;(INDEX(Lookup!$U$2:$U$10,MATCH($D$47,Lookup!$S$2:$S$10,0))),0,$L$12*K764))</f>
        <v>0</v>
      </c>
      <c r="O764" s="234">
        <f t="shared" si="69"/>
        <v>0</v>
      </c>
      <c r="P764" s="10"/>
      <c r="Q764" s="9"/>
      <c r="S764" s="340">
        <f t="shared" si="70"/>
        <v>0</v>
      </c>
      <c r="T764" s="340">
        <f t="shared" si="71"/>
        <v>0</v>
      </c>
    </row>
    <row r="765" spans="2:20" ht="14.4" x14ac:dyDescent="0.3">
      <c r="B765" s="30"/>
      <c r="C765" s="16"/>
      <c r="D765" s="16"/>
      <c r="E765" s="25"/>
      <c r="F765" s="16"/>
      <c r="G765" s="15"/>
      <c r="H765" s="14"/>
      <c r="I765" s="13"/>
      <c r="J765" s="13"/>
      <c r="K765" s="12"/>
      <c r="L765" s="232">
        <f t="shared" si="67"/>
        <v>0</v>
      </c>
      <c r="M765" s="234">
        <f t="shared" si="68"/>
        <v>0</v>
      </c>
      <c r="N765" s="11">
        <f>IF(Q765="x",0,IF(J765&lt;(INDEX(Lookup!$U$2:$U$10,MATCH($D$47,Lookup!$S$2:$S$10,0))),0,$L$12*K765))</f>
        <v>0</v>
      </c>
      <c r="O765" s="234">
        <f t="shared" si="69"/>
        <v>0</v>
      </c>
      <c r="P765" s="10"/>
      <c r="Q765" s="9"/>
      <c r="S765" s="340">
        <f t="shared" si="70"/>
        <v>0</v>
      </c>
      <c r="T765" s="340">
        <f t="shared" si="71"/>
        <v>0</v>
      </c>
    </row>
    <row r="766" spans="2:20" ht="14.4" x14ac:dyDescent="0.3">
      <c r="B766" s="30"/>
      <c r="C766" s="16"/>
      <c r="D766" s="16"/>
      <c r="E766" s="25"/>
      <c r="F766" s="16"/>
      <c r="G766" s="15"/>
      <c r="H766" s="14"/>
      <c r="I766" s="13"/>
      <c r="J766" s="13"/>
      <c r="K766" s="12"/>
      <c r="L766" s="232">
        <f t="shared" si="67"/>
        <v>0</v>
      </c>
      <c r="M766" s="234">
        <f t="shared" si="68"/>
        <v>0</v>
      </c>
      <c r="N766" s="11">
        <f>IF(Q766="x",0,IF(J766&lt;(INDEX(Lookup!$U$2:$U$10,MATCH($D$47,Lookup!$S$2:$S$10,0))),0,$L$12*K766))</f>
        <v>0</v>
      </c>
      <c r="O766" s="234">
        <f t="shared" si="69"/>
        <v>0</v>
      </c>
      <c r="P766" s="10"/>
      <c r="Q766" s="9"/>
      <c r="S766" s="340">
        <f t="shared" si="70"/>
        <v>0</v>
      </c>
      <c r="T766" s="340">
        <f t="shared" si="71"/>
        <v>0</v>
      </c>
    </row>
    <row r="767" spans="2:20" ht="14.4" x14ac:dyDescent="0.3">
      <c r="B767" s="30"/>
      <c r="C767" s="16"/>
      <c r="D767" s="16"/>
      <c r="E767" s="25"/>
      <c r="F767" s="16"/>
      <c r="G767" s="15"/>
      <c r="H767" s="14"/>
      <c r="I767" s="13"/>
      <c r="J767" s="13"/>
      <c r="K767" s="12"/>
      <c r="L767" s="232">
        <f t="shared" si="67"/>
        <v>0</v>
      </c>
      <c r="M767" s="234">
        <f t="shared" si="68"/>
        <v>0</v>
      </c>
      <c r="N767" s="11">
        <f>IF(Q767="x",0,IF(J767&lt;(INDEX(Lookup!$U$2:$U$10,MATCH($D$47,Lookup!$S$2:$S$10,0))),0,$L$12*K767))</f>
        <v>0</v>
      </c>
      <c r="O767" s="234">
        <f t="shared" si="69"/>
        <v>0</v>
      </c>
      <c r="P767" s="10"/>
      <c r="Q767" s="9"/>
      <c r="S767" s="340">
        <f t="shared" si="70"/>
        <v>0</v>
      </c>
      <c r="T767" s="340">
        <f t="shared" si="71"/>
        <v>0</v>
      </c>
    </row>
    <row r="768" spans="2:20" ht="14.4" x14ac:dyDescent="0.3">
      <c r="B768" s="30"/>
      <c r="C768" s="16"/>
      <c r="D768" s="16"/>
      <c r="E768" s="25"/>
      <c r="F768" s="16"/>
      <c r="G768" s="15"/>
      <c r="H768" s="14"/>
      <c r="I768" s="13"/>
      <c r="J768" s="13"/>
      <c r="K768" s="12"/>
      <c r="L768" s="232">
        <f t="shared" si="67"/>
        <v>0</v>
      </c>
      <c r="M768" s="234">
        <f t="shared" si="68"/>
        <v>0</v>
      </c>
      <c r="N768" s="11">
        <f>IF(Q768="x",0,IF(J768&lt;(INDEX(Lookup!$U$2:$U$10,MATCH($D$47,Lookup!$S$2:$S$10,0))),0,$L$12*K768))</f>
        <v>0</v>
      </c>
      <c r="O768" s="234">
        <f t="shared" si="69"/>
        <v>0</v>
      </c>
      <c r="P768" s="10"/>
      <c r="Q768" s="9"/>
      <c r="S768" s="340">
        <f t="shared" si="70"/>
        <v>0</v>
      </c>
      <c r="T768" s="340">
        <f t="shared" si="71"/>
        <v>0</v>
      </c>
    </row>
    <row r="769" spans="2:20" ht="14.4" x14ac:dyDescent="0.3">
      <c r="B769" s="30"/>
      <c r="C769" s="16"/>
      <c r="D769" s="16"/>
      <c r="E769" s="25"/>
      <c r="F769" s="16"/>
      <c r="G769" s="15"/>
      <c r="H769" s="14"/>
      <c r="I769" s="13"/>
      <c r="J769" s="13"/>
      <c r="K769" s="12"/>
      <c r="L769" s="232">
        <f t="shared" si="67"/>
        <v>0</v>
      </c>
      <c r="M769" s="234">
        <f t="shared" si="68"/>
        <v>0</v>
      </c>
      <c r="N769" s="11">
        <f>IF(Q769="x",0,IF(J769&lt;(INDEX(Lookup!$U$2:$U$10,MATCH($D$47,Lookup!$S$2:$S$10,0))),0,$L$12*K769))</f>
        <v>0</v>
      </c>
      <c r="O769" s="234">
        <f t="shared" si="69"/>
        <v>0</v>
      </c>
      <c r="P769" s="10"/>
      <c r="Q769" s="9"/>
      <c r="S769" s="340">
        <f t="shared" si="70"/>
        <v>0</v>
      </c>
      <c r="T769" s="340">
        <f t="shared" si="71"/>
        <v>0</v>
      </c>
    </row>
    <row r="770" spans="2:20" ht="14.4" x14ac:dyDescent="0.3">
      <c r="B770" s="30"/>
      <c r="C770" s="16"/>
      <c r="D770" s="16"/>
      <c r="E770" s="25"/>
      <c r="F770" s="16"/>
      <c r="G770" s="15"/>
      <c r="H770" s="14"/>
      <c r="I770" s="13"/>
      <c r="J770" s="13"/>
      <c r="K770" s="12"/>
      <c r="L770" s="232">
        <f t="shared" si="67"/>
        <v>0</v>
      </c>
      <c r="M770" s="234">
        <f t="shared" si="68"/>
        <v>0</v>
      </c>
      <c r="N770" s="11">
        <f>IF(Q770="x",0,IF(J770&lt;(INDEX(Lookup!$U$2:$U$10,MATCH($D$47,Lookup!$S$2:$S$10,0))),0,$L$12*K770))</f>
        <v>0</v>
      </c>
      <c r="O770" s="234">
        <f t="shared" si="69"/>
        <v>0</v>
      </c>
      <c r="P770" s="10"/>
      <c r="Q770" s="9"/>
      <c r="S770" s="340">
        <f t="shared" si="70"/>
        <v>0</v>
      </c>
      <c r="T770" s="340">
        <f t="shared" si="71"/>
        <v>0</v>
      </c>
    </row>
    <row r="771" spans="2:20" ht="14.4" x14ac:dyDescent="0.3">
      <c r="B771" s="30"/>
      <c r="C771" s="16"/>
      <c r="D771" s="16"/>
      <c r="E771" s="25"/>
      <c r="F771" s="16"/>
      <c r="G771" s="15"/>
      <c r="H771" s="14"/>
      <c r="I771" s="13"/>
      <c r="J771" s="13"/>
      <c r="K771" s="12"/>
      <c r="L771" s="232">
        <f t="shared" si="67"/>
        <v>0</v>
      </c>
      <c r="M771" s="234">
        <f t="shared" si="68"/>
        <v>0</v>
      </c>
      <c r="N771" s="11">
        <f>IF(Q771="x",0,IF(J771&lt;(INDEX(Lookup!$U$2:$U$10,MATCH($D$47,Lookup!$S$2:$S$10,0))),0,$L$12*K771))</f>
        <v>0</v>
      </c>
      <c r="O771" s="234">
        <f t="shared" si="69"/>
        <v>0</v>
      </c>
      <c r="P771" s="10"/>
      <c r="Q771" s="9"/>
      <c r="S771" s="340">
        <f t="shared" si="70"/>
        <v>0</v>
      </c>
      <c r="T771" s="340">
        <f t="shared" si="71"/>
        <v>0</v>
      </c>
    </row>
    <row r="772" spans="2:20" ht="14.4" x14ac:dyDescent="0.3">
      <c r="B772" s="30"/>
      <c r="C772" s="16"/>
      <c r="D772" s="16"/>
      <c r="E772" s="25"/>
      <c r="F772" s="16"/>
      <c r="G772" s="15"/>
      <c r="H772" s="14"/>
      <c r="I772" s="13"/>
      <c r="J772" s="13"/>
      <c r="K772" s="12"/>
      <c r="L772" s="232">
        <f t="shared" si="67"/>
        <v>0</v>
      </c>
      <c r="M772" s="234">
        <f t="shared" si="68"/>
        <v>0</v>
      </c>
      <c r="N772" s="11">
        <f>IF(Q772="x",0,IF(J772&lt;(INDEX(Lookup!$U$2:$U$10,MATCH($D$47,Lookup!$S$2:$S$10,0))),0,$L$12*K772))</f>
        <v>0</v>
      </c>
      <c r="O772" s="234">
        <f t="shared" si="69"/>
        <v>0</v>
      </c>
      <c r="P772" s="10"/>
      <c r="Q772" s="9"/>
      <c r="S772" s="340">
        <f t="shared" si="70"/>
        <v>0</v>
      </c>
      <c r="T772" s="340">
        <f t="shared" si="71"/>
        <v>0</v>
      </c>
    </row>
    <row r="773" spans="2:20" ht="14.4" x14ac:dyDescent="0.3">
      <c r="B773" s="30"/>
      <c r="C773" s="16"/>
      <c r="D773" s="16"/>
      <c r="E773" s="25"/>
      <c r="F773" s="16"/>
      <c r="G773" s="15"/>
      <c r="H773" s="14"/>
      <c r="I773" s="13"/>
      <c r="J773" s="13"/>
      <c r="K773" s="12"/>
      <c r="L773" s="232">
        <f t="shared" si="67"/>
        <v>0</v>
      </c>
      <c r="M773" s="234">
        <f t="shared" si="68"/>
        <v>0</v>
      </c>
      <c r="N773" s="11">
        <f>IF(Q773="x",0,IF(J773&lt;(INDEX(Lookup!$U$2:$U$10,MATCH($D$47,Lookup!$S$2:$S$10,0))),0,$L$12*K773))</f>
        <v>0</v>
      </c>
      <c r="O773" s="234">
        <f t="shared" si="69"/>
        <v>0</v>
      </c>
      <c r="P773" s="10"/>
      <c r="Q773" s="9"/>
      <c r="S773" s="340">
        <f t="shared" si="70"/>
        <v>0</v>
      </c>
      <c r="T773" s="340">
        <f t="shared" si="71"/>
        <v>0</v>
      </c>
    </row>
    <row r="774" spans="2:20" ht="14.4" x14ac:dyDescent="0.3">
      <c r="B774" s="30"/>
      <c r="C774" s="16"/>
      <c r="D774" s="16"/>
      <c r="E774" s="25"/>
      <c r="F774" s="16"/>
      <c r="G774" s="15"/>
      <c r="H774" s="14"/>
      <c r="I774" s="13"/>
      <c r="J774" s="13"/>
      <c r="K774" s="12"/>
      <c r="L774" s="232">
        <f t="shared" si="67"/>
        <v>0</v>
      </c>
      <c r="M774" s="234">
        <f t="shared" si="68"/>
        <v>0</v>
      </c>
      <c r="N774" s="11">
        <f>IF(Q774="x",0,IF(J774&lt;(INDEX(Lookup!$U$2:$U$10,MATCH($D$47,Lookup!$S$2:$S$10,0))),0,$L$12*K774))</f>
        <v>0</v>
      </c>
      <c r="O774" s="234">
        <f t="shared" si="69"/>
        <v>0</v>
      </c>
      <c r="P774" s="10"/>
      <c r="Q774" s="9"/>
      <c r="S774" s="340">
        <f t="shared" si="70"/>
        <v>0</v>
      </c>
      <c r="T774" s="340">
        <f t="shared" si="71"/>
        <v>0</v>
      </c>
    </row>
    <row r="775" spans="2:20" ht="14.4" x14ac:dyDescent="0.3">
      <c r="B775" s="30"/>
      <c r="C775" s="16"/>
      <c r="D775" s="16"/>
      <c r="E775" s="25"/>
      <c r="F775" s="16"/>
      <c r="G775" s="15"/>
      <c r="H775" s="14"/>
      <c r="I775" s="13"/>
      <c r="J775" s="13"/>
      <c r="K775" s="12"/>
      <c r="L775" s="232">
        <f t="shared" si="67"/>
        <v>0</v>
      </c>
      <c r="M775" s="234">
        <f t="shared" si="68"/>
        <v>0</v>
      </c>
      <c r="N775" s="11">
        <f>IF(Q775="x",0,IF(J775&lt;(INDEX(Lookup!$U$2:$U$10,MATCH($D$47,Lookup!$S$2:$S$10,0))),0,$L$12*K775))</f>
        <v>0</v>
      </c>
      <c r="O775" s="234">
        <f t="shared" si="69"/>
        <v>0</v>
      </c>
      <c r="P775" s="10"/>
      <c r="Q775" s="9"/>
      <c r="S775" s="340">
        <f t="shared" si="70"/>
        <v>0</v>
      </c>
      <c r="T775" s="340">
        <f t="shared" si="71"/>
        <v>0</v>
      </c>
    </row>
    <row r="776" spans="2:20" ht="14.4" x14ac:dyDescent="0.3">
      <c r="B776" s="30"/>
      <c r="C776" s="16"/>
      <c r="D776" s="16"/>
      <c r="E776" s="25"/>
      <c r="F776" s="16"/>
      <c r="G776" s="15"/>
      <c r="H776" s="14"/>
      <c r="I776" s="13"/>
      <c r="J776" s="13"/>
      <c r="K776" s="12"/>
      <c r="L776" s="232">
        <f t="shared" si="67"/>
        <v>0</v>
      </c>
      <c r="M776" s="234">
        <f t="shared" si="68"/>
        <v>0</v>
      </c>
      <c r="N776" s="11">
        <f>IF(Q776="x",0,IF(J776&lt;(INDEX(Lookup!$U$2:$U$10,MATCH($D$47,Lookup!$S$2:$S$10,0))),0,$L$12*K776))</f>
        <v>0</v>
      </c>
      <c r="O776" s="234">
        <f t="shared" si="69"/>
        <v>0</v>
      </c>
      <c r="P776" s="10"/>
      <c r="Q776" s="9"/>
      <c r="S776" s="340">
        <f t="shared" si="70"/>
        <v>0</v>
      </c>
      <c r="T776" s="340">
        <f t="shared" si="71"/>
        <v>0</v>
      </c>
    </row>
    <row r="777" spans="2:20" ht="14.4" x14ac:dyDescent="0.3">
      <c r="B777" s="30"/>
      <c r="C777" s="16"/>
      <c r="D777" s="16"/>
      <c r="E777" s="25"/>
      <c r="F777" s="16"/>
      <c r="G777" s="15"/>
      <c r="H777" s="14"/>
      <c r="I777" s="13"/>
      <c r="J777" s="13"/>
      <c r="K777" s="12"/>
      <c r="L777" s="232">
        <f t="shared" si="67"/>
        <v>0</v>
      </c>
      <c r="M777" s="234">
        <f t="shared" si="68"/>
        <v>0</v>
      </c>
      <c r="N777" s="11">
        <f>IF(Q777="x",0,IF(J777&lt;(INDEX(Lookup!$U$2:$U$10,MATCH($D$47,Lookup!$S$2:$S$10,0))),0,$L$12*K777))</f>
        <v>0</v>
      </c>
      <c r="O777" s="234">
        <f t="shared" si="69"/>
        <v>0</v>
      </c>
      <c r="P777" s="10"/>
      <c r="Q777" s="9"/>
      <c r="S777" s="340">
        <f t="shared" si="70"/>
        <v>0</v>
      </c>
      <c r="T777" s="340">
        <f t="shared" si="71"/>
        <v>0</v>
      </c>
    </row>
    <row r="778" spans="2:20" ht="14.4" x14ac:dyDescent="0.3">
      <c r="B778" s="30"/>
      <c r="C778" s="16"/>
      <c r="D778" s="16"/>
      <c r="E778" s="25"/>
      <c r="F778" s="16"/>
      <c r="G778" s="15"/>
      <c r="H778" s="14"/>
      <c r="I778" s="13"/>
      <c r="J778" s="13"/>
      <c r="K778" s="12"/>
      <c r="L778" s="232">
        <f t="shared" si="67"/>
        <v>0</v>
      </c>
      <c r="M778" s="234">
        <f t="shared" si="68"/>
        <v>0</v>
      </c>
      <c r="N778" s="11">
        <f>IF(Q778="x",0,IF(J778&lt;(INDEX(Lookup!$U$2:$U$10,MATCH($D$47,Lookup!$S$2:$S$10,0))),0,$L$12*K778))</f>
        <v>0</v>
      </c>
      <c r="O778" s="234">
        <f t="shared" si="69"/>
        <v>0</v>
      </c>
      <c r="P778" s="10"/>
      <c r="Q778" s="9"/>
      <c r="S778" s="340">
        <f t="shared" si="70"/>
        <v>0</v>
      </c>
      <c r="T778" s="340">
        <f t="shared" si="71"/>
        <v>0</v>
      </c>
    </row>
    <row r="779" spans="2:20" ht="14.4" x14ac:dyDescent="0.3">
      <c r="B779" s="30"/>
      <c r="C779" s="16"/>
      <c r="D779" s="16"/>
      <c r="E779" s="25"/>
      <c r="F779" s="16"/>
      <c r="G779" s="15"/>
      <c r="H779" s="14"/>
      <c r="I779" s="13"/>
      <c r="J779" s="13"/>
      <c r="K779" s="12"/>
      <c r="L779" s="232">
        <f t="shared" si="67"/>
        <v>0</v>
      </c>
      <c r="M779" s="234">
        <f t="shared" si="68"/>
        <v>0</v>
      </c>
      <c r="N779" s="11">
        <f>IF(Q779="x",0,IF(J779&lt;(INDEX(Lookup!$U$2:$U$10,MATCH($D$47,Lookup!$S$2:$S$10,0))),0,$L$12*K779))</f>
        <v>0</v>
      </c>
      <c r="O779" s="234">
        <f t="shared" si="69"/>
        <v>0</v>
      </c>
      <c r="P779" s="10"/>
      <c r="Q779" s="9"/>
      <c r="S779" s="340">
        <f t="shared" si="70"/>
        <v>0</v>
      </c>
      <c r="T779" s="340">
        <f t="shared" si="71"/>
        <v>0</v>
      </c>
    </row>
    <row r="780" spans="2:20" ht="14.4" x14ac:dyDescent="0.3">
      <c r="B780" s="30"/>
      <c r="C780" s="16"/>
      <c r="D780" s="16"/>
      <c r="E780" s="25"/>
      <c r="F780" s="16"/>
      <c r="G780" s="15"/>
      <c r="H780" s="14"/>
      <c r="I780" s="13"/>
      <c r="J780" s="13"/>
      <c r="K780" s="12"/>
      <c r="L780" s="232">
        <f t="shared" si="67"/>
        <v>0</v>
      </c>
      <c r="M780" s="234">
        <f t="shared" si="68"/>
        <v>0</v>
      </c>
      <c r="N780" s="11">
        <f>IF(Q780="x",0,IF(J780&lt;(INDEX(Lookup!$U$2:$U$10,MATCH($D$47,Lookup!$S$2:$S$10,0))),0,$L$12*K780))</f>
        <v>0</v>
      </c>
      <c r="O780" s="234">
        <f t="shared" si="69"/>
        <v>0</v>
      </c>
      <c r="P780" s="10"/>
      <c r="Q780" s="9"/>
      <c r="S780" s="340">
        <f t="shared" si="70"/>
        <v>0</v>
      </c>
      <c r="T780" s="340">
        <f t="shared" si="71"/>
        <v>0</v>
      </c>
    </row>
    <row r="781" spans="2:20" ht="14.4" x14ac:dyDescent="0.3">
      <c r="B781" s="30"/>
      <c r="C781" s="16"/>
      <c r="D781" s="16"/>
      <c r="E781" s="25"/>
      <c r="F781" s="16"/>
      <c r="G781" s="15"/>
      <c r="H781" s="14"/>
      <c r="I781" s="13"/>
      <c r="J781" s="13"/>
      <c r="K781" s="12"/>
      <c r="L781" s="232">
        <f t="shared" si="67"/>
        <v>0</v>
      </c>
      <c r="M781" s="234">
        <f t="shared" si="68"/>
        <v>0</v>
      </c>
      <c r="N781" s="11">
        <f>IF(Q781="x",0,IF(J781&lt;(INDEX(Lookup!$U$2:$U$10,MATCH($D$47,Lookup!$S$2:$S$10,0))),0,$L$12*K781))</f>
        <v>0</v>
      </c>
      <c r="O781" s="234">
        <f t="shared" si="69"/>
        <v>0</v>
      </c>
      <c r="P781" s="10"/>
      <c r="Q781" s="9"/>
      <c r="S781" s="340">
        <f t="shared" si="70"/>
        <v>0</v>
      </c>
      <c r="T781" s="340">
        <f t="shared" si="71"/>
        <v>0</v>
      </c>
    </row>
    <row r="782" spans="2:20" ht="14.4" x14ac:dyDescent="0.3">
      <c r="B782" s="30"/>
      <c r="C782" s="16"/>
      <c r="D782" s="16"/>
      <c r="E782" s="25"/>
      <c r="F782" s="16"/>
      <c r="G782" s="15"/>
      <c r="H782" s="14"/>
      <c r="I782" s="13"/>
      <c r="J782" s="13"/>
      <c r="K782" s="12"/>
      <c r="L782" s="232">
        <f t="shared" si="67"/>
        <v>0</v>
      </c>
      <c r="M782" s="234">
        <f t="shared" si="68"/>
        <v>0</v>
      </c>
      <c r="N782" s="11">
        <f>IF(Q782="x",0,IF(J782&lt;(INDEX(Lookup!$U$2:$U$10,MATCH($D$47,Lookup!$S$2:$S$10,0))),0,$L$12*K782))</f>
        <v>0</v>
      </c>
      <c r="O782" s="234">
        <f t="shared" si="69"/>
        <v>0</v>
      </c>
      <c r="P782" s="10"/>
      <c r="Q782" s="9"/>
      <c r="S782" s="340">
        <f t="shared" si="70"/>
        <v>0</v>
      </c>
      <c r="T782" s="340">
        <f t="shared" si="71"/>
        <v>0</v>
      </c>
    </row>
    <row r="783" spans="2:20" ht="14.4" x14ac:dyDescent="0.3">
      <c r="B783" s="30"/>
      <c r="C783" s="16"/>
      <c r="D783" s="16"/>
      <c r="E783" s="25"/>
      <c r="F783" s="16"/>
      <c r="G783" s="15"/>
      <c r="H783" s="14"/>
      <c r="I783" s="13"/>
      <c r="J783" s="13"/>
      <c r="K783" s="12"/>
      <c r="L783" s="232">
        <f t="shared" si="67"/>
        <v>0</v>
      </c>
      <c r="M783" s="234">
        <f t="shared" si="68"/>
        <v>0</v>
      </c>
      <c r="N783" s="11">
        <f>IF(Q783="x",0,IF(J783&lt;(INDEX(Lookup!$U$2:$U$10,MATCH($D$47,Lookup!$S$2:$S$10,0))),0,$L$12*K783))</f>
        <v>0</v>
      </c>
      <c r="O783" s="234">
        <f t="shared" si="69"/>
        <v>0</v>
      </c>
      <c r="P783" s="10"/>
      <c r="Q783" s="9"/>
      <c r="S783" s="340">
        <f t="shared" si="70"/>
        <v>0</v>
      </c>
      <c r="T783" s="340">
        <f t="shared" si="71"/>
        <v>0</v>
      </c>
    </row>
    <row r="784" spans="2:20" ht="14.4" x14ac:dyDescent="0.3">
      <c r="B784" s="30"/>
      <c r="C784" s="16"/>
      <c r="D784" s="16"/>
      <c r="E784" s="25"/>
      <c r="F784" s="16"/>
      <c r="G784" s="15"/>
      <c r="H784" s="14"/>
      <c r="I784" s="13"/>
      <c r="J784" s="13"/>
      <c r="K784" s="12"/>
      <c r="L784" s="232">
        <f t="shared" si="67"/>
        <v>0</v>
      </c>
      <c r="M784" s="234">
        <f t="shared" si="68"/>
        <v>0</v>
      </c>
      <c r="N784" s="11">
        <f>IF(Q784="x",0,IF(J784&lt;(INDEX(Lookup!$U$2:$U$10,MATCH($D$47,Lookup!$S$2:$S$10,0))),0,$L$12*K784))</f>
        <v>0</v>
      </c>
      <c r="O784" s="234">
        <f t="shared" si="69"/>
        <v>0</v>
      </c>
      <c r="P784" s="10"/>
      <c r="Q784" s="9"/>
      <c r="S784" s="340">
        <f t="shared" si="70"/>
        <v>0</v>
      </c>
      <c r="T784" s="340">
        <f t="shared" si="71"/>
        <v>0</v>
      </c>
    </row>
    <row r="785" spans="2:20" ht="14.4" x14ac:dyDescent="0.3">
      <c r="B785" s="30"/>
      <c r="C785" s="16"/>
      <c r="D785" s="16"/>
      <c r="E785" s="25"/>
      <c r="F785" s="16"/>
      <c r="G785" s="15"/>
      <c r="H785" s="14"/>
      <c r="I785" s="13"/>
      <c r="J785" s="13"/>
      <c r="K785" s="12"/>
      <c r="L785" s="232">
        <f t="shared" si="67"/>
        <v>0</v>
      </c>
      <c r="M785" s="234">
        <f t="shared" si="68"/>
        <v>0</v>
      </c>
      <c r="N785" s="11">
        <f>IF(Q785="x",0,IF(J785&lt;(INDEX(Lookup!$U$2:$U$10,MATCH($D$47,Lookup!$S$2:$S$10,0))),0,$L$12*K785))</f>
        <v>0</v>
      </c>
      <c r="O785" s="234">
        <f t="shared" si="69"/>
        <v>0</v>
      </c>
      <c r="P785" s="10"/>
      <c r="Q785" s="9"/>
      <c r="S785" s="340">
        <f t="shared" si="70"/>
        <v>0</v>
      </c>
      <c r="T785" s="340">
        <f t="shared" si="71"/>
        <v>0</v>
      </c>
    </row>
    <row r="786" spans="2:20" ht="14.4" x14ac:dyDescent="0.3">
      <c r="B786" s="30"/>
      <c r="C786" s="16"/>
      <c r="D786" s="16"/>
      <c r="E786" s="25"/>
      <c r="F786" s="16"/>
      <c r="G786" s="15"/>
      <c r="H786" s="14"/>
      <c r="I786" s="13"/>
      <c r="J786" s="13"/>
      <c r="K786" s="12"/>
      <c r="L786" s="232">
        <f t="shared" si="67"/>
        <v>0</v>
      </c>
      <c r="M786" s="234">
        <f t="shared" si="68"/>
        <v>0</v>
      </c>
      <c r="N786" s="11">
        <f>IF(Q786="x",0,IF(J786&lt;(INDEX(Lookup!$U$2:$U$10,MATCH($D$47,Lookup!$S$2:$S$10,0))),0,$L$12*K786))</f>
        <v>0</v>
      </c>
      <c r="O786" s="234">
        <f t="shared" si="69"/>
        <v>0</v>
      </c>
      <c r="P786" s="10"/>
      <c r="Q786" s="9"/>
      <c r="S786" s="340">
        <f t="shared" si="70"/>
        <v>0</v>
      </c>
      <c r="T786" s="340">
        <f t="shared" si="71"/>
        <v>0</v>
      </c>
    </row>
    <row r="787" spans="2:20" ht="14.4" x14ac:dyDescent="0.3">
      <c r="B787" s="30"/>
      <c r="C787" s="16"/>
      <c r="D787" s="16"/>
      <c r="E787" s="25"/>
      <c r="F787" s="16"/>
      <c r="G787" s="15"/>
      <c r="H787" s="14"/>
      <c r="I787" s="13"/>
      <c r="J787" s="13"/>
      <c r="K787" s="12"/>
      <c r="L787" s="232">
        <f t="shared" si="67"/>
        <v>0</v>
      </c>
      <c r="M787" s="234">
        <f t="shared" si="68"/>
        <v>0</v>
      </c>
      <c r="N787" s="11">
        <f>IF(Q787="x",0,IF(J787&lt;(INDEX(Lookup!$U$2:$U$10,MATCH($D$47,Lookup!$S$2:$S$10,0))),0,$L$12*K787))</f>
        <v>0</v>
      </c>
      <c r="O787" s="234">
        <f t="shared" si="69"/>
        <v>0</v>
      </c>
      <c r="P787" s="10"/>
      <c r="Q787" s="9"/>
      <c r="S787" s="340">
        <f t="shared" si="70"/>
        <v>0</v>
      </c>
      <c r="T787" s="340">
        <f t="shared" si="71"/>
        <v>0</v>
      </c>
    </row>
    <row r="788" spans="2:20" ht="14.4" x14ac:dyDescent="0.3">
      <c r="B788" s="30"/>
      <c r="C788" s="16"/>
      <c r="D788" s="16"/>
      <c r="E788" s="25"/>
      <c r="F788" s="16"/>
      <c r="G788" s="15"/>
      <c r="H788" s="14"/>
      <c r="I788" s="13"/>
      <c r="J788" s="13"/>
      <c r="K788" s="12"/>
      <c r="L788" s="232">
        <f t="shared" si="67"/>
        <v>0</v>
      </c>
      <c r="M788" s="234">
        <f t="shared" si="68"/>
        <v>0</v>
      </c>
      <c r="N788" s="11">
        <f>IF(Q788="x",0,IF(J788&lt;(INDEX(Lookup!$U$2:$U$10,MATCH($D$47,Lookup!$S$2:$S$10,0))),0,$L$12*K788))</f>
        <v>0</v>
      </c>
      <c r="O788" s="234">
        <f t="shared" si="69"/>
        <v>0</v>
      </c>
      <c r="P788" s="10"/>
      <c r="Q788" s="9"/>
      <c r="S788" s="340">
        <f t="shared" si="70"/>
        <v>0</v>
      </c>
      <c r="T788" s="340">
        <f t="shared" si="71"/>
        <v>0</v>
      </c>
    </row>
    <row r="789" spans="2:20" ht="14.4" x14ac:dyDescent="0.3">
      <c r="B789" s="30"/>
      <c r="C789" s="16"/>
      <c r="D789" s="16"/>
      <c r="E789" s="25"/>
      <c r="F789" s="16"/>
      <c r="G789" s="15"/>
      <c r="H789" s="14"/>
      <c r="I789" s="13"/>
      <c r="J789" s="13"/>
      <c r="K789" s="12"/>
      <c r="L789" s="232">
        <f t="shared" si="67"/>
        <v>0</v>
      </c>
      <c r="M789" s="234">
        <f t="shared" si="68"/>
        <v>0</v>
      </c>
      <c r="N789" s="11">
        <f>IF(Q789="x",0,IF(J789&lt;(INDEX(Lookup!$U$2:$U$10,MATCH($D$47,Lookup!$S$2:$S$10,0))),0,$L$12*K789))</f>
        <v>0</v>
      </c>
      <c r="O789" s="234">
        <f t="shared" si="69"/>
        <v>0</v>
      </c>
      <c r="P789" s="10"/>
      <c r="Q789" s="9"/>
      <c r="S789" s="340">
        <f t="shared" si="70"/>
        <v>0</v>
      </c>
      <c r="T789" s="340">
        <f t="shared" si="71"/>
        <v>0</v>
      </c>
    </row>
    <row r="790" spans="2:20" ht="14.4" x14ac:dyDescent="0.3">
      <c r="B790" s="30"/>
      <c r="C790" s="16"/>
      <c r="D790" s="16"/>
      <c r="E790" s="25"/>
      <c r="F790" s="16"/>
      <c r="G790" s="15"/>
      <c r="H790" s="14"/>
      <c r="I790" s="13"/>
      <c r="J790" s="13"/>
      <c r="K790" s="12"/>
      <c r="L790" s="232">
        <f t="shared" si="67"/>
        <v>0</v>
      </c>
      <c r="M790" s="234">
        <f t="shared" si="68"/>
        <v>0</v>
      </c>
      <c r="N790" s="11">
        <f>IF(Q790="x",0,IF(J790&lt;(INDEX(Lookup!$U$2:$U$10,MATCH($D$47,Lookup!$S$2:$S$10,0))),0,$L$12*K790))</f>
        <v>0</v>
      </c>
      <c r="O790" s="234">
        <f t="shared" si="69"/>
        <v>0</v>
      </c>
      <c r="P790" s="10"/>
      <c r="Q790" s="9"/>
      <c r="S790" s="340">
        <f t="shared" si="70"/>
        <v>0</v>
      </c>
      <c r="T790" s="340">
        <f t="shared" si="71"/>
        <v>0</v>
      </c>
    </row>
    <row r="791" spans="2:20" ht="14.4" x14ac:dyDescent="0.3">
      <c r="B791" s="30"/>
      <c r="C791" s="16"/>
      <c r="D791" s="16"/>
      <c r="E791" s="25"/>
      <c r="F791" s="16"/>
      <c r="G791" s="15"/>
      <c r="H791" s="14"/>
      <c r="I791" s="13"/>
      <c r="J791" s="13"/>
      <c r="K791" s="12"/>
      <c r="L791" s="232">
        <f t="shared" si="67"/>
        <v>0</v>
      </c>
      <c r="M791" s="234">
        <f t="shared" si="68"/>
        <v>0</v>
      </c>
      <c r="N791" s="11">
        <f>IF(Q791="x",0,IF(J791&lt;(INDEX(Lookup!$U$2:$U$10,MATCH($D$47,Lookup!$S$2:$S$10,0))),0,$L$12*K791))</f>
        <v>0</v>
      </c>
      <c r="O791" s="234">
        <f t="shared" si="69"/>
        <v>0</v>
      </c>
      <c r="P791" s="10"/>
      <c r="Q791" s="9"/>
      <c r="S791" s="340">
        <f t="shared" si="70"/>
        <v>0</v>
      </c>
      <c r="T791" s="340">
        <f t="shared" si="71"/>
        <v>0</v>
      </c>
    </row>
    <row r="792" spans="2:20" ht="14.4" x14ac:dyDescent="0.3">
      <c r="B792" s="30"/>
      <c r="C792" s="16"/>
      <c r="D792" s="16"/>
      <c r="E792" s="25"/>
      <c r="F792" s="16"/>
      <c r="G792" s="15"/>
      <c r="H792" s="14"/>
      <c r="I792" s="13"/>
      <c r="J792" s="13"/>
      <c r="K792" s="12"/>
      <c r="L792" s="232">
        <f t="shared" si="67"/>
        <v>0</v>
      </c>
      <c r="M792" s="234">
        <f t="shared" si="68"/>
        <v>0</v>
      </c>
      <c r="N792" s="11">
        <f>IF(Q792="x",0,IF(J792&lt;(INDEX(Lookup!$U$2:$U$10,MATCH($D$47,Lookup!$S$2:$S$10,0))),0,$L$12*K792))</f>
        <v>0</v>
      </c>
      <c r="O792" s="234">
        <f t="shared" si="69"/>
        <v>0</v>
      </c>
      <c r="P792" s="10"/>
      <c r="Q792" s="9"/>
      <c r="S792" s="340">
        <f t="shared" si="70"/>
        <v>0</v>
      </c>
      <c r="T792" s="340">
        <f t="shared" si="71"/>
        <v>0</v>
      </c>
    </row>
    <row r="793" spans="2:20" ht="14.4" x14ac:dyDescent="0.3">
      <c r="B793" s="30"/>
      <c r="C793" s="16"/>
      <c r="D793" s="16"/>
      <c r="E793" s="25"/>
      <c r="F793" s="16"/>
      <c r="G793" s="15"/>
      <c r="H793" s="14"/>
      <c r="I793" s="13"/>
      <c r="J793" s="13"/>
      <c r="K793" s="12"/>
      <c r="L793" s="232">
        <f t="shared" si="67"/>
        <v>0</v>
      </c>
      <c r="M793" s="234">
        <f t="shared" si="68"/>
        <v>0</v>
      </c>
      <c r="N793" s="11">
        <f>IF(Q793="x",0,IF(J793&lt;(INDEX(Lookup!$U$2:$U$10,MATCH($D$47,Lookup!$S$2:$S$10,0))),0,$L$12*K793))</f>
        <v>0</v>
      </c>
      <c r="O793" s="234">
        <f t="shared" si="69"/>
        <v>0</v>
      </c>
      <c r="P793" s="10"/>
      <c r="Q793" s="9"/>
      <c r="S793" s="340">
        <f t="shared" si="70"/>
        <v>0</v>
      </c>
      <c r="T793" s="340">
        <f t="shared" si="71"/>
        <v>0</v>
      </c>
    </row>
    <row r="794" spans="2:20" ht="14.4" x14ac:dyDescent="0.3">
      <c r="B794" s="30"/>
      <c r="C794" s="16"/>
      <c r="D794" s="16"/>
      <c r="E794" s="25"/>
      <c r="F794" s="16"/>
      <c r="G794" s="15"/>
      <c r="H794" s="14"/>
      <c r="I794" s="13"/>
      <c r="J794" s="13"/>
      <c r="K794" s="12"/>
      <c r="L794" s="232">
        <f t="shared" si="67"/>
        <v>0</v>
      </c>
      <c r="M794" s="234">
        <f t="shared" si="68"/>
        <v>0</v>
      </c>
      <c r="N794" s="11">
        <f>IF(Q794="x",0,IF(J794&lt;(INDEX(Lookup!$U$2:$U$10,MATCH($D$47,Lookup!$S$2:$S$10,0))),0,$L$12*K794))</f>
        <v>0</v>
      </c>
      <c r="O794" s="234">
        <f t="shared" si="69"/>
        <v>0</v>
      </c>
      <c r="P794" s="10"/>
      <c r="Q794" s="9"/>
      <c r="S794" s="340">
        <f t="shared" si="70"/>
        <v>0</v>
      </c>
      <c r="T794" s="340">
        <f t="shared" si="71"/>
        <v>0</v>
      </c>
    </row>
    <row r="795" spans="2:20" ht="14.4" x14ac:dyDescent="0.3">
      <c r="B795" s="30"/>
      <c r="C795" s="16"/>
      <c r="D795" s="16"/>
      <c r="E795" s="25"/>
      <c r="F795" s="16"/>
      <c r="G795" s="15"/>
      <c r="H795" s="14"/>
      <c r="I795" s="13"/>
      <c r="J795" s="13"/>
      <c r="K795" s="12"/>
      <c r="L795" s="232">
        <f t="shared" si="67"/>
        <v>0</v>
      </c>
      <c r="M795" s="234">
        <f t="shared" si="68"/>
        <v>0</v>
      </c>
      <c r="N795" s="11">
        <f>IF(Q795="x",0,IF(J795&lt;(INDEX(Lookup!$U$2:$U$10,MATCH($D$47,Lookup!$S$2:$S$10,0))),0,$L$12*K795))</f>
        <v>0</v>
      </c>
      <c r="O795" s="234">
        <f t="shared" si="69"/>
        <v>0</v>
      </c>
      <c r="P795" s="10"/>
      <c r="Q795" s="9"/>
      <c r="S795" s="340">
        <f t="shared" si="70"/>
        <v>0</v>
      </c>
      <c r="T795" s="340">
        <f t="shared" si="71"/>
        <v>0</v>
      </c>
    </row>
    <row r="796" spans="2:20" ht="14.4" x14ac:dyDescent="0.3">
      <c r="B796" s="30"/>
      <c r="C796" s="16"/>
      <c r="D796" s="16"/>
      <c r="E796" s="25"/>
      <c r="F796" s="16"/>
      <c r="G796" s="15"/>
      <c r="H796" s="14"/>
      <c r="I796" s="13"/>
      <c r="J796" s="13"/>
      <c r="K796" s="12"/>
      <c r="L796" s="232">
        <f t="shared" si="67"/>
        <v>0</v>
      </c>
      <c r="M796" s="234">
        <f t="shared" si="68"/>
        <v>0</v>
      </c>
      <c r="N796" s="11">
        <f>IF(Q796="x",0,IF(J796&lt;(INDEX(Lookup!$U$2:$U$10,MATCH($D$47,Lookup!$S$2:$S$10,0))),0,$L$12*K796))</f>
        <v>0</v>
      </c>
      <c r="O796" s="234">
        <f t="shared" si="69"/>
        <v>0</v>
      </c>
      <c r="P796" s="10"/>
      <c r="Q796" s="9"/>
      <c r="S796" s="340">
        <f t="shared" si="70"/>
        <v>0</v>
      </c>
      <c r="T796" s="340">
        <f t="shared" si="71"/>
        <v>0</v>
      </c>
    </row>
    <row r="797" spans="2:20" ht="14.4" x14ac:dyDescent="0.3">
      <c r="B797" s="30"/>
      <c r="C797" s="16"/>
      <c r="D797" s="16"/>
      <c r="E797" s="25"/>
      <c r="F797" s="16"/>
      <c r="G797" s="15"/>
      <c r="H797" s="14"/>
      <c r="I797" s="13"/>
      <c r="J797" s="13"/>
      <c r="K797" s="12"/>
      <c r="L797" s="232">
        <f t="shared" si="67"/>
        <v>0</v>
      </c>
      <c r="M797" s="234">
        <f t="shared" si="68"/>
        <v>0</v>
      </c>
      <c r="N797" s="11">
        <f>IF(Q797="x",0,IF(J797&lt;(INDEX(Lookup!$U$2:$U$10,MATCH($D$47,Lookup!$S$2:$S$10,0))),0,$L$12*K797))</f>
        <v>0</v>
      </c>
      <c r="O797" s="234">
        <f t="shared" si="69"/>
        <v>0</v>
      </c>
      <c r="P797" s="10"/>
      <c r="Q797" s="9"/>
      <c r="S797" s="340">
        <f t="shared" si="70"/>
        <v>0</v>
      </c>
      <c r="T797" s="340">
        <f t="shared" si="71"/>
        <v>0</v>
      </c>
    </row>
    <row r="798" spans="2:20" ht="14.4" x14ac:dyDescent="0.3">
      <c r="B798" s="30"/>
      <c r="C798" s="16"/>
      <c r="D798" s="16"/>
      <c r="E798" s="25"/>
      <c r="F798" s="16"/>
      <c r="G798" s="15"/>
      <c r="H798" s="14"/>
      <c r="I798" s="13"/>
      <c r="J798" s="13"/>
      <c r="K798" s="12"/>
      <c r="L798" s="232">
        <f t="shared" si="67"/>
        <v>0</v>
      </c>
      <c r="M798" s="234">
        <f t="shared" si="68"/>
        <v>0</v>
      </c>
      <c r="N798" s="11">
        <f>IF(Q798="x",0,IF(J798&lt;(INDEX(Lookup!$U$2:$U$10,MATCH($D$47,Lookup!$S$2:$S$10,0))),0,$L$12*K798))</f>
        <v>0</v>
      </c>
      <c r="O798" s="234">
        <f t="shared" si="69"/>
        <v>0</v>
      </c>
      <c r="P798" s="10"/>
      <c r="Q798" s="9"/>
      <c r="S798" s="340">
        <f t="shared" si="70"/>
        <v>0</v>
      </c>
      <c r="T798" s="340">
        <f t="shared" si="71"/>
        <v>0</v>
      </c>
    </row>
    <row r="799" spans="2:20" ht="14.4" x14ac:dyDescent="0.3">
      <c r="B799" s="30"/>
      <c r="C799" s="16"/>
      <c r="D799" s="16"/>
      <c r="E799" s="25"/>
      <c r="F799" s="16"/>
      <c r="G799" s="15"/>
      <c r="H799" s="14"/>
      <c r="I799" s="13"/>
      <c r="J799" s="13"/>
      <c r="K799" s="12"/>
      <c r="L799" s="232">
        <f t="shared" si="67"/>
        <v>0</v>
      </c>
      <c r="M799" s="234">
        <f t="shared" si="68"/>
        <v>0</v>
      </c>
      <c r="N799" s="11">
        <f>IF(Q799="x",0,IF(J799&lt;(INDEX(Lookup!$U$2:$U$10,MATCH($D$47,Lookup!$S$2:$S$10,0))),0,$L$12*K799))</f>
        <v>0</v>
      </c>
      <c r="O799" s="234">
        <f t="shared" si="69"/>
        <v>0</v>
      </c>
      <c r="P799" s="10"/>
      <c r="Q799" s="9"/>
      <c r="S799" s="340">
        <f t="shared" si="70"/>
        <v>0</v>
      </c>
      <c r="T799" s="340">
        <f t="shared" si="71"/>
        <v>0</v>
      </c>
    </row>
    <row r="800" spans="2:20" ht="14.4" x14ac:dyDescent="0.3">
      <c r="B800" s="30"/>
      <c r="C800" s="16"/>
      <c r="D800" s="16"/>
      <c r="E800" s="25"/>
      <c r="F800" s="16"/>
      <c r="G800" s="15"/>
      <c r="H800" s="14"/>
      <c r="I800" s="13"/>
      <c r="J800" s="13"/>
      <c r="K800" s="12"/>
      <c r="L800" s="232">
        <f t="shared" si="67"/>
        <v>0</v>
      </c>
      <c r="M800" s="234">
        <f t="shared" si="68"/>
        <v>0</v>
      </c>
      <c r="N800" s="11">
        <f>IF(Q800="x",0,IF(J800&lt;(INDEX(Lookup!$U$2:$U$10,MATCH($D$47,Lookup!$S$2:$S$10,0))),0,$L$12*K800))</f>
        <v>0</v>
      </c>
      <c r="O800" s="234">
        <f t="shared" si="69"/>
        <v>0</v>
      </c>
      <c r="P800" s="10"/>
      <c r="Q800" s="9"/>
      <c r="S800" s="340">
        <f t="shared" si="70"/>
        <v>0</v>
      </c>
      <c r="T800" s="340">
        <f t="shared" si="71"/>
        <v>0</v>
      </c>
    </row>
    <row r="801" spans="2:20" ht="14.4" x14ac:dyDescent="0.3">
      <c r="B801" s="30"/>
      <c r="C801" s="16"/>
      <c r="D801" s="16"/>
      <c r="E801" s="25"/>
      <c r="F801" s="16"/>
      <c r="G801" s="15"/>
      <c r="H801" s="14"/>
      <c r="I801" s="13"/>
      <c r="J801" s="13"/>
      <c r="K801" s="12"/>
      <c r="L801" s="232">
        <f t="shared" si="67"/>
        <v>0</v>
      </c>
      <c r="M801" s="234">
        <f t="shared" si="68"/>
        <v>0</v>
      </c>
      <c r="N801" s="11">
        <f>IF(Q801="x",0,IF(J801&lt;(INDEX(Lookup!$U$2:$U$10,MATCH($D$47,Lookup!$S$2:$S$10,0))),0,$L$12*K801))</f>
        <v>0</v>
      </c>
      <c r="O801" s="234">
        <f t="shared" si="69"/>
        <v>0</v>
      </c>
      <c r="P801" s="10"/>
      <c r="Q801" s="9"/>
      <c r="S801" s="340">
        <f t="shared" si="70"/>
        <v>0</v>
      </c>
      <c r="T801" s="340">
        <f t="shared" si="71"/>
        <v>0</v>
      </c>
    </row>
    <row r="802" spans="2:20" ht="14.4" x14ac:dyDescent="0.3">
      <c r="B802" s="30"/>
      <c r="C802" s="16"/>
      <c r="D802" s="16"/>
      <c r="E802" s="25"/>
      <c r="F802" s="16"/>
      <c r="G802" s="15"/>
      <c r="H802" s="14"/>
      <c r="I802" s="13"/>
      <c r="J802" s="13"/>
      <c r="K802" s="12"/>
      <c r="L802" s="232">
        <f t="shared" si="67"/>
        <v>0</v>
      </c>
      <c r="M802" s="234">
        <f t="shared" si="68"/>
        <v>0</v>
      </c>
      <c r="N802" s="11">
        <f>IF(Q802="x",0,IF(J802&lt;(INDEX(Lookup!$U$2:$U$10,MATCH($D$47,Lookup!$S$2:$S$10,0))),0,$L$12*K802))</f>
        <v>0</v>
      </c>
      <c r="O802" s="234">
        <f t="shared" si="69"/>
        <v>0</v>
      </c>
      <c r="P802" s="10"/>
      <c r="Q802" s="9"/>
      <c r="S802" s="340">
        <f t="shared" si="70"/>
        <v>0</v>
      </c>
      <c r="T802" s="340">
        <f t="shared" si="71"/>
        <v>0</v>
      </c>
    </row>
    <row r="803" spans="2:20" ht="14.4" x14ac:dyDescent="0.3">
      <c r="B803" s="30"/>
      <c r="C803" s="16"/>
      <c r="D803" s="16"/>
      <c r="E803" s="25"/>
      <c r="F803" s="16"/>
      <c r="G803" s="15"/>
      <c r="H803" s="14"/>
      <c r="I803" s="13"/>
      <c r="J803" s="13"/>
      <c r="K803" s="12"/>
      <c r="L803" s="232">
        <f t="shared" si="67"/>
        <v>0</v>
      </c>
      <c r="M803" s="234">
        <f t="shared" si="68"/>
        <v>0</v>
      </c>
      <c r="N803" s="11">
        <f>IF(Q803="x",0,IF(J803&lt;(INDEX(Lookup!$U$2:$U$10,MATCH($D$47,Lookup!$S$2:$S$10,0))),0,$L$12*K803))</f>
        <v>0</v>
      </c>
      <c r="O803" s="234">
        <f t="shared" si="69"/>
        <v>0</v>
      </c>
      <c r="P803" s="10"/>
      <c r="Q803" s="9"/>
      <c r="S803" s="340">
        <f t="shared" si="70"/>
        <v>0</v>
      </c>
      <c r="T803" s="340">
        <f t="shared" si="71"/>
        <v>0</v>
      </c>
    </row>
    <row r="804" spans="2:20" ht="14.4" x14ac:dyDescent="0.3">
      <c r="B804" s="30"/>
      <c r="C804" s="16"/>
      <c r="D804" s="16"/>
      <c r="E804" s="25"/>
      <c r="F804" s="16"/>
      <c r="G804" s="15"/>
      <c r="H804" s="14"/>
      <c r="I804" s="13"/>
      <c r="J804" s="13"/>
      <c r="K804" s="12"/>
      <c r="L804" s="232">
        <f t="shared" si="67"/>
        <v>0</v>
      </c>
      <c r="M804" s="234">
        <f t="shared" si="68"/>
        <v>0</v>
      </c>
      <c r="N804" s="11">
        <f>IF(Q804="x",0,IF(J804&lt;(INDEX(Lookup!$U$2:$U$10,MATCH($D$47,Lookup!$S$2:$S$10,0))),0,$L$12*K804))</f>
        <v>0</v>
      </c>
      <c r="O804" s="234">
        <f t="shared" si="69"/>
        <v>0</v>
      </c>
      <c r="P804" s="10"/>
      <c r="Q804" s="9"/>
      <c r="S804" s="340">
        <f t="shared" si="70"/>
        <v>0</v>
      </c>
      <c r="T804" s="340">
        <f t="shared" si="71"/>
        <v>0</v>
      </c>
    </row>
    <row r="805" spans="2:20" ht="14.4" x14ac:dyDescent="0.3">
      <c r="B805" s="30"/>
      <c r="C805" s="16"/>
      <c r="D805" s="16"/>
      <c r="E805" s="25"/>
      <c r="F805" s="16"/>
      <c r="G805" s="15"/>
      <c r="H805" s="14"/>
      <c r="I805" s="13"/>
      <c r="J805" s="13"/>
      <c r="K805" s="12"/>
      <c r="L805" s="232">
        <f t="shared" si="67"/>
        <v>0</v>
      </c>
      <c r="M805" s="234">
        <f t="shared" si="68"/>
        <v>0</v>
      </c>
      <c r="N805" s="11">
        <f>IF(Q805="x",0,IF(J805&lt;(INDEX(Lookup!$U$2:$U$10,MATCH($D$47,Lookup!$S$2:$S$10,0))),0,$L$12*K805))</f>
        <v>0</v>
      </c>
      <c r="O805" s="234">
        <f t="shared" si="69"/>
        <v>0</v>
      </c>
      <c r="P805" s="10"/>
      <c r="Q805" s="9"/>
      <c r="S805" s="340">
        <f t="shared" si="70"/>
        <v>0</v>
      </c>
      <c r="T805" s="340">
        <f t="shared" si="71"/>
        <v>0</v>
      </c>
    </row>
    <row r="806" spans="2:20" ht="14.4" x14ac:dyDescent="0.3">
      <c r="B806" s="30"/>
      <c r="C806" s="16"/>
      <c r="D806" s="16"/>
      <c r="E806" s="25"/>
      <c r="F806" s="16"/>
      <c r="G806" s="15"/>
      <c r="H806" s="14"/>
      <c r="I806" s="13"/>
      <c r="J806" s="13"/>
      <c r="K806" s="12"/>
      <c r="L806" s="232">
        <f t="shared" si="67"/>
        <v>0</v>
      </c>
      <c r="M806" s="234">
        <f t="shared" si="68"/>
        <v>0</v>
      </c>
      <c r="N806" s="11">
        <f>IF(Q806="x",0,IF(J806&lt;(INDEX(Lookup!$U$2:$U$10,MATCH($D$47,Lookup!$S$2:$S$10,0))),0,$L$12*K806))</f>
        <v>0</v>
      </c>
      <c r="O806" s="234">
        <f t="shared" si="69"/>
        <v>0</v>
      </c>
      <c r="P806" s="10"/>
      <c r="Q806" s="9"/>
      <c r="S806" s="340">
        <f t="shared" si="70"/>
        <v>0</v>
      </c>
      <c r="T806" s="340">
        <f t="shared" si="71"/>
        <v>0</v>
      </c>
    </row>
    <row r="807" spans="2:20" ht="14.4" x14ac:dyDescent="0.3">
      <c r="B807" s="30"/>
      <c r="C807" s="16"/>
      <c r="D807" s="16"/>
      <c r="E807" s="25"/>
      <c r="F807" s="16"/>
      <c r="G807" s="15"/>
      <c r="H807" s="14"/>
      <c r="I807" s="13"/>
      <c r="J807" s="13"/>
      <c r="K807" s="12"/>
      <c r="L807" s="232">
        <f t="shared" si="67"/>
        <v>0</v>
      </c>
      <c r="M807" s="234">
        <f t="shared" si="68"/>
        <v>0</v>
      </c>
      <c r="N807" s="11">
        <f>IF(Q807="x",0,IF(J807&lt;(INDEX(Lookup!$U$2:$U$10,MATCH($D$47,Lookup!$S$2:$S$10,0))),0,$L$12*K807))</f>
        <v>0</v>
      </c>
      <c r="O807" s="234">
        <f t="shared" si="69"/>
        <v>0</v>
      </c>
      <c r="P807" s="10"/>
      <c r="Q807" s="9"/>
      <c r="S807" s="340">
        <f t="shared" si="70"/>
        <v>0</v>
      </c>
      <c r="T807" s="340">
        <f t="shared" si="71"/>
        <v>0</v>
      </c>
    </row>
    <row r="808" spans="2:20" ht="14.4" x14ac:dyDescent="0.3">
      <c r="B808" s="30"/>
      <c r="C808" s="16"/>
      <c r="D808" s="16"/>
      <c r="E808" s="25"/>
      <c r="F808" s="16"/>
      <c r="G808" s="15"/>
      <c r="H808" s="14"/>
      <c r="I808" s="13"/>
      <c r="J808" s="13"/>
      <c r="K808" s="12"/>
      <c r="L808" s="232">
        <f t="shared" si="67"/>
        <v>0</v>
      </c>
      <c r="M808" s="234">
        <f t="shared" si="68"/>
        <v>0</v>
      </c>
      <c r="N808" s="11">
        <f>IF(Q808="x",0,IF(J808&lt;(INDEX(Lookup!$U$2:$U$10,MATCH($D$47,Lookup!$S$2:$S$10,0))),0,$L$12*K808))</f>
        <v>0</v>
      </c>
      <c r="O808" s="234">
        <f t="shared" si="69"/>
        <v>0</v>
      </c>
      <c r="P808" s="10"/>
      <c r="Q808" s="9"/>
      <c r="S808" s="340">
        <f t="shared" si="70"/>
        <v>0</v>
      </c>
      <c r="T808" s="340">
        <f t="shared" si="71"/>
        <v>0</v>
      </c>
    </row>
    <row r="809" spans="2:20" ht="14.4" x14ac:dyDescent="0.3">
      <c r="B809" s="30"/>
      <c r="C809" s="16"/>
      <c r="D809" s="16"/>
      <c r="E809" s="25"/>
      <c r="F809" s="16"/>
      <c r="G809" s="15"/>
      <c r="H809" s="14"/>
      <c r="I809" s="13"/>
      <c r="J809" s="13"/>
      <c r="K809" s="12"/>
      <c r="L809" s="232">
        <f t="shared" si="67"/>
        <v>0</v>
      </c>
      <c r="M809" s="234">
        <f t="shared" si="68"/>
        <v>0</v>
      </c>
      <c r="N809" s="11">
        <f>IF(Q809="x",0,IF(J809&lt;(INDEX(Lookup!$U$2:$U$10,MATCH($D$47,Lookup!$S$2:$S$10,0))),0,$L$12*K809))</f>
        <v>0</v>
      </c>
      <c r="O809" s="234">
        <f t="shared" si="69"/>
        <v>0</v>
      </c>
      <c r="P809" s="10"/>
      <c r="Q809" s="9"/>
      <c r="S809" s="340">
        <f t="shared" si="70"/>
        <v>0</v>
      </c>
      <c r="T809" s="340">
        <f t="shared" si="71"/>
        <v>0</v>
      </c>
    </row>
    <row r="810" spans="2:20" ht="14.4" x14ac:dyDescent="0.3">
      <c r="B810" s="30"/>
      <c r="C810" s="16"/>
      <c r="D810" s="16"/>
      <c r="E810" s="25"/>
      <c r="F810" s="16"/>
      <c r="G810" s="15"/>
      <c r="H810" s="14"/>
      <c r="I810" s="13"/>
      <c r="J810" s="13"/>
      <c r="K810" s="12"/>
      <c r="L810" s="232">
        <f t="shared" si="67"/>
        <v>0</v>
      </c>
      <c r="M810" s="234">
        <f t="shared" si="68"/>
        <v>0</v>
      </c>
      <c r="N810" s="11">
        <f>IF(Q810="x",0,IF(J810&lt;(INDEX(Lookup!$U$2:$U$10,MATCH($D$47,Lookup!$S$2:$S$10,0))),0,$L$12*K810))</f>
        <v>0</v>
      </c>
      <c r="O810" s="234">
        <f t="shared" si="69"/>
        <v>0</v>
      </c>
      <c r="P810" s="10"/>
      <c r="Q810" s="9"/>
      <c r="S810" s="340">
        <f t="shared" si="70"/>
        <v>0</v>
      </c>
      <c r="T810" s="340">
        <f t="shared" si="71"/>
        <v>0</v>
      </c>
    </row>
    <row r="811" spans="2:20" ht="14.4" x14ac:dyDescent="0.3">
      <c r="B811" s="30"/>
      <c r="C811" s="16"/>
      <c r="D811" s="16"/>
      <c r="E811" s="25"/>
      <c r="F811" s="16"/>
      <c r="G811" s="15"/>
      <c r="H811" s="14"/>
      <c r="I811" s="13"/>
      <c r="J811" s="13"/>
      <c r="K811" s="12"/>
      <c r="L811" s="232">
        <f t="shared" si="67"/>
        <v>0</v>
      </c>
      <c r="M811" s="234">
        <f t="shared" si="68"/>
        <v>0</v>
      </c>
      <c r="N811" s="11">
        <f>IF(Q811="x",0,IF(J811&lt;(INDEX(Lookup!$U$2:$U$10,MATCH($D$47,Lookup!$S$2:$S$10,0))),0,$L$12*K811))</f>
        <v>0</v>
      </c>
      <c r="O811" s="234">
        <f t="shared" si="69"/>
        <v>0</v>
      </c>
      <c r="P811" s="10"/>
      <c r="Q811" s="9"/>
      <c r="S811" s="340">
        <f t="shared" si="70"/>
        <v>0</v>
      </c>
      <c r="T811" s="340">
        <f t="shared" si="71"/>
        <v>0</v>
      </c>
    </row>
    <row r="812" spans="2:20" ht="14.4" x14ac:dyDescent="0.3">
      <c r="B812" s="30"/>
      <c r="C812" s="16"/>
      <c r="D812" s="16"/>
      <c r="E812" s="25"/>
      <c r="F812" s="16"/>
      <c r="G812" s="15"/>
      <c r="H812" s="14"/>
      <c r="I812" s="13"/>
      <c r="J812" s="13"/>
      <c r="K812" s="12"/>
      <c r="L812" s="232">
        <f t="shared" si="67"/>
        <v>0</v>
      </c>
      <c r="M812" s="234">
        <f t="shared" si="68"/>
        <v>0</v>
      </c>
      <c r="N812" s="11">
        <f>IF(Q812="x",0,IF(J812&lt;(INDEX(Lookup!$U$2:$U$10,MATCH($D$47,Lookup!$S$2:$S$10,0))),0,$L$12*K812))</f>
        <v>0</v>
      </c>
      <c r="O812" s="234">
        <f t="shared" si="69"/>
        <v>0</v>
      </c>
      <c r="P812" s="10"/>
      <c r="Q812" s="9"/>
      <c r="S812" s="340">
        <f t="shared" si="70"/>
        <v>0</v>
      </c>
      <c r="T812" s="340">
        <f t="shared" si="71"/>
        <v>0</v>
      </c>
    </row>
    <row r="813" spans="2:20" ht="14.4" x14ac:dyDescent="0.3">
      <c r="B813" s="30"/>
      <c r="C813" s="16"/>
      <c r="D813" s="16"/>
      <c r="E813" s="25"/>
      <c r="F813" s="16"/>
      <c r="G813" s="15"/>
      <c r="H813" s="14"/>
      <c r="I813" s="13"/>
      <c r="J813" s="13"/>
      <c r="K813" s="12"/>
      <c r="L813" s="232">
        <f t="shared" si="67"/>
        <v>0</v>
      </c>
      <c r="M813" s="234">
        <f t="shared" si="68"/>
        <v>0</v>
      </c>
      <c r="N813" s="11">
        <f>IF(Q813="x",0,IF(J813&lt;(INDEX(Lookup!$U$2:$U$10,MATCH($D$47,Lookup!$S$2:$S$10,0))),0,$L$12*K813))</f>
        <v>0</v>
      </c>
      <c r="O813" s="234">
        <f t="shared" si="69"/>
        <v>0</v>
      </c>
      <c r="P813" s="10"/>
      <c r="Q813" s="9"/>
      <c r="S813" s="340">
        <f t="shared" si="70"/>
        <v>0</v>
      </c>
      <c r="T813" s="340">
        <f t="shared" si="71"/>
        <v>0</v>
      </c>
    </row>
    <row r="814" spans="2:20" ht="14.4" x14ac:dyDescent="0.3">
      <c r="B814" s="30"/>
      <c r="C814" s="16"/>
      <c r="D814" s="16"/>
      <c r="E814" s="25"/>
      <c r="F814" s="16"/>
      <c r="G814" s="15"/>
      <c r="H814" s="14"/>
      <c r="I814" s="13"/>
      <c r="J814" s="13"/>
      <c r="K814" s="12"/>
      <c r="L814" s="232">
        <f t="shared" si="67"/>
        <v>0</v>
      </c>
      <c r="M814" s="234">
        <f t="shared" si="68"/>
        <v>0</v>
      </c>
      <c r="N814" s="11">
        <f>IF(Q814="x",0,IF(J814&lt;(INDEX(Lookup!$U$2:$U$10,MATCH($D$47,Lookup!$S$2:$S$10,0))),0,$L$12*K814))</f>
        <v>0</v>
      </c>
      <c r="O814" s="234">
        <f t="shared" si="69"/>
        <v>0</v>
      </c>
      <c r="P814" s="10"/>
      <c r="Q814" s="9"/>
      <c r="S814" s="340">
        <f t="shared" si="70"/>
        <v>0</v>
      </c>
      <c r="T814" s="340">
        <f t="shared" si="71"/>
        <v>0</v>
      </c>
    </row>
    <row r="815" spans="2:20" ht="14.4" x14ac:dyDescent="0.3">
      <c r="B815" s="30"/>
      <c r="C815" s="16"/>
      <c r="D815" s="16"/>
      <c r="E815" s="25"/>
      <c r="F815" s="16"/>
      <c r="G815" s="15"/>
      <c r="H815" s="14"/>
      <c r="I815" s="13"/>
      <c r="J815" s="13"/>
      <c r="K815" s="12"/>
      <c r="L815" s="232">
        <f t="shared" si="67"/>
        <v>0</v>
      </c>
      <c r="M815" s="234">
        <f t="shared" si="68"/>
        <v>0</v>
      </c>
      <c r="N815" s="11">
        <f>IF(Q815="x",0,IF(J815&lt;(INDEX(Lookup!$U$2:$U$10,MATCH($D$47,Lookup!$S$2:$S$10,0))),0,$L$12*K815))</f>
        <v>0</v>
      </c>
      <c r="O815" s="234">
        <f t="shared" si="69"/>
        <v>0</v>
      </c>
      <c r="P815" s="10"/>
      <c r="Q815" s="9"/>
      <c r="S815" s="340">
        <f t="shared" si="70"/>
        <v>0</v>
      </c>
      <c r="T815" s="340">
        <f t="shared" si="71"/>
        <v>0</v>
      </c>
    </row>
    <row r="816" spans="2:20" ht="14.4" x14ac:dyDescent="0.3">
      <c r="B816" s="30"/>
      <c r="C816" s="16"/>
      <c r="D816" s="16"/>
      <c r="E816" s="25"/>
      <c r="F816" s="16"/>
      <c r="G816" s="15"/>
      <c r="H816" s="14"/>
      <c r="I816" s="13"/>
      <c r="J816" s="13"/>
      <c r="K816" s="12"/>
      <c r="L816" s="232">
        <f t="shared" si="67"/>
        <v>0</v>
      </c>
      <c r="M816" s="234">
        <f t="shared" si="68"/>
        <v>0</v>
      </c>
      <c r="N816" s="11">
        <f>IF(Q816="x",0,IF(J816&lt;(INDEX(Lookup!$U$2:$U$10,MATCH($D$47,Lookup!$S$2:$S$10,0))),0,$L$12*K816))</f>
        <v>0</v>
      </c>
      <c r="O816" s="234">
        <f t="shared" si="69"/>
        <v>0</v>
      </c>
      <c r="P816" s="10"/>
      <c r="Q816" s="9"/>
      <c r="S816" s="340">
        <f t="shared" si="70"/>
        <v>0</v>
      </c>
      <c r="T816" s="340">
        <f t="shared" si="71"/>
        <v>0</v>
      </c>
    </row>
    <row r="817" spans="2:20" ht="14.4" x14ac:dyDescent="0.3">
      <c r="B817" s="30"/>
      <c r="C817" s="16"/>
      <c r="D817" s="16"/>
      <c r="E817" s="25"/>
      <c r="F817" s="16"/>
      <c r="G817" s="15"/>
      <c r="H817" s="14"/>
      <c r="I817" s="13"/>
      <c r="J817" s="13"/>
      <c r="K817" s="12"/>
      <c r="L817" s="232">
        <f t="shared" si="67"/>
        <v>0</v>
      </c>
      <c r="M817" s="234">
        <f t="shared" si="68"/>
        <v>0</v>
      </c>
      <c r="N817" s="11">
        <f>IF(Q817="x",0,IF(J817&lt;(INDEX(Lookup!$U$2:$U$10,MATCH($D$47,Lookup!$S$2:$S$10,0))),0,$L$12*K817))</f>
        <v>0</v>
      </c>
      <c r="O817" s="234">
        <f t="shared" si="69"/>
        <v>0</v>
      </c>
      <c r="P817" s="10"/>
      <c r="Q817" s="9"/>
      <c r="S817" s="340">
        <f t="shared" si="70"/>
        <v>0</v>
      </c>
      <c r="T817" s="340">
        <f t="shared" si="71"/>
        <v>0</v>
      </c>
    </row>
    <row r="818" spans="2:20" ht="14.4" x14ac:dyDescent="0.3">
      <c r="B818" s="30"/>
      <c r="C818" s="16"/>
      <c r="D818" s="16"/>
      <c r="E818" s="25"/>
      <c r="F818" s="16"/>
      <c r="G818" s="15"/>
      <c r="H818" s="14"/>
      <c r="I818" s="13"/>
      <c r="J818" s="13"/>
      <c r="K818" s="12"/>
      <c r="L818" s="232">
        <f t="shared" ref="L818:L881" si="72">IF(ROUNDDOWN(DATEDIF(I818,J818,"d")/7,0)&gt;$L$12,$L$12*K818,K818*ROUNDDOWN(DATEDIF(I818,J818,"d")/7,0))</f>
        <v>0</v>
      </c>
      <c r="M818" s="234">
        <f t="shared" ref="M818:M881" si="73">L818*$L$6</f>
        <v>0</v>
      </c>
      <c r="N818" s="11">
        <f>IF(Q818="x",0,IF(J818&lt;(INDEX(Lookup!$U$2:$U$10,MATCH($D$47,Lookup!$S$2:$S$10,0))),0,$L$12*K818))</f>
        <v>0</v>
      </c>
      <c r="O818" s="234">
        <f t="shared" ref="O818:O881" si="74">N818*$L$6</f>
        <v>0</v>
      </c>
      <c r="P818" s="10"/>
      <c r="Q818" s="9"/>
      <c r="S818" s="340">
        <f t="shared" si="70"/>
        <v>0</v>
      </c>
      <c r="T818" s="340">
        <f t="shared" si="71"/>
        <v>0</v>
      </c>
    </row>
    <row r="819" spans="2:20" ht="14.4" x14ac:dyDescent="0.3">
      <c r="B819" s="30"/>
      <c r="C819" s="16"/>
      <c r="D819" s="16"/>
      <c r="E819" s="25"/>
      <c r="F819" s="16"/>
      <c r="G819" s="15"/>
      <c r="H819" s="14"/>
      <c r="I819" s="13"/>
      <c r="J819" s="13"/>
      <c r="K819" s="12"/>
      <c r="L819" s="232">
        <f t="shared" si="72"/>
        <v>0</v>
      </c>
      <c r="M819" s="234">
        <f t="shared" si="73"/>
        <v>0</v>
      </c>
      <c r="N819" s="11">
        <f>IF(Q819="x",0,IF(J819&lt;(INDEX(Lookup!$U$2:$U$10,MATCH($D$47,Lookup!$S$2:$S$10,0))),0,$L$12*K819))</f>
        <v>0</v>
      </c>
      <c r="O819" s="234">
        <f t="shared" si="74"/>
        <v>0</v>
      </c>
      <c r="P819" s="10"/>
      <c r="Q819" s="9"/>
      <c r="S819" s="340">
        <f t="shared" ref="S819:S882" si="75">M819*$I$35</f>
        <v>0</v>
      </c>
      <c r="T819" s="340">
        <f t="shared" ref="T819:T882" si="76">O819*$I$44</f>
        <v>0</v>
      </c>
    </row>
    <row r="820" spans="2:20" ht="14.4" x14ac:dyDescent="0.3">
      <c r="B820" s="30"/>
      <c r="C820" s="16"/>
      <c r="D820" s="16"/>
      <c r="E820" s="25"/>
      <c r="F820" s="16"/>
      <c r="G820" s="15"/>
      <c r="H820" s="14"/>
      <c r="I820" s="13"/>
      <c r="J820" s="13"/>
      <c r="K820" s="12"/>
      <c r="L820" s="232">
        <f t="shared" si="72"/>
        <v>0</v>
      </c>
      <c r="M820" s="234">
        <f t="shared" si="73"/>
        <v>0</v>
      </c>
      <c r="N820" s="11">
        <f>IF(Q820="x",0,IF(J820&lt;(INDEX(Lookup!$U$2:$U$10,MATCH($D$47,Lookup!$S$2:$S$10,0))),0,$L$12*K820))</f>
        <v>0</v>
      </c>
      <c r="O820" s="234">
        <f t="shared" si="74"/>
        <v>0</v>
      </c>
      <c r="P820" s="10"/>
      <c r="Q820" s="9"/>
      <c r="S820" s="340">
        <f t="shared" si="75"/>
        <v>0</v>
      </c>
      <c r="T820" s="340">
        <f t="shared" si="76"/>
        <v>0</v>
      </c>
    </row>
    <row r="821" spans="2:20" ht="14.4" x14ac:dyDescent="0.3">
      <c r="B821" s="30"/>
      <c r="C821" s="16"/>
      <c r="D821" s="16"/>
      <c r="E821" s="25"/>
      <c r="F821" s="16"/>
      <c r="G821" s="15"/>
      <c r="H821" s="14"/>
      <c r="I821" s="13"/>
      <c r="J821" s="13"/>
      <c r="K821" s="12"/>
      <c r="L821" s="232">
        <f t="shared" si="72"/>
        <v>0</v>
      </c>
      <c r="M821" s="234">
        <f t="shared" si="73"/>
        <v>0</v>
      </c>
      <c r="N821" s="11">
        <f>IF(Q821="x",0,IF(J821&lt;(INDEX(Lookup!$U$2:$U$10,MATCH($D$47,Lookup!$S$2:$S$10,0))),0,$L$12*K821))</f>
        <v>0</v>
      </c>
      <c r="O821" s="234">
        <f t="shared" si="74"/>
        <v>0</v>
      </c>
      <c r="P821" s="10"/>
      <c r="Q821" s="9"/>
      <c r="S821" s="340">
        <f t="shared" si="75"/>
        <v>0</v>
      </c>
      <c r="T821" s="340">
        <f t="shared" si="76"/>
        <v>0</v>
      </c>
    </row>
    <row r="822" spans="2:20" ht="14.4" x14ac:dyDescent="0.3">
      <c r="B822" s="30"/>
      <c r="C822" s="16"/>
      <c r="D822" s="16"/>
      <c r="E822" s="25"/>
      <c r="F822" s="16"/>
      <c r="G822" s="15"/>
      <c r="H822" s="14"/>
      <c r="I822" s="13"/>
      <c r="J822" s="13"/>
      <c r="K822" s="12"/>
      <c r="L822" s="232">
        <f t="shared" si="72"/>
        <v>0</v>
      </c>
      <c r="M822" s="234">
        <f t="shared" si="73"/>
        <v>0</v>
      </c>
      <c r="N822" s="11">
        <f>IF(Q822="x",0,IF(J822&lt;(INDEX(Lookup!$U$2:$U$10,MATCH($D$47,Lookup!$S$2:$S$10,0))),0,$L$12*K822))</f>
        <v>0</v>
      </c>
      <c r="O822" s="234">
        <f t="shared" si="74"/>
        <v>0</v>
      </c>
      <c r="P822" s="10"/>
      <c r="Q822" s="9"/>
      <c r="S822" s="340">
        <f t="shared" si="75"/>
        <v>0</v>
      </c>
      <c r="T822" s="340">
        <f t="shared" si="76"/>
        <v>0</v>
      </c>
    </row>
    <row r="823" spans="2:20" ht="14.4" x14ac:dyDescent="0.3">
      <c r="B823" s="30"/>
      <c r="C823" s="16"/>
      <c r="D823" s="16"/>
      <c r="E823" s="25"/>
      <c r="F823" s="16"/>
      <c r="G823" s="15"/>
      <c r="H823" s="14"/>
      <c r="I823" s="13"/>
      <c r="J823" s="13"/>
      <c r="K823" s="12"/>
      <c r="L823" s="232">
        <f t="shared" si="72"/>
        <v>0</v>
      </c>
      <c r="M823" s="234">
        <f t="shared" si="73"/>
        <v>0</v>
      </c>
      <c r="N823" s="11">
        <f>IF(Q823="x",0,IF(J823&lt;(INDEX(Lookup!$U$2:$U$10,MATCH($D$47,Lookup!$S$2:$S$10,0))),0,$L$12*K823))</f>
        <v>0</v>
      </c>
      <c r="O823" s="234">
        <f t="shared" si="74"/>
        <v>0</v>
      </c>
      <c r="P823" s="10"/>
      <c r="Q823" s="9"/>
      <c r="S823" s="340">
        <f t="shared" si="75"/>
        <v>0</v>
      </c>
      <c r="T823" s="340">
        <f t="shared" si="76"/>
        <v>0</v>
      </c>
    </row>
    <row r="824" spans="2:20" ht="14.4" x14ac:dyDescent="0.3">
      <c r="B824" s="30"/>
      <c r="C824" s="16"/>
      <c r="D824" s="16"/>
      <c r="E824" s="25"/>
      <c r="F824" s="16"/>
      <c r="G824" s="15"/>
      <c r="H824" s="14"/>
      <c r="I824" s="13"/>
      <c r="J824" s="13"/>
      <c r="K824" s="12"/>
      <c r="L824" s="232">
        <f t="shared" si="72"/>
        <v>0</v>
      </c>
      <c r="M824" s="234">
        <f t="shared" si="73"/>
        <v>0</v>
      </c>
      <c r="N824" s="11">
        <f>IF(Q824="x",0,IF(J824&lt;(INDEX(Lookup!$U$2:$U$10,MATCH($D$47,Lookup!$S$2:$S$10,0))),0,$L$12*K824))</f>
        <v>0</v>
      </c>
      <c r="O824" s="234">
        <f t="shared" si="74"/>
        <v>0</v>
      </c>
      <c r="P824" s="10"/>
      <c r="Q824" s="9"/>
      <c r="S824" s="340">
        <f t="shared" si="75"/>
        <v>0</v>
      </c>
      <c r="T824" s="340">
        <f t="shared" si="76"/>
        <v>0</v>
      </c>
    </row>
    <row r="825" spans="2:20" ht="14.4" x14ac:dyDescent="0.3">
      <c r="B825" s="30"/>
      <c r="C825" s="16"/>
      <c r="D825" s="16"/>
      <c r="E825" s="25"/>
      <c r="F825" s="16"/>
      <c r="G825" s="15"/>
      <c r="H825" s="14"/>
      <c r="I825" s="13"/>
      <c r="J825" s="13"/>
      <c r="K825" s="12"/>
      <c r="L825" s="232">
        <f t="shared" si="72"/>
        <v>0</v>
      </c>
      <c r="M825" s="234">
        <f t="shared" si="73"/>
        <v>0</v>
      </c>
      <c r="N825" s="11">
        <f>IF(Q825="x",0,IF(J825&lt;(INDEX(Lookup!$U$2:$U$10,MATCH($D$47,Lookup!$S$2:$S$10,0))),0,$L$12*K825))</f>
        <v>0</v>
      </c>
      <c r="O825" s="234">
        <f t="shared" si="74"/>
        <v>0</v>
      </c>
      <c r="P825" s="10"/>
      <c r="Q825" s="9"/>
      <c r="S825" s="340">
        <f t="shared" si="75"/>
        <v>0</v>
      </c>
      <c r="T825" s="340">
        <f t="shared" si="76"/>
        <v>0</v>
      </c>
    </row>
    <row r="826" spans="2:20" ht="14.4" x14ac:dyDescent="0.3">
      <c r="B826" s="30"/>
      <c r="C826" s="16"/>
      <c r="D826" s="16"/>
      <c r="E826" s="25"/>
      <c r="F826" s="16"/>
      <c r="G826" s="15"/>
      <c r="H826" s="14"/>
      <c r="I826" s="13"/>
      <c r="J826" s="13"/>
      <c r="K826" s="12"/>
      <c r="L826" s="232">
        <f t="shared" si="72"/>
        <v>0</v>
      </c>
      <c r="M826" s="234">
        <f t="shared" si="73"/>
        <v>0</v>
      </c>
      <c r="N826" s="11">
        <f>IF(Q826="x",0,IF(J826&lt;(INDEX(Lookup!$U$2:$U$10,MATCH($D$47,Lookup!$S$2:$S$10,0))),0,$L$12*K826))</f>
        <v>0</v>
      </c>
      <c r="O826" s="234">
        <f t="shared" si="74"/>
        <v>0</v>
      </c>
      <c r="P826" s="10"/>
      <c r="Q826" s="9"/>
      <c r="S826" s="340">
        <f t="shared" si="75"/>
        <v>0</v>
      </c>
      <c r="T826" s="340">
        <f t="shared" si="76"/>
        <v>0</v>
      </c>
    </row>
    <row r="827" spans="2:20" ht="14.4" x14ac:dyDescent="0.3">
      <c r="B827" s="30"/>
      <c r="C827" s="16"/>
      <c r="D827" s="16"/>
      <c r="E827" s="25"/>
      <c r="F827" s="16"/>
      <c r="G827" s="15"/>
      <c r="H827" s="14"/>
      <c r="I827" s="13"/>
      <c r="J827" s="13"/>
      <c r="K827" s="12"/>
      <c r="L827" s="232">
        <f t="shared" si="72"/>
        <v>0</v>
      </c>
      <c r="M827" s="234">
        <f t="shared" si="73"/>
        <v>0</v>
      </c>
      <c r="N827" s="11">
        <f>IF(Q827="x",0,IF(J827&lt;(INDEX(Lookup!$U$2:$U$10,MATCH($D$47,Lookup!$S$2:$S$10,0))),0,$L$12*K827))</f>
        <v>0</v>
      </c>
      <c r="O827" s="234">
        <f t="shared" si="74"/>
        <v>0</v>
      </c>
      <c r="P827" s="10"/>
      <c r="Q827" s="9"/>
      <c r="S827" s="340">
        <f t="shared" si="75"/>
        <v>0</v>
      </c>
      <c r="T827" s="340">
        <f t="shared" si="76"/>
        <v>0</v>
      </c>
    </row>
    <row r="828" spans="2:20" ht="14.4" x14ac:dyDescent="0.3">
      <c r="B828" s="30"/>
      <c r="C828" s="16"/>
      <c r="D828" s="16"/>
      <c r="E828" s="25"/>
      <c r="F828" s="16"/>
      <c r="G828" s="15"/>
      <c r="H828" s="14"/>
      <c r="I828" s="13"/>
      <c r="J828" s="13"/>
      <c r="K828" s="12"/>
      <c r="L828" s="232">
        <f t="shared" si="72"/>
        <v>0</v>
      </c>
      <c r="M828" s="234">
        <f t="shared" si="73"/>
        <v>0</v>
      </c>
      <c r="N828" s="11">
        <f>IF(Q828="x",0,IF(J828&lt;(INDEX(Lookup!$U$2:$U$10,MATCH($D$47,Lookup!$S$2:$S$10,0))),0,$L$12*K828))</f>
        <v>0</v>
      </c>
      <c r="O828" s="234">
        <f t="shared" si="74"/>
        <v>0</v>
      </c>
      <c r="P828" s="10"/>
      <c r="Q828" s="9"/>
      <c r="S828" s="340">
        <f t="shared" si="75"/>
        <v>0</v>
      </c>
      <c r="T828" s="340">
        <f t="shared" si="76"/>
        <v>0</v>
      </c>
    </row>
    <row r="829" spans="2:20" ht="14.4" x14ac:dyDescent="0.3">
      <c r="B829" s="30"/>
      <c r="C829" s="16"/>
      <c r="D829" s="16"/>
      <c r="E829" s="25"/>
      <c r="F829" s="16"/>
      <c r="G829" s="15"/>
      <c r="H829" s="14"/>
      <c r="I829" s="13"/>
      <c r="J829" s="13"/>
      <c r="K829" s="12"/>
      <c r="L829" s="232">
        <f t="shared" si="72"/>
        <v>0</v>
      </c>
      <c r="M829" s="234">
        <f t="shared" si="73"/>
        <v>0</v>
      </c>
      <c r="N829" s="11">
        <f>IF(Q829="x",0,IF(J829&lt;(INDEX(Lookup!$U$2:$U$10,MATCH($D$47,Lookup!$S$2:$S$10,0))),0,$L$12*K829))</f>
        <v>0</v>
      </c>
      <c r="O829" s="234">
        <f t="shared" si="74"/>
        <v>0</v>
      </c>
      <c r="P829" s="10"/>
      <c r="Q829" s="9"/>
      <c r="S829" s="340">
        <f t="shared" si="75"/>
        <v>0</v>
      </c>
      <c r="T829" s="340">
        <f t="shared" si="76"/>
        <v>0</v>
      </c>
    </row>
    <row r="830" spans="2:20" ht="14.4" x14ac:dyDescent="0.3">
      <c r="B830" s="30"/>
      <c r="C830" s="16"/>
      <c r="D830" s="16"/>
      <c r="E830" s="25"/>
      <c r="F830" s="16"/>
      <c r="G830" s="15"/>
      <c r="H830" s="14"/>
      <c r="I830" s="13"/>
      <c r="J830" s="13"/>
      <c r="K830" s="12"/>
      <c r="L830" s="232">
        <f t="shared" si="72"/>
        <v>0</v>
      </c>
      <c r="M830" s="234">
        <f t="shared" si="73"/>
        <v>0</v>
      </c>
      <c r="N830" s="11">
        <f>IF(Q830="x",0,IF(J830&lt;(INDEX(Lookup!$U$2:$U$10,MATCH($D$47,Lookup!$S$2:$S$10,0))),0,$L$12*K830))</f>
        <v>0</v>
      </c>
      <c r="O830" s="234">
        <f t="shared" si="74"/>
        <v>0</v>
      </c>
      <c r="P830" s="10"/>
      <c r="Q830" s="9"/>
      <c r="S830" s="340">
        <f t="shared" si="75"/>
        <v>0</v>
      </c>
      <c r="T830" s="340">
        <f t="shared" si="76"/>
        <v>0</v>
      </c>
    </row>
    <row r="831" spans="2:20" ht="14.4" x14ac:dyDescent="0.3">
      <c r="B831" s="30"/>
      <c r="C831" s="16"/>
      <c r="D831" s="16"/>
      <c r="E831" s="25"/>
      <c r="F831" s="16"/>
      <c r="G831" s="15"/>
      <c r="H831" s="14"/>
      <c r="I831" s="13"/>
      <c r="J831" s="13"/>
      <c r="K831" s="12"/>
      <c r="L831" s="232">
        <f t="shared" si="72"/>
        <v>0</v>
      </c>
      <c r="M831" s="234">
        <f t="shared" si="73"/>
        <v>0</v>
      </c>
      <c r="N831" s="11">
        <f>IF(Q831="x",0,IF(J831&lt;(INDEX(Lookup!$U$2:$U$10,MATCH($D$47,Lookup!$S$2:$S$10,0))),0,$L$12*K831))</f>
        <v>0</v>
      </c>
      <c r="O831" s="234">
        <f t="shared" si="74"/>
        <v>0</v>
      </c>
      <c r="P831" s="10"/>
      <c r="Q831" s="9"/>
      <c r="S831" s="340">
        <f t="shared" si="75"/>
        <v>0</v>
      </c>
      <c r="T831" s="340">
        <f t="shared" si="76"/>
        <v>0</v>
      </c>
    </row>
    <row r="832" spans="2:20" ht="14.4" x14ac:dyDescent="0.3">
      <c r="B832" s="30"/>
      <c r="C832" s="16"/>
      <c r="D832" s="16"/>
      <c r="E832" s="25"/>
      <c r="F832" s="16"/>
      <c r="G832" s="15"/>
      <c r="H832" s="14"/>
      <c r="I832" s="13"/>
      <c r="J832" s="13"/>
      <c r="K832" s="12"/>
      <c r="L832" s="232">
        <f t="shared" si="72"/>
        <v>0</v>
      </c>
      <c r="M832" s="234">
        <f t="shared" si="73"/>
        <v>0</v>
      </c>
      <c r="N832" s="11">
        <f>IF(Q832="x",0,IF(J832&lt;(INDEX(Lookup!$U$2:$U$10,MATCH($D$47,Lookup!$S$2:$S$10,0))),0,$L$12*K832))</f>
        <v>0</v>
      </c>
      <c r="O832" s="234">
        <f t="shared" si="74"/>
        <v>0</v>
      </c>
      <c r="P832" s="10"/>
      <c r="Q832" s="9"/>
      <c r="S832" s="340">
        <f t="shared" si="75"/>
        <v>0</v>
      </c>
      <c r="T832" s="340">
        <f t="shared" si="76"/>
        <v>0</v>
      </c>
    </row>
    <row r="833" spans="2:20" ht="14.4" x14ac:dyDescent="0.3">
      <c r="B833" s="30"/>
      <c r="C833" s="16"/>
      <c r="D833" s="16"/>
      <c r="E833" s="25"/>
      <c r="F833" s="16"/>
      <c r="G833" s="15"/>
      <c r="H833" s="14"/>
      <c r="I833" s="13"/>
      <c r="J833" s="13"/>
      <c r="K833" s="12"/>
      <c r="L833" s="232">
        <f t="shared" si="72"/>
        <v>0</v>
      </c>
      <c r="M833" s="234">
        <f t="shared" si="73"/>
        <v>0</v>
      </c>
      <c r="N833" s="11">
        <f>IF(Q833="x",0,IF(J833&lt;(INDEX(Lookup!$U$2:$U$10,MATCH($D$47,Lookup!$S$2:$S$10,0))),0,$L$12*K833))</f>
        <v>0</v>
      </c>
      <c r="O833" s="234">
        <f t="shared" si="74"/>
        <v>0</v>
      </c>
      <c r="P833" s="10"/>
      <c r="Q833" s="9"/>
      <c r="S833" s="340">
        <f t="shared" si="75"/>
        <v>0</v>
      </c>
      <c r="T833" s="340">
        <f t="shared" si="76"/>
        <v>0</v>
      </c>
    </row>
    <row r="834" spans="2:20" ht="14.4" x14ac:dyDescent="0.3">
      <c r="B834" s="30"/>
      <c r="C834" s="16"/>
      <c r="D834" s="16"/>
      <c r="E834" s="25"/>
      <c r="F834" s="16"/>
      <c r="G834" s="15"/>
      <c r="H834" s="14"/>
      <c r="I834" s="13"/>
      <c r="J834" s="13"/>
      <c r="K834" s="12"/>
      <c r="L834" s="232">
        <f t="shared" si="72"/>
        <v>0</v>
      </c>
      <c r="M834" s="234">
        <f t="shared" si="73"/>
        <v>0</v>
      </c>
      <c r="N834" s="11">
        <f>IF(Q834="x",0,IF(J834&lt;(INDEX(Lookup!$U$2:$U$10,MATCH($D$47,Lookup!$S$2:$S$10,0))),0,$L$12*K834))</f>
        <v>0</v>
      </c>
      <c r="O834" s="234">
        <f t="shared" si="74"/>
        <v>0</v>
      </c>
      <c r="P834" s="10"/>
      <c r="Q834" s="9"/>
      <c r="S834" s="340">
        <f t="shared" si="75"/>
        <v>0</v>
      </c>
      <c r="T834" s="340">
        <f t="shared" si="76"/>
        <v>0</v>
      </c>
    </row>
    <row r="835" spans="2:20" ht="14.4" x14ac:dyDescent="0.3">
      <c r="B835" s="30"/>
      <c r="C835" s="16"/>
      <c r="D835" s="16"/>
      <c r="E835" s="25"/>
      <c r="F835" s="16"/>
      <c r="G835" s="15"/>
      <c r="H835" s="14"/>
      <c r="I835" s="13"/>
      <c r="J835" s="13"/>
      <c r="K835" s="12"/>
      <c r="L835" s="232">
        <f t="shared" si="72"/>
        <v>0</v>
      </c>
      <c r="M835" s="234">
        <f t="shared" si="73"/>
        <v>0</v>
      </c>
      <c r="N835" s="11">
        <f>IF(Q835="x",0,IF(J835&lt;(INDEX(Lookup!$U$2:$U$10,MATCH($D$47,Lookup!$S$2:$S$10,0))),0,$L$12*K835))</f>
        <v>0</v>
      </c>
      <c r="O835" s="234">
        <f t="shared" si="74"/>
        <v>0</v>
      </c>
      <c r="P835" s="10"/>
      <c r="Q835" s="9"/>
      <c r="S835" s="340">
        <f t="shared" si="75"/>
        <v>0</v>
      </c>
      <c r="T835" s="340">
        <f t="shared" si="76"/>
        <v>0</v>
      </c>
    </row>
    <row r="836" spans="2:20" ht="14.4" x14ac:dyDescent="0.3">
      <c r="B836" s="30"/>
      <c r="C836" s="16"/>
      <c r="D836" s="16"/>
      <c r="E836" s="25"/>
      <c r="F836" s="16"/>
      <c r="G836" s="15"/>
      <c r="H836" s="14"/>
      <c r="I836" s="13"/>
      <c r="J836" s="13"/>
      <c r="K836" s="12"/>
      <c r="L836" s="232">
        <f t="shared" si="72"/>
        <v>0</v>
      </c>
      <c r="M836" s="234">
        <f t="shared" si="73"/>
        <v>0</v>
      </c>
      <c r="N836" s="11">
        <f>IF(Q836="x",0,IF(J836&lt;(INDEX(Lookup!$U$2:$U$10,MATCH($D$47,Lookup!$S$2:$S$10,0))),0,$L$12*K836))</f>
        <v>0</v>
      </c>
      <c r="O836" s="234">
        <f t="shared" si="74"/>
        <v>0</v>
      </c>
      <c r="P836" s="10"/>
      <c r="Q836" s="9"/>
      <c r="S836" s="340">
        <f t="shared" si="75"/>
        <v>0</v>
      </c>
      <c r="T836" s="340">
        <f t="shared" si="76"/>
        <v>0</v>
      </c>
    </row>
    <row r="837" spans="2:20" ht="14.4" x14ac:dyDescent="0.3">
      <c r="B837" s="30"/>
      <c r="C837" s="16"/>
      <c r="D837" s="16"/>
      <c r="E837" s="25"/>
      <c r="F837" s="16"/>
      <c r="G837" s="15"/>
      <c r="H837" s="14"/>
      <c r="I837" s="13"/>
      <c r="J837" s="13"/>
      <c r="K837" s="12"/>
      <c r="L837" s="232">
        <f t="shared" si="72"/>
        <v>0</v>
      </c>
      <c r="M837" s="234">
        <f t="shared" si="73"/>
        <v>0</v>
      </c>
      <c r="N837" s="11">
        <f>IF(Q837="x",0,IF(J837&lt;(INDEX(Lookup!$U$2:$U$10,MATCH($D$47,Lookup!$S$2:$S$10,0))),0,$L$12*K837))</f>
        <v>0</v>
      </c>
      <c r="O837" s="234">
        <f t="shared" si="74"/>
        <v>0</v>
      </c>
      <c r="P837" s="10"/>
      <c r="Q837" s="9"/>
      <c r="S837" s="340">
        <f t="shared" si="75"/>
        <v>0</v>
      </c>
      <c r="T837" s="340">
        <f t="shared" si="76"/>
        <v>0</v>
      </c>
    </row>
    <row r="838" spans="2:20" ht="14.4" x14ac:dyDescent="0.3">
      <c r="B838" s="30"/>
      <c r="C838" s="16"/>
      <c r="D838" s="16"/>
      <c r="E838" s="25"/>
      <c r="F838" s="16"/>
      <c r="G838" s="15"/>
      <c r="H838" s="14"/>
      <c r="I838" s="13"/>
      <c r="J838" s="13"/>
      <c r="K838" s="12"/>
      <c r="L838" s="232">
        <f t="shared" si="72"/>
        <v>0</v>
      </c>
      <c r="M838" s="234">
        <f t="shared" si="73"/>
        <v>0</v>
      </c>
      <c r="N838" s="11">
        <f>IF(Q838="x",0,IF(J838&lt;(INDEX(Lookup!$U$2:$U$10,MATCH($D$47,Lookup!$S$2:$S$10,0))),0,$L$12*K838))</f>
        <v>0</v>
      </c>
      <c r="O838" s="234">
        <f t="shared" si="74"/>
        <v>0</v>
      </c>
      <c r="P838" s="10"/>
      <c r="Q838" s="9"/>
      <c r="S838" s="340">
        <f t="shared" si="75"/>
        <v>0</v>
      </c>
      <c r="T838" s="340">
        <f t="shared" si="76"/>
        <v>0</v>
      </c>
    </row>
    <row r="839" spans="2:20" ht="14.4" x14ac:dyDescent="0.3">
      <c r="B839" s="30"/>
      <c r="C839" s="16"/>
      <c r="D839" s="16"/>
      <c r="E839" s="25"/>
      <c r="F839" s="16"/>
      <c r="G839" s="15"/>
      <c r="H839" s="14"/>
      <c r="I839" s="13"/>
      <c r="J839" s="13"/>
      <c r="K839" s="12"/>
      <c r="L839" s="232">
        <f t="shared" si="72"/>
        <v>0</v>
      </c>
      <c r="M839" s="234">
        <f t="shared" si="73"/>
        <v>0</v>
      </c>
      <c r="N839" s="11">
        <f>IF(Q839="x",0,IF(J839&lt;(INDEX(Lookup!$U$2:$U$10,MATCH($D$47,Lookup!$S$2:$S$10,0))),0,$L$12*K839))</f>
        <v>0</v>
      </c>
      <c r="O839" s="234">
        <f t="shared" si="74"/>
        <v>0</v>
      </c>
      <c r="P839" s="10"/>
      <c r="Q839" s="9"/>
      <c r="S839" s="340">
        <f t="shared" si="75"/>
        <v>0</v>
      </c>
      <c r="T839" s="340">
        <f t="shared" si="76"/>
        <v>0</v>
      </c>
    </row>
    <row r="840" spans="2:20" ht="14.4" x14ac:dyDescent="0.3">
      <c r="B840" s="30"/>
      <c r="C840" s="16"/>
      <c r="D840" s="16"/>
      <c r="E840" s="25"/>
      <c r="F840" s="16"/>
      <c r="G840" s="15"/>
      <c r="H840" s="14"/>
      <c r="I840" s="13"/>
      <c r="J840" s="13"/>
      <c r="K840" s="12"/>
      <c r="L840" s="232">
        <f t="shared" si="72"/>
        <v>0</v>
      </c>
      <c r="M840" s="234">
        <f t="shared" si="73"/>
        <v>0</v>
      </c>
      <c r="N840" s="11">
        <f>IF(Q840="x",0,IF(J840&lt;(INDEX(Lookup!$U$2:$U$10,MATCH($D$47,Lookup!$S$2:$S$10,0))),0,$L$12*K840))</f>
        <v>0</v>
      </c>
      <c r="O840" s="234">
        <f t="shared" si="74"/>
        <v>0</v>
      </c>
      <c r="P840" s="10"/>
      <c r="Q840" s="9"/>
      <c r="S840" s="340">
        <f t="shared" si="75"/>
        <v>0</v>
      </c>
      <c r="T840" s="340">
        <f t="shared" si="76"/>
        <v>0</v>
      </c>
    </row>
    <row r="841" spans="2:20" ht="14.4" x14ac:dyDescent="0.3">
      <c r="B841" s="30"/>
      <c r="C841" s="16"/>
      <c r="D841" s="16"/>
      <c r="E841" s="25"/>
      <c r="F841" s="16"/>
      <c r="G841" s="15"/>
      <c r="H841" s="14"/>
      <c r="I841" s="13"/>
      <c r="J841" s="13"/>
      <c r="K841" s="12"/>
      <c r="L841" s="232">
        <f t="shared" si="72"/>
        <v>0</v>
      </c>
      <c r="M841" s="234">
        <f t="shared" si="73"/>
        <v>0</v>
      </c>
      <c r="N841" s="11">
        <f>IF(Q841="x",0,IF(J841&lt;(INDEX(Lookup!$U$2:$U$10,MATCH($D$47,Lookup!$S$2:$S$10,0))),0,$L$12*K841))</f>
        <v>0</v>
      </c>
      <c r="O841" s="234">
        <f t="shared" si="74"/>
        <v>0</v>
      </c>
      <c r="P841" s="10"/>
      <c r="Q841" s="9"/>
      <c r="S841" s="340">
        <f t="shared" si="75"/>
        <v>0</v>
      </c>
      <c r="T841" s="340">
        <f t="shared" si="76"/>
        <v>0</v>
      </c>
    </row>
    <row r="842" spans="2:20" ht="14.4" x14ac:dyDescent="0.3">
      <c r="B842" s="30"/>
      <c r="C842" s="16"/>
      <c r="D842" s="16"/>
      <c r="E842" s="25"/>
      <c r="F842" s="16"/>
      <c r="G842" s="15"/>
      <c r="H842" s="14"/>
      <c r="I842" s="13"/>
      <c r="J842" s="13"/>
      <c r="K842" s="12"/>
      <c r="L842" s="232">
        <f t="shared" si="72"/>
        <v>0</v>
      </c>
      <c r="M842" s="234">
        <f t="shared" si="73"/>
        <v>0</v>
      </c>
      <c r="N842" s="11">
        <f>IF(Q842="x",0,IF(J842&lt;(INDEX(Lookup!$U$2:$U$10,MATCH($D$47,Lookup!$S$2:$S$10,0))),0,$L$12*K842))</f>
        <v>0</v>
      </c>
      <c r="O842" s="234">
        <f t="shared" si="74"/>
        <v>0</v>
      </c>
      <c r="P842" s="10"/>
      <c r="Q842" s="9"/>
      <c r="S842" s="340">
        <f t="shared" si="75"/>
        <v>0</v>
      </c>
      <c r="T842" s="340">
        <f t="shared" si="76"/>
        <v>0</v>
      </c>
    </row>
    <row r="843" spans="2:20" ht="14.4" x14ac:dyDescent="0.3">
      <c r="B843" s="30"/>
      <c r="C843" s="16"/>
      <c r="D843" s="16"/>
      <c r="E843" s="25"/>
      <c r="F843" s="16"/>
      <c r="G843" s="15"/>
      <c r="H843" s="14"/>
      <c r="I843" s="13"/>
      <c r="J843" s="13"/>
      <c r="K843" s="12"/>
      <c r="L843" s="232">
        <f t="shared" si="72"/>
        <v>0</v>
      </c>
      <c r="M843" s="234">
        <f t="shared" si="73"/>
        <v>0</v>
      </c>
      <c r="N843" s="11">
        <f>IF(Q843="x",0,IF(J843&lt;(INDEX(Lookup!$U$2:$U$10,MATCH($D$47,Lookup!$S$2:$S$10,0))),0,$L$12*K843))</f>
        <v>0</v>
      </c>
      <c r="O843" s="234">
        <f t="shared" si="74"/>
        <v>0</v>
      </c>
      <c r="P843" s="10"/>
      <c r="Q843" s="9"/>
      <c r="S843" s="340">
        <f t="shared" si="75"/>
        <v>0</v>
      </c>
      <c r="T843" s="340">
        <f t="shared" si="76"/>
        <v>0</v>
      </c>
    </row>
    <row r="844" spans="2:20" ht="14.4" x14ac:dyDescent="0.3">
      <c r="B844" s="30"/>
      <c r="C844" s="16"/>
      <c r="D844" s="16"/>
      <c r="E844" s="25"/>
      <c r="F844" s="16"/>
      <c r="G844" s="15"/>
      <c r="H844" s="14"/>
      <c r="I844" s="13"/>
      <c r="J844" s="13"/>
      <c r="K844" s="12"/>
      <c r="L844" s="232">
        <f t="shared" si="72"/>
        <v>0</v>
      </c>
      <c r="M844" s="234">
        <f t="shared" si="73"/>
        <v>0</v>
      </c>
      <c r="N844" s="11">
        <f>IF(Q844="x",0,IF(J844&lt;(INDEX(Lookup!$U$2:$U$10,MATCH($D$47,Lookup!$S$2:$S$10,0))),0,$L$12*K844))</f>
        <v>0</v>
      </c>
      <c r="O844" s="234">
        <f t="shared" si="74"/>
        <v>0</v>
      </c>
      <c r="P844" s="10"/>
      <c r="Q844" s="9"/>
      <c r="S844" s="340">
        <f t="shared" si="75"/>
        <v>0</v>
      </c>
      <c r="T844" s="340">
        <f t="shared" si="76"/>
        <v>0</v>
      </c>
    </row>
    <row r="845" spans="2:20" ht="14.4" x14ac:dyDescent="0.3">
      <c r="B845" s="30"/>
      <c r="C845" s="16"/>
      <c r="D845" s="16"/>
      <c r="E845" s="25"/>
      <c r="F845" s="16"/>
      <c r="G845" s="15"/>
      <c r="H845" s="14"/>
      <c r="I845" s="13"/>
      <c r="J845" s="13"/>
      <c r="K845" s="12"/>
      <c r="L845" s="232">
        <f t="shared" si="72"/>
        <v>0</v>
      </c>
      <c r="M845" s="234">
        <f t="shared" si="73"/>
        <v>0</v>
      </c>
      <c r="N845" s="11">
        <f>IF(Q845="x",0,IF(J845&lt;(INDEX(Lookup!$U$2:$U$10,MATCH($D$47,Lookup!$S$2:$S$10,0))),0,$L$12*K845))</f>
        <v>0</v>
      </c>
      <c r="O845" s="234">
        <f t="shared" si="74"/>
        <v>0</v>
      </c>
      <c r="P845" s="10"/>
      <c r="Q845" s="9"/>
      <c r="S845" s="340">
        <f t="shared" si="75"/>
        <v>0</v>
      </c>
      <c r="T845" s="340">
        <f t="shared" si="76"/>
        <v>0</v>
      </c>
    </row>
    <row r="846" spans="2:20" ht="14.4" x14ac:dyDescent="0.3">
      <c r="B846" s="30"/>
      <c r="C846" s="16"/>
      <c r="D846" s="16"/>
      <c r="E846" s="25"/>
      <c r="F846" s="16"/>
      <c r="G846" s="15"/>
      <c r="H846" s="14"/>
      <c r="I846" s="13"/>
      <c r="J846" s="13"/>
      <c r="K846" s="12"/>
      <c r="L846" s="232">
        <f t="shared" si="72"/>
        <v>0</v>
      </c>
      <c r="M846" s="234">
        <f t="shared" si="73"/>
        <v>0</v>
      </c>
      <c r="N846" s="11">
        <f>IF(Q846="x",0,IF(J846&lt;(INDEX(Lookup!$U$2:$U$10,MATCH($D$47,Lookup!$S$2:$S$10,0))),0,$L$12*K846))</f>
        <v>0</v>
      </c>
      <c r="O846" s="234">
        <f t="shared" si="74"/>
        <v>0</v>
      </c>
      <c r="P846" s="10"/>
      <c r="Q846" s="9"/>
      <c r="S846" s="340">
        <f t="shared" si="75"/>
        <v>0</v>
      </c>
      <c r="T846" s="340">
        <f t="shared" si="76"/>
        <v>0</v>
      </c>
    </row>
    <row r="847" spans="2:20" ht="14.4" x14ac:dyDescent="0.3">
      <c r="B847" s="30"/>
      <c r="C847" s="16"/>
      <c r="D847" s="16"/>
      <c r="E847" s="25"/>
      <c r="F847" s="16"/>
      <c r="G847" s="15"/>
      <c r="H847" s="14"/>
      <c r="I847" s="13"/>
      <c r="J847" s="13"/>
      <c r="K847" s="12"/>
      <c r="L847" s="232">
        <f t="shared" si="72"/>
        <v>0</v>
      </c>
      <c r="M847" s="234">
        <f t="shared" si="73"/>
        <v>0</v>
      </c>
      <c r="N847" s="11">
        <f>IF(Q847="x",0,IF(J847&lt;(INDEX(Lookup!$U$2:$U$10,MATCH($D$47,Lookup!$S$2:$S$10,0))),0,$L$12*K847))</f>
        <v>0</v>
      </c>
      <c r="O847" s="234">
        <f t="shared" si="74"/>
        <v>0</v>
      </c>
      <c r="P847" s="10"/>
      <c r="Q847" s="9"/>
      <c r="S847" s="340">
        <f t="shared" si="75"/>
        <v>0</v>
      </c>
      <c r="T847" s="340">
        <f t="shared" si="76"/>
        <v>0</v>
      </c>
    </row>
    <row r="848" spans="2:20" ht="14.4" x14ac:dyDescent="0.3">
      <c r="B848" s="30"/>
      <c r="C848" s="16"/>
      <c r="D848" s="16"/>
      <c r="E848" s="25"/>
      <c r="F848" s="16"/>
      <c r="G848" s="15"/>
      <c r="H848" s="14"/>
      <c r="I848" s="13"/>
      <c r="J848" s="13"/>
      <c r="K848" s="12"/>
      <c r="L848" s="232">
        <f t="shared" si="72"/>
        <v>0</v>
      </c>
      <c r="M848" s="234">
        <f t="shared" si="73"/>
        <v>0</v>
      </c>
      <c r="N848" s="11">
        <f>IF(Q848="x",0,IF(J848&lt;(INDEX(Lookup!$U$2:$U$10,MATCH($D$47,Lookup!$S$2:$S$10,0))),0,$L$12*K848))</f>
        <v>0</v>
      </c>
      <c r="O848" s="234">
        <f t="shared" si="74"/>
        <v>0</v>
      </c>
      <c r="P848" s="10"/>
      <c r="Q848" s="9"/>
      <c r="S848" s="340">
        <f t="shared" si="75"/>
        <v>0</v>
      </c>
      <c r="T848" s="340">
        <f t="shared" si="76"/>
        <v>0</v>
      </c>
    </row>
    <row r="849" spans="2:20" ht="14.4" x14ac:dyDescent="0.3">
      <c r="B849" s="30"/>
      <c r="C849" s="16"/>
      <c r="D849" s="16"/>
      <c r="E849" s="25"/>
      <c r="F849" s="16"/>
      <c r="G849" s="15"/>
      <c r="H849" s="14"/>
      <c r="I849" s="13"/>
      <c r="J849" s="13"/>
      <c r="K849" s="12"/>
      <c r="L849" s="232">
        <f t="shared" si="72"/>
        <v>0</v>
      </c>
      <c r="M849" s="234">
        <f t="shared" si="73"/>
        <v>0</v>
      </c>
      <c r="N849" s="11">
        <f>IF(Q849="x",0,IF(J849&lt;(INDEX(Lookup!$U$2:$U$10,MATCH($D$47,Lookup!$S$2:$S$10,0))),0,$L$12*K849))</f>
        <v>0</v>
      </c>
      <c r="O849" s="234">
        <f t="shared" si="74"/>
        <v>0</v>
      </c>
      <c r="P849" s="10"/>
      <c r="Q849" s="9"/>
      <c r="S849" s="340">
        <f t="shared" si="75"/>
        <v>0</v>
      </c>
      <c r="T849" s="340">
        <f t="shared" si="76"/>
        <v>0</v>
      </c>
    </row>
    <row r="850" spans="2:20" ht="14.4" x14ac:dyDescent="0.3">
      <c r="B850" s="30"/>
      <c r="C850" s="16"/>
      <c r="D850" s="16"/>
      <c r="E850" s="25"/>
      <c r="F850" s="16"/>
      <c r="G850" s="15"/>
      <c r="H850" s="14"/>
      <c r="I850" s="13"/>
      <c r="J850" s="13"/>
      <c r="K850" s="12"/>
      <c r="L850" s="232">
        <f t="shared" si="72"/>
        <v>0</v>
      </c>
      <c r="M850" s="234">
        <f t="shared" si="73"/>
        <v>0</v>
      </c>
      <c r="N850" s="11">
        <f>IF(Q850="x",0,IF(J850&lt;(INDEX(Lookup!$U$2:$U$10,MATCH($D$47,Lookup!$S$2:$S$10,0))),0,$L$12*K850))</f>
        <v>0</v>
      </c>
      <c r="O850" s="234">
        <f t="shared" si="74"/>
        <v>0</v>
      </c>
      <c r="P850" s="10"/>
      <c r="Q850" s="9"/>
      <c r="S850" s="340">
        <f t="shared" si="75"/>
        <v>0</v>
      </c>
      <c r="T850" s="340">
        <f t="shared" si="76"/>
        <v>0</v>
      </c>
    </row>
    <row r="851" spans="2:20" ht="14.4" x14ac:dyDescent="0.3">
      <c r="B851" s="30"/>
      <c r="C851" s="16"/>
      <c r="D851" s="16"/>
      <c r="E851" s="25"/>
      <c r="F851" s="16"/>
      <c r="G851" s="15"/>
      <c r="H851" s="14"/>
      <c r="I851" s="13"/>
      <c r="J851" s="13"/>
      <c r="K851" s="12"/>
      <c r="L851" s="232">
        <f t="shared" si="72"/>
        <v>0</v>
      </c>
      <c r="M851" s="234">
        <f t="shared" si="73"/>
        <v>0</v>
      </c>
      <c r="N851" s="11">
        <f>IF(Q851="x",0,IF(J851&lt;(INDEX(Lookup!$U$2:$U$10,MATCH($D$47,Lookup!$S$2:$S$10,0))),0,$L$12*K851))</f>
        <v>0</v>
      </c>
      <c r="O851" s="234">
        <f t="shared" si="74"/>
        <v>0</v>
      </c>
      <c r="P851" s="10"/>
      <c r="Q851" s="9"/>
      <c r="S851" s="340">
        <f t="shared" si="75"/>
        <v>0</v>
      </c>
      <c r="T851" s="340">
        <f t="shared" si="76"/>
        <v>0</v>
      </c>
    </row>
    <row r="852" spans="2:20" ht="14.4" x14ac:dyDescent="0.3">
      <c r="B852" s="30"/>
      <c r="C852" s="16"/>
      <c r="D852" s="16"/>
      <c r="E852" s="25"/>
      <c r="F852" s="16"/>
      <c r="G852" s="15"/>
      <c r="H852" s="14"/>
      <c r="I852" s="13"/>
      <c r="J852" s="13"/>
      <c r="K852" s="12"/>
      <c r="L852" s="232">
        <f t="shared" si="72"/>
        <v>0</v>
      </c>
      <c r="M852" s="234">
        <f t="shared" si="73"/>
        <v>0</v>
      </c>
      <c r="N852" s="11">
        <f>IF(Q852="x",0,IF(J852&lt;(INDEX(Lookup!$U$2:$U$10,MATCH($D$47,Lookup!$S$2:$S$10,0))),0,$L$12*K852))</f>
        <v>0</v>
      </c>
      <c r="O852" s="234">
        <f t="shared" si="74"/>
        <v>0</v>
      </c>
      <c r="P852" s="10"/>
      <c r="Q852" s="9"/>
      <c r="S852" s="340">
        <f t="shared" si="75"/>
        <v>0</v>
      </c>
      <c r="T852" s="340">
        <f t="shared" si="76"/>
        <v>0</v>
      </c>
    </row>
    <row r="853" spans="2:20" ht="14.4" x14ac:dyDescent="0.3">
      <c r="B853" s="30"/>
      <c r="C853" s="16"/>
      <c r="D853" s="16"/>
      <c r="E853" s="25"/>
      <c r="F853" s="16"/>
      <c r="G853" s="15"/>
      <c r="H853" s="14"/>
      <c r="I853" s="13"/>
      <c r="J853" s="13"/>
      <c r="K853" s="12"/>
      <c r="L853" s="232">
        <f t="shared" si="72"/>
        <v>0</v>
      </c>
      <c r="M853" s="234">
        <f t="shared" si="73"/>
        <v>0</v>
      </c>
      <c r="N853" s="11">
        <f>IF(Q853="x",0,IF(J853&lt;(INDEX(Lookup!$U$2:$U$10,MATCH($D$47,Lookup!$S$2:$S$10,0))),0,$L$12*K853))</f>
        <v>0</v>
      </c>
      <c r="O853" s="234">
        <f t="shared" si="74"/>
        <v>0</v>
      </c>
      <c r="P853" s="10"/>
      <c r="Q853" s="9"/>
      <c r="S853" s="340">
        <f t="shared" si="75"/>
        <v>0</v>
      </c>
      <c r="T853" s="340">
        <f t="shared" si="76"/>
        <v>0</v>
      </c>
    </row>
    <row r="854" spans="2:20" ht="14.4" x14ac:dyDescent="0.3">
      <c r="B854" s="30"/>
      <c r="C854" s="16"/>
      <c r="D854" s="16"/>
      <c r="E854" s="25"/>
      <c r="F854" s="16"/>
      <c r="G854" s="15"/>
      <c r="H854" s="14"/>
      <c r="I854" s="13"/>
      <c r="J854" s="13"/>
      <c r="K854" s="12"/>
      <c r="L854" s="232">
        <f t="shared" si="72"/>
        <v>0</v>
      </c>
      <c r="M854" s="234">
        <f t="shared" si="73"/>
        <v>0</v>
      </c>
      <c r="N854" s="11">
        <f>IF(Q854="x",0,IF(J854&lt;(INDEX(Lookup!$U$2:$U$10,MATCH($D$47,Lookup!$S$2:$S$10,0))),0,$L$12*K854))</f>
        <v>0</v>
      </c>
      <c r="O854" s="234">
        <f t="shared" si="74"/>
        <v>0</v>
      </c>
      <c r="P854" s="10"/>
      <c r="Q854" s="9"/>
      <c r="S854" s="340">
        <f t="shared" si="75"/>
        <v>0</v>
      </c>
      <c r="T854" s="340">
        <f t="shared" si="76"/>
        <v>0</v>
      </c>
    </row>
    <row r="855" spans="2:20" ht="14.4" x14ac:dyDescent="0.3">
      <c r="B855" s="30"/>
      <c r="C855" s="16"/>
      <c r="D855" s="16"/>
      <c r="E855" s="25"/>
      <c r="F855" s="16"/>
      <c r="G855" s="15"/>
      <c r="H855" s="14"/>
      <c r="I855" s="13"/>
      <c r="J855" s="13"/>
      <c r="K855" s="12"/>
      <c r="L855" s="232">
        <f t="shared" si="72"/>
        <v>0</v>
      </c>
      <c r="M855" s="234">
        <f t="shared" si="73"/>
        <v>0</v>
      </c>
      <c r="N855" s="11">
        <f>IF(Q855="x",0,IF(J855&lt;(INDEX(Lookup!$U$2:$U$10,MATCH($D$47,Lookup!$S$2:$S$10,0))),0,$L$12*K855))</f>
        <v>0</v>
      </c>
      <c r="O855" s="234">
        <f t="shared" si="74"/>
        <v>0</v>
      </c>
      <c r="P855" s="10"/>
      <c r="Q855" s="9"/>
      <c r="S855" s="340">
        <f t="shared" si="75"/>
        <v>0</v>
      </c>
      <c r="T855" s="340">
        <f t="shared" si="76"/>
        <v>0</v>
      </c>
    </row>
    <row r="856" spans="2:20" ht="14.4" x14ac:dyDescent="0.3">
      <c r="B856" s="30"/>
      <c r="C856" s="16"/>
      <c r="D856" s="16"/>
      <c r="E856" s="25"/>
      <c r="F856" s="16"/>
      <c r="G856" s="15"/>
      <c r="H856" s="14"/>
      <c r="I856" s="13"/>
      <c r="J856" s="13"/>
      <c r="K856" s="12"/>
      <c r="L856" s="232">
        <f t="shared" si="72"/>
        <v>0</v>
      </c>
      <c r="M856" s="234">
        <f t="shared" si="73"/>
        <v>0</v>
      </c>
      <c r="N856" s="11">
        <f>IF(Q856="x",0,IF(J856&lt;(INDEX(Lookup!$U$2:$U$10,MATCH($D$47,Lookup!$S$2:$S$10,0))),0,$L$12*K856))</f>
        <v>0</v>
      </c>
      <c r="O856" s="234">
        <f t="shared" si="74"/>
        <v>0</v>
      </c>
      <c r="P856" s="10"/>
      <c r="Q856" s="9"/>
      <c r="S856" s="340">
        <f t="shared" si="75"/>
        <v>0</v>
      </c>
      <c r="T856" s="340">
        <f t="shared" si="76"/>
        <v>0</v>
      </c>
    </row>
    <row r="857" spans="2:20" ht="14.4" x14ac:dyDescent="0.3">
      <c r="B857" s="30"/>
      <c r="C857" s="16"/>
      <c r="D857" s="16"/>
      <c r="E857" s="25"/>
      <c r="F857" s="16"/>
      <c r="G857" s="15"/>
      <c r="H857" s="14"/>
      <c r="I857" s="13"/>
      <c r="J857" s="13"/>
      <c r="K857" s="12"/>
      <c r="L857" s="232">
        <f t="shared" si="72"/>
        <v>0</v>
      </c>
      <c r="M857" s="234">
        <f t="shared" si="73"/>
        <v>0</v>
      </c>
      <c r="N857" s="11">
        <f>IF(Q857="x",0,IF(J857&lt;(INDEX(Lookup!$U$2:$U$10,MATCH($D$47,Lookup!$S$2:$S$10,0))),0,$L$12*K857))</f>
        <v>0</v>
      </c>
      <c r="O857" s="234">
        <f t="shared" si="74"/>
        <v>0</v>
      </c>
      <c r="P857" s="10"/>
      <c r="Q857" s="9"/>
      <c r="S857" s="340">
        <f t="shared" si="75"/>
        <v>0</v>
      </c>
      <c r="T857" s="340">
        <f t="shared" si="76"/>
        <v>0</v>
      </c>
    </row>
    <row r="858" spans="2:20" ht="14.4" x14ac:dyDescent="0.3">
      <c r="B858" s="30"/>
      <c r="C858" s="16"/>
      <c r="D858" s="16"/>
      <c r="E858" s="25"/>
      <c r="F858" s="16"/>
      <c r="G858" s="15"/>
      <c r="H858" s="14"/>
      <c r="I858" s="13"/>
      <c r="J858" s="13"/>
      <c r="K858" s="12"/>
      <c r="L858" s="232">
        <f t="shared" si="72"/>
        <v>0</v>
      </c>
      <c r="M858" s="234">
        <f t="shared" si="73"/>
        <v>0</v>
      </c>
      <c r="N858" s="11">
        <f>IF(Q858="x",0,IF(J858&lt;(INDEX(Lookup!$U$2:$U$10,MATCH($D$47,Lookup!$S$2:$S$10,0))),0,$L$12*K858))</f>
        <v>0</v>
      </c>
      <c r="O858" s="234">
        <f t="shared" si="74"/>
        <v>0</v>
      </c>
      <c r="P858" s="10"/>
      <c r="Q858" s="9"/>
      <c r="S858" s="340">
        <f t="shared" si="75"/>
        <v>0</v>
      </c>
      <c r="T858" s="340">
        <f t="shared" si="76"/>
        <v>0</v>
      </c>
    </row>
    <row r="859" spans="2:20" ht="14.4" x14ac:dyDescent="0.3">
      <c r="B859" s="30"/>
      <c r="C859" s="16"/>
      <c r="D859" s="16"/>
      <c r="E859" s="25"/>
      <c r="F859" s="16"/>
      <c r="G859" s="15"/>
      <c r="H859" s="14"/>
      <c r="I859" s="13"/>
      <c r="J859" s="13"/>
      <c r="K859" s="12"/>
      <c r="L859" s="232">
        <f t="shared" si="72"/>
        <v>0</v>
      </c>
      <c r="M859" s="234">
        <f t="shared" si="73"/>
        <v>0</v>
      </c>
      <c r="N859" s="11">
        <f>IF(Q859="x",0,IF(J859&lt;(INDEX(Lookup!$U$2:$U$10,MATCH($D$47,Lookup!$S$2:$S$10,0))),0,$L$12*K859))</f>
        <v>0</v>
      </c>
      <c r="O859" s="234">
        <f t="shared" si="74"/>
        <v>0</v>
      </c>
      <c r="P859" s="10"/>
      <c r="Q859" s="9"/>
      <c r="S859" s="340">
        <f t="shared" si="75"/>
        <v>0</v>
      </c>
      <c r="T859" s="340">
        <f t="shared" si="76"/>
        <v>0</v>
      </c>
    </row>
    <row r="860" spans="2:20" ht="14.4" x14ac:dyDescent="0.3">
      <c r="B860" s="30"/>
      <c r="C860" s="16"/>
      <c r="D860" s="16"/>
      <c r="E860" s="25"/>
      <c r="F860" s="16"/>
      <c r="G860" s="15"/>
      <c r="H860" s="14"/>
      <c r="I860" s="13"/>
      <c r="J860" s="13"/>
      <c r="K860" s="12"/>
      <c r="L860" s="232">
        <f t="shared" si="72"/>
        <v>0</v>
      </c>
      <c r="M860" s="234">
        <f t="shared" si="73"/>
        <v>0</v>
      </c>
      <c r="N860" s="11">
        <f>IF(Q860="x",0,IF(J860&lt;(INDEX(Lookup!$U$2:$U$10,MATCH($D$47,Lookup!$S$2:$S$10,0))),0,$L$12*K860))</f>
        <v>0</v>
      </c>
      <c r="O860" s="234">
        <f t="shared" si="74"/>
        <v>0</v>
      </c>
      <c r="P860" s="10"/>
      <c r="Q860" s="9"/>
      <c r="S860" s="340">
        <f t="shared" si="75"/>
        <v>0</v>
      </c>
      <c r="T860" s="340">
        <f t="shared" si="76"/>
        <v>0</v>
      </c>
    </row>
    <row r="861" spans="2:20" ht="14.4" x14ac:dyDescent="0.3">
      <c r="B861" s="30"/>
      <c r="C861" s="16"/>
      <c r="D861" s="16"/>
      <c r="E861" s="25"/>
      <c r="F861" s="16"/>
      <c r="G861" s="15"/>
      <c r="H861" s="14"/>
      <c r="I861" s="13"/>
      <c r="J861" s="13"/>
      <c r="K861" s="12"/>
      <c r="L861" s="232">
        <f t="shared" si="72"/>
        <v>0</v>
      </c>
      <c r="M861" s="234">
        <f t="shared" si="73"/>
        <v>0</v>
      </c>
      <c r="N861" s="11">
        <f>IF(Q861="x",0,IF(J861&lt;(INDEX(Lookup!$U$2:$U$10,MATCH($D$47,Lookup!$S$2:$S$10,0))),0,$L$12*K861))</f>
        <v>0</v>
      </c>
      <c r="O861" s="234">
        <f t="shared" si="74"/>
        <v>0</v>
      </c>
      <c r="P861" s="10"/>
      <c r="Q861" s="9"/>
      <c r="S861" s="340">
        <f t="shared" si="75"/>
        <v>0</v>
      </c>
      <c r="T861" s="340">
        <f t="shared" si="76"/>
        <v>0</v>
      </c>
    </row>
    <row r="862" spans="2:20" ht="14.4" x14ac:dyDescent="0.3">
      <c r="B862" s="30"/>
      <c r="C862" s="16"/>
      <c r="D862" s="16"/>
      <c r="E862" s="25"/>
      <c r="F862" s="16"/>
      <c r="G862" s="15"/>
      <c r="H862" s="14"/>
      <c r="I862" s="13"/>
      <c r="J862" s="13"/>
      <c r="K862" s="12"/>
      <c r="L862" s="232">
        <f t="shared" si="72"/>
        <v>0</v>
      </c>
      <c r="M862" s="234">
        <f t="shared" si="73"/>
        <v>0</v>
      </c>
      <c r="N862" s="11">
        <f>IF(Q862="x",0,IF(J862&lt;(INDEX(Lookup!$U$2:$U$10,MATCH($D$47,Lookup!$S$2:$S$10,0))),0,$L$12*K862))</f>
        <v>0</v>
      </c>
      <c r="O862" s="234">
        <f t="shared" si="74"/>
        <v>0</v>
      </c>
      <c r="P862" s="10"/>
      <c r="Q862" s="9"/>
      <c r="S862" s="340">
        <f t="shared" si="75"/>
        <v>0</v>
      </c>
      <c r="T862" s="340">
        <f t="shared" si="76"/>
        <v>0</v>
      </c>
    </row>
    <row r="863" spans="2:20" ht="14.4" x14ac:dyDescent="0.3">
      <c r="B863" s="30"/>
      <c r="C863" s="16"/>
      <c r="D863" s="16"/>
      <c r="E863" s="25"/>
      <c r="F863" s="16"/>
      <c r="G863" s="15"/>
      <c r="H863" s="14"/>
      <c r="I863" s="13"/>
      <c r="J863" s="13"/>
      <c r="K863" s="12"/>
      <c r="L863" s="232">
        <f t="shared" si="72"/>
        <v>0</v>
      </c>
      <c r="M863" s="234">
        <f t="shared" si="73"/>
        <v>0</v>
      </c>
      <c r="N863" s="11">
        <f>IF(Q863="x",0,IF(J863&lt;(INDEX(Lookup!$U$2:$U$10,MATCH($D$47,Lookup!$S$2:$S$10,0))),0,$L$12*K863))</f>
        <v>0</v>
      </c>
      <c r="O863" s="234">
        <f t="shared" si="74"/>
        <v>0</v>
      </c>
      <c r="P863" s="10"/>
      <c r="Q863" s="9"/>
      <c r="S863" s="340">
        <f t="shared" si="75"/>
        <v>0</v>
      </c>
      <c r="T863" s="340">
        <f t="shared" si="76"/>
        <v>0</v>
      </c>
    </row>
    <row r="864" spans="2:20" ht="14.4" x14ac:dyDescent="0.3">
      <c r="B864" s="30"/>
      <c r="C864" s="16"/>
      <c r="D864" s="16"/>
      <c r="E864" s="25"/>
      <c r="F864" s="16"/>
      <c r="G864" s="15"/>
      <c r="H864" s="14"/>
      <c r="I864" s="13"/>
      <c r="J864" s="13"/>
      <c r="K864" s="12"/>
      <c r="L864" s="232">
        <f t="shared" si="72"/>
        <v>0</v>
      </c>
      <c r="M864" s="234">
        <f t="shared" si="73"/>
        <v>0</v>
      </c>
      <c r="N864" s="11">
        <f>IF(Q864="x",0,IF(J864&lt;(INDEX(Lookup!$U$2:$U$10,MATCH($D$47,Lookup!$S$2:$S$10,0))),0,$L$12*K864))</f>
        <v>0</v>
      </c>
      <c r="O864" s="234">
        <f t="shared" si="74"/>
        <v>0</v>
      </c>
      <c r="P864" s="10"/>
      <c r="Q864" s="9"/>
      <c r="S864" s="340">
        <f t="shared" si="75"/>
        <v>0</v>
      </c>
      <c r="T864" s="340">
        <f t="shared" si="76"/>
        <v>0</v>
      </c>
    </row>
    <row r="865" spans="2:20" ht="14.4" x14ac:dyDescent="0.3">
      <c r="B865" s="30"/>
      <c r="C865" s="16"/>
      <c r="D865" s="16"/>
      <c r="E865" s="25"/>
      <c r="F865" s="16"/>
      <c r="G865" s="15"/>
      <c r="H865" s="14"/>
      <c r="I865" s="13"/>
      <c r="J865" s="13"/>
      <c r="K865" s="12"/>
      <c r="L865" s="232">
        <f t="shared" si="72"/>
        <v>0</v>
      </c>
      <c r="M865" s="234">
        <f t="shared" si="73"/>
        <v>0</v>
      </c>
      <c r="N865" s="11">
        <f>IF(Q865="x",0,IF(J865&lt;(INDEX(Lookup!$U$2:$U$10,MATCH($D$47,Lookup!$S$2:$S$10,0))),0,$L$12*K865))</f>
        <v>0</v>
      </c>
      <c r="O865" s="234">
        <f t="shared" si="74"/>
        <v>0</v>
      </c>
      <c r="P865" s="10"/>
      <c r="Q865" s="9"/>
      <c r="S865" s="340">
        <f t="shared" si="75"/>
        <v>0</v>
      </c>
      <c r="T865" s="340">
        <f t="shared" si="76"/>
        <v>0</v>
      </c>
    </row>
    <row r="866" spans="2:20" ht="14.4" x14ac:dyDescent="0.3">
      <c r="B866" s="30"/>
      <c r="C866" s="16"/>
      <c r="D866" s="16"/>
      <c r="E866" s="25"/>
      <c r="F866" s="16"/>
      <c r="G866" s="15"/>
      <c r="H866" s="14"/>
      <c r="I866" s="13"/>
      <c r="J866" s="13"/>
      <c r="K866" s="12"/>
      <c r="L866" s="232">
        <f t="shared" si="72"/>
        <v>0</v>
      </c>
      <c r="M866" s="234">
        <f t="shared" si="73"/>
        <v>0</v>
      </c>
      <c r="N866" s="11">
        <f>IF(Q866="x",0,IF(J866&lt;(INDEX(Lookup!$U$2:$U$10,MATCH($D$47,Lookup!$S$2:$S$10,0))),0,$L$12*K866))</f>
        <v>0</v>
      </c>
      <c r="O866" s="234">
        <f t="shared" si="74"/>
        <v>0</v>
      </c>
      <c r="P866" s="10"/>
      <c r="Q866" s="9"/>
      <c r="S866" s="340">
        <f t="shared" si="75"/>
        <v>0</v>
      </c>
      <c r="T866" s="340">
        <f t="shared" si="76"/>
        <v>0</v>
      </c>
    </row>
    <row r="867" spans="2:20" ht="14.4" x14ac:dyDescent="0.3">
      <c r="B867" s="30"/>
      <c r="C867" s="16"/>
      <c r="D867" s="16"/>
      <c r="E867" s="25"/>
      <c r="F867" s="16"/>
      <c r="G867" s="15"/>
      <c r="H867" s="14"/>
      <c r="I867" s="13"/>
      <c r="J867" s="13"/>
      <c r="K867" s="12"/>
      <c r="L867" s="232">
        <f t="shared" si="72"/>
        <v>0</v>
      </c>
      <c r="M867" s="234">
        <f t="shared" si="73"/>
        <v>0</v>
      </c>
      <c r="N867" s="11">
        <f>IF(Q867="x",0,IF(J867&lt;(INDEX(Lookup!$U$2:$U$10,MATCH($D$47,Lookup!$S$2:$S$10,0))),0,$L$12*K867))</f>
        <v>0</v>
      </c>
      <c r="O867" s="234">
        <f t="shared" si="74"/>
        <v>0</v>
      </c>
      <c r="P867" s="10"/>
      <c r="Q867" s="9"/>
      <c r="S867" s="340">
        <f t="shared" si="75"/>
        <v>0</v>
      </c>
      <c r="T867" s="340">
        <f t="shared" si="76"/>
        <v>0</v>
      </c>
    </row>
    <row r="868" spans="2:20" ht="14.4" x14ac:dyDescent="0.3">
      <c r="B868" s="30"/>
      <c r="C868" s="16"/>
      <c r="D868" s="16"/>
      <c r="E868" s="25"/>
      <c r="F868" s="16"/>
      <c r="G868" s="15"/>
      <c r="H868" s="14"/>
      <c r="I868" s="13"/>
      <c r="J868" s="13"/>
      <c r="K868" s="12"/>
      <c r="L868" s="232">
        <f t="shared" si="72"/>
        <v>0</v>
      </c>
      <c r="M868" s="234">
        <f t="shared" si="73"/>
        <v>0</v>
      </c>
      <c r="N868" s="11">
        <f>IF(Q868="x",0,IF(J868&lt;(INDEX(Lookup!$U$2:$U$10,MATCH($D$47,Lookup!$S$2:$S$10,0))),0,$L$12*K868))</f>
        <v>0</v>
      </c>
      <c r="O868" s="234">
        <f t="shared" si="74"/>
        <v>0</v>
      </c>
      <c r="P868" s="10"/>
      <c r="Q868" s="9"/>
      <c r="S868" s="340">
        <f t="shared" si="75"/>
        <v>0</v>
      </c>
      <c r="T868" s="340">
        <f t="shared" si="76"/>
        <v>0</v>
      </c>
    </row>
    <row r="869" spans="2:20" ht="14.4" x14ac:dyDescent="0.3">
      <c r="B869" s="30"/>
      <c r="C869" s="16"/>
      <c r="D869" s="16"/>
      <c r="E869" s="25"/>
      <c r="F869" s="16"/>
      <c r="G869" s="15"/>
      <c r="H869" s="14"/>
      <c r="I869" s="13"/>
      <c r="J869" s="13"/>
      <c r="K869" s="12"/>
      <c r="L869" s="232">
        <f t="shared" si="72"/>
        <v>0</v>
      </c>
      <c r="M869" s="234">
        <f t="shared" si="73"/>
        <v>0</v>
      </c>
      <c r="N869" s="11">
        <f>IF(Q869="x",0,IF(J869&lt;(INDEX(Lookup!$U$2:$U$10,MATCH($D$47,Lookup!$S$2:$S$10,0))),0,$L$12*K869))</f>
        <v>0</v>
      </c>
      <c r="O869" s="234">
        <f t="shared" si="74"/>
        <v>0</v>
      </c>
      <c r="P869" s="10"/>
      <c r="Q869" s="9"/>
      <c r="S869" s="340">
        <f t="shared" si="75"/>
        <v>0</v>
      </c>
      <c r="T869" s="340">
        <f t="shared" si="76"/>
        <v>0</v>
      </c>
    </row>
    <row r="870" spans="2:20" ht="14.4" x14ac:dyDescent="0.3">
      <c r="B870" s="30"/>
      <c r="C870" s="16"/>
      <c r="D870" s="16"/>
      <c r="E870" s="25"/>
      <c r="F870" s="16"/>
      <c r="G870" s="15"/>
      <c r="H870" s="14"/>
      <c r="I870" s="13"/>
      <c r="J870" s="13"/>
      <c r="K870" s="12"/>
      <c r="L870" s="232">
        <f t="shared" si="72"/>
        <v>0</v>
      </c>
      <c r="M870" s="234">
        <f t="shared" si="73"/>
        <v>0</v>
      </c>
      <c r="N870" s="11">
        <f>IF(Q870="x",0,IF(J870&lt;(INDEX(Lookup!$U$2:$U$10,MATCH($D$47,Lookup!$S$2:$S$10,0))),0,$L$12*K870))</f>
        <v>0</v>
      </c>
      <c r="O870" s="234">
        <f t="shared" si="74"/>
        <v>0</v>
      </c>
      <c r="P870" s="10"/>
      <c r="Q870" s="9"/>
      <c r="S870" s="340">
        <f t="shared" si="75"/>
        <v>0</v>
      </c>
      <c r="T870" s="340">
        <f t="shared" si="76"/>
        <v>0</v>
      </c>
    </row>
    <row r="871" spans="2:20" ht="14.4" x14ac:dyDescent="0.3">
      <c r="B871" s="30"/>
      <c r="C871" s="16"/>
      <c r="D871" s="16"/>
      <c r="E871" s="25"/>
      <c r="F871" s="16"/>
      <c r="G871" s="15"/>
      <c r="H871" s="14"/>
      <c r="I871" s="13"/>
      <c r="J871" s="13"/>
      <c r="K871" s="12"/>
      <c r="L871" s="232">
        <f t="shared" si="72"/>
        <v>0</v>
      </c>
      <c r="M871" s="234">
        <f t="shared" si="73"/>
        <v>0</v>
      </c>
      <c r="N871" s="11">
        <f>IF(Q871="x",0,IF(J871&lt;(INDEX(Lookup!$U$2:$U$10,MATCH($D$47,Lookup!$S$2:$S$10,0))),0,$L$12*K871))</f>
        <v>0</v>
      </c>
      <c r="O871" s="234">
        <f t="shared" si="74"/>
        <v>0</v>
      </c>
      <c r="P871" s="10"/>
      <c r="Q871" s="9"/>
      <c r="S871" s="340">
        <f t="shared" si="75"/>
        <v>0</v>
      </c>
      <c r="T871" s="340">
        <f t="shared" si="76"/>
        <v>0</v>
      </c>
    </row>
    <row r="872" spans="2:20" ht="14.4" x14ac:dyDescent="0.3">
      <c r="B872" s="30"/>
      <c r="C872" s="16"/>
      <c r="D872" s="16"/>
      <c r="E872" s="25"/>
      <c r="F872" s="16"/>
      <c r="G872" s="15"/>
      <c r="H872" s="14"/>
      <c r="I872" s="13"/>
      <c r="J872" s="13"/>
      <c r="K872" s="12"/>
      <c r="L872" s="232">
        <f t="shared" si="72"/>
        <v>0</v>
      </c>
      <c r="M872" s="234">
        <f t="shared" si="73"/>
        <v>0</v>
      </c>
      <c r="N872" s="11">
        <f>IF(Q872="x",0,IF(J872&lt;(INDEX(Lookup!$U$2:$U$10,MATCH($D$47,Lookup!$S$2:$S$10,0))),0,$L$12*K872))</f>
        <v>0</v>
      </c>
      <c r="O872" s="234">
        <f t="shared" si="74"/>
        <v>0</v>
      </c>
      <c r="P872" s="10"/>
      <c r="Q872" s="9"/>
      <c r="S872" s="340">
        <f t="shared" si="75"/>
        <v>0</v>
      </c>
      <c r="T872" s="340">
        <f t="shared" si="76"/>
        <v>0</v>
      </c>
    </row>
    <row r="873" spans="2:20" ht="14.4" x14ac:dyDescent="0.3">
      <c r="B873" s="30"/>
      <c r="C873" s="16"/>
      <c r="D873" s="16"/>
      <c r="E873" s="25"/>
      <c r="F873" s="16"/>
      <c r="G873" s="15"/>
      <c r="H873" s="14"/>
      <c r="I873" s="13"/>
      <c r="J873" s="13"/>
      <c r="K873" s="12"/>
      <c r="L873" s="232">
        <f t="shared" si="72"/>
        <v>0</v>
      </c>
      <c r="M873" s="234">
        <f t="shared" si="73"/>
        <v>0</v>
      </c>
      <c r="N873" s="11">
        <f>IF(Q873="x",0,IF(J873&lt;(INDEX(Lookup!$U$2:$U$10,MATCH($D$47,Lookup!$S$2:$S$10,0))),0,$L$12*K873))</f>
        <v>0</v>
      </c>
      <c r="O873" s="234">
        <f t="shared" si="74"/>
        <v>0</v>
      </c>
      <c r="P873" s="10"/>
      <c r="Q873" s="9"/>
      <c r="S873" s="340">
        <f t="shared" si="75"/>
        <v>0</v>
      </c>
      <c r="T873" s="340">
        <f t="shared" si="76"/>
        <v>0</v>
      </c>
    </row>
    <row r="874" spans="2:20" ht="14.4" x14ac:dyDescent="0.3">
      <c r="B874" s="30"/>
      <c r="C874" s="16"/>
      <c r="D874" s="16"/>
      <c r="E874" s="25"/>
      <c r="F874" s="16"/>
      <c r="G874" s="15"/>
      <c r="H874" s="14"/>
      <c r="I874" s="13"/>
      <c r="J874" s="13"/>
      <c r="K874" s="12"/>
      <c r="L874" s="232">
        <f t="shared" si="72"/>
        <v>0</v>
      </c>
      <c r="M874" s="234">
        <f t="shared" si="73"/>
        <v>0</v>
      </c>
      <c r="N874" s="11">
        <f>IF(Q874="x",0,IF(J874&lt;(INDEX(Lookup!$U$2:$U$10,MATCH($D$47,Lookup!$S$2:$S$10,0))),0,$L$12*K874))</f>
        <v>0</v>
      </c>
      <c r="O874" s="234">
        <f t="shared" si="74"/>
        <v>0</v>
      </c>
      <c r="P874" s="10"/>
      <c r="Q874" s="9"/>
      <c r="S874" s="340">
        <f t="shared" si="75"/>
        <v>0</v>
      </c>
      <c r="T874" s="340">
        <f t="shared" si="76"/>
        <v>0</v>
      </c>
    </row>
    <row r="875" spans="2:20" ht="14.4" x14ac:dyDescent="0.3">
      <c r="B875" s="30"/>
      <c r="C875" s="16"/>
      <c r="D875" s="16"/>
      <c r="E875" s="25"/>
      <c r="F875" s="16"/>
      <c r="G875" s="15"/>
      <c r="H875" s="14"/>
      <c r="I875" s="13"/>
      <c r="J875" s="13"/>
      <c r="K875" s="12"/>
      <c r="L875" s="232">
        <f t="shared" si="72"/>
        <v>0</v>
      </c>
      <c r="M875" s="234">
        <f t="shared" si="73"/>
        <v>0</v>
      </c>
      <c r="N875" s="11">
        <f>IF(Q875="x",0,IF(J875&lt;(INDEX(Lookup!$U$2:$U$10,MATCH($D$47,Lookup!$S$2:$S$10,0))),0,$L$12*K875))</f>
        <v>0</v>
      </c>
      <c r="O875" s="234">
        <f t="shared" si="74"/>
        <v>0</v>
      </c>
      <c r="P875" s="10"/>
      <c r="Q875" s="9"/>
      <c r="S875" s="340">
        <f t="shared" si="75"/>
        <v>0</v>
      </c>
      <c r="T875" s="340">
        <f t="shared" si="76"/>
        <v>0</v>
      </c>
    </row>
    <row r="876" spans="2:20" ht="14.4" x14ac:dyDescent="0.3">
      <c r="B876" s="30"/>
      <c r="C876" s="16"/>
      <c r="D876" s="16"/>
      <c r="E876" s="25"/>
      <c r="F876" s="16"/>
      <c r="G876" s="15"/>
      <c r="H876" s="14"/>
      <c r="I876" s="13"/>
      <c r="J876" s="13"/>
      <c r="K876" s="12"/>
      <c r="L876" s="232">
        <f t="shared" si="72"/>
        <v>0</v>
      </c>
      <c r="M876" s="234">
        <f t="shared" si="73"/>
        <v>0</v>
      </c>
      <c r="N876" s="11">
        <f>IF(Q876="x",0,IF(J876&lt;(INDEX(Lookup!$U$2:$U$10,MATCH($D$47,Lookup!$S$2:$S$10,0))),0,$L$12*K876))</f>
        <v>0</v>
      </c>
      <c r="O876" s="234">
        <f t="shared" si="74"/>
        <v>0</v>
      </c>
      <c r="P876" s="10"/>
      <c r="Q876" s="9"/>
      <c r="S876" s="340">
        <f t="shared" si="75"/>
        <v>0</v>
      </c>
      <c r="T876" s="340">
        <f t="shared" si="76"/>
        <v>0</v>
      </c>
    </row>
    <row r="877" spans="2:20" ht="14.4" x14ac:dyDescent="0.3">
      <c r="B877" s="30"/>
      <c r="C877" s="16"/>
      <c r="D877" s="16"/>
      <c r="E877" s="25"/>
      <c r="F877" s="16"/>
      <c r="G877" s="15"/>
      <c r="H877" s="14"/>
      <c r="I877" s="13"/>
      <c r="J877" s="13"/>
      <c r="K877" s="12"/>
      <c r="L877" s="232">
        <f t="shared" si="72"/>
        <v>0</v>
      </c>
      <c r="M877" s="234">
        <f t="shared" si="73"/>
        <v>0</v>
      </c>
      <c r="N877" s="11">
        <f>IF(Q877="x",0,IF(J877&lt;(INDEX(Lookup!$U$2:$U$10,MATCH($D$47,Lookup!$S$2:$S$10,0))),0,$L$12*K877))</f>
        <v>0</v>
      </c>
      <c r="O877" s="234">
        <f t="shared" si="74"/>
        <v>0</v>
      </c>
      <c r="P877" s="10"/>
      <c r="Q877" s="9"/>
      <c r="S877" s="340">
        <f t="shared" si="75"/>
        <v>0</v>
      </c>
      <c r="T877" s="340">
        <f t="shared" si="76"/>
        <v>0</v>
      </c>
    </row>
    <row r="878" spans="2:20" ht="14.4" x14ac:dyDescent="0.3">
      <c r="B878" s="30"/>
      <c r="C878" s="16"/>
      <c r="D878" s="16"/>
      <c r="E878" s="25"/>
      <c r="F878" s="16"/>
      <c r="G878" s="15"/>
      <c r="H878" s="14"/>
      <c r="I878" s="13"/>
      <c r="J878" s="13"/>
      <c r="K878" s="12"/>
      <c r="L878" s="232">
        <f t="shared" si="72"/>
        <v>0</v>
      </c>
      <c r="M878" s="234">
        <f t="shared" si="73"/>
        <v>0</v>
      </c>
      <c r="N878" s="11">
        <f>IF(Q878="x",0,IF(J878&lt;(INDEX(Lookup!$U$2:$U$10,MATCH($D$47,Lookup!$S$2:$S$10,0))),0,$L$12*K878))</f>
        <v>0</v>
      </c>
      <c r="O878" s="234">
        <f t="shared" si="74"/>
        <v>0</v>
      </c>
      <c r="P878" s="10"/>
      <c r="Q878" s="9"/>
      <c r="S878" s="340">
        <f t="shared" si="75"/>
        <v>0</v>
      </c>
      <c r="T878" s="340">
        <f t="shared" si="76"/>
        <v>0</v>
      </c>
    </row>
    <row r="879" spans="2:20" ht="14.4" x14ac:dyDescent="0.3">
      <c r="B879" s="30"/>
      <c r="C879" s="16"/>
      <c r="D879" s="16"/>
      <c r="E879" s="25"/>
      <c r="F879" s="16"/>
      <c r="G879" s="15"/>
      <c r="H879" s="14"/>
      <c r="I879" s="13"/>
      <c r="J879" s="13"/>
      <c r="K879" s="12"/>
      <c r="L879" s="232">
        <f t="shared" si="72"/>
        <v>0</v>
      </c>
      <c r="M879" s="234">
        <f t="shared" si="73"/>
        <v>0</v>
      </c>
      <c r="N879" s="11">
        <f>IF(Q879="x",0,IF(J879&lt;(INDEX(Lookup!$U$2:$U$10,MATCH($D$47,Lookup!$S$2:$S$10,0))),0,$L$12*K879))</f>
        <v>0</v>
      </c>
      <c r="O879" s="234">
        <f t="shared" si="74"/>
        <v>0</v>
      </c>
      <c r="P879" s="10"/>
      <c r="Q879" s="9"/>
      <c r="S879" s="340">
        <f t="shared" si="75"/>
        <v>0</v>
      </c>
      <c r="T879" s="340">
        <f t="shared" si="76"/>
        <v>0</v>
      </c>
    </row>
    <row r="880" spans="2:20" ht="14.4" x14ac:dyDescent="0.3">
      <c r="B880" s="30"/>
      <c r="C880" s="16"/>
      <c r="D880" s="16"/>
      <c r="E880" s="25"/>
      <c r="F880" s="16"/>
      <c r="G880" s="15"/>
      <c r="H880" s="14"/>
      <c r="I880" s="13"/>
      <c r="J880" s="13"/>
      <c r="K880" s="12"/>
      <c r="L880" s="232">
        <f t="shared" si="72"/>
        <v>0</v>
      </c>
      <c r="M880" s="234">
        <f t="shared" si="73"/>
        <v>0</v>
      </c>
      <c r="N880" s="11">
        <f>IF(Q880="x",0,IF(J880&lt;(INDEX(Lookup!$U$2:$U$10,MATCH($D$47,Lookup!$S$2:$S$10,0))),0,$L$12*K880))</f>
        <v>0</v>
      </c>
      <c r="O880" s="234">
        <f t="shared" si="74"/>
        <v>0</v>
      </c>
      <c r="P880" s="10"/>
      <c r="Q880" s="9"/>
      <c r="S880" s="340">
        <f t="shared" si="75"/>
        <v>0</v>
      </c>
      <c r="T880" s="340">
        <f t="shared" si="76"/>
        <v>0</v>
      </c>
    </row>
    <row r="881" spans="2:20" ht="14.4" x14ac:dyDescent="0.3">
      <c r="B881" s="30"/>
      <c r="C881" s="16"/>
      <c r="D881" s="16"/>
      <c r="E881" s="25"/>
      <c r="F881" s="16"/>
      <c r="G881" s="15"/>
      <c r="H881" s="14"/>
      <c r="I881" s="13"/>
      <c r="J881" s="13"/>
      <c r="K881" s="12"/>
      <c r="L881" s="232">
        <f t="shared" si="72"/>
        <v>0</v>
      </c>
      <c r="M881" s="234">
        <f t="shared" si="73"/>
        <v>0</v>
      </c>
      <c r="N881" s="11">
        <f>IF(Q881="x",0,IF(J881&lt;(INDEX(Lookup!$U$2:$U$10,MATCH($D$47,Lookup!$S$2:$S$10,0))),0,$L$12*K881))</f>
        <v>0</v>
      </c>
      <c r="O881" s="234">
        <f t="shared" si="74"/>
        <v>0</v>
      </c>
      <c r="P881" s="10"/>
      <c r="Q881" s="9"/>
      <c r="S881" s="340">
        <f t="shared" si="75"/>
        <v>0</v>
      </c>
      <c r="T881" s="340">
        <f t="shared" si="76"/>
        <v>0</v>
      </c>
    </row>
    <row r="882" spans="2:20" ht="14.4" x14ac:dyDescent="0.3">
      <c r="B882" s="30"/>
      <c r="C882" s="16"/>
      <c r="D882" s="16"/>
      <c r="E882" s="25"/>
      <c r="F882" s="16"/>
      <c r="G882" s="15"/>
      <c r="H882" s="14"/>
      <c r="I882" s="13"/>
      <c r="J882" s="13"/>
      <c r="K882" s="12"/>
      <c r="L882" s="232">
        <f t="shared" ref="L882:L945" si="77">IF(ROUNDDOWN(DATEDIF(I882,J882,"d")/7,0)&gt;$L$12,$L$12*K882,K882*ROUNDDOWN(DATEDIF(I882,J882,"d")/7,0))</f>
        <v>0</v>
      </c>
      <c r="M882" s="234">
        <f t="shared" ref="M882:M945" si="78">L882*$L$6</f>
        <v>0</v>
      </c>
      <c r="N882" s="11">
        <f>IF(Q882="x",0,IF(J882&lt;(INDEX(Lookup!$U$2:$U$10,MATCH($D$47,Lookup!$S$2:$S$10,0))),0,$L$12*K882))</f>
        <v>0</v>
      </c>
      <c r="O882" s="234">
        <f t="shared" ref="O882:O945" si="79">N882*$L$6</f>
        <v>0</v>
      </c>
      <c r="P882" s="10"/>
      <c r="Q882" s="9"/>
      <c r="S882" s="340">
        <f t="shared" si="75"/>
        <v>0</v>
      </c>
      <c r="T882" s="340">
        <f t="shared" si="76"/>
        <v>0</v>
      </c>
    </row>
    <row r="883" spans="2:20" ht="14.4" x14ac:dyDescent="0.3">
      <c r="B883" s="30"/>
      <c r="C883" s="16"/>
      <c r="D883" s="16"/>
      <c r="E883" s="25"/>
      <c r="F883" s="16"/>
      <c r="G883" s="15"/>
      <c r="H883" s="14"/>
      <c r="I883" s="13"/>
      <c r="J883" s="13"/>
      <c r="K883" s="12"/>
      <c r="L883" s="232">
        <f t="shared" si="77"/>
        <v>0</v>
      </c>
      <c r="M883" s="234">
        <f t="shared" si="78"/>
        <v>0</v>
      </c>
      <c r="N883" s="11">
        <f>IF(Q883="x",0,IF(J883&lt;(INDEX(Lookup!$U$2:$U$10,MATCH($D$47,Lookup!$S$2:$S$10,0))),0,$L$12*K883))</f>
        <v>0</v>
      </c>
      <c r="O883" s="234">
        <f t="shared" si="79"/>
        <v>0</v>
      </c>
      <c r="P883" s="10"/>
      <c r="Q883" s="9"/>
      <c r="S883" s="340">
        <f t="shared" ref="S883:S946" si="80">M883*$I$35</f>
        <v>0</v>
      </c>
      <c r="T883" s="340">
        <f t="shared" ref="T883:T946" si="81">O883*$I$44</f>
        <v>0</v>
      </c>
    </row>
    <row r="884" spans="2:20" ht="14.4" x14ac:dyDescent="0.3">
      <c r="B884" s="30"/>
      <c r="C884" s="16"/>
      <c r="D884" s="16"/>
      <c r="E884" s="25"/>
      <c r="F884" s="16"/>
      <c r="G884" s="15"/>
      <c r="H884" s="14"/>
      <c r="I884" s="13"/>
      <c r="J884" s="13"/>
      <c r="K884" s="12"/>
      <c r="L884" s="232">
        <f t="shared" si="77"/>
        <v>0</v>
      </c>
      <c r="M884" s="234">
        <f t="shared" si="78"/>
        <v>0</v>
      </c>
      <c r="N884" s="11">
        <f>IF(Q884="x",0,IF(J884&lt;(INDEX(Lookup!$U$2:$U$10,MATCH($D$47,Lookup!$S$2:$S$10,0))),0,$L$12*K884))</f>
        <v>0</v>
      </c>
      <c r="O884" s="234">
        <f t="shared" si="79"/>
        <v>0</v>
      </c>
      <c r="P884" s="10"/>
      <c r="Q884" s="9"/>
      <c r="S884" s="340">
        <f t="shared" si="80"/>
        <v>0</v>
      </c>
      <c r="T884" s="340">
        <f t="shared" si="81"/>
        <v>0</v>
      </c>
    </row>
    <row r="885" spans="2:20" ht="14.4" x14ac:dyDescent="0.3">
      <c r="B885" s="30"/>
      <c r="C885" s="16"/>
      <c r="D885" s="16"/>
      <c r="E885" s="25"/>
      <c r="F885" s="16"/>
      <c r="G885" s="15"/>
      <c r="H885" s="14"/>
      <c r="I885" s="13"/>
      <c r="J885" s="13"/>
      <c r="K885" s="12"/>
      <c r="L885" s="232">
        <f t="shared" si="77"/>
        <v>0</v>
      </c>
      <c r="M885" s="234">
        <f t="shared" si="78"/>
        <v>0</v>
      </c>
      <c r="N885" s="11">
        <f>IF(Q885="x",0,IF(J885&lt;(INDEX(Lookup!$U$2:$U$10,MATCH($D$47,Lookup!$S$2:$S$10,0))),0,$L$12*K885))</f>
        <v>0</v>
      </c>
      <c r="O885" s="234">
        <f t="shared" si="79"/>
        <v>0</v>
      </c>
      <c r="P885" s="10"/>
      <c r="Q885" s="9"/>
      <c r="S885" s="340">
        <f t="shared" si="80"/>
        <v>0</v>
      </c>
      <c r="T885" s="340">
        <f t="shared" si="81"/>
        <v>0</v>
      </c>
    </row>
    <row r="886" spans="2:20" ht="14.4" x14ac:dyDescent="0.3">
      <c r="B886" s="30"/>
      <c r="C886" s="16"/>
      <c r="D886" s="16"/>
      <c r="E886" s="25"/>
      <c r="F886" s="16"/>
      <c r="G886" s="15"/>
      <c r="H886" s="14"/>
      <c r="I886" s="13"/>
      <c r="J886" s="13"/>
      <c r="K886" s="12"/>
      <c r="L886" s="232">
        <f t="shared" si="77"/>
        <v>0</v>
      </c>
      <c r="M886" s="234">
        <f t="shared" si="78"/>
        <v>0</v>
      </c>
      <c r="N886" s="11">
        <f>IF(Q886="x",0,IF(J886&lt;(INDEX(Lookup!$U$2:$U$10,MATCH($D$47,Lookup!$S$2:$S$10,0))),0,$L$12*K886))</f>
        <v>0</v>
      </c>
      <c r="O886" s="234">
        <f t="shared" si="79"/>
        <v>0</v>
      </c>
      <c r="P886" s="10"/>
      <c r="Q886" s="9"/>
      <c r="S886" s="340">
        <f t="shared" si="80"/>
        <v>0</v>
      </c>
      <c r="T886" s="340">
        <f t="shared" si="81"/>
        <v>0</v>
      </c>
    </row>
    <row r="887" spans="2:20" ht="14.4" x14ac:dyDescent="0.3">
      <c r="B887" s="30"/>
      <c r="C887" s="16"/>
      <c r="D887" s="16"/>
      <c r="E887" s="25"/>
      <c r="F887" s="16"/>
      <c r="G887" s="15"/>
      <c r="H887" s="14"/>
      <c r="I887" s="13"/>
      <c r="J887" s="13"/>
      <c r="K887" s="12"/>
      <c r="L887" s="232">
        <f t="shared" si="77"/>
        <v>0</v>
      </c>
      <c r="M887" s="234">
        <f t="shared" si="78"/>
        <v>0</v>
      </c>
      <c r="N887" s="11">
        <f>IF(Q887="x",0,IF(J887&lt;(INDEX(Lookup!$U$2:$U$10,MATCH($D$47,Lookup!$S$2:$S$10,0))),0,$L$12*K887))</f>
        <v>0</v>
      </c>
      <c r="O887" s="234">
        <f t="shared" si="79"/>
        <v>0</v>
      </c>
      <c r="P887" s="10"/>
      <c r="Q887" s="9"/>
      <c r="S887" s="340">
        <f t="shared" si="80"/>
        <v>0</v>
      </c>
      <c r="T887" s="340">
        <f t="shared" si="81"/>
        <v>0</v>
      </c>
    </row>
    <row r="888" spans="2:20" ht="14.4" x14ac:dyDescent="0.3">
      <c r="B888" s="30"/>
      <c r="C888" s="16"/>
      <c r="D888" s="16"/>
      <c r="E888" s="25"/>
      <c r="F888" s="16"/>
      <c r="G888" s="15"/>
      <c r="H888" s="14"/>
      <c r="I888" s="13"/>
      <c r="J888" s="13"/>
      <c r="K888" s="12"/>
      <c r="L888" s="232">
        <f t="shared" si="77"/>
        <v>0</v>
      </c>
      <c r="M888" s="234">
        <f t="shared" si="78"/>
        <v>0</v>
      </c>
      <c r="N888" s="11">
        <f>IF(Q888="x",0,IF(J888&lt;(INDEX(Lookup!$U$2:$U$10,MATCH($D$47,Lookup!$S$2:$S$10,0))),0,$L$12*K888))</f>
        <v>0</v>
      </c>
      <c r="O888" s="234">
        <f t="shared" si="79"/>
        <v>0</v>
      </c>
      <c r="P888" s="10"/>
      <c r="Q888" s="9"/>
      <c r="S888" s="340">
        <f t="shared" si="80"/>
        <v>0</v>
      </c>
      <c r="T888" s="340">
        <f t="shared" si="81"/>
        <v>0</v>
      </c>
    </row>
    <row r="889" spans="2:20" ht="14.4" x14ac:dyDescent="0.3">
      <c r="B889" s="30"/>
      <c r="C889" s="16"/>
      <c r="D889" s="16"/>
      <c r="E889" s="25"/>
      <c r="F889" s="16"/>
      <c r="G889" s="15"/>
      <c r="H889" s="14"/>
      <c r="I889" s="13"/>
      <c r="J889" s="13"/>
      <c r="K889" s="12"/>
      <c r="L889" s="232">
        <f t="shared" si="77"/>
        <v>0</v>
      </c>
      <c r="M889" s="234">
        <f t="shared" si="78"/>
        <v>0</v>
      </c>
      <c r="N889" s="11">
        <f>IF(Q889="x",0,IF(J889&lt;(INDEX(Lookup!$U$2:$U$10,MATCH($D$47,Lookup!$S$2:$S$10,0))),0,$L$12*K889))</f>
        <v>0</v>
      </c>
      <c r="O889" s="234">
        <f t="shared" si="79"/>
        <v>0</v>
      </c>
      <c r="P889" s="10"/>
      <c r="Q889" s="9"/>
      <c r="S889" s="340">
        <f t="shared" si="80"/>
        <v>0</v>
      </c>
      <c r="T889" s="340">
        <f t="shared" si="81"/>
        <v>0</v>
      </c>
    </row>
    <row r="890" spans="2:20" ht="14.4" x14ac:dyDescent="0.3">
      <c r="B890" s="30"/>
      <c r="C890" s="16"/>
      <c r="D890" s="16"/>
      <c r="E890" s="25"/>
      <c r="F890" s="16"/>
      <c r="G890" s="15"/>
      <c r="H890" s="14"/>
      <c r="I890" s="13"/>
      <c r="J890" s="13"/>
      <c r="K890" s="12"/>
      <c r="L890" s="232">
        <f t="shared" si="77"/>
        <v>0</v>
      </c>
      <c r="M890" s="234">
        <f t="shared" si="78"/>
        <v>0</v>
      </c>
      <c r="N890" s="11">
        <f>IF(Q890="x",0,IF(J890&lt;(INDEX(Lookup!$U$2:$U$10,MATCH($D$47,Lookup!$S$2:$S$10,0))),0,$L$12*K890))</f>
        <v>0</v>
      </c>
      <c r="O890" s="234">
        <f t="shared" si="79"/>
        <v>0</v>
      </c>
      <c r="P890" s="10"/>
      <c r="Q890" s="9"/>
      <c r="S890" s="340">
        <f t="shared" si="80"/>
        <v>0</v>
      </c>
      <c r="T890" s="340">
        <f t="shared" si="81"/>
        <v>0</v>
      </c>
    </row>
    <row r="891" spans="2:20" ht="14.4" x14ac:dyDescent="0.3">
      <c r="B891" s="30"/>
      <c r="C891" s="16"/>
      <c r="D891" s="16"/>
      <c r="E891" s="25"/>
      <c r="F891" s="16"/>
      <c r="G891" s="15"/>
      <c r="H891" s="14"/>
      <c r="I891" s="13"/>
      <c r="J891" s="13"/>
      <c r="K891" s="12"/>
      <c r="L891" s="232">
        <f t="shared" si="77"/>
        <v>0</v>
      </c>
      <c r="M891" s="234">
        <f t="shared" si="78"/>
        <v>0</v>
      </c>
      <c r="N891" s="11">
        <f>IF(Q891="x",0,IF(J891&lt;(INDEX(Lookup!$U$2:$U$10,MATCH($D$47,Lookup!$S$2:$S$10,0))),0,$L$12*K891))</f>
        <v>0</v>
      </c>
      <c r="O891" s="234">
        <f t="shared" si="79"/>
        <v>0</v>
      </c>
      <c r="P891" s="10"/>
      <c r="Q891" s="9"/>
      <c r="S891" s="340">
        <f t="shared" si="80"/>
        <v>0</v>
      </c>
      <c r="T891" s="340">
        <f t="shared" si="81"/>
        <v>0</v>
      </c>
    </row>
    <row r="892" spans="2:20" ht="14.4" x14ac:dyDescent="0.3">
      <c r="B892" s="30"/>
      <c r="C892" s="16"/>
      <c r="D892" s="16"/>
      <c r="E892" s="25"/>
      <c r="F892" s="16"/>
      <c r="G892" s="15"/>
      <c r="H892" s="14"/>
      <c r="I892" s="13"/>
      <c r="J892" s="13"/>
      <c r="K892" s="12"/>
      <c r="L892" s="232">
        <f t="shared" si="77"/>
        <v>0</v>
      </c>
      <c r="M892" s="234">
        <f t="shared" si="78"/>
        <v>0</v>
      </c>
      <c r="N892" s="11">
        <f>IF(Q892="x",0,IF(J892&lt;(INDEX(Lookup!$U$2:$U$10,MATCH($D$47,Lookup!$S$2:$S$10,0))),0,$L$12*K892))</f>
        <v>0</v>
      </c>
      <c r="O892" s="234">
        <f t="shared" si="79"/>
        <v>0</v>
      </c>
      <c r="P892" s="10"/>
      <c r="Q892" s="9"/>
      <c r="S892" s="340">
        <f t="shared" si="80"/>
        <v>0</v>
      </c>
      <c r="T892" s="340">
        <f t="shared" si="81"/>
        <v>0</v>
      </c>
    </row>
    <row r="893" spans="2:20" ht="14.4" x14ac:dyDescent="0.3">
      <c r="B893" s="30"/>
      <c r="C893" s="16"/>
      <c r="D893" s="16"/>
      <c r="E893" s="25"/>
      <c r="F893" s="16"/>
      <c r="G893" s="15"/>
      <c r="H893" s="14"/>
      <c r="I893" s="13"/>
      <c r="J893" s="13"/>
      <c r="K893" s="12"/>
      <c r="L893" s="232">
        <f t="shared" si="77"/>
        <v>0</v>
      </c>
      <c r="M893" s="234">
        <f t="shared" si="78"/>
        <v>0</v>
      </c>
      <c r="N893" s="11">
        <f>IF(Q893="x",0,IF(J893&lt;(INDEX(Lookup!$U$2:$U$10,MATCH($D$47,Lookup!$S$2:$S$10,0))),0,$L$12*K893))</f>
        <v>0</v>
      </c>
      <c r="O893" s="234">
        <f t="shared" si="79"/>
        <v>0</v>
      </c>
      <c r="P893" s="10"/>
      <c r="Q893" s="9"/>
      <c r="S893" s="340">
        <f t="shared" si="80"/>
        <v>0</v>
      </c>
      <c r="T893" s="340">
        <f t="shared" si="81"/>
        <v>0</v>
      </c>
    </row>
    <row r="894" spans="2:20" ht="14.4" x14ac:dyDescent="0.3">
      <c r="B894" s="30"/>
      <c r="C894" s="16"/>
      <c r="D894" s="16"/>
      <c r="E894" s="25"/>
      <c r="F894" s="16"/>
      <c r="G894" s="15"/>
      <c r="H894" s="14"/>
      <c r="I894" s="13"/>
      <c r="J894" s="13"/>
      <c r="K894" s="12"/>
      <c r="L894" s="232">
        <f t="shared" si="77"/>
        <v>0</v>
      </c>
      <c r="M894" s="234">
        <f t="shared" si="78"/>
        <v>0</v>
      </c>
      <c r="N894" s="11">
        <f>IF(Q894="x",0,IF(J894&lt;(INDEX(Lookup!$U$2:$U$10,MATCH($D$47,Lookup!$S$2:$S$10,0))),0,$L$12*K894))</f>
        <v>0</v>
      </c>
      <c r="O894" s="234">
        <f t="shared" si="79"/>
        <v>0</v>
      </c>
      <c r="P894" s="10"/>
      <c r="Q894" s="9"/>
      <c r="S894" s="340">
        <f t="shared" si="80"/>
        <v>0</v>
      </c>
      <c r="T894" s="340">
        <f t="shared" si="81"/>
        <v>0</v>
      </c>
    </row>
    <row r="895" spans="2:20" ht="14.4" x14ac:dyDescent="0.3">
      <c r="B895" s="30"/>
      <c r="C895" s="16"/>
      <c r="D895" s="16"/>
      <c r="E895" s="25"/>
      <c r="F895" s="16"/>
      <c r="G895" s="15"/>
      <c r="H895" s="14"/>
      <c r="I895" s="13"/>
      <c r="J895" s="13"/>
      <c r="K895" s="12"/>
      <c r="L895" s="232">
        <f t="shared" si="77"/>
        <v>0</v>
      </c>
      <c r="M895" s="234">
        <f t="shared" si="78"/>
        <v>0</v>
      </c>
      <c r="N895" s="11">
        <f>IF(Q895="x",0,IF(J895&lt;(INDEX(Lookup!$U$2:$U$10,MATCH($D$47,Lookup!$S$2:$S$10,0))),0,$L$12*K895))</f>
        <v>0</v>
      </c>
      <c r="O895" s="234">
        <f t="shared" si="79"/>
        <v>0</v>
      </c>
      <c r="P895" s="10"/>
      <c r="Q895" s="9"/>
      <c r="S895" s="340">
        <f t="shared" si="80"/>
        <v>0</v>
      </c>
      <c r="T895" s="340">
        <f t="shared" si="81"/>
        <v>0</v>
      </c>
    </row>
    <row r="896" spans="2:20" ht="14.4" x14ac:dyDescent="0.3">
      <c r="B896" s="30"/>
      <c r="C896" s="16"/>
      <c r="D896" s="16"/>
      <c r="E896" s="25"/>
      <c r="F896" s="16"/>
      <c r="G896" s="15"/>
      <c r="H896" s="14"/>
      <c r="I896" s="13"/>
      <c r="J896" s="13"/>
      <c r="K896" s="12"/>
      <c r="L896" s="232">
        <f t="shared" si="77"/>
        <v>0</v>
      </c>
      <c r="M896" s="234">
        <f t="shared" si="78"/>
        <v>0</v>
      </c>
      <c r="N896" s="11">
        <f>IF(Q896="x",0,IF(J896&lt;(INDEX(Lookup!$U$2:$U$10,MATCH($D$47,Lookup!$S$2:$S$10,0))),0,$L$12*K896))</f>
        <v>0</v>
      </c>
      <c r="O896" s="234">
        <f t="shared" si="79"/>
        <v>0</v>
      </c>
      <c r="P896" s="10"/>
      <c r="Q896" s="9"/>
      <c r="S896" s="340">
        <f t="shared" si="80"/>
        <v>0</v>
      </c>
      <c r="T896" s="340">
        <f t="shared" si="81"/>
        <v>0</v>
      </c>
    </row>
    <row r="897" spans="2:20" ht="14.4" x14ac:dyDescent="0.3">
      <c r="B897" s="30"/>
      <c r="C897" s="16"/>
      <c r="D897" s="16"/>
      <c r="E897" s="25"/>
      <c r="F897" s="16"/>
      <c r="G897" s="15"/>
      <c r="H897" s="14"/>
      <c r="I897" s="13"/>
      <c r="J897" s="13"/>
      <c r="K897" s="12"/>
      <c r="L897" s="232">
        <f t="shared" si="77"/>
        <v>0</v>
      </c>
      <c r="M897" s="234">
        <f t="shared" si="78"/>
        <v>0</v>
      </c>
      <c r="N897" s="11">
        <f>IF(Q897="x",0,IF(J897&lt;(INDEX(Lookup!$U$2:$U$10,MATCH($D$47,Lookup!$S$2:$S$10,0))),0,$L$12*K897))</f>
        <v>0</v>
      </c>
      <c r="O897" s="234">
        <f t="shared" si="79"/>
        <v>0</v>
      </c>
      <c r="P897" s="10"/>
      <c r="Q897" s="9"/>
      <c r="S897" s="340">
        <f t="shared" si="80"/>
        <v>0</v>
      </c>
      <c r="T897" s="340">
        <f t="shared" si="81"/>
        <v>0</v>
      </c>
    </row>
    <row r="898" spans="2:20" ht="14.4" x14ac:dyDescent="0.3">
      <c r="B898" s="30"/>
      <c r="C898" s="16"/>
      <c r="D898" s="16"/>
      <c r="E898" s="25"/>
      <c r="F898" s="16"/>
      <c r="G898" s="15"/>
      <c r="H898" s="14"/>
      <c r="I898" s="13"/>
      <c r="J898" s="13"/>
      <c r="K898" s="12"/>
      <c r="L898" s="232">
        <f t="shared" si="77"/>
        <v>0</v>
      </c>
      <c r="M898" s="234">
        <f t="shared" si="78"/>
        <v>0</v>
      </c>
      <c r="N898" s="11">
        <f>IF(Q898="x",0,IF(J898&lt;(INDEX(Lookup!$U$2:$U$10,MATCH($D$47,Lookup!$S$2:$S$10,0))),0,$L$12*K898))</f>
        <v>0</v>
      </c>
      <c r="O898" s="234">
        <f t="shared" si="79"/>
        <v>0</v>
      </c>
      <c r="P898" s="10"/>
      <c r="Q898" s="9"/>
      <c r="S898" s="340">
        <f t="shared" si="80"/>
        <v>0</v>
      </c>
      <c r="T898" s="340">
        <f t="shared" si="81"/>
        <v>0</v>
      </c>
    </row>
    <row r="899" spans="2:20" ht="14.4" x14ac:dyDescent="0.3">
      <c r="B899" s="30"/>
      <c r="C899" s="16"/>
      <c r="D899" s="16"/>
      <c r="E899" s="25"/>
      <c r="F899" s="16"/>
      <c r="G899" s="15"/>
      <c r="H899" s="14"/>
      <c r="I899" s="13"/>
      <c r="J899" s="13"/>
      <c r="K899" s="12"/>
      <c r="L899" s="232">
        <f t="shared" si="77"/>
        <v>0</v>
      </c>
      <c r="M899" s="234">
        <f t="shared" si="78"/>
        <v>0</v>
      </c>
      <c r="N899" s="11">
        <f>IF(Q899="x",0,IF(J899&lt;(INDEX(Lookup!$U$2:$U$10,MATCH($D$47,Lookup!$S$2:$S$10,0))),0,$L$12*K899))</f>
        <v>0</v>
      </c>
      <c r="O899" s="234">
        <f t="shared" si="79"/>
        <v>0</v>
      </c>
      <c r="P899" s="10"/>
      <c r="Q899" s="9"/>
      <c r="S899" s="340">
        <f t="shared" si="80"/>
        <v>0</v>
      </c>
      <c r="T899" s="340">
        <f t="shared" si="81"/>
        <v>0</v>
      </c>
    </row>
    <row r="900" spans="2:20" ht="14.4" x14ac:dyDescent="0.3">
      <c r="B900" s="30"/>
      <c r="C900" s="16"/>
      <c r="D900" s="16"/>
      <c r="E900" s="25"/>
      <c r="F900" s="16"/>
      <c r="G900" s="15"/>
      <c r="H900" s="14"/>
      <c r="I900" s="13"/>
      <c r="J900" s="13"/>
      <c r="K900" s="12"/>
      <c r="L900" s="232">
        <f t="shared" si="77"/>
        <v>0</v>
      </c>
      <c r="M900" s="234">
        <f t="shared" si="78"/>
        <v>0</v>
      </c>
      <c r="N900" s="11">
        <f>IF(Q900="x",0,IF(J900&lt;(INDEX(Lookup!$U$2:$U$10,MATCH($D$47,Lookup!$S$2:$S$10,0))),0,$L$12*K900))</f>
        <v>0</v>
      </c>
      <c r="O900" s="234">
        <f t="shared" si="79"/>
        <v>0</v>
      </c>
      <c r="P900" s="10"/>
      <c r="Q900" s="9"/>
      <c r="S900" s="340">
        <f t="shared" si="80"/>
        <v>0</v>
      </c>
      <c r="T900" s="340">
        <f t="shared" si="81"/>
        <v>0</v>
      </c>
    </row>
    <row r="901" spans="2:20" ht="14.4" x14ac:dyDescent="0.3">
      <c r="B901" s="30"/>
      <c r="C901" s="16"/>
      <c r="D901" s="16"/>
      <c r="E901" s="25"/>
      <c r="F901" s="16"/>
      <c r="G901" s="15"/>
      <c r="H901" s="14"/>
      <c r="I901" s="13"/>
      <c r="J901" s="13"/>
      <c r="K901" s="12"/>
      <c r="L901" s="232">
        <f t="shared" si="77"/>
        <v>0</v>
      </c>
      <c r="M901" s="234">
        <f t="shared" si="78"/>
        <v>0</v>
      </c>
      <c r="N901" s="11">
        <f>IF(Q901="x",0,IF(J901&lt;(INDEX(Lookup!$U$2:$U$10,MATCH($D$47,Lookup!$S$2:$S$10,0))),0,$L$12*K901))</f>
        <v>0</v>
      </c>
      <c r="O901" s="234">
        <f t="shared" si="79"/>
        <v>0</v>
      </c>
      <c r="P901" s="10"/>
      <c r="Q901" s="9"/>
      <c r="S901" s="340">
        <f t="shared" si="80"/>
        <v>0</v>
      </c>
      <c r="T901" s="340">
        <f t="shared" si="81"/>
        <v>0</v>
      </c>
    </row>
    <row r="902" spans="2:20" ht="14.4" x14ac:dyDescent="0.3">
      <c r="B902" s="30"/>
      <c r="C902" s="16"/>
      <c r="D902" s="16"/>
      <c r="E902" s="25"/>
      <c r="F902" s="16"/>
      <c r="G902" s="15"/>
      <c r="H902" s="14"/>
      <c r="I902" s="13"/>
      <c r="J902" s="13"/>
      <c r="K902" s="12"/>
      <c r="L902" s="232">
        <f t="shared" si="77"/>
        <v>0</v>
      </c>
      <c r="M902" s="234">
        <f t="shared" si="78"/>
        <v>0</v>
      </c>
      <c r="N902" s="11">
        <f>IF(Q902="x",0,IF(J902&lt;(INDEX(Lookup!$U$2:$U$10,MATCH($D$47,Lookup!$S$2:$S$10,0))),0,$L$12*K902))</f>
        <v>0</v>
      </c>
      <c r="O902" s="234">
        <f t="shared" si="79"/>
        <v>0</v>
      </c>
      <c r="P902" s="10"/>
      <c r="Q902" s="9"/>
      <c r="S902" s="340">
        <f t="shared" si="80"/>
        <v>0</v>
      </c>
      <c r="T902" s="340">
        <f t="shared" si="81"/>
        <v>0</v>
      </c>
    </row>
    <row r="903" spans="2:20" ht="14.4" x14ac:dyDescent="0.3">
      <c r="B903" s="30"/>
      <c r="C903" s="16"/>
      <c r="D903" s="16"/>
      <c r="E903" s="25"/>
      <c r="F903" s="16"/>
      <c r="G903" s="15"/>
      <c r="H903" s="14"/>
      <c r="I903" s="13"/>
      <c r="J903" s="13"/>
      <c r="K903" s="12"/>
      <c r="L903" s="232">
        <f t="shared" si="77"/>
        <v>0</v>
      </c>
      <c r="M903" s="234">
        <f t="shared" si="78"/>
        <v>0</v>
      </c>
      <c r="N903" s="11">
        <f>IF(Q903="x",0,IF(J903&lt;(INDEX(Lookup!$U$2:$U$10,MATCH($D$47,Lookup!$S$2:$S$10,0))),0,$L$12*K903))</f>
        <v>0</v>
      </c>
      <c r="O903" s="234">
        <f t="shared" si="79"/>
        <v>0</v>
      </c>
      <c r="P903" s="10"/>
      <c r="Q903" s="9"/>
      <c r="S903" s="340">
        <f t="shared" si="80"/>
        <v>0</v>
      </c>
      <c r="T903" s="340">
        <f t="shared" si="81"/>
        <v>0</v>
      </c>
    </row>
    <row r="904" spans="2:20" ht="14.4" x14ac:dyDescent="0.3">
      <c r="B904" s="30"/>
      <c r="C904" s="16"/>
      <c r="D904" s="16"/>
      <c r="E904" s="25"/>
      <c r="F904" s="16"/>
      <c r="G904" s="15"/>
      <c r="H904" s="14"/>
      <c r="I904" s="13"/>
      <c r="J904" s="13"/>
      <c r="K904" s="12"/>
      <c r="L904" s="232">
        <f t="shared" si="77"/>
        <v>0</v>
      </c>
      <c r="M904" s="234">
        <f t="shared" si="78"/>
        <v>0</v>
      </c>
      <c r="N904" s="11">
        <f>IF(Q904="x",0,IF(J904&lt;(INDEX(Lookup!$U$2:$U$10,MATCH($D$47,Lookup!$S$2:$S$10,0))),0,$L$12*K904))</f>
        <v>0</v>
      </c>
      <c r="O904" s="234">
        <f t="shared" si="79"/>
        <v>0</v>
      </c>
      <c r="P904" s="10"/>
      <c r="Q904" s="9"/>
      <c r="S904" s="340">
        <f t="shared" si="80"/>
        <v>0</v>
      </c>
      <c r="T904" s="340">
        <f t="shared" si="81"/>
        <v>0</v>
      </c>
    </row>
    <row r="905" spans="2:20" ht="14.4" x14ac:dyDescent="0.3">
      <c r="B905" s="30"/>
      <c r="C905" s="16"/>
      <c r="D905" s="16"/>
      <c r="E905" s="25"/>
      <c r="F905" s="16"/>
      <c r="G905" s="15"/>
      <c r="H905" s="14"/>
      <c r="I905" s="13"/>
      <c r="J905" s="13"/>
      <c r="K905" s="12"/>
      <c r="L905" s="232">
        <f t="shared" si="77"/>
        <v>0</v>
      </c>
      <c r="M905" s="234">
        <f t="shared" si="78"/>
        <v>0</v>
      </c>
      <c r="N905" s="11">
        <f>IF(Q905="x",0,IF(J905&lt;(INDEX(Lookup!$U$2:$U$10,MATCH($D$47,Lookup!$S$2:$S$10,0))),0,$L$12*K905))</f>
        <v>0</v>
      </c>
      <c r="O905" s="234">
        <f t="shared" si="79"/>
        <v>0</v>
      </c>
      <c r="P905" s="10"/>
      <c r="Q905" s="9"/>
      <c r="S905" s="340">
        <f t="shared" si="80"/>
        <v>0</v>
      </c>
      <c r="T905" s="340">
        <f t="shared" si="81"/>
        <v>0</v>
      </c>
    </row>
    <row r="906" spans="2:20" ht="14.4" x14ac:dyDescent="0.3">
      <c r="B906" s="30"/>
      <c r="C906" s="16"/>
      <c r="D906" s="16"/>
      <c r="E906" s="25"/>
      <c r="F906" s="16"/>
      <c r="G906" s="15"/>
      <c r="H906" s="14"/>
      <c r="I906" s="13"/>
      <c r="J906" s="13"/>
      <c r="K906" s="12"/>
      <c r="L906" s="232">
        <f t="shared" si="77"/>
        <v>0</v>
      </c>
      <c r="M906" s="234">
        <f t="shared" si="78"/>
        <v>0</v>
      </c>
      <c r="N906" s="11">
        <f>IF(Q906="x",0,IF(J906&lt;(INDEX(Lookup!$U$2:$U$10,MATCH($D$47,Lookup!$S$2:$S$10,0))),0,$L$12*K906))</f>
        <v>0</v>
      </c>
      <c r="O906" s="234">
        <f t="shared" si="79"/>
        <v>0</v>
      </c>
      <c r="P906" s="10"/>
      <c r="Q906" s="9"/>
      <c r="S906" s="340">
        <f t="shared" si="80"/>
        <v>0</v>
      </c>
      <c r="T906" s="340">
        <f t="shared" si="81"/>
        <v>0</v>
      </c>
    </row>
    <row r="907" spans="2:20" ht="14.4" x14ac:dyDescent="0.3">
      <c r="B907" s="30"/>
      <c r="C907" s="16"/>
      <c r="D907" s="16"/>
      <c r="E907" s="25"/>
      <c r="F907" s="16"/>
      <c r="G907" s="15"/>
      <c r="H907" s="14"/>
      <c r="I907" s="13"/>
      <c r="J907" s="13"/>
      <c r="K907" s="12"/>
      <c r="L907" s="232">
        <f t="shared" si="77"/>
        <v>0</v>
      </c>
      <c r="M907" s="234">
        <f t="shared" si="78"/>
        <v>0</v>
      </c>
      <c r="N907" s="11">
        <f>IF(Q907="x",0,IF(J907&lt;(INDEX(Lookup!$U$2:$U$10,MATCH($D$47,Lookup!$S$2:$S$10,0))),0,$L$12*K907))</f>
        <v>0</v>
      </c>
      <c r="O907" s="234">
        <f t="shared" si="79"/>
        <v>0</v>
      </c>
      <c r="P907" s="10"/>
      <c r="Q907" s="9"/>
      <c r="S907" s="340">
        <f t="shared" si="80"/>
        <v>0</v>
      </c>
      <c r="T907" s="340">
        <f t="shared" si="81"/>
        <v>0</v>
      </c>
    </row>
    <row r="908" spans="2:20" ht="14.4" x14ac:dyDescent="0.3">
      <c r="B908" s="30"/>
      <c r="C908" s="16"/>
      <c r="D908" s="16"/>
      <c r="E908" s="25"/>
      <c r="F908" s="16"/>
      <c r="G908" s="15"/>
      <c r="H908" s="14"/>
      <c r="I908" s="13"/>
      <c r="J908" s="13"/>
      <c r="K908" s="12"/>
      <c r="L908" s="232">
        <f t="shared" si="77"/>
        <v>0</v>
      </c>
      <c r="M908" s="234">
        <f t="shared" si="78"/>
        <v>0</v>
      </c>
      <c r="N908" s="11">
        <f>IF(Q908="x",0,IF(J908&lt;(INDEX(Lookup!$U$2:$U$10,MATCH($D$47,Lookup!$S$2:$S$10,0))),0,$L$12*K908))</f>
        <v>0</v>
      </c>
      <c r="O908" s="234">
        <f t="shared" si="79"/>
        <v>0</v>
      </c>
      <c r="P908" s="10"/>
      <c r="Q908" s="9"/>
      <c r="S908" s="340">
        <f t="shared" si="80"/>
        <v>0</v>
      </c>
      <c r="T908" s="340">
        <f t="shared" si="81"/>
        <v>0</v>
      </c>
    </row>
    <row r="909" spans="2:20" ht="14.4" x14ac:dyDescent="0.3">
      <c r="B909" s="30"/>
      <c r="C909" s="16"/>
      <c r="D909" s="16"/>
      <c r="E909" s="25"/>
      <c r="F909" s="16"/>
      <c r="G909" s="15"/>
      <c r="H909" s="14"/>
      <c r="I909" s="13"/>
      <c r="J909" s="13"/>
      <c r="K909" s="12"/>
      <c r="L909" s="232">
        <f t="shared" si="77"/>
        <v>0</v>
      </c>
      <c r="M909" s="234">
        <f t="shared" si="78"/>
        <v>0</v>
      </c>
      <c r="N909" s="11">
        <f>IF(Q909="x",0,IF(J909&lt;(INDEX(Lookup!$U$2:$U$10,MATCH($D$47,Lookup!$S$2:$S$10,0))),0,$L$12*K909))</f>
        <v>0</v>
      </c>
      <c r="O909" s="234">
        <f t="shared" si="79"/>
        <v>0</v>
      </c>
      <c r="P909" s="10"/>
      <c r="Q909" s="9"/>
      <c r="S909" s="340">
        <f t="shared" si="80"/>
        <v>0</v>
      </c>
      <c r="T909" s="340">
        <f t="shared" si="81"/>
        <v>0</v>
      </c>
    </row>
    <row r="910" spans="2:20" ht="14.4" x14ac:dyDescent="0.3">
      <c r="B910" s="30"/>
      <c r="C910" s="16"/>
      <c r="D910" s="16"/>
      <c r="E910" s="25"/>
      <c r="F910" s="16"/>
      <c r="G910" s="15"/>
      <c r="H910" s="14"/>
      <c r="I910" s="13"/>
      <c r="J910" s="13"/>
      <c r="K910" s="12"/>
      <c r="L910" s="232">
        <f t="shared" si="77"/>
        <v>0</v>
      </c>
      <c r="M910" s="234">
        <f t="shared" si="78"/>
        <v>0</v>
      </c>
      <c r="N910" s="11">
        <f>IF(Q910="x",0,IF(J910&lt;(INDEX(Lookup!$U$2:$U$10,MATCH($D$47,Lookup!$S$2:$S$10,0))),0,$L$12*K910))</f>
        <v>0</v>
      </c>
      <c r="O910" s="234">
        <f t="shared" si="79"/>
        <v>0</v>
      </c>
      <c r="P910" s="10"/>
      <c r="Q910" s="9"/>
      <c r="S910" s="340">
        <f t="shared" si="80"/>
        <v>0</v>
      </c>
      <c r="T910" s="340">
        <f t="shared" si="81"/>
        <v>0</v>
      </c>
    </row>
    <row r="911" spans="2:20" ht="14.4" x14ac:dyDescent="0.3">
      <c r="B911" s="30"/>
      <c r="C911" s="16"/>
      <c r="D911" s="16"/>
      <c r="E911" s="25"/>
      <c r="F911" s="16"/>
      <c r="G911" s="15"/>
      <c r="H911" s="14"/>
      <c r="I911" s="13"/>
      <c r="J911" s="13"/>
      <c r="K911" s="12"/>
      <c r="L911" s="232">
        <f t="shared" si="77"/>
        <v>0</v>
      </c>
      <c r="M911" s="234">
        <f t="shared" si="78"/>
        <v>0</v>
      </c>
      <c r="N911" s="11">
        <f>IF(Q911="x",0,IF(J911&lt;(INDEX(Lookup!$U$2:$U$10,MATCH($D$47,Lookup!$S$2:$S$10,0))),0,$L$12*K911))</f>
        <v>0</v>
      </c>
      <c r="O911" s="234">
        <f t="shared" si="79"/>
        <v>0</v>
      </c>
      <c r="P911" s="10"/>
      <c r="Q911" s="9"/>
      <c r="S911" s="340">
        <f t="shared" si="80"/>
        <v>0</v>
      </c>
      <c r="T911" s="340">
        <f t="shared" si="81"/>
        <v>0</v>
      </c>
    </row>
    <row r="912" spans="2:20" ht="14.4" x14ac:dyDescent="0.3">
      <c r="B912" s="30"/>
      <c r="C912" s="16"/>
      <c r="D912" s="16"/>
      <c r="E912" s="25"/>
      <c r="F912" s="16"/>
      <c r="G912" s="15"/>
      <c r="H912" s="14"/>
      <c r="I912" s="13"/>
      <c r="J912" s="13"/>
      <c r="K912" s="12"/>
      <c r="L912" s="232">
        <f t="shared" si="77"/>
        <v>0</v>
      </c>
      <c r="M912" s="234">
        <f t="shared" si="78"/>
        <v>0</v>
      </c>
      <c r="N912" s="11">
        <f>IF(Q912="x",0,IF(J912&lt;(INDEX(Lookup!$U$2:$U$10,MATCH($D$47,Lookup!$S$2:$S$10,0))),0,$L$12*K912))</f>
        <v>0</v>
      </c>
      <c r="O912" s="234">
        <f t="shared" si="79"/>
        <v>0</v>
      </c>
      <c r="P912" s="10"/>
      <c r="Q912" s="9"/>
      <c r="S912" s="340">
        <f t="shared" si="80"/>
        <v>0</v>
      </c>
      <c r="T912" s="340">
        <f t="shared" si="81"/>
        <v>0</v>
      </c>
    </row>
    <row r="913" spans="2:20" ht="14.4" x14ac:dyDescent="0.3">
      <c r="B913" s="30"/>
      <c r="C913" s="16"/>
      <c r="D913" s="16"/>
      <c r="E913" s="25"/>
      <c r="F913" s="16"/>
      <c r="G913" s="15"/>
      <c r="H913" s="14"/>
      <c r="I913" s="13"/>
      <c r="J913" s="13"/>
      <c r="K913" s="12"/>
      <c r="L913" s="232">
        <f t="shared" si="77"/>
        <v>0</v>
      </c>
      <c r="M913" s="234">
        <f t="shared" si="78"/>
        <v>0</v>
      </c>
      <c r="N913" s="11">
        <f>IF(Q913="x",0,IF(J913&lt;(INDEX(Lookup!$U$2:$U$10,MATCH($D$47,Lookup!$S$2:$S$10,0))),0,$L$12*K913))</f>
        <v>0</v>
      </c>
      <c r="O913" s="234">
        <f t="shared" si="79"/>
        <v>0</v>
      </c>
      <c r="P913" s="10"/>
      <c r="Q913" s="9"/>
      <c r="S913" s="340">
        <f t="shared" si="80"/>
        <v>0</v>
      </c>
      <c r="T913" s="340">
        <f t="shared" si="81"/>
        <v>0</v>
      </c>
    </row>
    <row r="914" spans="2:20" ht="14.4" x14ac:dyDescent="0.3">
      <c r="B914" s="30"/>
      <c r="C914" s="16"/>
      <c r="D914" s="16"/>
      <c r="E914" s="25"/>
      <c r="F914" s="16"/>
      <c r="G914" s="15"/>
      <c r="H914" s="14"/>
      <c r="I914" s="13"/>
      <c r="J914" s="13"/>
      <c r="K914" s="12"/>
      <c r="L914" s="232">
        <f t="shared" si="77"/>
        <v>0</v>
      </c>
      <c r="M914" s="234">
        <f t="shared" si="78"/>
        <v>0</v>
      </c>
      <c r="N914" s="11">
        <f>IF(Q914="x",0,IF(J914&lt;(INDEX(Lookup!$U$2:$U$10,MATCH($D$47,Lookup!$S$2:$S$10,0))),0,$L$12*K914))</f>
        <v>0</v>
      </c>
      <c r="O914" s="234">
        <f t="shared" si="79"/>
        <v>0</v>
      </c>
      <c r="P914" s="10"/>
      <c r="Q914" s="9"/>
      <c r="S914" s="340">
        <f t="shared" si="80"/>
        <v>0</v>
      </c>
      <c r="T914" s="340">
        <f t="shared" si="81"/>
        <v>0</v>
      </c>
    </row>
    <row r="915" spans="2:20" ht="14.4" x14ac:dyDescent="0.3">
      <c r="B915" s="30"/>
      <c r="C915" s="16"/>
      <c r="D915" s="16"/>
      <c r="E915" s="25"/>
      <c r="F915" s="16"/>
      <c r="G915" s="15"/>
      <c r="H915" s="14"/>
      <c r="I915" s="13"/>
      <c r="J915" s="13"/>
      <c r="K915" s="12"/>
      <c r="L915" s="232">
        <f t="shared" si="77"/>
        <v>0</v>
      </c>
      <c r="M915" s="234">
        <f t="shared" si="78"/>
        <v>0</v>
      </c>
      <c r="N915" s="11">
        <f>IF(Q915="x",0,IF(J915&lt;(INDEX(Lookup!$U$2:$U$10,MATCH($D$47,Lookup!$S$2:$S$10,0))),0,$L$12*K915))</f>
        <v>0</v>
      </c>
      <c r="O915" s="234">
        <f t="shared" si="79"/>
        <v>0</v>
      </c>
      <c r="P915" s="10"/>
      <c r="Q915" s="9"/>
      <c r="S915" s="340">
        <f t="shared" si="80"/>
        <v>0</v>
      </c>
      <c r="T915" s="340">
        <f t="shared" si="81"/>
        <v>0</v>
      </c>
    </row>
    <row r="916" spans="2:20" ht="14.4" x14ac:dyDescent="0.3">
      <c r="B916" s="30"/>
      <c r="C916" s="16"/>
      <c r="D916" s="16"/>
      <c r="E916" s="25"/>
      <c r="F916" s="16"/>
      <c r="G916" s="15"/>
      <c r="H916" s="14"/>
      <c r="I916" s="13"/>
      <c r="J916" s="13"/>
      <c r="K916" s="12"/>
      <c r="L916" s="232">
        <f t="shared" si="77"/>
        <v>0</v>
      </c>
      <c r="M916" s="234">
        <f t="shared" si="78"/>
        <v>0</v>
      </c>
      <c r="N916" s="11">
        <f>IF(Q916="x",0,IF(J916&lt;(INDEX(Lookup!$U$2:$U$10,MATCH($D$47,Lookup!$S$2:$S$10,0))),0,$L$12*K916))</f>
        <v>0</v>
      </c>
      <c r="O916" s="234">
        <f t="shared" si="79"/>
        <v>0</v>
      </c>
      <c r="P916" s="10"/>
      <c r="Q916" s="9"/>
      <c r="S916" s="340">
        <f t="shared" si="80"/>
        <v>0</v>
      </c>
      <c r="T916" s="340">
        <f t="shared" si="81"/>
        <v>0</v>
      </c>
    </row>
    <row r="917" spans="2:20" ht="14.4" x14ac:dyDescent="0.3">
      <c r="B917" s="30"/>
      <c r="C917" s="16"/>
      <c r="D917" s="16"/>
      <c r="E917" s="25"/>
      <c r="F917" s="16"/>
      <c r="G917" s="15"/>
      <c r="H917" s="14"/>
      <c r="I917" s="13"/>
      <c r="J917" s="13"/>
      <c r="K917" s="12"/>
      <c r="L917" s="232">
        <f t="shared" si="77"/>
        <v>0</v>
      </c>
      <c r="M917" s="234">
        <f t="shared" si="78"/>
        <v>0</v>
      </c>
      <c r="N917" s="11">
        <f>IF(Q917="x",0,IF(J917&lt;(INDEX(Lookup!$U$2:$U$10,MATCH($D$47,Lookup!$S$2:$S$10,0))),0,$L$12*K917))</f>
        <v>0</v>
      </c>
      <c r="O917" s="234">
        <f t="shared" si="79"/>
        <v>0</v>
      </c>
      <c r="P917" s="10"/>
      <c r="Q917" s="9"/>
      <c r="S917" s="340">
        <f t="shared" si="80"/>
        <v>0</v>
      </c>
      <c r="T917" s="340">
        <f t="shared" si="81"/>
        <v>0</v>
      </c>
    </row>
    <row r="918" spans="2:20" ht="14.4" x14ac:dyDescent="0.3">
      <c r="B918" s="30"/>
      <c r="C918" s="16"/>
      <c r="D918" s="16"/>
      <c r="E918" s="25"/>
      <c r="F918" s="16"/>
      <c r="G918" s="15"/>
      <c r="H918" s="14"/>
      <c r="I918" s="13"/>
      <c r="J918" s="13"/>
      <c r="K918" s="12"/>
      <c r="L918" s="232">
        <f t="shared" si="77"/>
        <v>0</v>
      </c>
      <c r="M918" s="234">
        <f t="shared" si="78"/>
        <v>0</v>
      </c>
      <c r="N918" s="11">
        <f>IF(Q918="x",0,IF(J918&lt;(INDEX(Lookup!$U$2:$U$10,MATCH($D$47,Lookup!$S$2:$S$10,0))),0,$L$12*K918))</f>
        <v>0</v>
      </c>
      <c r="O918" s="234">
        <f t="shared" si="79"/>
        <v>0</v>
      </c>
      <c r="P918" s="10"/>
      <c r="Q918" s="9"/>
      <c r="S918" s="340">
        <f t="shared" si="80"/>
        <v>0</v>
      </c>
      <c r="T918" s="340">
        <f t="shared" si="81"/>
        <v>0</v>
      </c>
    </row>
    <row r="919" spans="2:20" ht="14.4" x14ac:dyDescent="0.3">
      <c r="B919" s="30"/>
      <c r="C919" s="16"/>
      <c r="D919" s="16"/>
      <c r="E919" s="25"/>
      <c r="F919" s="16"/>
      <c r="G919" s="15"/>
      <c r="H919" s="14"/>
      <c r="I919" s="13"/>
      <c r="J919" s="13"/>
      <c r="K919" s="12"/>
      <c r="L919" s="232">
        <f t="shared" si="77"/>
        <v>0</v>
      </c>
      <c r="M919" s="234">
        <f t="shared" si="78"/>
        <v>0</v>
      </c>
      <c r="N919" s="11">
        <f>IF(Q919="x",0,IF(J919&lt;(INDEX(Lookup!$U$2:$U$10,MATCH($D$47,Lookup!$S$2:$S$10,0))),0,$L$12*K919))</f>
        <v>0</v>
      </c>
      <c r="O919" s="234">
        <f t="shared" si="79"/>
        <v>0</v>
      </c>
      <c r="P919" s="10"/>
      <c r="Q919" s="9"/>
      <c r="S919" s="340">
        <f t="shared" si="80"/>
        <v>0</v>
      </c>
      <c r="T919" s="340">
        <f t="shared" si="81"/>
        <v>0</v>
      </c>
    </row>
    <row r="920" spans="2:20" ht="14.4" x14ac:dyDescent="0.3">
      <c r="B920" s="30"/>
      <c r="C920" s="16"/>
      <c r="D920" s="16"/>
      <c r="E920" s="25"/>
      <c r="F920" s="16"/>
      <c r="G920" s="15"/>
      <c r="H920" s="14"/>
      <c r="I920" s="13"/>
      <c r="J920" s="13"/>
      <c r="K920" s="12"/>
      <c r="L920" s="232">
        <f t="shared" si="77"/>
        <v>0</v>
      </c>
      <c r="M920" s="234">
        <f t="shared" si="78"/>
        <v>0</v>
      </c>
      <c r="N920" s="11">
        <f>IF(Q920="x",0,IF(J920&lt;(INDEX(Lookup!$U$2:$U$10,MATCH($D$47,Lookup!$S$2:$S$10,0))),0,$L$12*K920))</f>
        <v>0</v>
      </c>
      <c r="O920" s="234">
        <f t="shared" si="79"/>
        <v>0</v>
      </c>
      <c r="P920" s="10"/>
      <c r="Q920" s="9"/>
      <c r="S920" s="340">
        <f t="shared" si="80"/>
        <v>0</v>
      </c>
      <c r="T920" s="340">
        <f t="shared" si="81"/>
        <v>0</v>
      </c>
    </row>
    <row r="921" spans="2:20" ht="14.4" x14ac:dyDescent="0.3">
      <c r="B921" s="30"/>
      <c r="C921" s="16"/>
      <c r="D921" s="16"/>
      <c r="E921" s="25"/>
      <c r="F921" s="16"/>
      <c r="G921" s="15"/>
      <c r="H921" s="14"/>
      <c r="I921" s="13"/>
      <c r="J921" s="13"/>
      <c r="K921" s="12"/>
      <c r="L921" s="232">
        <f t="shared" si="77"/>
        <v>0</v>
      </c>
      <c r="M921" s="234">
        <f t="shared" si="78"/>
        <v>0</v>
      </c>
      <c r="N921" s="11">
        <f>IF(Q921="x",0,IF(J921&lt;(INDEX(Lookup!$U$2:$U$10,MATCH($D$47,Lookup!$S$2:$S$10,0))),0,$L$12*K921))</f>
        <v>0</v>
      </c>
      <c r="O921" s="234">
        <f t="shared" si="79"/>
        <v>0</v>
      </c>
      <c r="P921" s="10"/>
      <c r="Q921" s="9"/>
      <c r="S921" s="340">
        <f t="shared" si="80"/>
        <v>0</v>
      </c>
      <c r="T921" s="340">
        <f t="shared" si="81"/>
        <v>0</v>
      </c>
    </row>
    <row r="922" spans="2:20" ht="14.4" x14ac:dyDescent="0.3">
      <c r="B922" s="30"/>
      <c r="C922" s="16"/>
      <c r="D922" s="16"/>
      <c r="E922" s="25"/>
      <c r="F922" s="16"/>
      <c r="G922" s="15"/>
      <c r="H922" s="14"/>
      <c r="I922" s="13"/>
      <c r="J922" s="13"/>
      <c r="K922" s="12"/>
      <c r="L922" s="232">
        <f t="shared" si="77"/>
        <v>0</v>
      </c>
      <c r="M922" s="234">
        <f t="shared" si="78"/>
        <v>0</v>
      </c>
      <c r="N922" s="11">
        <f>IF(Q922="x",0,IF(J922&lt;(INDEX(Lookup!$U$2:$U$10,MATCH($D$47,Lookup!$S$2:$S$10,0))),0,$L$12*K922))</f>
        <v>0</v>
      </c>
      <c r="O922" s="234">
        <f t="shared" si="79"/>
        <v>0</v>
      </c>
      <c r="P922" s="10"/>
      <c r="Q922" s="9"/>
      <c r="S922" s="340">
        <f t="shared" si="80"/>
        <v>0</v>
      </c>
      <c r="T922" s="340">
        <f t="shared" si="81"/>
        <v>0</v>
      </c>
    </row>
    <row r="923" spans="2:20" ht="14.4" x14ac:dyDescent="0.3">
      <c r="B923" s="30"/>
      <c r="C923" s="16"/>
      <c r="D923" s="16"/>
      <c r="E923" s="25"/>
      <c r="F923" s="16"/>
      <c r="G923" s="15"/>
      <c r="H923" s="14"/>
      <c r="I923" s="13"/>
      <c r="J923" s="13"/>
      <c r="K923" s="12"/>
      <c r="L923" s="232">
        <f t="shared" si="77"/>
        <v>0</v>
      </c>
      <c r="M923" s="234">
        <f t="shared" si="78"/>
        <v>0</v>
      </c>
      <c r="N923" s="11">
        <f>IF(Q923="x",0,IF(J923&lt;(INDEX(Lookup!$U$2:$U$10,MATCH($D$47,Lookup!$S$2:$S$10,0))),0,$L$12*K923))</f>
        <v>0</v>
      </c>
      <c r="O923" s="234">
        <f t="shared" si="79"/>
        <v>0</v>
      </c>
      <c r="P923" s="10"/>
      <c r="Q923" s="9"/>
      <c r="S923" s="340">
        <f t="shared" si="80"/>
        <v>0</v>
      </c>
      <c r="T923" s="340">
        <f t="shared" si="81"/>
        <v>0</v>
      </c>
    </row>
    <row r="924" spans="2:20" ht="14.4" x14ac:dyDescent="0.3">
      <c r="B924" s="30"/>
      <c r="C924" s="16"/>
      <c r="D924" s="16"/>
      <c r="E924" s="25"/>
      <c r="F924" s="16"/>
      <c r="G924" s="15"/>
      <c r="H924" s="14"/>
      <c r="I924" s="13"/>
      <c r="J924" s="13"/>
      <c r="K924" s="12"/>
      <c r="L924" s="232">
        <f t="shared" si="77"/>
        <v>0</v>
      </c>
      <c r="M924" s="234">
        <f t="shared" si="78"/>
        <v>0</v>
      </c>
      <c r="N924" s="11">
        <f>IF(Q924="x",0,IF(J924&lt;(INDEX(Lookup!$U$2:$U$10,MATCH($D$47,Lookup!$S$2:$S$10,0))),0,$L$12*K924))</f>
        <v>0</v>
      </c>
      <c r="O924" s="234">
        <f t="shared" si="79"/>
        <v>0</v>
      </c>
      <c r="P924" s="10"/>
      <c r="Q924" s="9"/>
      <c r="S924" s="340">
        <f t="shared" si="80"/>
        <v>0</v>
      </c>
      <c r="T924" s="340">
        <f t="shared" si="81"/>
        <v>0</v>
      </c>
    </row>
    <row r="925" spans="2:20" ht="14.4" x14ac:dyDescent="0.3">
      <c r="B925" s="30"/>
      <c r="C925" s="16"/>
      <c r="D925" s="16"/>
      <c r="E925" s="25"/>
      <c r="F925" s="16"/>
      <c r="G925" s="15"/>
      <c r="H925" s="14"/>
      <c r="I925" s="13"/>
      <c r="J925" s="13"/>
      <c r="K925" s="12"/>
      <c r="L925" s="232">
        <f t="shared" si="77"/>
        <v>0</v>
      </c>
      <c r="M925" s="234">
        <f t="shared" si="78"/>
        <v>0</v>
      </c>
      <c r="N925" s="11">
        <f>IF(Q925="x",0,IF(J925&lt;(INDEX(Lookup!$U$2:$U$10,MATCH($D$47,Lookup!$S$2:$S$10,0))),0,$L$12*K925))</f>
        <v>0</v>
      </c>
      <c r="O925" s="234">
        <f t="shared" si="79"/>
        <v>0</v>
      </c>
      <c r="P925" s="10"/>
      <c r="Q925" s="9"/>
      <c r="S925" s="340">
        <f t="shared" si="80"/>
        <v>0</v>
      </c>
      <c r="T925" s="340">
        <f t="shared" si="81"/>
        <v>0</v>
      </c>
    </row>
    <row r="926" spans="2:20" ht="14.4" x14ac:dyDescent="0.3">
      <c r="B926" s="30"/>
      <c r="C926" s="16"/>
      <c r="D926" s="16"/>
      <c r="E926" s="25"/>
      <c r="F926" s="16"/>
      <c r="G926" s="15"/>
      <c r="H926" s="14"/>
      <c r="I926" s="13"/>
      <c r="J926" s="13"/>
      <c r="K926" s="12"/>
      <c r="L926" s="232">
        <f t="shared" si="77"/>
        <v>0</v>
      </c>
      <c r="M926" s="234">
        <f t="shared" si="78"/>
        <v>0</v>
      </c>
      <c r="N926" s="11">
        <f>IF(Q926="x",0,IF(J926&lt;(INDEX(Lookup!$U$2:$U$10,MATCH($D$47,Lookup!$S$2:$S$10,0))),0,$L$12*K926))</f>
        <v>0</v>
      </c>
      <c r="O926" s="234">
        <f t="shared" si="79"/>
        <v>0</v>
      </c>
      <c r="P926" s="10"/>
      <c r="Q926" s="9"/>
      <c r="S926" s="340">
        <f t="shared" si="80"/>
        <v>0</v>
      </c>
      <c r="T926" s="340">
        <f t="shared" si="81"/>
        <v>0</v>
      </c>
    </row>
    <row r="927" spans="2:20" ht="14.4" x14ac:dyDescent="0.3">
      <c r="B927" s="30"/>
      <c r="C927" s="16"/>
      <c r="D927" s="16"/>
      <c r="E927" s="25"/>
      <c r="F927" s="16"/>
      <c r="G927" s="15"/>
      <c r="H927" s="14"/>
      <c r="I927" s="13"/>
      <c r="J927" s="13"/>
      <c r="K927" s="12"/>
      <c r="L927" s="232">
        <f t="shared" si="77"/>
        <v>0</v>
      </c>
      <c r="M927" s="234">
        <f t="shared" si="78"/>
        <v>0</v>
      </c>
      <c r="N927" s="11">
        <f>IF(Q927="x",0,IF(J927&lt;(INDEX(Lookup!$U$2:$U$10,MATCH($D$47,Lookup!$S$2:$S$10,0))),0,$L$12*K927))</f>
        <v>0</v>
      </c>
      <c r="O927" s="234">
        <f t="shared" si="79"/>
        <v>0</v>
      </c>
      <c r="P927" s="10"/>
      <c r="Q927" s="9"/>
      <c r="S927" s="340">
        <f t="shared" si="80"/>
        <v>0</v>
      </c>
      <c r="T927" s="340">
        <f t="shared" si="81"/>
        <v>0</v>
      </c>
    </row>
    <row r="928" spans="2:20" ht="14.4" x14ac:dyDescent="0.3">
      <c r="B928" s="30"/>
      <c r="C928" s="16"/>
      <c r="D928" s="16"/>
      <c r="E928" s="25"/>
      <c r="F928" s="16"/>
      <c r="G928" s="15"/>
      <c r="H928" s="14"/>
      <c r="I928" s="13"/>
      <c r="J928" s="13"/>
      <c r="K928" s="12"/>
      <c r="L928" s="232">
        <f t="shared" si="77"/>
        <v>0</v>
      </c>
      <c r="M928" s="234">
        <f t="shared" si="78"/>
        <v>0</v>
      </c>
      <c r="N928" s="11">
        <f>IF(Q928="x",0,IF(J928&lt;(INDEX(Lookup!$U$2:$U$10,MATCH($D$47,Lookup!$S$2:$S$10,0))),0,$L$12*K928))</f>
        <v>0</v>
      </c>
      <c r="O928" s="234">
        <f t="shared" si="79"/>
        <v>0</v>
      </c>
      <c r="P928" s="10"/>
      <c r="Q928" s="9"/>
      <c r="S928" s="340">
        <f t="shared" si="80"/>
        <v>0</v>
      </c>
      <c r="T928" s="340">
        <f t="shared" si="81"/>
        <v>0</v>
      </c>
    </row>
    <row r="929" spans="2:20" ht="14.4" x14ac:dyDescent="0.3">
      <c r="B929" s="30"/>
      <c r="C929" s="16"/>
      <c r="D929" s="16"/>
      <c r="E929" s="25"/>
      <c r="F929" s="16"/>
      <c r="G929" s="15"/>
      <c r="H929" s="14"/>
      <c r="I929" s="13"/>
      <c r="J929" s="13"/>
      <c r="K929" s="12"/>
      <c r="L929" s="232">
        <f t="shared" si="77"/>
        <v>0</v>
      </c>
      <c r="M929" s="234">
        <f t="shared" si="78"/>
        <v>0</v>
      </c>
      <c r="N929" s="11">
        <f>IF(Q929="x",0,IF(J929&lt;(INDEX(Lookup!$U$2:$U$10,MATCH($D$47,Lookup!$S$2:$S$10,0))),0,$L$12*K929))</f>
        <v>0</v>
      </c>
      <c r="O929" s="234">
        <f t="shared" si="79"/>
        <v>0</v>
      </c>
      <c r="P929" s="10"/>
      <c r="Q929" s="9"/>
      <c r="S929" s="340">
        <f t="shared" si="80"/>
        <v>0</v>
      </c>
      <c r="T929" s="340">
        <f t="shared" si="81"/>
        <v>0</v>
      </c>
    </row>
    <row r="930" spans="2:20" ht="14.4" x14ac:dyDescent="0.3">
      <c r="B930" s="30"/>
      <c r="C930" s="16"/>
      <c r="D930" s="16"/>
      <c r="E930" s="25"/>
      <c r="F930" s="16"/>
      <c r="G930" s="15"/>
      <c r="H930" s="14"/>
      <c r="I930" s="13"/>
      <c r="J930" s="13"/>
      <c r="K930" s="12"/>
      <c r="L930" s="232">
        <f t="shared" si="77"/>
        <v>0</v>
      </c>
      <c r="M930" s="234">
        <f t="shared" si="78"/>
        <v>0</v>
      </c>
      <c r="N930" s="11">
        <f>IF(Q930="x",0,IF(J930&lt;(INDEX(Lookup!$U$2:$U$10,MATCH($D$47,Lookup!$S$2:$S$10,0))),0,$L$12*K930))</f>
        <v>0</v>
      </c>
      <c r="O930" s="234">
        <f t="shared" si="79"/>
        <v>0</v>
      </c>
      <c r="P930" s="10"/>
      <c r="Q930" s="9"/>
      <c r="S930" s="340">
        <f t="shared" si="80"/>
        <v>0</v>
      </c>
      <c r="T930" s="340">
        <f t="shared" si="81"/>
        <v>0</v>
      </c>
    </row>
    <row r="931" spans="2:20" ht="14.4" x14ac:dyDescent="0.3">
      <c r="B931" s="30"/>
      <c r="C931" s="16"/>
      <c r="D931" s="16"/>
      <c r="E931" s="25"/>
      <c r="F931" s="16"/>
      <c r="G931" s="15"/>
      <c r="H931" s="14"/>
      <c r="I931" s="13"/>
      <c r="J931" s="13"/>
      <c r="K931" s="12"/>
      <c r="L931" s="232">
        <f t="shared" si="77"/>
        <v>0</v>
      </c>
      <c r="M931" s="234">
        <f t="shared" si="78"/>
        <v>0</v>
      </c>
      <c r="N931" s="11">
        <f>IF(Q931="x",0,IF(J931&lt;(INDEX(Lookup!$U$2:$U$10,MATCH($D$47,Lookup!$S$2:$S$10,0))),0,$L$12*K931))</f>
        <v>0</v>
      </c>
      <c r="O931" s="234">
        <f t="shared" si="79"/>
        <v>0</v>
      </c>
      <c r="P931" s="10"/>
      <c r="Q931" s="9"/>
      <c r="S931" s="340">
        <f t="shared" si="80"/>
        <v>0</v>
      </c>
      <c r="T931" s="340">
        <f t="shared" si="81"/>
        <v>0</v>
      </c>
    </row>
    <row r="932" spans="2:20" ht="14.4" x14ac:dyDescent="0.3">
      <c r="B932" s="30"/>
      <c r="C932" s="16"/>
      <c r="D932" s="16"/>
      <c r="E932" s="25"/>
      <c r="F932" s="16"/>
      <c r="G932" s="15"/>
      <c r="H932" s="14"/>
      <c r="I932" s="13"/>
      <c r="J932" s="13"/>
      <c r="K932" s="12"/>
      <c r="L932" s="232">
        <f t="shared" si="77"/>
        <v>0</v>
      </c>
      <c r="M932" s="234">
        <f t="shared" si="78"/>
        <v>0</v>
      </c>
      <c r="N932" s="11">
        <f>IF(Q932="x",0,IF(J932&lt;(INDEX(Lookup!$U$2:$U$10,MATCH($D$47,Lookup!$S$2:$S$10,0))),0,$L$12*K932))</f>
        <v>0</v>
      </c>
      <c r="O932" s="234">
        <f t="shared" si="79"/>
        <v>0</v>
      </c>
      <c r="P932" s="10"/>
      <c r="Q932" s="9"/>
      <c r="S932" s="340">
        <f t="shared" si="80"/>
        <v>0</v>
      </c>
      <c r="T932" s="340">
        <f t="shared" si="81"/>
        <v>0</v>
      </c>
    </row>
    <row r="933" spans="2:20" ht="14.4" x14ac:dyDescent="0.3">
      <c r="B933" s="30"/>
      <c r="C933" s="16"/>
      <c r="D933" s="16"/>
      <c r="E933" s="25"/>
      <c r="F933" s="16"/>
      <c r="G933" s="15"/>
      <c r="H933" s="14"/>
      <c r="I933" s="13"/>
      <c r="J933" s="13"/>
      <c r="K933" s="12"/>
      <c r="L933" s="232">
        <f t="shared" si="77"/>
        <v>0</v>
      </c>
      <c r="M933" s="234">
        <f t="shared" si="78"/>
        <v>0</v>
      </c>
      <c r="N933" s="11">
        <f>IF(Q933="x",0,IF(J933&lt;(INDEX(Lookup!$U$2:$U$10,MATCH($D$47,Lookup!$S$2:$S$10,0))),0,$L$12*K933))</f>
        <v>0</v>
      </c>
      <c r="O933" s="234">
        <f t="shared" si="79"/>
        <v>0</v>
      </c>
      <c r="P933" s="10"/>
      <c r="Q933" s="9"/>
      <c r="S933" s="340">
        <f t="shared" si="80"/>
        <v>0</v>
      </c>
      <c r="T933" s="340">
        <f t="shared" si="81"/>
        <v>0</v>
      </c>
    </row>
    <row r="934" spans="2:20" ht="14.4" x14ac:dyDescent="0.3">
      <c r="B934" s="30"/>
      <c r="C934" s="16"/>
      <c r="D934" s="16"/>
      <c r="E934" s="25"/>
      <c r="F934" s="16"/>
      <c r="G934" s="15"/>
      <c r="H934" s="14"/>
      <c r="I934" s="13"/>
      <c r="J934" s="13"/>
      <c r="K934" s="12"/>
      <c r="L934" s="232">
        <f t="shared" si="77"/>
        <v>0</v>
      </c>
      <c r="M934" s="234">
        <f t="shared" si="78"/>
        <v>0</v>
      </c>
      <c r="N934" s="11">
        <f>IF(Q934="x",0,IF(J934&lt;(INDEX(Lookup!$U$2:$U$10,MATCH($D$47,Lookup!$S$2:$S$10,0))),0,$L$12*K934))</f>
        <v>0</v>
      </c>
      <c r="O934" s="234">
        <f t="shared" si="79"/>
        <v>0</v>
      </c>
      <c r="P934" s="10"/>
      <c r="Q934" s="9"/>
      <c r="S934" s="340">
        <f t="shared" si="80"/>
        <v>0</v>
      </c>
      <c r="T934" s="340">
        <f t="shared" si="81"/>
        <v>0</v>
      </c>
    </row>
    <row r="935" spans="2:20" ht="14.4" x14ac:dyDescent="0.3">
      <c r="B935" s="30"/>
      <c r="C935" s="16"/>
      <c r="D935" s="16"/>
      <c r="E935" s="25"/>
      <c r="F935" s="16"/>
      <c r="G935" s="15"/>
      <c r="H935" s="14"/>
      <c r="I935" s="13"/>
      <c r="J935" s="13"/>
      <c r="K935" s="12"/>
      <c r="L935" s="232">
        <f t="shared" si="77"/>
        <v>0</v>
      </c>
      <c r="M935" s="234">
        <f t="shared" si="78"/>
        <v>0</v>
      </c>
      <c r="N935" s="11">
        <f>IF(Q935="x",0,IF(J935&lt;(INDEX(Lookup!$U$2:$U$10,MATCH($D$47,Lookup!$S$2:$S$10,0))),0,$L$12*K935))</f>
        <v>0</v>
      </c>
      <c r="O935" s="234">
        <f t="shared" si="79"/>
        <v>0</v>
      </c>
      <c r="P935" s="10"/>
      <c r="Q935" s="9"/>
      <c r="S935" s="340">
        <f t="shared" si="80"/>
        <v>0</v>
      </c>
      <c r="T935" s="340">
        <f t="shared" si="81"/>
        <v>0</v>
      </c>
    </row>
    <row r="936" spans="2:20" ht="14.4" x14ac:dyDescent="0.3">
      <c r="B936" s="30"/>
      <c r="C936" s="16"/>
      <c r="D936" s="16"/>
      <c r="E936" s="25"/>
      <c r="F936" s="16"/>
      <c r="G936" s="15"/>
      <c r="H936" s="14"/>
      <c r="I936" s="13"/>
      <c r="J936" s="13"/>
      <c r="K936" s="12"/>
      <c r="L936" s="232">
        <f t="shared" si="77"/>
        <v>0</v>
      </c>
      <c r="M936" s="234">
        <f t="shared" si="78"/>
        <v>0</v>
      </c>
      <c r="N936" s="11">
        <f>IF(Q936="x",0,IF(J936&lt;(INDEX(Lookup!$U$2:$U$10,MATCH($D$47,Lookup!$S$2:$S$10,0))),0,$L$12*K936))</f>
        <v>0</v>
      </c>
      <c r="O936" s="234">
        <f t="shared" si="79"/>
        <v>0</v>
      </c>
      <c r="P936" s="10"/>
      <c r="Q936" s="9"/>
      <c r="S936" s="340">
        <f t="shared" si="80"/>
        <v>0</v>
      </c>
      <c r="T936" s="340">
        <f t="shared" si="81"/>
        <v>0</v>
      </c>
    </row>
    <row r="937" spans="2:20" ht="14.4" x14ac:dyDescent="0.3">
      <c r="B937" s="30"/>
      <c r="C937" s="16"/>
      <c r="D937" s="16"/>
      <c r="E937" s="25"/>
      <c r="F937" s="16"/>
      <c r="G937" s="15"/>
      <c r="H937" s="14"/>
      <c r="I937" s="13"/>
      <c r="J937" s="13"/>
      <c r="K937" s="12"/>
      <c r="L937" s="232">
        <f t="shared" si="77"/>
        <v>0</v>
      </c>
      <c r="M937" s="234">
        <f t="shared" si="78"/>
        <v>0</v>
      </c>
      <c r="N937" s="11">
        <f>IF(Q937="x",0,IF(J937&lt;(INDEX(Lookup!$U$2:$U$10,MATCH($D$47,Lookup!$S$2:$S$10,0))),0,$L$12*K937))</f>
        <v>0</v>
      </c>
      <c r="O937" s="234">
        <f t="shared" si="79"/>
        <v>0</v>
      </c>
      <c r="P937" s="10"/>
      <c r="Q937" s="9"/>
      <c r="S937" s="340">
        <f t="shared" si="80"/>
        <v>0</v>
      </c>
      <c r="T937" s="340">
        <f t="shared" si="81"/>
        <v>0</v>
      </c>
    </row>
    <row r="938" spans="2:20" ht="14.4" x14ac:dyDescent="0.3">
      <c r="B938" s="30"/>
      <c r="C938" s="16"/>
      <c r="D938" s="16"/>
      <c r="E938" s="25"/>
      <c r="F938" s="16"/>
      <c r="G938" s="15"/>
      <c r="H938" s="14"/>
      <c r="I938" s="13"/>
      <c r="J938" s="13"/>
      <c r="K938" s="12"/>
      <c r="L938" s="232">
        <f t="shared" si="77"/>
        <v>0</v>
      </c>
      <c r="M938" s="234">
        <f t="shared" si="78"/>
        <v>0</v>
      </c>
      <c r="N938" s="11">
        <f>IF(Q938="x",0,IF(J938&lt;(INDEX(Lookup!$U$2:$U$10,MATCH($D$47,Lookup!$S$2:$S$10,0))),0,$L$12*K938))</f>
        <v>0</v>
      </c>
      <c r="O938" s="234">
        <f t="shared" si="79"/>
        <v>0</v>
      </c>
      <c r="P938" s="10"/>
      <c r="Q938" s="9"/>
      <c r="S938" s="340">
        <f t="shared" si="80"/>
        <v>0</v>
      </c>
      <c r="T938" s="340">
        <f t="shared" si="81"/>
        <v>0</v>
      </c>
    </row>
    <row r="939" spans="2:20" ht="14.4" x14ac:dyDescent="0.3">
      <c r="B939" s="30"/>
      <c r="C939" s="16"/>
      <c r="D939" s="16"/>
      <c r="E939" s="25"/>
      <c r="F939" s="16"/>
      <c r="G939" s="15"/>
      <c r="H939" s="14"/>
      <c r="I939" s="13"/>
      <c r="J939" s="13"/>
      <c r="K939" s="12"/>
      <c r="L939" s="232">
        <f t="shared" si="77"/>
        <v>0</v>
      </c>
      <c r="M939" s="234">
        <f t="shared" si="78"/>
        <v>0</v>
      </c>
      <c r="N939" s="11">
        <f>IF(Q939="x",0,IF(J939&lt;(INDEX(Lookup!$U$2:$U$10,MATCH($D$47,Lookup!$S$2:$S$10,0))),0,$L$12*K939))</f>
        <v>0</v>
      </c>
      <c r="O939" s="234">
        <f t="shared" si="79"/>
        <v>0</v>
      </c>
      <c r="P939" s="10"/>
      <c r="Q939" s="9"/>
      <c r="S939" s="340">
        <f t="shared" si="80"/>
        <v>0</v>
      </c>
      <c r="T939" s="340">
        <f t="shared" si="81"/>
        <v>0</v>
      </c>
    </row>
    <row r="940" spans="2:20" ht="14.4" x14ac:dyDescent="0.3">
      <c r="B940" s="30"/>
      <c r="C940" s="16"/>
      <c r="D940" s="16"/>
      <c r="E940" s="25"/>
      <c r="F940" s="16"/>
      <c r="G940" s="15"/>
      <c r="H940" s="14"/>
      <c r="I940" s="13"/>
      <c r="J940" s="13"/>
      <c r="K940" s="12"/>
      <c r="L940" s="232">
        <f t="shared" si="77"/>
        <v>0</v>
      </c>
      <c r="M940" s="234">
        <f t="shared" si="78"/>
        <v>0</v>
      </c>
      <c r="N940" s="11">
        <f>IF(Q940="x",0,IF(J940&lt;(INDEX(Lookup!$U$2:$U$10,MATCH($D$47,Lookup!$S$2:$S$10,0))),0,$L$12*K940))</f>
        <v>0</v>
      </c>
      <c r="O940" s="234">
        <f t="shared" si="79"/>
        <v>0</v>
      </c>
      <c r="P940" s="10"/>
      <c r="Q940" s="9"/>
      <c r="S940" s="340">
        <f t="shared" si="80"/>
        <v>0</v>
      </c>
      <c r="T940" s="340">
        <f t="shared" si="81"/>
        <v>0</v>
      </c>
    </row>
    <row r="941" spans="2:20" ht="14.4" x14ac:dyDescent="0.3">
      <c r="B941" s="30"/>
      <c r="C941" s="16"/>
      <c r="D941" s="16"/>
      <c r="E941" s="25"/>
      <c r="F941" s="16"/>
      <c r="G941" s="15"/>
      <c r="H941" s="14"/>
      <c r="I941" s="13"/>
      <c r="J941" s="13"/>
      <c r="K941" s="12"/>
      <c r="L941" s="232">
        <f t="shared" si="77"/>
        <v>0</v>
      </c>
      <c r="M941" s="234">
        <f t="shared" si="78"/>
        <v>0</v>
      </c>
      <c r="N941" s="11">
        <f>IF(Q941="x",0,IF(J941&lt;(INDEX(Lookup!$U$2:$U$10,MATCH($D$47,Lookup!$S$2:$S$10,0))),0,$L$12*K941))</f>
        <v>0</v>
      </c>
      <c r="O941" s="234">
        <f t="shared" si="79"/>
        <v>0</v>
      </c>
      <c r="P941" s="10"/>
      <c r="Q941" s="9"/>
      <c r="S941" s="340">
        <f t="shared" si="80"/>
        <v>0</v>
      </c>
      <c r="T941" s="340">
        <f t="shared" si="81"/>
        <v>0</v>
      </c>
    </row>
    <row r="942" spans="2:20" ht="14.4" x14ac:dyDescent="0.3">
      <c r="B942" s="30"/>
      <c r="C942" s="16"/>
      <c r="D942" s="16"/>
      <c r="E942" s="25"/>
      <c r="F942" s="16"/>
      <c r="G942" s="15"/>
      <c r="H942" s="14"/>
      <c r="I942" s="13"/>
      <c r="J942" s="13"/>
      <c r="K942" s="12"/>
      <c r="L942" s="232">
        <f t="shared" si="77"/>
        <v>0</v>
      </c>
      <c r="M942" s="234">
        <f t="shared" si="78"/>
        <v>0</v>
      </c>
      <c r="N942" s="11">
        <f>IF(Q942="x",0,IF(J942&lt;(INDEX(Lookup!$U$2:$U$10,MATCH($D$47,Lookup!$S$2:$S$10,0))),0,$L$12*K942))</f>
        <v>0</v>
      </c>
      <c r="O942" s="234">
        <f t="shared" si="79"/>
        <v>0</v>
      </c>
      <c r="P942" s="10"/>
      <c r="Q942" s="9"/>
      <c r="S942" s="340">
        <f t="shared" si="80"/>
        <v>0</v>
      </c>
      <c r="T942" s="340">
        <f t="shared" si="81"/>
        <v>0</v>
      </c>
    </row>
    <row r="943" spans="2:20" ht="14.4" x14ac:dyDescent="0.3">
      <c r="B943" s="30"/>
      <c r="C943" s="16"/>
      <c r="D943" s="16"/>
      <c r="E943" s="25"/>
      <c r="F943" s="16"/>
      <c r="G943" s="15"/>
      <c r="H943" s="14"/>
      <c r="I943" s="13"/>
      <c r="J943" s="13"/>
      <c r="K943" s="12"/>
      <c r="L943" s="232">
        <f t="shared" si="77"/>
        <v>0</v>
      </c>
      <c r="M943" s="234">
        <f t="shared" si="78"/>
        <v>0</v>
      </c>
      <c r="N943" s="11">
        <f>IF(Q943="x",0,IF(J943&lt;(INDEX(Lookup!$U$2:$U$10,MATCH($D$47,Lookup!$S$2:$S$10,0))),0,$L$12*K943))</f>
        <v>0</v>
      </c>
      <c r="O943" s="234">
        <f t="shared" si="79"/>
        <v>0</v>
      </c>
      <c r="P943" s="10"/>
      <c r="Q943" s="9"/>
      <c r="S943" s="340">
        <f t="shared" si="80"/>
        <v>0</v>
      </c>
      <c r="T943" s="340">
        <f t="shared" si="81"/>
        <v>0</v>
      </c>
    </row>
    <row r="944" spans="2:20" ht="14.4" x14ac:dyDescent="0.3">
      <c r="B944" s="30"/>
      <c r="C944" s="16"/>
      <c r="D944" s="16"/>
      <c r="E944" s="25"/>
      <c r="F944" s="16"/>
      <c r="G944" s="15"/>
      <c r="H944" s="14"/>
      <c r="I944" s="13"/>
      <c r="J944" s="13"/>
      <c r="K944" s="12"/>
      <c r="L944" s="232">
        <f t="shared" si="77"/>
        <v>0</v>
      </c>
      <c r="M944" s="234">
        <f t="shared" si="78"/>
        <v>0</v>
      </c>
      <c r="N944" s="11">
        <f>IF(Q944="x",0,IF(J944&lt;(INDEX(Lookup!$U$2:$U$10,MATCH($D$47,Lookup!$S$2:$S$10,0))),0,$L$12*K944))</f>
        <v>0</v>
      </c>
      <c r="O944" s="234">
        <f t="shared" si="79"/>
        <v>0</v>
      </c>
      <c r="P944" s="10"/>
      <c r="Q944" s="9"/>
      <c r="S944" s="340">
        <f t="shared" si="80"/>
        <v>0</v>
      </c>
      <c r="T944" s="340">
        <f t="shared" si="81"/>
        <v>0</v>
      </c>
    </row>
    <row r="945" spans="2:20" ht="14.4" x14ac:dyDescent="0.3">
      <c r="B945" s="30"/>
      <c r="C945" s="16"/>
      <c r="D945" s="16"/>
      <c r="E945" s="25"/>
      <c r="F945" s="16"/>
      <c r="G945" s="15"/>
      <c r="H945" s="14"/>
      <c r="I945" s="13"/>
      <c r="J945" s="13"/>
      <c r="K945" s="12"/>
      <c r="L945" s="232">
        <f t="shared" si="77"/>
        <v>0</v>
      </c>
      <c r="M945" s="234">
        <f t="shared" si="78"/>
        <v>0</v>
      </c>
      <c r="N945" s="11">
        <f>IF(Q945="x",0,IF(J945&lt;(INDEX(Lookup!$U$2:$U$10,MATCH($D$47,Lookup!$S$2:$S$10,0))),0,$L$12*K945))</f>
        <v>0</v>
      </c>
      <c r="O945" s="234">
        <f t="shared" si="79"/>
        <v>0</v>
      </c>
      <c r="P945" s="10"/>
      <c r="Q945" s="9"/>
      <c r="S945" s="340">
        <f t="shared" si="80"/>
        <v>0</v>
      </c>
      <c r="T945" s="340">
        <f t="shared" si="81"/>
        <v>0</v>
      </c>
    </row>
    <row r="946" spans="2:20" ht="14.4" x14ac:dyDescent="0.3">
      <c r="B946" s="30"/>
      <c r="C946" s="16"/>
      <c r="D946" s="16"/>
      <c r="E946" s="25"/>
      <c r="F946" s="16"/>
      <c r="G946" s="15"/>
      <c r="H946" s="14"/>
      <c r="I946" s="13"/>
      <c r="J946" s="13"/>
      <c r="K946" s="12"/>
      <c r="L946" s="232">
        <f t="shared" ref="L946:L1009" si="82">IF(ROUNDDOWN(DATEDIF(I946,J946,"d")/7,0)&gt;$L$12,$L$12*K946,K946*ROUNDDOWN(DATEDIF(I946,J946,"d")/7,0))</f>
        <v>0</v>
      </c>
      <c r="M946" s="234">
        <f t="shared" ref="M946:M1009" si="83">L946*$L$6</f>
        <v>0</v>
      </c>
      <c r="N946" s="11">
        <f>IF(Q946="x",0,IF(J946&lt;(INDEX(Lookup!$U$2:$U$10,MATCH($D$47,Lookup!$S$2:$S$10,0))),0,$L$12*K946))</f>
        <v>0</v>
      </c>
      <c r="O946" s="234">
        <f t="shared" ref="O946:O1009" si="84">N946*$L$6</f>
        <v>0</v>
      </c>
      <c r="P946" s="10"/>
      <c r="Q946" s="9"/>
      <c r="S946" s="340">
        <f t="shared" si="80"/>
        <v>0</v>
      </c>
      <c r="T946" s="340">
        <f t="shared" si="81"/>
        <v>0</v>
      </c>
    </row>
    <row r="947" spans="2:20" ht="14.4" x14ac:dyDescent="0.3">
      <c r="B947" s="30"/>
      <c r="C947" s="16"/>
      <c r="D947" s="16"/>
      <c r="E947" s="25"/>
      <c r="F947" s="16"/>
      <c r="G947" s="15"/>
      <c r="H947" s="14"/>
      <c r="I947" s="13"/>
      <c r="J947" s="13"/>
      <c r="K947" s="12"/>
      <c r="L947" s="232">
        <f t="shared" si="82"/>
        <v>0</v>
      </c>
      <c r="M947" s="234">
        <f t="shared" si="83"/>
        <v>0</v>
      </c>
      <c r="N947" s="11">
        <f>IF(Q947="x",0,IF(J947&lt;(INDEX(Lookup!$U$2:$U$10,MATCH($D$47,Lookup!$S$2:$S$10,0))),0,$L$12*K947))</f>
        <v>0</v>
      </c>
      <c r="O947" s="234">
        <f t="shared" si="84"/>
        <v>0</v>
      </c>
      <c r="P947" s="10"/>
      <c r="Q947" s="9"/>
      <c r="S947" s="340">
        <f t="shared" ref="S947:S1010" si="85">M947*$I$35</f>
        <v>0</v>
      </c>
      <c r="T947" s="340">
        <f t="shared" ref="T947:T1010" si="86">O947*$I$44</f>
        <v>0</v>
      </c>
    </row>
    <row r="948" spans="2:20" ht="14.4" x14ac:dyDescent="0.3">
      <c r="B948" s="30"/>
      <c r="C948" s="16"/>
      <c r="D948" s="16"/>
      <c r="E948" s="25"/>
      <c r="F948" s="16"/>
      <c r="G948" s="15"/>
      <c r="H948" s="14"/>
      <c r="I948" s="13"/>
      <c r="J948" s="13"/>
      <c r="K948" s="12"/>
      <c r="L948" s="232">
        <f t="shared" si="82"/>
        <v>0</v>
      </c>
      <c r="M948" s="234">
        <f t="shared" si="83"/>
        <v>0</v>
      </c>
      <c r="N948" s="11">
        <f>IF(Q948="x",0,IF(J948&lt;(INDEX(Lookup!$U$2:$U$10,MATCH($D$47,Lookup!$S$2:$S$10,0))),0,$L$12*K948))</f>
        <v>0</v>
      </c>
      <c r="O948" s="234">
        <f t="shared" si="84"/>
        <v>0</v>
      </c>
      <c r="P948" s="10"/>
      <c r="Q948" s="9"/>
      <c r="S948" s="340">
        <f t="shared" si="85"/>
        <v>0</v>
      </c>
      <c r="T948" s="340">
        <f t="shared" si="86"/>
        <v>0</v>
      </c>
    </row>
    <row r="949" spans="2:20" ht="14.4" x14ac:dyDescent="0.3">
      <c r="B949" s="30"/>
      <c r="C949" s="16"/>
      <c r="D949" s="16"/>
      <c r="E949" s="25"/>
      <c r="F949" s="16"/>
      <c r="G949" s="15"/>
      <c r="H949" s="14"/>
      <c r="I949" s="13"/>
      <c r="J949" s="13"/>
      <c r="K949" s="12"/>
      <c r="L949" s="232">
        <f t="shared" si="82"/>
        <v>0</v>
      </c>
      <c r="M949" s="234">
        <f t="shared" si="83"/>
        <v>0</v>
      </c>
      <c r="N949" s="11">
        <f>IF(Q949="x",0,IF(J949&lt;(INDEX(Lookup!$U$2:$U$10,MATCH($D$47,Lookup!$S$2:$S$10,0))),0,$L$12*K949))</f>
        <v>0</v>
      </c>
      <c r="O949" s="234">
        <f t="shared" si="84"/>
        <v>0</v>
      </c>
      <c r="P949" s="10"/>
      <c r="Q949" s="9"/>
      <c r="S949" s="340">
        <f t="shared" si="85"/>
        <v>0</v>
      </c>
      <c r="T949" s="340">
        <f t="shared" si="86"/>
        <v>0</v>
      </c>
    </row>
    <row r="950" spans="2:20" ht="14.4" x14ac:dyDescent="0.3">
      <c r="B950" s="30"/>
      <c r="C950" s="16"/>
      <c r="D950" s="16"/>
      <c r="E950" s="25"/>
      <c r="F950" s="16"/>
      <c r="G950" s="15"/>
      <c r="H950" s="14"/>
      <c r="I950" s="13"/>
      <c r="J950" s="13"/>
      <c r="K950" s="12"/>
      <c r="L950" s="232">
        <f t="shared" si="82"/>
        <v>0</v>
      </c>
      <c r="M950" s="234">
        <f t="shared" si="83"/>
        <v>0</v>
      </c>
      <c r="N950" s="11">
        <f>IF(Q950="x",0,IF(J950&lt;(INDEX(Lookup!$U$2:$U$10,MATCH($D$47,Lookup!$S$2:$S$10,0))),0,$L$12*K950))</f>
        <v>0</v>
      </c>
      <c r="O950" s="234">
        <f t="shared" si="84"/>
        <v>0</v>
      </c>
      <c r="P950" s="10"/>
      <c r="Q950" s="9"/>
      <c r="S950" s="340">
        <f t="shared" si="85"/>
        <v>0</v>
      </c>
      <c r="T950" s="340">
        <f t="shared" si="86"/>
        <v>0</v>
      </c>
    </row>
    <row r="951" spans="2:20" ht="14.4" x14ac:dyDescent="0.3">
      <c r="B951" s="30"/>
      <c r="C951" s="16"/>
      <c r="D951" s="16"/>
      <c r="E951" s="25"/>
      <c r="F951" s="16"/>
      <c r="G951" s="15"/>
      <c r="H951" s="14"/>
      <c r="I951" s="13"/>
      <c r="J951" s="13"/>
      <c r="K951" s="12"/>
      <c r="L951" s="232">
        <f t="shared" si="82"/>
        <v>0</v>
      </c>
      <c r="M951" s="234">
        <f t="shared" si="83"/>
        <v>0</v>
      </c>
      <c r="N951" s="11">
        <f>IF(Q951="x",0,IF(J951&lt;(INDEX(Lookup!$U$2:$U$10,MATCH($D$47,Lookup!$S$2:$S$10,0))),0,$L$12*K951))</f>
        <v>0</v>
      </c>
      <c r="O951" s="234">
        <f t="shared" si="84"/>
        <v>0</v>
      </c>
      <c r="P951" s="10"/>
      <c r="Q951" s="9"/>
      <c r="S951" s="340">
        <f t="shared" si="85"/>
        <v>0</v>
      </c>
      <c r="T951" s="340">
        <f t="shared" si="86"/>
        <v>0</v>
      </c>
    </row>
    <row r="952" spans="2:20" ht="14.4" x14ac:dyDescent="0.3">
      <c r="B952" s="30"/>
      <c r="C952" s="16"/>
      <c r="D952" s="16"/>
      <c r="E952" s="25"/>
      <c r="F952" s="16"/>
      <c r="G952" s="15"/>
      <c r="H952" s="14"/>
      <c r="I952" s="13"/>
      <c r="J952" s="13"/>
      <c r="K952" s="12"/>
      <c r="L952" s="232">
        <f t="shared" si="82"/>
        <v>0</v>
      </c>
      <c r="M952" s="234">
        <f t="shared" si="83"/>
        <v>0</v>
      </c>
      <c r="N952" s="11">
        <f>IF(Q952="x",0,IF(J952&lt;(INDEX(Lookup!$U$2:$U$10,MATCH($D$47,Lookup!$S$2:$S$10,0))),0,$L$12*K952))</f>
        <v>0</v>
      </c>
      <c r="O952" s="234">
        <f t="shared" si="84"/>
        <v>0</v>
      </c>
      <c r="P952" s="10"/>
      <c r="Q952" s="9"/>
      <c r="S952" s="340">
        <f t="shared" si="85"/>
        <v>0</v>
      </c>
      <c r="T952" s="340">
        <f t="shared" si="86"/>
        <v>0</v>
      </c>
    </row>
    <row r="953" spans="2:20" ht="14.4" x14ac:dyDescent="0.3">
      <c r="B953" s="30"/>
      <c r="C953" s="16"/>
      <c r="D953" s="16"/>
      <c r="E953" s="25"/>
      <c r="F953" s="16"/>
      <c r="G953" s="15"/>
      <c r="H953" s="14"/>
      <c r="I953" s="13"/>
      <c r="J953" s="13"/>
      <c r="K953" s="12"/>
      <c r="L953" s="232">
        <f t="shared" si="82"/>
        <v>0</v>
      </c>
      <c r="M953" s="234">
        <f t="shared" si="83"/>
        <v>0</v>
      </c>
      <c r="N953" s="11">
        <f>IF(Q953="x",0,IF(J953&lt;(INDEX(Lookup!$U$2:$U$10,MATCH($D$47,Lookup!$S$2:$S$10,0))),0,$L$12*K953))</f>
        <v>0</v>
      </c>
      <c r="O953" s="234">
        <f t="shared" si="84"/>
        <v>0</v>
      </c>
      <c r="P953" s="10"/>
      <c r="Q953" s="9"/>
      <c r="S953" s="340">
        <f t="shared" si="85"/>
        <v>0</v>
      </c>
      <c r="T953" s="340">
        <f t="shared" si="86"/>
        <v>0</v>
      </c>
    </row>
    <row r="954" spans="2:20" ht="14.4" x14ac:dyDescent="0.3">
      <c r="B954" s="30"/>
      <c r="C954" s="16"/>
      <c r="D954" s="16"/>
      <c r="E954" s="25"/>
      <c r="F954" s="16"/>
      <c r="G954" s="15"/>
      <c r="H954" s="14"/>
      <c r="I954" s="13"/>
      <c r="J954" s="13"/>
      <c r="K954" s="12"/>
      <c r="L954" s="232">
        <f t="shared" si="82"/>
        <v>0</v>
      </c>
      <c r="M954" s="234">
        <f t="shared" si="83"/>
        <v>0</v>
      </c>
      <c r="N954" s="11">
        <f>IF(Q954="x",0,IF(J954&lt;(INDEX(Lookup!$U$2:$U$10,MATCH($D$47,Lookup!$S$2:$S$10,0))),0,$L$12*K954))</f>
        <v>0</v>
      </c>
      <c r="O954" s="234">
        <f t="shared" si="84"/>
        <v>0</v>
      </c>
      <c r="P954" s="10"/>
      <c r="Q954" s="9"/>
      <c r="S954" s="340">
        <f t="shared" si="85"/>
        <v>0</v>
      </c>
      <c r="T954" s="340">
        <f t="shared" si="86"/>
        <v>0</v>
      </c>
    </row>
    <row r="955" spans="2:20" ht="14.4" x14ac:dyDescent="0.3">
      <c r="B955" s="30"/>
      <c r="C955" s="16"/>
      <c r="D955" s="16"/>
      <c r="E955" s="25"/>
      <c r="F955" s="16"/>
      <c r="G955" s="15"/>
      <c r="H955" s="14"/>
      <c r="I955" s="13"/>
      <c r="J955" s="13"/>
      <c r="K955" s="12"/>
      <c r="L955" s="232">
        <f t="shared" si="82"/>
        <v>0</v>
      </c>
      <c r="M955" s="234">
        <f t="shared" si="83"/>
        <v>0</v>
      </c>
      <c r="N955" s="11">
        <f>IF(Q955="x",0,IF(J955&lt;(INDEX(Lookup!$U$2:$U$10,MATCH($D$47,Lookup!$S$2:$S$10,0))),0,$L$12*K955))</f>
        <v>0</v>
      </c>
      <c r="O955" s="234">
        <f t="shared" si="84"/>
        <v>0</v>
      </c>
      <c r="P955" s="10"/>
      <c r="Q955" s="9"/>
      <c r="S955" s="340">
        <f t="shared" si="85"/>
        <v>0</v>
      </c>
      <c r="T955" s="340">
        <f t="shared" si="86"/>
        <v>0</v>
      </c>
    </row>
    <row r="956" spans="2:20" ht="14.4" x14ac:dyDescent="0.3">
      <c r="B956" s="30"/>
      <c r="C956" s="16"/>
      <c r="D956" s="16"/>
      <c r="E956" s="25"/>
      <c r="F956" s="16"/>
      <c r="G956" s="15"/>
      <c r="H956" s="14"/>
      <c r="I956" s="13"/>
      <c r="J956" s="13"/>
      <c r="K956" s="12"/>
      <c r="L956" s="232">
        <f t="shared" si="82"/>
        <v>0</v>
      </c>
      <c r="M956" s="234">
        <f t="shared" si="83"/>
        <v>0</v>
      </c>
      <c r="N956" s="11">
        <f>IF(Q956="x",0,IF(J956&lt;(INDEX(Lookup!$U$2:$U$10,MATCH($D$47,Lookup!$S$2:$S$10,0))),0,$L$12*K956))</f>
        <v>0</v>
      </c>
      <c r="O956" s="234">
        <f t="shared" si="84"/>
        <v>0</v>
      </c>
      <c r="P956" s="10"/>
      <c r="Q956" s="9"/>
      <c r="S956" s="340">
        <f t="shared" si="85"/>
        <v>0</v>
      </c>
      <c r="T956" s="340">
        <f t="shared" si="86"/>
        <v>0</v>
      </c>
    </row>
    <row r="957" spans="2:20" ht="14.4" x14ac:dyDescent="0.3">
      <c r="B957" s="30"/>
      <c r="C957" s="16"/>
      <c r="D957" s="16"/>
      <c r="E957" s="25"/>
      <c r="F957" s="16"/>
      <c r="G957" s="15"/>
      <c r="H957" s="14"/>
      <c r="I957" s="13"/>
      <c r="J957" s="13"/>
      <c r="K957" s="12"/>
      <c r="L957" s="232">
        <f t="shared" si="82"/>
        <v>0</v>
      </c>
      <c r="M957" s="234">
        <f t="shared" si="83"/>
        <v>0</v>
      </c>
      <c r="N957" s="11">
        <f>IF(Q957="x",0,IF(J957&lt;(INDEX(Lookup!$U$2:$U$10,MATCH($D$47,Lookup!$S$2:$S$10,0))),0,$L$12*K957))</f>
        <v>0</v>
      </c>
      <c r="O957" s="234">
        <f t="shared" si="84"/>
        <v>0</v>
      </c>
      <c r="P957" s="10"/>
      <c r="Q957" s="9"/>
      <c r="S957" s="340">
        <f t="shared" si="85"/>
        <v>0</v>
      </c>
      <c r="T957" s="340">
        <f t="shared" si="86"/>
        <v>0</v>
      </c>
    </row>
    <row r="958" spans="2:20" ht="14.4" x14ac:dyDescent="0.3">
      <c r="B958" s="30"/>
      <c r="C958" s="16"/>
      <c r="D958" s="16"/>
      <c r="E958" s="25"/>
      <c r="F958" s="16"/>
      <c r="G958" s="15"/>
      <c r="H958" s="14"/>
      <c r="I958" s="13"/>
      <c r="J958" s="13"/>
      <c r="K958" s="12"/>
      <c r="L958" s="232">
        <f t="shared" si="82"/>
        <v>0</v>
      </c>
      <c r="M958" s="234">
        <f t="shared" si="83"/>
        <v>0</v>
      </c>
      <c r="N958" s="11">
        <f>IF(Q958="x",0,IF(J958&lt;(INDEX(Lookup!$U$2:$U$10,MATCH($D$47,Lookup!$S$2:$S$10,0))),0,$L$12*K958))</f>
        <v>0</v>
      </c>
      <c r="O958" s="234">
        <f t="shared" si="84"/>
        <v>0</v>
      </c>
      <c r="P958" s="10"/>
      <c r="Q958" s="9"/>
      <c r="S958" s="340">
        <f t="shared" si="85"/>
        <v>0</v>
      </c>
      <c r="T958" s="340">
        <f t="shared" si="86"/>
        <v>0</v>
      </c>
    </row>
    <row r="959" spans="2:20" ht="14.4" x14ac:dyDescent="0.3">
      <c r="B959" s="30"/>
      <c r="C959" s="16"/>
      <c r="D959" s="16"/>
      <c r="E959" s="25"/>
      <c r="F959" s="16"/>
      <c r="G959" s="15"/>
      <c r="H959" s="14"/>
      <c r="I959" s="13"/>
      <c r="J959" s="13"/>
      <c r="K959" s="12"/>
      <c r="L959" s="232">
        <f t="shared" si="82"/>
        <v>0</v>
      </c>
      <c r="M959" s="234">
        <f t="shared" si="83"/>
        <v>0</v>
      </c>
      <c r="N959" s="11">
        <f>IF(Q959="x",0,IF(J959&lt;(INDEX(Lookup!$U$2:$U$10,MATCH($D$47,Lookup!$S$2:$S$10,0))),0,$L$12*K959))</f>
        <v>0</v>
      </c>
      <c r="O959" s="234">
        <f t="shared" si="84"/>
        <v>0</v>
      </c>
      <c r="P959" s="10"/>
      <c r="Q959" s="9"/>
      <c r="S959" s="340">
        <f t="shared" si="85"/>
        <v>0</v>
      </c>
      <c r="T959" s="340">
        <f t="shared" si="86"/>
        <v>0</v>
      </c>
    </row>
    <row r="960" spans="2:20" ht="14.4" x14ac:dyDescent="0.3">
      <c r="B960" s="30"/>
      <c r="C960" s="16"/>
      <c r="D960" s="16"/>
      <c r="E960" s="25"/>
      <c r="F960" s="16"/>
      <c r="G960" s="15"/>
      <c r="H960" s="14"/>
      <c r="I960" s="13"/>
      <c r="J960" s="13"/>
      <c r="K960" s="12"/>
      <c r="L960" s="232">
        <f t="shared" si="82"/>
        <v>0</v>
      </c>
      <c r="M960" s="234">
        <f t="shared" si="83"/>
        <v>0</v>
      </c>
      <c r="N960" s="11">
        <f>IF(Q960="x",0,IF(J960&lt;(INDEX(Lookup!$U$2:$U$10,MATCH($D$47,Lookup!$S$2:$S$10,0))),0,$L$12*K960))</f>
        <v>0</v>
      </c>
      <c r="O960" s="234">
        <f t="shared" si="84"/>
        <v>0</v>
      </c>
      <c r="P960" s="10"/>
      <c r="Q960" s="9"/>
      <c r="S960" s="340">
        <f t="shared" si="85"/>
        <v>0</v>
      </c>
      <c r="T960" s="340">
        <f t="shared" si="86"/>
        <v>0</v>
      </c>
    </row>
    <row r="961" spans="2:20" ht="14.4" x14ac:dyDescent="0.3">
      <c r="B961" s="30"/>
      <c r="C961" s="16"/>
      <c r="D961" s="16"/>
      <c r="E961" s="25"/>
      <c r="F961" s="16"/>
      <c r="G961" s="15"/>
      <c r="H961" s="14"/>
      <c r="I961" s="13"/>
      <c r="J961" s="13"/>
      <c r="K961" s="12"/>
      <c r="L961" s="232">
        <f t="shared" si="82"/>
        <v>0</v>
      </c>
      <c r="M961" s="234">
        <f t="shared" si="83"/>
        <v>0</v>
      </c>
      <c r="N961" s="11">
        <f>IF(Q961="x",0,IF(J961&lt;(INDEX(Lookup!$U$2:$U$10,MATCH($D$47,Lookup!$S$2:$S$10,0))),0,$L$12*K961))</f>
        <v>0</v>
      </c>
      <c r="O961" s="234">
        <f t="shared" si="84"/>
        <v>0</v>
      </c>
      <c r="P961" s="10"/>
      <c r="Q961" s="9"/>
      <c r="S961" s="340">
        <f t="shared" si="85"/>
        <v>0</v>
      </c>
      <c r="T961" s="340">
        <f t="shared" si="86"/>
        <v>0</v>
      </c>
    </row>
    <row r="962" spans="2:20" ht="14.4" x14ac:dyDescent="0.3">
      <c r="B962" s="30"/>
      <c r="C962" s="16"/>
      <c r="D962" s="16"/>
      <c r="E962" s="25"/>
      <c r="F962" s="16"/>
      <c r="G962" s="15"/>
      <c r="H962" s="14"/>
      <c r="I962" s="13"/>
      <c r="J962" s="13"/>
      <c r="K962" s="12"/>
      <c r="L962" s="232">
        <f t="shared" si="82"/>
        <v>0</v>
      </c>
      <c r="M962" s="234">
        <f t="shared" si="83"/>
        <v>0</v>
      </c>
      <c r="N962" s="11">
        <f>IF(Q962="x",0,IF(J962&lt;(INDEX(Lookup!$U$2:$U$10,MATCH($D$47,Lookup!$S$2:$S$10,0))),0,$L$12*K962))</f>
        <v>0</v>
      </c>
      <c r="O962" s="234">
        <f t="shared" si="84"/>
        <v>0</v>
      </c>
      <c r="P962" s="10"/>
      <c r="Q962" s="9"/>
      <c r="S962" s="340">
        <f t="shared" si="85"/>
        <v>0</v>
      </c>
      <c r="T962" s="340">
        <f t="shared" si="86"/>
        <v>0</v>
      </c>
    </row>
    <row r="963" spans="2:20" ht="14.4" x14ac:dyDescent="0.3">
      <c r="B963" s="30"/>
      <c r="C963" s="16"/>
      <c r="D963" s="16"/>
      <c r="E963" s="25"/>
      <c r="F963" s="16"/>
      <c r="G963" s="15"/>
      <c r="H963" s="14"/>
      <c r="I963" s="13"/>
      <c r="J963" s="13"/>
      <c r="K963" s="12"/>
      <c r="L963" s="232">
        <f t="shared" si="82"/>
        <v>0</v>
      </c>
      <c r="M963" s="234">
        <f t="shared" si="83"/>
        <v>0</v>
      </c>
      <c r="N963" s="11">
        <f>IF(Q963="x",0,IF(J963&lt;(INDEX(Lookup!$U$2:$U$10,MATCH($D$47,Lookup!$S$2:$S$10,0))),0,$L$12*K963))</f>
        <v>0</v>
      </c>
      <c r="O963" s="234">
        <f t="shared" si="84"/>
        <v>0</v>
      </c>
      <c r="P963" s="10"/>
      <c r="Q963" s="9"/>
      <c r="S963" s="340">
        <f t="shared" si="85"/>
        <v>0</v>
      </c>
      <c r="T963" s="340">
        <f t="shared" si="86"/>
        <v>0</v>
      </c>
    </row>
    <row r="964" spans="2:20" ht="14.4" x14ac:dyDescent="0.3">
      <c r="B964" s="30"/>
      <c r="C964" s="16"/>
      <c r="D964" s="16"/>
      <c r="E964" s="25"/>
      <c r="F964" s="16"/>
      <c r="G964" s="15"/>
      <c r="H964" s="14"/>
      <c r="I964" s="13"/>
      <c r="J964" s="13"/>
      <c r="K964" s="12"/>
      <c r="L964" s="232">
        <f t="shared" si="82"/>
        <v>0</v>
      </c>
      <c r="M964" s="234">
        <f t="shared" si="83"/>
        <v>0</v>
      </c>
      <c r="N964" s="11">
        <f>IF(Q964="x",0,IF(J964&lt;(INDEX(Lookup!$U$2:$U$10,MATCH($D$47,Lookup!$S$2:$S$10,0))),0,$L$12*K964))</f>
        <v>0</v>
      </c>
      <c r="O964" s="234">
        <f t="shared" si="84"/>
        <v>0</v>
      </c>
      <c r="P964" s="10"/>
      <c r="Q964" s="9"/>
      <c r="S964" s="340">
        <f t="shared" si="85"/>
        <v>0</v>
      </c>
      <c r="T964" s="340">
        <f t="shared" si="86"/>
        <v>0</v>
      </c>
    </row>
    <row r="965" spans="2:20" ht="14.4" x14ac:dyDescent="0.3">
      <c r="B965" s="30"/>
      <c r="C965" s="16"/>
      <c r="D965" s="16"/>
      <c r="E965" s="25"/>
      <c r="F965" s="16"/>
      <c r="G965" s="15"/>
      <c r="H965" s="14"/>
      <c r="I965" s="13"/>
      <c r="J965" s="13"/>
      <c r="K965" s="12"/>
      <c r="L965" s="232">
        <f t="shared" si="82"/>
        <v>0</v>
      </c>
      <c r="M965" s="234">
        <f t="shared" si="83"/>
        <v>0</v>
      </c>
      <c r="N965" s="11">
        <f>IF(Q965="x",0,IF(J965&lt;(INDEX(Lookup!$U$2:$U$10,MATCH($D$47,Lookup!$S$2:$S$10,0))),0,$L$12*K965))</f>
        <v>0</v>
      </c>
      <c r="O965" s="234">
        <f t="shared" si="84"/>
        <v>0</v>
      </c>
      <c r="P965" s="10"/>
      <c r="Q965" s="9"/>
      <c r="S965" s="340">
        <f t="shared" si="85"/>
        <v>0</v>
      </c>
      <c r="T965" s="340">
        <f t="shared" si="86"/>
        <v>0</v>
      </c>
    </row>
    <row r="966" spans="2:20" ht="14.4" x14ac:dyDescent="0.3">
      <c r="B966" s="30"/>
      <c r="C966" s="16"/>
      <c r="D966" s="16"/>
      <c r="E966" s="25"/>
      <c r="F966" s="16"/>
      <c r="G966" s="15"/>
      <c r="H966" s="14"/>
      <c r="I966" s="13"/>
      <c r="J966" s="13"/>
      <c r="K966" s="12"/>
      <c r="L966" s="232">
        <f t="shared" si="82"/>
        <v>0</v>
      </c>
      <c r="M966" s="234">
        <f t="shared" si="83"/>
        <v>0</v>
      </c>
      <c r="N966" s="11">
        <f>IF(Q966="x",0,IF(J966&lt;(INDEX(Lookup!$U$2:$U$10,MATCH($D$47,Lookup!$S$2:$S$10,0))),0,$L$12*K966))</f>
        <v>0</v>
      </c>
      <c r="O966" s="234">
        <f t="shared" si="84"/>
        <v>0</v>
      </c>
      <c r="P966" s="10"/>
      <c r="Q966" s="9"/>
      <c r="S966" s="340">
        <f t="shared" si="85"/>
        <v>0</v>
      </c>
      <c r="T966" s="340">
        <f t="shared" si="86"/>
        <v>0</v>
      </c>
    </row>
    <row r="967" spans="2:20" ht="14.4" x14ac:dyDescent="0.3">
      <c r="B967" s="30"/>
      <c r="C967" s="16"/>
      <c r="D967" s="16"/>
      <c r="E967" s="25"/>
      <c r="F967" s="16"/>
      <c r="G967" s="15"/>
      <c r="H967" s="14"/>
      <c r="I967" s="13"/>
      <c r="J967" s="13"/>
      <c r="K967" s="12"/>
      <c r="L967" s="232">
        <f t="shared" si="82"/>
        <v>0</v>
      </c>
      <c r="M967" s="234">
        <f t="shared" si="83"/>
        <v>0</v>
      </c>
      <c r="N967" s="11">
        <f>IF(Q967="x",0,IF(J967&lt;(INDEX(Lookup!$U$2:$U$10,MATCH($D$47,Lookup!$S$2:$S$10,0))),0,$L$12*K967))</f>
        <v>0</v>
      </c>
      <c r="O967" s="234">
        <f t="shared" si="84"/>
        <v>0</v>
      </c>
      <c r="P967" s="10"/>
      <c r="Q967" s="9"/>
      <c r="S967" s="340">
        <f t="shared" si="85"/>
        <v>0</v>
      </c>
      <c r="T967" s="340">
        <f t="shared" si="86"/>
        <v>0</v>
      </c>
    </row>
    <row r="968" spans="2:20" ht="14.4" x14ac:dyDescent="0.3">
      <c r="B968" s="30"/>
      <c r="C968" s="16"/>
      <c r="D968" s="16"/>
      <c r="E968" s="25"/>
      <c r="F968" s="16"/>
      <c r="G968" s="15"/>
      <c r="H968" s="14"/>
      <c r="I968" s="13"/>
      <c r="J968" s="13"/>
      <c r="K968" s="12"/>
      <c r="L968" s="232">
        <f t="shared" si="82"/>
        <v>0</v>
      </c>
      <c r="M968" s="234">
        <f t="shared" si="83"/>
        <v>0</v>
      </c>
      <c r="N968" s="11">
        <f>IF(Q968="x",0,IF(J968&lt;(INDEX(Lookup!$U$2:$U$10,MATCH($D$47,Lookup!$S$2:$S$10,0))),0,$L$12*K968))</f>
        <v>0</v>
      </c>
      <c r="O968" s="234">
        <f t="shared" si="84"/>
        <v>0</v>
      </c>
      <c r="P968" s="10"/>
      <c r="Q968" s="9"/>
      <c r="S968" s="340">
        <f t="shared" si="85"/>
        <v>0</v>
      </c>
      <c r="T968" s="340">
        <f t="shared" si="86"/>
        <v>0</v>
      </c>
    </row>
    <row r="969" spans="2:20" ht="14.4" x14ac:dyDescent="0.3">
      <c r="B969" s="30"/>
      <c r="C969" s="16"/>
      <c r="D969" s="16"/>
      <c r="E969" s="25"/>
      <c r="F969" s="16"/>
      <c r="G969" s="15"/>
      <c r="H969" s="14"/>
      <c r="I969" s="13"/>
      <c r="J969" s="13"/>
      <c r="K969" s="12"/>
      <c r="L969" s="232">
        <f t="shared" si="82"/>
        <v>0</v>
      </c>
      <c r="M969" s="234">
        <f t="shared" si="83"/>
        <v>0</v>
      </c>
      <c r="N969" s="11">
        <f>IF(Q969="x",0,IF(J969&lt;(INDEX(Lookup!$U$2:$U$10,MATCH($D$47,Lookup!$S$2:$S$10,0))),0,$L$12*K969))</f>
        <v>0</v>
      </c>
      <c r="O969" s="234">
        <f t="shared" si="84"/>
        <v>0</v>
      </c>
      <c r="P969" s="10"/>
      <c r="Q969" s="9"/>
      <c r="S969" s="340">
        <f t="shared" si="85"/>
        <v>0</v>
      </c>
      <c r="T969" s="340">
        <f t="shared" si="86"/>
        <v>0</v>
      </c>
    </row>
    <row r="970" spans="2:20" ht="14.4" x14ac:dyDescent="0.3">
      <c r="B970" s="30"/>
      <c r="C970" s="16"/>
      <c r="D970" s="16"/>
      <c r="E970" s="25"/>
      <c r="F970" s="16"/>
      <c r="G970" s="15"/>
      <c r="H970" s="14"/>
      <c r="I970" s="13"/>
      <c r="J970" s="13"/>
      <c r="K970" s="12"/>
      <c r="L970" s="232">
        <f t="shared" si="82"/>
        <v>0</v>
      </c>
      <c r="M970" s="234">
        <f t="shared" si="83"/>
        <v>0</v>
      </c>
      <c r="N970" s="11">
        <f>IF(Q970="x",0,IF(J970&lt;(INDEX(Lookup!$U$2:$U$10,MATCH($D$47,Lookup!$S$2:$S$10,0))),0,$L$12*K970))</f>
        <v>0</v>
      </c>
      <c r="O970" s="234">
        <f t="shared" si="84"/>
        <v>0</v>
      </c>
      <c r="P970" s="10"/>
      <c r="Q970" s="9"/>
      <c r="S970" s="340">
        <f t="shared" si="85"/>
        <v>0</v>
      </c>
      <c r="T970" s="340">
        <f t="shared" si="86"/>
        <v>0</v>
      </c>
    </row>
    <row r="971" spans="2:20" ht="14.4" x14ac:dyDescent="0.3">
      <c r="B971" s="30"/>
      <c r="C971" s="16"/>
      <c r="D971" s="16"/>
      <c r="E971" s="25"/>
      <c r="F971" s="16"/>
      <c r="G971" s="15"/>
      <c r="H971" s="14"/>
      <c r="I971" s="13"/>
      <c r="J971" s="13"/>
      <c r="K971" s="12"/>
      <c r="L971" s="232">
        <f t="shared" si="82"/>
        <v>0</v>
      </c>
      <c r="M971" s="234">
        <f t="shared" si="83"/>
        <v>0</v>
      </c>
      <c r="N971" s="11">
        <f>IF(Q971="x",0,IF(J971&lt;(INDEX(Lookup!$U$2:$U$10,MATCH($D$47,Lookup!$S$2:$S$10,0))),0,$L$12*K971))</f>
        <v>0</v>
      </c>
      <c r="O971" s="234">
        <f t="shared" si="84"/>
        <v>0</v>
      </c>
      <c r="P971" s="10"/>
      <c r="Q971" s="9"/>
      <c r="S971" s="340">
        <f t="shared" si="85"/>
        <v>0</v>
      </c>
      <c r="T971" s="340">
        <f t="shared" si="86"/>
        <v>0</v>
      </c>
    </row>
    <row r="972" spans="2:20" ht="14.4" x14ac:dyDescent="0.3">
      <c r="B972" s="30"/>
      <c r="C972" s="16"/>
      <c r="D972" s="16"/>
      <c r="E972" s="25"/>
      <c r="F972" s="16"/>
      <c r="G972" s="15"/>
      <c r="H972" s="14"/>
      <c r="I972" s="13"/>
      <c r="J972" s="13"/>
      <c r="K972" s="12"/>
      <c r="L972" s="232">
        <f t="shared" si="82"/>
        <v>0</v>
      </c>
      <c r="M972" s="234">
        <f t="shared" si="83"/>
        <v>0</v>
      </c>
      <c r="N972" s="11">
        <f>IF(Q972="x",0,IF(J972&lt;(INDEX(Lookup!$U$2:$U$10,MATCH($D$47,Lookup!$S$2:$S$10,0))),0,$L$12*K972))</f>
        <v>0</v>
      </c>
      <c r="O972" s="234">
        <f t="shared" si="84"/>
        <v>0</v>
      </c>
      <c r="P972" s="10"/>
      <c r="Q972" s="9"/>
      <c r="S972" s="340">
        <f t="shared" si="85"/>
        <v>0</v>
      </c>
      <c r="T972" s="340">
        <f t="shared" si="86"/>
        <v>0</v>
      </c>
    </row>
    <row r="973" spans="2:20" ht="14.4" x14ac:dyDescent="0.3">
      <c r="B973" s="30"/>
      <c r="C973" s="16"/>
      <c r="D973" s="16"/>
      <c r="E973" s="25"/>
      <c r="F973" s="16"/>
      <c r="G973" s="15"/>
      <c r="H973" s="14"/>
      <c r="I973" s="13"/>
      <c r="J973" s="13"/>
      <c r="K973" s="12"/>
      <c r="L973" s="232">
        <f t="shared" si="82"/>
        <v>0</v>
      </c>
      <c r="M973" s="234">
        <f t="shared" si="83"/>
        <v>0</v>
      </c>
      <c r="N973" s="11">
        <f>IF(Q973="x",0,IF(J973&lt;(INDEX(Lookup!$U$2:$U$10,MATCH($D$47,Lookup!$S$2:$S$10,0))),0,$L$12*K973))</f>
        <v>0</v>
      </c>
      <c r="O973" s="234">
        <f t="shared" si="84"/>
        <v>0</v>
      </c>
      <c r="P973" s="10"/>
      <c r="Q973" s="9"/>
      <c r="S973" s="340">
        <f t="shared" si="85"/>
        <v>0</v>
      </c>
      <c r="T973" s="340">
        <f t="shared" si="86"/>
        <v>0</v>
      </c>
    </row>
    <row r="974" spans="2:20" ht="14.4" x14ac:dyDescent="0.3">
      <c r="B974" s="30"/>
      <c r="C974" s="16"/>
      <c r="D974" s="16"/>
      <c r="E974" s="25"/>
      <c r="F974" s="16"/>
      <c r="G974" s="15"/>
      <c r="H974" s="14"/>
      <c r="I974" s="13"/>
      <c r="J974" s="13"/>
      <c r="K974" s="12"/>
      <c r="L974" s="232">
        <f t="shared" si="82"/>
        <v>0</v>
      </c>
      <c r="M974" s="234">
        <f t="shared" si="83"/>
        <v>0</v>
      </c>
      <c r="N974" s="11">
        <f>IF(Q974="x",0,IF(J974&lt;(INDEX(Lookup!$U$2:$U$10,MATCH($D$47,Lookup!$S$2:$S$10,0))),0,$L$12*K974))</f>
        <v>0</v>
      </c>
      <c r="O974" s="234">
        <f t="shared" si="84"/>
        <v>0</v>
      </c>
      <c r="P974" s="10"/>
      <c r="Q974" s="9"/>
      <c r="S974" s="340">
        <f t="shared" si="85"/>
        <v>0</v>
      </c>
      <c r="T974" s="340">
        <f t="shared" si="86"/>
        <v>0</v>
      </c>
    </row>
    <row r="975" spans="2:20" ht="14.4" x14ac:dyDescent="0.3">
      <c r="B975" s="30"/>
      <c r="C975" s="16"/>
      <c r="D975" s="16"/>
      <c r="E975" s="25"/>
      <c r="F975" s="16"/>
      <c r="G975" s="15"/>
      <c r="H975" s="14"/>
      <c r="I975" s="13"/>
      <c r="J975" s="13"/>
      <c r="K975" s="12"/>
      <c r="L975" s="232">
        <f t="shared" si="82"/>
        <v>0</v>
      </c>
      <c r="M975" s="234">
        <f t="shared" si="83"/>
        <v>0</v>
      </c>
      <c r="N975" s="11">
        <f>IF(Q975="x",0,IF(J975&lt;(INDEX(Lookup!$U$2:$U$10,MATCH($D$47,Lookup!$S$2:$S$10,0))),0,$L$12*K975))</f>
        <v>0</v>
      </c>
      <c r="O975" s="234">
        <f t="shared" si="84"/>
        <v>0</v>
      </c>
      <c r="P975" s="10"/>
      <c r="Q975" s="9"/>
      <c r="S975" s="340">
        <f t="shared" si="85"/>
        <v>0</v>
      </c>
      <c r="T975" s="340">
        <f t="shared" si="86"/>
        <v>0</v>
      </c>
    </row>
    <row r="976" spans="2:20" ht="14.4" x14ac:dyDescent="0.3">
      <c r="B976" s="30"/>
      <c r="C976" s="16"/>
      <c r="D976" s="16"/>
      <c r="E976" s="25"/>
      <c r="F976" s="16"/>
      <c r="G976" s="15"/>
      <c r="H976" s="14"/>
      <c r="I976" s="13"/>
      <c r="J976" s="13"/>
      <c r="K976" s="12"/>
      <c r="L976" s="232">
        <f t="shared" si="82"/>
        <v>0</v>
      </c>
      <c r="M976" s="234">
        <f t="shared" si="83"/>
        <v>0</v>
      </c>
      <c r="N976" s="11">
        <f>IF(Q976="x",0,IF(J976&lt;(INDEX(Lookup!$U$2:$U$10,MATCH($D$47,Lookup!$S$2:$S$10,0))),0,$L$12*K976))</f>
        <v>0</v>
      </c>
      <c r="O976" s="234">
        <f t="shared" si="84"/>
        <v>0</v>
      </c>
      <c r="P976" s="10"/>
      <c r="Q976" s="9"/>
      <c r="S976" s="340">
        <f t="shared" si="85"/>
        <v>0</v>
      </c>
      <c r="T976" s="340">
        <f t="shared" si="86"/>
        <v>0</v>
      </c>
    </row>
    <row r="977" spans="2:20" ht="14.4" x14ac:dyDescent="0.3">
      <c r="B977" s="30"/>
      <c r="C977" s="16"/>
      <c r="D977" s="16"/>
      <c r="E977" s="25"/>
      <c r="F977" s="16"/>
      <c r="G977" s="15"/>
      <c r="H977" s="14"/>
      <c r="I977" s="13"/>
      <c r="J977" s="13"/>
      <c r="K977" s="12"/>
      <c r="L977" s="232">
        <f t="shared" si="82"/>
        <v>0</v>
      </c>
      <c r="M977" s="234">
        <f t="shared" si="83"/>
        <v>0</v>
      </c>
      <c r="N977" s="11">
        <f>IF(Q977="x",0,IF(J977&lt;(INDEX(Lookup!$U$2:$U$10,MATCH($D$47,Lookup!$S$2:$S$10,0))),0,$L$12*K977))</f>
        <v>0</v>
      </c>
      <c r="O977" s="234">
        <f t="shared" si="84"/>
        <v>0</v>
      </c>
      <c r="P977" s="10"/>
      <c r="Q977" s="9"/>
      <c r="S977" s="340">
        <f t="shared" si="85"/>
        <v>0</v>
      </c>
      <c r="T977" s="340">
        <f t="shared" si="86"/>
        <v>0</v>
      </c>
    </row>
    <row r="978" spans="2:20" ht="14.4" x14ac:dyDescent="0.3">
      <c r="B978" s="30"/>
      <c r="C978" s="16"/>
      <c r="D978" s="16"/>
      <c r="E978" s="25"/>
      <c r="F978" s="16"/>
      <c r="G978" s="15"/>
      <c r="H978" s="14"/>
      <c r="I978" s="13"/>
      <c r="J978" s="13"/>
      <c r="K978" s="12"/>
      <c r="L978" s="232">
        <f t="shared" si="82"/>
        <v>0</v>
      </c>
      <c r="M978" s="234">
        <f t="shared" si="83"/>
        <v>0</v>
      </c>
      <c r="N978" s="11">
        <f>IF(Q978="x",0,IF(J978&lt;(INDEX(Lookup!$U$2:$U$10,MATCH($D$47,Lookup!$S$2:$S$10,0))),0,$L$12*K978))</f>
        <v>0</v>
      </c>
      <c r="O978" s="234">
        <f t="shared" si="84"/>
        <v>0</v>
      </c>
      <c r="P978" s="10"/>
      <c r="Q978" s="9"/>
      <c r="S978" s="340">
        <f t="shared" si="85"/>
        <v>0</v>
      </c>
      <c r="T978" s="340">
        <f t="shared" si="86"/>
        <v>0</v>
      </c>
    </row>
    <row r="979" spans="2:20" ht="14.4" x14ac:dyDescent="0.3">
      <c r="B979" s="30"/>
      <c r="C979" s="16"/>
      <c r="D979" s="16"/>
      <c r="E979" s="25"/>
      <c r="F979" s="16"/>
      <c r="G979" s="15"/>
      <c r="H979" s="14"/>
      <c r="I979" s="13"/>
      <c r="J979" s="13"/>
      <c r="K979" s="12"/>
      <c r="L979" s="232">
        <f t="shared" si="82"/>
        <v>0</v>
      </c>
      <c r="M979" s="234">
        <f t="shared" si="83"/>
        <v>0</v>
      </c>
      <c r="N979" s="11">
        <f>IF(Q979="x",0,IF(J979&lt;(INDEX(Lookup!$U$2:$U$10,MATCH($D$47,Lookup!$S$2:$S$10,0))),0,$L$12*K979))</f>
        <v>0</v>
      </c>
      <c r="O979" s="234">
        <f t="shared" si="84"/>
        <v>0</v>
      </c>
      <c r="P979" s="10"/>
      <c r="Q979" s="9"/>
      <c r="S979" s="340">
        <f t="shared" si="85"/>
        <v>0</v>
      </c>
      <c r="T979" s="340">
        <f t="shared" si="86"/>
        <v>0</v>
      </c>
    </row>
    <row r="980" spans="2:20" ht="14.4" x14ac:dyDescent="0.3">
      <c r="B980" s="30"/>
      <c r="C980" s="16"/>
      <c r="D980" s="16"/>
      <c r="E980" s="25"/>
      <c r="F980" s="16"/>
      <c r="G980" s="15"/>
      <c r="H980" s="14"/>
      <c r="I980" s="13"/>
      <c r="J980" s="13"/>
      <c r="K980" s="12"/>
      <c r="L980" s="232">
        <f t="shared" si="82"/>
        <v>0</v>
      </c>
      <c r="M980" s="234">
        <f t="shared" si="83"/>
        <v>0</v>
      </c>
      <c r="N980" s="11">
        <f>IF(Q980="x",0,IF(J980&lt;(INDEX(Lookup!$U$2:$U$10,MATCH($D$47,Lookup!$S$2:$S$10,0))),0,$L$12*K980))</f>
        <v>0</v>
      </c>
      <c r="O980" s="234">
        <f t="shared" si="84"/>
        <v>0</v>
      </c>
      <c r="P980" s="10"/>
      <c r="Q980" s="9"/>
      <c r="S980" s="340">
        <f t="shared" si="85"/>
        <v>0</v>
      </c>
      <c r="T980" s="340">
        <f t="shared" si="86"/>
        <v>0</v>
      </c>
    </row>
    <row r="981" spans="2:20" ht="14.4" x14ac:dyDescent="0.3">
      <c r="B981" s="30"/>
      <c r="C981" s="16"/>
      <c r="D981" s="16"/>
      <c r="E981" s="25"/>
      <c r="F981" s="16"/>
      <c r="G981" s="15"/>
      <c r="H981" s="14"/>
      <c r="I981" s="13"/>
      <c r="J981" s="13"/>
      <c r="K981" s="12"/>
      <c r="L981" s="232">
        <f t="shared" si="82"/>
        <v>0</v>
      </c>
      <c r="M981" s="234">
        <f t="shared" si="83"/>
        <v>0</v>
      </c>
      <c r="N981" s="11">
        <f>IF(Q981="x",0,IF(J981&lt;(INDEX(Lookup!$U$2:$U$10,MATCH($D$47,Lookup!$S$2:$S$10,0))),0,$L$12*K981))</f>
        <v>0</v>
      </c>
      <c r="O981" s="234">
        <f t="shared" si="84"/>
        <v>0</v>
      </c>
      <c r="P981" s="10"/>
      <c r="Q981" s="9"/>
      <c r="S981" s="340">
        <f t="shared" si="85"/>
        <v>0</v>
      </c>
      <c r="T981" s="340">
        <f t="shared" si="86"/>
        <v>0</v>
      </c>
    </row>
    <row r="982" spans="2:20" ht="14.4" x14ac:dyDescent="0.3">
      <c r="B982" s="30"/>
      <c r="C982" s="16"/>
      <c r="D982" s="16"/>
      <c r="E982" s="25"/>
      <c r="F982" s="16"/>
      <c r="G982" s="15"/>
      <c r="H982" s="14"/>
      <c r="I982" s="13"/>
      <c r="J982" s="13"/>
      <c r="K982" s="12"/>
      <c r="L982" s="232">
        <f t="shared" si="82"/>
        <v>0</v>
      </c>
      <c r="M982" s="234">
        <f t="shared" si="83"/>
        <v>0</v>
      </c>
      <c r="N982" s="11">
        <f>IF(Q982="x",0,IF(J982&lt;(INDEX(Lookup!$U$2:$U$10,MATCH($D$47,Lookup!$S$2:$S$10,0))),0,$L$12*K982))</f>
        <v>0</v>
      </c>
      <c r="O982" s="234">
        <f t="shared" si="84"/>
        <v>0</v>
      </c>
      <c r="P982" s="10"/>
      <c r="Q982" s="9"/>
      <c r="S982" s="340">
        <f t="shared" si="85"/>
        <v>0</v>
      </c>
      <c r="T982" s="340">
        <f t="shared" si="86"/>
        <v>0</v>
      </c>
    </row>
    <row r="983" spans="2:20" ht="14.4" x14ac:dyDescent="0.3">
      <c r="B983" s="30"/>
      <c r="C983" s="16"/>
      <c r="D983" s="16"/>
      <c r="E983" s="25"/>
      <c r="F983" s="16"/>
      <c r="G983" s="15"/>
      <c r="H983" s="14"/>
      <c r="I983" s="13"/>
      <c r="J983" s="13"/>
      <c r="K983" s="12"/>
      <c r="L983" s="232">
        <f t="shared" si="82"/>
        <v>0</v>
      </c>
      <c r="M983" s="234">
        <f t="shared" si="83"/>
        <v>0</v>
      </c>
      <c r="N983" s="11">
        <f>IF(Q983="x",0,IF(J983&lt;(INDEX(Lookup!$U$2:$U$10,MATCH($D$47,Lookup!$S$2:$S$10,0))),0,$L$12*K983))</f>
        <v>0</v>
      </c>
      <c r="O983" s="234">
        <f t="shared" si="84"/>
        <v>0</v>
      </c>
      <c r="P983" s="10"/>
      <c r="Q983" s="9"/>
      <c r="S983" s="340">
        <f t="shared" si="85"/>
        <v>0</v>
      </c>
      <c r="T983" s="340">
        <f t="shared" si="86"/>
        <v>0</v>
      </c>
    </row>
    <row r="984" spans="2:20" ht="14.4" x14ac:dyDescent="0.3">
      <c r="B984" s="30"/>
      <c r="C984" s="16"/>
      <c r="D984" s="16"/>
      <c r="E984" s="25"/>
      <c r="F984" s="16"/>
      <c r="G984" s="15"/>
      <c r="H984" s="14"/>
      <c r="I984" s="13"/>
      <c r="J984" s="13"/>
      <c r="K984" s="12"/>
      <c r="L984" s="232">
        <f t="shared" si="82"/>
        <v>0</v>
      </c>
      <c r="M984" s="234">
        <f t="shared" si="83"/>
        <v>0</v>
      </c>
      <c r="N984" s="11">
        <f>IF(Q984="x",0,IF(J984&lt;(INDEX(Lookup!$U$2:$U$10,MATCH($D$47,Lookup!$S$2:$S$10,0))),0,$L$12*K984))</f>
        <v>0</v>
      </c>
      <c r="O984" s="234">
        <f t="shared" si="84"/>
        <v>0</v>
      </c>
      <c r="P984" s="10"/>
      <c r="Q984" s="9"/>
      <c r="S984" s="340">
        <f t="shared" si="85"/>
        <v>0</v>
      </c>
      <c r="T984" s="340">
        <f t="shared" si="86"/>
        <v>0</v>
      </c>
    </row>
    <row r="985" spans="2:20" ht="14.4" x14ac:dyDescent="0.3">
      <c r="B985" s="30"/>
      <c r="C985" s="16"/>
      <c r="D985" s="16"/>
      <c r="E985" s="25"/>
      <c r="F985" s="16"/>
      <c r="G985" s="15"/>
      <c r="H985" s="14"/>
      <c r="I985" s="13"/>
      <c r="J985" s="13"/>
      <c r="K985" s="12"/>
      <c r="L985" s="232">
        <f t="shared" si="82"/>
        <v>0</v>
      </c>
      <c r="M985" s="234">
        <f t="shared" si="83"/>
        <v>0</v>
      </c>
      <c r="N985" s="11">
        <f>IF(Q985="x",0,IF(J985&lt;(INDEX(Lookup!$U$2:$U$10,MATCH($D$47,Lookup!$S$2:$S$10,0))),0,$L$12*K985))</f>
        <v>0</v>
      </c>
      <c r="O985" s="234">
        <f t="shared" si="84"/>
        <v>0</v>
      </c>
      <c r="P985" s="10"/>
      <c r="Q985" s="9"/>
      <c r="S985" s="340">
        <f t="shared" si="85"/>
        <v>0</v>
      </c>
      <c r="T985" s="340">
        <f t="shared" si="86"/>
        <v>0</v>
      </c>
    </row>
    <row r="986" spans="2:20" ht="14.4" x14ac:dyDescent="0.3">
      <c r="B986" s="30"/>
      <c r="C986" s="16"/>
      <c r="D986" s="16"/>
      <c r="E986" s="25"/>
      <c r="F986" s="16"/>
      <c r="G986" s="15"/>
      <c r="H986" s="14"/>
      <c r="I986" s="13"/>
      <c r="J986" s="13"/>
      <c r="K986" s="12"/>
      <c r="L986" s="232">
        <f t="shared" si="82"/>
        <v>0</v>
      </c>
      <c r="M986" s="234">
        <f t="shared" si="83"/>
        <v>0</v>
      </c>
      <c r="N986" s="11">
        <f>IF(Q986="x",0,IF(J986&lt;(INDEX(Lookup!$U$2:$U$10,MATCH($D$47,Lookup!$S$2:$S$10,0))),0,$L$12*K986))</f>
        <v>0</v>
      </c>
      <c r="O986" s="234">
        <f t="shared" si="84"/>
        <v>0</v>
      </c>
      <c r="P986" s="10"/>
      <c r="Q986" s="9"/>
      <c r="S986" s="340">
        <f t="shared" si="85"/>
        <v>0</v>
      </c>
      <c r="T986" s="340">
        <f t="shared" si="86"/>
        <v>0</v>
      </c>
    </row>
    <row r="987" spans="2:20" ht="14.4" x14ac:dyDescent="0.3">
      <c r="B987" s="30"/>
      <c r="C987" s="16"/>
      <c r="D987" s="16"/>
      <c r="E987" s="25"/>
      <c r="F987" s="16"/>
      <c r="G987" s="15"/>
      <c r="H987" s="14"/>
      <c r="I987" s="13"/>
      <c r="J987" s="13"/>
      <c r="K987" s="12"/>
      <c r="L987" s="232">
        <f t="shared" si="82"/>
        <v>0</v>
      </c>
      <c r="M987" s="234">
        <f t="shared" si="83"/>
        <v>0</v>
      </c>
      <c r="N987" s="11">
        <f>IF(Q987="x",0,IF(J987&lt;(INDEX(Lookup!$U$2:$U$10,MATCH($D$47,Lookup!$S$2:$S$10,0))),0,$L$12*K987))</f>
        <v>0</v>
      </c>
      <c r="O987" s="234">
        <f t="shared" si="84"/>
        <v>0</v>
      </c>
      <c r="P987" s="10"/>
      <c r="Q987" s="9"/>
      <c r="S987" s="340">
        <f t="shared" si="85"/>
        <v>0</v>
      </c>
      <c r="T987" s="340">
        <f t="shared" si="86"/>
        <v>0</v>
      </c>
    </row>
    <row r="988" spans="2:20" ht="14.4" x14ac:dyDescent="0.3">
      <c r="B988" s="30"/>
      <c r="C988" s="16"/>
      <c r="D988" s="16"/>
      <c r="E988" s="25"/>
      <c r="F988" s="16"/>
      <c r="G988" s="15"/>
      <c r="H988" s="14"/>
      <c r="I988" s="13"/>
      <c r="J988" s="13"/>
      <c r="K988" s="12"/>
      <c r="L988" s="232">
        <f t="shared" si="82"/>
        <v>0</v>
      </c>
      <c r="M988" s="234">
        <f t="shared" si="83"/>
        <v>0</v>
      </c>
      <c r="N988" s="11">
        <f>IF(Q988="x",0,IF(J988&lt;(INDEX(Lookup!$U$2:$U$10,MATCH($D$47,Lookup!$S$2:$S$10,0))),0,$L$12*K988))</f>
        <v>0</v>
      </c>
      <c r="O988" s="234">
        <f t="shared" si="84"/>
        <v>0</v>
      </c>
      <c r="P988" s="10"/>
      <c r="Q988" s="9"/>
      <c r="S988" s="340">
        <f t="shared" si="85"/>
        <v>0</v>
      </c>
      <c r="T988" s="340">
        <f t="shared" si="86"/>
        <v>0</v>
      </c>
    </row>
    <row r="989" spans="2:20" ht="14.4" x14ac:dyDescent="0.3">
      <c r="B989" s="30"/>
      <c r="C989" s="16"/>
      <c r="D989" s="16"/>
      <c r="E989" s="25"/>
      <c r="F989" s="16"/>
      <c r="G989" s="15"/>
      <c r="H989" s="14"/>
      <c r="I989" s="13"/>
      <c r="J989" s="13"/>
      <c r="K989" s="12"/>
      <c r="L989" s="232">
        <f t="shared" si="82"/>
        <v>0</v>
      </c>
      <c r="M989" s="234">
        <f t="shared" si="83"/>
        <v>0</v>
      </c>
      <c r="N989" s="11">
        <f>IF(Q989="x",0,IF(J989&lt;(INDEX(Lookup!$U$2:$U$10,MATCH($D$47,Lookup!$S$2:$S$10,0))),0,$L$12*K989))</f>
        <v>0</v>
      </c>
      <c r="O989" s="234">
        <f t="shared" si="84"/>
        <v>0</v>
      </c>
      <c r="P989" s="10"/>
      <c r="Q989" s="9"/>
      <c r="S989" s="340">
        <f t="shared" si="85"/>
        <v>0</v>
      </c>
      <c r="T989" s="340">
        <f t="shared" si="86"/>
        <v>0</v>
      </c>
    </row>
    <row r="990" spans="2:20" ht="14.4" x14ac:dyDescent="0.3">
      <c r="B990" s="30"/>
      <c r="C990" s="16"/>
      <c r="D990" s="16"/>
      <c r="E990" s="25"/>
      <c r="F990" s="16"/>
      <c r="G990" s="15"/>
      <c r="H990" s="14"/>
      <c r="I990" s="13"/>
      <c r="J990" s="13"/>
      <c r="K990" s="12"/>
      <c r="L990" s="232">
        <f t="shared" si="82"/>
        <v>0</v>
      </c>
      <c r="M990" s="234">
        <f t="shared" si="83"/>
        <v>0</v>
      </c>
      <c r="N990" s="11">
        <f>IF(Q990="x",0,IF(J990&lt;(INDEX(Lookup!$U$2:$U$10,MATCH($D$47,Lookup!$S$2:$S$10,0))),0,$L$12*K990))</f>
        <v>0</v>
      </c>
      <c r="O990" s="234">
        <f t="shared" si="84"/>
        <v>0</v>
      </c>
      <c r="P990" s="10"/>
      <c r="Q990" s="9"/>
      <c r="S990" s="340">
        <f t="shared" si="85"/>
        <v>0</v>
      </c>
      <c r="T990" s="340">
        <f t="shared" si="86"/>
        <v>0</v>
      </c>
    </row>
    <row r="991" spans="2:20" ht="14.4" x14ac:dyDescent="0.3">
      <c r="B991" s="30"/>
      <c r="C991" s="16"/>
      <c r="D991" s="16"/>
      <c r="E991" s="25"/>
      <c r="F991" s="16"/>
      <c r="G991" s="15"/>
      <c r="H991" s="14"/>
      <c r="I991" s="13"/>
      <c r="J991" s="13"/>
      <c r="K991" s="12"/>
      <c r="L991" s="232">
        <f t="shared" si="82"/>
        <v>0</v>
      </c>
      <c r="M991" s="234">
        <f t="shared" si="83"/>
        <v>0</v>
      </c>
      <c r="N991" s="11">
        <f>IF(Q991="x",0,IF(J991&lt;(INDEX(Lookup!$U$2:$U$10,MATCH($D$47,Lookup!$S$2:$S$10,0))),0,$L$12*K991))</f>
        <v>0</v>
      </c>
      <c r="O991" s="234">
        <f t="shared" si="84"/>
        <v>0</v>
      </c>
      <c r="P991" s="10"/>
      <c r="Q991" s="9"/>
      <c r="S991" s="340">
        <f t="shared" si="85"/>
        <v>0</v>
      </c>
      <c r="T991" s="340">
        <f t="shared" si="86"/>
        <v>0</v>
      </c>
    </row>
    <row r="992" spans="2:20" ht="14.4" x14ac:dyDescent="0.3">
      <c r="B992" s="30"/>
      <c r="C992" s="16"/>
      <c r="D992" s="16"/>
      <c r="E992" s="25"/>
      <c r="F992" s="16"/>
      <c r="G992" s="15"/>
      <c r="H992" s="14"/>
      <c r="I992" s="13"/>
      <c r="J992" s="13"/>
      <c r="K992" s="12"/>
      <c r="L992" s="232">
        <f t="shared" si="82"/>
        <v>0</v>
      </c>
      <c r="M992" s="234">
        <f t="shared" si="83"/>
        <v>0</v>
      </c>
      <c r="N992" s="11">
        <f>IF(Q992="x",0,IF(J992&lt;(INDEX(Lookup!$U$2:$U$10,MATCH($D$47,Lookup!$S$2:$S$10,0))),0,$L$12*K992))</f>
        <v>0</v>
      </c>
      <c r="O992" s="234">
        <f t="shared" si="84"/>
        <v>0</v>
      </c>
      <c r="P992" s="10"/>
      <c r="Q992" s="9"/>
      <c r="S992" s="340">
        <f t="shared" si="85"/>
        <v>0</v>
      </c>
      <c r="T992" s="340">
        <f t="shared" si="86"/>
        <v>0</v>
      </c>
    </row>
    <row r="993" spans="2:20" ht="14.4" x14ac:dyDescent="0.3">
      <c r="B993" s="30"/>
      <c r="C993" s="16"/>
      <c r="D993" s="16"/>
      <c r="E993" s="25"/>
      <c r="F993" s="16"/>
      <c r="G993" s="15"/>
      <c r="H993" s="14"/>
      <c r="I993" s="13"/>
      <c r="J993" s="13"/>
      <c r="K993" s="12"/>
      <c r="L993" s="232">
        <f t="shared" si="82"/>
        <v>0</v>
      </c>
      <c r="M993" s="234">
        <f t="shared" si="83"/>
        <v>0</v>
      </c>
      <c r="N993" s="11">
        <f>IF(Q993="x",0,IF(J993&lt;(INDEX(Lookup!$U$2:$U$10,MATCH($D$47,Lookup!$S$2:$S$10,0))),0,$L$12*K993))</f>
        <v>0</v>
      </c>
      <c r="O993" s="234">
        <f t="shared" si="84"/>
        <v>0</v>
      </c>
      <c r="P993" s="10"/>
      <c r="Q993" s="9"/>
      <c r="S993" s="340">
        <f t="shared" si="85"/>
        <v>0</v>
      </c>
      <c r="T993" s="340">
        <f t="shared" si="86"/>
        <v>0</v>
      </c>
    </row>
    <row r="994" spans="2:20" ht="14.4" x14ac:dyDescent="0.3">
      <c r="B994" s="30"/>
      <c r="C994" s="16"/>
      <c r="D994" s="16"/>
      <c r="E994" s="25"/>
      <c r="F994" s="16"/>
      <c r="G994" s="15"/>
      <c r="H994" s="14"/>
      <c r="I994" s="13"/>
      <c r="J994" s="13"/>
      <c r="K994" s="12"/>
      <c r="L994" s="232">
        <f t="shared" si="82"/>
        <v>0</v>
      </c>
      <c r="M994" s="234">
        <f t="shared" si="83"/>
        <v>0</v>
      </c>
      <c r="N994" s="11">
        <f>IF(Q994="x",0,IF(J994&lt;(INDEX(Lookup!$U$2:$U$10,MATCH($D$47,Lookup!$S$2:$S$10,0))),0,$L$12*K994))</f>
        <v>0</v>
      </c>
      <c r="O994" s="234">
        <f t="shared" si="84"/>
        <v>0</v>
      </c>
      <c r="P994" s="10"/>
      <c r="Q994" s="9"/>
      <c r="S994" s="340">
        <f t="shared" si="85"/>
        <v>0</v>
      </c>
      <c r="T994" s="340">
        <f t="shared" si="86"/>
        <v>0</v>
      </c>
    </row>
    <row r="995" spans="2:20" ht="14.4" x14ac:dyDescent="0.3">
      <c r="B995" s="30"/>
      <c r="C995" s="16"/>
      <c r="D995" s="16"/>
      <c r="E995" s="25"/>
      <c r="F995" s="16"/>
      <c r="G995" s="15"/>
      <c r="H995" s="14"/>
      <c r="I995" s="13"/>
      <c r="J995" s="13"/>
      <c r="K995" s="12"/>
      <c r="L995" s="232">
        <f t="shared" si="82"/>
        <v>0</v>
      </c>
      <c r="M995" s="234">
        <f t="shared" si="83"/>
        <v>0</v>
      </c>
      <c r="N995" s="11">
        <f>IF(Q995="x",0,IF(J995&lt;(INDEX(Lookup!$U$2:$U$10,MATCH($D$47,Lookup!$S$2:$S$10,0))),0,$L$12*K995))</f>
        <v>0</v>
      </c>
      <c r="O995" s="234">
        <f t="shared" si="84"/>
        <v>0</v>
      </c>
      <c r="P995" s="10"/>
      <c r="Q995" s="9"/>
      <c r="S995" s="340">
        <f t="shared" si="85"/>
        <v>0</v>
      </c>
      <c r="T995" s="340">
        <f t="shared" si="86"/>
        <v>0</v>
      </c>
    </row>
    <row r="996" spans="2:20" ht="14.4" x14ac:dyDescent="0.3">
      <c r="B996" s="30"/>
      <c r="C996" s="16"/>
      <c r="D996" s="16"/>
      <c r="E996" s="25"/>
      <c r="F996" s="16"/>
      <c r="G996" s="15"/>
      <c r="H996" s="14"/>
      <c r="I996" s="13"/>
      <c r="J996" s="13"/>
      <c r="K996" s="12"/>
      <c r="L996" s="232">
        <f t="shared" si="82"/>
        <v>0</v>
      </c>
      <c r="M996" s="234">
        <f t="shared" si="83"/>
        <v>0</v>
      </c>
      <c r="N996" s="11">
        <f>IF(Q996="x",0,IF(J996&lt;(INDEX(Lookup!$U$2:$U$10,MATCH($D$47,Lookup!$S$2:$S$10,0))),0,$L$12*K996))</f>
        <v>0</v>
      </c>
      <c r="O996" s="234">
        <f t="shared" si="84"/>
        <v>0</v>
      </c>
      <c r="P996" s="10"/>
      <c r="Q996" s="9"/>
      <c r="S996" s="340">
        <f t="shared" si="85"/>
        <v>0</v>
      </c>
      <c r="T996" s="340">
        <f t="shared" si="86"/>
        <v>0</v>
      </c>
    </row>
    <row r="997" spans="2:20" ht="14.4" x14ac:dyDescent="0.3">
      <c r="B997" s="30"/>
      <c r="C997" s="16"/>
      <c r="D997" s="16"/>
      <c r="E997" s="25"/>
      <c r="F997" s="16"/>
      <c r="G997" s="15"/>
      <c r="H997" s="14"/>
      <c r="I997" s="13"/>
      <c r="J997" s="13"/>
      <c r="K997" s="12"/>
      <c r="L997" s="232">
        <f t="shared" si="82"/>
        <v>0</v>
      </c>
      <c r="M997" s="234">
        <f t="shared" si="83"/>
        <v>0</v>
      </c>
      <c r="N997" s="11">
        <f>IF(Q997="x",0,IF(J997&lt;(INDEX(Lookup!$U$2:$U$10,MATCH($D$47,Lookup!$S$2:$S$10,0))),0,$L$12*K997))</f>
        <v>0</v>
      </c>
      <c r="O997" s="234">
        <f t="shared" si="84"/>
        <v>0</v>
      </c>
      <c r="P997" s="10"/>
      <c r="Q997" s="9"/>
      <c r="S997" s="340">
        <f t="shared" si="85"/>
        <v>0</v>
      </c>
      <c r="T997" s="340">
        <f t="shared" si="86"/>
        <v>0</v>
      </c>
    </row>
    <row r="998" spans="2:20" ht="14.4" x14ac:dyDescent="0.3">
      <c r="B998" s="30"/>
      <c r="C998" s="16"/>
      <c r="D998" s="16"/>
      <c r="E998" s="25"/>
      <c r="F998" s="16"/>
      <c r="G998" s="15"/>
      <c r="H998" s="14"/>
      <c r="I998" s="13"/>
      <c r="J998" s="13"/>
      <c r="K998" s="12"/>
      <c r="L998" s="232">
        <f t="shared" si="82"/>
        <v>0</v>
      </c>
      <c r="M998" s="234">
        <f t="shared" si="83"/>
        <v>0</v>
      </c>
      <c r="N998" s="11">
        <f>IF(Q998="x",0,IF(J998&lt;(INDEX(Lookup!$U$2:$U$10,MATCH($D$47,Lookup!$S$2:$S$10,0))),0,$L$12*K998))</f>
        <v>0</v>
      </c>
      <c r="O998" s="234">
        <f t="shared" si="84"/>
        <v>0</v>
      </c>
      <c r="P998" s="10"/>
      <c r="Q998" s="9"/>
      <c r="S998" s="340">
        <f t="shared" si="85"/>
        <v>0</v>
      </c>
      <c r="T998" s="340">
        <f t="shared" si="86"/>
        <v>0</v>
      </c>
    </row>
    <row r="999" spans="2:20" ht="14.4" x14ac:dyDescent="0.3">
      <c r="B999" s="30"/>
      <c r="C999" s="16"/>
      <c r="D999" s="16"/>
      <c r="E999" s="25"/>
      <c r="F999" s="16"/>
      <c r="G999" s="15"/>
      <c r="H999" s="14"/>
      <c r="I999" s="13"/>
      <c r="J999" s="13"/>
      <c r="K999" s="12"/>
      <c r="L999" s="232">
        <f t="shared" si="82"/>
        <v>0</v>
      </c>
      <c r="M999" s="234">
        <f t="shared" si="83"/>
        <v>0</v>
      </c>
      <c r="N999" s="11">
        <f>IF(Q999="x",0,IF(J999&lt;(INDEX(Lookup!$U$2:$U$10,MATCH($D$47,Lookup!$S$2:$S$10,0))),0,$L$12*K999))</f>
        <v>0</v>
      </c>
      <c r="O999" s="234">
        <f t="shared" si="84"/>
        <v>0</v>
      </c>
      <c r="P999" s="10"/>
      <c r="Q999" s="9"/>
      <c r="S999" s="340">
        <f t="shared" si="85"/>
        <v>0</v>
      </c>
      <c r="T999" s="340">
        <f t="shared" si="86"/>
        <v>0</v>
      </c>
    </row>
    <row r="1000" spans="2:20" ht="14.4" x14ac:dyDescent="0.3">
      <c r="B1000" s="30"/>
      <c r="C1000" s="16"/>
      <c r="D1000" s="16"/>
      <c r="E1000" s="25"/>
      <c r="F1000" s="16"/>
      <c r="G1000" s="15"/>
      <c r="H1000" s="14"/>
      <c r="I1000" s="13"/>
      <c r="J1000" s="13"/>
      <c r="K1000" s="12"/>
      <c r="L1000" s="232">
        <f t="shared" si="82"/>
        <v>0</v>
      </c>
      <c r="M1000" s="234">
        <f t="shared" si="83"/>
        <v>0</v>
      </c>
      <c r="N1000" s="11">
        <f>IF(Q1000="x",0,IF(J1000&lt;(INDEX(Lookup!$U$2:$U$10,MATCH($D$47,Lookup!$S$2:$S$10,0))),0,$L$12*K1000))</f>
        <v>0</v>
      </c>
      <c r="O1000" s="234">
        <f t="shared" si="84"/>
        <v>0</v>
      </c>
      <c r="P1000" s="10"/>
      <c r="Q1000" s="9"/>
      <c r="S1000" s="340">
        <f t="shared" si="85"/>
        <v>0</v>
      </c>
      <c r="T1000" s="340">
        <f t="shared" si="86"/>
        <v>0</v>
      </c>
    </row>
    <row r="1001" spans="2:20" ht="14.4" x14ac:dyDescent="0.3">
      <c r="B1001" s="30"/>
      <c r="C1001" s="16"/>
      <c r="D1001" s="16"/>
      <c r="E1001" s="25"/>
      <c r="F1001" s="16"/>
      <c r="G1001" s="15"/>
      <c r="H1001" s="14"/>
      <c r="I1001" s="13"/>
      <c r="J1001" s="13"/>
      <c r="K1001" s="12"/>
      <c r="L1001" s="232">
        <f t="shared" si="82"/>
        <v>0</v>
      </c>
      <c r="M1001" s="234">
        <f t="shared" si="83"/>
        <v>0</v>
      </c>
      <c r="N1001" s="11">
        <f>IF(Q1001="x",0,IF(J1001&lt;(INDEX(Lookup!$U$2:$U$10,MATCH($D$47,Lookup!$S$2:$S$10,0))),0,$L$12*K1001))</f>
        <v>0</v>
      </c>
      <c r="O1001" s="234">
        <f t="shared" si="84"/>
        <v>0</v>
      </c>
      <c r="P1001" s="10"/>
      <c r="Q1001" s="9"/>
      <c r="S1001" s="340">
        <f t="shared" si="85"/>
        <v>0</v>
      </c>
      <c r="T1001" s="340">
        <f t="shared" si="86"/>
        <v>0</v>
      </c>
    </row>
    <row r="1002" spans="2:20" ht="14.4" x14ac:dyDescent="0.3">
      <c r="B1002" s="30"/>
      <c r="C1002" s="16"/>
      <c r="D1002" s="16"/>
      <c r="E1002" s="25"/>
      <c r="F1002" s="16"/>
      <c r="G1002" s="15"/>
      <c r="H1002" s="14"/>
      <c r="I1002" s="13"/>
      <c r="J1002" s="13"/>
      <c r="K1002" s="12"/>
      <c r="L1002" s="232">
        <f t="shared" si="82"/>
        <v>0</v>
      </c>
      <c r="M1002" s="234">
        <f t="shared" si="83"/>
        <v>0</v>
      </c>
      <c r="N1002" s="11">
        <f>IF(Q1002="x",0,IF(J1002&lt;(INDEX(Lookup!$U$2:$U$10,MATCH($D$47,Lookup!$S$2:$S$10,0))),0,$L$12*K1002))</f>
        <v>0</v>
      </c>
      <c r="O1002" s="234">
        <f t="shared" si="84"/>
        <v>0</v>
      </c>
      <c r="P1002" s="10"/>
      <c r="Q1002" s="9"/>
      <c r="S1002" s="340">
        <f t="shared" si="85"/>
        <v>0</v>
      </c>
      <c r="T1002" s="340">
        <f t="shared" si="86"/>
        <v>0</v>
      </c>
    </row>
    <row r="1003" spans="2:20" ht="14.4" x14ac:dyDescent="0.3">
      <c r="B1003" s="30"/>
      <c r="C1003" s="16"/>
      <c r="D1003" s="16"/>
      <c r="E1003" s="25"/>
      <c r="F1003" s="16"/>
      <c r="G1003" s="15"/>
      <c r="H1003" s="14"/>
      <c r="I1003" s="13"/>
      <c r="J1003" s="13"/>
      <c r="K1003" s="12"/>
      <c r="L1003" s="232">
        <f t="shared" si="82"/>
        <v>0</v>
      </c>
      <c r="M1003" s="234">
        <f t="shared" si="83"/>
        <v>0</v>
      </c>
      <c r="N1003" s="11">
        <f>IF(Q1003="x",0,IF(J1003&lt;(INDEX(Lookup!$U$2:$U$10,MATCH($D$47,Lookup!$S$2:$S$10,0))),0,$L$12*K1003))</f>
        <v>0</v>
      </c>
      <c r="O1003" s="234">
        <f t="shared" si="84"/>
        <v>0</v>
      </c>
      <c r="P1003" s="10"/>
      <c r="Q1003" s="9"/>
      <c r="S1003" s="340">
        <f t="shared" si="85"/>
        <v>0</v>
      </c>
      <c r="T1003" s="340">
        <f t="shared" si="86"/>
        <v>0</v>
      </c>
    </row>
    <row r="1004" spans="2:20" ht="14.4" x14ac:dyDescent="0.3">
      <c r="B1004" s="30"/>
      <c r="C1004" s="16"/>
      <c r="D1004" s="16"/>
      <c r="E1004" s="25"/>
      <c r="F1004" s="16"/>
      <c r="G1004" s="15"/>
      <c r="H1004" s="14"/>
      <c r="I1004" s="13"/>
      <c r="J1004" s="13"/>
      <c r="K1004" s="12"/>
      <c r="L1004" s="232">
        <f t="shared" si="82"/>
        <v>0</v>
      </c>
      <c r="M1004" s="234">
        <f t="shared" si="83"/>
        <v>0</v>
      </c>
      <c r="N1004" s="11">
        <f>IF(Q1004="x",0,IF(J1004&lt;(INDEX(Lookup!$U$2:$U$10,MATCH($D$47,Lookup!$S$2:$S$10,0))),0,$L$12*K1004))</f>
        <v>0</v>
      </c>
      <c r="O1004" s="234">
        <f t="shared" si="84"/>
        <v>0</v>
      </c>
      <c r="P1004" s="10"/>
      <c r="Q1004" s="9"/>
      <c r="S1004" s="340">
        <f t="shared" si="85"/>
        <v>0</v>
      </c>
      <c r="T1004" s="340">
        <f t="shared" si="86"/>
        <v>0</v>
      </c>
    </row>
    <row r="1005" spans="2:20" ht="14.4" x14ac:dyDescent="0.3">
      <c r="B1005" s="30"/>
      <c r="C1005" s="16"/>
      <c r="D1005" s="16"/>
      <c r="E1005" s="25"/>
      <c r="F1005" s="16"/>
      <c r="G1005" s="15"/>
      <c r="H1005" s="14"/>
      <c r="I1005" s="13"/>
      <c r="J1005" s="13"/>
      <c r="K1005" s="12"/>
      <c r="L1005" s="232">
        <f t="shared" si="82"/>
        <v>0</v>
      </c>
      <c r="M1005" s="234">
        <f t="shared" si="83"/>
        <v>0</v>
      </c>
      <c r="N1005" s="11">
        <f>IF(Q1005="x",0,IF(J1005&lt;(INDEX(Lookup!$U$2:$U$10,MATCH($D$47,Lookup!$S$2:$S$10,0))),0,$L$12*K1005))</f>
        <v>0</v>
      </c>
      <c r="O1005" s="234">
        <f t="shared" si="84"/>
        <v>0</v>
      </c>
      <c r="P1005" s="10"/>
      <c r="Q1005" s="9"/>
      <c r="S1005" s="340">
        <f t="shared" si="85"/>
        <v>0</v>
      </c>
      <c r="T1005" s="340">
        <f t="shared" si="86"/>
        <v>0</v>
      </c>
    </row>
    <row r="1006" spans="2:20" ht="14.4" x14ac:dyDescent="0.3">
      <c r="B1006" s="30"/>
      <c r="C1006" s="16"/>
      <c r="D1006" s="16"/>
      <c r="E1006" s="25"/>
      <c r="F1006" s="16"/>
      <c r="G1006" s="15"/>
      <c r="H1006" s="14"/>
      <c r="I1006" s="13"/>
      <c r="J1006" s="13"/>
      <c r="K1006" s="12"/>
      <c r="L1006" s="232">
        <f t="shared" si="82"/>
        <v>0</v>
      </c>
      <c r="M1006" s="234">
        <f t="shared" si="83"/>
        <v>0</v>
      </c>
      <c r="N1006" s="11">
        <f>IF(Q1006="x",0,IF(J1006&lt;(INDEX(Lookup!$U$2:$U$10,MATCH($D$47,Lookup!$S$2:$S$10,0))),0,$L$12*K1006))</f>
        <v>0</v>
      </c>
      <c r="O1006" s="234">
        <f t="shared" si="84"/>
        <v>0</v>
      </c>
      <c r="P1006" s="10"/>
      <c r="Q1006" s="9"/>
      <c r="S1006" s="340">
        <f t="shared" si="85"/>
        <v>0</v>
      </c>
      <c r="T1006" s="340">
        <f t="shared" si="86"/>
        <v>0</v>
      </c>
    </row>
    <row r="1007" spans="2:20" ht="14.4" x14ac:dyDescent="0.3">
      <c r="B1007" s="30"/>
      <c r="C1007" s="16"/>
      <c r="D1007" s="16"/>
      <c r="E1007" s="25"/>
      <c r="F1007" s="16"/>
      <c r="G1007" s="15"/>
      <c r="H1007" s="14"/>
      <c r="I1007" s="13"/>
      <c r="J1007" s="13"/>
      <c r="K1007" s="12"/>
      <c r="L1007" s="232">
        <f t="shared" si="82"/>
        <v>0</v>
      </c>
      <c r="M1007" s="234">
        <f t="shared" si="83"/>
        <v>0</v>
      </c>
      <c r="N1007" s="11">
        <f>IF(Q1007="x",0,IF(J1007&lt;(INDEX(Lookup!$U$2:$U$10,MATCH($D$47,Lookup!$S$2:$S$10,0))),0,$L$12*K1007))</f>
        <v>0</v>
      </c>
      <c r="O1007" s="234">
        <f t="shared" si="84"/>
        <v>0</v>
      </c>
      <c r="P1007" s="10"/>
      <c r="Q1007" s="9"/>
      <c r="S1007" s="340">
        <f t="shared" si="85"/>
        <v>0</v>
      </c>
      <c r="T1007" s="340">
        <f t="shared" si="86"/>
        <v>0</v>
      </c>
    </row>
    <row r="1008" spans="2:20" ht="14.4" x14ac:dyDescent="0.3">
      <c r="B1008" s="30"/>
      <c r="C1008" s="16"/>
      <c r="D1008" s="16"/>
      <c r="E1008" s="25"/>
      <c r="F1008" s="16"/>
      <c r="G1008" s="15"/>
      <c r="H1008" s="14"/>
      <c r="I1008" s="13"/>
      <c r="J1008" s="13"/>
      <c r="K1008" s="12"/>
      <c r="L1008" s="232">
        <f t="shared" si="82"/>
        <v>0</v>
      </c>
      <c r="M1008" s="234">
        <f t="shared" si="83"/>
        <v>0</v>
      </c>
      <c r="N1008" s="11">
        <f>IF(Q1008="x",0,IF(J1008&lt;(INDEX(Lookup!$U$2:$U$10,MATCH($D$47,Lookup!$S$2:$S$10,0))),0,$L$12*K1008))</f>
        <v>0</v>
      </c>
      <c r="O1008" s="234">
        <f t="shared" si="84"/>
        <v>0</v>
      </c>
      <c r="P1008" s="10"/>
      <c r="Q1008" s="9"/>
      <c r="S1008" s="340">
        <f t="shared" si="85"/>
        <v>0</v>
      </c>
      <c r="T1008" s="340">
        <f t="shared" si="86"/>
        <v>0</v>
      </c>
    </row>
    <row r="1009" spans="2:20" ht="14.4" x14ac:dyDescent="0.3">
      <c r="B1009" s="30"/>
      <c r="C1009" s="16"/>
      <c r="D1009" s="16"/>
      <c r="E1009" s="25"/>
      <c r="F1009" s="16"/>
      <c r="G1009" s="15"/>
      <c r="H1009" s="14"/>
      <c r="I1009" s="13"/>
      <c r="J1009" s="13"/>
      <c r="K1009" s="12"/>
      <c r="L1009" s="232">
        <f t="shared" si="82"/>
        <v>0</v>
      </c>
      <c r="M1009" s="234">
        <f t="shared" si="83"/>
        <v>0</v>
      </c>
      <c r="N1009" s="11">
        <f>IF(Q1009="x",0,IF(J1009&lt;(INDEX(Lookup!$U$2:$U$10,MATCH($D$47,Lookup!$S$2:$S$10,0))),0,$L$12*K1009))</f>
        <v>0</v>
      </c>
      <c r="O1009" s="234">
        <f t="shared" si="84"/>
        <v>0</v>
      </c>
      <c r="P1009" s="10"/>
      <c r="Q1009" s="9"/>
      <c r="S1009" s="340">
        <f t="shared" si="85"/>
        <v>0</v>
      </c>
      <c r="T1009" s="340">
        <f t="shared" si="86"/>
        <v>0</v>
      </c>
    </row>
    <row r="1010" spans="2:20" ht="14.4" x14ac:dyDescent="0.3">
      <c r="B1010" s="30"/>
      <c r="C1010" s="16"/>
      <c r="D1010" s="16"/>
      <c r="E1010" s="25"/>
      <c r="F1010" s="16"/>
      <c r="G1010" s="15"/>
      <c r="H1010" s="14"/>
      <c r="I1010" s="13"/>
      <c r="J1010" s="13"/>
      <c r="K1010" s="12"/>
      <c r="L1010" s="232">
        <f t="shared" ref="L1010:L1073" si="87">IF(ROUNDDOWN(DATEDIF(I1010,J1010,"d")/7,0)&gt;$L$12,$L$12*K1010,K1010*ROUNDDOWN(DATEDIF(I1010,J1010,"d")/7,0))</f>
        <v>0</v>
      </c>
      <c r="M1010" s="234">
        <f t="shared" ref="M1010:M1073" si="88">L1010*$L$6</f>
        <v>0</v>
      </c>
      <c r="N1010" s="11">
        <f>IF(Q1010="x",0,IF(J1010&lt;(INDEX(Lookup!$U$2:$U$10,MATCH($D$47,Lookup!$S$2:$S$10,0))),0,$L$12*K1010))</f>
        <v>0</v>
      </c>
      <c r="O1010" s="234">
        <f t="shared" ref="O1010:O1073" si="89">N1010*$L$6</f>
        <v>0</v>
      </c>
      <c r="P1010" s="10"/>
      <c r="Q1010" s="9"/>
      <c r="S1010" s="340">
        <f t="shared" si="85"/>
        <v>0</v>
      </c>
      <c r="T1010" s="340">
        <f t="shared" si="86"/>
        <v>0</v>
      </c>
    </row>
    <row r="1011" spans="2:20" ht="14.4" x14ac:dyDescent="0.3">
      <c r="B1011" s="30"/>
      <c r="C1011" s="16"/>
      <c r="D1011" s="16"/>
      <c r="E1011" s="25"/>
      <c r="F1011" s="16"/>
      <c r="G1011" s="15"/>
      <c r="H1011" s="14"/>
      <c r="I1011" s="13"/>
      <c r="J1011" s="13"/>
      <c r="K1011" s="12"/>
      <c r="L1011" s="232">
        <f t="shared" si="87"/>
        <v>0</v>
      </c>
      <c r="M1011" s="234">
        <f t="shared" si="88"/>
        <v>0</v>
      </c>
      <c r="N1011" s="11">
        <f>IF(Q1011="x",0,IF(J1011&lt;(INDEX(Lookup!$U$2:$U$10,MATCH($D$47,Lookup!$S$2:$S$10,0))),0,$L$12*K1011))</f>
        <v>0</v>
      </c>
      <c r="O1011" s="234">
        <f t="shared" si="89"/>
        <v>0</v>
      </c>
      <c r="P1011" s="10"/>
      <c r="Q1011" s="9"/>
      <c r="S1011" s="340">
        <f t="shared" ref="S1011:S1074" si="90">M1011*$I$35</f>
        <v>0</v>
      </c>
      <c r="T1011" s="340">
        <f t="shared" ref="T1011:T1074" si="91">O1011*$I$44</f>
        <v>0</v>
      </c>
    </row>
    <row r="1012" spans="2:20" ht="14.4" x14ac:dyDescent="0.3">
      <c r="B1012" s="30"/>
      <c r="C1012" s="16"/>
      <c r="D1012" s="16"/>
      <c r="E1012" s="25"/>
      <c r="F1012" s="16"/>
      <c r="G1012" s="15"/>
      <c r="H1012" s="14"/>
      <c r="I1012" s="13"/>
      <c r="J1012" s="13"/>
      <c r="K1012" s="12"/>
      <c r="L1012" s="232">
        <f t="shared" si="87"/>
        <v>0</v>
      </c>
      <c r="M1012" s="234">
        <f t="shared" si="88"/>
        <v>0</v>
      </c>
      <c r="N1012" s="11">
        <f>IF(Q1012="x",0,IF(J1012&lt;(INDEX(Lookup!$U$2:$U$10,MATCH($D$47,Lookup!$S$2:$S$10,0))),0,$L$12*K1012))</f>
        <v>0</v>
      </c>
      <c r="O1012" s="234">
        <f t="shared" si="89"/>
        <v>0</v>
      </c>
      <c r="P1012" s="10"/>
      <c r="Q1012" s="9"/>
      <c r="S1012" s="340">
        <f t="shared" si="90"/>
        <v>0</v>
      </c>
      <c r="T1012" s="340">
        <f t="shared" si="91"/>
        <v>0</v>
      </c>
    </row>
    <row r="1013" spans="2:20" ht="14.4" x14ac:dyDescent="0.3">
      <c r="B1013" s="30"/>
      <c r="C1013" s="16"/>
      <c r="D1013" s="16"/>
      <c r="E1013" s="25"/>
      <c r="F1013" s="16"/>
      <c r="G1013" s="15"/>
      <c r="H1013" s="14"/>
      <c r="I1013" s="13"/>
      <c r="J1013" s="13"/>
      <c r="K1013" s="12"/>
      <c r="L1013" s="232">
        <f t="shared" si="87"/>
        <v>0</v>
      </c>
      <c r="M1013" s="234">
        <f t="shared" si="88"/>
        <v>0</v>
      </c>
      <c r="N1013" s="11">
        <f>IF(Q1013="x",0,IF(J1013&lt;(INDEX(Lookup!$U$2:$U$10,MATCH($D$47,Lookup!$S$2:$S$10,0))),0,$L$12*K1013))</f>
        <v>0</v>
      </c>
      <c r="O1013" s="234">
        <f t="shared" si="89"/>
        <v>0</v>
      </c>
      <c r="P1013" s="10"/>
      <c r="Q1013" s="9"/>
      <c r="S1013" s="340">
        <f t="shared" si="90"/>
        <v>0</v>
      </c>
      <c r="T1013" s="340">
        <f t="shared" si="91"/>
        <v>0</v>
      </c>
    </row>
    <row r="1014" spans="2:20" ht="14.4" x14ac:dyDescent="0.3">
      <c r="B1014" s="30"/>
      <c r="C1014" s="16"/>
      <c r="D1014" s="16"/>
      <c r="E1014" s="25"/>
      <c r="F1014" s="16"/>
      <c r="G1014" s="15"/>
      <c r="H1014" s="14"/>
      <c r="I1014" s="13"/>
      <c r="J1014" s="13"/>
      <c r="K1014" s="12"/>
      <c r="L1014" s="232">
        <f t="shared" si="87"/>
        <v>0</v>
      </c>
      <c r="M1014" s="234">
        <f t="shared" si="88"/>
        <v>0</v>
      </c>
      <c r="N1014" s="11">
        <f>IF(Q1014="x",0,IF(J1014&lt;(INDEX(Lookup!$U$2:$U$10,MATCH($D$47,Lookup!$S$2:$S$10,0))),0,$L$12*K1014))</f>
        <v>0</v>
      </c>
      <c r="O1014" s="234">
        <f t="shared" si="89"/>
        <v>0</v>
      </c>
      <c r="P1014" s="10"/>
      <c r="Q1014" s="9"/>
      <c r="S1014" s="340">
        <f t="shared" si="90"/>
        <v>0</v>
      </c>
      <c r="T1014" s="340">
        <f t="shared" si="91"/>
        <v>0</v>
      </c>
    </row>
    <row r="1015" spans="2:20" ht="14.4" x14ac:dyDescent="0.3">
      <c r="B1015" s="30"/>
      <c r="C1015" s="16"/>
      <c r="D1015" s="16"/>
      <c r="E1015" s="25"/>
      <c r="F1015" s="16"/>
      <c r="G1015" s="15"/>
      <c r="H1015" s="14"/>
      <c r="I1015" s="13"/>
      <c r="J1015" s="13"/>
      <c r="K1015" s="12"/>
      <c r="L1015" s="232">
        <f t="shared" si="87"/>
        <v>0</v>
      </c>
      <c r="M1015" s="234">
        <f t="shared" si="88"/>
        <v>0</v>
      </c>
      <c r="N1015" s="11">
        <f>IF(Q1015="x",0,IF(J1015&lt;(INDEX(Lookup!$U$2:$U$10,MATCH($D$47,Lookup!$S$2:$S$10,0))),0,$L$12*K1015))</f>
        <v>0</v>
      </c>
      <c r="O1015" s="234">
        <f t="shared" si="89"/>
        <v>0</v>
      </c>
      <c r="P1015" s="10"/>
      <c r="Q1015" s="9"/>
      <c r="S1015" s="340">
        <f t="shared" si="90"/>
        <v>0</v>
      </c>
      <c r="T1015" s="340">
        <f t="shared" si="91"/>
        <v>0</v>
      </c>
    </row>
    <row r="1016" spans="2:20" ht="14.4" x14ac:dyDescent="0.3">
      <c r="B1016" s="30"/>
      <c r="C1016" s="16"/>
      <c r="D1016" s="16"/>
      <c r="E1016" s="25"/>
      <c r="F1016" s="16"/>
      <c r="G1016" s="15"/>
      <c r="H1016" s="14"/>
      <c r="I1016" s="13"/>
      <c r="J1016" s="13"/>
      <c r="K1016" s="12"/>
      <c r="L1016" s="232">
        <f t="shared" si="87"/>
        <v>0</v>
      </c>
      <c r="M1016" s="234">
        <f t="shared" si="88"/>
        <v>0</v>
      </c>
      <c r="N1016" s="11">
        <f>IF(Q1016="x",0,IF(J1016&lt;(INDEX(Lookup!$U$2:$U$10,MATCH($D$47,Lookup!$S$2:$S$10,0))),0,$L$12*K1016))</f>
        <v>0</v>
      </c>
      <c r="O1016" s="234">
        <f t="shared" si="89"/>
        <v>0</v>
      </c>
      <c r="P1016" s="10"/>
      <c r="Q1016" s="9"/>
      <c r="S1016" s="340">
        <f t="shared" si="90"/>
        <v>0</v>
      </c>
      <c r="T1016" s="340">
        <f t="shared" si="91"/>
        <v>0</v>
      </c>
    </row>
    <row r="1017" spans="2:20" ht="14.4" x14ac:dyDescent="0.3">
      <c r="B1017" s="30"/>
      <c r="C1017" s="16"/>
      <c r="D1017" s="16"/>
      <c r="E1017" s="25"/>
      <c r="F1017" s="16"/>
      <c r="G1017" s="15"/>
      <c r="H1017" s="14"/>
      <c r="I1017" s="13"/>
      <c r="J1017" s="13"/>
      <c r="K1017" s="12"/>
      <c r="L1017" s="232">
        <f t="shared" si="87"/>
        <v>0</v>
      </c>
      <c r="M1017" s="234">
        <f t="shared" si="88"/>
        <v>0</v>
      </c>
      <c r="N1017" s="11">
        <f>IF(Q1017="x",0,IF(J1017&lt;(INDEX(Lookup!$U$2:$U$10,MATCH($D$47,Lookup!$S$2:$S$10,0))),0,$L$12*K1017))</f>
        <v>0</v>
      </c>
      <c r="O1017" s="234">
        <f t="shared" si="89"/>
        <v>0</v>
      </c>
      <c r="P1017" s="10"/>
      <c r="Q1017" s="9"/>
      <c r="S1017" s="340">
        <f t="shared" si="90"/>
        <v>0</v>
      </c>
      <c r="T1017" s="340">
        <f t="shared" si="91"/>
        <v>0</v>
      </c>
    </row>
    <row r="1018" spans="2:20" ht="14.4" x14ac:dyDescent="0.3">
      <c r="B1018" s="30"/>
      <c r="C1018" s="16"/>
      <c r="D1018" s="16"/>
      <c r="E1018" s="25"/>
      <c r="F1018" s="16"/>
      <c r="G1018" s="15"/>
      <c r="H1018" s="14"/>
      <c r="I1018" s="13"/>
      <c r="J1018" s="13"/>
      <c r="K1018" s="12"/>
      <c r="L1018" s="232">
        <f t="shared" si="87"/>
        <v>0</v>
      </c>
      <c r="M1018" s="234">
        <f t="shared" si="88"/>
        <v>0</v>
      </c>
      <c r="N1018" s="11">
        <f>IF(Q1018="x",0,IF(J1018&lt;(INDEX(Lookup!$U$2:$U$10,MATCH($D$47,Lookup!$S$2:$S$10,0))),0,$L$12*K1018))</f>
        <v>0</v>
      </c>
      <c r="O1018" s="234">
        <f t="shared" si="89"/>
        <v>0</v>
      </c>
      <c r="P1018" s="10"/>
      <c r="Q1018" s="9"/>
      <c r="S1018" s="340">
        <f t="shared" si="90"/>
        <v>0</v>
      </c>
      <c r="T1018" s="340">
        <f t="shared" si="91"/>
        <v>0</v>
      </c>
    </row>
    <row r="1019" spans="2:20" ht="14.4" x14ac:dyDescent="0.3">
      <c r="B1019" s="30"/>
      <c r="C1019" s="16"/>
      <c r="D1019" s="16"/>
      <c r="E1019" s="25"/>
      <c r="F1019" s="16"/>
      <c r="G1019" s="15"/>
      <c r="H1019" s="14"/>
      <c r="I1019" s="13"/>
      <c r="J1019" s="13"/>
      <c r="K1019" s="12"/>
      <c r="L1019" s="232">
        <f t="shared" si="87"/>
        <v>0</v>
      </c>
      <c r="M1019" s="234">
        <f t="shared" si="88"/>
        <v>0</v>
      </c>
      <c r="N1019" s="11">
        <f>IF(Q1019="x",0,IF(J1019&lt;(INDEX(Lookup!$U$2:$U$10,MATCH($D$47,Lookup!$S$2:$S$10,0))),0,$L$12*K1019))</f>
        <v>0</v>
      </c>
      <c r="O1019" s="234">
        <f t="shared" si="89"/>
        <v>0</v>
      </c>
      <c r="P1019" s="10"/>
      <c r="Q1019" s="9"/>
      <c r="S1019" s="340">
        <f t="shared" si="90"/>
        <v>0</v>
      </c>
      <c r="T1019" s="340">
        <f t="shared" si="91"/>
        <v>0</v>
      </c>
    </row>
    <row r="1020" spans="2:20" ht="14.4" x14ac:dyDescent="0.3">
      <c r="B1020" s="30"/>
      <c r="C1020" s="16"/>
      <c r="D1020" s="16"/>
      <c r="E1020" s="25"/>
      <c r="F1020" s="16"/>
      <c r="G1020" s="15"/>
      <c r="H1020" s="14"/>
      <c r="I1020" s="13"/>
      <c r="J1020" s="13"/>
      <c r="K1020" s="12"/>
      <c r="L1020" s="232">
        <f t="shared" si="87"/>
        <v>0</v>
      </c>
      <c r="M1020" s="234">
        <f t="shared" si="88"/>
        <v>0</v>
      </c>
      <c r="N1020" s="11">
        <f>IF(Q1020="x",0,IF(J1020&lt;(INDEX(Lookup!$U$2:$U$10,MATCH($D$47,Lookup!$S$2:$S$10,0))),0,$L$12*K1020))</f>
        <v>0</v>
      </c>
      <c r="O1020" s="234">
        <f t="shared" si="89"/>
        <v>0</v>
      </c>
      <c r="P1020" s="10"/>
      <c r="Q1020" s="9"/>
      <c r="S1020" s="340">
        <f t="shared" si="90"/>
        <v>0</v>
      </c>
      <c r="T1020" s="340">
        <f t="shared" si="91"/>
        <v>0</v>
      </c>
    </row>
    <row r="1021" spans="2:20" ht="14.4" x14ac:dyDescent="0.3">
      <c r="B1021" s="30"/>
      <c r="C1021" s="16"/>
      <c r="D1021" s="16"/>
      <c r="E1021" s="25"/>
      <c r="F1021" s="16"/>
      <c r="G1021" s="15"/>
      <c r="H1021" s="14"/>
      <c r="I1021" s="13"/>
      <c r="J1021" s="13"/>
      <c r="K1021" s="12"/>
      <c r="L1021" s="232">
        <f t="shared" si="87"/>
        <v>0</v>
      </c>
      <c r="M1021" s="234">
        <f t="shared" si="88"/>
        <v>0</v>
      </c>
      <c r="N1021" s="11">
        <f>IF(Q1021="x",0,IF(J1021&lt;(INDEX(Lookup!$U$2:$U$10,MATCH($D$47,Lookup!$S$2:$S$10,0))),0,$L$12*K1021))</f>
        <v>0</v>
      </c>
      <c r="O1021" s="234">
        <f t="shared" si="89"/>
        <v>0</v>
      </c>
      <c r="P1021" s="10"/>
      <c r="Q1021" s="9"/>
      <c r="S1021" s="340">
        <f t="shared" si="90"/>
        <v>0</v>
      </c>
      <c r="T1021" s="340">
        <f t="shared" si="91"/>
        <v>0</v>
      </c>
    </row>
    <row r="1022" spans="2:20" ht="14.4" x14ac:dyDescent="0.3">
      <c r="B1022" s="30"/>
      <c r="C1022" s="16"/>
      <c r="D1022" s="16"/>
      <c r="E1022" s="25"/>
      <c r="F1022" s="16"/>
      <c r="G1022" s="15"/>
      <c r="H1022" s="14"/>
      <c r="I1022" s="13"/>
      <c r="J1022" s="13"/>
      <c r="K1022" s="12"/>
      <c r="L1022" s="232">
        <f t="shared" si="87"/>
        <v>0</v>
      </c>
      <c r="M1022" s="234">
        <f t="shared" si="88"/>
        <v>0</v>
      </c>
      <c r="N1022" s="11">
        <f>IF(Q1022="x",0,IF(J1022&lt;(INDEX(Lookup!$U$2:$U$10,MATCH($D$47,Lookup!$S$2:$S$10,0))),0,$L$12*K1022))</f>
        <v>0</v>
      </c>
      <c r="O1022" s="234">
        <f t="shared" si="89"/>
        <v>0</v>
      </c>
      <c r="P1022" s="10"/>
      <c r="Q1022" s="9"/>
      <c r="S1022" s="340">
        <f t="shared" si="90"/>
        <v>0</v>
      </c>
      <c r="T1022" s="340">
        <f t="shared" si="91"/>
        <v>0</v>
      </c>
    </row>
    <row r="1023" spans="2:20" ht="14.4" x14ac:dyDescent="0.3">
      <c r="B1023" s="30"/>
      <c r="C1023" s="16"/>
      <c r="D1023" s="16"/>
      <c r="E1023" s="25"/>
      <c r="F1023" s="16"/>
      <c r="G1023" s="15"/>
      <c r="H1023" s="14"/>
      <c r="I1023" s="13"/>
      <c r="J1023" s="13"/>
      <c r="K1023" s="12"/>
      <c r="L1023" s="232">
        <f t="shared" si="87"/>
        <v>0</v>
      </c>
      <c r="M1023" s="234">
        <f t="shared" si="88"/>
        <v>0</v>
      </c>
      <c r="N1023" s="11">
        <f>IF(Q1023="x",0,IF(J1023&lt;(INDEX(Lookup!$U$2:$U$10,MATCH($D$47,Lookup!$S$2:$S$10,0))),0,$L$12*K1023))</f>
        <v>0</v>
      </c>
      <c r="O1023" s="234">
        <f t="shared" si="89"/>
        <v>0</v>
      </c>
      <c r="P1023" s="10"/>
      <c r="Q1023" s="9"/>
      <c r="S1023" s="340">
        <f t="shared" si="90"/>
        <v>0</v>
      </c>
      <c r="T1023" s="340">
        <f t="shared" si="91"/>
        <v>0</v>
      </c>
    </row>
    <row r="1024" spans="2:20" ht="14.4" x14ac:dyDescent="0.3">
      <c r="B1024" s="30"/>
      <c r="C1024" s="16"/>
      <c r="D1024" s="16"/>
      <c r="E1024" s="25"/>
      <c r="F1024" s="16"/>
      <c r="G1024" s="15"/>
      <c r="H1024" s="14"/>
      <c r="I1024" s="13"/>
      <c r="J1024" s="13"/>
      <c r="K1024" s="12"/>
      <c r="L1024" s="232">
        <f t="shared" si="87"/>
        <v>0</v>
      </c>
      <c r="M1024" s="234">
        <f t="shared" si="88"/>
        <v>0</v>
      </c>
      <c r="N1024" s="11">
        <f>IF(Q1024="x",0,IF(J1024&lt;(INDEX(Lookup!$U$2:$U$10,MATCH($D$47,Lookup!$S$2:$S$10,0))),0,$L$12*K1024))</f>
        <v>0</v>
      </c>
      <c r="O1024" s="234">
        <f t="shared" si="89"/>
        <v>0</v>
      </c>
      <c r="P1024" s="10"/>
      <c r="Q1024" s="9"/>
      <c r="S1024" s="340">
        <f t="shared" si="90"/>
        <v>0</v>
      </c>
      <c r="T1024" s="340">
        <f t="shared" si="91"/>
        <v>0</v>
      </c>
    </row>
    <row r="1025" spans="2:20" ht="14.4" x14ac:dyDescent="0.3">
      <c r="B1025" s="30"/>
      <c r="C1025" s="16"/>
      <c r="D1025" s="16"/>
      <c r="E1025" s="25"/>
      <c r="F1025" s="16"/>
      <c r="G1025" s="15"/>
      <c r="H1025" s="14"/>
      <c r="I1025" s="13"/>
      <c r="J1025" s="13"/>
      <c r="K1025" s="12"/>
      <c r="L1025" s="232">
        <f t="shared" si="87"/>
        <v>0</v>
      </c>
      <c r="M1025" s="234">
        <f t="shared" si="88"/>
        <v>0</v>
      </c>
      <c r="N1025" s="11">
        <f>IF(Q1025="x",0,IF(J1025&lt;(INDEX(Lookup!$U$2:$U$10,MATCH($D$47,Lookup!$S$2:$S$10,0))),0,$L$12*K1025))</f>
        <v>0</v>
      </c>
      <c r="O1025" s="234">
        <f t="shared" si="89"/>
        <v>0</v>
      </c>
      <c r="P1025" s="10"/>
      <c r="Q1025" s="9"/>
      <c r="S1025" s="340">
        <f t="shared" si="90"/>
        <v>0</v>
      </c>
      <c r="T1025" s="340">
        <f t="shared" si="91"/>
        <v>0</v>
      </c>
    </row>
    <row r="1026" spans="2:20" ht="14.4" x14ac:dyDescent="0.3">
      <c r="B1026" s="30"/>
      <c r="C1026" s="16"/>
      <c r="D1026" s="16"/>
      <c r="E1026" s="25"/>
      <c r="F1026" s="16"/>
      <c r="G1026" s="15"/>
      <c r="H1026" s="14"/>
      <c r="I1026" s="13"/>
      <c r="J1026" s="13"/>
      <c r="K1026" s="12"/>
      <c r="L1026" s="232">
        <f t="shared" si="87"/>
        <v>0</v>
      </c>
      <c r="M1026" s="234">
        <f t="shared" si="88"/>
        <v>0</v>
      </c>
      <c r="N1026" s="11">
        <f>IF(Q1026="x",0,IF(J1026&lt;(INDEX(Lookup!$U$2:$U$10,MATCH($D$47,Lookup!$S$2:$S$10,0))),0,$L$12*K1026))</f>
        <v>0</v>
      </c>
      <c r="O1026" s="234">
        <f t="shared" si="89"/>
        <v>0</v>
      </c>
      <c r="P1026" s="10"/>
      <c r="Q1026" s="9"/>
      <c r="S1026" s="340">
        <f t="shared" si="90"/>
        <v>0</v>
      </c>
      <c r="T1026" s="340">
        <f t="shared" si="91"/>
        <v>0</v>
      </c>
    </row>
    <row r="1027" spans="2:20" ht="14.4" x14ac:dyDescent="0.3">
      <c r="B1027" s="30"/>
      <c r="C1027" s="16"/>
      <c r="D1027" s="16"/>
      <c r="E1027" s="25"/>
      <c r="F1027" s="16"/>
      <c r="G1027" s="15"/>
      <c r="H1027" s="14"/>
      <c r="I1027" s="13"/>
      <c r="J1027" s="13"/>
      <c r="K1027" s="12"/>
      <c r="L1027" s="232">
        <f t="shared" si="87"/>
        <v>0</v>
      </c>
      <c r="M1027" s="234">
        <f t="shared" si="88"/>
        <v>0</v>
      </c>
      <c r="N1027" s="11">
        <f>IF(Q1027="x",0,IF(J1027&lt;(INDEX(Lookup!$U$2:$U$10,MATCH($D$47,Lookup!$S$2:$S$10,0))),0,$L$12*K1027))</f>
        <v>0</v>
      </c>
      <c r="O1027" s="234">
        <f t="shared" si="89"/>
        <v>0</v>
      </c>
      <c r="P1027" s="10"/>
      <c r="Q1027" s="9"/>
      <c r="S1027" s="340">
        <f t="shared" si="90"/>
        <v>0</v>
      </c>
      <c r="T1027" s="340">
        <f t="shared" si="91"/>
        <v>0</v>
      </c>
    </row>
    <row r="1028" spans="2:20" ht="14.4" x14ac:dyDescent="0.3">
      <c r="B1028" s="30"/>
      <c r="C1028" s="16"/>
      <c r="D1028" s="16"/>
      <c r="E1028" s="25"/>
      <c r="F1028" s="16"/>
      <c r="G1028" s="15"/>
      <c r="H1028" s="14"/>
      <c r="I1028" s="13"/>
      <c r="J1028" s="13"/>
      <c r="K1028" s="12"/>
      <c r="L1028" s="232">
        <f t="shared" si="87"/>
        <v>0</v>
      </c>
      <c r="M1028" s="234">
        <f t="shared" si="88"/>
        <v>0</v>
      </c>
      <c r="N1028" s="11">
        <f>IF(Q1028="x",0,IF(J1028&lt;(INDEX(Lookup!$U$2:$U$10,MATCH($D$47,Lookup!$S$2:$S$10,0))),0,$L$12*K1028))</f>
        <v>0</v>
      </c>
      <c r="O1028" s="234">
        <f t="shared" si="89"/>
        <v>0</v>
      </c>
      <c r="P1028" s="10"/>
      <c r="Q1028" s="9"/>
      <c r="S1028" s="340">
        <f t="shared" si="90"/>
        <v>0</v>
      </c>
      <c r="T1028" s="340">
        <f t="shared" si="91"/>
        <v>0</v>
      </c>
    </row>
    <row r="1029" spans="2:20" ht="14.4" x14ac:dyDescent="0.3">
      <c r="B1029" s="30"/>
      <c r="C1029" s="16"/>
      <c r="D1029" s="16"/>
      <c r="E1029" s="25"/>
      <c r="F1029" s="16"/>
      <c r="G1029" s="15"/>
      <c r="H1029" s="14"/>
      <c r="I1029" s="13"/>
      <c r="J1029" s="13"/>
      <c r="K1029" s="12"/>
      <c r="L1029" s="232">
        <f t="shared" si="87"/>
        <v>0</v>
      </c>
      <c r="M1029" s="234">
        <f t="shared" si="88"/>
        <v>0</v>
      </c>
      <c r="N1029" s="11">
        <f>IF(Q1029="x",0,IF(J1029&lt;(INDEX(Lookup!$U$2:$U$10,MATCH($D$47,Lookup!$S$2:$S$10,0))),0,$L$12*K1029))</f>
        <v>0</v>
      </c>
      <c r="O1029" s="234">
        <f t="shared" si="89"/>
        <v>0</v>
      </c>
      <c r="P1029" s="10"/>
      <c r="Q1029" s="9"/>
      <c r="S1029" s="340">
        <f t="shared" si="90"/>
        <v>0</v>
      </c>
      <c r="T1029" s="340">
        <f t="shared" si="91"/>
        <v>0</v>
      </c>
    </row>
    <row r="1030" spans="2:20" ht="14.4" x14ac:dyDescent="0.3">
      <c r="B1030" s="30"/>
      <c r="C1030" s="16"/>
      <c r="D1030" s="16"/>
      <c r="E1030" s="25"/>
      <c r="F1030" s="16"/>
      <c r="G1030" s="15"/>
      <c r="H1030" s="14"/>
      <c r="I1030" s="13"/>
      <c r="J1030" s="13"/>
      <c r="K1030" s="12"/>
      <c r="L1030" s="232">
        <f t="shared" si="87"/>
        <v>0</v>
      </c>
      <c r="M1030" s="234">
        <f t="shared" si="88"/>
        <v>0</v>
      </c>
      <c r="N1030" s="11">
        <f>IF(Q1030="x",0,IF(J1030&lt;(INDEX(Lookup!$U$2:$U$10,MATCH($D$47,Lookup!$S$2:$S$10,0))),0,$L$12*K1030))</f>
        <v>0</v>
      </c>
      <c r="O1030" s="234">
        <f t="shared" si="89"/>
        <v>0</v>
      </c>
      <c r="P1030" s="10"/>
      <c r="Q1030" s="9"/>
      <c r="S1030" s="340">
        <f t="shared" si="90"/>
        <v>0</v>
      </c>
      <c r="T1030" s="340">
        <f t="shared" si="91"/>
        <v>0</v>
      </c>
    </row>
    <row r="1031" spans="2:20" ht="14.4" x14ac:dyDescent="0.3">
      <c r="B1031" s="30"/>
      <c r="C1031" s="16"/>
      <c r="D1031" s="16"/>
      <c r="E1031" s="25"/>
      <c r="F1031" s="16"/>
      <c r="G1031" s="15"/>
      <c r="H1031" s="14"/>
      <c r="I1031" s="13"/>
      <c r="J1031" s="13"/>
      <c r="K1031" s="12"/>
      <c r="L1031" s="232">
        <f t="shared" si="87"/>
        <v>0</v>
      </c>
      <c r="M1031" s="234">
        <f t="shared" si="88"/>
        <v>0</v>
      </c>
      <c r="N1031" s="11">
        <f>IF(Q1031="x",0,IF(J1031&lt;(INDEX(Lookup!$U$2:$U$10,MATCH($D$47,Lookup!$S$2:$S$10,0))),0,$L$12*K1031))</f>
        <v>0</v>
      </c>
      <c r="O1031" s="234">
        <f t="shared" si="89"/>
        <v>0</v>
      </c>
      <c r="P1031" s="10"/>
      <c r="Q1031" s="9"/>
      <c r="S1031" s="340">
        <f t="shared" si="90"/>
        <v>0</v>
      </c>
      <c r="T1031" s="340">
        <f t="shared" si="91"/>
        <v>0</v>
      </c>
    </row>
    <row r="1032" spans="2:20" ht="14.4" x14ac:dyDescent="0.3">
      <c r="B1032" s="30"/>
      <c r="C1032" s="16"/>
      <c r="D1032" s="16"/>
      <c r="E1032" s="25"/>
      <c r="F1032" s="16"/>
      <c r="G1032" s="15"/>
      <c r="H1032" s="14"/>
      <c r="I1032" s="13"/>
      <c r="J1032" s="13"/>
      <c r="K1032" s="12"/>
      <c r="L1032" s="232">
        <f t="shared" si="87"/>
        <v>0</v>
      </c>
      <c r="M1032" s="234">
        <f t="shared" si="88"/>
        <v>0</v>
      </c>
      <c r="N1032" s="11">
        <f>IF(Q1032="x",0,IF(J1032&lt;(INDEX(Lookup!$U$2:$U$10,MATCH($D$47,Lookup!$S$2:$S$10,0))),0,$L$12*K1032))</f>
        <v>0</v>
      </c>
      <c r="O1032" s="234">
        <f t="shared" si="89"/>
        <v>0</v>
      </c>
      <c r="P1032" s="10"/>
      <c r="Q1032" s="9"/>
      <c r="S1032" s="340">
        <f t="shared" si="90"/>
        <v>0</v>
      </c>
      <c r="T1032" s="340">
        <f t="shared" si="91"/>
        <v>0</v>
      </c>
    </row>
    <row r="1033" spans="2:20" ht="14.4" x14ac:dyDescent="0.3">
      <c r="B1033" s="30"/>
      <c r="C1033" s="16"/>
      <c r="D1033" s="16"/>
      <c r="E1033" s="25"/>
      <c r="F1033" s="16"/>
      <c r="G1033" s="15"/>
      <c r="H1033" s="14"/>
      <c r="I1033" s="13"/>
      <c r="J1033" s="13"/>
      <c r="K1033" s="12"/>
      <c r="L1033" s="232">
        <f t="shared" si="87"/>
        <v>0</v>
      </c>
      <c r="M1033" s="234">
        <f t="shared" si="88"/>
        <v>0</v>
      </c>
      <c r="N1033" s="11">
        <f>IF(Q1033="x",0,IF(J1033&lt;(INDEX(Lookup!$U$2:$U$10,MATCH($D$47,Lookup!$S$2:$S$10,0))),0,$L$12*K1033))</f>
        <v>0</v>
      </c>
      <c r="O1033" s="234">
        <f t="shared" si="89"/>
        <v>0</v>
      </c>
      <c r="P1033" s="10"/>
      <c r="Q1033" s="9"/>
      <c r="S1033" s="340">
        <f t="shared" si="90"/>
        <v>0</v>
      </c>
      <c r="T1033" s="340">
        <f t="shared" si="91"/>
        <v>0</v>
      </c>
    </row>
    <row r="1034" spans="2:20" ht="14.4" x14ac:dyDescent="0.3">
      <c r="B1034" s="30"/>
      <c r="C1034" s="16"/>
      <c r="D1034" s="16"/>
      <c r="E1034" s="25"/>
      <c r="F1034" s="16"/>
      <c r="G1034" s="15"/>
      <c r="H1034" s="14"/>
      <c r="I1034" s="13"/>
      <c r="J1034" s="13"/>
      <c r="K1034" s="12"/>
      <c r="L1034" s="232">
        <f t="shared" si="87"/>
        <v>0</v>
      </c>
      <c r="M1034" s="234">
        <f t="shared" si="88"/>
        <v>0</v>
      </c>
      <c r="N1034" s="11">
        <f>IF(Q1034="x",0,IF(J1034&lt;(INDEX(Lookup!$U$2:$U$10,MATCH($D$47,Lookup!$S$2:$S$10,0))),0,$L$12*K1034))</f>
        <v>0</v>
      </c>
      <c r="O1034" s="234">
        <f t="shared" si="89"/>
        <v>0</v>
      </c>
      <c r="P1034" s="10"/>
      <c r="Q1034" s="9"/>
      <c r="S1034" s="340">
        <f t="shared" si="90"/>
        <v>0</v>
      </c>
      <c r="T1034" s="340">
        <f t="shared" si="91"/>
        <v>0</v>
      </c>
    </row>
    <row r="1035" spans="2:20" ht="14.4" x14ac:dyDescent="0.3">
      <c r="B1035" s="30"/>
      <c r="C1035" s="16"/>
      <c r="D1035" s="16"/>
      <c r="E1035" s="25"/>
      <c r="F1035" s="16"/>
      <c r="G1035" s="15"/>
      <c r="H1035" s="14"/>
      <c r="I1035" s="13"/>
      <c r="J1035" s="13"/>
      <c r="K1035" s="12"/>
      <c r="L1035" s="232">
        <f t="shared" si="87"/>
        <v>0</v>
      </c>
      <c r="M1035" s="234">
        <f t="shared" si="88"/>
        <v>0</v>
      </c>
      <c r="N1035" s="11">
        <f>IF(Q1035="x",0,IF(J1035&lt;(INDEX(Lookup!$U$2:$U$10,MATCH($D$47,Lookup!$S$2:$S$10,0))),0,$L$12*K1035))</f>
        <v>0</v>
      </c>
      <c r="O1035" s="234">
        <f t="shared" si="89"/>
        <v>0</v>
      </c>
      <c r="P1035" s="10"/>
      <c r="Q1035" s="9"/>
      <c r="S1035" s="340">
        <f t="shared" si="90"/>
        <v>0</v>
      </c>
      <c r="T1035" s="340">
        <f t="shared" si="91"/>
        <v>0</v>
      </c>
    </row>
    <row r="1036" spans="2:20" ht="14.4" x14ac:dyDescent="0.3">
      <c r="B1036" s="30"/>
      <c r="C1036" s="16"/>
      <c r="D1036" s="16"/>
      <c r="E1036" s="25"/>
      <c r="F1036" s="16"/>
      <c r="G1036" s="15"/>
      <c r="H1036" s="14"/>
      <c r="I1036" s="13"/>
      <c r="J1036" s="13"/>
      <c r="K1036" s="12"/>
      <c r="L1036" s="232">
        <f t="shared" si="87"/>
        <v>0</v>
      </c>
      <c r="M1036" s="234">
        <f t="shared" si="88"/>
        <v>0</v>
      </c>
      <c r="N1036" s="11">
        <f>IF(Q1036="x",0,IF(J1036&lt;(INDEX(Lookup!$U$2:$U$10,MATCH($D$47,Lookup!$S$2:$S$10,0))),0,$L$12*K1036))</f>
        <v>0</v>
      </c>
      <c r="O1036" s="234">
        <f t="shared" si="89"/>
        <v>0</v>
      </c>
      <c r="P1036" s="10"/>
      <c r="Q1036" s="9"/>
      <c r="S1036" s="340">
        <f t="shared" si="90"/>
        <v>0</v>
      </c>
      <c r="T1036" s="340">
        <f t="shared" si="91"/>
        <v>0</v>
      </c>
    </row>
    <row r="1037" spans="2:20" ht="14.4" x14ac:dyDescent="0.3">
      <c r="B1037" s="30"/>
      <c r="C1037" s="16"/>
      <c r="D1037" s="16"/>
      <c r="E1037" s="25"/>
      <c r="F1037" s="16"/>
      <c r="G1037" s="15"/>
      <c r="H1037" s="14"/>
      <c r="I1037" s="13"/>
      <c r="J1037" s="13"/>
      <c r="K1037" s="12"/>
      <c r="L1037" s="232">
        <f t="shared" si="87"/>
        <v>0</v>
      </c>
      <c r="M1037" s="234">
        <f t="shared" si="88"/>
        <v>0</v>
      </c>
      <c r="N1037" s="11">
        <f>IF(Q1037="x",0,IF(J1037&lt;(INDEX(Lookup!$U$2:$U$10,MATCH($D$47,Lookup!$S$2:$S$10,0))),0,$L$12*K1037))</f>
        <v>0</v>
      </c>
      <c r="O1037" s="234">
        <f t="shared" si="89"/>
        <v>0</v>
      </c>
      <c r="P1037" s="10"/>
      <c r="Q1037" s="9"/>
      <c r="S1037" s="340">
        <f t="shared" si="90"/>
        <v>0</v>
      </c>
      <c r="T1037" s="340">
        <f t="shared" si="91"/>
        <v>0</v>
      </c>
    </row>
    <row r="1038" spans="2:20" ht="14.4" x14ac:dyDescent="0.3">
      <c r="B1038" s="30"/>
      <c r="C1038" s="16"/>
      <c r="D1038" s="16"/>
      <c r="E1038" s="25"/>
      <c r="F1038" s="16"/>
      <c r="G1038" s="15"/>
      <c r="H1038" s="14"/>
      <c r="I1038" s="13"/>
      <c r="J1038" s="13"/>
      <c r="K1038" s="12"/>
      <c r="L1038" s="232">
        <f t="shared" si="87"/>
        <v>0</v>
      </c>
      <c r="M1038" s="234">
        <f t="shared" si="88"/>
        <v>0</v>
      </c>
      <c r="N1038" s="11">
        <f>IF(Q1038="x",0,IF(J1038&lt;(INDEX(Lookup!$U$2:$U$10,MATCH($D$47,Lookup!$S$2:$S$10,0))),0,$L$12*K1038))</f>
        <v>0</v>
      </c>
      <c r="O1038" s="234">
        <f t="shared" si="89"/>
        <v>0</v>
      </c>
      <c r="P1038" s="10"/>
      <c r="Q1038" s="9"/>
      <c r="S1038" s="340">
        <f t="shared" si="90"/>
        <v>0</v>
      </c>
      <c r="T1038" s="340">
        <f t="shared" si="91"/>
        <v>0</v>
      </c>
    </row>
    <row r="1039" spans="2:20" ht="14.4" x14ac:dyDescent="0.3">
      <c r="B1039" s="30"/>
      <c r="C1039" s="16"/>
      <c r="D1039" s="16"/>
      <c r="E1039" s="25"/>
      <c r="F1039" s="16"/>
      <c r="G1039" s="15"/>
      <c r="H1039" s="14"/>
      <c r="I1039" s="13"/>
      <c r="J1039" s="13"/>
      <c r="K1039" s="12"/>
      <c r="L1039" s="232">
        <f t="shared" si="87"/>
        <v>0</v>
      </c>
      <c r="M1039" s="234">
        <f t="shared" si="88"/>
        <v>0</v>
      </c>
      <c r="N1039" s="11">
        <f>IF(Q1039="x",0,IF(J1039&lt;(INDEX(Lookup!$U$2:$U$10,MATCH($D$47,Lookup!$S$2:$S$10,0))),0,$L$12*K1039))</f>
        <v>0</v>
      </c>
      <c r="O1039" s="234">
        <f t="shared" si="89"/>
        <v>0</v>
      </c>
      <c r="P1039" s="10"/>
      <c r="Q1039" s="9"/>
      <c r="S1039" s="340">
        <f t="shared" si="90"/>
        <v>0</v>
      </c>
      <c r="T1039" s="340">
        <f t="shared" si="91"/>
        <v>0</v>
      </c>
    </row>
    <row r="1040" spans="2:20" ht="14.4" x14ac:dyDescent="0.3">
      <c r="B1040" s="30"/>
      <c r="C1040" s="16"/>
      <c r="D1040" s="16"/>
      <c r="E1040" s="25"/>
      <c r="F1040" s="16"/>
      <c r="G1040" s="15"/>
      <c r="H1040" s="14"/>
      <c r="I1040" s="13"/>
      <c r="J1040" s="13"/>
      <c r="K1040" s="12"/>
      <c r="L1040" s="232">
        <f t="shared" si="87"/>
        <v>0</v>
      </c>
      <c r="M1040" s="234">
        <f t="shared" si="88"/>
        <v>0</v>
      </c>
      <c r="N1040" s="11">
        <f>IF(Q1040="x",0,IF(J1040&lt;(INDEX(Lookup!$U$2:$U$10,MATCH($D$47,Lookup!$S$2:$S$10,0))),0,$L$12*K1040))</f>
        <v>0</v>
      </c>
      <c r="O1040" s="234">
        <f t="shared" si="89"/>
        <v>0</v>
      </c>
      <c r="P1040" s="10"/>
      <c r="Q1040" s="9"/>
      <c r="S1040" s="340">
        <f t="shared" si="90"/>
        <v>0</v>
      </c>
      <c r="T1040" s="340">
        <f t="shared" si="91"/>
        <v>0</v>
      </c>
    </row>
    <row r="1041" spans="2:20" ht="14.4" x14ac:dyDescent="0.3">
      <c r="B1041" s="30"/>
      <c r="C1041" s="16"/>
      <c r="D1041" s="16"/>
      <c r="E1041" s="25"/>
      <c r="F1041" s="16"/>
      <c r="G1041" s="15"/>
      <c r="H1041" s="14"/>
      <c r="I1041" s="13"/>
      <c r="J1041" s="13"/>
      <c r="K1041" s="12"/>
      <c r="L1041" s="232">
        <f t="shared" si="87"/>
        <v>0</v>
      </c>
      <c r="M1041" s="234">
        <f t="shared" si="88"/>
        <v>0</v>
      </c>
      <c r="N1041" s="11">
        <f>IF(Q1041="x",0,IF(J1041&lt;(INDEX(Lookup!$U$2:$U$10,MATCH($D$47,Lookup!$S$2:$S$10,0))),0,$L$12*K1041))</f>
        <v>0</v>
      </c>
      <c r="O1041" s="234">
        <f t="shared" si="89"/>
        <v>0</v>
      </c>
      <c r="P1041" s="10"/>
      <c r="Q1041" s="9"/>
      <c r="S1041" s="340">
        <f t="shared" si="90"/>
        <v>0</v>
      </c>
      <c r="T1041" s="340">
        <f t="shared" si="91"/>
        <v>0</v>
      </c>
    </row>
    <row r="1042" spans="2:20" ht="14.4" x14ac:dyDescent="0.3">
      <c r="B1042" s="30"/>
      <c r="C1042" s="16"/>
      <c r="D1042" s="16"/>
      <c r="E1042" s="25"/>
      <c r="F1042" s="16"/>
      <c r="G1042" s="15"/>
      <c r="H1042" s="14"/>
      <c r="I1042" s="13"/>
      <c r="J1042" s="13"/>
      <c r="K1042" s="12"/>
      <c r="L1042" s="232">
        <f t="shared" si="87"/>
        <v>0</v>
      </c>
      <c r="M1042" s="234">
        <f t="shared" si="88"/>
        <v>0</v>
      </c>
      <c r="N1042" s="11">
        <f>IF(Q1042="x",0,IF(J1042&lt;(INDEX(Lookup!$U$2:$U$10,MATCH($D$47,Lookup!$S$2:$S$10,0))),0,$L$12*K1042))</f>
        <v>0</v>
      </c>
      <c r="O1042" s="234">
        <f t="shared" si="89"/>
        <v>0</v>
      </c>
      <c r="P1042" s="10"/>
      <c r="Q1042" s="9"/>
      <c r="S1042" s="340">
        <f t="shared" si="90"/>
        <v>0</v>
      </c>
      <c r="T1042" s="340">
        <f t="shared" si="91"/>
        <v>0</v>
      </c>
    </row>
    <row r="1043" spans="2:20" ht="14.4" x14ac:dyDescent="0.3">
      <c r="B1043" s="30"/>
      <c r="C1043" s="16"/>
      <c r="D1043" s="16"/>
      <c r="E1043" s="25"/>
      <c r="F1043" s="16"/>
      <c r="G1043" s="15"/>
      <c r="H1043" s="14"/>
      <c r="I1043" s="13"/>
      <c r="J1043" s="13"/>
      <c r="K1043" s="12"/>
      <c r="L1043" s="232">
        <f t="shared" si="87"/>
        <v>0</v>
      </c>
      <c r="M1043" s="234">
        <f t="shared" si="88"/>
        <v>0</v>
      </c>
      <c r="N1043" s="11">
        <f>IF(Q1043="x",0,IF(J1043&lt;(INDEX(Lookup!$U$2:$U$10,MATCH($D$47,Lookup!$S$2:$S$10,0))),0,$L$12*K1043))</f>
        <v>0</v>
      </c>
      <c r="O1043" s="234">
        <f t="shared" si="89"/>
        <v>0</v>
      </c>
      <c r="P1043" s="10"/>
      <c r="Q1043" s="9"/>
      <c r="S1043" s="340">
        <f t="shared" si="90"/>
        <v>0</v>
      </c>
      <c r="T1043" s="340">
        <f t="shared" si="91"/>
        <v>0</v>
      </c>
    </row>
    <row r="1044" spans="2:20" ht="14.4" x14ac:dyDescent="0.3">
      <c r="B1044" s="30"/>
      <c r="C1044" s="16"/>
      <c r="D1044" s="16"/>
      <c r="E1044" s="25"/>
      <c r="F1044" s="16"/>
      <c r="G1044" s="15"/>
      <c r="H1044" s="14"/>
      <c r="I1044" s="13"/>
      <c r="J1044" s="13"/>
      <c r="K1044" s="12"/>
      <c r="L1044" s="232">
        <f t="shared" si="87"/>
        <v>0</v>
      </c>
      <c r="M1044" s="234">
        <f t="shared" si="88"/>
        <v>0</v>
      </c>
      <c r="N1044" s="11">
        <f>IF(Q1044="x",0,IF(J1044&lt;(INDEX(Lookup!$U$2:$U$10,MATCH($D$47,Lookup!$S$2:$S$10,0))),0,$L$12*K1044))</f>
        <v>0</v>
      </c>
      <c r="O1044" s="234">
        <f t="shared" si="89"/>
        <v>0</v>
      </c>
      <c r="P1044" s="10"/>
      <c r="Q1044" s="9"/>
      <c r="S1044" s="340">
        <f t="shared" si="90"/>
        <v>0</v>
      </c>
      <c r="T1044" s="340">
        <f t="shared" si="91"/>
        <v>0</v>
      </c>
    </row>
    <row r="1045" spans="2:20" ht="14.4" x14ac:dyDescent="0.3">
      <c r="B1045" s="30"/>
      <c r="C1045" s="16"/>
      <c r="D1045" s="16"/>
      <c r="E1045" s="25"/>
      <c r="F1045" s="16"/>
      <c r="G1045" s="15"/>
      <c r="H1045" s="14"/>
      <c r="I1045" s="13"/>
      <c r="J1045" s="13"/>
      <c r="K1045" s="12"/>
      <c r="L1045" s="232">
        <f t="shared" si="87"/>
        <v>0</v>
      </c>
      <c r="M1045" s="234">
        <f t="shared" si="88"/>
        <v>0</v>
      </c>
      <c r="N1045" s="11">
        <f>IF(Q1045="x",0,IF(J1045&lt;(INDEX(Lookup!$U$2:$U$10,MATCH($D$47,Lookup!$S$2:$S$10,0))),0,$L$12*K1045))</f>
        <v>0</v>
      </c>
      <c r="O1045" s="234">
        <f t="shared" si="89"/>
        <v>0</v>
      </c>
      <c r="P1045" s="10"/>
      <c r="Q1045" s="9"/>
      <c r="S1045" s="340">
        <f t="shared" si="90"/>
        <v>0</v>
      </c>
      <c r="T1045" s="340">
        <f t="shared" si="91"/>
        <v>0</v>
      </c>
    </row>
    <row r="1046" spans="2:20" ht="14.4" x14ac:dyDescent="0.3">
      <c r="B1046" s="30"/>
      <c r="C1046" s="16"/>
      <c r="D1046" s="16"/>
      <c r="E1046" s="25"/>
      <c r="F1046" s="16"/>
      <c r="G1046" s="15"/>
      <c r="H1046" s="14"/>
      <c r="I1046" s="13"/>
      <c r="J1046" s="13"/>
      <c r="K1046" s="12"/>
      <c r="L1046" s="232">
        <f t="shared" si="87"/>
        <v>0</v>
      </c>
      <c r="M1046" s="234">
        <f t="shared" si="88"/>
        <v>0</v>
      </c>
      <c r="N1046" s="11">
        <f>IF(Q1046="x",0,IF(J1046&lt;(INDEX(Lookup!$U$2:$U$10,MATCH($D$47,Lookup!$S$2:$S$10,0))),0,$L$12*K1046))</f>
        <v>0</v>
      </c>
      <c r="O1046" s="234">
        <f t="shared" si="89"/>
        <v>0</v>
      </c>
      <c r="P1046" s="10"/>
      <c r="Q1046" s="9"/>
      <c r="S1046" s="340">
        <f t="shared" si="90"/>
        <v>0</v>
      </c>
      <c r="T1046" s="340">
        <f t="shared" si="91"/>
        <v>0</v>
      </c>
    </row>
    <row r="1047" spans="2:20" ht="14.4" x14ac:dyDescent="0.3">
      <c r="B1047" s="30"/>
      <c r="C1047" s="16"/>
      <c r="D1047" s="16"/>
      <c r="E1047" s="25"/>
      <c r="F1047" s="16"/>
      <c r="G1047" s="15"/>
      <c r="H1047" s="14"/>
      <c r="I1047" s="13"/>
      <c r="J1047" s="13"/>
      <c r="K1047" s="12"/>
      <c r="L1047" s="232">
        <f t="shared" si="87"/>
        <v>0</v>
      </c>
      <c r="M1047" s="234">
        <f t="shared" si="88"/>
        <v>0</v>
      </c>
      <c r="N1047" s="11">
        <f>IF(Q1047="x",0,IF(J1047&lt;(INDEX(Lookup!$U$2:$U$10,MATCH($D$47,Lookup!$S$2:$S$10,0))),0,$L$12*K1047))</f>
        <v>0</v>
      </c>
      <c r="O1047" s="234">
        <f t="shared" si="89"/>
        <v>0</v>
      </c>
      <c r="P1047" s="10"/>
      <c r="Q1047" s="9"/>
      <c r="S1047" s="340">
        <f t="shared" si="90"/>
        <v>0</v>
      </c>
      <c r="T1047" s="340">
        <f t="shared" si="91"/>
        <v>0</v>
      </c>
    </row>
    <row r="1048" spans="2:20" ht="14.4" x14ac:dyDescent="0.3">
      <c r="B1048" s="30"/>
      <c r="C1048" s="16"/>
      <c r="D1048" s="16"/>
      <c r="E1048" s="25"/>
      <c r="F1048" s="16"/>
      <c r="G1048" s="15"/>
      <c r="H1048" s="14"/>
      <c r="I1048" s="13"/>
      <c r="J1048" s="13"/>
      <c r="K1048" s="12"/>
      <c r="L1048" s="232">
        <f t="shared" si="87"/>
        <v>0</v>
      </c>
      <c r="M1048" s="234">
        <f t="shared" si="88"/>
        <v>0</v>
      </c>
      <c r="N1048" s="11">
        <f>IF(Q1048="x",0,IF(J1048&lt;(INDEX(Lookup!$U$2:$U$10,MATCH($D$47,Lookup!$S$2:$S$10,0))),0,$L$12*K1048))</f>
        <v>0</v>
      </c>
      <c r="O1048" s="234">
        <f t="shared" si="89"/>
        <v>0</v>
      </c>
      <c r="P1048" s="10"/>
      <c r="Q1048" s="9"/>
      <c r="S1048" s="340">
        <f t="shared" si="90"/>
        <v>0</v>
      </c>
      <c r="T1048" s="340">
        <f t="shared" si="91"/>
        <v>0</v>
      </c>
    </row>
    <row r="1049" spans="2:20" ht="14.4" x14ac:dyDescent="0.3">
      <c r="B1049" s="30"/>
      <c r="C1049" s="16"/>
      <c r="D1049" s="16"/>
      <c r="E1049" s="25"/>
      <c r="F1049" s="16"/>
      <c r="G1049" s="15"/>
      <c r="H1049" s="14"/>
      <c r="I1049" s="13"/>
      <c r="J1049" s="13"/>
      <c r="K1049" s="12"/>
      <c r="L1049" s="232">
        <f t="shared" si="87"/>
        <v>0</v>
      </c>
      <c r="M1049" s="234">
        <f t="shared" si="88"/>
        <v>0</v>
      </c>
      <c r="N1049" s="11">
        <f>IF(Q1049="x",0,IF(J1049&lt;(INDEX(Lookup!$U$2:$U$10,MATCH($D$47,Lookup!$S$2:$S$10,0))),0,$L$12*K1049))</f>
        <v>0</v>
      </c>
      <c r="O1049" s="234">
        <f t="shared" si="89"/>
        <v>0</v>
      </c>
      <c r="P1049" s="10"/>
      <c r="Q1049" s="9"/>
      <c r="S1049" s="340">
        <f t="shared" si="90"/>
        <v>0</v>
      </c>
      <c r="T1049" s="340">
        <f t="shared" si="91"/>
        <v>0</v>
      </c>
    </row>
    <row r="1050" spans="2:20" ht="14.4" x14ac:dyDescent="0.3">
      <c r="B1050" s="30"/>
      <c r="C1050" s="16"/>
      <c r="D1050" s="16"/>
      <c r="E1050" s="25"/>
      <c r="F1050" s="16"/>
      <c r="G1050" s="15"/>
      <c r="H1050" s="14"/>
      <c r="I1050" s="13"/>
      <c r="J1050" s="13"/>
      <c r="K1050" s="12"/>
      <c r="L1050" s="232">
        <f t="shared" si="87"/>
        <v>0</v>
      </c>
      <c r="M1050" s="234">
        <f t="shared" si="88"/>
        <v>0</v>
      </c>
      <c r="N1050" s="11">
        <f>IF(Q1050="x",0,IF(J1050&lt;(INDEX(Lookup!$U$2:$U$10,MATCH($D$47,Lookup!$S$2:$S$10,0))),0,$L$12*K1050))</f>
        <v>0</v>
      </c>
      <c r="O1050" s="234">
        <f t="shared" si="89"/>
        <v>0</v>
      </c>
      <c r="P1050" s="10"/>
      <c r="Q1050" s="9"/>
      <c r="S1050" s="340">
        <f t="shared" si="90"/>
        <v>0</v>
      </c>
      <c r="T1050" s="340">
        <f t="shared" si="91"/>
        <v>0</v>
      </c>
    </row>
    <row r="1051" spans="2:20" ht="14.4" x14ac:dyDescent="0.3">
      <c r="B1051" s="30"/>
      <c r="C1051" s="16"/>
      <c r="D1051" s="16"/>
      <c r="E1051" s="25"/>
      <c r="F1051" s="16"/>
      <c r="G1051" s="15"/>
      <c r="H1051" s="14"/>
      <c r="I1051" s="13"/>
      <c r="J1051" s="13"/>
      <c r="K1051" s="12"/>
      <c r="L1051" s="232">
        <f t="shared" si="87"/>
        <v>0</v>
      </c>
      <c r="M1051" s="234">
        <f t="shared" si="88"/>
        <v>0</v>
      </c>
      <c r="N1051" s="11">
        <f>IF(Q1051="x",0,IF(J1051&lt;(INDEX(Lookup!$U$2:$U$10,MATCH($D$47,Lookup!$S$2:$S$10,0))),0,$L$12*K1051))</f>
        <v>0</v>
      </c>
      <c r="O1051" s="234">
        <f t="shared" si="89"/>
        <v>0</v>
      </c>
      <c r="P1051" s="10"/>
      <c r="Q1051" s="9"/>
      <c r="S1051" s="340">
        <f t="shared" si="90"/>
        <v>0</v>
      </c>
      <c r="T1051" s="340">
        <f t="shared" si="91"/>
        <v>0</v>
      </c>
    </row>
    <row r="1052" spans="2:20" ht="14.4" x14ac:dyDescent="0.3">
      <c r="B1052" s="30"/>
      <c r="C1052" s="16"/>
      <c r="D1052" s="16"/>
      <c r="E1052" s="25"/>
      <c r="F1052" s="16"/>
      <c r="G1052" s="15"/>
      <c r="H1052" s="14"/>
      <c r="I1052" s="13"/>
      <c r="J1052" s="13"/>
      <c r="K1052" s="12"/>
      <c r="L1052" s="232">
        <f t="shared" si="87"/>
        <v>0</v>
      </c>
      <c r="M1052" s="234">
        <f t="shared" si="88"/>
        <v>0</v>
      </c>
      <c r="N1052" s="11">
        <f>IF(Q1052="x",0,IF(J1052&lt;(INDEX(Lookup!$U$2:$U$10,MATCH($D$47,Lookup!$S$2:$S$10,0))),0,$L$12*K1052))</f>
        <v>0</v>
      </c>
      <c r="O1052" s="234">
        <f t="shared" si="89"/>
        <v>0</v>
      </c>
      <c r="P1052" s="10"/>
      <c r="Q1052" s="9"/>
      <c r="S1052" s="340">
        <f t="shared" si="90"/>
        <v>0</v>
      </c>
      <c r="T1052" s="340">
        <f t="shared" si="91"/>
        <v>0</v>
      </c>
    </row>
    <row r="1053" spans="2:20" ht="14.4" x14ac:dyDescent="0.3">
      <c r="B1053" s="30"/>
      <c r="C1053" s="16"/>
      <c r="D1053" s="16"/>
      <c r="E1053" s="25"/>
      <c r="F1053" s="16"/>
      <c r="G1053" s="15"/>
      <c r="H1053" s="14"/>
      <c r="I1053" s="13"/>
      <c r="J1053" s="13"/>
      <c r="K1053" s="12"/>
      <c r="L1053" s="232">
        <f t="shared" si="87"/>
        <v>0</v>
      </c>
      <c r="M1053" s="234">
        <f t="shared" si="88"/>
        <v>0</v>
      </c>
      <c r="N1053" s="11">
        <f>IF(Q1053="x",0,IF(J1053&lt;(INDEX(Lookup!$U$2:$U$10,MATCH($D$47,Lookup!$S$2:$S$10,0))),0,$L$12*K1053))</f>
        <v>0</v>
      </c>
      <c r="O1053" s="234">
        <f t="shared" si="89"/>
        <v>0</v>
      </c>
      <c r="P1053" s="10"/>
      <c r="Q1053" s="9"/>
      <c r="S1053" s="340">
        <f t="shared" si="90"/>
        <v>0</v>
      </c>
      <c r="T1053" s="340">
        <f t="shared" si="91"/>
        <v>0</v>
      </c>
    </row>
    <row r="1054" spans="2:20" ht="14.4" x14ac:dyDescent="0.3">
      <c r="B1054" s="30"/>
      <c r="C1054" s="16"/>
      <c r="D1054" s="16"/>
      <c r="E1054" s="25"/>
      <c r="F1054" s="16"/>
      <c r="G1054" s="15"/>
      <c r="H1054" s="14"/>
      <c r="I1054" s="13"/>
      <c r="J1054" s="13"/>
      <c r="K1054" s="12"/>
      <c r="L1054" s="232">
        <f t="shared" si="87"/>
        <v>0</v>
      </c>
      <c r="M1054" s="234">
        <f t="shared" si="88"/>
        <v>0</v>
      </c>
      <c r="N1054" s="11">
        <f>IF(Q1054="x",0,IF(J1054&lt;(INDEX(Lookup!$U$2:$U$10,MATCH($D$47,Lookup!$S$2:$S$10,0))),0,$L$12*K1054))</f>
        <v>0</v>
      </c>
      <c r="O1054" s="234">
        <f t="shared" si="89"/>
        <v>0</v>
      </c>
      <c r="P1054" s="10"/>
      <c r="Q1054" s="9"/>
      <c r="S1054" s="340">
        <f t="shared" si="90"/>
        <v>0</v>
      </c>
      <c r="T1054" s="340">
        <f t="shared" si="91"/>
        <v>0</v>
      </c>
    </row>
    <row r="1055" spans="2:20" ht="14.4" x14ac:dyDescent="0.3">
      <c r="B1055" s="30"/>
      <c r="C1055" s="16"/>
      <c r="D1055" s="16"/>
      <c r="E1055" s="25"/>
      <c r="F1055" s="16"/>
      <c r="G1055" s="15"/>
      <c r="H1055" s="14"/>
      <c r="I1055" s="13"/>
      <c r="J1055" s="13"/>
      <c r="K1055" s="12"/>
      <c r="L1055" s="232">
        <f t="shared" si="87"/>
        <v>0</v>
      </c>
      <c r="M1055" s="234">
        <f t="shared" si="88"/>
        <v>0</v>
      </c>
      <c r="N1055" s="11">
        <f>IF(Q1055="x",0,IF(J1055&lt;(INDEX(Lookup!$U$2:$U$10,MATCH($D$47,Lookup!$S$2:$S$10,0))),0,$L$12*K1055))</f>
        <v>0</v>
      </c>
      <c r="O1055" s="234">
        <f t="shared" si="89"/>
        <v>0</v>
      </c>
      <c r="P1055" s="10"/>
      <c r="Q1055" s="9"/>
      <c r="S1055" s="340">
        <f t="shared" si="90"/>
        <v>0</v>
      </c>
      <c r="T1055" s="340">
        <f t="shared" si="91"/>
        <v>0</v>
      </c>
    </row>
    <row r="1056" spans="2:20" ht="14.4" x14ac:dyDescent="0.3">
      <c r="B1056" s="30"/>
      <c r="C1056" s="16"/>
      <c r="D1056" s="16"/>
      <c r="E1056" s="25"/>
      <c r="F1056" s="16"/>
      <c r="G1056" s="15"/>
      <c r="H1056" s="14"/>
      <c r="I1056" s="13"/>
      <c r="J1056" s="13"/>
      <c r="K1056" s="12"/>
      <c r="L1056" s="232">
        <f t="shared" si="87"/>
        <v>0</v>
      </c>
      <c r="M1056" s="234">
        <f t="shared" si="88"/>
        <v>0</v>
      </c>
      <c r="N1056" s="11">
        <f>IF(Q1056="x",0,IF(J1056&lt;(INDEX(Lookup!$U$2:$U$10,MATCH($D$47,Lookup!$S$2:$S$10,0))),0,$L$12*K1056))</f>
        <v>0</v>
      </c>
      <c r="O1056" s="234">
        <f t="shared" si="89"/>
        <v>0</v>
      </c>
      <c r="P1056" s="10"/>
      <c r="Q1056" s="9"/>
      <c r="S1056" s="340">
        <f t="shared" si="90"/>
        <v>0</v>
      </c>
      <c r="T1056" s="340">
        <f t="shared" si="91"/>
        <v>0</v>
      </c>
    </row>
    <row r="1057" spans="2:20" ht="14.4" x14ac:dyDescent="0.3">
      <c r="B1057" s="30"/>
      <c r="C1057" s="16"/>
      <c r="D1057" s="16"/>
      <c r="E1057" s="25"/>
      <c r="F1057" s="16"/>
      <c r="G1057" s="15"/>
      <c r="H1057" s="14"/>
      <c r="I1057" s="13"/>
      <c r="J1057" s="13"/>
      <c r="K1057" s="12"/>
      <c r="L1057" s="232">
        <f t="shared" si="87"/>
        <v>0</v>
      </c>
      <c r="M1057" s="234">
        <f t="shared" si="88"/>
        <v>0</v>
      </c>
      <c r="N1057" s="11">
        <f>IF(Q1057="x",0,IF(J1057&lt;(INDEX(Lookup!$U$2:$U$10,MATCH($D$47,Lookup!$S$2:$S$10,0))),0,$L$12*K1057))</f>
        <v>0</v>
      </c>
      <c r="O1057" s="234">
        <f t="shared" si="89"/>
        <v>0</v>
      </c>
      <c r="P1057" s="10"/>
      <c r="Q1057" s="9"/>
      <c r="S1057" s="340">
        <f t="shared" si="90"/>
        <v>0</v>
      </c>
      <c r="T1057" s="340">
        <f t="shared" si="91"/>
        <v>0</v>
      </c>
    </row>
    <row r="1058" spans="2:20" ht="14.4" x14ac:dyDescent="0.3">
      <c r="B1058" s="30"/>
      <c r="C1058" s="16"/>
      <c r="D1058" s="16"/>
      <c r="E1058" s="25"/>
      <c r="F1058" s="16"/>
      <c r="G1058" s="15"/>
      <c r="H1058" s="14"/>
      <c r="I1058" s="13"/>
      <c r="J1058" s="13"/>
      <c r="K1058" s="12"/>
      <c r="L1058" s="232">
        <f t="shared" si="87"/>
        <v>0</v>
      </c>
      <c r="M1058" s="234">
        <f t="shared" si="88"/>
        <v>0</v>
      </c>
      <c r="N1058" s="11">
        <f>IF(Q1058="x",0,IF(J1058&lt;(INDEX(Lookup!$U$2:$U$10,MATCH($D$47,Lookup!$S$2:$S$10,0))),0,$L$12*K1058))</f>
        <v>0</v>
      </c>
      <c r="O1058" s="234">
        <f t="shared" si="89"/>
        <v>0</v>
      </c>
      <c r="P1058" s="10"/>
      <c r="Q1058" s="9"/>
      <c r="S1058" s="340">
        <f t="shared" si="90"/>
        <v>0</v>
      </c>
      <c r="T1058" s="340">
        <f t="shared" si="91"/>
        <v>0</v>
      </c>
    </row>
    <row r="1059" spans="2:20" ht="14.4" x14ac:dyDescent="0.3">
      <c r="B1059" s="30"/>
      <c r="C1059" s="16"/>
      <c r="D1059" s="16"/>
      <c r="E1059" s="25"/>
      <c r="F1059" s="16"/>
      <c r="G1059" s="15"/>
      <c r="H1059" s="14"/>
      <c r="I1059" s="13"/>
      <c r="J1059" s="13"/>
      <c r="K1059" s="12"/>
      <c r="L1059" s="232">
        <f t="shared" si="87"/>
        <v>0</v>
      </c>
      <c r="M1059" s="234">
        <f t="shared" si="88"/>
        <v>0</v>
      </c>
      <c r="N1059" s="11">
        <f>IF(Q1059="x",0,IF(J1059&lt;(INDEX(Lookup!$U$2:$U$10,MATCH($D$47,Lookup!$S$2:$S$10,0))),0,$L$12*K1059))</f>
        <v>0</v>
      </c>
      <c r="O1059" s="234">
        <f t="shared" si="89"/>
        <v>0</v>
      </c>
      <c r="P1059" s="10"/>
      <c r="Q1059" s="9"/>
      <c r="S1059" s="340">
        <f t="shared" si="90"/>
        <v>0</v>
      </c>
      <c r="T1059" s="340">
        <f t="shared" si="91"/>
        <v>0</v>
      </c>
    </row>
    <row r="1060" spans="2:20" ht="14.4" x14ac:dyDescent="0.3">
      <c r="B1060" s="30"/>
      <c r="C1060" s="16"/>
      <c r="D1060" s="16"/>
      <c r="E1060" s="25"/>
      <c r="F1060" s="16"/>
      <c r="G1060" s="15"/>
      <c r="H1060" s="14"/>
      <c r="I1060" s="13"/>
      <c r="J1060" s="13"/>
      <c r="K1060" s="12"/>
      <c r="L1060" s="232">
        <f t="shared" si="87"/>
        <v>0</v>
      </c>
      <c r="M1060" s="234">
        <f t="shared" si="88"/>
        <v>0</v>
      </c>
      <c r="N1060" s="11">
        <f>IF(Q1060="x",0,IF(J1060&lt;(INDEX(Lookup!$U$2:$U$10,MATCH($D$47,Lookup!$S$2:$S$10,0))),0,$L$12*K1060))</f>
        <v>0</v>
      </c>
      <c r="O1060" s="234">
        <f t="shared" si="89"/>
        <v>0</v>
      </c>
      <c r="P1060" s="10"/>
      <c r="Q1060" s="9"/>
      <c r="S1060" s="340">
        <f t="shared" si="90"/>
        <v>0</v>
      </c>
      <c r="T1060" s="340">
        <f t="shared" si="91"/>
        <v>0</v>
      </c>
    </row>
    <row r="1061" spans="2:20" ht="14.4" x14ac:dyDescent="0.3">
      <c r="B1061" s="30"/>
      <c r="C1061" s="16"/>
      <c r="D1061" s="16"/>
      <c r="E1061" s="25"/>
      <c r="F1061" s="16"/>
      <c r="G1061" s="15"/>
      <c r="H1061" s="14"/>
      <c r="I1061" s="13"/>
      <c r="J1061" s="13"/>
      <c r="K1061" s="12"/>
      <c r="L1061" s="232">
        <f t="shared" si="87"/>
        <v>0</v>
      </c>
      <c r="M1061" s="234">
        <f t="shared" si="88"/>
        <v>0</v>
      </c>
      <c r="N1061" s="11">
        <f>IF(Q1061="x",0,IF(J1061&lt;(INDEX(Lookup!$U$2:$U$10,MATCH($D$47,Lookup!$S$2:$S$10,0))),0,$L$12*K1061))</f>
        <v>0</v>
      </c>
      <c r="O1061" s="234">
        <f t="shared" si="89"/>
        <v>0</v>
      </c>
      <c r="P1061" s="10"/>
      <c r="Q1061" s="9"/>
      <c r="S1061" s="340">
        <f t="shared" si="90"/>
        <v>0</v>
      </c>
      <c r="T1061" s="340">
        <f t="shared" si="91"/>
        <v>0</v>
      </c>
    </row>
    <row r="1062" spans="2:20" ht="14.4" x14ac:dyDescent="0.3">
      <c r="B1062" s="30"/>
      <c r="C1062" s="16"/>
      <c r="D1062" s="16"/>
      <c r="E1062" s="25"/>
      <c r="F1062" s="16"/>
      <c r="G1062" s="15"/>
      <c r="H1062" s="14"/>
      <c r="I1062" s="13"/>
      <c r="J1062" s="13"/>
      <c r="K1062" s="12"/>
      <c r="L1062" s="232">
        <f t="shared" si="87"/>
        <v>0</v>
      </c>
      <c r="M1062" s="234">
        <f t="shared" si="88"/>
        <v>0</v>
      </c>
      <c r="N1062" s="11">
        <f>IF(Q1062="x",0,IF(J1062&lt;(INDEX(Lookup!$U$2:$U$10,MATCH($D$47,Lookup!$S$2:$S$10,0))),0,$L$12*K1062))</f>
        <v>0</v>
      </c>
      <c r="O1062" s="234">
        <f t="shared" si="89"/>
        <v>0</v>
      </c>
      <c r="P1062" s="10"/>
      <c r="Q1062" s="9"/>
      <c r="S1062" s="340">
        <f t="shared" si="90"/>
        <v>0</v>
      </c>
      <c r="T1062" s="340">
        <f t="shared" si="91"/>
        <v>0</v>
      </c>
    </row>
    <row r="1063" spans="2:20" ht="14.4" x14ac:dyDescent="0.3">
      <c r="B1063" s="30"/>
      <c r="C1063" s="16"/>
      <c r="D1063" s="16"/>
      <c r="E1063" s="25"/>
      <c r="F1063" s="16"/>
      <c r="G1063" s="15"/>
      <c r="H1063" s="14"/>
      <c r="I1063" s="13"/>
      <c r="J1063" s="13"/>
      <c r="K1063" s="12"/>
      <c r="L1063" s="232">
        <f t="shared" si="87"/>
        <v>0</v>
      </c>
      <c r="M1063" s="234">
        <f t="shared" si="88"/>
        <v>0</v>
      </c>
      <c r="N1063" s="11">
        <f>IF(Q1063="x",0,IF(J1063&lt;(INDEX(Lookup!$U$2:$U$10,MATCH($D$47,Lookup!$S$2:$S$10,0))),0,$L$12*K1063))</f>
        <v>0</v>
      </c>
      <c r="O1063" s="234">
        <f t="shared" si="89"/>
        <v>0</v>
      </c>
      <c r="P1063" s="10"/>
      <c r="Q1063" s="9"/>
      <c r="S1063" s="340">
        <f t="shared" si="90"/>
        <v>0</v>
      </c>
      <c r="T1063" s="340">
        <f t="shared" si="91"/>
        <v>0</v>
      </c>
    </row>
    <row r="1064" spans="2:20" ht="14.4" x14ac:dyDescent="0.3">
      <c r="B1064" s="30"/>
      <c r="C1064" s="16"/>
      <c r="D1064" s="16"/>
      <c r="E1064" s="25"/>
      <c r="F1064" s="16"/>
      <c r="G1064" s="15"/>
      <c r="H1064" s="14"/>
      <c r="I1064" s="13"/>
      <c r="J1064" s="13"/>
      <c r="K1064" s="12"/>
      <c r="L1064" s="232">
        <f t="shared" si="87"/>
        <v>0</v>
      </c>
      <c r="M1064" s="234">
        <f t="shared" si="88"/>
        <v>0</v>
      </c>
      <c r="N1064" s="11">
        <f>IF(Q1064="x",0,IF(J1064&lt;(INDEX(Lookup!$U$2:$U$10,MATCH($D$47,Lookup!$S$2:$S$10,0))),0,$L$12*K1064))</f>
        <v>0</v>
      </c>
      <c r="O1064" s="234">
        <f t="shared" si="89"/>
        <v>0</v>
      </c>
      <c r="P1064" s="10"/>
      <c r="Q1064" s="9"/>
      <c r="S1064" s="340">
        <f t="shared" si="90"/>
        <v>0</v>
      </c>
      <c r="T1064" s="340">
        <f t="shared" si="91"/>
        <v>0</v>
      </c>
    </row>
    <row r="1065" spans="2:20" ht="14.4" x14ac:dyDescent="0.3">
      <c r="B1065" s="30"/>
      <c r="C1065" s="16"/>
      <c r="D1065" s="16"/>
      <c r="E1065" s="25"/>
      <c r="F1065" s="16"/>
      <c r="G1065" s="15"/>
      <c r="H1065" s="14"/>
      <c r="I1065" s="13"/>
      <c r="J1065" s="13"/>
      <c r="K1065" s="12"/>
      <c r="L1065" s="232">
        <f t="shared" si="87"/>
        <v>0</v>
      </c>
      <c r="M1065" s="234">
        <f t="shared" si="88"/>
        <v>0</v>
      </c>
      <c r="N1065" s="11">
        <f>IF(Q1065="x",0,IF(J1065&lt;(INDEX(Lookup!$U$2:$U$10,MATCH($D$47,Lookup!$S$2:$S$10,0))),0,$L$12*K1065))</f>
        <v>0</v>
      </c>
      <c r="O1065" s="234">
        <f t="shared" si="89"/>
        <v>0</v>
      </c>
      <c r="P1065" s="10"/>
      <c r="Q1065" s="9"/>
      <c r="S1065" s="340">
        <f t="shared" si="90"/>
        <v>0</v>
      </c>
      <c r="T1065" s="340">
        <f t="shared" si="91"/>
        <v>0</v>
      </c>
    </row>
    <row r="1066" spans="2:20" ht="14.4" x14ac:dyDescent="0.3">
      <c r="B1066" s="30"/>
      <c r="C1066" s="16"/>
      <c r="D1066" s="16"/>
      <c r="E1066" s="25"/>
      <c r="F1066" s="16"/>
      <c r="G1066" s="15"/>
      <c r="H1066" s="14"/>
      <c r="I1066" s="13"/>
      <c r="J1066" s="13"/>
      <c r="K1066" s="12"/>
      <c r="L1066" s="232">
        <f t="shared" si="87"/>
        <v>0</v>
      </c>
      <c r="M1066" s="234">
        <f t="shared" si="88"/>
        <v>0</v>
      </c>
      <c r="N1066" s="11">
        <f>IF(Q1066="x",0,IF(J1066&lt;(INDEX(Lookup!$U$2:$U$10,MATCH($D$47,Lookup!$S$2:$S$10,0))),0,$L$12*K1066))</f>
        <v>0</v>
      </c>
      <c r="O1066" s="234">
        <f t="shared" si="89"/>
        <v>0</v>
      </c>
      <c r="P1066" s="10"/>
      <c r="Q1066" s="9"/>
      <c r="S1066" s="340">
        <f t="shared" si="90"/>
        <v>0</v>
      </c>
      <c r="T1066" s="340">
        <f t="shared" si="91"/>
        <v>0</v>
      </c>
    </row>
    <row r="1067" spans="2:20" ht="14.4" x14ac:dyDescent="0.3">
      <c r="B1067" s="30"/>
      <c r="C1067" s="16"/>
      <c r="D1067" s="16"/>
      <c r="E1067" s="25"/>
      <c r="F1067" s="16"/>
      <c r="G1067" s="15"/>
      <c r="H1067" s="14"/>
      <c r="I1067" s="13"/>
      <c r="J1067" s="13"/>
      <c r="K1067" s="12"/>
      <c r="L1067" s="232">
        <f t="shared" si="87"/>
        <v>0</v>
      </c>
      <c r="M1067" s="234">
        <f t="shared" si="88"/>
        <v>0</v>
      </c>
      <c r="N1067" s="11">
        <f>IF(Q1067="x",0,IF(J1067&lt;(INDEX(Lookup!$U$2:$U$10,MATCH($D$47,Lookup!$S$2:$S$10,0))),0,$L$12*K1067))</f>
        <v>0</v>
      </c>
      <c r="O1067" s="234">
        <f t="shared" si="89"/>
        <v>0</v>
      </c>
      <c r="P1067" s="10"/>
      <c r="Q1067" s="9"/>
      <c r="S1067" s="340">
        <f t="shared" si="90"/>
        <v>0</v>
      </c>
      <c r="T1067" s="340">
        <f t="shared" si="91"/>
        <v>0</v>
      </c>
    </row>
    <row r="1068" spans="2:20" ht="14.4" x14ac:dyDescent="0.3">
      <c r="B1068" s="30"/>
      <c r="C1068" s="16"/>
      <c r="D1068" s="16"/>
      <c r="E1068" s="25"/>
      <c r="F1068" s="16"/>
      <c r="G1068" s="15"/>
      <c r="H1068" s="14"/>
      <c r="I1068" s="13"/>
      <c r="J1068" s="13"/>
      <c r="K1068" s="12"/>
      <c r="L1068" s="232">
        <f t="shared" si="87"/>
        <v>0</v>
      </c>
      <c r="M1068" s="234">
        <f t="shared" si="88"/>
        <v>0</v>
      </c>
      <c r="N1068" s="11">
        <f>IF(Q1068="x",0,IF(J1068&lt;(INDEX(Lookup!$U$2:$U$10,MATCH($D$47,Lookup!$S$2:$S$10,0))),0,$L$12*K1068))</f>
        <v>0</v>
      </c>
      <c r="O1068" s="234">
        <f t="shared" si="89"/>
        <v>0</v>
      </c>
      <c r="P1068" s="10"/>
      <c r="Q1068" s="9"/>
      <c r="S1068" s="340">
        <f t="shared" si="90"/>
        <v>0</v>
      </c>
      <c r="T1068" s="340">
        <f t="shared" si="91"/>
        <v>0</v>
      </c>
    </row>
    <row r="1069" spans="2:20" ht="14.4" x14ac:dyDescent="0.3">
      <c r="B1069" s="30"/>
      <c r="C1069" s="16"/>
      <c r="D1069" s="16"/>
      <c r="E1069" s="25"/>
      <c r="F1069" s="16"/>
      <c r="G1069" s="15"/>
      <c r="H1069" s="14"/>
      <c r="I1069" s="13"/>
      <c r="J1069" s="13"/>
      <c r="K1069" s="12"/>
      <c r="L1069" s="232">
        <f t="shared" si="87"/>
        <v>0</v>
      </c>
      <c r="M1069" s="234">
        <f t="shared" si="88"/>
        <v>0</v>
      </c>
      <c r="N1069" s="11">
        <f>IF(Q1069="x",0,IF(J1069&lt;(INDEX(Lookup!$U$2:$U$10,MATCH($D$47,Lookup!$S$2:$S$10,0))),0,$L$12*K1069))</f>
        <v>0</v>
      </c>
      <c r="O1069" s="234">
        <f t="shared" si="89"/>
        <v>0</v>
      </c>
      <c r="P1069" s="10"/>
      <c r="Q1069" s="9"/>
      <c r="S1069" s="340">
        <f t="shared" si="90"/>
        <v>0</v>
      </c>
      <c r="T1069" s="340">
        <f t="shared" si="91"/>
        <v>0</v>
      </c>
    </row>
    <row r="1070" spans="2:20" ht="14.4" x14ac:dyDescent="0.3">
      <c r="B1070" s="30"/>
      <c r="C1070" s="16"/>
      <c r="D1070" s="16"/>
      <c r="E1070" s="25"/>
      <c r="F1070" s="16"/>
      <c r="G1070" s="15"/>
      <c r="H1070" s="14"/>
      <c r="I1070" s="13"/>
      <c r="J1070" s="13"/>
      <c r="K1070" s="12"/>
      <c r="L1070" s="232">
        <f t="shared" si="87"/>
        <v>0</v>
      </c>
      <c r="M1070" s="234">
        <f t="shared" si="88"/>
        <v>0</v>
      </c>
      <c r="N1070" s="11">
        <f>IF(Q1070="x",0,IF(J1070&lt;(INDEX(Lookup!$U$2:$U$10,MATCH($D$47,Lookup!$S$2:$S$10,0))),0,$L$12*K1070))</f>
        <v>0</v>
      </c>
      <c r="O1070" s="234">
        <f t="shared" si="89"/>
        <v>0</v>
      </c>
      <c r="P1070" s="10"/>
      <c r="Q1070" s="9"/>
      <c r="S1070" s="340">
        <f t="shared" si="90"/>
        <v>0</v>
      </c>
      <c r="T1070" s="340">
        <f t="shared" si="91"/>
        <v>0</v>
      </c>
    </row>
    <row r="1071" spans="2:20" ht="14.4" x14ac:dyDescent="0.3">
      <c r="B1071" s="30"/>
      <c r="C1071" s="16"/>
      <c r="D1071" s="16"/>
      <c r="E1071" s="25"/>
      <c r="F1071" s="16"/>
      <c r="G1071" s="15"/>
      <c r="H1071" s="14"/>
      <c r="I1071" s="13"/>
      <c r="J1071" s="13"/>
      <c r="K1071" s="12"/>
      <c r="L1071" s="232">
        <f t="shared" si="87"/>
        <v>0</v>
      </c>
      <c r="M1071" s="234">
        <f t="shared" si="88"/>
        <v>0</v>
      </c>
      <c r="N1071" s="11">
        <f>IF(Q1071="x",0,IF(J1071&lt;(INDEX(Lookup!$U$2:$U$10,MATCH($D$47,Lookup!$S$2:$S$10,0))),0,$L$12*K1071))</f>
        <v>0</v>
      </c>
      <c r="O1071" s="234">
        <f t="shared" si="89"/>
        <v>0</v>
      </c>
      <c r="P1071" s="10"/>
      <c r="Q1071" s="9"/>
      <c r="S1071" s="340">
        <f t="shared" si="90"/>
        <v>0</v>
      </c>
      <c r="T1071" s="340">
        <f t="shared" si="91"/>
        <v>0</v>
      </c>
    </row>
    <row r="1072" spans="2:20" ht="14.4" x14ac:dyDescent="0.3">
      <c r="B1072" s="30"/>
      <c r="C1072" s="16"/>
      <c r="D1072" s="16"/>
      <c r="E1072" s="25"/>
      <c r="F1072" s="16"/>
      <c r="G1072" s="15"/>
      <c r="H1072" s="14"/>
      <c r="I1072" s="13"/>
      <c r="J1072" s="13"/>
      <c r="K1072" s="12"/>
      <c r="L1072" s="232">
        <f t="shared" si="87"/>
        <v>0</v>
      </c>
      <c r="M1072" s="234">
        <f t="shared" si="88"/>
        <v>0</v>
      </c>
      <c r="N1072" s="11">
        <f>IF(Q1072="x",0,IF(J1072&lt;(INDEX(Lookup!$U$2:$U$10,MATCH($D$47,Lookup!$S$2:$S$10,0))),0,$L$12*K1072))</f>
        <v>0</v>
      </c>
      <c r="O1072" s="234">
        <f t="shared" si="89"/>
        <v>0</v>
      </c>
      <c r="P1072" s="10"/>
      <c r="Q1072" s="9"/>
      <c r="S1072" s="340">
        <f t="shared" si="90"/>
        <v>0</v>
      </c>
      <c r="T1072" s="340">
        <f t="shared" si="91"/>
        <v>0</v>
      </c>
    </row>
    <row r="1073" spans="2:20" ht="14.4" x14ac:dyDescent="0.3">
      <c r="B1073" s="30"/>
      <c r="C1073" s="16"/>
      <c r="D1073" s="16"/>
      <c r="E1073" s="25"/>
      <c r="F1073" s="16"/>
      <c r="G1073" s="15"/>
      <c r="H1073" s="14"/>
      <c r="I1073" s="13"/>
      <c r="J1073" s="13"/>
      <c r="K1073" s="12"/>
      <c r="L1073" s="232">
        <f t="shared" si="87"/>
        <v>0</v>
      </c>
      <c r="M1073" s="234">
        <f t="shared" si="88"/>
        <v>0</v>
      </c>
      <c r="N1073" s="11">
        <f>IF(Q1073="x",0,IF(J1073&lt;(INDEX(Lookup!$U$2:$U$10,MATCH($D$47,Lookup!$S$2:$S$10,0))),0,$L$12*K1073))</f>
        <v>0</v>
      </c>
      <c r="O1073" s="234">
        <f t="shared" si="89"/>
        <v>0</v>
      </c>
      <c r="P1073" s="10"/>
      <c r="Q1073" s="9"/>
      <c r="S1073" s="340">
        <f t="shared" si="90"/>
        <v>0</v>
      </c>
      <c r="T1073" s="340">
        <f t="shared" si="91"/>
        <v>0</v>
      </c>
    </row>
    <row r="1074" spans="2:20" ht="14.4" x14ac:dyDescent="0.3">
      <c r="B1074" s="30"/>
      <c r="C1074" s="16"/>
      <c r="D1074" s="16"/>
      <c r="E1074" s="25"/>
      <c r="F1074" s="16"/>
      <c r="G1074" s="15"/>
      <c r="H1074" s="14"/>
      <c r="I1074" s="13"/>
      <c r="J1074" s="13"/>
      <c r="K1074" s="12"/>
      <c r="L1074" s="232">
        <f t="shared" ref="L1074:L1137" si="92">IF(ROUNDDOWN(DATEDIF(I1074,J1074,"d")/7,0)&gt;$L$12,$L$12*K1074,K1074*ROUNDDOWN(DATEDIF(I1074,J1074,"d")/7,0))</f>
        <v>0</v>
      </c>
      <c r="M1074" s="234">
        <f t="shared" ref="M1074:M1137" si="93">L1074*$L$6</f>
        <v>0</v>
      </c>
      <c r="N1074" s="11">
        <f>IF(Q1074="x",0,IF(J1074&lt;(INDEX(Lookup!$U$2:$U$10,MATCH($D$47,Lookup!$S$2:$S$10,0))),0,$L$12*K1074))</f>
        <v>0</v>
      </c>
      <c r="O1074" s="234">
        <f t="shared" ref="O1074:O1137" si="94">N1074*$L$6</f>
        <v>0</v>
      </c>
      <c r="P1074" s="10"/>
      <c r="Q1074" s="9"/>
      <c r="S1074" s="340">
        <f t="shared" si="90"/>
        <v>0</v>
      </c>
      <c r="T1074" s="340">
        <f t="shared" si="91"/>
        <v>0</v>
      </c>
    </row>
    <row r="1075" spans="2:20" ht="14.4" x14ac:dyDescent="0.3">
      <c r="B1075" s="30"/>
      <c r="C1075" s="16"/>
      <c r="D1075" s="16"/>
      <c r="E1075" s="25"/>
      <c r="F1075" s="16"/>
      <c r="G1075" s="15"/>
      <c r="H1075" s="14"/>
      <c r="I1075" s="13"/>
      <c r="J1075" s="13"/>
      <c r="K1075" s="12"/>
      <c r="L1075" s="232">
        <f t="shared" si="92"/>
        <v>0</v>
      </c>
      <c r="M1075" s="234">
        <f t="shared" si="93"/>
        <v>0</v>
      </c>
      <c r="N1075" s="11">
        <f>IF(Q1075="x",0,IF(J1075&lt;(INDEX(Lookup!$U$2:$U$10,MATCH($D$47,Lookup!$S$2:$S$10,0))),0,$L$12*K1075))</f>
        <v>0</v>
      </c>
      <c r="O1075" s="234">
        <f t="shared" si="94"/>
        <v>0</v>
      </c>
      <c r="P1075" s="10"/>
      <c r="Q1075" s="9"/>
      <c r="S1075" s="340">
        <f t="shared" ref="S1075:S1138" si="95">M1075*$I$35</f>
        <v>0</v>
      </c>
      <c r="T1075" s="340">
        <f t="shared" ref="T1075:T1138" si="96">O1075*$I$44</f>
        <v>0</v>
      </c>
    </row>
    <row r="1076" spans="2:20" ht="14.4" x14ac:dyDescent="0.3">
      <c r="B1076" s="30"/>
      <c r="C1076" s="16"/>
      <c r="D1076" s="16"/>
      <c r="E1076" s="25"/>
      <c r="F1076" s="16"/>
      <c r="G1076" s="15"/>
      <c r="H1076" s="14"/>
      <c r="I1076" s="13"/>
      <c r="J1076" s="13"/>
      <c r="K1076" s="12"/>
      <c r="L1076" s="232">
        <f t="shared" si="92"/>
        <v>0</v>
      </c>
      <c r="M1076" s="234">
        <f t="shared" si="93"/>
        <v>0</v>
      </c>
      <c r="N1076" s="11">
        <f>IF(Q1076="x",0,IF(J1076&lt;(INDEX(Lookup!$U$2:$U$10,MATCH($D$47,Lookup!$S$2:$S$10,0))),0,$L$12*K1076))</f>
        <v>0</v>
      </c>
      <c r="O1076" s="234">
        <f t="shared" si="94"/>
        <v>0</v>
      </c>
      <c r="P1076" s="10"/>
      <c r="Q1076" s="9"/>
      <c r="S1076" s="340">
        <f t="shared" si="95"/>
        <v>0</v>
      </c>
      <c r="T1076" s="340">
        <f t="shared" si="96"/>
        <v>0</v>
      </c>
    </row>
    <row r="1077" spans="2:20" ht="14.4" x14ac:dyDescent="0.3">
      <c r="B1077" s="30"/>
      <c r="C1077" s="16"/>
      <c r="D1077" s="16"/>
      <c r="E1077" s="25"/>
      <c r="F1077" s="16"/>
      <c r="G1077" s="15"/>
      <c r="H1077" s="14"/>
      <c r="I1077" s="13"/>
      <c r="J1077" s="13"/>
      <c r="K1077" s="12"/>
      <c r="L1077" s="232">
        <f t="shared" si="92"/>
        <v>0</v>
      </c>
      <c r="M1077" s="234">
        <f t="shared" si="93"/>
        <v>0</v>
      </c>
      <c r="N1077" s="11">
        <f>IF(Q1077="x",0,IF(J1077&lt;(INDEX(Lookup!$U$2:$U$10,MATCH($D$47,Lookup!$S$2:$S$10,0))),0,$L$12*K1077))</f>
        <v>0</v>
      </c>
      <c r="O1077" s="234">
        <f t="shared" si="94"/>
        <v>0</v>
      </c>
      <c r="P1077" s="10"/>
      <c r="Q1077" s="9"/>
      <c r="S1077" s="340">
        <f t="shared" si="95"/>
        <v>0</v>
      </c>
      <c r="T1077" s="340">
        <f t="shared" si="96"/>
        <v>0</v>
      </c>
    </row>
    <row r="1078" spans="2:20" ht="14.4" x14ac:dyDescent="0.3">
      <c r="B1078" s="30"/>
      <c r="C1078" s="16"/>
      <c r="D1078" s="16"/>
      <c r="E1078" s="25"/>
      <c r="F1078" s="16"/>
      <c r="G1078" s="15"/>
      <c r="H1078" s="14"/>
      <c r="I1078" s="13"/>
      <c r="J1078" s="13"/>
      <c r="K1078" s="12"/>
      <c r="L1078" s="232">
        <f t="shared" si="92"/>
        <v>0</v>
      </c>
      <c r="M1078" s="234">
        <f t="shared" si="93"/>
        <v>0</v>
      </c>
      <c r="N1078" s="11">
        <f>IF(Q1078="x",0,IF(J1078&lt;(INDEX(Lookup!$U$2:$U$10,MATCH($D$47,Lookup!$S$2:$S$10,0))),0,$L$12*K1078))</f>
        <v>0</v>
      </c>
      <c r="O1078" s="234">
        <f t="shared" si="94"/>
        <v>0</v>
      </c>
      <c r="P1078" s="10"/>
      <c r="Q1078" s="9"/>
      <c r="S1078" s="340">
        <f t="shared" si="95"/>
        <v>0</v>
      </c>
      <c r="T1078" s="340">
        <f t="shared" si="96"/>
        <v>0</v>
      </c>
    </row>
    <row r="1079" spans="2:20" ht="14.4" x14ac:dyDescent="0.3">
      <c r="B1079" s="30"/>
      <c r="C1079" s="16"/>
      <c r="D1079" s="16"/>
      <c r="E1079" s="25"/>
      <c r="F1079" s="16"/>
      <c r="G1079" s="15"/>
      <c r="H1079" s="14"/>
      <c r="I1079" s="13"/>
      <c r="J1079" s="13"/>
      <c r="K1079" s="12"/>
      <c r="L1079" s="232">
        <f t="shared" si="92"/>
        <v>0</v>
      </c>
      <c r="M1079" s="234">
        <f t="shared" si="93"/>
        <v>0</v>
      </c>
      <c r="N1079" s="11">
        <f>IF(Q1079="x",0,IF(J1079&lt;(INDEX(Lookup!$U$2:$U$10,MATCH($D$47,Lookup!$S$2:$S$10,0))),0,$L$12*K1079))</f>
        <v>0</v>
      </c>
      <c r="O1079" s="234">
        <f t="shared" si="94"/>
        <v>0</v>
      </c>
      <c r="P1079" s="10"/>
      <c r="Q1079" s="9"/>
      <c r="S1079" s="340">
        <f t="shared" si="95"/>
        <v>0</v>
      </c>
      <c r="T1079" s="340">
        <f t="shared" si="96"/>
        <v>0</v>
      </c>
    </row>
    <row r="1080" spans="2:20" ht="14.4" x14ac:dyDescent="0.3">
      <c r="B1080" s="30"/>
      <c r="C1080" s="16"/>
      <c r="D1080" s="16"/>
      <c r="E1080" s="25"/>
      <c r="F1080" s="16"/>
      <c r="G1080" s="15"/>
      <c r="H1080" s="14"/>
      <c r="I1080" s="13"/>
      <c r="J1080" s="13"/>
      <c r="K1080" s="12"/>
      <c r="L1080" s="232">
        <f t="shared" si="92"/>
        <v>0</v>
      </c>
      <c r="M1080" s="234">
        <f t="shared" si="93"/>
        <v>0</v>
      </c>
      <c r="N1080" s="11">
        <f>IF(Q1080="x",0,IF(J1080&lt;(INDEX(Lookup!$U$2:$U$10,MATCH($D$47,Lookup!$S$2:$S$10,0))),0,$L$12*K1080))</f>
        <v>0</v>
      </c>
      <c r="O1080" s="234">
        <f t="shared" si="94"/>
        <v>0</v>
      </c>
      <c r="P1080" s="10"/>
      <c r="Q1080" s="9"/>
      <c r="S1080" s="340">
        <f t="shared" si="95"/>
        <v>0</v>
      </c>
      <c r="T1080" s="340">
        <f t="shared" si="96"/>
        <v>0</v>
      </c>
    </row>
    <row r="1081" spans="2:20" ht="14.4" x14ac:dyDescent="0.3">
      <c r="B1081" s="30"/>
      <c r="C1081" s="16"/>
      <c r="D1081" s="16"/>
      <c r="E1081" s="25"/>
      <c r="F1081" s="16"/>
      <c r="G1081" s="15"/>
      <c r="H1081" s="14"/>
      <c r="I1081" s="13"/>
      <c r="J1081" s="13"/>
      <c r="K1081" s="12"/>
      <c r="L1081" s="232">
        <f t="shared" si="92"/>
        <v>0</v>
      </c>
      <c r="M1081" s="234">
        <f t="shared" si="93"/>
        <v>0</v>
      </c>
      <c r="N1081" s="11">
        <f>IF(Q1081="x",0,IF(J1081&lt;(INDEX(Lookup!$U$2:$U$10,MATCH($D$47,Lookup!$S$2:$S$10,0))),0,$L$12*K1081))</f>
        <v>0</v>
      </c>
      <c r="O1081" s="234">
        <f t="shared" si="94"/>
        <v>0</v>
      </c>
      <c r="P1081" s="10"/>
      <c r="Q1081" s="9"/>
      <c r="S1081" s="340">
        <f t="shared" si="95"/>
        <v>0</v>
      </c>
      <c r="T1081" s="340">
        <f t="shared" si="96"/>
        <v>0</v>
      </c>
    </row>
    <row r="1082" spans="2:20" ht="14.4" x14ac:dyDescent="0.3">
      <c r="B1082" s="30"/>
      <c r="C1082" s="16"/>
      <c r="D1082" s="16"/>
      <c r="E1082" s="25"/>
      <c r="F1082" s="16"/>
      <c r="G1082" s="15"/>
      <c r="H1082" s="14"/>
      <c r="I1082" s="13"/>
      <c r="J1082" s="13"/>
      <c r="K1082" s="12"/>
      <c r="L1082" s="232">
        <f t="shared" si="92"/>
        <v>0</v>
      </c>
      <c r="M1082" s="234">
        <f t="shared" si="93"/>
        <v>0</v>
      </c>
      <c r="N1082" s="11">
        <f>IF(Q1082="x",0,IF(J1082&lt;(INDEX(Lookup!$U$2:$U$10,MATCH($D$47,Lookup!$S$2:$S$10,0))),0,$L$12*K1082))</f>
        <v>0</v>
      </c>
      <c r="O1082" s="234">
        <f t="shared" si="94"/>
        <v>0</v>
      </c>
      <c r="P1082" s="10"/>
      <c r="Q1082" s="9"/>
      <c r="S1082" s="340">
        <f t="shared" si="95"/>
        <v>0</v>
      </c>
      <c r="T1082" s="340">
        <f t="shared" si="96"/>
        <v>0</v>
      </c>
    </row>
    <row r="1083" spans="2:20" ht="14.4" x14ac:dyDescent="0.3">
      <c r="B1083" s="30"/>
      <c r="C1083" s="16"/>
      <c r="D1083" s="16"/>
      <c r="E1083" s="25"/>
      <c r="F1083" s="16"/>
      <c r="G1083" s="15"/>
      <c r="H1083" s="14"/>
      <c r="I1083" s="13"/>
      <c r="J1083" s="13"/>
      <c r="K1083" s="12"/>
      <c r="L1083" s="232">
        <f t="shared" si="92"/>
        <v>0</v>
      </c>
      <c r="M1083" s="234">
        <f t="shared" si="93"/>
        <v>0</v>
      </c>
      <c r="N1083" s="11">
        <f>IF(Q1083="x",0,IF(J1083&lt;(INDEX(Lookup!$U$2:$U$10,MATCH($D$47,Lookup!$S$2:$S$10,0))),0,$L$12*K1083))</f>
        <v>0</v>
      </c>
      <c r="O1083" s="234">
        <f t="shared" si="94"/>
        <v>0</v>
      </c>
      <c r="P1083" s="10"/>
      <c r="Q1083" s="9"/>
      <c r="S1083" s="340">
        <f t="shared" si="95"/>
        <v>0</v>
      </c>
      <c r="T1083" s="340">
        <f t="shared" si="96"/>
        <v>0</v>
      </c>
    </row>
    <row r="1084" spans="2:20" ht="14.4" x14ac:dyDescent="0.3">
      <c r="B1084" s="30"/>
      <c r="C1084" s="16"/>
      <c r="D1084" s="16"/>
      <c r="E1084" s="25"/>
      <c r="F1084" s="16"/>
      <c r="G1084" s="15"/>
      <c r="H1084" s="14"/>
      <c r="I1084" s="13"/>
      <c r="J1084" s="13"/>
      <c r="K1084" s="12"/>
      <c r="L1084" s="232">
        <f t="shared" si="92"/>
        <v>0</v>
      </c>
      <c r="M1084" s="234">
        <f t="shared" si="93"/>
        <v>0</v>
      </c>
      <c r="N1084" s="11">
        <f>IF(Q1084="x",0,IF(J1084&lt;(INDEX(Lookup!$U$2:$U$10,MATCH($D$47,Lookup!$S$2:$S$10,0))),0,$L$12*K1084))</f>
        <v>0</v>
      </c>
      <c r="O1084" s="234">
        <f t="shared" si="94"/>
        <v>0</v>
      </c>
      <c r="P1084" s="10"/>
      <c r="Q1084" s="9"/>
      <c r="S1084" s="340">
        <f t="shared" si="95"/>
        <v>0</v>
      </c>
      <c r="T1084" s="340">
        <f t="shared" si="96"/>
        <v>0</v>
      </c>
    </row>
    <row r="1085" spans="2:20" ht="14.4" x14ac:dyDescent="0.3">
      <c r="B1085" s="30"/>
      <c r="C1085" s="16"/>
      <c r="D1085" s="16"/>
      <c r="E1085" s="25"/>
      <c r="F1085" s="16"/>
      <c r="G1085" s="15"/>
      <c r="H1085" s="14"/>
      <c r="I1085" s="13"/>
      <c r="J1085" s="13"/>
      <c r="K1085" s="12"/>
      <c r="L1085" s="232">
        <f t="shared" si="92"/>
        <v>0</v>
      </c>
      <c r="M1085" s="234">
        <f t="shared" si="93"/>
        <v>0</v>
      </c>
      <c r="N1085" s="11">
        <f>IF(Q1085="x",0,IF(J1085&lt;(INDEX(Lookup!$U$2:$U$10,MATCH($D$47,Lookup!$S$2:$S$10,0))),0,$L$12*K1085))</f>
        <v>0</v>
      </c>
      <c r="O1085" s="234">
        <f t="shared" si="94"/>
        <v>0</v>
      </c>
      <c r="P1085" s="10"/>
      <c r="Q1085" s="9"/>
      <c r="S1085" s="340">
        <f t="shared" si="95"/>
        <v>0</v>
      </c>
      <c r="T1085" s="340">
        <f t="shared" si="96"/>
        <v>0</v>
      </c>
    </row>
    <row r="1086" spans="2:20" ht="14.4" x14ac:dyDescent="0.3">
      <c r="B1086" s="30"/>
      <c r="C1086" s="16"/>
      <c r="D1086" s="16"/>
      <c r="E1086" s="25"/>
      <c r="F1086" s="16"/>
      <c r="G1086" s="15"/>
      <c r="H1086" s="14"/>
      <c r="I1086" s="13"/>
      <c r="J1086" s="13"/>
      <c r="K1086" s="12"/>
      <c r="L1086" s="232">
        <f t="shared" si="92"/>
        <v>0</v>
      </c>
      <c r="M1086" s="234">
        <f t="shared" si="93"/>
        <v>0</v>
      </c>
      <c r="N1086" s="11">
        <f>IF(Q1086="x",0,IF(J1086&lt;(INDEX(Lookup!$U$2:$U$10,MATCH($D$47,Lookup!$S$2:$S$10,0))),0,$L$12*K1086))</f>
        <v>0</v>
      </c>
      <c r="O1086" s="234">
        <f t="shared" si="94"/>
        <v>0</v>
      </c>
      <c r="P1086" s="10"/>
      <c r="Q1086" s="9"/>
      <c r="S1086" s="340">
        <f t="shared" si="95"/>
        <v>0</v>
      </c>
      <c r="T1086" s="340">
        <f t="shared" si="96"/>
        <v>0</v>
      </c>
    </row>
    <row r="1087" spans="2:20" ht="14.4" x14ac:dyDescent="0.3">
      <c r="B1087" s="30"/>
      <c r="C1087" s="16"/>
      <c r="D1087" s="16"/>
      <c r="E1087" s="25"/>
      <c r="F1087" s="16"/>
      <c r="G1087" s="15"/>
      <c r="H1087" s="14"/>
      <c r="I1087" s="13"/>
      <c r="J1087" s="13"/>
      <c r="K1087" s="12"/>
      <c r="L1087" s="232">
        <f t="shared" si="92"/>
        <v>0</v>
      </c>
      <c r="M1087" s="234">
        <f t="shared" si="93"/>
        <v>0</v>
      </c>
      <c r="N1087" s="11">
        <f>IF(Q1087="x",0,IF(J1087&lt;(INDEX(Lookup!$U$2:$U$10,MATCH($D$47,Lookup!$S$2:$S$10,0))),0,$L$12*K1087))</f>
        <v>0</v>
      </c>
      <c r="O1087" s="234">
        <f t="shared" si="94"/>
        <v>0</v>
      </c>
      <c r="P1087" s="10"/>
      <c r="Q1087" s="9"/>
      <c r="S1087" s="340">
        <f t="shared" si="95"/>
        <v>0</v>
      </c>
      <c r="T1087" s="340">
        <f t="shared" si="96"/>
        <v>0</v>
      </c>
    </row>
    <row r="1088" spans="2:20" ht="14.4" x14ac:dyDescent="0.3">
      <c r="B1088" s="30"/>
      <c r="C1088" s="16"/>
      <c r="D1088" s="16"/>
      <c r="E1088" s="25"/>
      <c r="F1088" s="16"/>
      <c r="G1088" s="15"/>
      <c r="H1088" s="14"/>
      <c r="I1088" s="13"/>
      <c r="J1088" s="13"/>
      <c r="K1088" s="12"/>
      <c r="L1088" s="232">
        <f t="shared" si="92"/>
        <v>0</v>
      </c>
      <c r="M1088" s="234">
        <f t="shared" si="93"/>
        <v>0</v>
      </c>
      <c r="N1088" s="11">
        <f>IF(Q1088="x",0,IF(J1088&lt;(INDEX(Lookup!$U$2:$U$10,MATCH($D$47,Lookup!$S$2:$S$10,0))),0,$L$12*K1088))</f>
        <v>0</v>
      </c>
      <c r="O1088" s="234">
        <f t="shared" si="94"/>
        <v>0</v>
      </c>
      <c r="P1088" s="10"/>
      <c r="Q1088" s="9"/>
      <c r="S1088" s="340">
        <f t="shared" si="95"/>
        <v>0</v>
      </c>
      <c r="T1088" s="340">
        <f t="shared" si="96"/>
        <v>0</v>
      </c>
    </row>
    <row r="1089" spans="2:20" ht="14.4" x14ac:dyDescent="0.3">
      <c r="B1089" s="30"/>
      <c r="C1089" s="16"/>
      <c r="D1089" s="16"/>
      <c r="E1089" s="25"/>
      <c r="F1089" s="16"/>
      <c r="G1089" s="15"/>
      <c r="H1089" s="14"/>
      <c r="I1089" s="13"/>
      <c r="J1089" s="13"/>
      <c r="K1089" s="12"/>
      <c r="L1089" s="232">
        <f t="shared" si="92"/>
        <v>0</v>
      </c>
      <c r="M1089" s="234">
        <f t="shared" si="93"/>
        <v>0</v>
      </c>
      <c r="N1089" s="11">
        <f>IF(Q1089="x",0,IF(J1089&lt;(INDEX(Lookup!$U$2:$U$10,MATCH($D$47,Lookup!$S$2:$S$10,0))),0,$L$12*K1089))</f>
        <v>0</v>
      </c>
      <c r="O1089" s="234">
        <f t="shared" si="94"/>
        <v>0</v>
      </c>
      <c r="P1089" s="10"/>
      <c r="Q1089" s="9"/>
      <c r="S1089" s="340">
        <f t="shared" si="95"/>
        <v>0</v>
      </c>
      <c r="T1089" s="340">
        <f t="shared" si="96"/>
        <v>0</v>
      </c>
    </row>
    <row r="1090" spans="2:20" ht="14.4" x14ac:dyDescent="0.3">
      <c r="B1090" s="30"/>
      <c r="C1090" s="16"/>
      <c r="D1090" s="16"/>
      <c r="E1090" s="25"/>
      <c r="F1090" s="16"/>
      <c r="G1090" s="15"/>
      <c r="H1090" s="14"/>
      <c r="I1090" s="13"/>
      <c r="J1090" s="13"/>
      <c r="K1090" s="12"/>
      <c r="L1090" s="232">
        <f t="shared" si="92"/>
        <v>0</v>
      </c>
      <c r="M1090" s="234">
        <f t="shared" si="93"/>
        <v>0</v>
      </c>
      <c r="N1090" s="11">
        <f>IF(Q1090="x",0,IF(J1090&lt;(INDEX(Lookup!$U$2:$U$10,MATCH($D$47,Lookup!$S$2:$S$10,0))),0,$L$12*K1090))</f>
        <v>0</v>
      </c>
      <c r="O1090" s="234">
        <f t="shared" si="94"/>
        <v>0</v>
      </c>
      <c r="P1090" s="10"/>
      <c r="Q1090" s="9"/>
      <c r="S1090" s="340">
        <f t="shared" si="95"/>
        <v>0</v>
      </c>
      <c r="T1090" s="340">
        <f t="shared" si="96"/>
        <v>0</v>
      </c>
    </row>
    <row r="1091" spans="2:20" ht="14.4" x14ac:dyDescent="0.3">
      <c r="B1091" s="30"/>
      <c r="C1091" s="16"/>
      <c r="D1091" s="16"/>
      <c r="E1091" s="25"/>
      <c r="F1091" s="16"/>
      <c r="G1091" s="15"/>
      <c r="H1091" s="14"/>
      <c r="I1091" s="13"/>
      <c r="J1091" s="13"/>
      <c r="K1091" s="12"/>
      <c r="L1091" s="232">
        <f t="shared" si="92"/>
        <v>0</v>
      </c>
      <c r="M1091" s="234">
        <f t="shared" si="93"/>
        <v>0</v>
      </c>
      <c r="N1091" s="11">
        <f>IF(Q1091="x",0,IF(J1091&lt;(INDEX(Lookup!$U$2:$U$10,MATCH($D$47,Lookup!$S$2:$S$10,0))),0,$L$12*K1091))</f>
        <v>0</v>
      </c>
      <c r="O1091" s="234">
        <f t="shared" si="94"/>
        <v>0</v>
      </c>
      <c r="P1091" s="10"/>
      <c r="Q1091" s="9"/>
      <c r="S1091" s="340">
        <f t="shared" si="95"/>
        <v>0</v>
      </c>
      <c r="T1091" s="340">
        <f t="shared" si="96"/>
        <v>0</v>
      </c>
    </row>
    <row r="1092" spans="2:20" ht="14.4" x14ac:dyDescent="0.3">
      <c r="B1092" s="30"/>
      <c r="C1092" s="16"/>
      <c r="D1092" s="16"/>
      <c r="E1092" s="25"/>
      <c r="F1092" s="16"/>
      <c r="G1092" s="15"/>
      <c r="H1092" s="14"/>
      <c r="I1092" s="13"/>
      <c r="J1092" s="13"/>
      <c r="K1092" s="12"/>
      <c r="L1092" s="232">
        <f t="shared" si="92"/>
        <v>0</v>
      </c>
      <c r="M1092" s="234">
        <f t="shared" si="93"/>
        <v>0</v>
      </c>
      <c r="N1092" s="11">
        <f>IF(Q1092="x",0,IF(J1092&lt;(INDEX(Lookup!$U$2:$U$10,MATCH($D$47,Lookup!$S$2:$S$10,0))),0,$L$12*K1092))</f>
        <v>0</v>
      </c>
      <c r="O1092" s="234">
        <f t="shared" si="94"/>
        <v>0</v>
      </c>
      <c r="P1092" s="10"/>
      <c r="Q1092" s="9"/>
      <c r="S1092" s="340">
        <f t="shared" si="95"/>
        <v>0</v>
      </c>
      <c r="T1092" s="340">
        <f t="shared" si="96"/>
        <v>0</v>
      </c>
    </row>
    <row r="1093" spans="2:20" ht="14.4" x14ac:dyDescent="0.3">
      <c r="B1093" s="30"/>
      <c r="C1093" s="16"/>
      <c r="D1093" s="16"/>
      <c r="E1093" s="25"/>
      <c r="F1093" s="16"/>
      <c r="G1093" s="15"/>
      <c r="H1093" s="14"/>
      <c r="I1093" s="13"/>
      <c r="J1093" s="13"/>
      <c r="K1093" s="12"/>
      <c r="L1093" s="232">
        <f t="shared" si="92"/>
        <v>0</v>
      </c>
      <c r="M1093" s="234">
        <f t="shared" si="93"/>
        <v>0</v>
      </c>
      <c r="N1093" s="11">
        <f>IF(Q1093="x",0,IF(J1093&lt;(INDEX(Lookup!$U$2:$U$10,MATCH($D$47,Lookup!$S$2:$S$10,0))),0,$L$12*K1093))</f>
        <v>0</v>
      </c>
      <c r="O1093" s="234">
        <f t="shared" si="94"/>
        <v>0</v>
      </c>
      <c r="P1093" s="10"/>
      <c r="Q1093" s="9"/>
      <c r="S1093" s="340">
        <f t="shared" si="95"/>
        <v>0</v>
      </c>
      <c r="T1093" s="340">
        <f t="shared" si="96"/>
        <v>0</v>
      </c>
    </row>
    <row r="1094" spans="2:20" ht="14.4" x14ac:dyDescent="0.3">
      <c r="B1094" s="30"/>
      <c r="C1094" s="16"/>
      <c r="D1094" s="16"/>
      <c r="E1094" s="25"/>
      <c r="F1094" s="16"/>
      <c r="G1094" s="15"/>
      <c r="H1094" s="14"/>
      <c r="I1094" s="13"/>
      <c r="J1094" s="13"/>
      <c r="K1094" s="12"/>
      <c r="L1094" s="232">
        <f t="shared" si="92"/>
        <v>0</v>
      </c>
      <c r="M1094" s="234">
        <f t="shared" si="93"/>
        <v>0</v>
      </c>
      <c r="N1094" s="11">
        <f>IF(Q1094="x",0,IF(J1094&lt;(INDEX(Lookup!$U$2:$U$10,MATCH($D$47,Lookup!$S$2:$S$10,0))),0,$L$12*K1094))</f>
        <v>0</v>
      </c>
      <c r="O1094" s="234">
        <f t="shared" si="94"/>
        <v>0</v>
      </c>
      <c r="P1094" s="10"/>
      <c r="Q1094" s="9"/>
      <c r="S1094" s="340">
        <f t="shared" si="95"/>
        <v>0</v>
      </c>
      <c r="T1094" s="340">
        <f t="shared" si="96"/>
        <v>0</v>
      </c>
    </row>
    <row r="1095" spans="2:20" ht="14.4" x14ac:dyDescent="0.3">
      <c r="B1095" s="30"/>
      <c r="C1095" s="16"/>
      <c r="D1095" s="16"/>
      <c r="E1095" s="25"/>
      <c r="F1095" s="16"/>
      <c r="G1095" s="15"/>
      <c r="H1095" s="14"/>
      <c r="I1095" s="13"/>
      <c r="J1095" s="13"/>
      <c r="K1095" s="12"/>
      <c r="L1095" s="232">
        <f t="shared" si="92"/>
        <v>0</v>
      </c>
      <c r="M1095" s="234">
        <f t="shared" si="93"/>
        <v>0</v>
      </c>
      <c r="N1095" s="11">
        <f>IF(Q1095="x",0,IF(J1095&lt;(INDEX(Lookup!$U$2:$U$10,MATCH($D$47,Lookup!$S$2:$S$10,0))),0,$L$12*K1095))</f>
        <v>0</v>
      </c>
      <c r="O1095" s="234">
        <f t="shared" si="94"/>
        <v>0</v>
      </c>
      <c r="P1095" s="10"/>
      <c r="Q1095" s="9"/>
      <c r="S1095" s="340">
        <f t="shared" si="95"/>
        <v>0</v>
      </c>
      <c r="T1095" s="340">
        <f t="shared" si="96"/>
        <v>0</v>
      </c>
    </row>
    <row r="1096" spans="2:20" ht="14.4" x14ac:dyDescent="0.3">
      <c r="B1096" s="30"/>
      <c r="C1096" s="16"/>
      <c r="D1096" s="16"/>
      <c r="E1096" s="25"/>
      <c r="F1096" s="16"/>
      <c r="G1096" s="15"/>
      <c r="H1096" s="14"/>
      <c r="I1096" s="13"/>
      <c r="J1096" s="13"/>
      <c r="K1096" s="12"/>
      <c r="L1096" s="232">
        <f t="shared" si="92"/>
        <v>0</v>
      </c>
      <c r="M1096" s="234">
        <f t="shared" si="93"/>
        <v>0</v>
      </c>
      <c r="N1096" s="11">
        <f>IF(Q1096="x",0,IF(J1096&lt;(INDEX(Lookup!$U$2:$U$10,MATCH($D$47,Lookup!$S$2:$S$10,0))),0,$L$12*K1096))</f>
        <v>0</v>
      </c>
      <c r="O1096" s="234">
        <f t="shared" si="94"/>
        <v>0</v>
      </c>
      <c r="P1096" s="10"/>
      <c r="Q1096" s="9"/>
      <c r="S1096" s="340">
        <f t="shared" si="95"/>
        <v>0</v>
      </c>
      <c r="T1096" s="340">
        <f t="shared" si="96"/>
        <v>0</v>
      </c>
    </row>
    <row r="1097" spans="2:20" ht="14.4" x14ac:dyDescent="0.3">
      <c r="B1097" s="30"/>
      <c r="C1097" s="16"/>
      <c r="D1097" s="16"/>
      <c r="E1097" s="25"/>
      <c r="F1097" s="16"/>
      <c r="G1097" s="15"/>
      <c r="H1097" s="14"/>
      <c r="I1097" s="13"/>
      <c r="J1097" s="13"/>
      <c r="K1097" s="12"/>
      <c r="L1097" s="232">
        <f t="shared" si="92"/>
        <v>0</v>
      </c>
      <c r="M1097" s="234">
        <f t="shared" si="93"/>
        <v>0</v>
      </c>
      <c r="N1097" s="11">
        <f>IF(Q1097="x",0,IF(J1097&lt;(INDEX(Lookup!$U$2:$U$10,MATCH($D$47,Lookup!$S$2:$S$10,0))),0,$L$12*K1097))</f>
        <v>0</v>
      </c>
      <c r="O1097" s="234">
        <f t="shared" si="94"/>
        <v>0</v>
      </c>
      <c r="P1097" s="10"/>
      <c r="Q1097" s="9"/>
      <c r="S1097" s="340">
        <f t="shared" si="95"/>
        <v>0</v>
      </c>
      <c r="T1097" s="340">
        <f t="shared" si="96"/>
        <v>0</v>
      </c>
    </row>
    <row r="1098" spans="2:20" ht="14.4" x14ac:dyDescent="0.3">
      <c r="B1098" s="30"/>
      <c r="C1098" s="16"/>
      <c r="D1098" s="16"/>
      <c r="E1098" s="25"/>
      <c r="F1098" s="16"/>
      <c r="G1098" s="15"/>
      <c r="H1098" s="14"/>
      <c r="I1098" s="13"/>
      <c r="J1098" s="13"/>
      <c r="K1098" s="12"/>
      <c r="L1098" s="232">
        <f t="shared" si="92"/>
        <v>0</v>
      </c>
      <c r="M1098" s="234">
        <f t="shared" si="93"/>
        <v>0</v>
      </c>
      <c r="N1098" s="11">
        <f>IF(Q1098="x",0,IF(J1098&lt;(INDEX(Lookup!$U$2:$U$10,MATCH($D$47,Lookup!$S$2:$S$10,0))),0,$L$12*K1098))</f>
        <v>0</v>
      </c>
      <c r="O1098" s="234">
        <f t="shared" si="94"/>
        <v>0</v>
      </c>
      <c r="P1098" s="10"/>
      <c r="Q1098" s="9"/>
      <c r="S1098" s="340">
        <f t="shared" si="95"/>
        <v>0</v>
      </c>
      <c r="T1098" s="340">
        <f t="shared" si="96"/>
        <v>0</v>
      </c>
    </row>
    <row r="1099" spans="2:20" ht="14.4" x14ac:dyDescent="0.3">
      <c r="B1099" s="30"/>
      <c r="C1099" s="16"/>
      <c r="D1099" s="16"/>
      <c r="E1099" s="25"/>
      <c r="F1099" s="16"/>
      <c r="G1099" s="15"/>
      <c r="H1099" s="14"/>
      <c r="I1099" s="13"/>
      <c r="J1099" s="13"/>
      <c r="K1099" s="12"/>
      <c r="L1099" s="232">
        <f t="shared" si="92"/>
        <v>0</v>
      </c>
      <c r="M1099" s="234">
        <f t="shared" si="93"/>
        <v>0</v>
      </c>
      <c r="N1099" s="11">
        <f>IF(Q1099="x",0,IF(J1099&lt;(INDEX(Lookup!$U$2:$U$10,MATCH($D$47,Lookup!$S$2:$S$10,0))),0,$L$12*K1099))</f>
        <v>0</v>
      </c>
      <c r="O1099" s="234">
        <f t="shared" si="94"/>
        <v>0</v>
      </c>
      <c r="P1099" s="10"/>
      <c r="Q1099" s="9"/>
      <c r="S1099" s="340">
        <f t="shared" si="95"/>
        <v>0</v>
      </c>
      <c r="T1099" s="340">
        <f t="shared" si="96"/>
        <v>0</v>
      </c>
    </row>
    <row r="1100" spans="2:20" ht="14.4" x14ac:dyDescent="0.3">
      <c r="B1100" s="30"/>
      <c r="C1100" s="16"/>
      <c r="D1100" s="16"/>
      <c r="E1100" s="25"/>
      <c r="F1100" s="16"/>
      <c r="G1100" s="15"/>
      <c r="H1100" s="14"/>
      <c r="I1100" s="13"/>
      <c r="J1100" s="13"/>
      <c r="K1100" s="12"/>
      <c r="L1100" s="232">
        <f t="shared" si="92"/>
        <v>0</v>
      </c>
      <c r="M1100" s="234">
        <f t="shared" si="93"/>
        <v>0</v>
      </c>
      <c r="N1100" s="11">
        <f>IF(Q1100="x",0,IF(J1100&lt;(INDEX(Lookup!$U$2:$U$10,MATCH($D$47,Lookup!$S$2:$S$10,0))),0,$L$12*K1100))</f>
        <v>0</v>
      </c>
      <c r="O1100" s="234">
        <f t="shared" si="94"/>
        <v>0</v>
      </c>
      <c r="P1100" s="10"/>
      <c r="Q1100" s="9"/>
      <c r="S1100" s="340">
        <f t="shared" si="95"/>
        <v>0</v>
      </c>
      <c r="T1100" s="340">
        <f t="shared" si="96"/>
        <v>0</v>
      </c>
    </row>
    <row r="1101" spans="2:20" ht="14.4" x14ac:dyDescent="0.3">
      <c r="B1101" s="30"/>
      <c r="C1101" s="16"/>
      <c r="D1101" s="16"/>
      <c r="E1101" s="25"/>
      <c r="F1101" s="16"/>
      <c r="G1101" s="15"/>
      <c r="H1101" s="14"/>
      <c r="I1101" s="13"/>
      <c r="J1101" s="13"/>
      <c r="K1101" s="12"/>
      <c r="L1101" s="232">
        <f t="shared" si="92"/>
        <v>0</v>
      </c>
      <c r="M1101" s="234">
        <f t="shared" si="93"/>
        <v>0</v>
      </c>
      <c r="N1101" s="11">
        <f>IF(Q1101="x",0,IF(J1101&lt;(INDEX(Lookup!$U$2:$U$10,MATCH($D$47,Lookup!$S$2:$S$10,0))),0,$L$12*K1101))</f>
        <v>0</v>
      </c>
      <c r="O1101" s="234">
        <f t="shared" si="94"/>
        <v>0</v>
      </c>
      <c r="P1101" s="10"/>
      <c r="Q1101" s="9"/>
      <c r="S1101" s="340">
        <f t="shared" si="95"/>
        <v>0</v>
      </c>
      <c r="T1101" s="340">
        <f t="shared" si="96"/>
        <v>0</v>
      </c>
    </row>
    <row r="1102" spans="2:20" ht="14.4" x14ac:dyDescent="0.3">
      <c r="B1102" s="30"/>
      <c r="C1102" s="16"/>
      <c r="D1102" s="16"/>
      <c r="E1102" s="25"/>
      <c r="F1102" s="16"/>
      <c r="G1102" s="15"/>
      <c r="H1102" s="14"/>
      <c r="I1102" s="13"/>
      <c r="J1102" s="13"/>
      <c r="K1102" s="12"/>
      <c r="L1102" s="232">
        <f t="shared" si="92"/>
        <v>0</v>
      </c>
      <c r="M1102" s="234">
        <f t="shared" si="93"/>
        <v>0</v>
      </c>
      <c r="N1102" s="11">
        <f>IF(Q1102="x",0,IF(J1102&lt;(INDEX(Lookup!$U$2:$U$10,MATCH($D$47,Lookup!$S$2:$S$10,0))),0,$L$12*K1102))</f>
        <v>0</v>
      </c>
      <c r="O1102" s="234">
        <f t="shared" si="94"/>
        <v>0</v>
      </c>
      <c r="P1102" s="10"/>
      <c r="Q1102" s="9"/>
      <c r="S1102" s="340">
        <f t="shared" si="95"/>
        <v>0</v>
      </c>
      <c r="T1102" s="340">
        <f t="shared" si="96"/>
        <v>0</v>
      </c>
    </row>
    <row r="1103" spans="2:20" ht="14.4" x14ac:dyDescent="0.3">
      <c r="B1103" s="30"/>
      <c r="C1103" s="16"/>
      <c r="D1103" s="16"/>
      <c r="E1103" s="25"/>
      <c r="F1103" s="16"/>
      <c r="G1103" s="15"/>
      <c r="H1103" s="14"/>
      <c r="I1103" s="13"/>
      <c r="J1103" s="13"/>
      <c r="K1103" s="12"/>
      <c r="L1103" s="232">
        <f t="shared" si="92"/>
        <v>0</v>
      </c>
      <c r="M1103" s="234">
        <f t="shared" si="93"/>
        <v>0</v>
      </c>
      <c r="N1103" s="11">
        <f>IF(Q1103="x",0,IF(J1103&lt;(INDEX(Lookup!$U$2:$U$10,MATCH($D$47,Lookup!$S$2:$S$10,0))),0,$L$12*K1103))</f>
        <v>0</v>
      </c>
      <c r="O1103" s="234">
        <f t="shared" si="94"/>
        <v>0</v>
      </c>
      <c r="P1103" s="10"/>
      <c r="Q1103" s="9"/>
      <c r="S1103" s="340">
        <f t="shared" si="95"/>
        <v>0</v>
      </c>
      <c r="T1103" s="340">
        <f t="shared" si="96"/>
        <v>0</v>
      </c>
    </row>
    <row r="1104" spans="2:20" ht="14.4" x14ac:dyDescent="0.3">
      <c r="B1104" s="30"/>
      <c r="C1104" s="16"/>
      <c r="D1104" s="16"/>
      <c r="E1104" s="25"/>
      <c r="F1104" s="16"/>
      <c r="G1104" s="15"/>
      <c r="H1104" s="14"/>
      <c r="I1104" s="13"/>
      <c r="J1104" s="13"/>
      <c r="K1104" s="12"/>
      <c r="L1104" s="232">
        <f t="shared" si="92"/>
        <v>0</v>
      </c>
      <c r="M1104" s="234">
        <f t="shared" si="93"/>
        <v>0</v>
      </c>
      <c r="N1104" s="11">
        <f>IF(Q1104="x",0,IF(J1104&lt;(INDEX(Lookup!$U$2:$U$10,MATCH($D$47,Lookup!$S$2:$S$10,0))),0,$L$12*K1104))</f>
        <v>0</v>
      </c>
      <c r="O1104" s="234">
        <f t="shared" si="94"/>
        <v>0</v>
      </c>
      <c r="P1104" s="10"/>
      <c r="Q1104" s="9"/>
      <c r="S1104" s="340">
        <f t="shared" si="95"/>
        <v>0</v>
      </c>
      <c r="T1104" s="340">
        <f t="shared" si="96"/>
        <v>0</v>
      </c>
    </row>
    <row r="1105" spans="2:20" ht="14.4" x14ac:dyDescent="0.3">
      <c r="B1105" s="30"/>
      <c r="C1105" s="16"/>
      <c r="D1105" s="16"/>
      <c r="E1105" s="25"/>
      <c r="F1105" s="16"/>
      <c r="G1105" s="15"/>
      <c r="H1105" s="14"/>
      <c r="I1105" s="13"/>
      <c r="J1105" s="13"/>
      <c r="K1105" s="12"/>
      <c r="L1105" s="232">
        <f t="shared" si="92"/>
        <v>0</v>
      </c>
      <c r="M1105" s="234">
        <f t="shared" si="93"/>
        <v>0</v>
      </c>
      <c r="N1105" s="11">
        <f>IF(Q1105="x",0,IF(J1105&lt;(INDEX(Lookup!$U$2:$U$10,MATCH($D$47,Lookup!$S$2:$S$10,0))),0,$L$12*K1105))</f>
        <v>0</v>
      </c>
      <c r="O1105" s="234">
        <f t="shared" si="94"/>
        <v>0</v>
      </c>
      <c r="P1105" s="10"/>
      <c r="Q1105" s="9"/>
      <c r="S1105" s="340">
        <f t="shared" si="95"/>
        <v>0</v>
      </c>
      <c r="T1105" s="340">
        <f t="shared" si="96"/>
        <v>0</v>
      </c>
    </row>
    <row r="1106" spans="2:20" ht="14.4" x14ac:dyDescent="0.3">
      <c r="B1106" s="30"/>
      <c r="C1106" s="16"/>
      <c r="D1106" s="16"/>
      <c r="E1106" s="25"/>
      <c r="F1106" s="16"/>
      <c r="G1106" s="15"/>
      <c r="H1106" s="14"/>
      <c r="I1106" s="13"/>
      <c r="J1106" s="13"/>
      <c r="K1106" s="12"/>
      <c r="L1106" s="232">
        <f t="shared" si="92"/>
        <v>0</v>
      </c>
      <c r="M1106" s="234">
        <f t="shared" si="93"/>
        <v>0</v>
      </c>
      <c r="N1106" s="11">
        <f>IF(Q1106="x",0,IF(J1106&lt;(INDEX(Lookup!$U$2:$U$10,MATCH($D$47,Lookup!$S$2:$S$10,0))),0,$L$12*K1106))</f>
        <v>0</v>
      </c>
      <c r="O1106" s="234">
        <f t="shared" si="94"/>
        <v>0</v>
      </c>
      <c r="P1106" s="10"/>
      <c r="Q1106" s="9"/>
      <c r="S1106" s="340">
        <f t="shared" si="95"/>
        <v>0</v>
      </c>
      <c r="T1106" s="340">
        <f t="shared" si="96"/>
        <v>0</v>
      </c>
    </row>
    <row r="1107" spans="2:20" ht="14.4" x14ac:dyDescent="0.3">
      <c r="B1107" s="30"/>
      <c r="C1107" s="16"/>
      <c r="D1107" s="16"/>
      <c r="E1107" s="25"/>
      <c r="F1107" s="16"/>
      <c r="G1107" s="15"/>
      <c r="H1107" s="14"/>
      <c r="I1107" s="13"/>
      <c r="J1107" s="13"/>
      <c r="K1107" s="12"/>
      <c r="L1107" s="232">
        <f t="shared" si="92"/>
        <v>0</v>
      </c>
      <c r="M1107" s="234">
        <f t="shared" si="93"/>
        <v>0</v>
      </c>
      <c r="N1107" s="11">
        <f>IF(Q1107="x",0,IF(J1107&lt;(INDEX(Lookup!$U$2:$U$10,MATCH($D$47,Lookup!$S$2:$S$10,0))),0,$L$12*K1107))</f>
        <v>0</v>
      </c>
      <c r="O1107" s="234">
        <f t="shared" si="94"/>
        <v>0</v>
      </c>
      <c r="P1107" s="10"/>
      <c r="Q1107" s="9"/>
      <c r="S1107" s="340">
        <f t="shared" si="95"/>
        <v>0</v>
      </c>
      <c r="T1107" s="340">
        <f t="shared" si="96"/>
        <v>0</v>
      </c>
    </row>
    <row r="1108" spans="2:20" ht="14.4" x14ac:dyDescent="0.3">
      <c r="B1108" s="30"/>
      <c r="C1108" s="16"/>
      <c r="D1108" s="16"/>
      <c r="E1108" s="25"/>
      <c r="F1108" s="16"/>
      <c r="G1108" s="15"/>
      <c r="H1108" s="14"/>
      <c r="I1108" s="13"/>
      <c r="J1108" s="13"/>
      <c r="K1108" s="12"/>
      <c r="L1108" s="232">
        <f t="shared" si="92"/>
        <v>0</v>
      </c>
      <c r="M1108" s="234">
        <f t="shared" si="93"/>
        <v>0</v>
      </c>
      <c r="N1108" s="11">
        <f>IF(Q1108="x",0,IF(J1108&lt;(INDEX(Lookup!$U$2:$U$10,MATCH($D$47,Lookup!$S$2:$S$10,0))),0,$L$12*K1108))</f>
        <v>0</v>
      </c>
      <c r="O1108" s="234">
        <f t="shared" si="94"/>
        <v>0</v>
      </c>
      <c r="P1108" s="10"/>
      <c r="Q1108" s="9"/>
      <c r="S1108" s="340">
        <f t="shared" si="95"/>
        <v>0</v>
      </c>
      <c r="T1108" s="340">
        <f t="shared" si="96"/>
        <v>0</v>
      </c>
    </row>
    <row r="1109" spans="2:20" ht="14.4" x14ac:dyDescent="0.3">
      <c r="B1109" s="30"/>
      <c r="C1109" s="16"/>
      <c r="D1109" s="16"/>
      <c r="E1109" s="25"/>
      <c r="F1109" s="16"/>
      <c r="G1109" s="15"/>
      <c r="H1109" s="14"/>
      <c r="I1109" s="13"/>
      <c r="J1109" s="13"/>
      <c r="K1109" s="12"/>
      <c r="L1109" s="232">
        <f t="shared" si="92"/>
        <v>0</v>
      </c>
      <c r="M1109" s="234">
        <f t="shared" si="93"/>
        <v>0</v>
      </c>
      <c r="N1109" s="11">
        <f>IF(Q1109="x",0,IF(J1109&lt;(INDEX(Lookup!$U$2:$U$10,MATCH($D$47,Lookup!$S$2:$S$10,0))),0,$L$12*K1109))</f>
        <v>0</v>
      </c>
      <c r="O1109" s="234">
        <f t="shared" si="94"/>
        <v>0</v>
      </c>
      <c r="P1109" s="10"/>
      <c r="Q1109" s="9"/>
      <c r="S1109" s="340">
        <f t="shared" si="95"/>
        <v>0</v>
      </c>
      <c r="T1109" s="340">
        <f t="shared" si="96"/>
        <v>0</v>
      </c>
    </row>
    <row r="1110" spans="2:20" ht="14.4" x14ac:dyDescent="0.3">
      <c r="B1110" s="30"/>
      <c r="C1110" s="16"/>
      <c r="D1110" s="16"/>
      <c r="E1110" s="25"/>
      <c r="F1110" s="16"/>
      <c r="G1110" s="15"/>
      <c r="H1110" s="14"/>
      <c r="I1110" s="13"/>
      <c r="J1110" s="13"/>
      <c r="K1110" s="12"/>
      <c r="L1110" s="232">
        <f t="shared" si="92"/>
        <v>0</v>
      </c>
      <c r="M1110" s="234">
        <f t="shared" si="93"/>
        <v>0</v>
      </c>
      <c r="N1110" s="11">
        <f>IF(Q1110="x",0,IF(J1110&lt;(INDEX(Lookup!$U$2:$U$10,MATCH($D$47,Lookup!$S$2:$S$10,0))),0,$L$12*K1110))</f>
        <v>0</v>
      </c>
      <c r="O1110" s="234">
        <f t="shared" si="94"/>
        <v>0</v>
      </c>
      <c r="P1110" s="10"/>
      <c r="Q1110" s="9"/>
      <c r="S1110" s="340">
        <f t="shared" si="95"/>
        <v>0</v>
      </c>
      <c r="T1110" s="340">
        <f t="shared" si="96"/>
        <v>0</v>
      </c>
    </row>
    <row r="1111" spans="2:20" ht="14.4" x14ac:dyDescent="0.3">
      <c r="B1111" s="30"/>
      <c r="C1111" s="16"/>
      <c r="D1111" s="16"/>
      <c r="E1111" s="25"/>
      <c r="F1111" s="16"/>
      <c r="G1111" s="15"/>
      <c r="H1111" s="14"/>
      <c r="I1111" s="13"/>
      <c r="J1111" s="13"/>
      <c r="K1111" s="12"/>
      <c r="L1111" s="232">
        <f t="shared" si="92"/>
        <v>0</v>
      </c>
      <c r="M1111" s="234">
        <f t="shared" si="93"/>
        <v>0</v>
      </c>
      <c r="N1111" s="11">
        <f>IF(Q1111="x",0,IF(J1111&lt;(INDEX(Lookup!$U$2:$U$10,MATCH($D$47,Lookup!$S$2:$S$10,0))),0,$L$12*K1111))</f>
        <v>0</v>
      </c>
      <c r="O1111" s="234">
        <f t="shared" si="94"/>
        <v>0</v>
      </c>
      <c r="P1111" s="10"/>
      <c r="Q1111" s="9"/>
      <c r="S1111" s="340">
        <f t="shared" si="95"/>
        <v>0</v>
      </c>
      <c r="T1111" s="340">
        <f t="shared" si="96"/>
        <v>0</v>
      </c>
    </row>
    <row r="1112" spans="2:20" ht="14.4" x14ac:dyDescent="0.3">
      <c r="B1112" s="30"/>
      <c r="C1112" s="16"/>
      <c r="D1112" s="16"/>
      <c r="E1112" s="25"/>
      <c r="F1112" s="16"/>
      <c r="G1112" s="15"/>
      <c r="H1112" s="14"/>
      <c r="I1112" s="13"/>
      <c r="J1112" s="13"/>
      <c r="K1112" s="12"/>
      <c r="L1112" s="232">
        <f t="shared" si="92"/>
        <v>0</v>
      </c>
      <c r="M1112" s="234">
        <f t="shared" si="93"/>
        <v>0</v>
      </c>
      <c r="N1112" s="11">
        <f>IF(Q1112="x",0,IF(J1112&lt;(INDEX(Lookup!$U$2:$U$10,MATCH($D$47,Lookup!$S$2:$S$10,0))),0,$L$12*K1112))</f>
        <v>0</v>
      </c>
      <c r="O1112" s="234">
        <f t="shared" si="94"/>
        <v>0</v>
      </c>
      <c r="P1112" s="10"/>
      <c r="Q1112" s="9"/>
      <c r="S1112" s="340">
        <f t="shared" si="95"/>
        <v>0</v>
      </c>
      <c r="T1112" s="340">
        <f t="shared" si="96"/>
        <v>0</v>
      </c>
    </row>
    <row r="1113" spans="2:20" ht="14.4" x14ac:dyDescent="0.3">
      <c r="B1113" s="30"/>
      <c r="C1113" s="16"/>
      <c r="D1113" s="16"/>
      <c r="E1113" s="25"/>
      <c r="F1113" s="16"/>
      <c r="G1113" s="15"/>
      <c r="H1113" s="14"/>
      <c r="I1113" s="13"/>
      <c r="J1113" s="13"/>
      <c r="K1113" s="12"/>
      <c r="L1113" s="232">
        <f t="shared" si="92"/>
        <v>0</v>
      </c>
      <c r="M1113" s="234">
        <f t="shared" si="93"/>
        <v>0</v>
      </c>
      <c r="N1113" s="11">
        <f>IF(Q1113="x",0,IF(J1113&lt;(INDEX(Lookup!$U$2:$U$10,MATCH($D$47,Lookup!$S$2:$S$10,0))),0,$L$12*K1113))</f>
        <v>0</v>
      </c>
      <c r="O1113" s="234">
        <f t="shared" si="94"/>
        <v>0</v>
      </c>
      <c r="P1113" s="10"/>
      <c r="Q1113" s="9"/>
      <c r="S1113" s="340">
        <f t="shared" si="95"/>
        <v>0</v>
      </c>
      <c r="T1113" s="340">
        <f t="shared" si="96"/>
        <v>0</v>
      </c>
    </row>
    <row r="1114" spans="2:20" ht="14.4" x14ac:dyDescent="0.3">
      <c r="B1114" s="30"/>
      <c r="C1114" s="16"/>
      <c r="D1114" s="16"/>
      <c r="E1114" s="25"/>
      <c r="F1114" s="16"/>
      <c r="G1114" s="15"/>
      <c r="H1114" s="14"/>
      <c r="I1114" s="13"/>
      <c r="J1114" s="13"/>
      <c r="K1114" s="12"/>
      <c r="L1114" s="232">
        <f t="shared" si="92"/>
        <v>0</v>
      </c>
      <c r="M1114" s="234">
        <f t="shared" si="93"/>
        <v>0</v>
      </c>
      <c r="N1114" s="11">
        <f>IF(Q1114="x",0,IF(J1114&lt;(INDEX(Lookup!$U$2:$U$10,MATCH($D$47,Lookup!$S$2:$S$10,0))),0,$L$12*K1114))</f>
        <v>0</v>
      </c>
      <c r="O1114" s="234">
        <f t="shared" si="94"/>
        <v>0</v>
      </c>
      <c r="P1114" s="10"/>
      <c r="Q1114" s="9"/>
      <c r="S1114" s="340">
        <f t="shared" si="95"/>
        <v>0</v>
      </c>
      <c r="T1114" s="340">
        <f t="shared" si="96"/>
        <v>0</v>
      </c>
    </row>
    <row r="1115" spans="2:20" ht="14.4" x14ac:dyDescent="0.3">
      <c r="B1115" s="30"/>
      <c r="C1115" s="16"/>
      <c r="D1115" s="16"/>
      <c r="E1115" s="25"/>
      <c r="F1115" s="16"/>
      <c r="G1115" s="15"/>
      <c r="H1115" s="14"/>
      <c r="I1115" s="13"/>
      <c r="J1115" s="13"/>
      <c r="K1115" s="12"/>
      <c r="L1115" s="232">
        <f t="shared" si="92"/>
        <v>0</v>
      </c>
      <c r="M1115" s="234">
        <f t="shared" si="93"/>
        <v>0</v>
      </c>
      <c r="N1115" s="11">
        <f>IF(Q1115="x",0,IF(J1115&lt;(INDEX(Lookup!$U$2:$U$10,MATCH($D$47,Lookup!$S$2:$S$10,0))),0,$L$12*K1115))</f>
        <v>0</v>
      </c>
      <c r="O1115" s="234">
        <f t="shared" si="94"/>
        <v>0</v>
      </c>
      <c r="P1115" s="10"/>
      <c r="Q1115" s="9"/>
      <c r="S1115" s="340">
        <f t="shared" si="95"/>
        <v>0</v>
      </c>
      <c r="T1115" s="340">
        <f t="shared" si="96"/>
        <v>0</v>
      </c>
    </row>
    <row r="1116" spans="2:20" ht="14.4" x14ac:dyDescent="0.3">
      <c r="B1116" s="30"/>
      <c r="C1116" s="16"/>
      <c r="D1116" s="16"/>
      <c r="E1116" s="25"/>
      <c r="F1116" s="16"/>
      <c r="G1116" s="15"/>
      <c r="H1116" s="14"/>
      <c r="I1116" s="13"/>
      <c r="J1116" s="13"/>
      <c r="K1116" s="12"/>
      <c r="L1116" s="232">
        <f t="shared" si="92"/>
        <v>0</v>
      </c>
      <c r="M1116" s="234">
        <f t="shared" si="93"/>
        <v>0</v>
      </c>
      <c r="N1116" s="11">
        <f>IF(Q1116="x",0,IF(J1116&lt;(INDEX(Lookup!$U$2:$U$10,MATCH($D$47,Lookup!$S$2:$S$10,0))),0,$L$12*K1116))</f>
        <v>0</v>
      </c>
      <c r="O1116" s="234">
        <f t="shared" si="94"/>
        <v>0</v>
      </c>
      <c r="P1116" s="10"/>
      <c r="Q1116" s="9"/>
      <c r="S1116" s="340">
        <f t="shared" si="95"/>
        <v>0</v>
      </c>
      <c r="T1116" s="340">
        <f t="shared" si="96"/>
        <v>0</v>
      </c>
    </row>
    <row r="1117" spans="2:20" ht="14.4" x14ac:dyDescent="0.3">
      <c r="B1117" s="30"/>
      <c r="C1117" s="16"/>
      <c r="D1117" s="16"/>
      <c r="E1117" s="25"/>
      <c r="F1117" s="16"/>
      <c r="G1117" s="15"/>
      <c r="H1117" s="14"/>
      <c r="I1117" s="13"/>
      <c r="J1117" s="13"/>
      <c r="K1117" s="12"/>
      <c r="L1117" s="232">
        <f t="shared" si="92"/>
        <v>0</v>
      </c>
      <c r="M1117" s="234">
        <f t="shared" si="93"/>
        <v>0</v>
      </c>
      <c r="N1117" s="11">
        <f>IF(Q1117="x",0,IF(J1117&lt;(INDEX(Lookup!$U$2:$U$10,MATCH($D$47,Lookup!$S$2:$S$10,0))),0,$L$12*K1117))</f>
        <v>0</v>
      </c>
      <c r="O1117" s="234">
        <f t="shared" si="94"/>
        <v>0</v>
      </c>
      <c r="P1117" s="10"/>
      <c r="Q1117" s="9"/>
      <c r="S1117" s="340">
        <f t="shared" si="95"/>
        <v>0</v>
      </c>
      <c r="T1117" s="340">
        <f t="shared" si="96"/>
        <v>0</v>
      </c>
    </row>
    <row r="1118" spans="2:20" ht="14.4" x14ac:dyDescent="0.3">
      <c r="B1118" s="30"/>
      <c r="C1118" s="16"/>
      <c r="D1118" s="16"/>
      <c r="E1118" s="25"/>
      <c r="F1118" s="16"/>
      <c r="G1118" s="15"/>
      <c r="H1118" s="14"/>
      <c r="I1118" s="13"/>
      <c r="J1118" s="13"/>
      <c r="K1118" s="12"/>
      <c r="L1118" s="232">
        <f t="shared" si="92"/>
        <v>0</v>
      </c>
      <c r="M1118" s="234">
        <f t="shared" si="93"/>
        <v>0</v>
      </c>
      <c r="N1118" s="11">
        <f>IF(Q1118="x",0,IF(J1118&lt;(INDEX(Lookup!$U$2:$U$10,MATCH($D$47,Lookup!$S$2:$S$10,0))),0,$L$12*K1118))</f>
        <v>0</v>
      </c>
      <c r="O1118" s="234">
        <f t="shared" si="94"/>
        <v>0</v>
      </c>
      <c r="P1118" s="10"/>
      <c r="Q1118" s="9"/>
      <c r="S1118" s="340">
        <f t="shared" si="95"/>
        <v>0</v>
      </c>
      <c r="T1118" s="340">
        <f t="shared" si="96"/>
        <v>0</v>
      </c>
    </row>
    <row r="1119" spans="2:20" ht="14.4" x14ac:dyDescent="0.3">
      <c r="B1119" s="30"/>
      <c r="C1119" s="16"/>
      <c r="D1119" s="16"/>
      <c r="E1119" s="25"/>
      <c r="F1119" s="16"/>
      <c r="G1119" s="15"/>
      <c r="H1119" s="14"/>
      <c r="I1119" s="13"/>
      <c r="J1119" s="13"/>
      <c r="K1119" s="12"/>
      <c r="L1119" s="232">
        <f t="shared" si="92"/>
        <v>0</v>
      </c>
      <c r="M1119" s="234">
        <f t="shared" si="93"/>
        <v>0</v>
      </c>
      <c r="N1119" s="11">
        <f>IF(Q1119="x",0,IF(J1119&lt;(INDEX(Lookup!$U$2:$U$10,MATCH($D$47,Lookup!$S$2:$S$10,0))),0,$L$12*K1119))</f>
        <v>0</v>
      </c>
      <c r="O1119" s="234">
        <f t="shared" si="94"/>
        <v>0</v>
      </c>
      <c r="P1119" s="10"/>
      <c r="Q1119" s="9"/>
      <c r="S1119" s="340">
        <f t="shared" si="95"/>
        <v>0</v>
      </c>
      <c r="T1119" s="340">
        <f t="shared" si="96"/>
        <v>0</v>
      </c>
    </row>
    <row r="1120" spans="2:20" ht="14.4" x14ac:dyDescent="0.3">
      <c r="B1120" s="30"/>
      <c r="C1120" s="16"/>
      <c r="D1120" s="16"/>
      <c r="E1120" s="25"/>
      <c r="F1120" s="16"/>
      <c r="G1120" s="15"/>
      <c r="H1120" s="14"/>
      <c r="I1120" s="13"/>
      <c r="J1120" s="13"/>
      <c r="K1120" s="12"/>
      <c r="L1120" s="232">
        <f t="shared" si="92"/>
        <v>0</v>
      </c>
      <c r="M1120" s="234">
        <f t="shared" si="93"/>
        <v>0</v>
      </c>
      <c r="N1120" s="11">
        <f>IF(Q1120="x",0,IF(J1120&lt;(INDEX(Lookup!$U$2:$U$10,MATCH($D$47,Lookup!$S$2:$S$10,0))),0,$L$12*K1120))</f>
        <v>0</v>
      </c>
      <c r="O1120" s="234">
        <f t="shared" si="94"/>
        <v>0</v>
      </c>
      <c r="P1120" s="10"/>
      <c r="Q1120" s="9"/>
      <c r="S1120" s="340">
        <f t="shared" si="95"/>
        <v>0</v>
      </c>
      <c r="T1120" s="340">
        <f t="shared" si="96"/>
        <v>0</v>
      </c>
    </row>
    <row r="1121" spans="2:20" ht="14.4" x14ac:dyDescent="0.3">
      <c r="B1121" s="30"/>
      <c r="C1121" s="16"/>
      <c r="D1121" s="16"/>
      <c r="E1121" s="25"/>
      <c r="F1121" s="16"/>
      <c r="G1121" s="15"/>
      <c r="H1121" s="14"/>
      <c r="I1121" s="13"/>
      <c r="J1121" s="13"/>
      <c r="K1121" s="12"/>
      <c r="L1121" s="232">
        <f t="shared" si="92"/>
        <v>0</v>
      </c>
      <c r="M1121" s="234">
        <f t="shared" si="93"/>
        <v>0</v>
      </c>
      <c r="N1121" s="11">
        <f>IF(Q1121="x",0,IF(J1121&lt;(INDEX(Lookup!$U$2:$U$10,MATCH($D$47,Lookup!$S$2:$S$10,0))),0,$L$12*K1121))</f>
        <v>0</v>
      </c>
      <c r="O1121" s="234">
        <f t="shared" si="94"/>
        <v>0</v>
      </c>
      <c r="P1121" s="10"/>
      <c r="Q1121" s="9"/>
      <c r="S1121" s="340">
        <f t="shared" si="95"/>
        <v>0</v>
      </c>
      <c r="T1121" s="340">
        <f t="shared" si="96"/>
        <v>0</v>
      </c>
    </row>
    <row r="1122" spans="2:20" ht="14.4" x14ac:dyDescent="0.3">
      <c r="B1122" s="30"/>
      <c r="C1122" s="16"/>
      <c r="D1122" s="16"/>
      <c r="E1122" s="25"/>
      <c r="F1122" s="16"/>
      <c r="G1122" s="15"/>
      <c r="H1122" s="14"/>
      <c r="I1122" s="13"/>
      <c r="J1122" s="13"/>
      <c r="K1122" s="12"/>
      <c r="L1122" s="232">
        <f t="shared" si="92"/>
        <v>0</v>
      </c>
      <c r="M1122" s="234">
        <f t="shared" si="93"/>
        <v>0</v>
      </c>
      <c r="N1122" s="11">
        <f>IF(Q1122="x",0,IF(J1122&lt;(INDEX(Lookup!$U$2:$U$10,MATCH($D$47,Lookup!$S$2:$S$10,0))),0,$L$12*K1122))</f>
        <v>0</v>
      </c>
      <c r="O1122" s="234">
        <f t="shared" si="94"/>
        <v>0</v>
      </c>
      <c r="P1122" s="10"/>
      <c r="Q1122" s="9"/>
      <c r="S1122" s="340">
        <f t="shared" si="95"/>
        <v>0</v>
      </c>
      <c r="T1122" s="340">
        <f t="shared" si="96"/>
        <v>0</v>
      </c>
    </row>
    <row r="1123" spans="2:20" ht="14.4" x14ac:dyDescent="0.3">
      <c r="B1123" s="30"/>
      <c r="C1123" s="16"/>
      <c r="D1123" s="16"/>
      <c r="E1123" s="25"/>
      <c r="F1123" s="16"/>
      <c r="G1123" s="15"/>
      <c r="H1123" s="14"/>
      <c r="I1123" s="13"/>
      <c r="J1123" s="13"/>
      <c r="K1123" s="12"/>
      <c r="L1123" s="232">
        <f t="shared" si="92"/>
        <v>0</v>
      </c>
      <c r="M1123" s="234">
        <f t="shared" si="93"/>
        <v>0</v>
      </c>
      <c r="N1123" s="11">
        <f>IF(Q1123="x",0,IF(J1123&lt;(INDEX(Lookup!$U$2:$U$10,MATCH($D$47,Lookup!$S$2:$S$10,0))),0,$L$12*K1123))</f>
        <v>0</v>
      </c>
      <c r="O1123" s="234">
        <f t="shared" si="94"/>
        <v>0</v>
      </c>
      <c r="P1123" s="10"/>
      <c r="Q1123" s="9"/>
      <c r="S1123" s="340">
        <f t="shared" si="95"/>
        <v>0</v>
      </c>
      <c r="T1123" s="340">
        <f t="shared" si="96"/>
        <v>0</v>
      </c>
    </row>
    <row r="1124" spans="2:20" ht="14.4" x14ac:dyDescent="0.3">
      <c r="B1124" s="30"/>
      <c r="C1124" s="16"/>
      <c r="D1124" s="16"/>
      <c r="E1124" s="25"/>
      <c r="F1124" s="16"/>
      <c r="G1124" s="15"/>
      <c r="H1124" s="14"/>
      <c r="I1124" s="13"/>
      <c r="J1124" s="13"/>
      <c r="K1124" s="12"/>
      <c r="L1124" s="232">
        <f t="shared" si="92"/>
        <v>0</v>
      </c>
      <c r="M1124" s="234">
        <f t="shared" si="93"/>
        <v>0</v>
      </c>
      <c r="N1124" s="11">
        <f>IF(Q1124="x",0,IF(J1124&lt;(INDEX(Lookup!$U$2:$U$10,MATCH($D$47,Lookup!$S$2:$S$10,0))),0,$L$12*K1124))</f>
        <v>0</v>
      </c>
      <c r="O1124" s="234">
        <f t="shared" si="94"/>
        <v>0</v>
      </c>
      <c r="P1124" s="10"/>
      <c r="Q1124" s="9"/>
      <c r="S1124" s="340">
        <f t="shared" si="95"/>
        <v>0</v>
      </c>
      <c r="T1124" s="340">
        <f t="shared" si="96"/>
        <v>0</v>
      </c>
    </row>
    <row r="1125" spans="2:20" ht="14.4" x14ac:dyDescent="0.3">
      <c r="B1125" s="30"/>
      <c r="C1125" s="16"/>
      <c r="D1125" s="16"/>
      <c r="E1125" s="25"/>
      <c r="F1125" s="16"/>
      <c r="G1125" s="15"/>
      <c r="H1125" s="14"/>
      <c r="I1125" s="13"/>
      <c r="J1125" s="13"/>
      <c r="K1125" s="12"/>
      <c r="L1125" s="232">
        <f t="shared" si="92"/>
        <v>0</v>
      </c>
      <c r="M1125" s="234">
        <f t="shared" si="93"/>
        <v>0</v>
      </c>
      <c r="N1125" s="11">
        <f>IF(Q1125="x",0,IF(J1125&lt;(INDEX(Lookup!$U$2:$U$10,MATCH($D$47,Lookup!$S$2:$S$10,0))),0,$L$12*K1125))</f>
        <v>0</v>
      </c>
      <c r="O1125" s="234">
        <f t="shared" si="94"/>
        <v>0</v>
      </c>
      <c r="P1125" s="10"/>
      <c r="Q1125" s="9"/>
      <c r="S1125" s="340">
        <f t="shared" si="95"/>
        <v>0</v>
      </c>
      <c r="T1125" s="340">
        <f t="shared" si="96"/>
        <v>0</v>
      </c>
    </row>
    <row r="1126" spans="2:20" ht="14.4" x14ac:dyDescent="0.3">
      <c r="B1126" s="30"/>
      <c r="C1126" s="16"/>
      <c r="D1126" s="16"/>
      <c r="E1126" s="25"/>
      <c r="F1126" s="16"/>
      <c r="G1126" s="15"/>
      <c r="H1126" s="14"/>
      <c r="I1126" s="13"/>
      <c r="J1126" s="13"/>
      <c r="K1126" s="12"/>
      <c r="L1126" s="232">
        <f t="shared" si="92"/>
        <v>0</v>
      </c>
      <c r="M1126" s="234">
        <f t="shared" si="93"/>
        <v>0</v>
      </c>
      <c r="N1126" s="11">
        <f>IF(Q1126="x",0,IF(J1126&lt;(INDEX(Lookup!$U$2:$U$10,MATCH($D$47,Lookup!$S$2:$S$10,0))),0,$L$12*K1126))</f>
        <v>0</v>
      </c>
      <c r="O1126" s="234">
        <f t="shared" si="94"/>
        <v>0</v>
      </c>
      <c r="P1126" s="10"/>
      <c r="Q1126" s="9"/>
      <c r="S1126" s="340">
        <f t="shared" si="95"/>
        <v>0</v>
      </c>
      <c r="T1126" s="340">
        <f t="shared" si="96"/>
        <v>0</v>
      </c>
    </row>
    <row r="1127" spans="2:20" ht="14.4" x14ac:dyDescent="0.3">
      <c r="B1127" s="30"/>
      <c r="C1127" s="16"/>
      <c r="D1127" s="16"/>
      <c r="E1127" s="25"/>
      <c r="F1127" s="16"/>
      <c r="G1127" s="15"/>
      <c r="H1127" s="14"/>
      <c r="I1127" s="13"/>
      <c r="J1127" s="13"/>
      <c r="K1127" s="12"/>
      <c r="L1127" s="232">
        <f t="shared" si="92"/>
        <v>0</v>
      </c>
      <c r="M1127" s="234">
        <f t="shared" si="93"/>
        <v>0</v>
      </c>
      <c r="N1127" s="11">
        <f>IF(Q1127="x",0,IF(J1127&lt;(INDEX(Lookup!$U$2:$U$10,MATCH($D$47,Lookup!$S$2:$S$10,0))),0,$L$12*K1127))</f>
        <v>0</v>
      </c>
      <c r="O1127" s="234">
        <f t="shared" si="94"/>
        <v>0</v>
      </c>
      <c r="P1127" s="10"/>
      <c r="Q1127" s="9"/>
      <c r="S1127" s="340">
        <f t="shared" si="95"/>
        <v>0</v>
      </c>
      <c r="T1127" s="340">
        <f t="shared" si="96"/>
        <v>0</v>
      </c>
    </row>
    <row r="1128" spans="2:20" ht="14.4" x14ac:dyDescent="0.3">
      <c r="B1128" s="30"/>
      <c r="C1128" s="16"/>
      <c r="D1128" s="16"/>
      <c r="E1128" s="25"/>
      <c r="F1128" s="16"/>
      <c r="G1128" s="15"/>
      <c r="H1128" s="14"/>
      <c r="I1128" s="13"/>
      <c r="J1128" s="13"/>
      <c r="K1128" s="12"/>
      <c r="L1128" s="232">
        <f t="shared" si="92"/>
        <v>0</v>
      </c>
      <c r="M1128" s="234">
        <f t="shared" si="93"/>
        <v>0</v>
      </c>
      <c r="N1128" s="11">
        <f>IF(Q1128="x",0,IF(J1128&lt;(INDEX(Lookup!$U$2:$U$10,MATCH($D$47,Lookup!$S$2:$S$10,0))),0,$L$12*K1128))</f>
        <v>0</v>
      </c>
      <c r="O1128" s="234">
        <f t="shared" si="94"/>
        <v>0</v>
      </c>
      <c r="P1128" s="10"/>
      <c r="Q1128" s="9"/>
      <c r="S1128" s="340">
        <f t="shared" si="95"/>
        <v>0</v>
      </c>
      <c r="T1128" s="340">
        <f t="shared" si="96"/>
        <v>0</v>
      </c>
    </row>
    <row r="1129" spans="2:20" ht="14.4" x14ac:dyDescent="0.3">
      <c r="B1129" s="30"/>
      <c r="C1129" s="16"/>
      <c r="D1129" s="16"/>
      <c r="E1129" s="25"/>
      <c r="F1129" s="16"/>
      <c r="G1129" s="15"/>
      <c r="H1129" s="14"/>
      <c r="I1129" s="13"/>
      <c r="J1129" s="13"/>
      <c r="K1129" s="12"/>
      <c r="L1129" s="232">
        <f t="shared" si="92"/>
        <v>0</v>
      </c>
      <c r="M1129" s="234">
        <f t="shared" si="93"/>
        <v>0</v>
      </c>
      <c r="N1129" s="11">
        <f>IF(Q1129="x",0,IF(J1129&lt;(INDEX(Lookup!$U$2:$U$10,MATCH($D$47,Lookup!$S$2:$S$10,0))),0,$L$12*K1129))</f>
        <v>0</v>
      </c>
      <c r="O1129" s="234">
        <f t="shared" si="94"/>
        <v>0</v>
      </c>
      <c r="P1129" s="10"/>
      <c r="Q1129" s="9"/>
      <c r="S1129" s="340">
        <f t="shared" si="95"/>
        <v>0</v>
      </c>
      <c r="T1129" s="340">
        <f t="shared" si="96"/>
        <v>0</v>
      </c>
    </row>
    <row r="1130" spans="2:20" ht="14.4" x14ac:dyDescent="0.3">
      <c r="B1130" s="30"/>
      <c r="C1130" s="16"/>
      <c r="D1130" s="16"/>
      <c r="E1130" s="25"/>
      <c r="F1130" s="16"/>
      <c r="G1130" s="15"/>
      <c r="H1130" s="14"/>
      <c r="I1130" s="13"/>
      <c r="J1130" s="13"/>
      <c r="K1130" s="12"/>
      <c r="L1130" s="232">
        <f t="shared" si="92"/>
        <v>0</v>
      </c>
      <c r="M1130" s="234">
        <f t="shared" si="93"/>
        <v>0</v>
      </c>
      <c r="N1130" s="11">
        <f>IF(Q1130="x",0,IF(J1130&lt;(INDEX(Lookup!$U$2:$U$10,MATCH($D$47,Lookup!$S$2:$S$10,0))),0,$L$12*K1130))</f>
        <v>0</v>
      </c>
      <c r="O1130" s="234">
        <f t="shared" si="94"/>
        <v>0</v>
      </c>
      <c r="P1130" s="10"/>
      <c r="Q1130" s="9"/>
      <c r="S1130" s="340">
        <f t="shared" si="95"/>
        <v>0</v>
      </c>
      <c r="T1130" s="340">
        <f t="shared" si="96"/>
        <v>0</v>
      </c>
    </row>
    <row r="1131" spans="2:20" ht="14.4" x14ac:dyDescent="0.3">
      <c r="B1131" s="30"/>
      <c r="C1131" s="16"/>
      <c r="D1131" s="16"/>
      <c r="E1131" s="25"/>
      <c r="F1131" s="16"/>
      <c r="G1131" s="15"/>
      <c r="H1131" s="14"/>
      <c r="I1131" s="13"/>
      <c r="J1131" s="13"/>
      <c r="K1131" s="12"/>
      <c r="L1131" s="232">
        <f t="shared" si="92"/>
        <v>0</v>
      </c>
      <c r="M1131" s="234">
        <f t="shared" si="93"/>
        <v>0</v>
      </c>
      <c r="N1131" s="11">
        <f>IF(Q1131="x",0,IF(J1131&lt;(INDEX(Lookup!$U$2:$U$10,MATCH($D$47,Lookup!$S$2:$S$10,0))),0,$L$12*K1131))</f>
        <v>0</v>
      </c>
      <c r="O1131" s="234">
        <f t="shared" si="94"/>
        <v>0</v>
      </c>
      <c r="P1131" s="10"/>
      <c r="Q1131" s="9"/>
      <c r="S1131" s="340">
        <f t="shared" si="95"/>
        <v>0</v>
      </c>
      <c r="T1131" s="340">
        <f t="shared" si="96"/>
        <v>0</v>
      </c>
    </row>
    <row r="1132" spans="2:20" ht="14.4" x14ac:dyDescent="0.3">
      <c r="B1132" s="30"/>
      <c r="C1132" s="16"/>
      <c r="D1132" s="16"/>
      <c r="E1132" s="25"/>
      <c r="F1132" s="16"/>
      <c r="G1132" s="15"/>
      <c r="H1132" s="14"/>
      <c r="I1132" s="13"/>
      <c r="J1132" s="13"/>
      <c r="K1132" s="12"/>
      <c r="L1132" s="232">
        <f t="shared" si="92"/>
        <v>0</v>
      </c>
      <c r="M1132" s="234">
        <f t="shared" si="93"/>
        <v>0</v>
      </c>
      <c r="N1132" s="11">
        <f>IF(Q1132="x",0,IF(J1132&lt;(INDEX(Lookup!$U$2:$U$10,MATCH($D$47,Lookup!$S$2:$S$10,0))),0,$L$12*K1132))</f>
        <v>0</v>
      </c>
      <c r="O1132" s="234">
        <f t="shared" si="94"/>
        <v>0</v>
      </c>
      <c r="P1132" s="10"/>
      <c r="Q1132" s="9"/>
      <c r="S1132" s="340">
        <f t="shared" si="95"/>
        <v>0</v>
      </c>
      <c r="T1132" s="340">
        <f t="shared" si="96"/>
        <v>0</v>
      </c>
    </row>
    <row r="1133" spans="2:20" ht="14.4" x14ac:dyDescent="0.3">
      <c r="B1133" s="30"/>
      <c r="C1133" s="16"/>
      <c r="D1133" s="16"/>
      <c r="E1133" s="25"/>
      <c r="F1133" s="16"/>
      <c r="G1133" s="15"/>
      <c r="H1133" s="14"/>
      <c r="I1133" s="13"/>
      <c r="J1133" s="13"/>
      <c r="K1133" s="12"/>
      <c r="L1133" s="232">
        <f t="shared" si="92"/>
        <v>0</v>
      </c>
      <c r="M1133" s="234">
        <f t="shared" si="93"/>
        <v>0</v>
      </c>
      <c r="N1133" s="11">
        <f>IF(Q1133="x",0,IF(J1133&lt;(INDEX(Lookup!$U$2:$U$10,MATCH($D$47,Lookup!$S$2:$S$10,0))),0,$L$12*K1133))</f>
        <v>0</v>
      </c>
      <c r="O1133" s="234">
        <f t="shared" si="94"/>
        <v>0</v>
      </c>
      <c r="P1133" s="10"/>
      <c r="Q1133" s="9"/>
      <c r="S1133" s="340">
        <f t="shared" si="95"/>
        <v>0</v>
      </c>
      <c r="T1133" s="340">
        <f t="shared" si="96"/>
        <v>0</v>
      </c>
    </row>
    <row r="1134" spans="2:20" ht="14.4" x14ac:dyDescent="0.3">
      <c r="B1134" s="30"/>
      <c r="C1134" s="16"/>
      <c r="D1134" s="16"/>
      <c r="E1134" s="25"/>
      <c r="F1134" s="16"/>
      <c r="G1134" s="15"/>
      <c r="H1134" s="14"/>
      <c r="I1134" s="13"/>
      <c r="J1134" s="13"/>
      <c r="K1134" s="12"/>
      <c r="L1134" s="232">
        <f t="shared" si="92"/>
        <v>0</v>
      </c>
      <c r="M1134" s="234">
        <f t="shared" si="93"/>
        <v>0</v>
      </c>
      <c r="N1134" s="11">
        <f>IF(Q1134="x",0,IF(J1134&lt;(INDEX(Lookup!$U$2:$U$10,MATCH($D$47,Lookup!$S$2:$S$10,0))),0,$L$12*K1134))</f>
        <v>0</v>
      </c>
      <c r="O1134" s="234">
        <f t="shared" si="94"/>
        <v>0</v>
      </c>
      <c r="P1134" s="10"/>
      <c r="Q1134" s="9"/>
      <c r="S1134" s="340">
        <f t="shared" si="95"/>
        <v>0</v>
      </c>
      <c r="T1134" s="340">
        <f t="shared" si="96"/>
        <v>0</v>
      </c>
    </row>
    <row r="1135" spans="2:20" ht="14.4" x14ac:dyDescent="0.3">
      <c r="B1135" s="30"/>
      <c r="C1135" s="16"/>
      <c r="D1135" s="16"/>
      <c r="E1135" s="25"/>
      <c r="F1135" s="16"/>
      <c r="G1135" s="15"/>
      <c r="H1135" s="14"/>
      <c r="I1135" s="13"/>
      <c r="J1135" s="13"/>
      <c r="K1135" s="12"/>
      <c r="L1135" s="232">
        <f t="shared" si="92"/>
        <v>0</v>
      </c>
      <c r="M1135" s="234">
        <f t="shared" si="93"/>
        <v>0</v>
      </c>
      <c r="N1135" s="11">
        <f>IF(Q1135="x",0,IF(J1135&lt;(INDEX(Lookup!$U$2:$U$10,MATCH($D$47,Lookup!$S$2:$S$10,0))),0,$L$12*K1135))</f>
        <v>0</v>
      </c>
      <c r="O1135" s="234">
        <f t="shared" si="94"/>
        <v>0</v>
      </c>
      <c r="P1135" s="10"/>
      <c r="Q1135" s="9"/>
      <c r="S1135" s="340">
        <f t="shared" si="95"/>
        <v>0</v>
      </c>
      <c r="T1135" s="340">
        <f t="shared" si="96"/>
        <v>0</v>
      </c>
    </row>
    <row r="1136" spans="2:20" ht="14.4" x14ac:dyDescent="0.3">
      <c r="B1136" s="30"/>
      <c r="C1136" s="16"/>
      <c r="D1136" s="16"/>
      <c r="E1136" s="25"/>
      <c r="F1136" s="16"/>
      <c r="G1136" s="15"/>
      <c r="H1136" s="14"/>
      <c r="I1136" s="13"/>
      <c r="J1136" s="13"/>
      <c r="K1136" s="12"/>
      <c r="L1136" s="232">
        <f t="shared" si="92"/>
        <v>0</v>
      </c>
      <c r="M1136" s="234">
        <f t="shared" si="93"/>
        <v>0</v>
      </c>
      <c r="N1136" s="11">
        <f>IF(Q1136="x",0,IF(J1136&lt;(INDEX(Lookup!$U$2:$U$10,MATCH($D$47,Lookup!$S$2:$S$10,0))),0,$L$12*K1136))</f>
        <v>0</v>
      </c>
      <c r="O1136" s="234">
        <f t="shared" si="94"/>
        <v>0</v>
      </c>
      <c r="P1136" s="10"/>
      <c r="Q1136" s="9"/>
      <c r="S1136" s="340">
        <f t="shared" si="95"/>
        <v>0</v>
      </c>
      <c r="T1136" s="340">
        <f t="shared" si="96"/>
        <v>0</v>
      </c>
    </row>
    <row r="1137" spans="2:20" ht="14.4" x14ac:dyDescent="0.3">
      <c r="B1137" s="30"/>
      <c r="C1137" s="16"/>
      <c r="D1137" s="16"/>
      <c r="E1137" s="25"/>
      <c r="F1137" s="16"/>
      <c r="G1137" s="15"/>
      <c r="H1137" s="14"/>
      <c r="I1137" s="13"/>
      <c r="J1137" s="13"/>
      <c r="K1137" s="12"/>
      <c r="L1137" s="232">
        <f t="shared" si="92"/>
        <v>0</v>
      </c>
      <c r="M1137" s="234">
        <f t="shared" si="93"/>
        <v>0</v>
      </c>
      <c r="N1137" s="11">
        <f>IF(Q1137="x",0,IF(J1137&lt;(INDEX(Lookup!$U$2:$U$10,MATCH($D$47,Lookup!$S$2:$S$10,0))),0,$L$12*K1137))</f>
        <v>0</v>
      </c>
      <c r="O1137" s="234">
        <f t="shared" si="94"/>
        <v>0</v>
      </c>
      <c r="P1137" s="10"/>
      <c r="Q1137" s="9"/>
      <c r="S1137" s="340">
        <f t="shared" si="95"/>
        <v>0</v>
      </c>
      <c r="T1137" s="340">
        <f t="shared" si="96"/>
        <v>0</v>
      </c>
    </row>
    <row r="1138" spans="2:20" ht="14.4" x14ac:dyDescent="0.3">
      <c r="B1138" s="30"/>
      <c r="C1138" s="16"/>
      <c r="D1138" s="16"/>
      <c r="E1138" s="25"/>
      <c r="F1138" s="16"/>
      <c r="G1138" s="15"/>
      <c r="H1138" s="14"/>
      <c r="I1138" s="13"/>
      <c r="J1138" s="13"/>
      <c r="K1138" s="12"/>
      <c r="L1138" s="232">
        <f t="shared" ref="L1138:L1201" si="97">IF(ROUNDDOWN(DATEDIF(I1138,J1138,"d")/7,0)&gt;$L$12,$L$12*K1138,K1138*ROUNDDOWN(DATEDIF(I1138,J1138,"d")/7,0))</f>
        <v>0</v>
      </c>
      <c r="M1138" s="234">
        <f t="shared" ref="M1138:M1201" si="98">L1138*$L$6</f>
        <v>0</v>
      </c>
      <c r="N1138" s="11">
        <f>IF(Q1138="x",0,IF(J1138&lt;(INDEX(Lookup!$U$2:$U$10,MATCH($D$47,Lookup!$S$2:$S$10,0))),0,$L$12*K1138))</f>
        <v>0</v>
      </c>
      <c r="O1138" s="234">
        <f t="shared" ref="O1138:O1201" si="99">N1138*$L$6</f>
        <v>0</v>
      </c>
      <c r="P1138" s="10"/>
      <c r="Q1138" s="9"/>
      <c r="S1138" s="340">
        <f t="shared" si="95"/>
        <v>0</v>
      </c>
      <c r="T1138" s="340">
        <f t="shared" si="96"/>
        <v>0</v>
      </c>
    </row>
    <row r="1139" spans="2:20" ht="14.4" x14ac:dyDescent="0.3">
      <c r="B1139" s="30"/>
      <c r="C1139" s="16"/>
      <c r="D1139" s="16"/>
      <c r="E1139" s="25"/>
      <c r="F1139" s="16"/>
      <c r="G1139" s="15"/>
      <c r="H1139" s="14"/>
      <c r="I1139" s="13"/>
      <c r="J1139" s="13"/>
      <c r="K1139" s="12"/>
      <c r="L1139" s="232">
        <f t="shared" si="97"/>
        <v>0</v>
      </c>
      <c r="M1139" s="234">
        <f t="shared" si="98"/>
        <v>0</v>
      </c>
      <c r="N1139" s="11">
        <f>IF(Q1139="x",0,IF(J1139&lt;(INDEX(Lookup!$U$2:$U$10,MATCH($D$47,Lookup!$S$2:$S$10,0))),0,$L$12*K1139))</f>
        <v>0</v>
      </c>
      <c r="O1139" s="234">
        <f t="shared" si="99"/>
        <v>0</v>
      </c>
      <c r="P1139" s="10"/>
      <c r="Q1139" s="9"/>
      <c r="S1139" s="340">
        <f t="shared" ref="S1139:S1202" si="100">M1139*$I$35</f>
        <v>0</v>
      </c>
      <c r="T1139" s="340">
        <f t="shared" ref="T1139:T1202" si="101">O1139*$I$44</f>
        <v>0</v>
      </c>
    </row>
    <row r="1140" spans="2:20" ht="14.4" x14ac:dyDescent="0.3">
      <c r="B1140" s="30"/>
      <c r="C1140" s="16"/>
      <c r="D1140" s="16"/>
      <c r="E1140" s="25"/>
      <c r="F1140" s="16"/>
      <c r="G1140" s="15"/>
      <c r="H1140" s="14"/>
      <c r="I1140" s="13"/>
      <c r="J1140" s="13"/>
      <c r="K1140" s="12"/>
      <c r="L1140" s="232">
        <f t="shared" si="97"/>
        <v>0</v>
      </c>
      <c r="M1140" s="234">
        <f t="shared" si="98"/>
        <v>0</v>
      </c>
      <c r="N1140" s="11">
        <f>IF(Q1140="x",0,IF(J1140&lt;(INDEX(Lookup!$U$2:$U$10,MATCH($D$47,Lookup!$S$2:$S$10,0))),0,$L$12*K1140))</f>
        <v>0</v>
      </c>
      <c r="O1140" s="234">
        <f t="shared" si="99"/>
        <v>0</v>
      </c>
      <c r="P1140" s="10"/>
      <c r="Q1140" s="9"/>
      <c r="S1140" s="340">
        <f t="shared" si="100"/>
        <v>0</v>
      </c>
      <c r="T1140" s="340">
        <f t="shared" si="101"/>
        <v>0</v>
      </c>
    </row>
    <row r="1141" spans="2:20" ht="14.4" x14ac:dyDescent="0.3">
      <c r="B1141" s="30"/>
      <c r="C1141" s="16"/>
      <c r="D1141" s="16"/>
      <c r="E1141" s="25"/>
      <c r="F1141" s="16"/>
      <c r="G1141" s="15"/>
      <c r="H1141" s="14"/>
      <c r="I1141" s="13"/>
      <c r="J1141" s="13"/>
      <c r="K1141" s="12"/>
      <c r="L1141" s="232">
        <f t="shared" si="97"/>
        <v>0</v>
      </c>
      <c r="M1141" s="234">
        <f t="shared" si="98"/>
        <v>0</v>
      </c>
      <c r="N1141" s="11">
        <f>IF(Q1141="x",0,IF(J1141&lt;(INDEX(Lookup!$U$2:$U$10,MATCH($D$47,Lookup!$S$2:$S$10,0))),0,$L$12*K1141))</f>
        <v>0</v>
      </c>
      <c r="O1141" s="234">
        <f t="shared" si="99"/>
        <v>0</v>
      </c>
      <c r="P1141" s="10"/>
      <c r="Q1141" s="9"/>
      <c r="S1141" s="340">
        <f t="shared" si="100"/>
        <v>0</v>
      </c>
      <c r="T1141" s="340">
        <f t="shared" si="101"/>
        <v>0</v>
      </c>
    </row>
    <row r="1142" spans="2:20" ht="14.4" x14ac:dyDescent="0.3">
      <c r="B1142" s="30"/>
      <c r="C1142" s="16"/>
      <c r="D1142" s="16"/>
      <c r="E1142" s="25"/>
      <c r="F1142" s="16"/>
      <c r="G1142" s="15"/>
      <c r="H1142" s="14"/>
      <c r="I1142" s="13"/>
      <c r="J1142" s="13"/>
      <c r="K1142" s="12"/>
      <c r="L1142" s="232">
        <f t="shared" si="97"/>
        <v>0</v>
      </c>
      <c r="M1142" s="234">
        <f t="shared" si="98"/>
        <v>0</v>
      </c>
      <c r="N1142" s="11">
        <f>IF(Q1142="x",0,IF(J1142&lt;(INDEX(Lookup!$U$2:$U$10,MATCH($D$47,Lookup!$S$2:$S$10,0))),0,$L$12*K1142))</f>
        <v>0</v>
      </c>
      <c r="O1142" s="234">
        <f t="shared" si="99"/>
        <v>0</v>
      </c>
      <c r="P1142" s="10"/>
      <c r="Q1142" s="9"/>
      <c r="S1142" s="340">
        <f t="shared" si="100"/>
        <v>0</v>
      </c>
      <c r="T1142" s="340">
        <f t="shared" si="101"/>
        <v>0</v>
      </c>
    </row>
    <row r="1143" spans="2:20" ht="14.4" x14ac:dyDescent="0.3">
      <c r="B1143" s="30"/>
      <c r="C1143" s="16"/>
      <c r="D1143" s="16"/>
      <c r="E1143" s="25"/>
      <c r="F1143" s="16"/>
      <c r="G1143" s="15"/>
      <c r="H1143" s="14"/>
      <c r="I1143" s="13"/>
      <c r="J1143" s="13"/>
      <c r="K1143" s="12"/>
      <c r="L1143" s="232">
        <f t="shared" si="97"/>
        <v>0</v>
      </c>
      <c r="M1143" s="234">
        <f t="shared" si="98"/>
        <v>0</v>
      </c>
      <c r="N1143" s="11">
        <f>IF(Q1143="x",0,IF(J1143&lt;(INDEX(Lookup!$U$2:$U$10,MATCH($D$47,Lookup!$S$2:$S$10,0))),0,$L$12*K1143))</f>
        <v>0</v>
      </c>
      <c r="O1143" s="234">
        <f t="shared" si="99"/>
        <v>0</v>
      </c>
      <c r="P1143" s="10"/>
      <c r="Q1143" s="9"/>
      <c r="S1143" s="340">
        <f t="shared" si="100"/>
        <v>0</v>
      </c>
      <c r="T1143" s="340">
        <f t="shared" si="101"/>
        <v>0</v>
      </c>
    </row>
    <row r="1144" spans="2:20" ht="14.4" x14ac:dyDescent="0.3">
      <c r="B1144" s="30"/>
      <c r="C1144" s="16"/>
      <c r="D1144" s="16"/>
      <c r="E1144" s="25"/>
      <c r="F1144" s="16"/>
      <c r="G1144" s="15"/>
      <c r="H1144" s="14"/>
      <c r="I1144" s="13"/>
      <c r="J1144" s="13"/>
      <c r="K1144" s="12"/>
      <c r="L1144" s="232">
        <f t="shared" si="97"/>
        <v>0</v>
      </c>
      <c r="M1144" s="234">
        <f t="shared" si="98"/>
        <v>0</v>
      </c>
      <c r="N1144" s="11">
        <f>IF(Q1144="x",0,IF(J1144&lt;(INDEX(Lookup!$U$2:$U$10,MATCH($D$47,Lookup!$S$2:$S$10,0))),0,$L$12*K1144))</f>
        <v>0</v>
      </c>
      <c r="O1144" s="234">
        <f t="shared" si="99"/>
        <v>0</v>
      </c>
      <c r="P1144" s="10"/>
      <c r="Q1144" s="9"/>
      <c r="S1144" s="340">
        <f t="shared" si="100"/>
        <v>0</v>
      </c>
      <c r="T1144" s="340">
        <f t="shared" si="101"/>
        <v>0</v>
      </c>
    </row>
    <row r="1145" spans="2:20" ht="14.4" x14ac:dyDescent="0.3">
      <c r="B1145" s="30"/>
      <c r="C1145" s="16"/>
      <c r="D1145" s="16"/>
      <c r="E1145" s="25"/>
      <c r="F1145" s="16"/>
      <c r="G1145" s="15"/>
      <c r="H1145" s="14"/>
      <c r="I1145" s="13"/>
      <c r="J1145" s="13"/>
      <c r="K1145" s="12"/>
      <c r="L1145" s="232">
        <f t="shared" si="97"/>
        <v>0</v>
      </c>
      <c r="M1145" s="234">
        <f t="shared" si="98"/>
        <v>0</v>
      </c>
      <c r="N1145" s="11">
        <f>IF(Q1145="x",0,IF(J1145&lt;(INDEX(Lookup!$U$2:$U$10,MATCH($D$47,Lookup!$S$2:$S$10,0))),0,$L$12*K1145))</f>
        <v>0</v>
      </c>
      <c r="O1145" s="234">
        <f t="shared" si="99"/>
        <v>0</v>
      </c>
      <c r="P1145" s="10"/>
      <c r="Q1145" s="9"/>
      <c r="S1145" s="340">
        <f t="shared" si="100"/>
        <v>0</v>
      </c>
      <c r="T1145" s="340">
        <f t="shared" si="101"/>
        <v>0</v>
      </c>
    </row>
    <row r="1146" spans="2:20" ht="14.4" x14ac:dyDescent="0.3">
      <c r="B1146" s="30"/>
      <c r="C1146" s="16"/>
      <c r="D1146" s="16"/>
      <c r="E1146" s="25"/>
      <c r="F1146" s="16"/>
      <c r="G1146" s="15"/>
      <c r="H1146" s="14"/>
      <c r="I1146" s="13"/>
      <c r="J1146" s="13"/>
      <c r="K1146" s="12"/>
      <c r="L1146" s="232">
        <f t="shared" si="97"/>
        <v>0</v>
      </c>
      <c r="M1146" s="234">
        <f t="shared" si="98"/>
        <v>0</v>
      </c>
      <c r="N1146" s="11">
        <f>IF(Q1146="x",0,IF(J1146&lt;(INDEX(Lookup!$U$2:$U$10,MATCH($D$47,Lookup!$S$2:$S$10,0))),0,$L$12*K1146))</f>
        <v>0</v>
      </c>
      <c r="O1146" s="234">
        <f t="shared" si="99"/>
        <v>0</v>
      </c>
      <c r="P1146" s="10"/>
      <c r="Q1146" s="9"/>
      <c r="S1146" s="340">
        <f t="shared" si="100"/>
        <v>0</v>
      </c>
      <c r="T1146" s="340">
        <f t="shared" si="101"/>
        <v>0</v>
      </c>
    </row>
    <row r="1147" spans="2:20" ht="14.4" x14ac:dyDescent="0.3">
      <c r="B1147" s="30"/>
      <c r="C1147" s="16"/>
      <c r="D1147" s="16"/>
      <c r="E1147" s="25"/>
      <c r="F1147" s="16"/>
      <c r="G1147" s="15"/>
      <c r="H1147" s="14"/>
      <c r="I1147" s="13"/>
      <c r="J1147" s="13"/>
      <c r="K1147" s="12"/>
      <c r="L1147" s="232">
        <f t="shared" si="97"/>
        <v>0</v>
      </c>
      <c r="M1147" s="234">
        <f t="shared" si="98"/>
        <v>0</v>
      </c>
      <c r="N1147" s="11">
        <f>IF(Q1147="x",0,IF(J1147&lt;(INDEX(Lookup!$U$2:$U$10,MATCH($D$47,Lookup!$S$2:$S$10,0))),0,$L$12*K1147))</f>
        <v>0</v>
      </c>
      <c r="O1147" s="234">
        <f t="shared" si="99"/>
        <v>0</v>
      </c>
      <c r="P1147" s="10"/>
      <c r="Q1147" s="9"/>
      <c r="S1147" s="340">
        <f t="shared" si="100"/>
        <v>0</v>
      </c>
      <c r="T1147" s="340">
        <f t="shared" si="101"/>
        <v>0</v>
      </c>
    </row>
    <row r="1148" spans="2:20" ht="14.4" x14ac:dyDescent="0.3">
      <c r="B1148" s="30"/>
      <c r="C1148" s="16"/>
      <c r="D1148" s="16"/>
      <c r="E1148" s="25"/>
      <c r="F1148" s="16"/>
      <c r="G1148" s="15"/>
      <c r="H1148" s="14"/>
      <c r="I1148" s="13"/>
      <c r="J1148" s="13"/>
      <c r="K1148" s="12"/>
      <c r="L1148" s="232">
        <f t="shared" si="97"/>
        <v>0</v>
      </c>
      <c r="M1148" s="234">
        <f t="shared" si="98"/>
        <v>0</v>
      </c>
      <c r="N1148" s="11">
        <f>IF(Q1148="x",0,IF(J1148&lt;(INDEX(Lookup!$U$2:$U$10,MATCH($D$47,Lookup!$S$2:$S$10,0))),0,$L$12*K1148))</f>
        <v>0</v>
      </c>
      <c r="O1148" s="234">
        <f t="shared" si="99"/>
        <v>0</v>
      </c>
      <c r="P1148" s="10"/>
      <c r="Q1148" s="9"/>
      <c r="S1148" s="340">
        <f t="shared" si="100"/>
        <v>0</v>
      </c>
      <c r="T1148" s="340">
        <f t="shared" si="101"/>
        <v>0</v>
      </c>
    </row>
    <row r="1149" spans="2:20" ht="14.4" x14ac:dyDescent="0.3">
      <c r="B1149" s="30"/>
      <c r="C1149" s="16"/>
      <c r="D1149" s="16"/>
      <c r="E1149" s="25"/>
      <c r="F1149" s="16"/>
      <c r="G1149" s="15"/>
      <c r="H1149" s="14"/>
      <c r="I1149" s="13"/>
      <c r="J1149" s="13"/>
      <c r="K1149" s="12"/>
      <c r="L1149" s="232">
        <f t="shared" si="97"/>
        <v>0</v>
      </c>
      <c r="M1149" s="234">
        <f t="shared" si="98"/>
        <v>0</v>
      </c>
      <c r="N1149" s="11">
        <f>IF(Q1149="x",0,IF(J1149&lt;(INDEX(Lookup!$U$2:$U$10,MATCH($D$47,Lookup!$S$2:$S$10,0))),0,$L$12*K1149))</f>
        <v>0</v>
      </c>
      <c r="O1149" s="234">
        <f t="shared" si="99"/>
        <v>0</v>
      </c>
      <c r="P1149" s="10"/>
      <c r="Q1149" s="9"/>
      <c r="S1149" s="340">
        <f t="shared" si="100"/>
        <v>0</v>
      </c>
      <c r="T1149" s="340">
        <f t="shared" si="101"/>
        <v>0</v>
      </c>
    </row>
    <row r="1150" spans="2:20" ht="14.4" x14ac:dyDescent="0.3">
      <c r="B1150" s="30"/>
      <c r="C1150" s="16"/>
      <c r="D1150" s="16"/>
      <c r="E1150" s="25"/>
      <c r="F1150" s="16"/>
      <c r="G1150" s="15"/>
      <c r="H1150" s="14"/>
      <c r="I1150" s="13"/>
      <c r="J1150" s="13"/>
      <c r="K1150" s="12"/>
      <c r="L1150" s="232">
        <f t="shared" si="97"/>
        <v>0</v>
      </c>
      <c r="M1150" s="234">
        <f t="shared" si="98"/>
        <v>0</v>
      </c>
      <c r="N1150" s="11">
        <f>IF(Q1150="x",0,IF(J1150&lt;(INDEX(Lookup!$U$2:$U$10,MATCH($D$47,Lookup!$S$2:$S$10,0))),0,$L$12*K1150))</f>
        <v>0</v>
      </c>
      <c r="O1150" s="234">
        <f t="shared" si="99"/>
        <v>0</v>
      </c>
      <c r="P1150" s="10"/>
      <c r="Q1150" s="9"/>
      <c r="S1150" s="340">
        <f t="shared" si="100"/>
        <v>0</v>
      </c>
      <c r="T1150" s="340">
        <f t="shared" si="101"/>
        <v>0</v>
      </c>
    </row>
    <row r="1151" spans="2:20" ht="14.4" x14ac:dyDescent="0.3">
      <c r="B1151" s="30"/>
      <c r="C1151" s="16"/>
      <c r="D1151" s="16"/>
      <c r="E1151" s="25"/>
      <c r="F1151" s="16"/>
      <c r="G1151" s="15"/>
      <c r="H1151" s="14"/>
      <c r="I1151" s="13"/>
      <c r="J1151" s="13"/>
      <c r="K1151" s="12"/>
      <c r="L1151" s="232">
        <f t="shared" si="97"/>
        <v>0</v>
      </c>
      <c r="M1151" s="234">
        <f t="shared" si="98"/>
        <v>0</v>
      </c>
      <c r="N1151" s="11">
        <f>IF(Q1151="x",0,IF(J1151&lt;(INDEX(Lookup!$U$2:$U$10,MATCH($D$47,Lookup!$S$2:$S$10,0))),0,$L$12*K1151))</f>
        <v>0</v>
      </c>
      <c r="O1151" s="234">
        <f t="shared" si="99"/>
        <v>0</v>
      </c>
      <c r="P1151" s="10"/>
      <c r="Q1151" s="9"/>
      <c r="S1151" s="340">
        <f t="shared" si="100"/>
        <v>0</v>
      </c>
      <c r="T1151" s="340">
        <f t="shared" si="101"/>
        <v>0</v>
      </c>
    </row>
    <row r="1152" spans="2:20" ht="14.4" x14ac:dyDescent="0.3">
      <c r="B1152" s="30"/>
      <c r="C1152" s="16"/>
      <c r="D1152" s="16"/>
      <c r="E1152" s="25"/>
      <c r="F1152" s="16"/>
      <c r="G1152" s="15"/>
      <c r="H1152" s="14"/>
      <c r="I1152" s="13"/>
      <c r="J1152" s="13"/>
      <c r="K1152" s="12"/>
      <c r="L1152" s="232">
        <f t="shared" si="97"/>
        <v>0</v>
      </c>
      <c r="M1152" s="234">
        <f t="shared" si="98"/>
        <v>0</v>
      </c>
      <c r="N1152" s="11">
        <f>IF(Q1152="x",0,IF(J1152&lt;(INDEX(Lookup!$U$2:$U$10,MATCH($D$47,Lookup!$S$2:$S$10,0))),0,$L$12*K1152))</f>
        <v>0</v>
      </c>
      <c r="O1152" s="234">
        <f t="shared" si="99"/>
        <v>0</v>
      </c>
      <c r="P1152" s="10"/>
      <c r="Q1152" s="9"/>
      <c r="S1152" s="340">
        <f t="shared" si="100"/>
        <v>0</v>
      </c>
      <c r="T1152" s="340">
        <f t="shared" si="101"/>
        <v>0</v>
      </c>
    </row>
    <row r="1153" spans="2:20" ht="14.4" x14ac:dyDescent="0.3">
      <c r="B1153" s="30"/>
      <c r="C1153" s="16"/>
      <c r="D1153" s="16"/>
      <c r="E1153" s="25"/>
      <c r="F1153" s="16"/>
      <c r="G1153" s="15"/>
      <c r="H1153" s="14"/>
      <c r="I1153" s="13"/>
      <c r="J1153" s="13"/>
      <c r="K1153" s="12"/>
      <c r="L1153" s="232">
        <f t="shared" si="97"/>
        <v>0</v>
      </c>
      <c r="M1153" s="234">
        <f t="shared" si="98"/>
        <v>0</v>
      </c>
      <c r="N1153" s="11">
        <f>IF(Q1153="x",0,IF(J1153&lt;(INDEX(Lookup!$U$2:$U$10,MATCH($D$47,Lookup!$S$2:$S$10,0))),0,$L$12*K1153))</f>
        <v>0</v>
      </c>
      <c r="O1153" s="234">
        <f t="shared" si="99"/>
        <v>0</v>
      </c>
      <c r="P1153" s="10"/>
      <c r="Q1153" s="9"/>
      <c r="S1153" s="340">
        <f t="shared" si="100"/>
        <v>0</v>
      </c>
      <c r="T1153" s="340">
        <f t="shared" si="101"/>
        <v>0</v>
      </c>
    </row>
    <row r="1154" spans="2:20" ht="14.4" x14ac:dyDescent="0.3">
      <c r="B1154" s="30"/>
      <c r="C1154" s="16"/>
      <c r="D1154" s="16"/>
      <c r="E1154" s="25"/>
      <c r="F1154" s="16"/>
      <c r="G1154" s="15"/>
      <c r="H1154" s="14"/>
      <c r="I1154" s="13"/>
      <c r="J1154" s="13"/>
      <c r="K1154" s="12"/>
      <c r="L1154" s="232">
        <f t="shared" si="97"/>
        <v>0</v>
      </c>
      <c r="M1154" s="234">
        <f t="shared" si="98"/>
        <v>0</v>
      </c>
      <c r="N1154" s="11">
        <f>IF(Q1154="x",0,IF(J1154&lt;(INDEX(Lookup!$U$2:$U$10,MATCH($D$47,Lookup!$S$2:$S$10,0))),0,$L$12*K1154))</f>
        <v>0</v>
      </c>
      <c r="O1154" s="234">
        <f t="shared" si="99"/>
        <v>0</v>
      </c>
      <c r="P1154" s="10"/>
      <c r="Q1154" s="9"/>
      <c r="S1154" s="340">
        <f t="shared" si="100"/>
        <v>0</v>
      </c>
      <c r="T1154" s="340">
        <f t="shared" si="101"/>
        <v>0</v>
      </c>
    </row>
    <row r="1155" spans="2:20" ht="14.4" x14ac:dyDescent="0.3">
      <c r="B1155" s="30"/>
      <c r="C1155" s="16"/>
      <c r="D1155" s="16"/>
      <c r="E1155" s="25"/>
      <c r="F1155" s="16"/>
      <c r="G1155" s="15"/>
      <c r="H1155" s="14"/>
      <c r="I1155" s="13"/>
      <c r="J1155" s="13"/>
      <c r="K1155" s="12"/>
      <c r="L1155" s="232">
        <f t="shared" si="97"/>
        <v>0</v>
      </c>
      <c r="M1155" s="234">
        <f t="shared" si="98"/>
        <v>0</v>
      </c>
      <c r="N1155" s="11">
        <f>IF(Q1155="x",0,IF(J1155&lt;(INDEX(Lookup!$U$2:$U$10,MATCH($D$47,Lookup!$S$2:$S$10,0))),0,$L$12*K1155))</f>
        <v>0</v>
      </c>
      <c r="O1155" s="234">
        <f t="shared" si="99"/>
        <v>0</v>
      </c>
      <c r="P1155" s="10"/>
      <c r="Q1155" s="9"/>
      <c r="S1155" s="340">
        <f t="shared" si="100"/>
        <v>0</v>
      </c>
      <c r="T1155" s="340">
        <f t="shared" si="101"/>
        <v>0</v>
      </c>
    </row>
    <row r="1156" spans="2:20" ht="14.4" x14ac:dyDescent="0.3">
      <c r="B1156" s="30"/>
      <c r="C1156" s="16"/>
      <c r="D1156" s="16"/>
      <c r="E1156" s="25"/>
      <c r="F1156" s="16"/>
      <c r="G1156" s="15"/>
      <c r="H1156" s="14"/>
      <c r="I1156" s="13"/>
      <c r="J1156" s="13"/>
      <c r="K1156" s="12"/>
      <c r="L1156" s="232">
        <f t="shared" si="97"/>
        <v>0</v>
      </c>
      <c r="M1156" s="234">
        <f t="shared" si="98"/>
        <v>0</v>
      </c>
      <c r="N1156" s="11">
        <f>IF(Q1156="x",0,IF(J1156&lt;(INDEX(Lookup!$U$2:$U$10,MATCH($D$47,Lookup!$S$2:$S$10,0))),0,$L$12*K1156))</f>
        <v>0</v>
      </c>
      <c r="O1156" s="234">
        <f t="shared" si="99"/>
        <v>0</v>
      </c>
      <c r="P1156" s="10"/>
      <c r="Q1156" s="9"/>
      <c r="S1156" s="340">
        <f t="shared" si="100"/>
        <v>0</v>
      </c>
      <c r="T1156" s="340">
        <f t="shared" si="101"/>
        <v>0</v>
      </c>
    </row>
    <row r="1157" spans="2:20" ht="14.4" x14ac:dyDescent="0.3">
      <c r="B1157" s="30"/>
      <c r="C1157" s="16"/>
      <c r="D1157" s="16"/>
      <c r="E1157" s="25"/>
      <c r="F1157" s="16"/>
      <c r="G1157" s="15"/>
      <c r="H1157" s="14"/>
      <c r="I1157" s="13"/>
      <c r="J1157" s="13"/>
      <c r="K1157" s="12"/>
      <c r="L1157" s="232">
        <f t="shared" si="97"/>
        <v>0</v>
      </c>
      <c r="M1157" s="234">
        <f t="shared" si="98"/>
        <v>0</v>
      </c>
      <c r="N1157" s="11">
        <f>IF(Q1157="x",0,IF(J1157&lt;(INDEX(Lookup!$U$2:$U$10,MATCH($D$47,Lookup!$S$2:$S$10,0))),0,$L$12*K1157))</f>
        <v>0</v>
      </c>
      <c r="O1157" s="234">
        <f t="shared" si="99"/>
        <v>0</v>
      </c>
      <c r="P1157" s="10"/>
      <c r="Q1157" s="9"/>
      <c r="S1157" s="340">
        <f t="shared" si="100"/>
        <v>0</v>
      </c>
      <c r="T1157" s="340">
        <f t="shared" si="101"/>
        <v>0</v>
      </c>
    </row>
    <row r="1158" spans="2:20" ht="14.4" x14ac:dyDescent="0.3">
      <c r="B1158" s="30"/>
      <c r="C1158" s="16"/>
      <c r="D1158" s="16"/>
      <c r="E1158" s="25"/>
      <c r="F1158" s="16"/>
      <c r="G1158" s="15"/>
      <c r="H1158" s="14"/>
      <c r="I1158" s="13"/>
      <c r="J1158" s="13"/>
      <c r="K1158" s="12"/>
      <c r="L1158" s="232">
        <f t="shared" si="97"/>
        <v>0</v>
      </c>
      <c r="M1158" s="234">
        <f t="shared" si="98"/>
        <v>0</v>
      </c>
      <c r="N1158" s="11">
        <f>IF(Q1158="x",0,IF(J1158&lt;(INDEX(Lookup!$U$2:$U$10,MATCH($D$47,Lookup!$S$2:$S$10,0))),0,$L$12*K1158))</f>
        <v>0</v>
      </c>
      <c r="O1158" s="234">
        <f t="shared" si="99"/>
        <v>0</v>
      </c>
      <c r="P1158" s="10"/>
      <c r="Q1158" s="9"/>
      <c r="S1158" s="340">
        <f t="shared" si="100"/>
        <v>0</v>
      </c>
      <c r="T1158" s="340">
        <f t="shared" si="101"/>
        <v>0</v>
      </c>
    </row>
    <row r="1159" spans="2:20" ht="14.4" x14ac:dyDescent="0.3">
      <c r="B1159" s="30"/>
      <c r="C1159" s="16"/>
      <c r="D1159" s="16"/>
      <c r="E1159" s="25"/>
      <c r="F1159" s="16"/>
      <c r="G1159" s="15"/>
      <c r="H1159" s="14"/>
      <c r="I1159" s="13"/>
      <c r="J1159" s="13"/>
      <c r="K1159" s="12"/>
      <c r="L1159" s="232">
        <f t="shared" si="97"/>
        <v>0</v>
      </c>
      <c r="M1159" s="234">
        <f t="shared" si="98"/>
        <v>0</v>
      </c>
      <c r="N1159" s="11">
        <f>IF(Q1159="x",0,IF(J1159&lt;(INDEX(Lookup!$U$2:$U$10,MATCH($D$47,Lookup!$S$2:$S$10,0))),0,$L$12*K1159))</f>
        <v>0</v>
      </c>
      <c r="O1159" s="234">
        <f t="shared" si="99"/>
        <v>0</v>
      </c>
      <c r="P1159" s="10"/>
      <c r="Q1159" s="9"/>
      <c r="S1159" s="340">
        <f t="shared" si="100"/>
        <v>0</v>
      </c>
      <c r="T1159" s="340">
        <f t="shared" si="101"/>
        <v>0</v>
      </c>
    </row>
    <row r="1160" spans="2:20" ht="14.4" x14ac:dyDescent="0.3">
      <c r="B1160" s="30"/>
      <c r="C1160" s="16"/>
      <c r="D1160" s="16"/>
      <c r="E1160" s="25"/>
      <c r="F1160" s="16"/>
      <c r="G1160" s="15"/>
      <c r="H1160" s="14"/>
      <c r="I1160" s="13"/>
      <c r="J1160" s="13"/>
      <c r="K1160" s="12"/>
      <c r="L1160" s="232">
        <f t="shared" si="97"/>
        <v>0</v>
      </c>
      <c r="M1160" s="234">
        <f t="shared" si="98"/>
        <v>0</v>
      </c>
      <c r="N1160" s="11">
        <f>IF(Q1160="x",0,IF(J1160&lt;(INDEX(Lookup!$U$2:$U$10,MATCH($D$47,Lookup!$S$2:$S$10,0))),0,$L$12*K1160))</f>
        <v>0</v>
      </c>
      <c r="O1160" s="234">
        <f t="shared" si="99"/>
        <v>0</v>
      </c>
      <c r="P1160" s="10"/>
      <c r="Q1160" s="9"/>
      <c r="S1160" s="340">
        <f t="shared" si="100"/>
        <v>0</v>
      </c>
      <c r="T1160" s="340">
        <f t="shared" si="101"/>
        <v>0</v>
      </c>
    </row>
    <row r="1161" spans="2:20" ht="14.4" x14ac:dyDescent="0.3">
      <c r="B1161" s="30"/>
      <c r="C1161" s="16"/>
      <c r="D1161" s="16"/>
      <c r="E1161" s="25"/>
      <c r="F1161" s="16"/>
      <c r="G1161" s="15"/>
      <c r="H1161" s="14"/>
      <c r="I1161" s="13"/>
      <c r="J1161" s="13"/>
      <c r="K1161" s="12"/>
      <c r="L1161" s="232">
        <f t="shared" si="97"/>
        <v>0</v>
      </c>
      <c r="M1161" s="234">
        <f t="shared" si="98"/>
        <v>0</v>
      </c>
      <c r="N1161" s="11">
        <f>IF(Q1161="x",0,IF(J1161&lt;(INDEX(Lookup!$U$2:$U$10,MATCH($D$47,Lookup!$S$2:$S$10,0))),0,$L$12*K1161))</f>
        <v>0</v>
      </c>
      <c r="O1161" s="234">
        <f t="shared" si="99"/>
        <v>0</v>
      </c>
      <c r="P1161" s="10"/>
      <c r="Q1161" s="9"/>
      <c r="S1161" s="340">
        <f t="shared" si="100"/>
        <v>0</v>
      </c>
      <c r="T1161" s="340">
        <f t="shared" si="101"/>
        <v>0</v>
      </c>
    </row>
    <row r="1162" spans="2:20" ht="14.4" x14ac:dyDescent="0.3">
      <c r="B1162" s="30"/>
      <c r="C1162" s="16"/>
      <c r="D1162" s="16"/>
      <c r="E1162" s="25"/>
      <c r="F1162" s="16"/>
      <c r="G1162" s="15"/>
      <c r="H1162" s="14"/>
      <c r="I1162" s="13"/>
      <c r="J1162" s="13"/>
      <c r="K1162" s="12"/>
      <c r="L1162" s="232">
        <f t="shared" si="97"/>
        <v>0</v>
      </c>
      <c r="M1162" s="234">
        <f t="shared" si="98"/>
        <v>0</v>
      </c>
      <c r="N1162" s="11">
        <f>IF(Q1162="x",0,IF(J1162&lt;(INDEX(Lookup!$U$2:$U$10,MATCH($D$47,Lookup!$S$2:$S$10,0))),0,$L$12*K1162))</f>
        <v>0</v>
      </c>
      <c r="O1162" s="234">
        <f t="shared" si="99"/>
        <v>0</v>
      </c>
      <c r="P1162" s="10"/>
      <c r="Q1162" s="9"/>
      <c r="S1162" s="340">
        <f t="shared" si="100"/>
        <v>0</v>
      </c>
      <c r="T1162" s="340">
        <f t="shared" si="101"/>
        <v>0</v>
      </c>
    </row>
    <row r="1163" spans="2:20" ht="14.4" x14ac:dyDescent="0.3">
      <c r="B1163" s="30"/>
      <c r="C1163" s="16"/>
      <c r="D1163" s="16"/>
      <c r="E1163" s="25"/>
      <c r="F1163" s="16"/>
      <c r="G1163" s="15"/>
      <c r="H1163" s="14"/>
      <c r="I1163" s="13"/>
      <c r="J1163" s="13"/>
      <c r="K1163" s="12"/>
      <c r="L1163" s="232">
        <f t="shared" si="97"/>
        <v>0</v>
      </c>
      <c r="M1163" s="234">
        <f t="shared" si="98"/>
        <v>0</v>
      </c>
      <c r="N1163" s="11">
        <f>IF(Q1163="x",0,IF(J1163&lt;(INDEX(Lookup!$U$2:$U$10,MATCH($D$47,Lookup!$S$2:$S$10,0))),0,$L$12*K1163))</f>
        <v>0</v>
      </c>
      <c r="O1163" s="234">
        <f t="shared" si="99"/>
        <v>0</v>
      </c>
      <c r="P1163" s="10"/>
      <c r="Q1163" s="9"/>
      <c r="S1163" s="340">
        <f t="shared" si="100"/>
        <v>0</v>
      </c>
      <c r="T1163" s="340">
        <f t="shared" si="101"/>
        <v>0</v>
      </c>
    </row>
    <row r="1164" spans="2:20" ht="14.4" x14ac:dyDescent="0.3">
      <c r="B1164" s="30"/>
      <c r="C1164" s="16"/>
      <c r="D1164" s="16"/>
      <c r="E1164" s="25"/>
      <c r="F1164" s="16"/>
      <c r="G1164" s="15"/>
      <c r="H1164" s="14"/>
      <c r="I1164" s="13"/>
      <c r="J1164" s="13"/>
      <c r="K1164" s="12"/>
      <c r="L1164" s="232">
        <f t="shared" si="97"/>
        <v>0</v>
      </c>
      <c r="M1164" s="234">
        <f t="shared" si="98"/>
        <v>0</v>
      </c>
      <c r="N1164" s="11">
        <f>IF(Q1164="x",0,IF(J1164&lt;(INDEX(Lookup!$U$2:$U$10,MATCH($D$47,Lookup!$S$2:$S$10,0))),0,$L$12*K1164))</f>
        <v>0</v>
      </c>
      <c r="O1164" s="234">
        <f t="shared" si="99"/>
        <v>0</v>
      </c>
      <c r="P1164" s="10"/>
      <c r="Q1164" s="9"/>
      <c r="S1164" s="340">
        <f t="shared" si="100"/>
        <v>0</v>
      </c>
      <c r="T1164" s="340">
        <f t="shared" si="101"/>
        <v>0</v>
      </c>
    </row>
    <row r="1165" spans="2:20" ht="14.4" x14ac:dyDescent="0.3">
      <c r="B1165" s="30"/>
      <c r="C1165" s="16"/>
      <c r="D1165" s="16"/>
      <c r="E1165" s="25"/>
      <c r="F1165" s="16"/>
      <c r="G1165" s="15"/>
      <c r="H1165" s="14"/>
      <c r="I1165" s="13"/>
      <c r="J1165" s="13"/>
      <c r="K1165" s="12"/>
      <c r="L1165" s="232">
        <f t="shared" si="97"/>
        <v>0</v>
      </c>
      <c r="M1165" s="234">
        <f t="shared" si="98"/>
        <v>0</v>
      </c>
      <c r="N1165" s="11">
        <f>IF(Q1165="x",0,IF(J1165&lt;(INDEX(Lookup!$U$2:$U$10,MATCH($D$47,Lookup!$S$2:$S$10,0))),0,$L$12*K1165))</f>
        <v>0</v>
      </c>
      <c r="O1165" s="234">
        <f t="shared" si="99"/>
        <v>0</v>
      </c>
      <c r="P1165" s="10"/>
      <c r="Q1165" s="9"/>
      <c r="S1165" s="340">
        <f t="shared" si="100"/>
        <v>0</v>
      </c>
      <c r="T1165" s="340">
        <f t="shared" si="101"/>
        <v>0</v>
      </c>
    </row>
    <row r="1166" spans="2:20" ht="14.4" x14ac:dyDescent="0.3">
      <c r="B1166" s="30"/>
      <c r="C1166" s="16"/>
      <c r="D1166" s="16"/>
      <c r="E1166" s="25"/>
      <c r="F1166" s="16"/>
      <c r="G1166" s="15"/>
      <c r="H1166" s="14"/>
      <c r="I1166" s="13"/>
      <c r="J1166" s="13"/>
      <c r="K1166" s="12"/>
      <c r="L1166" s="232">
        <f t="shared" si="97"/>
        <v>0</v>
      </c>
      <c r="M1166" s="234">
        <f t="shared" si="98"/>
        <v>0</v>
      </c>
      <c r="N1166" s="11">
        <f>IF(Q1166="x",0,IF(J1166&lt;(INDEX(Lookup!$U$2:$U$10,MATCH($D$47,Lookup!$S$2:$S$10,0))),0,$L$12*K1166))</f>
        <v>0</v>
      </c>
      <c r="O1166" s="234">
        <f t="shared" si="99"/>
        <v>0</v>
      </c>
      <c r="P1166" s="10"/>
      <c r="Q1166" s="9"/>
      <c r="S1166" s="340">
        <f t="shared" si="100"/>
        <v>0</v>
      </c>
      <c r="T1166" s="340">
        <f t="shared" si="101"/>
        <v>0</v>
      </c>
    </row>
    <row r="1167" spans="2:20" ht="14.4" x14ac:dyDescent="0.3">
      <c r="B1167" s="30"/>
      <c r="C1167" s="16"/>
      <c r="D1167" s="16"/>
      <c r="E1167" s="25"/>
      <c r="F1167" s="16"/>
      <c r="G1167" s="15"/>
      <c r="H1167" s="14"/>
      <c r="I1167" s="13"/>
      <c r="J1167" s="13"/>
      <c r="K1167" s="12"/>
      <c r="L1167" s="232">
        <f t="shared" si="97"/>
        <v>0</v>
      </c>
      <c r="M1167" s="234">
        <f t="shared" si="98"/>
        <v>0</v>
      </c>
      <c r="N1167" s="11">
        <f>IF(Q1167="x",0,IF(J1167&lt;(INDEX(Lookup!$U$2:$U$10,MATCH($D$47,Lookup!$S$2:$S$10,0))),0,$L$12*K1167))</f>
        <v>0</v>
      </c>
      <c r="O1167" s="234">
        <f t="shared" si="99"/>
        <v>0</v>
      </c>
      <c r="P1167" s="10"/>
      <c r="Q1167" s="9"/>
      <c r="S1167" s="340">
        <f t="shared" si="100"/>
        <v>0</v>
      </c>
      <c r="T1167" s="340">
        <f t="shared" si="101"/>
        <v>0</v>
      </c>
    </row>
    <row r="1168" spans="2:20" ht="14.4" x14ac:dyDescent="0.3">
      <c r="B1168" s="30"/>
      <c r="C1168" s="16"/>
      <c r="D1168" s="16"/>
      <c r="E1168" s="25"/>
      <c r="F1168" s="16"/>
      <c r="G1168" s="15"/>
      <c r="H1168" s="14"/>
      <c r="I1168" s="13"/>
      <c r="J1168" s="13"/>
      <c r="K1168" s="12"/>
      <c r="L1168" s="232">
        <f t="shared" si="97"/>
        <v>0</v>
      </c>
      <c r="M1168" s="234">
        <f t="shared" si="98"/>
        <v>0</v>
      </c>
      <c r="N1168" s="11">
        <f>IF(Q1168="x",0,IF(J1168&lt;(INDEX(Lookup!$U$2:$U$10,MATCH($D$47,Lookup!$S$2:$S$10,0))),0,$L$12*K1168))</f>
        <v>0</v>
      </c>
      <c r="O1168" s="234">
        <f t="shared" si="99"/>
        <v>0</v>
      </c>
      <c r="P1168" s="10"/>
      <c r="Q1168" s="9"/>
      <c r="S1168" s="340">
        <f t="shared" si="100"/>
        <v>0</v>
      </c>
      <c r="T1168" s="340">
        <f t="shared" si="101"/>
        <v>0</v>
      </c>
    </row>
    <row r="1169" spans="2:20" ht="14.4" x14ac:dyDescent="0.3">
      <c r="B1169" s="30"/>
      <c r="C1169" s="16"/>
      <c r="D1169" s="16"/>
      <c r="E1169" s="25"/>
      <c r="F1169" s="16"/>
      <c r="G1169" s="15"/>
      <c r="H1169" s="14"/>
      <c r="I1169" s="13"/>
      <c r="J1169" s="13"/>
      <c r="K1169" s="12"/>
      <c r="L1169" s="232">
        <f t="shared" si="97"/>
        <v>0</v>
      </c>
      <c r="M1169" s="234">
        <f t="shared" si="98"/>
        <v>0</v>
      </c>
      <c r="N1169" s="11">
        <f>IF(Q1169="x",0,IF(J1169&lt;(INDEX(Lookup!$U$2:$U$10,MATCH($D$47,Lookup!$S$2:$S$10,0))),0,$L$12*K1169))</f>
        <v>0</v>
      </c>
      <c r="O1169" s="234">
        <f t="shared" si="99"/>
        <v>0</v>
      </c>
      <c r="P1169" s="10"/>
      <c r="Q1169" s="9"/>
      <c r="S1169" s="340">
        <f t="shared" si="100"/>
        <v>0</v>
      </c>
      <c r="T1169" s="340">
        <f t="shared" si="101"/>
        <v>0</v>
      </c>
    </row>
    <row r="1170" spans="2:20" ht="14.4" x14ac:dyDescent="0.3">
      <c r="B1170" s="30"/>
      <c r="C1170" s="16"/>
      <c r="D1170" s="16"/>
      <c r="E1170" s="25"/>
      <c r="F1170" s="16"/>
      <c r="G1170" s="15"/>
      <c r="H1170" s="14"/>
      <c r="I1170" s="13"/>
      <c r="J1170" s="13"/>
      <c r="K1170" s="12"/>
      <c r="L1170" s="232">
        <f t="shared" si="97"/>
        <v>0</v>
      </c>
      <c r="M1170" s="234">
        <f t="shared" si="98"/>
        <v>0</v>
      </c>
      <c r="N1170" s="11">
        <f>IF(Q1170="x",0,IF(J1170&lt;(INDEX(Lookup!$U$2:$U$10,MATCH($D$47,Lookup!$S$2:$S$10,0))),0,$L$12*K1170))</f>
        <v>0</v>
      </c>
      <c r="O1170" s="234">
        <f t="shared" si="99"/>
        <v>0</v>
      </c>
      <c r="P1170" s="10"/>
      <c r="Q1170" s="9"/>
      <c r="S1170" s="340">
        <f t="shared" si="100"/>
        <v>0</v>
      </c>
      <c r="T1170" s="340">
        <f t="shared" si="101"/>
        <v>0</v>
      </c>
    </row>
    <row r="1171" spans="2:20" ht="14.4" x14ac:dyDescent="0.3">
      <c r="B1171" s="30"/>
      <c r="C1171" s="16"/>
      <c r="D1171" s="16"/>
      <c r="E1171" s="25"/>
      <c r="F1171" s="16"/>
      <c r="G1171" s="15"/>
      <c r="H1171" s="14"/>
      <c r="I1171" s="13"/>
      <c r="J1171" s="13"/>
      <c r="K1171" s="12"/>
      <c r="L1171" s="232">
        <f t="shared" si="97"/>
        <v>0</v>
      </c>
      <c r="M1171" s="234">
        <f t="shared" si="98"/>
        <v>0</v>
      </c>
      <c r="N1171" s="11">
        <f>IF(Q1171="x",0,IF(J1171&lt;(INDEX(Lookup!$U$2:$U$10,MATCH($D$47,Lookup!$S$2:$S$10,0))),0,$L$12*K1171))</f>
        <v>0</v>
      </c>
      <c r="O1171" s="234">
        <f t="shared" si="99"/>
        <v>0</v>
      </c>
      <c r="P1171" s="10"/>
      <c r="Q1171" s="9"/>
      <c r="S1171" s="340">
        <f t="shared" si="100"/>
        <v>0</v>
      </c>
      <c r="T1171" s="340">
        <f t="shared" si="101"/>
        <v>0</v>
      </c>
    </row>
    <row r="1172" spans="2:20" ht="14.4" x14ac:dyDescent="0.3">
      <c r="B1172" s="30"/>
      <c r="C1172" s="16"/>
      <c r="D1172" s="16"/>
      <c r="E1172" s="25"/>
      <c r="F1172" s="16"/>
      <c r="G1172" s="15"/>
      <c r="H1172" s="14"/>
      <c r="I1172" s="13"/>
      <c r="J1172" s="13"/>
      <c r="K1172" s="12"/>
      <c r="L1172" s="232">
        <f t="shared" si="97"/>
        <v>0</v>
      </c>
      <c r="M1172" s="234">
        <f t="shared" si="98"/>
        <v>0</v>
      </c>
      <c r="N1172" s="11">
        <f>IF(Q1172="x",0,IF(J1172&lt;(INDEX(Lookup!$U$2:$U$10,MATCH($D$47,Lookup!$S$2:$S$10,0))),0,$L$12*K1172))</f>
        <v>0</v>
      </c>
      <c r="O1172" s="234">
        <f t="shared" si="99"/>
        <v>0</v>
      </c>
      <c r="P1172" s="10"/>
      <c r="Q1172" s="9"/>
      <c r="S1172" s="340">
        <f t="shared" si="100"/>
        <v>0</v>
      </c>
      <c r="T1172" s="340">
        <f t="shared" si="101"/>
        <v>0</v>
      </c>
    </row>
    <row r="1173" spans="2:20" ht="14.4" x14ac:dyDescent="0.3">
      <c r="B1173" s="30"/>
      <c r="C1173" s="16"/>
      <c r="D1173" s="16"/>
      <c r="E1173" s="25"/>
      <c r="F1173" s="16"/>
      <c r="G1173" s="15"/>
      <c r="H1173" s="14"/>
      <c r="I1173" s="13"/>
      <c r="J1173" s="13"/>
      <c r="K1173" s="12"/>
      <c r="L1173" s="232">
        <f t="shared" si="97"/>
        <v>0</v>
      </c>
      <c r="M1173" s="234">
        <f t="shared" si="98"/>
        <v>0</v>
      </c>
      <c r="N1173" s="11">
        <f>IF(Q1173="x",0,IF(J1173&lt;(INDEX(Lookup!$U$2:$U$10,MATCH($D$47,Lookup!$S$2:$S$10,0))),0,$L$12*K1173))</f>
        <v>0</v>
      </c>
      <c r="O1173" s="234">
        <f t="shared" si="99"/>
        <v>0</v>
      </c>
      <c r="P1173" s="10"/>
      <c r="Q1173" s="9"/>
      <c r="S1173" s="340">
        <f t="shared" si="100"/>
        <v>0</v>
      </c>
      <c r="T1173" s="340">
        <f t="shared" si="101"/>
        <v>0</v>
      </c>
    </row>
    <row r="1174" spans="2:20" ht="14.4" x14ac:dyDescent="0.3">
      <c r="B1174" s="30"/>
      <c r="C1174" s="16"/>
      <c r="D1174" s="16"/>
      <c r="E1174" s="25"/>
      <c r="F1174" s="16"/>
      <c r="G1174" s="15"/>
      <c r="H1174" s="14"/>
      <c r="I1174" s="13"/>
      <c r="J1174" s="13"/>
      <c r="K1174" s="12"/>
      <c r="L1174" s="232">
        <f t="shared" si="97"/>
        <v>0</v>
      </c>
      <c r="M1174" s="234">
        <f t="shared" si="98"/>
        <v>0</v>
      </c>
      <c r="N1174" s="11">
        <f>IF(Q1174="x",0,IF(J1174&lt;(INDEX(Lookup!$U$2:$U$10,MATCH($D$47,Lookup!$S$2:$S$10,0))),0,$L$12*K1174))</f>
        <v>0</v>
      </c>
      <c r="O1174" s="234">
        <f t="shared" si="99"/>
        <v>0</v>
      </c>
      <c r="P1174" s="10"/>
      <c r="Q1174" s="9"/>
      <c r="S1174" s="340">
        <f t="shared" si="100"/>
        <v>0</v>
      </c>
      <c r="T1174" s="340">
        <f t="shared" si="101"/>
        <v>0</v>
      </c>
    </row>
    <row r="1175" spans="2:20" ht="14.4" x14ac:dyDescent="0.3">
      <c r="B1175" s="30"/>
      <c r="C1175" s="16"/>
      <c r="D1175" s="16"/>
      <c r="E1175" s="25"/>
      <c r="F1175" s="16"/>
      <c r="G1175" s="15"/>
      <c r="H1175" s="14"/>
      <c r="I1175" s="13"/>
      <c r="J1175" s="13"/>
      <c r="K1175" s="12"/>
      <c r="L1175" s="232">
        <f t="shared" si="97"/>
        <v>0</v>
      </c>
      <c r="M1175" s="234">
        <f t="shared" si="98"/>
        <v>0</v>
      </c>
      <c r="N1175" s="11">
        <f>IF(Q1175="x",0,IF(J1175&lt;(INDEX(Lookup!$U$2:$U$10,MATCH($D$47,Lookup!$S$2:$S$10,0))),0,$L$12*K1175))</f>
        <v>0</v>
      </c>
      <c r="O1175" s="234">
        <f t="shared" si="99"/>
        <v>0</v>
      </c>
      <c r="P1175" s="10"/>
      <c r="Q1175" s="9"/>
      <c r="S1175" s="340">
        <f t="shared" si="100"/>
        <v>0</v>
      </c>
      <c r="T1175" s="340">
        <f t="shared" si="101"/>
        <v>0</v>
      </c>
    </row>
    <row r="1176" spans="2:20" ht="14.4" x14ac:dyDescent="0.3">
      <c r="B1176" s="30"/>
      <c r="C1176" s="16"/>
      <c r="D1176" s="16"/>
      <c r="E1176" s="25"/>
      <c r="F1176" s="16"/>
      <c r="G1176" s="15"/>
      <c r="H1176" s="14"/>
      <c r="I1176" s="13"/>
      <c r="J1176" s="13"/>
      <c r="K1176" s="12"/>
      <c r="L1176" s="232">
        <f t="shared" si="97"/>
        <v>0</v>
      </c>
      <c r="M1176" s="234">
        <f t="shared" si="98"/>
        <v>0</v>
      </c>
      <c r="N1176" s="11">
        <f>IF(Q1176="x",0,IF(J1176&lt;(INDEX(Lookup!$U$2:$U$10,MATCH($D$47,Lookup!$S$2:$S$10,0))),0,$L$12*K1176))</f>
        <v>0</v>
      </c>
      <c r="O1176" s="234">
        <f t="shared" si="99"/>
        <v>0</v>
      </c>
      <c r="P1176" s="10"/>
      <c r="Q1176" s="9"/>
      <c r="S1176" s="340">
        <f t="shared" si="100"/>
        <v>0</v>
      </c>
      <c r="T1176" s="340">
        <f t="shared" si="101"/>
        <v>0</v>
      </c>
    </row>
    <row r="1177" spans="2:20" ht="14.4" x14ac:dyDescent="0.3">
      <c r="B1177" s="30"/>
      <c r="C1177" s="16"/>
      <c r="D1177" s="16"/>
      <c r="E1177" s="25"/>
      <c r="F1177" s="16"/>
      <c r="G1177" s="15"/>
      <c r="H1177" s="14"/>
      <c r="I1177" s="13"/>
      <c r="J1177" s="13"/>
      <c r="K1177" s="12"/>
      <c r="L1177" s="232">
        <f t="shared" si="97"/>
        <v>0</v>
      </c>
      <c r="M1177" s="234">
        <f t="shared" si="98"/>
        <v>0</v>
      </c>
      <c r="N1177" s="11">
        <f>IF(Q1177="x",0,IF(J1177&lt;(INDEX(Lookup!$U$2:$U$10,MATCH($D$47,Lookup!$S$2:$S$10,0))),0,$L$12*K1177))</f>
        <v>0</v>
      </c>
      <c r="O1177" s="234">
        <f t="shared" si="99"/>
        <v>0</v>
      </c>
      <c r="P1177" s="10"/>
      <c r="Q1177" s="9"/>
      <c r="S1177" s="340">
        <f t="shared" si="100"/>
        <v>0</v>
      </c>
      <c r="T1177" s="340">
        <f t="shared" si="101"/>
        <v>0</v>
      </c>
    </row>
    <row r="1178" spans="2:20" ht="14.4" x14ac:dyDescent="0.3">
      <c r="B1178" s="30"/>
      <c r="C1178" s="16"/>
      <c r="D1178" s="16"/>
      <c r="E1178" s="25"/>
      <c r="F1178" s="16"/>
      <c r="G1178" s="15"/>
      <c r="H1178" s="14"/>
      <c r="I1178" s="13"/>
      <c r="J1178" s="13"/>
      <c r="K1178" s="12"/>
      <c r="L1178" s="232">
        <f t="shared" si="97"/>
        <v>0</v>
      </c>
      <c r="M1178" s="234">
        <f t="shared" si="98"/>
        <v>0</v>
      </c>
      <c r="N1178" s="11">
        <f>IF(Q1178="x",0,IF(J1178&lt;(INDEX(Lookup!$U$2:$U$10,MATCH($D$47,Lookup!$S$2:$S$10,0))),0,$L$12*K1178))</f>
        <v>0</v>
      </c>
      <c r="O1178" s="234">
        <f t="shared" si="99"/>
        <v>0</v>
      </c>
      <c r="P1178" s="10"/>
      <c r="Q1178" s="9"/>
      <c r="S1178" s="340">
        <f t="shared" si="100"/>
        <v>0</v>
      </c>
      <c r="T1178" s="340">
        <f t="shared" si="101"/>
        <v>0</v>
      </c>
    </row>
    <row r="1179" spans="2:20" ht="14.4" x14ac:dyDescent="0.3">
      <c r="B1179" s="30"/>
      <c r="C1179" s="16"/>
      <c r="D1179" s="16"/>
      <c r="E1179" s="25"/>
      <c r="F1179" s="16"/>
      <c r="G1179" s="15"/>
      <c r="H1179" s="14"/>
      <c r="I1179" s="13"/>
      <c r="J1179" s="13"/>
      <c r="K1179" s="12"/>
      <c r="L1179" s="232">
        <f t="shared" si="97"/>
        <v>0</v>
      </c>
      <c r="M1179" s="234">
        <f t="shared" si="98"/>
        <v>0</v>
      </c>
      <c r="N1179" s="11">
        <f>IF(Q1179="x",0,IF(J1179&lt;(INDEX(Lookup!$U$2:$U$10,MATCH($D$47,Lookup!$S$2:$S$10,0))),0,$L$12*K1179))</f>
        <v>0</v>
      </c>
      <c r="O1179" s="234">
        <f t="shared" si="99"/>
        <v>0</v>
      </c>
      <c r="P1179" s="10"/>
      <c r="Q1179" s="9"/>
      <c r="S1179" s="340">
        <f t="shared" si="100"/>
        <v>0</v>
      </c>
      <c r="T1179" s="340">
        <f t="shared" si="101"/>
        <v>0</v>
      </c>
    </row>
    <row r="1180" spans="2:20" ht="14.4" x14ac:dyDescent="0.3">
      <c r="B1180" s="30"/>
      <c r="C1180" s="16"/>
      <c r="D1180" s="16"/>
      <c r="E1180" s="25"/>
      <c r="F1180" s="16"/>
      <c r="G1180" s="15"/>
      <c r="H1180" s="14"/>
      <c r="I1180" s="13"/>
      <c r="J1180" s="13"/>
      <c r="K1180" s="12"/>
      <c r="L1180" s="232">
        <f t="shared" si="97"/>
        <v>0</v>
      </c>
      <c r="M1180" s="234">
        <f t="shared" si="98"/>
        <v>0</v>
      </c>
      <c r="N1180" s="11">
        <f>IF(Q1180="x",0,IF(J1180&lt;(INDEX(Lookup!$U$2:$U$10,MATCH($D$47,Lookup!$S$2:$S$10,0))),0,$L$12*K1180))</f>
        <v>0</v>
      </c>
      <c r="O1180" s="234">
        <f t="shared" si="99"/>
        <v>0</v>
      </c>
      <c r="P1180" s="10"/>
      <c r="Q1180" s="9"/>
      <c r="S1180" s="340">
        <f t="shared" si="100"/>
        <v>0</v>
      </c>
      <c r="T1180" s="340">
        <f t="shared" si="101"/>
        <v>0</v>
      </c>
    </row>
    <row r="1181" spans="2:20" ht="14.4" x14ac:dyDescent="0.3">
      <c r="B1181" s="30"/>
      <c r="C1181" s="16"/>
      <c r="D1181" s="16"/>
      <c r="E1181" s="25"/>
      <c r="F1181" s="16"/>
      <c r="G1181" s="15"/>
      <c r="H1181" s="14"/>
      <c r="I1181" s="13"/>
      <c r="J1181" s="13"/>
      <c r="K1181" s="12"/>
      <c r="L1181" s="232">
        <f t="shared" si="97"/>
        <v>0</v>
      </c>
      <c r="M1181" s="234">
        <f t="shared" si="98"/>
        <v>0</v>
      </c>
      <c r="N1181" s="11">
        <f>IF(Q1181="x",0,IF(J1181&lt;(INDEX(Lookup!$U$2:$U$10,MATCH($D$47,Lookup!$S$2:$S$10,0))),0,$L$12*K1181))</f>
        <v>0</v>
      </c>
      <c r="O1181" s="234">
        <f t="shared" si="99"/>
        <v>0</v>
      </c>
      <c r="P1181" s="10"/>
      <c r="Q1181" s="9"/>
      <c r="S1181" s="340">
        <f t="shared" si="100"/>
        <v>0</v>
      </c>
      <c r="T1181" s="340">
        <f t="shared" si="101"/>
        <v>0</v>
      </c>
    </row>
    <row r="1182" spans="2:20" ht="14.4" x14ac:dyDescent="0.3">
      <c r="B1182" s="30"/>
      <c r="C1182" s="16"/>
      <c r="D1182" s="16"/>
      <c r="E1182" s="25"/>
      <c r="F1182" s="16"/>
      <c r="G1182" s="15"/>
      <c r="H1182" s="14"/>
      <c r="I1182" s="13"/>
      <c r="J1182" s="13"/>
      <c r="K1182" s="12"/>
      <c r="L1182" s="232">
        <f t="shared" si="97"/>
        <v>0</v>
      </c>
      <c r="M1182" s="234">
        <f t="shared" si="98"/>
        <v>0</v>
      </c>
      <c r="N1182" s="11">
        <f>IF(Q1182="x",0,IF(J1182&lt;(INDEX(Lookup!$U$2:$U$10,MATCH($D$47,Lookup!$S$2:$S$10,0))),0,$L$12*K1182))</f>
        <v>0</v>
      </c>
      <c r="O1182" s="234">
        <f t="shared" si="99"/>
        <v>0</v>
      </c>
      <c r="P1182" s="10"/>
      <c r="Q1182" s="9"/>
      <c r="S1182" s="340">
        <f t="shared" si="100"/>
        <v>0</v>
      </c>
      <c r="T1182" s="340">
        <f t="shared" si="101"/>
        <v>0</v>
      </c>
    </row>
    <row r="1183" spans="2:20" ht="14.4" x14ac:dyDescent="0.3">
      <c r="B1183" s="30"/>
      <c r="C1183" s="16"/>
      <c r="D1183" s="16"/>
      <c r="E1183" s="25"/>
      <c r="F1183" s="16"/>
      <c r="G1183" s="15"/>
      <c r="H1183" s="14"/>
      <c r="I1183" s="13"/>
      <c r="J1183" s="13"/>
      <c r="K1183" s="12"/>
      <c r="L1183" s="232">
        <f t="shared" si="97"/>
        <v>0</v>
      </c>
      <c r="M1183" s="234">
        <f t="shared" si="98"/>
        <v>0</v>
      </c>
      <c r="N1183" s="11">
        <f>IF(Q1183="x",0,IF(J1183&lt;(INDEX(Lookup!$U$2:$U$10,MATCH($D$47,Lookup!$S$2:$S$10,0))),0,$L$12*K1183))</f>
        <v>0</v>
      </c>
      <c r="O1183" s="234">
        <f t="shared" si="99"/>
        <v>0</v>
      </c>
      <c r="P1183" s="10"/>
      <c r="Q1183" s="9"/>
      <c r="S1183" s="340">
        <f t="shared" si="100"/>
        <v>0</v>
      </c>
      <c r="T1183" s="340">
        <f t="shared" si="101"/>
        <v>0</v>
      </c>
    </row>
    <row r="1184" spans="2:20" ht="14.4" x14ac:dyDescent="0.3">
      <c r="B1184" s="30"/>
      <c r="C1184" s="16"/>
      <c r="D1184" s="16"/>
      <c r="E1184" s="25"/>
      <c r="F1184" s="16"/>
      <c r="G1184" s="15"/>
      <c r="H1184" s="14"/>
      <c r="I1184" s="13"/>
      <c r="J1184" s="13"/>
      <c r="K1184" s="12"/>
      <c r="L1184" s="232">
        <f t="shared" si="97"/>
        <v>0</v>
      </c>
      <c r="M1184" s="234">
        <f t="shared" si="98"/>
        <v>0</v>
      </c>
      <c r="N1184" s="11">
        <f>IF(Q1184="x",0,IF(J1184&lt;(INDEX(Lookup!$U$2:$U$10,MATCH($D$47,Lookup!$S$2:$S$10,0))),0,$L$12*K1184))</f>
        <v>0</v>
      </c>
      <c r="O1184" s="234">
        <f t="shared" si="99"/>
        <v>0</v>
      </c>
      <c r="P1184" s="10"/>
      <c r="Q1184" s="9"/>
      <c r="S1184" s="340">
        <f t="shared" si="100"/>
        <v>0</v>
      </c>
      <c r="T1184" s="340">
        <f t="shared" si="101"/>
        <v>0</v>
      </c>
    </row>
    <row r="1185" spans="2:20" ht="14.4" x14ac:dyDescent="0.3">
      <c r="B1185" s="30"/>
      <c r="C1185" s="16"/>
      <c r="D1185" s="16"/>
      <c r="E1185" s="25"/>
      <c r="F1185" s="16"/>
      <c r="G1185" s="15"/>
      <c r="H1185" s="14"/>
      <c r="I1185" s="13"/>
      <c r="J1185" s="13"/>
      <c r="K1185" s="12"/>
      <c r="L1185" s="232">
        <f t="shared" si="97"/>
        <v>0</v>
      </c>
      <c r="M1185" s="234">
        <f t="shared" si="98"/>
        <v>0</v>
      </c>
      <c r="N1185" s="11">
        <f>IF(Q1185="x",0,IF(J1185&lt;(INDEX(Lookup!$U$2:$U$10,MATCH($D$47,Lookup!$S$2:$S$10,0))),0,$L$12*K1185))</f>
        <v>0</v>
      </c>
      <c r="O1185" s="234">
        <f t="shared" si="99"/>
        <v>0</v>
      </c>
      <c r="P1185" s="10"/>
      <c r="Q1185" s="9"/>
      <c r="S1185" s="340">
        <f t="shared" si="100"/>
        <v>0</v>
      </c>
      <c r="T1185" s="340">
        <f t="shared" si="101"/>
        <v>0</v>
      </c>
    </row>
    <row r="1186" spans="2:20" ht="14.4" x14ac:dyDescent="0.3">
      <c r="B1186" s="30"/>
      <c r="C1186" s="16"/>
      <c r="D1186" s="16"/>
      <c r="E1186" s="25"/>
      <c r="F1186" s="16"/>
      <c r="G1186" s="15"/>
      <c r="H1186" s="14"/>
      <c r="I1186" s="13"/>
      <c r="J1186" s="13"/>
      <c r="K1186" s="12"/>
      <c r="L1186" s="232">
        <f t="shared" si="97"/>
        <v>0</v>
      </c>
      <c r="M1186" s="234">
        <f t="shared" si="98"/>
        <v>0</v>
      </c>
      <c r="N1186" s="11">
        <f>IF(Q1186="x",0,IF(J1186&lt;(INDEX(Lookup!$U$2:$U$10,MATCH($D$47,Lookup!$S$2:$S$10,0))),0,$L$12*K1186))</f>
        <v>0</v>
      </c>
      <c r="O1186" s="234">
        <f t="shared" si="99"/>
        <v>0</v>
      </c>
      <c r="P1186" s="10"/>
      <c r="Q1186" s="9"/>
      <c r="S1186" s="340">
        <f t="shared" si="100"/>
        <v>0</v>
      </c>
      <c r="T1186" s="340">
        <f t="shared" si="101"/>
        <v>0</v>
      </c>
    </row>
    <row r="1187" spans="2:20" ht="14.4" x14ac:dyDescent="0.3">
      <c r="B1187" s="30"/>
      <c r="C1187" s="16"/>
      <c r="D1187" s="16"/>
      <c r="E1187" s="25"/>
      <c r="F1187" s="16"/>
      <c r="G1187" s="15"/>
      <c r="H1187" s="14"/>
      <c r="I1187" s="13"/>
      <c r="J1187" s="13"/>
      <c r="K1187" s="12"/>
      <c r="L1187" s="232">
        <f t="shared" si="97"/>
        <v>0</v>
      </c>
      <c r="M1187" s="234">
        <f t="shared" si="98"/>
        <v>0</v>
      </c>
      <c r="N1187" s="11">
        <f>IF(Q1187="x",0,IF(J1187&lt;(INDEX(Lookup!$U$2:$U$10,MATCH($D$47,Lookup!$S$2:$S$10,0))),0,$L$12*K1187))</f>
        <v>0</v>
      </c>
      <c r="O1187" s="234">
        <f t="shared" si="99"/>
        <v>0</v>
      </c>
      <c r="P1187" s="10"/>
      <c r="Q1187" s="9"/>
      <c r="S1187" s="340">
        <f t="shared" si="100"/>
        <v>0</v>
      </c>
      <c r="T1187" s="340">
        <f t="shared" si="101"/>
        <v>0</v>
      </c>
    </row>
    <row r="1188" spans="2:20" ht="14.4" x14ac:dyDescent="0.3">
      <c r="B1188" s="30"/>
      <c r="C1188" s="16"/>
      <c r="D1188" s="16"/>
      <c r="E1188" s="25"/>
      <c r="F1188" s="16"/>
      <c r="G1188" s="15"/>
      <c r="H1188" s="14"/>
      <c r="I1188" s="13"/>
      <c r="J1188" s="13"/>
      <c r="K1188" s="12"/>
      <c r="L1188" s="232">
        <f t="shared" si="97"/>
        <v>0</v>
      </c>
      <c r="M1188" s="234">
        <f t="shared" si="98"/>
        <v>0</v>
      </c>
      <c r="N1188" s="11">
        <f>IF(Q1188="x",0,IF(J1188&lt;(INDEX(Lookup!$U$2:$U$10,MATCH($D$47,Lookup!$S$2:$S$10,0))),0,$L$12*K1188))</f>
        <v>0</v>
      </c>
      <c r="O1188" s="234">
        <f t="shared" si="99"/>
        <v>0</v>
      </c>
      <c r="P1188" s="10"/>
      <c r="Q1188" s="9"/>
      <c r="S1188" s="340">
        <f t="shared" si="100"/>
        <v>0</v>
      </c>
      <c r="T1188" s="340">
        <f t="shared" si="101"/>
        <v>0</v>
      </c>
    </row>
    <row r="1189" spans="2:20" ht="14.4" x14ac:dyDescent="0.3">
      <c r="B1189" s="30"/>
      <c r="C1189" s="16"/>
      <c r="D1189" s="16"/>
      <c r="E1189" s="25"/>
      <c r="F1189" s="16"/>
      <c r="G1189" s="15"/>
      <c r="H1189" s="14"/>
      <c r="I1189" s="13"/>
      <c r="J1189" s="13"/>
      <c r="K1189" s="12"/>
      <c r="L1189" s="232">
        <f t="shared" si="97"/>
        <v>0</v>
      </c>
      <c r="M1189" s="234">
        <f t="shared" si="98"/>
        <v>0</v>
      </c>
      <c r="N1189" s="11">
        <f>IF(Q1189="x",0,IF(J1189&lt;(INDEX(Lookup!$U$2:$U$10,MATCH($D$47,Lookup!$S$2:$S$10,0))),0,$L$12*K1189))</f>
        <v>0</v>
      </c>
      <c r="O1189" s="234">
        <f t="shared" si="99"/>
        <v>0</v>
      </c>
      <c r="P1189" s="10"/>
      <c r="Q1189" s="9"/>
      <c r="S1189" s="340">
        <f t="shared" si="100"/>
        <v>0</v>
      </c>
      <c r="T1189" s="340">
        <f t="shared" si="101"/>
        <v>0</v>
      </c>
    </row>
    <row r="1190" spans="2:20" ht="14.4" x14ac:dyDescent="0.3">
      <c r="B1190" s="30"/>
      <c r="C1190" s="16"/>
      <c r="D1190" s="16"/>
      <c r="E1190" s="25"/>
      <c r="F1190" s="16"/>
      <c r="G1190" s="15"/>
      <c r="H1190" s="14"/>
      <c r="I1190" s="13"/>
      <c r="J1190" s="13"/>
      <c r="K1190" s="12"/>
      <c r="L1190" s="232">
        <f t="shared" si="97"/>
        <v>0</v>
      </c>
      <c r="M1190" s="234">
        <f t="shared" si="98"/>
        <v>0</v>
      </c>
      <c r="N1190" s="11">
        <f>IF(Q1190="x",0,IF(J1190&lt;(INDEX(Lookup!$U$2:$U$10,MATCH($D$47,Lookup!$S$2:$S$10,0))),0,$L$12*K1190))</f>
        <v>0</v>
      </c>
      <c r="O1190" s="234">
        <f t="shared" si="99"/>
        <v>0</v>
      </c>
      <c r="P1190" s="10"/>
      <c r="Q1190" s="9"/>
      <c r="S1190" s="340">
        <f t="shared" si="100"/>
        <v>0</v>
      </c>
      <c r="T1190" s="340">
        <f t="shared" si="101"/>
        <v>0</v>
      </c>
    </row>
    <row r="1191" spans="2:20" ht="14.4" x14ac:dyDescent="0.3">
      <c r="B1191" s="30"/>
      <c r="C1191" s="16"/>
      <c r="D1191" s="16"/>
      <c r="E1191" s="25"/>
      <c r="F1191" s="16"/>
      <c r="G1191" s="15"/>
      <c r="H1191" s="14"/>
      <c r="I1191" s="13"/>
      <c r="J1191" s="13"/>
      <c r="K1191" s="12"/>
      <c r="L1191" s="232">
        <f t="shared" si="97"/>
        <v>0</v>
      </c>
      <c r="M1191" s="234">
        <f t="shared" si="98"/>
        <v>0</v>
      </c>
      <c r="N1191" s="11">
        <f>IF(Q1191="x",0,IF(J1191&lt;(INDEX(Lookup!$U$2:$U$10,MATCH($D$47,Lookup!$S$2:$S$10,0))),0,$L$12*K1191))</f>
        <v>0</v>
      </c>
      <c r="O1191" s="234">
        <f t="shared" si="99"/>
        <v>0</v>
      </c>
      <c r="P1191" s="10"/>
      <c r="Q1191" s="9"/>
      <c r="S1191" s="340">
        <f t="shared" si="100"/>
        <v>0</v>
      </c>
      <c r="T1191" s="340">
        <f t="shared" si="101"/>
        <v>0</v>
      </c>
    </row>
    <row r="1192" spans="2:20" ht="14.4" x14ac:dyDescent="0.3">
      <c r="B1192" s="30"/>
      <c r="C1192" s="16"/>
      <c r="D1192" s="16"/>
      <c r="E1192" s="25"/>
      <c r="F1192" s="16"/>
      <c r="G1192" s="15"/>
      <c r="H1192" s="14"/>
      <c r="I1192" s="13"/>
      <c r="J1192" s="13"/>
      <c r="K1192" s="12"/>
      <c r="L1192" s="232">
        <f t="shared" si="97"/>
        <v>0</v>
      </c>
      <c r="M1192" s="234">
        <f t="shared" si="98"/>
        <v>0</v>
      </c>
      <c r="N1192" s="11">
        <f>IF(Q1192="x",0,IF(J1192&lt;(INDEX(Lookup!$U$2:$U$10,MATCH($D$47,Lookup!$S$2:$S$10,0))),0,$L$12*K1192))</f>
        <v>0</v>
      </c>
      <c r="O1192" s="234">
        <f t="shared" si="99"/>
        <v>0</v>
      </c>
      <c r="P1192" s="10"/>
      <c r="Q1192" s="9"/>
      <c r="S1192" s="340">
        <f t="shared" si="100"/>
        <v>0</v>
      </c>
      <c r="T1192" s="340">
        <f t="shared" si="101"/>
        <v>0</v>
      </c>
    </row>
    <row r="1193" spans="2:20" ht="14.4" x14ac:dyDescent="0.3">
      <c r="B1193" s="30"/>
      <c r="C1193" s="16"/>
      <c r="D1193" s="16"/>
      <c r="E1193" s="25"/>
      <c r="F1193" s="16"/>
      <c r="G1193" s="15"/>
      <c r="H1193" s="14"/>
      <c r="I1193" s="13"/>
      <c r="J1193" s="13"/>
      <c r="K1193" s="12"/>
      <c r="L1193" s="232">
        <f t="shared" si="97"/>
        <v>0</v>
      </c>
      <c r="M1193" s="234">
        <f t="shared" si="98"/>
        <v>0</v>
      </c>
      <c r="N1193" s="11">
        <f>IF(Q1193="x",0,IF(J1193&lt;(INDEX(Lookup!$U$2:$U$10,MATCH($D$47,Lookup!$S$2:$S$10,0))),0,$L$12*K1193))</f>
        <v>0</v>
      </c>
      <c r="O1193" s="234">
        <f t="shared" si="99"/>
        <v>0</v>
      </c>
      <c r="P1193" s="10"/>
      <c r="Q1193" s="9"/>
      <c r="S1193" s="340">
        <f t="shared" si="100"/>
        <v>0</v>
      </c>
      <c r="T1193" s="340">
        <f t="shared" si="101"/>
        <v>0</v>
      </c>
    </row>
    <row r="1194" spans="2:20" ht="14.4" x14ac:dyDescent="0.3">
      <c r="B1194" s="30"/>
      <c r="C1194" s="16"/>
      <c r="D1194" s="16"/>
      <c r="E1194" s="25"/>
      <c r="F1194" s="16"/>
      <c r="G1194" s="15"/>
      <c r="H1194" s="14"/>
      <c r="I1194" s="13"/>
      <c r="J1194" s="13"/>
      <c r="K1194" s="12"/>
      <c r="L1194" s="232">
        <f t="shared" si="97"/>
        <v>0</v>
      </c>
      <c r="M1194" s="234">
        <f t="shared" si="98"/>
        <v>0</v>
      </c>
      <c r="N1194" s="11">
        <f>IF(Q1194="x",0,IF(J1194&lt;(INDEX(Lookup!$U$2:$U$10,MATCH($D$47,Lookup!$S$2:$S$10,0))),0,$L$12*K1194))</f>
        <v>0</v>
      </c>
      <c r="O1194" s="234">
        <f t="shared" si="99"/>
        <v>0</v>
      </c>
      <c r="P1194" s="10"/>
      <c r="Q1194" s="9"/>
      <c r="S1194" s="340">
        <f t="shared" si="100"/>
        <v>0</v>
      </c>
      <c r="T1194" s="340">
        <f t="shared" si="101"/>
        <v>0</v>
      </c>
    </row>
    <row r="1195" spans="2:20" ht="14.4" x14ac:dyDescent="0.3">
      <c r="B1195" s="30"/>
      <c r="C1195" s="16"/>
      <c r="D1195" s="16"/>
      <c r="E1195" s="25"/>
      <c r="F1195" s="16"/>
      <c r="G1195" s="15"/>
      <c r="H1195" s="14"/>
      <c r="I1195" s="13"/>
      <c r="J1195" s="13"/>
      <c r="K1195" s="12"/>
      <c r="L1195" s="232">
        <f t="shared" si="97"/>
        <v>0</v>
      </c>
      <c r="M1195" s="234">
        <f t="shared" si="98"/>
        <v>0</v>
      </c>
      <c r="N1195" s="11">
        <f>IF(Q1195="x",0,IF(J1195&lt;(INDEX(Lookup!$U$2:$U$10,MATCH($D$47,Lookup!$S$2:$S$10,0))),0,$L$12*K1195))</f>
        <v>0</v>
      </c>
      <c r="O1195" s="234">
        <f t="shared" si="99"/>
        <v>0</v>
      </c>
      <c r="P1195" s="10"/>
      <c r="Q1195" s="9"/>
      <c r="S1195" s="340">
        <f t="shared" si="100"/>
        <v>0</v>
      </c>
      <c r="T1195" s="340">
        <f t="shared" si="101"/>
        <v>0</v>
      </c>
    </row>
    <row r="1196" spans="2:20" ht="14.4" x14ac:dyDescent="0.3">
      <c r="B1196" s="30"/>
      <c r="C1196" s="16"/>
      <c r="D1196" s="16"/>
      <c r="E1196" s="25"/>
      <c r="F1196" s="16"/>
      <c r="G1196" s="15"/>
      <c r="H1196" s="14"/>
      <c r="I1196" s="13"/>
      <c r="J1196" s="13"/>
      <c r="K1196" s="12"/>
      <c r="L1196" s="232">
        <f t="shared" si="97"/>
        <v>0</v>
      </c>
      <c r="M1196" s="234">
        <f t="shared" si="98"/>
        <v>0</v>
      </c>
      <c r="N1196" s="11">
        <f>IF(Q1196="x",0,IF(J1196&lt;(INDEX(Lookup!$U$2:$U$10,MATCH($D$47,Lookup!$S$2:$S$10,0))),0,$L$12*K1196))</f>
        <v>0</v>
      </c>
      <c r="O1196" s="234">
        <f t="shared" si="99"/>
        <v>0</v>
      </c>
      <c r="P1196" s="10"/>
      <c r="Q1196" s="9"/>
      <c r="S1196" s="340">
        <f t="shared" si="100"/>
        <v>0</v>
      </c>
      <c r="T1196" s="340">
        <f t="shared" si="101"/>
        <v>0</v>
      </c>
    </row>
    <row r="1197" spans="2:20" ht="14.4" x14ac:dyDescent="0.3">
      <c r="B1197" s="30"/>
      <c r="C1197" s="16"/>
      <c r="D1197" s="16"/>
      <c r="E1197" s="25"/>
      <c r="F1197" s="16"/>
      <c r="G1197" s="15"/>
      <c r="H1197" s="14"/>
      <c r="I1197" s="13"/>
      <c r="J1197" s="13"/>
      <c r="K1197" s="12"/>
      <c r="L1197" s="232">
        <f t="shared" si="97"/>
        <v>0</v>
      </c>
      <c r="M1197" s="234">
        <f t="shared" si="98"/>
        <v>0</v>
      </c>
      <c r="N1197" s="11">
        <f>IF(Q1197="x",0,IF(J1197&lt;(INDEX(Lookup!$U$2:$U$10,MATCH($D$47,Lookup!$S$2:$S$10,0))),0,$L$12*K1197))</f>
        <v>0</v>
      </c>
      <c r="O1197" s="234">
        <f t="shared" si="99"/>
        <v>0</v>
      </c>
      <c r="P1197" s="10"/>
      <c r="Q1197" s="9"/>
      <c r="S1197" s="340">
        <f t="shared" si="100"/>
        <v>0</v>
      </c>
      <c r="T1197" s="340">
        <f t="shared" si="101"/>
        <v>0</v>
      </c>
    </row>
    <row r="1198" spans="2:20" ht="14.4" x14ac:dyDescent="0.3">
      <c r="B1198" s="30"/>
      <c r="C1198" s="16"/>
      <c r="D1198" s="16"/>
      <c r="E1198" s="25"/>
      <c r="F1198" s="16"/>
      <c r="G1198" s="15"/>
      <c r="H1198" s="14"/>
      <c r="I1198" s="13"/>
      <c r="J1198" s="13"/>
      <c r="K1198" s="12"/>
      <c r="L1198" s="232">
        <f t="shared" si="97"/>
        <v>0</v>
      </c>
      <c r="M1198" s="234">
        <f t="shared" si="98"/>
        <v>0</v>
      </c>
      <c r="N1198" s="11">
        <f>IF(Q1198="x",0,IF(J1198&lt;(INDEX(Lookup!$U$2:$U$10,MATCH($D$47,Lookup!$S$2:$S$10,0))),0,$L$12*K1198))</f>
        <v>0</v>
      </c>
      <c r="O1198" s="234">
        <f t="shared" si="99"/>
        <v>0</v>
      </c>
      <c r="P1198" s="10"/>
      <c r="Q1198" s="9"/>
      <c r="S1198" s="340">
        <f t="shared" si="100"/>
        <v>0</v>
      </c>
      <c r="T1198" s="340">
        <f t="shared" si="101"/>
        <v>0</v>
      </c>
    </row>
    <row r="1199" spans="2:20" ht="14.4" x14ac:dyDescent="0.3">
      <c r="B1199" s="30"/>
      <c r="C1199" s="16"/>
      <c r="D1199" s="16"/>
      <c r="E1199" s="25"/>
      <c r="F1199" s="16"/>
      <c r="G1199" s="15"/>
      <c r="H1199" s="14"/>
      <c r="I1199" s="13"/>
      <c r="J1199" s="13"/>
      <c r="K1199" s="12"/>
      <c r="L1199" s="232">
        <f t="shared" si="97"/>
        <v>0</v>
      </c>
      <c r="M1199" s="234">
        <f t="shared" si="98"/>
        <v>0</v>
      </c>
      <c r="N1199" s="11">
        <f>IF(Q1199="x",0,IF(J1199&lt;(INDEX(Lookup!$U$2:$U$10,MATCH($D$47,Lookup!$S$2:$S$10,0))),0,$L$12*K1199))</f>
        <v>0</v>
      </c>
      <c r="O1199" s="234">
        <f t="shared" si="99"/>
        <v>0</v>
      </c>
      <c r="P1199" s="10"/>
      <c r="Q1199" s="9"/>
      <c r="S1199" s="340">
        <f t="shared" si="100"/>
        <v>0</v>
      </c>
      <c r="T1199" s="340">
        <f t="shared" si="101"/>
        <v>0</v>
      </c>
    </row>
    <row r="1200" spans="2:20" ht="14.4" x14ac:dyDescent="0.3">
      <c r="B1200" s="30"/>
      <c r="C1200" s="16"/>
      <c r="D1200" s="16"/>
      <c r="E1200" s="25"/>
      <c r="F1200" s="16"/>
      <c r="G1200" s="15"/>
      <c r="H1200" s="14"/>
      <c r="I1200" s="13"/>
      <c r="J1200" s="13"/>
      <c r="K1200" s="12"/>
      <c r="L1200" s="232">
        <f t="shared" si="97"/>
        <v>0</v>
      </c>
      <c r="M1200" s="234">
        <f t="shared" si="98"/>
        <v>0</v>
      </c>
      <c r="N1200" s="11">
        <f>IF(Q1200="x",0,IF(J1200&lt;(INDEX(Lookup!$U$2:$U$10,MATCH($D$47,Lookup!$S$2:$S$10,0))),0,$L$12*K1200))</f>
        <v>0</v>
      </c>
      <c r="O1200" s="234">
        <f t="shared" si="99"/>
        <v>0</v>
      </c>
      <c r="P1200" s="10"/>
      <c r="Q1200" s="9"/>
      <c r="S1200" s="340">
        <f t="shared" si="100"/>
        <v>0</v>
      </c>
      <c r="T1200" s="340">
        <f t="shared" si="101"/>
        <v>0</v>
      </c>
    </row>
    <row r="1201" spans="2:20" ht="14.4" x14ac:dyDescent="0.3">
      <c r="B1201" s="30"/>
      <c r="C1201" s="16"/>
      <c r="D1201" s="16"/>
      <c r="E1201" s="25"/>
      <c r="F1201" s="16"/>
      <c r="G1201" s="15"/>
      <c r="H1201" s="14"/>
      <c r="I1201" s="13"/>
      <c r="J1201" s="13"/>
      <c r="K1201" s="12"/>
      <c r="L1201" s="232">
        <f t="shared" si="97"/>
        <v>0</v>
      </c>
      <c r="M1201" s="234">
        <f t="shared" si="98"/>
        <v>0</v>
      </c>
      <c r="N1201" s="11">
        <f>IF(Q1201="x",0,IF(J1201&lt;(INDEX(Lookup!$U$2:$U$10,MATCH($D$47,Lookup!$S$2:$S$10,0))),0,$L$12*K1201))</f>
        <v>0</v>
      </c>
      <c r="O1201" s="234">
        <f t="shared" si="99"/>
        <v>0</v>
      </c>
      <c r="P1201" s="10"/>
      <c r="Q1201" s="9"/>
      <c r="S1201" s="340">
        <f t="shared" si="100"/>
        <v>0</v>
      </c>
      <c r="T1201" s="340">
        <f t="shared" si="101"/>
        <v>0</v>
      </c>
    </row>
    <row r="1202" spans="2:20" ht="14.4" x14ac:dyDescent="0.3">
      <c r="B1202" s="30"/>
      <c r="C1202" s="16"/>
      <c r="D1202" s="16"/>
      <c r="E1202" s="25"/>
      <c r="F1202" s="16"/>
      <c r="G1202" s="15"/>
      <c r="H1202" s="14"/>
      <c r="I1202" s="13"/>
      <c r="J1202" s="13"/>
      <c r="K1202" s="12"/>
      <c r="L1202" s="232">
        <f t="shared" ref="L1202:L1265" si="102">IF(ROUNDDOWN(DATEDIF(I1202,J1202,"d")/7,0)&gt;$L$12,$L$12*K1202,K1202*ROUNDDOWN(DATEDIF(I1202,J1202,"d")/7,0))</f>
        <v>0</v>
      </c>
      <c r="M1202" s="234">
        <f t="shared" ref="M1202:M1265" si="103">L1202*$L$6</f>
        <v>0</v>
      </c>
      <c r="N1202" s="11">
        <f>IF(Q1202="x",0,IF(J1202&lt;(INDEX(Lookup!$U$2:$U$10,MATCH($D$47,Lookup!$S$2:$S$10,0))),0,$L$12*K1202))</f>
        <v>0</v>
      </c>
      <c r="O1202" s="234">
        <f t="shared" ref="O1202:O1265" si="104">N1202*$L$6</f>
        <v>0</v>
      </c>
      <c r="P1202" s="10"/>
      <c r="Q1202" s="9"/>
      <c r="S1202" s="340">
        <f t="shared" si="100"/>
        <v>0</v>
      </c>
      <c r="T1202" s="340">
        <f t="shared" si="101"/>
        <v>0</v>
      </c>
    </row>
    <row r="1203" spans="2:20" ht="14.4" x14ac:dyDescent="0.3">
      <c r="B1203" s="30"/>
      <c r="C1203" s="16"/>
      <c r="D1203" s="16"/>
      <c r="E1203" s="25"/>
      <c r="F1203" s="16"/>
      <c r="G1203" s="15"/>
      <c r="H1203" s="14"/>
      <c r="I1203" s="13"/>
      <c r="J1203" s="13"/>
      <c r="K1203" s="12"/>
      <c r="L1203" s="232">
        <f t="shared" si="102"/>
        <v>0</v>
      </c>
      <c r="M1203" s="234">
        <f t="shared" si="103"/>
        <v>0</v>
      </c>
      <c r="N1203" s="11">
        <f>IF(Q1203="x",0,IF(J1203&lt;(INDEX(Lookup!$U$2:$U$10,MATCH($D$47,Lookup!$S$2:$S$10,0))),0,$L$12*K1203))</f>
        <v>0</v>
      </c>
      <c r="O1203" s="234">
        <f t="shared" si="104"/>
        <v>0</v>
      </c>
      <c r="P1203" s="10"/>
      <c r="Q1203" s="9"/>
      <c r="S1203" s="340">
        <f t="shared" ref="S1203:S1266" si="105">M1203*$I$35</f>
        <v>0</v>
      </c>
      <c r="T1203" s="340">
        <f t="shared" ref="T1203:T1266" si="106">O1203*$I$44</f>
        <v>0</v>
      </c>
    </row>
    <row r="1204" spans="2:20" ht="14.4" x14ac:dyDescent="0.3">
      <c r="B1204" s="30"/>
      <c r="C1204" s="16"/>
      <c r="D1204" s="16"/>
      <c r="E1204" s="25"/>
      <c r="F1204" s="16"/>
      <c r="G1204" s="15"/>
      <c r="H1204" s="14"/>
      <c r="I1204" s="13"/>
      <c r="J1204" s="13"/>
      <c r="K1204" s="12"/>
      <c r="L1204" s="232">
        <f t="shared" si="102"/>
        <v>0</v>
      </c>
      <c r="M1204" s="234">
        <f t="shared" si="103"/>
        <v>0</v>
      </c>
      <c r="N1204" s="11">
        <f>IF(Q1204="x",0,IF(J1204&lt;(INDEX(Lookup!$U$2:$U$10,MATCH($D$47,Lookup!$S$2:$S$10,0))),0,$L$12*K1204))</f>
        <v>0</v>
      </c>
      <c r="O1204" s="234">
        <f t="shared" si="104"/>
        <v>0</v>
      </c>
      <c r="P1204" s="10"/>
      <c r="Q1204" s="9"/>
      <c r="S1204" s="340">
        <f t="shared" si="105"/>
        <v>0</v>
      </c>
      <c r="T1204" s="340">
        <f t="shared" si="106"/>
        <v>0</v>
      </c>
    </row>
    <row r="1205" spans="2:20" ht="14.4" x14ac:dyDescent="0.3">
      <c r="B1205" s="30"/>
      <c r="C1205" s="16"/>
      <c r="D1205" s="16"/>
      <c r="E1205" s="25"/>
      <c r="F1205" s="16"/>
      <c r="G1205" s="15"/>
      <c r="H1205" s="14"/>
      <c r="I1205" s="13"/>
      <c r="J1205" s="13"/>
      <c r="K1205" s="12"/>
      <c r="L1205" s="232">
        <f t="shared" si="102"/>
        <v>0</v>
      </c>
      <c r="M1205" s="234">
        <f t="shared" si="103"/>
        <v>0</v>
      </c>
      <c r="N1205" s="11">
        <f>IF(Q1205="x",0,IF(J1205&lt;(INDEX(Lookup!$U$2:$U$10,MATCH($D$47,Lookup!$S$2:$S$10,0))),0,$L$12*K1205))</f>
        <v>0</v>
      </c>
      <c r="O1205" s="234">
        <f t="shared" si="104"/>
        <v>0</v>
      </c>
      <c r="P1205" s="10"/>
      <c r="Q1205" s="9"/>
      <c r="S1205" s="340">
        <f t="shared" si="105"/>
        <v>0</v>
      </c>
      <c r="T1205" s="340">
        <f t="shared" si="106"/>
        <v>0</v>
      </c>
    </row>
    <row r="1206" spans="2:20" ht="14.4" x14ac:dyDescent="0.3">
      <c r="B1206" s="30"/>
      <c r="C1206" s="16"/>
      <c r="D1206" s="16"/>
      <c r="E1206" s="25"/>
      <c r="F1206" s="16"/>
      <c r="G1206" s="15"/>
      <c r="H1206" s="14"/>
      <c r="I1206" s="13"/>
      <c r="J1206" s="13"/>
      <c r="K1206" s="12"/>
      <c r="L1206" s="232">
        <f t="shared" si="102"/>
        <v>0</v>
      </c>
      <c r="M1206" s="234">
        <f t="shared" si="103"/>
        <v>0</v>
      </c>
      <c r="N1206" s="11">
        <f>IF(Q1206="x",0,IF(J1206&lt;(INDEX(Lookup!$U$2:$U$10,MATCH($D$47,Lookup!$S$2:$S$10,0))),0,$L$12*K1206))</f>
        <v>0</v>
      </c>
      <c r="O1206" s="234">
        <f t="shared" si="104"/>
        <v>0</v>
      </c>
      <c r="P1206" s="10"/>
      <c r="Q1206" s="9"/>
      <c r="S1206" s="340">
        <f t="shared" si="105"/>
        <v>0</v>
      </c>
      <c r="T1206" s="340">
        <f t="shared" si="106"/>
        <v>0</v>
      </c>
    </row>
    <row r="1207" spans="2:20" ht="14.4" x14ac:dyDescent="0.3">
      <c r="B1207" s="30"/>
      <c r="C1207" s="16"/>
      <c r="D1207" s="16"/>
      <c r="E1207" s="25"/>
      <c r="F1207" s="16"/>
      <c r="G1207" s="15"/>
      <c r="H1207" s="14"/>
      <c r="I1207" s="13"/>
      <c r="J1207" s="13"/>
      <c r="K1207" s="12"/>
      <c r="L1207" s="232">
        <f t="shared" si="102"/>
        <v>0</v>
      </c>
      <c r="M1207" s="234">
        <f t="shared" si="103"/>
        <v>0</v>
      </c>
      <c r="N1207" s="11">
        <f>IF(Q1207="x",0,IF(J1207&lt;(INDEX(Lookup!$U$2:$U$10,MATCH($D$47,Lookup!$S$2:$S$10,0))),0,$L$12*K1207))</f>
        <v>0</v>
      </c>
      <c r="O1207" s="234">
        <f t="shared" si="104"/>
        <v>0</v>
      </c>
      <c r="P1207" s="10"/>
      <c r="Q1207" s="9"/>
      <c r="S1207" s="340">
        <f t="shared" si="105"/>
        <v>0</v>
      </c>
      <c r="T1207" s="340">
        <f t="shared" si="106"/>
        <v>0</v>
      </c>
    </row>
    <row r="1208" spans="2:20" ht="14.4" x14ac:dyDescent="0.3">
      <c r="B1208" s="30"/>
      <c r="C1208" s="16"/>
      <c r="D1208" s="16"/>
      <c r="E1208" s="25"/>
      <c r="F1208" s="16"/>
      <c r="G1208" s="15"/>
      <c r="H1208" s="14"/>
      <c r="I1208" s="13"/>
      <c r="J1208" s="13"/>
      <c r="K1208" s="12"/>
      <c r="L1208" s="232">
        <f t="shared" si="102"/>
        <v>0</v>
      </c>
      <c r="M1208" s="234">
        <f t="shared" si="103"/>
        <v>0</v>
      </c>
      <c r="N1208" s="11">
        <f>IF(Q1208="x",0,IF(J1208&lt;(INDEX(Lookup!$U$2:$U$10,MATCH($D$47,Lookup!$S$2:$S$10,0))),0,$L$12*K1208))</f>
        <v>0</v>
      </c>
      <c r="O1208" s="234">
        <f t="shared" si="104"/>
        <v>0</v>
      </c>
      <c r="P1208" s="10"/>
      <c r="Q1208" s="9"/>
      <c r="S1208" s="340">
        <f t="shared" si="105"/>
        <v>0</v>
      </c>
      <c r="T1208" s="340">
        <f t="shared" si="106"/>
        <v>0</v>
      </c>
    </row>
    <row r="1209" spans="2:20" ht="14.4" x14ac:dyDescent="0.3">
      <c r="B1209" s="30"/>
      <c r="C1209" s="16"/>
      <c r="D1209" s="16"/>
      <c r="E1209" s="25"/>
      <c r="F1209" s="16"/>
      <c r="G1209" s="15"/>
      <c r="H1209" s="14"/>
      <c r="I1209" s="13"/>
      <c r="J1209" s="13"/>
      <c r="K1209" s="12"/>
      <c r="L1209" s="232">
        <f t="shared" si="102"/>
        <v>0</v>
      </c>
      <c r="M1209" s="234">
        <f t="shared" si="103"/>
        <v>0</v>
      </c>
      <c r="N1209" s="11">
        <f>IF(Q1209="x",0,IF(J1209&lt;(INDEX(Lookup!$U$2:$U$10,MATCH($D$47,Lookup!$S$2:$S$10,0))),0,$L$12*K1209))</f>
        <v>0</v>
      </c>
      <c r="O1209" s="234">
        <f t="shared" si="104"/>
        <v>0</v>
      </c>
      <c r="P1209" s="10"/>
      <c r="Q1209" s="9"/>
      <c r="S1209" s="340">
        <f t="shared" si="105"/>
        <v>0</v>
      </c>
      <c r="T1209" s="340">
        <f t="shared" si="106"/>
        <v>0</v>
      </c>
    </row>
    <row r="1210" spans="2:20" ht="14.4" x14ac:dyDescent="0.3">
      <c r="B1210" s="30"/>
      <c r="C1210" s="16"/>
      <c r="D1210" s="16"/>
      <c r="E1210" s="25"/>
      <c r="F1210" s="16"/>
      <c r="G1210" s="15"/>
      <c r="H1210" s="14"/>
      <c r="I1210" s="13"/>
      <c r="J1210" s="13"/>
      <c r="K1210" s="12"/>
      <c r="L1210" s="232">
        <f t="shared" si="102"/>
        <v>0</v>
      </c>
      <c r="M1210" s="234">
        <f t="shared" si="103"/>
        <v>0</v>
      </c>
      <c r="N1210" s="11">
        <f>IF(Q1210="x",0,IF(J1210&lt;(INDEX(Lookup!$U$2:$U$10,MATCH($D$47,Lookup!$S$2:$S$10,0))),0,$L$12*K1210))</f>
        <v>0</v>
      </c>
      <c r="O1210" s="234">
        <f t="shared" si="104"/>
        <v>0</v>
      </c>
      <c r="P1210" s="10"/>
      <c r="Q1210" s="9"/>
      <c r="S1210" s="340">
        <f t="shared" si="105"/>
        <v>0</v>
      </c>
      <c r="T1210" s="340">
        <f t="shared" si="106"/>
        <v>0</v>
      </c>
    </row>
    <row r="1211" spans="2:20" ht="14.4" x14ac:dyDescent="0.3">
      <c r="B1211" s="30"/>
      <c r="C1211" s="16"/>
      <c r="D1211" s="16"/>
      <c r="E1211" s="25"/>
      <c r="F1211" s="16"/>
      <c r="G1211" s="15"/>
      <c r="H1211" s="14"/>
      <c r="I1211" s="13"/>
      <c r="J1211" s="13"/>
      <c r="K1211" s="12"/>
      <c r="L1211" s="232">
        <f t="shared" si="102"/>
        <v>0</v>
      </c>
      <c r="M1211" s="234">
        <f t="shared" si="103"/>
        <v>0</v>
      </c>
      <c r="N1211" s="11">
        <f>IF(Q1211="x",0,IF(J1211&lt;(INDEX(Lookup!$U$2:$U$10,MATCH($D$47,Lookup!$S$2:$S$10,0))),0,$L$12*K1211))</f>
        <v>0</v>
      </c>
      <c r="O1211" s="234">
        <f t="shared" si="104"/>
        <v>0</v>
      </c>
      <c r="P1211" s="10"/>
      <c r="Q1211" s="9"/>
      <c r="S1211" s="340">
        <f t="shared" si="105"/>
        <v>0</v>
      </c>
      <c r="T1211" s="340">
        <f t="shared" si="106"/>
        <v>0</v>
      </c>
    </row>
    <row r="1212" spans="2:20" ht="14.4" x14ac:dyDescent="0.3">
      <c r="B1212" s="30"/>
      <c r="C1212" s="16"/>
      <c r="D1212" s="16"/>
      <c r="E1212" s="25"/>
      <c r="F1212" s="16"/>
      <c r="G1212" s="15"/>
      <c r="H1212" s="14"/>
      <c r="I1212" s="13"/>
      <c r="J1212" s="13"/>
      <c r="K1212" s="12"/>
      <c r="L1212" s="232">
        <f t="shared" si="102"/>
        <v>0</v>
      </c>
      <c r="M1212" s="234">
        <f t="shared" si="103"/>
        <v>0</v>
      </c>
      <c r="N1212" s="11">
        <f>IF(Q1212="x",0,IF(J1212&lt;(INDEX(Lookup!$U$2:$U$10,MATCH($D$47,Lookup!$S$2:$S$10,0))),0,$L$12*K1212))</f>
        <v>0</v>
      </c>
      <c r="O1212" s="234">
        <f t="shared" si="104"/>
        <v>0</v>
      </c>
      <c r="P1212" s="10"/>
      <c r="Q1212" s="9"/>
      <c r="S1212" s="340">
        <f t="shared" si="105"/>
        <v>0</v>
      </c>
      <c r="T1212" s="340">
        <f t="shared" si="106"/>
        <v>0</v>
      </c>
    </row>
    <row r="1213" spans="2:20" ht="14.4" x14ac:dyDescent="0.3">
      <c r="B1213" s="30"/>
      <c r="C1213" s="16"/>
      <c r="D1213" s="16"/>
      <c r="E1213" s="25"/>
      <c r="F1213" s="16"/>
      <c r="G1213" s="15"/>
      <c r="H1213" s="14"/>
      <c r="I1213" s="13"/>
      <c r="J1213" s="13"/>
      <c r="K1213" s="12"/>
      <c r="L1213" s="232">
        <f t="shared" si="102"/>
        <v>0</v>
      </c>
      <c r="M1213" s="234">
        <f t="shared" si="103"/>
        <v>0</v>
      </c>
      <c r="N1213" s="11">
        <f>IF(Q1213="x",0,IF(J1213&lt;(INDEX(Lookup!$U$2:$U$10,MATCH($D$47,Lookup!$S$2:$S$10,0))),0,$L$12*K1213))</f>
        <v>0</v>
      </c>
      <c r="O1213" s="234">
        <f t="shared" si="104"/>
        <v>0</v>
      </c>
      <c r="P1213" s="10"/>
      <c r="Q1213" s="9"/>
      <c r="S1213" s="340">
        <f t="shared" si="105"/>
        <v>0</v>
      </c>
      <c r="T1213" s="340">
        <f t="shared" si="106"/>
        <v>0</v>
      </c>
    </row>
    <row r="1214" spans="2:20" ht="14.4" x14ac:dyDescent="0.3">
      <c r="B1214" s="30"/>
      <c r="C1214" s="16"/>
      <c r="D1214" s="16"/>
      <c r="E1214" s="25"/>
      <c r="F1214" s="16"/>
      <c r="G1214" s="15"/>
      <c r="H1214" s="14"/>
      <c r="I1214" s="13"/>
      <c r="J1214" s="13"/>
      <c r="K1214" s="12"/>
      <c r="L1214" s="232">
        <f t="shared" si="102"/>
        <v>0</v>
      </c>
      <c r="M1214" s="234">
        <f t="shared" si="103"/>
        <v>0</v>
      </c>
      <c r="N1214" s="11">
        <f>IF(Q1214="x",0,IF(J1214&lt;(INDEX(Lookup!$U$2:$U$10,MATCH($D$47,Lookup!$S$2:$S$10,0))),0,$L$12*K1214))</f>
        <v>0</v>
      </c>
      <c r="O1214" s="234">
        <f t="shared" si="104"/>
        <v>0</v>
      </c>
      <c r="P1214" s="10"/>
      <c r="Q1214" s="9"/>
      <c r="S1214" s="340">
        <f t="shared" si="105"/>
        <v>0</v>
      </c>
      <c r="T1214" s="340">
        <f t="shared" si="106"/>
        <v>0</v>
      </c>
    </row>
    <row r="1215" spans="2:20" ht="14.4" x14ac:dyDescent="0.3">
      <c r="B1215" s="30"/>
      <c r="C1215" s="16"/>
      <c r="D1215" s="16"/>
      <c r="E1215" s="25"/>
      <c r="F1215" s="16"/>
      <c r="G1215" s="15"/>
      <c r="H1215" s="14"/>
      <c r="I1215" s="13"/>
      <c r="J1215" s="13"/>
      <c r="K1215" s="12"/>
      <c r="L1215" s="232">
        <f t="shared" si="102"/>
        <v>0</v>
      </c>
      <c r="M1215" s="234">
        <f t="shared" si="103"/>
        <v>0</v>
      </c>
      <c r="N1215" s="11">
        <f>IF(Q1215="x",0,IF(J1215&lt;(INDEX(Lookup!$U$2:$U$10,MATCH($D$47,Lookup!$S$2:$S$10,0))),0,$L$12*K1215))</f>
        <v>0</v>
      </c>
      <c r="O1215" s="234">
        <f t="shared" si="104"/>
        <v>0</v>
      </c>
      <c r="P1215" s="10"/>
      <c r="Q1215" s="9"/>
      <c r="S1215" s="340">
        <f t="shared" si="105"/>
        <v>0</v>
      </c>
      <c r="T1215" s="340">
        <f t="shared" si="106"/>
        <v>0</v>
      </c>
    </row>
    <row r="1216" spans="2:20" ht="14.4" x14ac:dyDescent="0.3">
      <c r="B1216" s="30"/>
      <c r="C1216" s="16"/>
      <c r="D1216" s="16"/>
      <c r="E1216" s="25"/>
      <c r="F1216" s="16"/>
      <c r="G1216" s="15"/>
      <c r="H1216" s="14"/>
      <c r="I1216" s="13"/>
      <c r="J1216" s="13"/>
      <c r="K1216" s="12"/>
      <c r="L1216" s="232">
        <f t="shared" si="102"/>
        <v>0</v>
      </c>
      <c r="M1216" s="234">
        <f t="shared" si="103"/>
        <v>0</v>
      </c>
      <c r="N1216" s="11">
        <f>IF(Q1216="x",0,IF(J1216&lt;(INDEX(Lookup!$U$2:$U$10,MATCH($D$47,Lookup!$S$2:$S$10,0))),0,$L$12*K1216))</f>
        <v>0</v>
      </c>
      <c r="O1216" s="234">
        <f t="shared" si="104"/>
        <v>0</v>
      </c>
      <c r="P1216" s="10"/>
      <c r="Q1216" s="9"/>
      <c r="S1216" s="340">
        <f t="shared" si="105"/>
        <v>0</v>
      </c>
      <c r="T1216" s="340">
        <f t="shared" si="106"/>
        <v>0</v>
      </c>
    </row>
    <row r="1217" spans="2:20" ht="14.4" x14ac:dyDescent="0.3">
      <c r="B1217" s="30"/>
      <c r="C1217" s="16"/>
      <c r="D1217" s="16"/>
      <c r="E1217" s="25"/>
      <c r="F1217" s="16"/>
      <c r="G1217" s="15"/>
      <c r="H1217" s="14"/>
      <c r="I1217" s="13"/>
      <c r="J1217" s="13"/>
      <c r="K1217" s="12"/>
      <c r="L1217" s="232">
        <f t="shared" si="102"/>
        <v>0</v>
      </c>
      <c r="M1217" s="234">
        <f t="shared" si="103"/>
        <v>0</v>
      </c>
      <c r="N1217" s="11">
        <f>IF(Q1217="x",0,IF(J1217&lt;(INDEX(Lookup!$U$2:$U$10,MATCH($D$47,Lookup!$S$2:$S$10,0))),0,$L$12*K1217))</f>
        <v>0</v>
      </c>
      <c r="O1217" s="234">
        <f t="shared" si="104"/>
        <v>0</v>
      </c>
      <c r="P1217" s="10"/>
      <c r="Q1217" s="9"/>
      <c r="S1217" s="340">
        <f t="shared" si="105"/>
        <v>0</v>
      </c>
      <c r="T1217" s="340">
        <f t="shared" si="106"/>
        <v>0</v>
      </c>
    </row>
    <row r="1218" spans="2:20" ht="14.4" x14ac:dyDescent="0.3">
      <c r="B1218" s="30"/>
      <c r="C1218" s="16"/>
      <c r="D1218" s="16"/>
      <c r="E1218" s="25"/>
      <c r="F1218" s="16"/>
      <c r="G1218" s="15"/>
      <c r="H1218" s="14"/>
      <c r="I1218" s="13"/>
      <c r="J1218" s="13"/>
      <c r="K1218" s="12"/>
      <c r="L1218" s="232">
        <f t="shared" si="102"/>
        <v>0</v>
      </c>
      <c r="M1218" s="234">
        <f t="shared" si="103"/>
        <v>0</v>
      </c>
      <c r="N1218" s="11">
        <f>IF(Q1218="x",0,IF(J1218&lt;(INDEX(Lookup!$U$2:$U$10,MATCH($D$47,Lookup!$S$2:$S$10,0))),0,$L$12*K1218))</f>
        <v>0</v>
      </c>
      <c r="O1218" s="234">
        <f t="shared" si="104"/>
        <v>0</v>
      </c>
      <c r="P1218" s="10"/>
      <c r="Q1218" s="9"/>
      <c r="S1218" s="340">
        <f t="shared" si="105"/>
        <v>0</v>
      </c>
      <c r="T1218" s="340">
        <f t="shared" si="106"/>
        <v>0</v>
      </c>
    </row>
    <row r="1219" spans="2:20" ht="14.4" x14ac:dyDescent="0.3">
      <c r="B1219" s="30"/>
      <c r="C1219" s="16"/>
      <c r="D1219" s="16"/>
      <c r="E1219" s="25"/>
      <c r="F1219" s="16"/>
      <c r="G1219" s="15"/>
      <c r="H1219" s="14"/>
      <c r="I1219" s="13"/>
      <c r="J1219" s="13"/>
      <c r="K1219" s="12"/>
      <c r="L1219" s="232">
        <f t="shared" si="102"/>
        <v>0</v>
      </c>
      <c r="M1219" s="234">
        <f t="shared" si="103"/>
        <v>0</v>
      </c>
      <c r="N1219" s="11">
        <f>IF(Q1219="x",0,IF(J1219&lt;(INDEX(Lookup!$U$2:$U$10,MATCH($D$47,Lookup!$S$2:$S$10,0))),0,$L$12*K1219))</f>
        <v>0</v>
      </c>
      <c r="O1219" s="234">
        <f t="shared" si="104"/>
        <v>0</v>
      </c>
      <c r="P1219" s="10"/>
      <c r="Q1219" s="9"/>
      <c r="S1219" s="340">
        <f t="shared" si="105"/>
        <v>0</v>
      </c>
      <c r="T1219" s="340">
        <f t="shared" si="106"/>
        <v>0</v>
      </c>
    </row>
    <row r="1220" spans="2:20" ht="14.4" x14ac:dyDescent="0.3">
      <c r="B1220" s="30"/>
      <c r="C1220" s="16"/>
      <c r="D1220" s="16"/>
      <c r="E1220" s="25"/>
      <c r="F1220" s="16"/>
      <c r="G1220" s="15"/>
      <c r="H1220" s="14"/>
      <c r="I1220" s="13"/>
      <c r="J1220" s="13"/>
      <c r="K1220" s="12"/>
      <c r="L1220" s="232">
        <f t="shared" si="102"/>
        <v>0</v>
      </c>
      <c r="M1220" s="234">
        <f t="shared" si="103"/>
        <v>0</v>
      </c>
      <c r="N1220" s="11">
        <f>IF(Q1220="x",0,IF(J1220&lt;(INDEX(Lookup!$U$2:$U$10,MATCH($D$47,Lookup!$S$2:$S$10,0))),0,$L$12*K1220))</f>
        <v>0</v>
      </c>
      <c r="O1220" s="234">
        <f t="shared" si="104"/>
        <v>0</v>
      </c>
      <c r="P1220" s="10"/>
      <c r="Q1220" s="9"/>
      <c r="S1220" s="340">
        <f t="shared" si="105"/>
        <v>0</v>
      </c>
      <c r="T1220" s="340">
        <f t="shared" si="106"/>
        <v>0</v>
      </c>
    </row>
    <row r="1221" spans="2:20" ht="14.4" x14ac:dyDescent="0.3">
      <c r="B1221" s="30"/>
      <c r="C1221" s="16"/>
      <c r="D1221" s="16"/>
      <c r="E1221" s="25"/>
      <c r="F1221" s="16"/>
      <c r="G1221" s="15"/>
      <c r="H1221" s="14"/>
      <c r="I1221" s="13"/>
      <c r="J1221" s="13"/>
      <c r="K1221" s="12"/>
      <c r="L1221" s="232">
        <f t="shared" si="102"/>
        <v>0</v>
      </c>
      <c r="M1221" s="234">
        <f t="shared" si="103"/>
        <v>0</v>
      </c>
      <c r="N1221" s="11">
        <f>IF(Q1221="x",0,IF(J1221&lt;(INDEX(Lookup!$U$2:$U$10,MATCH($D$47,Lookup!$S$2:$S$10,0))),0,$L$12*K1221))</f>
        <v>0</v>
      </c>
      <c r="O1221" s="234">
        <f t="shared" si="104"/>
        <v>0</v>
      </c>
      <c r="P1221" s="10"/>
      <c r="Q1221" s="9"/>
      <c r="S1221" s="340">
        <f t="shared" si="105"/>
        <v>0</v>
      </c>
      <c r="T1221" s="340">
        <f t="shared" si="106"/>
        <v>0</v>
      </c>
    </row>
    <row r="1222" spans="2:20" ht="14.4" x14ac:dyDescent="0.3">
      <c r="B1222" s="30"/>
      <c r="C1222" s="16"/>
      <c r="D1222" s="16"/>
      <c r="E1222" s="25"/>
      <c r="F1222" s="16"/>
      <c r="G1222" s="15"/>
      <c r="H1222" s="14"/>
      <c r="I1222" s="13"/>
      <c r="J1222" s="13"/>
      <c r="K1222" s="12"/>
      <c r="L1222" s="232">
        <f t="shared" si="102"/>
        <v>0</v>
      </c>
      <c r="M1222" s="234">
        <f t="shared" si="103"/>
        <v>0</v>
      </c>
      <c r="N1222" s="11">
        <f>IF(Q1222="x",0,IF(J1222&lt;(INDEX(Lookup!$U$2:$U$10,MATCH($D$47,Lookup!$S$2:$S$10,0))),0,$L$12*K1222))</f>
        <v>0</v>
      </c>
      <c r="O1222" s="234">
        <f t="shared" si="104"/>
        <v>0</v>
      </c>
      <c r="P1222" s="10"/>
      <c r="Q1222" s="9"/>
      <c r="S1222" s="340">
        <f t="shared" si="105"/>
        <v>0</v>
      </c>
      <c r="T1222" s="340">
        <f t="shared" si="106"/>
        <v>0</v>
      </c>
    </row>
    <row r="1223" spans="2:20" ht="14.4" x14ac:dyDescent="0.3">
      <c r="B1223" s="30"/>
      <c r="C1223" s="16"/>
      <c r="D1223" s="16"/>
      <c r="E1223" s="25"/>
      <c r="F1223" s="16"/>
      <c r="G1223" s="15"/>
      <c r="H1223" s="14"/>
      <c r="I1223" s="13"/>
      <c r="J1223" s="13"/>
      <c r="K1223" s="12"/>
      <c r="L1223" s="232">
        <f t="shared" si="102"/>
        <v>0</v>
      </c>
      <c r="M1223" s="234">
        <f t="shared" si="103"/>
        <v>0</v>
      </c>
      <c r="N1223" s="11">
        <f>IF(Q1223="x",0,IF(J1223&lt;(INDEX(Lookup!$U$2:$U$10,MATCH($D$47,Lookup!$S$2:$S$10,0))),0,$L$12*K1223))</f>
        <v>0</v>
      </c>
      <c r="O1223" s="234">
        <f t="shared" si="104"/>
        <v>0</v>
      </c>
      <c r="P1223" s="10"/>
      <c r="Q1223" s="9"/>
      <c r="S1223" s="340">
        <f t="shared" si="105"/>
        <v>0</v>
      </c>
      <c r="T1223" s="340">
        <f t="shared" si="106"/>
        <v>0</v>
      </c>
    </row>
    <row r="1224" spans="2:20" ht="14.4" x14ac:dyDescent="0.3">
      <c r="B1224" s="30"/>
      <c r="C1224" s="16"/>
      <c r="D1224" s="16"/>
      <c r="E1224" s="25"/>
      <c r="F1224" s="16"/>
      <c r="G1224" s="15"/>
      <c r="H1224" s="14"/>
      <c r="I1224" s="13"/>
      <c r="J1224" s="13"/>
      <c r="K1224" s="12"/>
      <c r="L1224" s="232">
        <f t="shared" si="102"/>
        <v>0</v>
      </c>
      <c r="M1224" s="234">
        <f t="shared" si="103"/>
        <v>0</v>
      </c>
      <c r="N1224" s="11">
        <f>IF(Q1224="x",0,IF(J1224&lt;(INDEX(Lookup!$U$2:$U$10,MATCH($D$47,Lookup!$S$2:$S$10,0))),0,$L$12*K1224))</f>
        <v>0</v>
      </c>
      <c r="O1224" s="234">
        <f t="shared" si="104"/>
        <v>0</v>
      </c>
      <c r="P1224" s="10"/>
      <c r="Q1224" s="9"/>
      <c r="S1224" s="340">
        <f t="shared" si="105"/>
        <v>0</v>
      </c>
      <c r="T1224" s="340">
        <f t="shared" si="106"/>
        <v>0</v>
      </c>
    </row>
    <row r="1225" spans="2:20" ht="14.4" x14ac:dyDescent="0.3">
      <c r="B1225" s="30"/>
      <c r="C1225" s="16"/>
      <c r="D1225" s="16"/>
      <c r="E1225" s="25"/>
      <c r="F1225" s="16"/>
      <c r="G1225" s="15"/>
      <c r="H1225" s="14"/>
      <c r="I1225" s="13"/>
      <c r="J1225" s="13"/>
      <c r="K1225" s="12"/>
      <c r="L1225" s="232">
        <f t="shared" si="102"/>
        <v>0</v>
      </c>
      <c r="M1225" s="234">
        <f t="shared" si="103"/>
        <v>0</v>
      </c>
      <c r="N1225" s="11">
        <f>IF(Q1225="x",0,IF(J1225&lt;(INDEX(Lookup!$U$2:$U$10,MATCH($D$47,Lookup!$S$2:$S$10,0))),0,$L$12*K1225))</f>
        <v>0</v>
      </c>
      <c r="O1225" s="234">
        <f t="shared" si="104"/>
        <v>0</v>
      </c>
      <c r="P1225" s="10"/>
      <c r="Q1225" s="9"/>
      <c r="S1225" s="340">
        <f t="shared" si="105"/>
        <v>0</v>
      </c>
      <c r="T1225" s="340">
        <f t="shared" si="106"/>
        <v>0</v>
      </c>
    </row>
    <row r="1226" spans="2:20" ht="14.4" x14ac:dyDescent="0.3">
      <c r="B1226" s="30"/>
      <c r="C1226" s="16"/>
      <c r="D1226" s="16"/>
      <c r="E1226" s="25"/>
      <c r="F1226" s="16"/>
      <c r="G1226" s="15"/>
      <c r="H1226" s="14"/>
      <c r="I1226" s="13"/>
      <c r="J1226" s="13"/>
      <c r="K1226" s="12"/>
      <c r="L1226" s="232">
        <f t="shared" si="102"/>
        <v>0</v>
      </c>
      <c r="M1226" s="234">
        <f t="shared" si="103"/>
        <v>0</v>
      </c>
      <c r="N1226" s="11">
        <f>IF(Q1226="x",0,IF(J1226&lt;(INDEX(Lookup!$U$2:$U$10,MATCH($D$47,Lookup!$S$2:$S$10,0))),0,$L$12*K1226))</f>
        <v>0</v>
      </c>
      <c r="O1226" s="234">
        <f t="shared" si="104"/>
        <v>0</v>
      </c>
      <c r="P1226" s="10"/>
      <c r="Q1226" s="9"/>
      <c r="S1226" s="340">
        <f t="shared" si="105"/>
        <v>0</v>
      </c>
      <c r="T1226" s="340">
        <f t="shared" si="106"/>
        <v>0</v>
      </c>
    </row>
    <row r="1227" spans="2:20" ht="14.4" x14ac:dyDescent="0.3">
      <c r="B1227" s="30"/>
      <c r="C1227" s="16"/>
      <c r="D1227" s="16"/>
      <c r="E1227" s="25"/>
      <c r="F1227" s="16"/>
      <c r="G1227" s="15"/>
      <c r="H1227" s="14"/>
      <c r="I1227" s="13"/>
      <c r="J1227" s="13"/>
      <c r="K1227" s="12"/>
      <c r="L1227" s="232">
        <f t="shared" si="102"/>
        <v>0</v>
      </c>
      <c r="M1227" s="234">
        <f t="shared" si="103"/>
        <v>0</v>
      </c>
      <c r="N1227" s="11">
        <f>IF(Q1227="x",0,IF(J1227&lt;(INDEX(Lookup!$U$2:$U$10,MATCH($D$47,Lookup!$S$2:$S$10,0))),0,$L$12*K1227))</f>
        <v>0</v>
      </c>
      <c r="O1227" s="234">
        <f t="shared" si="104"/>
        <v>0</v>
      </c>
      <c r="P1227" s="10"/>
      <c r="Q1227" s="9"/>
      <c r="S1227" s="340">
        <f t="shared" si="105"/>
        <v>0</v>
      </c>
      <c r="T1227" s="340">
        <f t="shared" si="106"/>
        <v>0</v>
      </c>
    </row>
    <row r="1228" spans="2:20" ht="14.4" x14ac:dyDescent="0.3">
      <c r="B1228" s="30"/>
      <c r="C1228" s="16"/>
      <c r="D1228" s="16"/>
      <c r="E1228" s="25"/>
      <c r="F1228" s="16"/>
      <c r="G1228" s="15"/>
      <c r="H1228" s="14"/>
      <c r="I1228" s="13"/>
      <c r="J1228" s="13"/>
      <c r="K1228" s="12"/>
      <c r="L1228" s="232">
        <f t="shared" si="102"/>
        <v>0</v>
      </c>
      <c r="M1228" s="234">
        <f t="shared" si="103"/>
        <v>0</v>
      </c>
      <c r="N1228" s="11">
        <f>IF(Q1228="x",0,IF(J1228&lt;(INDEX(Lookup!$U$2:$U$10,MATCH($D$47,Lookup!$S$2:$S$10,0))),0,$L$12*K1228))</f>
        <v>0</v>
      </c>
      <c r="O1228" s="234">
        <f t="shared" si="104"/>
        <v>0</v>
      </c>
      <c r="P1228" s="10"/>
      <c r="Q1228" s="9"/>
      <c r="S1228" s="340">
        <f t="shared" si="105"/>
        <v>0</v>
      </c>
      <c r="T1228" s="340">
        <f t="shared" si="106"/>
        <v>0</v>
      </c>
    </row>
    <row r="1229" spans="2:20" ht="14.4" x14ac:dyDescent="0.3">
      <c r="B1229" s="30"/>
      <c r="C1229" s="16"/>
      <c r="D1229" s="16"/>
      <c r="E1229" s="25"/>
      <c r="F1229" s="16"/>
      <c r="G1229" s="15"/>
      <c r="H1229" s="14"/>
      <c r="I1229" s="13"/>
      <c r="J1229" s="13"/>
      <c r="K1229" s="12"/>
      <c r="L1229" s="232">
        <f t="shared" si="102"/>
        <v>0</v>
      </c>
      <c r="M1229" s="234">
        <f t="shared" si="103"/>
        <v>0</v>
      </c>
      <c r="N1229" s="11">
        <f>IF(Q1229="x",0,IF(J1229&lt;(INDEX(Lookup!$U$2:$U$10,MATCH($D$47,Lookup!$S$2:$S$10,0))),0,$L$12*K1229))</f>
        <v>0</v>
      </c>
      <c r="O1229" s="234">
        <f t="shared" si="104"/>
        <v>0</v>
      </c>
      <c r="P1229" s="10"/>
      <c r="Q1229" s="9"/>
      <c r="S1229" s="340">
        <f t="shared" si="105"/>
        <v>0</v>
      </c>
      <c r="T1229" s="340">
        <f t="shared" si="106"/>
        <v>0</v>
      </c>
    </row>
    <row r="1230" spans="2:20" ht="14.4" x14ac:dyDescent="0.3">
      <c r="B1230" s="30"/>
      <c r="C1230" s="16"/>
      <c r="D1230" s="16"/>
      <c r="E1230" s="25"/>
      <c r="F1230" s="16"/>
      <c r="G1230" s="15"/>
      <c r="H1230" s="14"/>
      <c r="I1230" s="13"/>
      <c r="J1230" s="13"/>
      <c r="K1230" s="12"/>
      <c r="L1230" s="232">
        <f t="shared" si="102"/>
        <v>0</v>
      </c>
      <c r="M1230" s="234">
        <f t="shared" si="103"/>
        <v>0</v>
      </c>
      <c r="N1230" s="11">
        <f>IF(Q1230="x",0,IF(J1230&lt;(INDEX(Lookup!$U$2:$U$10,MATCH($D$47,Lookup!$S$2:$S$10,0))),0,$L$12*K1230))</f>
        <v>0</v>
      </c>
      <c r="O1230" s="234">
        <f t="shared" si="104"/>
        <v>0</v>
      </c>
      <c r="P1230" s="10"/>
      <c r="Q1230" s="9"/>
      <c r="S1230" s="340">
        <f t="shared" si="105"/>
        <v>0</v>
      </c>
      <c r="T1230" s="340">
        <f t="shared" si="106"/>
        <v>0</v>
      </c>
    </row>
    <row r="1231" spans="2:20" ht="14.4" x14ac:dyDescent="0.3">
      <c r="B1231" s="30"/>
      <c r="C1231" s="16"/>
      <c r="D1231" s="16"/>
      <c r="E1231" s="25"/>
      <c r="F1231" s="16"/>
      <c r="G1231" s="15"/>
      <c r="H1231" s="14"/>
      <c r="I1231" s="13"/>
      <c r="J1231" s="13"/>
      <c r="K1231" s="12"/>
      <c r="L1231" s="232">
        <f t="shared" si="102"/>
        <v>0</v>
      </c>
      <c r="M1231" s="234">
        <f t="shared" si="103"/>
        <v>0</v>
      </c>
      <c r="N1231" s="11">
        <f>IF(Q1231="x",0,IF(J1231&lt;(INDEX(Lookup!$U$2:$U$10,MATCH($D$47,Lookup!$S$2:$S$10,0))),0,$L$12*K1231))</f>
        <v>0</v>
      </c>
      <c r="O1231" s="234">
        <f t="shared" si="104"/>
        <v>0</v>
      </c>
      <c r="P1231" s="10"/>
      <c r="Q1231" s="9"/>
      <c r="S1231" s="340">
        <f t="shared" si="105"/>
        <v>0</v>
      </c>
      <c r="T1231" s="340">
        <f t="shared" si="106"/>
        <v>0</v>
      </c>
    </row>
    <row r="1232" spans="2:20" ht="14.4" x14ac:dyDescent="0.3">
      <c r="B1232" s="30"/>
      <c r="C1232" s="16"/>
      <c r="D1232" s="16"/>
      <c r="E1232" s="25"/>
      <c r="F1232" s="16"/>
      <c r="G1232" s="15"/>
      <c r="H1232" s="14"/>
      <c r="I1232" s="13"/>
      <c r="J1232" s="13"/>
      <c r="K1232" s="12"/>
      <c r="L1232" s="232">
        <f t="shared" si="102"/>
        <v>0</v>
      </c>
      <c r="M1232" s="234">
        <f t="shared" si="103"/>
        <v>0</v>
      </c>
      <c r="N1232" s="11">
        <f>IF(Q1232="x",0,IF(J1232&lt;(INDEX(Lookup!$U$2:$U$10,MATCH($D$47,Lookup!$S$2:$S$10,0))),0,$L$12*K1232))</f>
        <v>0</v>
      </c>
      <c r="O1232" s="234">
        <f t="shared" si="104"/>
        <v>0</v>
      </c>
      <c r="P1232" s="10"/>
      <c r="Q1232" s="9"/>
      <c r="S1232" s="340">
        <f t="shared" si="105"/>
        <v>0</v>
      </c>
      <c r="T1232" s="340">
        <f t="shared" si="106"/>
        <v>0</v>
      </c>
    </row>
    <row r="1233" spans="2:20" ht="14.4" x14ac:dyDescent="0.3">
      <c r="B1233" s="30"/>
      <c r="C1233" s="16"/>
      <c r="D1233" s="16"/>
      <c r="E1233" s="25"/>
      <c r="F1233" s="16"/>
      <c r="G1233" s="15"/>
      <c r="H1233" s="14"/>
      <c r="I1233" s="13"/>
      <c r="J1233" s="13"/>
      <c r="K1233" s="12"/>
      <c r="L1233" s="232">
        <f t="shared" si="102"/>
        <v>0</v>
      </c>
      <c r="M1233" s="234">
        <f t="shared" si="103"/>
        <v>0</v>
      </c>
      <c r="N1233" s="11">
        <f>IF(Q1233="x",0,IF(J1233&lt;(INDEX(Lookup!$U$2:$U$10,MATCH($D$47,Lookup!$S$2:$S$10,0))),0,$L$12*K1233))</f>
        <v>0</v>
      </c>
      <c r="O1233" s="234">
        <f t="shared" si="104"/>
        <v>0</v>
      </c>
      <c r="P1233" s="10"/>
      <c r="Q1233" s="9"/>
      <c r="S1233" s="340">
        <f t="shared" si="105"/>
        <v>0</v>
      </c>
      <c r="T1233" s="340">
        <f t="shared" si="106"/>
        <v>0</v>
      </c>
    </row>
    <row r="1234" spans="2:20" ht="14.4" x14ac:dyDescent="0.3">
      <c r="B1234" s="30"/>
      <c r="C1234" s="16"/>
      <c r="D1234" s="16"/>
      <c r="E1234" s="25"/>
      <c r="F1234" s="16"/>
      <c r="G1234" s="15"/>
      <c r="H1234" s="14"/>
      <c r="I1234" s="13"/>
      <c r="J1234" s="13"/>
      <c r="K1234" s="12"/>
      <c r="L1234" s="232">
        <f t="shared" si="102"/>
        <v>0</v>
      </c>
      <c r="M1234" s="234">
        <f t="shared" si="103"/>
        <v>0</v>
      </c>
      <c r="N1234" s="11">
        <f>IF(Q1234="x",0,IF(J1234&lt;(INDEX(Lookup!$U$2:$U$10,MATCH($D$47,Lookup!$S$2:$S$10,0))),0,$L$12*K1234))</f>
        <v>0</v>
      </c>
      <c r="O1234" s="234">
        <f t="shared" si="104"/>
        <v>0</v>
      </c>
      <c r="P1234" s="10"/>
      <c r="Q1234" s="9"/>
      <c r="S1234" s="340">
        <f t="shared" si="105"/>
        <v>0</v>
      </c>
      <c r="T1234" s="340">
        <f t="shared" si="106"/>
        <v>0</v>
      </c>
    </row>
    <row r="1235" spans="2:20" ht="14.4" x14ac:dyDescent="0.3">
      <c r="B1235" s="30"/>
      <c r="C1235" s="16"/>
      <c r="D1235" s="16"/>
      <c r="E1235" s="25"/>
      <c r="F1235" s="16"/>
      <c r="G1235" s="15"/>
      <c r="H1235" s="14"/>
      <c r="I1235" s="13"/>
      <c r="J1235" s="13"/>
      <c r="K1235" s="12"/>
      <c r="L1235" s="232">
        <f t="shared" si="102"/>
        <v>0</v>
      </c>
      <c r="M1235" s="234">
        <f t="shared" si="103"/>
        <v>0</v>
      </c>
      <c r="N1235" s="11">
        <f>IF(Q1235="x",0,IF(J1235&lt;(INDEX(Lookup!$U$2:$U$10,MATCH($D$47,Lookup!$S$2:$S$10,0))),0,$L$12*K1235))</f>
        <v>0</v>
      </c>
      <c r="O1235" s="234">
        <f t="shared" si="104"/>
        <v>0</v>
      </c>
      <c r="P1235" s="10"/>
      <c r="Q1235" s="9"/>
      <c r="S1235" s="340">
        <f t="shared" si="105"/>
        <v>0</v>
      </c>
      <c r="T1235" s="340">
        <f t="shared" si="106"/>
        <v>0</v>
      </c>
    </row>
    <row r="1236" spans="2:20" ht="14.4" x14ac:dyDescent="0.3">
      <c r="B1236" s="30"/>
      <c r="C1236" s="16"/>
      <c r="D1236" s="16"/>
      <c r="E1236" s="25"/>
      <c r="F1236" s="16"/>
      <c r="G1236" s="15"/>
      <c r="H1236" s="14"/>
      <c r="I1236" s="13"/>
      <c r="J1236" s="13"/>
      <c r="K1236" s="12"/>
      <c r="L1236" s="232">
        <f t="shared" si="102"/>
        <v>0</v>
      </c>
      <c r="M1236" s="234">
        <f t="shared" si="103"/>
        <v>0</v>
      </c>
      <c r="N1236" s="11">
        <f>IF(Q1236="x",0,IF(J1236&lt;(INDEX(Lookup!$U$2:$U$10,MATCH($D$47,Lookup!$S$2:$S$10,0))),0,$L$12*K1236))</f>
        <v>0</v>
      </c>
      <c r="O1236" s="234">
        <f t="shared" si="104"/>
        <v>0</v>
      </c>
      <c r="P1236" s="10"/>
      <c r="Q1236" s="9"/>
      <c r="S1236" s="340">
        <f t="shared" si="105"/>
        <v>0</v>
      </c>
      <c r="T1236" s="340">
        <f t="shared" si="106"/>
        <v>0</v>
      </c>
    </row>
    <row r="1237" spans="2:20" ht="14.4" x14ac:dyDescent="0.3">
      <c r="B1237" s="30"/>
      <c r="C1237" s="16"/>
      <c r="D1237" s="16"/>
      <c r="E1237" s="25"/>
      <c r="F1237" s="16"/>
      <c r="G1237" s="15"/>
      <c r="H1237" s="14"/>
      <c r="I1237" s="13"/>
      <c r="J1237" s="13"/>
      <c r="K1237" s="12"/>
      <c r="L1237" s="232">
        <f t="shared" si="102"/>
        <v>0</v>
      </c>
      <c r="M1237" s="234">
        <f t="shared" si="103"/>
        <v>0</v>
      </c>
      <c r="N1237" s="11">
        <f>IF(Q1237="x",0,IF(J1237&lt;(INDEX(Lookup!$U$2:$U$10,MATCH($D$47,Lookup!$S$2:$S$10,0))),0,$L$12*K1237))</f>
        <v>0</v>
      </c>
      <c r="O1237" s="234">
        <f t="shared" si="104"/>
        <v>0</v>
      </c>
      <c r="P1237" s="10"/>
      <c r="Q1237" s="9"/>
      <c r="S1237" s="340">
        <f t="shared" si="105"/>
        <v>0</v>
      </c>
      <c r="T1237" s="340">
        <f t="shared" si="106"/>
        <v>0</v>
      </c>
    </row>
    <row r="1238" spans="2:20" ht="14.4" x14ac:dyDescent="0.3">
      <c r="B1238" s="30"/>
      <c r="C1238" s="16"/>
      <c r="D1238" s="16"/>
      <c r="E1238" s="25"/>
      <c r="F1238" s="16"/>
      <c r="G1238" s="15"/>
      <c r="H1238" s="14"/>
      <c r="I1238" s="13"/>
      <c r="J1238" s="13"/>
      <c r="K1238" s="12"/>
      <c r="L1238" s="232">
        <f t="shared" si="102"/>
        <v>0</v>
      </c>
      <c r="M1238" s="234">
        <f t="shared" si="103"/>
        <v>0</v>
      </c>
      <c r="N1238" s="11">
        <f>IF(Q1238="x",0,IF(J1238&lt;(INDEX(Lookup!$U$2:$U$10,MATCH($D$47,Lookup!$S$2:$S$10,0))),0,$L$12*K1238))</f>
        <v>0</v>
      </c>
      <c r="O1238" s="234">
        <f t="shared" si="104"/>
        <v>0</v>
      </c>
      <c r="P1238" s="10"/>
      <c r="Q1238" s="9"/>
      <c r="S1238" s="340">
        <f t="shared" si="105"/>
        <v>0</v>
      </c>
      <c r="T1238" s="340">
        <f t="shared" si="106"/>
        <v>0</v>
      </c>
    </row>
    <row r="1239" spans="2:20" ht="14.4" x14ac:dyDescent="0.3">
      <c r="B1239" s="30"/>
      <c r="C1239" s="16"/>
      <c r="D1239" s="16"/>
      <c r="E1239" s="25"/>
      <c r="F1239" s="16"/>
      <c r="G1239" s="15"/>
      <c r="H1239" s="14"/>
      <c r="I1239" s="13"/>
      <c r="J1239" s="13"/>
      <c r="K1239" s="12"/>
      <c r="L1239" s="232">
        <f t="shared" si="102"/>
        <v>0</v>
      </c>
      <c r="M1239" s="234">
        <f t="shared" si="103"/>
        <v>0</v>
      </c>
      <c r="N1239" s="11">
        <f>IF(Q1239="x",0,IF(J1239&lt;(INDEX(Lookup!$U$2:$U$10,MATCH($D$47,Lookup!$S$2:$S$10,0))),0,$L$12*K1239))</f>
        <v>0</v>
      </c>
      <c r="O1239" s="234">
        <f t="shared" si="104"/>
        <v>0</v>
      </c>
      <c r="P1239" s="10"/>
      <c r="Q1239" s="9"/>
      <c r="S1239" s="340">
        <f t="shared" si="105"/>
        <v>0</v>
      </c>
      <c r="T1239" s="340">
        <f t="shared" si="106"/>
        <v>0</v>
      </c>
    </row>
    <row r="1240" spans="2:20" ht="14.4" x14ac:dyDescent="0.3">
      <c r="B1240" s="30"/>
      <c r="C1240" s="16"/>
      <c r="D1240" s="16"/>
      <c r="E1240" s="25"/>
      <c r="F1240" s="16"/>
      <c r="G1240" s="15"/>
      <c r="H1240" s="14"/>
      <c r="I1240" s="13"/>
      <c r="J1240" s="13"/>
      <c r="K1240" s="12"/>
      <c r="L1240" s="232">
        <f t="shared" si="102"/>
        <v>0</v>
      </c>
      <c r="M1240" s="234">
        <f t="shared" si="103"/>
        <v>0</v>
      </c>
      <c r="N1240" s="11">
        <f>IF(Q1240="x",0,IF(J1240&lt;(INDEX(Lookup!$U$2:$U$10,MATCH($D$47,Lookup!$S$2:$S$10,0))),0,$L$12*K1240))</f>
        <v>0</v>
      </c>
      <c r="O1240" s="234">
        <f t="shared" si="104"/>
        <v>0</v>
      </c>
      <c r="P1240" s="10"/>
      <c r="Q1240" s="9"/>
      <c r="S1240" s="340">
        <f t="shared" si="105"/>
        <v>0</v>
      </c>
      <c r="T1240" s="340">
        <f t="shared" si="106"/>
        <v>0</v>
      </c>
    </row>
    <row r="1241" spans="2:20" ht="14.4" x14ac:dyDescent="0.3">
      <c r="B1241" s="30"/>
      <c r="C1241" s="16"/>
      <c r="D1241" s="16"/>
      <c r="E1241" s="25"/>
      <c r="F1241" s="16"/>
      <c r="G1241" s="15"/>
      <c r="H1241" s="14"/>
      <c r="I1241" s="13"/>
      <c r="J1241" s="13"/>
      <c r="K1241" s="12"/>
      <c r="L1241" s="232">
        <f t="shared" si="102"/>
        <v>0</v>
      </c>
      <c r="M1241" s="234">
        <f t="shared" si="103"/>
        <v>0</v>
      </c>
      <c r="N1241" s="11">
        <f>IF(Q1241="x",0,IF(J1241&lt;(INDEX(Lookup!$U$2:$U$10,MATCH($D$47,Lookup!$S$2:$S$10,0))),0,$L$12*K1241))</f>
        <v>0</v>
      </c>
      <c r="O1241" s="234">
        <f t="shared" si="104"/>
        <v>0</v>
      </c>
      <c r="P1241" s="10"/>
      <c r="Q1241" s="9"/>
      <c r="S1241" s="340">
        <f t="shared" si="105"/>
        <v>0</v>
      </c>
      <c r="T1241" s="340">
        <f t="shared" si="106"/>
        <v>0</v>
      </c>
    </row>
    <row r="1242" spans="2:20" ht="14.4" x14ac:dyDescent="0.3">
      <c r="B1242" s="30"/>
      <c r="C1242" s="16"/>
      <c r="D1242" s="16"/>
      <c r="E1242" s="25"/>
      <c r="F1242" s="16"/>
      <c r="G1242" s="15"/>
      <c r="H1242" s="14"/>
      <c r="I1242" s="13"/>
      <c r="J1242" s="13"/>
      <c r="K1242" s="12"/>
      <c r="L1242" s="232">
        <f t="shared" si="102"/>
        <v>0</v>
      </c>
      <c r="M1242" s="234">
        <f t="shared" si="103"/>
        <v>0</v>
      </c>
      <c r="N1242" s="11">
        <f>IF(Q1242="x",0,IF(J1242&lt;(INDEX(Lookup!$U$2:$U$10,MATCH($D$47,Lookup!$S$2:$S$10,0))),0,$L$12*K1242))</f>
        <v>0</v>
      </c>
      <c r="O1242" s="234">
        <f t="shared" si="104"/>
        <v>0</v>
      </c>
      <c r="P1242" s="10"/>
      <c r="Q1242" s="9"/>
      <c r="S1242" s="340">
        <f t="shared" si="105"/>
        <v>0</v>
      </c>
      <c r="T1242" s="340">
        <f t="shared" si="106"/>
        <v>0</v>
      </c>
    </row>
    <row r="1243" spans="2:20" ht="14.4" x14ac:dyDescent="0.3">
      <c r="B1243" s="30"/>
      <c r="C1243" s="16"/>
      <c r="D1243" s="16"/>
      <c r="E1243" s="25"/>
      <c r="F1243" s="16"/>
      <c r="G1243" s="15"/>
      <c r="H1243" s="14"/>
      <c r="I1243" s="13"/>
      <c r="J1243" s="13"/>
      <c r="K1243" s="12"/>
      <c r="L1243" s="232">
        <f t="shared" si="102"/>
        <v>0</v>
      </c>
      <c r="M1243" s="234">
        <f t="shared" si="103"/>
        <v>0</v>
      </c>
      <c r="N1243" s="11">
        <f>IF(Q1243="x",0,IF(J1243&lt;(INDEX(Lookup!$U$2:$U$10,MATCH($D$47,Lookup!$S$2:$S$10,0))),0,$L$12*K1243))</f>
        <v>0</v>
      </c>
      <c r="O1243" s="234">
        <f t="shared" si="104"/>
        <v>0</v>
      </c>
      <c r="P1243" s="10"/>
      <c r="Q1243" s="9"/>
      <c r="S1243" s="340">
        <f t="shared" si="105"/>
        <v>0</v>
      </c>
      <c r="T1243" s="340">
        <f t="shared" si="106"/>
        <v>0</v>
      </c>
    </row>
    <row r="1244" spans="2:20" ht="14.4" x14ac:dyDescent="0.3">
      <c r="B1244" s="30"/>
      <c r="C1244" s="16"/>
      <c r="D1244" s="16"/>
      <c r="E1244" s="25"/>
      <c r="F1244" s="16"/>
      <c r="G1244" s="15"/>
      <c r="H1244" s="14"/>
      <c r="I1244" s="13"/>
      <c r="J1244" s="13"/>
      <c r="K1244" s="12"/>
      <c r="L1244" s="232">
        <f t="shared" si="102"/>
        <v>0</v>
      </c>
      <c r="M1244" s="234">
        <f t="shared" si="103"/>
        <v>0</v>
      </c>
      <c r="N1244" s="11">
        <f>IF(Q1244="x",0,IF(J1244&lt;(INDEX(Lookup!$U$2:$U$10,MATCH($D$47,Lookup!$S$2:$S$10,0))),0,$L$12*K1244))</f>
        <v>0</v>
      </c>
      <c r="O1244" s="234">
        <f t="shared" si="104"/>
        <v>0</v>
      </c>
      <c r="P1244" s="10"/>
      <c r="Q1244" s="9"/>
      <c r="S1244" s="340">
        <f t="shared" si="105"/>
        <v>0</v>
      </c>
      <c r="T1244" s="340">
        <f t="shared" si="106"/>
        <v>0</v>
      </c>
    </row>
    <row r="1245" spans="2:20" ht="14.4" x14ac:dyDescent="0.3">
      <c r="B1245" s="30"/>
      <c r="C1245" s="16"/>
      <c r="D1245" s="16"/>
      <c r="E1245" s="25"/>
      <c r="F1245" s="16"/>
      <c r="G1245" s="15"/>
      <c r="H1245" s="14"/>
      <c r="I1245" s="13"/>
      <c r="J1245" s="13"/>
      <c r="K1245" s="12"/>
      <c r="L1245" s="232">
        <f t="shared" si="102"/>
        <v>0</v>
      </c>
      <c r="M1245" s="234">
        <f t="shared" si="103"/>
        <v>0</v>
      </c>
      <c r="N1245" s="11">
        <f>IF(Q1245="x",0,IF(J1245&lt;(INDEX(Lookup!$U$2:$U$10,MATCH($D$47,Lookup!$S$2:$S$10,0))),0,$L$12*K1245))</f>
        <v>0</v>
      </c>
      <c r="O1245" s="234">
        <f t="shared" si="104"/>
        <v>0</v>
      </c>
      <c r="P1245" s="10"/>
      <c r="Q1245" s="9"/>
      <c r="S1245" s="340">
        <f t="shared" si="105"/>
        <v>0</v>
      </c>
      <c r="T1245" s="340">
        <f t="shared" si="106"/>
        <v>0</v>
      </c>
    </row>
    <row r="1246" spans="2:20" ht="14.4" x14ac:dyDescent="0.3">
      <c r="B1246" s="30"/>
      <c r="C1246" s="16"/>
      <c r="D1246" s="16"/>
      <c r="E1246" s="25"/>
      <c r="F1246" s="16"/>
      <c r="G1246" s="15"/>
      <c r="H1246" s="14"/>
      <c r="I1246" s="13"/>
      <c r="J1246" s="13"/>
      <c r="K1246" s="12"/>
      <c r="L1246" s="232">
        <f t="shared" si="102"/>
        <v>0</v>
      </c>
      <c r="M1246" s="234">
        <f t="shared" si="103"/>
        <v>0</v>
      </c>
      <c r="N1246" s="11">
        <f>IF(Q1246="x",0,IF(J1246&lt;(INDEX(Lookup!$U$2:$U$10,MATCH($D$47,Lookup!$S$2:$S$10,0))),0,$L$12*K1246))</f>
        <v>0</v>
      </c>
      <c r="O1246" s="234">
        <f t="shared" si="104"/>
        <v>0</v>
      </c>
      <c r="P1246" s="10"/>
      <c r="Q1246" s="9"/>
      <c r="S1246" s="340">
        <f t="shared" si="105"/>
        <v>0</v>
      </c>
      <c r="T1246" s="340">
        <f t="shared" si="106"/>
        <v>0</v>
      </c>
    </row>
    <row r="1247" spans="2:20" ht="14.4" x14ac:dyDescent="0.3">
      <c r="B1247" s="30"/>
      <c r="C1247" s="16"/>
      <c r="D1247" s="16"/>
      <c r="E1247" s="25"/>
      <c r="F1247" s="16"/>
      <c r="G1247" s="15"/>
      <c r="H1247" s="14"/>
      <c r="I1247" s="13"/>
      <c r="J1247" s="13"/>
      <c r="K1247" s="12"/>
      <c r="L1247" s="232">
        <f t="shared" si="102"/>
        <v>0</v>
      </c>
      <c r="M1247" s="234">
        <f t="shared" si="103"/>
        <v>0</v>
      </c>
      <c r="N1247" s="11">
        <f>IF(Q1247="x",0,IF(J1247&lt;(INDEX(Lookup!$U$2:$U$10,MATCH($D$47,Lookup!$S$2:$S$10,0))),0,$L$12*K1247))</f>
        <v>0</v>
      </c>
      <c r="O1247" s="234">
        <f t="shared" si="104"/>
        <v>0</v>
      </c>
      <c r="P1247" s="10"/>
      <c r="Q1247" s="9"/>
      <c r="S1247" s="340">
        <f t="shared" si="105"/>
        <v>0</v>
      </c>
      <c r="T1247" s="340">
        <f t="shared" si="106"/>
        <v>0</v>
      </c>
    </row>
    <row r="1248" spans="2:20" ht="14.4" x14ac:dyDescent="0.3">
      <c r="B1248" s="30"/>
      <c r="C1248" s="16"/>
      <c r="D1248" s="16"/>
      <c r="E1248" s="25"/>
      <c r="F1248" s="16"/>
      <c r="G1248" s="15"/>
      <c r="H1248" s="14"/>
      <c r="I1248" s="13"/>
      <c r="J1248" s="13"/>
      <c r="K1248" s="12"/>
      <c r="L1248" s="232">
        <f t="shared" si="102"/>
        <v>0</v>
      </c>
      <c r="M1248" s="234">
        <f t="shared" si="103"/>
        <v>0</v>
      </c>
      <c r="N1248" s="11">
        <f>IF(Q1248="x",0,IF(J1248&lt;(INDEX(Lookup!$U$2:$U$10,MATCH($D$47,Lookup!$S$2:$S$10,0))),0,$L$12*K1248))</f>
        <v>0</v>
      </c>
      <c r="O1248" s="234">
        <f t="shared" si="104"/>
        <v>0</v>
      </c>
      <c r="P1248" s="10"/>
      <c r="Q1248" s="9"/>
      <c r="S1248" s="340">
        <f t="shared" si="105"/>
        <v>0</v>
      </c>
      <c r="T1248" s="340">
        <f t="shared" si="106"/>
        <v>0</v>
      </c>
    </row>
    <row r="1249" spans="2:20" ht="14.4" x14ac:dyDescent="0.3">
      <c r="B1249" s="30"/>
      <c r="C1249" s="16"/>
      <c r="D1249" s="16"/>
      <c r="E1249" s="25"/>
      <c r="F1249" s="16"/>
      <c r="G1249" s="15"/>
      <c r="H1249" s="14"/>
      <c r="I1249" s="13"/>
      <c r="J1249" s="13"/>
      <c r="K1249" s="12"/>
      <c r="L1249" s="232">
        <f t="shared" si="102"/>
        <v>0</v>
      </c>
      <c r="M1249" s="234">
        <f t="shared" si="103"/>
        <v>0</v>
      </c>
      <c r="N1249" s="11">
        <f>IF(Q1249="x",0,IF(J1249&lt;(INDEX(Lookup!$U$2:$U$10,MATCH($D$47,Lookup!$S$2:$S$10,0))),0,$L$12*K1249))</f>
        <v>0</v>
      </c>
      <c r="O1249" s="234">
        <f t="shared" si="104"/>
        <v>0</v>
      </c>
      <c r="P1249" s="10"/>
      <c r="Q1249" s="9"/>
      <c r="S1249" s="340">
        <f t="shared" si="105"/>
        <v>0</v>
      </c>
      <c r="T1249" s="340">
        <f t="shared" si="106"/>
        <v>0</v>
      </c>
    </row>
    <row r="1250" spans="2:20" ht="14.4" x14ac:dyDescent="0.3">
      <c r="B1250" s="30"/>
      <c r="C1250" s="16"/>
      <c r="D1250" s="16"/>
      <c r="E1250" s="25"/>
      <c r="F1250" s="16"/>
      <c r="G1250" s="15"/>
      <c r="H1250" s="14"/>
      <c r="I1250" s="13"/>
      <c r="J1250" s="13"/>
      <c r="K1250" s="12"/>
      <c r="L1250" s="232">
        <f t="shared" si="102"/>
        <v>0</v>
      </c>
      <c r="M1250" s="234">
        <f t="shared" si="103"/>
        <v>0</v>
      </c>
      <c r="N1250" s="11">
        <f>IF(Q1250="x",0,IF(J1250&lt;(INDEX(Lookup!$U$2:$U$10,MATCH($D$47,Lookup!$S$2:$S$10,0))),0,$L$12*K1250))</f>
        <v>0</v>
      </c>
      <c r="O1250" s="234">
        <f t="shared" si="104"/>
        <v>0</v>
      </c>
      <c r="P1250" s="10"/>
      <c r="Q1250" s="9"/>
      <c r="S1250" s="340">
        <f t="shared" si="105"/>
        <v>0</v>
      </c>
      <c r="T1250" s="340">
        <f t="shared" si="106"/>
        <v>0</v>
      </c>
    </row>
    <row r="1251" spans="2:20" ht="14.4" x14ac:dyDescent="0.3">
      <c r="B1251" s="30"/>
      <c r="C1251" s="16"/>
      <c r="D1251" s="16"/>
      <c r="E1251" s="25"/>
      <c r="F1251" s="16"/>
      <c r="G1251" s="15"/>
      <c r="H1251" s="14"/>
      <c r="I1251" s="13"/>
      <c r="J1251" s="13"/>
      <c r="K1251" s="12"/>
      <c r="L1251" s="232">
        <f t="shared" si="102"/>
        <v>0</v>
      </c>
      <c r="M1251" s="234">
        <f t="shared" si="103"/>
        <v>0</v>
      </c>
      <c r="N1251" s="11">
        <f>IF(Q1251="x",0,IF(J1251&lt;(INDEX(Lookup!$U$2:$U$10,MATCH($D$47,Lookup!$S$2:$S$10,0))),0,$L$12*K1251))</f>
        <v>0</v>
      </c>
      <c r="O1251" s="234">
        <f t="shared" si="104"/>
        <v>0</v>
      </c>
      <c r="P1251" s="10"/>
      <c r="Q1251" s="9"/>
      <c r="S1251" s="340">
        <f t="shared" si="105"/>
        <v>0</v>
      </c>
      <c r="T1251" s="340">
        <f t="shared" si="106"/>
        <v>0</v>
      </c>
    </row>
    <row r="1252" spans="2:20" ht="14.4" x14ac:dyDescent="0.3">
      <c r="B1252" s="30"/>
      <c r="C1252" s="16"/>
      <c r="D1252" s="16"/>
      <c r="E1252" s="25"/>
      <c r="F1252" s="16"/>
      <c r="G1252" s="15"/>
      <c r="H1252" s="14"/>
      <c r="I1252" s="13"/>
      <c r="J1252" s="13"/>
      <c r="K1252" s="12"/>
      <c r="L1252" s="232">
        <f t="shared" si="102"/>
        <v>0</v>
      </c>
      <c r="M1252" s="234">
        <f t="shared" si="103"/>
        <v>0</v>
      </c>
      <c r="N1252" s="11">
        <f>IF(Q1252="x",0,IF(J1252&lt;(INDEX(Lookup!$U$2:$U$10,MATCH($D$47,Lookup!$S$2:$S$10,0))),0,$L$12*K1252))</f>
        <v>0</v>
      </c>
      <c r="O1252" s="234">
        <f t="shared" si="104"/>
        <v>0</v>
      </c>
      <c r="P1252" s="10"/>
      <c r="Q1252" s="9"/>
      <c r="S1252" s="340">
        <f t="shared" si="105"/>
        <v>0</v>
      </c>
      <c r="T1252" s="340">
        <f t="shared" si="106"/>
        <v>0</v>
      </c>
    </row>
    <row r="1253" spans="2:20" ht="14.4" x14ac:dyDescent="0.3">
      <c r="B1253" s="30"/>
      <c r="C1253" s="16"/>
      <c r="D1253" s="16"/>
      <c r="E1253" s="25"/>
      <c r="F1253" s="16"/>
      <c r="G1253" s="15"/>
      <c r="H1253" s="14"/>
      <c r="I1253" s="13"/>
      <c r="J1253" s="13"/>
      <c r="K1253" s="12"/>
      <c r="L1253" s="232">
        <f t="shared" si="102"/>
        <v>0</v>
      </c>
      <c r="M1253" s="234">
        <f t="shared" si="103"/>
        <v>0</v>
      </c>
      <c r="N1253" s="11">
        <f>IF(Q1253="x",0,IF(J1253&lt;(INDEX(Lookup!$U$2:$U$10,MATCH($D$47,Lookup!$S$2:$S$10,0))),0,$L$12*K1253))</f>
        <v>0</v>
      </c>
      <c r="O1253" s="234">
        <f t="shared" si="104"/>
        <v>0</v>
      </c>
      <c r="P1253" s="10"/>
      <c r="Q1253" s="9"/>
      <c r="S1253" s="340">
        <f t="shared" si="105"/>
        <v>0</v>
      </c>
      <c r="T1253" s="340">
        <f t="shared" si="106"/>
        <v>0</v>
      </c>
    </row>
    <row r="1254" spans="2:20" ht="14.4" x14ac:dyDescent="0.3">
      <c r="B1254" s="30"/>
      <c r="C1254" s="16"/>
      <c r="D1254" s="16"/>
      <c r="E1254" s="25"/>
      <c r="F1254" s="16"/>
      <c r="G1254" s="15"/>
      <c r="H1254" s="14"/>
      <c r="I1254" s="13"/>
      <c r="J1254" s="13"/>
      <c r="K1254" s="12"/>
      <c r="L1254" s="232">
        <f t="shared" si="102"/>
        <v>0</v>
      </c>
      <c r="M1254" s="234">
        <f t="shared" si="103"/>
        <v>0</v>
      </c>
      <c r="N1254" s="11">
        <f>IF(Q1254="x",0,IF(J1254&lt;(INDEX(Lookup!$U$2:$U$10,MATCH($D$47,Lookup!$S$2:$S$10,0))),0,$L$12*K1254))</f>
        <v>0</v>
      </c>
      <c r="O1254" s="234">
        <f t="shared" si="104"/>
        <v>0</v>
      </c>
      <c r="P1254" s="10"/>
      <c r="Q1254" s="9"/>
      <c r="S1254" s="340">
        <f t="shared" si="105"/>
        <v>0</v>
      </c>
      <c r="T1254" s="340">
        <f t="shared" si="106"/>
        <v>0</v>
      </c>
    </row>
    <row r="1255" spans="2:20" ht="14.4" x14ac:dyDescent="0.3">
      <c r="B1255" s="30"/>
      <c r="C1255" s="16"/>
      <c r="D1255" s="16"/>
      <c r="E1255" s="25"/>
      <c r="F1255" s="16"/>
      <c r="G1255" s="15"/>
      <c r="H1255" s="14"/>
      <c r="I1255" s="13"/>
      <c r="J1255" s="13"/>
      <c r="K1255" s="12"/>
      <c r="L1255" s="232">
        <f t="shared" si="102"/>
        <v>0</v>
      </c>
      <c r="M1255" s="234">
        <f t="shared" si="103"/>
        <v>0</v>
      </c>
      <c r="N1255" s="11">
        <f>IF(Q1255="x",0,IF(J1255&lt;(INDEX(Lookup!$U$2:$U$10,MATCH($D$47,Lookup!$S$2:$S$10,0))),0,$L$12*K1255))</f>
        <v>0</v>
      </c>
      <c r="O1255" s="234">
        <f t="shared" si="104"/>
        <v>0</v>
      </c>
      <c r="P1255" s="10"/>
      <c r="Q1255" s="9"/>
      <c r="S1255" s="340">
        <f t="shared" si="105"/>
        <v>0</v>
      </c>
      <c r="T1255" s="340">
        <f t="shared" si="106"/>
        <v>0</v>
      </c>
    </row>
    <row r="1256" spans="2:20" ht="14.4" x14ac:dyDescent="0.3">
      <c r="B1256" s="30"/>
      <c r="C1256" s="16"/>
      <c r="D1256" s="16"/>
      <c r="E1256" s="25"/>
      <c r="F1256" s="16"/>
      <c r="G1256" s="15"/>
      <c r="H1256" s="14"/>
      <c r="I1256" s="13"/>
      <c r="J1256" s="13"/>
      <c r="K1256" s="12"/>
      <c r="L1256" s="232">
        <f t="shared" si="102"/>
        <v>0</v>
      </c>
      <c r="M1256" s="234">
        <f t="shared" si="103"/>
        <v>0</v>
      </c>
      <c r="N1256" s="11">
        <f>IF(Q1256="x",0,IF(J1256&lt;(INDEX(Lookup!$U$2:$U$10,MATCH($D$47,Lookup!$S$2:$S$10,0))),0,$L$12*K1256))</f>
        <v>0</v>
      </c>
      <c r="O1256" s="234">
        <f t="shared" si="104"/>
        <v>0</v>
      </c>
      <c r="P1256" s="10"/>
      <c r="Q1256" s="9"/>
      <c r="S1256" s="340">
        <f t="shared" si="105"/>
        <v>0</v>
      </c>
      <c r="T1256" s="340">
        <f t="shared" si="106"/>
        <v>0</v>
      </c>
    </row>
    <row r="1257" spans="2:20" ht="14.4" x14ac:dyDescent="0.3">
      <c r="B1257" s="30"/>
      <c r="C1257" s="16"/>
      <c r="D1257" s="16"/>
      <c r="E1257" s="25"/>
      <c r="F1257" s="16"/>
      <c r="G1257" s="15"/>
      <c r="H1257" s="14"/>
      <c r="I1257" s="13"/>
      <c r="J1257" s="13"/>
      <c r="K1257" s="12"/>
      <c r="L1257" s="232">
        <f t="shared" si="102"/>
        <v>0</v>
      </c>
      <c r="M1257" s="234">
        <f t="shared" si="103"/>
        <v>0</v>
      </c>
      <c r="N1257" s="11">
        <f>IF(Q1257="x",0,IF(J1257&lt;(INDEX(Lookup!$U$2:$U$10,MATCH($D$47,Lookup!$S$2:$S$10,0))),0,$L$12*K1257))</f>
        <v>0</v>
      </c>
      <c r="O1257" s="234">
        <f t="shared" si="104"/>
        <v>0</v>
      </c>
      <c r="P1257" s="10"/>
      <c r="Q1257" s="9"/>
      <c r="S1257" s="340">
        <f t="shared" si="105"/>
        <v>0</v>
      </c>
      <c r="T1257" s="340">
        <f t="shared" si="106"/>
        <v>0</v>
      </c>
    </row>
    <row r="1258" spans="2:20" ht="14.4" x14ac:dyDescent="0.3">
      <c r="B1258" s="30"/>
      <c r="C1258" s="16"/>
      <c r="D1258" s="16"/>
      <c r="E1258" s="25"/>
      <c r="F1258" s="16"/>
      <c r="G1258" s="15"/>
      <c r="H1258" s="14"/>
      <c r="I1258" s="13"/>
      <c r="J1258" s="13"/>
      <c r="K1258" s="12"/>
      <c r="L1258" s="232">
        <f t="shared" si="102"/>
        <v>0</v>
      </c>
      <c r="M1258" s="234">
        <f t="shared" si="103"/>
        <v>0</v>
      </c>
      <c r="N1258" s="11">
        <f>IF(Q1258="x",0,IF(J1258&lt;(INDEX(Lookup!$U$2:$U$10,MATCH($D$47,Lookup!$S$2:$S$10,0))),0,$L$12*K1258))</f>
        <v>0</v>
      </c>
      <c r="O1258" s="234">
        <f t="shared" si="104"/>
        <v>0</v>
      </c>
      <c r="P1258" s="10"/>
      <c r="Q1258" s="9"/>
      <c r="S1258" s="340">
        <f t="shared" si="105"/>
        <v>0</v>
      </c>
      <c r="T1258" s="340">
        <f t="shared" si="106"/>
        <v>0</v>
      </c>
    </row>
    <row r="1259" spans="2:20" ht="14.4" x14ac:dyDescent="0.3">
      <c r="B1259" s="30"/>
      <c r="C1259" s="16"/>
      <c r="D1259" s="16"/>
      <c r="E1259" s="25"/>
      <c r="F1259" s="16"/>
      <c r="G1259" s="15"/>
      <c r="H1259" s="14"/>
      <c r="I1259" s="13"/>
      <c r="J1259" s="13"/>
      <c r="K1259" s="12"/>
      <c r="L1259" s="232">
        <f t="shared" si="102"/>
        <v>0</v>
      </c>
      <c r="M1259" s="234">
        <f t="shared" si="103"/>
        <v>0</v>
      </c>
      <c r="N1259" s="11">
        <f>IF(Q1259="x",0,IF(J1259&lt;(INDEX(Lookup!$U$2:$U$10,MATCH($D$47,Lookup!$S$2:$S$10,0))),0,$L$12*K1259))</f>
        <v>0</v>
      </c>
      <c r="O1259" s="234">
        <f t="shared" si="104"/>
        <v>0</v>
      </c>
      <c r="P1259" s="10"/>
      <c r="Q1259" s="9"/>
      <c r="S1259" s="340">
        <f t="shared" si="105"/>
        <v>0</v>
      </c>
      <c r="T1259" s="340">
        <f t="shared" si="106"/>
        <v>0</v>
      </c>
    </row>
    <row r="1260" spans="2:20" ht="14.4" x14ac:dyDescent="0.3">
      <c r="B1260" s="30"/>
      <c r="C1260" s="16"/>
      <c r="D1260" s="16"/>
      <c r="E1260" s="25"/>
      <c r="F1260" s="16"/>
      <c r="G1260" s="15"/>
      <c r="H1260" s="14"/>
      <c r="I1260" s="13"/>
      <c r="J1260" s="13"/>
      <c r="K1260" s="12"/>
      <c r="L1260" s="232">
        <f t="shared" si="102"/>
        <v>0</v>
      </c>
      <c r="M1260" s="234">
        <f t="shared" si="103"/>
        <v>0</v>
      </c>
      <c r="N1260" s="11">
        <f>IF(Q1260="x",0,IF(J1260&lt;(INDEX(Lookup!$U$2:$U$10,MATCH($D$47,Lookup!$S$2:$S$10,0))),0,$L$12*K1260))</f>
        <v>0</v>
      </c>
      <c r="O1260" s="234">
        <f t="shared" si="104"/>
        <v>0</v>
      </c>
      <c r="P1260" s="10"/>
      <c r="Q1260" s="9"/>
      <c r="S1260" s="340">
        <f t="shared" si="105"/>
        <v>0</v>
      </c>
      <c r="T1260" s="340">
        <f t="shared" si="106"/>
        <v>0</v>
      </c>
    </row>
    <row r="1261" spans="2:20" ht="14.4" x14ac:dyDescent="0.3">
      <c r="B1261" s="30"/>
      <c r="C1261" s="16"/>
      <c r="D1261" s="16"/>
      <c r="E1261" s="25"/>
      <c r="F1261" s="16"/>
      <c r="G1261" s="15"/>
      <c r="H1261" s="14"/>
      <c r="I1261" s="13"/>
      <c r="J1261" s="13"/>
      <c r="K1261" s="12"/>
      <c r="L1261" s="232">
        <f t="shared" si="102"/>
        <v>0</v>
      </c>
      <c r="M1261" s="234">
        <f t="shared" si="103"/>
        <v>0</v>
      </c>
      <c r="N1261" s="11">
        <f>IF(Q1261="x",0,IF(J1261&lt;(INDEX(Lookup!$U$2:$U$10,MATCH($D$47,Lookup!$S$2:$S$10,0))),0,$L$12*K1261))</f>
        <v>0</v>
      </c>
      <c r="O1261" s="234">
        <f t="shared" si="104"/>
        <v>0</v>
      </c>
      <c r="P1261" s="10"/>
      <c r="Q1261" s="9"/>
      <c r="S1261" s="340">
        <f t="shared" si="105"/>
        <v>0</v>
      </c>
      <c r="T1261" s="340">
        <f t="shared" si="106"/>
        <v>0</v>
      </c>
    </row>
    <row r="1262" spans="2:20" ht="14.4" x14ac:dyDescent="0.3">
      <c r="B1262" s="30"/>
      <c r="C1262" s="16"/>
      <c r="D1262" s="16"/>
      <c r="E1262" s="25"/>
      <c r="F1262" s="16"/>
      <c r="G1262" s="15"/>
      <c r="H1262" s="14"/>
      <c r="I1262" s="13"/>
      <c r="J1262" s="13"/>
      <c r="K1262" s="12"/>
      <c r="L1262" s="232">
        <f t="shared" si="102"/>
        <v>0</v>
      </c>
      <c r="M1262" s="234">
        <f t="shared" si="103"/>
        <v>0</v>
      </c>
      <c r="N1262" s="11">
        <f>IF(Q1262="x",0,IF(J1262&lt;(INDEX(Lookup!$U$2:$U$10,MATCH($D$47,Lookup!$S$2:$S$10,0))),0,$L$12*K1262))</f>
        <v>0</v>
      </c>
      <c r="O1262" s="234">
        <f t="shared" si="104"/>
        <v>0</v>
      </c>
      <c r="P1262" s="10"/>
      <c r="Q1262" s="9"/>
      <c r="S1262" s="340">
        <f t="shared" si="105"/>
        <v>0</v>
      </c>
      <c r="T1262" s="340">
        <f t="shared" si="106"/>
        <v>0</v>
      </c>
    </row>
    <row r="1263" spans="2:20" ht="14.4" x14ac:dyDescent="0.3">
      <c r="B1263" s="30"/>
      <c r="C1263" s="16"/>
      <c r="D1263" s="16"/>
      <c r="E1263" s="25"/>
      <c r="F1263" s="16"/>
      <c r="G1263" s="15"/>
      <c r="H1263" s="14"/>
      <c r="I1263" s="13"/>
      <c r="J1263" s="13"/>
      <c r="K1263" s="12"/>
      <c r="L1263" s="232">
        <f t="shared" si="102"/>
        <v>0</v>
      </c>
      <c r="M1263" s="234">
        <f t="shared" si="103"/>
        <v>0</v>
      </c>
      <c r="N1263" s="11">
        <f>IF(Q1263="x",0,IF(J1263&lt;(INDEX(Lookup!$U$2:$U$10,MATCH($D$47,Lookup!$S$2:$S$10,0))),0,$L$12*K1263))</f>
        <v>0</v>
      </c>
      <c r="O1263" s="234">
        <f t="shared" si="104"/>
        <v>0</v>
      </c>
      <c r="P1263" s="10"/>
      <c r="Q1263" s="9"/>
      <c r="S1263" s="340">
        <f t="shared" si="105"/>
        <v>0</v>
      </c>
      <c r="T1263" s="340">
        <f t="shared" si="106"/>
        <v>0</v>
      </c>
    </row>
    <row r="1264" spans="2:20" ht="14.4" x14ac:dyDescent="0.3">
      <c r="B1264" s="30"/>
      <c r="C1264" s="16"/>
      <c r="D1264" s="16"/>
      <c r="E1264" s="25"/>
      <c r="F1264" s="16"/>
      <c r="G1264" s="15"/>
      <c r="H1264" s="14"/>
      <c r="I1264" s="13"/>
      <c r="J1264" s="13"/>
      <c r="K1264" s="12"/>
      <c r="L1264" s="232">
        <f t="shared" si="102"/>
        <v>0</v>
      </c>
      <c r="M1264" s="234">
        <f t="shared" si="103"/>
        <v>0</v>
      </c>
      <c r="N1264" s="11">
        <f>IF(Q1264="x",0,IF(J1264&lt;(INDEX(Lookup!$U$2:$U$10,MATCH($D$47,Lookup!$S$2:$S$10,0))),0,$L$12*K1264))</f>
        <v>0</v>
      </c>
      <c r="O1264" s="234">
        <f t="shared" si="104"/>
        <v>0</v>
      </c>
      <c r="P1264" s="10"/>
      <c r="Q1264" s="9"/>
      <c r="S1264" s="340">
        <f t="shared" si="105"/>
        <v>0</v>
      </c>
      <c r="T1264" s="340">
        <f t="shared" si="106"/>
        <v>0</v>
      </c>
    </row>
    <row r="1265" spans="2:20" ht="14.4" x14ac:dyDescent="0.3">
      <c r="B1265" s="30"/>
      <c r="C1265" s="16"/>
      <c r="D1265" s="16"/>
      <c r="E1265" s="25"/>
      <c r="F1265" s="16"/>
      <c r="G1265" s="15"/>
      <c r="H1265" s="14"/>
      <c r="I1265" s="13"/>
      <c r="J1265" s="13"/>
      <c r="K1265" s="12"/>
      <c r="L1265" s="232">
        <f t="shared" si="102"/>
        <v>0</v>
      </c>
      <c r="M1265" s="234">
        <f t="shared" si="103"/>
        <v>0</v>
      </c>
      <c r="N1265" s="11">
        <f>IF(Q1265="x",0,IF(J1265&lt;(INDEX(Lookup!$U$2:$U$10,MATCH($D$47,Lookup!$S$2:$S$10,0))),0,$L$12*K1265))</f>
        <v>0</v>
      </c>
      <c r="O1265" s="234">
        <f t="shared" si="104"/>
        <v>0</v>
      </c>
      <c r="P1265" s="10"/>
      <c r="Q1265" s="9"/>
      <c r="S1265" s="340">
        <f t="shared" si="105"/>
        <v>0</v>
      </c>
      <c r="T1265" s="340">
        <f t="shared" si="106"/>
        <v>0</v>
      </c>
    </row>
    <row r="1266" spans="2:20" ht="14.4" x14ac:dyDescent="0.3">
      <c r="B1266" s="30"/>
      <c r="C1266" s="16"/>
      <c r="D1266" s="16"/>
      <c r="E1266" s="25"/>
      <c r="F1266" s="16"/>
      <c r="G1266" s="15"/>
      <c r="H1266" s="14"/>
      <c r="I1266" s="13"/>
      <c r="J1266" s="13"/>
      <c r="K1266" s="12"/>
      <c r="L1266" s="232">
        <f t="shared" ref="L1266:L1329" si="107">IF(ROUNDDOWN(DATEDIF(I1266,J1266,"d")/7,0)&gt;$L$12,$L$12*K1266,K1266*ROUNDDOWN(DATEDIF(I1266,J1266,"d")/7,0))</f>
        <v>0</v>
      </c>
      <c r="M1266" s="234">
        <f t="shared" ref="M1266:M1329" si="108">L1266*$L$6</f>
        <v>0</v>
      </c>
      <c r="N1266" s="11">
        <f>IF(Q1266="x",0,IF(J1266&lt;(INDEX(Lookup!$U$2:$U$10,MATCH($D$47,Lookup!$S$2:$S$10,0))),0,$L$12*K1266))</f>
        <v>0</v>
      </c>
      <c r="O1266" s="234">
        <f t="shared" ref="O1266:O1329" si="109">N1266*$L$6</f>
        <v>0</v>
      </c>
      <c r="P1266" s="10"/>
      <c r="Q1266" s="9"/>
      <c r="S1266" s="340">
        <f t="shared" si="105"/>
        <v>0</v>
      </c>
      <c r="T1266" s="340">
        <f t="shared" si="106"/>
        <v>0</v>
      </c>
    </row>
    <row r="1267" spans="2:20" ht="14.4" x14ac:dyDescent="0.3">
      <c r="B1267" s="30"/>
      <c r="C1267" s="16"/>
      <c r="D1267" s="16"/>
      <c r="E1267" s="25"/>
      <c r="F1267" s="16"/>
      <c r="G1267" s="15"/>
      <c r="H1267" s="14"/>
      <c r="I1267" s="13"/>
      <c r="J1267" s="13"/>
      <c r="K1267" s="12"/>
      <c r="L1267" s="232">
        <f t="shared" si="107"/>
        <v>0</v>
      </c>
      <c r="M1267" s="234">
        <f t="shared" si="108"/>
        <v>0</v>
      </c>
      <c r="N1267" s="11">
        <f>IF(Q1267="x",0,IF(J1267&lt;(INDEX(Lookup!$U$2:$U$10,MATCH($D$47,Lookup!$S$2:$S$10,0))),0,$L$12*K1267))</f>
        <v>0</v>
      </c>
      <c r="O1267" s="234">
        <f t="shared" si="109"/>
        <v>0</v>
      </c>
      <c r="P1267" s="10"/>
      <c r="Q1267" s="9"/>
      <c r="S1267" s="340">
        <f t="shared" ref="S1267:S1330" si="110">M1267*$I$35</f>
        <v>0</v>
      </c>
      <c r="T1267" s="340">
        <f t="shared" ref="T1267:T1330" si="111">O1267*$I$44</f>
        <v>0</v>
      </c>
    </row>
    <row r="1268" spans="2:20" ht="14.4" x14ac:dyDescent="0.3">
      <c r="B1268" s="30"/>
      <c r="C1268" s="16"/>
      <c r="D1268" s="16"/>
      <c r="E1268" s="25"/>
      <c r="F1268" s="16"/>
      <c r="G1268" s="15"/>
      <c r="H1268" s="14"/>
      <c r="I1268" s="13"/>
      <c r="J1268" s="13"/>
      <c r="K1268" s="12"/>
      <c r="L1268" s="232">
        <f t="shared" si="107"/>
        <v>0</v>
      </c>
      <c r="M1268" s="234">
        <f t="shared" si="108"/>
        <v>0</v>
      </c>
      <c r="N1268" s="11">
        <f>IF(Q1268="x",0,IF(J1268&lt;(INDEX(Lookup!$U$2:$U$10,MATCH($D$47,Lookup!$S$2:$S$10,0))),0,$L$12*K1268))</f>
        <v>0</v>
      </c>
      <c r="O1268" s="234">
        <f t="shared" si="109"/>
        <v>0</v>
      </c>
      <c r="P1268" s="10"/>
      <c r="Q1268" s="9"/>
      <c r="S1268" s="340">
        <f t="shared" si="110"/>
        <v>0</v>
      </c>
      <c r="T1268" s="340">
        <f t="shared" si="111"/>
        <v>0</v>
      </c>
    </row>
    <row r="1269" spans="2:20" ht="14.4" x14ac:dyDescent="0.3">
      <c r="B1269" s="30"/>
      <c r="C1269" s="16"/>
      <c r="D1269" s="16"/>
      <c r="E1269" s="25"/>
      <c r="F1269" s="16"/>
      <c r="G1269" s="15"/>
      <c r="H1269" s="14"/>
      <c r="I1269" s="13"/>
      <c r="J1269" s="13"/>
      <c r="K1269" s="12"/>
      <c r="L1269" s="232">
        <f t="shared" si="107"/>
        <v>0</v>
      </c>
      <c r="M1269" s="234">
        <f t="shared" si="108"/>
        <v>0</v>
      </c>
      <c r="N1269" s="11">
        <f>IF(Q1269="x",0,IF(J1269&lt;(INDEX(Lookup!$U$2:$U$10,MATCH($D$47,Lookup!$S$2:$S$10,0))),0,$L$12*K1269))</f>
        <v>0</v>
      </c>
      <c r="O1269" s="234">
        <f t="shared" si="109"/>
        <v>0</v>
      </c>
      <c r="P1269" s="10"/>
      <c r="Q1269" s="9"/>
      <c r="S1269" s="340">
        <f t="shared" si="110"/>
        <v>0</v>
      </c>
      <c r="T1269" s="340">
        <f t="shared" si="111"/>
        <v>0</v>
      </c>
    </row>
    <row r="1270" spans="2:20" ht="14.4" x14ac:dyDescent="0.3">
      <c r="B1270" s="30"/>
      <c r="C1270" s="16"/>
      <c r="D1270" s="16"/>
      <c r="E1270" s="25"/>
      <c r="F1270" s="16"/>
      <c r="G1270" s="15"/>
      <c r="H1270" s="14"/>
      <c r="I1270" s="13"/>
      <c r="J1270" s="13"/>
      <c r="K1270" s="12"/>
      <c r="L1270" s="232">
        <f t="shared" si="107"/>
        <v>0</v>
      </c>
      <c r="M1270" s="234">
        <f t="shared" si="108"/>
        <v>0</v>
      </c>
      <c r="N1270" s="11">
        <f>IF(Q1270="x",0,IF(J1270&lt;(INDEX(Lookup!$U$2:$U$10,MATCH($D$47,Lookup!$S$2:$S$10,0))),0,$L$12*K1270))</f>
        <v>0</v>
      </c>
      <c r="O1270" s="234">
        <f t="shared" si="109"/>
        <v>0</v>
      </c>
      <c r="P1270" s="10"/>
      <c r="Q1270" s="9"/>
      <c r="S1270" s="340">
        <f t="shared" si="110"/>
        <v>0</v>
      </c>
      <c r="T1270" s="340">
        <f t="shared" si="111"/>
        <v>0</v>
      </c>
    </row>
    <row r="1271" spans="2:20" ht="14.4" x14ac:dyDescent="0.3">
      <c r="B1271" s="30"/>
      <c r="C1271" s="16"/>
      <c r="D1271" s="16"/>
      <c r="E1271" s="25"/>
      <c r="F1271" s="16"/>
      <c r="G1271" s="15"/>
      <c r="H1271" s="14"/>
      <c r="I1271" s="13"/>
      <c r="J1271" s="13"/>
      <c r="K1271" s="12"/>
      <c r="L1271" s="232">
        <f t="shared" si="107"/>
        <v>0</v>
      </c>
      <c r="M1271" s="234">
        <f t="shared" si="108"/>
        <v>0</v>
      </c>
      <c r="N1271" s="11">
        <f>IF(Q1271="x",0,IF(J1271&lt;(INDEX(Lookup!$U$2:$U$10,MATCH($D$47,Lookup!$S$2:$S$10,0))),0,$L$12*K1271))</f>
        <v>0</v>
      </c>
      <c r="O1271" s="234">
        <f t="shared" si="109"/>
        <v>0</v>
      </c>
      <c r="P1271" s="10"/>
      <c r="Q1271" s="9"/>
      <c r="S1271" s="340">
        <f t="shared" si="110"/>
        <v>0</v>
      </c>
      <c r="T1271" s="340">
        <f t="shared" si="111"/>
        <v>0</v>
      </c>
    </row>
    <row r="1272" spans="2:20" ht="14.4" x14ac:dyDescent="0.3">
      <c r="B1272" s="30"/>
      <c r="C1272" s="16"/>
      <c r="D1272" s="16"/>
      <c r="E1272" s="25"/>
      <c r="F1272" s="16"/>
      <c r="G1272" s="15"/>
      <c r="H1272" s="14"/>
      <c r="I1272" s="13"/>
      <c r="J1272" s="13"/>
      <c r="K1272" s="12"/>
      <c r="L1272" s="232">
        <f t="shared" si="107"/>
        <v>0</v>
      </c>
      <c r="M1272" s="234">
        <f t="shared" si="108"/>
        <v>0</v>
      </c>
      <c r="N1272" s="11">
        <f>IF(Q1272="x",0,IF(J1272&lt;(INDEX(Lookup!$U$2:$U$10,MATCH($D$47,Lookup!$S$2:$S$10,0))),0,$L$12*K1272))</f>
        <v>0</v>
      </c>
      <c r="O1272" s="234">
        <f t="shared" si="109"/>
        <v>0</v>
      </c>
      <c r="P1272" s="10"/>
      <c r="Q1272" s="9"/>
      <c r="S1272" s="340">
        <f t="shared" si="110"/>
        <v>0</v>
      </c>
      <c r="T1272" s="340">
        <f t="shared" si="111"/>
        <v>0</v>
      </c>
    </row>
    <row r="1273" spans="2:20" ht="14.4" x14ac:dyDescent="0.3">
      <c r="B1273" s="30"/>
      <c r="C1273" s="16"/>
      <c r="D1273" s="16"/>
      <c r="E1273" s="25"/>
      <c r="F1273" s="16"/>
      <c r="G1273" s="15"/>
      <c r="H1273" s="14"/>
      <c r="I1273" s="13"/>
      <c r="J1273" s="13"/>
      <c r="K1273" s="12"/>
      <c r="L1273" s="232">
        <f t="shared" si="107"/>
        <v>0</v>
      </c>
      <c r="M1273" s="234">
        <f t="shared" si="108"/>
        <v>0</v>
      </c>
      <c r="N1273" s="11">
        <f>IF(Q1273="x",0,IF(J1273&lt;(INDEX(Lookup!$U$2:$U$10,MATCH($D$47,Lookup!$S$2:$S$10,0))),0,$L$12*K1273))</f>
        <v>0</v>
      </c>
      <c r="O1273" s="234">
        <f t="shared" si="109"/>
        <v>0</v>
      </c>
      <c r="P1273" s="10"/>
      <c r="Q1273" s="9"/>
      <c r="S1273" s="340">
        <f t="shared" si="110"/>
        <v>0</v>
      </c>
      <c r="T1273" s="340">
        <f t="shared" si="111"/>
        <v>0</v>
      </c>
    </row>
    <row r="1274" spans="2:20" ht="14.4" x14ac:dyDescent="0.3">
      <c r="B1274" s="30"/>
      <c r="C1274" s="16"/>
      <c r="D1274" s="16"/>
      <c r="E1274" s="25"/>
      <c r="F1274" s="16"/>
      <c r="G1274" s="15"/>
      <c r="H1274" s="14"/>
      <c r="I1274" s="13"/>
      <c r="J1274" s="13"/>
      <c r="K1274" s="12"/>
      <c r="L1274" s="232">
        <f t="shared" si="107"/>
        <v>0</v>
      </c>
      <c r="M1274" s="234">
        <f t="shared" si="108"/>
        <v>0</v>
      </c>
      <c r="N1274" s="11">
        <f>IF(Q1274="x",0,IF(J1274&lt;(INDEX(Lookup!$U$2:$U$10,MATCH($D$47,Lookup!$S$2:$S$10,0))),0,$L$12*K1274))</f>
        <v>0</v>
      </c>
      <c r="O1274" s="234">
        <f t="shared" si="109"/>
        <v>0</v>
      </c>
      <c r="P1274" s="10"/>
      <c r="Q1274" s="9"/>
      <c r="S1274" s="340">
        <f t="shared" si="110"/>
        <v>0</v>
      </c>
      <c r="T1274" s="340">
        <f t="shared" si="111"/>
        <v>0</v>
      </c>
    </row>
    <row r="1275" spans="2:20" ht="14.4" x14ac:dyDescent="0.3">
      <c r="B1275" s="30"/>
      <c r="C1275" s="16"/>
      <c r="D1275" s="16"/>
      <c r="E1275" s="25"/>
      <c r="F1275" s="16"/>
      <c r="G1275" s="15"/>
      <c r="H1275" s="14"/>
      <c r="I1275" s="13"/>
      <c r="J1275" s="13"/>
      <c r="K1275" s="12"/>
      <c r="L1275" s="232">
        <f t="shared" si="107"/>
        <v>0</v>
      </c>
      <c r="M1275" s="234">
        <f t="shared" si="108"/>
        <v>0</v>
      </c>
      <c r="N1275" s="11">
        <f>IF(Q1275="x",0,IF(J1275&lt;(INDEX(Lookup!$U$2:$U$10,MATCH($D$47,Lookup!$S$2:$S$10,0))),0,$L$12*K1275))</f>
        <v>0</v>
      </c>
      <c r="O1275" s="234">
        <f t="shared" si="109"/>
        <v>0</v>
      </c>
      <c r="P1275" s="10"/>
      <c r="Q1275" s="9"/>
      <c r="S1275" s="340">
        <f t="shared" si="110"/>
        <v>0</v>
      </c>
      <c r="T1275" s="340">
        <f t="shared" si="111"/>
        <v>0</v>
      </c>
    </row>
    <row r="1276" spans="2:20" ht="14.4" x14ac:dyDescent="0.3">
      <c r="B1276" s="30"/>
      <c r="C1276" s="16"/>
      <c r="D1276" s="16"/>
      <c r="E1276" s="25"/>
      <c r="F1276" s="16"/>
      <c r="G1276" s="15"/>
      <c r="H1276" s="14"/>
      <c r="I1276" s="13"/>
      <c r="J1276" s="13"/>
      <c r="K1276" s="12"/>
      <c r="L1276" s="232">
        <f t="shared" si="107"/>
        <v>0</v>
      </c>
      <c r="M1276" s="234">
        <f t="shared" si="108"/>
        <v>0</v>
      </c>
      <c r="N1276" s="11">
        <f>IF(Q1276="x",0,IF(J1276&lt;(INDEX(Lookup!$U$2:$U$10,MATCH($D$47,Lookup!$S$2:$S$10,0))),0,$L$12*K1276))</f>
        <v>0</v>
      </c>
      <c r="O1276" s="234">
        <f t="shared" si="109"/>
        <v>0</v>
      </c>
      <c r="P1276" s="10"/>
      <c r="Q1276" s="9"/>
      <c r="S1276" s="340">
        <f t="shared" si="110"/>
        <v>0</v>
      </c>
      <c r="T1276" s="340">
        <f t="shared" si="111"/>
        <v>0</v>
      </c>
    </row>
    <row r="1277" spans="2:20" ht="14.4" x14ac:dyDescent="0.3">
      <c r="B1277" s="30"/>
      <c r="C1277" s="16"/>
      <c r="D1277" s="16"/>
      <c r="E1277" s="25"/>
      <c r="F1277" s="16"/>
      <c r="G1277" s="15"/>
      <c r="H1277" s="14"/>
      <c r="I1277" s="13"/>
      <c r="J1277" s="13"/>
      <c r="K1277" s="12"/>
      <c r="L1277" s="232">
        <f t="shared" si="107"/>
        <v>0</v>
      </c>
      <c r="M1277" s="234">
        <f t="shared" si="108"/>
        <v>0</v>
      </c>
      <c r="N1277" s="11">
        <f>IF(Q1277="x",0,IF(J1277&lt;(INDEX(Lookup!$U$2:$U$10,MATCH($D$47,Lookup!$S$2:$S$10,0))),0,$L$12*K1277))</f>
        <v>0</v>
      </c>
      <c r="O1277" s="234">
        <f t="shared" si="109"/>
        <v>0</v>
      </c>
      <c r="P1277" s="10"/>
      <c r="Q1277" s="9"/>
      <c r="S1277" s="340">
        <f t="shared" si="110"/>
        <v>0</v>
      </c>
      <c r="T1277" s="340">
        <f t="shared" si="111"/>
        <v>0</v>
      </c>
    </row>
    <row r="1278" spans="2:20" ht="14.4" x14ac:dyDescent="0.3">
      <c r="B1278" s="30"/>
      <c r="C1278" s="16"/>
      <c r="D1278" s="16"/>
      <c r="E1278" s="25"/>
      <c r="F1278" s="16"/>
      <c r="G1278" s="15"/>
      <c r="H1278" s="14"/>
      <c r="I1278" s="13"/>
      <c r="J1278" s="13"/>
      <c r="K1278" s="12"/>
      <c r="L1278" s="232">
        <f t="shared" si="107"/>
        <v>0</v>
      </c>
      <c r="M1278" s="234">
        <f t="shared" si="108"/>
        <v>0</v>
      </c>
      <c r="N1278" s="11">
        <f>IF(Q1278="x",0,IF(J1278&lt;(INDEX(Lookup!$U$2:$U$10,MATCH($D$47,Lookup!$S$2:$S$10,0))),0,$L$12*K1278))</f>
        <v>0</v>
      </c>
      <c r="O1278" s="234">
        <f t="shared" si="109"/>
        <v>0</v>
      </c>
      <c r="P1278" s="10"/>
      <c r="Q1278" s="9"/>
      <c r="S1278" s="340">
        <f t="shared" si="110"/>
        <v>0</v>
      </c>
      <c r="T1278" s="340">
        <f t="shared" si="111"/>
        <v>0</v>
      </c>
    </row>
    <row r="1279" spans="2:20" ht="14.4" x14ac:dyDescent="0.3">
      <c r="B1279" s="30"/>
      <c r="C1279" s="16"/>
      <c r="D1279" s="16"/>
      <c r="E1279" s="25"/>
      <c r="F1279" s="16"/>
      <c r="G1279" s="15"/>
      <c r="H1279" s="14"/>
      <c r="I1279" s="13"/>
      <c r="J1279" s="13"/>
      <c r="K1279" s="12"/>
      <c r="L1279" s="232">
        <f t="shared" si="107"/>
        <v>0</v>
      </c>
      <c r="M1279" s="234">
        <f t="shared" si="108"/>
        <v>0</v>
      </c>
      <c r="N1279" s="11">
        <f>IF(Q1279="x",0,IF(J1279&lt;(INDEX(Lookup!$U$2:$U$10,MATCH($D$47,Lookup!$S$2:$S$10,0))),0,$L$12*K1279))</f>
        <v>0</v>
      </c>
      <c r="O1279" s="234">
        <f t="shared" si="109"/>
        <v>0</v>
      </c>
      <c r="P1279" s="10"/>
      <c r="Q1279" s="9"/>
      <c r="S1279" s="340">
        <f t="shared" si="110"/>
        <v>0</v>
      </c>
      <c r="T1279" s="340">
        <f t="shared" si="111"/>
        <v>0</v>
      </c>
    </row>
    <row r="1280" spans="2:20" ht="14.4" x14ac:dyDescent="0.3">
      <c r="B1280" s="30"/>
      <c r="C1280" s="16"/>
      <c r="D1280" s="16"/>
      <c r="E1280" s="25"/>
      <c r="F1280" s="16"/>
      <c r="G1280" s="15"/>
      <c r="H1280" s="14"/>
      <c r="I1280" s="13"/>
      <c r="J1280" s="13"/>
      <c r="K1280" s="12"/>
      <c r="L1280" s="232">
        <f t="shared" si="107"/>
        <v>0</v>
      </c>
      <c r="M1280" s="234">
        <f t="shared" si="108"/>
        <v>0</v>
      </c>
      <c r="N1280" s="11">
        <f>IF(Q1280="x",0,IF(J1280&lt;(INDEX(Lookup!$U$2:$U$10,MATCH($D$47,Lookup!$S$2:$S$10,0))),0,$L$12*K1280))</f>
        <v>0</v>
      </c>
      <c r="O1280" s="234">
        <f t="shared" si="109"/>
        <v>0</v>
      </c>
      <c r="P1280" s="10"/>
      <c r="Q1280" s="9"/>
      <c r="S1280" s="340">
        <f t="shared" si="110"/>
        <v>0</v>
      </c>
      <c r="T1280" s="340">
        <f t="shared" si="111"/>
        <v>0</v>
      </c>
    </row>
    <row r="1281" spans="2:20" ht="14.4" x14ac:dyDescent="0.3">
      <c r="B1281" s="30"/>
      <c r="C1281" s="16"/>
      <c r="D1281" s="16"/>
      <c r="E1281" s="25"/>
      <c r="F1281" s="16"/>
      <c r="G1281" s="15"/>
      <c r="H1281" s="14"/>
      <c r="I1281" s="13"/>
      <c r="J1281" s="13"/>
      <c r="K1281" s="12"/>
      <c r="L1281" s="232">
        <f t="shared" si="107"/>
        <v>0</v>
      </c>
      <c r="M1281" s="234">
        <f t="shared" si="108"/>
        <v>0</v>
      </c>
      <c r="N1281" s="11">
        <f>IF(Q1281="x",0,IF(J1281&lt;(INDEX(Lookup!$U$2:$U$10,MATCH($D$47,Lookup!$S$2:$S$10,0))),0,$L$12*K1281))</f>
        <v>0</v>
      </c>
      <c r="O1281" s="234">
        <f t="shared" si="109"/>
        <v>0</v>
      </c>
      <c r="P1281" s="10"/>
      <c r="Q1281" s="9"/>
      <c r="S1281" s="340">
        <f t="shared" si="110"/>
        <v>0</v>
      </c>
      <c r="T1281" s="340">
        <f t="shared" si="111"/>
        <v>0</v>
      </c>
    </row>
    <row r="1282" spans="2:20" ht="14.4" x14ac:dyDescent="0.3">
      <c r="B1282" s="30"/>
      <c r="C1282" s="16"/>
      <c r="D1282" s="16"/>
      <c r="E1282" s="25"/>
      <c r="F1282" s="16"/>
      <c r="G1282" s="15"/>
      <c r="H1282" s="14"/>
      <c r="I1282" s="13"/>
      <c r="J1282" s="13"/>
      <c r="K1282" s="12"/>
      <c r="L1282" s="232">
        <f t="shared" si="107"/>
        <v>0</v>
      </c>
      <c r="M1282" s="234">
        <f t="shared" si="108"/>
        <v>0</v>
      </c>
      <c r="N1282" s="11">
        <f>IF(Q1282="x",0,IF(J1282&lt;(INDEX(Lookup!$U$2:$U$10,MATCH($D$47,Lookup!$S$2:$S$10,0))),0,$L$12*K1282))</f>
        <v>0</v>
      </c>
      <c r="O1282" s="234">
        <f t="shared" si="109"/>
        <v>0</v>
      </c>
      <c r="P1282" s="10"/>
      <c r="Q1282" s="9"/>
      <c r="S1282" s="340">
        <f t="shared" si="110"/>
        <v>0</v>
      </c>
      <c r="T1282" s="340">
        <f t="shared" si="111"/>
        <v>0</v>
      </c>
    </row>
    <row r="1283" spans="2:20" ht="14.4" x14ac:dyDescent="0.3">
      <c r="B1283" s="30"/>
      <c r="C1283" s="16"/>
      <c r="D1283" s="16"/>
      <c r="E1283" s="25"/>
      <c r="F1283" s="16"/>
      <c r="G1283" s="15"/>
      <c r="H1283" s="14"/>
      <c r="I1283" s="13"/>
      <c r="J1283" s="13"/>
      <c r="K1283" s="12"/>
      <c r="L1283" s="232">
        <f t="shared" si="107"/>
        <v>0</v>
      </c>
      <c r="M1283" s="234">
        <f t="shared" si="108"/>
        <v>0</v>
      </c>
      <c r="N1283" s="11">
        <f>IF(Q1283="x",0,IF(J1283&lt;(INDEX(Lookup!$U$2:$U$10,MATCH($D$47,Lookup!$S$2:$S$10,0))),0,$L$12*K1283))</f>
        <v>0</v>
      </c>
      <c r="O1283" s="234">
        <f t="shared" si="109"/>
        <v>0</v>
      </c>
      <c r="P1283" s="10"/>
      <c r="Q1283" s="9"/>
      <c r="S1283" s="340">
        <f t="shared" si="110"/>
        <v>0</v>
      </c>
      <c r="T1283" s="340">
        <f t="shared" si="111"/>
        <v>0</v>
      </c>
    </row>
    <row r="1284" spans="2:20" ht="14.4" x14ac:dyDescent="0.3">
      <c r="B1284" s="30"/>
      <c r="C1284" s="16"/>
      <c r="D1284" s="16"/>
      <c r="E1284" s="25"/>
      <c r="F1284" s="16"/>
      <c r="G1284" s="15"/>
      <c r="H1284" s="14"/>
      <c r="I1284" s="13"/>
      <c r="J1284" s="13"/>
      <c r="K1284" s="12"/>
      <c r="L1284" s="232">
        <f t="shared" si="107"/>
        <v>0</v>
      </c>
      <c r="M1284" s="234">
        <f t="shared" si="108"/>
        <v>0</v>
      </c>
      <c r="N1284" s="11">
        <f>IF(Q1284="x",0,IF(J1284&lt;(INDEX(Lookup!$U$2:$U$10,MATCH($D$47,Lookup!$S$2:$S$10,0))),0,$L$12*K1284))</f>
        <v>0</v>
      </c>
      <c r="O1284" s="234">
        <f t="shared" si="109"/>
        <v>0</v>
      </c>
      <c r="P1284" s="10"/>
      <c r="Q1284" s="9"/>
      <c r="S1284" s="340">
        <f t="shared" si="110"/>
        <v>0</v>
      </c>
      <c r="T1284" s="340">
        <f t="shared" si="111"/>
        <v>0</v>
      </c>
    </row>
    <row r="1285" spans="2:20" ht="14.4" x14ac:dyDescent="0.3">
      <c r="B1285" s="30"/>
      <c r="C1285" s="16"/>
      <c r="D1285" s="16"/>
      <c r="E1285" s="25"/>
      <c r="F1285" s="16"/>
      <c r="G1285" s="15"/>
      <c r="H1285" s="14"/>
      <c r="I1285" s="13"/>
      <c r="J1285" s="13"/>
      <c r="K1285" s="12"/>
      <c r="L1285" s="232">
        <f t="shared" si="107"/>
        <v>0</v>
      </c>
      <c r="M1285" s="234">
        <f t="shared" si="108"/>
        <v>0</v>
      </c>
      <c r="N1285" s="11">
        <f>IF(Q1285="x",0,IF(J1285&lt;(INDEX(Lookup!$U$2:$U$10,MATCH($D$47,Lookup!$S$2:$S$10,0))),0,$L$12*K1285))</f>
        <v>0</v>
      </c>
      <c r="O1285" s="234">
        <f t="shared" si="109"/>
        <v>0</v>
      </c>
      <c r="P1285" s="10"/>
      <c r="Q1285" s="9"/>
      <c r="S1285" s="340">
        <f t="shared" si="110"/>
        <v>0</v>
      </c>
      <c r="T1285" s="340">
        <f t="shared" si="111"/>
        <v>0</v>
      </c>
    </row>
    <row r="1286" spans="2:20" ht="14.4" x14ac:dyDescent="0.3">
      <c r="B1286" s="30"/>
      <c r="C1286" s="16"/>
      <c r="D1286" s="16"/>
      <c r="E1286" s="25"/>
      <c r="F1286" s="16"/>
      <c r="G1286" s="15"/>
      <c r="H1286" s="14"/>
      <c r="I1286" s="13"/>
      <c r="J1286" s="13"/>
      <c r="K1286" s="12"/>
      <c r="L1286" s="232">
        <f t="shared" si="107"/>
        <v>0</v>
      </c>
      <c r="M1286" s="234">
        <f t="shared" si="108"/>
        <v>0</v>
      </c>
      <c r="N1286" s="11">
        <f>IF(Q1286="x",0,IF(J1286&lt;(INDEX(Lookup!$U$2:$U$10,MATCH($D$47,Lookup!$S$2:$S$10,0))),0,$L$12*K1286))</f>
        <v>0</v>
      </c>
      <c r="O1286" s="234">
        <f t="shared" si="109"/>
        <v>0</v>
      </c>
      <c r="P1286" s="10"/>
      <c r="Q1286" s="9"/>
      <c r="S1286" s="340">
        <f t="shared" si="110"/>
        <v>0</v>
      </c>
      <c r="T1286" s="340">
        <f t="shared" si="111"/>
        <v>0</v>
      </c>
    </row>
    <row r="1287" spans="2:20" ht="14.4" x14ac:dyDescent="0.3">
      <c r="B1287" s="30"/>
      <c r="C1287" s="16"/>
      <c r="D1287" s="16"/>
      <c r="E1287" s="25"/>
      <c r="F1287" s="16"/>
      <c r="G1287" s="15"/>
      <c r="H1287" s="14"/>
      <c r="I1287" s="13"/>
      <c r="J1287" s="13"/>
      <c r="K1287" s="12"/>
      <c r="L1287" s="232">
        <f t="shared" si="107"/>
        <v>0</v>
      </c>
      <c r="M1287" s="234">
        <f t="shared" si="108"/>
        <v>0</v>
      </c>
      <c r="N1287" s="11">
        <f>IF(Q1287="x",0,IF(J1287&lt;(INDEX(Lookup!$U$2:$U$10,MATCH($D$47,Lookup!$S$2:$S$10,0))),0,$L$12*K1287))</f>
        <v>0</v>
      </c>
      <c r="O1287" s="234">
        <f t="shared" si="109"/>
        <v>0</v>
      </c>
      <c r="P1287" s="10"/>
      <c r="Q1287" s="9"/>
      <c r="S1287" s="340">
        <f t="shared" si="110"/>
        <v>0</v>
      </c>
      <c r="T1287" s="340">
        <f t="shared" si="111"/>
        <v>0</v>
      </c>
    </row>
    <row r="1288" spans="2:20" ht="14.4" x14ac:dyDescent="0.3">
      <c r="B1288" s="30"/>
      <c r="C1288" s="16"/>
      <c r="D1288" s="16"/>
      <c r="E1288" s="25"/>
      <c r="F1288" s="16"/>
      <c r="G1288" s="15"/>
      <c r="H1288" s="14"/>
      <c r="I1288" s="13"/>
      <c r="J1288" s="13"/>
      <c r="K1288" s="12"/>
      <c r="L1288" s="232">
        <f t="shared" si="107"/>
        <v>0</v>
      </c>
      <c r="M1288" s="234">
        <f t="shared" si="108"/>
        <v>0</v>
      </c>
      <c r="N1288" s="11">
        <f>IF(Q1288="x",0,IF(J1288&lt;(INDEX(Lookup!$U$2:$U$10,MATCH($D$47,Lookup!$S$2:$S$10,0))),0,$L$12*K1288))</f>
        <v>0</v>
      </c>
      <c r="O1288" s="234">
        <f t="shared" si="109"/>
        <v>0</v>
      </c>
      <c r="P1288" s="10"/>
      <c r="Q1288" s="9"/>
      <c r="S1288" s="340">
        <f t="shared" si="110"/>
        <v>0</v>
      </c>
      <c r="T1288" s="340">
        <f t="shared" si="111"/>
        <v>0</v>
      </c>
    </row>
    <row r="1289" spans="2:20" ht="14.4" x14ac:dyDescent="0.3">
      <c r="B1289" s="30"/>
      <c r="C1289" s="16"/>
      <c r="D1289" s="16"/>
      <c r="E1289" s="25"/>
      <c r="F1289" s="16"/>
      <c r="G1289" s="15"/>
      <c r="H1289" s="14"/>
      <c r="I1289" s="13"/>
      <c r="J1289" s="13"/>
      <c r="K1289" s="12"/>
      <c r="L1289" s="232">
        <f t="shared" si="107"/>
        <v>0</v>
      </c>
      <c r="M1289" s="234">
        <f t="shared" si="108"/>
        <v>0</v>
      </c>
      <c r="N1289" s="11">
        <f>IF(Q1289="x",0,IF(J1289&lt;(INDEX(Lookup!$U$2:$U$10,MATCH($D$47,Lookup!$S$2:$S$10,0))),0,$L$12*K1289))</f>
        <v>0</v>
      </c>
      <c r="O1289" s="234">
        <f t="shared" si="109"/>
        <v>0</v>
      </c>
      <c r="P1289" s="10"/>
      <c r="Q1289" s="9"/>
      <c r="S1289" s="340">
        <f t="shared" si="110"/>
        <v>0</v>
      </c>
      <c r="T1289" s="340">
        <f t="shared" si="111"/>
        <v>0</v>
      </c>
    </row>
    <row r="1290" spans="2:20" ht="14.4" x14ac:dyDescent="0.3">
      <c r="B1290" s="30"/>
      <c r="C1290" s="16"/>
      <c r="D1290" s="16"/>
      <c r="E1290" s="25"/>
      <c r="F1290" s="16"/>
      <c r="G1290" s="15"/>
      <c r="H1290" s="14"/>
      <c r="I1290" s="13"/>
      <c r="J1290" s="13"/>
      <c r="K1290" s="12"/>
      <c r="L1290" s="232">
        <f t="shared" si="107"/>
        <v>0</v>
      </c>
      <c r="M1290" s="234">
        <f t="shared" si="108"/>
        <v>0</v>
      </c>
      <c r="N1290" s="11">
        <f>IF(Q1290="x",0,IF(J1290&lt;(INDEX(Lookup!$U$2:$U$10,MATCH($D$47,Lookup!$S$2:$S$10,0))),0,$L$12*K1290))</f>
        <v>0</v>
      </c>
      <c r="O1290" s="234">
        <f t="shared" si="109"/>
        <v>0</v>
      </c>
      <c r="P1290" s="10"/>
      <c r="Q1290" s="9"/>
      <c r="S1290" s="340">
        <f t="shared" si="110"/>
        <v>0</v>
      </c>
      <c r="T1290" s="340">
        <f t="shared" si="111"/>
        <v>0</v>
      </c>
    </row>
    <row r="1291" spans="2:20" ht="14.4" x14ac:dyDescent="0.3">
      <c r="B1291" s="30"/>
      <c r="C1291" s="16"/>
      <c r="D1291" s="16"/>
      <c r="E1291" s="25"/>
      <c r="F1291" s="16"/>
      <c r="G1291" s="15"/>
      <c r="H1291" s="14"/>
      <c r="I1291" s="13"/>
      <c r="J1291" s="13"/>
      <c r="K1291" s="12"/>
      <c r="L1291" s="232">
        <f t="shared" si="107"/>
        <v>0</v>
      </c>
      <c r="M1291" s="234">
        <f t="shared" si="108"/>
        <v>0</v>
      </c>
      <c r="N1291" s="11">
        <f>IF(Q1291="x",0,IF(J1291&lt;(INDEX(Lookup!$U$2:$U$10,MATCH($D$47,Lookup!$S$2:$S$10,0))),0,$L$12*K1291))</f>
        <v>0</v>
      </c>
      <c r="O1291" s="234">
        <f t="shared" si="109"/>
        <v>0</v>
      </c>
      <c r="P1291" s="10"/>
      <c r="Q1291" s="9"/>
      <c r="S1291" s="340">
        <f t="shared" si="110"/>
        <v>0</v>
      </c>
      <c r="T1291" s="340">
        <f t="shared" si="111"/>
        <v>0</v>
      </c>
    </row>
    <row r="1292" spans="2:20" ht="14.4" x14ac:dyDescent="0.3">
      <c r="B1292" s="30"/>
      <c r="C1292" s="16"/>
      <c r="D1292" s="16"/>
      <c r="E1292" s="25"/>
      <c r="F1292" s="16"/>
      <c r="G1292" s="15"/>
      <c r="H1292" s="14"/>
      <c r="I1292" s="13"/>
      <c r="J1292" s="13"/>
      <c r="K1292" s="12"/>
      <c r="L1292" s="232">
        <f t="shared" si="107"/>
        <v>0</v>
      </c>
      <c r="M1292" s="234">
        <f t="shared" si="108"/>
        <v>0</v>
      </c>
      <c r="N1292" s="11">
        <f>IF(Q1292="x",0,IF(J1292&lt;(INDEX(Lookup!$U$2:$U$10,MATCH($D$47,Lookup!$S$2:$S$10,0))),0,$L$12*K1292))</f>
        <v>0</v>
      </c>
      <c r="O1292" s="234">
        <f t="shared" si="109"/>
        <v>0</v>
      </c>
      <c r="P1292" s="10"/>
      <c r="Q1292" s="9"/>
      <c r="S1292" s="340">
        <f t="shared" si="110"/>
        <v>0</v>
      </c>
      <c r="T1292" s="340">
        <f t="shared" si="111"/>
        <v>0</v>
      </c>
    </row>
    <row r="1293" spans="2:20" ht="14.4" x14ac:dyDescent="0.3">
      <c r="B1293" s="30"/>
      <c r="C1293" s="16"/>
      <c r="D1293" s="16"/>
      <c r="E1293" s="25"/>
      <c r="F1293" s="16"/>
      <c r="G1293" s="15"/>
      <c r="H1293" s="14"/>
      <c r="I1293" s="13"/>
      <c r="J1293" s="13"/>
      <c r="K1293" s="12"/>
      <c r="L1293" s="232">
        <f t="shared" si="107"/>
        <v>0</v>
      </c>
      <c r="M1293" s="234">
        <f t="shared" si="108"/>
        <v>0</v>
      </c>
      <c r="N1293" s="11">
        <f>IF(Q1293="x",0,IF(J1293&lt;(INDEX(Lookup!$U$2:$U$10,MATCH($D$47,Lookup!$S$2:$S$10,0))),0,$L$12*K1293))</f>
        <v>0</v>
      </c>
      <c r="O1293" s="234">
        <f t="shared" si="109"/>
        <v>0</v>
      </c>
      <c r="P1293" s="10"/>
      <c r="Q1293" s="9"/>
      <c r="S1293" s="340">
        <f t="shared" si="110"/>
        <v>0</v>
      </c>
      <c r="T1293" s="340">
        <f t="shared" si="111"/>
        <v>0</v>
      </c>
    </row>
    <row r="1294" spans="2:20" ht="14.4" x14ac:dyDescent="0.3">
      <c r="B1294" s="30"/>
      <c r="C1294" s="16"/>
      <c r="D1294" s="16"/>
      <c r="E1294" s="25"/>
      <c r="F1294" s="16"/>
      <c r="G1294" s="15"/>
      <c r="H1294" s="14"/>
      <c r="I1294" s="13"/>
      <c r="J1294" s="13"/>
      <c r="K1294" s="12"/>
      <c r="L1294" s="232">
        <f t="shared" si="107"/>
        <v>0</v>
      </c>
      <c r="M1294" s="234">
        <f t="shared" si="108"/>
        <v>0</v>
      </c>
      <c r="N1294" s="11">
        <f>IF(Q1294="x",0,IF(J1294&lt;(INDEX(Lookup!$U$2:$U$10,MATCH($D$47,Lookup!$S$2:$S$10,0))),0,$L$12*K1294))</f>
        <v>0</v>
      </c>
      <c r="O1294" s="234">
        <f t="shared" si="109"/>
        <v>0</v>
      </c>
      <c r="P1294" s="10"/>
      <c r="Q1294" s="9"/>
      <c r="S1294" s="340">
        <f t="shared" si="110"/>
        <v>0</v>
      </c>
      <c r="T1294" s="340">
        <f t="shared" si="111"/>
        <v>0</v>
      </c>
    </row>
    <row r="1295" spans="2:20" ht="14.4" x14ac:dyDescent="0.3">
      <c r="B1295" s="30"/>
      <c r="C1295" s="16"/>
      <c r="D1295" s="16"/>
      <c r="E1295" s="25"/>
      <c r="F1295" s="16"/>
      <c r="G1295" s="15"/>
      <c r="H1295" s="14"/>
      <c r="I1295" s="13"/>
      <c r="J1295" s="13"/>
      <c r="K1295" s="12"/>
      <c r="L1295" s="232">
        <f t="shared" si="107"/>
        <v>0</v>
      </c>
      <c r="M1295" s="234">
        <f t="shared" si="108"/>
        <v>0</v>
      </c>
      <c r="N1295" s="11">
        <f>IF(Q1295="x",0,IF(J1295&lt;(INDEX(Lookup!$U$2:$U$10,MATCH($D$47,Lookup!$S$2:$S$10,0))),0,$L$12*K1295))</f>
        <v>0</v>
      </c>
      <c r="O1295" s="234">
        <f t="shared" si="109"/>
        <v>0</v>
      </c>
      <c r="P1295" s="10"/>
      <c r="Q1295" s="9"/>
      <c r="S1295" s="340">
        <f t="shared" si="110"/>
        <v>0</v>
      </c>
      <c r="T1295" s="340">
        <f t="shared" si="111"/>
        <v>0</v>
      </c>
    </row>
    <row r="1296" spans="2:20" ht="14.4" x14ac:dyDescent="0.3">
      <c r="B1296" s="30"/>
      <c r="C1296" s="16"/>
      <c r="D1296" s="16"/>
      <c r="E1296" s="25"/>
      <c r="F1296" s="16"/>
      <c r="G1296" s="15"/>
      <c r="H1296" s="14"/>
      <c r="I1296" s="13"/>
      <c r="J1296" s="13"/>
      <c r="K1296" s="12"/>
      <c r="L1296" s="232">
        <f t="shared" si="107"/>
        <v>0</v>
      </c>
      <c r="M1296" s="234">
        <f t="shared" si="108"/>
        <v>0</v>
      </c>
      <c r="N1296" s="11">
        <f>IF(Q1296="x",0,IF(J1296&lt;(INDEX(Lookup!$U$2:$U$10,MATCH($D$47,Lookup!$S$2:$S$10,0))),0,$L$12*K1296))</f>
        <v>0</v>
      </c>
      <c r="O1296" s="234">
        <f t="shared" si="109"/>
        <v>0</v>
      </c>
      <c r="P1296" s="10"/>
      <c r="Q1296" s="9"/>
      <c r="S1296" s="340">
        <f t="shared" si="110"/>
        <v>0</v>
      </c>
      <c r="T1296" s="340">
        <f t="shared" si="111"/>
        <v>0</v>
      </c>
    </row>
    <row r="1297" spans="2:20" ht="14.4" x14ac:dyDescent="0.3">
      <c r="B1297" s="30"/>
      <c r="C1297" s="16"/>
      <c r="D1297" s="16"/>
      <c r="E1297" s="25"/>
      <c r="F1297" s="16"/>
      <c r="G1297" s="15"/>
      <c r="H1297" s="14"/>
      <c r="I1297" s="13"/>
      <c r="J1297" s="13"/>
      <c r="K1297" s="12"/>
      <c r="L1297" s="232">
        <f t="shared" si="107"/>
        <v>0</v>
      </c>
      <c r="M1297" s="234">
        <f t="shared" si="108"/>
        <v>0</v>
      </c>
      <c r="N1297" s="11">
        <f>IF(Q1297="x",0,IF(J1297&lt;(INDEX(Lookup!$U$2:$U$10,MATCH($D$47,Lookup!$S$2:$S$10,0))),0,$L$12*K1297))</f>
        <v>0</v>
      </c>
      <c r="O1297" s="234">
        <f t="shared" si="109"/>
        <v>0</v>
      </c>
      <c r="P1297" s="10"/>
      <c r="Q1297" s="9"/>
      <c r="S1297" s="340">
        <f t="shared" si="110"/>
        <v>0</v>
      </c>
      <c r="T1297" s="340">
        <f t="shared" si="111"/>
        <v>0</v>
      </c>
    </row>
    <row r="1298" spans="2:20" ht="14.4" x14ac:dyDescent="0.3">
      <c r="B1298" s="30"/>
      <c r="C1298" s="16"/>
      <c r="D1298" s="16"/>
      <c r="E1298" s="25"/>
      <c r="F1298" s="16"/>
      <c r="G1298" s="15"/>
      <c r="H1298" s="14"/>
      <c r="I1298" s="13"/>
      <c r="J1298" s="13"/>
      <c r="K1298" s="12"/>
      <c r="L1298" s="232">
        <f t="shared" si="107"/>
        <v>0</v>
      </c>
      <c r="M1298" s="234">
        <f t="shared" si="108"/>
        <v>0</v>
      </c>
      <c r="N1298" s="11">
        <f>IF(Q1298="x",0,IF(J1298&lt;(INDEX(Lookup!$U$2:$U$10,MATCH($D$47,Lookup!$S$2:$S$10,0))),0,$L$12*K1298))</f>
        <v>0</v>
      </c>
      <c r="O1298" s="234">
        <f t="shared" si="109"/>
        <v>0</v>
      </c>
      <c r="P1298" s="10"/>
      <c r="Q1298" s="9"/>
      <c r="S1298" s="340">
        <f t="shared" si="110"/>
        <v>0</v>
      </c>
      <c r="T1298" s="340">
        <f t="shared" si="111"/>
        <v>0</v>
      </c>
    </row>
    <row r="1299" spans="2:20" ht="14.4" x14ac:dyDescent="0.3">
      <c r="B1299" s="30"/>
      <c r="C1299" s="16"/>
      <c r="D1299" s="16"/>
      <c r="E1299" s="25"/>
      <c r="F1299" s="16"/>
      <c r="G1299" s="15"/>
      <c r="H1299" s="14"/>
      <c r="I1299" s="13"/>
      <c r="J1299" s="13"/>
      <c r="K1299" s="12"/>
      <c r="L1299" s="232">
        <f t="shared" si="107"/>
        <v>0</v>
      </c>
      <c r="M1299" s="234">
        <f t="shared" si="108"/>
        <v>0</v>
      </c>
      <c r="N1299" s="11">
        <f>IF(Q1299="x",0,IF(J1299&lt;(INDEX(Lookup!$U$2:$U$10,MATCH($D$47,Lookup!$S$2:$S$10,0))),0,$L$12*K1299))</f>
        <v>0</v>
      </c>
      <c r="O1299" s="234">
        <f t="shared" si="109"/>
        <v>0</v>
      </c>
      <c r="P1299" s="10"/>
      <c r="Q1299" s="9"/>
      <c r="S1299" s="340">
        <f t="shared" si="110"/>
        <v>0</v>
      </c>
      <c r="T1299" s="340">
        <f t="shared" si="111"/>
        <v>0</v>
      </c>
    </row>
    <row r="1300" spans="2:20" ht="14.4" x14ac:dyDescent="0.3">
      <c r="B1300" s="30"/>
      <c r="C1300" s="16"/>
      <c r="D1300" s="16"/>
      <c r="E1300" s="25"/>
      <c r="F1300" s="16"/>
      <c r="G1300" s="15"/>
      <c r="H1300" s="14"/>
      <c r="I1300" s="13"/>
      <c r="J1300" s="13"/>
      <c r="K1300" s="12"/>
      <c r="L1300" s="232">
        <f t="shared" si="107"/>
        <v>0</v>
      </c>
      <c r="M1300" s="234">
        <f t="shared" si="108"/>
        <v>0</v>
      </c>
      <c r="N1300" s="11">
        <f>IF(Q1300="x",0,IF(J1300&lt;(INDEX(Lookup!$U$2:$U$10,MATCH($D$47,Lookup!$S$2:$S$10,0))),0,$L$12*K1300))</f>
        <v>0</v>
      </c>
      <c r="O1300" s="234">
        <f t="shared" si="109"/>
        <v>0</v>
      </c>
      <c r="P1300" s="10"/>
      <c r="Q1300" s="9"/>
      <c r="S1300" s="340">
        <f t="shared" si="110"/>
        <v>0</v>
      </c>
      <c r="T1300" s="340">
        <f t="shared" si="111"/>
        <v>0</v>
      </c>
    </row>
    <row r="1301" spans="2:20" ht="14.4" x14ac:dyDescent="0.3">
      <c r="B1301" s="30"/>
      <c r="C1301" s="16"/>
      <c r="D1301" s="16"/>
      <c r="E1301" s="25"/>
      <c r="F1301" s="16"/>
      <c r="G1301" s="15"/>
      <c r="H1301" s="14"/>
      <c r="I1301" s="13"/>
      <c r="J1301" s="13"/>
      <c r="K1301" s="12"/>
      <c r="L1301" s="232">
        <f t="shared" si="107"/>
        <v>0</v>
      </c>
      <c r="M1301" s="234">
        <f t="shared" si="108"/>
        <v>0</v>
      </c>
      <c r="N1301" s="11">
        <f>IF(Q1301="x",0,IF(J1301&lt;(INDEX(Lookup!$U$2:$U$10,MATCH($D$47,Lookup!$S$2:$S$10,0))),0,$L$12*K1301))</f>
        <v>0</v>
      </c>
      <c r="O1301" s="234">
        <f t="shared" si="109"/>
        <v>0</v>
      </c>
      <c r="P1301" s="10"/>
      <c r="Q1301" s="9"/>
      <c r="S1301" s="340">
        <f t="shared" si="110"/>
        <v>0</v>
      </c>
      <c r="T1301" s="340">
        <f t="shared" si="111"/>
        <v>0</v>
      </c>
    </row>
    <row r="1302" spans="2:20" ht="14.4" x14ac:dyDescent="0.3">
      <c r="B1302" s="30"/>
      <c r="C1302" s="16"/>
      <c r="D1302" s="16"/>
      <c r="E1302" s="25"/>
      <c r="F1302" s="16"/>
      <c r="G1302" s="15"/>
      <c r="H1302" s="14"/>
      <c r="I1302" s="13"/>
      <c r="J1302" s="13"/>
      <c r="K1302" s="12"/>
      <c r="L1302" s="232">
        <f t="shared" si="107"/>
        <v>0</v>
      </c>
      <c r="M1302" s="234">
        <f t="shared" si="108"/>
        <v>0</v>
      </c>
      <c r="N1302" s="11">
        <f>IF(Q1302="x",0,IF(J1302&lt;(INDEX(Lookup!$U$2:$U$10,MATCH($D$47,Lookup!$S$2:$S$10,0))),0,$L$12*K1302))</f>
        <v>0</v>
      </c>
      <c r="O1302" s="234">
        <f t="shared" si="109"/>
        <v>0</v>
      </c>
      <c r="P1302" s="10"/>
      <c r="Q1302" s="9"/>
      <c r="S1302" s="340">
        <f t="shared" si="110"/>
        <v>0</v>
      </c>
      <c r="T1302" s="340">
        <f t="shared" si="111"/>
        <v>0</v>
      </c>
    </row>
    <row r="1303" spans="2:20" ht="14.4" x14ac:dyDescent="0.3">
      <c r="B1303" s="30"/>
      <c r="C1303" s="16"/>
      <c r="D1303" s="16"/>
      <c r="E1303" s="25"/>
      <c r="F1303" s="16"/>
      <c r="G1303" s="15"/>
      <c r="H1303" s="14"/>
      <c r="I1303" s="13"/>
      <c r="J1303" s="13"/>
      <c r="K1303" s="12"/>
      <c r="L1303" s="232">
        <f t="shared" si="107"/>
        <v>0</v>
      </c>
      <c r="M1303" s="234">
        <f t="shared" si="108"/>
        <v>0</v>
      </c>
      <c r="N1303" s="11">
        <f>IF(Q1303="x",0,IF(J1303&lt;(INDEX(Lookup!$U$2:$U$10,MATCH($D$47,Lookup!$S$2:$S$10,0))),0,$L$12*K1303))</f>
        <v>0</v>
      </c>
      <c r="O1303" s="234">
        <f t="shared" si="109"/>
        <v>0</v>
      </c>
      <c r="P1303" s="10"/>
      <c r="Q1303" s="9"/>
      <c r="S1303" s="340">
        <f t="shared" si="110"/>
        <v>0</v>
      </c>
      <c r="T1303" s="340">
        <f t="shared" si="111"/>
        <v>0</v>
      </c>
    </row>
    <row r="1304" spans="2:20" ht="14.4" x14ac:dyDescent="0.3">
      <c r="B1304" s="30"/>
      <c r="C1304" s="16"/>
      <c r="D1304" s="16"/>
      <c r="E1304" s="25"/>
      <c r="F1304" s="16"/>
      <c r="G1304" s="15"/>
      <c r="H1304" s="14"/>
      <c r="I1304" s="13"/>
      <c r="J1304" s="13"/>
      <c r="K1304" s="12"/>
      <c r="L1304" s="232">
        <f t="shared" si="107"/>
        <v>0</v>
      </c>
      <c r="M1304" s="234">
        <f t="shared" si="108"/>
        <v>0</v>
      </c>
      <c r="N1304" s="11">
        <f>IF(Q1304="x",0,IF(J1304&lt;(INDEX(Lookup!$U$2:$U$10,MATCH($D$47,Lookup!$S$2:$S$10,0))),0,$L$12*K1304))</f>
        <v>0</v>
      </c>
      <c r="O1304" s="234">
        <f t="shared" si="109"/>
        <v>0</v>
      </c>
      <c r="P1304" s="10"/>
      <c r="Q1304" s="9"/>
      <c r="S1304" s="340">
        <f t="shared" si="110"/>
        <v>0</v>
      </c>
      <c r="T1304" s="340">
        <f t="shared" si="111"/>
        <v>0</v>
      </c>
    </row>
    <row r="1305" spans="2:20" ht="14.4" x14ac:dyDescent="0.3">
      <c r="B1305" s="30"/>
      <c r="C1305" s="16"/>
      <c r="D1305" s="16"/>
      <c r="E1305" s="25"/>
      <c r="F1305" s="16"/>
      <c r="G1305" s="15"/>
      <c r="H1305" s="14"/>
      <c r="I1305" s="13"/>
      <c r="J1305" s="13"/>
      <c r="K1305" s="12"/>
      <c r="L1305" s="232">
        <f t="shared" si="107"/>
        <v>0</v>
      </c>
      <c r="M1305" s="234">
        <f t="shared" si="108"/>
        <v>0</v>
      </c>
      <c r="N1305" s="11">
        <f>IF(Q1305="x",0,IF(J1305&lt;(INDEX(Lookup!$U$2:$U$10,MATCH($D$47,Lookup!$S$2:$S$10,0))),0,$L$12*K1305))</f>
        <v>0</v>
      </c>
      <c r="O1305" s="234">
        <f t="shared" si="109"/>
        <v>0</v>
      </c>
      <c r="P1305" s="10"/>
      <c r="Q1305" s="9"/>
      <c r="S1305" s="340">
        <f t="shared" si="110"/>
        <v>0</v>
      </c>
      <c r="T1305" s="340">
        <f t="shared" si="111"/>
        <v>0</v>
      </c>
    </row>
    <row r="1306" spans="2:20" ht="14.4" x14ac:dyDescent="0.3">
      <c r="B1306" s="30"/>
      <c r="C1306" s="16"/>
      <c r="D1306" s="16"/>
      <c r="E1306" s="25"/>
      <c r="F1306" s="16"/>
      <c r="G1306" s="15"/>
      <c r="H1306" s="14"/>
      <c r="I1306" s="13"/>
      <c r="J1306" s="13"/>
      <c r="K1306" s="12"/>
      <c r="L1306" s="232">
        <f t="shared" si="107"/>
        <v>0</v>
      </c>
      <c r="M1306" s="234">
        <f t="shared" si="108"/>
        <v>0</v>
      </c>
      <c r="N1306" s="11">
        <f>IF(Q1306="x",0,IF(J1306&lt;(INDEX(Lookup!$U$2:$U$10,MATCH($D$47,Lookup!$S$2:$S$10,0))),0,$L$12*K1306))</f>
        <v>0</v>
      </c>
      <c r="O1306" s="234">
        <f t="shared" si="109"/>
        <v>0</v>
      </c>
      <c r="P1306" s="10"/>
      <c r="Q1306" s="9"/>
      <c r="S1306" s="340">
        <f t="shared" si="110"/>
        <v>0</v>
      </c>
      <c r="T1306" s="340">
        <f t="shared" si="111"/>
        <v>0</v>
      </c>
    </row>
    <row r="1307" spans="2:20" ht="14.4" x14ac:dyDescent="0.3">
      <c r="B1307" s="30"/>
      <c r="C1307" s="16"/>
      <c r="D1307" s="16"/>
      <c r="E1307" s="25"/>
      <c r="F1307" s="16"/>
      <c r="G1307" s="15"/>
      <c r="H1307" s="14"/>
      <c r="I1307" s="13"/>
      <c r="J1307" s="13"/>
      <c r="K1307" s="12"/>
      <c r="L1307" s="232">
        <f t="shared" si="107"/>
        <v>0</v>
      </c>
      <c r="M1307" s="234">
        <f t="shared" si="108"/>
        <v>0</v>
      </c>
      <c r="N1307" s="11">
        <f>IF(Q1307="x",0,IF(J1307&lt;(INDEX(Lookup!$U$2:$U$10,MATCH($D$47,Lookup!$S$2:$S$10,0))),0,$L$12*K1307))</f>
        <v>0</v>
      </c>
      <c r="O1307" s="234">
        <f t="shared" si="109"/>
        <v>0</v>
      </c>
      <c r="P1307" s="10"/>
      <c r="Q1307" s="9"/>
      <c r="S1307" s="340">
        <f t="shared" si="110"/>
        <v>0</v>
      </c>
      <c r="T1307" s="340">
        <f t="shared" si="111"/>
        <v>0</v>
      </c>
    </row>
    <row r="1308" spans="2:20" ht="14.4" x14ac:dyDescent="0.3">
      <c r="B1308" s="30"/>
      <c r="C1308" s="16"/>
      <c r="D1308" s="16"/>
      <c r="E1308" s="25"/>
      <c r="F1308" s="16"/>
      <c r="G1308" s="15"/>
      <c r="H1308" s="14"/>
      <c r="I1308" s="13"/>
      <c r="J1308" s="13"/>
      <c r="K1308" s="12"/>
      <c r="L1308" s="232">
        <f t="shared" si="107"/>
        <v>0</v>
      </c>
      <c r="M1308" s="234">
        <f t="shared" si="108"/>
        <v>0</v>
      </c>
      <c r="N1308" s="11">
        <f>IF(Q1308="x",0,IF(J1308&lt;(INDEX(Lookup!$U$2:$U$10,MATCH($D$47,Lookup!$S$2:$S$10,0))),0,$L$12*K1308))</f>
        <v>0</v>
      </c>
      <c r="O1308" s="234">
        <f t="shared" si="109"/>
        <v>0</v>
      </c>
      <c r="P1308" s="10"/>
      <c r="Q1308" s="9"/>
      <c r="S1308" s="340">
        <f t="shared" si="110"/>
        <v>0</v>
      </c>
      <c r="T1308" s="340">
        <f t="shared" si="111"/>
        <v>0</v>
      </c>
    </row>
    <row r="1309" spans="2:20" ht="14.4" x14ac:dyDescent="0.3">
      <c r="B1309" s="30"/>
      <c r="C1309" s="16"/>
      <c r="D1309" s="16"/>
      <c r="E1309" s="25"/>
      <c r="F1309" s="16"/>
      <c r="G1309" s="15"/>
      <c r="H1309" s="14"/>
      <c r="I1309" s="13"/>
      <c r="J1309" s="13"/>
      <c r="K1309" s="12"/>
      <c r="L1309" s="232">
        <f t="shared" si="107"/>
        <v>0</v>
      </c>
      <c r="M1309" s="234">
        <f t="shared" si="108"/>
        <v>0</v>
      </c>
      <c r="N1309" s="11">
        <f>IF(Q1309="x",0,IF(J1309&lt;(INDEX(Lookup!$U$2:$U$10,MATCH($D$47,Lookup!$S$2:$S$10,0))),0,$L$12*K1309))</f>
        <v>0</v>
      </c>
      <c r="O1309" s="234">
        <f t="shared" si="109"/>
        <v>0</v>
      </c>
      <c r="P1309" s="10"/>
      <c r="Q1309" s="9"/>
      <c r="S1309" s="340">
        <f t="shared" si="110"/>
        <v>0</v>
      </c>
      <c r="T1309" s="340">
        <f t="shared" si="111"/>
        <v>0</v>
      </c>
    </row>
    <row r="1310" spans="2:20" ht="14.4" x14ac:dyDescent="0.3">
      <c r="B1310" s="30"/>
      <c r="C1310" s="16"/>
      <c r="D1310" s="16"/>
      <c r="E1310" s="25"/>
      <c r="F1310" s="16"/>
      <c r="G1310" s="15"/>
      <c r="H1310" s="14"/>
      <c r="I1310" s="13"/>
      <c r="J1310" s="13"/>
      <c r="K1310" s="12"/>
      <c r="L1310" s="232">
        <f t="shared" si="107"/>
        <v>0</v>
      </c>
      <c r="M1310" s="234">
        <f t="shared" si="108"/>
        <v>0</v>
      </c>
      <c r="N1310" s="11">
        <f>IF(Q1310="x",0,IF(J1310&lt;(INDEX(Lookup!$U$2:$U$10,MATCH($D$47,Lookup!$S$2:$S$10,0))),0,$L$12*K1310))</f>
        <v>0</v>
      </c>
      <c r="O1310" s="234">
        <f t="shared" si="109"/>
        <v>0</v>
      </c>
      <c r="P1310" s="10"/>
      <c r="Q1310" s="9"/>
      <c r="S1310" s="340">
        <f t="shared" si="110"/>
        <v>0</v>
      </c>
      <c r="T1310" s="340">
        <f t="shared" si="111"/>
        <v>0</v>
      </c>
    </row>
    <row r="1311" spans="2:20" ht="14.4" x14ac:dyDescent="0.3">
      <c r="B1311" s="30"/>
      <c r="C1311" s="16"/>
      <c r="D1311" s="16"/>
      <c r="E1311" s="25"/>
      <c r="F1311" s="16"/>
      <c r="G1311" s="15"/>
      <c r="H1311" s="14"/>
      <c r="I1311" s="13"/>
      <c r="J1311" s="13"/>
      <c r="K1311" s="12"/>
      <c r="L1311" s="232">
        <f t="shared" si="107"/>
        <v>0</v>
      </c>
      <c r="M1311" s="234">
        <f t="shared" si="108"/>
        <v>0</v>
      </c>
      <c r="N1311" s="11">
        <f>IF(Q1311="x",0,IF(J1311&lt;(INDEX(Lookup!$U$2:$U$10,MATCH($D$47,Lookup!$S$2:$S$10,0))),0,$L$12*K1311))</f>
        <v>0</v>
      </c>
      <c r="O1311" s="234">
        <f t="shared" si="109"/>
        <v>0</v>
      </c>
      <c r="P1311" s="10"/>
      <c r="Q1311" s="9"/>
      <c r="S1311" s="340">
        <f t="shared" si="110"/>
        <v>0</v>
      </c>
      <c r="T1311" s="340">
        <f t="shared" si="111"/>
        <v>0</v>
      </c>
    </row>
    <row r="1312" spans="2:20" ht="14.4" x14ac:dyDescent="0.3">
      <c r="B1312" s="30"/>
      <c r="C1312" s="16"/>
      <c r="D1312" s="16"/>
      <c r="E1312" s="25"/>
      <c r="F1312" s="16"/>
      <c r="G1312" s="15"/>
      <c r="H1312" s="14"/>
      <c r="I1312" s="13"/>
      <c r="J1312" s="13"/>
      <c r="K1312" s="12"/>
      <c r="L1312" s="232">
        <f t="shared" si="107"/>
        <v>0</v>
      </c>
      <c r="M1312" s="234">
        <f t="shared" si="108"/>
        <v>0</v>
      </c>
      <c r="N1312" s="11">
        <f>IF(Q1312="x",0,IF(J1312&lt;(INDEX(Lookup!$U$2:$U$10,MATCH($D$47,Lookup!$S$2:$S$10,0))),0,$L$12*K1312))</f>
        <v>0</v>
      </c>
      <c r="O1312" s="234">
        <f t="shared" si="109"/>
        <v>0</v>
      </c>
      <c r="P1312" s="10"/>
      <c r="Q1312" s="9"/>
      <c r="S1312" s="340">
        <f t="shared" si="110"/>
        <v>0</v>
      </c>
      <c r="T1312" s="340">
        <f t="shared" si="111"/>
        <v>0</v>
      </c>
    </row>
    <row r="1313" spans="2:20" ht="14.4" x14ac:dyDescent="0.3">
      <c r="B1313" s="30"/>
      <c r="C1313" s="16"/>
      <c r="D1313" s="16"/>
      <c r="E1313" s="25"/>
      <c r="F1313" s="16"/>
      <c r="G1313" s="15"/>
      <c r="H1313" s="14"/>
      <c r="I1313" s="13"/>
      <c r="J1313" s="13"/>
      <c r="K1313" s="12"/>
      <c r="L1313" s="232">
        <f t="shared" si="107"/>
        <v>0</v>
      </c>
      <c r="M1313" s="234">
        <f t="shared" si="108"/>
        <v>0</v>
      </c>
      <c r="N1313" s="11">
        <f>IF(Q1313="x",0,IF(J1313&lt;(INDEX(Lookup!$U$2:$U$10,MATCH($D$47,Lookup!$S$2:$S$10,0))),0,$L$12*K1313))</f>
        <v>0</v>
      </c>
      <c r="O1313" s="234">
        <f t="shared" si="109"/>
        <v>0</v>
      </c>
      <c r="P1313" s="10"/>
      <c r="Q1313" s="9"/>
      <c r="S1313" s="340">
        <f t="shared" si="110"/>
        <v>0</v>
      </c>
      <c r="T1313" s="340">
        <f t="shared" si="111"/>
        <v>0</v>
      </c>
    </row>
    <row r="1314" spans="2:20" ht="14.4" x14ac:dyDescent="0.3">
      <c r="B1314" s="30"/>
      <c r="C1314" s="16"/>
      <c r="D1314" s="16"/>
      <c r="E1314" s="25"/>
      <c r="F1314" s="16"/>
      <c r="G1314" s="15"/>
      <c r="H1314" s="14"/>
      <c r="I1314" s="13"/>
      <c r="J1314" s="13"/>
      <c r="K1314" s="12"/>
      <c r="L1314" s="232">
        <f t="shared" si="107"/>
        <v>0</v>
      </c>
      <c r="M1314" s="234">
        <f t="shared" si="108"/>
        <v>0</v>
      </c>
      <c r="N1314" s="11">
        <f>IF(Q1314="x",0,IF(J1314&lt;(INDEX(Lookup!$U$2:$U$10,MATCH($D$47,Lookup!$S$2:$S$10,0))),0,$L$12*K1314))</f>
        <v>0</v>
      </c>
      <c r="O1314" s="234">
        <f t="shared" si="109"/>
        <v>0</v>
      </c>
      <c r="P1314" s="10"/>
      <c r="Q1314" s="9"/>
      <c r="S1314" s="340">
        <f t="shared" si="110"/>
        <v>0</v>
      </c>
      <c r="T1314" s="340">
        <f t="shared" si="111"/>
        <v>0</v>
      </c>
    </row>
    <row r="1315" spans="2:20" ht="14.4" x14ac:dyDescent="0.3">
      <c r="B1315" s="30"/>
      <c r="C1315" s="16"/>
      <c r="D1315" s="16"/>
      <c r="E1315" s="25"/>
      <c r="F1315" s="16"/>
      <c r="G1315" s="15"/>
      <c r="H1315" s="14"/>
      <c r="I1315" s="13"/>
      <c r="J1315" s="13"/>
      <c r="K1315" s="12"/>
      <c r="L1315" s="232">
        <f t="shared" si="107"/>
        <v>0</v>
      </c>
      <c r="M1315" s="234">
        <f t="shared" si="108"/>
        <v>0</v>
      </c>
      <c r="N1315" s="11">
        <f>IF(Q1315="x",0,IF(J1315&lt;(INDEX(Lookup!$U$2:$U$10,MATCH($D$47,Lookup!$S$2:$S$10,0))),0,$L$12*K1315))</f>
        <v>0</v>
      </c>
      <c r="O1315" s="234">
        <f t="shared" si="109"/>
        <v>0</v>
      </c>
      <c r="P1315" s="10"/>
      <c r="Q1315" s="9"/>
      <c r="S1315" s="340">
        <f t="shared" si="110"/>
        <v>0</v>
      </c>
      <c r="T1315" s="340">
        <f t="shared" si="111"/>
        <v>0</v>
      </c>
    </row>
    <row r="1316" spans="2:20" ht="14.4" x14ac:dyDescent="0.3">
      <c r="B1316" s="30"/>
      <c r="C1316" s="16"/>
      <c r="D1316" s="16"/>
      <c r="E1316" s="25"/>
      <c r="F1316" s="16"/>
      <c r="G1316" s="15"/>
      <c r="H1316" s="14"/>
      <c r="I1316" s="13"/>
      <c r="J1316" s="13"/>
      <c r="K1316" s="12"/>
      <c r="L1316" s="232">
        <f t="shared" si="107"/>
        <v>0</v>
      </c>
      <c r="M1316" s="234">
        <f t="shared" si="108"/>
        <v>0</v>
      </c>
      <c r="N1316" s="11">
        <f>IF(Q1316="x",0,IF(J1316&lt;(INDEX(Lookup!$U$2:$U$10,MATCH($D$47,Lookup!$S$2:$S$10,0))),0,$L$12*K1316))</f>
        <v>0</v>
      </c>
      <c r="O1316" s="234">
        <f t="shared" si="109"/>
        <v>0</v>
      </c>
      <c r="P1316" s="10"/>
      <c r="Q1316" s="9"/>
      <c r="S1316" s="340">
        <f t="shared" si="110"/>
        <v>0</v>
      </c>
      <c r="T1316" s="340">
        <f t="shared" si="111"/>
        <v>0</v>
      </c>
    </row>
    <row r="1317" spans="2:20" ht="14.4" x14ac:dyDescent="0.3">
      <c r="B1317" s="30"/>
      <c r="C1317" s="16"/>
      <c r="D1317" s="16"/>
      <c r="E1317" s="25"/>
      <c r="F1317" s="16"/>
      <c r="G1317" s="15"/>
      <c r="H1317" s="14"/>
      <c r="I1317" s="13"/>
      <c r="J1317" s="13"/>
      <c r="K1317" s="12"/>
      <c r="L1317" s="232">
        <f t="shared" si="107"/>
        <v>0</v>
      </c>
      <c r="M1317" s="234">
        <f t="shared" si="108"/>
        <v>0</v>
      </c>
      <c r="N1317" s="11">
        <f>IF(Q1317="x",0,IF(J1317&lt;(INDEX(Lookup!$U$2:$U$10,MATCH($D$47,Lookup!$S$2:$S$10,0))),0,$L$12*K1317))</f>
        <v>0</v>
      </c>
      <c r="O1317" s="234">
        <f t="shared" si="109"/>
        <v>0</v>
      </c>
      <c r="P1317" s="10"/>
      <c r="Q1317" s="9"/>
      <c r="S1317" s="340">
        <f t="shared" si="110"/>
        <v>0</v>
      </c>
      <c r="T1317" s="340">
        <f t="shared" si="111"/>
        <v>0</v>
      </c>
    </row>
    <row r="1318" spans="2:20" ht="14.4" x14ac:dyDescent="0.3">
      <c r="B1318" s="30"/>
      <c r="C1318" s="16"/>
      <c r="D1318" s="16"/>
      <c r="E1318" s="25"/>
      <c r="F1318" s="16"/>
      <c r="G1318" s="15"/>
      <c r="H1318" s="14"/>
      <c r="I1318" s="13"/>
      <c r="J1318" s="13"/>
      <c r="K1318" s="12"/>
      <c r="L1318" s="232">
        <f t="shared" si="107"/>
        <v>0</v>
      </c>
      <c r="M1318" s="234">
        <f t="shared" si="108"/>
        <v>0</v>
      </c>
      <c r="N1318" s="11">
        <f>IF(Q1318="x",0,IF(J1318&lt;(INDEX(Lookup!$U$2:$U$10,MATCH($D$47,Lookup!$S$2:$S$10,0))),0,$L$12*K1318))</f>
        <v>0</v>
      </c>
      <c r="O1318" s="234">
        <f t="shared" si="109"/>
        <v>0</v>
      </c>
      <c r="P1318" s="10"/>
      <c r="Q1318" s="9"/>
      <c r="S1318" s="340">
        <f t="shared" si="110"/>
        <v>0</v>
      </c>
      <c r="T1318" s="340">
        <f t="shared" si="111"/>
        <v>0</v>
      </c>
    </row>
    <row r="1319" spans="2:20" ht="14.4" x14ac:dyDescent="0.3">
      <c r="B1319" s="30"/>
      <c r="C1319" s="16"/>
      <c r="D1319" s="16"/>
      <c r="E1319" s="25"/>
      <c r="F1319" s="16"/>
      <c r="G1319" s="15"/>
      <c r="H1319" s="14"/>
      <c r="I1319" s="13"/>
      <c r="J1319" s="13"/>
      <c r="K1319" s="12"/>
      <c r="L1319" s="232">
        <f t="shared" si="107"/>
        <v>0</v>
      </c>
      <c r="M1319" s="234">
        <f t="shared" si="108"/>
        <v>0</v>
      </c>
      <c r="N1319" s="11">
        <f>IF(Q1319="x",0,IF(J1319&lt;(INDEX(Lookup!$U$2:$U$10,MATCH($D$47,Lookup!$S$2:$S$10,0))),0,$L$12*K1319))</f>
        <v>0</v>
      </c>
      <c r="O1319" s="234">
        <f t="shared" si="109"/>
        <v>0</v>
      </c>
      <c r="P1319" s="10"/>
      <c r="Q1319" s="9"/>
      <c r="S1319" s="340">
        <f t="shared" si="110"/>
        <v>0</v>
      </c>
      <c r="T1319" s="340">
        <f t="shared" si="111"/>
        <v>0</v>
      </c>
    </row>
    <row r="1320" spans="2:20" ht="14.4" x14ac:dyDescent="0.3">
      <c r="B1320" s="30"/>
      <c r="C1320" s="16"/>
      <c r="D1320" s="16"/>
      <c r="E1320" s="25"/>
      <c r="F1320" s="16"/>
      <c r="G1320" s="15"/>
      <c r="H1320" s="14"/>
      <c r="I1320" s="13"/>
      <c r="J1320" s="13"/>
      <c r="K1320" s="12"/>
      <c r="L1320" s="232">
        <f t="shared" si="107"/>
        <v>0</v>
      </c>
      <c r="M1320" s="234">
        <f t="shared" si="108"/>
        <v>0</v>
      </c>
      <c r="N1320" s="11">
        <f>IF(Q1320="x",0,IF(J1320&lt;(INDEX(Lookup!$U$2:$U$10,MATCH($D$47,Lookup!$S$2:$S$10,0))),0,$L$12*K1320))</f>
        <v>0</v>
      </c>
      <c r="O1320" s="234">
        <f t="shared" si="109"/>
        <v>0</v>
      </c>
      <c r="P1320" s="10"/>
      <c r="Q1320" s="9"/>
      <c r="S1320" s="340">
        <f t="shared" si="110"/>
        <v>0</v>
      </c>
      <c r="T1320" s="340">
        <f t="shared" si="111"/>
        <v>0</v>
      </c>
    </row>
    <row r="1321" spans="2:20" ht="14.4" x14ac:dyDescent="0.3">
      <c r="B1321" s="30"/>
      <c r="C1321" s="16"/>
      <c r="D1321" s="16"/>
      <c r="E1321" s="25"/>
      <c r="F1321" s="16"/>
      <c r="G1321" s="15"/>
      <c r="H1321" s="14"/>
      <c r="I1321" s="13"/>
      <c r="J1321" s="13"/>
      <c r="K1321" s="12"/>
      <c r="L1321" s="232">
        <f t="shared" si="107"/>
        <v>0</v>
      </c>
      <c r="M1321" s="234">
        <f t="shared" si="108"/>
        <v>0</v>
      </c>
      <c r="N1321" s="11">
        <f>IF(Q1321="x",0,IF(J1321&lt;(INDEX(Lookup!$U$2:$U$10,MATCH($D$47,Lookup!$S$2:$S$10,0))),0,$L$12*K1321))</f>
        <v>0</v>
      </c>
      <c r="O1321" s="234">
        <f t="shared" si="109"/>
        <v>0</v>
      </c>
      <c r="P1321" s="10"/>
      <c r="Q1321" s="9"/>
      <c r="S1321" s="340">
        <f t="shared" si="110"/>
        <v>0</v>
      </c>
      <c r="T1321" s="340">
        <f t="shared" si="111"/>
        <v>0</v>
      </c>
    </row>
    <row r="1322" spans="2:20" ht="14.4" x14ac:dyDescent="0.3">
      <c r="B1322" s="30"/>
      <c r="C1322" s="16"/>
      <c r="D1322" s="16"/>
      <c r="E1322" s="25"/>
      <c r="F1322" s="16"/>
      <c r="G1322" s="15"/>
      <c r="H1322" s="14"/>
      <c r="I1322" s="13"/>
      <c r="J1322" s="13"/>
      <c r="K1322" s="12"/>
      <c r="L1322" s="232">
        <f t="shared" si="107"/>
        <v>0</v>
      </c>
      <c r="M1322" s="234">
        <f t="shared" si="108"/>
        <v>0</v>
      </c>
      <c r="N1322" s="11">
        <f>IF(Q1322="x",0,IF(J1322&lt;(INDEX(Lookup!$U$2:$U$10,MATCH($D$47,Lookup!$S$2:$S$10,0))),0,$L$12*K1322))</f>
        <v>0</v>
      </c>
      <c r="O1322" s="234">
        <f t="shared" si="109"/>
        <v>0</v>
      </c>
      <c r="P1322" s="10"/>
      <c r="Q1322" s="9"/>
      <c r="S1322" s="340">
        <f t="shared" si="110"/>
        <v>0</v>
      </c>
      <c r="T1322" s="340">
        <f t="shared" si="111"/>
        <v>0</v>
      </c>
    </row>
    <row r="1323" spans="2:20" ht="14.4" x14ac:dyDescent="0.3">
      <c r="B1323" s="30"/>
      <c r="C1323" s="16"/>
      <c r="D1323" s="16"/>
      <c r="E1323" s="25"/>
      <c r="F1323" s="16"/>
      <c r="G1323" s="15"/>
      <c r="H1323" s="14"/>
      <c r="I1323" s="13"/>
      <c r="J1323" s="13"/>
      <c r="K1323" s="12"/>
      <c r="L1323" s="232">
        <f t="shared" si="107"/>
        <v>0</v>
      </c>
      <c r="M1323" s="234">
        <f t="shared" si="108"/>
        <v>0</v>
      </c>
      <c r="N1323" s="11">
        <f>IF(Q1323="x",0,IF(J1323&lt;(INDEX(Lookup!$U$2:$U$10,MATCH($D$47,Lookup!$S$2:$S$10,0))),0,$L$12*K1323))</f>
        <v>0</v>
      </c>
      <c r="O1323" s="234">
        <f t="shared" si="109"/>
        <v>0</v>
      </c>
      <c r="P1323" s="10"/>
      <c r="Q1323" s="9"/>
      <c r="S1323" s="340">
        <f t="shared" si="110"/>
        <v>0</v>
      </c>
      <c r="T1323" s="340">
        <f t="shared" si="111"/>
        <v>0</v>
      </c>
    </row>
    <row r="1324" spans="2:20" ht="14.4" x14ac:dyDescent="0.3">
      <c r="B1324" s="30"/>
      <c r="C1324" s="16"/>
      <c r="D1324" s="16"/>
      <c r="E1324" s="25"/>
      <c r="F1324" s="16"/>
      <c r="G1324" s="15"/>
      <c r="H1324" s="14"/>
      <c r="I1324" s="13"/>
      <c r="J1324" s="13"/>
      <c r="K1324" s="12"/>
      <c r="L1324" s="232">
        <f t="shared" si="107"/>
        <v>0</v>
      </c>
      <c r="M1324" s="234">
        <f t="shared" si="108"/>
        <v>0</v>
      </c>
      <c r="N1324" s="11">
        <f>IF(Q1324="x",0,IF(J1324&lt;(INDEX(Lookup!$U$2:$U$10,MATCH($D$47,Lookup!$S$2:$S$10,0))),0,$L$12*K1324))</f>
        <v>0</v>
      </c>
      <c r="O1324" s="234">
        <f t="shared" si="109"/>
        <v>0</v>
      </c>
      <c r="P1324" s="10"/>
      <c r="Q1324" s="9"/>
      <c r="S1324" s="340">
        <f t="shared" si="110"/>
        <v>0</v>
      </c>
      <c r="T1324" s="340">
        <f t="shared" si="111"/>
        <v>0</v>
      </c>
    </row>
    <row r="1325" spans="2:20" ht="14.4" x14ac:dyDescent="0.3">
      <c r="B1325" s="30"/>
      <c r="C1325" s="16"/>
      <c r="D1325" s="16"/>
      <c r="E1325" s="25"/>
      <c r="F1325" s="16"/>
      <c r="G1325" s="15"/>
      <c r="H1325" s="14"/>
      <c r="I1325" s="13"/>
      <c r="J1325" s="13"/>
      <c r="K1325" s="12"/>
      <c r="L1325" s="232">
        <f t="shared" si="107"/>
        <v>0</v>
      </c>
      <c r="M1325" s="234">
        <f t="shared" si="108"/>
        <v>0</v>
      </c>
      <c r="N1325" s="11">
        <f>IF(Q1325="x",0,IF(J1325&lt;(INDEX(Lookup!$U$2:$U$10,MATCH($D$47,Lookup!$S$2:$S$10,0))),0,$L$12*K1325))</f>
        <v>0</v>
      </c>
      <c r="O1325" s="234">
        <f t="shared" si="109"/>
        <v>0</v>
      </c>
      <c r="P1325" s="10"/>
      <c r="Q1325" s="9"/>
      <c r="S1325" s="340">
        <f t="shared" si="110"/>
        <v>0</v>
      </c>
      <c r="T1325" s="340">
        <f t="shared" si="111"/>
        <v>0</v>
      </c>
    </row>
    <row r="1326" spans="2:20" ht="14.4" x14ac:dyDescent="0.3">
      <c r="B1326" s="30"/>
      <c r="C1326" s="16"/>
      <c r="D1326" s="16"/>
      <c r="E1326" s="25"/>
      <c r="F1326" s="16"/>
      <c r="G1326" s="15"/>
      <c r="H1326" s="14"/>
      <c r="I1326" s="13"/>
      <c r="J1326" s="13"/>
      <c r="K1326" s="12"/>
      <c r="L1326" s="232">
        <f t="shared" si="107"/>
        <v>0</v>
      </c>
      <c r="M1326" s="234">
        <f t="shared" si="108"/>
        <v>0</v>
      </c>
      <c r="N1326" s="11">
        <f>IF(Q1326="x",0,IF(J1326&lt;(INDEX(Lookup!$U$2:$U$10,MATCH($D$47,Lookup!$S$2:$S$10,0))),0,$L$12*K1326))</f>
        <v>0</v>
      </c>
      <c r="O1326" s="234">
        <f t="shared" si="109"/>
        <v>0</v>
      </c>
      <c r="P1326" s="10"/>
      <c r="Q1326" s="9"/>
      <c r="S1326" s="340">
        <f t="shared" si="110"/>
        <v>0</v>
      </c>
      <c r="T1326" s="340">
        <f t="shared" si="111"/>
        <v>0</v>
      </c>
    </row>
    <row r="1327" spans="2:20" ht="14.4" x14ac:dyDescent="0.3">
      <c r="B1327" s="30"/>
      <c r="C1327" s="16"/>
      <c r="D1327" s="16"/>
      <c r="E1327" s="25"/>
      <c r="F1327" s="16"/>
      <c r="G1327" s="15"/>
      <c r="H1327" s="14"/>
      <c r="I1327" s="13"/>
      <c r="J1327" s="13"/>
      <c r="K1327" s="12"/>
      <c r="L1327" s="232">
        <f t="shared" si="107"/>
        <v>0</v>
      </c>
      <c r="M1327" s="234">
        <f t="shared" si="108"/>
        <v>0</v>
      </c>
      <c r="N1327" s="11">
        <f>IF(Q1327="x",0,IF(J1327&lt;(INDEX(Lookup!$U$2:$U$10,MATCH($D$47,Lookup!$S$2:$S$10,0))),0,$L$12*K1327))</f>
        <v>0</v>
      </c>
      <c r="O1327" s="234">
        <f t="shared" si="109"/>
        <v>0</v>
      </c>
      <c r="P1327" s="10"/>
      <c r="Q1327" s="9"/>
      <c r="S1327" s="340">
        <f t="shared" si="110"/>
        <v>0</v>
      </c>
      <c r="T1327" s="340">
        <f t="shared" si="111"/>
        <v>0</v>
      </c>
    </row>
    <row r="1328" spans="2:20" ht="14.4" x14ac:dyDescent="0.3">
      <c r="B1328" s="30"/>
      <c r="C1328" s="16"/>
      <c r="D1328" s="16"/>
      <c r="E1328" s="25"/>
      <c r="F1328" s="16"/>
      <c r="G1328" s="15"/>
      <c r="H1328" s="14"/>
      <c r="I1328" s="13"/>
      <c r="J1328" s="13"/>
      <c r="K1328" s="12"/>
      <c r="L1328" s="232">
        <f t="shared" si="107"/>
        <v>0</v>
      </c>
      <c r="M1328" s="234">
        <f t="shared" si="108"/>
        <v>0</v>
      </c>
      <c r="N1328" s="11">
        <f>IF(Q1328="x",0,IF(J1328&lt;(INDEX(Lookup!$U$2:$U$10,MATCH($D$47,Lookup!$S$2:$S$10,0))),0,$L$12*K1328))</f>
        <v>0</v>
      </c>
      <c r="O1328" s="234">
        <f t="shared" si="109"/>
        <v>0</v>
      </c>
      <c r="P1328" s="10"/>
      <c r="Q1328" s="9"/>
      <c r="S1328" s="340">
        <f t="shared" si="110"/>
        <v>0</v>
      </c>
      <c r="T1328" s="340">
        <f t="shared" si="111"/>
        <v>0</v>
      </c>
    </row>
    <row r="1329" spans="2:20" ht="14.4" x14ac:dyDescent="0.3">
      <c r="B1329" s="30"/>
      <c r="C1329" s="16"/>
      <c r="D1329" s="16"/>
      <c r="E1329" s="25"/>
      <c r="F1329" s="16"/>
      <c r="G1329" s="15"/>
      <c r="H1329" s="14"/>
      <c r="I1329" s="13"/>
      <c r="J1329" s="13"/>
      <c r="K1329" s="12"/>
      <c r="L1329" s="232">
        <f t="shared" si="107"/>
        <v>0</v>
      </c>
      <c r="M1329" s="234">
        <f t="shared" si="108"/>
        <v>0</v>
      </c>
      <c r="N1329" s="11">
        <f>IF(Q1329="x",0,IF(J1329&lt;(INDEX(Lookup!$U$2:$U$10,MATCH($D$47,Lookup!$S$2:$S$10,0))),0,$L$12*K1329))</f>
        <v>0</v>
      </c>
      <c r="O1329" s="234">
        <f t="shared" si="109"/>
        <v>0</v>
      </c>
      <c r="P1329" s="10"/>
      <c r="Q1329" s="9"/>
      <c r="S1329" s="340">
        <f t="shared" si="110"/>
        <v>0</v>
      </c>
      <c r="T1329" s="340">
        <f t="shared" si="111"/>
        <v>0</v>
      </c>
    </row>
    <row r="1330" spans="2:20" ht="14.4" x14ac:dyDescent="0.3">
      <c r="B1330" s="30"/>
      <c r="C1330" s="16"/>
      <c r="D1330" s="16"/>
      <c r="E1330" s="25"/>
      <c r="F1330" s="16"/>
      <c r="G1330" s="15"/>
      <c r="H1330" s="14"/>
      <c r="I1330" s="13"/>
      <c r="J1330" s="13"/>
      <c r="K1330" s="12"/>
      <c r="L1330" s="232">
        <f t="shared" ref="L1330:L1393" si="112">IF(ROUNDDOWN(DATEDIF(I1330,J1330,"d")/7,0)&gt;$L$12,$L$12*K1330,K1330*ROUNDDOWN(DATEDIF(I1330,J1330,"d")/7,0))</f>
        <v>0</v>
      </c>
      <c r="M1330" s="234">
        <f t="shared" ref="M1330:M1393" si="113">L1330*$L$6</f>
        <v>0</v>
      </c>
      <c r="N1330" s="11">
        <f>IF(Q1330="x",0,IF(J1330&lt;(INDEX(Lookup!$U$2:$U$10,MATCH($D$47,Lookup!$S$2:$S$10,0))),0,$L$12*K1330))</f>
        <v>0</v>
      </c>
      <c r="O1330" s="234">
        <f t="shared" ref="O1330:O1393" si="114">N1330*$L$6</f>
        <v>0</v>
      </c>
      <c r="P1330" s="10"/>
      <c r="Q1330" s="9"/>
      <c r="S1330" s="340">
        <f t="shared" si="110"/>
        <v>0</v>
      </c>
      <c r="T1330" s="340">
        <f t="shared" si="111"/>
        <v>0</v>
      </c>
    </row>
    <row r="1331" spans="2:20" ht="14.4" x14ac:dyDescent="0.3">
      <c r="B1331" s="30"/>
      <c r="C1331" s="16"/>
      <c r="D1331" s="16"/>
      <c r="E1331" s="25"/>
      <c r="F1331" s="16"/>
      <c r="G1331" s="15"/>
      <c r="H1331" s="14"/>
      <c r="I1331" s="13"/>
      <c r="J1331" s="13"/>
      <c r="K1331" s="12"/>
      <c r="L1331" s="232">
        <f t="shared" si="112"/>
        <v>0</v>
      </c>
      <c r="M1331" s="234">
        <f t="shared" si="113"/>
        <v>0</v>
      </c>
      <c r="N1331" s="11">
        <f>IF(Q1331="x",0,IF(J1331&lt;(INDEX(Lookup!$U$2:$U$10,MATCH($D$47,Lookup!$S$2:$S$10,0))),0,$L$12*K1331))</f>
        <v>0</v>
      </c>
      <c r="O1331" s="234">
        <f t="shared" si="114"/>
        <v>0</v>
      </c>
      <c r="P1331" s="10"/>
      <c r="Q1331" s="9"/>
      <c r="S1331" s="340">
        <f t="shared" ref="S1331:S1394" si="115">M1331*$I$35</f>
        <v>0</v>
      </c>
      <c r="T1331" s="340">
        <f t="shared" ref="T1331:T1394" si="116">O1331*$I$44</f>
        <v>0</v>
      </c>
    </row>
    <row r="1332" spans="2:20" ht="14.4" x14ac:dyDescent="0.3">
      <c r="B1332" s="30"/>
      <c r="C1332" s="16"/>
      <c r="D1332" s="16"/>
      <c r="E1332" s="25"/>
      <c r="F1332" s="16"/>
      <c r="G1332" s="15"/>
      <c r="H1332" s="14"/>
      <c r="I1332" s="13"/>
      <c r="J1332" s="13"/>
      <c r="K1332" s="12"/>
      <c r="L1332" s="232">
        <f t="shared" si="112"/>
        <v>0</v>
      </c>
      <c r="M1332" s="234">
        <f t="shared" si="113"/>
        <v>0</v>
      </c>
      <c r="N1332" s="11">
        <f>IF(Q1332="x",0,IF(J1332&lt;(INDEX(Lookup!$U$2:$U$10,MATCH($D$47,Lookup!$S$2:$S$10,0))),0,$L$12*K1332))</f>
        <v>0</v>
      </c>
      <c r="O1332" s="234">
        <f t="shared" si="114"/>
        <v>0</v>
      </c>
      <c r="P1332" s="10"/>
      <c r="Q1332" s="9"/>
      <c r="S1332" s="340">
        <f t="shared" si="115"/>
        <v>0</v>
      </c>
      <c r="T1332" s="340">
        <f t="shared" si="116"/>
        <v>0</v>
      </c>
    </row>
    <row r="1333" spans="2:20" ht="14.4" x14ac:dyDescent="0.3">
      <c r="B1333" s="30"/>
      <c r="C1333" s="16"/>
      <c r="D1333" s="16"/>
      <c r="E1333" s="25"/>
      <c r="F1333" s="16"/>
      <c r="G1333" s="15"/>
      <c r="H1333" s="14"/>
      <c r="I1333" s="13"/>
      <c r="J1333" s="13"/>
      <c r="K1333" s="12"/>
      <c r="L1333" s="232">
        <f t="shared" si="112"/>
        <v>0</v>
      </c>
      <c r="M1333" s="234">
        <f t="shared" si="113"/>
        <v>0</v>
      </c>
      <c r="N1333" s="11">
        <f>IF(Q1333="x",0,IF(J1333&lt;(INDEX(Lookup!$U$2:$U$10,MATCH($D$47,Lookup!$S$2:$S$10,0))),0,$L$12*K1333))</f>
        <v>0</v>
      </c>
      <c r="O1333" s="234">
        <f t="shared" si="114"/>
        <v>0</v>
      </c>
      <c r="P1333" s="10"/>
      <c r="Q1333" s="9"/>
      <c r="S1333" s="340">
        <f t="shared" si="115"/>
        <v>0</v>
      </c>
      <c r="T1333" s="340">
        <f t="shared" si="116"/>
        <v>0</v>
      </c>
    </row>
    <row r="1334" spans="2:20" ht="14.4" x14ac:dyDescent="0.3">
      <c r="B1334" s="30"/>
      <c r="C1334" s="16"/>
      <c r="D1334" s="16"/>
      <c r="E1334" s="25"/>
      <c r="F1334" s="16"/>
      <c r="G1334" s="15"/>
      <c r="H1334" s="14"/>
      <c r="I1334" s="13"/>
      <c r="J1334" s="13"/>
      <c r="K1334" s="12"/>
      <c r="L1334" s="232">
        <f t="shared" si="112"/>
        <v>0</v>
      </c>
      <c r="M1334" s="234">
        <f t="shared" si="113"/>
        <v>0</v>
      </c>
      <c r="N1334" s="11">
        <f>IF(Q1334="x",0,IF(J1334&lt;(INDEX(Lookup!$U$2:$U$10,MATCH($D$47,Lookup!$S$2:$S$10,0))),0,$L$12*K1334))</f>
        <v>0</v>
      </c>
      <c r="O1334" s="234">
        <f t="shared" si="114"/>
        <v>0</v>
      </c>
      <c r="P1334" s="10"/>
      <c r="Q1334" s="9"/>
      <c r="S1334" s="340">
        <f t="shared" si="115"/>
        <v>0</v>
      </c>
      <c r="T1334" s="340">
        <f t="shared" si="116"/>
        <v>0</v>
      </c>
    </row>
    <row r="1335" spans="2:20" ht="14.4" x14ac:dyDescent="0.3">
      <c r="B1335" s="30"/>
      <c r="C1335" s="16"/>
      <c r="D1335" s="16"/>
      <c r="E1335" s="25"/>
      <c r="F1335" s="16"/>
      <c r="G1335" s="15"/>
      <c r="H1335" s="14"/>
      <c r="I1335" s="13"/>
      <c r="J1335" s="13"/>
      <c r="K1335" s="12"/>
      <c r="L1335" s="232">
        <f t="shared" si="112"/>
        <v>0</v>
      </c>
      <c r="M1335" s="234">
        <f t="shared" si="113"/>
        <v>0</v>
      </c>
      <c r="N1335" s="11">
        <f>IF(Q1335="x",0,IF(J1335&lt;(INDEX(Lookup!$U$2:$U$10,MATCH($D$47,Lookup!$S$2:$S$10,0))),0,$L$12*K1335))</f>
        <v>0</v>
      </c>
      <c r="O1335" s="234">
        <f t="shared" si="114"/>
        <v>0</v>
      </c>
      <c r="P1335" s="10"/>
      <c r="Q1335" s="9"/>
      <c r="S1335" s="340">
        <f t="shared" si="115"/>
        <v>0</v>
      </c>
      <c r="T1335" s="340">
        <f t="shared" si="116"/>
        <v>0</v>
      </c>
    </row>
    <row r="1336" spans="2:20" ht="14.4" x14ac:dyDescent="0.3">
      <c r="B1336" s="30"/>
      <c r="C1336" s="16"/>
      <c r="D1336" s="16"/>
      <c r="E1336" s="25"/>
      <c r="F1336" s="16"/>
      <c r="G1336" s="15"/>
      <c r="H1336" s="14"/>
      <c r="I1336" s="13"/>
      <c r="J1336" s="13"/>
      <c r="K1336" s="12"/>
      <c r="L1336" s="232">
        <f t="shared" si="112"/>
        <v>0</v>
      </c>
      <c r="M1336" s="234">
        <f t="shared" si="113"/>
        <v>0</v>
      </c>
      <c r="N1336" s="11">
        <f>IF(Q1336="x",0,IF(J1336&lt;(INDEX(Lookup!$U$2:$U$10,MATCH($D$47,Lookup!$S$2:$S$10,0))),0,$L$12*K1336))</f>
        <v>0</v>
      </c>
      <c r="O1336" s="234">
        <f t="shared" si="114"/>
        <v>0</v>
      </c>
      <c r="P1336" s="10"/>
      <c r="Q1336" s="9"/>
      <c r="S1336" s="340">
        <f t="shared" si="115"/>
        <v>0</v>
      </c>
      <c r="T1336" s="340">
        <f t="shared" si="116"/>
        <v>0</v>
      </c>
    </row>
    <row r="1337" spans="2:20" ht="14.4" x14ac:dyDescent="0.3">
      <c r="B1337" s="30"/>
      <c r="C1337" s="16"/>
      <c r="D1337" s="16"/>
      <c r="E1337" s="25"/>
      <c r="F1337" s="16"/>
      <c r="G1337" s="15"/>
      <c r="H1337" s="14"/>
      <c r="I1337" s="13"/>
      <c r="J1337" s="13"/>
      <c r="K1337" s="12"/>
      <c r="L1337" s="232">
        <f t="shared" si="112"/>
        <v>0</v>
      </c>
      <c r="M1337" s="234">
        <f t="shared" si="113"/>
        <v>0</v>
      </c>
      <c r="N1337" s="11">
        <f>IF(Q1337="x",0,IF(J1337&lt;(INDEX(Lookup!$U$2:$U$10,MATCH($D$47,Lookup!$S$2:$S$10,0))),0,$L$12*K1337))</f>
        <v>0</v>
      </c>
      <c r="O1337" s="234">
        <f t="shared" si="114"/>
        <v>0</v>
      </c>
      <c r="P1337" s="10"/>
      <c r="Q1337" s="9"/>
      <c r="S1337" s="340">
        <f t="shared" si="115"/>
        <v>0</v>
      </c>
      <c r="T1337" s="340">
        <f t="shared" si="116"/>
        <v>0</v>
      </c>
    </row>
    <row r="1338" spans="2:20" ht="14.4" x14ac:dyDescent="0.3">
      <c r="B1338" s="30"/>
      <c r="C1338" s="16"/>
      <c r="D1338" s="16"/>
      <c r="E1338" s="25"/>
      <c r="F1338" s="16"/>
      <c r="G1338" s="15"/>
      <c r="H1338" s="14"/>
      <c r="I1338" s="13"/>
      <c r="J1338" s="13"/>
      <c r="K1338" s="12"/>
      <c r="L1338" s="232">
        <f t="shared" si="112"/>
        <v>0</v>
      </c>
      <c r="M1338" s="234">
        <f t="shared" si="113"/>
        <v>0</v>
      </c>
      <c r="N1338" s="11">
        <f>IF(Q1338="x",0,IF(J1338&lt;(INDEX(Lookup!$U$2:$U$10,MATCH($D$47,Lookup!$S$2:$S$10,0))),0,$L$12*K1338))</f>
        <v>0</v>
      </c>
      <c r="O1338" s="234">
        <f t="shared" si="114"/>
        <v>0</v>
      </c>
      <c r="P1338" s="10"/>
      <c r="Q1338" s="9"/>
      <c r="S1338" s="340">
        <f t="shared" si="115"/>
        <v>0</v>
      </c>
      <c r="T1338" s="340">
        <f t="shared" si="116"/>
        <v>0</v>
      </c>
    </row>
    <row r="1339" spans="2:20" ht="14.4" x14ac:dyDescent="0.3">
      <c r="B1339" s="30"/>
      <c r="C1339" s="16"/>
      <c r="D1339" s="16"/>
      <c r="E1339" s="25"/>
      <c r="F1339" s="16"/>
      <c r="G1339" s="15"/>
      <c r="H1339" s="14"/>
      <c r="I1339" s="13"/>
      <c r="J1339" s="13"/>
      <c r="K1339" s="12"/>
      <c r="L1339" s="232">
        <f t="shared" si="112"/>
        <v>0</v>
      </c>
      <c r="M1339" s="234">
        <f t="shared" si="113"/>
        <v>0</v>
      </c>
      <c r="N1339" s="11">
        <f>IF(Q1339="x",0,IF(J1339&lt;(INDEX(Lookup!$U$2:$U$10,MATCH($D$47,Lookup!$S$2:$S$10,0))),0,$L$12*K1339))</f>
        <v>0</v>
      </c>
      <c r="O1339" s="234">
        <f t="shared" si="114"/>
        <v>0</v>
      </c>
      <c r="P1339" s="10"/>
      <c r="Q1339" s="9"/>
      <c r="S1339" s="340">
        <f t="shared" si="115"/>
        <v>0</v>
      </c>
      <c r="T1339" s="340">
        <f t="shared" si="116"/>
        <v>0</v>
      </c>
    </row>
    <row r="1340" spans="2:20" ht="14.4" x14ac:dyDescent="0.3">
      <c r="B1340" s="30"/>
      <c r="C1340" s="16"/>
      <c r="D1340" s="16"/>
      <c r="E1340" s="25"/>
      <c r="F1340" s="16"/>
      <c r="G1340" s="15"/>
      <c r="H1340" s="14"/>
      <c r="I1340" s="13"/>
      <c r="J1340" s="13"/>
      <c r="K1340" s="12"/>
      <c r="L1340" s="232">
        <f t="shared" si="112"/>
        <v>0</v>
      </c>
      <c r="M1340" s="234">
        <f t="shared" si="113"/>
        <v>0</v>
      </c>
      <c r="N1340" s="11">
        <f>IF(Q1340="x",0,IF(J1340&lt;(INDEX(Lookup!$U$2:$U$10,MATCH($D$47,Lookup!$S$2:$S$10,0))),0,$L$12*K1340))</f>
        <v>0</v>
      </c>
      <c r="O1340" s="234">
        <f t="shared" si="114"/>
        <v>0</v>
      </c>
      <c r="P1340" s="10"/>
      <c r="Q1340" s="9"/>
      <c r="S1340" s="340">
        <f t="shared" si="115"/>
        <v>0</v>
      </c>
      <c r="T1340" s="340">
        <f t="shared" si="116"/>
        <v>0</v>
      </c>
    </row>
    <row r="1341" spans="2:20" ht="14.4" x14ac:dyDescent="0.3">
      <c r="B1341" s="30"/>
      <c r="C1341" s="16"/>
      <c r="D1341" s="16"/>
      <c r="E1341" s="25"/>
      <c r="F1341" s="16"/>
      <c r="G1341" s="15"/>
      <c r="H1341" s="14"/>
      <c r="I1341" s="13"/>
      <c r="J1341" s="13"/>
      <c r="K1341" s="12"/>
      <c r="L1341" s="232">
        <f t="shared" si="112"/>
        <v>0</v>
      </c>
      <c r="M1341" s="234">
        <f t="shared" si="113"/>
        <v>0</v>
      </c>
      <c r="N1341" s="11">
        <f>IF(Q1341="x",0,IF(J1341&lt;(INDEX(Lookup!$U$2:$U$10,MATCH($D$47,Lookup!$S$2:$S$10,0))),0,$L$12*K1341))</f>
        <v>0</v>
      </c>
      <c r="O1341" s="234">
        <f t="shared" si="114"/>
        <v>0</v>
      </c>
      <c r="P1341" s="10"/>
      <c r="Q1341" s="9"/>
      <c r="S1341" s="340">
        <f t="shared" si="115"/>
        <v>0</v>
      </c>
      <c r="T1341" s="340">
        <f t="shared" si="116"/>
        <v>0</v>
      </c>
    </row>
    <row r="1342" spans="2:20" ht="14.4" x14ac:dyDescent="0.3">
      <c r="B1342" s="30"/>
      <c r="C1342" s="16"/>
      <c r="D1342" s="16"/>
      <c r="E1342" s="25"/>
      <c r="F1342" s="16"/>
      <c r="G1342" s="15"/>
      <c r="H1342" s="14"/>
      <c r="I1342" s="13"/>
      <c r="J1342" s="13"/>
      <c r="K1342" s="12"/>
      <c r="L1342" s="232">
        <f t="shared" si="112"/>
        <v>0</v>
      </c>
      <c r="M1342" s="234">
        <f t="shared" si="113"/>
        <v>0</v>
      </c>
      <c r="N1342" s="11">
        <f>IF(Q1342="x",0,IF(J1342&lt;(INDEX(Lookup!$U$2:$U$10,MATCH($D$47,Lookup!$S$2:$S$10,0))),0,$L$12*K1342))</f>
        <v>0</v>
      </c>
      <c r="O1342" s="234">
        <f t="shared" si="114"/>
        <v>0</v>
      </c>
      <c r="P1342" s="10"/>
      <c r="Q1342" s="9"/>
      <c r="S1342" s="340">
        <f t="shared" si="115"/>
        <v>0</v>
      </c>
      <c r="T1342" s="340">
        <f t="shared" si="116"/>
        <v>0</v>
      </c>
    </row>
    <row r="1343" spans="2:20" ht="14.4" x14ac:dyDescent="0.3">
      <c r="B1343" s="30"/>
      <c r="C1343" s="16"/>
      <c r="D1343" s="16"/>
      <c r="E1343" s="25"/>
      <c r="F1343" s="16"/>
      <c r="G1343" s="15"/>
      <c r="H1343" s="14"/>
      <c r="I1343" s="13"/>
      <c r="J1343" s="13"/>
      <c r="K1343" s="12"/>
      <c r="L1343" s="232">
        <f t="shared" si="112"/>
        <v>0</v>
      </c>
      <c r="M1343" s="234">
        <f t="shared" si="113"/>
        <v>0</v>
      </c>
      <c r="N1343" s="11">
        <f>IF(Q1343="x",0,IF(J1343&lt;(INDEX(Lookup!$U$2:$U$10,MATCH($D$47,Lookup!$S$2:$S$10,0))),0,$L$12*K1343))</f>
        <v>0</v>
      </c>
      <c r="O1343" s="234">
        <f t="shared" si="114"/>
        <v>0</v>
      </c>
      <c r="P1343" s="10"/>
      <c r="Q1343" s="9"/>
      <c r="S1343" s="340">
        <f t="shared" si="115"/>
        <v>0</v>
      </c>
      <c r="T1343" s="340">
        <f t="shared" si="116"/>
        <v>0</v>
      </c>
    </row>
    <row r="1344" spans="2:20" ht="14.4" x14ac:dyDescent="0.3">
      <c r="B1344" s="30"/>
      <c r="C1344" s="16"/>
      <c r="D1344" s="16"/>
      <c r="E1344" s="25"/>
      <c r="F1344" s="16"/>
      <c r="G1344" s="15"/>
      <c r="H1344" s="14"/>
      <c r="I1344" s="13"/>
      <c r="J1344" s="13"/>
      <c r="K1344" s="12"/>
      <c r="L1344" s="232">
        <f t="shared" si="112"/>
        <v>0</v>
      </c>
      <c r="M1344" s="234">
        <f t="shared" si="113"/>
        <v>0</v>
      </c>
      <c r="N1344" s="11">
        <f>IF(Q1344="x",0,IF(J1344&lt;(INDEX(Lookup!$U$2:$U$10,MATCH($D$47,Lookup!$S$2:$S$10,0))),0,$L$12*K1344))</f>
        <v>0</v>
      </c>
      <c r="O1344" s="234">
        <f t="shared" si="114"/>
        <v>0</v>
      </c>
      <c r="P1344" s="10"/>
      <c r="Q1344" s="9"/>
      <c r="S1344" s="340">
        <f t="shared" si="115"/>
        <v>0</v>
      </c>
      <c r="T1344" s="340">
        <f t="shared" si="116"/>
        <v>0</v>
      </c>
    </row>
    <row r="1345" spans="2:20" ht="14.4" x14ac:dyDescent="0.3">
      <c r="B1345" s="30"/>
      <c r="C1345" s="16"/>
      <c r="D1345" s="16"/>
      <c r="E1345" s="25"/>
      <c r="F1345" s="16"/>
      <c r="G1345" s="15"/>
      <c r="H1345" s="14"/>
      <c r="I1345" s="13"/>
      <c r="J1345" s="13"/>
      <c r="K1345" s="12"/>
      <c r="L1345" s="232">
        <f t="shared" si="112"/>
        <v>0</v>
      </c>
      <c r="M1345" s="234">
        <f t="shared" si="113"/>
        <v>0</v>
      </c>
      <c r="N1345" s="11">
        <f>IF(Q1345="x",0,IF(J1345&lt;(INDEX(Lookup!$U$2:$U$10,MATCH($D$47,Lookup!$S$2:$S$10,0))),0,$L$12*K1345))</f>
        <v>0</v>
      </c>
      <c r="O1345" s="234">
        <f t="shared" si="114"/>
        <v>0</v>
      </c>
      <c r="P1345" s="10"/>
      <c r="Q1345" s="9"/>
      <c r="S1345" s="340">
        <f t="shared" si="115"/>
        <v>0</v>
      </c>
      <c r="T1345" s="340">
        <f t="shared" si="116"/>
        <v>0</v>
      </c>
    </row>
    <row r="1346" spans="2:20" ht="14.4" x14ac:dyDescent="0.3">
      <c r="B1346" s="30"/>
      <c r="C1346" s="16"/>
      <c r="D1346" s="16"/>
      <c r="E1346" s="25"/>
      <c r="F1346" s="16"/>
      <c r="G1346" s="15"/>
      <c r="H1346" s="14"/>
      <c r="I1346" s="13"/>
      <c r="J1346" s="13"/>
      <c r="K1346" s="12"/>
      <c r="L1346" s="232">
        <f t="shared" si="112"/>
        <v>0</v>
      </c>
      <c r="M1346" s="234">
        <f t="shared" si="113"/>
        <v>0</v>
      </c>
      <c r="N1346" s="11">
        <f>IF(Q1346="x",0,IF(J1346&lt;(INDEX(Lookup!$U$2:$U$10,MATCH($D$47,Lookup!$S$2:$S$10,0))),0,$L$12*K1346))</f>
        <v>0</v>
      </c>
      <c r="O1346" s="234">
        <f t="shared" si="114"/>
        <v>0</v>
      </c>
      <c r="P1346" s="10"/>
      <c r="Q1346" s="9"/>
      <c r="S1346" s="340">
        <f t="shared" si="115"/>
        <v>0</v>
      </c>
      <c r="T1346" s="340">
        <f t="shared" si="116"/>
        <v>0</v>
      </c>
    </row>
    <row r="1347" spans="2:20" ht="14.4" x14ac:dyDescent="0.3">
      <c r="B1347" s="30"/>
      <c r="C1347" s="16"/>
      <c r="D1347" s="16"/>
      <c r="E1347" s="25"/>
      <c r="F1347" s="16"/>
      <c r="G1347" s="15"/>
      <c r="H1347" s="14"/>
      <c r="I1347" s="13"/>
      <c r="J1347" s="13"/>
      <c r="K1347" s="12"/>
      <c r="L1347" s="232">
        <f t="shared" si="112"/>
        <v>0</v>
      </c>
      <c r="M1347" s="234">
        <f t="shared" si="113"/>
        <v>0</v>
      </c>
      <c r="N1347" s="11">
        <f>IF(Q1347="x",0,IF(J1347&lt;(INDEX(Lookup!$U$2:$U$10,MATCH($D$47,Lookup!$S$2:$S$10,0))),0,$L$12*K1347))</f>
        <v>0</v>
      </c>
      <c r="O1347" s="234">
        <f t="shared" si="114"/>
        <v>0</v>
      </c>
      <c r="P1347" s="10"/>
      <c r="Q1347" s="9"/>
      <c r="S1347" s="340">
        <f t="shared" si="115"/>
        <v>0</v>
      </c>
      <c r="T1347" s="340">
        <f t="shared" si="116"/>
        <v>0</v>
      </c>
    </row>
    <row r="1348" spans="2:20" ht="14.4" x14ac:dyDescent="0.3">
      <c r="B1348" s="30"/>
      <c r="C1348" s="16"/>
      <c r="D1348" s="16"/>
      <c r="E1348" s="25"/>
      <c r="F1348" s="16"/>
      <c r="G1348" s="15"/>
      <c r="H1348" s="14"/>
      <c r="I1348" s="13"/>
      <c r="J1348" s="13"/>
      <c r="K1348" s="12"/>
      <c r="L1348" s="232">
        <f t="shared" si="112"/>
        <v>0</v>
      </c>
      <c r="M1348" s="234">
        <f t="shared" si="113"/>
        <v>0</v>
      </c>
      <c r="N1348" s="11">
        <f>IF(Q1348="x",0,IF(J1348&lt;(INDEX(Lookup!$U$2:$U$10,MATCH($D$47,Lookup!$S$2:$S$10,0))),0,$L$12*K1348))</f>
        <v>0</v>
      </c>
      <c r="O1348" s="234">
        <f t="shared" si="114"/>
        <v>0</v>
      </c>
      <c r="P1348" s="10"/>
      <c r="Q1348" s="9"/>
      <c r="S1348" s="340">
        <f t="shared" si="115"/>
        <v>0</v>
      </c>
      <c r="T1348" s="340">
        <f t="shared" si="116"/>
        <v>0</v>
      </c>
    </row>
    <row r="1349" spans="2:20" ht="14.4" x14ac:dyDescent="0.3">
      <c r="B1349" s="30"/>
      <c r="C1349" s="16"/>
      <c r="D1349" s="16"/>
      <c r="E1349" s="25"/>
      <c r="F1349" s="16"/>
      <c r="G1349" s="15"/>
      <c r="H1349" s="14"/>
      <c r="I1349" s="13"/>
      <c r="J1349" s="13"/>
      <c r="K1349" s="12"/>
      <c r="L1349" s="232">
        <f t="shared" si="112"/>
        <v>0</v>
      </c>
      <c r="M1349" s="234">
        <f t="shared" si="113"/>
        <v>0</v>
      </c>
      <c r="N1349" s="11">
        <f>IF(Q1349="x",0,IF(J1349&lt;(INDEX(Lookup!$U$2:$U$10,MATCH($D$47,Lookup!$S$2:$S$10,0))),0,$L$12*K1349))</f>
        <v>0</v>
      </c>
      <c r="O1349" s="234">
        <f t="shared" si="114"/>
        <v>0</v>
      </c>
      <c r="P1349" s="10"/>
      <c r="Q1349" s="9"/>
      <c r="S1349" s="340">
        <f t="shared" si="115"/>
        <v>0</v>
      </c>
      <c r="T1349" s="340">
        <f t="shared" si="116"/>
        <v>0</v>
      </c>
    </row>
    <row r="1350" spans="2:20" ht="14.4" x14ac:dyDescent="0.3">
      <c r="B1350" s="30"/>
      <c r="C1350" s="16"/>
      <c r="D1350" s="16"/>
      <c r="E1350" s="25"/>
      <c r="F1350" s="16"/>
      <c r="G1350" s="15"/>
      <c r="H1350" s="14"/>
      <c r="I1350" s="13"/>
      <c r="J1350" s="13"/>
      <c r="K1350" s="12"/>
      <c r="L1350" s="232">
        <f t="shared" si="112"/>
        <v>0</v>
      </c>
      <c r="M1350" s="234">
        <f t="shared" si="113"/>
        <v>0</v>
      </c>
      <c r="N1350" s="11">
        <f>IF(Q1350="x",0,IF(J1350&lt;(INDEX(Lookup!$U$2:$U$10,MATCH($D$47,Lookup!$S$2:$S$10,0))),0,$L$12*K1350))</f>
        <v>0</v>
      </c>
      <c r="O1350" s="234">
        <f t="shared" si="114"/>
        <v>0</v>
      </c>
      <c r="P1350" s="10"/>
      <c r="Q1350" s="9"/>
      <c r="S1350" s="340">
        <f t="shared" si="115"/>
        <v>0</v>
      </c>
      <c r="T1350" s="340">
        <f t="shared" si="116"/>
        <v>0</v>
      </c>
    </row>
    <row r="1351" spans="2:20" ht="14.4" x14ac:dyDescent="0.3">
      <c r="B1351" s="30"/>
      <c r="C1351" s="16"/>
      <c r="D1351" s="16"/>
      <c r="E1351" s="25"/>
      <c r="F1351" s="16"/>
      <c r="G1351" s="15"/>
      <c r="H1351" s="14"/>
      <c r="I1351" s="13"/>
      <c r="J1351" s="13"/>
      <c r="K1351" s="12"/>
      <c r="L1351" s="232">
        <f t="shared" si="112"/>
        <v>0</v>
      </c>
      <c r="M1351" s="234">
        <f t="shared" si="113"/>
        <v>0</v>
      </c>
      <c r="N1351" s="11">
        <f>IF(Q1351="x",0,IF(J1351&lt;(INDEX(Lookup!$U$2:$U$10,MATCH($D$47,Lookup!$S$2:$S$10,0))),0,$L$12*K1351))</f>
        <v>0</v>
      </c>
      <c r="O1351" s="234">
        <f t="shared" si="114"/>
        <v>0</v>
      </c>
      <c r="P1351" s="10"/>
      <c r="Q1351" s="9"/>
      <c r="S1351" s="340">
        <f t="shared" si="115"/>
        <v>0</v>
      </c>
      <c r="T1351" s="340">
        <f t="shared" si="116"/>
        <v>0</v>
      </c>
    </row>
    <row r="1352" spans="2:20" ht="14.4" x14ac:dyDescent="0.3">
      <c r="B1352" s="30"/>
      <c r="C1352" s="16"/>
      <c r="D1352" s="16"/>
      <c r="E1352" s="25"/>
      <c r="F1352" s="16"/>
      <c r="G1352" s="15"/>
      <c r="H1352" s="14"/>
      <c r="I1352" s="13"/>
      <c r="J1352" s="13"/>
      <c r="K1352" s="12"/>
      <c r="L1352" s="232">
        <f t="shared" si="112"/>
        <v>0</v>
      </c>
      <c r="M1352" s="234">
        <f t="shared" si="113"/>
        <v>0</v>
      </c>
      <c r="N1352" s="11">
        <f>IF(Q1352="x",0,IF(J1352&lt;(INDEX(Lookup!$U$2:$U$10,MATCH($D$47,Lookup!$S$2:$S$10,0))),0,$L$12*K1352))</f>
        <v>0</v>
      </c>
      <c r="O1352" s="234">
        <f t="shared" si="114"/>
        <v>0</v>
      </c>
      <c r="P1352" s="10"/>
      <c r="Q1352" s="9"/>
      <c r="S1352" s="340">
        <f t="shared" si="115"/>
        <v>0</v>
      </c>
      <c r="T1352" s="340">
        <f t="shared" si="116"/>
        <v>0</v>
      </c>
    </row>
    <row r="1353" spans="2:20" ht="14.4" x14ac:dyDescent="0.3">
      <c r="B1353" s="30"/>
      <c r="C1353" s="16"/>
      <c r="D1353" s="16"/>
      <c r="E1353" s="25"/>
      <c r="F1353" s="16"/>
      <c r="G1353" s="15"/>
      <c r="H1353" s="14"/>
      <c r="I1353" s="13"/>
      <c r="J1353" s="13"/>
      <c r="K1353" s="12"/>
      <c r="L1353" s="232">
        <f t="shared" si="112"/>
        <v>0</v>
      </c>
      <c r="M1353" s="234">
        <f t="shared" si="113"/>
        <v>0</v>
      </c>
      <c r="N1353" s="11">
        <f>IF(Q1353="x",0,IF(J1353&lt;(INDEX(Lookup!$U$2:$U$10,MATCH($D$47,Lookup!$S$2:$S$10,0))),0,$L$12*K1353))</f>
        <v>0</v>
      </c>
      <c r="O1353" s="234">
        <f t="shared" si="114"/>
        <v>0</v>
      </c>
      <c r="P1353" s="10"/>
      <c r="Q1353" s="9"/>
      <c r="S1353" s="340">
        <f t="shared" si="115"/>
        <v>0</v>
      </c>
      <c r="T1353" s="340">
        <f t="shared" si="116"/>
        <v>0</v>
      </c>
    </row>
    <row r="1354" spans="2:20" ht="14.4" x14ac:dyDescent="0.3">
      <c r="B1354" s="30"/>
      <c r="C1354" s="16"/>
      <c r="D1354" s="16"/>
      <c r="E1354" s="25"/>
      <c r="F1354" s="16"/>
      <c r="G1354" s="15"/>
      <c r="H1354" s="14"/>
      <c r="I1354" s="13"/>
      <c r="J1354" s="13"/>
      <c r="K1354" s="12"/>
      <c r="L1354" s="232">
        <f t="shared" si="112"/>
        <v>0</v>
      </c>
      <c r="M1354" s="234">
        <f t="shared" si="113"/>
        <v>0</v>
      </c>
      <c r="N1354" s="11">
        <f>IF(Q1354="x",0,IF(J1354&lt;(INDEX(Lookup!$U$2:$U$10,MATCH($D$47,Lookup!$S$2:$S$10,0))),0,$L$12*K1354))</f>
        <v>0</v>
      </c>
      <c r="O1354" s="234">
        <f t="shared" si="114"/>
        <v>0</v>
      </c>
      <c r="P1354" s="10"/>
      <c r="Q1354" s="9"/>
      <c r="S1354" s="340">
        <f t="shared" si="115"/>
        <v>0</v>
      </c>
      <c r="T1354" s="340">
        <f t="shared" si="116"/>
        <v>0</v>
      </c>
    </row>
    <row r="1355" spans="2:20" ht="14.4" x14ac:dyDescent="0.3">
      <c r="B1355" s="30"/>
      <c r="C1355" s="16"/>
      <c r="D1355" s="16"/>
      <c r="E1355" s="25"/>
      <c r="F1355" s="16"/>
      <c r="G1355" s="15"/>
      <c r="H1355" s="14"/>
      <c r="I1355" s="13"/>
      <c r="J1355" s="13"/>
      <c r="K1355" s="12"/>
      <c r="L1355" s="232">
        <f t="shared" si="112"/>
        <v>0</v>
      </c>
      <c r="M1355" s="234">
        <f t="shared" si="113"/>
        <v>0</v>
      </c>
      <c r="N1355" s="11">
        <f>IF(Q1355="x",0,IF(J1355&lt;(INDEX(Lookup!$U$2:$U$10,MATCH($D$47,Lookup!$S$2:$S$10,0))),0,$L$12*K1355))</f>
        <v>0</v>
      </c>
      <c r="O1355" s="234">
        <f t="shared" si="114"/>
        <v>0</v>
      </c>
      <c r="P1355" s="10"/>
      <c r="Q1355" s="9"/>
      <c r="S1355" s="340">
        <f t="shared" si="115"/>
        <v>0</v>
      </c>
      <c r="T1355" s="340">
        <f t="shared" si="116"/>
        <v>0</v>
      </c>
    </row>
    <row r="1356" spans="2:20" ht="14.4" x14ac:dyDescent="0.3">
      <c r="B1356" s="30"/>
      <c r="C1356" s="16"/>
      <c r="D1356" s="16"/>
      <c r="E1356" s="25"/>
      <c r="F1356" s="16"/>
      <c r="G1356" s="15"/>
      <c r="H1356" s="14"/>
      <c r="I1356" s="13"/>
      <c r="J1356" s="13"/>
      <c r="K1356" s="12"/>
      <c r="L1356" s="232">
        <f t="shared" si="112"/>
        <v>0</v>
      </c>
      <c r="M1356" s="234">
        <f t="shared" si="113"/>
        <v>0</v>
      </c>
      <c r="N1356" s="11">
        <f>IF(Q1356="x",0,IF(J1356&lt;(INDEX(Lookup!$U$2:$U$10,MATCH($D$47,Lookup!$S$2:$S$10,0))),0,$L$12*K1356))</f>
        <v>0</v>
      </c>
      <c r="O1356" s="234">
        <f t="shared" si="114"/>
        <v>0</v>
      </c>
      <c r="P1356" s="10"/>
      <c r="Q1356" s="9"/>
      <c r="S1356" s="340">
        <f t="shared" si="115"/>
        <v>0</v>
      </c>
      <c r="T1356" s="340">
        <f t="shared" si="116"/>
        <v>0</v>
      </c>
    </row>
    <row r="1357" spans="2:20" ht="14.4" x14ac:dyDescent="0.3">
      <c r="B1357" s="30"/>
      <c r="C1357" s="16"/>
      <c r="D1357" s="16"/>
      <c r="E1357" s="25"/>
      <c r="F1357" s="16"/>
      <c r="G1357" s="15"/>
      <c r="H1357" s="14"/>
      <c r="I1357" s="13"/>
      <c r="J1357" s="13"/>
      <c r="K1357" s="12"/>
      <c r="L1357" s="232">
        <f t="shared" si="112"/>
        <v>0</v>
      </c>
      <c r="M1357" s="234">
        <f t="shared" si="113"/>
        <v>0</v>
      </c>
      <c r="N1357" s="11">
        <f>IF(Q1357="x",0,IF(J1357&lt;(INDEX(Lookup!$U$2:$U$10,MATCH($D$47,Lookup!$S$2:$S$10,0))),0,$L$12*K1357))</f>
        <v>0</v>
      </c>
      <c r="O1357" s="234">
        <f t="shared" si="114"/>
        <v>0</v>
      </c>
      <c r="P1357" s="10"/>
      <c r="Q1357" s="9"/>
      <c r="S1357" s="340">
        <f t="shared" si="115"/>
        <v>0</v>
      </c>
      <c r="T1357" s="340">
        <f t="shared" si="116"/>
        <v>0</v>
      </c>
    </row>
    <row r="1358" spans="2:20" ht="14.4" x14ac:dyDescent="0.3">
      <c r="B1358" s="30"/>
      <c r="C1358" s="16"/>
      <c r="D1358" s="16"/>
      <c r="E1358" s="25"/>
      <c r="F1358" s="16"/>
      <c r="G1358" s="15"/>
      <c r="H1358" s="14"/>
      <c r="I1358" s="13"/>
      <c r="J1358" s="13"/>
      <c r="K1358" s="12"/>
      <c r="L1358" s="232">
        <f t="shared" si="112"/>
        <v>0</v>
      </c>
      <c r="M1358" s="234">
        <f t="shared" si="113"/>
        <v>0</v>
      </c>
      <c r="N1358" s="11">
        <f>IF(Q1358="x",0,IF(J1358&lt;(INDEX(Lookup!$U$2:$U$10,MATCH($D$47,Lookup!$S$2:$S$10,0))),0,$L$12*K1358))</f>
        <v>0</v>
      </c>
      <c r="O1358" s="234">
        <f t="shared" si="114"/>
        <v>0</v>
      </c>
      <c r="P1358" s="10"/>
      <c r="Q1358" s="9"/>
      <c r="S1358" s="340">
        <f t="shared" si="115"/>
        <v>0</v>
      </c>
      <c r="T1358" s="340">
        <f t="shared" si="116"/>
        <v>0</v>
      </c>
    </row>
    <row r="1359" spans="2:20" ht="14.4" x14ac:dyDescent="0.3">
      <c r="B1359" s="30"/>
      <c r="C1359" s="16"/>
      <c r="D1359" s="16"/>
      <c r="E1359" s="25"/>
      <c r="F1359" s="16"/>
      <c r="G1359" s="15"/>
      <c r="H1359" s="14"/>
      <c r="I1359" s="13"/>
      <c r="J1359" s="13"/>
      <c r="K1359" s="12"/>
      <c r="L1359" s="232">
        <f t="shared" si="112"/>
        <v>0</v>
      </c>
      <c r="M1359" s="234">
        <f t="shared" si="113"/>
        <v>0</v>
      </c>
      <c r="N1359" s="11">
        <f>IF(Q1359="x",0,IF(J1359&lt;(INDEX(Lookup!$U$2:$U$10,MATCH($D$47,Lookup!$S$2:$S$10,0))),0,$L$12*K1359))</f>
        <v>0</v>
      </c>
      <c r="O1359" s="234">
        <f t="shared" si="114"/>
        <v>0</v>
      </c>
      <c r="P1359" s="10"/>
      <c r="Q1359" s="9"/>
      <c r="S1359" s="340">
        <f t="shared" si="115"/>
        <v>0</v>
      </c>
      <c r="T1359" s="340">
        <f t="shared" si="116"/>
        <v>0</v>
      </c>
    </row>
    <row r="1360" spans="2:20" ht="14.4" x14ac:dyDescent="0.3">
      <c r="B1360" s="30"/>
      <c r="C1360" s="16"/>
      <c r="D1360" s="16"/>
      <c r="E1360" s="25"/>
      <c r="F1360" s="16"/>
      <c r="G1360" s="15"/>
      <c r="H1360" s="14"/>
      <c r="I1360" s="13"/>
      <c r="J1360" s="13"/>
      <c r="K1360" s="12"/>
      <c r="L1360" s="232">
        <f t="shared" si="112"/>
        <v>0</v>
      </c>
      <c r="M1360" s="234">
        <f t="shared" si="113"/>
        <v>0</v>
      </c>
      <c r="N1360" s="11">
        <f>IF(Q1360="x",0,IF(J1360&lt;(INDEX(Lookup!$U$2:$U$10,MATCH($D$47,Lookup!$S$2:$S$10,0))),0,$L$12*K1360))</f>
        <v>0</v>
      </c>
      <c r="O1360" s="234">
        <f t="shared" si="114"/>
        <v>0</v>
      </c>
      <c r="P1360" s="10"/>
      <c r="Q1360" s="9"/>
      <c r="S1360" s="340">
        <f t="shared" si="115"/>
        <v>0</v>
      </c>
      <c r="T1360" s="340">
        <f t="shared" si="116"/>
        <v>0</v>
      </c>
    </row>
    <row r="1361" spans="2:20" ht="14.4" x14ac:dyDescent="0.3">
      <c r="B1361" s="30"/>
      <c r="C1361" s="16"/>
      <c r="D1361" s="16"/>
      <c r="E1361" s="25"/>
      <c r="F1361" s="16"/>
      <c r="G1361" s="15"/>
      <c r="H1361" s="14"/>
      <c r="I1361" s="13"/>
      <c r="J1361" s="13"/>
      <c r="K1361" s="12"/>
      <c r="L1361" s="232">
        <f t="shared" si="112"/>
        <v>0</v>
      </c>
      <c r="M1361" s="234">
        <f t="shared" si="113"/>
        <v>0</v>
      </c>
      <c r="N1361" s="11">
        <f>IF(Q1361="x",0,IF(J1361&lt;(INDEX(Lookup!$U$2:$U$10,MATCH($D$47,Lookup!$S$2:$S$10,0))),0,$L$12*K1361))</f>
        <v>0</v>
      </c>
      <c r="O1361" s="234">
        <f t="shared" si="114"/>
        <v>0</v>
      </c>
      <c r="P1361" s="10"/>
      <c r="Q1361" s="9"/>
      <c r="S1361" s="340">
        <f t="shared" si="115"/>
        <v>0</v>
      </c>
      <c r="T1361" s="340">
        <f t="shared" si="116"/>
        <v>0</v>
      </c>
    </row>
    <row r="1362" spans="2:20" ht="14.4" x14ac:dyDescent="0.3">
      <c r="B1362" s="30"/>
      <c r="C1362" s="16"/>
      <c r="D1362" s="16"/>
      <c r="E1362" s="25"/>
      <c r="F1362" s="16"/>
      <c r="G1362" s="15"/>
      <c r="H1362" s="14"/>
      <c r="I1362" s="13"/>
      <c r="J1362" s="13"/>
      <c r="K1362" s="12"/>
      <c r="L1362" s="232">
        <f t="shared" si="112"/>
        <v>0</v>
      </c>
      <c r="M1362" s="234">
        <f t="shared" si="113"/>
        <v>0</v>
      </c>
      <c r="N1362" s="11">
        <f>IF(Q1362="x",0,IF(J1362&lt;(INDEX(Lookup!$U$2:$U$10,MATCH($D$47,Lookup!$S$2:$S$10,0))),0,$L$12*K1362))</f>
        <v>0</v>
      </c>
      <c r="O1362" s="234">
        <f t="shared" si="114"/>
        <v>0</v>
      </c>
      <c r="P1362" s="10"/>
      <c r="Q1362" s="9"/>
      <c r="S1362" s="340">
        <f t="shared" si="115"/>
        <v>0</v>
      </c>
      <c r="T1362" s="340">
        <f t="shared" si="116"/>
        <v>0</v>
      </c>
    </row>
    <row r="1363" spans="2:20" ht="14.4" x14ac:dyDescent="0.3">
      <c r="B1363" s="30"/>
      <c r="C1363" s="16"/>
      <c r="D1363" s="16"/>
      <c r="E1363" s="25"/>
      <c r="F1363" s="16"/>
      <c r="G1363" s="15"/>
      <c r="H1363" s="14"/>
      <c r="I1363" s="13"/>
      <c r="J1363" s="13"/>
      <c r="K1363" s="12"/>
      <c r="L1363" s="232">
        <f t="shared" si="112"/>
        <v>0</v>
      </c>
      <c r="M1363" s="234">
        <f t="shared" si="113"/>
        <v>0</v>
      </c>
      <c r="N1363" s="11">
        <f>IF(Q1363="x",0,IF(J1363&lt;(INDEX(Lookup!$U$2:$U$10,MATCH($D$47,Lookup!$S$2:$S$10,0))),0,$L$12*K1363))</f>
        <v>0</v>
      </c>
      <c r="O1363" s="234">
        <f t="shared" si="114"/>
        <v>0</v>
      </c>
      <c r="P1363" s="10"/>
      <c r="Q1363" s="9"/>
      <c r="S1363" s="340">
        <f t="shared" si="115"/>
        <v>0</v>
      </c>
      <c r="T1363" s="340">
        <f t="shared" si="116"/>
        <v>0</v>
      </c>
    </row>
    <row r="1364" spans="2:20" ht="14.4" x14ac:dyDescent="0.3">
      <c r="B1364" s="30"/>
      <c r="C1364" s="16"/>
      <c r="D1364" s="16"/>
      <c r="E1364" s="25"/>
      <c r="F1364" s="16"/>
      <c r="G1364" s="15"/>
      <c r="H1364" s="14"/>
      <c r="I1364" s="13"/>
      <c r="J1364" s="13"/>
      <c r="K1364" s="12"/>
      <c r="L1364" s="232">
        <f t="shared" si="112"/>
        <v>0</v>
      </c>
      <c r="M1364" s="234">
        <f t="shared" si="113"/>
        <v>0</v>
      </c>
      <c r="N1364" s="11">
        <f>IF(Q1364="x",0,IF(J1364&lt;(INDEX(Lookup!$U$2:$U$10,MATCH($D$47,Lookup!$S$2:$S$10,0))),0,$L$12*K1364))</f>
        <v>0</v>
      </c>
      <c r="O1364" s="234">
        <f t="shared" si="114"/>
        <v>0</v>
      </c>
      <c r="P1364" s="10"/>
      <c r="Q1364" s="9"/>
      <c r="S1364" s="340">
        <f t="shared" si="115"/>
        <v>0</v>
      </c>
      <c r="T1364" s="340">
        <f t="shared" si="116"/>
        <v>0</v>
      </c>
    </row>
    <row r="1365" spans="2:20" ht="14.4" x14ac:dyDescent="0.3">
      <c r="B1365" s="30"/>
      <c r="C1365" s="16"/>
      <c r="D1365" s="16"/>
      <c r="E1365" s="25"/>
      <c r="F1365" s="16"/>
      <c r="G1365" s="15"/>
      <c r="H1365" s="14"/>
      <c r="I1365" s="13"/>
      <c r="J1365" s="13"/>
      <c r="K1365" s="12"/>
      <c r="L1365" s="232">
        <f t="shared" si="112"/>
        <v>0</v>
      </c>
      <c r="M1365" s="234">
        <f t="shared" si="113"/>
        <v>0</v>
      </c>
      <c r="N1365" s="11">
        <f>IF(Q1365="x",0,IF(J1365&lt;(INDEX(Lookup!$U$2:$U$10,MATCH($D$47,Lookup!$S$2:$S$10,0))),0,$L$12*K1365))</f>
        <v>0</v>
      </c>
      <c r="O1365" s="234">
        <f t="shared" si="114"/>
        <v>0</v>
      </c>
      <c r="P1365" s="10"/>
      <c r="Q1365" s="9"/>
      <c r="S1365" s="340">
        <f t="shared" si="115"/>
        <v>0</v>
      </c>
      <c r="T1365" s="340">
        <f t="shared" si="116"/>
        <v>0</v>
      </c>
    </row>
    <row r="1366" spans="2:20" ht="14.4" x14ac:dyDescent="0.3">
      <c r="B1366" s="30"/>
      <c r="C1366" s="16"/>
      <c r="D1366" s="16"/>
      <c r="E1366" s="25"/>
      <c r="F1366" s="16"/>
      <c r="G1366" s="15"/>
      <c r="H1366" s="14"/>
      <c r="I1366" s="13"/>
      <c r="J1366" s="13"/>
      <c r="K1366" s="12"/>
      <c r="L1366" s="232">
        <f t="shared" si="112"/>
        <v>0</v>
      </c>
      <c r="M1366" s="234">
        <f t="shared" si="113"/>
        <v>0</v>
      </c>
      <c r="N1366" s="11">
        <f>IF(Q1366="x",0,IF(J1366&lt;(INDEX(Lookup!$U$2:$U$10,MATCH($D$47,Lookup!$S$2:$S$10,0))),0,$L$12*K1366))</f>
        <v>0</v>
      </c>
      <c r="O1366" s="234">
        <f t="shared" si="114"/>
        <v>0</v>
      </c>
      <c r="P1366" s="10"/>
      <c r="Q1366" s="9"/>
      <c r="S1366" s="340">
        <f t="shared" si="115"/>
        <v>0</v>
      </c>
      <c r="T1366" s="340">
        <f t="shared" si="116"/>
        <v>0</v>
      </c>
    </row>
    <row r="1367" spans="2:20" ht="14.4" x14ac:dyDescent="0.3">
      <c r="B1367" s="30"/>
      <c r="C1367" s="16"/>
      <c r="D1367" s="16"/>
      <c r="E1367" s="25"/>
      <c r="F1367" s="16"/>
      <c r="G1367" s="15"/>
      <c r="H1367" s="14"/>
      <c r="I1367" s="13"/>
      <c r="J1367" s="13"/>
      <c r="K1367" s="12"/>
      <c r="L1367" s="232">
        <f t="shared" si="112"/>
        <v>0</v>
      </c>
      <c r="M1367" s="234">
        <f t="shared" si="113"/>
        <v>0</v>
      </c>
      <c r="N1367" s="11">
        <f>IF(Q1367="x",0,IF(J1367&lt;(INDEX(Lookup!$U$2:$U$10,MATCH($D$47,Lookup!$S$2:$S$10,0))),0,$L$12*K1367))</f>
        <v>0</v>
      </c>
      <c r="O1367" s="234">
        <f t="shared" si="114"/>
        <v>0</v>
      </c>
      <c r="P1367" s="10"/>
      <c r="Q1367" s="9"/>
      <c r="S1367" s="340">
        <f t="shared" si="115"/>
        <v>0</v>
      </c>
      <c r="T1367" s="340">
        <f t="shared" si="116"/>
        <v>0</v>
      </c>
    </row>
    <row r="1368" spans="2:20" ht="14.4" x14ac:dyDescent="0.3">
      <c r="B1368" s="30"/>
      <c r="C1368" s="16"/>
      <c r="D1368" s="16"/>
      <c r="E1368" s="25"/>
      <c r="F1368" s="16"/>
      <c r="G1368" s="15"/>
      <c r="H1368" s="14"/>
      <c r="I1368" s="13"/>
      <c r="J1368" s="13"/>
      <c r="K1368" s="12"/>
      <c r="L1368" s="232">
        <f t="shared" si="112"/>
        <v>0</v>
      </c>
      <c r="M1368" s="234">
        <f t="shared" si="113"/>
        <v>0</v>
      </c>
      <c r="N1368" s="11">
        <f>IF(Q1368="x",0,IF(J1368&lt;(INDEX(Lookup!$U$2:$U$10,MATCH($D$47,Lookup!$S$2:$S$10,0))),0,$L$12*K1368))</f>
        <v>0</v>
      </c>
      <c r="O1368" s="234">
        <f t="shared" si="114"/>
        <v>0</v>
      </c>
      <c r="P1368" s="10"/>
      <c r="Q1368" s="9"/>
      <c r="S1368" s="340">
        <f t="shared" si="115"/>
        <v>0</v>
      </c>
      <c r="T1368" s="340">
        <f t="shared" si="116"/>
        <v>0</v>
      </c>
    </row>
    <row r="1369" spans="2:20" ht="14.4" x14ac:dyDescent="0.3">
      <c r="B1369" s="30"/>
      <c r="C1369" s="16"/>
      <c r="D1369" s="16"/>
      <c r="E1369" s="25"/>
      <c r="F1369" s="16"/>
      <c r="G1369" s="15"/>
      <c r="H1369" s="14"/>
      <c r="I1369" s="13"/>
      <c r="J1369" s="13"/>
      <c r="K1369" s="12"/>
      <c r="L1369" s="232">
        <f t="shared" si="112"/>
        <v>0</v>
      </c>
      <c r="M1369" s="234">
        <f t="shared" si="113"/>
        <v>0</v>
      </c>
      <c r="N1369" s="11">
        <f>IF(Q1369="x",0,IF(J1369&lt;(INDEX(Lookup!$U$2:$U$10,MATCH($D$47,Lookup!$S$2:$S$10,0))),0,$L$12*K1369))</f>
        <v>0</v>
      </c>
      <c r="O1369" s="234">
        <f t="shared" si="114"/>
        <v>0</v>
      </c>
      <c r="P1369" s="10"/>
      <c r="Q1369" s="9"/>
      <c r="S1369" s="340">
        <f t="shared" si="115"/>
        <v>0</v>
      </c>
      <c r="T1369" s="340">
        <f t="shared" si="116"/>
        <v>0</v>
      </c>
    </row>
    <row r="1370" spans="2:20" ht="14.4" x14ac:dyDescent="0.3">
      <c r="B1370" s="30"/>
      <c r="C1370" s="16"/>
      <c r="D1370" s="16"/>
      <c r="E1370" s="25"/>
      <c r="F1370" s="16"/>
      <c r="G1370" s="15"/>
      <c r="H1370" s="14"/>
      <c r="I1370" s="13"/>
      <c r="J1370" s="13"/>
      <c r="K1370" s="12"/>
      <c r="L1370" s="232">
        <f t="shared" si="112"/>
        <v>0</v>
      </c>
      <c r="M1370" s="234">
        <f t="shared" si="113"/>
        <v>0</v>
      </c>
      <c r="N1370" s="11">
        <f>IF(Q1370="x",0,IF(J1370&lt;(INDEX(Lookup!$U$2:$U$10,MATCH($D$47,Lookup!$S$2:$S$10,0))),0,$L$12*K1370))</f>
        <v>0</v>
      </c>
      <c r="O1370" s="234">
        <f t="shared" si="114"/>
        <v>0</v>
      </c>
      <c r="P1370" s="10"/>
      <c r="Q1370" s="9"/>
      <c r="S1370" s="340">
        <f t="shared" si="115"/>
        <v>0</v>
      </c>
      <c r="T1370" s="340">
        <f t="shared" si="116"/>
        <v>0</v>
      </c>
    </row>
    <row r="1371" spans="2:20" ht="14.4" x14ac:dyDescent="0.3">
      <c r="B1371" s="30"/>
      <c r="C1371" s="16"/>
      <c r="D1371" s="16"/>
      <c r="E1371" s="25"/>
      <c r="F1371" s="16"/>
      <c r="G1371" s="15"/>
      <c r="H1371" s="14"/>
      <c r="I1371" s="13"/>
      <c r="J1371" s="13"/>
      <c r="K1371" s="12"/>
      <c r="L1371" s="232">
        <f t="shared" si="112"/>
        <v>0</v>
      </c>
      <c r="M1371" s="234">
        <f t="shared" si="113"/>
        <v>0</v>
      </c>
      <c r="N1371" s="11">
        <f>IF(Q1371="x",0,IF(J1371&lt;(INDEX(Lookup!$U$2:$U$10,MATCH($D$47,Lookup!$S$2:$S$10,0))),0,$L$12*K1371))</f>
        <v>0</v>
      </c>
      <c r="O1371" s="234">
        <f t="shared" si="114"/>
        <v>0</v>
      </c>
      <c r="P1371" s="10"/>
      <c r="Q1371" s="9"/>
      <c r="S1371" s="340">
        <f t="shared" si="115"/>
        <v>0</v>
      </c>
      <c r="T1371" s="340">
        <f t="shared" si="116"/>
        <v>0</v>
      </c>
    </row>
    <row r="1372" spans="2:20" ht="14.4" x14ac:dyDescent="0.3">
      <c r="B1372" s="30"/>
      <c r="C1372" s="16"/>
      <c r="D1372" s="16"/>
      <c r="E1372" s="25"/>
      <c r="F1372" s="16"/>
      <c r="G1372" s="15"/>
      <c r="H1372" s="14"/>
      <c r="I1372" s="13"/>
      <c r="J1372" s="13"/>
      <c r="K1372" s="12"/>
      <c r="L1372" s="232">
        <f t="shared" si="112"/>
        <v>0</v>
      </c>
      <c r="M1372" s="234">
        <f t="shared" si="113"/>
        <v>0</v>
      </c>
      <c r="N1372" s="11">
        <f>IF(Q1372="x",0,IF(J1372&lt;(INDEX(Lookup!$U$2:$U$10,MATCH($D$47,Lookup!$S$2:$S$10,0))),0,$L$12*K1372))</f>
        <v>0</v>
      </c>
      <c r="O1372" s="234">
        <f t="shared" si="114"/>
        <v>0</v>
      </c>
      <c r="P1372" s="10"/>
      <c r="Q1372" s="9"/>
      <c r="S1372" s="340">
        <f t="shared" si="115"/>
        <v>0</v>
      </c>
      <c r="T1372" s="340">
        <f t="shared" si="116"/>
        <v>0</v>
      </c>
    </row>
    <row r="1373" spans="2:20" ht="14.4" x14ac:dyDescent="0.3">
      <c r="B1373" s="30"/>
      <c r="C1373" s="16"/>
      <c r="D1373" s="16"/>
      <c r="E1373" s="25"/>
      <c r="F1373" s="16"/>
      <c r="G1373" s="15"/>
      <c r="H1373" s="14"/>
      <c r="I1373" s="13"/>
      <c r="J1373" s="13"/>
      <c r="K1373" s="12"/>
      <c r="L1373" s="232">
        <f t="shared" si="112"/>
        <v>0</v>
      </c>
      <c r="M1373" s="234">
        <f t="shared" si="113"/>
        <v>0</v>
      </c>
      <c r="N1373" s="11">
        <f>IF(Q1373="x",0,IF(J1373&lt;(INDEX(Lookup!$U$2:$U$10,MATCH($D$47,Lookup!$S$2:$S$10,0))),0,$L$12*K1373))</f>
        <v>0</v>
      </c>
      <c r="O1373" s="234">
        <f t="shared" si="114"/>
        <v>0</v>
      </c>
      <c r="P1373" s="10"/>
      <c r="Q1373" s="9"/>
      <c r="S1373" s="340">
        <f t="shared" si="115"/>
        <v>0</v>
      </c>
      <c r="T1373" s="340">
        <f t="shared" si="116"/>
        <v>0</v>
      </c>
    </row>
    <row r="1374" spans="2:20" ht="14.4" x14ac:dyDescent="0.3">
      <c r="B1374" s="30"/>
      <c r="C1374" s="16"/>
      <c r="D1374" s="16"/>
      <c r="E1374" s="25"/>
      <c r="F1374" s="16"/>
      <c r="G1374" s="15"/>
      <c r="H1374" s="14"/>
      <c r="I1374" s="13"/>
      <c r="J1374" s="13"/>
      <c r="K1374" s="12"/>
      <c r="L1374" s="232">
        <f t="shared" si="112"/>
        <v>0</v>
      </c>
      <c r="M1374" s="234">
        <f t="shared" si="113"/>
        <v>0</v>
      </c>
      <c r="N1374" s="11">
        <f>IF(Q1374="x",0,IF(J1374&lt;(INDEX(Lookup!$U$2:$U$10,MATCH($D$47,Lookup!$S$2:$S$10,0))),0,$L$12*K1374))</f>
        <v>0</v>
      </c>
      <c r="O1374" s="234">
        <f t="shared" si="114"/>
        <v>0</v>
      </c>
      <c r="P1374" s="10"/>
      <c r="Q1374" s="9"/>
      <c r="S1374" s="340">
        <f t="shared" si="115"/>
        <v>0</v>
      </c>
      <c r="T1374" s="340">
        <f t="shared" si="116"/>
        <v>0</v>
      </c>
    </row>
    <row r="1375" spans="2:20" ht="14.4" x14ac:dyDescent="0.3">
      <c r="B1375" s="30"/>
      <c r="C1375" s="16"/>
      <c r="D1375" s="16"/>
      <c r="E1375" s="25"/>
      <c r="F1375" s="16"/>
      <c r="G1375" s="15"/>
      <c r="H1375" s="14"/>
      <c r="I1375" s="13"/>
      <c r="J1375" s="13"/>
      <c r="K1375" s="12"/>
      <c r="L1375" s="232">
        <f t="shared" si="112"/>
        <v>0</v>
      </c>
      <c r="M1375" s="234">
        <f t="shared" si="113"/>
        <v>0</v>
      </c>
      <c r="N1375" s="11">
        <f>IF(Q1375="x",0,IF(J1375&lt;(INDEX(Lookup!$U$2:$U$10,MATCH($D$47,Lookup!$S$2:$S$10,0))),0,$L$12*K1375))</f>
        <v>0</v>
      </c>
      <c r="O1375" s="234">
        <f t="shared" si="114"/>
        <v>0</v>
      </c>
      <c r="P1375" s="10"/>
      <c r="Q1375" s="9"/>
      <c r="S1375" s="340">
        <f t="shared" si="115"/>
        <v>0</v>
      </c>
      <c r="T1375" s="340">
        <f t="shared" si="116"/>
        <v>0</v>
      </c>
    </row>
    <row r="1376" spans="2:20" ht="14.4" x14ac:dyDescent="0.3">
      <c r="B1376" s="30"/>
      <c r="C1376" s="16"/>
      <c r="D1376" s="16"/>
      <c r="E1376" s="25"/>
      <c r="F1376" s="16"/>
      <c r="G1376" s="15"/>
      <c r="H1376" s="14"/>
      <c r="I1376" s="13"/>
      <c r="J1376" s="13"/>
      <c r="K1376" s="12"/>
      <c r="L1376" s="232">
        <f t="shared" si="112"/>
        <v>0</v>
      </c>
      <c r="M1376" s="234">
        <f t="shared" si="113"/>
        <v>0</v>
      </c>
      <c r="N1376" s="11">
        <f>IF(Q1376="x",0,IF(J1376&lt;(INDEX(Lookup!$U$2:$U$10,MATCH($D$47,Lookup!$S$2:$S$10,0))),0,$L$12*K1376))</f>
        <v>0</v>
      </c>
      <c r="O1376" s="234">
        <f t="shared" si="114"/>
        <v>0</v>
      </c>
      <c r="P1376" s="10"/>
      <c r="Q1376" s="9"/>
      <c r="S1376" s="340">
        <f t="shared" si="115"/>
        <v>0</v>
      </c>
      <c r="T1376" s="340">
        <f t="shared" si="116"/>
        <v>0</v>
      </c>
    </row>
    <row r="1377" spans="2:20" ht="14.4" x14ac:dyDescent="0.3">
      <c r="B1377" s="30"/>
      <c r="C1377" s="16"/>
      <c r="D1377" s="16"/>
      <c r="E1377" s="25"/>
      <c r="F1377" s="16"/>
      <c r="G1377" s="15"/>
      <c r="H1377" s="14"/>
      <c r="I1377" s="13"/>
      <c r="J1377" s="13"/>
      <c r="K1377" s="12"/>
      <c r="L1377" s="232">
        <f t="shared" si="112"/>
        <v>0</v>
      </c>
      <c r="M1377" s="234">
        <f t="shared" si="113"/>
        <v>0</v>
      </c>
      <c r="N1377" s="11">
        <f>IF(Q1377="x",0,IF(J1377&lt;(INDEX(Lookup!$U$2:$U$10,MATCH($D$47,Lookup!$S$2:$S$10,0))),0,$L$12*K1377))</f>
        <v>0</v>
      </c>
      <c r="O1377" s="234">
        <f t="shared" si="114"/>
        <v>0</v>
      </c>
      <c r="P1377" s="10"/>
      <c r="Q1377" s="9"/>
      <c r="S1377" s="340">
        <f t="shared" si="115"/>
        <v>0</v>
      </c>
      <c r="T1377" s="340">
        <f t="shared" si="116"/>
        <v>0</v>
      </c>
    </row>
    <row r="1378" spans="2:20" ht="14.4" x14ac:dyDescent="0.3">
      <c r="B1378" s="30"/>
      <c r="C1378" s="16"/>
      <c r="D1378" s="16"/>
      <c r="E1378" s="25"/>
      <c r="F1378" s="16"/>
      <c r="G1378" s="15"/>
      <c r="H1378" s="14"/>
      <c r="I1378" s="13"/>
      <c r="J1378" s="13"/>
      <c r="K1378" s="12"/>
      <c r="L1378" s="232">
        <f t="shared" si="112"/>
        <v>0</v>
      </c>
      <c r="M1378" s="234">
        <f t="shared" si="113"/>
        <v>0</v>
      </c>
      <c r="N1378" s="11">
        <f>IF(Q1378="x",0,IF(J1378&lt;(INDEX(Lookup!$U$2:$U$10,MATCH($D$47,Lookup!$S$2:$S$10,0))),0,$L$12*K1378))</f>
        <v>0</v>
      </c>
      <c r="O1378" s="234">
        <f t="shared" si="114"/>
        <v>0</v>
      </c>
      <c r="P1378" s="10"/>
      <c r="Q1378" s="9"/>
      <c r="S1378" s="340">
        <f t="shared" si="115"/>
        <v>0</v>
      </c>
      <c r="T1378" s="340">
        <f t="shared" si="116"/>
        <v>0</v>
      </c>
    </row>
    <row r="1379" spans="2:20" ht="14.4" x14ac:dyDescent="0.3">
      <c r="B1379" s="30"/>
      <c r="C1379" s="16"/>
      <c r="D1379" s="16"/>
      <c r="E1379" s="25"/>
      <c r="F1379" s="16"/>
      <c r="G1379" s="15"/>
      <c r="H1379" s="14"/>
      <c r="I1379" s="13"/>
      <c r="J1379" s="13"/>
      <c r="K1379" s="12"/>
      <c r="L1379" s="232">
        <f t="shared" si="112"/>
        <v>0</v>
      </c>
      <c r="M1379" s="234">
        <f t="shared" si="113"/>
        <v>0</v>
      </c>
      <c r="N1379" s="11">
        <f>IF(Q1379="x",0,IF(J1379&lt;(INDEX(Lookup!$U$2:$U$10,MATCH($D$47,Lookup!$S$2:$S$10,0))),0,$L$12*K1379))</f>
        <v>0</v>
      </c>
      <c r="O1379" s="234">
        <f t="shared" si="114"/>
        <v>0</v>
      </c>
      <c r="P1379" s="10"/>
      <c r="Q1379" s="9"/>
      <c r="S1379" s="340">
        <f t="shared" si="115"/>
        <v>0</v>
      </c>
      <c r="T1379" s="340">
        <f t="shared" si="116"/>
        <v>0</v>
      </c>
    </row>
    <row r="1380" spans="2:20" ht="14.4" x14ac:dyDescent="0.3">
      <c r="B1380" s="30"/>
      <c r="C1380" s="16"/>
      <c r="D1380" s="16"/>
      <c r="E1380" s="25"/>
      <c r="F1380" s="16"/>
      <c r="G1380" s="15"/>
      <c r="H1380" s="14"/>
      <c r="I1380" s="13"/>
      <c r="J1380" s="13"/>
      <c r="K1380" s="12"/>
      <c r="L1380" s="232">
        <f t="shared" si="112"/>
        <v>0</v>
      </c>
      <c r="M1380" s="234">
        <f t="shared" si="113"/>
        <v>0</v>
      </c>
      <c r="N1380" s="11">
        <f>IF(Q1380="x",0,IF(J1380&lt;(INDEX(Lookup!$U$2:$U$10,MATCH($D$47,Lookup!$S$2:$S$10,0))),0,$L$12*K1380))</f>
        <v>0</v>
      </c>
      <c r="O1380" s="234">
        <f t="shared" si="114"/>
        <v>0</v>
      </c>
      <c r="P1380" s="10"/>
      <c r="Q1380" s="9"/>
      <c r="S1380" s="340">
        <f t="shared" si="115"/>
        <v>0</v>
      </c>
      <c r="T1380" s="340">
        <f t="shared" si="116"/>
        <v>0</v>
      </c>
    </row>
    <row r="1381" spans="2:20" ht="14.4" x14ac:dyDescent="0.3">
      <c r="B1381" s="30"/>
      <c r="C1381" s="16"/>
      <c r="D1381" s="16"/>
      <c r="E1381" s="25"/>
      <c r="F1381" s="16"/>
      <c r="G1381" s="15"/>
      <c r="H1381" s="14"/>
      <c r="I1381" s="13"/>
      <c r="J1381" s="13"/>
      <c r="K1381" s="12"/>
      <c r="L1381" s="232">
        <f t="shared" si="112"/>
        <v>0</v>
      </c>
      <c r="M1381" s="234">
        <f t="shared" si="113"/>
        <v>0</v>
      </c>
      <c r="N1381" s="11">
        <f>IF(Q1381="x",0,IF(J1381&lt;(INDEX(Lookup!$U$2:$U$10,MATCH($D$47,Lookup!$S$2:$S$10,0))),0,$L$12*K1381))</f>
        <v>0</v>
      </c>
      <c r="O1381" s="234">
        <f t="shared" si="114"/>
        <v>0</v>
      </c>
      <c r="P1381" s="10"/>
      <c r="Q1381" s="9"/>
      <c r="S1381" s="340">
        <f t="shared" si="115"/>
        <v>0</v>
      </c>
      <c r="T1381" s="340">
        <f t="shared" si="116"/>
        <v>0</v>
      </c>
    </row>
    <row r="1382" spans="2:20" ht="14.4" x14ac:dyDescent="0.3">
      <c r="B1382" s="30"/>
      <c r="C1382" s="16"/>
      <c r="D1382" s="16"/>
      <c r="E1382" s="25"/>
      <c r="F1382" s="16"/>
      <c r="G1382" s="15"/>
      <c r="H1382" s="14"/>
      <c r="I1382" s="13"/>
      <c r="J1382" s="13"/>
      <c r="K1382" s="12"/>
      <c r="L1382" s="232">
        <f t="shared" si="112"/>
        <v>0</v>
      </c>
      <c r="M1382" s="234">
        <f t="shared" si="113"/>
        <v>0</v>
      </c>
      <c r="N1382" s="11">
        <f>IF(Q1382="x",0,IF(J1382&lt;(INDEX(Lookup!$U$2:$U$10,MATCH($D$47,Lookup!$S$2:$S$10,0))),0,$L$12*K1382))</f>
        <v>0</v>
      </c>
      <c r="O1382" s="234">
        <f t="shared" si="114"/>
        <v>0</v>
      </c>
      <c r="P1382" s="10"/>
      <c r="Q1382" s="9"/>
      <c r="S1382" s="340">
        <f t="shared" si="115"/>
        <v>0</v>
      </c>
      <c r="T1382" s="340">
        <f t="shared" si="116"/>
        <v>0</v>
      </c>
    </row>
    <row r="1383" spans="2:20" ht="14.4" x14ac:dyDescent="0.3">
      <c r="B1383" s="30"/>
      <c r="C1383" s="16"/>
      <c r="D1383" s="16"/>
      <c r="E1383" s="25"/>
      <c r="F1383" s="16"/>
      <c r="G1383" s="15"/>
      <c r="H1383" s="14"/>
      <c r="I1383" s="13"/>
      <c r="J1383" s="13"/>
      <c r="K1383" s="12"/>
      <c r="L1383" s="232">
        <f t="shared" si="112"/>
        <v>0</v>
      </c>
      <c r="M1383" s="234">
        <f t="shared" si="113"/>
        <v>0</v>
      </c>
      <c r="N1383" s="11">
        <f>IF(Q1383="x",0,IF(J1383&lt;(INDEX(Lookup!$U$2:$U$10,MATCH($D$47,Lookup!$S$2:$S$10,0))),0,$L$12*K1383))</f>
        <v>0</v>
      </c>
      <c r="O1383" s="234">
        <f t="shared" si="114"/>
        <v>0</v>
      </c>
      <c r="P1383" s="10"/>
      <c r="Q1383" s="9"/>
      <c r="S1383" s="340">
        <f t="shared" si="115"/>
        <v>0</v>
      </c>
      <c r="T1383" s="340">
        <f t="shared" si="116"/>
        <v>0</v>
      </c>
    </row>
    <row r="1384" spans="2:20" ht="14.4" x14ac:dyDescent="0.3">
      <c r="B1384" s="30"/>
      <c r="C1384" s="16"/>
      <c r="D1384" s="16"/>
      <c r="E1384" s="25"/>
      <c r="F1384" s="16"/>
      <c r="G1384" s="15"/>
      <c r="H1384" s="14"/>
      <c r="I1384" s="13"/>
      <c r="J1384" s="13"/>
      <c r="K1384" s="12"/>
      <c r="L1384" s="232">
        <f t="shared" si="112"/>
        <v>0</v>
      </c>
      <c r="M1384" s="234">
        <f t="shared" si="113"/>
        <v>0</v>
      </c>
      <c r="N1384" s="11">
        <f>IF(Q1384="x",0,IF(J1384&lt;(INDEX(Lookup!$U$2:$U$10,MATCH($D$47,Lookup!$S$2:$S$10,0))),0,$L$12*K1384))</f>
        <v>0</v>
      </c>
      <c r="O1384" s="234">
        <f t="shared" si="114"/>
        <v>0</v>
      </c>
      <c r="P1384" s="10"/>
      <c r="Q1384" s="9"/>
      <c r="S1384" s="340">
        <f t="shared" si="115"/>
        <v>0</v>
      </c>
      <c r="T1384" s="340">
        <f t="shared" si="116"/>
        <v>0</v>
      </c>
    </row>
    <row r="1385" spans="2:20" ht="14.4" x14ac:dyDescent="0.3">
      <c r="B1385" s="30"/>
      <c r="C1385" s="16"/>
      <c r="D1385" s="16"/>
      <c r="E1385" s="25"/>
      <c r="F1385" s="16"/>
      <c r="G1385" s="15"/>
      <c r="H1385" s="14"/>
      <c r="I1385" s="13"/>
      <c r="J1385" s="13"/>
      <c r="K1385" s="12"/>
      <c r="L1385" s="232">
        <f t="shared" si="112"/>
        <v>0</v>
      </c>
      <c r="M1385" s="234">
        <f t="shared" si="113"/>
        <v>0</v>
      </c>
      <c r="N1385" s="11">
        <f>IF(Q1385="x",0,IF(J1385&lt;(INDEX(Lookup!$U$2:$U$10,MATCH($D$47,Lookup!$S$2:$S$10,0))),0,$L$12*K1385))</f>
        <v>0</v>
      </c>
      <c r="O1385" s="234">
        <f t="shared" si="114"/>
        <v>0</v>
      </c>
      <c r="P1385" s="10"/>
      <c r="Q1385" s="9"/>
      <c r="S1385" s="340">
        <f t="shared" si="115"/>
        <v>0</v>
      </c>
      <c r="T1385" s="340">
        <f t="shared" si="116"/>
        <v>0</v>
      </c>
    </row>
    <row r="1386" spans="2:20" ht="14.4" x14ac:dyDescent="0.3">
      <c r="B1386" s="30"/>
      <c r="C1386" s="16"/>
      <c r="D1386" s="16"/>
      <c r="E1386" s="25"/>
      <c r="F1386" s="16"/>
      <c r="G1386" s="15"/>
      <c r="H1386" s="14"/>
      <c r="I1386" s="13"/>
      <c r="J1386" s="13"/>
      <c r="K1386" s="12"/>
      <c r="L1386" s="232">
        <f t="shared" si="112"/>
        <v>0</v>
      </c>
      <c r="M1386" s="234">
        <f t="shared" si="113"/>
        <v>0</v>
      </c>
      <c r="N1386" s="11">
        <f>IF(Q1386="x",0,IF(J1386&lt;(INDEX(Lookup!$U$2:$U$10,MATCH($D$47,Lookup!$S$2:$S$10,0))),0,$L$12*K1386))</f>
        <v>0</v>
      </c>
      <c r="O1386" s="234">
        <f t="shared" si="114"/>
        <v>0</v>
      </c>
      <c r="P1386" s="10"/>
      <c r="Q1386" s="9"/>
      <c r="S1386" s="340">
        <f t="shared" si="115"/>
        <v>0</v>
      </c>
      <c r="T1386" s="340">
        <f t="shared" si="116"/>
        <v>0</v>
      </c>
    </row>
    <row r="1387" spans="2:20" ht="14.4" x14ac:dyDescent="0.3">
      <c r="B1387" s="30"/>
      <c r="C1387" s="16"/>
      <c r="D1387" s="16"/>
      <c r="E1387" s="25"/>
      <c r="F1387" s="16"/>
      <c r="G1387" s="15"/>
      <c r="H1387" s="14"/>
      <c r="I1387" s="13"/>
      <c r="J1387" s="13"/>
      <c r="K1387" s="12"/>
      <c r="L1387" s="232">
        <f t="shared" si="112"/>
        <v>0</v>
      </c>
      <c r="M1387" s="234">
        <f t="shared" si="113"/>
        <v>0</v>
      </c>
      <c r="N1387" s="11">
        <f>IF(Q1387="x",0,IF(J1387&lt;(INDEX(Lookup!$U$2:$U$10,MATCH($D$47,Lookup!$S$2:$S$10,0))),0,$L$12*K1387))</f>
        <v>0</v>
      </c>
      <c r="O1387" s="234">
        <f t="shared" si="114"/>
        <v>0</v>
      </c>
      <c r="P1387" s="10"/>
      <c r="Q1387" s="9"/>
      <c r="S1387" s="340">
        <f t="shared" si="115"/>
        <v>0</v>
      </c>
      <c r="T1387" s="340">
        <f t="shared" si="116"/>
        <v>0</v>
      </c>
    </row>
    <row r="1388" spans="2:20" ht="14.4" x14ac:dyDescent="0.3">
      <c r="B1388" s="30"/>
      <c r="C1388" s="16"/>
      <c r="D1388" s="16"/>
      <c r="E1388" s="25"/>
      <c r="F1388" s="16"/>
      <c r="G1388" s="15"/>
      <c r="H1388" s="14"/>
      <c r="I1388" s="13"/>
      <c r="J1388" s="13"/>
      <c r="K1388" s="12"/>
      <c r="L1388" s="232">
        <f t="shared" si="112"/>
        <v>0</v>
      </c>
      <c r="M1388" s="234">
        <f t="shared" si="113"/>
        <v>0</v>
      </c>
      <c r="N1388" s="11">
        <f>IF(Q1388="x",0,IF(J1388&lt;(INDEX(Lookup!$U$2:$U$10,MATCH($D$47,Lookup!$S$2:$S$10,0))),0,$L$12*K1388))</f>
        <v>0</v>
      </c>
      <c r="O1388" s="234">
        <f t="shared" si="114"/>
        <v>0</v>
      </c>
      <c r="P1388" s="10"/>
      <c r="Q1388" s="9"/>
      <c r="S1388" s="340">
        <f t="shared" si="115"/>
        <v>0</v>
      </c>
      <c r="T1388" s="340">
        <f t="shared" si="116"/>
        <v>0</v>
      </c>
    </row>
    <row r="1389" spans="2:20" ht="14.4" x14ac:dyDescent="0.3">
      <c r="B1389" s="30"/>
      <c r="C1389" s="16"/>
      <c r="D1389" s="16"/>
      <c r="E1389" s="25"/>
      <c r="F1389" s="16"/>
      <c r="G1389" s="15"/>
      <c r="H1389" s="14"/>
      <c r="I1389" s="13"/>
      <c r="J1389" s="13"/>
      <c r="K1389" s="12"/>
      <c r="L1389" s="232">
        <f t="shared" si="112"/>
        <v>0</v>
      </c>
      <c r="M1389" s="234">
        <f t="shared" si="113"/>
        <v>0</v>
      </c>
      <c r="N1389" s="11">
        <f>IF(Q1389="x",0,IF(J1389&lt;(INDEX(Lookup!$U$2:$U$10,MATCH($D$47,Lookup!$S$2:$S$10,0))),0,$L$12*K1389))</f>
        <v>0</v>
      </c>
      <c r="O1389" s="234">
        <f t="shared" si="114"/>
        <v>0</v>
      </c>
      <c r="P1389" s="10"/>
      <c r="Q1389" s="9"/>
      <c r="S1389" s="340">
        <f t="shared" si="115"/>
        <v>0</v>
      </c>
      <c r="T1389" s="340">
        <f t="shared" si="116"/>
        <v>0</v>
      </c>
    </row>
    <row r="1390" spans="2:20" ht="14.4" x14ac:dyDescent="0.3">
      <c r="B1390" s="30"/>
      <c r="C1390" s="16"/>
      <c r="D1390" s="16"/>
      <c r="E1390" s="25"/>
      <c r="F1390" s="16"/>
      <c r="G1390" s="15"/>
      <c r="H1390" s="14"/>
      <c r="I1390" s="13"/>
      <c r="J1390" s="13"/>
      <c r="K1390" s="12"/>
      <c r="L1390" s="232">
        <f t="shared" si="112"/>
        <v>0</v>
      </c>
      <c r="M1390" s="234">
        <f t="shared" si="113"/>
        <v>0</v>
      </c>
      <c r="N1390" s="11">
        <f>IF(Q1390="x",0,IF(J1390&lt;(INDEX(Lookup!$U$2:$U$10,MATCH($D$47,Lookup!$S$2:$S$10,0))),0,$L$12*K1390))</f>
        <v>0</v>
      </c>
      <c r="O1390" s="234">
        <f t="shared" si="114"/>
        <v>0</v>
      </c>
      <c r="P1390" s="10"/>
      <c r="Q1390" s="9"/>
      <c r="S1390" s="340">
        <f t="shared" si="115"/>
        <v>0</v>
      </c>
      <c r="T1390" s="340">
        <f t="shared" si="116"/>
        <v>0</v>
      </c>
    </row>
    <row r="1391" spans="2:20" ht="14.4" x14ac:dyDescent="0.3">
      <c r="B1391" s="30"/>
      <c r="C1391" s="16"/>
      <c r="D1391" s="16"/>
      <c r="E1391" s="25"/>
      <c r="F1391" s="16"/>
      <c r="G1391" s="15"/>
      <c r="H1391" s="14"/>
      <c r="I1391" s="13"/>
      <c r="J1391" s="13"/>
      <c r="K1391" s="12"/>
      <c r="L1391" s="232">
        <f t="shared" si="112"/>
        <v>0</v>
      </c>
      <c r="M1391" s="234">
        <f t="shared" si="113"/>
        <v>0</v>
      </c>
      <c r="N1391" s="11">
        <f>IF(Q1391="x",0,IF(J1391&lt;(INDEX(Lookup!$U$2:$U$10,MATCH($D$47,Lookup!$S$2:$S$10,0))),0,$L$12*K1391))</f>
        <v>0</v>
      </c>
      <c r="O1391" s="234">
        <f t="shared" si="114"/>
        <v>0</v>
      </c>
      <c r="P1391" s="10"/>
      <c r="Q1391" s="9"/>
      <c r="S1391" s="340">
        <f t="shared" si="115"/>
        <v>0</v>
      </c>
      <c r="T1391" s="340">
        <f t="shared" si="116"/>
        <v>0</v>
      </c>
    </row>
    <row r="1392" spans="2:20" ht="14.4" x14ac:dyDescent="0.3">
      <c r="B1392" s="30"/>
      <c r="C1392" s="16"/>
      <c r="D1392" s="16"/>
      <c r="E1392" s="25"/>
      <c r="F1392" s="16"/>
      <c r="G1392" s="15"/>
      <c r="H1392" s="14"/>
      <c r="I1392" s="13"/>
      <c r="J1392" s="13"/>
      <c r="K1392" s="12"/>
      <c r="L1392" s="232">
        <f t="shared" si="112"/>
        <v>0</v>
      </c>
      <c r="M1392" s="234">
        <f t="shared" si="113"/>
        <v>0</v>
      </c>
      <c r="N1392" s="11">
        <f>IF(Q1392="x",0,IF(J1392&lt;(INDEX(Lookup!$U$2:$U$10,MATCH($D$47,Lookup!$S$2:$S$10,0))),0,$L$12*K1392))</f>
        <v>0</v>
      </c>
      <c r="O1392" s="234">
        <f t="shared" si="114"/>
        <v>0</v>
      </c>
      <c r="P1392" s="10"/>
      <c r="Q1392" s="9"/>
      <c r="S1392" s="340">
        <f t="shared" si="115"/>
        <v>0</v>
      </c>
      <c r="T1392" s="340">
        <f t="shared" si="116"/>
        <v>0</v>
      </c>
    </row>
    <row r="1393" spans="2:20" ht="14.4" x14ac:dyDescent="0.3">
      <c r="B1393" s="30"/>
      <c r="C1393" s="16"/>
      <c r="D1393" s="16"/>
      <c r="E1393" s="25"/>
      <c r="F1393" s="16"/>
      <c r="G1393" s="15"/>
      <c r="H1393" s="14"/>
      <c r="I1393" s="13"/>
      <c r="J1393" s="13"/>
      <c r="K1393" s="12"/>
      <c r="L1393" s="232">
        <f t="shared" si="112"/>
        <v>0</v>
      </c>
      <c r="M1393" s="234">
        <f t="shared" si="113"/>
        <v>0</v>
      </c>
      <c r="N1393" s="11">
        <f>IF(Q1393="x",0,IF(J1393&lt;(INDEX(Lookup!$U$2:$U$10,MATCH($D$47,Lookup!$S$2:$S$10,0))),0,$L$12*K1393))</f>
        <v>0</v>
      </c>
      <c r="O1393" s="234">
        <f t="shared" si="114"/>
        <v>0</v>
      </c>
      <c r="P1393" s="10"/>
      <c r="Q1393" s="9"/>
      <c r="S1393" s="340">
        <f t="shared" si="115"/>
        <v>0</v>
      </c>
      <c r="T1393" s="340">
        <f t="shared" si="116"/>
        <v>0</v>
      </c>
    </row>
    <row r="1394" spans="2:20" ht="14.4" x14ac:dyDescent="0.3">
      <c r="B1394" s="30"/>
      <c r="C1394" s="16"/>
      <c r="D1394" s="16"/>
      <c r="E1394" s="25"/>
      <c r="F1394" s="16"/>
      <c r="G1394" s="15"/>
      <c r="H1394" s="14"/>
      <c r="I1394" s="13"/>
      <c r="J1394" s="13"/>
      <c r="K1394" s="12"/>
      <c r="L1394" s="232">
        <f t="shared" ref="L1394:L1457" si="117">IF(ROUNDDOWN(DATEDIF(I1394,J1394,"d")/7,0)&gt;$L$12,$L$12*K1394,K1394*ROUNDDOWN(DATEDIF(I1394,J1394,"d")/7,0))</f>
        <v>0</v>
      </c>
      <c r="M1394" s="234">
        <f t="shared" ref="M1394:M1457" si="118">L1394*$L$6</f>
        <v>0</v>
      </c>
      <c r="N1394" s="11">
        <f>IF(Q1394="x",0,IF(J1394&lt;(INDEX(Lookup!$U$2:$U$10,MATCH($D$47,Lookup!$S$2:$S$10,0))),0,$L$12*K1394))</f>
        <v>0</v>
      </c>
      <c r="O1394" s="234">
        <f t="shared" ref="O1394:O1457" si="119">N1394*$L$6</f>
        <v>0</v>
      </c>
      <c r="P1394" s="10"/>
      <c r="Q1394" s="9"/>
      <c r="S1394" s="340">
        <f t="shared" si="115"/>
        <v>0</v>
      </c>
      <c r="T1394" s="340">
        <f t="shared" si="116"/>
        <v>0</v>
      </c>
    </row>
    <row r="1395" spans="2:20" ht="14.4" x14ac:dyDescent="0.3">
      <c r="B1395" s="30"/>
      <c r="C1395" s="16"/>
      <c r="D1395" s="16"/>
      <c r="E1395" s="25"/>
      <c r="F1395" s="16"/>
      <c r="G1395" s="15"/>
      <c r="H1395" s="14"/>
      <c r="I1395" s="13"/>
      <c r="J1395" s="13"/>
      <c r="K1395" s="12"/>
      <c r="L1395" s="232">
        <f t="shared" si="117"/>
        <v>0</v>
      </c>
      <c r="M1395" s="234">
        <f t="shared" si="118"/>
        <v>0</v>
      </c>
      <c r="N1395" s="11">
        <f>IF(Q1395="x",0,IF(J1395&lt;(INDEX(Lookup!$U$2:$U$10,MATCH($D$47,Lookup!$S$2:$S$10,0))),0,$L$12*K1395))</f>
        <v>0</v>
      </c>
      <c r="O1395" s="234">
        <f t="shared" si="119"/>
        <v>0</v>
      </c>
      <c r="P1395" s="10"/>
      <c r="Q1395" s="9"/>
      <c r="S1395" s="340">
        <f t="shared" ref="S1395:S1458" si="120">M1395*$I$35</f>
        <v>0</v>
      </c>
      <c r="T1395" s="340">
        <f t="shared" ref="T1395:T1458" si="121">O1395*$I$44</f>
        <v>0</v>
      </c>
    </row>
    <row r="1396" spans="2:20" ht="14.4" x14ac:dyDescent="0.3">
      <c r="B1396" s="30"/>
      <c r="C1396" s="16"/>
      <c r="D1396" s="16"/>
      <c r="E1396" s="25"/>
      <c r="F1396" s="16"/>
      <c r="G1396" s="15"/>
      <c r="H1396" s="14"/>
      <c r="I1396" s="13"/>
      <c r="J1396" s="13"/>
      <c r="K1396" s="12"/>
      <c r="L1396" s="232">
        <f t="shared" si="117"/>
        <v>0</v>
      </c>
      <c r="M1396" s="234">
        <f t="shared" si="118"/>
        <v>0</v>
      </c>
      <c r="N1396" s="11">
        <f>IF(Q1396="x",0,IF(J1396&lt;(INDEX(Lookup!$U$2:$U$10,MATCH($D$47,Lookup!$S$2:$S$10,0))),0,$L$12*K1396))</f>
        <v>0</v>
      </c>
      <c r="O1396" s="234">
        <f t="shared" si="119"/>
        <v>0</v>
      </c>
      <c r="P1396" s="10"/>
      <c r="Q1396" s="9"/>
      <c r="S1396" s="340">
        <f t="shared" si="120"/>
        <v>0</v>
      </c>
      <c r="T1396" s="340">
        <f t="shared" si="121"/>
        <v>0</v>
      </c>
    </row>
    <row r="1397" spans="2:20" ht="14.4" x14ac:dyDescent="0.3">
      <c r="B1397" s="30"/>
      <c r="C1397" s="16"/>
      <c r="D1397" s="16"/>
      <c r="E1397" s="25"/>
      <c r="F1397" s="16"/>
      <c r="G1397" s="15"/>
      <c r="H1397" s="14"/>
      <c r="I1397" s="13"/>
      <c r="J1397" s="13"/>
      <c r="K1397" s="12"/>
      <c r="L1397" s="232">
        <f t="shared" si="117"/>
        <v>0</v>
      </c>
      <c r="M1397" s="234">
        <f t="shared" si="118"/>
        <v>0</v>
      </c>
      <c r="N1397" s="11">
        <f>IF(Q1397="x",0,IF(J1397&lt;(INDEX(Lookup!$U$2:$U$10,MATCH($D$47,Lookup!$S$2:$S$10,0))),0,$L$12*K1397))</f>
        <v>0</v>
      </c>
      <c r="O1397" s="234">
        <f t="shared" si="119"/>
        <v>0</v>
      </c>
      <c r="P1397" s="10"/>
      <c r="Q1397" s="9"/>
      <c r="S1397" s="340">
        <f t="shared" si="120"/>
        <v>0</v>
      </c>
      <c r="T1397" s="340">
        <f t="shared" si="121"/>
        <v>0</v>
      </c>
    </row>
    <row r="1398" spans="2:20" ht="14.4" x14ac:dyDescent="0.3">
      <c r="B1398" s="30"/>
      <c r="C1398" s="16"/>
      <c r="D1398" s="16"/>
      <c r="E1398" s="25"/>
      <c r="F1398" s="16"/>
      <c r="G1398" s="15"/>
      <c r="H1398" s="14"/>
      <c r="I1398" s="13"/>
      <c r="J1398" s="13"/>
      <c r="K1398" s="12"/>
      <c r="L1398" s="232">
        <f t="shared" si="117"/>
        <v>0</v>
      </c>
      <c r="M1398" s="234">
        <f t="shared" si="118"/>
        <v>0</v>
      </c>
      <c r="N1398" s="11">
        <f>IF(Q1398="x",0,IF(J1398&lt;(INDEX(Lookup!$U$2:$U$10,MATCH($D$47,Lookup!$S$2:$S$10,0))),0,$L$12*K1398))</f>
        <v>0</v>
      </c>
      <c r="O1398" s="234">
        <f t="shared" si="119"/>
        <v>0</v>
      </c>
      <c r="P1398" s="10"/>
      <c r="Q1398" s="9"/>
      <c r="S1398" s="340">
        <f t="shared" si="120"/>
        <v>0</v>
      </c>
      <c r="T1398" s="340">
        <f t="shared" si="121"/>
        <v>0</v>
      </c>
    </row>
    <row r="1399" spans="2:20" ht="14.4" x14ac:dyDescent="0.3">
      <c r="B1399" s="30"/>
      <c r="C1399" s="16"/>
      <c r="D1399" s="16"/>
      <c r="E1399" s="25"/>
      <c r="F1399" s="16"/>
      <c r="G1399" s="15"/>
      <c r="H1399" s="14"/>
      <c r="I1399" s="13"/>
      <c r="J1399" s="13"/>
      <c r="K1399" s="12"/>
      <c r="L1399" s="232">
        <f t="shared" si="117"/>
        <v>0</v>
      </c>
      <c r="M1399" s="234">
        <f t="shared" si="118"/>
        <v>0</v>
      </c>
      <c r="N1399" s="11">
        <f>IF(Q1399="x",0,IF(J1399&lt;(INDEX(Lookup!$U$2:$U$10,MATCH($D$47,Lookup!$S$2:$S$10,0))),0,$L$12*K1399))</f>
        <v>0</v>
      </c>
      <c r="O1399" s="234">
        <f t="shared" si="119"/>
        <v>0</v>
      </c>
      <c r="P1399" s="10"/>
      <c r="Q1399" s="9"/>
      <c r="S1399" s="340">
        <f t="shared" si="120"/>
        <v>0</v>
      </c>
      <c r="T1399" s="340">
        <f t="shared" si="121"/>
        <v>0</v>
      </c>
    </row>
    <row r="1400" spans="2:20" ht="14.4" x14ac:dyDescent="0.3">
      <c r="B1400" s="30"/>
      <c r="C1400" s="16"/>
      <c r="D1400" s="16"/>
      <c r="E1400" s="25"/>
      <c r="F1400" s="16"/>
      <c r="G1400" s="15"/>
      <c r="H1400" s="14"/>
      <c r="I1400" s="13"/>
      <c r="J1400" s="13"/>
      <c r="K1400" s="12"/>
      <c r="L1400" s="232">
        <f t="shared" si="117"/>
        <v>0</v>
      </c>
      <c r="M1400" s="234">
        <f t="shared" si="118"/>
        <v>0</v>
      </c>
      <c r="N1400" s="11">
        <f>IF(Q1400="x",0,IF(J1400&lt;(INDEX(Lookup!$U$2:$U$10,MATCH($D$47,Lookup!$S$2:$S$10,0))),0,$L$12*K1400))</f>
        <v>0</v>
      </c>
      <c r="O1400" s="234">
        <f t="shared" si="119"/>
        <v>0</v>
      </c>
      <c r="P1400" s="10"/>
      <c r="Q1400" s="9"/>
      <c r="S1400" s="340">
        <f t="shared" si="120"/>
        <v>0</v>
      </c>
      <c r="T1400" s="340">
        <f t="shared" si="121"/>
        <v>0</v>
      </c>
    </row>
    <row r="1401" spans="2:20" ht="14.4" x14ac:dyDescent="0.3">
      <c r="B1401" s="30"/>
      <c r="C1401" s="16"/>
      <c r="D1401" s="16"/>
      <c r="E1401" s="25"/>
      <c r="F1401" s="16"/>
      <c r="G1401" s="15"/>
      <c r="H1401" s="14"/>
      <c r="I1401" s="13"/>
      <c r="J1401" s="13"/>
      <c r="K1401" s="12"/>
      <c r="L1401" s="232">
        <f t="shared" si="117"/>
        <v>0</v>
      </c>
      <c r="M1401" s="234">
        <f t="shared" si="118"/>
        <v>0</v>
      </c>
      <c r="N1401" s="11">
        <f>IF(Q1401="x",0,IF(J1401&lt;(INDEX(Lookup!$U$2:$U$10,MATCH($D$47,Lookup!$S$2:$S$10,0))),0,$L$12*K1401))</f>
        <v>0</v>
      </c>
      <c r="O1401" s="234">
        <f t="shared" si="119"/>
        <v>0</v>
      </c>
      <c r="P1401" s="10"/>
      <c r="Q1401" s="9"/>
      <c r="S1401" s="340">
        <f t="shared" si="120"/>
        <v>0</v>
      </c>
      <c r="T1401" s="340">
        <f t="shared" si="121"/>
        <v>0</v>
      </c>
    </row>
    <row r="1402" spans="2:20" ht="14.4" x14ac:dyDescent="0.3">
      <c r="B1402" s="30"/>
      <c r="C1402" s="16"/>
      <c r="D1402" s="16"/>
      <c r="E1402" s="25"/>
      <c r="F1402" s="16"/>
      <c r="G1402" s="15"/>
      <c r="H1402" s="14"/>
      <c r="I1402" s="13"/>
      <c r="J1402" s="13"/>
      <c r="K1402" s="12"/>
      <c r="L1402" s="232">
        <f t="shared" si="117"/>
        <v>0</v>
      </c>
      <c r="M1402" s="234">
        <f t="shared" si="118"/>
        <v>0</v>
      </c>
      <c r="N1402" s="11">
        <f>IF(Q1402="x",0,IF(J1402&lt;(INDEX(Lookup!$U$2:$U$10,MATCH($D$47,Lookup!$S$2:$S$10,0))),0,$L$12*K1402))</f>
        <v>0</v>
      </c>
      <c r="O1402" s="234">
        <f t="shared" si="119"/>
        <v>0</v>
      </c>
      <c r="P1402" s="10"/>
      <c r="Q1402" s="9"/>
      <c r="S1402" s="340">
        <f t="shared" si="120"/>
        <v>0</v>
      </c>
      <c r="T1402" s="340">
        <f t="shared" si="121"/>
        <v>0</v>
      </c>
    </row>
    <row r="1403" spans="2:20" ht="14.4" x14ac:dyDescent="0.3">
      <c r="B1403" s="30"/>
      <c r="C1403" s="16"/>
      <c r="D1403" s="16"/>
      <c r="E1403" s="25"/>
      <c r="F1403" s="16"/>
      <c r="G1403" s="15"/>
      <c r="H1403" s="14"/>
      <c r="I1403" s="13"/>
      <c r="J1403" s="13"/>
      <c r="K1403" s="12"/>
      <c r="L1403" s="232">
        <f t="shared" si="117"/>
        <v>0</v>
      </c>
      <c r="M1403" s="234">
        <f t="shared" si="118"/>
        <v>0</v>
      </c>
      <c r="N1403" s="11">
        <f>IF(Q1403="x",0,IF(J1403&lt;(INDEX(Lookup!$U$2:$U$10,MATCH($D$47,Lookup!$S$2:$S$10,0))),0,$L$12*K1403))</f>
        <v>0</v>
      </c>
      <c r="O1403" s="234">
        <f t="shared" si="119"/>
        <v>0</v>
      </c>
      <c r="P1403" s="10"/>
      <c r="Q1403" s="9"/>
      <c r="S1403" s="340">
        <f t="shared" si="120"/>
        <v>0</v>
      </c>
      <c r="T1403" s="340">
        <f t="shared" si="121"/>
        <v>0</v>
      </c>
    </row>
    <row r="1404" spans="2:20" ht="14.4" x14ac:dyDescent="0.3">
      <c r="B1404" s="30"/>
      <c r="C1404" s="16"/>
      <c r="D1404" s="16"/>
      <c r="E1404" s="25"/>
      <c r="F1404" s="16"/>
      <c r="G1404" s="15"/>
      <c r="H1404" s="14"/>
      <c r="I1404" s="13"/>
      <c r="J1404" s="13"/>
      <c r="K1404" s="12"/>
      <c r="L1404" s="232">
        <f t="shared" si="117"/>
        <v>0</v>
      </c>
      <c r="M1404" s="234">
        <f t="shared" si="118"/>
        <v>0</v>
      </c>
      <c r="N1404" s="11">
        <f>IF(Q1404="x",0,IF(J1404&lt;(INDEX(Lookup!$U$2:$U$10,MATCH($D$47,Lookup!$S$2:$S$10,0))),0,$L$12*K1404))</f>
        <v>0</v>
      </c>
      <c r="O1404" s="234">
        <f t="shared" si="119"/>
        <v>0</v>
      </c>
      <c r="P1404" s="10"/>
      <c r="Q1404" s="9"/>
      <c r="S1404" s="340">
        <f t="shared" si="120"/>
        <v>0</v>
      </c>
      <c r="T1404" s="340">
        <f t="shared" si="121"/>
        <v>0</v>
      </c>
    </row>
    <row r="1405" spans="2:20" ht="14.4" x14ac:dyDescent="0.3">
      <c r="B1405" s="30"/>
      <c r="C1405" s="16"/>
      <c r="D1405" s="16"/>
      <c r="E1405" s="25"/>
      <c r="F1405" s="16"/>
      <c r="G1405" s="15"/>
      <c r="H1405" s="14"/>
      <c r="I1405" s="13"/>
      <c r="J1405" s="13"/>
      <c r="K1405" s="12"/>
      <c r="L1405" s="232">
        <f t="shared" si="117"/>
        <v>0</v>
      </c>
      <c r="M1405" s="234">
        <f t="shared" si="118"/>
        <v>0</v>
      </c>
      <c r="N1405" s="11">
        <f>IF(Q1405="x",0,IF(J1405&lt;(INDEX(Lookup!$U$2:$U$10,MATCH($D$47,Lookup!$S$2:$S$10,0))),0,$L$12*K1405))</f>
        <v>0</v>
      </c>
      <c r="O1405" s="234">
        <f t="shared" si="119"/>
        <v>0</v>
      </c>
      <c r="P1405" s="10"/>
      <c r="Q1405" s="9"/>
      <c r="S1405" s="340">
        <f t="shared" si="120"/>
        <v>0</v>
      </c>
      <c r="T1405" s="340">
        <f t="shared" si="121"/>
        <v>0</v>
      </c>
    </row>
    <row r="1406" spans="2:20" ht="14.4" x14ac:dyDescent="0.3">
      <c r="B1406" s="30"/>
      <c r="C1406" s="16"/>
      <c r="D1406" s="16"/>
      <c r="E1406" s="25"/>
      <c r="F1406" s="16"/>
      <c r="G1406" s="15"/>
      <c r="H1406" s="14"/>
      <c r="I1406" s="13"/>
      <c r="J1406" s="13"/>
      <c r="K1406" s="12"/>
      <c r="L1406" s="232">
        <f t="shared" si="117"/>
        <v>0</v>
      </c>
      <c r="M1406" s="234">
        <f t="shared" si="118"/>
        <v>0</v>
      </c>
      <c r="N1406" s="11">
        <f>IF(Q1406="x",0,IF(J1406&lt;(INDEX(Lookup!$U$2:$U$10,MATCH($D$47,Lookup!$S$2:$S$10,0))),0,$L$12*K1406))</f>
        <v>0</v>
      </c>
      <c r="O1406" s="234">
        <f t="shared" si="119"/>
        <v>0</v>
      </c>
      <c r="P1406" s="10"/>
      <c r="Q1406" s="9"/>
      <c r="S1406" s="340">
        <f t="shared" si="120"/>
        <v>0</v>
      </c>
      <c r="T1406" s="340">
        <f t="shared" si="121"/>
        <v>0</v>
      </c>
    </row>
    <row r="1407" spans="2:20" ht="14.4" x14ac:dyDescent="0.3">
      <c r="B1407" s="30"/>
      <c r="C1407" s="16"/>
      <c r="D1407" s="16"/>
      <c r="E1407" s="25"/>
      <c r="F1407" s="16"/>
      <c r="G1407" s="15"/>
      <c r="H1407" s="14"/>
      <c r="I1407" s="13"/>
      <c r="J1407" s="13"/>
      <c r="K1407" s="12"/>
      <c r="L1407" s="232">
        <f t="shared" si="117"/>
        <v>0</v>
      </c>
      <c r="M1407" s="234">
        <f t="shared" si="118"/>
        <v>0</v>
      </c>
      <c r="N1407" s="11">
        <f>IF(Q1407="x",0,IF(J1407&lt;(INDEX(Lookup!$U$2:$U$10,MATCH($D$47,Lookup!$S$2:$S$10,0))),0,$L$12*K1407))</f>
        <v>0</v>
      </c>
      <c r="O1407" s="234">
        <f t="shared" si="119"/>
        <v>0</v>
      </c>
      <c r="P1407" s="10"/>
      <c r="Q1407" s="9"/>
      <c r="S1407" s="340">
        <f t="shared" si="120"/>
        <v>0</v>
      </c>
      <c r="T1407" s="340">
        <f t="shared" si="121"/>
        <v>0</v>
      </c>
    </row>
    <row r="1408" spans="2:20" ht="14.4" x14ac:dyDescent="0.3">
      <c r="B1408" s="30"/>
      <c r="C1408" s="16"/>
      <c r="D1408" s="16"/>
      <c r="E1408" s="25"/>
      <c r="F1408" s="16"/>
      <c r="G1408" s="15"/>
      <c r="H1408" s="14"/>
      <c r="I1408" s="13"/>
      <c r="J1408" s="13"/>
      <c r="K1408" s="12"/>
      <c r="L1408" s="232">
        <f t="shared" si="117"/>
        <v>0</v>
      </c>
      <c r="M1408" s="234">
        <f t="shared" si="118"/>
        <v>0</v>
      </c>
      <c r="N1408" s="11">
        <f>IF(Q1408="x",0,IF(J1408&lt;(INDEX(Lookup!$U$2:$U$10,MATCH($D$47,Lookup!$S$2:$S$10,0))),0,$L$12*K1408))</f>
        <v>0</v>
      </c>
      <c r="O1408" s="234">
        <f t="shared" si="119"/>
        <v>0</v>
      </c>
      <c r="P1408" s="10"/>
      <c r="Q1408" s="9"/>
      <c r="S1408" s="340">
        <f t="shared" si="120"/>
        <v>0</v>
      </c>
      <c r="T1408" s="340">
        <f t="shared" si="121"/>
        <v>0</v>
      </c>
    </row>
    <row r="1409" spans="2:20" ht="14.4" x14ac:dyDescent="0.3">
      <c r="B1409" s="30"/>
      <c r="C1409" s="16"/>
      <c r="D1409" s="16"/>
      <c r="E1409" s="25"/>
      <c r="F1409" s="16"/>
      <c r="G1409" s="15"/>
      <c r="H1409" s="14"/>
      <c r="I1409" s="13"/>
      <c r="J1409" s="13"/>
      <c r="K1409" s="12"/>
      <c r="L1409" s="232">
        <f t="shared" si="117"/>
        <v>0</v>
      </c>
      <c r="M1409" s="234">
        <f t="shared" si="118"/>
        <v>0</v>
      </c>
      <c r="N1409" s="11">
        <f>IF(Q1409="x",0,IF(J1409&lt;(INDEX(Lookup!$U$2:$U$10,MATCH($D$47,Lookup!$S$2:$S$10,0))),0,$L$12*K1409))</f>
        <v>0</v>
      </c>
      <c r="O1409" s="234">
        <f t="shared" si="119"/>
        <v>0</v>
      </c>
      <c r="P1409" s="10"/>
      <c r="Q1409" s="9"/>
      <c r="S1409" s="340">
        <f t="shared" si="120"/>
        <v>0</v>
      </c>
      <c r="T1409" s="340">
        <f t="shared" si="121"/>
        <v>0</v>
      </c>
    </row>
    <row r="1410" spans="2:20" ht="14.4" x14ac:dyDescent="0.3">
      <c r="B1410" s="30"/>
      <c r="C1410" s="16"/>
      <c r="D1410" s="16"/>
      <c r="E1410" s="25"/>
      <c r="F1410" s="16"/>
      <c r="G1410" s="15"/>
      <c r="H1410" s="14"/>
      <c r="I1410" s="13"/>
      <c r="J1410" s="13"/>
      <c r="K1410" s="12"/>
      <c r="L1410" s="232">
        <f t="shared" si="117"/>
        <v>0</v>
      </c>
      <c r="M1410" s="234">
        <f t="shared" si="118"/>
        <v>0</v>
      </c>
      <c r="N1410" s="11">
        <f>IF(Q1410="x",0,IF(J1410&lt;(INDEX(Lookup!$U$2:$U$10,MATCH($D$47,Lookup!$S$2:$S$10,0))),0,$L$12*K1410))</f>
        <v>0</v>
      </c>
      <c r="O1410" s="234">
        <f t="shared" si="119"/>
        <v>0</v>
      </c>
      <c r="P1410" s="10"/>
      <c r="Q1410" s="9"/>
      <c r="S1410" s="340">
        <f t="shared" si="120"/>
        <v>0</v>
      </c>
      <c r="T1410" s="340">
        <f t="shared" si="121"/>
        <v>0</v>
      </c>
    </row>
    <row r="1411" spans="2:20" ht="14.4" x14ac:dyDescent="0.3">
      <c r="B1411" s="30"/>
      <c r="C1411" s="16"/>
      <c r="D1411" s="16"/>
      <c r="E1411" s="25"/>
      <c r="F1411" s="16"/>
      <c r="G1411" s="15"/>
      <c r="H1411" s="14"/>
      <c r="I1411" s="13"/>
      <c r="J1411" s="13"/>
      <c r="K1411" s="12"/>
      <c r="L1411" s="232">
        <f t="shared" si="117"/>
        <v>0</v>
      </c>
      <c r="M1411" s="234">
        <f t="shared" si="118"/>
        <v>0</v>
      </c>
      <c r="N1411" s="11">
        <f>IF(Q1411="x",0,IF(J1411&lt;(INDEX(Lookup!$U$2:$U$10,MATCH($D$47,Lookup!$S$2:$S$10,0))),0,$L$12*K1411))</f>
        <v>0</v>
      </c>
      <c r="O1411" s="234">
        <f t="shared" si="119"/>
        <v>0</v>
      </c>
      <c r="P1411" s="10"/>
      <c r="Q1411" s="9"/>
      <c r="S1411" s="340">
        <f t="shared" si="120"/>
        <v>0</v>
      </c>
      <c r="T1411" s="340">
        <f t="shared" si="121"/>
        <v>0</v>
      </c>
    </row>
    <row r="1412" spans="2:20" ht="14.4" x14ac:dyDescent="0.3">
      <c r="B1412" s="30"/>
      <c r="C1412" s="16"/>
      <c r="D1412" s="16"/>
      <c r="E1412" s="25"/>
      <c r="F1412" s="16"/>
      <c r="G1412" s="15"/>
      <c r="H1412" s="14"/>
      <c r="I1412" s="13"/>
      <c r="J1412" s="13"/>
      <c r="K1412" s="12"/>
      <c r="L1412" s="232">
        <f t="shared" si="117"/>
        <v>0</v>
      </c>
      <c r="M1412" s="234">
        <f t="shared" si="118"/>
        <v>0</v>
      </c>
      <c r="N1412" s="11">
        <f>IF(Q1412="x",0,IF(J1412&lt;(INDEX(Lookup!$U$2:$U$10,MATCH($D$47,Lookup!$S$2:$S$10,0))),0,$L$12*K1412))</f>
        <v>0</v>
      </c>
      <c r="O1412" s="234">
        <f t="shared" si="119"/>
        <v>0</v>
      </c>
      <c r="P1412" s="10"/>
      <c r="Q1412" s="9"/>
      <c r="S1412" s="340">
        <f t="shared" si="120"/>
        <v>0</v>
      </c>
      <c r="T1412" s="340">
        <f t="shared" si="121"/>
        <v>0</v>
      </c>
    </row>
    <row r="1413" spans="2:20" ht="14.4" x14ac:dyDescent="0.3">
      <c r="B1413" s="30"/>
      <c r="C1413" s="16"/>
      <c r="D1413" s="16"/>
      <c r="E1413" s="25"/>
      <c r="F1413" s="16"/>
      <c r="G1413" s="15"/>
      <c r="H1413" s="14"/>
      <c r="I1413" s="13"/>
      <c r="J1413" s="13"/>
      <c r="K1413" s="12"/>
      <c r="L1413" s="232">
        <f t="shared" si="117"/>
        <v>0</v>
      </c>
      <c r="M1413" s="234">
        <f t="shared" si="118"/>
        <v>0</v>
      </c>
      <c r="N1413" s="11">
        <f>IF(Q1413="x",0,IF(J1413&lt;(INDEX(Lookup!$U$2:$U$10,MATCH($D$47,Lookup!$S$2:$S$10,0))),0,$L$12*K1413))</f>
        <v>0</v>
      </c>
      <c r="O1413" s="234">
        <f t="shared" si="119"/>
        <v>0</v>
      </c>
      <c r="P1413" s="10"/>
      <c r="Q1413" s="9"/>
      <c r="S1413" s="340">
        <f t="shared" si="120"/>
        <v>0</v>
      </c>
      <c r="T1413" s="340">
        <f t="shared" si="121"/>
        <v>0</v>
      </c>
    </row>
    <row r="1414" spans="2:20" ht="14.4" x14ac:dyDescent="0.3">
      <c r="B1414" s="30"/>
      <c r="C1414" s="16"/>
      <c r="D1414" s="16"/>
      <c r="E1414" s="25"/>
      <c r="F1414" s="16"/>
      <c r="G1414" s="15"/>
      <c r="H1414" s="14"/>
      <c r="I1414" s="13"/>
      <c r="J1414" s="13"/>
      <c r="K1414" s="12"/>
      <c r="L1414" s="232">
        <f t="shared" si="117"/>
        <v>0</v>
      </c>
      <c r="M1414" s="234">
        <f t="shared" si="118"/>
        <v>0</v>
      </c>
      <c r="N1414" s="11">
        <f>IF(Q1414="x",0,IF(J1414&lt;(INDEX(Lookup!$U$2:$U$10,MATCH($D$47,Lookup!$S$2:$S$10,0))),0,$L$12*K1414))</f>
        <v>0</v>
      </c>
      <c r="O1414" s="234">
        <f t="shared" si="119"/>
        <v>0</v>
      </c>
      <c r="P1414" s="10"/>
      <c r="Q1414" s="9"/>
      <c r="S1414" s="340">
        <f t="shared" si="120"/>
        <v>0</v>
      </c>
      <c r="T1414" s="340">
        <f t="shared" si="121"/>
        <v>0</v>
      </c>
    </row>
    <row r="1415" spans="2:20" ht="14.4" x14ac:dyDescent="0.3">
      <c r="B1415" s="30"/>
      <c r="C1415" s="16"/>
      <c r="D1415" s="16"/>
      <c r="E1415" s="25"/>
      <c r="F1415" s="16"/>
      <c r="G1415" s="15"/>
      <c r="H1415" s="14"/>
      <c r="I1415" s="13"/>
      <c r="J1415" s="13"/>
      <c r="K1415" s="12"/>
      <c r="L1415" s="232">
        <f t="shared" si="117"/>
        <v>0</v>
      </c>
      <c r="M1415" s="234">
        <f t="shared" si="118"/>
        <v>0</v>
      </c>
      <c r="N1415" s="11">
        <f>IF(Q1415="x",0,IF(J1415&lt;(INDEX(Lookup!$U$2:$U$10,MATCH($D$47,Lookup!$S$2:$S$10,0))),0,$L$12*K1415))</f>
        <v>0</v>
      </c>
      <c r="O1415" s="234">
        <f t="shared" si="119"/>
        <v>0</v>
      </c>
      <c r="P1415" s="10"/>
      <c r="Q1415" s="9"/>
      <c r="S1415" s="340">
        <f t="shared" si="120"/>
        <v>0</v>
      </c>
      <c r="T1415" s="340">
        <f t="shared" si="121"/>
        <v>0</v>
      </c>
    </row>
    <row r="1416" spans="2:20" ht="14.4" x14ac:dyDescent="0.3">
      <c r="B1416" s="30"/>
      <c r="C1416" s="16"/>
      <c r="D1416" s="16"/>
      <c r="E1416" s="25"/>
      <c r="F1416" s="16"/>
      <c r="G1416" s="15"/>
      <c r="H1416" s="14"/>
      <c r="I1416" s="13"/>
      <c r="J1416" s="13"/>
      <c r="K1416" s="12"/>
      <c r="L1416" s="232">
        <f t="shared" si="117"/>
        <v>0</v>
      </c>
      <c r="M1416" s="234">
        <f t="shared" si="118"/>
        <v>0</v>
      </c>
      <c r="N1416" s="11">
        <f>IF(Q1416="x",0,IF(J1416&lt;(INDEX(Lookup!$U$2:$U$10,MATCH($D$47,Lookup!$S$2:$S$10,0))),0,$L$12*K1416))</f>
        <v>0</v>
      </c>
      <c r="O1416" s="234">
        <f t="shared" si="119"/>
        <v>0</v>
      </c>
      <c r="P1416" s="10"/>
      <c r="Q1416" s="9"/>
      <c r="S1416" s="340">
        <f t="shared" si="120"/>
        <v>0</v>
      </c>
      <c r="T1416" s="340">
        <f t="shared" si="121"/>
        <v>0</v>
      </c>
    </row>
    <row r="1417" spans="2:20" ht="14.4" x14ac:dyDescent="0.3">
      <c r="B1417" s="30"/>
      <c r="C1417" s="16"/>
      <c r="D1417" s="16"/>
      <c r="E1417" s="25"/>
      <c r="F1417" s="16"/>
      <c r="G1417" s="15"/>
      <c r="H1417" s="14"/>
      <c r="I1417" s="13"/>
      <c r="J1417" s="13"/>
      <c r="K1417" s="12"/>
      <c r="L1417" s="232">
        <f t="shared" si="117"/>
        <v>0</v>
      </c>
      <c r="M1417" s="234">
        <f t="shared" si="118"/>
        <v>0</v>
      </c>
      <c r="N1417" s="11">
        <f>IF(Q1417="x",0,IF(J1417&lt;(INDEX(Lookup!$U$2:$U$10,MATCH($D$47,Lookup!$S$2:$S$10,0))),0,$L$12*K1417))</f>
        <v>0</v>
      </c>
      <c r="O1417" s="234">
        <f t="shared" si="119"/>
        <v>0</v>
      </c>
      <c r="P1417" s="10"/>
      <c r="Q1417" s="9"/>
      <c r="S1417" s="340">
        <f t="shared" si="120"/>
        <v>0</v>
      </c>
      <c r="T1417" s="340">
        <f t="shared" si="121"/>
        <v>0</v>
      </c>
    </row>
    <row r="1418" spans="2:20" ht="14.4" x14ac:dyDescent="0.3">
      <c r="B1418" s="30"/>
      <c r="C1418" s="16"/>
      <c r="D1418" s="16"/>
      <c r="E1418" s="25"/>
      <c r="F1418" s="16"/>
      <c r="G1418" s="15"/>
      <c r="H1418" s="14"/>
      <c r="I1418" s="13"/>
      <c r="J1418" s="13"/>
      <c r="K1418" s="12"/>
      <c r="L1418" s="232">
        <f t="shared" si="117"/>
        <v>0</v>
      </c>
      <c r="M1418" s="234">
        <f t="shared" si="118"/>
        <v>0</v>
      </c>
      <c r="N1418" s="11">
        <f>IF(Q1418="x",0,IF(J1418&lt;(INDEX(Lookup!$U$2:$U$10,MATCH($D$47,Lookup!$S$2:$S$10,0))),0,$L$12*K1418))</f>
        <v>0</v>
      </c>
      <c r="O1418" s="234">
        <f t="shared" si="119"/>
        <v>0</v>
      </c>
      <c r="P1418" s="10"/>
      <c r="Q1418" s="9"/>
      <c r="S1418" s="340">
        <f t="shared" si="120"/>
        <v>0</v>
      </c>
      <c r="T1418" s="340">
        <f t="shared" si="121"/>
        <v>0</v>
      </c>
    </row>
    <row r="1419" spans="2:20" ht="14.4" x14ac:dyDescent="0.3">
      <c r="B1419" s="30"/>
      <c r="C1419" s="16"/>
      <c r="D1419" s="16"/>
      <c r="E1419" s="25"/>
      <c r="F1419" s="16"/>
      <c r="G1419" s="15"/>
      <c r="H1419" s="14"/>
      <c r="I1419" s="13"/>
      <c r="J1419" s="13"/>
      <c r="K1419" s="12"/>
      <c r="L1419" s="232">
        <f t="shared" si="117"/>
        <v>0</v>
      </c>
      <c r="M1419" s="234">
        <f t="shared" si="118"/>
        <v>0</v>
      </c>
      <c r="N1419" s="11">
        <f>IF(Q1419="x",0,IF(J1419&lt;(INDEX(Lookup!$U$2:$U$10,MATCH($D$47,Lookup!$S$2:$S$10,0))),0,$L$12*K1419))</f>
        <v>0</v>
      </c>
      <c r="O1419" s="234">
        <f t="shared" si="119"/>
        <v>0</v>
      </c>
      <c r="P1419" s="10"/>
      <c r="Q1419" s="9"/>
      <c r="S1419" s="340">
        <f t="shared" si="120"/>
        <v>0</v>
      </c>
      <c r="T1419" s="340">
        <f t="shared" si="121"/>
        <v>0</v>
      </c>
    </row>
    <row r="1420" spans="2:20" ht="14.4" x14ac:dyDescent="0.3">
      <c r="B1420" s="30"/>
      <c r="C1420" s="16"/>
      <c r="D1420" s="16"/>
      <c r="E1420" s="25"/>
      <c r="F1420" s="16"/>
      <c r="G1420" s="15"/>
      <c r="H1420" s="14"/>
      <c r="I1420" s="13"/>
      <c r="J1420" s="13"/>
      <c r="K1420" s="12"/>
      <c r="L1420" s="232">
        <f t="shared" si="117"/>
        <v>0</v>
      </c>
      <c r="M1420" s="234">
        <f t="shared" si="118"/>
        <v>0</v>
      </c>
      <c r="N1420" s="11">
        <f>IF(Q1420="x",0,IF(J1420&lt;(INDEX(Lookup!$U$2:$U$10,MATCH($D$47,Lookup!$S$2:$S$10,0))),0,$L$12*K1420))</f>
        <v>0</v>
      </c>
      <c r="O1420" s="234">
        <f t="shared" si="119"/>
        <v>0</v>
      </c>
      <c r="P1420" s="10"/>
      <c r="Q1420" s="9"/>
      <c r="S1420" s="340">
        <f t="shared" si="120"/>
        <v>0</v>
      </c>
      <c r="T1420" s="340">
        <f t="shared" si="121"/>
        <v>0</v>
      </c>
    </row>
    <row r="1421" spans="2:20" ht="14.4" x14ac:dyDescent="0.3">
      <c r="B1421" s="30"/>
      <c r="C1421" s="16"/>
      <c r="D1421" s="16"/>
      <c r="E1421" s="25"/>
      <c r="F1421" s="16"/>
      <c r="G1421" s="15"/>
      <c r="H1421" s="14"/>
      <c r="I1421" s="13"/>
      <c r="J1421" s="13"/>
      <c r="K1421" s="12"/>
      <c r="L1421" s="232">
        <f t="shared" si="117"/>
        <v>0</v>
      </c>
      <c r="M1421" s="234">
        <f t="shared" si="118"/>
        <v>0</v>
      </c>
      <c r="N1421" s="11">
        <f>IF(Q1421="x",0,IF(J1421&lt;(INDEX(Lookup!$U$2:$U$10,MATCH($D$47,Lookup!$S$2:$S$10,0))),0,$L$12*K1421))</f>
        <v>0</v>
      </c>
      <c r="O1421" s="234">
        <f t="shared" si="119"/>
        <v>0</v>
      </c>
      <c r="P1421" s="10"/>
      <c r="Q1421" s="9"/>
      <c r="S1421" s="340">
        <f t="shared" si="120"/>
        <v>0</v>
      </c>
      <c r="T1421" s="340">
        <f t="shared" si="121"/>
        <v>0</v>
      </c>
    </row>
    <row r="1422" spans="2:20" ht="14.4" x14ac:dyDescent="0.3">
      <c r="B1422" s="30"/>
      <c r="C1422" s="16"/>
      <c r="D1422" s="16"/>
      <c r="E1422" s="25"/>
      <c r="F1422" s="16"/>
      <c r="G1422" s="15"/>
      <c r="H1422" s="14"/>
      <c r="I1422" s="13"/>
      <c r="J1422" s="13"/>
      <c r="K1422" s="12"/>
      <c r="L1422" s="232">
        <f t="shared" si="117"/>
        <v>0</v>
      </c>
      <c r="M1422" s="234">
        <f t="shared" si="118"/>
        <v>0</v>
      </c>
      <c r="N1422" s="11">
        <f>IF(Q1422="x",0,IF(J1422&lt;(INDEX(Lookup!$U$2:$U$10,MATCH($D$47,Lookup!$S$2:$S$10,0))),0,$L$12*K1422))</f>
        <v>0</v>
      </c>
      <c r="O1422" s="234">
        <f t="shared" si="119"/>
        <v>0</v>
      </c>
      <c r="P1422" s="10"/>
      <c r="Q1422" s="9"/>
      <c r="S1422" s="340">
        <f t="shared" si="120"/>
        <v>0</v>
      </c>
      <c r="T1422" s="340">
        <f t="shared" si="121"/>
        <v>0</v>
      </c>
    </row>
    <row r="1423" spans="2:20" ht="14.4" x14ac:dyDescent="0.3">
      <c r="B1423" s="30"/>
      <c r="C1423" s="16"/>
      <c r="D1423" s="16"/>
      <c r="E1423" s="25"/>
      <c r="F1423" s="16"/>
      <c r="G1423" s="15"/>
      <c r="H1423" s="14"/>
      <c r="I1423" s="13"/>
      <c r="J1423" s="13"/>
      <c r="K1423" s="12"/>
      <c r="L1423" s="232">
        <f t="shared" si="117"/>
        <v>0</v>
      </c>
      <c r="M1423" s="234">
        <f t="shared" si="118"/>
        <v>0</v>
      </c>
      <c r="N1423" s="11">
        <f>IF(Q1423="x",0,IF(J1423&lt;(INDEX(Lookup!$U$2:$U$10,MATCH($D$47,Lookup!$S$2:$S$10,0))),0,$L$12*K1423))</f>
        <v>0</v>
      </c>
      <c r="O1423" s="234">
        <f t="shared" si="119"/>
        <v>0</v>
      </c>
      <c r="P1423" s="10"/>
      <c r="Q1423" s="9"/>
      <c r="S1423" s="340">
        <f t="shared" si="120"/>
        <v>0</v>
      </c>
      <c r="T1423" s="340">
        <f t="shared" si="121"/>
        <v>0</v>
      </c>
    </row>
    <row r="1424" spans="2:20" ht="14.4" x14ac:dyDescent="0.3">
      <c r="B1424" s="30"/>
      <c r="C1424" s="16"/>
      <c r="D1424" s="16"/>
      <c r="E1424" s="25"/>
      <c r="F1424" s="16"/>
      <c r="G1424" s="15"/>
      <c r="H1424" s="14"/>
      <c r="I1424" s="13"/>
      <c r="J1424" s="13"/>
      <c r="K1424" s="12"/>
      <c r="L1424" s="232">
        <f t="shared" si="117"/>
        <v>0</v>
      </c>
      <c r="M1424" s="234">
        <f t="shared" si="118"/>
        <v>0</v>
      </c>
      <c r="N1424" s="11">
        <f>IF(Q1424="x",0,IF(J1424&lt;(INDEX(Lookup!$U$2:$U$10,MATCH($D$47,Lookup!$S$2:$S$10,0))),0,$L$12*K1424))</f>
        <v>0</v>
      </c>
      <c r="O1424" s="234">
        <f t="shared" si="119"/>
        <v>0</v>
      </c>
      <c r="P1424" s="10"/>
      <c r="Q1424" s="9"/>
      <c r="S1424" s="340">
        <f t="shared" si="120"/>
        <v>0</v>
      </c>
      <c r="T1424" s="340">
        <f t="shared" si="121"/>
        <v>0</v>
      </c>
    </row>
    <row r="1425" spans="2:20" ht="14.4" x14ac:dyDescent="0.3">
      <c r="B1425" s="30"/>
      <c r="C1425" s="16"/>
      <c r="D1425" s="16"/>
      <c r="E1425" s="25"/>
      <c r="F1425" s="16"/>
      <c r="G1425" s="15"/>
      <c r="H1425" s="14"/>
      <c r="I1425" s="13"/>
      <c r="J1425" s="13"/>
      <c r="K1425" s="12"/>
      <c r="L1425" s="232">
        <f t="shared" si="117"/>
        <v>0</v>
      </c>
      <c r="M1425" s="234">
        <f t="shared" si="118"/>
        <v>0</v>
      </c>
      <c r="N1425" s="11">
        <f>IF(Q1425="x",0,IF(J1425&lt;(INDEX(Lookup!$U$2:$U$10,MATCH($D$47,Lookup!$S$2:$S$10,0))),0,$L$12*K1425))</f>
        <v>0</v>
      </c>
      <c r="O1425" s="234">
        <f t="shared" si="119"/>
        <v>0</v>
      </c>
      <c r="P1425" s="10"/>
      <c r="Q1425" s="9"/>
      <c r="S1425" s="340">
        <f t="shared" si="120"/>
        <v>0</v>
      </c>
      <c r="T1425" s="340">
        <f t="shared" si="121"/>
        <v>0</v>
      </c>
    </row>
    <row r="1426" spans="2:20" ht="14.4" x14ac:dyDescent="0.3">
      <c r="B1426" s="30"/>
      <c r="C1426" s="16"/>
      <c r="D1426" s="16"/>
      <c r="E1426" s="25"/>
      <c r="F1426" s="16"/>
      <c r="G1426" s="15"/>
      <c r="H1426" s="14"/>
      <c r="I1426" s="13"/>
      <c r="J1426" s="13"/>
      <c r="K1426" s="12"/>
      <c r="L1426" s="232">
        <f t="shared" si="117"/>
        <v>0</v>
      </c>
      <c r="M1426" s="234">
        <f t="shared" si="118"/>
        <v>0</v>
      </c>
      <c r="N1426" s="11">
        <f>IF(Q1426="x",0,IF(J1426&lt;(INDEX(Lookup!$U$2:$U$10,MATCH($D$47,Lookup!$S$2:$S$10,0))),0,$L$12*K1426))</f>
        <v>0</v>
      </c>
      <c r="O1426" s="234">
        <f t="shared" si="119"/>
        <v>0</v>
      </c>
      <c r="P1426" s="10"/>
      <c r="Q1426" s="9"/>
      <c r="S1426" s="340">
        <f t="shared" si="120"/>
        <v>0</v>
      </c>
      <c r="T1426" s="340">
        <f t="shared" si="121"/>
        <v>0</v>
      </c>
    </row>
    <row r="1427" spans="2:20" ht="14.4" x14ac:dyDescent="0.3">
      <c r="B1427" s="30"/>
      <c r="C1427" s="16"/>
      <c r="D1427" s="16"/>
      <c r="E1427" s="25"/>
      <c r="F1427" s="16"/>
      <c r="G1427" s="15"/>
      <c r="H1427" s="14"/>
      <c r="I1427" s="13"/>
      <c r="J1427" s="13"/>
      <c r="K1427" s="12"/>
      <c r="L1427" s="232">
        <f t="shared" si="117"/>
        <v>0</v>
      </c>
      <c r="M1427" s="234">
        <f t="shared" si="118"/>
        <v>0</v>
      </c>
      <c r="N1427" s="11">
        <f>IF(Q1427="x",0,IF(J1427&lt;(INDEX(Lookup!$U$2:$U$10,MATCH($D$47,Lookup!$S$2:$S$10,0))),0,$L$12*K1427))</f>
        <v>0</v>
      </c>
      <c r="O1427" s="234">
        <f t="shared" si="119"/>
        <v>0</v>
      </c>
      <c r="P1427" s="10"/>
      <c r="Q1427" s="9"/>
      <c r="S1427" s="340">
        <f t="shared" si="120"/>
        <v>0</v>
      </c>
      <c r="T1427" s="340">
        <f t="shared" si="121"/>
        <v>0</v>
      </c>
    </row>
    <row r="1428" spans="2:20" ht="14.4" x14ac:dyDescent="0.3">
      <c r="B1428" s="30"/>
      <c r="C1428" s="16"/>
      <c r="D1428" s="16"/>
      <c r="E1428" s="25"/>
      <c r="F1428" s="16"/>
      <c r="G1428" s="15"/>
      <c r="H1428" s="14"/>
      <c r="I1428" s="13"/>
      <c r="J1428" s="13"/>
      <c r="K1428" s="12"/>
      <c r="L1428" s="232">
        <f t="shared" si="117"/>
        <v>0</v>
      </c>
      <c r="M1428" s="234">
        <f t="shared" si="118"/>
        <v>0</v>
      </c>
      <c r="N1428" s="11">
        <f>IF(Q1428="x",0,IF(J1428&lt;(INDEX(Lookup!$U$2:$U$10,MATCH($D$47,Lookup!$S$2:$S$10,0))),0,$L$12*K1428))</f>
        <v>0</v>
      </c>
      <c r="O1428" s="234">
        <f t="shared" si="119"/>
        <v>0</v>
      </c>
      <c r="P1428" s="10"/>
      <c r="Q1428" s="9"/>
      <c r="S1428" s="340">
        <f t="shared" si="120"/>
        <v>0</v>
      </c>
      <c r="T1428" s="340">
        <f t="shared" si="121"/>
        <v>0</v>
      </c>
    </row>
    <row r="1429" spans="2:20" ht="14.4" x14ac:dyDescent="0.3">
      <c r="B1429" s="30"/>
      <c r="C1429" s="16"/>
      <c r="D1429" s="16"/>
      <c r="E1429" s="25"/>
      <c r="F1429" s="16"/>
      <c r="G1429" s="15"/>
      <c r="H1429" s="14"/>
      <c r="I1429" s="13"/>
      <c r="J1429" s="13"/>
      <c r="K1429" s="12"/>
      <c r="L1429" s="232">
        <f t="shared" si="117"/>
        <v>0</v>
      </c>
      <c r="M1429" s="234">
        <f t="shared" si="118"/>
        <v>0</v>
      </c>
      <c r="N1429" s="11">
        <f>IF(Q1429="x",0,IF(J1429&lt;(INDEX(Lookup!$U$2:$U$10,MATCH($D$47,Lookup!$S$2:$S$10,0))),0,$L$12*K1429))</f>
        <v>0</v>
      </c>
      <c r="O1429" s="234">
        <f t="shared" si="119"/>
        <v>0</v>
      </c>
      <c r="P1429" s="10"/>
      <c r="Q1429" s="9"/>
      <c r="S1429" s="340">
        <f t="shared" si="120"/>
        <v>0</v>
      </c>
      <c r="T1429" s="340">
        <f t="shared" si="121"/>
        <v>0</v>
      </c>
    </row>
    <row r="1430" spans="2:20" ht="14.4" x14ac:dyDescent="0.3">
      <c r="B1430" s="30"/>
      <c r="C1430" s="16"/>
      <c r="D1430" s="16"/>
      <c r="E1430" s="25"/>
      <c r="F1430" s="16"/>
      <c r="G1430" s="15"/>
      <c r="H1430" s="14"/>
      <c r="I1430" s="13"/>
      <c r="J1430" s="13"/>
      <c r="K1430" s="12"/>
      <c r="L1430" s="232">
        <f t="shared" si="117"/>
        <v>0</v>
      </c>
      <c r="M1430" s="234">
        <f t="shared" si="118"/>
        <v>0</v>
      </c>
      <c r="N1430" s="11">
        <f>IF(Q1430="x",0,IF(J1430&lt;(INDEX(Lookup!$U$2:$U$10,MATCH($D$47,Lookup!$S$2:$S$10,0))),0,$L$12*K1430))</f>
        <v>0</v>
      </c>
      <c r="O1430" s="234">
        <f t="shared" si="119"/>
        <v>0</v>
      </c>
      <c r="P1430" s="10"/>
      <c r="Q1430" s="9"/>
      <c r="S1430" s="340">
        <f t="shared" si="120"/>
        <v>0</v>
      </c>
      <c r="T1430" s="340">
        <f t="shared" si="121"/>
        <v>0</v>
      </c>
    </row>
    <row r="1431" spans="2:20" ht="14.4" x14ac:dyDescent="0.3">
      <c r="B1431" s="30"/>
      <c r="C1431" s="16"/>
      <c r="D1431" s="16"/>
      <c r="E1431" s="25"/>
      <c r="F1431" s="16"/>
      <c r="G1431" s="15"/>
      <c r="H1431" s="14"/>
      <c r="I1431" s="13"/>
      <c r="J1431" s="13"/>
      <c r="K1431" s="12"/>
      <c r="L1431" s="232">
        <f t="shared" si="117"/>
        <v>0</v>
      </c>
      <c r="M1431" s="234">
        <f t="shared" si="118"/>
        <v>0</v>
      </c>
      <c r="N1431" s="11">
        <f>IF(Q1431="x",0,IF(J1431&lt;(INDEX(Lookup!$U$2:$U$10,MATCH($D$47,Lookup!$S$2:$S$10,0))),0,$L$12*K1431))</f>
        <v>0</v>
      </c>
      <c r="O1431" s="234">
        <f t="shared" si="119"/>
        <v>0</v>
      </c>
      <c r="P1431" s="10"/>
      <c r="Q1431" s="9"/>
      <c r="S1431" s="340">
        <f t="shared" si="120"/>
        <v>0</v>
      </c>
      <c r="T1431" s="340">
        <f t="shared" si="121"/>
        <v>0</v>
      </c>
    </row>
    <row r="1432" spans="2:20" ht="14.4" x14ac:dyDescent="0.3">
      <c r="B1432" s="30"/>
      <c r="C1432" s="16"/>
      <c r="D1432" s="16"/>
      <c r="E1432" s="25"/>
      <c r="F1432" s="16"/>
      <c r="G1432" s="15"/>
      <c r="H1432" s="14"/>
      <c r="I1432" s="13"/>
      <c r="J1432" s="13"/>
      <c r="K1432" s="12"/>
      <c r="L1432" s="232">
        <f t="shared" si="117"/>
        <v>0</v>
      </c>
      <c r="M1432" s="234">
        <f t="shared" si="118"/>
        <v>0</v>
      </c>
      <c r="N1432" s="11">
        <f>IF(Q1432="x",0,IF(J1432&lt;(INDEX(Lookup!$U$2:$U$10,MATCH($D$47,Lookup!$S$2:$S$10,0))),0,$L$12*K1432))</f>
        <v>0</v>
      </c>
      <c r="O1432" s="234">
        <f t="shared" si="119"/>
        <v>0</v>
      </c>
      <c r="P1432" s="10"/>
      <c r="Q1432" s="9"/>
      <c r="S1432" s="340">
        <f t="shared" si="120"/>
        <v>0</v>
      </c>
      <c r="T1432" s="340">
        <f t="shared" si="121"/>
        <v>0</v>
      </c>
    </row>
    <row r="1433" spans="2:20" ht="14.4" x14ac:dyDescent="0.3">
      <c r="B1433" s="30"/>
      <c r="C1433" s="16"/>
      <c r="D1433" s="16"/>
      <c r="E1433" s="25"/>
      <c r="F1433" s="16"/>
      <c r="G1433" s="15"/>
      <c r="H1433" s="14"/>
      <c r="I1433" s="13"/>
      <c r="J1433" s="13"/>
      <c r="K1433" s="12"/>
      <c r="L1433" s="232">
        <f t="shared" si="117"/>
        <v>0</v>
      </c>
      <c r="M1433" s="234">
        <f t="shared" si="118"/>
        <v>0</v>
      </c>
      <c r="N1433" s="11">
        <f>IF(Q1433="x",0,IF(J1433&lt;(INDEX(Lookup!$U$2:$U$10,MATCH($D$47,Lookup!$S$2:$S$10,0))),0,$L$12*K1433))</f>
        <v>0</v>
      </c>
      <c r="O1433" s="234">
        <f t="shared" si="119"/>
        <v>0</v>
      </c>
      <c r="P1433" s="10"/>
      <c r="Q1433" s="9"/>
      <c r="S1433" s="340">
        <f t="shared" si="120"/>
        <v>0</v>
      </c>
      <c r="T1433" s="340">
        <f t="shared" si="121"/>
        <v>0</v>
      </c>
    </row>
    <row r="1434" spans="2:20" ht="14.4" x14ac:dyDescent="0.3">
      <c r="B1434" s="30"/>
      <c r="C1434" s="16"/>
      <c r="D1434" s="16"/>
      <c r="E1434" s="25"/>
      <c r="F1434" s="16"/>
      <c r="G1434" s="15"/>
      <c r="H1434" s="14"/>
      <c r="I1434" s="13"/>
      <c r="J1434" s="13"/>
      <c r="K1434" s="12"/>
      <c r="L1434" s="232">
        <f t="shared" si="117"/>
        <v>0</v>
      </c>
      <c r="M1434" s="234">
        <f t="shared" si="118"/>
        <v>0</v>
      </c>
      <c r="N1434" s="11">
        <f>IF(Q1434="x",0,IF(J1434&lt;(INDEX(Lookup!$U$2:$U$10,MATCH($D$47,Lookup!$S$2:$S$10,0))),0,$L$12*K1434))</f>
        <v>0</v>
      </c>
      <c r="O1434" s="234">
        <f t="shared" si="119"/>
        <v>0</v>
      </c>
      <c r="P1434" s="10"/>
      <c r="Q1434" s="9"/>
      <c r="S1434" s="340">
        <f t="shared" si="120"/>
        <v>0</v>
      </c>
      <c r="T1434" s="340">
        <f t="shared" si="121"/>
        <v>0</v>
      </c>
    </row>
    <row r="1435" spans="2:20" ht="14.4" x14ac:dyDescent="0.3">
      <c r="B1435" s="30"/>
      <c r="C1435" s="16"/>
      <c r="D1435" s="16"/>
      <c r="E1435" s="25"/>
      <c r="F1435" s="16"/>
      <c r="G1435" s="15"/>
      <c r="H1435" s="14"/>
      <c r="I1435" s="13"/>
      <c r="J1435" s="13"/>
      <c r="K1435" s="12"/>
      <c r="L1435" s="232">
        <f t="shared" si="117"/>
        <v>0</v>
      </c>
      <c r="M1435" s="234">
        <f t="shared" si="118"/>
        <v>0</v>
      </c>
      <c r="N1435" s="11">
        <f>IF(Q1435="x",0,IF(J1435&lt;(INDEX(Lookup!$U$2:$U$10,MATCH($D$47,Lookup!$S$2:$S$10,0))),0,$L$12*K1435))</f>
        <v>0</v>
      </c>
      <c r="O1435" s="234">
        <f t="shared" si="119"/>
        <v>0</v>
      </c>
      <c r="P1435" s="10"/>
      <c r="Q1435" s="9"/>
      <c r="S1435" s="340">
        <f t="shared" si="120"/>
        <v>0</v>
      </c>
      <c r="T1435" s="340">
        <f t="shared" si="121"/>
        <v>0</v>
      </c>
    </row>
    <row r="1436" spans="2:20" ht="14.4" x14ac:dyDescent="0.3">
      <c r="B1436" s="30"/>
      <c r="C1436" s="16"/>
      <c r="D1436" s="16"/>
      <c r="E1436" s="25"/>
      <c r="F1436" s="16"/>
      <c r="G1436" s="15"/>
      <c r="H1436" s="14"/>
      <c r="I1436" s="13"/>
      <c r="J1436" s="13"/>
      <c r="K1436" s="12"/>
      <c r="L1436" s="232">
        <f t="shared" si="117"/>
        <v>0</v>
      </c>
      <c r="M1436" s="234">
        <f t="shared" si="118"/>
        <v>0</v>
      </c>
      <c r="N1436" s="11">
        <f>IF(Q1436="x",0,IF(J1436&lt;(INDEX(Lookup!$U$2:$U$10,MATCH($D$47,Lookup!$S$2:$S$10,0))),0,$L$12*K1436))</f>
        <v>0</v>
      </c>
      <c r="O1436" s="234">
        <f t="shared" si="119"/>
        <v>0</v>
      </c>
      <c r="P1436" s="10"/>
      <c r="Q1436" s="9"/>
      <c r="S1436" s="340">
        <f t="shared" si="120"/>
        <v>0</v>
      </c>
      <c r="T1436" s="340">
        <f t="shared" si="121"/>
        <v>0</v>
      </c>
    </row>
    <row r="1437" spans="2:20" ht="14.4" x14ac:dyDescent="0.3">
      <c r="B1437" s="30"/>
      <c r="C1437" s="16"/>
      <c r="D1437" s="16"/>
      <c r="E1437" s="25"/>
      <c r="F1437" s="16"/>
      <c r="G1437" s="15"/>
      <c r="H1437" s="14"/>
      <c r="I1437" s="13"/>
      <c r="J1437" s="13"/>
      <c r="K1437" s="12"/>
      <c r="L1437" s="232">
        <f t="shared" si="117"/>
        <v>0</v>
      </c>
      <c r="M1437" s="234">
        <f t="shared" si="118"/>
        <v>0</v>
      </c>
      <c r="N1437" s="11">
        <f>IF(Q1437="x",0,IF(J1437&lt;(INDEX(Lookup!$U$2:$U$10,MATCH($D$47,Lookup!$S$2:$S$10,0))),0,$L$12*K1437))</f>
        <v>0</v>
      </c>
      <c r="O1437" s="234">
        <f t="shared" si="119"/>
        <v>0</v>
      </c>
      <c r="P1437" s="10"/>
      <c r="Q1437" s="9"/>
      <c r="S1437" s="340">
        <f t="shared" si="120"/>
        <v>0</v>
      </c>
      <c r="T1437" s="340">
        <f t="shared" si="121"/>
        <v>0</v>
      </c>
    </row>
    <row r="1438" spans="2:20" ht="14.4" x14ac:dyDescent="0.3">
      <c r="B1438" s="30"/>
      <c r="C1438" s="16"/>
      <c r="D1438" s="16"/>
      <c r="E1438" s="25"/>
      <c r="F1438" s="16"/>
      <c r="G1438" s="15"/>
      <c r="H1438" s="14"/>
      <c r="I1438" s="13"/>
      <c r="J1438" s="13"/>
      <c r="K1438" s="12"/>
      <c r="L1438" s="232">
        <f t="shared" si="117"/>
        <v>0</v>
      </c>
      <c r="M1438" s="234">
        <f t="shared" si="118"/>
        <v>0</v>
      </c>
      <c r="N1438" s="11">
        <f>IF(Q1438="x",0,IF(J1438&lt;(INDEX(Lookup!$U$2:$U$10,MATCH($D$47,Lookup!$S$2:$S$10,0))),0,$L$12*K1438))</f>
        <v>0</v>
      </c>
      <c r="O1438" s="234">
        <f t="shared" si="119"/>
        <v>0</v>
      </c>
      <c r="P1438" s="10"/>
      <c r="Q1438" s="9"/>
      <c r="S1438" s="340">
        <f t="shared" si="120"/>
        <v>0</v>
      </c>
      <c r="T1438" s="340">
        <f t="shared" si="121"/>
        <v>0</v>
      </c>
    </row>
    <row r="1439" spans="2:20" ht="14.4" x14ac:dyDescent="0.3">
      <c r="B1439" s="30"/>
      <c r="C1439" s="16"/>
      <c r="D1439" s="16"/>
      <c r="E1439" s="25"/>
      <c r="F1439" s="16"/>
      <c r="G1439" s="15"/>
      <c r="H1439" s="14"/>
      <c r="I1439" s="13"/>
      <c r="J1439" s="13"/>
      <c r="K1439" s="12"/>
      <c r="L1439" s="232">
        <f t="shared" si="117"/>
        <v>0</v>
      </c>
      <c r="M1439" s="234">
        <f t="shared" si="118"/>
        <v>0</v>
      </c>
      <c r="N1439" s="11">
        <f>IF(Q1439="x",0,IF(J1439&lt;(INDEX(Lookup!$U$2:$U$10,MATCH($D$47,Lookup!$S$2:$S$10,0))),0,$L$12*K1439))</f>
        <v>0</v>
      </c>
      <c r="O1439" s="234">
        <f t="shared" si="119"/>
        <v>0</v>
      </c>
      <c r="P1439" s="10"/>
      <c r="Q1439" s="9"/>
      <c r="S1439" s="340">
        <f t="shared" si="120"/>
        <v>0</v>
      </c>
      <c r="T1439" s="340">
        <f t="shared" si="121"/>
        <v>0</v>
      </c>
    </row>
    <row r="1440" spans="2:20" ht="14.4" x14ac:dyDescent="0.3">
      <c r="B1440" s="30"/>
      <c r="C1440" s="16"/>
      <c r="D1440" s="16"/>
      <c r="E1440" s="25"/>
      <c r="F1440" s="16"/>
      <c r="G1440" s="15"/>
      <c r="H1440" s="14"/>
      <c r="I1440" s="13"/>
      <c r="J1440" s="13"/>
      <c r="K1440" s="12"/>
      <c r="L1440" s="232">
        <f t="shared" si="117"/>
        <v>0</v>
      </c>
      <c r="M1440" s="234">
        <f t="shared" si="118"/>
        <v>0</v>
      </c>
      <c r="N1440" s="11">
        <f>IF(Q1440="x",0,IF(J1440&lt;(INDEX(Lookup!$U$2:$U$10,MATCH($D$47,Lookup!$S$2:$S$10,0))),0,$L$12*K1440))</f>
        <v>0</v>
      </c>
      <c r="O1440" s="234">
        <f t="shared" si="119"/>
        <v>0</v>
      </c>
      <c r="P1440" s="10"/>
      <c r="Q1440" s="9"/>
      <c r="S1440" s="340">
        <f t="shared" si="120"/>
        <v>0</v>
      </c>
      <c r="T1440" s="340">
        <f t="shared" si="121"/>
        <v>0</v>
      </c>
    </row>
    <row r="1441" spans="2:20" ht="14.4" x14ac:dyDescent="0.3">
      <c r="B1441" s="30"/>
      <c r="C1441" s="16"/>
      <c r="D1441" s="16"/>
      <c r="E1441" s="25"/>
      <c r="F1441" s="16"/>
      <c r="G1441" s="15"/>
      <c r="H1441" s="14"/>
      <c r="I1441" s="13"/>
      <c r="J1441" s="13"/>
      <c r="K1441" s="12"/>
      <c r="L1441" s="232">
        <f t="shared" si="117"/>
        <v>0</v>
      </c>
      <c r="M1441" s="234">
        <f t="shared" si="118"/>
        <v>0</v>
      </c>
      <c r="N1441" s="11">
        <f>IF(Q1441="x",0,IF(J1441&lt;(INDEX(Lookup!$U$2:$U$10,MATCH($D$47,Lookup!$S$2:$S$10,0))),0,$L$12*K1441))</f>
        <v>0</v>
      </c>
      <c r="O1441" s="234">
        <f t="shared" si="119"/>
        <v>0</v>
      </c>
      <c r="P1441" s="10"/>
      <c r="Q1441" s="9"/>
      <c r="S1441" s="340">
        <f t="shared" si="120"/>
        <v>0</v>
      </c>
      <c r="T1441" s="340">
        <f t="shared" si="121"/>
        <v>0</v>
      </c>
    </row>
    <row r="1442" spans="2:20" ht="14.4" x14ac:dyDescent="0.3">
      <c r="B1442" s="30"/>
      <c r="C1442" s="16"/>
      <c r="D1442" s="16"/>
      <c r="E1442" s="25"/>
      <c r="F1442" s="16"/>
      <c r="G1442" s="15"/>
      <c r="H1442" s="14"/>
      <c r="I1442" s="13"/>
      <c r="J1442" s="13"/>
      <c r="K1442" s="12"/>
      <c r="L1442" s="232">
        <f t="shared" si="117"/>
        <v>0</v>
      </c>
      <c r="M1442" s="234">
        <f t="shared" si="118"/>
        <v>0</v>
      </c>
      <c r="N1442" s="11">
        <f>IF(Q1442="x",0,IF(J1442&lt;(INDEX(Lookup!$U$2:$U$10,MATCH($D$47,Lookup!$S$2:$S$10,0))),0,$L$12*K1442))</f>
        <v>0</v>
      </c>
      <c r="O1442" s="234">
        <f t="shared" si="119"/>
        <v>0</v>
      </c>
      <c r="P1442" s="10"/>
      <c r="Q1442" s="9"/>
      <c r="S1442" s="340">
        <f t="shared" si="120"/>
        <v>0</v>
      </c>
      <c r="T1442" s="340">
        <f t="shared" si="121"/>
        <v>0</v>
      </c>
    </row>
    <row r="1443" spans="2:20" ht="14.4" x14ac:dyDescent="0.3">
      <c r="B1443" s="30"/>
      <c r="C1443" s="16"/>
      <c r="D1443" s="16"/>
      <c r="E1443" s="25"/>
      <c r="F1443" s="16"/>
      <c r="G1443" s="15"/>
      <c r="H1443" s="14"/>
      <c r="I1443" s="13"/>
      <c r="J1443" s="13"/>
      <c r="K1443" s="12"/>
      <c r="L1443" s="232">
        <f t="shared" si="117"/>
        <v>0</v>
      </c>
      <c r="M1443" s="234">
        <f t="shared" si="118"/>
        <v>0</v>
      </c>
      <c r="N1443" s="11">
        <f>IF(Q1443="x",0,IF(J1443&lt;(INDEX(Lookup!$U$2:$U$10,MATCH($D$47,Lookup!$S$2:$S$10,0))),0,$L$12*K1443))</f>
        <v>0</v>
      </c>
      <c r="O1443" s="234">
        <f t="shared" si="119"/>
        <v>0</v>
      </c>
      <c r="P1443" s="10"/>
      <c r="Q1443" s="9"/>
      <c r="S1443" s="340">
        <f t="shared" si="120"/>
        <v>0</v>
      </c>
      <c r="T1443" s="340">
        <f t="shared" si="121"/>
        <v>0</v>
      </c>
    </row>
    <row r="1444" spans="2:20" ht="14.4" x14ac:dyDescent="0.3">
      <c r="B1444" s="30"/>
      <c r="C1444" s="16"/>
      <c r="D1444" s="16"/>
      <c r="E1444" s="25"/>
      <c r="F1444" s="16"/>
      <c r="G1444" s="15"/>
      <c r="H1444" s="14"/>
      <c r="I1444" s="13"/>
      <c r="J1444" s="13"/>
      <c r="K1444" s="12"/>
      <c r="L1444" s="232">
        <f t="shared" si="117"/>
        <v>0</v>
      </c>
      <c r="M1444" s="234">
        <f t="shared" si="118"/>
        <v>0</v>
      </c>
      <c r="N1444" s="11">
        <f>IF(Q1444="x",0,IF(J1444&lt;(INDEX(Lookup!$U$2:$U$10,MATCH($D$47,Lookup!$S$2:$S$10,0))),0,$L$12*K1444))</f>
        <v>0</v>
      </c>
      <c r="O1444" s="234">
        <f t="shared" si="119"/>
        <v>0</v>
      </c>
      <c r="P1444" s="10"/>
      <c r="Q1444" s="9"/>
      <c r="S1444" s="340">
        <f t="shared" si="120"/>
        <v>0</v>
      </c>
      <c r="T1444" s="340">
        <f t="shared" si="121"/>
        <v>0</v>
      </c>
    </row>
    <row r="1445" spans="2:20" ht="14.4" x14ac:dyDescent="0.3">
      <c r="B1445" s="30"/>
      <c r="C1445" s="16"/>
      <c r="D1445" s="16"/>
      <c r="E1445" s="25"/>
      <c r="F1445" s="16"/>
      <c r="G1445" s="15"/>
      <c r="H1445" s="14"/>
      <c r="I1445" s="13"/>
      <c r="J1445" s="13"/>
      <c r="K1445" s="12"/>
      <c r="L1445" s="232">
        <f t="shared" si="117"/>
        <v>0</v>
      </c>
      <c r="M1445" s="234">
        <f t="shared" si="118"/>
        <v>0</v>
      </c>
      <c r="N1445" s="11">
        <f>IF(Q1445="x",0,IF(J1445&lt;(INDEX(Lookup!$U$2:$U$10,MATCH($D$47,Lookup!$S$2:$S$10,0))),0,$L$12*K1445))</f>
        <v>0</v>
      </c>
      <c r="O1445" s="234">
        <f t="shared" si="119"/>
        <v>0</v>
      </c>
      <c r="P1445" s="10"/>
      <c r="Q1445" s="9"/>
      <c r="S1445" s="340">
        <f t="shared" si="120"/>
        <v>0</v>
      </c>
      <c r="T1445" s="340">
        <f t="shared" si="121"/>
        <v>0</v>
      </c>
    </row>
    <row r="1446" spans="2:20" ht="14.4" x14ac:dyDescent="0.3">
      <c r="B1446" s="30"/>
      <c r="C1446" s="16"/>
      <c r="D1446" s="16"/>
      <c r="E1446" s="25"/>
      <c r="F1446" s="16"/>
      <c r="G1446" s="15"/>
      <c r="H1446" s="14"/>
      <c r="I1446" s="13"/>
      <c r="J1446" s="13"/>
      <c r="K1446" s="12"/>
      <c r="L1446" s="232">
        <f t="shared" si="117"/>
        <v>0</v>
      </c>
      <c r="M1446" s="234">
        <f t="shared" si="118"/>
        <v>0</v>
      </c>
      <c r="N1446" s="11">
        <f>IF(Q1446="x",0,IF(J1446&lt;(INDEX(Lookup!$U$2:$U$10,MATCH($D$47,Lookup!$S$2:$S$10,0))),0,$L$12*K1446))</f>
        <v>0</v>
      </c>
      <c r="O1446" s="234">
        <f t="shared" si="119"/>
        <v>0</v>
      </c>
      <c r="P1446" s="10"/>
      <c r="Q1446" s="9"/>
      <c r="S1446" s="340">
        <f t="shared" si="120"/>
        <v>0</v>
      </c>
      <c r="T1446" s="340">
        <f t="shared" si="121"/>
        <v>0</v>
      </c>
    </row>
    <row r="1447" spans="2:20" ht="14.4" x14ac:dyDescent="0.3">
      <c r="B1447" s="30"/>
      <c r="C1447" s="16"/>
      <c r="D1447" s="16"/>
      <c r="E1447" s="25"/>
      <c r="F1447" s="16"/>
      <c r="G1447" s="15"/>
      <c r="H1447" s="14"/>
      <c r="I1447" s="13"/>
      <c r="J1447" s="13"/>
      <c r="K1447" s="12"/>
      <c r="L1447" s="232">
        <f t="shared" si="117"/>
        <v>0</v>
      </c>
      <c r="M1447" s="234">
        <f t="shared" si="118"/>
        <v>0</v>
      </c>
      <c r="N1447" s="11">
        <f>IF(Q1447="x",0,IF(J1447&lt;(INDEX(Lookup!$U$2:$U$10,MATCH($D$47,Lookup!$S$2:$S$10,0))),0,$L$12*K1447))</f>
        <v>0</v>
      </c>
      <c r="O1447" s="234">
        <f t="shared" si="119"/>
        <v>0</v>
      </c>
      <c r="P1447" s="10"/>
      <c r="Q1447" s="9"/>
      <c r="S1447" s="340">
        <f t="shared" si="120"/>
        <v>0</v>
      </c>
      <c r="T1447" s="340">
        <f t="shared" si="121"/>
        <v>0</v>
      </c>
    </row>
    <row r="1448" spans="2:20" ht="14.4" x14ac:dyDescent="0.3">
      <c r="B1448" s="30"/>
      <c r="C1448" s="16"/>
      <c r="D1448" s="16"/>
      <c r="E1448" s="25"/>
      <c r="F1448" s="16"/>
      <c r="G1448" s="15"/>
      <c r="H1448" s="14"/>
      <c r="I1448" s="13"/>
      <c r="J1448" s="13"/>
      <c r="K1448" s="12"/>
      <c r="L1448" s="232">
        <f t="shared" si="117"/>
        <v>0</v>
      </c>
      <c r="M1448" s="234">
        <f t="shared" si="118"/>
        <v>0</v>
      </c>
      <c r="N1448" s="11">
        <f>IF(Q1448="x",0,IF(J1448&lt;(INDEX(Lookup!$U$2:$U$10,MATCH($D$47,Lookup!$S$2:$S$10,0))),0,$L$12*K1448))</f>
        <v>0</v>
      </c>
      <c r="O1448" s="234">
        <f t="shared" si="119"/>
        <v>0</v>
      </c>
      <c r="P1448" s="10"/>
      <c r="Q1448" s="9"/>
      <c r="S1448" s="340">
        <f t="shared" si="120"/>
        <v>0</v>
      </c>
      <c r="T1448" s="340">
        <f t="shared" si="121"/>
        <v>0</v>
      </c>
    </row>
    <row r="1449" spans="2:20" ht="14.4" x14ac:dyDescent="0.3">
      <c r="B1449" s="30"/>
      <c r="C1449" s="16"/>
      <c r="D1449" s="16"/>
      <c r="E1449" s="25"/>
      <c r="F1449" s="16"/>
      <c r="G1449" s="15"/>
      <c r="H1449" s="14"/>
      <c r="I1449" s="13"/>
      <c r="J1449" s="13"/>
      <c r="K1449" s="12"/>
      <c r="L1449" s="232">
        <f t="shared" si="117"/>
        <v>0</v>
      </c>
      <c r="M1449" s="234">
        <f t="shared" si="118"/>
        <v>0</v>
      </c>
      <c r="N1449" s="11">
        <f>IF(Q1449="x",0,IF(J1449&lt;(INDEX(Lookup!$U$2:$U$10,MATCH($D$47,Lookup!$S$2:$S$10,0))),0,$L$12*K1449))</f>
        <v>0</v>
      </c>
      <c r="O1449" s="234">
        <f t="shared" si="119"/>
        <v>0</v>
      </c>
      <c r="P1449" s="10"/>
      <c r="Q1449" s="9"/>
      <c r="S1449" s="340">
        <f t="shared" si="120"/>
        <v>0</v>
      </c>
      <c r="T1449" s="340">
        <f t="shared" si="121"/>
        <v>0</v>
      </c>
    </row>
    <row r="1450" spans="2:20" ht="14.4" x14ac:dyDescent="0.3">
      <c r="B1450" s="30"/>
      <c r="C1450" s="16"/>
      <c r="D1450" s="16"/>
      <c r="E1450" s="25"/>
      <c r="F1450" s="16"/>
      <c r="G1450" s="15"/>
      <c r="H1450" s="14"/>
      <c r="I1450" s="13"/>
      <c r="J1450" s="13"/>
      <c r="K1450" s="12"/>
      <c r="L1450" s="232">
        <f t="shared" si="117"/>
        <v>0</v>
      </c>
      <c r="M1450" s="234">
        <f t="shared" si="118"/>
        <v>0</v>
      </c>
      <c r="N1450" s="11">
        <f>IF(Q1450="x",0,IF(J1450&lt;(INDEX(Lookup!$U$2:$U$10,MATCH($D$47,Lookup!$S$2:$S$10,0))),0,$L$12*K1450))</f>
        <v>0</v>
      </c>
      <c r="O1450" s="234">
        <f t="shared" si="119"/>
        <v>0</v>
      </c>
      <c r="P1450" s="10"/>
      <c r="Q1450" s="9"/>
      <c r="S1450" s="340">
        <f t="shared" si="120"/>
        <v>0</v>
      </c>
      <c r="T1450" s="340">
        <f t="shared" si="121"/>
        <v>0</v>
      </c>
    </row>
    <row r="1451" spans="2:20" ht="14.4" x14ac:dyDescent="0.3">
      <c r="B1451" s="30"/>
      <c r="C1451" s="16"/>
      <c r="D1451" s="16"/>
      <c r="E1451" s="25"/>
      <c r="F1451" s="16"/>
      <c r="G1451" s="15"/>
      <c r="H1451" s="14"/>
      <c r="I1451" s="13"/>
      <c r="J1451" s="13"/>
      <c r="K1451" s="12"/>
      <c r="L1451" s="232">
        <f t="shared" si="117"/>
        <v>0</v>
      </c>
      <c r="M1451" s="234">
        <f t="shared" si="118"/>
        <v>0</v>
      </c>
      <c r="N1451" s="11">
        <f>IF(Q1451="x",0,IF(J1451&lt;(INDEX(Lookup!$U$2:$U$10,MATCH($D$47,Lookup!$S$2:$S$10,0))),0,$L$12*K1451))</f>
        <v>0</v>
      </c>
      <c r="O1451" s="234">
        <f t="shared" si="119"/>
        <v>0</v>
      </c>
      <c r="P1451" s="10"/>
      <c r="Q1451" s="9"/>
      <c r="S1451" s="340">
        <f t="shared" si="120"/>
        <v>0</v>
      </c>
      <c r="T1451" s="340">
        <f t="shared" si="121"/>
        <v>0</v>
      </c>
    </row>
    <row r="1452" spans="2:20" ht="14.4" x14ac:dyDescent="0.3">
      <c r="B1452" s="30"/>
      <c r="C1452" s="16"/>
      <c r="D1452" s="16"/>
      <c r="E1452" s="25"/>
      <c r="F1452" s="16"/>
      <c r="G1452" s="15"/>
      <c r="H1452" s="14"/>
      <c r="I1452" s="13"/>
      <c r="J1452" s="13"/>
      <c r="K1452" s="12"/>
      <c r="L1452" s="232">
        <f t="shared" si="117"/>
        <v>0</v>
      </c>
      <c r="M1452" s="234">
        <f t="shared" si="118"/>
        <v>0</v>
      </c>
      <c r="N1452" s="11">
        <f>IF(Q1452="x",0,IF(J1452&lt;(INDEX(Lookup!$U$2:$U$10,MATCH($D$47,Lookup!$S$2:$S$10,0))),0,$L$12*K1452))</f>
        <v>0</v>
      </c>
      <c r="O1452" s="234">
        <f t="shared" si="119"/>
        <v>0</v>
      </c>
      <c r="P1452" s="10"/>
      <c r="Q1452" s="9"/>
      <c r="S1452" s="340">
        <f t="shared" si="120"/>
        <v>0</v>
      </c>
      <c r="T1452" s="340">
        <f t="shared" si="121"/>
        <v>0</v>
      </c>
    </row>
    <row r="1453" spans="2:20" ht="14.4" x14ac:dyDescent="0.3">
      <c r="B1453" s="30"/>
      <c r="C1453" s="16"/>
      <c r="D1453" s="16"/>
      <c r="E1453" s="25"/>
      <c r="F1453" s="16"/>
      <c r="G1453" s="15"/>
      <c r="H1453" s="14"/>
      <c r="I1453" s="13"/>
      <c r="J1453" s="13"/>
      <c r="K1453" s="12"/>
      <c r="L1453" s="232">
        <f t="shared" si="117"/>
        <v>0</v>
      </c>
      <c r="M1453" s="234">
        <f t="shared" si="118"/>
        <v>0</v>
      </c>
      <c r="N1453" s="11">
        <f>IF(Q1453="x",0,IF(J1453&lt;(INDEX(Lookup!$U$2:$U$10,MATCH($D$47,Lookup!$S$2:$S$10,0))),0,$L$12*K1453))</f>
        <v>0</v>
      </c>
      <c r="O1453" s="234">
        <f t="shared" si="119"/>
        <v>0</v>
      </c>
      <c r="P1453" s="10"/>
      <c r="Q1453" s="9"/>
      <c r="S1453" s="340">
        <f t="shared" si="120"/>
        <v>0</v>
      </c>
      <c r="T1453" s="340">
        <f t="shared" si="121"/>
        <v>0</v>
      </c>
    </row>
    <row r="1454" spans="2:20" ht="14.4" x14ac:dyDescent="0.3">
      <c r="B1454" s="30"/>
      <c r="C1454" s="16"/>
      <c r="D1454" s="16"/>
      <c r="E1454" s="25"/>
      <c r="F1454" s="16"/>
      <c r="G1454" s="15"/>
      <c r="H1454" s="14"/>
      <c r="I1454" s="13"/>
      <c r="J1454" s="13"/>
      <c r="K1454" s="12"/>
      <c r="L1454" s="232">
        <f t="shared" si="117"/>
        <v>0</v>
      </c>
      <c r="M1454" s="234">
        <f t="shared" si="118"/>
        <v>0</v>
      </c>
      <c r="N1454" s="11">
        <f>IF(Q1454="x",0,IF(J1454&lt;(INDEX(Lookup!$U$2:$U$10,MATCH($D$47,Lookup!$S$2:$S$10,0))),0,$L$12*K1454))</f>
        <v>0</v>
      </c>
      <c r="O1454" s="234">
        <f t="shared" si="119"/>
        <v>0</v>
      </c>
      <c r="P1454" s="10"/>
      <c r="Q1454" s="9"/>
      <c r="S1454" s="340">
        <f t="shared" si="120"/>
        <v>0</v>
      </c>
      <c r="T1454" s="340">
        <f t="shared" si="121"/>
        <v>0</v>
      </c>
    </row>
    <row r="1455" spans="2:20" ht="14.4" x14ac:dyDescent="0.3">
      <c r="B1455" s="30"/>
      <c r="C1455" s="16"/>
      <c r="D1455" s="16"/>
      <c r="E1455" s="25"/>
      <c r="F1455" s="16"/>
      <c r="G1455" s="15"/>
      <c r="H1455" s="14"/>
      <c r="I1455" s="13"/>
      <c r="J1455" s="13"/>
      <c r="K1455" s="12"/>
      <c r="L1455" s="232">
        <f t="shared" si="117"/>
        <v>0</v>
      </c>
      <c r="M1455" s="234">
        <f t="shared" si="118"/>
        <v>0</v>
      </c>
      <c r="N1455" s="11">
        <f>IF(Q1455="x",0,IF(J1455&lt;(INDEX(Lookup!$U$2:$U$10,MATCH($D$47,Lookup!$S$2:$S$10,0))),0,$L$12*K1455))</f>
        <v>0</v>
      </c>
      <c r="O1455" s="234">
        <f t="shared" si="119"/>
        <v>0</v>
      </c>
      <c r="P1455" s="10"/>
      <c r="Q1455" s="9"/>
      <c r="S1455" s="340">
        <f t="shared" si="120"/>
        <v>0</v>
      </c>
      <c r="T1455" s="340">
        <f t="shared" si="121"/>
        <v>0</v>
      </c>
    </row>
    <row r="1456" spans="2:20" ht="14.4" x14ac:dyDescent="0.3">
      <c r="B1456" s="30"/>
      <c r="C1456" s="16"/>
      <c r="D1456" s="16"/>
      <c r="E1456" s="25"/>
      <c r="F1456" s="16"/>
      <c r="G1456" s="15"/>
      <c r="H1456" s="14"/>
      <c r="I1456" s="13"/>
      <c r="J1456" s="13"/>
      <c r="K1456" s="12"/>
      <c r="L1456" s="232">
        <f t="shared" si="117"/>
        <v>0</v>
      </c>
      <c r="M1456" s="234">
        <f t="shared" si="118"/>
        <v>0</v>
      </c>
      <c r="N1456" s="11">
        <f>IF(Q1456="x",0,IF(J1456&lt;(INDEX(Lookup!$U$2:$U$10,MATCH($D$47,Lookup!$S$2:$S$10,0))),0,$L$12*K1456))</f>
        <v>0</v>
      </c>
      <c r="O1456" s="234">
        <f t="shared" si="119"/>
        <v>0</v>
      </c>
      <c r="P1456" s="10"/>
      <c r="Q1456" s="9"/>
      <c r="S1456" s="340">
        <f t="shared" si="120"/>
        <v>0</v>
      </c>
      <c r="T1456" s="340">
        <f t="shared" si="121"/>
        <v>0</v>
      </c>
    </row>
    <row r="1457" spans="2:20" ht="14.4" x14ac:dyDescent="0.3">
      <c r="B1457" s="30"/>
      <c r="C1457" s="16"/>
      <c r="D1457" s="16"/>
      <c r="E1457" s="25"/>
      <c r="F1457" s="16"/>
      <c r="G1457" s="15"/>
      <c r="H1457" s="14"/>
      <c r="I1457" s="13"/>
      <c r="J1457" s="13"/>
      <c r="K1457" s="12"/>
      <c r="L1457" s="232">
        <f t="shared" si="117"/>
        <v>0</v>
      </c>
      <c r="M1457" s="234">
        <f t="shared" si="118"/>
        <v>0</v>
      </c>
      <c r="N1457" s="11">
        <f>IF(Q1457="x",0,IF(J1457&lt;(INDEX(Lookup!$U$2:$U$10,MATCH($D$47,Lookup!$S$2:$S$10,0))),0,$L$12*K1457))</f>
        <v>0</v>
      </c>
      <c r="O1457" s="234">
        <f t="shared" si="119"/>
        <v>0</v>
      </c>
      <c r="P1457" s="10"/>
      <c r="Q1457" s="9"/>
      <c r="S1457" s="340">
        <f t="shared" si="120"/>
        <v>0</v>
      </c>
      <c r="T1457" s="340">
        <f t="shared" si="121"/>
        <v>0</v>
      </c>
    </row>
    <row r="1458" spans="2:20" ht="14.4" x14ac:dyDescent="0.3">
      <c r="B1458" s="30"/>
      <c r="C1458" s="16"/>
      <c r="D1458" s="16"/>
      <c r="E1458" s="25"/>
      <c r="F1458" s="16"/>
      <c r="G1458" s="15"/>
      <c r="H1458" s="14"/>
      <c r="I1458" s="13"/>
      <c r="J1458" s="13"/>
      <c r="K1458" s="12"/>
      <c r="L1458" s="232">
        <f t="shared" ref="L1458:L1521" si="122">IF(ROUNDDOWN(DATEDIF(I1458,J1458,"d")/7,0)&gt;$L$12,$L$12*K1458,K1458*ROUNDDOWN(DATEDIF(I1458,J1458,"d")/7,0))</f>
        <v>0</v>
      </c>
      <c r="M1458" s="234">
        <f t="shared" ref="M1458:M1521" si="123">L1458*$L$6</f>
        <v>0</v>
      </c>
      <c r="N1458" s="11">
        <f>IF(Q1458="x",0,IF(J1458&lt;(INDEX(Lookup!$U$2:$U$10,MATCH($D$47,Lookup!$S$2:$S$10,0))),0,$L$12*K1458))</f>
        <v>0</v>
      </c>
      <c r="O1458" s="234">
        <f t="shared" ref="O1458:O1521" si="124">N1458*$L$6</f>
        <v>0</v>
      </c>
      <c r="P1458" s="10"/>
      <c r="Q1458" s="9"/>
      <c r="S1458" s="340">
        <f t="shared" si="120"/>
        <v>0</v>
      </c>
      <c r="T1458" s="340">
        <f t="shared" si="121"/>
        <v>0</v>
      </c>
    </row>
    <row r="1459" spans="2:20" ht="14.4" x14ac:dyDescent="0.3">
      <c r="B1459" s="30"/>
      <c r="C1459" s="16"/>
      <c r="D1459" s="16"/>
      <c r="E1459" s="25"/>
      <c r="F1459" s="16"/>
      <c r="G1459" s="15"/>
      <c r="H1459" s="14"/>
      <c r="I1459" s="13"/>
      <c r="J1459" s="13"/>
      <c r="K1459" s="12"/>
      <c r="L1459" s="232">
        <f t="shared" si="122"/>
        <v>0</v>
      </c>
      <c r="M1459" s="234">
        <f t="shared" si="123"/>
        <v>0</v>
      </c>
      <c r="N1459" s="11">
        <f>IF(Q1459="x",0,IF(J1459&lt;(INDEX(Lookup!$U$2:$U$10,MATCH($D$47,Lookup!$S$2:$S$10,0))),0,$L$12*K1459))</f>
        <v>0</v>
      </c>
      <c r="O1459" s="234">
        <f t="shared" si="124"/>
        <v>0</v>
      </c>
      <c r="P1459" s="10"/>
      <c r="Q1459" s="9"/>
      <c r="S1459" s="340">
        <f t="shared" ref="S1459:S1522" si="125">M1459*$I$35</f>
        <v>0</v>
      </c>
      <c r="T1459" s="340">
        <f t="shared" ref="T1459:T1522" si="126">O1459*$I$44</f>
        <v>0</v>
      </c>
    </row>
    <row r="1460" spans="2:20" ht="14.4" x14ac:dyDescent="0.3">
      <c r="B1460" s="30"/>
      <c r="C1460" s="16"/>
      <c r="D1460" s="16"/>
      <c r="E1460" s="25"/>
      <c r="F1460" s="16"/>
      <c r="G1460" s="15"/>
      <c r="H1460" s="14"/>
      <c r="I1460" s="13"/>
      <c r="J1460" s="13"/>
      <c r="K1460" s="12"/>
      <c r="L1460" s="232">
        <f t="shared" si="122"/>
        <v>0</v>
      </c>
      <c r="M1460" s="234">
        <f t="shared" si="123"/>
        <v>0</v>
      </c>
      <c r="N1460" s="11">
        <f>IF(Q1460="x",0,IF(J1460&lt;(INDEX(Lookup!$U$2:$U$10,MATCH($D$47,Lookup!$S$2:$S$10,0))),0,$L$12*K1460))</f>
        <v>0</v>
      </c>
      <c r="O1460" s="234">
        <f t="shared" si="124"/>
        <v>0</v>
      </c>
      <c r="P1460" s="10"/>
      <c r="Q1460" s="9"/>
      <c r="S1460" s="340">
        <f t="shared" si="125"/>
        <v>0</v>
      </c>
      <c r="T1460" s="340">
        <f t="shared" si="126"/>
        <v>0</v>
      </c>
    </row>
    <row r="1461" spans="2:20" ht="14.4" x14ac:dyDescent="0.3">
      <c r="B1461" s="30"/>
      <c r="C1461" s="16"/>
      <c r="D1461" s="16"/>
      <c r="E1461" s="25"/>
      <c r="F1461" s="16"/>
      <c r="G1461" s="15"/>
      <c r="H1461" s="14"/>
      <c r="I1461" s="13"/>
      <c r="J1461" s="13"/>
      <c r="K1461" s="12"/>
      <c r="L1461" s="232">
        <f t="shared" si="122"/>
        <v>0</v>
      </c>
      <c r="M1461" s="234">
        <f t="shared" si="123"/>
        <v>0</v>
      </c>
      <c r="N1461" s="11">
        <f>IF(Q1461="x",0,IF(J1461&lt;(INDEX(Lookup!$U$2:$U$10,MATCH($D$47,Lookup!$S$2:$S$10,0))),0,$L$12*K1461))</f>
        <v>0</v>
      </c>
      <c r="O1461" s="234">
        <f t="shared" si="124"/>
        <v>0</v>
      </c>
      <c r="P1461" s="10"/>
      <c r="Q1461" s="9"/>
      <c r="S1461" s="340">
        <f t="shared" si="125"/>
        <v>0</v>
      </c>
      <c r="T1461" s="340">
        <f t="shared" si="126"/>
        <v>0</v>
      </c>
    </row>
    <row r="1462" spans="2:20" ht="14.4" x14ac:dyDescent="0.3">
      <c r="B1462" s="30"/>
      <c r="C1462" s="16"/>
      <c r="D1462" s="16"/>
      <c r="E1462" s="25"/>
      <c r="F1462" s="16"/>
      <c r="G1462" s="15"/>
      <c r="H1462" s="14"/>
      <c r="I1462" s="13"/>
      <c r="J1462" s="13"/>
      <c r="K1462" s="12"/>
      <c r="L1462" s="232">
        <f t="shared" si="122"/>
        <v>0</v>
      </c>
      <c r="M1462" s="234">
        <f t="shared" si="123"/>
        <v>0</v>
      </c>
      <c r="N1462" s="11">
        <f>IF(Q1462="x",0,IF(J1462&lt;(INDEX(Lookup!$U$2:$U$10,MATCH($D$47,Lookup!$S$2:$S$10,0))),0,$L$12*K1462))</f>
        <v>0</v>
      </c>
      <c r="O1462" s="234">
        <f t="shared" si="124"/>
        <v>0</v>
      </c>
      <c r="P1462" s="10"/>
      <c r="Q1462" s="9"/>
      <c r="S1462" s="340">
        <f t="shared" si="125"/>
        <v>0</v>
      </c>
      <c r="T1462" s="340">
        <f t="shared" si="126"/>
        <v>0</v>
      </c>
    </row>
    <row r="1463" spans="2:20" ht="14.4" x14ac:dyDescent="0.3">
      <c r="B1463" s="30"/>
      <c r="C1463" s="16"/>
      <c r="D1463" s="16"/>
      <c r="E1463" s="25"/>
      <c r="F1463" s="16"/>
      <c r="G1463" s="15"/>
      <c r="H1463" s="14"/>
      <c r="I1463" s="13"/>
      <c r="J1463" s="13"/>
      <c r="K1463" s="12"/>
      <c r="L1463" s="232">
        <f t="shared" si="122"/>
        <v>0</v>
      </c>
      <c r="M1463" s="234">
        <f t="shared" si="123"/>
        <v>0</v>
      </c>
      <c r="N1463" s="11">
        <f>IF(Q1463="x",0,IF(J1463&lt;(INDEX(Lookup!$U$2:$U$10,MATCH($D$47,Lookup!$S$2:$S$10,0))),0,$L$12*K1463))</f>
        <v>0</v>
      </c>
      <c r="O1463" s="234">
        <f t="shared" si="124"/>
        <v>0</v>
      </c>
      <c r="P1463" s="10"/>
      <c r="Q1463" s="9"/>
      <c r="S1463" s="340">
        <f t="shared" si="125"/>
        <v>0</v>
      </c>
      <c r="T1463" s="340">
        <f t="shared" si="126"/>
        <v>0</v>
      </c>
    </row>
    <row r="1464" spans="2:20" ht="14.4" x14ac:dyDescent="0.3">
      <c r="B1464" s="30"/>
      <c r="C1464" s="16"/>
      <c r="D1464" s="16"/>
      <c r="E1464" s="25"/>
      <c r="F1464" s="16"/>
      <c r="G1464" s="15"/>
      <c r="H1464" s="14"/>
      <c r="I1464" s="13"/>
      <c r="J1464" s="13"/>
      <c r="K1464" s="12"/>
      <c r="L1464" s="232">
        <f t="shared" si="122"/>
        <v>0</v>
      </c>
      <c r="M1464" s="234">
        <f t="shared" si="123"/>
        <v>0</v>
      </c>
      <c r="N1464" s="11">
        <f>IF(Q1464="x",0,IF(J1464&lt;(INDEX(Lookup!$U$2:$U$10,MATCH($D$47,Lookup!$S$2:$S$10,0))),0,$L$12*K1464))</f>
        <v>0</v>
      </c>
      <c r="O1464" s="234">
        <f t="shared" si="124"/>
        <v>0</v>
      </c>
      <c r="P1464" s="10"/>
      <c r="Q1464" s="9"/>
      <c r="S1464" s="340">
        <f t="shared" si="125"/>
        <v>0</v>
      </c>
      <c r="T1464" s="340">
        <f t="shared" si="126"/>
        <v>0</v>
      </c>
    </row>
    <row r="1465" spans="2:20" ht="14.4" x14ac:dyDescent="0.3">
      <c r="B1465" s="30"/>
      <c r="C1465" s="16"/>
      <c r="D1465" s="16"/>
      <c r="E1465" s="25"/>
      <c r="F1465" s="16"/>
      <c r="G1465" s="15"/>
      <c r="H1465" s="14"/>
      <c r="I1465" s="13"/>
      <c r="J1465" s="13"/>
      <c r="K1465" s="12"/>
      <c r="L1465" s="232">
        <f t="shared" si="122"/>
        <v>0</v>
      </c>
      <c r="M1465" s="234">
        <f t="shared" si="123"/>
        <v>0</v>
      </c>
      <c r="N1465" s="11">
        <f>IF(Q1465="x",0,IF(J1465&lt;(INDEX(Lookup!$U$2:$U$10,MATCH($D$47,Lookup!$S$2:$S$10,0))),0,$L$12*K1465))</f>
        <v>0</v>
      </c>
      <c r="O1465" s="234">
        <f t="shared" si="124"/>
        <v>0</v>
      </c>
      <c r="P1465" s="10"/>
      <c r="Q1465" s="9"/>
      <c r="S1465" s="340">
        <f t="shared" si="125"/>
        <v>0</v>
      </c>
      <c r="T1465" s="340">
        <f t="shared" si="126"/>
        <v>0</v>
      </c>
    </row>
    <row r="1466" spans="2:20" ht="14.4" x14ac:dyDescent="0.3">
      <c r="B1466" s="30"/>
      <c r="C1466" s="16"/>
      <c r="D1466" s="16"/>
      <c r="E1466" s="25"/>
      <c r="F1466" s="16"/>
      <c r="G1466" s="15"/>
      <c r="H1466" s="14"/>
      <c r="I1466" s="13"/>
      <c r="J1466" s="13"/>
      <c r="K1466" s="12"/>
      <c r="L1466" s="232">
        <f t="shared" si="122"/>
        <v>0</v>
      </c>
      <c r="M1466" s="234">
        <f t="shared" si="123"/>
        <v>0</v>
      </c>
      <c r="N1466" s="11">
        <f>IF(Q1466="x",0,IF(J1466&lt;(INDEX(Lookup!$U$2:$U$10,MATCH($D$47,Lookup!$S$2:$S$10,0))),0,$L$12*K1466))</f>
        <v>0</v>
      </c>
      <c r="O1466" s="234">
        <f t="shared" si="124"/>
        <v>0</v>
      </c>
      <c r="P1466" s="10"/>
      <c r="Q1466" s="9"/>
      <c r="S1466" s="340">
        <f t="shared" si="125"/>
        <v>0</v>
      </c>
      <c r="T1466" s="340">
        <f t="shared" si="126"/>
        <v>0</v>
      </c>
    </row>
    <row r="1467" spans="2:20" ht="14.4" x14ac:dyDescent="0.3">
      <c r="B1467" s="30"/>
      <c r="C1467" s="16"/>
      <c r="D1467" s="16"/>
      <c r="E1467" s="25"/>
      <c r="F1467" s="16"/>
      <c r="G1467" s="15"/>
      <c r="H1467" s="14"/>
      <c r="I1467" s="13"/>
      <c r="J1467" s="13"/>
      <c r="K1467" s="12"/>
      <c r="L1467" s="232">
        <f t="shared" si="122"/>
        <v>0</v>
      </c>
      <c r="M1467" s="234">
        <f t="shared" si="123"/>
        <v>0</v>
      </c>
      <c r="N1467" s="11">
        <f>IF(Q1467="x",0,IF(J1467&lt;(INDEX(Lookup!$U$2:$U$10,MATCH($D$47,Lookup!$S$2:$S$10,0))),0,$L$12*K1467))</f>
        <v>0</v>
      </c>
      <c r="O1467" s="234">
        <f t="shared" si="124"/>
        <v>0</v>
      </c>
      <c r="P1467" s="10"/>
      <c r="Q1467" s="9"/>
      <c r="S1467" s="340">
        <f t="shared" si="125"/>
        <v>0</v>
      </c>
      <c r="T1467" s="340">
        <f t="shared" si="126"/>
        <v>0</v>
      </c>
    </row>
    <row r="1468" spans="2:20" ht="14.4" x14ac:dyDescent="0.3">
      <c r="B1468" s="30"/>
      <c r="C1468" s="16"/>
      <c r="D1468" s="16"/>
      <c r="E1468" s="25"/>
      <c r="F1468" s="16"/>
      <c r="G1468" s="15"/>
      <c r="H1468" s="14"/>
      <c r="I1468" s="13"/>
      <c r="J1468" s="13"/>
      <c r="K1468" s="12"/>
      <c r="L1468" s="232">
        <f t="shared" si="122"/>
        <v>0</v>
      </c>
      <c r="M1468" s="234">
        <f t="shared" si="123"/>
        <v>0</v>
      </c>
      <c r="N1468" s="11">
        <f>IF(Q1468="x",0,IF(J1468&lt;(INDEX(Lookup!$U$2:$U$10,MATCH($D$47,Lookup!$S$2:$S$10,0))),0,$L$12*K1468))</f>
        <v>0</v>
      </c>
      <c r="O1468" s="234">
        <f t="shared" si="124"/>
        <v>0</v>
      </c>
      <c r="P1468" s="10"/>
      <c r="Q1468" s="9"/>
      <c r="S1468" s="340">
        <f t="shared" si="125"/>
        <v>0</v>
      </c>
      <c r="T1468" s="340">
        <f t="shared" si="126"/>
        <v>0</v>
      </c>
    </row>
    <row r="1469" spans="2:20" ht="14.4" x14ac:dyDescent="0.3">
      <c r="B1469" s="30"/>
      <c r="C1469" s="16"/>
      <c r="D1469" s="16"/>
      <c r="E1469" s="25"/>
      <c r="F1469" s="16"/>
      <c r="G1469" s="15"/>
      <c r="H1469" s="14"/>
      <c r="I1469" s="13"/>
      <c r="J1469" s="13"/>
      <c r="K1469" s="12"/>
      <c r="L1469" s="232">
        <f t="shared" si="122"/>
        <v>0</v>
      </c>
      <c r="M1469" s="234">
        <f t="shared" si="123"/>
        <v>0</v>
      </c>
      <c r="N1469" s="11">
        <f>IF(Q1469="x",0,IF(J1469&lt;(INDEX(Lookup!$U$2:$U$10,MATCH($D$47,Lookup!$S$2:$S$10,0))),0,$L$12*K1469))</f>
        <v>0</v>
      </c>
      <c r="O1469" s="234">
        <f t="shared" si="124"/>
        <v>0</v>
      </c>
      <c r="P1469" s="10"/>
      <c r="Q1469" s="9"/>
      <c r="S1469" s="340">
        <f t="shared" si="125"/>
        <v>0</v>
      </c>
      <c r="T1469" s="340">
        <f t="shared" si="126"/>
        <v>0</v>
      </c>
    </row>
    <row r="1470" spans="2:20" ht="14.4" x14ac:dyDescent="0.3">
      <c r="B1470" s="30"/>
      <c r="C1470" s="16"/>
      <c r="D1470" s="16"/>
      <c r="E1470" s="25"/>
      <c r="F1470" s="16"/>
      <c r="G1470" s="15"/>
      <c r="H1470" s="14"/>
      <c r="I1470" s="13"/>
      <c r="J1470" s="13"/>
      <c r="K1470" s="12"/>
      <c r="L1470" s="232">
        <f t="shared" si="122"/>
        <v>0</v>
      </c>
      <c r="M1470" s="234">
        <f t="shared" si="123"/>
        <v>0</v>
      </c>
      <c r="N1470" s="11">
        <f>IF(Q1470="x",0,IF(J1470&lt;(INDEX(Lookup!$U$2:$U$10,MATCH($D$47,Lookup!$S$2:$S$10,0))),0,$L$12*K1470))</f>
        <v>0</v>
      </c>
      <c r="O1470" s="234">
        <f t="shared" si="124"/>
        <v>0</v>
      </c>
      <c r="P1470" s="10"/>
      <c r="Q1470" s="9"/>
      <c r="S1470" s="340">
        <f t="shared" si="125"/>
        <v>0</v>
      </c>
      <c r="T1470" s="340">
        <f t="shared" si="126"/>
        <v>0</v>
      </c>
    </row>
    <row r="1471" spans="2:20" ht="14.4" x14ac:dyDescent="0.3">
      <c r="B1471" s="30"/>
      <c r="C1471" s="16"/>
      <c r="D1471" s="16"/>
      <c r="E1471" s="25"/>
      <c r="F1471" s="16"/>
      <c r="G1471" s="15"/>
      <c r="H1471" s="14"/>
      <c r="I1471" s="13"/>
      <c r="J1471" s="13"/>
      <c r="K1471" s="12"/>
      <c r="L1471" s="232">
        <f t="shared" si="122"/>
        <v>0</v>
      </c>
      <c r="M1471" s="234">
        <f t="shared" si="123"/>
        <v>0</v>
      </c>
      <c r="N1471" s="11">
        <f>IF(Q1471="x",0,IF(J1471&lt;(INDEX(Lookup!$U$2:$U$10,MATCH($D$47,Lookup!$S$2:$S$10,0))),0,$L$12*K1471))</f>
        <v>0</v>
      </c>
      <c r="O1471" s="234">
        <f t="shared" si="124"/>
        <v>0</v>
      </c>
      <c r="P1471" s="10"/>
      <c r="Q1471" s="9"/>
      <c r="S1471" s="340">
        <f t="shared" si="125"/>
        <v>0</v>
      </c>
      <c r="T1471" s="340">
        <f t="shared" si="126"/>
        <v>0</v>
      </c>
    </row>
    <row r="1472" spans="2:20" ht="14.4" x14ac:dyDescent="0.3">
      <c r="B1472" s="30"/>
      <c r="C1472" s="16"/>
      <c r="D1472" s="16"/>
      <c r="E1472" s="25"/>
      <c r="F1472" s="16"/>
      <c r="G1472" s="15"/>
      <c r="H1472" s="14"/>
      <c r="I1472" s="13"/>
      <c r="J1472" s="13"/>
      <c r="K1472" s="12"/>
      <c r="L1472" s="232">
        <f t="shared" si="122"/>
        <v>0</v>
      </c>
      <c r="M1472" s="234">
        <f t="shared" si="123"/>
        <v>0</v>
      </c>
      <c r="N1472" s="11">
        <f>IF(Q1472="x",0,IF(J1472&lt;(INDEX(Lookup!$U$2:$U$10,MATCH($D$47,Lookup!$S$2:$S$10,0))),0,$L$12*K1472))</f>
        <v>0</v>
      </c>
      <c r="O1472" s="234">
        <f t="shared" si="124"/>
        <v>0</v>
      </c>
      <c r="P1472" s="10"/>
      <c r="Q1472" s="9"/>
      <c r="S1472" s="340">
        <f t="shared" si="125"/>
        <v>0</v>
      </c>
      <c r="T1472" s="340">
        <f t="shared" si="126"/>
        <v>0</v>
      </c>
    </row>
    <row r="1473" spans="2:20" ht="14.4" x14ac:dyDescent="0.3">
      <c r="B1473" s="30"/>
      <c r="C1473" s="16"/>
      <c r="D1473" s="16"/>
      <c r="E1473" s="25"/>
      <c r="F1473" s="16"/>
      <c r="G1473" s="15"/>
      <c r="H1473" s="14"/>
      <c r="I1473" s="13"/>
      <c r="J1473" s="13"/>
      <c r="K1473" s="12"/>
      <c r="L1473" s="232">
        <f t="shared" si="122"/>
        <v>0</v>
      </c>
      <c r="M1473" s="234">
        <f t="shared" si="123"/>
        <v>0</v>
      </c>
      <c r="N1473" s="11">
        <f>IF(Q1473="x",0,IF(J1473&lt;(INDEX(Lookup!$U$2:$U$10,MATCH($D$47,Lookup!$S$2:$S$10,0))),0,$L$12*K1473))</f>
        <v>0</v>
      </c>
      <c r="O1473" s="234">
        <f t="shared" si="124"/>
        <v>0</v>
      </c>
      <c r="P1473" s="10"/>
      <c r="Q1473" s="9"/>
      <c r="S1473" s="340">
        <f t="shared" si="125"/>
        <v>0</v>
      </c>
      <c r="T1473" s="340">
        <f t="shared" si="126"/>
        <v>0</v>
      </c>
    </row>
    <row r="1474" spans="2:20" ht="14.4" x14ac:dyDescent="0.3">
      <c r="B1474" s="30"/>
      <c r="C1474" s="16"/>
      <c r="D1474" s="16"/>
      <c r="E1474" s="25"/>
      <c r="F1474" s="16"/>
      <c r="G1474" s="15"/>
      <c r="H1474" s="14"/>
      <c r="I1474" s="13"/>
      <c r="J1474" s="13"/>
      <c r="K1474" s="12"/>
      <c r="L1474" s="232">
        <f t="shared" si="122"/>
        <v>0</v>
      </c>
      <c r="M1474" s="234">
        <f t="shared" si="123"/>
        <v>0</v>
      </c>
      <c r="N1474" s="11">
        <f>IF(Q1474="x",0,IF(J1474&lt;(INDEX(Lookup!$U$2:$U$10,MATCH($D$47,Lookup!$S$2:$S$10,0))),0,$L$12*K1474))</f>
        <v>0</v>
      </c>
      <c r="O1474" s="234">
        <f t="shared" si="124"/>
        <v>0</v>
      </c>
      <c r="P1474" s="10"/>
      <c r="Q1474" s="9"/>
      <c r="S1474" s="340">
        <f t="shared" si="125"/>
        <v>0</v>
      </c>
      <c r="T1474" s="340">
        <f t="shared" si="126"/>
        <v>0</v>
      </c>
    </row>
    <row r="1475" spans="2:20" ht="14.4" x14ac:dyDescent="0.3">
      <c r="B1475" s="30"/>
      <c r="C1475" s="16"/>
      <c r="D1475" s="16"/>
      <c r="E1475" s="25"/>
      <c r="F1475" s="16"/>
      <c r="G1475" s="15"/>
      <c r="H1475" s="14"/>
      <c r="I1475" s="13"/>
      <c r="J1475" s="13"/>
      <c r="K1475" s="12"/>
      <c r="L1475" s="232">
        <f t="shared" si="122"/>
        <v>0</v>
      </c>
      <c r="M1475" s="234">
        <f t="shared" si="123"/>
        <v>0</v>
      </c>
      <c r="N1475" s="11">
        <f>IF(Q1475="x",0,IF(J1475&lt;(INDEX(Lookup!$U$2:$U$10,MATCH($D$47,Lookup!$S$2:$S$10,0))),0,$L$12*K1475))</f>
        <v>0</v>
      </c>
      <c r="O1475" s="234">
        <f t="shared" si="124"/>
        <v>0</v>
      </c>
      <c r="P1475" s="10"/>
      <c r="Q1475" s="9"/>
      <c r="S1475" s="340">
        <f t="shared" si="125"/>
        <v>0</v>
      </c>
      <c r="T1475" s="340">
        <f t="shared" si="126"/>
        <v>0</v>
      </c>
    </row>
    <row r="1476" spans="2:20" ht="14.4" x14ac:dyDescent="0.3">
      <c r="B1476" s="30"/>
      <c r="C1476" s="16"/>
      <c r="D1476" s="16"/>
      <c r="E1476" s="25"/>
      <c r="F1476" s="16"/>
      <c r="G1476" s="15"/>
      <c r="H1476" s="14"/>
      <c r="I1476" s="13"/>
      <c r="J1476" s="13"/>
      <c r="K1476" s="12"/>
      <c r="L1476" s="232">
        <f t="shared" si="122"/>
        <v>0</v>
      </c>
      <c r="M1476" s="234">
        <f t="shared" si="123"/>
        <v>0</v>
      </c>
      <c r="N1476" s="11">
        <f>IF(Q1476="x",0,IF(J1476&lt;(INDEX(Lookup!$U$2:$U$10,MATCH($D$47,Lookup!$S$2:$S$10,0))),0,$L$12*K1476))</f>
        <v>0</v>
      </c>
      <c r="O1476" s="234">
        <f t="shared" si="124"/>
        <v>0</v>
      </c>
      <c r="P1476" s="10"/>
      <c r="Q1476" s="9"/>
      <c r="S1476" s="340">
        <f t="shared" si="125"/>
        <v>0</v>
      </c>
      <c r="T1476" s="340">
        <f t="shared" si="126"/>
        <v>0</v>
      </c>
    </row>
    <row r="1477" spans="2:20" ht="14.4" x14ac:dyDescent="0.3">
      <c r="B1477" s="30"/>
      <c r="C1477" s="16"/>
      <c r="D1477" s="16"/>
      <c r="E1477" s="25"/>
      <c r="F1477" s="16"/>
      <c r="G1477" s="15"/>
      <c r="H1477" s="14"/>
      <c r="I1477" s="13"/>
      <c r="J1477" s="13"/>
      <c r="K1477" s="12"/>
      <c r="L1477" s="232">
        <f t="shared" si="122"/>
        <v>0</v>
      </c>
      <c r="M1477" s="234">
        <f t="shared" si="123"/>
        <v>0</v>
      </c>
      <c r="N1477" s="11">
        <f>IF(Q1477="x",0,IF(J1477&lt;(INDEX(Lookup!$U$2:$U$10,MATCH($D$47,Lookup!$S$2:$S$10,0))),0,$L$12*K1477))</f>
        <v>0</v>
      </c>
      <c r="O1477" s="234">
        <f t="shared" si="124"/>
        <v>0</v>
      </c>
      <c r="P1477" s="10"/>
      <c r="Q1477" s="9"/>
      <c r="S1477" s="340">
        <f t="shared" si="125"/>
        <v>0</v>
      </c>
      <c r="T1477" s="340">
        <f t="shared" si="126"/>
        <v>0</v>
      </c>
    </row>
    <row r="1478" spans="2:20" ht="14.4" x14ac:dyDescent="0.3">
      <c r="B1478" s="30"/>
      <c r="C1478" s="16"/>
      <c r="D1478" s="16"/>
      <c r="E1478" s="25"/>
      <c r="F1478" s="16"/>
      <c r="G1478" s="15"/>
      <c r="H1478" s="14"/>
      <c r="I1478" s="13"/>
      <c r="J1478" s="13"/>
      <c r="K1478" s="12"/>
      <c r="L1478" s="232">
        <f t="shared" si="122"/>
        <v>0</v>
      </c>
      <c r="M1478" s="234">
        <f t="shared" si="123"/>
        <v>0</v>
      </c>
      <c r="N1478" s="11">
        <f>IF(Q1478="x",0,IF(J1478&lt;(INDEX(Lookup!$U$2:$U$10,MATCH($D$47,Lookup!$S$2:$S$10,0))),0,$L$12*K1478))</f>
        <v>0</v>
      </c>
      <c r="O1478" s="234">
        <f t="shared" si="124"/>
        <v>0</v>
      </c>
      <c r="P1478" s="10"/>
      <c r="Q1478" s="9"/>
      <c r="S1478" s="340">
        <f t="shared" si="125"/>
        <v>0</v>
      </c>
      <c r="T1478" s="340">
        <f t="shared" si="126"/>
        <v>0</v>
      </c>
    </row>
    <row r="1479" spans="2:20" ht="14.4" x14ac:dyDescent="0.3">
      <c r="B1479" s="30"/>
      <c r="C1479" s="16"/>
      <c r="D1479" s="16"/>
      <c r="E1479" s="25"/>
      <c r="F1479" s="16"/>
      <c r="G1479" s="15"/>
      <c r="H1479" s="14"/>
      <c r="I1479" s="13"/>
      <c r="J1479" s="13"/>
      <c r="K1479" s="12"/>
      <c r="L1479" s="232">
        <f t="shared" si="122"/>
        <v>0</v>
      </c>
      <c r="M1479" s="234">
        <f t="shared" si="123"/>
        <v>0</v>
      </c>
      <c r="N1479" s="11">
        <f>IF(Q1479="x",0,IF(J1479&lt;(INDEX(Lookup!$U$2:$U$10,MATCH($D$47,Lookup!$S$2:$S$10,0))),0,$L$12*K1479))</f>
        <v>0</v>
      </c>
      <c r="O1479" s="234">
        <f t="shared" si="124"/>
        <v>0</v>
      </c>
      <c r="P1479" s="10"/>
      <c r="Q1479" s="9"/>
      <c r="S1479" s="340">
        <f t="shared" si="125"/>
        <v>0</v>
      </c>
      <c r="T1479" s="340">
        <f t="shared" si="126"/>
        <v>0</v>
      </c>
    </row>
    <row r="1480" spans="2:20" ht="14.4" x14ac:dyDescent="0.3">
      <c r="B1480" s="30"/>
      <c r="C1480" s="16"/>
      <c r="D1480" s="16"/>
      <c r="E1480" s="25"/>
      <c r="F1480" s="16"/>
      <c r="G1480" s="15"/>
      <c r="H1480" s="14"/>
      <c r="I1480" s="13"/>
      <c r="J1480" s="13"/>
      <c r="K1480" s="12"/>
      <c r="L1480" s="232">
        <f t="shared" si="122"/>
        <v>0</v>
      </c>
      <c r="M1480" s="234">
        <f t="shared" si="123"/>
        <v>0</v>
      </c>
      <c r="N1480" s="11">
        <f>IF(Q1480="x",0,IF(J1480&lt;(INDEX(Lookup!$U$2:$U$10,MATCH($D$47,Lookup!$S$2:$S$10,0))),0,$L$12*K1480))</f>
        <v>0</v>
      </c>
      <c r="O1480" s="234">
        <f t="shared" si="124"/>
        <v>0</v>
      </c>
      <c r="P1480" s="10"/>
      <c r="Q1480" s="9"/>
      <c r="S1480" s="340">
        <f t="shared" si="125"/>
        <v>0</v>
      </c>
      <c r="T1480" s="340">
        <f t="shared" si="126"/>
        <v>0</v>
      </c>
    </row>
    <row r="1481" spans="2:20" ht="14.4" x14ac:dyDescent="0.3">
      <c r="B1481" s="30"/>
      <c r="C1481" s="16"/>
      <c r="D1481" s="16"/>
      <c r="E1481" s="25"/>
      <c r="F1481" s="16"/>
      <c r="G1481" s="15"/>
      <c r="H1481" s="14"/>
      <c r="I1481" s="13"/>
      <c r="J1481" s="13"/>
      <c r="K1481" s="12"/>
      <c r="L1481" s="232">
        <f t="shared" si="122"/>
        <v>0</v>
      </c>
      <c r="M1481" s="234">
        <f t="shared" si="123"/>
        <v>0</v>
      </c>
      <c r="N1481" s="11">
        <f>IF(Q1481="x",0,IF(J1481&lt;(INDEX(Lookup!$U$2:$U$10,MATCH($D$47,Lookup!$S$2:$S$10,0))),0,$L$12*K1481))</f>
        <v>0</v>
      </c>
      <c r="O1481" s="234">
        <f t="shared" si="124"/>
        <v>0</v>
      </c>
      <c r="P1481" s="10"/>
      <c r="Q1481" s="9"/>
      <c r="S1481" s="340">
        <f t="shared" si="125"/>
        <v>0</v>
      </c>
      <c r="T1481" s="340">
        <f t="shared" si="126"/>
        <v>0</v>
      </c>
    </row>
    <row r="1482" spans="2:20" ht="14.4" x14ac:dyDescent="0.3">
      <c r="B1482" s="30"/>
      <c r="C1482" s="16"/>
      <c r="D1482" s="16"/>
      <c r="E1482" s="25"/>
      <c r="F1482" s="16"/>
      <c r="G1482" s="15"/>
      <c r="H1482" s="14"/>
      <c r="I1482" s="13"/>
      <c r="J1482" s="13"/>
      <c r="K1482" s="12"/>
      <c r="L1482" s="232">
        <f t="shared" si="122"/>
        <v>0</v>
      </c>
      <c r="M1482" s="234">
        <f t="shared" si="123"/>
        <v>0</v>
      </c>
      <c r="N1482" s="11">
        <f>IF(Q1482="x",0,IF(J1482&lt;(INDEX(Lookup!$U$2:$U$10,MATCH($D$47,Lookup!$S$2:$S$10,0))),0,$L$12*K1482))</f>
        <v>0</v>
      </c>
      <c r="O1482" s="234">
        <f t="shared" si="124"/>
        <v>0</v>
      </c>
      <c r="P1482" s="10"/>
      <c r="Q1482" s="9"/>
      <c r="S1482" s="340">
        <f t="shared" si="125"/>
        <v>0</v>
      </c>
      <c r="T1482" s="340">
        <f t="shared" si="126"/>
        <v>0</v>
      </c>
    </row>
    <row r="1483" spans="2:20" ht="14.4" x14ac:dyDescent="0.3">
      <c r="B1483" s="30"/>
      <c r="C1483" s="16"/>
      <c r="D1483" s="16"/>
      <c r="E1483" s="25"/>
      <c r="F1483" s="16"/>
      <c r="G1483" s="15"/>
      <c r="H1483" s="14"/>
      <c r="I1483" s="13"/>
      <c r="J1483" s="13"/>
      <c r="K1483" s="12"/>
      <c r="L1483" s="232">
        <f t="shared" si="122"/>
        <v>0</v>
      </c>
      <c r="M1483" s="234">
        <f t="shared" si="123"/>
        <v>0</v>
      </c>
      <c r="N1483" s="11">
        <f>IF(Q1483="x",0,IF(J1483&lt;(INDEX(Lookup!$U$2:$U$10,MATCH($D$47,Lookup!$S$2:$S$10,0))),0,$L$12*K1483))</f>
        <v>0</v>
      </c>
      <c r="O1483" s="234">
        <f t="shared" si="124"/>
        <v>0</v>
      </c>
      <c r="P1483" s="10"/>
      <c r="Q1483" s="9"/>
      <c r="S1483" s="340">
        <f t="shared" si="125"/>
        <v>0</v>
      </c>
      <c r="T1483" s="340">
        <f t="shared" si="126"/>
        <v>0</v>
      </c>
    </row>
    <row r="1484" spans="2:20" ht="14.4" x14ac:dyDescent="0.3">
      <c r="B1484" s="30"/>
      <c r="C1484" s="16"/>
      <c r="D1484" s="16"/>
      <c r="E1484" s="25"/>
      <c r="F1484" s="16"/>
      <c r="G1484" s="15"/>
      <c r="H1484" s="14"/>
      <c r="I1484" s="13"/>
      <c r="J1484" s="13"/>
      <c r="K1484" s="12"/>
      <c r="L1484" s="232">
        <f t="shared" si="122"/>
        <v>0</v>
      </c>
      <c r="M1484" s="234">
        <f t="shared" si="123"/>
        <v>0</v>
      </c>
      <c r="N1484" s="11">
        <f>IF(Q1484="x",0,IF(J1484&lt;(INDEX(Lookup!$U$2:$U$10,MATCH($D$47,Lookup!$S$2:$S$10,0))),0,$L$12*K1484))</f>
        <v>0</v>
      </c>
      <c r="O1484" s="234">
        <f t="shared" si="124"/>
        <v>0</v>
      </c>
      <c r="P1484" s="10"/>
      <c r="Q1484" s="9"/>
      <c r="S1484" s="340">
        <f t="shared" si="125"/>
        <v>0</v>
      </c>
      <c r="T1484" s="340">
        <f t="shared" si="126"/>
        <v>0</v>
      </c>
    </row>
    <row r="1485" spans="2:20" ht="14.4" x14ac:dyDescent="0.3">
      <c r="B1485" s="30"/>
      <c r="C1485" s="16"/>
      <c r="D1485" s="16"/>
      <c r="E1485" s="25"/>
      <c r="F1485" s="16"/>
      <c r="G1485" s="15"/>
      <c r="H1485" s="14"/>
      <c r="I1485" s="13"/>
      <c r="J1485" s="13"/>
      <c r="K1485" s="12"/>
      <c r="L1485" s="232">
        <f t="shared" si="122"/>
        <v>0</v>
      </c>
      <c r="M1485" s="234">
        <f t="shared" si="123"/>
        <v>0</v>
      </c>
      <c r="N1485" s="11">
        <f>IF(Q1485="x",0,IF(J1485&lt;(INDEX(Lookup!$U$2:$U$10,MATCH($D$47,Lookup!$S$2:$S$10,0))),0,$L$12*K1485))</f>
        <v>0</v>
      </c>
      <c r="O1485" s="234">
        <f t="shared" si="124"/>
        <v>0</v>
      </c>
      <c r="P1485" s="10"/>
      <c r="Q1485" s="9"/>
      <c r="S1485" s="340">
        <f t="shared" si="125"/>
        <v>0</v>
      </c>
      <c r="T1485" s="340">
        <f t="shared" si="126"/>
        <v>0</v>
      </c>
    </row>
    <row r="1486" spans="2:20" ht="14.4" x14ac:dyDescent="0.3">
      <c r="B1486" s="30"/>
      <c r="C1486" s="16"/>
      <c r="D1486" s="16"/>
      <c r="E1486" s="25"/>
      <c r="F1486" s="16"/>
      <c r="G1486" s="15"/>
      <c r="H1486" s="14"/>
      <c r="I1486" s="13"/>
      <c r="J1486" s="13"/>
      <c r="K1486" s="12"/>
      <c r="L1486" s="232">
        <f t="shared" si="122"/>
        <v>0</v>
      </c>
      <c r="M1486" s="234">
        <f t="shared" si="123"/>
        <v>0</v>
      </c>
      <c r="N1486" s="11">
        <f>IF(Q1486="x",0,IF(J1486&lt;(INDEX(Lookup!$U$2:$U$10,MATCH($D$47,Lookup!$S$2:$S$10,0))),0,$L$12*K1486))</f>
        <v>0</v>
      </c>
      <c r="O1486" s="234">
        <f t="shared" si="124"/>
        <v>0</v>
      </c>
      <c r="P1486" s="10"/>
      <c r="Q1486" s="9"/>
      <c r="S1486" s="340">
        <f t="shared" si="125"/>
        <v>0</v>
      </c>
      <c r="T1486" s="340">
        <f t="shared" si="126"/>
        <v>0</v>
      </c>
    </row>
    <row r="1487" spans="2:20" ht="14.4" x14ac:dyDescent="0.3">
      <c r="B1487" s="30"/>
      <c r="C1487" s="16"/>
      <c r="D1487" s="16"/>
      <c r="E1487" s="25"/>
      <c r="F1487" s="16"/>
      <c r="G1487" s="15"/>
      <c r="H1487" s="14"/>
      <c r="I1487" s="13"/>
      <c r="J1487" s="13"/>
      <c r="K1487" s="12"/>
      <c r="L1487" s="232">
        <f t="shared" si="122"/>
        <v>0</v>
      </c>
      <c r="M1487" s="234">
        <f t="shared" si="123"/>
        <v>0</v>
      </c>
      <c r="N1487" s="11">
        <f>IF(Q1487="x",0,IF(J1487&lt;(INDEX(Lookup!$U$2:$U$10,MATCH($D$47,Lookup!$S$2:$S$10,0))),0,$L$12*K1487))</f>
        <v>0</v>
      </c>
      <c r="O1487" s="234">
        <f t="shared" si="124"/>
        <v>0</v>
      </c>
      <c r="P1487" s="10"/>
      <c r="Q1487" s="9"/>
      <c r="S1487" s="340">
        <f t="shared" si="125"/>
        <v>0</v>
      </c>
      <c r="T1487" s="340">
        <f t="shared" si="126"/>
        <v>0</v>
      </c>
    </row>
    <row r="1488" spans="2:20" ht="14.4" x14ac:dyDescent="0.3">
      <c r="B1488" s="30"/>
      <c r="C1488" s="16"/>
      <c r="D1488" s="16"/>
      <c r="E1488" s="25"/>
      <c r="F1488" s="16"/>
      <c r="G1488" s="15"/>
      <c r="H1488" s="14"/>
      <c r="I1488" s="13"/>
      <c r="J1488" s="13"/>
      <c r="K1488" s="12"/>
      <c r="L1488" s="232">
        <f t="shared" si="122"/>
        <v>0</v>
      </c>
      <c r="M1488" s="234">
        <f t="shared" si="123"/>
        <v>0</v>
      </c>
      <c r="N1488" s="11">
        <f>IF(Q1488="x",0,IF(J1488&lt;(INDEX(Lookup!$U$2:$U$10,MATCH($D$47,Lookup!$S$2:$S$10,0))),0,$L$12*K1488))</f>
        <v>0</v>
      </c>
      <c r="O1488" s="234">
        <f t="shared" si="124"/>
        <v>0</v>
      </c>
      <c r="P1488" s="10"/>
      <c r="Q1488" s="9"/>
      <c r="S1488" s="340">
        <f t="shared" si="125"/>
        <v>0</v>
      </c>
      <c r="T1488" s="340">
        <f t="shared" si="126"/>
        <v>0</v>
      </c>
    </row>
    <row r="1489" spans="2:20" ht="14.4" x14ac:dyDescent="0.3">
      <c r="B1489" s="30"/>
      <c r="C1489" s="16"/>
      <c r="D1489" s="16"/>
      <c r="E1489" s="25"/>
      <c r="F1489" s="16"/>
      <c r="G1489" s="15"/>
      <c r="H1489" s="14"/>
      <c r="I1489" s="13"/>
      <c r="J1489" s="13"/>
      <c r="K1489" s="12"/>
      <c r="L1489" s="232">
        <f t="shared" si="122"/>
        <v>0</v>
      </c>
      <c r="M1489" s="234">
        <f t="shared" si="123"/>
        <v>0</v>
      </c>
      <c r="N1489" s="11">
        <f>IF(Q1489="x",0,IF(J1489&lt;(INDEX(Lookup!$U$2:$U$10,MATCH($D$47,Lookup!$S$2:$S$10,0))),0,$L$12*K1489))</f>
        <v>0</v>
      </c>
      <c r="O1489" s="234">
        <f t="shared" si="124"/>
        <v>0</v>
      </c>
      <c r="P1489" s="10"/>
      <c r="Q1489" s="9"/>
      <c r="S1489" s="340">
        <f t="shared" si="125"/>
        <v>0</v>
      </c>
      <c r="T1489" s="340">
        <f t="shared" si="126"/>
        <v>0</v>
      </c>
    </row>
    <row r="1490" spans="2:20" ht="14.4" x14ac:dyDescent="0.3">
      <c r="B1490" s="30"/>
      <c r="C1490" s="16"/>
      <c r="D1490" s="16"/>
      <c r="E1490" s="25"/>
      <c r="F1490" s="16"/>
      <c r="G1490" s="15"/>
      <c r="H1490" s="14"/>
      <c r="I1490" s="13"/>
      <c r="J1490" s="13"/>
      <c r="K1490" s="12"/>
      <c r="L1490" s="232">
        <f t="shared" si="122"/>
        <v>0</v>
      </c>
      <c r="M1490" s="234">
        <f t="shared" si="123"/>
        <v>0</v>
      </c>
      <c r="N1490" s="11">
        <f>IF(Q1490="x",0,IF(J1490&lt;(INDEX(Lookup!$U$2:$U$10,MATCH($D$47,Lookup!$S$2:$S$10,0))),0,$L$12*K1490))</f>
        <v>0</v>
      </c>
      <c r="O1490" s="234">
        <f t="shared" si="124"/>
        <v>0</v>
      </c>
      <c r="P1490" s="10"/>
      <c r="Q1490" s="9"/>
      <c r="S1490" s="340">
        <f t="shared" si="125"/>
        <v>0</v>
      </c>
      <c r="T1490" s="340">
        <f t="shared" si="126"/>
        <v>0</v>
      </c>
    </row>
    <row r="1491" spans="2:20" ht="14.4" x14ac:dyDescent="0.3">
      <c r="B1491" s="30"/>
      <c r="C1491" s="16"/>
      <c r="D1491" s="16"/>
      <c r="E1491" s="25"/>
      <c r="F1491" s="16"/>
      <c r="G1491" s="15"/>
      <c r="H1491" s="14"/>
      <c r="I1491" s="13"/>
      <c r="J1491" s="13"/>
      <c r="K1491" s="12"/>
      <c r="L1491" s="232">
        <f t="shared" si="122"/>
        <v>0</v>
      </c>
      <c r="M1491" s="234">
        <f t="shared" si="123"/>
        <v>0</v>
      </c>
      <c r="N1491" s="11">
        <f>IF(Q1491="x",0,IF(J1491&lt;(INDEX(Lookup!$U$2:$U$10,MATCH($D$47,Lookup!$S$2:$S$10,0))),0,$L$12*K1491))</f>
        <v>0</v>
      </c>
      <c r="O1491" s="234">
        <f t="shared" si="124"/>
        <v>0</v>
      </c>
      <c r="P1491" s="10"/>
      <c r="Q1491" s="9"/>
      <c r="S1491" s="340">
        <f t="shared" si="125"/>
        <v>0</v>
      </c>
      <c r="T1491" s="340">
        <f t="shared" si="126"/>
        <v>0</v>
      </c>
    </row>
    <row r="1492" spans="2:20" ht="14.4" x14ac:dyDescent="0.3">
      <c r="B1492" s="30"/>
      <c r="C1492" s="16"/>
      <c r="D1492" s="16"/>
      <c r="E1492" s="25"/>
      <c r="F1492" s="16"/>
      <c r="G1492" s="15"/>
      <c r="H1492" s="14"/>
      <c r="I1492" s="13"/>
      <c r="J1492" s="13"/>
      <c r="K1492" s="12"/>
      <c r="L1492" s="232">
        <f t="shared" si="122"/>
        <v>0</v>
      </c>
      <c r="M1492" s="234">
        <f t="shared" si="123"/>
        <v>0</v>
      </c>
      <c r="N1492" s="11">
        <f>IF(Q1492="x",0,IF(J1492&lt;(INDEX(Lookup!$U$2:$U$10,MATCH($D$47,Lookup!$S$2:$S$10,0))),0,$L$12*K1492))</f>
        <v>0</v>
      </c>
      <c r="O1492" s="234">
        <f t="shared" si="124"/>
        <v>0</v>
      </c>
      <c r="P1492" s="10"/>
      <c r="Q1492" s="9"/>
      <c r="S1492" s="340">
        <f t="shared" si="125"/>
        <v>0</v>
      </c>
      <c r="T1492" s="340">
        <f t="shared" si="126"/>
        <v>0</v>
      </c>
    </row>
    <row r="1493" spans="2:20" ht="14.4" x14ac:dyDescent="0.3">
      <c r="B1493" s="30"/>
      <c r="C1493" s="16"/>
      <c r="D1493" s="16"/>
      <c r="E1493" s="25"/>
      <c r="F1493" s="16"/>
      <c r="G1493" s="15"/>
      <c r="H1493" s="14"/>
      <c r="I1493" s="13"/>
      <c r="J1493" s="13"/>
      <c r="K1493" s="12"/>
      <c r="L1493" s="232">
        <f t="shared" si="122"/>
        <v>0</v>
      </c>
      <c r="M1493" s="234">
        <f t="shared" si="123"/>
        <v>0</v>
      </c>
      <c r="N1493" s="11">
        <f>IF(Q1493="x",0,IF(J1493&lt;(INDEX(Lookup!$U$2:$U$10,MATCH($D$47,Lookup!$S$2:$S$10,0))),0,$L$12*K1493))</f>
        <v>0</v>
      </c>
      <c r="O1493" s="234">
        <f t="shared" si="124"/>
        <v>0</v>
      </c>
      <c r="P1493" s="10"/>
      <c r="Q1493" s="9"/>
      <c r="S1493" s="340">
        <f t="shared" si="125"/>
        <v>0</v>
      </c>
      <c r="T1493" s="340">
        <f t="shared" si="126"/>
        <v>0</v>
      </c>
    </row>
    <row r="1494" spans="2:20" ht="14.4" x14ac:dyDescent="0.3">
      <c r="B1494" s="30"/>
      <c r="C1494" s="16"/>
      <c r="D1494" s="16"/>
      <c r="E1494" s="25"/>
      <c r="F1494" s="16"/>
      <c r="G1494" s="15"/>
      <c r="H1494" s="14"/>
      <c r="I1494" s="13"/>
      <c r="J1494" s="13"/>
      <c r="K1494" s="12"/>
      <c r="L1494" s="232">
        <f t="shared" si="122"/>
        <v>0</v>
      </c>
      <c r="M1494" s="234">
        <f t="shared" si="123"/>
        <v>0</v>
      </c>
      <c r="N1494" s="11">
        <f>IF(Q1494="x",0,IF(J1494&lt;(INDEX(Lookup!$U$2:$U$10,MATCH($D$47,Lookup!$S$2:$S$10,0))),0,$L$12*K1494))</f>
        <v>0</v>
      </c>
      <c r="O1494" s="234">
        <f t="shared" si="124"/>
        <v>0</v>
      </c>
      <c r="P1494" s="10"/>
      <c r="Q1494" s="9"/>
      <c r="S1494" s="340">
        <f t="shared" si="125"/>
        <v>0</v>
      </c>
      <c r="T1494" s="340">
        <f t="shared" si="126"/>
        <v>0</v>
      </c>
    </row>
    <row r="1495" spans="2:20" ht="14.4" x14ac:dyDescent="0.3">
      <c r="B1495" s="30"/>
      <c r="C1495" s="16"/>
      <c r="D1495" s="16"/>
      <c r="E1495" s="25"/>
      <c r="F1495" s="16"/>
      <c r="G1495" s="15"/>
      <c r="H1495" s="14"/>
      <c r="I1495" s="13"/>
      <c r="J1495" s="13"/>
      <c r="K1495" s="12"/>
      <c r="L1495" s="232">
        <f t="shared" si="122"/>
        <v>0</v>
      </c>
      <c r="M1495" s="234">
        <f t="shared" si="123"/>
        <v>0</v>
      </c>
      <c r="N1495" s="11">
        <f>IF(Q1495="x",0,IF(J1495&lt;(INDEX(Lookup!$U$2:$U$10,MATCH($D$47,Lookup!$S$2:$S$10,0))),0,$L$12*K1495))</f>
        <v>0</v>
      </c>
      <c r="O1495" s="234">
        <f t="shared" si="124"/>
        <v>0</v>
      </c>
      <c r="P1495" s="10"/>
      <c r="Q1495" s="9"/>
      <c r="S1495" s="340">
        <f t="shared" si="125"/>
        <v>0</v>
      </c>
      <c r="T1495" s="340">
        <f t="shared" si="126"/>
        <v>0</v>
      </c>
    </row>
    <row r="1496" spans="2:20" ht="14.4" x14ac:dyDescent="0.3">
      <c r="B1496" s="30"/>
      <c r="C1496" s="16"/>
      <c r="D1496" s="16"/>
      <c r="E1496" s="25"/>
      <c r="F1496" s="16"/>
      <c r="G1496" s="15"/>
      <c r="H1496" s="14"/>
      <c r="I1496" s="13"/>
      <c r="J1496" s="13"/>
      <c r="K1496" s="12"/>
      <c r="L1496" s="232">
        <f t="shared" si="122"/>
        <v>0</v>
      </c>
      <c r="M1496" s="234">
        <f t="shared" si="123"/>
        <v>0</v>
      </c>
      <c r="N1496" s="11">
        <f>IF(Q1496="x",0,IF(J1496&lt;(INDEX(Lookup!$U$2:$U$10,MATCH($D$47,Lookup!$S$2:$S$10,0))),0,$L$12*K1496))</f>
        <v>0</v>
      </c>
      <c r="O1496" s="234">
        <f t="shared" si="124"/>
        <v>0</v>
      </c>
      <c r="P1496" s="10"/>
      <c r="Q1496" s="9"/>
      <c r="S1496" s="340">
        <f t="shared" si="125"/>
        <v>0</v>
      </c>
      <c r="T1496" s="340">
        <f t="shared" si="126"/>
        <v>0</v>
      </c>
    </row>
    <row r="1497" spans="2:20" ht="14.4" x14ac:dyDescent="0.3">
      <c r="B1497" s="30"/>
      <c r="C1497" s="16"/>
      <c r="D1497" s="16"/>
      <c r="E1497" s="25"/>
      <c r="F1497" s="16"/>
      <c r="G1497" s="15"/>
      <c r="H1497" s="14"/>
      <c r="I1497" s="13"/>
      <c r="J1497" s="13"/>
      <c r="K1497" s="12"/>
      <c r="L1497" s="232">
        <f t="shared" si="122"/>
        <v>0</v>
      </c>
      <c r="M1497" s="234">
        <f t="shared" si="123"/>
        <v>0</v>
      </c>
      <c r="N1497" s="11">
        <f>IF(Q1497="x",0,IF(J1497&lt;(INDEX(Lookup!$U$2:$U$10,MATCH($D$47,Lookup!$S$2:$S$10,0))),0,$L$12*K1497))</f>
        <v>0</v>
      </c>
      <c r="O1497" s="234">
        <f t="shared" si="124"/>
        <v>0</v>
      </c>
      <c r="P1497" s="10"/>
      <c r="Q1497" s="9"/>
      <c r="S1497" s="340">
        <f t="shared" si="125"/>
        <v>0</v>
      </c>
      <c r="T1497" s="340">
        <f t="shared" si="126"/>
        <v>0</v>
      </c>
    </row>
    <row r="1498" spans="2:20" ht="14.4" x14ac:dyDescent="0.3">
      <c r="B1498" s="30"/>
      <c r="C1498" s="16"/>
      <c r="D1498" s="16"/>
      <c r="E1498" s="25"/>
      <c r="F1498" s="16"/>
      <c r="G1498" s="15"/>
      <c r="H1498" s="14"/>
      <c r="I1498" s="13"/>
      <c r="J1498" s="13"/>
      <c r="K1498" s="12"/>
      <c r="L1498" s="232">
        <f t="shared" si="122"/>
        <v>0</v>
      </c>
      <c r="M1498" s="234">
        <f t="shared" si="123"/>
        <v>0</v>
      </c>
      <c r="N1498" s="11">
        <f>IF(Q1498="x",0,IF(J1498&lt;(INDEX(Lookup!$U$2:$U$10,MATCH($D$47,Lookup!$S$2:$S$10,0))),0,$L$12*K1498))</f>
        <v>0</v>
      </c>
      <c r="O1498" s="234">
        <f t="shared" si="124"/>
        <v>0</v>
      </c>
      <c r="P1498" s="10"/>
      <c r="Q1498" s="9"/>
      <c r="S1498" s="340">
        <f t="shared" si="125"/>
        <v>0</v>
      </c>
      <c r="T1498" s="340">
        <f t="shared" si="126"/>
        <v>0</v>
      </c>
    </row>
    <row r="1499" spans="2:20" ht="14.4" x14ac:dyDescent="0.3">
      <c r="B1499" s="30"/>
      <c r="C1499" s="16"/>
      <c r="D1499" s="16"/>
      <c r="E1499" s="25"/>
      <c r="F1499" s="16"/>
      <c r="G1499" s="15"/>
      <c r="H1499" s="14"/>
      <c r="I1499" s="13"/>
      <c r="J1499" s="13"/>
      <c r="K1499" s="12"/>
      <c r="L1499" s="232">
        <f t="shared" si="122"/>
        <v>0</v>
      </c>
      <c r="M1499" s="234">
        <f t="shared" si="123"/>
        <v>0</v>
      </c>
      <c r="N1499" s="11">
        <f>IF(Q1499="x",0,IF(J1499&lt;(INDEX(Lookup!$U$2:$U$10,MATCH($D$47,Lookup!$S$2:$S$10,0))),0,$L$12*K1499))</f>
        <v>0</v>
      </c>
      <c r="O1499" s="234">
        <f t="shared" si="124"/>
        <v>0</v>
      </c>
      <c r="P1499" s="10"/>
      <c r="Q1499" s="9"/>
      <c r="S1499" s="340">
        <f t="shared" si="125"/>
        <v>0</v>
      </c>
      <c r="T1499" s="340">
        <f t="shared" si="126"/>
        <v>0</v>
      </c>
    </row>
    <row r="1500" spans="2:20" ht="14.4" x14ac:dyDescent="0.3">
      <c r="B1500" s="30"/>
      <c r="C1500" s="16"/>
      <c r="D1500" s="16"/>
      <c r="E1500" s="25"/>
      <c r="F1500" s="16"/>
      <c r="G1500" s="15"/>
      <c r="H1500" s="14"/>
      <c r="I1500" s="13"/>
      <c r="J1500" s="13"/>
      <c r="K1500" s="12"/>
      <c r="L1500" s="232">
        <f t="shared" si="122"/>
        <v>0</v>
      </c>
      <c r="M1500" s="234">
        <f t="shared" si="123"/>
        <v>0</v>
      </c>
      <c r="N1500" s="11">
        <f>IF(Q1500="x",0,IF(J1500&lt;(INDEX(Lookup!$U$2:$U$10,MATCH($D$47,Lookup!$S$2:$S$10,0))),0,$L$12*K1500))</f>
        <v>0</v>
      </c>
      <c r="O1500" s="234">
        <f t="shared" si="124"/>
        <v>0</v>
      </c>
      <c r="P1500" s="10"/>
      <c r="Q1500" s="9"/>
      <c r="S1500" s="340">
        <f t="shared" si="125"/>
        <v>0</v>
      </c>
      <c r="T1500" s="340">
        <f t="shared" si="126"/>
        <v>0</v>
      </c>
    </row>
    <row r="1501" spans="2:20" ht="14.4" x14ac:dyDescent="0.3">
      <c r="B1501" s="30"/>
      <c r="C1501" s="16"/>
      <c r="D1501" s="16"/>
      <c r="E1501" s="25"/>
      <c r="F1501" s="16"/>
      <c r="G1501" s="15"/>
      <c r="H1501" s="14"/>
      <c r="I1501" s="13"/>
      <c r="J1501" s="13"/>
      <c r="K1501" s="12"/>
      <c r="L1501" s="232">
        <f t="shared" si="122"/>
        <v>0</v>
      </c>
      <c r="M1501" s="234">
        <f t="shared" si="123"/>
        <v>0</v>
      </c>
      <c r="N1501" s="11">
        <f>IF(Q1501="x",0,IF(J1501&lt;(INDEX(Lookup!$U$2:$U$10,MATCH($D$47,Lookup!$S$2:$S$10,0))),0,$L$12*K1501))</f>
        <v>0</v>
      </c>
      <c r="O1501" s="234">
        <f t="shared" si="124"/>
        <v>0</v>
      </c>
      <c r="P1501" s="10"/>
      <c r="Q1501" s="9"/>
      <c r="S1501" s="340">
        <f t="shared" si="125"/>
        <v>0</v>
      </c>
      <c r="T1501" s="340">
        <f t="shared" si="126"/>
        <v>0</v>
      </c>
    </row>
    <row r="1502" spans="2:20" ht="14.4" x14ac:dyDescent="0.3">
      <c r="B1502" s="30"/>
      <c r="C1502" s="16"/>
      <c r="D1502" s="16"/>
      <c r="E1502" s="25"/>
      <c r="F1502" s="16"/>
      <c r="G1502" s="15"/>
      <c r="H1502" s="14"/>
      <c r="I1502" s="13"/>
      <c r="J1502" s="13"/>
      <c r="K1502" s="12"/>
      <c r="L1502" s="232">
        <f t="shared" si="122"/>
        <v>0</v>
      </c>
      <c r="M1502" s="234">
        <f t="shared" si="123"/>
        <v>0</v>
      </c>
      <c r="N1502" s="11">
        <f>IF(Q1502="x",0,IF(J1502&lt;(INDEX(Lookup!$U$2:$U$10,MATCH($D$47,Lookup!$S$2:$S$10,0))),0,$L$12*K1502))</f>
        <v>0</v>
      </c>
      <c r="O1502" s="234">
        <f t="shared" si="124"/>
        <v>0</v>
      </c>
      <c r="P1502" s="10"/>
      <c r="Q1502" s="9"/>
      <c r="S1502" s="340">
        <f t="shared" si="125"/>
        <v>0</v>
      </c>
      <c r="T1502" s="340">
        <f t="shared" si="126"/>
        <v>0</v>
      </c>
    </row>
    <row r="1503" spans="2:20" ht="14.4" x14ac:dyDescent="0.3">
      <c r="B1503" s="30"/>
      <c r="C1503" s="16"/>
      <c r="D1503" s="16"/>
      <c r="E1503" s="25"/>
      <c r="F1503" s="16"/>
      <c r="G1503" s="15"/>
      <c r="H1503" s="14"/>
      <c r="I1503" s="13"/>
      <c r="J1503" s="13"/>
      <c r="K1503" s="12"/>
      <c r="L1503" s="232">
        <f t="shared" si="122"/>
        <v>0</v>
      </c>
      <c r="M1503" s="234">
        <f t="shared" si="123"/>
        <v>0</v>
      </c>
      <c r="N1503" s="11">
        <f>IF(Q1503="x",0,IF(J1503&lt;(INDEX(Lookup!$U$2:$U$10,MATCH($D$47,Lookup!$S$2:$S$10,0))),0,$L$12*K1503))</f>
        <v>0</v>
      </c>
      <c r="O1503" s="234">
        <f t="shared" si="124"/>
        <v>0</v>
      </c>
      <c r="P1503" s="10"/>
      <c r="Q1503" s="9"/>
      <c r="S1503" s="340">
        <f t="shared" si="125"/>
        <v>0</v>
      </c>
      <c r="T1503" s="340">
        <f t="shared" si="126"/>
        <v>0</v>
      </c>
    </row>
    <row r="1504" spans="2:20" ht="14.4" x14ac:dyDescent="0.3">
      <c r="B1504" s="30"/>
      <c r="C1504" s="16"/>
      <c r="D1504" s="16"/>
      <c r="E1504" s="25"/>
      <c r="F1504" s="16"/>
      <c r="G1504" s="15"/>
      <c r="H1504" s="14"/>
      <c r="I1504" s="13"/>
      <c r="J1504" s="13"/>
      <c r="K1504" s="12"/>
      <c r="L1504" s="232">
        <f t="shared" si="122"/>
        <v>0</v>
      </c>
      <c r="M1504" s="234">
        <f t="shared" si="123"/>
        <v>0</v>
      </c>
      <c r="N1504" s="11">
        <f>IF(Q1504="x",0,IF(J1504&lt;(INDEX(Lookup!$U$2:$U$10,MATCH($D$47,Lookup!$S$2:$S$10,0))),0,$L$12*K1504))</f>
        <v>0</v>
      </c>
      <c r="O1504" s="234">
        <f t="shared" si="124"/>
        <v>0</v>
      </c>
      <c r="P1504" s="10"/>
      <c r="Q1504" s="9"/>
      <c r="S1504" s="340">
        <f t="shared" si="125"/>
        <v>0</v>
      </c>
      <c r="T1504" s="340">
        <f t="shared" si="126"/>
        <v>0</v>
      </c>
    </row>
    <row r="1505" spans="2:20" ht="14.4" x14ac:dyDescent="0.3">
      <c r="B1505" s="30"/>
      <c r="C1505" s="16"/>
      <c r="D1505" s="16"/>
      <c r="E1505" s="25"/>
      <c r="F1505" s="16"/>
      <c r="G1505" s="15"/>
      <c r="H1505" s="14"/>
      <c r="I1505" s="13"/>
      <c r="J1505" s="13"/>
      <c r="K1505" s="12"/>
      <c r="L1505" s="232">
        <f t="shared" si="122"/>
        <v>0</v>
      </c>
      <c r="M1505" s="234">
        <f t="shared" si="123"/>
        <v>0</v>
      </c>
      <c r="N1505" s="11">
        <f>IF(Q1505="x",0,IF(J1505&lt;(INDEX(Lookup!$U$2:$U$10,MATCH($D$47,Lookup!$S$2:$S$10,0))),0,$L$12*K1505))</f>
        <v>0</v>
      </c>
      <c r="O1505" s="234">
        <f t="shared" si="124"/>
        <v>0</v>
      </c>
      <c r="P1505" s="10"/>
      <c r="Q1505" s="9"/>
      <c r="S1505" s="340">
        <f t="shared" si="125"/>
        <v>0</v>
      </c>
      <c r="T1505" s="340">
        <f t="shared" si="126"/>
        <v>0</v>
      </c>
    </row>
    <row r="1506" spans="2:20" ht="14.4" x14ac:dyDescent="0.3">
      <c r="B1506" s="30"/>
      <c r="C1506" s="16"/>
      <c r="D1506" s="16"/>
      <c r="E1506" s="25"/>
      <c r="F1506" s="16"/>
      <c r="G1506" s="15"/>
      <c r="H1506" s="14"/>
      <c r="I1506" s="13"/>
      <c r="J1506" s="13"/>
      <c r="K1506" s="12"/>
      <c r="L1506" s="232">
        <f t="shared" si="122"/>
        <v>0</v>
      </c>
      <c r="M1506" s="234">
        <f t="shared" si="123"/>
        <v>0</v>
      </c>
      <c r="N1506" s="11">
        <f>IF(Q1506="x",0,IF(J1506&lt;(INDEX(Lookup!$U$2:$U$10,MATCH($D$47,Lookup!$S$2:$S$10,0))),0,$L$12*K1506))</f>
        <v>0</v>
      </c>
      <c r="O1506" s="234">
        <f t="shared" si="124"/>
        <v>0</v>
      </c>
      <c r="P1506" s="10"/>
      <c r="Q1506" s="9"/>
      <c r="S1506" s="340">
        <f t="shared" si="125"/>
        <v>0</v>
      </c>
      <c r="T1506" s="340">
        <f t="shared" si="126"/>
        <v>0</v>
      </c>
    </row>
    <row r="1507" spans="2:20" ht="14.4" x14ac:dyDescent="0.3">
      <c r="B1507" s="30"/>
      <c r="C1507" s="16"/>
      <c r="D1507" s="16"/>
      <c r="E1507" s="25"/>
      <c r="F1507" s="16"/>
      <c r="G1507" s="15"/>
      <c r="H1507" s="14"/>
      <c r="I1507" s="13"/>
      <c r="J1507" s="13"/>
      <c r="K1507" s="12"/>
      <c r="L1507" s="232">
        <f t="shared" si="122"/>
        <v>0</v>
      </c>
      <c r="M1507" s="234">
        <f t="shared" si="123"/>
        <v>0</v>
      </c>
      <c r="N1507" s="11">
        <f>IF(Q1507="x",0,IF(J1507&lt;(INDEX(Lookup!$U$2:$U$10,MATCH($D$47,Lookup!$S$2:$S$10,0))),0,$L$12*K1507))</f>
        <v>0</v>
      </c>
      <c r="O1507" s="234">
        <f t="shared" si="124"/>
        <v>0</v>
      </c>
      <c r="P1507" s="10"/>
      <c r="Q1507" s="9"/>
      <c r="S1507" s="340">
        <f t="shared" si="125"/>
        <v>0</v>
      </c>
      <c r="T1507" s="340">
        <f t="shared" si="126"/>
        <v>0</v>
      </c>
    </row>
    <row r="1508" spans="2:20" ht="14.4" x14ac:dyDescent="0.3">
      <c r="B1508" s="30"/>
      <c r="C1508" s="16"/>
      <c r="D1508" s="16"/>
      <c r="E1508" s="25"/>
      <c r="F1508" s="16"/>
      <c r="G1508" s="15"/>
      <c r="H1508" s="14"/>
      <c r="I1508" s="13"/>
      <c r="J1508" s="13"/>
      <c r="K1508" s="12"/>
      <c r="L1508" s="232">
        <f t="shared" si="122"/>
        <v>0</v>
      </c>
      <c r="M1508" s="234">
        <f t="shared" si="123"/>
        <v>0</v>
      </c>
      <c r="N1508" s="11">
        <f>IF(Q1508="x",0,IF(J1508&lt;(INDEX(Lookup!$U$2:$U$10,MATCH($D$47,Lookup!$S$2:$S$10,0))),0,$L$12*K1508))</f>
        <v>0</v>
      </c>
      <c r="O1508" s="234">
        <f t="shared" si="124"/>
        <v>0</v>
      </c>
      <c r="P1508" s="10"/>
      <c r="Q1508" s="9"/>
      <c r="S1508" s="340">
        <f t="shared" si="125"/>
        <v>0</v>
      </c>
      <c r="T1508" s="340">
        <f t="shared" si="126"/>
        <v>0</v>
      </c>
    </row>
    <row r="1509" spans="2:20" ht="14.4" x14ac:dyDescent="0.3">
      <c r="B1509" s="30"/>
      <c r="C1509" s="16"/>
      <c r="D1509" s="16"/>
      <c r="E1509" s="25"/>
      <c r="F1509" s="16"/>
      <c r="G1509" s="15"/>
      <c r="H1509" s="14"/>
      <c r="I1509" s="13"/>
      <c r="J1509" s="13"/>
      <c r="K1509" s="12"/>
      <c r="L1509" s="232">
        <f t="shared" si="122"/>
        <v>0</v>
      </c>
      <c r="M1509" s="234">
        <f t="shared" si="123"/>
        <v>0</v>
      </c>
      <c r="N1509" s="11">
        <f>IF(Q1509="x",0,IF(J1509&lt;(INDEX(Lookup!$U$2:$U$10,MATCH($D$47,Lookup!$S$2:$S$10,0))),0,$L$12*K1509))</f>
        <v>0</v>
      </c>
      <c r="O1509" s="234">
        <f t="shared" si="124"/>
        <v>0</v>
      </c>
      <c r="P1509" s="10"/>
      <c r="Q1509" s="9"/>
      <c r="S1509" s="340">
        <f t="shared" si="125"/>
        <v>0</v>
      </c>
      <c r="T1509" s="340">
        <f t="shared" si="126"/>
        <v>0</v>
      </c>
    </row>
    <row r="1510" spans="2:20" ht="14.4" x14ac:dyDescent="0.3">
      <c r="B1510" s="30"/>
      <c r="C1510" s="16"/>
      <c r="D1510" s="16"/>
      <c r="E1510" s="25"/>
      <c r="F1510" s="16"/>
      <c r="G1510" s="15"/>
      <c r="H1510" s="14"/>
      <c r="I1510" s="13"/>
      <c r="J1510" s="13"/>
      <c r="K1510" s="12"/>
      <c r="L1510" s="232">
        <f t="shared" si="122"/>
        <v>0</v>
      </c>
      <c r="M1510" s="234">
        <f t="shared" si="123"/>
        <v>0</v>
      </c>
      <c r="N1510" s="11">
        <f>IF(Q1510="x",0,IF(J1510&lt;(INDEX(Lookup!$U$2:$U$10,MATCH($D$47,Lookup!$S$2:$S$10,0))),0,$L$12*K1510))</f>
        <v>0</v>
      </c>
      <c r="O1510" s="234">
        <f t="shared" si="124"/>
        <v>0</v>
      </c>
      <c r="P1510" s="10"/>
      <c r="Q1510" s="9"/>
      <c r="S1510" s="340">
        <f t="shared" si="125"/>
        <v>0</v>
      </c>
      <c r="T1510" s="340">
        <f t="shared" si="126"/>
        <v>0</v>
      </c>
    </row>
    <row r="1511" spans="2:20" ht="14.4" x14ac:dyDescent="0.3">
      <c r="B1511" s="30"/>
      <c r="C1511" s="16"/>
      <c r="D1511" s="16"/>
      <c r="E1511" s="25"/>
      <c r="F1511" s="16"/>
      <c r="G1511" s="15"/>
      <c r="H1511" s="14"/>
      <c r="I1511" s="13"/>
      <c r="J1511" s="13"/>
      <c r="K1511" s="12"/>
      <c r="L1511" s="232">
        <f t="shared" si="122"/>
        <v>0</v>
      </c>
      <c r="M1511" s="234">
        <f t="shared" si="123"/>
        <v>0</v>
      </c>
      <c r="N1511" s="11">
        <f>IF(Q1511="x",0,IF(J1511&lt;(INDEX(Lookup!$U$2:$U$10,MATCH($D$47,Lookup!$S$2:$S$10,0))),0,$L$12*K1511))</f>
        <v>0</v>
      </c>
      <c r="O1511" s="234">
        <f t="shared" si="124"/>
        <v>0</v>
      </c>
      <c r="P1511" s="10"/>
      <c r="Q1511" s="9"/>
      <c r="S1511" s="340">
        <f t="shared" si="125"/>
        <v>0</v>
      </c>
      <c r="T1511" s="340">
        <f t="shared" si="126"/>
        <v>0</v>
      </c>
    </row>
    <row r="1512" spans="2:20" ht="14.4" x14ac:dyDescent="0.3">
      <c r="B1512" s="30"/>
      <c r="C1512" s="16"/>
      <c r="D1512" s="16"/>
      <c r="E1512" s="25"/>
      <c r="F1512" s="16"/>
      <c r="G1512" s="15"/>
      <c r="H1512" s="14"/>
      <c r="I1512" s="13"/>
      <c r="J1512" s="13"/>
      <c r="K1512" s="12"/>
      <c r="L1512" s="232">
        <f t="shared" si="122"/>
        <v>0</v>
      </c>
      <c r="M1512" s="234">
        <f t="shared" si="123"/>
        <v>0</v>
      </c>
      <c r="N1512" s="11">
        <f>IF(Q1512="x",0,IF(J1512&lt;(INDEX(Lookup!$U$2:$U$10,MATCH($D$47,Lookup!$S$2:$S$10,0))),0,$L$12*K1512))</f>
        <v>0</v>
      </c>
      <c r="O1512" s="234">
        <f t="shared" si="124"/>
        <v>0</v>
      </c>
      <c r="P1512" s="10"/>
      <c r="Q1512" s="9"/>
      <c r="S1512" s="340">
        <f t="shared" si="125"/>
        <v>0</v>
      </c>
      <c r="T1512" s="340">
        <f t="shared" si="126"/>
        <v>0</v>
      </c>
    </row>
    <row r="1513" spans="2:20" ht="14.4" x14ac:dyDescent="0.3">
      <c r="B1513" s="30"/>
      <c r="C1513" s="16"/>
      <c r="D1513" s="16"/>
      <c r="E1513" s="25"/>
      <c r="F1513" s="16"/>
      <c r="G1513" s="15"/>
      <c r="H1513" s="14"/>
      <c r="I1513" s="13"/>
      <c r="J1513" s="13"/>
      <c r="K1513" s="12"/>
      <c r="L1513" s="232">
        <f t="shared" si="122"/>
        <v>0</v>
      </c>
      <c r="M1513" s="234">
        <f t="shared" si="123"/>
        <v>0</v>
      </c>
      <c r="N1513" s="11">
        <f>IF(Q1513="x",0,IF(J1513&lt;(INDEX(Lookup!$U$2:$U$10,MATCH($D$47,Lookup!$S$2:$S$10,0))),0,$L$12*K1513))</f>
        <v>0</v>
      </c>
      <c r="O1513" s="234">
        <f t="shared" si="124"/>
        <v>0</v>
      </c>
      <c r="P1513" s="10"/>
      <c r="Q1513" s="9"/>
      <c r="S1513" s="340">
        <f t="shared" si="125"/>
        <v>0</v>
      </c>
      <c r="T1513" s="340">
        <f t="shared" si="126"/>
        <v>0</v>
      </c>
    </row>
    <row r="1514" spans="2:20" ht="14.4" x14ac:dyDescent="0.3">
      <c r="B1514" s="30"/>
      <c r="C1514" s="16"/>
      <c r="D1514" s="16"/>
      <c r="E1514" s="25"/>
      <c r="F1514" s="16"/>
      <c r="G1514" s="15"/>
      <c r="H1514" s="14"/>
      <c r="I1514" s="13"/>
      <c r="J1514" s="13"/>
      <c r="K1514" s="12"/>
      <c r="L1514" s="232">
        <f t="shared" si="122"/>
        <v>0</v>
      </c>
      <c r="M1514" s="234">
        <f t="shared" si="123"/>
        <v>0</v>
      </c>
      <c r="N1514" s="11">
        <f>IF(Q1514="x",0,IF(J1514&lt;(INDEX(Lookup!$U$2:$U$10,MATCH($D$47,Lookup!$S$2:$S$10,0))),0,$L$12*K1514))</f>
        <v>0</v>
      </c>
      <c r="O1514" s="234">
        <f t="shared" si="124"/>
        <v>0</v>
      </c>
      <c r="P1514" s="10"/>
      <c r="Q1514" s="9"/>
      <c r="S1514" s="340">
        <f t="shared" si="125"/>
        <v>0</v>
      </c>
      <c r="T1514" s="340">
        <f t="shared" si="126"/>
        <v>0</v>
      </c>
    </row>
    <row r="1515" spans="2:20" ht="14.4" x14ac:dyDescent="0.3">
      <c r="B1515" s="30"/>
      <c r="C1515" s="16"/>
      <c r="D1515" s="16"/>
      <c r="E1515" s="25"/>
      <c r="F1515" s="16"/>
      <c r="G1515" s="15"/>
      <c r="H1515" s="14"/>
      <c r="I1515" s="13"/>
      <c r="J1515" s="13"/>
      <c r="K1515" s="12"/>
      <c r="L1515" s="232">
        <f t="shared" si="122"/>
        <v>0</v>
      </c>
      <c r="M1515" s="234">
        <f t="shared" si="123"/>
        <v>0</v>
      </c>
      <c r="N1515" s="11">
        <f>IF(Q1515="x",0,IF(J1515&lt;(INDEX(Lookup!$U$2:$U$10,MATCH($D$47,Lookup!$S$2:$S$10,0))),0,$L$12*K1515))</f>
        <v>0</v>
      </c>
      <c r="O1515" s="234">
        <f t="shared" si="124"/>
        <v>0</v>
      </c>
      <c r="P1515" s="10"/>
      <c r="Q1515" s="9"/>
      <c r="S1515" s="340">
        <f t="shared" si="125"/>
        <v>0</v>
      </c>
      <c r="T1515" s="340">
        <f t="shared" si="126"/>
        <v>0</v>
      </c>
    </row>
    <row r="1516" spans="2:20" ht="14.4" x14ac:dyDescent="0.3">
      <c r="B1516" s="30"/>
      <c r="C1516" s="16"/>
      <c r="D1516" s="16"/>
      <c r="E1516" s="25"/>
      <c r="F1516" s="16"/>
      <c r="G1516" s="15"/>
      <c r="H1516" s="14"/>
      <c r="I1516" s="13"/>
      <c r="J1516" s="13"/>
      <c r="K1516" s="12"/>
      <c r="L1516" s="232">
        <f t="shared" si="122"/>
        <v>0</v>
      </c>
      <c r="M1516" s="234">
        <f t="shared" si="123"/>
        <v>0</v>
      </c>
      <c r="N1516" s="11">
        <f>IF(Q1516="x",0,IF(J1516&lt;(INDEX(Lookup!$U$2:$U$10,MATCH($D$47,Lookup!$S$2:$S$10,0))),0,$L$12*K1516))</f>
        <v>0</v>
      </c>
      <c r="O1516" s="234">
        <f t="shared" si="124"/>
        <v>0</v>
      </c>
      <c r="P1516" s="10"/>
      <c r="Q1516" s="9"/>
      <c r="S1516" s="340">
        <f t="shared" si="125"/>
        <v>0</v>
      </c>
      <c r="T1516" s="340">
        <f t="shared" si="126"/>
        <v>0</v>
      </c>
    </row>
    <row r="1517" spans="2:20" ht="14.4" x14ac:dyDescent="0.3">
      <c r="B1517" s="30"/>
      <c r="C1517" s="16"/>
      <c r="D1517" s="16"/>
      <c r="E1517" s="25"/>
      <c r="F1517" s="16"/>
      <c r="G1517" s="15"/>
      <c r="H1517" s="14"/>
      <c r="I1517" s="13"/>
      <c r="J1517" s="13"/>
      <c r="K1517" s="12"/>
      <c r="L1517" s="232">
        <f t="shared" si="122"/>
        <v>0</v>
      </c>
      <c r="M1517" s="234">
        <f t="shared" si="123"/>
        <v>0</v>
      </c>
      <c r="N1517" s="11">
        <f>IF(Q1517="x",0,IF(J1517&lt;(INDEX(Lookup!$U$2:$U$10,MATCH($D$47,Lookup!$S$2:$S$10,0))),0,$L$12*K1517))</f>
        <v>0</v>
      </c>
      <c r="O1517" s="234">
        <f t="shared" si="124"/>
        <v>0</v>
      </c>
      <c r="P1517" s="10"/>
      <c r="Q1517" s="9"/>
      <c r="S1517" s="340">
        <f t="shared" si="125"/>
        <v>0</v>
      </c>
      <c r="T1517" s="340">
        <f t="shared" si="126"/>
        <v>0</v>
      </c>
    </row>
    <row r="1518" spans="2:20" ht="14.4" x14ac:dyDescent="0.3">
      <c r="B1518" s="30"/>
      <c r="C1518" s="16"/>
      <c r="D1518" s="16"/>
      <c r="E1518" s="25"/>
      <c r="F1518" s="16"/>
      <c r="G1518" s="15"/>
      <c r="H1518" s="14"/>
      <c r="I1518" s="13"/>
      <c r="J1518" s="13"/>
      <c r="K1518" s="12"/>
      <c r="L1518" s="232">
        <f t="shared" si="122"/>
        <v>0</v>
      </c>
      <c r="M1518" s="234">
        <f t="shared" si="123"/>
        <v>0</v>
      </c>
      <c r="N1518" s="11">
        <f>IF(Q1518="x",0,IF(J1518&lt;(INDEX(Lookup!$U$2:$U$10,MATCH($D$47,Lookup!$S$2:$S$10,0))),0,$L$12*K1518))</f>
        <v>0</v>
      </c>
      <c r="O1518" s="234">
        <f t="shared" si="124"/>
        <v>0</v>
      </c>
      <c r="P1518" s="10"/>
      <c r="Q1518" s="9"/>
      <c r="S1518" s="340">
        <f t="shared" si="125"/>
        <v>0</v>
      </c>
      <c r="T1518" s="340">
        <f t="shared" si="126"/>
        <v>0</v>
      </c>
    </row>
    <row r="1519" spans="2:20" ht="14.4" x14ac:dyDescent="0.3">
      <c r="B1519" s="30"/>
      <c r="C1519" s="16"/>
      <c r="D1519" s="16"/>
      <c r="E1519" s="25"/>
      <c r="F1519" s="16"/>
      <c r="G1519" s="15"/>
      <c r="H1519" s="14"/>
      <c r="I1519" s="13"/>
      <c r="J1519" s="13"/>
      <c r="K1519" s="12"/>
      <c r="L1519" s="232">
        <f t="shared" si="122"/>
        <v>0</v>
      </c>
      <c r="M1519" s="234">
        <f t="shared" si="123"/>
        <v>0</v>
      </c>
      <c r="N1519" s="11">
        <f>IF(Q1519="x",0,IF(J1519&lt;(INDEX(Lookup!$U$2:$U$10,MATCH($D$47,Lookup!$S$2:$S$10,0))),0,$L$12*K1519))</f>
        <v>0</v>
      </c>
      <c r="O1519" s="234">
        <f t="shared" si="124"/>
        <v>0</v>
      </c>
      <c r="P1519" s="10"/>
      <c r="Q1519" s="9"/>
      <c r="S1519" s="340">
        <f t="shared" si="125"/>
        <v>0</v>
      </c>
      <c r="T1519" s="340">
        <f t="shared" si="126"/>
        <v>0</v>
      </c>
    </row>
    <row r="1520" spans="2:20" ht="14.4" x14ac:dyDescent="0.3">
      <c r="B1520" s="30"/>
      <c r="C1520" s="16"/>
      <c r="D1520" s="16"/>
      <c r="E1520" s="25"/>
      <c r="F1520" s="16"/>
      <c r="G1520" s="15"/>
      <c r="H1520" s="14"/>
      <c r="I1520" s="13"/>
      <c r="J1520" s="13"/>
      <c r="K1520" s="12"/>
      <c r="L1520" s="232">
        <f t="shared" si="122"/>
        <v>0</v>
      </c>
      <c r="M1520" s="234">
        <f t="shared" si="123"/>
        <v>0</v>
      </c>
      <c r="N1520" s="11">
        <f>IF(Q1520="x",0,IF(J1520&lt;(INDEX(Lookup!$U$2:$U$10,MATCH($D$47,Lookup!$S$2:$S$10,0))),0,$L$12*K1520))</f>
        <v>0</v>
      </c>
      <c r="O1520" s="234">
        <f t="shared" si="124"/>
        <v>0</v>
      </c>
      <c r="P1520" s="10"/>
      <c r="Q1520" s="9"/>
      <c r="S1520" s="340">
        <f t="shared" si="125"/>
        <v>0</v>
      </c>
      <c r="T1520" s="340">
        <f t="shared" si="126"/>
        <v>0</v>
      </c>
    </row>
    <row r="1521" spans="2:20" ht="14.4" x14ac:dyDescent="0.3">
      <c r="B1521" s="30"/>
      <c r="C1521" s="16"/>
      <c r="D1521" s="16"/>
      <c r="E1521" s="25"/>
      <c r="F1521" s="16"/>
      <c r="G1521" s="15"/>
      <c r="H1521" s="14"/>
      <c r="I1521" s="13"/>
      <c r="J1521" s="13"/>
      <c r="K1521" s="12"/>
      <c r="L1521" s="232">
        <f t="shared" si="122"/>
        <v>0</v>
      </c>
      <c r="M1521" s="234">
        <f t="shared" si="123"/>
        <v>0</v>
      </c>
      <c r="N1521" s="11">
        <f>IF(Q1521="x",0,IF(J1521&lt;(INDEX(Lookup!$U$2:$U$10,MATCH($D$47,Lookup!$S$2:$S$10,0))),0,$L$12*K1521))</f>
        <v>0</v>
      </c>
      <c r="O1521" s="234">
        <f t="shared" si="124"/>
        <v>0</v>
      </c>
      <c r="P1521" s="10"/>
      <c r="Q1521" s="9"/>
      <c r="S1521" s="340">
        <f t="shared" si="125"/>
        <v>0</v>
      </c>
      <c r="T1521" s="340">
        <f t="shared" si="126"/>
        <v>0</v>
      </c>
    </row>
    <row r="1522" spans="2:20" ht="14.4" x14ac:dyDescent="0.3">
      <c r="B1522" s="30"/>
      <c r="C1522" s="16"/>
      <c r="D1522" s="16"/>
      <c r="E1522" s="25"/>
      <c r="F1522" s="16"/>
      <c r="G1522" s="15"/>
      <c r="H1522" s="14"/>
      <c r="I1522" s="13"/>
      <c r="J1522" s="13"/>
      <c r="K1522" s="12"/>
      <c r="L1522" s="232">
        <f t="shared" ref="L1522:L1585" si="127">IF(ROUNDDOWN(DATEDIF(I1522,J1522,"d")/7,0)&gt;$L$12,$L$12*K1522,K1522*ROUNDDOWN(DATEDIF(I1522,J1522,"d")/7,0))</f>
        <v>0</v>
      </c>
      <c r="M1522" s="234">
        <f t="shared" ref="M1522:M1585" si="128">L1522*$L$6</f>
        <v>0</v>
      </c>
      <c r="N1522" s="11">
        <f>IF(Q1522="x",0,IF(J1522&lt;(INDEX(Lookup!$U$2:$U$10,MATCH($D$47,Lookup!$S$2:$S$10,0))),0,$L$12*K1522))</f>
        <v>0</v>
      </c>
      <c r="O1522" s="234">
        <f t="shared" ref="O1522:O1585" si="129">N1522*$L$6</f>
        <v>0</v>
      </c>
      <c r="P1522" s="10"/>
      <c r="Q1522" s="9"/>
      <c r="S1522" s="340">
        <f t="shared" si="125"/>
        <v>0</v>
      </c>
      <c r="T1522" s="340">
        <f t="shared" si="126"/>
        <v>0</v>
      </c>
    </row>
    <row r="1523" spans="2:20" ht="14.4" x14ac:dyDescent="0.3">
      <c r="B1523" s="30"/>
      <c r="C1523" s="16"/>
      <c r="D1523" s="16"/>
      <c r="E1523" s="25"/>
      <c r="F1523" s="16"/>
      <c r="G1523" s="15"/>
      <c r="H1523" s="14"/>
      <c r="I1523" s="13"/>
      <c r="J1523" s="13"/>
      <c r="K1523" s="12"/>
      <c r="L1523" s="232">
        <f t="shared" si="127"/>
        <v>0</v>
      </c>
      <c r="M1523" s="234">
        <f t="shared" si="128"/>
        <v>0</v>
      </c>
      <c r="N1523" s="11">
        <f>IF(Q1523="x",0,IF(J1523&lt;(INDEX(Lookup!$U$2:$U$10,MATCH($D$47,Lookup!$S$2:$S$10,0))),0,$L$12*K1523))</f>
        <v>0</v>
      </c>
      <c r="O1523" s="234">
        <f t="shared" si="129"/>
        <v>0</v>
      </c>
      <c r="P1523" s="10"/>
      <c r="Q1523" s="9"/>
      <c r="S1523" s="340">
        <f t="shared" ref="S1523:S1586" si="130">M1523*$I$35</f>
        <v>0</v>
      </c>
      <c r="T1523" s="340">
        <f t="shared" ref="T1523:T1586" si="131">O1523*$I$44</f>
        <v>0</v>
      </c>
    </row>
    <row r="1524" spans="2:20" ht="14.4" x14ac:dyDescent="0.3">
      <c r="B1524" s="30"/>
      <c r="C1524" s="16"/>
      <c r="D1524" s="16"/>
      <c r="E1524" s="25"/>
      <c r="F1524" s="16"/>
      <c r="G1524" s="15"/>
      <c r="H1524" s="14"/>
      <c r="I1524" s="13"/>
      <c r="J1524" s="13"/>
      <c r="K1524" s="12"/>
      <c r="L1524" s="232">
        <f t="shared" si="127"/>
        <v>0</v>
      </c>
      <c r="M1524" s="234">
        <f t="shared" si="128"/>
        <v>0</v>
      </c>
      <c r="N1524" s="11">
        <f>IF(Q1524="x",0,IF(J1524&lt;(INDEX(Lookup!$U$2:$U$10,MATCH($D$47,Lookup!$S$2:$S$10,0))),0,$L$12*K1524))</f>
        <v>0</v>
      </c>
      <c r="O1524" s="234">
        <f t="shared" si="129"/>
        <v>0</v>
      </c>
      <c r="P1524" s="10"/>
      <c r="Q1524" s="9"/>
      <c r="S1524" s="340">
        <f t="shared" si="130"/>
        <v>0</v>
      </c>
      <c r="T1524" s="340">
        <f t="shared" si="131"/>
        <v>0</v>
      </c>
    </row>
    <row r="1525" spans="2:20" ht="14.4" x14ac:dyDescent="0.3">
      <c r="B1525" s="30"/>
      <c r="C1525" s="16"/>
      <c r="D1525" s="16"/>
      <c r="E1525" s="25"/>
      <c r="F1525" s="16"/>
      <c r="G1525" s="15"/>
      <c r="H1525" s="14"/>
      <c r="I1525" s="13"/>
      <c r="J1525" s="13"/>
      <c r="K1525" s="12"/>
      <c r="L1525" s="232">
        <f t="shared" si="127"/>
        <v>0</v>
      </c>
      <c r="M1525" s="234">
        <f t="shared" si="128"/>
        <v>0</v>
      </c>
      <c r="N1525" s="11">
        <f>IF(Q1525="x",0,IF(J1525&lt;(INDEX(Lookup!$U$2:$U$10,MATCH($D$47,Lookup!$S$2:$S$10,0))),0,$L$12*K1525))</f>
        <v>0</v>
      </c>
      <c r="O1525" s="234">
        <f t="shared" si="129"/>
        <v>0</v>
      </c>
      <c r="P1525" s="10"/>
      <c r="Q1525" s="9"/>
      <c r="S1525" s="340">
        <f t="shared" si="130"/>
        <v>0</v>
      </c>
      <c r="T1525" s="340">
        <f t="shared" si="131"/>
        <v>0</v>
      </c>
    </row>
    <row r="1526" spans="2:20" ht="14.4" x14ac:dyDescent="0.3">
      <c r="B1526" s="30"/>
      <c r="C1526" s="16"/>
      <c r="D1526" s="16"/>
      <c r="E1526" s="25"/>
      <c r="F1526" s="16"/>
      <c r="G1526" s="15"/>
      <c r="H1526" s="14"/>
      <c r="I1526" s="13"/>
      <c r="J1526" s="13"/>
      <c r="K1526" s="12"/>
      <c r="L1526" s="232">
        <f t="shared" si="127"/>
        <v>0</v>
      </c>
      <c r="M1526" s="234">
        <f t="shared" si="128"/>
        <v>0</v>
      </c>
      <c r="N1526" s="11">
        <f>IF(Q1526="x",0,IF(J1526&lt;(INDEX(Lookup!$U$2:$U$10,MATCH($D$47,Lookup!$S$2:$S$10,0))),0,$L$12*K1526))</f>
        <v>0</v>
      </c>
      <c r="O1526" s="234">
        <f t="shared" si="129"/>
        <v>0</v>
      </c>
      <c r="P1526" s="10"/>
      <c r="Q1526" s="9"/>
      <c r="S1526" s="340">
        <f t="shared" si="130"/>
        <v>0</v>
      </c>
      <c r="T1526" s="340">
        <f t="shared" si="131"/>
        <v>0</v>
      </c>
    </row>
    <row r="1527" spans="2:20" ht="14.4" x14ac:dyDescent="0.3">
      <c r="B1527" s="30"/>
      <c r="C1527" s="16"/>
      <c r="D1527" s="16"/>
      <c r="E1527" s="25"/>
      <c r="F1527" s="16"/>
      <c r="G1527" s="15"/>
      <c r="H1527" s="14"/>
      <c r="I1527" s="13"/>
      <c r="J1527" s="13"/>
      <c r="K1527" s="12"/>
      <c r="L1527" s="232">
        <f t="shared" si="127"/>
        <v>0</v>
      </c>
      <c r="M1527" s="234">
        <f t="shared" si="128"/>
        <v>0</v>
      </c>
      <c r="N1527" s="11">
        <f>IF(Q1527="x",0,IF(J1527&lt;(INDEX(Lookup!$U$2:$U$10,MATCH($D$47,Lookup!$S$2:$S$10,0))),0,$L$12*K1527))</f>
        <v>0</v>
      </c>
      <c r="O1527" s="234">
        <f t="shared" si="129"/>
        <v>0</v>
      </c>
      <c r="P1527" s="10"/>
      <c r="Q1527" s="9"/>
      <c r="S1527" s="340">
        <f t="shared" si="130"/>
        <v>0</v>
      </c>
      <c r="T1527" s="340">
        <f t="shared" si="131"/>
        <v>0</v>
      </c>
    </row>
    <row r="1528" spans="2:20" ht="14.4" x14ac:dyDescent="0.3">
      <c r="B1528" s="30"/>
      <c r="C1528" s="16"/>
      <c r="D1528" s="16"/>
      <c r="E1528" s="25"/>
      <c r="F1528" s="16"/>
      <c r="G1528" s="15"/>
      <c r="H1528" s="14"/>
      <c r="I1528" s="13"/>
      <c r="J1528" s="13"/>
      <c r="K1528" s="12"/>
      <c r="L1528" s="232">
        <f t="shared" si="127"/>
        <v>0</v>
      </c>
      <c r="M1528" s="234">
        <f t="shared" si="128"/>
        <v>0</v>
      </c>
      <c r="N1528" s="11">
        <f>IF(Q1528="x",0,IF(J1528&lt;(INDEX(Lookup!$U$2:$U$10,MATCH($D$47,Lookup!$S$2:$S$10,0))),0,$L$12*K1528))</f>
        <v>0</v>
      </c>
      <c r="O1528" s="234">
        <f t="shared" si="129"/>
        <v>0</v>
      </c>
      <c r="P1528" s="10"/>
      <c r="Q1528" s="9"/>
      <c r="S1528" s="340">
        <f t="shared" si="130"/>
        <v>0</v>
      </c>
      <c r="T1528" s="340">
        <f t="shared" si="131"/>
        <v>0</v>
      </c>
    </row>
    <row r="1529" spans="2:20" ht="14.4" x14ac:dyDescent="0.3">
      <c r="B1529" s="30"/>
      <c r="C1529" s="16"/>
      <c r="D1529" s="16"/>
      <c r="E1529" s="25"/>
      <c r="F1529" s="16"/>
      <c r="G1529" s="15"/>
      <c r="H1529" s="14"/>
      <c r="I1529" s="13"/>
      <c r="J1529" s="13"/>
      <c r="K1529" s="12"/>
      <c r="L1529" s="232">
        <f t="shared" si="127"/>
        <v>0</v>
      </c>
      <c r="M1529" s="234">
        <f t="shared" si="128"/>
        <v>0</v>
      </c>
      <c r="N1529" s="11">
        <f>IF(Q1529="x",0,IF(J1529&lt;(INDEX(Lookup!$U$2:$U$10,MATCH($D$47,Lookup!$S$2:$S$10,0))),0,$L$12*K1529))</f>
        <v>0</v>
      </c>
      <c r="O1529" s="234">
        <f t="shared" si="129"/>
        <v>0</v>
      </c>
      <c r="P1529" s="10"/>
      <c r="Q1529" s="9"/>
      <c r="S1529" s="340">
        <f t="shared" si="130"/>
        <v>0</v>
      </c>
      <c r="T1529" s="340">
        <f t="shared" si="131"/>
        <v>0</v>
      </c>
    </row>
    <row r="1530" spans="2:20" ht="14.4" x14ac:dyDescent="0.3">
      <c r="B1530" s="30"/>
      <c r="C1530" s="16"/>
      <c r="D1530" s="16"/>
      <c r="E1530" s="25"/>
      <c r="F1530" s="16"/>
      <c r="G1530" s="15"/>
      <c r="H1530" s="14"/>
      <c r="I1530" s="13"/>
      <c r="J1530" s="13"/>
      <c r="K1530" s="12"/>
      <c r="L1530" s="232">
        <f t="shared" si="127"/>
        <v>0</v>
      </c>
      <c r="M1530" s="234">
        <f t="shared" si="128"/>
        <v>0</v>
      </c>
      <c r="N1530" s="11">
        <f>IF(Q1530="x",0,IF(J1530&lt;(INDEX(Lookup!$U$2:$U$10,MATCH($D$47,Lookup!$S$2:$S$10,0))),0,$L$12*K1530))</f>
        <v>0</v>
      </c>
      <c r="O1530" s="234">
        <f t="shared" si="129"/>
        <v>0</v>
      </c>
      <c r="P1530" s="10"/>
      <c r="Q1530" s="9"/>
      <c r="S1530" s="340">
        <f t="shared" si="130"/>
        <v>0</v>
      </c>
      <c r="T1530" s="340">
        <f t="shared" si="131"/>
        <v>0</v>
      </c>
    </row>
    <row r="1531" spans="2:20" ht="14.4" x14ac:dyDescent="0.3">
      <c r="B1531" s="30"/>
      <c r="C1531" s="16"/>
      <c r="D1531" s="16"/>
      <c r="E1531" s="25"/>
      <c r="F1531" s="16"/>
      <c r="G1531" s="15"/>
      <c r="H1531" s="14"/>
      <c r="I1531" s="13"/>
      <c r="J1531" s="13"/>
      <c r="K1531" s="12"/>
      <c r="L1531" s="232">
        <f t="shared" si="127"/>
        <v>0</v>
      </c>
      <c r="M1531" s="234">
        <f t="shared" si="128"/>
        <v>0</v>
      </c>
      <c r="N1531" s="11">
        <f>IF(Q1531="x",0,IF(J1531&lt;(INDEX(Lookup!$U$2:$U$10,MATCH($D$47,Lookup!$S$2:$S$10,0))),0,$L$12*K1531))</f>
        <v>0</v>
      </c>
      <c r="O1531" s="234">
        <f t="shared" si="129"/>
        <v>0</v>
      </c>
      <c r="P1531" s="10"/>
      <c r="Q1531" s="9"/>
      <c r="S1531" s="340">
        <f t="shared" si="130"/>
        <v>0</v>
      </c>
      <c r="T1531" s="340">
        <f t="shared" si="131"/>
        <v>0</v>
      </c>
    </row>
    <row r="1532" spans="2:20" ht="14.4" x14ac:dyDescent="0.3">
      <c r="B1532" s="30"/>
      <c r="C1532" s="16"/>
      <c r="D1532" s="16"/>
      <c r="E1532" s="25"/>
      <c r="F1532" s="16"/>
      <c r="G1532" s="15"/>
      <c r="H1532" s="14"/>
      <c r="I1532" s="13"/>
      <c r="J1532" s="13"/>
      <c r="K1532" s="12"/>
      <c r="L1532" s="232">
        <f t="shared" si="127"/>
        <v>0</v>
      </c>
      <c r="M1532" s="234">
        <f t="shared" si="128"/>
        <v>0</v>
      </c>
      <c r="N1532" s="11">
        <f>IF(Q1532="x",0,IF(J1532&lt;(INDEX(Lookup!$U$2:$U$10,MATCH($D$47,Lookup!$S$2:$S$10,0))),0,$L$12*K1532))</f>
        <v>0</v>
      </c>
      <c r="O1532" s="234">
        <f t="shared" si="129"/>
        <v>0</v>
      </c>
      <c r="P1532" s="10"/>
      <c r="Q1532" s="9"/>
      <c r="S1532" s="340">
        <f t="shared" si="130"/>
        <v>0</v>
      </c>
      <c r="T1532" s="340">
        <f t="shared" si="131"/>
        <v>0</v>
      </c>
    </row>
    <row r="1533" spans="2:20" ht="14.4" x14ac:dyDescent="0.3">
      <c r="B1533" s="30"/>
      <c r="C1533" s="16"/>
      <c r="D1533" s="16"/>
      <c r="E1533" s="25"/>
      <c r="F1533" s="16"/>
      <c r="G1533" s="15"/>
      <c r="H1533" s="14"/>
      <c r="I1533" s="13"/>
      <c r="J1533" s="13"/>
      <c r="K1533" s="12"/>
      <c r="L1533" s="232">
        <f t="shared" si="127"/>
        <v>0</v>
      </c>
      <c r="M1533" s="234">
        <f t="shared" si="128"/>
        <v>0</v>
      </c>
      <c r="N1533" s="11">
        <f>IF(Q1533="x",0,IF(J1533&lt;(INDEX(Lookup!$U$2:$U$10,MATCH($D$47,Lookup!$S$2:$S$10,0))),0,$L$12*K1533))</f>
        <v>0</v>
      </c>
      <c r="O1533" s="234">
        <f t="shared" si="129"/>
        <v>0</v>
      </c>
      <c r="P1533" s="10"/>
      <c r="Q1533" s="9"/>
      <c r="S1533" s="340">
        <f t="shared" si="130"/>
        <v>0</v>
      </c>
      <c r="T1533" s="340">
        <f t="shared" si="131"/>
        <v>0</v>
      </c>
    </row>
    <row r="1534" spans="2:20" ht="14.4" x14ac:dyDescent="0.3">
      <c r="B1534" s="30"/>
      <c r="C1534" s="16"/>
      <c r="D1534" s="16"/>
      <c r="E1534" s="25"/>
      <c r="F1534" s="16"/>
      <c r="G1534" s="15"/>
      <c r="H1534" s="14"/>
      <c r="I1534" s="13"/>
      <c r="J1534" s="13"/>
      <c r="K1534" s="12"/>
      <c r="L1534" s="232">
        <f t="shared" si="127"/>
        <v>0</v>
      </c>
      <c r="M1534" s="234">
        <f t="shared" si="128"/>
        <v>0</v>
      </c>
      <c r="N1534" s="11">
        <f>IF(Q1534="x",0,IF(J1534&lt;(INDEX(Lookup!$U$2:$U$10,MATCH($D$47,Lookup!$S$2:$S$10,0))),0,$L$12*K1534))</f>
        <v>0</v>
      </c>
      <c r="O1534" s="234">
        <f t="shared" si="129"/>
        <v>0</v>
      </c>
      <c r="P1534" s="10"/>
      <c r="Q1534" s="9"/>
      <c r="S1534" s="340">
        <f t="shared" si="130"/>
        <v>0</v>
      </c>
      <c r="T1534" s="340">
        <f t="shared" si="131"/>
        <v>0</v>
      </c>
    </row>
    <row r="1535" spans="2:20" ht="14.4" x14ac:dyDescent="0.3">
      <c r="B1535" s="30"/>
      <c r="C1535" s="16"/>
      <c r="D1535" s="16"/>
      <c r="E1535" s="25"/>
      <c r="F1535" s="16"/>
      <c r="G1535" s="15"/>
      <c r="H1535" s="14"/>
      <c r="I1535" s="13"/>
      <c r="J1535" s="13"/>
      <c r="K1535" s="12"/>
      <c r="L1535" s="232">
        <f t="shared" si="127"/>
        <v>0</v>
      </c>
      <c r="M1535" s="234">
        <f t="shared" si="128"/>
        <v>0</v>
      </c>
      <c r="N1535" s="11">
        <f>IF(Q1535="x",0,IF(J1535&lt;(INDEX(Lookup!$U$2:$U$10,MATCH($D$47,Lookup!$S$2:$S$10,0))),0,$L$12*K1535))</f>
        <v>0</v>
      </c>
      <c r="O1535" s="234">
        <f t="shared" si="129"/>
        <v>0</v>
      </c>
      <c r="P1535" s="10"/>
      <c r="Q1535" s="9"/>
      <c r="S1535" s="340">
        <f t="shared" si="130"/>
        <v>0</v>
      </c>
      <c r="T1535" s="340">
        <f t="shared" si="131"/>
        <v>0</v>
      </c>
    </row>
    <row r="1536" spans="2:20" ht="14.4" x14ac:dyDescent="0.3">
      <c r="B1536" s="30"/>
      <c r="C1536" s="16"/>
      <c r="D1536" s="16"/>
      <c r="E1536" s="25"/>
      <c r="F1536" s="16"/>
      <c r="G1536" s="15"/>
      <c r="H1536" s="14"/>
      <c r="I1536" s="13"/>
      <c r="J1536" s="13"/>
      <c r="K1536" s="12"/>
      <c r="L1536" s="232">
        <f t="shared" si="127"/>
        <v>0</v>
      </c>
      <c r="M1536" s="234">
        <f t="shared" si="128"/>
        <v>0</v>
      </c>
      <c r="N1536" s="11">
        <f>IF(Q1536="x",0,IF(J1536&lt;(INDEX(Lookup!$U$2:$U$10,MATCH($D$47,Lookup!$S$2:$S$10,0))),0,$L$12*K1536))</f>
        <v>0</v>
      </c>
      <c r="O1536" s="234">
        <f t="shared" si="129"/>
        <v>0</v>
      </c>
      <c r="P1536" s="10"/>
      <c r="Q1536" s="9"/>
      <c r="S1536" s="340">
        <f t="shared" si="130"/>
        <v>0</v>
      </c>
      <c r="T1536" s="340">
        <f t="shared" si="131"/>
        <v>0</v>
      </c>
    </row>
    <row r="1537" spans="2:20" ht="14.4" x14ac:dyDescent="0.3">
      <c r="B1537" s="30"/>
      <c r="C1537" s="16"/>
      <c r="D1537" s="16"/>
      <c r="E1537" s="25"/>
      <c r="F1537" s="16"/>
      <c r="G1537" s="15"/>
      <c r="H1537" s="14"/>
      <c r="I1537" s="13"/>
      <c r="J1537" s="13"/>
      <c r="K1537" s="12"/>
      <c r="L1537" s="232">
        <f t="shared" si="127"/>
        <v>0</v>
      </c>
      <c r="M1537" s="234">
        <f t="shared" si="128"/>
        <v>0</v>
      </c>
      <c r="N1537" s="11">
        <f>IF(Q1537="x",0,IF(J1537&lt;(INDEX(Lookup!$U$2:$U$10,MATCH($D$47,Lookup!$S$2:$S$10,0))),0,$L$12*K1537))</f>
        <v>0</v>
      </c>
      <c r="O1537" s="234">
        <f t="shared" si="129"/>
        <v>0</v>
      </c>
      <c r="P1537" s="10"/>
      <c r="Q1537" s="9"/>
      <c r="S1537" s="340">
        <f t="shared" si="130"/>
        <v>0</v>
      </c>
      <c r="T1537" s="340">
        <f t="shared" si="131"/>
        <v>0</v>
      </c>
    </row>
    <row r="1538" spans="2:20" ht="14.4" x14ac:dyDescent="0.3">
      <c r="B1538" s="30"/>
      <c r="C1538" s="16"/>
      <c r="D1538" s="16"/>
      <c r="E1538" s="25"/>
      <c r="F1538" s="16"/>
      <c r="G1538" s="15"/>
      <c r="H1538" s="14"/>
      <c r="I1538" s="13"/>
      <c r="J1538" s="13"/>
      <c r="K1538" s="12"/>
      <c r="L1538" s="232">
        <f t="shared" si="127"/>
        <v>0</v>
      </c>
      <c r="M1538" s="234">
        <f t="shared" si="128"/>
        <v>0</v>
      </c>
      <c r="N1538" s="11">
        <f>IF(Q1538="x",0,IF(J1538&lt;(INDEX(Lookup!$U$2:$U$10,MATCH($D$47,Lookup!$S$2:$S$10,0))),0,$L$12*K1538))</f>
        <v>0</v>
      </c>
      <c r="O1538" s="234">
        <f t="shared" si="129"/>
        <v>0</v>
      </c>
      <c r="P1538" s="10"/>
      <c r="Q1538" s="9"/>
      <c r="S1538" s="340">
        <f t="shared" si="130"/>
        <v>0</v>
      </c>
      <c r="T1538" s="340">
        <f t="shared" si="131"/>
        <v>0</v>
      </c>
    </row>
    <row r="1539" spans="2:20" ht="14.4" x14ac:dyDescent="0.3">
      <c r="B1539" s="30"/>
      <c r="C1539" s="16"/>
      <c r="D1539" s="16"/>
      <c r="E1539" s="25"/>
      <c r="F1539" s="16"/>
      <c r="G1539" s="15"/>
      <c r="H1539" s="14"/>
      <c r="I1539" s="13"/>
      <c r="J1539" s="13"/>
      <c r="K1539" s="12"/>
      <c r="L1539" s="232">
        <f t="shared" si="127"/>
        <v>0</v>
      </c>
      <c r="M1539" s="234">
        <f t="shared" si="128"/>
        <v>0</v>
      </c>
      <c r="N1539" s="11">
        <f>IF(Q1539="x",0,IF(J1539&lt;(INDEX(Lookup!$U$2:$U$10,MATCH($D$47,Lookup!$S$2:$S$10,0))),0,$L$12*K1539))</f>
        <v>0</v>
      </c>
      <c r="O1539" s="234">
        <f t="shared" si="129"/>
        <v>0</v>
      </c>
      <c r="P1539" s="10"/>
      <c r="Q1539" s="9"/>
      <c r="S1539" s="340">
        <f t="shared" si="130"/>
        <v>0</v>
      </c>
      <c r="T1539" s="340">
        <f t="shared" si="131"/>
        <v>0</v>
      </c>
    </row>
    <row r="1540" spans="2:20" ht="14.4" x14ac:dyDescent="0.3">
      <c r="B1540" s="30"/>
      <c r="C1540" s="16"/>
      <c r="D1540" s="16"/>
      <c r="E1540" s="25"/>
      <c r="F1540" s="16"/>
      <c r="G1540" s="15"/>
      <c r="H1540" s="14"/>
      <c r="I1540" s="13"/>
      <c r="J1540" s="13"/>
      <c r="K1540" s="12"/>
      <c r="L1540" s="232">
        <f t="shared" si="127"/>
        <v>0</v>
      </c>
      <c r="M1540" s="234">
        <f t="shared" si="128"/>
        <v>0</v>
      </c>
      <c r="N1540" s="11">
        <f>IF(Q1540="x",0,IF(J1540&lt;(INDEX(Lookup!$U$2:$U$10,MATCH($D$47,Lookup!$S$2:$S$10,0))),0,$L$12*K1540))</f>
        <v>0</v>
      </c>
      <c r="O1540" s="234">
        <f t="shared" si="129"/>
        <v>0</v>
      </c>
      <c r="P1540" s="10"/>
      <c r="Q1540" s="9"/>
      <c r="S1540" s="340">
        <f t="shared" si="130"/>
        <v>0</v>
      </c>
      <c r="T1540" s="340">
        <f t="shared" si="131"/>
        <v>0</v>
      </c>
    </row>
    <row r="1541" spans="2:20" ht="14.4" x14ac:dyDescent="0.3">
      <c r="B1541" s="30"/>
      <c r="C1541" s="16"/>
      <c r="D1541" s="16"/>
      <c r="E1541" s="25"/>
      <c r="F1541" s="16"/>
      <c r="G1541" s="15"/>
      <c r="H1541" s="14"/>
      <c r="I1541" s="13"/>
      <c r="J1541" s="13"/>
      <c r="K1541" s="12"/>
      <c r="L1541" s="232">
        <f t="shared" si="127"/>
        <v>0</v>
      </c>
      <c r="M1541" s="234">
        <f t="shared" si="128"/>
        <v>0</v>
      </c>
      <c r="N1541" s="11">
        <f>IF(Q1541="x",0,IF(J1541&lt;(INDEX(Lookup!$U$2:$U$10,MATCH($D$47,Lookup!$S$2:$S$10,0))),0,$L$12*K1541))</f>
        <v>0</v>
      </c>
      <c r="O1541" s="234">
        <f t="shared" si="129"/>
        <v>0</v>
      </c>
      <c r="P1541" s="10"/>
      <c r="Q1541" s="9"/>
      <c r="S1541" s="340">
        <f t="shared" si="130"/>
        <v>0</v>
      </c>
      <c r="T1541" s="340">
        <f t="shared" si="131"/>
        <v>0</v>
      </c>
    </row>
    <row r="1542" spans="2:20" ht="14.4" x14ac:dyDescent="0.3">
      <c r="B1542" s="30"/>
      <c r="C1542" s="16"/>
      <c r="D1542" s="16"/>
      <c r="E1542" s="25"/>
      <c r="F1542" s="16"/>
      <c r="G1542" s="15"/>
      <c r="H1542" s="14"/>
      <c r="I1542" s="13"/>
      <c r="J1542" s="13"/>
      <c r="K1542" s="12"/>
      <c r="L1542" s="232">
        <f t="shared" si="127"/>
        <v>0</v>
      </c>
      <c r="M1542" s="234">
        <f t="shared" si="128"/>
        <v>0</v>
      </c>
      <c r="N1542" s="11">
        <f>IF(Q1542="x",0,IF(J1542&lt;(INDEX(Lookup!$U$2:$U$10,MATCH($D$47,Lookup!$S$2:$S$10,0))),0,$L$12*K1542))</f>
        <v>0</v>
      </c>
      <c r="O1542" s="234">
        <f t="shared" si="129"/>
        <v>0</v>
      </c>
      <c r="P1542" s="10"/>
      <c r="Q1542" s="9"/>
      <c r="S1542" s="340">
        <f t="shared" si="130"/>
        <v>0</v>
      </c>
      <c r="T1542" s="340">
        <f t="shared" si="131"/>
        <v>0</v>
      </c>
    </row>
    <row r="1543" spans="2:20" ht="14.4" x14ac:dyDescent="0.3">
      <c r="B1543" s="30"/>
      <c r="C1543" s="16"/>
      <c r="D1543" s="16"/>
      <c r="E1543" s="25"/>
      <c r="F1543" s="16"/>
      <c r="G1543" s="15"/>
      <c r="H1543" s="14"/>
      <c r="I1543" s="13"/>
      <c r="J1543" s="13"/>
      <c r="K1543" s="12"/>
      <c r="L1543" s="232">
        <f t="shared" si="127"/>
        <v>0</v>
      </c>
      <c r="M1543" s="234">
        <f t="shared" si="128"/>
        <v>0</v>
      </c>
      <c r="N1543" s="11">
        <f>IF(Q1543="x",0,IF(J1543&lt;(INDEX(Lookup!$U$2:$U$10,MATCH($D$47,Lookup!$S$2:$S$10,0))),0,$L$12*K1543))</f>
        <v>0</v>
      </c>
      <c r="O1543" s="234">
        <f t="shared" si="129"/>
        <v>0</v>
      </c>
      <c r="P1543" s="10"/>
      <c r="Q1543" s="9"/>
      <c r="S1543" s="340">
        <f t="shared" si="130"/>
        <v>0</v>
      </c>
      <c r="T1543" s="340">
        <f t="shared" si="131"/>
        <v>0</v>
      </c>
    </row>
    <row r="1544" spans="2:20" ht="14.4" x14ac:dyDescent="0.3">
      <c r="B1544" s="30"/>
      <c r="C1544" s="16"/>
      <c r="D1544" s="16"/>
      <c r="E1544" s="25"/>
      <c r="F1544" s="16"/>
      <c r="G1544" s="15"/>
      <c r="H1544" s="14"/>
      <c r="I1544" s="13"/>
      <c r="J1544" s="13"/>
      <c r="K1544" s="12"/>
      <c r="L1544" s="232">
        <f t="shared" si="127"/>
        <v>0</v>
      </c>
      <c r="M1544" s="234">
        <f t="shared" si="128"/>
        <v>0</v>
      </c>
      <c r="N1544" s="11">
        <f>IF(Q1544="x",0,IF(J1544&lt;(INDEX(Lookup!$U$2:$U$10,MATCH($D$47,Lookup!$S$2:$S$10,0))),0,$L$12*K1544))</f>
        <v>0</v>
      </c>
      <c r="O1544" s="234">
        <f t="shared" si="129"/>
        <v>0</v>
      </c>
      <c r="P1544" s="10"/>
      <c r="Q1544" s="9"/>
      <c r="S1544" s="340">
        <f t="shared" si="130"/>
        <v>0</v>
      </c>
      <c r="T1544" s="340">
        <f t="shared" si="131"/>
        <v>0</v>
      </c>
    </row>
    <row r="1545" spans="2:20" ht="14.4" x14ac:dyDescent="0.3">
      <c r="B1545" s="30"/>
      <c r="C1545" s="16"/>
      <c r="D1545" s="16"/>
      <c r="E1545" s="25"/>
      <c r="F1545" s="16"/>
      <c r="G1545" s="15"/>
      <c r="H1545" s="14"/>
      <c r="I1545" s="13"/>
      <c r="J1545" s="13"/>
      <c r="K1545" s="12"/>
      <c r="L1545" s="232">
        <f t="shared" si="127"/>
        <v>0</v>
      </c>
      <c r="M1545" s="234">
        <f t="shared" si="128"/>
        <v>0</v>
      </c>
      <c r="N1545" s="11">
        <f>IF(Q1545="x",0,IF(J1545&lt;(INDEX(Lookup!$U$2:$U$10,MATCH($D$47,Lookup!$S$2:$S$10,0))),0,$L$12*K1545))</f>
        <v>0</v>
      </c>
      <c r="O1545" s="234">
        <f t="shared" si="129"/>
        <v>0</v>
      </c>
      <c r="P1545" s="10"/>
      <c r="Q1545" s="9"/>
      <c r="S1545" s="340">
        <f t="shared" si="130"/>
        <v>0</v>
      </c>
      <c r="T1545" s="340">
        <f t="shared" si="131"/>
        <v>0</v>
      </c>
    </row>
    <row r="1546" spans="2:20" ht="14.4" x14ac:dyDescent="0.3">
      <c r="B1546" s="30"/>
      <c r="C1546" s="16"/>
      <c r="D1546" s="16"/>
      <c r="E1546" s="25"/>
      <c r="F1546" s="16"/>
      <c r="G1546" s="15"/>
      <c r="H1546" s="14"/>
      <c r="I1546" s="13"/>
      <c r="J1546" s="13"/>
      <c r="K1546" s="12"/>
      <c r="L1546" s="232">
        <f t="shared" si="127"/>
        <v>0</v>
      </c>
      <c r="M1546" s="234">
        <f t="shared" si="128"/>
        <v>0</v>
      </c>
      <c r="N1546" s="11">
        <f>IF(Q1546="x",0,IF(J1546&lt;(INDEX(Lookup!$U$2:$U$10,MATCH($D$47,Lookup!$S$2:$S$10,0))),0,$L$12*K1546))</f>
        <v>0</v>
      </c>
      <c r="O1546" s="234">
        <f t="shared" si="129"/>
        <v>0</v>
      </c>
      <c r="P1546" s="10"/>
      <c r="Q1546" s="9"/>
      <c r="S1546" s="340">
        <f t="shared" si="130"/>
        <v>0</v>
      </c>
      <c r="T1546" s="340">
        <f t="shared" si="131"/>
        <v>0</v>
      </c>
    </row>
    <row r="1547" spans="2:20" ht="14.4" x14ac:dyDescent="0.3">
      <c r="B1547" s="30"/>
      <c r="C1547" s="16"/>
      <c r="D1547" s="16"/>
      <c r="E1547" s="25"/>
      <c r="F1547" s="16"/>
      <c r="G1547" s="15"/>
      <c r="H1547" s="14"/>
      <c r="I1547" s="13"/>
      <c r="J1547" s="13"/>
      <c r="K1547" s="12"/>
      <c r="L1547" s="232">
        <f t="shared" si="127"/>
        <v>0</v>
      </c>
      <c r="M1547" s="234">
        <f t="shared" si="128"/>
        <v>0</v>
      </c>
      <c r="N1547" s="11">
        <f>IF(Q1547="x",0,IF(J1547&lt;(INDEX(Lookup!$U$2:$U$10,MATCH($D$47,Lookup!$S$2:$S$10,0))),0,$L$12*K1547))</f>
        <v>0</v>
      </c>
      <c r="O1547" s="234">
        <f t="shared" si="129"/>
        <v>0</v>
      </c>
      <c r="P1547" s="10"/>
      <c r="Q1547" s="9"/>
      <c r="S1547" s="340">
        <f t="shared" si="130"/>
        <v>0</v>
      </c>
      <c r="T1547" s="340">
        <f t="shared" si="131"/>
        <v>0</v>
      </c>
    </row>
    <row r="1548" spans="2:20" ht="14.4" x14ac:dyDescent="0.3">
      <c r="B1548" s="30"/>
      <c r="C1548" s="16"/>
      <c r="D1548" s="16"/>
      <c r="E1548" s="25"/>
      <c r="F1548" s="16"/>
      <c r="G1548" s="15"/>
      <c r="H1548" s="14"/>
      <c r="I1548" s="13"/>
      <c r="J1548" s="13"/>
      <c r="K1548" s="12"/>
      <c r="L1548" s="232">
        <f t="shared" si="127"/>
        <v>0</v>
      </c>
      <c r="M1548" s="234">
        <f t="shared" si="128"/>
        <v>0</v>
      </c>
      <c r="N1548" s="11">
        <f>IF(Q1548="x",0,IF(J1548&lt;(INDEX(Lookup!$U$2:$U$10,MATCH($D$47,Lookup!$S$2:$S$10,0))),0,$L$12*K1548))</f>
        <v>0</v>
      </c>
      <c r="O1548" s="234">
        <f t="shared" si="129"/>
        <v>0</v>
      </c>
      <c r="P1548" s="10"/>
      <c r="Q1548" s="9"/>
      <c r="S1548" s="340">
        <f t="shared" si="130"/>
        <v>0</v>
      </c>
      <c r="T1548" s="340">
        <f t="shared" si="131"/>
        <v>0</v>
      </c>
    </row>
    <row r="1549" spans="2:20" ht="14.4" x14ac:dyDescent="0.3">
      <c r="B1549" s="30"/>
      <c r="C1549" s="16"/>
      <c r="D1549" s="16"/>
      <c r="E1549" s="25"/>
      <c r="F1549" s="16"/>
      <c r="G1549" s="15"/>
      <c r="H1549" s="14"/>
      <c r="I1549" s="13"/>
      <c r="J1549" s="13"/>
      <c r="K1549" s="12"/>
      <c r="L1549" s="232">
        <f t="shared" si="127"/>
        <v>0</v>
      </c>
      <c r="M1549" s="234">
        <f t="shared" si="128"/>
        <v>0</v>
      </c>
      <c r="N1549" s="11">
        <f>IF(Q1549="x",0,IF(J1549&lt;(INDEX(Lookup!$U$2:$U$10,MATCH($D$47,Lookup!$S$2:$S$10,0))),0,$L$12*K1549))</f>
        <v>0</v>
      </c>
      <c r="O1549" s="234">
        <f t="shared" si="129"/>
        <v>0</v>
      </c>
      <c r="P1549" s="10"/>
      <c r="Q1549" s="9"/>
      <c r="S1549" s="340">
        <f t="shared" si="130"/>
        <v>0</v>
      </c>
      <c r="T1549" s="340">
        <f t="shared" si="131"/>
        <v>0</v>
      </c>
    </row>
    <row r="1550" spans="2:20" ht="14.4" x14ac:dyDescent="0.3">
      <c r="B1550" s="30"/>
      <c r="C1550" s="16"/>
      <c r="D1550" s="16"/>
      <c r="E1550" s="25"/>
      <c r="F1550" s="16"/>
      <c r="G1550" s="15"/>
      <c r="H1550" s="14"/>
      <c r="I1550" s="13"/>
      <c r="J1550" s="13"/>
      <c r="K1550" s="12"/>
      <c r="L1550" s="232">
        <f t="shared" si="127"/>
        <v>0</v>
      </c>
      <c r="M1550" s="234">
        <f t="shared" si="128"/>
        <v>0</v>
      </c>
      <c r="N1550" s="11">
        <f>IF(Q1550="x",0,IF(J1550&lt;(INDEX(Lookup!$U$2:$U$10,MATCH($D$47,Lookup!$S$2:$S$10,0))),0,$L$12*K1550))</f>
        <v>0</v>
      </c>
      <c r="O1550" s="234">
        <f t="shared" si="129"/>
        <v>0</v>
      </c>
      <c r="P1550" s="10"/>
      <c r="Q1550" s="9"/>
      <c r="S1550" s="340">
        <f t="shared" si="130"/>
        <v>0</v>
      </c>
      <c r="T1550" s="340">
        <f t="shared" si="131"/>
        <v>0</v>
      </c>
    </row>
    <row r="1551" spans="2:20" ht="14.4" x14ac:dyDescent="0.3">
      <c r="B1551" s="30"/>
      <c r="C1551" s="16"/>
      <c r="D1551" s="16"/>
      <c r="E1551" s="25"/>
      <c r="F1551" s="16"/>
      <c r="G1551" s="15"/>
      <c r="H1551" s="14"/>
      <c r="I1551" s="13"/>
      <c r="J1551" s="13"/>
      <c r="K1551" s="12"/>
      <c r="L1551" s="232">
        <f t="shared" si="127"/>
        <v>0</v>
      </c>
      <c r="M1551" s="234">
        <f t="shared" si="128"/>
        <v>0</v>
      </c>
      <c r="N1551" s="11">
        <f>IF(Q1551="x",0,IF(J1551&lt;(INDEX(Lookup!$U$2:$U$10,MATCH($D$47,Lookup!$S$2:$S$10,0))),0,$L$12*K1551))</f>
        <v>0</v>
      </c>
      <c r="O1551" s="234">
        <f t="shared" si="129"/>
        <v>0</v>
      </c>
      <c r="P1551" s="10"/>
      <c r="Q1551" s="9"/>
      <c r="S1551" s="340">
        <f t="shared" si="130"/>
        <v>0</v>
      </c>
      <c r="T1551" s="340">
        <f t="shared" si="131"/>
        <v>0</v>
      </c>
    </row>
    <row r="1552" spans="2:20" ht="14.4" x14ac:dyDescent="0.3">
      <c r="B1552" s="30"/>
      <c r="C1552" s="16"/>
      <c r="D1552" s="16"/>
      <c r="E1552" s="25"/>
      <c r="F1552" s="16"/>
      <c r="G1552" s="15"/>
      <c r="H1552" s="14"/>
      <c r="I1552" s="13"/>
      <c r="J1552" s="13"/>
      <c r="K1552" s="12"/>
      <c r="L1552" s="232">
        <f t="shared" si="127"/>
        <v>0</v>
      </c>
      <c r="M1552" s="234">
        <f t="shared" si="128"/>
        <v>0</v>
      </c>
      <c r="N1552" s="11">
        <f>IF(Q1552="x",0,IF(J1552&lt;(INDEX(Lookup!$U$2:$U$10,MATCH($D$47,Lookup!$S$2:$S$10,0))),0,$L$12*K1552))</f>
        <v>0</v>
      </c>
      <c r="O1552" s="234">
        <f t="shared" si="129"/>
        <v>0</v>
      </c>
      <c r="P1552" s="10"/>
      <c r="Q1552" s="9"/>
      <c r="S1552" s="340">
        <f t="shared" si="130"/>
        <v>0</v>
      </c>
      <c r="T1552" s="340">
        <f t="shared" si="131"/>
        <v>0</v>
      </c>
    </row>
    <row r="1553" spans="2:20" ht="14.4" x14ac:dyDescent="0.3">
      <c r="B1553" s="30"/>
      <c r="C1553" s="16"/>
      <c r="D1553" s="16"/>
      <c r="E1553" s="25"/>
      <c r="F1553" s="16"/>
      <c r="G1553" s="15"/>
      <c r="H1553" s="14"/>
      <c r="I1553" s="13"/>
      <c r="J1553" s="13"/>
      <c r="K1553" s="12"/>
      <c r="L1553" s="232">
        <f t="shared" si="127"/>
        <v>0</v>
      </c>
      <c r="M1553" s="234">
        <f t="shared" si="128"/>
        <v>0</v>
      </c>
      <c r="N1553" s="11">
        <f>IF(Q1553="x",0,IF(J1553&lt;(INDEX(Lookup!$U$2:$U$10,MATCH($D$47,Lookup!$S$2:$S$10,0))),0,$L$12*K1553))</f>
        <v>0</v>
      </c>
      <c r="O1553" s="234">
        <f t="shared" si="129"/>
        <v>0</v>
      </c>
      <c r="P1553" s="10"/>
      <c r="Q1553" s="9"/>
      <c r="S1553" s="340">
        <f t="shared" si="130"/>
        <v>0</v>
      </c>
      <c r="T1553" s="340">
        <f t="shared" si="131"/>
        <v>0</v>
      </c>
    </row>
    <row r="1554" spans="2:20" ht="14.4" x14ac:dyDescent="0.3">
      <c r="B1554" s="30"/>
      <c r="C1554" s="16"/>
      <c r="D1554" s="16"/>
      <c r="E1554" s="25"/>
      <c r="F1554" s="16"/>
      <c r="G1554" s="15"/>
      <c r="H1554" s="14"/>
      <c r="I1554" s="13"/>
      <c r="J1554" s="13"/>
      <c r="K1554" s="12"/>
      <c r="L1554" s="232">
        <f t="shared" si="127"/>
        <v>0</v>
      </c>
      <c r="M1554" s="234">
        <f t="shared" si="128"/>
        <v>0</v>
      </c>
      <c r="N1554" s="11">
        <f>IF(Q1554="x",0,IF(J1554&lt;(INDEX(Lookup!$U$2:$U$10,MATCH($D$47,Lookup!$S$2:$S$10,0))),0,$L$12*K1554))</f>
        <v>0</v>
      </c>
      <c r="O1554" s="234">
        <f t="shared" si="129"/>
        <v>0</v>
      </c>
      <c r="P1554" s="10"/>
      <c r="Q1554" s="9"/>
      <c r="S1554" s="340">
        <f t="shared" si="130"/>
        <v>0</v>
      </c>
      <c r="T1554" s="340">
        <f t="shared" si="131"/>
        <v>0</v>
      </c>
    </row>
    <row r="1555" spans="2:20" ht="14.4" x14ac:dyDescent="0.3">
      <c r="B1555" s="30"/>
      <c r="C1555" s="16"/>
      <c r="D1555" s="16"/>
      <c r="E1555" s="25"/>
      <c r="F1555" s="16"/>
      <c r="G1555" s="15"/>
      <c r="H1555" s="14"/>
      <c r="I1555" s="13"/>
      <c r="J1555" s="13"/>
      <c r="K1555" s="12"/>
      <c r="L1555" s="232">
        <f t="shared" si="127"/>
        <v>0</v>
      </c>
      <c r="M1555" s="234">
        <f t="shared" si="128"/>
        <v>0</v>
      </c>
      <c r="N1555" s="11">
        <f>IF(Q1555="x",0,IF(J1555&lt;(INDEX(Lookup!$U$2:$U$10,MATCH($D$47,Lookup!$S$2:$S$10,0))),0,$L$12*K1555))</f>
        <v>0</v>
      </c>
      <c r="O1555" s="234">
        <f t="shared" si="129"/>
        <v>0</v>
      </c>
      <c r="P1555" s="10"/>
      <c r="Q1555" s="9"/>
      <c r="S1555" s="340">
        <f t="shared" si="130"/>
        <v>0</v>
      </c>
      <c r="T1555" s="340">
        <f t="shared" si="131"/>
        <v>0</v>
      </c>
    </row>
    <row r="1556" spans="2:20" ht="14.4" x14ac:dyDescent="0.3">
      <c r="B1556" s="30"/>
      <c r="C1556" s="16"/>
      <c r="D1556" s="16"/>
      <c r="E1556" s="25"/>
      <c r="F1556" s="16"/>
      <c r="G1556" s="15"/>
      <c r="H1556" s="14"/>
      <c r="I1556" s="13"/>
      <c r="J1556" s="13"/>
      <c r="K1556" s="12"/>
      <c r="L1556" s="232">
        <f t="shared" si="127"/>
        <v>0</v>
      </c>
      <c r="M1556" s="234">
        <f t="shared" si="128"/>
        <v>0</v>
      </c>
      <c r="N1556" s="11">
        <f>IF(Q1556="x",0,IF(J1556&lt;(INDEX(Lookup!$U$2:$U$10,MATCH($D$47,Lookup!$S$2:$S$10,0))),0,$L$12*K1556))</f>
        <v>0</v>
      </c>
      <c r="O1556" s="234">
        <f t="shared" si="129"/>
        <v>0</v>
      </c>
      <c r="P1556" s="10"/>
      <c r="Q1556" s="9"/>
      <c r="S1556" s="340">
        <f t="shared" si="130"/>
        <v>0</v>
      </c>
      <c r="T1556" s="340">
        <f t="shared" si="131"/>
        <v>0</v>
      </c>
    </row>
    <row r="1557" spans="2:20" ht="14.4" x14ac:dyDescent="0.3">
      <c r="B1557" s="30"/>
      <c r="C1557" s="16"/>
      <c r="D1557" s="16"/>
      <c r="E1557" s="25"/>
      <c r="F1557" s="16"/>
      <c r="G1557" s="15"/>
      <c r="H1557" s="14"/>
      <c r="I1557" s="13"/>
      <c r="J1557" s="13"/>
      <c r="K1557" s="12"/>
      <c r="L1557" s="232">
        <f t="shared" si="127"/>
        <v>0</v>
      </c>
      <c r="M1557" s="234">
        <f t="shared" si="128"/>
        <v>0</v>
      </c>
      <c r="N1557" s="11">
        <f>IF(Q1557="x",0,IF(J1557&lt;(INDEX(Lookup!$U$2:$U$10,MATCH($D$47,Lookup!$S$2:$S$10,0))),0,$L$12*K1557))</f>
        <v>0</v>
      </c>
      <c r="O1557" s="234">
        <f t="shared" si="129"/>
        <v>0</v>
      </c>
      <c r="P1557" s="10"/>
      <c r="Q1557" s="9"/>
      <c r="S1557" s="340">
        <f t="shared" si="130"/>
        <v>0</v>
      </c>
      <c r="T1557" s="340">
        <f t="shared" si="131"/>
        <v>0</v>
      </c>
    </row>
    <row r="1558" spans="2:20" ht="14.4" x14ac:dyDescent="0.3">
      <c r="B1558" s="30"/>
      <c r="C1558" s="16"/>
      <c r="D1558" s="16"/>
      <c r="E1558" s="25"/>
      <c r="F1558" s="16"/>
      <c r="G1558" s="15"/>
      <c r="H1558" s="14"/>
      <c r="I1558" s="13"/>
      <c r="J1558" s="13"/>
      <c r="K1558" s="12"/>
      <c r="L1558" s="232">
        <f t="shared" si="127"/>
        <v>0</v>
      </c>
      <c r="M1558" s="234">
        <f t="shared" si="128"/>
        <v>0</v>
      </c>
      <c r="N1558" s="11">
        <f>IF(Q1558="x",0,IF(J1558&lt;(INDEX(Lookup!$U$2:$U$10,MATCH($D$47,Lookup!$S$2:$S$10,0))),0,$L$12*K1558))</f>
        <v>0</v>
      </c>
      <c r="O1558" s="234">
        <f t="shared" si="129"/>
        <v>0</v>
      </c>
      <c r="P1558" s="10"/>
      <c r="Q1558" s="9"/>
      <c r="S1558" s="340">
        <f t="shared" si="130"/>
        <v>0</v>
      </c>
      <c r="T1558" s="340">
        <f t="shared" si="131"/>
        <v>0</v>
      </c>
    </row>
    <row r="1559" spans="2:20" ht="14.4" x14ac:dyDescent="0.3">
      <c r="B1559" s="30"/>
      <c r="C1559" s="16"/>
      <c r="D1559" s="16"/>
      <c r="E1559" s="25"/>
      <c r="F1559" s="16"/>
      <c r="G1559" s="15"/>
      <c r="H1559" s="14"/>
      <c r="I1559" s="13"/>
      <c r="J1559" s="13"/>
      <c r="K1559" s="12"/>
      <c r="L1559" s="232">
        <f t="shared" si="127"/>
        <v>0</v>
      </c>
      <c r="M1559" s="234">
        <f t="shared" si="128"/>
        <v>0</v>
      </c>
      <c r="N1559" s="11">
        <f>IF(Q1559="x",0,IF(J1559&lt;(INDEX(Lookup!$U$2:$U$10,MATCH($D$47,Lookup!$S$2:$S$10,0))),0,$L$12*K1559))</f>
        <v>0</v>
      </c>
      <c r="O1559" s="234">
        <f t="shared" si="129"/>
        <v>0</v>
      </c>
      <c r="P1559" s="10"/>
      <c r="Q1559" s="9"/>
      <c r="S1559" s="340">
        <f t="shared" si="130"/>
        <v>0</v>
      </c>
      <c r="T1559" s="340">
        <f t="shared" si="131"/>
        <v>0</v>
      </c>
    </row>
    <row r="1560" spans="2:20" ht="14.4" x14ac:dyDescent="0.3">
      <c r="B1560" s="30"/>
      <c r="C1560" s="16"/>
      <c r="D1560" s="16"/>
      <c r="E1560" s="25"/>
      <c r="F1560" s="16"/>
      <c r="G1560" s="15"/>
      <c r="H1560" s="14"/>
      <c r="I1560" s="13"/>
      <c r="J1560" s="13"/>
      <c r="K1560" s="12"/>
      <c r="L1560" s="232">
        <f t="shared" si="127"/>
        <v>0</v>
      </c>
      <c r="M1560" s="234">
        <f t="shared" si="128"/>
        <v>0</v>
      </c>
      <c r="N1560" s="11">
        <f>IF(Q1560="x",0,IF(J1560&lt;(INDEX(Lookup!$U$2:$U$10,MATCH($D$47,Lookup!$S$2:$S$10,0))),0,$L$12*K1560))</f>
        <v>0</v>
      </c>
      <c r="O1560" s="234">
        <f t="shared" si="129"/>
        <v>0</v>
      </c>
      <c r="P1560" s="10"/>
      <c r="Q1560" s="9"/>
      <c r="S1560" s="340">
        <f t="shared" si="130"/>
        <v>0</v>
      </c>
      <c r="T1560" s="340">
        <f t="shared" si="131"/>
        <v>0</v>
      </c>
    </row>
    <row r="1561" spans="2:20" ht="14.4" x14ac:dyDescent="0.3">
      <c r="B1561" s="30"/>
      <c r="C1561" s="16"/>
      <c r="D1561" s="16"/>
      <c r="E1561" s="25"/>
      <c r="F1561" s="16"/>
      <c r="G1561" s="15"/>
      <c r="H1561" s="14"/>
      <c r="I1561" s="13"/>
      <c r="J1561" s="13"/>
      <c r="K1561" s="12"/>
      <c r="L1561" s="232">
        <f t="shared" si="127"/>
        <v>0</v>
      </c>
      <c r="M1561" s="234">
        <f t="shared" si="128"/>
        <v>0</v>
      </c>
      <c r="N1561" s="11">
        <f>IF(Q1561="x",0,IF(J1561&lt;(INDEX(Lookup!$U$2:$U$10,MATCH($D$47,Lookup!$S$2:$S$10,0))),0,$L$12*K1561))</f>
        <v>0</v>
      </c>
      <c r="O1561" s="234">
        <f t="shared" si="129"/>
        <v>0</v>
      </c>
      <c r="P1561" s="10"/>
      <c r="Q1561" s="9"/>
      <c r="S1561" s="340">
        <f t="shared" si="130"/>
        <v>0</v>
      </c>
      <c r="T1561" s="340">
        <f t="shared" si="131"/>
        <v>0</v>
      </c>
    </row>
    <row r="1562" spans="2:20" ht="14.4" x14ac:dyDescent="0.3">
      <c r="B1562" s="30"/>
      <c r="C1562" s="16"/>
      <c r="D1562" s="16"/>
      <c r="E1562" s="25"/>
      <c r="F1562" s="16"/>
      <c r="G1562" s="15"/>
      <c r="H1562" s="14"/>
      <c r="I1562" s="13"/>
      <c r="J1562" s="13"/>
      <c r="K1562" s="12"/>
      <c r="L1562" s="232">
        <f t="shared" si="127"/>
        <v>0</v>
      </c>
      <c r="M1562" s="234">
        <f t="shared" si="128"/>
        <v>0</v>
      </c>
      <c r="N1562" s="11">
        <f>IF(Q1562="x",0,IF(J1562&lt;(INDEX(Lookup!$U$2:$U$10,MATCH($D$47,Lookup!$S$2:$S$10,0))),0,$L$12*K1562))</f>
        <v>0</v>
      </c>
      <c r="O1562" s="234">
        <f t="shared" si="129"/>
        <v>0</v>
      </c>
      <c r="P1562" s="10"/>
      <c r="Q1562" s="9"/>
      <c r="S1562" s="340">
        <f t="shared" si="130"/>
        <v>0</v>
      </c>
      <c r="T1562" s="340">
        <f t="shared" si="131"/>
        <v>0</v>
      </c>
    </row>
    <row r="1563" spans="2:20" ht="14.4" x14ac:dyDescent="0.3">
      <c r="B1563" s="30"/>
      <c r="C1563" s="16"/>
      <c r="D1563" s="16"/>
      <c r="E1563" s="25"/>
      <c r="F1563" s="16"/>
      <c r="G1563" s="15"/>
      <c r="H1563" s="14"/>
      <c r="I1563" s="13"/>
      <c r="J1563" s="13"/>
      <c r="K1563" s="12"/>
      <c r="L1563" s="232">
        <f t="shared" si="127"/>
        <v>0</v>
      </c>
      <c r="M1563" s="234">
        <f t="shared" si="128"/>
        <v>0</v>
      </c>
      <c r="N1563" s="11">
        <f>IF(Q1563="x",0,IF(J1563&lt;(INDEX(Lookup!$U$2:$U$10,MATCH($D$47,Lookup!$S$2:$S$10,0))),0,$L$12*K1563))</f>
        <v>0</v>
      </c>
      <c r="O1563" s="234">
        <f t="shared" si="129"/>
        <v>0</v>
      </c>
      <c r="P1563" s="10"/>
      <c r="Q1563" s="9"/>
      <c r="S1563" s="340">
        <f t="shared" si="130"/>
        <v>0</v>
      </c>
      <c r="T1563" s="340">
        <f t="shared" si="131"/>
        <v>0</v>
      </c>
    </row>
    <row r="1564" spans="2:20" ht="14.4" x14ac:dyDescent="0.3">
      <c r="B1564" s="30"/>
      <c r="C1564" s="16"/>
      <c r="D1564" s="16"/>
      <c r="E1564" s="25"/>
      <c r="F1564" s="16"/>
      <c r="G1564" s="15"/>
      <c r="H1564" s="14"/>
      <c r="I1564" s="13"/>
      <c r="J1564" s="13"/>
      <c r="K1564" s="12"/>
      <c r="L1564" s="232">
        <f t="shared" si="127"/>
        <v>0</v>
      </c>
      <c r="M1564" s="234">
        <f t="shared" si="128"/>
        <v>0</v>
      </c>
      <c r="N1564" s="11">
        <f>IF(Q1564="x",0,IF(J1564&lt;(INDEX(Lookup!$U$2:$U$10,MATCH($D$47,Lookup!$S$2:$S$10,0))),0,$L$12*K1564))</f>
        <v>0</v>
      </c>
      <c r="O1564" s="234">
        <f t="shared" si="129"/>
        <v>0</v>
      </c>
      <c r="P1564" s="10"/>
      <c r="Q1564" s="9"/>
      <c r="S1564" s="340">
        <f t="shared" si="130"/>
        <v>0</v>
      </c>
      <c r="T1564" s="340">
        <f t="shared" si="131"/>
        <v>0</v>
      </c>
    </row>
    <row r="1565" spans="2:20" ht="14.4" x14ac:dyDescent="0.3">
      <c r="B1565" s="30"/>
      <c r="C1565" s="16"/>
      <c r="D1565" s="16"/>
      <c r="E1565" s="25"/>
      <c r="F1565" s="16"/>
      <c r="G1565" s="15"/>
      <c r="H1565" s="14"/>
      <c r="I1565" s="13"/>
      <c r="J1565" s="13"/>
      <c r="K1565" s="12"/>
      <c r="L1565" s="232">
        <f t="shared" si="127"/>
        <v>0</v>
      </c>
      <c r="M1565" s="234">
        <f t="shared" si="128"/>
        <v>0</v>
      </c>
      <c r="N1565" s="11">
        <f>IF(Q1565="x",0,IF(J1565&lt;(INDEX(Lookup!$U$2:$U$10,MATCH($D$47,Lookup!$S$2:$S$10,0))),0,$L$12*K1565))</f>
        <v>0</v>
      </c>
      <c r="O1565" s="234">
        <f t="shared" si="129"/>
        <v>0</v>
      </c>
      <c r="P1565" s="10"/>
      <c r="Q1565" s="9"/>
      <c r="S1565" s="340">
        <f t="shared" si="130"/>
        <v>0</v>
      </c>
      <c r="T1565" s="340">
        <f t="shared" si="131"/>
        <v>0</v>
      </c>
    </row>
    <row r="1566" spans="2:20" ht="14.4" x14ac:dyDescent="0.3">
      <c r="B1566" s="30"/>
      <c r="C1566" s="16"/>
      <c r="D1566" s="16"/>
      <c r="E1566" s="25"/>
      <c r="F1566" s="16"/>
      <c r="G1566" s="15"/>
      <c r="H1566" s="14"/>
      <c r="I1566" s="13"/>
      <c r="J1566" s="13"/>
      <c r="K1566" s="12"/>
      <c r="L1566" s="232">
        <f t="shared" si="127"/>
        <v>0</v>
      </c>
      <c r="M1566" s="234">
        <f t="shared" si="128"/>
        <v>0</v>
      </c>
      <c r="N1566" s="11">
        <f>IF(Q1566="x",0,IF(J1566&lt;(INDEX(Lookup!$U$2:$U$10,MATCH($D$47,Lookup!$S$2:$S$10,0))),0,$L$12*K1566))</f>
        <v>0</v>
      </c>
      <c r="O1566" s="234">
        <f t="shared" si="129"/>
        <v>0</v>
      </c>
      <c r="P1566" s="10"/>
      <c r="Q1566" s="9"/>
      <c r="S1566" s="340">
        <f t="shared" si="130"/>
        <v>0</v>
      </c>
      <c r="T1566" s="340">
        <f t="shared" si="131"/>
        <v>0</v>
      </c>
    </row>
    <row r="1567" spans="2:20" ht="14.4" x14ac:dyDescent="0.3">
      <c r="B1567" s="30"/>
      <c r="C1567" s="16"/>
      <c r="D1567" s="16"/>
      <c r="E1567" s="25"/>
      <c r="F1567" s="16"/>
      <c r="G1567" s="15"/>
      <c r="H1567" s="14"/>
      <c r="I1567" s="13"/>
      <c r="J1567" s="13"/>
      <c r="K1567" s="12"/>
      <c r="L1567" s="232">
        <f t="shared" si="127"/>
        <v>0</v>
      </c>
      <c r="M1567" s="234">
        <f t="shared" si="128"/>
        <v>0</v>
      </c>
      <c r="N1567" s="11">
        <f>IF(Q1567="x",0,IF(J1567&lt;(INDEX(Lookup!$U$2:$U$10,MATCH($D$47,Lookup!$S$2:$S$10,0))),0,$L$12*K1567))</f>
        <v>0</v>
      </c>
      <c r="O1567" s="234">
        <f t="shared" si="129"/>
        <v>0</v>
      </c>
      <c r="P1567" s="10"/>
      <c r="Q1567" s="9"/>
      <c r="S1567" s="340">
        <f t="shared" si="130"/>
        <v>0</v>
      </c>
      <c r="T1567" s="340">
        <f t="shared" si="131"/>
        <v>0</v>
      </c>
    </row>
    <row r="1568" spans="2:20" ht="14.4" x14ac:dyDescent="0.3">
      <c r="B1568" s="30"/>
      <c r="C1568" s="16"/>
      <c r="D1568" s="16"/>
      <c r="E1568" s="25"/>
      <c r="F1568" s="16"/>
      <c r="G1568" s="15"/>
      <c r="H1568" s="14"/>
      <c r="I1568" s="13"/>
      <c r="J1568" s="13"/>
      <c r="K1568" s="12"/>
      <c r="L1568" s="232">
        <f t="shared" si="127"/>
        <v>0</v>
      </c>
      <c r="M1568" s="234">
        <f t="shared" si="128"/>
        <v>0</v>
      </c>
      <c r="N1568" s="11">
        <f>IF(Q1568="x",0,IF(J1568&lt;(INDEX(Lookup!$U$2:$U$10,MATCH($D$47,Lookup!$S$2:$S$10,0))),0,$L$12*K1568))</f>
        <v>0</v>
      </c>
      <c r="O1568" s="234">
        <f t="shared" si="129"/>
        <v>0</v>
      </c>
      <c r="P1568" s="10"/>
      <c r="Q1568" s="9"/>
      <c r="S1568" s="340">
        <f t="shared" si="130"/>
        <v>0</v>
      </c>
      <c r="T1568" s="340">
        <f t="shared" si="131"/>
        <v>0</v>
      </c>
    </row>
    <row r="1569" spans="2:20" ht="14.4" x14ac:dyDescent="0.3">
      <c r="B1569" s="30"/>
      <c r="C1569" s="16"/>
      <c r="D1569" s="16"/>
      <c r="E1569" s="25"/>
      <c r="F1569" s="16"/>
      <c r="G1569" s="15"/>
      <c r="H1569" s="14"/>
      <c r="I1569" s="13"/>
      <c r="J1569" s="13"/>
      <c r="K1569" s="12"/>
      <c r="L1569" s="232">
        <f t="shared" si="127"/>
        <v>0</v>
      </c>
      <c r="M1569" s="234">
        <f t="shared" si="128"/>
        <v>0</v>
      </c>
      <c r="N1569" s="11">
        <f>IF(Q1569="x",0,IF(J1569&lt;(INDEX(Lookup!$U$2:$U$10,MATCH($D$47,Lookup!$S$2:$S$10,0))),0,$L$12*K1569))</f>
        <v>0</v>
      </c>
      <c r="O1569" s="234">
        <f t="shared" si="129"/>
        <v>0</v>
      </c>
      <c r="P1569" s="10"/>
      <c r="Q1569" s="9"/>
      <c r="S1569" s="340">
        <f t="shared" si="130"/>
        <v>0</v>
      </c>
      <c r="T1569" s="340">
        <f t="shared" si="131"/>
        <v>0</v>
      </c>
    </row>
    <row r="1570" spans="2:20" ht="14.4" x14ac:dyDescent="0.3">
      <c r="B1570" s="30"/>
      <c r="C1570" s="16"/>
      <c r="D1570" s="16"/>
      <c r="E1570" s="25"/>
      <c r="F1570" s="16"/>
      <c r="G1570" s="15"/>
      <c r="H1570" s="14"/>
      <c r="I1570" s="13"/>
      <c r="J1570" s="13"/>
      <c r="K1570" s="12"/>
      <c r="L1570" s="232">
        <f t="shared" si="127"/>
        <v>0</v>
      </c>
      <c r="M1570" s="234">
        <f t="shared" si="128"/>
        <v>0</v>
      </c>
      <c r="N1570" s="11">
        <f>IF(Q1570="x",0,IF(J1570&lt;(INDEX(Lookup!$U$2:$U$10,MATCH($D$47,Lookup!$S$2:$S$10,0))),0,$L$12*K1570))</f>
        <v>0</v>
      </c>
      <c r="O1570" s="234">
        <f t="shared" si="129"/>
        <v>0</v>
      </c>
      <c r="P1570" s="10"/>
      <c r="Q1570" s="9"/>
      <c r="S1570" s="340">
        <f t="shared" si="130"/>
        <v>0</v>
      </c>
      <c r="T1570" s="340">
        <f t="shared" si="131"/>
        <v>0</v>
      </c>
    </row>
    <row r="1571" spans="2:20" ht="14.4" x14ac:dyDescent="0.3">
      <c r="B1571" s="30"/>
      <c r="C1571" s="16"/>
      <c r="D1571" s="16"/>
      <c r="E1571" s="25"/>
      <c r="F1571" s="16"/>
      <c r="G1571" s="15"/>
      <c r="H1571" s="14"/>
      <c r="I1571" s="13"/>
      <c r="J1571" s="13"/>
      <c r="K1571" s="12"/>
      <c r="L1571" s="232">
        <f t="shared" si="127"/>
        <v>0</v>
      </c>
      <c r="M1571" s="234">
        <f t="shared" si="128"/>
        <v>0</v>
      </c>
      <c r="N1571" s="11">
        <f>IF(Q1571="x",0,IF(J1571&lt;(INDEX(Lookup!$U$2:$U$10,MATCH($D$47,Lookup!$S$2:$S$10,0))),0,$L$12*K1571))</f>
        <v>0</v>
      </c>
      <c r="O1571" s="234">
        <f t="shared" si="129"/>
        <v>0</v>
      </c>
      <c r="P1571" s="10"/>
      <c r="Q1571" s="9"/>
      <c r="S1571" s="340">
        <f t="shared" si="130"/>
        <v>0</v>
      </c>
      <c r="T1571" s="340">
        <f t="shared" si="131"/>
        <v>0</v>
      </c>
    </row>
    <row r="1572" spans="2:20" ht="14.4" x14ac:dyDescent="0.3">
      <c r="B1572" s="30"/>
      <c r="C1572" s="16"/>
      <c r="D1572" s="16"/>
      <c r="E1572" s="25"/>
      <c r="F1572" s="16"/>
      <c r="G1572" s="15"/>
      <c r="H1572" s="14"/>
      <c r="I1572" s="13"/>
      <c r="J1572" s="13"/>
      <c r="K1572" s="12"/>
      <c r="L1572" s="232">
        <f t="shared" si="127"/>
        <v>0</v>
      </c>
      <c r="M1572" s="234">
        <f t="shared" si="128"/>
        <v>0</v>
      </c>
      <c r="N1572" s="11">
        <f>IF(Q1572="x",0,IF(J1572&lt;(INDEX(Lookup!$U$2:$U$10,MATCH($D$47,Lookup!$S$2:$S$10,0))),0,$L$12*K1572))</f>
        <v>0</v>
      </c>
      <c r="O1572" s="234">
        <f t="shared" si="129"/>
        <v>0</v>
      </c>
      <c r="P1572" s="10"/>
      <c r="Q1572" s="9"/>
      <c r="S1572" s="340">
        <f t="shared" si="130"/>
        <v>0</v>
      </c>
      <c r="T1572" s="340">
        <f t="shared" si="131"/>
        <v>0</v>
      </c>
    </row>
    <row r="1573" spans="2:20" ht="14.4" x14ac:dyDescent="0.3">
      <c r="B1573" s="30"/>
      <c r="C1573" s="16"/>
      <c r="D1573" s="16"/>
      <c r="E1573" s="25"/>
      <c r="F1573" s="16"/>
      <c r="G1573" s="15"/>
      <c r="H1573" s="14"/>
      <c r="I1573" s="13"/>
      <c r="J1573" s="13"/>
      <c r="K1573" s="12"/>
      <c r="L1573" s="232">
        <f t="shared" si="127"/>
        <v>0</v>
      </c>
      <c r="M1573" s="234">
        <f t="shared" si="128"/>
        <v>0</v>
      </c>
      <c r="N1573" s="11">
        <f>IF(Q1573="x",0,IF(J1573&lt;(INDEX(Lookup!$U$2:$U$10,MATCH($D$47,Lookup!$S$2:$S$10,0))),0,$L$12*K1573))</f>
        <v>0</v>
      </c>
      <c r="O1573" s="234">
        <f t="shared" si="129"/>
        <v>0</v>
      </c>
      <c r="P1573" s="10"/>
      <c r="Q1573" s="9"/>
      <c r="S1573" s="340">
        <f t="shared" si="130"/>
        <v>0</v>
      </c>
      <c r="T1573" s="340">
        <f t="shared" si="131"/>
        <v>0</v>
      </c>
    </row>
    <row r="1574" spans="2:20" ht="14.4" x14ac:dyDescent="0.3">
      <c r="B1574" s="30"/>
      <c r="C1574" s="16"/>
      <c r="D1574" s="16"/>
      <c r="E1574" s="25"/>
      <c r="F1574" s="16"/>
      <c r="G1574" s="15"/>
      <c r="H1574" s="14"/>
      <c r="I1574" s="13"/>
      <c r="J1574" s="13"/>
      <c r="K1574" s="12"/>
      <c r="L1574" s="232">
        <f t="shared" si="127"/>
        <v>0</v>
      </c>
      <c r="M1574" s="234">
        <f t="shared" si="128"/>
        <v>0</v>
      </c>
      <c r="N1574" s="11">
        <f>IF(Q1574="x",0,IF(J1574&lt;(INDEX(Lookup!$U$2:$U$10,MATCH($D$47,Lookup!$S$2:$S$10,0))),0,$L$12*K1574))</f>
        <v>0</v>
      </c>
      <c r="O1574" s="234">
        <f t="shared" si="129"/>
        <v>0</v>
      </c>
      <c r="P1574" s="10"/>
      <c r="Q1574" s="9"/>
      <c r="S1574" s="340">
        <f t="shared" si="130"/>
        <v>0</v>
      </c>
      <c r="T1574" s="340">
        <f t="shared" si="131"/>
        <v>0</v>
      </c>
    </row>
    <row r="1575" spans="2:20" ht="14.4" x14ac:dyDescent="0.3">
      <c r="B1575" s="30"/>
      <c r="C1575" s="16"/>
      <c r="D1575" s="16"/>
      <c r="E1575" s="25"/>
      <c r="F1575" s="16"/>
      <c r="G1575" s="15"/>
      <c r="H1575" s="14"/>
      <c r="I1575" s="13"/>
      <c r="J1575" s="13"/>
      <c r="K1575" s="12"/>
      <c r="L1575" s="232">
        <f t="shared" si="127"/>
        <v>0</v>
      </c>
      <c r="M1575" s="234">
        <f t="shared" si="128"/>
        <v>0</v>
      </c>
      <c r="N1575" s="11">
        <f>IF(Q1575="x",0,IF(J1575&lt;(INDEX(Lookup!$U$2:$U$10,MATCH($D$47,Lookup!$S$2:$S$10,0))),0,$L$12*K1575))</f>
        <v>0</v>
      </c>
      <c r="O1575" s="234">
        <f t="shared" si="129"/>
        <v>0</v>
      </c>
      <c r="P1575" s="10"/>
      <c r="Q1575" s="9"/>
      <c r="S1575" s="340">
        <f t="shared" si="130"/>
        <v>0</v>
      </c>
      <c r="T1575" s="340">
        <f t="shared" si="131"/>
        <v>0</v>
      </c>
    </row>
    <row r="1576" spans="2:20" ht="14.4" x14ac:dyDescent="0.3">
      <c r="B1576" s="30"/>
      <c r="C1576" s="16"/>
      <c r="D1576" s="16"/>
      <c r="E1576" s="25"/>
      <c r="F1576" s="16"/>
      <c r="G1576" s="15"/>
      <c r="H1576" s="14"/>
      <c r="I1576" s="13"/>
      <c r="J1576" s="13"/>
      <c r="K1576" s="12"/>
      <c r="L1576" s="232">
        <f t="shared" si="127"/>
        <v>0</v>
      </c>
      <c r="M1576" s="234">
        <f t="shared" si="128"/>
        <v>0</v>
      </c>
      <c r="N1576" s="11">
        <f>IF(Q1576="x",0,IF(J1576&lt;(INDEX(Lookup!$U$2:$U$10,MATCH($D$47,Lookup!$S$2:$S$10,0))),0,$L$12*K1576))</f>
        <v>0</v>
      </c>
      <c r="O1576" s="234">
        <f t="shared" si="129"/>
        <v>0</v>
      </c>
      <c r="P1576" s="10"/>
      <c r="Q1576" s="9"/>
      <c r="S1576" s="340">
        <f t="shared" si="130"/>
        <v>0</v>
      </c>
      <c r="T1576" s="340">
        <f t="shared" si="131"/>
        <v>0</v>
      </c>
    </row>
    <row r="1577" spans="2:20" ht="14.4" x14ac:dyDescent="0.3">
      <c r="B1577" s="30"/>
      <c r="C1577" s="16"/>
      <c r="D1577" s="16"/>
      <c r="E1577" s="25"/>
      <c r="F1577" s="16"/>
      <c r="G1577" s="15"/>
      <c r="H1577" s="14"/>
      <c r="I1577" s="13"/>
      <c r="J1577" s="13"/>
      <c r="K1577" s="12"/>
      <c r="L1577" s="232">
        <f t="shared" si="127"/>
        <v>0</v>
      </c>
      <c r="M1577" s="234">
        <f t="shared" si="128"/>
        <v>0</v>
      </c>
      <c r="N1577" s="11">
        <f>IF(Q1577="x",0,IF(J1577&lt;(INDEX(Lookup!$U$2:$U$10,MATCH($D$47,Lookup!$S$2:$S$10,0))),0,$L$12*K1577))</f>
        <v>0</v>
      </c>
      <c r="O1577" s="234">
        <f t="shared" si="129"/>
        <v>0</v>
      </c>
      <c r="P1577" s="10"/>
      <c r="Q1577" s="9"/>
      <c r="S1577" s="340">
        <f t="shared" si="130"/>
        <v>0</v>
      </c>
      <c r="T1577" s="340">
        <f t="shared" si="131"/>
        <v>0</v>
      </c>
    </row>
    <row r="1578" spans="2:20" ht="14.4" x14ac:dyDescent="0.3">
      <c r="B1578" s="30"/>
      <c r="C1578" s="16"/>
      <c r="D1578" s="16"/>
      <c r="E1578" s="25"/>
      <c r="F1578" s="16"/>
      <c r="G1578" s="15"/>
      <c r="H1578" s="14"/>
      <c r="I1578" s="13"/>
      <c r="J1578" s="13"/>
      <c r="K1578" s="12"/>
      <c r="L1578" s="232">
        <f t="shared" si="127"/>
        <v>0</v>
      </c>
      <c r="M1578" s="234">
        <f t="shared" si="128"/>
        <v>0</v>
      </c>
      <c r="N1578" s="11">
        <f>IF(Q1578="x",0,IF(J1578&lt;(INDEX(Lookup!$U$2:$U$10,MATCH($D$47,Lookup!$S$2:$S$10,0))),0,$L$12*K1578))</f>
        <v>0</v>
      </c>
      <c r="O1578" s="234">
        <f t="shared" si="129"/>
        <v>0</v>
      </c>
      <c r="P1578" s="10"/>
      <c r="Q1578" s="9"/>
      <c r="S1578" s="340">
        <f t="shared" si="130"/>
        <v>0</v>
      </c>
      <c r="T1578" s="340">
        <f t="shared" si="131"/>
        <v>0</v>
      </c>
    </row>
    <row r="1579" spans="2:20" ht="14.4" x14ac:dyDescent="0.3">
      <c r="B1579" s="30"/>
      <c r="C1579" s="16"/>
      <c r="D1579" s="16"/>
      <c r="E1579" s="25"/>
      <c r="F1579" s="16"/>
      <c r="G1579" s="15"/>
      <c r="H1579" s="14"/>
      <c r="I1579" s="13"/>
      <c r="J1579" s="13"/>
      <c r="K1579" s="12"/>
      <c r="L1579" s="232">
        <f t="shared" si="127"/>
        <v>0</v>
      </c>
      <c r="M1579" s="234">
        <f t="shared" si="128"/>
        <v>0</v>
      </c>
      <c r="N1579" s="11">
        <f>IF(Q1579="x",0,IF(J1579&lt;(INDEX(Lookup!$U$2:$U$10,MATCH($D$47,Lookup!$S$2:$S$10,0))),0,$L$12*K1579))</f>
        <v>0</v>
      </c>
      <c r="O1579" s="234">
        <f t="shared" si="129"/>
        <v>0</v>
      </c>
      <c r="P1579" s="10"/>
      <c r="Q1579" s="9"/>
      <c r="S1579" s="340">
        <f t="shared" si="130"/>
        <v>0</v>
      </c>
      <c r="T1579" s="340">
        <f t="shared" si="131"/>
        <v>0</v>
      </c>
    </row>
    <row r="1580" spans="2:20" ht="14.4" x14ac:dyDescent="0.3">
      <c r="B1580" s="30"/>
      <c r="C1580" s="16"/>
      <c r="D1580" s="16"/>
      <c r="E1580" s="25"/>
      <c r="F1580" s="16"/>
      <c r="G1580" s="15"/>
      <c r="H1580" s="14"/>
      <c r="I1580" s="13"/>
      <c r="J1580" s="13"/>
      <c r="K1580" s="12"/>
      <c r="L1580" s="232">
        <f t="shared" si="127"/>
        <v>0</v>
      </c>
      <c r="M1580" s="234">
        <f t="shared" si="128"/>
        <v>0</v>
      </c>
      <c r="N1580" s="11">
        <f>IF(Q1580="x",0,IF(J1580&lt;(INDEX(Lookup!$U$2:$U$10,MATCH($D$47,Lookup!$S$2:$S$10,0))),0,$L$12*K1580))</f>
        <v>0</v>
      </c>
      <c r="O1580" s="234">
        <f t="shared" si="129"/>
        <v>0</v>
      </c>
      <c r="P1580" s="10"/>
      <c r="Q1580" s="9"/>
      <c r="S1580" s="340">
        <f t="shared" si="130"/>
        <v>0</v>
      </c>
      <c r="T1580" s="340">
        <f t="shared" si="131"/>
        <v>0</v>
      </c>
    </row>
    <row r="1581" spans="2:20" ht="14.4" x14ac:dyDescent="0.3">
      <c r="B1581" s="30"/>
      <c r="C1581" s="16"/>
      <c r="D1581" s="16"/>
      <c r="E1581" s="25"/>
      <c r="F1581" s="16"/>
      <c r="G1581" s="15"/>
      <c r="H1581" s="14"/>
      <c r="I1581" s="13"/>
      <c r="J1581" s="13"/>
      <c r="K1581" s="12"/>
      <c r="L1581" s="232">
        <f t="shared" si="127"/>
        <v>0</v>
      </c>
      <c r="M1581" s="234">
        <f t="shared" si="128"/>
        <v>0</v>
      </c>
      <c r="N1581" s="11">
        <f>IF(Q1581="x",0,IF(J1581&lt;(INDEX(Lookup!$U$2:$U$10,MATCH($D$47,Lookup!$S$2:$S$10,0))),0,$L$12*K1581))</f>
        <v>0</v>
      </c>
      <c r="O1581" s="234">
        <f t="shared" si="129"/>
        <v>0</v>
      </c>
      <c r="P1581" s="10"/>
      <c r="Q1581" s="9"/>
      <c r="S1581" s="340">
        <f t="shared" si="130"/>
        <v>0</v>
      </c>
      <c r="T1581" s="340">
        <f t="shared" si="131"/>
        <v>0</v>
      </c>
    </row>
    <row r="1582" spans="2:20" ht="14.4" x14ac:dyDescent="0.3">
      <c r="B1582" s="30"/>
      <c r="C1582" s="16"/>
      <c r="D1582" s="16"/>
      <c r="E1582" s="25"/>
      <c r="F1582" s="16"/>
      <c r="G1582" s="15"/>
      <c r="H1582" s="14"/>
      <c r="I1582" s="13"/>
      <c r="J1582" s="13"/>
      <c r="K1582" s="12"/>
      <c r="L1582" s="232">
        <f t="shared" si="127"/>
        <v>0</v>
      </c>
      <c r="M1582" s="234">
        <f t="shared" si="128"/>
        <v>0</v>
      </c>
      <c r="N1582" s="11">
        <f>IF(Q1582="x",0,IF(J1582&lt;(INDEX(Lookup!$U$2:$U$10,MATCH($D$47,Lookup!$S$2:$S$10,0))),0,$L$12*K1582))</f>
        <v>0</v>
      </c>
      <c r="O1582" s="234">
        <f t="shared" si="129"/>
        <v>0</v>
      </c>
      <c r="P1582" s="10"/>
      <c r="Q1582" s="9"/>
      <c r="S1582" s="340">
        <f t="shared" si="130"/>
        <v>0</v>
      </c>
      <c r="T1582" s="340">
        <f t="shared" si="131"/>
        <v>0</v>
      </c>
    </row>
    <row r="1583" spans="2:20" ht="14.4" x14ac:dyDescent="0.3">
      <c r="B1583" s="30"/>
      <c r="C1583" s="16"/>
      <c r="D1583" s="16"/>
      <c r="E1583" s="25"/>
      <c r="F1583" s="16"/>
      <c r="G1583" s="15"/>
      <c r="H1583" s="14"/>
      <c r="I1583" s="13"/>
      <c r="J1583" s="13"/>
      <c r="K1583" s="12"/>
      <c r="L1583" s="232">
        <f t="shared" si="127"/>
        <v>0</v>
      </c>
      <c r="M1583" s="234">
        <f t="shared" si="128"/>
        <v>0</v>
      </c>
      <c r="N1583" s="11">
        <f>IF(Q1583="x",0,IF(J1583&lt;(INDEX(Lookup!$U$2:$U$10,MATCH($D$47,Lookup!$S$2:$S$10,0))),0,$L$12*K1583))</f>
        <v>0</v>
      </c>
      <c r="O1583" s="234">
        <f t="shared" si="129"/>
        <v>0</v>
      </c>
      <c r="P1583" s="10"/>
      <c r="Q1583" s="9"/>
      <c r="S1583" s="340">
        <f t="shared" si="130"/>
        <v>0</v>
      </c>
      <c r="T1583" s="340">
        <f t="shared" si="131"/>
        <v>0</v>
      </c>
    </row>
    <row r="1584" spans="2:20" ht="14.4" x14ac:dyDescent="0.3">
      <c r="B1584" s="30"/>
      <c r="C1584" s="16"/>
      <c r="D1584" s="16"/>
      <c r="E1584" s="25"/>
      <c r="F1584" s="16"/>
      <c r="G1584" s="15"/>
      <c r="H1584" s="14"/>
      <c r="I1584" s="13"/>
      <c r="J1584" s="13"/>
      <c r="K1584" s="12"/>
      <c r="L1584" s="232">
        <f t="shared" si="127"/>
        <v>0</v>
      </c>
      <c r="M1584" s="234">
        <f t="shared" si="128"/>
        <v>0</v>
      </c>
      <c r="N1584" s="11">
        <f>IF(Q1584="x",0,IF(J1584&lt;(INDEX(Lookup!$U$2:$U$10,MATCH($D$47,Lookup!$S$2:$S$10,0))),0,$L$12*K1584))</f>
        <v>0</v>
      </c>
      <c r="O1584" s="234">
        <f t="shared" si="129"/>
        <v>0</v>
      </c>
      <c r="P1584" s="10"/>
      <c r="Q1584" s="9"/>
      <c r="S1584" s="340">
        <f t="shared" si="130"/>
        <v>0</v>
      </c>
      <c r="T1584" s="340">
        <f t="shared" si="131"/>
        <v>0</v>
      </c>
    </row>
    <row r="1585" spans="2:20" ht="14.4" x14ac:dyDescent="0.3">
      <c r="B1585" s="30"/>
      <c r="C1585" s="16"/>
      <c r="D1585" s="16"/>
      <c r="E1585" s="25"/>
      <c r="F1585" s="16"/>
      <c r="G1585" s="15"/>
      <c r="H1585" s="14"/>
      <c r="I1585" s="13"/>
      <c r="J1585" s="13"/>
      <c r="K1585" s="12"/>
      <c r="L1585" s="232">
        <f t="shared" si="127"/>
        <v>0</v>
      </c>
      <c r="M1585" s="234">
        <f t="shared" si="128"/>
        <v>0</v>
      </c>
      <c r="N1585" s="11">
        <f>IF(Q1585="x",0,IF(J1585&lt;(INDEX(Lookup!$U$2:$U$10,MATCH($D$47,Lookup!$S$2:$S$10,0))),0,$L$12*K1585))</f>
        <v>0</v>
      </c>
      <c r="O1585" s="234">
        <f t="shared" si="129"/>
        <v>0</v>
      </c>
      <c r="P1585" s="10"/>
      <c r="Q1585" s="9"/>
      <c r="S1585" s="340">
        <f t="shared" si="130"/>
        <v>0</v>
      </c>
      <c r="T1585" s="340">
        <f t="shared" si="131"/>
        <v>0</v>
      </c>
    </row>
    <row r="1586" spans="2:20" ht="14.4" x14ac:dyDescent="0.3">
      <c r="B1586" s="30"/>
      <c r="C1586" s="16"/>
      <c r="D1586" s="16"/>
      <c r="E1586" s="25"/>
      <c r="F1586" s="16"/>
      <c r="G1586" s="15"/>
      <c r="H1586" s="14"/>
      <c r="I1586" s="13"/>
      <c r="J1586" s="13"/>
      <c r="K1586" s="12"/>
      <c r="L1586" s="232">
        <f t="shared" ref="L1586:L1649" si="132">IF(ROUNDDOWN(DATEDIF(I1586,J1586,"d")/7,0)&gt;$L$12,$L$12*K1586,K1586*ROUNDDOWN(DATEDIF(I1586,J1586,"d")/7,0))</f>
        <v>0</v>
      </c>
      <c r="M1586" s="234">
        <f t="shared" ref="M1586:M1649" si="133">L1586*$L$6</f>
        <v>0</v>
      </c>
      <c r="N1586" s="11">
        <f>IF(Q1586="x",0,IF(J1586&lt;(INDEX(Lookup!$U$2:$U$10,MATCH($D$47,Lookup!$S$2:$S$10,0))),0,$L$12*K1586))</f>
        <v>0</v>
      </c>
      <c r="O1586" s="234">
        <f t="shared" ref="O1586:O1649" si="134">N1586*$L$6</f>
        <v>0</v>
      </c>
      <c r="P1586" s="10"/>
      <c r="Q1586" s="9"/>
      <c r="S1586" s="340">
        <f t="shared" si="130"/>
        <v>0</v>
      </c>
      <c r="T1586" s="340">
        <f t="shared" si="131"/>
        <v>0</v>
      </c>
    </row>
    <row r="1587" spans="2:20" ht="14.4" x14ac:dyDescent="0.3">
      <c r="B1587" s="30"/>
      <c r="C1587" s="16"/>
      <c r="D1587" s="16"/>
      <c r="E1587" s="25"/>
      <c r="F1587" s="16"/>
      <c r="G1587" s="15"/>
      <c r="H1587" s="14"/>
      <c r="I1587" s="13"/>
      <c r="J1587" s="13"/>
      <c r="K1587" s="12"/>
      <c r="L1587" s="232">
        <f t="shared" si="132"/>
        <v>0</v>
      </c>
      <c r="M1587" s="234">
        <f t="shared" si="133"/>
        <v>0</v>
      </c>
      <c r="N1587" s="11">
        <f>IF(Q1587="x",0,IF(J1587&lt;(INDEX(Lookup!$U$2:$U$10,MATCH($D$47,Lookup!$S$2:$S$10,0))),0,$L$12*K1587))</f>
        <v>0</v>
      </c>
      <c r="O1587" s="234">
        <f t="shared" si="134"/>
        <v>0</v>
      </c>
      <c r="P1587" s="10"/>
      <c r="Q1587" s="9"/>
      <c r="S1587" s="340">
        <f t="shared" ref="S1587:S1650" si="135">M1587*$I$35</f>
        <v>0</v>
      </c>
      <c r="T1587" s="340">
        <f t="shared" ref="T1587:T1650" si="136">O1587*$I$44</f>
        <v>0</v>
      </c>
    </row>
    <row r="1588" spans="2:20" ht="14.4" x14ac:dyDescent="0.3">
      <c r="B1588" s="30"/>
      <c r="C1588" s="16"/>
      <c r="D1588" s="16"/>
      <c r="E1588" s="25"/>
      <c r="F1588" s="16"/>
      <c r="G1588" s="15"/>
      <c r="H1588" s="14"/>
      <c r="I1588" s="13"/>
      <c r="J1588" s="13"/>
      <c r="K1588" s="12"/>
      <c r="L1588" s="232">
        <f t="shared" si="132"/>
        <v>0</v>
      </c>
      <c r="M1588" s="234">
        <f t="shared" si="133"/>
        <v>0</v>
      </c>
      <c r="N1588" s="11">
        <f>IF(Q1588="x",0,IF(J1588&lt;(INDEX(Lookup!$U$2:$U$10,MATCH($D$47,Lookup!$S$2:$S$10,0))),0,$L$12*K1588))</f>
        <v>0</v>
      </c>
      <c r="O1588" s="234">
        <f t="shared" si="134"/>
        <v>0</v>
      </c>
      <c r="P1588" s="10"/>
      <c r="Q1588" s="9"/>
      <c r="S1588" s="340">
        <f t="shared" si="135"/>
        <v>0</v>
      </c>
      <c r="T1588" s="340">
        <f t="shared" si="136"/>
        <v>0</v>
      </c>
    </row>
    <row r="1589" spans="2:20" ht="14.4" x14ac:dyDescent="0.3">
      <c r="B1589" s="30"/>
      <c r="C1589" s="16"/>
      <c r="D1589" s="16"/>
      <c r="E1589" s="25"/>
      <c r="F1589" s="16"/>
      <c r="G1589" s="15"/>
      <c r="H1589" s="14"/>
      <c r="I1589" s="13"/>
      <c r="J1589" s="13"/>
      <c r="K1589" s="12"/>
      <c r="L1589" s="232">
        <f t="shared" si="132"/>
        <v>0</v>
      </c>
      <c r="M1589" s="234">
        <f t="shared" si="133"/>
        <v>0</v>
      </c>
      <c r="N1589" s="11">
        <f>IF(Q1589="x",0,IF(J1589&lt;(INDEX(Lookup!$U$2:$U$10,MATCH($D$47,Lookup!$S$2:$S$10,0))),0,$L$12*K1589))</f>
        <v>0</v>
      </c>
      <c r="O1589" s="234">
        <f t="shared" si="134"/>
        <v>0</v>
      </c>
      <c r="P1589" s="10"/>
      <c r="Q1589" s="9"/>
      <c r="S1589" s="340">
        <f t="shared" si="135"/>
        <v>0</v>
      </c>
      <c r="T1589" s="340">
        <f t="shared" si="136"/>
        <v>0</v>
      </c>
    </row>
    <row r="1590" spans="2:20" ht="14.4" x14ac:dyDescent="0.3">
      <c r="B1590" s="30"/>
      <c r="C1590" s="16"/>
      <c r="D1590" s="16"/>
      <c r="E1590" s="25"/>
      <c r="F1590" s="16"/>
      <c r="G1590" s="15"/>
      <c r="H1590" s="14"/>
      <c r="I1590" s="13"/>
      <c r="J1590" s="13"/>
      <c r="K1590" s="12"/>
      <c r="L1590" s="232">
        <f t="shared" si="132"/>
        <v>0</v>
      </c>
      <c r="M1590" s="234">
        <f t="shared" si="133"/>
        <v>0</v>
      </c>
      <c r="N1590" s="11">
        <f>IF(Q1590="x",0,IF(J1590&lt;(INDEX(Lookup!$U$2:$U$10,MATCH($D$47,Lookup!$S$2:$S$10,0))),0,$L$12*K1590))</f>
        <v>0</v>
      </c>
      <c r="O1590" s="234">
        <f t="shared" si="134"/>
        <v>0</v>
      </c>
      <c r="P1590" s="10"/>
      <c r="Q1590" s="9"/>
      <c r="S1590" s="340">
        <f t="shared" si="135"/>
        <v>0</v>
      </c>
      <c r="T1590" s="340">
        <f t="shared" si="136"/>
        <v>0</v>
      </c>
    </row>
    <row r="1591" spans="2:20" ht="14.4" x14ac:dyDescent="0.3">
      <c r="B1591" s="30"/>
      <c r="C1591" s="16"/>
      <c r="D1591" s="16"/>
      <c r="E1591" s="25"/>
      <c r="F1591" s="16"/>
      <c r="G1591" s="15"/>
      <c r="H1591" s="14"/>
      <c r="I1591" s="13"/>
      <c r="J1591" s="13"/>
      <c r="K1591" s="12"/>
      <c r="L1591" s="232">
        <f t="shared" si="132"/>
        <v>0</v>
      </c>
      <c r="M1591" s="234">
        <f t="shared" si="133"/>
        <v>0</v>
      </c>
      <c r="N1591" s="11">
        <f>IF(Q1591="x",0,IF(J1591&lt;(INDEX(Lookup!$U$2:$U$10,MATCH($D$47,Lookup!$S$2:$S$10,0))),0,$L$12*K1591))</f>
        <v>0</v>
      </c>
      <c r="O1591" s="234">
        <f t="shared" si="134"/>
        <v>0</v>
      </c>
      <c r="P1591" s="10"/>
      <c r="Q1591" s="9"/>
      <c r="S1591" s="340">
        <f t="shared" si="135"/>
        <v>0</v>
      </c>
      <c r="T1591" s="340">
        <f t="shared" si="136"/>
        <v>0</v>
      </c>
    </row>
    <row r="1592" spans="2:20" ht="14.4" x14ac:dyDescent="0.3">
      <c r="B1592" s="30"/>
      <c r="C1592" s="16"/>
      <c r="D1592" s="16"/>
      <c r="E1592" s="25"/>
      <c r="F1592" s="16"/>
      <c r="G1592" s="15"/>
      <c r="H1592" s="14"/>
      <c r="I1592" s="13"/>
      <c r="J1592" s="13"/>
      <c r="K1592" s="12"/>
      <c r="L1592" s="232">
        <f t="shared" si="132"/>
        <v>0</v>
      </c>
      <c r="M1592" s="234">
        <f t="shared" si="133"/>
        <v>0</v>
      </c>
      <c r="N1592" s="11">
        <f>IF(Q1592="x",0,IF(J1592&lt;(INDEX(Lookup!$U$2:$U$10,MATCH($D$47,Lookup!$S$2:$S$10,0))),0,$L$12*K1592))</f>
        <v>0</v>
      </c>
      <c r="O1592" s="234">
        <f t="shared" si="134"/>
        <v>0</v>
      </c>
      <c r="P1592" s="10"/>
      <c r="Q1592" s="9"/>
      <c r="S1592" s="340">
        <f t="shared" si="135"/>
        <v>0</v>
      </c>
      <c r="T1592" s="340">
        <f t="shared" si="136"/>
        <v>0</v>
      </c>
    </row>
    <row r="1593" spans="2:20" ht="14.4" x14ac:dyDescent="0.3">
      <c r="B1593" s="30"/>
      <c r="C1593" s="16"/>
      <c r="D1593" s="16"/>
      <c r="E1593" s="25"/>
      <c r="F1593" s="16"/>
      <c r="G1593" s="15"/>
      <c r="H1593" s="14"/>
      <c r="I1593" s="13"/>
      <c r="J1593" s="13"/>
      <c r="K1593" s="12"/>
      <c r="L1593" s="232">
        <f t="shared" si="132"/>
        <v>0</v>
      </c>
      <c r="M1593" s="234">
        <f t="shared" si="133"/>
        <v>0</v>
      </c>
      <c r="N1593" s="11">
        <f>IF(Q1593="x",0,IF(J1593&lt;(INDEX(Lookup!$U$2:$U$10,MATCH($D$47,Lookup!$S$2:$S$10,0))),0,$L$12*K1593))</f>
        <v>0</v>
      </c>
      <c r="O1593" s="234">
        <f t="shared" si="134"/>
        <v>0</v>
      </c>
      <c r="P1593" s="10"/>
      <c r="Q1593" s="9"/>
      <c r="S1593" s="340">
        <f t="shared" si="135"/>
        <v>0</v>
      </c>
      <c r="T1593" s="340">
        <f t="shared" si="136"/>
        <v>0</v>
      </c>
    </row>
    <row r="1594" spans="2:20" ht="14.4" x14ac:dyDescent="0.3">
      <c r="B1594" s="30"/>
      <c r="C1594" s="16"/>
      <c r="D1594" s="16"/>
      <c r="E1594" s="25"/>
      <c r="F1594" s="16"/>
      <c r="G1594" s="15"/>
      <c r="H1594" s="14"/>
      <c r="I1594" s="13"/>
      <c r="J1594" s="13"/>
      <c r="K1594" s="12"/>
      <c r="L1594" s="232">
        <f t="shared" si="132"/>
        <v>0</v>
      </c>
      <c r="M1594" s="234">
        <f t="shared" si="133"/>
        <v>0</v>
      </c>
      <c r="N1594" s="11">
        <f>IF(Q1594="x",0,IF(J1594&lt;(INDEX(Lookup!$U$2:$U$10,MATCH($D$47,Lookup!$S$2:$S$10,0))),0,$L$12*K1594))</f>
        <v>0</v>
      </c>
      <c r="O1594" s="234">
        <f t="shared" si="134"/>
        <v>0</v>
      </c>
      <c r="P1594" s="10"/>
      <c r="Q1594" s="9"/>
      <c r="S1594" s="340">
        <f t="shared" si="135"/>
        <v>0</v>
      </c>
      <c r="T1594" s="340">
        <f t="shared" si="136"/>
        <v>0</v>
      </c>
    </row>
    <row r="1595" spans="2:20" ht="14.4" x14ac:dyDescent="0.3">
      <c r="B1595" s="30"/>
      <c r="C1595" s="16"/>
      <c r="D1595" s="16"/>
      <c r="E1595" s="25"/>
      <c r="F1595" s="16"/>
      <c r="G1595" s="15"/>
      <c r="H1595" s="14"/>
      <c r="I1595" s="13"/>
      <c r="J1595" s="13"/>
      <c r="K1595" s="12"/>
      <c r="L1595" s="232">
        <f t="shared" si="132"/>
        <v>0</v>
      </c>
      <c r="M1595" s="234">
        <f t="shared" si="133"/>
        <v>0</v>
      </c>
      <c r="N1595" s="11">
        <f>IF(Q1595="x",0,IF(J1595&lt;(INDEX(Lookup!$U$2:$U$10,MATCH($D$47,Lookup!$S$2:$S$10,0))),0,$L$12*K1595))</f>
        <v>0</v>
      </c>
      <c r="O1595" s="234">
        <f t="shared" si="134"/>
        <v>0</v>
      </c>
      <c r="P1595" s="10"/>
      <c r="Q1595" s="9"/>
      <c r="S1595" s="340">
        <f t="shared" si="135"/>
        <v>0</v>
      </c>
      <c r="T1595" s="340">
        <f t="shared" si="136"/>
        <v>0</v>
      </c>
    </row>
    <row r="1596" spans="2:20" ht="14.4" x14ac:dyDescent="0.3">
      <c r="B1596" s="30"/>
      <c r="C1596" s="16"/>
      <c r="D1596" s="16"/>
      <c r="E1596" s="25"/>
      <c r="F1596" s="16"/>
      <c r="G1596" s="15"/>
      <c r="H1596" s="14"/>
      <c r="I1596" s="13"/>
      <c r="J1596" s="13"/>
      <c r="K1596" s="12"/>
      <c r="L1596" s="232">
        <f t="shared" si="132"/>
        <v>0</v>
      </c>
      <c r="M1596" s="234">
        <f t="shared" si="133"/>
        <v>0</v>
      </c>
      <c r="N1596" s="11">
        <f>IF(Q1596="x",0,IF(J1596&lt;(INDEX(Lookup!$U$2:$U$10,MATCH($D$47,Lookup!$S$2:$S$10,0))),0,$L$12*K1596))</f>
        <v>0</v>
      </c>
      <c r="O1596" s="234">
        <f t="shared" si="134"/>
        <v>0</v>
      </c>
      <c r="P1596" s="10"/>
      <c r="Q1596" s="9"/>
      <c r="S1596" s="340">
        <f t="shared" si="135"/>
        <v>0</v>
      </c>
      <c r="T1596" s="340">
        <f t="shared" si="136"/>
        <v>0</v>
      </c>
    </row>
    <row r="1597" spans="2:20" ht="14.4" x14ac:dyDescent="0.3">
      <c r="B1597" s="30"/>
      <c r="C1597" s="16"/>
      <c r="D1597" s="16"/>
      <c r="E1597" s="25"/>
      <c r="F1597" s="16"/>
      <c r="G1597" s="15"/>
      <c r="H1597" s="14"/>
      <c r="I1597" s="13"/>
      <c r="J1597" s="13"/>
      <c r="K1597" s="12"/>
      <c r="L1597" s="232">
        <f t="shared" si="132"/>
        <v>0</v>
      </c>
      <c r="M1597" s="234">
        <f t="shared" si="133"/>
        <v>0</v>
      </c>
      <c r="N1597" s="11">
        <f>IF(Q1597="x",0,IF(J1597&lt;(INDEX(Lookup!$U$2:$U$10,MATCH($D$47,Lookup!$S$2:$S$10,0))),0,$L$12*K1597))</f>
        <v>0</v>
      </c>
      <c r="O1597" s="234">
        <f t="shared" si="134"/>
        <v>0</v>
      </c>
      <c r="P1597" s="10"/>
      <c r="Q1597" s="9"/>
      <c r="S1597" s="340">
        <f t="shared" si="135"/>
        <v>0</v>
      </c>
      <c r="T1597" s="340">
        <f t="shared" si="136"/>
        <v>0</v>
      </c>
    </row>
    <row r="1598" spans="2:20" ht="14.4" x14ac:dyDescent="0.3">
      <c r="B1598" s="30"/>
      <c r="C1598" s="16"/>
      <c r="D1598" s="16"/>
      <c r="E1598" s="25"/>
      <c r="F1598" s="16"/>
      <c r="G1598" s="15"/>
      <c r="H1598" s="14"/>
      <c r="I1598" s="13"/>
      <c r="J1598" s="13"/>
      <c r="K1598" s="12"/>
      <c r="L1598" s="232">
        <f t="shared" si="132"/>
        <v>0</v>
      </c>
      <c r="M1598" s="234">
        <f t="shared" si="133"/>
        <v>0</v>
      </c>
      <c r="N1598" s="11">
        <f>IF(Q1598="x",0,IF(J1598&lt;(INDEX(Lookup!$U$2:$U$10,MATCH($D$47,Lookup!$S$2:$S$10,0))),0,$L$12*K1598))</f>
        <v>0</v>
      </c>
      <c r="O1598" s="234">
        <f t="shared" si="134"/>
        <v>0</v>
      </c>
      <c r="P1598" s="10"/>
      <c r="Q1598" s="9"/>
      <c r="S1598" s="340">
        <f t="shared" si="135"/>
        <v>0</v>
      </c>
      <c r="T1598" s="340">
        <f t="shared" si="136"/>
        <v>0</v>
      </c>
    </row>
    <row r="1599" spans="2:20" ht="14.4" x14ac:dyDescent="0.3">
      <c r="B1599" s="30"/>
      <c r="C1599" s="16"/>
      <c r="D1599" s="16"/>
      <c r="E1599" s="25"/>
      <c r="F1599" s="16"/>
      <c r="G1599" s="15"/>
      <c r="H1599" s="14"/>
      <c r="I1599" s="13"/>
      <c r="J1599" s="13"/>
      <c r="K1599" s="12"/>
      <c r="L1599" s="232">
        <f t="shared" si="132"/>
        <v>0</v>
      </c>
      <c r="M1599" s="234">
        <f t="shared" si="133"/>
        <v>0</v>
      </c>
      <c r="N1599" s="11">
        <f>IF(Q1599="x",0,IF(J1599&lt;(INDEX(Lookup!$U$2:$U$10,MATCH($D$47,Lookup!$S$2:$S$10,0))),0,$L$12*K1599))</f>
        <v>0</v>
      </c>
      <c r="O1599" s="234">
        <f t="shared" si="134"/>
        <v>0</v>
      </c>
      <c r="P1599" s="10"/>
      <c r="Q1599" s="9"/>
      <c r="S1599" s="340">
        <f t="shared" si="135"/>
        <v>0</v>
      </c>
      <c r="T1599" s="340">
        <f t="shared" si="136"/>
        <v>0</v>
      </c>
    </row>
    <row r="1600" spans="2:20" ht="14.4" x14ac:dyDescent="0.3">
      <c r="B1600" s="30"/>
      <c r="C1600" s="16"/>
      <c r="D1600" s="16"/>
      <c r="E1600" s="25"/>
      <c r="F1600" s="16"/>
      <c r="G1600" s="15"/>
      <c r="H1600" s="14"/>
      <c r="I1600" s="13"/>
      <c r="J1600" s="13"/>
      <c r="K1600" s="12"/>
      <c r="L1600" s="232">
        <f t="shared" si="132"/>
        <v>0</v>
      </c>
      <c r="M1600" s="234">
        <f t="shared" si="133"/>
        <v>0</v>
      </c>
      <c r="N1600" s="11">
        <f>IF(Q1600="x",0,IF(J1600&lt;(INDEX(Lookup!$U$2:$U$10,MATCH($D$47,Lookup!$S$2:$S$10,0))),0,$L$12*K1600))</f>
        <v>0</v>
      </c>
      <c r="O1600" s="234">
        <f t="shared" si="134"/>
        <v>0</v>
      </c>
      <c r="P1600" s="10"/>
      <c r="Q1600" s="9"/>
      <c r="S1600" s="340">
        <f t="shared" si="135"/>
        <v>0</v>
      </c>
      <c r="T1600" s="340">
        <f t="shared" si="136"/>
        <v>0</v>
      </c>
    </row>
    <row r="1601" spans="2:20" ht="14.4" x14ac:dyDescent="0.3">
      <c r="B1601" s="30"/>
      <c r="C1601" s="16"/>
      <c r="D1601" s="16"/>
      <c r="E1601" s="25"/>
      <c r="F1601" s="16"/>
      <c r="G1601" s="15"/>
      <c r="H1601" s="14"/>
      <c r="I1601" s="13"/>
      <c r="J1601" s="13"/>
      <c r="K1601" s="12"/>
      <c r="L1601" s="232">
        <f t="shared" si="132"/>
        <v>0</v>
      </c>
      <c r="M1601" s="234">
        <f t="shared" si="133"/>
        <v>0</v>
      </c>
      <c r="N1601" s="11">
        <f>IF(Q1601="x",0,IF(J1601&lt;(INDEX(Lookup!$U$2:$U$10,MATCH($D$47,Lookup!$S$2:$S$10,0))),0,$L$12*K1601))</f>
        <v>0</v>
      </c>
      <c r="O1601" s="234">
        <f t="shared" si="134"/>
        <v>0</v>
      </c>
      <c r="P1601" s="10"/>
      <c r="Q1601" s="9"/>
      <c r="S1601" s="340">
        <f t="shared" si="135"/>
        <v>0</v>
      </c>
      <c r="T1601" s="340">
        <f t="shared" si="136"/>
        <v>0</v>
      </c>
    </row>
    <row r="1602" spans="2:20" ht="14.4" x14ac:dyDescent="0.3">
      <c r="B1602" s="30"/>
      <c r="C1602" s="16"/>
      <c r="D1602" s="16"/>
      <c r="E1602" s="25"/>
      <c r="F1602" s="16"/>
      <c r="G1602" s="15"/>
      <c r="H1602" s="14"/>
      <c r="I1602" s="13"/>
      <c r="J1602" s="13"/>
      <c r="K1602" s="12"/>
      <c r="L1602" s="232">
        <f t="shared" si="132"/>
        <v>0</v>
      </c>
      <c r="M1602" s="234">
        <f t="shared" si="133"/>
        <v>0</v>
      </c>
      <c r="N1602" s="11">
        <f>IF(Q1602="x",0,IF(J1602&lt;(INDEX(Lookup!$U$2:$U$10,MATCH($D$47,Lookup!$S$2:$S$10,0))),0,$L$12*K1602))</f>
        <v>0</v>
      </c>
      <c r="O1602" s="234">
        <f t="shared" si="134"/>
        <v>0</v>
      </c>
      <c r="P1602" s="10"/>
      <c r="Q1602" s="9"/>
      <c r="S1602" s="340">
        <f t="shared" si="135"/>
        <v>0</v>
      </c>
      <c r="T1602" s="340">
        <f t="shared" si="136"/>
        <v>0</v>
      </c>
    </row>
    <row r="1603" spans="2:20" ht="14.4" x14ac:dyDescent="0.3">
      <c r="B1603" s="30"/>
      <c r="C1603" s="16"/>
      <c r="D1603" s="16"/>
      <c r="E1603" s="25"/>
      <c r="F1603" s="16"/>
      <c r="G1603" s="15"/>
      <c r="H1603" s="14"/>
      <c r="I1603" s="13"/>
      <c r="J1603" s="13"/>
      <c r="K1603" s="12"/>
      <c r="L1603" s="232">
        <f t="shared" si="132"/>
        <v>0</v>
      </c>
      <c r="M1603" s="234">
        <f t="shared" si="133"/>
        <v>0</v>
      </c>
      <c r="N1603" s="11">
        <f>IF(Q1603="x",0,IF(J1603&lt;(INDEX(Lookup!$U$2:$U$10,MATCH($D$47,Lookup!$S$2:$S$10,0))),0,$L$12*K1603))</f>
        <v>0</v>
      </c>
      <c r="O1603" s="234">
        <f t="shared" si="134"/>
        <v>0</v>
      </c>
      <c r="P1603" s="10"/>
      <c r="Q1603" s="9"/>
      <c r="S1603" s="340">
        <f t="shared" si="135"/>
        <v>0</v>
      </c>
      <c r="T1603" s="340">
        <f t="shared" si="136"/>
        <v>0</v>
      </c>
    </row>
    <row r="1604" spans="2:20" ht="14.4" x14ac:dyDescent="0.3">
      <c r="B1604" s="30"/>
      <c r="C1604" s="16"/>
      <c r="D1604" s="16"/>
      <c r="E1604" s="25"/>
      <c r="F1604" s="16"/>
      <c r="G1604" s="15"/>
      <c r="H1604" s="14"/>
      <c r="I1604" s="13"/>
      <c r="J1604" s="13"/>
      <c r="K1604" s="12"/>
      <c r="L1604" s="232">
        <f t="shared" si="132"/>
        <v>0</v>
      </c>
      <c r="M1604" s="234">
        <f t="shared" si="133"/>
        <v>0</v>
      </c>
      <c r="N1604" s="11">
        <f>IF(Q1604="x",0,IF(J1604&lt;(INDEX(Lookup!$U$2:$U$10,MATCH($D$47,Lookup!$S$2:$S$10,0))),0,$L$12*K1604))</f>
        <v>0</v>
      </c>
      <c r="O1604" s="234">
        <f t="shared" si="134"/>
        <v>0</v>
      </c>
      <c r="P1604" s="10"/>
      <c r="Q1604" s="9"/>
      <c r="S1604" s="340">
        <f t="shared" si="135"/>
        <v>0</v>
      </c>
      <c r="T1604" s="340">
        <f t="shared" si="136"/>
        <v>0</v>
      </c>
    </row>
    <row r="1605" spans="2:20" ht="14.4" x14ac:dyDescent="0.3">
      <c r="B1605" s="30"/>
      <c r="C1605" s="16"/>
      <c r="D1605" s="16"/>
      <c r="E1605" s="25"/>
      <c r="F1605" s="16"/>
      <c r="G1605" s="15"/>
      <c r="H1605" s="14"/>
      <c r="I1605" s="13"/>
      <c r="J1605" s="13"/>
      <c r="K1605" s="12"/>
      <c r="L1605" s="232">
        <f t="shared" si="132"/>
        <v>0</v>
      </c>
      <c r="M1605" s="234">
        <f t="shared" si="133"/>
        <v>0</v>
      </c>
      <c r="N1605" s="11">
        <f>IF(Q1605="x",0,IF(J1605&lt;(INDEX(Lookup!$U$2:$U$10,MATCH($D$47,Lookup!$S$2:$S$10,0))),0,$L$12*K1605))</f>
        <v>0</v>
      </c>
      <c r="O1605" s="234">
        <f t="shared" si="134"/>
        <v>0</v>
      </c>
      <c r="P1605" s="10"/>
      <c r="Q1605" s="9"/>
      <c r="S1605" s="340">
        <f t="shared" si="135"/>
        <v>0</v>
      </c>
      <c r="T1605" s="340">
        <f t="shared" si="136"/>
        <v>0</v>
      </c>
    </row>
    <row r="1606" spans="2:20" ht="14.4" x14ac:dyDescent="0.3">
      <c r="B1606" s="30"/>
      <c r="C1606" s="16"/>
      <c r="D1606" s="16"/>
      <c r="E1606" s="25"/>
      <c r="F1606" s="16"/>
      <c r="G1606" s="15"/>
      <c r="H1606" s="14"/>
      <c r="I1606" s="13"/>
      <c r="J1606" s="13"/>
      <c r="K1606" s="12"/>
      <c r="L1606" s="232">
        <f t="shared" si="132"/>
        <v>0</v>
      </c>
      <c r="M1606" s="234">
        <f t="shared" si="133"/>
        <v>0</v>
      </c>
      <c r="N1606" s="11">
        <f>IF(Q1606="x",0,IF(J1606&lt;(INDEX(Lookup!$U$2:$U$10,MATCH($D$47,Lookup!$S$2:$S$10,0))),0,$L$12*K1606))</f>
        <v>0</v>
      </c>
      <c r="O1606" s="234">
        <f t="shared" si="134"/>
        <v>0</v>
      </c>
      <c r="P1606" s="10"/>
      <c r="Q1606" s="9"/>
      <c r="S1606" s="340">
        <f t="shared" si="135"/>
        <v>0</v>
      </c>
      <c r="T1606" s="340">
        <f t="shared" si="136"/>
        <v>0</v>
      </c>
    </row>
    <row r="1607" spans="2:20" ht="14.4" x14ac:dyDescent="0.3">
      <c r="B1607" s="30"/>
      <c r="C1607" s="16"/>
      <c r="D1607" s="16"/>
      <c r="E1607" s="25"/>
      <c r="F1607" s="16"/>
      <c r="G1607" s="15"/>
      <c r="H1607" s="14"/>
      <c r="I1607" s="13"/>
      <c r="J1607" s="13"/>
      <c r="K1607" s="12"/>
      <c r="L1607" s="232">
        <f t="shared" si="132"/>
        <v>0</v>
      </c>
      <c r="M1607" s="234">
        <f t="shared" si="133"/>
        <v>0</v>
      </c>
      <c r="N1607" s="11">
        <f>IF(Q1607="x",0,IF(J1607&lt;(INDEX(Lookup!$U$2:$U$10,MATCH($D$47,Lookup!$S$2:$S$10,0))),0,$L$12*K1607))</f>
        <v>0</v>
      </c>
      <c r="O1607" s="234">
        <f t="shared" si="134"/>
        <v>0</v>
      </c>
      <c r="P1607" s="10"/>
      <c r="Q1607" s="9"/>
      <c r="S1607" s="340">
        <f t="shared" si="135"/>
        <v>0</v>
      </c>
      <c r="T1607" s="340">
        <f t="shared" si="136"/>
        <v>0</v>
      </c>
    </row>
    <row r="1608" spans="2:20" ht="14.4" x14ac:dyDescent="0.3">
      <c r="B1608" s="30"/>
      <c r="C1608" s="16"/>
      <c r="D1608" s="16"/>
      <c r="E1608" s="25"/>
      <c r="F1608" s="16"/>
      <c r="G1608" s="15"/>
      <c r="H1608" s="14"/>
      <c r="I1608" s="13"/>
      <c r="J1608" s="13"/>
      <c r="K1608" s="12"/>
      <c r="L1608" s="232">
        <f t="shared" si="132"/>
        <v>0</v>
      </c>
      <c r="M1608" s="234">
        <f t="shared" si="133"/>
        <v>0</v>
      </c>
      <c r="N1608" s="11">
        <f>IF(Q1608="x",0,IF(J1608&lt;(INDEX(Lookup!$U$2:$U$10,MATCH($D$47,Lookup!$S$2:$S$10,0))),0,$L$12*K1608))</f>
        <v>0</v>
      </c>
      <c r="O1608" s="234">
        <f t="shared" si="134"/>
        <v>0</v>
      </c>
      <c r="P1608" s="10"/>
      <c r="Q1608" s="9"/>
      <c r="S1608" s="340">
        <f t="shared" si="135"/>
        <v>0</v>
      </c>
      <c r="T1608" s="340">
        <f t="shared" si="136"/>
        <v>0</v>
      </c>
    </row>
    <row r="1609" spans="2:20" ht="14.4" x14ac:dyDescent="0.3">
      <c r="B1609" s="30"/>
      <c r="C1609" s="16"/>
      <c r="D1609" s="16"/>
      <c r="E1609" s="25"/>
      <c r="F1609" s="16"/>
      <c r="G1609" s="15"/>
      <c r="H1609" s="14"/>
      <c r="I1609" s="13"/>
      <c r="J1609" s="13"/>
      <c r="K1609" s="12"/>
      <c r="L1609" s="232">
        <f t="shared" si="132"/>
        <v>0</v>
      </c>
      <c r="M1609" s="234">
        <f t="shared" si="133"/>
        <v>0</v>
      </c>
      <c r="N1609" s="11">
        <f>IF(Q1609="x",0,IF(J1609&lt;(INDEX(Lookup!$U$2:$U$10,MATCH($D$47,Lookup!$S$2:$S$10,0))),0,$L$12*K1609))</f>
        <v>0</v>
      </c>
      <c r="O1609" s="234">
        <f t="shared" si="134"/>
        <v>0</v>
      </c>
      <c r="P1609" s="10"/>
      <c r="Q1609" s="9"/>
      <c r="S1609" s="340">
        <f t="shared" si="135"/>
        <v>0</v>
      </c>
      <c r="T1609" s="340">
        <f t="shared" si="136"/>
        <v>0</v>
      </c>
    </row>
    <row r="1610" spans="2:20" ht="14.4" x14ac:dyDescent="0.3">
      <c r="B1610" s="30"/>
      <c r="C1610" s="16"/>
      <c r="D1610" s="16"/>
      <c r="E1610" s="25"/>
      <c r="F1610" s="16"/>
      <c r="G1610" s="15"/>
      <c r="H1610" s="14"/>
      <c r="I1610" s="13"/>
      <c r="J1610" s="13"/>
      <c r="K1610" s="12"/>
      <c r="L1610" s="232">
        <f t="shared" si="132"/>
        <v>0</v>
      </c>
      <c r="M1610" s="234">
        <f t="shared" si="133"/>
        <v>0</v>
      </c>
      <c r="N1610" s="11">
        <f>IF(Q1610="x",0,IF(J1610&lt;(INDEX(Lookup!$U$2:$U$10,MATCH($D$47,Lookup!$S$2:$S$10,0))),0,$L$12*K1610))</f>
        <v>0</v>
      </c>
      <c r="O1610" s="234">
        <f t="shared" si="134"/>
        <v>0</v>
      </c>
      <c r="P1610" s="10"/>
      <c r="Q1610" s="9"/>
      <c r="S1610" s="340">
        <f t="shared" si="135"/>
        <v>0</v>
      </c>
      <c r="T1610" s="340">
        <f t="shared" si="136"/>
        <v>0</v>
      </c>
    </row>
    <row r="1611" spans="2:20" ht="14.4" x14ac:dyDescent="0.3">
      <c r="B1611" s="30"/>
      <c r="C1611" s="16"/>
      <c r="D1611" s="16"/>
      <c r="E1611" s="25"/>
      <c r="F1611" s="16"/>
      <c r="G1611" s="15"/>
      <c r="H1611" s="14"/>
      <c r="I1611" s="13"/>
      <c r="J1611" s="13"/>
      <c r="K1611" s="12"/>
      <c r="L1611" s="232">
        <f t="shared" si="132"/>
        <v>0</v>
      </c>
      <c r="M1611" s="234">
        <f t="shared" si="133"/>
        <v>0</v>
      </c>
      <c r="N1611" s="11">
        <f>IF(Q1611="x",0,IF(J1611&lt;(INDEX(Lookup!$U$2:$U$10,MATCH($D$47,Lookup!$S$2:$S$10,0))),0,$L$12*K1611))</f>
        <v>0</v>
      </c>
      <c r="O1611" s="234">
        <f t="shared" si="134"/>
        <v>0</v>
      </c>
      <c r="P1611" s="10"/>
      <c r="Q1611" s="9"/>
      <c r="S1611" s="340">
        <f t="shared" si="135"/>
        <v>0</v>
      </c>
      <c r="T1611" s="340">
        <f t="shared" si="136"/>
        <v>0</v>
      </c>
    </row>
    <row r="1612" spans="2:20" ht="14.4" x14ac:dyDescent="0.3">
      <c r="B1612" s="30"/>
      <c r="C1612" s="16"/>
      <c r="D1612" s="16"/>
      <c r="E1612" s="25"/>
      <c r="F1612" s="16"/>
      <c r="G1612" s="15"/>
      <c r="H1612" s="14"/>
      <c r="I1612" s="13"/>
      <c r="J1612" s="13"/>
      <c r="K1612" s="12"/>
      <c r="L1612" s="232">
        <f t="shared" si="132"/>
        <v>0</v>
      </c>
      <c r="M1612" s="234">
        <f t="shared" si="133"/>
        <v>0</v>
      </c>
      <c r="N1612" s="11">
        <f>IF(Q1612="x",0,IF(J1612&lt;(INDEX(Lookup!$U$2:$U$10,MATCH($D$47,Lookup!$S$2:$S$10,0))),0,$L$12*K1612))</f>
        <v>0</v>
      </c>
      <c r="O1612" s="234">
        <f t="shared" si="134"/>
        <v>0</v>
      </c>
      <c r="P1612" s="10"/>
      <c r="Q1612" s="9"/>
      <c r="S1612" s="340">
        <f t="shared" si="135"/>
        <v>0</v>
      </c>
      <c r="T1612" s="340">
        <f t="shared" si="136"/>
        <v>0</v>
      </c>
    </row>
    <row r="1613" spans="2:20" ht="14.4" x14ac:dyDescent="0.3">
      <c r="B1613" s="30"/>
      <c r="C1613" s="16"/>
      <c r="D1613" s="16"/>
      <c r="E1613" s="25"/>
      <c r="F1613" s="16"/>
      <c r="G1613" s="15"/>
      <c r="H1613" s="14"/>
      <c r="I1613" s="13"/>
      <c r="J1613" s="13"/>
      <c r="K1613" s="12"/>
      <c r="L1613" s="232">
        <f t="shared" si="132"/>
        <v>0</v>
      </c>
      <c r="M1613" s="234">
        <f t="shared" si="133"/>
        <v>0</v>
      </c>
      <c r="N1613" s="11">
        <f>IF(Q1613="x",0,IF(J1613&lt;(INDEX(Lookup!$U$2:$U$10,MATCH($D$47,Lookup!$S$2:$S$10,0))),0,$L$12*K1613))</f>
        <v>0</v>
      </c>
      <c r="O1613" s="234">
        <f t="shared" si="134"/>
        <v>0</v>
      </c>
      <c r="P1613" s="10"/>
      <c r="Q1613" s="9"/>
      <c r="S1613" s="340">
        <f t="shared" si="135"/>
        <v>0</v>
      </c>
      <c r="T1613" s="340">
        <f t="shared" si="136"/>
        <v>0</v>
      </c>
    </row>
    <row r="1614" spans="2:20" ht="14.4" x14ac:dyDescent="0.3">
      <c r="B1614" s="30"/>
      <c r="C1614" s="16"/>
      <c r="D1614" s="16"/>
      <c r="E1614" s="25"/>
      <c r="F1614" s="16"/>
      <c r="G1614" s="15"/>
      <c r="H1614" s="14"/>
      <c r="I1614" s="13"/>
      <c r="J1614" s="13"/>
      <c r="K1614" s="12"/>
      <c r="L1614" s="232">
        <f t="shared" si="132"/>
        <v>0</v>
      </c>
      <c r="M1614" s="234">
        <f t="shared" si="133"/>
        <v>0</v>
      </c>
      <c r="N1614" s="11">
        <f>IF(Q1614="x",0,IF(J1614&lt;(INDEX(Lookup!$U$2:$U$10,MATCH($D$47,Lookup!$S$2:$S$10,0))),0,$L$12*K1614))</f>
        <v>0</v>
      </c>
      <c r="O1614" s="234">
        <f t="shared" si="134"/>
        <v>0</v>
      </c>
      <c r="P1614" s="10"/>
      <c r="Q1614" s="9"/>
      <c r="S1614" s="340">
        <f t="shared" si="135"/>
        <v>0</v>
      </c>
      <c r="T1614" s="340">
        <f t="shared" si="136"/>
        <v>0</v>
      </c>
    </row>
    <row r="1615" spans="2:20" ht="14.4" x14ac:dyDescent="0.3">
      <c r="B1615" s="30"/>
      <c r="C1615" s="16"/>
      <c r="D1615" s="16"/>
      <c r="E1615" s="25"/>
      <c r="F1615" s="16"/>
      <c r="G1615" s="15"/>
      <c r="H1615" s="14"/>
      <c r="I1615" s="13"/>
      <c r="J1615" s="13"/>
      <c r="K1615" s="12"/>
      <c r="L1615" s="232">
        <f t="shared" si="132"/>
        <v>0</v>
      </c>
      <c r="M1615" s="234">
        <f t="shared" si="133"/>
        <v>0</v>
      </c>
      <c r="N1615" s="11">
        <f>IF(Q1615="x",0,IF(J1615&lt;(INDEX(Lookup!$U$2:$U$10,MATCH($D$47,Lookup!$S$2:$S$10,0))),0,$L$12*K1615))</f>
        <v>0</v>
      </c>
      <c r="O1615" s="234">
        <f t="shared" si="134"/>
        <v>0</v>
      </c>
      <c r="P1615" s="10"/>
      <c r="Q1615" s="9"/>
      <c r="S1615" s="340">
        <f t="shared" si="135"/>
        <v>0</v>
      </c>
      <c r="T1615" s="340">
        <f t="shared" si="136"/>
        <v>0</v>
      </c>
    </row>
    <row r="1616" spans="2:20" ht="14.4" x14ac:dyDescent="0.3">
      <c r="B1616" s="30"/>
      <c r="C1616" s="16"/>
      <c r="D1616" s="16"/>
      <c r="E1616" s="25"/>
      <c r="F1616" s="16"/>
      <c r="G1616" s="15"/>
      <c r="H1616" s="14"/>
      <c r="I1616" s="13"/>
      <c r="J1616" s="13"/>
      <c r="K1616" s="12"/>
      <c r="L1616" s="232">
        <f t="shared" si="132"/>
        <v>0</v>
      </c>
      <c r="M1616" s="234">
        <f t="shared" si="133"/>
        <v>0</v>
      </c>
      <c r="N1616" s="11">
        <f>IF(Q1616="x",0,IF(J1616&lt;(INDEX(Lookup!$U$2:$U$10,MATCH($D$47,Lookup!$S$2:$S$10,0))),0,$L$12*K1616))</f>
        <v>0</v>
      </c>
      <c r="O1616" s="234">
        <f t="shared" si="134"/>
        <v>0</v>
      </c>
      <c r="P1616" s="10"/>
      <c r="Q1616" s="9"/>
      <c r="S1616" s="340">
        <f t="shared" si="135"/>
        <v>0</v>
      </c>
      <c r="T1616" s="340">
        <f t="shared" si="136"/>
        <v>0</v>
      </c>
    </row>
    <row r="1617" spans="2:20" ht="14.4" x14ac:dyDescent="0.3">
      <c r="B1617" s="30"/>
      <c r="C1617" s="16"/>
      <c r="D1617" s="16"/>
      <c r="E1617" s="25"/>
      <c r="F1617" s="16"/>
      <c r="G1617" s="15"/>
      <c r="H1617" s="14"/>
      <c r="I1617" s="13"/>
      <c r="J1617" s="13"/>
      <c r="K1617" s="12"/>
      <c r="L1617" s="232">
        <f t="shared" si="132"/>
        <v>0</v>
      </c>
      <c r="M1617" s="234">
        <f t="shared" si="133"/>
        <v>0</v>
      </c>
      <c r="N1617" s="11">
        <f>IF(Q1617="x",0,IF(J1617&lt;(INDEX(Lookup!$U$2:$U$10,MATCH($D$47,Lookup!$S$2:$S$10,0))),0,$L$12*K1617))</f>
        <v>0</v>
      </c>
      <c r="O1617" s="234">
        <f t="shared" si="134"/>
        <v>0</v>
      </c>
      <c r="P1617" s="10"/>
      <c r="Q1617" s="9"/>
      <c r="S1617" s="340">
        <f t="shared" si="135"/>
        <v>0</v>
      </c>
      <c r="T1617" s="340">
        <f t="shared" si="136"/>
        <v>0</v>
      </c>
    </row>
    <row r="1618" spans="2:20" ht="14.4" x14ac:dyDescent="0.3">
      <c r="B1618" s="30"/>
      <c r="C1618" s="16"/>
      <c r="D1618" s="16"/>
      <c r="E1618" s="25"/>
      <c r="F1618" s="16"/>
      <c r="G1618" s="15"/>
      <c r="H1618" s="14"/>
      <c r="I1618" s="13"/>
      <c r="J1618" s="13"/>
      <c r="K1618" s="12"/>
      <c r="L1618" s="232">
        <f t="shared" si="132"/>
        <v>0</v>
      </c>
      <c r="M1618" s="234">
        <f t="shared" si="133"/>
        <v>0</v>
      </c>
      <c r="N1618" s="11">
        <f>IF(Q1618="x",0,IF(J1618&lt;(INDEX(Lookup!$U$2:$U$10,MATCH($D$47,Lookup!$S$2:$S$10,0))),0,$L$12*K1618))</f>
        <v>0</v>
      </c>
      <c r="O1618" s="234">
        <f t="shared" si="134"/>
        <v>0</v>
      </c>
      <c r="P1618" s="10"/>
      <c r="Q1618" s="9"/>
      <c r="S1618" s="340">
        <f t="shared" si="135"/>
        <v>0</v>
      </c>
      <c r="T1618" s="340">
        <f t="shared" si="136"/>
        <v>0</v>
      </c>
    </row>
    <row r="1619" spans="2:20" ht="14.4" x14ac:dyDescent="0.3">
      <c r="B1619" s="30"/>
      <c r="C1619" s="16"/>
      <c r="D1619" s="16"/>
      <c r="E1619" s="25"/>
      <c r="F1619" s="16"/>
      <c r="G1619" s="15"/>
      <c r="H1619" s="14"/>
      <c r="I1619" s="13"/>
      <c r="J1619" s="13"/>
      <c r="K1619" s="12"/>
      <c r="L1619" s="232">
        <f t="shared" si="132"/>
        <v>0</v>
      </c>
      <c r="M1619" s="234">
        <f t="shared" si="133"/>
        <v>0</v>
      </c>
      <c r="N1619" s="11">
        <f>IF(Q1619="x",0,IF(J1619&lt;(INDEX(Lookup!$U$2:$U$10,MATCH($D$47,Lookup!$S$2:$S$10,0))),0,$L$12*K1619))</f>
        <v>0</v>
      </c>
      <c r="O1619" s="234">
        <f t="shared" si="134"/>
        <v>0</v>
      </c>
      <c r="P1619" s="10"/>
      <c r="Q1619" s="9"/>
      <c r="S1619" s="340">
        <f t="shared" si="135"/>
        <v>0</v>
      </c>
      <c r="T1619" s="340">
        <f t="shared" si="136"/>
        <v>0</v>
      </c>
    </row>
    <row r="1620" spans="2:20" ht="14.4" x14ac:dyDescent="0.3">
      <c r="B1620" s="30"/>
      <c r="C1620" s="16"/>
      <c r="D1620" s="16"/>
      <c r="E1620" s="25"/>
      <c r="F1620" s="16"/>
      <c r="G1620" s="15"/>
      <c r="H1620" s="14"/>
      <c r="I1620" s="13"/>
      <c r="J1620" s="13"/>
      <c r="K1620" s="12"/>
      <c r="L1620" s="232">
        <f t="shared" si="132"/>
        <v>0</v>
      </c>
      <c r="M1620" s="234">
        <f t="shared" si="133"/>
        <v>0</v>
      </c>
      <c r="N1620" s="11">
        <f>IF(Q1620="x",0,IF(J1620&lt;(INDEX(Lookup!$U$2:$U$10,MATCH($D$47,Lookup!$S$2:$S$10,0))),0,$L$12*K1620))</f>
        <v>0</v>
      </c>
      <c r="O1620" s="234">
        <f t="shared" si="134"/>
        <v>0</v>
      </c>
      <c r="P1620" s="10"/>
      <c r="Q1620" s="9"/>
      <c r="S1620" s="340">
        <f t="shared" si="135"/>
        <v>0</v>
      </c>
      <c r="T1620" s="340">
        <f t="shared" si="136"/>
        <v>0</v>
      </c>
    </row>
    <row r="1621" spans="2:20" ht="14.4" x14ac:dyDescent="0.3">
      <c r="B1621" s="30"/>
      <c r="C1621" s="16"/>
      <c r="D1621" s="16"/>
      <c r="E1621" s="25"/>
      <c r="F1621" s="16"/>
      <c r="G1621" s="15"/>
      <c r="H1621" s="14"/>
      <c r="I1621" s="13"/>
      <c r="J1621" s="13"/>
      <c r="K1621" s="12"/>
      <c r="L1621" s="232">
        <f t="shared" si="132"/>
        <v>0</v>
      </c>
      <c r="M1621" s="234">
        <f t="shared" si="133"/>
        <v>0</v>
      </c>
      <c r="N1621" s="11">
        <f>IF(Q1621="x",0,IF(J1621&lt;(INDEX(Lookup!$U$2:$U$10,MATCH($D$47,Lookup!$S$2:$S$10,0))),0,$L$12*K1621))</f>
        <v>0</v>
      </c>
      <c r="O1621" s="234">
        <f t="shared" si="134"/>
        <v>0</v>
      </c>
      <c r="P1621" s="10"/>
      <c r="Q1621" s="9"/>
      <c r="S1621" s="340">
        <f t="shared" si="135"/>
        <v>0</v>
      </c>
      <c r="T1621" s="340">
        <f t="shared" si="136"/>
        <v>0</v>
      </c>
    </row>
    <row r="1622" spans="2:20" ht="14.4" x14ac:dyDescent="0.3">
      <c r="B1622" s="30"/>
      <c r="C1622" s="16"/>
      <c r="D1622" s="16"/>
      <c r="E1622" s="25"/>
      <c r="F1622" s="16"/>
      <c r="G1622" s="15"/>
      <c r="H1622" s="14"/>
      <c r="I1622" s="13"/>
      <c r="J1622" s="13"/>
      <c r="K1622" s="12"/>
      <c r="L1622" s="232">
        <f t="shared" si="132"/>
        <v>0</v>
      </c>
      <c r="M1622" s="234">
        <f t="shared" si="133"/>
        <v>0</v>
      </c>
      <c r="N1622" s="11">
        <f>IF(Q1622="x",0,IF(J1622&lt;(INDEX(Lookup!$U$2:$U$10,MATCH($D$47,Lookup!$S$2:$S$10,0))),0,$L$12*K1622))</f>
        <v>0</v>
      </c>
      <c r="O1622" s="234">
        <f t="shared" si="134"/>
        <v>0</v>
      </c>
      <c r="P1622" s="10"/>
      <c r="Q1622" s="9"/>
      <c r="S1622" s="340">
        <f t="shared" si="135"/>
        <v>0</v>
      </c>
      <c r="T1622" s="340">
        <f t="shared" si="136"/>
        <v>0</v>
      </c>
    </row>
    <row r="1623" spans="2:20" ht="14.4" x14ac:dyDescent="0.3">
      <c r="B1623" s="30"/>
      <c r="C1623" s="16"/>
      <c r="D1623" s="16"/>
      <c r="E1623" s="25"/>
      <c r="F1623" s="16"/>
      <c r="G1623" s="15"/>
      <c r="H1623" s="14"/>
      <c r="I1623" s="13"/>
      <c r="J1623" s="13"/>
      <c r="K1623" s="12"/>
      <c r="L1623" s="232">
        <f t="shared" si="132"/>
        <v>0</v>
      </c>
      <c r="M1623" s="234">
        <f t="shared" si="133"/>
        <v>0</v>
      </c>
      <c r="N1623" s="11">
        <f>IF(Q1623="x",0,IF(J1623&lt;(INDEX(Lookup!$U$2:$U$10,MATCH($D$47,Lookup!$S$2:$S$10,0))),0,$L$12*K1623))</f>
        <v>0</v>
      </c>
      <c r="O1623" s="234">
        <f t="shared" si="134"/>
        <v>0</v>
      </c>
      <c r="P1623" s="10"/>
      <c r="Q1623" s="9"/>
      <c r="S1623" s="340">
        <f t="shared" si="135"/>
        <v>0</v>
      </c>
      <c r="T1623" s="340">
        <f t="shared" si="136"/>
        <v>0</v>
      </c>
    </row>
    <row r="1624" spans="2:20" ht="14.4" x14ac:dyDescent="0.3">
      <c r="B1624" s="30"/>
      <c r="C1624" s="16"/>
      <c r="D1624" s="16"/>
      <c r="E1624" s="25"/>
      <c r="F1624" s="16"/>
      <c r="G1624" s="15"/>
      <c r="H1624" s="14"/>
      <c r="I1624" s="13"/>
      <c r="J1624" s="13"/>
      <c r="K1624" s="12"/>
      <c r="L1624" s="232">
        <f t="shared" si="132"/>
        <v>0</v>
      </c>
      <c r="M1624" s="234">
        <f t="shared" si="133"/>
        <v>0</v>
      </c>
      <c r="N1624" s="11">
        <f>IF(Q1624="x",0,IF(J1624&lt;(INDEX(Lookup!$U$2:$U$10,MATCH($D$47,Lookup!$S$2:$S$10,0))),0,$L$12*K1624))</f>
        <v>0</v>
      </c>
      <c r="O1624" s="234">
        <f t="shared" si="134"/>
        <v>0</v>
      </c>
      <c r="P1624" s="10"/>
      <c r="Q1624" s="9"/>
      <c r="S1624" s="340">
        <f t="shared" si="135"/>
        <v>0</v>
      </c>
      <c r="T1624" s="340">
        <f t="shared" si="136"/>
        <v>0</v>
      </c>
    </row>
    <row r="1625" spans="2:20" ht="14.4" x14ac:dyDescent="0.3">
      <c r="B1625" s="30"/>
      <c r="C1625" s="16"/>
      <c r="D1625" s="16"/>
      <c r="E1625" s="25"/>
      <c r="F1625" s="16"/>
      <c r="G1625" s="15"/>
      <c r="H1625" s="14"/>
      <c r="I1625" s="13"/>
      <c r="J1625" s="13"/>
      <c r="K1625" s="12"/>
      <c r="L1625" s="232">
        <f t="shared" si="132"/>
        <v>0</v>
      </c>
      <c r="M1625" s="234">
        <f t="shared" si="133"/>
        <v>0</v>
      </c>
      <c r="N1625" s="11">
        <f>IF(Q1625="x",0,IF(J1625&lt;(INDEX(Lookup!$U$2:$U$10,MATCH($D$47,Lookup!$S$2:$S$10,0))),0,$L$12*K1625))</f>
        <v>0</v>
      </c>
      <c r="O1625" s="234">
        <f t="shared" si="134"/>
        <v>0</v>
      </c>
      <c r="P1625" s="10"/>
      <c r="Q1625" s="9"/>
      <c r="S1625" s="340">
        <f t="shared" si="135"/>
        <v>0</v>
      </c>
      <c r="T1625" s="340">
        <f t="shared" si="136"/>
        <v>0</v>
      </c>
    </row>
    <row r="1626" spans="2:20" ht="14.4" x14ac:dyDescent="0.3">
      <c r="B1626" s="30"/>
      <c r="C1626" s="16"/>
      <c r="D1626" s="16"/>
      <c r="E1626" s="25"/>
      <c r="F1626" s="16"/>
      <c r="G1626" s="15"/>
      <c r="H1626" s="14"/>
      <c r="I1626" s="13"/>
      <c r="J1626" s="13"/>
      <c r="K1626" s="12"/>
      <c r="L1626" s="232">
        <f t="shared" si="132"/>
        <v>0</v>
      </c>
      <c r="M1626" s="234">
        <f t="shared" si="133"/>
        <v>0</v>
      </c>
      <c r="N1626" s="11">
        <f>IF(Q1626="x",0,IF(J1626&lt;(INDEX(Lookup!$U$2:$U$10,MATCH($D$47,Lookup!$S$2:$S$10,0))),0,$L$12*K1626))</f>
        <v>0</v>
      </c>
      <c r="O1626" s="234">
        <f t="shared" si="134"/>
        <v>0</v>
      </c>
      <c r="P1626" s="10"/>
      <c r="Q1626" s="9"/>
      <c r="S1626" s="340">
        <f t="shared" si="135"/>
        <v>0</v>
      </c>
      <c r="T1626" s="340">
        <f t="shared" si="136"/>
        <v>0</v>
      </c>
    </row>
    <row r="1627" spans="2:20" ht="14.4" x14ac:dyDescent="0.3">
      <c r="B1627" s="30"/>
      <c r="C1627" s="16"/>
      <c r="D1627" s="16"/>
      <c r="E1627" s="25"/>
      <c r="F1627" s="16"/>
      <c r="G1627" s="15"/>
      <c r="H1627" s="14"/>
      <c r="I1627" s="13"/>
      <c r="J1627" s="13"/>
      <c r="K1627" s="12"/>
      <c r="L1627" s="232">
        <f t="shared" si="132"/>
        <v>0</v>
      </c>
      <c r="M1627" s="234">
        <f t="shared" si="133"/>
        <v>0</v>
      </c>
      <c r="N1627" s="11">
        <f>IF(Q1627="x",0,IF(J1627&lt;(INDEX(Lookup!$U$2:$U$10,MATCH($D$47,Lookup!$S$2:$S$10,0))),0,$L$12*K1627))</f>
        <v>0</v>
      </c>
      <c r="O1627" s="234">
        <f t="shared" si="134"/>
        <v>0</v>
      </c>
      <c r="P1627" s="10"/>
      <c r="Q1627" s="9"/>
      <c r="S1627" s="340">
        <f t="shared" si="135"/>
        <v>0</v>
      </c>
      <c r="T1627" s="340">
        <f t="shared" si="136"/>
        <v>0</v>
      </c>
    </row>
    <row r="1628" spans="2:20" ht="14.4" x14ac:dyDescent="0.3">
      <c r="B1628" s="30"/>
      <c r="C1628" s="16"/>
      <c r="D1628" s="16"/>
      <c r="E1628" s="25"/>
      <c r="F1628" s="16"/>
      <c r="G1628" s="15"/>
      <c r="H1628" s="14"/>
      <c r="I1628" s="13"/>
      <c r="J1628" s="13"/>
      <c r="K1628" s="12"/>
      <c r="L1628" s="232">
        <f t="shared" si="132"/>
        <v>0</v>
      </c>
      <c r="M1628" s="234">
        <f t="shared" si="133"/>
        <v>0</v>
      </c>
      <c r="N1628" s="11">
        <f>IF(Q1628="x",0,IF(J1628&lt;(INDEX(Lookup!$U$2:$U$10,MATCH($D$47,Lookup!$S$2:$S$10,0))),0,$L$12*K1628))</f>
        <v>0</v>
      </c>
      <c r="O1628" s="234">
        <f t="shared" si="134"/>
        <v>0</v>
      </c>
      <c r="P1628" s="10"/>
      <c r="Q1628" s="9"/>
      <c r="S1628" s="340">
        <f t="shared" si="135"/>
        <v>0</v>
      </c>
      <c r="T1628" s="340">
        <f t="shared" si="136"/>
        <v>0</v>
      </c>
    </row>
    <row r="1629" spans="2:20" ht="14.4" x14ac:dyDescent="0.3">
      <c r="B1629" s="30"/>
      <c r="C1629" s="16"/>
      <c r="D1629" s="16"/>
      <c r="E1629" s="25"/>
      <c r="F1629" s="16"/>
      <c r="G1629" s="15"/>
      <c r="H1629" s="14"/>
      <c r="I1629" s="13"/>
      <c r="J1629" s="13"/>
      <c r="K1629" s="12"/>
      <c r="L1629" s="232">
        <f t="shared" si="132"/>
        <v>0</v>
      </c>
      <c r="M1629" s="234">
        <f t="shared" si="133"/>
        <v>0</v>
      </c>
      <c r="N1629" s="11">
        <f>IF(Q1629="x",0,IF(J1629&lt;(INDEX(Lookup!$U$2:$U$10,MATCH($D$47,Lookup!$S$2:$S$10,0))),0,$L$12*K1629))</f>
        <v>0</v>
      </c>
      <c r="O1629" s="234">
        <f t="shared" si="134"/>
        <v>0</v>
      </c>
      <c r="P1629" s="10"/>
      <c r="Q1629" s="9"/>
      <c r="S1629" s="340">
        <f t="shared" si="135"/>
        <v>0</v>
      </c>
      <c r="T1629" s="340">
        <f t="shared" si="136"/>
        <v>0</v>
      </c>
    </row>
    <row r="1630" spans="2:20" ht="14.4" x14ac:dyDescent="0.3">
      <c r="B1630" s="30"/>
      <c r="C1630" s="16"/>
      <c r="D1630" s="16"/>
      <c r="E1630" s="25"/>
      <c r="F1630" s="16"/>
      <c r="G1630" s="15"/>
      <c r="H1630" s="14"/>
      <c r="I1630" s="13"/>
      <c r="J1630" s="13"/>
      <c r="K1630" s="12"/>
      <c r="L1630" s="232">
        <f t="shared" si="132"/>
        <v>0</v>
      </c>
      <c r="M1630" s="234">
        <f t="shared" si="133"/>
        <v>0</v>
      </c>
      <c r="N1630" s="11">
        <f>IF(Q1630="x",0,IF(J1630&lt;(INDEX(Lookup!$U$2:$U$10,MATCH($D$47,Lookup!$S$2:$S$10,0))),0,$L$12*K1630))</f>
        <v>0</v>
      </c>
      <c r="O1630" s="234">
        <f t="shared" si="134"/>
        <v>0</v>
      </c>
      <c r="P1630" s="10"/>
      <c r="Q1630" s="9"/>
      <c r="S1630" s="340">
        <f t="shared" si="135"/>
        <v>0</v>
      </c>
      <c r="T1630" s="340">
        <f t="shared" si="136"/>
        <v>0</v>
      </c>
    </row>
    <row r="1631" spans="2:20" ht="14.4" x14ac:dyDescent="0.3">
      <c r="B1631" s="30"/>
      <c r="C1631" s="16"/>
      <c r="D1631" s="16"/>
      <c r="E1631" s="25"/>
      <c r="F1631" s="16"/>
      <c r="G1631" s="15"/>
      <c r="H1631" s="14"/>
      <c r="I1631" s="13"/>
      <c r="J1631" s="13"/>
      <c r="K1631" s="12"/>
      <c r="L1631" s="232">
        <f t="shared" si="132"/>
        <v>0</v>
      </c>
      <c r="M1631" s="234">
        <f t="shared" si="133"/>
        <v>0</v>
      </c>
      <c r="N1631" s="11">
        <f>IF(Q1631="x",0,IF(J1631&lt;(INDEX(Lookup!$U$2:$U$10,MATCH($D$47,Lookup!$S$2:$S$10,0))),0,$L$12*K1631))</f>
        <v>0</v>
      </c>
      <c r="O1631" s="234">
        <f t="shared" si="134"/>
        <v>0</v>
      </c>
      <c r="P1631" s="10"/>
      <c r="Q1631" s="9"/>
      <c r="S1631" s="340">
        <f t="shared" si="135"/>
        <v>0</v>
      </c>
      <c r="T1631" s="340">
        <f t="shared" si="136"/>
        <v>0</v>
      </c>
    </row>
    <row r="1632" spans="2:20" ht="14.4" x14ac:dyDescent="0.3">
      <c r="B1632" s="30"/>
      <c r="C1632" s="16"/>
      <c r="D1632" s="16"/>
      <c r="E1632" s="25"/>
      <c r="F1632" s="16"/>
      <c r="G1632" s="15"/>
      <c r="H1632" s="14"/>
      <c r="I1632" s="13"/>
      <c r="J1632" s="13"/>
      <c r="K1632" s="12"/>
      <c r="L1632" s="232">
        <f t="shared" si="132"/>
        <v>0</v>
      </c>
      <c r="M1632" s="234">
        <f t="shared" si="133"/>
        <v>0</v>
      </c>
      <c r="N1632" s="11">
        <f>IF(Q1632="x",0,IF(J1632&lt;(INDEX(Lookup!$U$2:$U$10,MATCH($D$47,Lookup!$S$2:$S$10,0))),0,$L$12*K1632))</f>
        <v>0</v>
      </c>
      <c r="O1632" s="234">
        <f t="shared" si="134"/>
        <v>0</v>
      </c>
      <c r="P1632" s="10"/>
      <c r="Q1632" s="9"/>
      <c r="S1632" s="340">
        <f t="shared" si="135"/>
        <v>0</v>
      </c>
      <c r="T1632" s="340">
        <f t="shared" si="136"/>
        <v>0</v>
      </c>
    </row>
    <row r="1633" spans="2:20" ht="14.4" x14ac:dyDescent="0.3">
      <c r="B1633" s="30"/>
      <c r="C1633" s="16"/>
      <c r="D1633" s="16"/>
      <c r="E1633" s="25"/>
      <c r="F1633" s="16"/>
      <c r="G1633" s="15"/>
      <c r="H1633" s="14"/>
      <c r="I1633" s="13"/>
      <c r="J1633" s="13"/>
      <c r="K1633" s="12"/>
      <c r="L1633" s="232">
        <f t="shared" si="132"/>
        <v>0</v>
      </c>
      <c r="M1633" s="234">
        <f t="shared" si="133"/>
        <v>0</v>
      </c>
      <c r="N1633" s="11">
        <f>IF(Q1633="x",0,IF(J1633&lt;(INDEX(Lookup!$U$2:$U$10,MATCH($D$47,Lookup!$S$2:$S$10,0))),0,$L$12*K1633))</f>
        <v>0</v>
      </c>
      <c r="O1633" s="234">
        <f t="shared" si="134"/>
        <v>0</v>
      </c>
      <c r="P1633" s="10"/>
      <c r="Q1633" s="9"/>
      <c r="S1633" s="340">
        <f t="shared" si="135"/>
        <v>0</v>
      </c>
      <c r="T1633" s="340">
        <f t="shared" si="136"/>
        <v>0</v>
      </c>
    </row>
    <row r="1634" spans="2:20" ht="14.4" x14ac:dyDescent="0.3">
      <c r="B1634" s="30"/>
      <c r="C1634" s="16"/>
      <c r="D1634" s="16"/>
      <c r="E1634" s="25"/>
      <c r="F1634" s="16"/>
      <c r="G1634" s="15"/>
      <c r="H1634" s="14"/>
      <c r="I1634" s="13"/>
      <c r="J1634" s="13"/>
      <c r="K1634" s="12"/>
      <c r="L1634" s="232">
        <f t="shared" si="132"/>
        <v>0</v>
      </c>
      <c r="M1634" s="234">
        <f t="shared" si="133"/>
        <v>0</v>
      </c>
      <c r="N1634" s="11">
        <f>IF(Q1634="x",0,IF(J1634&lt;(INDEX(Lookup!$U$2:$U$10,MATCH($D$47,Lookup!$S$2:$S$10,0))),0,$L$12*K1634))</f>
        <v>0</v>
      </c>
      <c r="O1634" s="234">
        <f t="shared" si="134"/>
        <v>0</v>
      </c>
      <c r="P1634" s="10"/>
      <c r="Q1634" s="9"/>
      <c r="S1634" s="340">
        <f t="shared" si="135"/>
        <v>0</v>
      </c>
      <c r="T1634" s="340">
        <f t="shared" si="136"/>
        <v>0</v>
      </c>
    </row>
    <row r="1635" spans="2:20" ht="14.4" x14ac:dyDescent="0.3">
      <c r="B1635" s="30"/>
      <c r="C1635" s="16"/>
      <c r="D1635" s="16"/>
      <c r="E1635" s="25"/>
      <c r="F1635" s="16"/>
      <c r="G1635" s="15"/>
      <c r="H1635" s="14"/>
      <c r="I1635" s="13"/>
      <c r="J1635" s="13"/>
      <c r="K1635" s="12"/>
      <c r="L1635" s="232">
        <f t="shared" si="132"/>
        <v>0</v>
      </c>
      <c r="M1635" s="234">
        <f t="shared" si="133"/>
        <v>0</v>
      </c>
      <c r="N1635" s="11">
        <f>IF(Q1635="x",0,IF(J1635&lt;(INDEX(Lookup!$U$2:$U$10,MATCH($D$47,Lookup!$S$2:$S$10,0))),0,$L$12*K1635))</f>
        <v>0</v>
      </c>
      <c r="O1635" s="234">
        <f t="shared" si="134"/>
        <v>0</v>
      </c>
      <c r="P1635" s="10"/>
      <c r="Q1635" s="9"/>
      <c r="S1635" s="340">
        <f t="shared" si="135"/>
        <v>0</v>
      </c>
      <c r="T1635" s="340">
        <f t="shared" si="136"/>
        <v>0</v>
      </c>
    </row>
    <row r="1636" spans="2:20" ht="14.4" x14ac:dyDescent="0.3">
      <c r="B1636" s="30"/>
      <c r="C1636" s="16"/>
      <c r="D1636" s="16"/>
      <c r="E1636" s="25"/>
      <c r="F1636" s="16"/>
      <c r="G1636" s="15"/>
      <c r="H1636" s="14"/>
      <c r="I1636" s="13"/>
      <c r="J1636" s="13"/>
      <c r="K1636" s="12"/>
      <c r="L1636" s="232">
        <f t="shared" si="132"/>
        <v>0</v>
      </c>
      <c r="M1636" s="234">
        <f t="shared" si="133"/>
        <v>0</v>
      </c>
      <c r="N1636" s="11">
        <f>IF(Q1636="x",0,IF(J1636&lt;(INDEX(Lookup!$U$2:$U$10,MATCH($D$47,Lookup!$S$2:$S$10,0))),0,$L$12*K1636))</f>
        <v>0</v>
      </c>
      <c r="O1636" s="234">
        <f t="shared" si="134"/>
        <v>0</v>
      </c>
      <c r="P1636" s="10"/>
      <c r="Q1636" s="9"/>
      <c r="S1636" s="340">
        <f t="shared" si="135"/>
        <v>0</v>
      </c>
      <c r="T1636" s="340">
        <f t="shared" si="136"/>
        <v>0</v>
      </c>
    </row>
    <row r="1637" spans="2:20" ht="14.4" x14ac:dyDescent="0.3">
      <c r="B1637" s="30"/>
      <c r="C1637" s="16"/>
      <c r="D1637" s="16"/>
      <c r="E1637" s="25"/>
      <c r="F1637" s="16"/>
      <c r="G1637" s="15"/>
      <c r="H1637" s="14"/>
      <c r="I1637" s="13"/>
      <c r="J1637" s="13"/>
      <c r="K1637" s="12"/>
      <c r="L1637" s="232">
        <f t="shared" si="132"/>
        <v>0</v>
      </c>
      <c r="M1637" s="234">
        <f t="shared" si="133"/>
        <v>0</v>
      </c>
      <c r="N1637" s="11">
        <f>IF(Q1637="x",0,IF(J1637&lt;(INDEX(Lookup!$U$2:$U$10,MATCH($D$47,Lookup!$S$2:$S$10,0))),0,$L$12*K1637))</f>
        <v>0</v>
      </c>
      <c r="O1637" s="234">
        <f t="shared" si="134"/>
        <v>0</v>
      </c>
      <c r="P1637" s="10"/>
      <c r="Q1637" s="9"/>
      <c r="S1637" s="340">
        <f t="shared" si="135"/>
        <v>0</v>
      </c>
      <c r="T1637" s="340">
        <f t="shared" si="136"/>
        <v>0</v>
      </c>
    </row>
    <row r="1638" spans="2:20" ht="14.4" x14ac:dyDescent="0.3">
      <c r="B1638" s="30"/>
      <c r="C1638" s="16"/>
      <c r="D1638" s="16"/>
      <c r="E1638" s="25"/>
      <c r="F1638" s="16"/>
      <c r="G1638" s="15"/>
      <c r="H1638" s="14"/>
      <c r="I1638" s="13"/>
      <c r="J1638" s="13"/>
      <c r="K1638" s="12"/>
      <c r="L1638" s="232">
        <f t="shared" si="132"/>
        <v>0</v>
      </c>
      <c r="M1638" s="234">
        <f t="shared" si="133"/>
        <v>0</v>
      </c>
      <c r="N1638" s="11">
        <f>IF(Q1638="x",0,IF(J1638&lt;(INDEX(Lookup!$U$2:$U$10,MATCH($D$47,Lookup!$S$2:$S$10,0))),0,$L$12*K1638))</f>
        <v>0</v>
      </c>
      <c r="O1638" s="234">
        <f t="shared" si="134"/>
        <v>0</v>
      </c>
      <c r="P1638" s="10"/>
      <c r="Q1638" s="9"/>
      <c r="S1638" s="340">
        <f t="shared" si="135"/>
        <v>0</v>
      </c>
      <c r="T1638" s="340">
        <f t="shared" si="136"/>
        <v>0</v>
      </c>
    </row>
    <row r="1639" spans="2:20" ht="14.4" x14ac:dyDescent="0.3">
      <c r="B1639" s="30"/>
      <c r="C1639" s="16"/>
      <c r="D1639" s="16"/>
      <c r="E1639" s="25"/>
      <c r="F1639" s="16"/>
      <c r="G1639" s="15"/>
      <c r="H1639" s="14"/>
      <c r="I1639" s="13"/>
      <c r="J1639" s="13"/>
      <c r="K1639" s="12"/>
      <c r="L1639" s="232">
        <f t="shared" si="132"/>
        <v>0</v>
      </c>
      <c r="M1639" s="234">
        <f t="shared" si="133"/>
        <v>0</v>
      </c>
      <c r="N1639" s="11">
        <f>IF(Q1639="x",0,IF(J1639&lt;(INDEX(Lookup!$U$2:$U$10,MATCH($D$47,Lookup!$S$2:$S$10,0))),0,$L$12*K1639))</f>
        <v>0</v>
      </c>
      <c r="O1639" s="234">
        <f t="shared" si="134"/>
        <v>0</v>
      </c>
      <c r="P1639" s="10"/>
      <c r="Q1639" s="9"/>
      <c r="S1639" s="340">
        <f t="shared" si="135"/>
        <v>0</v>
      </c>
      <c r="T1639" s="340">
        <f t="shared" si="136"/>
        <v>0</v>
      </c>
    </row>
    <row r="1640" spans="2:20" ht="14.4" x14ac:dyDescent="0.3">
      <c r="B1640" s="30"/>
      <c r="C1640" s="16"/>
      <c r="D1640" s="16"/>
      <c r="E1640" s="25"/>
      <c r="F1640" s="16"/>
      <c r="G1640" s="15"/>
      <c r="H1640" s="14"/>
      <c r="I1640" s="13"/>
      <c r="J1640" s="13"/>
      <c r="K1640" s="12"/>
      <c r="L1640" s="232">
        <f t="shared" si="132"/>
        <v>0</v>
      </c>
      <c r="M1640" s="234">
        <f t="shared" si="133"/>
        <v>0</v>
      </c>
      <c r="N1640" s="11">
        <f>IF(Q1640="x",0,IF(J1640&lt;(INDEX(Lookup!$U$2:$U$10,MATCH($D$47,Lookup!$S$2:$S$10,0))),0,$L$12*K1640))</f>
        <v>0</v>
      </c>
      <c r="O1640" s="234">
        <f t="shared" si="134"/>
        <v>0</v>
      </c>
      <c r="P1640" s="10"/>
      <c r="Q1640" s="9"/>
      <c r="S1640" s="340">
        <f t="shared" si="135"/>
        <v>0</v>
      </c>
      <c r="T1640" s="340">
        <f t="shared" si="136"/>
        <v>0</v>
      </c>
    </row>
    <row r="1641" spans="2:20" ht="14.4" x14ac:dyDescent="0.3">
      <c r="B1641" s="30"/>
      <c r="C1641" s="16"/>
      <c r="D1641" s="16"/>
      <c r="E1641" s="25"/>
      <c r="F1641" s="16"/>
      <c r="G1641" s="15"/>
      <c r="H1641" s="14"/>
      <c r="I1641" s="13"/>
      <c r="J1641" s="13"/>
      <c r="K1641" s="12"/>
      <c r="L1641" s="232">
        <f t="shared" si="132"/>
        <v>0</v>
      </c>
      <c r="M1641" s="234">
        <f t="shared" si="133"/>
        <v>0</v>
      </c>
      <c r="N1641" s="11">
        <f>IF(Q1641="x",0,IF(J1641&lt;(INDEX(Lookup!$U$2:$U$10,MATCH($D$47,Lookup!$S$2:$S$10,0))),0,$L$12*K1641))</f>
        <v>0</v>
      </c>
      <c r="O1641" s="234">
        <f t="shared" si="134"/>
        <v>0</v>
      </c>
      <c r="P1641" s="10"/>
      <c r="Q1641" s="9"/>
      <c r="S1641" s="340">
        <f t="shared" si="135"/>
        <v>0</v>
      </c>
      <c r="T1641" s="340">
        <f t="shared" si="136"/>
        <v>0</v>
      </c>
    </row>
    <row r="1642" spans="2:20" ht="14.4" x14ac:dyDescent="0.3">
      <c r="B1642" s="30"/>
      <c r="C1642" s="16"/>
      <c r="D1642" s="16"/>
      <c r="E1642" s="25"/>
      <c r="F1642" s="16"/>
      <c r="G1642" s="15"/>
      <c r="H1642" s="14"/>
      <c r="I1642" s="13"/>
      <c r="J1642" s="13"/>
      <c r="K1642" s="12"/>
      <c r="L1642" s="232">
        <f t="shared" si="132"/>
        <v>0</v>
      </c>
      <c r="M1642" s="234">
        <f t="shared" si="133"/>
        <v>0</v>
      </c>
      <c r="N1642" s="11">
        <f>IF(Q1642="x",0,IF(J1642&lt;(INDEX(Lookup!$U$2:$U$10,MATCH($D$47,Lookup!$S$2:$S$10,0))),0,$L$12*K1642))</f>
        <v>0</v>
      </c>
      <c r="O1642" s="234">
        <f t="shared" si="134"/>
        <v>0</v>
      </c>
      <c r="P1642" s="10"/>
      <c r="Q1642" s="9"/>
      <c r="S1642" s="340">
        <f t="shared" si="135"/>
        <v>0</v>
      </c>
      <c r="T1642" s="340">
        <f t="shared" si="136"/>
        <v>0</v>
      </c>
    </row>
    <row r="1643" spans="2:20" ht="14.4" x14ac:dyDescent="0.3">
      <c r="B1643" s="30"/>
      <c r="C1643" s="16"/>
      <c r="D1643" s="16"/>
      <c r="E1643" s="25"/>
      <c r="F1643" s="16"/>
      <c r="G1643" s="15"/>
      <c r="H1643" s="14"/>
      <c r="I1643" s="13"/>
      <c r="J1643" s="13"/>
      <c r="K1643" s="12"/>
      <c r="L1643" s="232">
        <f t="shared" si="132"/>
        <v>0</v>
      </c>
      <c r="M1643" s="234">
        <f t="shared" si="133"/>
        <v>0</v>
      </c>
      <c r="N1643" s="11">
        <f>IF(Q1643="x",0,IF(J1643&lt;(INDEX(Lookup!$U$2:$U$10,MATCH($D$47,Lookup!$S$2:$S$10,0))),0,$L$12*K1643))</f>
        <v>0</v>
      </c>
      <c r="O1643" s="234">
        <f t="shared" si="134"/>
        <v>0</v>
      </c>
      <c r="P1643" s="10"/>
      <c r="Q1643" s="9"/>
      <c r="S1643" s="340">
        <f t="shared" si="135"/>
        <v>0</v>
      </c>
      <c r="T1643" s="340">
        <f t="shared" si="136"/>
        <v>0</v>
      </c>
    </row>
    <row r="1644" spans="2:20" ht="14.4" x14ac:dyDescent="0.3">
      <c r="B1644" s="30"/>
      <c r="C1644" s="16"/>
      <c r="D1644" s="16"/>
      <c r="E1644" s="25"/>
      <c r="F1644" s="16"/>
      <c r="G1644" s="15"/>
      <c r="H1644" s="14"/>
      <c r="I1644" s="13"/>
      <c r="J1644" s="13"/>
      <c r="K1644" s="12"/>
      <c r="L1644" s="232">
        <f t="shared" si="132"/>
        <v>0</v>
      </c>
      <c r="M1644" s="234">
        <f t="shared" si="133"/>
        <v>0</v>
      </c>
      <c r="N1644" s="11">
        <f>IF(Q1644="x",0,IF(J1644&lt;(INDEX(Lookup!$U$2:$U$10,MATCH($D$47,Lookup!$S$2:$S$10,0))),0,$L$12*K1644))</f>
        <v>0</v>
      </c>
      <c r="O1644" s="234">
        <f t="shared" si="134"/>
        <v>0</v>
      </c>
      <c r="P1644" s="10"/>
      <c r="Q1644" s="9"/>
      <c r="S1644" s="340">
        <f t="shared" si="135"/>
        <v>0</v>
      </c>
      <c r="T1644" s="340">
        <f t="shared" si="136"/>
        <v>0</v>
      </c>
    </row>
    <row r="1645" spans="2:20" ht="14.4" x14ac:dyDescent="0.3">
      <c r="B1645" s="30"/>
      <c r="C1645" s="16"/>
      <c r="D1645" s="16"/>
      <c r="E1645" s="25"/>
      <c r="F1645" s="16"/>
      <c r="G1645" s="15"/>
      <c r="H1645" s="14"/>
      <c r="I1645" s="13"/>
      <c r="J1645" s="13"/>
      <c r="K1645" s="12"/>
      <c r="L1645" s="232">
        <f t="shared" si="132"/>
        <v>0</v>
      </c>
      <c r="M1645" s="234">
        <f t="shared" si="133"/>
        <v>0</v>
      </c>
      <c r="N1645" s="11">
        <f>IF(Q1645="x",0,IF(J1645&lt;(INDEX(Lookup!$U$2:$U$10,MATCH($D$47,Lookup!$S$2:$S$10,0))),0,$L$12*K1645))</f>
        <v>0</v>
      </c>
      <c r="O1645" s="234">
        <f t="shared" si="134"/>
        <v>0</v>
      </c>
      <c r="P1645" s="10"/>
      <c r="Q1645" s="9"/>
      <c r="S1645" s="340">
        <f t="shared" si="135"/>
        <v>0</v>
      </c>
      <c r="T1645" s="340">
        <f t="shared" si="136"/>
        <v>0</v>
      </c>
    </row>
    <row r="1646" spans="2:20" ht="14.4" x14ac:dyDescent="0.3">
      <c r="B1646" s="30"/>
      <c r="C1646" s="16"/>
      <c r="D1646" s="16"/>
      <c r="E1646" s="25"/>
      <c r="F1646" s="16"/>
      <c r="G1646" s="15"/>
      <c r="H1646" s="14"/>
      <c r="I1646" s="13"/>
      <c r="J1646" s="13"/>
      <c r="K1646" s="12"/>
      <c r="L1646" s="232">
        <f t="shared" si="132"/>
        <v>0</v>
      </c>
      <c r="M1646" s="234">
        <f t="shared" si="133"/>
        <v>0</v>
      </c>
      <c r="N1646" s="11">
        <f>IF(Q1646="x",0,IF(J1646&lt;(INDEX(Lookup!$U$2:$U$10,MATCH($D$47,Lookup!$S$2:$S$10,0))),0,$L$12*K1646))</f>
        <v>0</v>
      </c>
      <c r="O1646" s="234">
        <f t="shared" si="134"/>
        <v>0</v>
      </c>
      <c r="P1646" s="10"/>
      <c r="Q1646" s="9"/>
      <c r="S1646" s="340">
        <f t="shared" si="135"/>
        <v>0</v>
      </c>
      <c r="T1646" s="340">
        <f t="shared" si="136"/>
        <v>0</v>
      </c>
    </row>
    <row r="1647" spans="2:20" ht="14.4" x14ac:dyDescent="0.3">
      <c r="B1647" s="30"/>
      <c r="C1647" s="16"/>
      <c r="D1647" s="16"/>
      <c r="E1647" s="25"/>
      <c r="F1647" s="16"/>
      <c r="G1647" s="15"/>
      <c r="H1647" s="14"/>
      <c r="I1647" s="13"/>
      <c r="J1647" s="13"/>
      <c r="K1647" s="12"/>
      <c r="L1647" s="232">
        <f t="shared" si="132"/>
        <v>0</v>
      </c>
      <c r="M1647" s="234">
        <f t="shared" si="133"/>
        <v>0</v>
      </c>
      <c r="N1647" s="11">
        <f>IF(Q1647="x",0,IF(J1647&lt;(INDEX(Lookup!$U$2:$U$10,MATCH($D$47,Lookup!$S$2:$S$10,0))),0,$L$12*K1647))</f>
        <v>0</v>
      </c>
      <c r="O1647" s="234">
        <f t="shared" si="134"/>
        <v>0</v>
      </c>
      <c r="P1647" s="10"/>
      <c r="Q1647" s="9"/>
      <c r="S1647" s="340">
        <f t="shared" si="135"/>
        <v>0</v>
      </c>
      <c r="T1647" s="340">
        <f t="shared" si="136"/>
        <v>0</v>
      </c>
    </row>
    <row r="1648" spans="2:20" ht="14.4" x14ac:dyDescent="0.3">
      <c r="B1648" s="30"/>
      <c r="C1648" s="16"/>
      <c r="D1648" s="16"/>
      <c r="E1648" s="25"/>
      <c r="F1648" s="16"/>
      <c r="G1648" s="15"/>
      <c r="H1648" s="14"/>
      <c r="I1648" s="13"/>
      <c r="J1648" s="13"/>
      <c r="K1648" s="12"/>
      <c r="L1648" s="232">
        <f t="shared" si="132"/>
        <v>0</v>
      </c>
      <c r="M1648" s="234">
        <f t="shared" si="133"/>
        <v>0</v>
      </c>
      <c r="N1648" s="11">
        <f>IF(Q1648="x",0,IF(J1648&lt;(INDEX(Lookup!$U$2:$U$10,MATCH($D$47,Lookup!$S$2:$S$10,0))),0,$L$12*K1648))</f>
        <v>0</v>
      </c>
      <c r="O1648" s="234">
        <f t="shared" si="134"/>
        <v>0</v>
      </c>
      <c r="P1648" s="10"/>
      <c r="Q1648" s="9"/>
      <c r="S1648" s="340">
        <f t="shared" si="135"/>
        <v>0</v>
      </c>
      <c r="T1648" s="340">
        <f t="shared" si="136"/>
        <v>0</v>
      </c>
    </row>
    <row r="1649" spans="2:20" ht="14.4" x14ac:dyDescent="0.3">
      <c r="B1649" s="30"/>
      <c r="C1649" s="16"/>
      <c r="D1649" s="16"/>
      <c r="E1649" s="25"/>
      <c r="F1649" s="16"/>
      <c r="G1649" s="15"/>
      <c r="H1649" s="14"/>
      <c r="I1649" s="13"/>
      <c r="J1649" s="13"/>
      <c r="K1649" s="12"/>
      <c r="L1649" s="232">
        <f t="shared" si="132"/>
        <v>0</v>
      </c>
      <c r="M1649" s="234">
        <f t="shared" si="133"/>
        <v>0</v>
      </c>
      <c r="N1649" s="11">
        <f>IF(Q1649="x",0,IF(J1649&lt;(INDEX(Lookup!$U$2:$U$10,MATCH($D$47,Lookup!$S$2:$S$10,0))),0,$L$12*K1649))</f>
        <v>0</v>
      </c>
      <c r="O1649" s="234">
        <f t="shared" si="134"/>
        <v>0</v>
      </c>
      <c r="P1649" s="10"/>
      <c r="Q1649" s="9"/>
      <c r="S1649" s="340">
        <f t="shared" si="135"/>
        <v>0</v>
      </c>
      <c r="T1649" s="340">
        <f t="shared" si="136"/>
        <v>0</v>
      </c>
    </row>
    <row r="1650" spans="2:20" ht="14.4" x14ac:dyDescent="0.3">
      <c r="B1650" s="30"/>
      <c r="C1650" s="16"/>
      <c r="D1650" s="16"/>
      <c r="E1650" s="25"/>
      <c r="F1650" s="16"/>
      <c r="G1650" s="15"/>
      <c r="H1650" s="14"/>
      <c r="I1650" s="13"/>
      <c r="J1650" s="13"/>
      <c r="K1650" s="12"/>
      <c r="L1650" s="232">
        <f t="shared" ref="L1650:L1700" si="137">IF(ROUNDDOWN(DATEDIF(I1650,J1650,"d")/7,0)&gt;$L$12,$L$12*K1650,K1650*ROUNDDOWN(DATEDIF(I1650,J1650,"d")/7,0))</f>
        <v>0</v>
      </c>
      <c r="M1650" s="234">
        <f t="shared" ref="M1650:M1700" si="138">L1650*$L$6</f>
        <v>0</v>
      </c>
      <c r="N1650" s="11">
        <f>IF(Q1650="x",0,IF(J1650&lt;(INDEX(Lookup!$U$2:$U$10,MATCH($D$47,Lookup!$S$2:$S$10,0))),0,$L$12*K1650))</f>
        <v>0</v>
      </c>
      <c r="O1650" s="234">
        <f t="shared" ref="O1650:O1700" si="139">N1650*$L$6</f>
        <v>0</v>
      </c>
      <c r="P1650" s="10"/>
      <c r="Q1650" s="9"/>
      <c r="S1650" s="340">
        <f t="shared" si="135"/>
        <v>0</v>
      </c>
      <c r="T1650" s="340">
        <f t="shared" si="136"/>
        <v>0</v>
      </c>
    </row>
    <row r="1651" spans="2:20" ht="14.4" x14ac:dyDescent="0.3">
      <c r="B1651" s="30"/>
      <c r="C1651" s="16"/>
      <c r="D1651" s="16"/>
      <c r="E1651" s="25"/>
      <c r="F1651" s="16"/>
      <c r="G1651" s="15"/>
      <c r="H1651" s="14"/>
      <c r="I1651" s="13"/>
      <c r="J1651" s="13"/>
      <c r="K1651" s="12"/>
      <c r="L1651" s="232">
        <f t="shared" si="137"/>
        <v>0</v>
      </c>
      <c r="M1651" s="234">
        <f t="shared" si="138"/>
        <v>0</v>
      </c>
      <c r="N1651" s="11">
        <f>IF(Q1651="x",0,IF(J1651&lt;(INDEX(Lookup!$U$2:$U$10,MATCH($D$47,Lookup!$S$2:$S$10,0))),0,$L$12*K1651))</f>
        <v>0</v>
      </c>
      <c r="O1651" s="234">
        <f t="shared" si="139"/>
        <v>0</v>
      </c>
      <c r="P1651" s="10"/>
      <c r="Q1651" s="9"/>
      <c r="S1651" s="340">
        <f t="shared" ref="S1651:S1700" si="140">M1651*$I$35</f>
        <v>0</v>
      </c>
      <c r="T1651" s="340">
        <f t="shared" ref="T1651:T1700" si="141">O1651*$I$44</f>
        <v>0</v>
      </c>
    </row>
    <row r="1652" spans="2:20" ht="14.4" x14ac:dyDescent="0.3">
      <c r="B1652" s="30"/>
      <c r="C1652" s="16"/>
      <c r="D1652" s="16"/>
      <c r="E1652" s="25"/>
      <c r="F1652" s="16"/>
      <c r="G1652" s="15"/>
      <c r="H1652" s="14"/>
      <c r="I1652" s="13"/>
      <c r="J1652" s="13"/>
      <c r="K1652" s="12"/>
      <c r="L1652" s="232">
        <f t="shared" si="137"/>
        <v>0</v>
      </c>
      <c r="M1652" s="234">
        <f t="shared" si="138"/>
        <v>0</v>
      </c>
      <c r="N1652" s="11">
        <f>IF(Q1652="x",0,IF(J1652&lt;(INDEX(Lookup!$U$2:$U$10,MATCH($D$47,Lookup!$S$2:$S$10,0))),0,$L$12*K1652))</f>
        <v>0</v>
      </c>
      <c r="O1652" s="234">
        <f t="shared" si="139"/>
        <v>0</v>
      </c>
      <c r="P1652" s="10"/>
      <c r="Q1652" s="9"/>
      <c r="S1652" s="340">
        <f t="shared" si="140"/>
        <v>0</v>
      </c>
      <c r="T1652" s="340">
        <f t="shared" si="141"/>
        <v>0</v>
      </c>
    </row>
    <row r="1653" spans="2:20" ht="14.4" x14ac:dyDescent="0.3">
      <c r="B1653" s="30"/>
      <c r="C1653" s="16"/>
      <c r="D1653" s="16"/>
      <c r="E1653" s="25"/>
      <c r="F1653" s="16"/>
      <c r="G1653" s="15"/>
      <c r="H1653" s="14"/>
      <c r="I1653" s="13"/>
      <c r="J1653" s="13"/>
      <c r="K1653" s="12"/>
      <c r="L1653" s="232">
        <f t="shared" si="137"/>
        <v>0</v>
      </c>
      <c r="M1653" s="234">
        <f t="shared" si="138"/>
        <v>0</v>
      </c>
      <c r="N1653" s="11">
        <f>IF(Q1653="x",0,IF(J1653&lt;(INDEX(Lookup!$U$2:$U$10,MATCH($D$47,Lookup!$S$2:$S$10,0))),0,$L$12*K1653))</f>
        <v>0</v>
      </c>
      <c r="O1653" s="234">
        <f t="shared" si="139"/>
        <v>0</v>
      </c>
      <c r="P1653" s="10"/>
      <c r="Q1653" s="9"/>
      <c r="S1653" s="340">
        <f t="shared" si="140"/>
        <v>0</v>
      </c>
      <c r="T1653" s="340">
        <f t="shared" si="141"/>
        <v>0</v>
      </c>
    </row>
    <row r="1654" spans="2:20" ht="14.4" x14ac:dyDescent="0.3">
      <c r="B1654" s="30"/>
      <c r="C1654" s="16"/>
      <c r="D1654" s="16"/>
      <c r="E1654" s="25"/>
      <c r="F1654" s="16"/>
      <c r="G1654" s="15"/>
      <c r="H1654" s="14"/>
      <c r="I1654" s="13"/>
      <c r="J1654" s="13"/>
      <c r="K1654" s="12"/>
      <c r="L1654" s="232">
        <f t="shared" si="137"/>
        <v>0</v>
      </c>
      <c r="M1654" s="234">
        <f t="shared" si="138"/>
        <v>0</v>
      </c>
      <c r="N1654" s="11">
        <f>IF(Q1654="x",0,IF(J1654&lt;(INDEX(Lookup!$U$2:$U$10,MATCH($D$47,Lookup!$S$2:$S$10,0))),0,$L$12*K1654))</f>
        <v>0</v>
      </c>
      <c r="O1654" s="234">
        <f t="shared" si="139"/>
        <v>0</v>
      </c>
      <c r="P1654" s="10"/>
      <c r="Q1654" s="9"/>
      <c r="S1654" s="340">
        <f t="shared" si="140"/>
        <v>0</v>
      </c>
      <c r="T1654" s="340">
        <f t="shared" si="141"/>
        <v>0</v>
      </c>
    </row>
    <row r="1655" spans="2:20" ht="14.4" x14ac:dyDescent="0.3">
      <c r="B1655" s="30"/>
      <c r="C1655" s="16"/>
      <c r="D1655" s="16"/>
      <c r="E1655" s="25"/>
      <c r="F1655" s="16"/>
      <c r="G1655" s="15"/>
      <c r="H1655" s="14"/>
      <c r="I1655" s="13"/>
      <c r="J1655" s="13"/>
      <c r="K1655" s="12"/>
      <c r="L1655" s="232">
        <f t="shared" si="137"/>
        <v>0</v>
      </c>
      <c r="M1655" s="234">
        <f t="shared" si="138"/>
        <v>0</v>
      </c>
      <c r="N1655" s="11">
        <f>IF(Q1655="x",0,IF(J1655&lt;(INDEX(Lookup!$U$2:$U$10,MATCH($D$47,Lookup!$S$2:$S$10,0))),0,$L$12*K1655))</f>
        <v>0</v>
      </c>
      <c r="O1655" s="234">
        <f t="shared" si="139"/>
        <v>0</v>
      </c>
      <c r="P1655" s="10"/>
      <c r="Q1655" s="9"/>
      <c r="S1655" s="340">
        <f t="shared" si="140"/>
        <v>0</v>
      </c>
      <c r="T1655" s="340">
        <f t="shared" si="141"/>
        <v>0</v>
      </c>
    </row>
    <row r="1656" spans="2:20" ht="14.4" x14ac:dyDescent="0.3">
      <c r="B1656" s="30"/>
      <c r="C1656" s="16"/>
      <c r="D1656" s="16"/>
      <c r="E1656" s="25"/>
      <c r="F1656" s="16"/>
      <c r="G1656" s="15"/>
      <c r="H1656" s="14"/>
      <c r="I1656" s="13"/>
      <c r="J1656" s="13"/>
      <c r="K1656" s="12"/>
      <c r="L1656" s="232">
        <f t="shared" si="137"/>
        <v>0</v>
      </c>
      <c r="M1656" s="234">
        <f t="shared" si="138"/>
        <v>0</v>
      </c>
      <c r="N1656" s="11">
        <f>IF(Q1656="x",0,IF(J1656&lt;(INDEX(Lookup!$U$2:$U$10,MATCH($D$47,Lookup!$S$2:$S$10,0))),0,$L$12*K1656))</f>
        <v>0</v>
      </c>
      <c r="O1656" s="234">
        <f t="shared" si="139"/>
        <v>0</v>
      </c>
      <c r="P1656" s="10"/>
      <c r="Q1656" s="9"/>
      <c r="S1656" s="340">
        <f t="shared" si="140"/>
        <v>0</v>
      </c>
      <c r="T1656" s="340">
        <f t="shared" si="141"/>
        <v>0</v>
      </c>
    </row>
    <row r="1657" spans="2:20" ht="14.4" x14ac:dyDescent="0.3">
      <c r="B1657" s="30"/>
      <c r="C1657" s="16"/>
      <c r="D1657" s="16"/>
      <c r="E1657" s="25"/>
      <c r="F1657" s="16"/>
      <c r="G1657" s="15"/>
      <c r="H1657" s="14"/>
      <c r="I1657" s="13"/>
      <c r="J1657" s="13"/>
      <c r="K1657" s="12"/>
      <c r="L1657" s="232">
        <f t="shared" si="137"/>
        <v>0</v>
      </c>
      <c r="M1657" s="234">
        <f t="shared" si="138"/>
        <v>0</v>
      </c>
      <c r="N1657" s="11">
        <f>IF(Q1657="x",0,IF(J1657&lt;(INDEX(Lookup!$U$2:$U$10,MATCH($D$47,Lookup!$S$2:$S$10,0))),0,$L$12*K1657))</f>
        <v>0</v>
      </c>
      <c r="O1657" s="234">
        <f t="shared" si="139"/>
        <v>0</v>
      </c>
      <c r="P1657" s="10"/>
      <c r="Q1657" s="9"/>
      <c r="S1657" s="340">
        <f t="shared" si="140"/>
        <v>0</v>
      </c>
      <c r="T1657" s="340">
        <f t="shared" si="141"/>
        <v>0</v>
      </c>
    </row>
    <row r="1658" spans="2:20" ht="14.4" x14ac:dyDescent="0.3">
      <c r="B1658" s="30"/>
      <c r="C1658" s="16"/>
      <c r="D1658" s="16"/>
      <c r="E1658" s="25"/>
      <c r="F1658" s="16"/>
      <c r="G1658" s="15"/>
      <c r="H1658" s="14"/>
      <c r="I1658" s="13"/>
      <c r="J1658" s="13"/>
      <c r="K1658" s="12"/>
      <c r="L1658" s="232">
        <f t="shared" si="137"/>
        <v>0</v>
      </c>
      <c r="M1658" s="234">
        <f t="shared" si="138"/>
        <v>0</v>
      </c>
      <c r="N1658" s="11">
        <f>IF(Q1658="x",0,IF(J1658&lt;(INDEX(Lookup!$U$2:$U$10,MATCH($D$47,Lookup!$S$2:$S$10,0))),0,$L$12*K1658))</f>
        <v>0</v>
      </c>
      <c r="O1658" s="234">
        <f t="shared" si="139"/>
        <v>0</v>
      </c>
      <c r="P1658" s="10"/>
      <c r="Q1658" s="9"/>
      <c r="S1658" s="340">
        <f t="shared" si="140"/>
        <v>0</v>
      </c>
      <c r="T1658" s="340">
        <f t="shared" si="141"/>
        <v>0</v>
      </c>
    </row>
    <row r="1659" spans="2:20" ht="14.4" x14ac:dyDescent="0.3">
      <c r="B1659" s="30"/>
      <c r="C1659" s="16"/>
      <c r="D1659" s="16"/>
      <c r="E1659" s="25"/>
      <c r="F1659" s="16"/>
      <c r="G1659" s="15"/>
      <c r="H1659" s="14"/>
      <c r="I1659" s="13"/>
      <c r="J1659" s="13"/>
      <c r="K1659" s="12"/>
      <c r="L1659" s="232">
        <f t="shared" si="137"/>
        <v>0</v>
      </c>
      <c r="M1659" s="234">
        <f t="shared" si="138"/>
        <v>0</v>
      </c>
      <c r="N1659" s="11">
        <f>IF(Q1659="x",0,IF(J1659&lt;(INDEX(Lookup!$U$2:$U$10,MATCH($D$47,Lookup!$S$2:$S$10,0))),0,$L$12*K1659))</f>
        <v>0</v>
      </c>
      <c r="O1659" s="234">
        <f t="shared" si="139"/>
        <v>0</v>
      </c>
      <c r="P1659" s="10"/>
      <c r="Q1659" s="9"/>
      <c r="S1659" s="340">
        <f t="shared" si="140"/>
        <v>0</v>
      </c>
      <c r="T1659" s="340">
        <f t="shared" si="141"/>
        <v>0</v>
      </c>
    </row>
    <row r="1660" spans="2:20" ht="14.4" x14ac:dyDescent="0.3">
      <c r="B1660" s="30"/>
      <c r="C1660" s="16"/>
      <c r="D1660" s="16"/>
      <c r="E1660" s="25"/>
      <c r="F1660" s="16"/>
      <c r="G1660" s="15"/>
      <c r="H1660" s="14"/>
      <c r="I1660" s="13"/>
      <c r="J1660" s="13"/>
      <c r="K1660" s="12"/>
      <c r="L1660" s="232">
        <f t="shared" si="137"/>
        <v>0</v>
      </c>
      <c r="M1660" s="234">
        <f t="shared" si="138"/>
        <v>0</v>
      </c>
      <c r="N1660" s="11">
        <f>IF(Q1660="x",0,IF(J1660&lt;(INDEX(Lookup!$U$2:$U$10,MATCH($D$47,Lookup!$S$2:$S$10,0))),0,$L$12*K1660))</f>
        <v>0</v>
      </c>
      <c r="O1660" s="234">
        <f t="shared" si="139"/>
        <v>0</v>
      </c>
      <c r="P1660" s="10"/>
      <c r="Q1660" s="9"/>
      <c r="S1660" s="340">
        <f t="shared" si="140"/>
        <v>0</v>
      </c>
      <c r="T1660" s="340">
        <f t="shared" si="141"/>
        <v>0</v>
      </c>
    </row>
    <row r="1661" spans="2:20" ht="14.4" x14ac:dyDescent="0.3">
      <c r="B1661" s="30"/>
      <c r="C1661" s="16"/>
      <c r="D1661" s="16"/>
      <c r="E1661" s="25"/>
      <c r="F1661" s="16"/>
      <c r="G1661" s="15"/>
      <c r="H1661" s="14"/>
      <c r="I1661" s="13"/>
      <c r="J1661" s="13"/>
      <c r="K1661" s="12"/>
      <c r="L1661" s="232">
        <f t="shared" si="137"/>
        <v>0</v>
      </c>
      <c r="M1661" s="234">
        <f t="shared" si="138"/>
        <v>0</v>
      </c>
      <c r="N1661" s="11">
        <f>IF(Q1661="x",0,IF(J1661&lt;(INDEX(Lookup!$U$2:$U$10,MATCH($D$47,Lookup!$S$2:$S$10,0))),0,$L$12*K1661))</f>
        <v>0</v>
      </c>
      <c r="O1661" s="234">
        <f t="shared" si="139"/>
        <v>0</v>
      </c>
      <c r="P1661" s="10"/>
      <c r="Q1661" s="9"/>
      <c r="S1661" s="340">
        <f t="shared" si="140"/>
        <v>0</v>
      </c>
      <c r="T1661" s="340">
        <f t="shared" si="141"/>
        <v>0</v>
      </c>
    </row>
    <row r="1662" spans="2:20" ht="14.4" x14ac:dyDescent="0.3">
      <c r="B1662" s="30"/>
      <c r="C1662" s="16"/>
      <c r="D1662" s="16"/>
      <c r="E1662" s="25"/>
      <c r="F1662" s="16"/>
      <c r="G1662" s="15"/>
      <c r="H1662" s="14"/>
      <c r="I1662" s="13"/>
      <c r="J1662" s="13"/>
      <c r="K1662" s="12"/>
      <c r="L1662" s="232">
        <f t="shared" si="137"/>
        <v>0</v>
      </c>
      <c r="M1662" s="234">
        <f t="shared" si="138"/>
        <v>0</v>
      </c>
      <c r="N1662" s="11">
        <f>IF(Q1662="x",0,IF(J1662&lt;(INDEX(Lookup!$U$2:$U$10,MATCH($D$47,Lookup!$S$2:$S$10,0))),0,$L$12*K1662))</f>
        <v>0</v>
      </c>
      <c r="O1662" s="234">
        <f t="shared" si="139"/>
        <v>0</v>
      </c>
      <c r="P1662" s="10"/>
      <c r="Q1662" s="9"/>
      <c r="S1662" s="340">
        <f t="shared" si="140"/>
        <v>0</v>
      </c>
      <c r="T1662" s="340">
        <f t="shared" si="141"/>
        <v>0</v>
      </c>
    </row>
    <row r="1663" spans="2:20" ht="14.4" x14ac:dyDescent="0.3">
      <c r="B1663" s="30"/>
      <c r="C1663" s="16"/>
      <c r="D1663" s="16"/>
      <c r="E1663" s="25"/>
      <c r="F1663" s="16"/>
      <c r="G1663" s="15"/>
      <c r="H1663" s="14"/>
      <c r="I1663" s="13"/>
      <c r="J1663" s="13"/>
      <c r="K1663" s="12"/>
      <c r="L1663" s="232">
        <f t="shared" si="137"/>
        <v>0</v>
      </c>
      <c r="M1663" s="234">
        <f t="shared" si="138"/>
        <v>0</v>
      </c>
      <c r="N1663" s="11">
        <f>IF(Q1663="x",0,IF(J1663&lt;(INDEX(Lookup!$U$2:$U$10,MATCH($D$47,Lookup!$S$2:$S$10,0))),0,$L$12*K1663))</f>
        <v>0</v>
      </c>
      <c r="O1663" s="234">
        <f t="shared" si="139"/>
        <v>0</v>
      </c>
      <c r="P1663" s="10"/>
      <c r="Q1663" s="9"/>
      <c r="S1663" s="340">
        <f t="shared" si="140"/>
        <v>0</v>
      </c>
      <c r="T1663" s="340">
        <f t="shared" si="141"/>
        <v>0</v>
      </c>
    </row>
    <row r="1664" spans="2:20" ht="14.4" x14ac:dyDescent="0.3">
      <c r="B1664" s="30"/>
      <c r="C1664" s="16"/>
      <c r="D1664" s="16"/>
      <c r="E1664" s="25"/>
      <c r="F1664" s="16"/>
      <c r="G1664" s="15"/>
      <c r="H1664" s="14"/>
      <c r="I1664" s="13"/>
      <c r="J1664" s="13"/>
      <c r="K1664" s="12"/>
      <c r="L1664" s="232">
        <f t="shared" si="137"/>
        <v>0</v>
      </c>
      <c r="M1664" s="234">
        <f t="shared" si="138"/>
        <v>0</v>
      </c>
      <c r="N1664" s="11">
        <f>IF(Q1664="x",0,IF(J1664&lt;(INDEX(Lookup!$U$2:$U$10,MATCH($D$47,Lookup!$S$2:$S$10,0))),0,$L$12*K1664))</f>
        <v>0</v>
      </c>
      <c r="O1664" s="234">
        <f t="shared" si="139"/>
        <v>0</v>
      </c>
      <c r="P1664" s="10"/>
      <c r="Q1664" s="9"/>
      <c r="S1664" s="340">
        <f t="shared" si="140"/>
        <v>0</v>
      </c>
      <c r="T1664" s="340">
        <f t="shared" si="141"/>
        <v>0</v>
      </c>
    </row>
    <row r="1665" spans="2:20" ht="14.4" x14ac:dyDescent="0.3">
      <c r="B1665" s="30"/>
      <c r="C1665" s="16"/>
      <c r="D1665" s="16"/>
      <c r="E1665" s="25"/>
      <c r="F1665" s="16"/>
      <c r="G1665" s="15"/>
      <c r="H1665" s="14"/>
      <c r="I1665" s="13"/>
      <c r="J1665" s="13"/>
      <c r="K1665" s="12"/>
      <c r="L1665" s="232">
        <f t="shared" si="137"/>
        <v>0</v>
      </c>
      <c r="M1665" s="234">
        <f t="shared" si="138"/>
        <v>0</v>
      </c>
      <c r="N1665" s="11">
        <f>IF(Q1665="x",0,IF(J1665&lt;(INDEX(Lookup!$U$2:$U$10,MATCH($D$47,Lookup!$S$2:$S$10,0))),0,$L$12*K1665))</f>
        <v>0</v>
      </c>
      <c r="O1665" s="234">
        <f t="shared" si="139"/>
        <v>0</v>
      </c>
      <c r="P1665" s="10"/>
      <c r="Q1665" s="9"/>
      <c r="S1665" s="340">
        <f t="shared" si="140"/>
        <v>0</v>
      </c>
      <c r="T1665" s="340">
        <f t="shared" si="141"/>
        <v>0</v>
      </c>
    </row>
    <row r="1666" spans="2:20" ht="14.4" x14ac:dyDescent="0.3">
      <c r="B1666" s="30"/>
      <c r="C1666" s="16"/>
      <c r="D1666" s="16"/>
      <c r="E1666" s="25"/>
      <c r="F1666" s="16"/>
      <c r="G1666" s="15"/>
      <c r="H1666" s="14"/>
      <c r="I1666" s="13"/>
      <c r="J1666" s="13"/>
      <c r="K1666" s="12"/>
      <c r="L1666" s="232">
        <f t="shared" si="137"/>
        <v>0</v>
      </c>
      <c r="M1666" s="234">
        <f t="shared" si="138"/>
        <v>0</v>
      </c>
      <c r="N1666" s="11">
        <f>IF(Q1666="x",0,IF(J1666&lt;(INDEX(Lookup!$U$2:$U$10,MATCH($D$47,Lookup!$S$2:$S$10,0))),0,$L$12*K1666))</f>
        <v>0</v>
      </c>
      <c r="O1666" s="234">
        <f t="shared" si="139"/>
        <v>0</v>
      </c>
      <c r="P1666" s="10"/>
      <c r="Q1666" s="9"/>
      <c r="S1666" s="340">
        <f t="shared" si="140"/>
        <v>0</v>
      </c>
      <c r="T1666" s="340">
        <f t="shared" si="141"/>
        <v>0</v>
      </c>
    </row>
    <row r="1667" spans="2:20" ht="14.4" x14ac:dyDescent="0.3">
      <c r="B1667" s="30"/>
      <c r="C1667" s="16"/>
      <c r="D1667" s="16"/>
      <c r="E1667" s="25"/>
      <c r="F1667" s="16"/>
      <c r="G1667" s="15"/>
      <c r="H1667" s="14"/>
      <c r="I1667" s="13"/>
      <c r="J1667" s="13"/>
      <c r="K1667" s="12"/>
      <c r="L1667" s="232">
        <f t="shared" si="137"/>
        <v>0</v>
      </c>
      <c r="M1667" s="234">
        <f t="shared" si="138"/>
        <v>0</v>
      </c>
      <c r="N1667" s="11">
        <f>IF(Q1667="x",0,IF(J1667&lt;(INDEX(Lookup!$U$2:$U$10,MATCH($D$47,Lookup!$S$2:$S$10,0))),0,$L$12*K1667))</f>
        <v>0</v>
      </c>
      <c r="O1667" s="234">
        <f t="shared" si="139"/>
        <v>0</v>
      </c>
      <c r="P1667" s="10"/>
      <c r="Q1667" s="9"/>
      <c r="S1667" s="340">
        <f t="shared" si="140"/>
        <v>0</v>
      </c>
      <c r="T1667" s="340">
        <f t="shared" si="141"/>
        <v>0</v>
      </c>
    </row>
    <row r="1668" spans="2:20" ht="14.4" x14ac:dyDescent="0.3">
      <c r="B1668" s="30"/>
      <c r="C1668" s="16"/>
      <c r="D1668" s="16"/>
      <c r="E1668" s="25"/>
      <c r="F1668" s="16"/>
      <c r="G1668" s="15"/>
      <c r="H1668" s="14"/>
      <c r="I1668" s="13"/>
      <c r="J1668" s="13"/>
      <c r="K1668" s="12"/>
      <c r="L1668" s="232">
        <f t="shared" si="137"/>
        <v>0</v>
      </c>
      <c r="M1668" s="234">
        <f t="shared" si="138"/>
        <v>0</v>
      </c>
      <c r="N1668" s="11">
        <f>IF(Q1668="x",0,IF(J1668&lt;(INDEX(Lookup!$U$2:$U$10,MATCH($D$47,Lookup!$S$2:$S$10,0))),0,$L$12*K1668))</f>
        <v>0</v>
      </c>
      <c r="O1668" s="234">
        <f t="shared" si="139"/>
        <v>0</v>
      </c>
      <c r="P1668" s="10"/>
      <c r="Q1668" s="9"/>
      <c r="S1668" s="340">
        <f t="shared" si="140"/>
        <v>0</v>
      </c>
      <c r="T1668" s="340">
        <f t="shared" si="141"/>
        <v>0</v>
      </c>
    </row>
    <row r="1669" spans="2:20" ht="14.4" x14ac:dyDescent="0.3">
      <c r="B1669" s="30"/>
      <c r="C1669" s="16"/>
      <c r="D1669" s="16"/>
      <c r="E1669" s="25"/>
      <c r="F1669" s="16"/>
      <c r="G1669" s="15"/>
      <c r="H1669" s="14"/>
      <c r="I1669" s="13"/>
      <c r="J1669" s="13"/>
      <c r="K1669" s="12"/>
      <c r="L1669" s="232">
        <f t="shared" si="137"/>
        <v>0</v>
      </c>
      <c r="M1669" s="234">
        <f t="shared" si="138"/>
        <v>0</v>
      </c>
      <c r="N1669" s="11">
        <f>IF(Q1669="x",0,IF(J1669&lt;(INDEX(Lookup!$U$2:$U$10,MATCH($D$47,Lookup!$S$2:$S$10,0))),0,$L$12*K1669))</f>
        <v>0</v>
      </c>
      <c r="O1669" s="234">
        <f t="shared" si="139"/>
        <v>0</v>
      </c>
      <c r="P1669" s="10"/>
      <c r="Q1669" s="9"/>
      <c r="S1669" s="340">
        <f t="shared" si="140"/>
        <v>0</v>
      </c>
      <c r="T1669" s="340">
        <f t="shared" si="141"/>
        <v>0</v>
      </c>
    </row>
    <row r="1670" spans="2:20" ht="14.4" x14ac:dyDescent="0.3">
      <c r="B1670" s="30"/>
      <c r="C1670" s="16"/>
      <c r="D1670" s="16"/>
      <c r="E1670" s="25"/>
      <c r="F1670" s="16"/>
      <c r="G1670" s="15"/>
      <c r="H1670" s="14"/>
      <c r="I1670" s="13"/>
      <c r="J1670" s="13"/>
      <c r="K1670" s="12"/>
      <c r="L1670" s="232">
        <f t="shared" si="137"/>
        <v>0</v>
      </c>
      <c r="M1670" s="234">
        <f t="shared" si="138"/>
        <v>0</v>
      </c>
      <c r="N1670" s="11">
        <f>IF(Q1670="x",0,IF(J1670&lt;(INDEX(Lookup!$U$2:$U$10,MATCH($D$47,Lookup!$S$2:$S$10,0))),0,$L$12*K1670))</f>
        <v>0</v>
      </c>
      <c r="O1670" s="234">
        <f t="shared" si="139"/>
        <v>0</v>
      </c>
      <c r="P1670" s="10"/>
      <c r="Q1670" s="9"/>
      <c r="S1670" s="340">
        <f t="shared" si="140"/>
        <v>0</v>
      </c>
      <c r="T1670" s="340">
        <f t="shared" si="141"/>
        <v>0</v>
      </c>
    </row>
    <row r="1671" spans="2:20" ht="14.4" x14ac:dyDescent="0.3">
      <c r="B1671" s="30"/>
      <c r="C1671" s="16"/>
      <c r="D1671" s="16"/>
      <c r="E1671" s="25"/>
      <c r="F1671" s="16"/>
      <c r="G1671" s="15"/>
      <c r="H1671" s="14"/>
      <c r="I1671" s="13"/>
      <c r="J1671" s="13"/>
      <c r="K1671" s="12"/>
      <c r="L1671" s="232">
        <f t="shared" si="137"/>
        <v>0</v>
      </c>
      <c r="M1671" s="234">
        <f t="shared" si="138"/>
        <v>0</v>
      </c>
      <c r="N1671" s="11">
        <f>IF(Q1671="x",0,IF(J1671&lt;(INDEX(Lookup!$U$2:$U$10,MATCH($D$47,Lookup!$S$2:$S$10,0))),0,$L$12*K1671))</f>
        <v>0</v>
      </c>
      <c r="O1671" s="234">
        <f t="shared" si="139"/>
        <v>0</v>
      </c>
      <c r="P1671" s="10"/>
      <c r="Q1671" s="9"/>
      <c r="S1671" s="340">
        <f t="shared" si="140"/>
        <v>0</v>
      </c>
      <c r="T1671" s="340">
        <f t="shared" si="141"/>
        <v>0</v>
      </c>
    </row>
    <row r="1672" spans="2:20" ht="14.4" x14ac:dyDescent="0.3">
      <c r="B1672" s="30"/>
      <c r="C1672" s="16"/>
      <c r="D1672" s="16"/>
      <c r="E1672" s="25"/>
      <c r="F1672" s="16"/>
      <c r="G1672" s="15"/>
      <c r="H1672" s="14"/>
      <c r="I1672" s="13"/>
      <c r="J1672" s="13"/>
      <c r="K1672" s="12"/>
      <c r="L1672" s="232">
        <f t="shared" si="137"/>
        <v>0</v>
      </c>
      <c r="M1672" s="234">
        <f t="shared" si="138"/>
        <v>0</v>
      </c>
      <c r="N1672" s="11">
        <f>IF(Q1672="x",0,IF(J1672&lt;(INDEX(Lookup!$U$2:$U$10,MATCH($D$47,Lookup!$S$2:$S$10,0))),0,$L$12*K1672))</f>
        <v>0</v>
      </c>
      <c r="O1672" s="234">
        <f t="shared" si="139"/>
        <v>0</v>
      </c>
      <c r="P1672" s="10"/>
      <c r="Q1672" s="9"/>
      <c r="S1672" s="340">
        <f t="shared" si="140"/>
        <v>0</v>
      </c>
      <c r="T1672" s="340">
        <f t="shared" si="141"/>
        <v>0</v>
      </c>
    </row>
    <row r="1673" spans="2:20" ht="14.4" x14ac:dyDescent="0.3">
      <c r="B1673" s="30"/>
      <c r="C1673" s="16"/>
      <c r="D1673" s="16"/>
      <c r="E1673" s="25"/>
      <c r="F1673" s="16"/>
      <c r="G1673" s="15"/>
      <c r="H1673" s="14"/>
      <c r="I1673" s="13"/>
      <c r="J1673" s="13"/>
      <c r="K1673" s="12"/>
      <c r="L1673" s="232">
        <f t="shared" si="137"/>
        <v>0</v>
      </c>
      <c r="M1673" s="234">
        <f t="shared" si="138"/>
        <v>0</v>
      </c>
      <c r="N1673" s="11">
        <f>IF(Q1673="x",0,IF(J1673&lt;(INDEX(Lookup!$U$2:$U$10,MATCH($D$47,Lookup!$S$2:$S$10,0))),0,$L$12*K1673))</f>
        <v>0</v>
      </c>
      <c r="O1673" s="234">
        <f t="shared" si="139"/>
        <v>0</v>
      </c>
      <c r="P1673" s="10"/>
      <c r="Q1673" s="9"/>
      <c r="S1673" s="340">
        <f t="shared" si="140"/>
        <v>0</v>
      </c>
      <c r="T1673" s="340">
        <f t="shared" si="141"/>
        <v>0</v>
      </c>
    </row>
    <row r="1674" spans="2:20" ht="14.4" x14ac:dyDescent="0.3">
      <c r="B1674" s="30"/>
      <c r="C1674" s="16"/>
      <c r="D1674" s="16"/>
      <c r="E1674" s="25"/>
      <c r="F1674" s="16"/>
      <c r="G1674" s="15"/>
      <c r="H1674" s="14"/>
      <c r="I1674" s="13"/>
      <c r="J1674" s="13"/>
      <c r="K1674" s="12"/>
      <c r="L1674" s="232">
        <f t="shared" si="137"/>
        <v>0</v>
      </c>
      <c r="M1674" s="234">
        <f t="shared" si="138"/>
        <v>0</v>
      </c>
      <c r="N1674" s="11">
        <f>IF(Q1674="x",0,IF(J1674&lt;(INDEX(Lookup!$U$2:$U$10,MATCH($D$47,Lookup!$S$2:$S$10,0))),0,$L$12*K1674))</f>
        <v>0</v>
      </c>
      <c r="O1674" s="234">
        <f t="shared" si="139"/>
        <v>0</v>
      </c>
      <c r="P1674" s="10"/>
      <c r="Q1674" s="9"/>
      <c r="S1674" s="340">
        <f t="shared" si="140"/>
        <v>0</v>
      </c>
      <c r="T1674" s="340">
        <f t="shared" si="141"/>
        <v>0</v>
      </c>
    </row>
    <row r="1675" spans="2:20" ht="14.4" x14ac:dyDescent="0.3">
      <c r="B1675" s="30"/>
      <c r="C1675" s="16"/>
      <c r="D1675" s="16"/>
      <c r="E1675" s="25"/>
      <c r="F1675" s="16"/>
      <c r="G1675" s="15"/>
      <c r="H1675" s="14"/>
      <c r="I1675" s="13"/>
      <c r="J1675" s="13"/>
      <c r="K1675" s="12"/>
      <c r="L1675" s="232">
        <f t="shared" si="137"/>
        <v>0</v>
      </c>
      <c r="M1675" s="234">
        <f t="shared" si="138"/>
        <v>0</v>
      </c>
      <c r="N1675" s="11">
        <f>IF(Q1675="x",0,IF(J1675&lt;(INDEX(Lookup!$U$2:$U$10,MATCH($D$47,Lookup!$S$2:$S$10,0))),0,$L$12*K1675))</f>
        <v>0</v>
      </c>
      <c r="O1675" s="234">
        <f t="shared" si="139"/>
        <v>0</v>
      </c>
      <c r="P1675" s="10"/>
      <c r="Q1675" s="9"/>
      <c r="S1675" s="340">
        <f t="shared" si="140"/>
        <v>0</v>
      </c>
      <c r="T1675" s="340">
        <f t="shared" si="141"/>
        <v>0</v>
      </c>
    </row>
    <row r="1676" spans="2:20" ht="14.4" x14ac:dyDescent="0.3">
      <c r="B1676" s="30"/>
      <c r="C1676" s="16"/>
      <c r="D1676" s="16"/>
      <c r="E1676" s="25"/>
      <c r="F1676" s="16"/>
      <c r="G1676" s="15"/>
      <c r="H1676" s="14"/>
      <c r="I1676" s="13"/>
      <c r="J1676" s="13"/>
      <c r="K1676" s="12"/>
      <c r="L1676" s="232">
        <f t="shared" si="137"/>
        <v>0</v>
      </c>
      <c r="M1676" s="234">
        <f t="shared" si="138"/>
        <v>0</v>
      </c>
      <c r="N1676" s="11">
        <f>IF(Q1676="x",0,IF(J1676&lt;(INDEX(Lookup!$U$2:$U$10,MATCH($D$47,Lookup!$S$2:$S$10,0))),0,$L$12*K1676))</f>
        <v>0</v>
      </c>
      <c r="O1676" s="234">
        <f t="shared" si="139"/>
        <v>0</v>
      </c>
      <c r="P1676" s="10"/>
      <c r="Q1676" s="9"/>
      <c r="S1676" s="340">
        <f t="shared" si="140"/>
        <v>0</v>
      </c>
      <c r="T1676" s="340">
        <f t="shared" si="141"/>
        <v>0</v>
      </c>
    </row>
    <row r="1677" spans="2:20" ht="14.4" x14ac:dyDescent="0.3">
      <c r="B1677" s="30"/>
      <c r="C1677" s="16"/>
      <c r="D1677" s="16"/>
      <c r="E1677" s="25"/>
      <c r="F1677" s="16"/>
      <c r="G1677" s="15"/>
      <c r="H1677" s="14"/>
      <c r="I1677" s="13"/>
      <c r="J1677" s="13"/>
      <c r="K1677" s="12"/>
      <c r="L1677" s="232">
        <f t="shared" si="137"/>
        <v>0</v>
      </c>
      <c r="M1677" s="234">
        <f t="shared" si="138"/>
        <v>0</v>
      </c>
      <c r="N1677" s="11">
        <f>IF(Q1677="x",0,IF(J1677&lt;(INDEX(Lookup!$U$2:$U$10,MATCH($D$47,Lookup!$S$2:$S$10,0))),0,$L$12*K1677))</f>
        <v>0</v>
      </c>
      <c r="O1677" s="234">
        <f t="shared" si="139"/>
        <v>0</v>
      </c>
      <c r="P1677" s="10"/>
      <c r="Q1677" s="9"/>
      <c r="S1677" s="340">
        <f t="shared" si="140"/>
        <v>0</v>
      </c>
      <c r="T1677" s="340">
        <f t="shared" si="141"/>
        <v>0</v>
      </c>
    </row>
    <row r="1678" spans="2:20" ht="14.4" x14ac:dyDescent="0.3">
      <c r="B1678" s="30"/>
      <c r="C1678" s="16"/>
      <c r="D1678" s="16"/>
      <c r="E1678" s="25"/>
      <c r="F1678" s="16"/>
      <c r="G1678" s="15"/>
      <c r="H1678" s="14"/>
      <c r="I1678" s="13"/>
      <c r="J1678" s="13"/>
      <c r="K1678" s="12"/>
      <c r="L1678" s="232">
        <f t="shared" si="137"/>
        <v>0</v>
      </c>
      <c r="M1678" s="234">
        <f t="shared" si="138"/>
        <v>0</v>
      </c>
      <c r="N1678" s="11">
        <f>IF(Q1678="x",0,IF(J1678&lt;(INDEX(Lookup!$U$2:$U$10,MATCH($D$47,Lookup!$S$2:$S$10,0))),0,$L$12*K1678))</f>
        <v>0</v>
      </c>
      <c r="O1678" s="234">
        <f t="shared" si="139"/>
        <v>0</v>
      </c>
      <c r="P1678" s="10"/>
      <c r="Q1678" s="9"/>
      <c r="S1678" s="340">
        <f t="shared" si="140"/>
        <v>0</v>
      </c>
      <c r="T1678" s="340">
        <f t="shared" si="141"/>
        <v>0</v>
      </c>
    </row>
    <row r="1679" spans="2:20" ht="14.4" x14ac:dyDescent="0.3">
      <c r="B1679" s="30"/>
      <c r="C1679" s="16"/>
      <c r="D1679" s="16"/>
      <c r="E1679" s="25"/>
      <c r="F1679" s="16"/>
      <c r="G1679" s="15"/>
      <c r="H1679" s="14"/>
      <c r="I1679" s="13"/>
      <c r="J1679" s="13"/>
      <c r="K1679" s="12"/>
      <c r="L1679" s="232">
        <f t="shared" si="137"/>
        <v>0</v>
      </c>
      <c r="M1679" s="234">
        <f t="shared" si="138"/>
        <v>0</v>
      </c>
      <c r="N1679" s="11">
        <f>IF(Q1679="x",0,IF(J1679&lt;(INDEX(Lookup!$U$2:$U$10,MATCH($D$47,Lookup!$S$2:$S$10,0))),0,$L$12*K1679))</f>
        <v>0</v>
      </c>
      <c r="O1679" s="234">
        <f t="shared" si="139"/>
        <v>0</v>
      </c>
      <c r="P1679" s="10"/>
      <c r="Q1679" s="9"/>
      <c r="S1679" s="340">
        <f t="shared" si="140"/>
        <v>0</v>
      </c>
      <c r="T1679" s="340">
        <f t="shared" si="141"/>
        <v>0</v>
      </c>
    </row>
    <row r="1680" spans="2:20" ht="14.4" x14ac:dyDescent="0.3">
      <c r="B1680" s="30"/>
      <c r="C1680" s="16"/>
      <c r="D1680" s="16"/>
      <c r="E1680" s="25"/>
      <c r="F1680" s="16"/>
      <c r="G1680" s="15"/>
      <c r="H1680" s="14"/>
      <c r="I1680" s="13"/>
      <c r="J1680" s="13"/>
      <c r="K1680" s="12"/>
      <c r="L1680" s="232">
        <f t="shared" si="137"/>
        <v>0</v>
      </c>
      <c r="M1680" s="234">
        <f t="shared" si="138"/>
        <v>0</v>
      </c>
      <c r="N1680" s="11">
        <f>IF(Q1680="x",0,IF(J1680&lt;(INDEX(Lookup!$U$2:$U$10,MATCH($D$47,Lookup!$S$2:$S$10,0))),0,$L$12*K1680))</f>
        <v>0</v>
      </c>
      <c r="O1680" s="234">
        <f t="shared" si="139"/>
        <v>0</v>
      </c>
      <c r="P1680" s="10"/>
      <c r="Q1680" s="9"/>
      <c r="S1680" s="340">
        <f t="shared" si="140"/>
        <v>0</v>
      </c>
      <c r="T1680" s="340">
        <f t="shared" si="141"/>
        <v>0</v>
      </c>
    </row>
    <row r="1681" spans="2:20" ht="14.4" x14ac:dyDescent="0.3">
      <c r="B1681" s="30"/>
      <c r="C1681" s="16"/>
      <c r="D1681" s="16"/>
      <c r="E1681" s="25"/>
      <c r="F1681" s="16"/>
      <c r="G1681" s="15"/>
      <c r="H1681" s="14"/>
      <c r="I1681" s="13"/>
      <c r="J1681" s="13"/>
      <c r="K1681" s="12"/>
      <c r="L1681" s="232">
        <f t="shared" si="137"/>
        <v>0</v>
      </c>
      <c r="M1681" s="234">
        <f t="shared" si="138"/>
        <v>0</v>
      </c>
      <c r="N1681" s="11">
        <f>IF(Q1681="x",0,IF(J1681&lt;(INDEX(Lookup!$U$2:$U$10,MATCH($D$47,Lookup!$S$2:$S$10,0))),0,$L$12*K1681))</f>
        <v>0</v>
      </c>
      <c r="O1681" s="234">
        <f t="shared" si="139"/>
        <v>0</v>
      </c>
      <c r="P1681" s="10"/>
      <c r="Q1681" s="9"/>
      <c r="S1681" s="340">
        <f t="shared" si="140"/>
        <v>0</v>
      </c>
      <c r="T1681" s="340">
        <f t="shared" si="141"/>
        <v>0</v>
      </c>
    </row>
    <row r="1682" spans="2:20" ht="14.4" x14ac:dyDescent="0.3">
      <c r="B1682" s="30"/>
      <c r="C1682" s="16"/>
      <c r="D1682" s="16"/>
      <c r="E1682" s="25"/>
      <c r="F1682" s="16"/>
      <c r="G1682" s="15"/>
      <c r="H1682" s="14"/>
      <c r="I1682" s="13"/>
      <c r="J1682" s="13"/>
      <c r="K1682" s="12"/>
      <c r="L1682" s="232">
        <f t="shared" si="137"/>
        <v>0</v>
      </c>
      <c r="M1682" s="234">
        <f t="shared" si="138"/>
        <v>0</v>
      </c>
      <c r="N1682" s="11">
        <f>IF(Q1682="x",0,IF(J1682&lt;(INDEX(Lookup!$U$2:$U$10,MATCH($D$47,Lookup!$S$2:$S$10,0))),0,$L$12*K1682))</f>
        <v>0</v>
      </c>
      <c r="O1682" s="234">
        <f t="shared" si="139"/>
        <v>0</v>
      </c>
      <c r="P1682" s="10"/>
      <c r="Q1682" s="9"/>
      <c r="S1682" s="340">
        <f t="shared" si="140"/>
        <v>0</v>
      </c>
      <c r="T1682" s="340">
        <f t="shared" si="141"/>
        <v>0</v>
      </c>
    </row>
    <row r="1683" spans="2:20" ht="14.4" x14ac:dyDescent="0.3">
      <c r="B1683" s="30"/>
      <c r="C1683" s="16"/>
      <c r="D1683" s="16"/>
      <c r="E1683" s="25"/>
      <c r="F1683" s="16"/>
      <c r="G1683" s="15"/>
      <c r="H1683" s="14"/>
      <c r="I1683" s="13"/>
      <c r="J1683" s="13"/>
      <c r="K1683" s="12"/>
      <c r="L1683" s="232">
        <f t="shared" si="137"/>
        <v>0</v>
      </c>
      <c r="M1683" s="234">
        <f t="shared" si="138"/>
        <v>0</v>
      </c>
      <c r="N1683" s="11">
        <f>IF(Q1683="x",0,IF(J1683&lt;(INDEX(Lookup!$U$2:$U$10,MATCH($D$47,Lookup!$S$2:$S$10,0))),0,$L$12*K1683))</f>
        <v>0</v>
      </c>
      <c r="O1683" s="234">
        <f t="shared" si="139"/>
        <v>0</v>
      </c>
      <c r="P1683" s="10"/>
      <c r="Q1683" s="9"/>
      <c r="S1683" s="340">
        <f t="shared" si="140"/>
        <v>0</v>
      </c>
      <c r="T1683" s="340">
        <f t="shared" si="141"/>
        <v>0</v>
      </c>
    </row>
    <row r="1684" spans="2:20" ht="14.4" x14ac:dyDescent="0.3">
      <c r="B1684" s="30"/>
      <c r="C1684" s="16"/>
      <c r="D1684" s="16"/>
      <c r="E1684" s="25"/>
      <c r="F1684" s="16"/>
      <c r="G1684" s="15"/>
      <c r="H1684" s="14"/>
      <c r="I1684" s="13"/>
      <c r="J1684" s="13"/>
      <c r="K1684" s="12"/>
      <c r="L1684" s="232">
        <f t="shared" si="137"/>
        <v>0</v>
      </c>
      <c r="M1684" s="234">
        <f t="shared" si="138"/>
        <v>0</v>
      </c>
      <c r="N1684" s="11">
        <f>IF(Q1684="x",0,IF(J1684&lt;(INDEX(Lookup!$U$2:$U$10,MATCH($D$47,Lookup!$S$2:$S$10,0))),0,$L$12*K1684))</f>
        <v>0</v>
      </c>
      <c r="O1684" s="234">
        <f t="shared" si="139"/>
        <v>0</v>
      </c>
      <c r="P1684" s="10"/>
      <c r="Q1684" s="9"/>
      <c r="S1684" s="340">
        <f t="shared" si="140"/>
        <v>0</v>
      </c>
      <c r="T1684" s="340">
        <f t="shared" si="141"/>
        <v>0</v>
      </c>
    </row>
    <row r="1685" spans="2:20" ht="14.4" x14ac:dyDescent="0.3">
      <c r="B1685" s="30"/>
      <c r="C1685" s="16"/>
      <c r="D1685" s="16"/>
      <c r="E1685" s="25"/>
      <c r="F1685" s="16"/>
      <c r="G1685" s="15"/>
      <c r="H1685" s="14"/>
      <c r="I1685" s="13"/>
      <c r="J1685" s="13"/>
      <c r="K1685" s="12"/>
      <c r="L1685" s="232">
        <f t="shared" si="137"/>
        <v>0</v>
      </c>
      <c r="M1685" s="234">
        <f t="shared" si="138"/>
        <v>0</v>
      </c>
      <c r="N1685" s="11">
        <f>IF(Q1685="x",0,IF(J1685&lt;(INDEX(Lookup!$U$2:$U$10,MATCH($D$47,Lookup!$S$2:$S$10,0))),0,$L$12*K1685))</f>
        <v>0</v>
      </c>
      <c r="O1685" s="234">
        <f t="shared" si="139"/>
        <v>0</v>
      </c>
      <c r="P1685" s="10"/>
      <c r="Q1685" s="9"/>
      <c r="S1685" s="340">
        <f t="shared" si="140"/>
        <v>0</v>
      </c>
      <c r="T1685" s="340">
        <f t="shared" si="141"/>
        <v>0</v>
      </c>
    </row>
    <row r="1686" spans="2:20" ht="14.4" x14ac:dyDescent="0.3">
      <c r="B1686" s="30"/>
      <c r="C1686" s="16"/>
      <c r="D1686" s="16"/>
      <c r="E1686" s="25"/>
      <c r="F1686" s="16"/>
      <c r="G1686" s="15"/>
      <c r="H1686" s="14"/>
      <c r="I1686" s="13"/>
      <c r="J1686" s="13"/>
      <c r="K1686" s="12"/>
      <c r="L1686" s="232">
        <f t="shared" si="137"/>
        <v>0</v>
      </c>
      <c r="M1686" s="234">
        <f t="shared" si="138"/>
        <v>0</v>
      </c>
      <c r="N1686" s="11">
        <f>IF(Q1686="x",0,IF(J1686&lt;(INDEX(Lookup!$U$2:$U$10,MATCH($D$47,Lookup!$S$2:$S$10,0))),0,$L$12*K1686))</f>
        <v>0</v>
      </c>
      <c r="O1686" s="234">
        <f t="shared" si="139"/>
        <v>0</v>
      </c>
      <c r="P1686" s="10"/>
      <c r="Q1686" s="9"/>
      <c r="S1686" s="340">
        <f t="shared" si="140"/>
        <v>0</v>
      </c>
      <c r="T1686" s="340">
        <f t="shared" si="141"/>
        <v>0</v>
      </c>
    </row>
    <row r="1687" spans="2:20" ht="14.4" x14ac:dyDescent="0.3">
      <c r="B1687" s="30"/>
      <c r="C1687" s="16"/>
      <c r="D1687" s="16"/>
      <c r="E1687" s="25"/>
      <c r="F1687" s="16"/>
      <c r="G1687" s="15"/>
      <c r="H1687" s="14"/>
      <c r="I1687" s="13"/>
      <c r="J1687" s="13"/>
      <c r="K1687" s="12"/>
      <c r="L1687" s="232">
        <f t="shared" si="137"/>
        <v>0</v>
      </c>
      <c r="M1687" s="234">
        <f t="shared" si="138"/>
        <v>0</v>
      </c>
      <c r="N1687" s="11">
        <f>IF(Q1687="x",0,IF(J1687&lt;(INDEX(Lookup!$U$2:$U$10,MATCH($D$47,Lookup!$S$2:$S$10,0))),0,$L$12*K1687))</f>
        <v>0</v>
      </c>
      <c r="O1687" s="234">
        <f t="shared" si="139"/>
        <v>0</v>
      </c>
      <c r="P1687" s="10"/>
      <c r="Q1687" s="9"/>
      <c r="S1687" s="340">
        <f t="shared" si="140"/>
        <v>0</v>
      </c>
      <c r="T1687" s="340">
        <f t="shared" si="141"/>
        <v>0</v>
      </c>
    </row>
    <row r="1688" spans="2:20" ht="14.4" x14ac:dyDescent="0.3">
      <c r="B1688" s="30"/>
      <c r="C1688" s="16"/>
      <c r="D1688" s="16"/>
      <c r="E1688" s="25"/>
      <c r="F1688" s="16"/>
      <c r="G1688" s="15"/>
      <c r="H1688" s="14"/>
      <c r="I1688" s="13"/>
      <c r="J1688" s="13"/>
      <c r="K1688" s="12"/>
      <c r="L1688" s="232">
        <f t="shared" si="137"/>
        <v>0</v>
      </c>
      <c r="M1688" s="234">
        <f t="shared" si="138"/>
        <v>0</v>
      </c>
      <c r="N1688" s="11">
        <f>IF(Q1688="x",0,IF(J1688&lt;(INDEX(Lookup!$U$2:$U$10,MATCH($D$47,Lookup!$S$2:$S$10,0))),0,$L$12*K1688))</f>
        <v>0</v>
      </c>
      <c r="O1688" s="234">
        <f t="shared" si="139"/>
        <v>0</v>
      </c>
      <c r="P1688" s="10"/>
      <c r="Q1688" s="9"/>
      <c r="S1688" s="340">
        <f t="shared" si="140"/>
        <v>0</v>
      </c>
      <c r="T1688" s="340">
        <f t="shared" si="141"/>
        <v>0</v>
      </c>
    </row>
    <row r="1689" spans="2:20" ht="14.4" x14ac:dyDescent="0.3">
      <c r="B1689" s="30"/>
      <c r="C1689" s="16"/>
      <c r="D1689" s="16"/>
      <c r="E1689" s="25"/>
      <c r="F1689" s="16"/>
      <c r="G1689" s="15"/>
      <c r="H1689" s="14"/>
      <c r="I1689" s="13"/>
      <c r="J1689" s="13"/>
      <c r="K1689" s="12"/>
      <c r="L1689" s="232">
        <f t="shared" si="137"/>
        <v>0</v>
      </c>
      <c r="M1689" s="234">
        <f t="shared" si="138"/>
        <v>0</v>
      </c>
      <c r="N1689" s="11">
        <f>IF(Q1689="x",0,IF(J1689&lt;(INDEX(Lookup!$U$2:$U$10,MATCH($D$47,Lookup!$S$2:$S$10,0))),0,$L$12*K1689))</f>
        <v>0</v>
      </c>
      <c r="O1689" s="234">
        <f t="shared" si="139"/>
        <v>0</v>
      </c>
      <c r="P1689" s="10"/>
      <c r="Q1689" s="9"/>
      <c r="S1689" s="340">
        <f t="shared" si="140"/>
        <v>0</v>
      </c>
      <c r="T1689" s="340">
        <f t="shared" si="141"/>
        <v>0</v>
      </c>
    </row>
    <row r="1690" spans="2:20" ht="14.4" x14ac:dyDescent="0.3">
      <c r="B1690" s="30"/>
      <c r="C1690" s="16"/>
      <c r="D1690" s="16"/>
      <c r="E1690" s="25"/>
      <c r="F1690" s="16"/>
      <c r="G1690" s="15"/>
      <c r="H1690" s="14"/>
      <c r="I1690" s="13"/>
      <c r="J1690" s="13"/>
      <c r="K1690" s="12"/>
      <c r="L1690" s="232">
        <f t="shared" si="137"/>
        <v>0</v>
      </c>
      <c r="M1690" s="234">
        <f t="shared" si="138"/>
        <v>0</v>
      </c>
      <c r="N1690" s="11">
        <f>IF(Q1690="x",0,IF(J1690&lt;(INDEX(Lookup!$U$2:$U$10,MATCH($D$47,Lookup!$S$2:$S$10,0))),0,$L$12*K1690))</f>
        <v>0</v>
      </c>
      <c r="O1690" s="234">
        <f t="shared" si="139"/>
        <v>0</v>
      </c>
      <c r="P1690" s="10"/>
      <c r="Q1690" s="9"/>
      <c r="S1690" s="340">
        <f t="shared" si="140"/>
        <v>0</v>
      </c>
      <c r="T1690" s="340">
        <f t="shared" si="141"/>
        <v>0</v>
      </c>
    </row>
    <row r="1691" spans="2:20" ht="14.4" x14ac:dyDescent="0.3">
      <c r="B1691" s="30"/>
      <c r="C1691" s="16"/>
      <c r="D1691" s="16"/>
      <c r="E1691" s="25"/>
      <c r="F1691" s="16"/>
      <c r="G1691" s="15"/>
      <c r="H1691" s="14"/>
      <c r="I1691" s="13"/>
      <c r="J1691" s="13"/>
      <c r="K1691" s="12"/>
      <c r="L1691" s="232">
        <f t="shared" si="137"/>
        <v>0</v>
      </c>
      <c r="M1691" s="234">
        <f t="shared" si="138"/>
        <v>0</v>
      </c>
      <c r="N1691" s="11">
        <f>IF(Q1691="x",0,IF(J1691&lt;(INDEX(Lookup!$U$2:$U$10,MATCH($D$47,Lookup!$S$2:$S$10,0))),0,$L$12*K1691))</f>
        <v>0</v>
      </c>
      <c r="O1691" s="234">
        <f t="shared" si="139"/>
        <v>0</v>
      </c>
      <c r="P1691" s="10"/>
      <c r="Q1691" s="9"/>
      <c r="S1691" s="340">
        <f t="shared" si="140"/>
        <v>0</v>
      </c>
      <c r="T1691" s="340">
        <f t="shared" si="141"/>
        <v>0</v>
      </c>
    </row>
    <row r="1692" spans="2:20" ht="14.4" x14ac:dyDescent="0.3">
      <c r="B1692" s="30"/>
      <c r="C1692" s="16"/>
      <c r="D1692" s="16"/>
      <c r="E1692" s="25"/>
      <c r="F1692" s="16"/>
      <c r="G1692" s="15"/>
      <c r="H1692" s="14"/>
      <c r="I1692" s="13"/>
      <c r="J1692" s="13"/>
      <c r="K1692" s="12"/>
      <c r="L1692" s="232">
        <f t="shared" si="137"/>
        <v>0</v>
      </c>
      <c r="M1692" s="234">
        <f t="shared" si="138"/>
        <v>0</v>
      </c>
      <c r="N1692" s="11">
        <f>IF(Q1692="x",0,IF(J1692&lt;(INDEX(Lookup!$U$2:$U$10,MATCH($D$47,Lookup!$S$2:$S$10,0))),0,$L$12*K1692))</f>
        <v>0</v>
      </c>
      <c r="O1692" s="234">
        <f t="shared" si="139"/>
        <v>0</v>
      </c>
      <c r="P1692" s="10"/>
      <c r="Q1692" s="9"/>
      <c r="S1692" s="340">
        <f t="shared" si="140"/>
        <v>0</v>
      </c>
      <c r="T1692" s="340">
        <f t="shared" si="141"/>
        <v>0</v>
      </c>
    </row>
    <row r="1693" spans="2:20" ht="14.4" x14ac:dyDescent="0.3">
      <c r="B1693" s="30"/>
      <c r="C1693" s="16"/>
      <c r="D1693" s="16"/>
      <c r="E1693" s="25"/>
      <c r="F1693" s="16"/>
      <c r="G1693" s="15"/>
      <c r="H1693" s="14"/>
      <c r="I1693" s="13"/>
      <c r="J1693" s="13"/>
      <c r="K1693" s="12"/>
      <c r="L1693" s="232">
        <f t="shared" si="137"/>
        <v>0</v>
      </c>
      <c r="M1693" s="234">
        <f t="shared" si="138"/>
        <v>0</v>
      </c>
      <c r="N1693" s="11">
        <f>IF(Q1693="x",0,IF(J1693&lt;(INDEX(Lookup!$U$2:$U$10,MATCH($D$47,Lookup!$S$2:$S$10,0))),0,$L$12*K1693))</f>
        <v>0</v>
      </c>
      <c r="O1693" s="234">
        <f t="shared" si="139"/>
        <v>0</v>
      </c>
      <c r="P1693" s="10"/>
      <c r="Q1693" s="9"/>
      <c r="S1693" s="340">
        <f t="shared" si="140"/>
        <v>0</v>
      </c>
      <c r="T1693" s="340">
        <f t="shared" si="141"/>
        <v>0</v>
      </c>
    </row>
    <row r="1694" spans="2:20" ht="14.4" x14ac:dyDescent="0.3">
      <c r="B1694" s="30"/>
      <c r="C1694" s="16"/>
      <c r="D1694" s="16"/>
      <c r="E1694" s="25"/>
      <c r="F1694" s="16"/>
      <c r="G1694" s="15"/>
      <c r="H1694" s="14"/>
      <c r="I1694" s="13"/>
      <c r="J1694" s="13"/>
      <c r="K1694" s="12"/>
      <c r="L1694" s="232">
        <f t="shared" si="137"/>
        <v>0</v>
      </c>
      <c r="M1694" s="234">
        <f t="shared" si="138"/>
        <v>0</v>
      </c>
      <c r="N1694" s="11">
        <f>IF(Q1694="x",0,IF(J1694&lt;(INDEX(Lookup!$U$2:$U$10,MATCH($D$47,Lookup!$S$2:$S$10,0))),0,$L$12*K1694))</f>
        <v>0</v>
      </c>
      <c r="O1694" s="234">
        <f t="shared" si="139"/>
        <v>0</v>
      </c>
      <c r="P1694" s="10"/>
      <c r="Q1694" s="9"/>
      <c r="S1694" s="340">
        <f t="shared" si="140"/>
        <v>0</v>
      </c>
      <c r="T1694" s="340">
        <f t="shared" si="141"/>
        <v>0</v>
      </c>
    </row>
    <row r="1695" spans="2:20" ht="14.4" x14ac:dyDescent="0.3">
      <c r="B1695" s="30"/>
      <c r="C1695" s="16"/>
      <c r="D1695" s="16"/>
      <c r="E1695" s="25"/>
      <c r="F1695" s="16"/>
      <c r="G1695" s="15"/>
      <c r="H1695" s="14"/>
      <c r="I1695" s="13"/>
      <c r="J1695" s="13"/>
      <c r="K1695" s="12"/>
      <c r="L1695" s="232">
        <f t="shared" si="137"/>
        <v>0</v>
      </c>
      <c r="M1695" s="234">
        <f t="shared" si="138"/>
        <v>0</v>
      </c>
      <c r="N1695" s="11">
        <f>IF(Q1695="x",0,IF(J1695&lt;(INDEX(Lookup!$U$2:$U$10,MATCH($D$47,Lookup!$S$2:$S$10,0))),0,$L$12*K1695))</f>
        <v>0</v>
      </c>
      <c r="O1695" s="234">
        <f t="shared" si="139"/>
        <v>0</v>
      </c>
      <c r="P1695" s="10"/>
      <c r="Q1695" s="9"/>
      <c r="S1695" s="340">
        <f t="shared" si="140"/>
        <v>0</v>
      </c>
      <c r="T1695" s="340">
        <f t="shared" si="141"/>
        <v>0</v>
      </c>
    </row>
    <row r="1696" spans="2:20" ht="14.4" x14ac:dyDescent="0.3">
      <c r="B1696" s="30"/>
      <c r="C1696" s="16"/>
      <c r="D1696" s="16"/>
      <c r="E1696" s="25"/>
      <c r="F1696" s="16"/>
      <c r="G1696" s="15"/>
      <c r="H1696" s="14"/>
      <c r="I1696" s="13"/>
      <c r="J1696" s="13"/>
      <c r="K1696" s="12"/>
      <c r="L1696" s="232">
        <f t="shared" si="137"/>
        <v>0</v>
      </c>
      <c r="M1696" s="234">
        <f t="shared" si="138"/>
        <v>0</v>
      </c>
      <c r="N1696" s="11">
        <f>IF(Q1696="x",0,IF(J1696&lt;(INDEX(Lookup!$U$2:$U$10,MATCH($D$47,Lookup!$S$2:$S$10,0))),0,$L$12*K1696))</f>
        <v>0</v>
      </c>
      <c r="O1696" s="234">
        <f t="shared" si="139"/>
        <v>0</v>
      </c>
      <c r="P1696" s="10"/>
      <c r="Q1696" s="9"/>
      <c r="S1696" s="340">
        <f t="shared" si="140"/>
        <v>0</v>
      </c>
      <c r="T1696" s="340">
        <f t="shared" si="141"/>
        <v>0</v>
      </c>
    </row>
    <row r="1697" spans="1:20" ht="14.4" x14ac:dyDescent="0.3">
      <c r="B1697" s="30"/>
      <c r="C1697" s="16"/>
      <c r="D1697" s="16"/>
      <c r="E1697" s="25"/>
      <c r="F1697" s="16"/>
      <c r="G1697" s="15"/>
      <c r="H1697" s="14"/>
      <c r="I1697" s="13"/>
      <c r="J1697" s="13"/>
      <c r="K1697" s="12"/>
      <c r="L1697" s="232">
        <f t="shared" si="137"/>
        <v>0</v>
      </c>
      <c r="M1697" s="234">
        <f t="shared" si="138"/>
        <v>0</v>
      </c>
      <c r="N1697" s="11">
        <f>IF(Q1697="x",0,IF(J1697&lt;(INDEX(Lookup!$U$2:$U$10,MATCH($D$47,Lookup!$S$2:$S$10,0))),0,$L$12*K1697))</f>
        <v>0</v>
      </c>
      <c r="O1697" s="234">
        <f t="shared" si="139"/>
        <v>0</v>
      </c>
      <c r="P1697" s="10"/>
      <c r="Q1697" s="9"/>
      <c r="S1697" s="340">
        <f t="shared" si="140"/>
        <v>0</v>
      </c>
      <c r="T1697" s="340">
        <f t="shared" si="141"/>
        <v>0</v>
      </c>
    </row>
    <row r="1698" spans="1:20" ht="14.4" x14ac:dyDescent="0.3">
      <c r="B1698" s="30"/>
      <c r="C1698" s="16"/>
      <c r="D1698" s="16"/>
      <c r="E1698" s="25"/>
      <c r="F1698" s="16"/>
      <c r="G1698" s="15"/>
      <c r="H1698" s="14"/>
      <c r="I1698" s="13"/>
      <c r="J1698" s="13"/>
      <c r="K1698" s="12"/>
      <c r="L1698" s="232">
        <f t="shared" si="137"/>
        <v>0</v>
      </c>
      <c r="M1698" s="234">
        <f t="shared" si="138"/>
        <v>0</v>
      </c>
      <c r="N1698" s="11">
        <f>IF(Q1698="x",0,IF(J1698&lt;(INDEX(Lookup!$U$2:$U$10,MATCH($D$47,Lookup!$S$2:$S$10,0))),0,$L$12*K1698))</f>
        <v>0</v>
      </c>
      <c r="O1698" s="234">
        <f t="shared" si="139"/>
        <v>0</v>
      </c>
      <c r="P1698" s="10"/>
      <c r="Q1698" s="9"/>
      <c r="S1698" s="340">
        <f t="shared" si="140"/>
        <v>0</v>
      </c>
      <c r="T1698" s="340">
        <f t="shared" si="141"/>
        <v>0</v>
      </c>
    </row>
    <row r="1699" spans="1:20" ht="14.4" x14ac:dyDescent="0.3">
      <c r="A1699" s="17"/>
      <c r="B1699" s="30"/>
      <c r="C1699" s="16"/>
      <c r="D1699" s="16"/>
      <c r="E1699" s="25"/>
      <c r="F1699" s="16"/>
      <c r="G1699" s="15"/>
      <c r="H1699" s="14"/>
      <c r="I1699" s="13"/>
      <c r="J1699" s="13"/>
      <c r="K1699" s="12"/>
      <c r="L1699" s="232">
        <f t="shared" si="137"/>
        <v>0</v>
      </c>
      <c r="M1699" s="234">
        <f t="shared" si="138"/>
        <v>0</v>
      </c>
      <c r="N1699" s="11">
        <f>IF(Q1699="x",0,IF(J1699&lt;(INDEX(Lookup!$U$2:$U$10,MATCH($D$47,Lookup!$S$2:$S$10,0))),0,$L$12*K1699))</f>
        <v>0</v>
      </c>
      <c r="O1699" s="234">
        <f t="shared" si="139"/>
        <v>0</v>
      </c>
      <c r="P1699" s="10"/>
      <c r="Q1699" s="9"/>
      <c r="S1699" s="340">
        <f t="shared" si="140"/>
        <v>0</v>
      </c>
      <c r="T1699" s="340">
        <f t="shared" si="141"/>
        <v>0</v>
      </c>
    </row>
    <row r="1700" spans="1:20" ht="15" thickBot="1" x14ac:dyDescent="0.35">
      <c r="A1700" s="17"/>
      <c r="B1700" s="209"/>
      <c r="C1700" s="20"/>
      <c r="D1700" s="20"/>
      <c r="E1700" s="25"/>
      <c r="F1700" s="20"/>
      <c r="G1700" s="20"/>
      <c r="H1700" s="19"/>
      <c r="I1700" s="18"/>
      <c r="J1700" s="18"/>
      <c r="K1700" s="205"/>
      <c r="L1700" s="233">
        <f t="shared" si="137"/>
        <v>0</v>
      </c>
      <c r="M1700" s="235">
        <f t="shared" si="138"/>
        <v>0</v>
      </c>
      <c r="N1700" s="206">
        <f>IF(Q1700="x",0,IF(J1700&lt;(INDEX(Lookup!$U$2:$U$10,MATCH($D$47,Lookup!$S$2:$S$10,0))),0,$L$12*K1700))</f>
        <v>0</v>
      </c>
      <c r="O1700" s="235">
        <f t="shared" si="139"/>
        <v>0</v>
      </c>
      <c r="P1700" s="195"/>
      <c r="Q1700" s="207"/>
      <c r="S1700" s="340">
        <f t="shared" si="140"/>
        <v>0</v>
      </c>
      <c r="T1700" s="340">
        <f t="shared" si="141"/>
        <v>0</v>
      </c>
    </row>
    <row r="1701" spans="1:20" ht="13.8" hidden="1" thickBot="1" x14ac:dyDescent="0.3">
      <c r="A1701" s="196"/>
      <c r="C1701" s="197"/>
      <c r="D1701" s="197"/>
      <c r="E1701" s="208"/>
      <c r="F1701" s="197"/>
      <c r="G1701" s="197"/>
      <c r="H1701" s="198"/>
      <c r="I1701" s="199"/>
      <c r="J1701" s="199"/>
      <c r="K1701" s="200"/>
      <c r="L1701" s="201"/>
      <c r="M1701" s="202"/>
      <c r="N1701" s="201"/>
      <c r="O1701" s="202"/>
      <c r="P1701" s="203"/>
      <c r="Q1701" s="204"/>
    </row>
    <row r="1702" spans="1:20" s="3" customFormat="1" ht="40.5" customHeight="1" thickTop="1" thickBot="1" x14ac:dyDescent="0.35">
      <c r="B1702" s="4" t="s">
        <v>0</v>
      </c>
      <c r="C1702" s="8"/>
      <c r="D1702" s="8"/>
      <c r="E1702" s="8"/>
      <c r="F1702" s="8"/>
      <c r="G1702" s="7"/>
      <c r="H1702" s="6"/>
      <c r="I1702" s="5"/>
      <c r="J1702" s="5"/>
      <c r="K1702" s="4" t="s">
        <v>0</v>
      </c>
      <c r="L1702" s="4"/>
      <c r="M1702" s="4"/>
      <c r="N1702" s="4"/>
      <c r="O1702" s="4"/>
      <c r="P1702" s="4"/>
      <c r="Q1702" s="4"/>
    </row>
    <row r="1703" spans="1:20" ht="13.8" thickTop="1" x14ac:dyDescent="0.25"/>
  </sheetData>
  <sheetProtection sheet="1" formatColumns="0" formatRows="0" insertRows="0" sort="0" autoFilter="0" pivotTables="0"/>
  <autoFilter ref="B49:T1700" xr:uid="{66191276-E513-4F8B-9EC1-B134127C5359}"/>
  <dataConsolidate/>
  <mergeCells count="52">
    <mergeCell ref="B46:Q46"/>
    <mergeCell ref="B47:C47"/>
    <mergeCell ref="I47:J47"/>
    <mergeCell ref="K48:M48"/>
    <mergeCell ref="N48:O48"/>
    <mergeCell ref="W39:AB39"/>
    <mergeCell ref="W40:W41"/>
    <mergeCell ref="X40:X41"/>
    <mergeCell ref="Y40:Y41"/>
    <mergeCell ref="Z40:Z41"/>
    <mergeCell ref="AA40:AA41"/>
    <mergeCell ref="AB40:AB41"/>
    <mergeCell ref="P29:P30"/>
    <mergeCell ref="I37:L37"/>
    <mergeCell ref="N37:P37"/>
    <mergeCell ref="N38:N39"/>
    <mergeCell ref="O38:O39"/>
    <mergeCell ref="P38:P39"/>
    <mergeCell ref="B26:Q26"/>
    <mergeCell ref="C28:G28"/>
    <mergeCell ref="I28:L28"/>
    <mergeCell ref="N28:P28"/>
    <mergeCell ref="W28:AB28"/>
    <mergeCell ref="C29:C30"/>
    <mergeCell ref="D29:E29"/>
    <mergeCell ref="F29:G29"/>
    <mergeCell ref="N29:N30"/>
    <mergeCell ref="O29:O30"/>
    <mergeCell ref="J17:Q17"/>
    <mergeCell ref="J18:Q23"/>
    <mergeCell ref="B19:C20"/>
    <mergeCell ref="D19:F20"/>
    <mergeCell ref="G19:G21"/>
    <mergeCell ref="H19:H21"/>
    <mergeCell ref="B21:C21"/>
    <mergeCell ref="D21:F21"/>
    <mergeCell ref="B8:C8"/>
    <mergeCell ref="J8:K8"/>
    <mergeCell ref="B10:C10"/>
    <mergeCell ref="D11:G11"/>
    <mergeCell ref="D12:G12"/>
    <mergeCell ref="B13:B15"/>
    <mergeCell ref="D13:G13"/>
    <mergeCell ref="D14:G14"/>
    <mergeCell ref="B4:C4"/>
    <mergeCell ref="D4:G4"/>
    <mergeCell ref="J4:K4"/>
    <mergeCell ref="B5:C5"/>
    <mergeCell ref="D5:G5"/>
    <mergeCell ref="B6:C6"/>
    <mergeCell ref="D6:G6"/>
    <mergeCell ref="J6:K6"/>
  </mergeCells>
  <conditionalFormatting sqref="D5:G5 H6 D7:G7">
    <cfRule type="expression" dxfId="14" priority="4">
      <formula>$D$4 = "Not On List"</formula>
    </cfRule>
  </conditionalFormatting>
  <conditionalFormatting sqref="K49">
    <cfRule type="expression" dxfId="11" priority="5">
      <formula>$K$50=OR(RIGHT($K$50,2)="00",RIGHT($K$50,2)="25",RIGHT($K$50,2)="50",RIGHT($K$50,2)="75")</formula>
    </cfRule>
  </conditionalFormatting>
  <conditionalFormatting sqref="K50:K1701">
    <cfRule type="expression" dxfId="10" priority="3">
      <formula>MOD(K50,0.25)</formula>
    </cfRule>
  </conditionalFormatting>
  <dataValidations count="3">
    <dataValidation type="textLength" allowBlank="1" showInputMessage="1" showErrorMessage="1" error="Only enter the last 4 digits of SSN" sqref="F50:F56 E50:E1702" xr:uid="{1D934D40-344A-4664-965B-5B6C27DEEACB}">
      <formula1>1</formula1>
      <formula2>4</formula2>
    </dataValidation>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6:G6" xr:uid="{AE1CCA05-A5E9-40FB-BF60-95654268F695}">
      <formula1>20</formula1>
      <formula2>20</formula2>
    </dataValidation>
    <dataValidation allowBlank="1" showInputMessage="1" showErrorMessage="1" error="Only enter the last 4 digits of SSN" sqref="F57:F1048576" xr:uid="{46FBE279-AFFF-4A46-B20C-526926C7E6D5}"/>
  </dataValidations>
  <printOptions horizontalCentered="1"/>
  <pageMargins left="0.25" right="0.25" top="0.75" bottom="0.75" header="0.3" footer="0.3"/>
  <pageSetup scale="50" fitToWidth="0" fitToHeight="0" orientation="landscape" r:id="rId1"/>
  <headerFooter alignWithMargins="0">
    <oddFooter>&amp;LRoster - Standard Day&amp;R&amp;D</oddFooter>
  </headerFooter>
  <rowBreaks count="1" manualBreakCount="1">
    <brk id="46" min="1" max="16" man="1"/>
  </rowBreaks>
  <extLst>
    <ext xmlns:x14="http://schemas.microsoft.com/office/spreadsheetml/2009/9/main" uri="{78C0D931-6437-407d-A8EE-F0AAD7539E65}">
      <x14:conditionalFormattings>
        <x14:conditionalFormatting xmlns:xm="http://schemas.microsoft.com/office/excel/2006/main">
          <x14:cfRule type="expression" priority="2" id="{68CE76CD-031A-4BF0-9DAE-E642E4F9A49D}">
            <xm:f>IF(I62="","",I62&lt;INDEX(Lookup!$T$2:$T$10,MATCH($D$47,Lookup!$S$2:$S$10,0)))</xm:f>
            <x14:dxf>
              <fill>
                <patternFill>
                  <bgColor theme="5" tint="0.39994506668294322"/>
                </patternFill>
              </fill>
            </x14:dxf>
          </x14:cfRule>
          <xm:sqref>I62:I1701</xm:sqref>
        </x14:conditionalFormatting>
        <x14:conditionalFormatting xmlns:xm="http://schemas.microsoft.com/office/excel/2006/main">
          <x14:cfRule type="expression" priority="1" id="{322B8B63-78E9-47EA-BF0B-AAC013F5DFC2}">
            <xm:f>J62&gt;INDEX(Lookup!$U$2:$U$10,MATCH($D$47,Lookup!$S$2:$S$10,0))</xm:f>
            <x14:dxf>
              <fill>
                <patternFill>
                  <bgColor theme="5" tint="0.39994506668294322"/>
                </patternFill>
              </fill>
            </x14:dxf>
          </x14:cfRule>
          <xm:sqref>J62:J1701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737AF1DB-B6A3-434C-9577-D220A08DFA18}">
          <x14:formula1>
            <xm:f>Lookup!$Q$2:$Q$19</xm:f>
          </x14:formula1>
          <xm:sqref>L4</xm:sqref>
        </x14:dataValidation>
        <x14:dataValidation type="list" allowBlank="1" showInputMessage="1" showErrorMessage="1" xr:uid="{BE3A87E5-E56F-4210-A33F-1E683EF58851}">
          <x14:formula1>
            <xm:f>Lookup!$J$12:$J$13</xm:f>
          </x14:formula1>
          <xm:sqref>Q50:Q1701</xm:sqref>
        </x14:dataValidation>
        <x14:dataValidation type="list" allowBlank="1" showInputMessage="1" showErrorMessage="1" xr:uid="{C563BB7C-5381-4A75-B8AE-A22769D1FFC9}">
          <x14:formula1>
            <xm:f>Lookup!$S$2:$S$10</xm:f>
          </x14:formula1>
          <xm:sqref>D47 D62:D1701</xm:sqref>
        </x14:dataValidation>
        <x14:dataValidation type="list" allowBlank="1" showInputMessage="1" showErrorMessage="1" xr:uid="{EC293F59-A0C6-4521-AEAD-B8B3C8816C5B}">
          <x14:formula1>
            <xm:f>Lookup!$D$8:$D$9</xm:f>
          </x14:formula1>
          <xm:sqref>C62:C1701</xm:sqref>
        </x14:dataValidation>
        <x14:dataValidation type="list" allowBlank="1" showInputMessage="1" showErrorMessage="1" xr:uid="{A25858A7-548E-4B31-9D14-59AF50C83F47}">
          <x14:formula1>
            <xm:f>Lookup!$C$2:$C$33</xm:f>
          </x14:formula1>
          <xm:sqref>B62:B1701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A2979-F4D8-43B0-A365-062E6B719900}">
  <sheetPr>
    <tabColor theme="8" tint="0.39997558519241921"/>
  </sheetPr>
  <dimension ref="A1:AK1703"/>
  <sheetViews>
    <sheetView showGridLines="0" zoomScale="80" zoomScaleNormal="80" zoomScaleSheetLayoutView="50" workbookViewId="0">
      <selection activeCell="R1" sqref="R1:AL1048576"/>
    </sheetView>
  </sheetViews>
  <sheetFormatPr defaultColWidth="8.77734375" defaultRowHeight="13.2" outlineLevelRow="1" x14ac:dyDescent="0.25"/>
  <cols>
    <col min="1" max="1" width="15.5546875" style="1" customWidth="1"/>
    <col min="2" max="2" width="12.77734375" style="1" customWidth="1"/>
    <col min="3" max="3" width="11.44140625" style="1" customWidth="1"/>
    <col min="4" max="4" width="15.77734375" style="1" bestFit="1" customWidth="1"/>
    <col min="5" max="5" width="13.5546875" style="1" customWidth="1"/>
    <col min="6" max="6" width="15.5546875" style="1" bestFit="1" customWidth="1"/>
    <col min="7" max="7" width="16.21875" style="2" customWidth="1"/>
    <col min="8" max="8" width="15.5546875" style="2" customWidth="1"/>
    <col min="9" max="9" width="15.5546875" style="1" customWidth="1"/>
    <col min="10" max="10" width="14.5546875" style="1" bestFit="1" customWidth="1"/>
    <col min="11" max="11" width="20.21875" style="1" bestFit="1" customWidth="1"/>
    <col min="12" max="12" width="16.21875" style="1" customWidth="1"/>
    <col min="13" max="13" width="13.77734375" style="1" customWidth="1"/>
    <col min="14" max="14" width="14.44140625" style="1" customWidth="1"/>
    <col min="15" max="15" width="20.21875" style="1" bestFit="1" customWidth="1"/>
    <col min="16" max="16" width="35.44140625" style="1" customWidth="1"/>
    <col min="17" max="17" width="15.21875" style="1" bestFit="1" customWidth="1"/>
    <col min="18" max="18" width="4.6640625" style="1" hidden="1" customWidth="1"/>
    <col min="19" max="19" width="11.88671875" style="1" hidden="1" customWidth="1"/>
    <col min="20" max="20" width="11.77734375" style="1" hidden="1" customWidth="1"/>
    <col min="21" max="23" width="0" style="1" hidden="1" customWidth="1"/>
    <col min="24" max="25" width="11.33203125" style="1" hidden="1" customWidth="1"/>
    <col min="26" max="26" width="13.44140625" style="1" hidden="1" customWidth="1"/>
    <col min="27" max="27" width="18.77734375" style="1" hidden="1" customWidth="1"/>
    <col min="28" max="28" width="14.5546875" style="1" hidden="1" customWidth="1"/>
    <col min="29" max="31" width="0" style="1" hidden="1" customWidth="1"/>
    <col min="32" max="32" width="11" style="1" hidden="1" customWidth="1"/>
    <col min="33" max="33" width="13" style="1" hidden="1" customWidth="1"/>
    <col min="34" max="34" width="13.109375" style="1" hidden="1" customWidth="1"/>
    <col min="35" max="35" width="11" style="1" hidden="1" customWidth="1"/>
    <col min="36" max="36" width="13" style="1" hidden="1" customWidth="1"/>
    <col min="37" max="37" width="12.6640625" style="1" hidden="1" customWidth="1"/>
    <col min="38" max="38" width="0" style="1" hidden="1" customWidth="1"/>
    <col min="39" max="16384" width="8.77734375" style="1"/>
  </cols>
  <sheetData>
    <row r="1" spans="2:25" x14ac:dyDescent="0.25">
      <c r="B1" s="122"/>
      <c r="G1" s="1"/>
      <c r="H1" s="1"/>
    </row>
    <row r="2" spans="2:25" ht="18" customHeight="1" x14ac:dyDescent="0.25">
      <c r="B2" s="121" t="s">
        <v>64</v>
      </c>
      <c r="C2" s="101"/>
      <c r="D2" s="119"/>
      <c r="E2" s="120"/>
      <c r="F2" s="120"/>
      <c r="G2" s="120"/>
      <c r="H2" s="120"/>
      <c r="I2" s="120"/>
      <c r="L2" s="35"/>
      <c r="M2" s="35"/>
      <c r="N2" s="35"/>
      <c r="O2" s="35"/>
      <c r="P2" s="236" t="s">
        <v>961</v>
      </c>
    </row>
    <row r="3" spans="2:25" ht="16.5" customHeight="1" thickBot="1" x14ac:dyDescent="0.3">
      <c r="B3" s="103"/>
      <c r="C3" s="101"/>
      <c r="D3" s="119"/>
      <c r="E3" s="101"/>
      <c r="F3" s="101"/>
      <c r="G3" s="101"/>
      <c r="H3" s="101"/>
      <c r="I3" s="101"/>
      <c r="L3" s="106"/>
    </row>
    <row r="4" spans="2:25" ht="18.600000000000001" customHeight="1" x14ac:dyDescent="0.25">
      <c r="B4" s="251" t="s">
        <v>63</v>
      </c>
      <c r="C4" s="252"/>
      <c r="D4" s="246"/>
      <c r="E4" s="246"/>
      <c r="F4" s="246"/>
      <c r="G4" s="246"/>
      <c r="H4" s="116"/>
      <c r="I4" s="116"/>
      <c r="J4" s="252" t="s">
        <v>62</v>
      </c>
      <c r="K4" s="252"/>
      <c r="L4" s="118"/>
      <c r="M4" s="117"/>
      <c r="N4" s="116"/>
      <c r="O4" s="116"/>
      <c r="P4" s="116"/>
      <c r="Q4" s="87"/>
      <c r="U4" s="86"/>
      <c r="X4" s="102"/>
      <c r="Y4" s="102"/>
    </row>
    <row r="5" spans="2:25" ht="15.6" customHeight="1" x14ac:dyDescent="0.3">
      <c r="B5" s="247"/>
      <c r="C5" s="248"/>
      <c r="D5" s="293"/>
      <c r="E5" s="294"/>
      <c r="F5" s="294"/>
      <c r="G5" s="294"/>
      <c r="H5" s="101"/>
      <c r="I5" s="101"/>
      <c r="J5" s="103"/>
      <c r="K5" s="101"/>
      <c r="L5" s="106"/>
      <c r="M5" s="79"/>
      <c r="O5" s="115"/>
      <c r="P5" s="1" t="s">
        <v>61</v>
      </c>
      <c r="Q5" s="34"/>
      <c r="U5" s="86"/>
      <c r="X5" s="102"/>
      <c r="Y5" s="102"/>
    </row>
    <row r="6" spans="2:25" ht="15.6" customHeight="1" x14ac:dyDescent="0.3">
      <c r="B6" s="249" t="s">
        <v>60</v>
      </c>
      <c r="C6" s="250"/>
      <c r="D6" s="292"/>
      <c r="E6" s="292"/>
      <c r="F6" s="292"/>
      <c r="G6" s="292"/>
      <c r="H6" s="21"/>
      <c r="I6" s="101"/>
      <c r="J6" s="250" t="s">
        <v>59</v>
      </c>
      <c r="K6" s="250"/>
      <c r="L6" s="163"/>
      <c r="M6" s="79"/>
      <c r="O6" s="162"/>
      <c r="P6" s="1" t="s">
        <v>58</v>
      </c>
      <c r="Q6" s="34"/>
      <c r="U6" s="86"/>
      <c r="X6" s="102"/>
      <c r="Y6" s="102"/>
    </row>
    <row r="7" spans="2:25" ht="15.6" customHeight="1" thickBot="1" x14ac:dyDescent="0.35">
      <c r="B7" s="114"/>
      <c r="C7" s="113"/>
      <c r="D7" s="38"/>
      <c r="E7" s="21"/>
      <c r="F7" s="21"/>
      <c r="G7" s="21"/>
      <c r="H7" s="101"/>
      <c r="I7" s="101"/>
      <c r="J7" s="103"/>
      <c r="K7" s="101"/>
      <c r="L7" s="106"/>
      <c r="M7" s="79"/>
      <c r="Q7" s="34"/>
      <c r="U7" s="86"/>
      <c r="X7" s="102"/>
      <c r="Y7" s="102"/>
    </row>
    <row r="8" spans="2:25" ht="18.75" customHeight="1" thickBot="1" x14ac:dyDescent="0.3">
      <c r="B8" s="249" t="s">
        <v>57</v>
      </c>
      <c r="C8" s="250"/>
      <c r="D8" s="161"/>
      <c r="H8" s="112"/>
      <c r="I8" s="111"/>
      <c r="J8" s="250" t="s">
        <v>56</v>
      </c>
      <c r="K8" s="250"/>
      <c r="L8" s="110" t="s">
        <v>55</v>
      </c>
      <c r="M8" s="109"/>
      <c r="N8" s="109"/>
      <c r="Q8" s="34"/>
      <c r="U8" s="86"/>
      <c r="X8" s="102"/>
      <c r="Y8" s="102"/>
    </row>
    <row r="9" spans="2:25" ht="16.5" customHeight="1" x14ac:dyDescent="0.25">
      <c r="B9" s="104"/>
      <c r="C9" s="108"/>
      <c r="D9" s="107"/>
      <c r="E9" s="100"/>
      <c r="F9" s="100"/>
      <c r="G9" s="35"/>
      <c r="H9" s="35"/>
      <c r="I9" s="35"/>
      <c r="J9" s="103"/>
      <c r="K9" s="101"/>
      <c r="L9" s="106"/>
      <c r="M9" s="35"/>
      <c r="Q9" s="34"/>
      <c r="U9" s="86"/>
      <c r="X9" s="102"/>
      <c r="Y9" s="102"/>
    </row>
    <row r="10" spans="2:25" ht="18.75" customHeight="1" x14ac:dyDescent="0.25">
      <c r="B10" s="249" t="s">
        <v>54</v>
      </c>
      <c r="C10" s="250"/>
      <c r="E10" s="105"/>
      <c r="G10" s="1"/>
      <c r="H10" s="101"/>
      <c r="K10" s="35" t="s">
        <v>53</v>
      </c>
      <c r="L10" s="160">
        <v>0</v>
      </c>
      <c r="M10" s="101"/>
      <c r="N10" s="101"/>
      <c r="Q10" s="34"/>
      <c r="U10" s="86"/>
    </row>
    <row r="11" spans="2:25" ht="18.75" customHeight="1" x14ac:dyDescent="0.3">
      <c r="B11" s="104"/>
      <c r="C11" s="35">
        <v>1</v>
      </c>
      <c r="D11" s="245"/>
      <c r="E11" s="255"/>
      <c r="F11" s="255"/>
      <c r="G11" s="255"/>
      <c r="H11" s="101"/>
      <c r="J11" s="35"/>
      <c r="K11" s="35"/>
      <c r="L11" s="100"/>
      <c r="M11" s="101"/>
      <c r="N11" s="101"/>
      <c r="Q11" s="34"/>
      <c r="U11" s="86"/>
    </row>
    <row r="12" spans="2:25" ht="18.75" customHeight="1" x14ac:dyDescent="0.3">
      <c r="B12" s="60"/>
      <c r="C12" s="35">
        <v>2</v>
      </c>
      <c r="D12" s="245"/>
      <c r="E12" s="255"/>
      <c r="F12" s="255"/>
      <c r="G12" s="255"/>
      <c r="H12" s="101"/>
      <c r="I12" s="101"/>
      <c r="J12" s="103"/>
      <c r="K12" s="35" t="s">
        <v>52</v>
      </c>
      <c r="L12" s="160"/>
      <c r="N12" s="101"/>
      <c r="O12" s="101"/>
      <c r="P12" s="101"/>
      <c r="Q12" s="34"/>
      <c r="U12" s="86"/>
      <c r="X12" s="102"/>
      <c r="Y12" s="102"/>
    </row>
    <row r="13" spans="2:25" ht="18.600000000000001" customHeight="1" x14ac:dyDescent="0.25">
      <c r="B13" s="253"/>
      <c r="C13" s="35">
        <v>3</v>
      </c>
      <c r="D13" s="245"/>
      <c r="E13" s="245"/>
      <c r="F13" s="245"/>
      <c r="G13" s="245"/>
      <c r="H13" s="101"/>
      <c r="I13" s="101"/>
      <c r="M13" s="101"/>
      <c r="N13" s="23"/>
      <c r="O13" s="100"/>
      <c r="P13" s="100"/>
      <c r="Q13" s="34"/>
      <c r="U13" s="86"/>
    </row>
    <row r="14" spans="2:25" ht="18.600000000000001" customHeight="1" x14ac:dyDescent="0.25">
      <c r="B14" s="253"/>
      <c r="C14" s="35">
        <v>4</v>
      </c>
      <c r="D14" s="245"/>
      <c r="E14" s="245"/>
      <c r="F14" s="245"/>
      <c r="G14" s="245"/>
      <c r="H14" s="101"/>
      <c r="I14" s="101"/>
      <c r="M14" s="101"/>
      <c r="N14" s="23"/>
      <c r="O14" s="100"/>
      <c r="P14" s="100"/>
      <c r="Q14" s="34"/>
      <c r="U14" s="86"/>
    </row>
    <row r="15" spans="2:25" ht="18.600000000000001" customHeight="1" thickBot="1" x14ac:dyDescent="0.3">
      <c r="B15" s="254"/>
      <c r="C15" s="84"/>
      <c r="D15" s="84"/>
      <c r="E15" s="84"/>
      <c r="F15" s="84"/>
      <c r="G15" s="99"/>
      <c r="H15" s="97"/>
      <c r="I15" s="98"/>
      <c r="J15" s="98"/>
      <c r="K15" s="97"/>
      <c r="L15" s="95"/>
      <c r="M15" s="95"/>
      <c r="N15" s="96"/>
      <c r="O15" s="95"/>
      <c r="P15" s="95"/>
      <c r="Q15" s="83"/>
      <c r="U15" s="86"/>
    </row>
    <row r="16" spans="2:25" ht="18.600000000000001" customHeight="1" outlineLevel="1" x14ac:dyDescent="0.25">
      <c r="B16" s="94"/>
      <c r="C16" s="93"/>
      <c r="D16" s="92"/>
      <c r="E16" s="92"/>
      <c r="F16" s="92"/>
      <c r="G16" s="92"/>
      <c r="H16" s="90"/>
      <c r="I16" s="91"/>
      <c r="J16" s="91"/>
      <c r="K16" s="90"/>
      <c r="L16" s="88"/>
      <c r="M16" s="88"/>
      <c r="N16" s="89"/>
      <c r="O16" s="88"/>
      <c r="P16" s="88"/>
      <c r="Q16" s="87"/>
      <c r="U16" s="86"/>
    </row>
    <row r="17" spans="2:37" ht="18.75" customHeight="1" outlineLevel="1" x14ac:dyDescent="0.25">
      <c r="B17" s="60"/>
      <c r="G17" s="1"/>
      <c r="H17" s="1"/>
      <c r="J17" s="301" t="s">
        <v>51</v>
      </c>
      <c r="K17" s="302"/>
      <c r="L17" s="302"/>
      <c r="M17" s="302"/>
      <c r="N17" s="302"/>
      <c r="O17" s="302"/>
      <c r="P17" s="302"/>
      <c r="Q17" s="303"/>
      <c r="U17" s="86"/>
    </row>
    <row r="18" spans="2:37" ht="18.75" customHeight="1" outlineLevel="1" x14ac:dyDescent="0.25">
      <c r="B18" s="60"/>
      <c r="G18" s="1"/>
      <c r="H18" s="1"/>
      <c r="J18" s="270" t="s">
        <v>50</v>
      </c>
      <c r="K18" s="271"/>
      <c r="L18" s="271"/>
      <c r="M18" s="271"/>
      <c r="N18" s="271"/>
      <c r="O18" s="271"/>
      <c r="P18" s="271"/>
      <c r="Q18" s="272"/>
      <c r="U18" s="86"/>
    </row>
    <row r="19" spans="2:37" ht="18.75" customHeight="1" outlineLevel="1" x14ac:dyDescent="0.25">
      <c r="B19" s="295" t="s">
        <v>49</v>
      </c>
      <c r="C19" s="296"/>
      <c r="D19" s="263"/>
      <c r="E19" s="263"/>
      <c r="F19" s="263"/>
      <c r="G19" s="264" t="s">
        <v>48</v>
      </c>
      <c r="H19" s="267"/>
      <c r="J19" s="273"/>
      <c r="K19" s="274"/>
      <c r="L19" s="274"/>
      <c r="M19" s="274"/>
      <c r="N19" s="274"/>
      <c r="O19" s="274"/>
      <c r="P19" s="274"/>
      <c r="Q19" s="275"/>
      <c r="U19" s="86"/>
    </row>
    <row r="20" spans="2:37" ht="18.75" customHeight="1" outlineLevel="1" x14ac:dyDescent="0.25">
      <c r="B20" s="297"/>
      <c r="C20" s="298"/>
      <c r="D20" s="263"/>
      <c r="E20" s="263"/>
      <c r="F20" s="263"/>
      <c r="G20" s="265"/>
      <c r="H20" s="268"/>
      <c r="J20" s="273"/>
      <c r="K20" s="274"/>
      <c r="L20" s="274"/>
      <c r="M20" s="274"/>
      <c r="N20" s="274"/>
      <c r="O20" s="274"/>
      <c r="P20" s="274"/>
      <c r="Q20" s="275"/>
      <c r="U20" s="86"/>
    </row>
    <row r="21" spans="2:37" ht="18.75" customHeight="1" outlineLevel="1" x14ac:dyDescent="0.25">
      <c r="B21" s="299" t="s">
        <v>47</v>
      </c>
      <c r="C21" s="300"/>
      <c r="D21" s="263"/>
      <c r="E21" s="263"/>
      <c r="F21" s="263"/>
      <c r="G21" s="266"/>
      <c r="H21" s="269"/>
      <c r="J21" s="273"/>
      <c r="K21" s="274"/>
      <c r="L21" s="274"/>
      <c r="M21" s="274"/>
      <c r="N21" s="274"/>
      <c r="O21" s="274"/>
      <c r="P21" s="274"/>
      <c r="Q21" s="275"/>
      <c r="U21" s="86"/>
    </row>
    <row r="22" spans="2:37" ht="18.75" customHeight="1" outlineLevel="1" x14ac:dyDescent="0.25">
      <c r="B22" s="60"/>
      <c r="G22" s="1"/>
      <c r="H22" s="1"/>
      <c r="J22" s="273"/>
      <c r="K22" s="274"/>
      <c r="L22" s="274"/>
      <c r="M22" s="274"/>
      <c r="N22" s="274"/>
      <c r="O22" s="274"/>
      <c r="P22" s="274"/>
      <c r="Q22" s="275"/>
      <c r="U22" s="86"/>
    </row>
    <row r="23" spans="2:37" ht="18.75" customHeight="1" outlineLevel="1" x14ac:dyDescent="0.25">
      <c r="B23" s="60"/>
      <c r="G23" s="1"/>
      <c r="H23" s="1"/>
      <c r="J23" s="276"/>
      <c r="K23" s="277"/>
      <c r="L23" s="277"/>
      <c r="M23" s="277"/>
      <c r="N23" s="277"/>
      <c r="O23" s="277"/>
      <c r="P23" s="277"/>
      <c r="Q23" s="278"/>
    </row>
    <row r="24" spans="2:37" outlineLevel="1" x14ac:dyDescent="0.25">
      <c r="B24" s="60"/>
      <c r="G24" s="1"/>
      <c r="H24" s="1"/>
      <c r="Q24" s="34"/>
    </row>
    <row r="25" spans="2:37" ht="13.8" thickBot="1" x14ac:dyDescent="0.3">
      <c r="B25" s="85"/>
      <c r="C25" s="84"/>
      <c r="D25" s="84"/>
      <c r="E25" s="84"/>
      <c r="F25" s="84"/>
      <c r="G25" s="84"/>
      <c r="H25" s="84"/>
      <c r="I25" s="84"/>
      <c r="J25" s="84"/>
      <c r="K25" s="84"/>
      <c r="L25" s="84"/>
      <c r="M25" s="84"/>
      <c r="N25" s="84"/>
      <c r="O25" s="84"/>
      <c r="P25" s="84"/>
      <c r="Q25" s="83"/>
    </row>
    <row r="26" spans="2:37" ht="13.8" outlineLevel="1" thickBot="1" x14ac:dyDescent="0.3">
      <c r="B26" s="286" t="s">
        <v>46</v>
      </c>
      <c r="C26" s="287"/>
      <c r="D26" s="287"/>
      <c r="E26" s="287"/>
      <c r="F26" s="287"/>
      <c r="G26" s="287"/>
      <c r="H26" s="287"/>
      <c r="I26" s="287"/>
      <c r="J26" s="287"/>
      <c r="K26" s="287"/>
      <c r="L26" s="287"/>
      <c r="M26" s="287"/>
      <c r="N26" s="287"/>
      <c r="O26" s="287"/>
      <c r="P26" s="287"/>
      <c r="Q26" s="288"/>
    </row>
    <row r="27" spans="2:37" outlineLevel="1" x14ac:dyDescent="0.25">
      <c r="B27" s="60"/>
      <c r="G27" s="1"/>
      <c r="H27" s="1"/>
      <c r="Q27" s="34"/>
    </row>
    <row r="28" spans="2:37" ht="13.05" customHeight="1" outlineLevel="1" x14ac:dyDescent="0.3">
      <c r="B28" s="60"/>
      <c r="C28" s="284" t="s">
        <v>45</v>
      </c>
      <c r="D28" s="284"/>
      <c r="E28" s="284"/>
      <c r="F28" s="284"/>
      <c r="G28" s="284"/>
      <c r="H28" s="1"/>
      <c r="I28" s="262" t="s">
        <v>23</v>
      </c>
      <c r="J28" s="262"/>
      <c r="K28" s="262"/>
      <c r="L28" s="262"/>
      <c r="M28" s="42"/>
      <c r="N28" s="262" t="s">
        <v>44</v>
      </c>
      <c r="O28" s="262"/>
      <c r="P28" s="262"/>
      <c r="Q28" s="34"/>
      <c r="W28" s="322" t="s">
        <v>23</v>
      </c>
      <c r="X28" s="322"/>
      <c r="Y28" s="322"/>
      <c r="Z28" s="322"/>
      <c r="AA28" s="322"/>
      <c r="AB28" s="322"/>
      <c r="AC28" s="21"/>
      <c r="AD28" s="21"/>
      <c r="AE28" s="21"/>
      <c r="AF28" s="21"/>
      <c r="AG28" s="21"/>
      <c r="AH28" s="21"/>
      <c r="AI28" s="21"/>
      <c r="AJ28" s="21"/>
      <c r="AK28" s="21"/>
    </row>
    <row r="29" spans="2:37" ht="41.4" outlineLevel="1" x14ac:dyDescent="0.3">
      <c r="B29" s="60"/>
      <c r="C29" s="285" t="s">
        <v>43</v>
      </c>
      <c r="D29" s="289" t="s">
        <v>42</v>
      </c>
      <c r="E29" s="290"/>
      <c r="F29" s="304" t="s">
        <v>41</v>
      </c>
      <c r="G29" s="305"/>
      <c r="H29" s="1"/>
      <c r="I29" s="76"/>
      <c r="J29" s="75" t="s">
        <v>35</v>
      </c>
      <c r="K29" s="75" t="s">
        <v>34</v>
      </c>
      <c r="L29" s="75" t="s">
        <v>33</v>
      </c>
      <c r="M29" s="42"/>
      <c r="N29" s="262" t="s">
        <v>30</v>
      </c>
      <c r="O29" s="261" t="s">
        <v>40</v>
      </c>
      <c r="P29" s="261" t="s">
        <v>39</v>
      </c>
      <c r="Q29" s="34"/>
      <c r="W29" s="321"/>
      <c r="X29" s="323" t="s">
        <v>960</v>
      </c>
      <c r="Y29" s="323" t="s">
        <v>952</v>
      </c>
      <c r="Z29" s="323" t="s">
        <v>33</v>
      </c>
      <c r="AA29" s="323" t="s">
        <v>953</v>
      </c>
      <c r="AB29" s="324" t="s">
        <v>954</v>
      </c>
      <c r="AC29" s="21"/>
      <c r="AD29" s="21"/>
      <c r="AE29" s="325" t="s">
        <v>43</v>
      </c>
      <c r="AF29" s="326" t="s">
        <v>955</v>
      </c>
      <c r="AG29" s="326" t="s">
        <v>956</v>
      </c>
      <c r="AH29" s="327" t="s">
        <v>957</v>
      </c>
      <c r="AI29" s="328" t="s">
        <v>958</v>
      </c>
      <c r="AJ29" s="328" t="s">
        <v>959</v>
      </c>
      <c r="AK29" s="329" t="s">
        <v>957</v>
      </c>
    </row>
    <row r="30" spans="2:37" ht="14.4" outlineLevel="1" x14ac:dyDescent="0.3">
      <c r="B30" s="60"/>
      <c r="C30" s="285"/>
      <c r="D30" s="82" t="s">
        <v>38</v>
      </c>
      <c r="E30" s="82" t="s">
        <v>37</v>
      </c>
      <c r="F30" s="156" t="s">
        <v>38</v>
      </c>
      <c r="G30" s="156" t="s">
        <v>37</v>
      </c>
      <c r="H30" s="1"/>
      <c r="I30" s="70" t="s">
        <v>31</v>
      </c>
      <c r="J30" s="69">
        <f>SUM(K50:K1700)-J31-J32</f>
        <v>0</v>
      </c>
      <c r="K30" s="69">
        <f>SUM(L50:L1700)-K31-K32</f>
        <v>0</v>
      </c>
      <c r="L30" s="74">
        <f>SUM(M50:M1700)-L31-L32</f>
        <v>0</v>
      </c>
      <c r="M30" s="42"/>
      <c r="N30" s="262"/>
      <c r="O30" s="261"/>
      <c r="P30" s="261"/>
      <c r="Q30" s="34"/>
      <c r="W30" s="321" t="s">
        <v>31</v>
      </c>
      <c r="X30" s="330">
        <f>J30*$I$35</f>
        <v>0</v>
      </c>
      <c r="Y30" s="330">
        <f>K30*$I$35</f>
        <v>0</v>
      </c>
      <c r="Z30" s="331">
        <f>L30*$I$35</f>
        <v>0</v>
      </c>
      <c r="AA30" s="331">
        <v>1000</v>
      </c>
      <c r="AB30" s="321">
        <v>4200</v>
      </c>
      <c r="AC30" s="21"/>
      <c r="AD30" s="21"/>
      <c r="AE30" s="319" t="str">
        <f>C31</f>
        <v/>
      </c>
      <c r="AF30" s="330">
        <f>$I$35*INDEX($D$31:$D$43,MATCH(AE30,$C$31:$C$43,0))</f>
        <v>0</v>
      </c>
      <c r="AG30" s="331">
        <f>$I$35*INDEX($E$31:$E$43,MATCH(AE30,$C$31:$C$43,0))</f>
        <v>0</v>
      </c>
      <c r="AH30" s="332">
        <f>AG30-(INDEX($E$31:$E$43,MATCH(AE30,$C$31:$C$43,0)))</f>
        <v>0</v>
      </c>
      <c r="AI30" s="330">
        <f>$I$44*INDEX($F$31:$F$43,MATCH(AE30,$C$31:$C$43,0))</f>
        <v>0</v>
      </c>
      <c r="AJ30" s="331">
        <f>$I$44*INDEX($G$31:$G$43,MATCH(AE30,$C$31:$C$43,0))</f>
        <v>0</v>
      </c>
      <c r="AK30" s="332">
        <f>AJ30-(INDEX($G$31:$G$43,MATCH(AE30,$C$31:$C$43,0)))</f>
        <v>0</v>
      </c>
    </row>
    <row r="31" spans="2:37" ht="14.4" outlineLevel="1" x14ac:dyDescent="0.3">
      <c r="B31" s="60"/>
      <c r="C31" s="20" t="str" cm="1">
        <f t="array" ref="C31">IF(IFERROR(INDEX($B$50:$B$1700,MATCH(0,COUNTIF($C$29:C29,$B$50:$B$1700),0)),"")=0,"",IFERROR(INDEX($B$50:$B$1700,MATCH(0,COUNTIF($C$29:C29,$B$50:$B$1700),0)),""))</f>
        <v/>
      </c>
      <c r="D31" s="64">
        <f>SUMIF($B$50:$B$1700,$C31,L$50:L$1700)</f>
        <v>0</v>
      </c>
      <c r="E31" s="65">
        <f t="shared" ref="E31:G43" si="0">SUMIF($B$50:$B$1700,$C31,M$50:M$1700)</f>
        <v>0</v>
      </c>
      <c r="F31" s="64">
        <f t="shared" si="0"/>
        <v>0</v>
      </c>
      <c r="G31" s="63">
        <f t="shared" si="0"/>
        <v>0</v>
      </c>
      <c r="H31" s="1"/>
      <c r="I31" s="70" t="s">
        <v>29</v>
      </c>
      <c r="J31" s="69">
        <f>SUMIFS($K$50:$K$1700,$D$50:$D$1700,$D$47)+SUMIFS($K$50:$K$1700,$D$50:$D$1700,$D$47-1)</f>
        <v>0</v>
      </c>
      <c r="K31" s="69">
        <f>SUMIFS($L$50:$L$1700,$D$50:$D$1700,$D$47)+SUMIFS($L$50:$L$1700,$D$50:$D$1700,$D$47-1)</f>
        <v>0</v>
      </c>
      <c r="L31" s="74">
        <f>SUMIFS($M$50:$M$1700,$D$50:$D$1700,$D$47)+SUMIFS($M$50:$M$1700,$D$50:$D$1700,$D$47-1)</f>
        <v>0</v>
      </c>
      <c r="M31" s="53"/>
      <c r="N31" s="72"/>
      <c r="O31" s="81"/>
      <c r="P31" s="77">
        <f>O31</f>
        <v>0</v>
      </c>
      <c r="Q31" s="34"/>
      <c r="W31" s="321"/>
      <c r="X31" s="321"/>
      <c r="Y31" s="321"/>
      <c r="Z31" s="331"/>
      <c r="AA31" s="332">
        <f>Z30-AA30</f>
        <v>-1000</v>
      </c>
      <c r="AB31" s="321">
        <v>5920</v>
      </c>
      <c r="AC31" s="21"/>
      <c r="AD31" s="21"/>
      <c r="AE31" s="319" t="str">
        <f t="shared" ref="AE31:AE42" si="1">C32</f>
        <v/>
      </c>
      <c r="AF31" s="330">
        <f t="shared" ref="AF31:AF42" si="2">$I$35*INDEX($D$31:$D$43,MATCH(AE31,$C$31:$C$43,0))</f>
        <v>0</v>
      </c>
      <c r="AG31" s="331">
        <f t="shared" ref="AG31:AG42" si="3">$I$35*INDEX($E$31:$E$43,MATCH(AE31,$C$31:$C$43,0))</f>
        <v>0</v>
      </c>
      <c r="AH31" s="332">
        <f t="shared" ref="AH31:AH42" si="4">AG31-(INDEX($E$31:$E$43,MATCH(AE31,$C$31:$C$43,0)))</f>
        <v>0</v>
      </c>
      <c r="AI31" s="330">
        <f t="shared" ref="AI31:AI42" si="5">$I$44*INDEX($F$31:$F$43,MATCH(AE31,$C$31:$C$43,0))</f>
        <v>0</v>
      </c>
      <c r="AJ31" s="331">
        <f t="shared" ref="AJ31:AJ42" si="6">$I$44*INDEX($G$31:$G$43,MATCH(AE31,$C$31:$C$43,0))</f>
        <v>0</v>
      </c>
      <c r="AK31" s="332">
        <f t="shared" ref="AK31:AK42" si="7">AJ31-(INDEX($G$31:$G$43,MATCH(AE31,$C$31:$C$43,0)))</f>
        <v>0</v>
      </c>
    </row>
    <row r="32" spans="2:37" ht="14.4" outlineLevel="1" x14ac:dyDescent="0.3">
      <c r="B32" s="60"/>
      <c r="C32" s="20" t="str" cm="1">
        <f t="array" ref="C32">IF(IFERROR(INDEX($B$50:$B$1700,MATCH(0,COUNTIF($C$29:C31,$B$50:$B$1700),0)),"")=0,"",IFERROR(INDEX($B$50:$B$1700,MATCH(0,COUNTIF($C$29:C31,$B$50:$B$1700),0)),""))</f>
        <v/>
      </c>
      <c r="D32" s="64">
        <f t="shared" ref="D32:D44" si="8">SUMIF($B$50:$B$1700,$C32,L$50:L$1700)</f>
        <v>0</v>
      </c>
      <c r="E32" s="65">
        <f t="shared" si="0"/>
        <v>0</v>
      </c>
      <c r="F32" s="64">
        <f t="shared" si="0"/>
        <v>0</v>
      </c>
      <c r="G32" s="63">
        <f t="shared" si="0"/>
        <v>0</v>
      </c>
      <c r="H32" s="1"/>
      <c r="I32" s="70" t="s">
        <v>3</v>
      </c>
      <c r="J32" s="69">
        <f>SUMIFS($K$50:$K$1700,$C$50:$C$1700,I32,$D$50:$D$1700,"")</f>
        <v>0</v>
      </c>
      <c r="K32" s="69">
        <f>SUMIFS($L$50:$L$1700,$C$50:$C$1700,I32,$D$50:$D$1700,"")</f>
        <v>0</v>
      </c>
      <c r="L32" s="74">
        <f>SUMIFS($M$50:$M$1700,$C$50:$C$1700,I32,$D$50:$D$1700,"")</f>
        <v>0</v>
      </c>
      <c r="M32" s="53"/>
      <c r="N32" s="72"/>
      <c r="O32" s="71"/>
      <c r="P32" s="77" t="str">
        <f>IF(ISBLANK(O32),"",P31+O32)</f>
        <v/>
      </c>
      <c r="Q32" s="34"/>
      <c r="W32" s="321" t="s">
        <v>29</v>
      </c>
      <c r="X32" s="330">
        <f>J31*$I$35</f>
        <v>0</v>
      </c>
      <c r="Y32" s="330">
        <f>K31*$I$35</f>
        <v>0</v>
      </c>
      <c r="Z32" s="331">
        <f>L31*$I$35</f>
        <v>0</v>
      </c>
      <c r="AA32" s="332">
        <f>Z32</f>
        <v>0</v>
      </c>
      <c r="AB32" s="321">
        <v>5920</v>
      </c>
      <c r="AC32" s="21"/>
      <c r="AD32" s="21"/>
      <c r="AE32" s="319" t="str">
        <f t="shared" si="1"/>
        <v/>
      </c>
      <c r="AF32" s="330">
        <f t="shared" si="2"/>
        <v>0</v>
      </c>
      <c r="AG32" s="331">
        <f t="shared" si="3"/>
        <v>0</v>
      </c>
      <c r="AH32" s="332">
        <f t="shared" si="4"/>
        <v>0</v>
      </c>
      <c r="AI32" s="330">
        <f t="shared" si="5"/>
        <v>0</v>
      </c>
      <c r="AJ32" s="331">
        <f t="shared" si="6"/>
        <v>0</v>
      </c>
      <c r="AK32" s="332">
        <f t="shared" si="7"/>
        <v>0</v>
      </c>
    </row>
    <row r="33" spans="2:37" ht="15" outlineLevel="1" thickBot="1" x14ac:dyDescent="0.35">
      <c r="B33" s="60"/>
      <c r="C33" s="20" t="str" cm="1">
        <f t="array" ref="C33">IF(IFERROR(INDEX($B$50:$B$1700,MATCH(0,COUNTIF($C$29:C32,$B$50:$B$1700),0)),"")=0,"",IFERROR(INDEX($B$50:$B$1700,MATCH(0,COUNTIF($C$29:C32,$B$50:$B$1700),0)),""))</f>
        <v/>
      </c>
      <c r="D33" s="64">
        <f t="shared" si="8"/>
        <v>0</v>
      </c>
      <c r="E33" s="65">
        <f t="shared" si="0"/>
        <v>0</v>
      </c>
      <c r="F33" s="64">
        <f t="shared" si="0"/>
        <v>0</v>
      </c>
      <c r="G33" s="63">
        <f t="shared" si="0"/>
        <v>0</v>
      </c>
      <c r="H33" s="1"/>
      <c r="I33" s="68" t="s">
        <v>28</v>
      </c>
      <c r="J33" s="67">
        <f>SUM(J30:J32)</f>
        <v>0</v>
      </c>
      <c r="K33" s="67">
        <f>SUM(K30:K32)</f>
        <v>0</v>
      </c>
      <c r="L33" s="66">
        <f>SUM(L30:L32)</f>
        <v>0</v>
      </c>
      <c r="M33" s="53"/>
      <c r="N33" s="72"/>
      <c r="O33" s="71"/>
      <c r="P33" s="77" t="str">
        <f>IF(ISBLANK(O33),"",P32+O33)</f>
        <v/>
      </c>
      <c r="Q33" s="34"/>
      <c r="W33" s="321" t="s">
        <v>3</v>
      </c>
      <c r="X33" s="330">
        <f>J32*$I$35</f>
        <v>0</v>
      </c>
      <c r="Y33" s="330">
        <f>K32*$I$35</f>
        <v>0</v>
      </c>
      <c r="Z33" s="331">
        <f>L32*$I$35</f>
        <v>0</v>
      </c>
      <c r="AA33" s="332">
        <f>Z33</f>
        <v>0</v>
      </c>
      <c r="AB33" s="321">
        <v>5920</v>
      </c>
      <c r="AC33" s="21"/>
      <c r="AD33" s="21"/>
      <c r="AE33" s="319" t="str">
        <f t="shared" si="1"/>
        <v/>
      </c>
      <c r="AF33" s="330">
        <f t="shared" si="2"/>
        <v>0</v>
      </c>
      <c r="AG33" s="331">
        <f t="shared" si="3"/>
        <v>0</v>
      </c>
      <c r="AH33" s="332">
        <f t="shared" si="4"/>
        <v>0</v>
      </c>
      <c r="AI33" s="330">
        <f t="shared" si="5"/>
        <v>0</v>
      </c>
      <c r="AJ33" s="331">
        <f t="shared" si="6"/>
        <v>0</v>
      </c>
      <c r="AK33" s="332">
        <f t="shared" si="7"/>
        <v>0</v>
      </c>
    </row>
    <row r="34" spans="2:37" ht="15" outlineLevel="1" thickTop="1" x14ac:dyDescent="0.3">
      <c r="B34" s="60"/>
      <c r="C34" s="20" t="str" cm="1">
        <f t="array" ref="C34">IF(IFERROR(INDEX($B$50:$B$1700,MATCH(0,COUNTIF($C$29:C33,$B$50:$B$1700),0)),"")=0,"",IFERROR(INDEX($B$50:$B$1700,MATCH(0,COUNTIF($C$29:C33,$B$50:$B$1700),0)),""))</f>
        <v/>
      </c>
      <c r="D34" s="64">
        <f t="shared" si="8"/>
        <v>0</v>
      </c>
      <c r="E34" s="65">
        <f t="shared" si="0"/>
        <v>0</v>
      </c>
      <c r="F34" s="64">
        <f t="shared" si="0"/>
        <v>0</v>
      </c>
      <c r="G34" s="63">
        <f t="shared" si="0"/>
        <v>0</v>
      </c>
      <c r="H34" s="1"/>
      <c r="I34" s="62"/>
      <c r="J34" s="61"/>
      <c r="K34" s="231"/>
      <c r="L34" s="61"/>
      <c r="M34" s="80"/>
      <c r="N34" s="72"/>
      <c r="O34" s="71"/>
      <c r="P34" s="77" t="str">
        <f>IF(ISBLANK(O34),"",P33+O34)</f>
        <v/>
      </c>
      <c r="Q34" s="34"/>
      <c r="W34" s="68" t="s">
        <v>28</v>
      </c>
      <c r="X34" s="333">
        <f>SUM(X30:X33)</f>
        <v>0</v>
      </c>
      <c r="Y34" s="333">
        <f>SUM(Y30:Y33)</f>
        <v>0</v>
      </c>
      <c r="Z34" s="334">
        <f>SUM(Z30:Z33)</f>
        <v>0</v>
      </c>
      <c r="AA34" s="334">
        <f>SUM(AA30:AA33)</f>
        <v>0</v>
      </c>
      <c r="AB34" s="335"/>
      <c r="AC34" s="21"/>
      <c r="AD34" s="21"/>
      <c r="AE34" s="319" t="str">
        <f t="shared" si="1"/>
        <v/>
      </c>
      <c r="AF34" s="330">
        <f t="shared" si="2"/>
        <v>0</v>
      </c>
      <c r="AG34" s="331">
        <f t="shared" si="3"/>
        <v>0</v>
      </c>
      <c r="AH34" s="332">
        <f t="shared" si="4"/>
        <v>0</v>
      </c>
      <c r="AI34" s="330">
        <f t="shared" si="5"/>
        <v>0</v>
      </c>
      <c r="AJ34" s="331">
        <f t="shared" si="6"/>
        <v>0</v>
      </c>
      <c r="AK34" s="332">
        <f t="shared" si="7"/>
        <v>0</v>
      </c>
    </row>
    <row r="35" spans="2:37" ht="14.4" outlineLevel="1" x14ac:dyDescent="0.3">
      <c r="B35" s="60"/>
      <c r="C35" s="20" t="str" cm="1">
        <f t="array" ref="C35">IF(IFERROR(INDEX($B$50:$B$1700,MATCH(0,COUNTIF($C$29:C34,$B$50:$B$1700),0)),"")=0,"",IFERROR(INDEX($B$50:$B$1700,MATCH(0,COUNTIF($C$29:C34,$B$50:$B$1700),0)),""))</f>
        <v/>
      </c>
      <c r="D35" s="64">
        <f t="shared" si="8"/>
        <v>0</v>
      </c>
      <c r="E35" s="65">
        <f t="shared" si="0"/>
        <v>0</v>
      </c>
      <c r="F35" s="64">
        <f t="shared" si="0"/>
        <v>0</v>
      </c>
      <c r="G35" s="63">
        <f t="shared" si="0"/>
        <v>0</v>
      </c>
      <c r="H35" s="1"/>
      <c r="I35" s="56">
        <v>0.7</v>
      </c>
      <c r="J35" s="55">
        <f>MROUND(J33*$I$35,0.25)</f>
        <v>0</v>
      </c>
      <c r="K35" s="55">
        <f>MROUND(K33*$I$35,0.25)</f>
        <v>0</v>
      </c>
      <c r="L35" s="54">
        <f>ROUND(L33*$I$35,2)</f>
        <v>0</v>
      </c>
      <c r="N35" s="72"/>
      <c r="O35" s="71"/>
      <c r="P35" s="77" t="str">
        <f>IF(ISBLANK(O35),"",P34+O35)</f>
        <v/>
      </c>
      <c r="Q35" s="34"/>
      <c r="W35" s="21"/>
      <c r="X35" s="21"/>
      <c r="Y35" s="21"/>
      <c r="Z35" s="21"/>
      <c r="AA35" s="21"/>
      <c r="AB35" s="21"/>
      <c r="AC35" s="21"/>
      <c r="AD35" s="21"/>
      <c r="AE35" s="319" t="str">
        <f t="shared" si="1"/>
        <v/>
      </c>
      <c r="AF35" s="330">
        <f t="shared" si="2"/>
        <v>0</v>
      </c>
      <c r="AG35" s="331">
        <f t="shared" si="3"/>
        <v>0</v>
      </c>
      <c r="AH35" s="332">
        <f t="shared" si="4"/>
        <v>0</v>
      </c>
      <c r="AI35" s="330">
        <f t="shared" si="5"/>
        <v>0</v>
      </c>
      <c r="AJ35" s="331">
        <f t="shared" si="6"/>
        <v>0</v>
      </c>
      <c r="AK35" s="332">
        <f t="shared" si="7"/>
        <v>0</v>
      </c>
    </row>
    <row r="36" spans="2:37" ht="14.4" outlineLevel="1" x14ac:dyDescent="0.3">
      <c r="B36" s="60"/>
      <c r="C36" s="20" t="str" cm="1">
        <f t="array" ref="C36">IF(IFERROR(INDEX($B$50:$B$1700,MATCH(0,COUNTIF($C$29:C35,$B$50:$B$1700),0)),"")=0,"",IFERROR(INDEX($B$50:$B$1700,MATCH(0,COUNTIF($C$29:C35,$B$50:$B$1700),0)),""))</f>
        <v/>
      </c>
      <c r="D36" s="64">
        <f t="shared" si="8"/>
        <v>0</v>
      </c>
      <c r="E36" s="65">
        <f t="shared" si="0"/>
        <v>0</v>
      </c>
      <c r="F36" s="64">
        <f t="shared" si="0"/>
        <v>0</v>
      </c>
      <c r="G36" s="63">
        <f t="shared" si="0"/>
        <v>0</v>
      </c>
      <c r="H36" s="1"/>
      <c r="J36" s="79"/>
      <c r="M36" s="78"/>
      <c r="N36" s="227"/>
      <c r="O36" s="228"/>
      <c r="P36" s="229"/>
      <c r="Q36" s="34"/>
      <c r="W36" s="21"/>
      <c r="X36" s="21"/>
      <c r="Y36" s="21"/>
      <c r="Z36" s="21"/>
      <c r="AA36" s="21"/>
      <c r="AB36" s="21"/>
      <c r="AC36" s="21"/>
      <c r="AD36" s="21"/>
      <c r="AE36" s="319" t="str">
        <f t="shared" si="1"/>
        <v/>
      </c>
      <c r="AF36" s="330">
        <f t="shared" si="2"/>
        <v>0</v>
      </c>
      <c r="AG36" s="331">
        <f t="shared" si="3"/>
        <v>0</v>
      </c>
      <c r="AH36" s="332">
        <f t="shared" si="4"/>
        <v>0</v>
      </c>
      <c r="AI36" s="330">
        <f t="shared" si="5"/>
        <v>0</v>
      </c>
      <c r="AJ36" s="331">
        <f t="shared" si="6"/>
        <v>0</v>
      </c>
      <c r="AK36" s="332">
        <f t="shared" si="7"/>
        <v>0</v>
      </c>
    </row>
    <row r="37" spans="2:37" ht="14.4" outlineLevel="1" x14ac:dyDescent="0.3">
      <c r="B37" s="60"/>
      <c r="C37" s="20" t="str" cm="1">
        <f t="array" ref="C37">IF(IFERROR(INDEX($B$50:$B$1700,MATCH(0,COUNTIF($C$29:C36,$B$50:$B$1700),0)),"")=0,"",IFERROR(INDEX($B$50:$B$1700,MATCH(0,COUNTIF($C$29:C36,$B$50:$B$1700),0)),""))</f>
        <v/>
      </c>
      <c r="D37" s="64">
        <f t="shared" si="8"/>
        <v>0</v>
      </c>
      <c r="E37" s="65">
        <f t="shared" si="0"/>
        <v>0</v>
      </c>
      <c r="F37" s="64">
        <f t="shared" si="0"/>
        <v>0</v>
      </c>
      <c r="G37" s="63">
        <f t="shared" si="0"/>
        <v>0</v>
      </c>
      <c r="H37" s="1"/>
      <c r="I37" s="279" t="s">
        <v>36</v>
      </c>
      <c r="J37" s="279"/>
      <c r="K37" s="279"/>
      <c r="L37" s="279"/>
      <c r="N37" s="279" t="s">
        <v>32</v>
      </c>
      <c r="O37" s="279"/>
      <c r="P37" s="279"/>
      <c r="Q37" s="34"/>
      <c r="W37" s="21"/>
      <c r="X37" s="21"/>
      <c r="Y37" s="21"/>
      <c r="Z37" s="21"/>
      <c r="AA37" s="21"/>
      <c r="AB37" s="21"/>
      <c r="AC37" s="21"/>
      <c r="AD37" s="21"/>
      <c r="AE37" s="319" t="str">
        <f t="shared" si="1"/>
        <v/>
      </c>
      <c r="AF37" s="330">
        <f t="shared" si="2"/>
        <v>0</v>
      </c>
      <c r="AG37" s="331">
        <f t="shared" si="3"/>
        <v>0</v>
      </c>
      <c r="AH37" s="332">
        <f t="shared" si="4"/>
        <v>0</v>
      </c>
      <c r="AI37" s="330">
        <f t="shared" si="5"/>
        <v>0</v>
      </c>
      <c r="AJ37" s="331">
        <f t="shared" si="6"/>
        <v>0</v>
      </c>
      <c r="AK37" s="332">
        <f t="shared" si="7"/>
        <v>0</v>
      </c>
    </row>
    <row r="38" spans="2:37" ht="28.05" customHeight="1" outlineLevel="1" x14ac:dyDescent="0.3">
      <c r="B38" s="60"/>
      <c r="C38" s="20" t="str" cm="1">
        <f t="array" ref="C38">IF(IFERROR(INDEX($B$50:$B$1700,MATCH(0,COUNTIF($C$29:C37,$B$50:$B$1700),0)),"")=0,"",IFERROR(INDEX($B$50:$B$1700,MATCH(0,COUNTIF($C$29:C37,$B$50:$B$1700),0)),""))</f>
        <v/>
      </c>
      <c r="D38" s="64">
        <f t="shared" si="8"/>
        <v>0</v>
      </c>
      <c r="E38" s="65">
        <f t="shared" si="0"/>
        <v>0</v>
      </c>
      <c r="F38" s="64">
        <f t="shared" si="0"/>
        <v>0</v>
      </c>
      <c r="G38" s="63">
        <f t="shared" si="0"/>
        <v>0</v>
      </c>
      <c r="H38" s="1"/>
      <c r="I38" s="158"/>
      <c r="J38" s="157" t="s">
        <v>35</v>
      </c>
      <c r="K38" s="157" t="s">
        <v>34</v>
      </c>
      <c r="L38" s="157" t="s">
        <v>33</v>
      </c>
      <c r="M38" s="42"/>
      <c r="N38" s="279" t="s">
        <v>30</v>
      </c>
      <c r="O38" s="291" t="s">
        <v>40</v>
      </c>
      <c r="P38" s="291" t="s">
        <v>39</v>
      </c>
      <c r="Q38" s="34"/>
      <c r="W38" s="21"/>
      <c r="X38" s="21"/>
      <c r="Y38" s="21"/>
      <c r="Z38" s="21"/>
      <c r="AA38" s="21"/>
      <c r="AB38" s="21"/>
      <c r="AC38" s="21"/>
      <c r="AD38" s="21"/>
      <c r="AE38" s="319" t="str">
        <f t="shared" si="1"/>
        <v/>
      </c>
      <c r="AF38" s="330">
        <f t="shared" si="2"/>
        <v>0</v>
      </c>
      <c r="AG38" s="331">
        <f t="shared" si="3"/>
        <v>0</v>
      </c>
      <c r="AH38" s="332">
        <f t="shared" si="4"/>
        <v>0</v>
      </c>
      <c r="AI38" s="330">
        <f t="shared" si="5"/>
        <v>0</v>
      </c>
      <c r="AJ38" s="331">
        <f t="shared" si="6"/>
        <v>0</v>
      </c>
      <c r="AK38" s="332">
        <f t="shared" si="7"/>
        <v>0</v>
      </c>
    </row>
    <row r="39" spans="2:37" ht="13.05" customHeight="1" outlineLevel="1" x14ac:dyDescent="0.3">
      <c r="B39" s="60"/>
      <c r="C39" s="20" t="str" cm="1">
        <f t="array" ref="C39">IF(IFERROR(INDEX($B$50:$B$1700,MATCH(0,COUNTIF($C$29:C38,$B$50:$B$1700),0)),"")=0,"",IFERROR(INDEX($B$50:$B$1700,MATCH(0,COUNTIF($C$29:C38,$B$50:$B$1700),0)),""))</f>
        <v/>
      </c>
      <c r="D39" s="64">
        <f t="shared" si="8"/>
        <v>0</v>
      </c>
      <c r="E39" s="65">
        <f t="shared" si="0"/>
        <v>0</v>
      </c>
      <c r="F39" s="64">
        <f t="shared" si="0"/>
        <v>0</v>
      </c>
      <c r="G39" s="63">
        <f t="shared" si="0"/>
        <v>0</v>
      </c>
      <c r="H39" s="1"/>
      <c r="I39" s="70" t="s">
        <v>31</v>
      </c>
      <c r="J39" s="69">
        <f>(SUM(K50:K1700)-J40-J41)</f>
        <v>0</v>
      </c>
      <c r="K39" s="69">
        <f>SUM(N50:N1700)-K40-K41</f>
        <v>0</v>
      </c>
      <c r="L39" s="69">
        <f>SUM(O50:O1700)-L40-L41</f>
        <v>0</v>
      </c>
      <c r="M39" s="73"/>
      <c r="N39" s="279"/>
      <c r="O39" s="291"/>
      <c r="P39" s="291"/>
      <c r="Q39" s="34"/>
      <c r="W39" s="336" t="s">
        <v>36</v>
      </c>
      <c r="X39" s="337"/>
      <c r="Y39" s="337"/>
      <c r="Z39" s="337"/>
      <c r="AA39" s="337"/>
      <c r="AB39" s="338"/>
      <c r="AC39" s="21"/>
      <c r="AD39" s="21"/>
      <c r="AE39" s="319" t="str">
        <f t="shared" si="1"/>
        <v/>
      </c>
      <c r="AF39" s="330">
        <f t="shared" si="2"/>
        <v>0</v>
      </c>
      <c r="AG39" s="331">
        <f t="shared" si="3"/>
        <v>0</v>
      </c>
      <c r="AH39" s="332">
        <f t="shared" si="4"/>
        <v>0</v>
      </c>
      <c r="AI39" s="330">
        <f t="shared" si="5"/>
        <v>0</v>
      </c>
      <c r="AJ39" s="331">
        <f t="shared" si="6"/>
        <v>0</v>
      </c>
      <c r="AK39" s="332">
        <f t="shared" si="7"/>
        <v>0</v>
      </c>
    </row>
    <row r="40" spans="2:37" ht="14.4" outlineLevel="1" x14ac:dyDescent="0.3">
      <c r="B40" s="60"/>
      <c r="C40" s="20" t="str" cm="1">
        <f t="array" ref="C40">IF(IFERROR(INDEX($B$50:$B$1700,MATCH(0,COUNTIF($C$29:C39,$B$50:$B$1700),0)),"")=0,"",IFERROR(INDEX($B$50:$B$1700,MATCH(0,COUNTIF($C$29:C39,$B$50:$B$1700),0)),""))</f>
        <v/>
      </c>
      <c r="D40" s="64">
        <f t="shared" si="8"/>
        <v>0</v>
      </c>
      <c r="E40" s="65">
        <f t="shared" si="0"/>
        <v>0</v>
      </c>
      <c r="F40" s="64">
        <f t="shared" si="0"/>
        <v>0</v>
      </c>
      <c r="G40" s="63">
        <f t="shared" si="0"/>
        <v>0</v>
      </c>
      <c r="H40" s="1"/>
      <c r="I40" s="70" t="s">
        <v>29</v>
      </c>
      <c r="J40" s="69">
        <f>SUMIFS($K$50:$K$1700,$D$50:$D$1700,$D$47)</f>
        <v>0</v>
      </c>
      <c r="K40" s="69">
        <f>SUMIFS($N$50:$N$1700,$D$50:$D$1700,$D$47)</f>
        <v>0</v>
      </c>
      <c r="L40" s="69">
        <f>SUMIFS($O$50:$O$1700,$D$50:$D$1700,$D$47)</f>
        <v>0</v>
      </c>
      <c r="M40" s="73"/>
      <c r="N40" s="72"/>
      <c r="O40" s="81"/>
      <c r="P40" s="77">
        <f>O40</f>
        <v>0</v>
      </c>
      <c r="Q40" s="34"/>
      <c r="W40" s="339"/>
      <c r="X40" s="262" t="s">
        <v>960</v>
      </c>
      <c r="Y40" s="262" t="s">
        <v>952</v>
      </c>
      <c r="Z40" s="262" t="s">
        <v>33</v>
      </c>
      <c r="AA40" s="262" t="s">
        <v>953</v>
      </c>
      <c r="AB40" s="262" t="s">
        <v>954</v>
      </c>
      <c r="AC40" s="21"/>
      <c r="AD40" s="21"/>
      <c r="AE40" s="319" t="str">
        <f t="shared" si="1"/>
        <v/>
      </c>
      <c r="AF40" s="330">
        <f t="shared" si="2"/>
        <v>0</v>
      </c>
      <c r="AG40" s="331">
        <f t="shared" si="3"/>
        <v>0</v>
      </c>
      <c r="AH40" s="332">
        <f t="shared" si="4"/>
        <v>0</v>
      </c>
      <c r="AI40" s="330">
        <f t="shared" si="5"/>
        <v>0</v>
      </c>
      <c r="AJ40" s="331">
        <f t="shared" si="6"/>
        <v>0</v>
      </c>
      <c r="AK40" s="332">
        <f t="shared" si="7"/>
        <v>0</v>
      </c>
    </row>
    <row r="41" spans="2:37" ht="14.4" outlineLevel="1" x14ac:dyDescent="0.3">
      <c r="B41" s="60"/>
      <c r="C41" s="20" t="str" cm="1">
        <f t="array" ref="C41">IF(IFERROR(INDEX($B$50:$B$1700,MATCH(0,COUNTIF($C$29:C40,$B$50:$B$1700),0)),"")=0,"",IFERROR(INDEX($B$50:$B$1700,MATCH(0,COUNTIF($C$29:C40,$B$50:$B$1700),0)),""))</f>
        <v/>
      </c>
      <c r="D41" s="64">
        <f t="shared" si="8"/>
        <v>0</v>
      </c>
      <c r="E41" s="65">
        <f t="shared" si="0"/>
        <v>0</v>
      </c>
      <c r="F41" s="64">
        <f t="shared" si="0"/>
        <v>0</v>
      </c>
      <c r="G41" s="63">
        <f t="shared" si="0"/>
        <v>0</v>
      </c>
      <c r="H41" s="1"/>
      <c r="I41" s="70" t="s">
        <v>3</v>
      </c>
      <c r="J41" s="69">
        <f>SUMIFS($K$50:$K$1700,$C$50:$C$1700,I41,$D$50:$D$1700,"&lt;&gt;D47")</f>
        <v>0</v>
      </c>
      <c r="K41" s="69">
        <f>SUMIFS($N$50:$N$1700,$C$50:$C$1700,I41,$D$50:$D$1700,"&lt;&gt;D47")</f>
        <v>0</v>
      </c>
      <c r="L41" s="69">
        <f>SUMIFS($O$50:$O$1700,$C$50:$C$1700,I41,$D$50:$D$1700,"&lt;&gt;D47")</f>
        <v>0</v>
      </c>
      <c r="M41" s="53"/>
      <c r="N41" s="72"/>
      <c r="O41" s="71"/>
      <c r="P41" s="77" t="str">
        <f>IF(ISBLANK(O41),"",P40+O41)</f>
        <v/>
      </c>
      <c r="Q41" s="34"/>
      <c r="W41" s="339"/>
      <c r="X41" s="262"/>
      <c r="Y41" s="262"/>
      <c r="Z41" s="262"/>
      <c r="AA41" s="262"/>
      <c r="AB41" s="262"/>
      <c r="AC41" s="21"/>
      <c r="AD41" s="21"/>
      <c r="AE41" s="319" t="str">
        <f t="shared" si="1"/>
        <v/>
      </c>
      <c r="AF41" s="330">
        <f t="shared" si="2"/>
        <v>0</v>
      </c>
      <c r="AG41" s="331">
        <f t="shared" si="3"/>
        <v>0</v>
      </c>
      <c r="AH41" s="332">
        <f t="shared" si="4"/>
        <v>0</v>
      </c>
      <c r="AI41" s="330">
        <f t="shared" si="5"/>
        <v>0</v>
      </c>
      <c r="AJ41" s="331">
        <f t="shared" si="6"/>
        <v>0</v>
      </c>
      <c r="AK41" s="332">
        <f t="shared" si="7"/>
        <v>0</v>
      </c>
    </row>
    <row r="42" spans="2:37" ht="15" outlineLevel="1" thickBot="1" x14ac:dyDescent="0.35">
      <c r="B42" s="60"/>
      <c r="C42" s="20" t="str" cm="1">
        <f t="array" ref="C42">IF(IFERROR(INDEX($B$50:$B$1700,MATCH(0,COUNTIF($C$29:C41,$B$50:$B$1700),0)),"")=0,"",IFERROR(INDEX($B$50:$B$1700,MATCH(0,COUNTIF($C$29:C41,$B$50:$B$1700),0)),""))</f>
        <v/>
      </c>
      <c r="D42" s="64">
        <f t="shared" si="8"/>
        <v>0</v>
      </c>
      <c r="E42" s="65">
        <f t="shared" si="0"/>
        <v>0</v>
      </c>
      <c r="F42" s="64">
        <f t="shared" si="0"/>
        <v>0</v>
      </c>
      <c r="G42" s="63">
        <f t="shared" si="0"/>
        <v>0</v>
      </c>
      <c r="H42" s="1"/>
      <c r="I42" s="68" t="s">
        <v>28</v>
      </c>
      <c r="J42" s="67">
        <f>SUM(J39:J41)</f>
        <v>0</v>
      </c>
      <c r="K42" s="67">
        <f>SUM(K39:K41)</f>
        <v>0</v>
      </c>
      <c r="L42" s="66">
        <f>SUM(L39:L41)</f>
        <v>0</v>
      </c>
      <c r="M42" s="53"/>
      <c r="N42" s="72"/>
      <c r="O42" s="71"/>
      <c r="P42" s="77" t="str">
        <f t="shared" ref="P42:P44" si="9">IF(ISBLANK(O42),"",P41+O42)</f>
        <v/>
      </c>
      <c r="Q42" s="34"/>
      <c r="W42" s="321" t="s">
        <v>31</v>
      </c>
      <c r="X42" s="330">
        <f>J39*$I$44</f>
        <v>0</v>
      </c>
      <c r="Y42" s="330">
        <f>K39*$I$44</f>
        <v>0</v>
      </c>
      <c r="Z42" s="331">
        <f>L39*$I$44</f>
        <v>0</v>
      </c>
      <c r="AA42" s="331">
        <v>4000</v>
      </c>
      <c r="AB42" s="321">
        <v>4200</v>
      </c>
      <c r="AC42" s="21"/>
      <c r="AD42" s="21"/>
      <c r="AE42" s="319" t="str">
        <f t="shared" si="1"/>
        <v/>
      </c>
      <c r="AF42" s="330">
        <f t="shared" si="2"/>
        <v>0</v>
      </c>
      <c r="AG42" s="331">
        <f t="shared" si="3"/>
        <v>0</v>
      </c>
      <c r="AH42" s="332">
        <f t="shared" si="4"/>
        <v>0</v>
      </c>
      <c r="AI42" s="330">
        <f t="shared" si="5"/>
        <v>0</v>
      </c>
      <c r="AJ42" s="331">
        <f t="shared" si="6"/>
        <v>0</v>
      </c>
      <c r="AK42" s="332">
        <f t="shared" si="7"/>
        <v>0</v>
      </c>
    </row>
    <row r="43" spans="2:37" ht="15" outlineLevel="1" thickTop="1" x14ac:dyDescent="0.3">
      <c r="B43" s="60"/>
      <c r="C43" s="20" t="str" cm="1">
        <f t="array" ref="C43">IF(IFERROR(INDEX($B$50:$B$1700,MATCH(0,COUNTIF($C$29:C42,$B$50:$B$1700),0)),"")=0,"",IFERROR(INDEX($B$50:$B$1700,MATCH(0,COUNTIF($C$29:C42,$B$50:$B$1700),0)),""))</f>
        <v/>
      </c>
      <c r="D43" s="64">
        <f t="shared" si="8"/>
        <v>0</v>
      </c>
      <c r="E43" s="65">
        <f t="shared" si="0"/>
        <v>0</v>
      </c>
      <c r="F43" s="64">
        <f t="shared" si="0"/>
        <v>0</v>
      </c>
      <c r="G43" s="63">
        <f t="shared" si="0"/>
        <v>0</v>
      </c>
      <c r="H43" s="1"/>
      <c r="I43" s="62"/>
      <c r="J43" s="61"/>
      <c r="K43" s="231"/>
      <c r="L43" s="61"/>
      <c r="M43" s="53"/>
      <c r="N43" s="72"/>
      <c r="O43" s="71"/>
      <c r="P43" s="77" t="str">
        <f t="shared" si="9"/>
        <v/>
      </c>
      <c r="Q43" s="34"/>
      <c r="W43" s="321"/>
      <c r="X43" s="330"/>
      <c r="Y43" s="330"/>
      <c r="Z43" s="331"/>
      <c r="AA43" s="331">
        <f>Z42-AA42</f>
        <v>-4000</v>
      </c>
      <c r="AB43" s="321">
        <v>5920</v>
      </c>
      <c r="AC43" s="21"/>
      <c r="AD43" s="21"/>
      <c r="AE43" s="21"/>
      <c r="AF43" s="330">
        <f>SUM(AF30:AF42)</f>
        <v>0</v>
      </c>
      <c r="AG43" s="331">
        <f t="shared" ref="AG43:AK43" si="10">SUM(AG30:AG42)</f>
        <v>0</v>
      </c>
      <c r="AH43" s="330">
        <f t="shared" si="10"/>
        <v>0</v>
      </c>
      <c r="AI43" s="330">
        <f t="shared" si="10"/>
        <v>0</v>
      </c>
      <c r="AJ43" s="331">
        <f t="shared" si="10"/>
        <v>0</v>
      </c>
      <c r="AK43" s="330">
        <f t="shared" si="10"/>
        <v>0</v>
      </c>
    </row>
    <row r="44" spans="2:37" ht="14.4" outlineLevel="1" x14ac:dyDescent="0.3">
      <c r="B44" s="60"/>
      <c r="C44" s="59" t="s">
        <v>27</v>
      </c>
      <c r="D44" s="58">
        <f>SUM(D31:D43)</f>
        <v>0</v>
      </c>
      <c r="E44" s="57">
        <f>SUM(E31:E43)</f>
        <v>0</v>
      </c>
      <c r="F44" s="58">
        <f>SUM(F31:F43)</f>
        <v>0</v>
      </c>
      <c r="G44" s="57">
        <f>SUM(G31:G43)</f>
        <v>0</v>
      </c>
      <c r="H44" s="1"/>
      <c r="I44" s="56">
        <v>0.7</v>
      </c>
      <c r="J44" s="55">
        <f>MROUND(J42*$I$44,0.25)</f>
        <v>0</v>
      </c>
      <c r="K44" s="55">
        <f>MROUND(K42*$I$44,0.25)</f>
        <v>0</v>
      </c>
      <c r="L44" s="54">
        <f>ROUND(L42*$I$44,2)</f>
        <v>0</v>
      </c>
      <c r="M44" s="53"/>
      <c r="N44" s="72"/>
      <c r="O44" s="71"/>
      <c r="P44" s="77" t="str">
        <f t="shared" si="9"/>
        <v/>
      </c>
      <c r="Q44" s="34"/>
      <c r="W44" s="321" t="s">
        <v>29</v>
      </c>
      <c r="X44" s="330">
        <f>J40*$I$44</f>
        <v>0</v>
      </c>
      <c r="Y44" s="330">
        <f>K40*$I$44</f>
        <v>0</v>
      </c>
      <c r="Z44" s="331">
        <f>L40*$I$44</f>
        <v>0</v>
      </c>
      <c r="AA44" s="331">
        <f>Z44</f>
        <v>0</v>
      </c>
      <c r="AB44" s="321">
        <v>5920</v>
      </c>
      <c r="AC44" s="21"/>
      <c r="AD44" s="21"/>
      <c r="AE44" s="21"/>
      <c r="AF44" s="21"/>
      <c r="AG44" s="21"/>
      <c r="AH44" s="21"/>
      <c r="AI44" s="21"/>
      <c r="AJ44" s="21"/>
      <c r="AK44" s="21"/>
    </row>
    <row r="45" spans="2:37" ht="15" outlineLevel="1" thickBot="1" x14ac:dyDescent="0.35">
      <c r="B45" s="52"/>
      <c r="G45" s="1"/>
      <c r="H45" s="1"/>
      <c r="Q45" s="34"/>
      <c r="W45" s="321" t="s">
        <v>3</v>
      </c>
      <c r="X45" s="330">
        <f>J41*$I$44</f>
        <v>0</v>
      </c>
      <c r="Y45" s="330">
        <f>K41*$I$44</f>
        <v>0</v>
      </c>
      <c r="Z45" s="331">
        <f>L41*$I$44</f>
        <v>0</v>
      </c>
      <c r="AA45" s="331">
        <f>Z45</f>
        <v>0</v>
      </c>
      <c r="AB45" s="321">
        <v>5920</v>
      </c>
      <c r="AC45" s="21"/>
      <c r="AD45" s="21"/>
      <c r="AE45" s="21"/>
      <c r="AF45" s="21"/>
      <c r="AG45" s="21"/>
      <c r="AH45" s="21"/>
      <c r="AI45" s="21"/>
      <c r="AJ45" s="21"/>
      <c r="AK45" s="21"/>
    </row>
    <row r="46" spans="2:37" ht="15" thickBot="1" x14ac:dyDescent="0.35">
      <c r="B46" s="286"/>
      <c r="C46" s="287"/>
      <c r="D46" s="287"/>
      <c r="E46" s="287"/>
      <c r="F46" s="287"/>
      <c r="G46" s="287"/>
      <c r="H46" s="287"/>
      <c r="I46" s="287"/>
      <c r="J46" s="287"/>
      <c r="K46" s="287"/>
      <c r="L46" s="287"/>
      <c r="M46" s="287"/>
      <c r="N46" s="287"/>
      <c r="O46" s="287"/>
      <c r="P46" s="287"/>
      <c r="Q46" s="288"/>
      <c r="W46" s="68" t="s">
        <v>28</v>
      </c>
      <c r="X46" s="333">
        <f>SUM(X42:X45)</f>
        <v>0</v>
      </c>
      <c r="Y46" s="333">
        <f>SUM(Y42:Y45)</f>
        <v>0</v>
      </c>
      <c r="Z46" s="334">
        <f>SUM(Z42:Z45)</f>
        <v>0</v>
      </c>
      <c r="AA46" s="334">
        <f t="shared" ref="AA46" si="11">SUM(AA42:AA45)</f>
        <v>0</v>
      </c>
      <c r="AB46" s="335"/>
      <c r="AC46" s="21"/>
      <c r="AD46" s="21"/>
      <c r="AE46" s="21"/>
      <c r="AF46" s="21"/>
      <c r="AG46" s="21"/>
      <c r="AH46" s="21"/>
      <c r="AI46" s="21"/>
      <c r="AJ46" s="21"/>
      <c r="AK46" s="21"/>
    </row>
    <row r="47" spans="2:37" ht="34.049999999999997" customHeight="1" thickBot="1" x14ac:dyDescent="0.3">
      <c r="B47" s="280" t="s">
        <v>26</v>
      </c>
      <c r="C47" s="281"/>
      <c r="D47" s="159">
        <v>2025</v>
      </c>
      <c r="E47" s="51"/>
      <c r="F47" s="50"/>
      <c r="G47" s="49"/>
      <c r="H47" s="49"/>
      <c r="I47" s="282" t="s">
        <v>25</v>
      </c>
      <c r="J47" s="283"/>
      <c r="K47" s="48" t="s">
        <v>24</v>
      </c>
      <c r="L47" s="47"/>
      <c r="M47" s="46"/>
      <c r="N47" s="46"/>
      <c r="O47" s="46"/>
      <c r="P47" s="45"/>
      <c r="Q47" s="44"/>
    </row>
    <row r="48" spans="2:37" ht="21" customHeight="1" thickBot="1" x14ac:dyDescent="0.3">
      <c r="B48" s="43"/>
      <c r="C48" s="42"/>
      <c r="D48" s="41"/>
      <c r="E48" s="40"/>
      <c r="F48" s="39"/>
      <c r="G48" s="38"/>
      <c r="H48" s="38"/>
      <c r="I48" s="37"/>
      <c r="J48" s="36"/>
      <c r="K48" s="256" t="s">
        <v>23</v>
      </c>
      <c r="L48" s="257"/>
      <c r="M48" s="258"/>
      <c r="N48" s="259" t="s">
        <v>22</v>
      </c>
      <c r="O48" s="260"/>
      <c r="P48" s="35"/>
      <c r="Q48" s="34"/>
    </row>
    <row r="49" spans="2:21" ht="45.6" customHeight="1" thickBot="1" x14ac:dyDescent="0.3">
      <c r="B49" s="33" t="s">
        <v>21</v>
      </c>
      <c r="C49" s="32" t="s">
        <v>20</v>
      </c>
      <c r="D49" s="32" t="s">
        <v>19</v>
      </c>
      <c r="E49" s="164" t="s">
        <v>18</v>
      </c>
      <c r="F49" s="164" t="s">
        <v>17</v>
      </c>
      <c r="G49" s="165" t="s">
        <v>16</v>
      </c>
      <c r="H49" s="165" t="s">
        <v>15</v>
      </c>
      <c r="I49" s="165" t="s">
        <v>14</v>
      </c>
      <c r="J49" s="165" t="s">
        <v>13</v>
      </c>
      <c r="K49" s="31" t="s">
        <v>12</v>
      </c>
      <c r="L49" s="31" t="s">
        <v>11</v>
      </c>
      <c r="M49" s="31" t="s">
        <v>10</v>
      </c>
      <c r="N49" s="166" t="s">
        <v>9</v>
      </c>
      <c r="O49" s="166" t="s">
        <v>8</v>
      </c>
      <c r="P49" s="167" t="s">
        <v>7</v>
      </c>
      <c r="Q49" s="32" t="s">
        <v>6</v>
      </c>
      <c r="R49" s="42"/>
      <c r="S49" s="320" t="s">
        <v>950</v>
      </c>
      <c r="T49" s="320" t="s">
        <v>951</v>
      </c>
    </row>
    <row r="50" spans="2:21" ht="14.4" x14ac:dyDescent="0.3">
      <c r="B50" s="30"/>
      <c r="C50" s="20"/>
      <c r="D50" s="20"/>
      <c r="E50" s="25"/>
      <c r="F50" s="24"/>
      <c r="G50" s="20"/>
      <c r="H50" s="19"/>
      <c r="I50" s="22"/>
      <c r="J50" s="22"/>
      <c r="K50" s="12"/>
      <c r="L50" s="232">
        <f t="shared" ref="L50:L113" si="12">IF(ROUNDDOWN(DATEDIF(I50,J50,"d")/7,0)&gt;$L$12,$L$12*K50,K50*ROUNDDOWN(DATEDIF(I50,J50,"d")/7,0))</f>
        <v>0</v>
      </c>
      <c r="M50" s="234">
        <f t="shared" ref="M50:M113" si="13">L50*$L$6</f>
        <v>0</v>
      </c>
      <c r="N50" s="11">
        <f>IF(Q50="x",0,IF(J50&lt;(INDEX(Lookup!$U$2:$U$10,MATCH($D$47,Lookup!$S$2:$S$10,0))),0,$L$12*K50))</f>
        <v>0</v>
      </c>
      <c r="O50" s="234">
        <f t="shared" ref="O50:O113" si="14">N50*$L$6</f>
        <v>0</v>
      </c>
      <c r="P50" s="29"/>
      <c r="Q50" s="9"/>
      <c r="R50" s="27"/>
      <c r="S50" s="340">
        <f>M50*$I$35</f>
        <v>0</v>
      </c>
      <c r="T50" s="340">
        <f>O50*$I$44</f>
        <v>0</v>
      </c>
      <c r="U50" s="26"/>
    </row>
    <row r="51" spans="2:21" ht="14.4" x14ac:dyDescent="0.3">
      <c r="B51" s="318"/>
      <c r="C51" s="20"/>
      <c r="D51" s="20"/>
      <c r="E51" s="25"/>
      <c r="F51" s="24"/>
      <c r="G51" s="20"/>
      <c r="H51" s="19"/>
      <c r="I51" s="22"/>
      <c r="J51" s="22"/>
      <c r="K51" s="12"/>
      <c r="L51" s="232">
        <f t="shared" si="12"/>
        <v>0</v>
      </c>
      <c r="M51" s="234">
        <f t="shared" si="13"/>
        <v>0</v>
      </c>
      <c r="N51" s="11">
        <f>IF(Q51="x",0,IF(J51&lt;(INDEX(Lookup!$U$2:$U$10,MATCH($D$47,Lookup!$S$2:$S$10,0))),0,$L$12*K51))</f>
        <v>0</v>
      </c>
      <c r="O51" s="234">
        <f t="shared" si="14"/>
        <v>0</v>
      </c>
      <c r="P51" s="10"/>
      <c r="Q51" s="9"/>
      <c r="R51" s="27"/>
      <c r="S51" s="340">
        <f t="shared" ref="S51:S114" si="15">M51*$I$35</f>
        <v>0</v>
      </c>
      <c r="T51" s="340">
        <f t="shared" ref="T51:T114" si="16">O51*$I$44</f>
        <v>0</v>
      </c>
      <c r="U51" s="26"/>
    </row>
    <row r="52" spans="2:21" ht="14.4" x14ac:dyDescent="0.3">
      <c r="B52" s="318"/>
      <c r="C52" s="20"/>
      <c r="D52" s="20"/>
      <c r="E52" s="25"/>
      <c r="F52" s="24"/>
      <c r="G52" s="28"/>
      <c r="H52" s="28"/>
      <c r="I52" s="22"/>
      <c r="J52" s="22"/>
      <c r="K52" s="12"/>
      <c r="L52" s="232">
        <f t="shared" si="12"/>
        <v>0</v>
      </c>
      <c r="M52" s="234">
        <f t="shared" si="13"/>
        <v>0</v>
      </c>
      <c r="N52" s="11">
        <f>IF(Q52="x",0,IF(J52&lt;(INDEX(Lookup!$U$2:$U$10,MATCH($D$47,Lookup!$S$2:$S$10,0))),0,$L$12*K52))</f>
        <v>0</v>
      </c>
      <c r="O52" s="234">
        <f t="shared" si="14"/>
        <v>0</v>
      </c>
      <c r="P52" s="10"/>
      <c r="Q52" s="9"/>
      <c r="R52" s="27"/>
      <c r="S52" s="340">
        <f t="shared" si="15"/>
        <v>0</v>
      </c>
      <c r="T52" s="340">
        <f t="shared" si="16"/>
        <v>0</v>
      </c>
      <c r="U52" s="26"/>
    </row>
    <row r="53" spans="2:21" ht="14.4" x14ac:dyDescent="0.3">
      <c r="B53" s="30"/>
      <c r="C53" s="20"/>
      <c r="D53" s="20"/>
      <c r="E53" s="25"/>
      <c r="F53" s="24"/>
      <c r="G53" s="20"/>
      <c r="H53" s="19"/>
      <c r="I53" s="22"/>
      <c r="J53" s="22"/>
      <c r="K53" s="12"/>
      <c r="L53" s="232">
        <f t="shared" si="12"/>
        <v>0</v>
      </c>
      <c r="M53" s="234">
        <f t="shared" si="13"/>
        <v>0</v>
      </c>
      <c r="N53" s="11">
        <f>IF(Q53="x",0,IF(J53&lt;(INDEX(Lookup!$U$2:$U$10,MATCH($D$47,Lookup!$S$2:$S$10,0))),0,$L$12*K53))</f>
        <v>0</v>
      </c>
      <c r="O53" s="234">
        <f t="shared" si="14"/>
        <v>0</v>
      </c>
      <c r="P53" s="10"/>
      <c r="Q53" s="9"/>
      <c r="R53" s="27"/>
      <c r="S53" s="340">
        <f t="shared" si="15"/>
        <v>0</v>
      </c>
      <c r="T53" s="340">
        <f t="shared" si="16"/>
        <v>0</v>
      </c>
      <c r="U53" s="26"/>
    </row>
    <row r="54" spans="2:21" ht="14.4" x14ac:dyDescent="0.3">
      <c r="B54" s="318"/>
      <c r="C54" s="20"/>
      <c r="D54" s="20"/>
      <c r="E54" s="25"/>
      <c r="F54" s="24"/>
      <c r="G54" s="20"/>
      <c r="H54" s="19"/>
      <c r="I54" s="22"/>
      <c r="J54" s="22"/>
      <c r="K54" s="12"/>
      <c r="L54" s="232">
        <f t="shared" si="12"/>
        <v>0</v>
      </c>
      <c r="M54" s="234">
        <f t="shared" si="13"/>
        <v>0</v>
      </c>
      <c r="N54" s="11">
        <f>IF(Q54="x",0,IF(J54&lt;(INDEX(Lookup!$U$2:$U$10,MATCH($D$47,Lookup!$S$2:$S$10,0))),0,$L$12*K54))</f>
        <v>0</v>
      </c>
      <c r="O54" s="234">
        <f t="shared" si="14"/>
        <v>0</v>
      </c>
      <c r="P54" s="10"/>
      <c r="Q54" s="9"/>
      <c r="R54" s="27"/>
      <c r="S54" s="340">
        <f t="shared" si="15"/>
        <v>0</v>
      </c>
      <c r="T54" s="340">
        <f t="shared" si="16"/>
        <v>0</v>
      </c>
      <c r="U54" s="26"/>
    </row>
    <row r="55" spans="2:21" ht="14.4" x14ac:dyDescent="0.3">
      <c r="B55" s="318"/>
      <c r="C55" s="20"/>
      <c r="D55" s="20"/>
      <c r="E55" s="25"/>
      <c r="F55" s="24"/>
      <c r="G55" s="20"/>
      <c r="H55" s="19"/>
      <c r="I55" s="22"/>
      <c r="J55" s="22"/>
      <c r="K55" s="12"/>
      <c r="L55" s="232">
        <f t="shared" si="12"/>
        <v>0</v>
      </c>
      <c r="M55" s="234">
        <f t="shared" si="13"/>
        <v>0</v>
      </c>
      <c r="N55" s="11">
        <f>IF(Q55="x",0,IF(J55&lt;(INDEX(Lookup!$U$2:$U$10,MATCH($D$47,Lookup!$S$2:$S$10,0))),0,$L$12*K55))</f>
        <v>0</v>
      </c>
      <c r="O55" s="234">
        <f t="shared" si="14"/>
        <v>0</v>
      </c>
      <c r="P55" s="10"/>
      <c r="Q55" s="9"/>
      <c r="R55" s="27"/>
      <c r="S55" s="340">
        <f t="shared" si="15"/>
        <v>0</v>
      </c>
      <c r="T55" s="340">
        <f t="shared" si="16"/>
        <v>0</v>
      </c>
      <c r="U55" s="26"/>
    </row>
    <row r="56" spans="2:21" ht="14.4" x14ac:dyDescent="0.3">
      <c r="B56" s="30"/>
      <c r="C56" s="319"/>
      <c r="D56" s="319"/>
      <c r="E56" s="25"/>
      <c r="F56" s="24"/>
      <c r="G56" s="20"/>
      <c r="H56" s="19"/>
      <c r="I56" s="22"/>
      <c r="J56" s="22"/>
      <c r="K56" s="12"/>
      <c r="L56" s="232">
        <f t="shared" si="12"/>
        <v>0</v>
      </c>
      <c r="M56" s="234">
        <f t="shared" si="13"/>
        <v>0</v>
      </c>
      <c r="N56" s="11">
        <f>IF(Q56="x",0,IF(J56&lt;(INDEX(Lookup!$U$2:$U$10,MATCH($D$47,Lookup!$S$2:$S$10,0))),0,$L$12*K56))</f>
        <v>0</v>
      </c>
      <c r="O56" s="234">
        <f t="shared" si="14"/>
        <v>0</v>
      </c>
      <c r="P56" s="10"/>
      <c r="Q56" s="9"/>
      <c r="S56" s="340">
        <f t="shared" si="15"/>
        <v>0</v>
      </c>
      <c r="T56" s="340">
        <f t="shared" si="16"/>
        <v>0</v>
      </c>
    </row>
    <row r="57" spans="2:21" ht="12.6" customHeight="1" x14ac:dyDescent="0.3">
      <c r="B57" s="318"/>
      <c r="C57" s="319"/>
      <c r="D57" s="319"/>
      <c r="E57" s="25"/>
      <c r="F57" s="16"/>
      <c r="G57" s="20"/>
      <c r="H57" s="19"/>
      <c r="I57" s="22"/>
      <c r="J57" s="22"/>
      <c r="K57" s="12"/>
      <c r="L57" s="232">
        <f t="shared" si="12"/>
        <v>0</v>
      </c>
      <c r="M57" s="234">
        <f t="shared" si="13"/>
        <v>0</v>
      </c>
      <c r="N57" s="11">
        <f>IF(Q57="x",0,IF(J57&lt;(INDEX(Lookup!$U$2:$U$10,MATCH($D$47,Lookup!$S$2:$S$10,0))),0,$L$12*K57))</f>
        <v>0</v>
      </c>
      <c r="O57" s="234">
        <f t="shared" si="14"/>
        <v>0</v>
      </c>
      <c r="P57" s="10"/>
      <c r="Q57" s="9"/>
      <c r="S57" s="340">
        <f t="shared" si="15"/>
        <v>0</v>
      </c>
      <c r="T57" s="340">
        <f t="shared" si="16"/>
        <v>0</v>
      </c>
    </row>
    <row r="58" spans="2:21" ht="14.4" x14ac:dyDescent="0.3">
      <c r="B58" s="318"/>
      <c r="C58" s="319"/>
      <c r="D58" s="319"/>
      <c r="E58" s="25"/>
      <c r="F58" s="16"/>
      <c r="G58" s="20"/>
      <c r="H58" s="19"/>
      <c r="I58" s="22"/>
      <c r="J58" s="22"/>
      <c r="K58" s="12"/>
      <c r="L58" s="232">
        <f t="shared" si="12"/>
        <v>0</v>
      </c>
      <c r="M58" s="234">
        <f t="shared" si="13"/>
        <v>0</v>
      </c>
      <c r="N58" s="11">
        <f>IF(Q58="x",0,IF(J58&lt;(INDEX(Lookup!$U$2:$U$10,MATCH($D$47,Lookup!$S$2:$S$10,0))),0,$L$12*K58))</f>
        <v>0</v>
      </c>
      <c r="O58" s="234">
        <f t="shared" si="14"/>
        <v>0</v>
      </c>
      <c r="P58" s="10"/>
      <c r="Q58" s="9"/>
      <c r="S58" s="340">
        <f t="shared" si="15"/>
        <v>0</v>
      </c>
      <c r="T58" s="340">
        <f t="shared" si="16"/>
        <v>0</v>
      </c>
    </row>
    <row r="59" spans="2:21" ht="14.4" x14ac:dyDescent="0.3">
      <c r="B59" s="30"/>
      <c r="C59" s="319"/>
      <c r="D59" s="319"/>
      <c r="E59" s="25"/>
      <c r="F59" s="16"/>
      <c r="G59" s="20"/>
      <c r="H59" s="19"/>
      <c r="I59" s="22"/>
      <c r="J59" s="22"/>
      <c r="K59" s="12"/>
      <c r="L59" s="232">
        <f t="shared" si="12"/>
        <v>0</v>
      </c>
      <c r="M59" s="234">
        <f t="shared" si="13"/>
        <v>0</v>
      </c>
      <c r="N59" s="11">
        <f>IF(Q59="x",0,IF(J59&lt;(INDEX(Lookup!$U$2:$U$10,MATCH($D$47,Lookup!$S$2:$S$10,0))),0,$L$12*K59))</f>
        <v>0</v>
      </c>
      <c r="O59" s="234">
        <f t="shared" si="14"/>
        <v>0</v>
      </c>
      <c r="P59" s="10"/>
      <c r="Q59" s="9"/>
      <c r="S59" s="340">
        <f t="shared" si="15"/>
        <v>0</v>
      </c>
      <c r="T59" s="340">
        <f t="shared" si="16"/>
        <v>0</v>
      </c>
    </row>
    <row r="60" spans="2:21" ht="14.4" x14ac:dyDescent="0.3">
      <c r="B60" s="318"/>
      <c r="C60" s="319"/>
      <c r="D60" s="319"/>
      <c r="E60" s="25"/>
      <c r="F60" s="16"/>
      <c r="G60" s="20"/>
      <c r="H60" s="19"/>
      <c r="I60" s="22"/>
      <c r="J60" s="22"/>
      <c r="K60" s="12"/>
      <c r="L60" s="232">
        <f t="shared" si="12"/>
        <v>0</v>
      </c>
      <c r="M60" s="234">
        <f t="shared" si="13"/>
        <v>0</v>
      </c>
      <c r="N60" s="11">
        <f>IF(Q60="x",0,IF(J60&lt;(INDEX(Lookup!$U$2:$U$10,MATCH($D$47,Lookup!$S$2:$S$10,0))),0,$L$12*K60))</f>
        <v>0</v>
      </c>
      <c r="O60" s="234">
        <f t="shared" si="14"/>
        <v>0</v>
      </c>
      <c r="P60" s="10"/>
      <c r="Q60" s="9"/>
      <c r="S60" s="340">
        <f t="shared" si="15"/>
        <v>0</v>
      </c>
      <c r="T60" s="340">
        <f t="shared" si="16"/>
        <v>0</v>
      </c>
    </row>
    <row r="61" spans="2:21" ht="14.4" x14ac:dyDescent="0.3">
      <c r="B61" s="318"/>
      <c r="C61" s="319"/>
      <c r="D61" s="319"/>
      <c r="E61" s="25"/>
      <c r="F61" s="16"/>
      <c r="G61" s="20"/>
      <c r="H61" s="19"/>
      <c r="I61" s="22"/>
      <c r="J61" s="22"/>
      <c r="K61" s="12"/>
      <c r="L61" s="232">
        <f t="shared" si="12"/>
        <v>0</v>
      </c>
      <c r="M61" s="234">
        <f t="shared" si="13"/>
        <v>0</v>
      </c>
      <c r="N61" s="11">
        <f>IF(Q61="x",0,IF(J61&lt;(INDEX(Lookup!$U$2:$U$10,MATCH($D$47,Lookup!$S$2:$S$10,0))),0,$L$12*K61))</f>
        <v>0</v>
      </c>
      <c r="O61" s="234">
        <f t="shared" si="14"/>
        <v>0</v>
      </c>
      <c r="P61" s="10"/>
      <c r="Q61" s="9"/>
      <c r="S61" s="340">
        <f t="shared" si="15"/>
        <v>0</v>
      </c>
      <c r="T61" s="340">
        <f t="shared" si="16"/>
        <v>0</v>
      </c>
    </row>
    <row r="62" spans="2:21" ht="14.4" x14ac:dyDescent="0.3">
      <c r="B62" s="30"/>
      <c r="C62" s="16"/>
      <c r="D62" s="16"/>
      <c r="E62" s="25"/>
      <c r="F62" s="16"/>
      <c r="G62" s="20"/>
      <c r="H62" s="19"/>
      <c r="I62" s="18"/>
      <c r="J62" s="18"/>
      <c r="K62" s="12"/>
      <c r="L62" s="232">
        <f t="shared" si="12"/>
        <v>0</v>
      </c>
      <c r="M62" s="234">
        <f t="shared" si="13"/>
        <v>0</v>
      </c>
      <c r="N62" s="11">
        <f>IF(Q62="x",0,IF(J62&lt;(INDEX(Lookup!$U$2:$U$10,MATCH($D$47,Lookup!$S$2:$S$10,0))),0,$L$12*K62))</f>
        <v>0</v>
      </c>
      <c r="O62" s="234">
        <f t="shared" si="14"/>
        <v>0</v>
      </c>
      <c r="P62" s="10"/>
      <c r="Q62" s="9"/>
      <c r="S62" s="340">
        <f t="shared" si="15"/>
        <v>0</v>
      </c>
      <c r="T62" s="340">
        <f t="shared" si="16"/>
        <v>0</v>
      </c>
    </row>
    <row r="63" spans="2:21" ht="14.4" x14ac:dyDescent="0.3">
      <c r="B63" s="30"/>
      <c r="C63" s="16"/>
      <c r="D63" s="16"/>
      <c r="E63" s="25"/>
      <c r="F63" s="16"/>
      <c r="G63" s="20"/>
      <c r="H63" s="19"/>
      <c r="I63" s="18"/>
      <c r="J63" s="18"/>
      <c r="K63" s="12"/>
      <c r="L63" s="232">
        <f t="shared" si="12"/>
        <v>0</v>
      </c>
      <c r="M63" s="234">
        <f t="shared" si="13"/>
        <v>0</v>
      </c>
      <c r="N63" s="11">
        <f>IF(Q63="x",0,IF(J63&lt;(INDEX(Lookup!$U$2:$U$10,MATCH($D$47,Lookup!$S$2:$S$10,0))),0,$L$12*K63))</f>
        <v>0</v>
      </c>
      <c r="O63" s="234">
        <f t="shared" si="14"/>
        <v>0</v>
      </c>
      <c r="P63" s="10"/>
      <c r="Q63" s="9"/>
      <c r="S63" s="340">
        <f t="shared" si="15"/>
        <v>0</v>
      </c>
      <c r="T63" s="340">
        <f t="shared" si="16"/>
        <v>0</v>
      </c>
    </row>
    <row r="64" spans="2:21" ht="14.4" x14ac:dyDescent="0.3">
      <c r="B64" s="30"/>
      <c r="C64" s="16"/>
      <c r="D64" s="16"/>
      <c r="E64" s="25"/>
      <c r="F64" s="16"/>
      <c r="G64" s="20"/>
      <c r="H64" s="19"/>
      <c r="I64" s="18"/>
      <c r="J64" s="18"/>
      <c r="K64" s="12"/>
      <c r="L64" s="232">
        <f t="shared" si="12"/>
        <v>0</v>
      </c>
      <c r="M64" s="234">
        <f t="shared" si="13"/>
        <v>0</v>
      </c>
      <c r="N64" s="11">
        <f>IF(Q64="x",0,IF(J64&lt;(INDEX(Lookup!$U$2:$U$10,MATCH($D$47,Lookup!$S$2:$S$10,0))),0,$L$12*K64))</f>
        <v>0</v>
      </c>
      <c r="O64" s="234">
        <f t="shared" si="14"/>
        <v>0</v>
      </c>
      <c r="P64" s="10"/>
      <c r="Q64" s="9"/>
      <c r="S64" s="340">
        <f t="shared" si="15"/>
        <v>0</v>
      </c>
      <c r="T64" s="340">
        <f t="shared" si="16"/>
        <v>0</v>
      </c>
    </row>
    <row r="65" spans="2:20" ht="14.4" x14ac:dyDescent="0.3">
      <c r="B65" s="30"/>
      <c r="C65" s="16"/>
      <c r="D65" s="16"/>
      <c r="E65" s="25"/>
      <c r="F65" s="16"/>
      <c r="G65" s="20"/>
      <c r="H65" s="19"/>
      <c r="I65" s="18"/>
      <c r="J65" s="18"/>
      <c r="K65" s="12"/>
      <c r="L65" s="232">
        <f t="shared" si="12"/>
        <v>0</v>
      </c>
      <c r="M65" s="234">
        <f t="shared" si="13"/>
        <v>0</v>
      </c>
      <c r="N65" s="11">
        <f>IF(Q65="x",0,IF(J65&lt;(INDEX(Lookup!$U$2:$U$10,MATCH($D$47,Lookup!$S$2:$S$10,0))),0,$L$12*K65))</f>
        <v>0</v>
      </c>
      <c r="O65" s="234">
        <f t="shared" si="14"/>
        <v>0</v>
      </c>
      <c r="P65" s="10"/>
      <c r="Q65" s="9"/>
      <c r="S65" s="340">
        <f t="shared" si="15"/>
        <v>0</v>
      </c>
      <c r="T65" s="340">
        <f t="shared" si="16"/>
        <v>0</v>
      </c>
    </row>
    <row r="66" spans="2:20" ht="14.4" x14ac:dyDescent="0.3">
      <c r="B66" s="30"/>
      <c r="C66" s="16"/>
      <c r="D66" s="16"/>
      <c r="E66" s="25"/>
      <c r="F66" s="16"/>
      <c r="G66" s="20"/>
      <c r="H66" s="19"/>
      <c r="I66" s="18"/>
      <c r="J66" s="18"/>
      <c r="K66" s="12"/>
      <c r="L66" s="232">
        <f t="shared" si="12"/>
        <v>0</v>
      </c>
      <c r="M66" s="234">
        <f t="shared" si="13"/>
        <v>0</v>
      </c>
      <c r="N66" s="11">
        <f>IF(Q66="x",0,IF(J66&lt;(INDEX(Lookup!$U$2:$U$10,MATCH($D$47,Lookup!$S$2:$S$10,0))),0,$L$12*K66))</f>
        <v>0</v>
      </c>
      <c r="O66" s="234">
        <f t="shared" si="14"/>
        <v>0</v>
      </c>
      <c r="P66" s="10"/>
      <c r="Q66" s="9"/>
      <c r="S66" s="340">
        <f t="shared" si="15"/>
        <v>0</v>
      </c>
      <c r="T66" s="340">
        <f t="shared" si="16"/>
        <v>0</v>
      </c>
    </row>
    <row r="67" spans="2:20" ht="14.4" x14ac:dyDescent="0.3">
      <c r="B67" s="30"/>
      <c r="C67" s="16"/>
      <c r="D67" s="16"/>
      <c r="E67" s="25"/>
      <c r="F67" s="16"/>
      <c r="G67" s="20"/>
      <c r="H67" s="19"/>
      <c r="I67" s="18"/>
      <c r="J67" s="18"/>
      <c r="K67" s="12"/>
      <c r="L67" s="232">
        <f t="shared" si="12"/>
        <v>0</v>
      </c>
      <c r="M67" s="234">
        <f t="shared" si="13"/>
        <v>0</v>
      </c>
      <c r="N67" s="11">
        <f>IF(Q67="x",0,IF(J67&lt;(INDEX(Lookup!$U$2:$U$10,MATCH($D$47,Lookup!$S$2:$S$10,0))),0,$L$12*K67))</f>
        <v>0</v>
      </c>
      <c r="O67" s="234">
        <f t="shared" si="14"/>
        <v>0</v>
      </c>
      <c r="P67" s="10"/>
      <c r="Q67" s="9"/>
      <c r="S67" s="340">
        <f t="shared" si="15"/>
        <v>0</v>
      </c>
      <c r="T67" s="340">
        <f t="shared" si="16"/>
        <v>0</v>
      </c>
    </row>
    <row r="68" spans="2:20" ht="14.4" x14ac:dyDescent="0.3">
      <c r="B68" s="30"/>
      <c r="C68" s="16"/>
      <c r="D68" s="16"/>
      <c r="E68" s="25"/>
      <c r="F68" s="16"/>
      <c r="G68" s="20"/>
      <c r="H68" s="19"/>
      <c r="I68" s="18"/>
      <c r="J68" s="18"/>
      <c r="K68" s="12"/>
      <c r="L68" s="232">
        <f t="shared" si="12"/>
        <v>0</v>
      </c>
      <c r="M68" s="234">
        <f t="shared" si="13"/>
        <v>0</v>
      </c>
      <c r="N68" s="11">
        <f>IF(Q68="x",0,IF(J68&lt;(INDEX(Lookup!$U$2:$U$10,MATCH($D$47,Lookup!$S$2:$S$10,0))),0,$L$12*K68))</f>
        <v>0</v>
      </c>
      <c r="O68" s="234">
        <f t="shared" si="14"/>
        <v>0</v>
      </c>
      <c r="P68" s="10"/>
      <c r="Q68" s="9"/>
      <c r="S68" s="340">
        <f t="shared" si="15"/>
        <v>0</v>
      </c>
      <c r="T68" s="340">
        <f t="shared" si="16"/>
        <v>0</v>
      </c>
    </row>
    <row r="69" spans="2:20" ht="14.4" x14ac:dyDescent="0.3">
      <c r="B69" s="30"/>
      <c r="C69" s="16"/>
      <c r="D69" s="16"/>
      <c r="E69" s="25"/>
      <c r="F69" s="16"/>
      <c r="G69" s="20"/>
      <c r="H69" s="19"/>
      <c r="I69" s="18"/>
      <c r="J69" s="18"/>
      <c r="K69" s="12"/>
      <c r="L69" s="232">
        <f t="shared" si="12"/>
        <v>0</v>
      </c>
      <c r="M69" s="234">
        <f t="shared" si="13"/>
        <v>0</v>
      </c>
      <c r="N69" s="11">
        <f>IF(Q69="x",0,IF(J69&lt;(INDEX(Lookup!$U$2:$U$10,MATCH($D$47,Lookup!$S$2:$S$10,0))),0,$L$12*K69))</f>
        <v>0</v>
      </c>
      <c r="O69" s="234">
        <f t="shared" si="14"/>
        <v>0</v>
      </c>
      <c r="P69" s="10"/>
      <c r="Q69" s="9"/>
      <c r="S69" s="340">
        <f t="shared" si="15"/>
        <v>0</v>
      </c>
      <c r="T69" s="340">
        <f t="shared" si="16"/>
        <v>0</v>
      </c>
    </row>
    <row r="70" spans="2:20" ht="14.4" x14ac:dyDescent="0.3">
      <c r="B70" s="30"/>
      <c r="C70" s="16"/>
      <c r="D70" s="16"/>
      <c r="E70" s="25"/>
      <c r="F70" s="16"/>
      <c r="G70" s="20"/>
      <c r="H70" s="19"/>
      <c r="I70" s="18"/>
      <c r="J70" s="18"/>
      <c r="K70" s="12"/>
      <c r="L70" s="232">
        <f t="shared" si="12"/>
        <v>0</v>
      </c>
      <c r="M70" s="234">
        <f t="shared" si="13"/>
        <v>0</v>
      </c>
      <c r="N70" s="11">
        <f>IF(Q70="x",0,IF(J70&lt;(INDEX(Lookup!$U$2:$U$10,MATCH($D$47,Lookup!$S$2:$S$10,0))),0,$L$12*K70))</f>
        <v>0</v>
      </c>
      <c r="O70" s="234">
        <f t="shared" si="14"/>
        <v>0</v>
      </c>
      <c r="P70" s="10"/>
      <c r="Q70" s="9"/>
      <c r="S70" s="340">
        <f t="shared" si="15"/>
        <v>0</v>
      </c>
      <c r="T70" s="340">
        <f t="shared" si="16"/>
        <v>0</v>
      </c>
    </row>
    <row r="71" spans="2:20" ht="14.4" x14ac:dyDescent="0.3">
      <c r="B71" s="30"/>
      <c r="C71" s="16"/>
      <c r="D71" s="16"/>
      <c r="E71" s="25"/>
      <c r="F71" s="16"/>
      <c r="G71" s="20"/>
      <c r="H71" s="19"/>
      <c r="I71" s="18"/>
      <c r="J71" s="18"/>
      <c r="K71" s="12"/>
      <c r="L71" s="232">
        <f t="shared" si="12"/>
        <v>0</v>
      </c>
      <c r="M71" s="234">
        <f t="shared" si="13"/>
        <v>0</v>
      </c>
      <c r="N71" s="11">
        <f>IF(Q71="x",0,IF(J71&lt;(INDEX(Lookup!$U$2:$U$10,MATCH($D$47,Lookup!$S$2:$S$10,0))),0,$L$12*K71))</f>
        <v>0</v>
      </c>
      <c r="O71" s="234">
        <f t="shared" si="14"/>
        <v>0</v>
      </c>
      <c r="P71" s="10"/>
      <c r="Q71" s="9"/>
      <c r="S71" s="340">
        <f t="shared" si="15"/>
        <v>0</v>
      </c>
      <c r="T71" s="340">
        <f t="shared" si="16"/>
        <v>0</v>
      </c>
    </row>
    <row r="72" spans="2:20" ht="14.4" x14ac:dyDescent="0.3">
      <c r="B72" s="30"/>
      <c r="C72" s="16"/>
      <c r="D72" s="16"/>
      <c r="E72" s="25"/>
      <c r="F72" s="16"/>
      <c r="G72" s="20"/>
      <c r="H72" s="19"/>
      <c r="I72" s="18"/>
      <c r="J72" s="18"/>
      <c r="K72" s="12"/>
      <c r="L72" s="232">
        <f t="shared" si="12"/>
        <v>0</v>
      </c>
      <c r="M72" s="234">
        <f t="shared" si="13"/>
        <v>0</v>
      </c>
      <c r="N72" s="11">
        <f>IF(Q72="x",0,IF(J72&lt;(INDEX(Lookup!$U$2:$U$10,MATCH($D$47,Lookup!$S$2:$S$10,0))),0,$L$12*K72))</f>
        <v>0</v>
      </c>
      <c r="O72" s="234">
        <f t="shared" si="14"/>
        <v>0</v>
      </c>
      <c r="P72" s="10"/>
      <c r="Q72" s="9"/>
      <c r="S72" s="340">
        <f t="shared" si="15"/>
        <v>0</v>
      </c>
      <c r="T72" s="340">
        <f t="shared" si="16"/>
        <v>0</v>
      </c>
    </row>
    <row r="73" spans="2:20" ht="14.4" x14ac:dyDescent="0.3">
      <c r="B73" s="30"/>
      <c r="C73" s="16"/>
      <c r="D73" s="16"/>
      <c r="E73" s="25"/>
      <c r="F73" s="16"/>
      <c r="G73" s="20"/>
      <c r="H73" s="19"/>
      <c r="I73" s="18"/>
      <c r="J73" s="18"/>
      <c r="K73" s="12"/>
      <c r="L73" s="232">
        <f t="shared" si="12"/>
        <v>0</v>
      </c>
      <c r="M73" s="234">
        <f t="shared" si="13"/>
        <v>0</v>
      </c>
      <c r="N73" s="11">
        <f>IF(Q73="x",0,IF(J73&lt;(INDEX(Lookup!$U$2:$U$10,MATCH($D$47,Lookup!$S$2:$S$10,0))),0,$L$12*K73))</f>
        <v>0</v>
      </c>
      <c r="O73" s="234">
        <f t="shared" si="14"/>
        <v>0</v>
      </c>
      <c r="P73" s="10"/>
      <c r="Q73" s="9"/>
      <c r="S73" s="340">
        <f t="shared" si="15"/>
        <v>0</v>
      </c>
      <c r="T73" s="340">
        <f t="shared" si="16"/>
        <v>0</v>
      </c>
    </row>
    <row r="74" spans="2:20" ht="14.4" x14ac:dyDescent="0.3">
      <c r="B74" s="30"/>
      <c r="C74" s="16"/>
      <c r="D74" s="16"/>
      <c r="E74" s="25"/>
      <c r="F74" s="16"/>
      <c r="G74" s="20"/>
      <c r="H74" s="19"/>
      <c r="I74" s="18"/>
      <c r="J74" s="18"/>
      <c r="K74" s="12"/>
      <c r="L74" s="232">
        <f t="shared" si="12"/>
        <v>0</v>
      </c>
      <c r="M74" s="234">
        <f t="shared" si="13"/>
        <v>0</v>
      </c>
      <c r="N74" s="11">
        <f>IF(Q74="x",0,IF(J74&lt;(INDEX(Lookup!$U$2:$U$10,MATCH($D$47,Lookup!$S$2:$S$10,0))),0,$L$12*K74))</f>
        <v>0</v>
      </c>
      <c r="O74" s="234">
        <f t="shared" si="14"/>
        <v>0</v>
      </c>
      <c r="P74" s="10"/>
      <c r="Q74" s="9"/>
      <c r="S74" s="340">
        <f t="shared" si="15"/>
        <v>0</v>
      </c>
      <c r="T74" s="340">
        <f t="shared" si="16"/>
        <v>0</v>
      </c>
    </row>
    <row r="75" spans="2:20" ht="14.4" x14ac:dyDescent="0.3">
      <c r="B75" s="30"/>
      <c r="C75" s="16"/>
      <c r="D75" s="16"/>
      <c r="E75" s="25"/>
      <c r="F75" s="16"/>
      <c r="G75" s="20"/>
      <c r="H75" s="19"/>
      <c r="I75" s="18"/>
      <c r="J75" s="18"/>
      <c r="K75" s="12"/>
      <c r="L75" s="232">
        <f t="shared" si="12"/>
        <v>0</v>
      </c>
      <c r="M75" s="234">
        <f t="shared" si="13"/>
        <v>0</v>
      </c>
      <c r="N75" s="11">
        <f>IF(Q75="x",0,IF(J75&lt;(INDEX(Lookup!$U$2:$U$10,MATCH($D$47,Lookup!$S$2:$S$10,0))),0,$L$12*K75))</f>
        <v>0</v>
      </c>
      <c r="O75" s="234">
        <f t="shared" si="14"/>
        <v>0</v>
      </c>
      <c r="P75" s="10"/>
      <c r="Q75" s="9"/>
      <c r="S75" s="340">
        <f t="shared" si="15"/>
        <v>0</v>
      </c>
      <c r="T75" s="340">
        <f t="shared" si="16"/>
        <v>0</v>
      </c>
    </row>
    <row r="76" spans="2:20" ht="14.4" x14ac:dyDescent="0.3">
      <c r="B76" s="30"/>
      <c r="C76" s="16"/>
      <c r="D76" s="16"/>
      <c r="E76" s="25"/>
      <c r="F76" s="16"/>
      <c r="G76" s="20"/>
      <c r="H76" s="19"/>
      <c r="I76" s="18"/>
      <c r="J76" s="18"/>
      <c r="K76" s="12"/>
      <c r="L76" s="232">
        <f t="shared" si="12"/>
        <v>0</v>
      </c>
      <c r="M76" s="234">
        <f t="shared" si="13"/>
        <v>0</v>
      </c>
      <c r="N76" s="11">
        <f>IF(Q76="x",0,IF(J76&lt;(INDEX(Lookup!$U$2:$U$10,MATCH($D$47,Lookup!$S$2:$S$10,0))),0,$L$12*K76))</f>
        <v>0</v>
      </c>
      <c r="O76" s="234">
        <f t="shared" si="14"/>
        <v>0</v>
      </c>
      <c r="P76" s="10"/>
      <c r="Q76" s="9"/>
      <c r="S76" s="340">
        <f t="shared" si="15"/>
        <v>0</v>
      </c>
      <c r="T76" s="340">
        <f t="shared" si="16"/>
        <v>0</v>
      </c>
    </row>
    <row r="77" spans="2:20" ht="14.4" x14ac:dyDescent="0.3">
      <c r="B77" s="30"/>
      <c r="C77" s="16"/>
      <c r="D77" s="16"/>
      <c r="E77" s="25"/>
      <c r="F77" s="16"/>
      <c r="G77" s="20"/>
      <c r="H77" s="19"/>
      <c r="I77" s="18"/>
      <c r="J77" s="18"/>
      <c r="K77" s="12"/>
      <c r="L77" s="232">
        <f t="shared" si="12"/>
        <v>0</v>
      </c>
      <c r="M77" s="234">
        <f t="shared" si="13"/>
        <v>0</v>
      </c>
      <c r="N77" s="11">
        <f>IF(Q77="x",0,IF(J77&lt;(INDEX(Lookup!$U$2:$U$10,MATCH($D$47,Lookup!$S$2:$S$10,0))),0,$L$12*K77))</f>
        <v>0</v>
      </c>
      <c r="O77" s="234">
        <f t="shared" si="14"/>
        <v>0</v>
      </c>
      <c r="P77" s="10"/>
      <c r="Q77" s="9"/>
      <c r="S77" s="340">
        <f t="shared" si="15"/>
        <v>0</v>
      </c>
      <c r="T77" s="340">
        <f t="shared" si="16"/>
        <v>0</v>
      </c>
    </row>
    <row r="78" spans="2:20" ht="14.4" x14ac:dyDescent="0.3">
      <c r="B78" s="30"/>
      <c r="C78" s="16"/>
      <c r="D78" s="16"/>
      <c r="E78" s="25"/>
      <c r="F78" s="16"/>
      <c r="G78" s="20"/>
      <c r="H78" s="19"/>
      <c r="I78" s="18"/>
      <c r="J78" s="18"/>
      <c r="K78" s="12"/>
      <c r="L78" s="232">
        <f t="shared" si="12"/>
        <v>0</v>
      </c>
      <c r="M78" s="234">
        <f t="shared" si="13"/>
        <v>0</v>
      </c>
      <c r="N78" s="11">
        <f>IF(Q78="x",0,IF(J78&lt;(INDEX(Lookup!$U$2:$U$10,MATCH($D$47,Lookup!$S$2:$S$10,0))),0,$L$12*K78))</f>
        <v>0</v>
      </c>
      <c r="O78" s="234">
        <f t="shared" si="14"/>
        <v>0</v>
      </c>
      <c r="P78" s="10"/>
      <c r="Q78" s="9"/>
      <c r="S78" s="340">
        <f t="shared" si="15"/>
        <v>0</v>
      </c>
      <c r="T78" s="340">
        <f t="shared" si="16"/>
        <v>0</v>
      </c>
    </row>
    <row r="79" spans="2:20" ht="14.4" x14ac:dyDescent="0.3">
      <c r="B79" s="30"/>
      <c r="C79" s="16"/>
      <c r="D79" s="16"/>
      <c r="E79" s="25"/>
      <c r="F79" s="16"/>
      <c r="G79" s="20"/>
      <c r="H79" s="19"/>
      <c r="I79" s="18"/>
      <c r="J79" s="18"/>
      <c r="K79" s="12"/>
      <c r="L79" s="232">
        <f t="shared" si="12"/>
        <v>0</v>
      </c>
      <c r="M79" s="234">
        <f t="shared" si="13"/>
        <v>0</v>
      </c>
      <c r="N79" s="11">
        <f>IF(Q79="x",0,IF(J79&lt;(INDEX(Lookup!$U$2:$U$10,MATCH($D$47,Lookup!$S$2:$S$10,0))),0,$L$12*K79))</f>
        <v>0</v>
      </c>
      <c r="O79" s="234">
        <f t="shared" si="14"/>
        <v>0</v>
      </c>
      <c r="P79" s="10"/>
      <c r="Q79" s="9"/>
      <c r="S79" s="340">
        <f t="shared" si="15"/>
        <v>0</v>
      </c>
      <c r="T79" s="340">
        <f t="shared" si="16"/>
        <v>0</v>
      </c>
    </row>
    <row r="80" spans="2:20" ht="14.4" x14ac:dyDescent="0.3">
      <c r="B80" s="30"/>
      <c r="C80" s="16"/>
      <c r="D80" s="16"/>
      <c r="E80" s="25"/>
      <c r="F80" s="16"/>
      <c r="G80" s="20"/>
      <c r="H80" s="19"/>
      <c r="I80" s="18"/>
      <c r="J80" s="18"/>
      <c r="K80" s="12"/>
      <c r="L80" s="232">
        <f t="shared" si="12"/>
        <v>0</v>
      </c>
      <c r="M80" s="234">
        <f t="shared" si="13"/>
        <v>0</v>
      </c>
      <c r="N80" s="11">
        <f>IF(Q80="x",0,IF(J80&lt;(INDEX(Lookup!$U$2:$U$10,MATCH($D$47,Lookup!$S$2:$S$10,0))),0,$L$12*K80))</f>
        <v>0</v>
      </c>
      <c r="O80" s="234">
        <f t="shared" si="14"/>
        <v>0</v>
      </c>
      <c r="P80" s="10"/>
      <c r="Q80" s="9"/>
      <c r="S80" s="340">
        <f t="shared" si="15"/>
        <v>0</v>
      </c>
      <c r="T80" s="340">
        <f t="shared" si="16"/>
        <v>0</v>
      </c>
    </row>
    <row r="81" spans="2:20" ht="14.4" x14ac:dyDescent="0.3">
      <c r="B81" s="30"/>
      <c r="C81" s="16"/>
      <c r="D81" s="16"/>
      <c r="E81" s="25"/>
      <c r="F81" s="16"/>
      <c r="G81" s="20"/>
      <c r="H81" s="19"/>
      <c r="I81" s="18"/>
      <c r="J81" s="18"/>
      <c r="K81" s="12"/>
      <c r="L81" s="232">
        <f t="shared" si="12"/>
        <v>0</v>
      </c>
      <c r="M81" s="234">
        <f t="shared" si="13"/>
        <v>0</v>
      </c>
      <c r="N81" s="11">
        <f>IF(Q81="x",0,IF(J81&lt;(INDEX(Lookup!$U$2:$U$10,MATCH($D$47,Lookup!$S$2:$S$10,0))),0,$L$12*K81))</f>
        <v>0</v>
      </c>
      <c r="O81" s="234">
        <f t="shared" si="14"/>
        <v>0</v>
      </c>
      <c r="P81" s="10"/>
      <c r="Q81" s="9"/>
      <c r="S81" s="340">
        <f t="shared" si="15"/>
        <v>0</v>
      </c>
      <c r="T81" s="340">
        <f t="shared" si="16"/>
        <v>0</v>
      </c>
    </row>
    <row r="82" spans="2:20" ht="14.4" x14ac:dyDescent="0.3">
      <c r="B82" s="30"/>
      <c r="C82" s="16"/>
      <c r="D82" s="16"/>
      <c r="E82" s="25"/>
      <c r="F82" s="16"/>
      <c r="G82" s="20"/>
      <c r="H82" s="19"/>
      <c r="I82" s="18"/>
      <c r="J82" s="18"/>
      <c r="K82" s="12"/>
      <c r="L82" s="232">
        <f t="shared" si="12"/>
        <v>0</v>
      </c>
      <c r="M82" s="234">
        <f t="shared" si="13"/>
        <v>0</v>
      </c>
      <c r="N82" s="11">
        <f>IF(Q82="x",0,IF(J82&lt;(INDEX(Lookup!$U$2:$U$10,MATCH($D$47,Lookup!$S$2:$S$10,0))),0,$L$12*K82))</f>
        <v>0</v>
      </c>
      <c r="O82" s="234">
        <f t="shared" si="14"/>
        <v>0</v>
      </c>
      <c r="P82" s="10"/>
      <c r="Q82" s="9"/>
      <c r="S82" s="340">
        <f t="shared" si="15"/>
        <v>0</v>
      </c>
      <c r="T82" s="340">
        <f t="shared" si="16"/>
        <v>0</v>
      </c>
    </row>
    <row r="83" spans="2:20" ht="14.4" x14ac:dyDescent="0.3">
      <c r="B83" s="30"/>
      <c r="C83" s="16"/>
      <c r="D83" s="16"/>
      <c r="E83" s="25"/>
      <c r="F83" s="16"/>
      <c r="G83" s="20"/>
      <c r="H83" s="19"/>
      <c r="I83" s="18"/>
      <c r="J83" s="18"/>
      <c r="K83" s="12"/>
      <c r="L83" s="232">
        <f t="shared" si="12"/>
        <v>0</v>
      </c>
      <c r="M83" s="234">
        <f t="shared" si="13"/>
        <v>0</v>
      </c>
      <c r="N83" s="11">
        <f>IF(Q83="x",0,IF(J83&lt;(INDEX(Lookup!$U$2:$U$10,MATCH($D$47,Lookup!$S$2:$S$10,0))),0,$L$12*K83))</f>
        <v>0</v>
      </c>
      <c r="O83" s="234">
        <f t="shared" si="14"/>
        <v>0</v>
      </c>
      <c r="P83" s="10"/>
      <c r="Q83" s="9"/>
      <c r="S83" s="340">
        <f t="shared" si="15"/>
        <v>0</v>
      </c>
      <c r="T83" s="340">
        <f t="shared" si="16"/>
        <v>0</v>
      </c>
    </row>
    <row r="84" spans="2:20" ht="14.4" x14ac:dyDescent="0.3">
      <c r="B84" s="30"/>
      <c r="C84" s="16"/>
      <c r="D84" s="16"/>
      <c r="E84" s="25"/>
      <c r="F84" s="16"/>
      <c r="G84" s="20"/>
      <c r="H84" s="19"/>
      <c r="I84" s="18"/>
      <c r="J84" s="18"/>
      <c r="K84" s="12"/>
      <c r="L84" s="232">
        <f t="shared" si="12"/>
        <v>0</v>
      </c>
      <c r="M84" s="234">
        <f t="shared" si="13"/>
        <v>0</v>
      </c>
      <c r="N84" s="11">
        <f>IF(Q84="x",0,IF(J84&lt;(INDEX(Lookup!$U$2:$U$10,MATCH($D$47,Lookup!$S$2:$S$10,0))),0,$L$12*K84))</f>
        <v>0</v>
      </c>
      <c r="O84" s="234">
        <f t="shared" si="14"/>
        <v>0</v>
      </c>
      <c r="P84" s="10"/>
      <c r="Q84" s="9"/>
      <c r="S84" s="340">
        <f t="shared" si="15"/>
        <v>0</v>
      </c>
      <c r="T84" s="340">
        <f t="shared" si="16"/>
        <v>0</v>
      </c>
    </row>
    <row r="85" spans="2:20" ht="14.4" x14ac:dyDescent="0.3">
      <c r="B85" s="30"/>
      <c r="C85" s="16"/>
      <c r="D85" s="16"/>
      <c r="E85" s="25"/>
      <c r="F85" s="16"/>
      <c r="G85" s="20"/>
      <c r="H85" s="19"/>
      <c r="I85" s="18"/>
      <c r="J85" s="18"/>
      <c r="K85" s="12"/>
      <c r="L85" s="232">
        <f t="shared" si="12"/>
        <v>0</v>
      </c>
      <c r="M85" s="234">
        <f t="shared" si="13"/>
        <v>0</v>
      </c>
      <c r="N85" s="11">
        <f>IF(Q85="x",0,IF(J85&lt;(INDEX(Lookup!$U$2:$U$10,MATCH($D$47,Lookup!$S$2:$S$10,0))),0,$L$12*K85))</f>
        <v>0</v>
      </c>
      <c r="O85" s="234">
        <f t="shared" si="14"/>
        <v>0</v>
      </c>
      <c r="P85" s="10"/>
      <c r="Q85" s="9"/>
      <c r="S85" s="340">
        <f t="shared" si="15"/>
        <v>0</v>
      </c>
      <c r="T85" s="340">
        <f t="shared" si="16"/>
        <v>0</v>
      </c>
    </row>
    <row r="86" spans="2:20" ht="14.4" x14ac:dyDescent="0.3">
      <c r="B86" s="30"/>
      <c r="C86" s="16"/>
      <c r="D86" s="16"/>
      <c r="E86" s="25"/>
      <c r="F86" s="16"/>
      <c r="G86" s="20"/>
      <c r="H86" s="19"/>
      <c r="I86" s="18"/>
      <c r="J86" s="18"/>
      <c r="K86" s="12"/>
      <c r="L86" s="232">
        <f t="shared" si="12"/>
        <v>0</v>
      </c>
      <c r="M86" s="234">
        <f t="shared" si="13"/>
        <v>0</v>
      </c>
      <c r="N86" s="11">
        <f>IF(Q86="x",0,IF(J86&lt;(INDEX(Lookup!$U$2:$U$10,MATCH($D$47,Lookup!$S$2:$S$10,0))),0,$L$12*K86))</f>
        <v>0</v>
      </c>
      <c r="O86" s="234">
        <f t="shared" si="14"/>
        <v>0</v>
      </c>
      <c r="P86" s="10"/>
      <c r="Q86" s="9"/>
      <c r="S86" s="340">
        <f t="shared" si="15"/>
        <v>0</v>
      </c>
      <c r="T86" s="340">
        <f t="shared" si="16"/>
        <v>0</v>
      </c>
    </row>
    <row r="87" spans="2:20" ht="14.4" x14ac:dyDescent="0.3">
      <c r="B87" s="30"/>
      <c r="C87" s="16"/>
      <c r="D87" s="16"/>
      <c r="E87" s="25"/>
      <c r="F87" s="16"/>
      <c r="G87" s="20"/>
      <c r="H87" s="19"/>
      <c r="I87" s="18"/>
      <c r="J87" s="18"/>
      <c r="K87" s="12"/>
      <c r="L87" s="232">
        <f t="shared" si="12"/>
        <v>0</v>
      </c>
      <c r="M87" s="234">
        <f t="shared" si="13"/>
        <v>0</v>
      </c>
      <c r="N87" s="11">
        <f>IF(Q87="x",0,IF(J87&lt;(INDEX(Lookup!$U$2:$U$10,MATCH($D$47,Lookup!$S$2:$S$10,0))),0,$L$12*K87))</f>
        <v>0</v>
      </c>
      <c r="O87" s="234">
        <f t="shared" si="14"/>
        <v>0</v>
      </c>
      <c r="P87" s="10"/>
      <c r="Q87" s="9"/>
      <c r="S87" s="340">
        <f t="shared" si="15"/>
        <v>0</v>
      </c>
      <c r="T87" s="340">
        <f t="shared" si="16"/>
        <v>0</v>
      </c>
    </row>
    <row r="88" spans="2:20" ht="14.4" x14ac:dyDescent="0.3">
      <c r="B88" s="30"/>
      <c r="C88" s="16"/>
      <c r="D88" s="16"/>
      <c r="E88" s="25"/>
      <c r="F88" s="16"/>
      <c r="G88" s="20"/>
      <c r="H88" s="19"/>
      <c r="I88" s="18"/>
      <c r="J88" s="18"/>
      <c r="K88" s="12"/>
      <c r="L88" s="232">
        <f t="shared" si="12"/>
        <v>0</v>
      </c>
      <c r="M88" s="234">
        <f t="shared" si="13"/>
        <v>0</v>
      </c>
      <c r="N88" s="11">
        <f>IF(Q88="x",0,IF(J88&lt;(INDEX(Lookup!$U$2:$U$10,MATCH($D$47,Lookup!$S$2:$S$10,0))),0,$L$12*K88))</f>
        <v>0</v>
      </c>
      <c r="O88" s="234">
        <f t="shared" si="14"/>
        <v>0</v>
      </c>
      <c r="P88" s="10"/>
      <c r="Q88" s="9"/>
      <c r="S88" s="340">
        <f t="shared" si="15"/>
        <v>0</v>
      </c>
      <c r="T88" s="340">
        <f t="shared" si="16"/>
        <v>0</v>
      </c>
    </row>
    <row r="89" spans="2:20" ht="14.4" x14ac:dyDescent="0.3">
      <c r="B89" s="30"/>
      <c r="C89" s="16"/>
      <c r="D89" s="16"/>
      <c r="E89" s="25"/>
      <c r="F89" s="16"/>
      <c r="G89" s="20"/>
      <c r="H89" s="19"/>
      <c r="I89" s="18"/>
      <c r="J89" s="18"/>
      <c r="K89" s="12"/>
      <c r="L89" s="232">
        <f t="shared" si="12"/>
        <v>0</v>
      </c>
      <c r="M89" s="234">
        <f t="shared" si="13"/>
        <v>0</v>
      </c>
      <c r="N89" s="11">
        <f>IF(Q89="x",0,IF(J89&lt;(INDEX(Lookup!$U$2:$U$10,MATCH($D$47,Lookup!$S$2:$S$10,0))),0,$L$12*K89))</f>
        <v>0</v>
      </c>
      <c r="O89" s="234">
        <f t="shared" si="14"/>
        <v>0</v>
      </c>
      <c r="P89" s="10"/>
      <c r="Q89" s="9"/>
      <c r="S89" s="340">
        <f t="shared" si="15"/>
        <v>0</v>
      </c>
      <c r="T89" s="340">
        <f t="shared" si="16"/>
        <v>0</v>
      </c>
    </row>
    <row r="90" spans="2:20" ht="14.4" x14ac:dyDescent="0.3">
      <c r="B90" s="30"/>
      <c r="C90" s="16"/>
      <c r="D90" s="16"/>
      <c r="E90" s="25"/>
      <c r="F90" s="16"/>
      <c r="G90" s="20"/>
      <c r="H90" s="19"/>
      <c r="I90" s="18"/>
      <c r="J90" s="18"/>
      <c r="K90" s="12"/>
      <c r="L90" s="232">
        <f t="shared" si="12"/>
        <v>0</v>
      </c>
      <c r="M90" s="234">
        <f t="shared" si="13"/>
        <v>0</v>
      </c>
      <c r="N90" s="11">
        <f>IF(Q90="x",0,IF(J90&lt;(INDEX(Lookup!$U$2:$U$10,MATCH($D$47,Lookup!$S$2:$S$10,0))),0,$L$12*K90))</f>
        <v>0</v>
      </c>
      <c r="O90" s="234">
        <f t="shared" si="14"/>
        <v>0</v>
      </c>
      <c r="P90" s="10"/>
      <c r="Q90" s="9"/>
      <c r="S90" s="340">
        <f t="shared" si="15"/>
        <v>0</v>
      </c>
      <c r="T90" s="340">
        <f t="shared" si="16"/>
        <v>0</v>
      </c>
    </row>
    <row r="91" spans="2:20" ht="14.4" x14ac:dyDescent="0.3">
      <c r="B91" s="30"/>
      <c r="C91" s="16"/>
      <c r="D91" s="16"/>
      <c r="E91" s="25"/>
      <c r="F91" s="16"/>
      <c r="G91" s="20"/>
      <c r="H91" s="19"/>
      <c r="I91" s="18"/>
      <c r="J91" s="18"/>
      <c r="K91" s="12"/>
      <c r="L91" s="232">
        <f t="shared" si="12"/>
        <v>0</v>
      </c>
      <c r="M91" s="234">
        <f t="shared" si="13"/>
        <v>0</v>
      </c>
      <c r="N91" s="11">
        <f>IF(Q91="x",0,IF(J91&lt;(INDEX(Lookup!$U$2:$U$10,MATCH($D$47,Lookup!$S$2:$S$10,0))),0,$L$12*K91))</f>
        <v>0</v>
      </c>
      <c r="O91" s="234">
        <f t="shared" si="14"/>
        <v>0</v>
      </c>
      <c r="P91" s="10"/>
      <c r="Q91" s="9"/>
      <c r="S91" s="340">
        <f t="shared" si="15"/>
        <v>0</v>
      </c>
      <c r="T91" s="340">
        <f t="shared" si="16"/>
        <v>0</v>
      </c>
    </row>
    <row r="92" spans="2:20" ht="14.4" x14ac:dyDescent="0.3">
      <c r="B92" s="30"/>
      <c r="C92" s="16"/>
      <c r="D92" s="16"/>
      <c r="E92" s="25"/>
      <c r="F92" s="16"/>
      <c r="G92" s="20"/>
      <c r="H92" s="19"/>
      <c r="I92" s="18"/>
      <c r="J92" s="18"/>
      <c r="K92" s="12"/>
      <c r="L92" s="232">
        <f t="shared" si="12"/>
        <v>0</v>
      </c>
      <c r="M92" s="234">
        <f t="shared" si="13"/>
        <v>0</v>
      </c>
      <c r="N92" s="11">
        <f>IF(Q92="x",0,IF(J92&lt;(INDEX(Lookup!$U$2:$U$10,MATCH($D$47,Lookup!$S$2:$S$10,0))),0,$L$12*K92))</f>
        <v>0</v>
      </c>
      <c r="O92" s="234">
        <f t="shared" si="14"/>
        <v>0</v>
      </c>
      <c r="P92" s="10"/>
      <c r="Q92" s="9"/>
      <c r="S92" s="340">
        <f t="shared" si="15"/>
        <v>0</v>
      </c>
      <c r="T92" s="340">
        <f t="shared" si="16"/>
        <v>0</v>
      </c>
    </row>
    <row r="93" spans="2:20" ht="14.4" x14ac:dyDescent="0.3">
      <c r="B93" s="30"/>
      <c r="C93" s="16"/>
      <c r="D93" s="16"/>
      <c r="E93" s="25"/>
      <c r="F93" s="16"/>
      <c r="G93" s="20"/>
      <c r="H93" s="19"/>
      <c r="I93" s="18"/>
      <c r="J93" s="18"/>
      <c r="K93" s="12"/>
      <c r="L93" s="232">
        <f t="shared" si="12"/>
        <v>0</v>
      </c>
      <c r="M93" s="234">
        <f t="shared" si="13"/>
        <v>0</v>
      </c>
      <c r="N93" s="11">
        <f>IF(Q93="x",0,IF(J93&lt;(INDEX(Lookup!$U$2:$U$10,MATCH($D$47,Lookup!$S$2:$S$10,0))),0,$L$12*K93))</f>
        <v>0</v>
      </c>
      <c r="O93" s="234">
        <f t="shared" si="14"/>
        <v>0</v>
      </c>
      <c r="P93" s="10"/>
      <c r="Q93" s="9"/>
      <c r="S93" s="340">
        <f t="shared" si="15"/>
        <v>0</v>
      </c>
      <c r="T93" s="340">
        <f t="shared" si="16"/>
        <v>0</v>
      </c>
    </row>
    <row r="94" spans="2:20" ht="14.4" x14ac:dyDescent="0.3">
      <c r="B94" s="30"/>
      <c r="C94" s="16"/>
      <c r="D94" s="16"/>
      <c r="E94" s="25"/>
      <c r="F94" s="16"/>
      <c r="G94" s="20"/>
      <c r="H94" s="19"/>
      <c r="I94" s="18"/>
      <c r="J94" s="18"/>
      <c r="K94" s="12"/>
      <c r="L94" s="232">
        <f t="shared" si="12"/>
        <v>0</v>
      </c>
      <c r="M94" s="234">
        <f t="shared" si="13"/>
        <v>0</v>
      </c>
      <c r="N94" s="11">
        <f>IF(Q94="x",0,IF(J94&lt;(INDEX(Lookup!$U$2:$U$10,MATCH($D$47,Lookup!$S$2:$S$10,0))),0,$L$12*K94))</f>
        <v>0</v>
      </c>
      <c r="O94" s="234">
        <f t="shared" si="14"/>
        <v>0</v>
      </c>
      <c r="P94" s="10"/>
      <c r="Q94" s="9"/>
      <c r="S94" s="340">
        <f t="shared" si="15"/>
        <v>0</v>
      </c>
      <c r="T94" s="340">
        <f t="shared" si="16"/>
        <v>0</v>
      </c>
    </row>
    <row r="95" spans="2:20" ht="14.4" x14ac:dyDescent="0.3">
      <c r="B95" s="30"/>
      <c r="C95" s="16"/>
      <c r="D95" s="16"/>
      <c r="E95" s="25"/>
      <c r="F95" s="16"/>
      <c r="G95" s="20"/>
      <c r="H95" s="19"/>
      <c r="I95" s="18"/>
      <c r="J95" s="18"/>
      <c r="K95" s="12"/>
      <c r="L95" s="232">
        <f t="shared" si="12"/>
        <v>0</v>
      </c>
      <c r="M95" s="234">
        <f t="shared" si="13"/>
        <v>0</v>
      </c>
      <c r="N95" s="11">
        <f>IF(Q95="x",0,IF(J95&lt;(INDEX(Lookup!$U$2:$U$10,MATCH($D$47,Lookup!$S$2:$S$10,0))),0,$L$12*K95))</f>
        <v>0</v>
      </c>
      <c r="O95" s="234">
        <f t="shared" si="14"/>
        <v>0</v>
      </c>
      <c r="P95" s="10"/>
      <c r="Q95" s="9"/>
      <c r="S95" s="340">
        <f t="shared" si="15"/>
        <v>0</v>
      </c>
      <c r="T95" s="340">
        <f t="shared" si="16"/>
        <v>0</v>
      </c>
    </row>
    <row r="96" spans="2:20" ht="14.4" x14ac:dyDescent="0.3">
      <c r="B96" s="30"/>
      <c r="C96" s="16"/>
      <c r="D96" s="16"/>
      <c r="E96" s="25"/>
      <c r="F96" s="16"/>
      <c r="G96" s="20"/>
      <c r="H96" s="19"/>
      <c r="I96" s="18"/>
      <c r="J96" s="18"/>
      <c r="K96" s="12"/>
      <c r="L96" s="232">
        <f t="shared" si="12"/>
        <v>0</v>
      </c>
      <c r="M96" s="234">
        <f t="shared" si="13"/>
        <v>0</v>
      </c>
      <c r="N96" s="11">
        <f>IF(Q96="x",0,IF(J96&lt;(INDEX(Lookup!$U$2:$U$10,MATCH($D$47,Lookup!$S$2:$S$10,0))),0,$L$12*K96))</f>
        <v>0</v>
      </c>
      <c r="O96" s="234">
        <f t="shared" si="14"/>
        <v>0</v>
      </c>
      <c r="P96" s="10"/>
      <c r="Q96" s="9"/>
      <c r="S96" s="340">
        <f t="shared" si="15"/>
        <v>0</v>
      </c>
      <c r="T96" s="340">
        <f t="shared" si="16"/>
        <v>0</v>
      </c>
    </row>
    <row r="97" spans="2:20" ht="14.4" x14ac:dyDescent="0.3">
      <c r="B97" s="30"/>
      <c r="C97" s="16"/>
      <c r="D97" s="16"/>
      <c r="E97" s="25"/>
      <c r="F97" s="16"/>
      <c r="G97" s="20"/>
      <c r="H97" s="19"/>
      <c r="I97" s="18"/>
      <c r="J97" s="18"/>
      <c r="K97" s="12"/>
      <c r="L97" s="232">
        <f t="shared" si="12"/>
        <v>0</v>
      </c>
      <c r="M97" s="234">
        <f t="shared" si="13"/>
        <v>0</v>
      </c>
      <c r="N97" s="11">
        <f>IF(Q97="x",0,IF(J97&lt;(INDEX(Lookup!$U$2:$U$10,MATCH($D$47,Lookup!$S$2:$S$10,0))),0,$L$12*K97))</f>
        <v>0</v>
      </c>
      <c r="O97" s="234">
        <f t="shared" si="14"/>
        <v>0</v>
      </c>
      <c r="P97" s="10"/>
      <c r="Q97" s="9"/>
      <c r="S97" s="340">
        <f t="shared" si="15"/>
        <v>0</v>
      </c>
      <c r="T97" s="340">
        <f t="shared" si="16"/>
        <v>0</v>
      </c>
    </row>
    <row r="98" spans="2:20" ht="14.4" x14ac:dyDescent="0.3">
      <c r="B98" s="30"/>
      <c r="C98" s="16"/>
      <c r="D98" s="16"/>
      <c r="E98" s="25"/>
      <c r="F98" s="16"/>
      <c r="G98" s="20"/>
      <c r="H98" s="19"/>
      <c r="I98" s="18"/>
      <c r="J98" s="18"/>
      <c r="K98" s="12"/>
      <c r="L98" s="232">
        <f t="shared" si="12"/>
        <v>0</v>
      </c>
      <c r="M98" s="234">
        <f t="shared" si="13"/>
        <v>0</v>
      </c>
      <c r="N98" s="11">
        <f>IF(Q98="x",0,IF(J98&lt;(INDEX(Lookup!$U$2:$U$10,MATCH($D$47,Lookup!$S$2:$S$10,0))),0,$L$12*K98))</f>
        <v>0</v>
      </c>
      <c r="O98" s="234">
        <f t="shared" si="14"/>
        <v>0</v>
      </c>
      <c r="P98" s="10"/>
      <c r="Q98" s="9"/>
      <c r="S98" s="340">
        <f t="shared" si="15"/>
        <v>0</v>
      </c>
      <c r="T98" s="340">
        <f t="shared" si="16"/>
        <v>0</v>
      </c>
    </row>
    <row r="99" spans="2:20" ht="14.4" x14ac:dyDescent="0.3">
      <c r="B99" s="30"/>
      <c r="C99" s="16"/>
      <c r="D99" s="16"/>
      <c r="E99" s="25"/>
      <c r="F99" s="16"/>
      <c r="G99" s="20"/>
      <c r="H99" s="19"/>
      <c r="I99" s="18"/>
      <c r="J99" s="18"/>
      <c r="K99" s="12"/>
      <c r="L99" s="232">
        <f t="shared" si="12"/>
        <v>0</v>
      </c>
      <c r="M99" s="234">
        <f t="shared" si="13"/>
        <v>0</v>
      </c>
      <c r="N99" s="11">
        <f>IF(Q99="x",0,IF(J99&lt;(INDEX(Lookup!$U$2:$U$10,MATCH($D$47,Lookup!$S$2:$S$10,0))),0,$L$12*K99))</f>
        <v>0</v>
      </c>
      <c r="O99" s="234">
        <f t="shared" si="14"/>
        <v>0</v>
      </c>
      <c r="P99" s="10"/>
      <c r="Q99" s="9"/>
      <c r="S99" s="340">
        <f t="shared" si="15"/>
        <v>0</v>
      </c>
      <c r="T99" s="340">
        <f t="shared" si="16"/>
        <v>0</v>
      </c>
    </row>
    <row r="100" spans="2:20" ht="14.4" x14ac:dyDescent="0.3">
      <c r="B100" s="30"/>
      <c r="C100" s="16"/>
      <c r="D100" s="16"/>
      <c r="E100" s="25"/>
      <c r="F100" s="16"/>
      <c r="G100" s="20"/>
      <c r="H100" s="19"/>
      <c r="I100" s="18"/>
      <c r="J100" s="18"/>
      <c r="K100" s="12"/>
      <c r="L100" s="232">
        <f t="shared" si="12"/>
        <v>0</v>
      </c>
      <c r="M100" s="234">
        <f t="shared" si="13"/>
        <v>0</v>
      </c>
      <c r="N100" s="11">
        <f>IF(Q100="x",0,IF(J100&lt;(INDEX(Lookup!$U$2:$U$10,MATCH($D$47,Lookup!$S$2:$S$10,0))),0,$L$12*K100))</f>
        <v>0</v>
      </c>
      <c r="O100" s="234">
        <f t="shared" si="14"/>
        <v>0</v>
      </c>
      <c r="P100" s="10"/>
      <c r="Q100" s="9"/>
      <c r="S100" s="340">
        <f t="shared" si="15"/>
        <v>0</v>
      </c>
      <c r="T100" s="340">
        <f t="shared" si="16"/>
        <v>0</v>
      </c>
    </row>
    <row r="101" spans="2:20" ht="14.4" x14ac:dyDescent="0.3">
      <c r="B101" s="30"/>
      <c r="C101" s="16"/>
      <c r="D101" s="16"/>
      <c r="E101" s="25"/>
      <c r="F101" s="16"/>
      <c r="G101" s="20"/>
      <c r="H101" s="19"/>
      <c r="I101" s="18"/>
      <c r="J101" s="18"/>
      <c r="K101" s="12"/>
      <c r="L101" s="232">
        <f t="shared" si="12"/>
        <v>0</v>
      </c>
      <c r="M101" s="234">
        <f t="shared" si="13"/>
        <v>0</v>
      </c>
      <c r="N101" s="11">
        <f>IF(Q101="x",0,IF(J101&lt;(INDEX(Lookup!$U$2:$U$10,MATCH($D$47,Lookup!$S$2:$S$10,0))),0,$L$12*K101))</f>
        <v>0</v>
      </c>
      <c r="O101" s="234">
        <f t="shared" si="14"/>
        <v>0</v>
      </c>
      <c r="P101" s="10"/>
      <c r="Q101" s="9"/>
      <c r="S101" s="340">
        <f t="shared" si="15"/>
        <v>0</v>
      </c>
      <c r="T101" s="340">
        <f t="shared" si="16"/>
        <v>0</v>
      </c>
    </row>
    <row r="102" spans="2:20" ht="14.4" x14ac:dyDescent="0.3">
      <c r="B102" s="30"/>
      <c r="C102" s="16"/>
      <c r="D102" s="16"/>
      <c r="E102" s="25"/>
      <c r="F102" s="16"/>
      <c r="G102" s="20"/>
      <c r="H102" s="19"/>
      <c r="I102" s="18"/>
      <c r="J102" s="18"/>
      <c r="K102" s="12"/>
      <c r="L102" s="232">
        <f t="shared" si="12"/>
        <v>0</v>
      </c>
      <c r="M102" s="234">
        <f t="shared" si="13"/>
        <v>0</v>
      </c>
      <c r="N102" s="11">
        <f>IF(Q102="x",0,IF(J102&lt;(INDEX(Lookup!$U$2:$U$10,MATCH($D$47,Lookup!$S$2:$S$10,0))),0,$L$12*K102))</f>
        <v>0</v>
      </c>
      <c r="O102" s="234">
        <f t="shared" si="14"/>
        <v>0</v>
      </c>
      <c r="P102" s="10"/>
      <c r="Q102" s="9"/>
      <c r="S102" s="340">
        <f t="shared" si="15"/>
        <v>0</v>
      </c>
      <c r="T102" s="340">
        <f t="shared" si="16"/>
        <v>0</v>
      </c>
    </row>
    <row r="103" spans="2:20" ht="14.4" x14ac:dyDescent="0.3">
      <c r="B103" s="30"/>
      <c r="C103" s="16"/>
      <c r="D103" s="16"/>
      <c r="E103" s="25"/>
      <c r="F103" s="16"/>
      <c r="G103" s="20"/>
      <c r="H103" s="19"/>
      <c r="I103" s="18"/>
      <c r="J103" s="18"/>
      <c r="K103" s="12"/>
      <c r="L103" s="232">
        <f t="shared" si="12"/>
        <v>0</v>
      </c>
      <c r="M103" s="234">
        <f t="shared" si="13"/>
        <v>0</v>
      </c>
      <c r="N103" s="11">
        <f>IF(Q103="x",0,IF(J103&lt;(INDEX(Lookup!$U$2:$U$10,MATCH($D$47,Lookup!$S$2:$S$10,0))),0,$L$12*K103))</f>
        <v>0</v>
      </c>
      <c r="O103" s="234">
        <f t="shared" si="14"/>
        <v>0</v>
      </c>
      <c r="P103" s="10"/>
      <c r="Q103" s="9"/>
      <c r="S103" s="340">
        <f t="shared" si="15"/>
        <v>0</v>
      </c>
      <c r="T103" s="340">
        <f t="shared" si="16"/>
        <v>0</v>
      </c>
    </row>
    <row r="104" spans="2:20" ht="14.4" x14ac:dyDescent="0.3">
      <c r="B104" s="30"/>
      <c r="C104" s="16"/>
      <c r="D104" s="16"/>
      <c r="E104" s="25"/>
      <c r="F104" s="16"/>
      <c r="G104" s="20"/>
      <c r="H104" s="19"/>
      <c r="I104" s="18"/>
      <c r="J104" s="18"/>
      <c r="K104" s="12"/>
      <c r="L104" s="232">
        <f t="shared" si="12"/>
        <v>0</v>
      </c>
      <c r="M104" s="234">
        <f t="shared" si="13"/>
        <v>0</v>
      </c>
      <c r="N104" s="11">
        <f>IF(Q104="x",0,IF(J104&lt;(INDEX(Lookup!$U$2:$U$10,MATCH($D$47,Lookup!$S$2:$S$10,0))),0,$L$12*K104))</f>
        <v>0</v>
      </c>
      <c r="O104" s="234">
        <f t="shared" si="14"/>
        <v>0</v>
      </c>
      <c r="P104" s="10"/>
      <c r="Q104" s="9"/>
      <c r="S104" s="340">
        <f t="shared" si="15"/>
        <v>0</v>
      </c>
      <c r="T104" s="340">
        <f t="shared" si="16"/>
        <v>0</v>
      </c>
    </row>
    <row r="105" spans="2:20" ht="14.4" x14ac:dyDescent="0.3">
      <c r="B105" s="30"/>
      <c r="C105" s="16"/>
      <c r="D105" s="16"/>
      <c r="E105" s="25"/>
      <c r="F105" s="16"/>
      <c r="G105" s="20"/>
      <c r="H105" s="19"/>
      <c r="I105" s="18"/>
      <c r="J105" s="18"/>
      <c r="K105" s="12"/>
      <c r="L105" s="232">
        <f t="shared" si="12"/>
        <v>0</v>
      </c>
      <c r="M105" s="234">
        <f t="shared" si="13"/>
        <v>0</v>
      </c>
      <c r="N105" s="11">
        <f>IF(Q105="x",0,IF(J105&lt;(INDEX(Lookup!$U$2:$U$10,MATCH($D$47,Lookup!$S$2:$S$10,0))),0,$L$12*K105))</f>
        <v>0</v>
      </c>
      <c r="O105" s="234">
        <f t="shared" si="14"/>
        <v>0</v>
      </c>
      <c r="P105" s="10"/>
      <c r="Q105" s="9"/>
      <c r="S105" s="340">
        <f t="shared" si="15"/>
        <v>0</v>
      </c>
      <c r="T105" s="340">
        <f t="shared" si="16"/>
        <v>0</v>
      </c>
    </row>
    <row r="106" spans="2:20" ht="14.4" x14ac:dyDescent="0.3">
      <c r="B106" s="30"/>
      <c r="C106" s="16"/>
      <c r="D106" s="16"/>
      <c r="E106" s="25"/>
      <c r="F106" s="16"/>
      <c r="G106" s="20"/>
      <c r="H106" s="19"/>
      <c r="I106" s="18"/>
      <c r="J106" s="18"/>
      <c r="K106" s="12"/>
      <c r="L106" s="232">
        <f t="shared" si="12"/>
        <v>0</v>
      </c>
      <c r="M106" s="234">
        <f t="shared" si="13"/>
        <v>0</v>
      </c>
      <c r="N106" s="11">
        <f>IF(Q106="x",0,IF(J106&lt;(INDEX(Lookup!$U$2:$U$10,MATCH($D$47,Lookup!$S$2:$S$10,0))),0,$L$12*K106))</f>
        <v>0</v>
      </c>
      <c r="O106" s="234">
        <f t="shared" si="14"/>
        <v>0</v>
      </c>
      <c r="P106" s="10"/>
      <c r="Q106" s="9"/>
      <c r="S106" s="340">
        <f t="shared" si="15"/>
        <v>0</v>
      </c>
      <c r="T106" s="340">
        <f t="shared" si="16"/>
        <v>0</v>
      </c>
    </row>
    <row r="107" spans="2:20" ht="14.4" x14ac:dyDescent="0.3">
      <c r="B107" s="30"/>
      <c r="C107" s="16"/>
      <c r="D107" s="16"/>
      <c r="E107" s="25"/>
      <c r="F107" s="16"/>
      <c r="G107" s="20"/>
      <c r="H107" s="19"/>
      <c r="I107" s="18"/>
      <c r="J107" s="18"/>
      <c r="K107" s="12"/>
      <c r="L107" s="232">
        <f t="shared" si="12"/>
        <v>0</v>
      </c>
      <c r="M107" s="234">
        <f t="shared" si="13"/>
        <v>0</v>
      </c>
      <c r="N107" s="11">
        <f>IF(Q107="x",0,IF(J107&lt;(INDEX(Lookup!$U$2:$U$10,MATCH($D$47,Lookup!$S$2:$S$10,0))),0,$L$12*K107))</f>
        <v>0</v>
      </c>
      <c r="O107" s="234">
        <f t="shared" si="14"/>
        <v>0</v>
      </c>
      <c r="P107" s="10"/>
      <c r="Q107" s="9"/>
      <c r="S107" s="340">
        <f t="shared" si="15"/>
        <v>0</v>
      </c>
      <c r="T107" s="340">
        <f t="shared" si="16"/>
        <v>0</v>
      </c>
    </row>
    <row r="108" spans="2:20" ht="14.4" x14ac:dyDescent="0.3">
      <c r="B108" s="30"/>
      <c r="C108" s="16"/>
      <c r="D108" s="16"/>
      <c r="E108" s="25"/>
      <c r="F108" s="16"/>
      <c r="G108" s="20"/>
      <c r="H108" s="19"/>
      <c r="I108" s="18"/>
      <c r="J108" s="18"/>
      <c r="K108" s="12"/>
      <c r="L108" s="232">
        <f t="shared" si="12"/>
        <v>0</v>
      </c>
      <c r="M108" s="234">
        <f t="shared" si="13"/>
        <v>0</v>
      </c>
      <c r="N108" s="11">
        <f>IF(Q108="x",0,IF(J108&lt;(INDEX(Lookup!$U$2:$U$10,MATCH($D$47,Lookup!$S$2:$S$10,0))),0,$L$12*K108))</f>
        <v>0</v>
      </c>
      <c r="O108" s="234">
        <f t="shared" si="14"/>
        <v>0</v>
      </c>
      <c r="P108" s="10"/>
      <c r="Q108" s="9"/>
      <c r="S108" s="340">
        <f t="shared" si="15"/>
        <v>0</v>
      </c>
      <c r="T108" s="340">
        <f t="shared" si="16"/>
        <v>0</v>
      </c>
    </row>
    <row r="109" spans="2:20" ht="14.4" x14ac:dyDescent="0.3">
      <c r="B109" s="30"/>
      <c r="C109" s="16"/>
      <c r="D109" s="16"/>
      <c r="E109" s="25"/>
      <c r="F109" s="16"/>
      <c r="G109" s="20"/>
      <c r="H109" s="19"/>
      <c r="I109" s="18"/>
      <c r="J109" s="18"/>
      <c r="K109" s="12"/>
      <c r="L109" s="232">
        <f t="shared" si="12"/>
        <v>0</v>
      </c>
      <c r="M109" s="234">
        <f t="shared" si="13"/>
        <v>0</v>
      </c>
      <c r="N109" s="11">
        <f>IF(Q109="x",0,IF(J109&lt;(INDEX(Lookup!$U$2:$U$10,MATCH($D$47,Lookup!$S$2:$S$10,0))),0,$L$12*K109))</f>
        <v>0</v>
      </c>
      <c r="O109" s="234">
        <f t="shared" si="14"/>
        <v>0</v>
      </c>
      <c r="P109" s="10"/>
      <c r="Q109" s="9"/>
      <c r="S109" s="340">
        <f t="shared" si="15"/>
        <v>0</v>
      </c>
      <c r="T109" s="340">
        <f t="shared" si="16"/>
        <v>0</v>
      </c>
    </row>
    <row r="110" spans="2:20" ht="14.4" x14ac:dyDescent="0.3">
      <c r="B110" s="30"/>
      <c r="C110" s="16"/>
      <c r="D110" s="16"/>
      <c r="E110" s="25"/>
      <c r="F110" s="16"/>
      <c r="G110" s="20"/>
      <c r="H110" s="19"/>
      <c r="I110" s="18"/>
      <c r="J110" s="18"/>
      <c r="K110" s="12"/>
      <c r="L110" s="232">
        <f t="shared" si="12"/>
        <v>0</v>
      </c>
      <c r="M110" s="234">
        <f t="shared" si="13"/>
        <v>0</v>
      </c>
      <c r="N110" s="11">
        <f>IF(Q110="x",0,IF(J110&lt;(INDEX(Lookup!$U$2:$U$10,MATCH($D$47,Lookup!$S$2:$S$10,0))),0,$L$12*K110))</f>
        <v>0</v>
      </c>
      <c r="O110" s="234">
        <f t="shared" si="14"/>
        <v>0</v>
      </c>
      <c r="P110" s="10"/>
      <c r="Q110" s="9"/>
      <c r="S110" s="340">
        <f t="shared" si="15"/>
        <v>0</v>
      </c>
      <c r="T110" s="340">
        <f t="shared" si="16"/>
        <v>0</v>
      </c>
    </row>
    <row r="111" spans="2:20" ht="14.4" x14ac:dyDescent="0.3">
      <c r="B111" s="30"/>
      <c r="C111" s="16"/>
      <c r="D111" s="16"/>
      <c r="E111" s="25"/>
      <c r="F111" s="16"/>
      <c r="G111" s="20"/>
      <c r="H111" s="19"/>
      <c r="I111" s="18"/>
      <c r="J111" s="18"/>
      <c r="K111" s="12"/>
      <c r="L111" s="232">
        <f t="shared" si="12"/>
        <v>0</v>
      </c>
      <c r="M111" s="234">
        <f t="shared" si="13"/>
        <v>0</v>
      </c>
      <c r="N111" s="11">
        <f>IF(Q111="x",0,IF(J111&lt;(INDEX(Lookup!$U$2:$U$10,MATCH($D$47,Lookup!$S$2:$S$10,0))),0,$L$12*K111))</f>
        <v>0</v>
      </c>
      <c r="O111" s="234">
        <f t="shared" si="14"/>
        <v>0</v>
      </c>
      <c r="P111" s="10"/>
      <c r="Q111" s="9"/>
      <c r="S111" s="340">
        <f t="shared" si="15"/>
        <v>0</v>
      </c>
      <c r="T111" s="340">
        <f t="shared" si="16"/>
        <v>0</v>
      </c>
    </row>
    <row r="112" spans="2:20" ht="14.4" x14ac:dyDescent="0.3">
      <c r="B112" s="30"/>
      <c r="C112" s="16"/>
      <c r="D112" s="16"/>
      <c r="E112" s="25"/>
      <c r="F112" s="16"/>
      <c r="G112" s="20"/>
      <c r="H112" s="19"/>
      <c r="I112" s="18"/>
      <c r="J112" s="18"/>
      <c r="K112" s="12"/>
      <c r="L112" s="232">
        <f t="shared" si="12"/>
        <v>0</v>
      </c>
      <c r="M112" s="234">
        <f t="shared" si="13"/>
        <v>0</v>
      </c>
      <c r="N112" s="11">
        <f>IF(Q112="x",0,IF(J112&lt;(INDEX(Lookup!$U$2:$U$10,MATCH($D$47,Lookup!$S$2:$S$10,0))),0,$L$12*K112))</f>
        <v>0</v>
      </c>
      <c r="O112" s="234">
        <f t="shared" si="14"/>
        <v>0</v>
      </c>
      <c r="P112" s="10"/>
      <c r="Q112" s="9"/>
      <c r="S112" s="340">
        <f t="shared" si="15"/>
        <v>0</v>
      </c>
      <c r="T112" s="340">
        <f t="shared" si="16"/>
        <v>0</v>
      </c>
    </row>
    <row r="113" spans="2:20" ht="14.4" x14ac:dyDescent="0.3">
      <c r="B113" s="30"/>
      <c r="C113" s="16"/>
      <c r="D113" s="16"/>
      <c r="E113" s="25"/>
      <c r="F113" s="16"/>
      <c r="G113" s="20"/>
      <c r="H113" s="19"/>
      <c r="I113" s="18"/>
      <c r="J113" s="18"/>
      <c r="K113" s="12"/>
      <c r="L113" s="232">
        <f t="shared" si="12"/>
        <v>0</v>
      </c>
      <c r="M113" s="234">
        <f t="shared" si="13"/>
        <v>0</v>
      </c>
      <c r="N113" s="11">
        <f>IF(Q113="x",0,IF(J113&lt;(INDEX(Lookup!$U$2:$U$10,MATCH($D$47,Lookup!$S$2:$S$10,0))),0,$L$12*K113))</f>
        <v>0</v>
      </c>
      <c r="O113" s="234">
        <f t="shared" si="14"/>
        <v>0</v>
      </c>
      <c r="P113" s="10"/>
      <c r="Q113" s="9"/>
      <c r="S113" s="340">
        <f t="shared" si="15"/>
        <v>0</v>
      </c>
      <c r="T113" s="340">
        <f t="shared" si="16"/>
        <v>0</v>
      </c>
    </row>
    <row r="114" spans="2:20" ht="14.4" x14ac:dyDescent="0.3">
      <c r="B114" s="30"/>
      <c r="C114" s="16"/>
      <c r="D114" s="16"/>
      <c r="E114" s="25"/>
      <c r="F114" s="16"/>
      <c r="G114" s="20"/>
      <c r="H114" s="19"/>
      <c r="I114" s="18"/>
      <c r="J114" s="18"/>
      <c r="K114" s="12"/>
      <c r="L114" s="232">
        <f t="shared" ref="L114:L177" si="17">IF(ROUNDDOWN(DATEDIF(I114,J114,"d")/7,0)&gt;$L$12,$L$12*K114,K114*ROUNDDOWN(DATEDIF(I114,J114,"d")/7,0))</f>
        <v>0</v>
      </c>
      <c r="M114" s="234">
        <f t="shared" ref="M114:M177" si="18">L114*$L$6</f>
        <v>0</v>
      </c>
      <c r="N114" s="11">
        <f>IF(Q114="x",0,IF(J114&lt;(INDEX(Lookup!$U$2:$U$10,MATCH($D$47,Lookup!$S$2:$S$10,0))),0,$L$12*K114))</f>
        <v>0</v>
      </c>
      <c r="O114" s="234">
        <f t="shared" ref="O114:O177" si="19">N114*$L$6</f>
        <v>0</v>
      </c>
      <c r="P114" s="10"/>
      <c r="Q114" s="9"/>
      <c r="S114" s="340">
        <f t="shared" si="15"/>
        <v>0</v>
      </c>
      <c r="T114" s="340">
        <f t="shared" si="16"/>
        <v>0</v>
      </c>
    </row>
    <row r="115" spans="2:20" ht="14.4" x14ac:dyDescent="0.3">
      <c r="B115" s="30"/>
      <c r="C115" s="16"/>
      <c r="D115" s="16"/>
      <c r="E115" s="25"/>
      <c r="F115" s="16"/>
      <c r="G115" s="20"/>
      <c r="H115" s="19"/>
      <c r="I115" s="18"/>
      <c r="J115" s="18"/>
      <c r="K115" s="12"/>
      <c r="L115" s="232">
        <f t="shared" si="17"/>
        <v>0</v>
      </c>
      <c r="M115" s="234">
        <f t="shared" si="18"/>
        <v>0</v>
      </c>
      <c r="N115" s="11">
        <f>IF(Q115="x",0,IF(J115&lt;(INDEX(Lookup!$U$2:$U$10,MATCH($D$47,Lookup!$S$2:$S$10,0))),0,$L$12*K115))</f>
        <v>0</v>
      </c>
      <c r="O115" s="234">
        <f t="shared" si="19"/>
        <v>0</v>
      </c>
      <c r="P115" s="10"/>
      <c r="Q115" s="9"/>
      <c r="S115" s="340">
        <f t="shared" ref="S115:S178" si="20">M115*$I$35</f>
        <v>0</v>
      </c>
      <c r="T115" s="340">
        <f t="shared" ref="T115:T178" si="21">O115*$I$44</f>
        <v>0</v>
      </c>
    </row>
    <row r="116" spans="2:20" ht="14.4" x14ac:dyDescent="0.3">
      <c r="B116" s="30"/>
      <c r="C116" s="16"/>
      <c r="D116" s="16"/>
      <c r="E116" s="25"/>
      <c r="F116" s="16"/>
      <c r="G116" s="20"/>
      <c r="H116" s="19"/>
      <c r="I116" s="18"/>
      <c r="J116" s="18"/>
      <c r="K116" s="12"/>
      <c r="L116" s="232">
        <f t="shared" si="17"/>
        <v>0</v>
      </c>
      <c r="M116" s="234">
        <f t="shared" si="18"/>
        <v>0</v>
      </c>
      <c r="N116" s="11">
        <f>IF(Q116="x",0,IF(J116&lt;(INDEX(Lookup!$U$2:$U$10,MATCH($D$47,Lookup!$S$2:$S$10,0))),0,$L$12*K116))</f>
        <v>0</v>
      </c>
      <c r="O116" s="234">
        <f t="shared" si="19"/>
        <v>0</v>
      </c>
      <c r="P116" s="10"/>
      <c r="Q116" s="9"/>
      <c r="S116" s="340">
        <f t="shared" si="20"/>
        <v>0</v>
      </c>
      <c r="T116" s="340">
        <f t="shared" si="21"/>
        <v>0</v>
      </c>
    </row>
    <row r="117" spans="2:20" ht="14.4" x14ac:dyDescent="0.3">
      <c r="B117" s="30"/>
      <c r="C117" s="16"/>
      <c r="D117" s="16"/>
      <c r="E117" s="25"/>
      <c r="F117" s="16"/>
      <c r="G117" s="20"/>
      <c r="H117" s="19"/>
      <c r="I117" s="18"/>
      <c r="J117" s="18"/>
      <c r="K117" s="12"/>
      <c r="L117" s="232">
        <f t="shared" si="17"/>
        <v>0</v>
      </c>
      <c r="M117" s="234">
        <f t="shared" si="18"/>
        <v>0</v>
      </c>
      <c r="N117" s="11">
        <f>IF(Q117="x",0,IF(J117&lt;(INDEX(Lookup!$U$2:$U$10,MATCH($D$47,Lookup!$S$2:$S$10,0))),0,$L$12*K117))</f>
        <v>0</v>
      </c>
      <c r="O117" s="234">
        <f t="shared" si="19"/>
        <v>0</v>
      </c>
      <c r="P117" s="10"/>
      <c r="Q117" s="9"/>
      <c r="S117" s="340">
        <f t="shared" si="20"/>
        <v>0</v>
      </c>
      <c r="T117" s="340">
        <f t="shared" si="21"/>
        <v>0</v>
      </c>
    </row>
    <row r="118" spans="2:20" ht="14.4" x14ac:dyDescent="0.3">
      <c r="B118" s="30"/>
      <c r="C118" s="16"/>
      <c r="D118" s="16"/>
      <c r="E118" s="25"/>
      <c r="F118" s="16"/>
      <c r="G118" s="20"/>
      <c r="H118" s="19"/>
      <c r="I118" s="18"/>
      <c r="J118" s="18"/>
      <c r="K118" s="12"/>
      <c r="L118" s="232">
        <f t="shared" si="17"/>
        <v>0</v>
      </c>
      <c r="M118" s="234">
        <f t="shared" si="18"/>
        <v>0</v>
      </c>
      <c r="N118" s="11">
        <f>IF(Q118="x",0,IF(J118&lt;(INDEX(Lookup!$U$2:$U$10,MATCH($D$47,Lookup!$S$2:$S$10,0))),0,$L$12*K118))</f>
        <v>0</v>
      </c>
      <c r="O118" s="234">
        <f t="shared" si="19"/>
        <v>0</v>
      </c>
      <c r="P118" s="10"/>
      <c r="Q118" s="9"/>
      <c r="S118" s="340">
        <f t="shared" si="20"/>
        <v>0</v>
      </c>
      <c r="T118" s="340">
        <f t="shared" si="21"/>
        <v>0</v>
      </c>
    </row>
    <row r="119" spans="2:20" ht="14.4" x14ac:dyDescent="0.3">
      <c r="B119" s="30"/>
      <c r="C119" s="16"/>
      <c r="D119" s="16"/>
      <c r="E119" s="25"/>
      <c r="F119" s="16"/>
      <c r="G119" s="20"/>
      <c r="H119" s="19"/>
      <c r="I119" s="18"/>
      <c r="J119" s="18"/>
      <c r="K119" s="12"/>
      <c r="L119" s="232">
        <f t="shared" si="17"/>
        <v>0</v>
      </c>
      <c r="M119" s="234">
        <f t="shared" si="18"/>
        <v>0</v>
      </c>
      <c r="N119" s="11">
        <f>IF(Q119="x",0,IF(J119&lt;(INDEX(Lookup!$U$2:$U$10,MATCH($D$47,Lookup!$S$2:$S$10,0))),0,$L$12*K119))</f>
        <v>0</v>
      </c>
      <c r="O119" s="234">
        <f t="shared" si="19"/>
        <v>0</v>
      </c>
      <c r="P119" s="10"/>
      <c r="Q119" s="9"/>
      <c r="S119" s="340">
        <f t="shared" si="20"/>
        <v>0</v>
      </c>
      <c r="T119" s="340">
        <f t="shared" si="21"/>
        <v>0</v>
      </c>
    </row>
    <row r="120" spans="2:20" ht="14.4" x14ac:dyDescent="0.3">
      <c r="B120" s="30"/>
      <c r="C120" s="16"/>
      <c r="D120" s="16"/>
      <c r="E120" s="25"/>
      <c r="F120" s="16"/>
      <c r="G120" s="20"/>
      <c r="H120" s="19"/>
      <c r="I120" s="18"/>
      <c r="J120" s="18"/>
      <c r="K120" s="12"/>
      <c r="L120" s="232">
        <f t="shared" si="17"/>
        <v>0</v>
      </c>
      <c r="M120" s="234">
        <f t="shared" si="18"/>
        <v>0</v>
      </c>
      <c r="N120" s="11">
        <f>IF(Q120="x",0,IF(J120&lt;(INDEX(Lookup!$U$2:$U$10,MATCH($D$47,Lookup!$S$2:$S$10,0))),0,$L$12*K120))</f>
        <v>0</v>
      </c>
      <c r="O120" s="234">
        <f t="shared" si="19"/>
        <v>0</v>
      </c>
      <c r="P120" s="10"/>
      <c r="Q120" s="9"/>
      <c r="S120" s="340">
        <f t="shared" si="20"/>
        <v>0</v>
      </c>
      <c r="T120" s="340">
        <f t="shared" si="21"/>
        <v>0</v>
      </c>
    </row>
    <row r="121" spans="2:20" ht="14.4" x14ac:dyDescent="0.3">
      <c r="B121" s="30"/>
      <c r="C121" s="16"/>
      <c r="D121" s="16"/>
      <c r="E121" s="25"/>
      <c r="F121" s="16"/>
      <c r="G121" s="20"/>
      <c r="H121" s="19"/>
      <c r="I121" s="18"/>
      <c r="J121" s="18"/>
      <c r="K121" s="12"/>
      <c r="L121" s="232">
        <f t="shared" si="17"/>
        <v>0</v>
      </c>
      <c r="M121" s="234">
        <f t="shared" si="18"/>
        <v>0</v>
      </c>
      <c r="N121" s="11">
        <f>IF(Q121="x",0,IF(J121&lt;(INDEX(Lookup!$U$2:$U$10,MATCH($D$47,Lookup!$S$2:$S$10,0))),0,$L$12*K121))</f>
        <v>0</v>
      </c>
      <c r="O121" s="234">
        <f t="shared" si="19"/>
        <v>0</v>
      </c>
      <c r="P121" s="10"/>
      <c r="Q121" s="9"/>
      <c r="S121" s="340">
        <f t="shared" si="20"/>
        <v>0</v>
      </c>
      <c r="T121" s="340">
        <f t="shared" si="21"/>
        <v>0</v>
      </c>
    </row>
    <row r="122" spans="2:20" ht="14.4" x14ac:dyDescent="0.3">
      <c r="B122" s="30"/>
      <c r="C122" s="16"/>
      <c r="D122" s="16"/>
      <c r="E122" s="25"/>
      <c r="F122" s="16"/>
      <c r="G122" s="20"/>
      <c r="H122" s="19"/>
      <c r="I122" s="18"/>
      <c r="J122" s="18"/>
      <c r="K122" s="12"/>
      <c r="L122" s="232">
        <f t="shared" si="17"/>
        <v>0</v>
      </c>
      <c r="M122" s="234">
        <f t="shared" si="18"/>
        <v>0</v>
      </c>
      <c r="N122" s="11">
        <f>IF(Q122="x",0,IF(J122&lt;(INDEX(Lookup!$U$2:$U$10,MATCH($D$47,Lookup!$S$2:$S$10,0))),0,$L$12*K122))</f>
        <v>0</v>
      </c>
      <c r="O122" s="234">
        <f t="shared" si="19"/>
        <v>0</v>
      </c>
      <c r="P122" s="10"/>
      <c r="Q122" s="9"/>
      <c r="S122" s="340">
        <f t="shared" si="20"/>
        <v>0</v>
      </c>
      <c r="T122" s="340">
        <f t="shared" si="21"/>
        <v>0</v>
      </c>
    </row>
    <row r="123" spans="2:20" ht="14.4" x14ac:dyDescent="0.3">
      <c r="B123" s="30"/>
      <c r="C123" s="16"/>
      <c r="D123" s="16"/>
      <c r="E123" s="25"/>
      <c r="F123" s="16"/>
      <c r="G123" s="20"/>
      <c r="H123" s="19"/>
      <c r="I123" s="18"/>
      <c r="J123" s="18"/>
      <c r="K123" s="12"/>
      <c r="L123" s="232">
        <f t="shared" si="17"/>
        <v>0</v>
      </c>
      <c r="M123" s="234">
        <f t="shared" si="18"/>
        <v>0</v>
      </c>
      <c r="N123" s="11">
        <f>IF(Q123="x",0,IF(J123&lt;(INDEX(Lookup!$U$2:$U$10,MATCH($D$47,Lookup!$S$2:$S$10,0))),0,$L$12*K123))</f>
        <v>0</v>
      </c>
      <c r="O123" s="234">
        <f t="shared" si="19"/>
        <v>0</v>
      </c>
      <c r="P123" s="10"/>
      <c r="Q123" s="9"/>
      <c r="S123" s="340">
        <f t="shared" si="20"/>
        <v>0</v>
      </c>
      <c r="T123" s="340">
        <f t="shared" si="21"/>
        <v>0</v>
      </c>
    </row>
    <row r="124" spans="2:20" ht="14.4" x14ac:dyDescent="0.3">
      <c r="B124" s="30"/>
      <c r="C124" s="16"/>
      <c r="D124" s="16"/>
      <c r="E124" s="25"/>
      <c r="F124" s="16"/>
      <c r="G124" s="20"/>
      <c r="H124" s="19"/>
      <c r="I124" s="18"/>
      <c r="J124" s="18"/>
      <c r="K124" s="12"/>
      <c r="L124" s="232">
        <f t="shared" si="17"/>
        <v>0</v>
      </c>
      <c r="M124" s="234">
        <f t="shared" si="18"/>
        <v>0</v>
      </c>
      <c r="N124" s="11">
        <f>IF(Q124="x",0,IF(J124&lt;(INDEX(Lookup!$U$2:$U$10,MATCH($D$47,Lookup!$S$2:$S$10,0))),0,$L$12*K124))</f>
        <v>0</v>
      </c>
      <c r="O124" s="234">
        <f t="shared" si="19"/>
        <v>0</v>
      </c>
      <c r="P124" s="10"/>
      <c r="Q124" s="9"/>
      <c r="S124" s="340">
        <f t="shared" si="20"/>
        <v>0</v>
      </c>
      <c r="T124" s="340">
        <f t="shared" si="21"/>
        <v>0</v>
      </c>
    </row>
    <row r="125" spans="2:20" ht="14.4" x14ac:dyDescent="0.3">
      <c r="B125" s="30"/>
      <c r="C125" s="16"/>
      <c r="D125" s="16"/>
      <c r="E125" s="25"/>
      <c r="F125" s="16"/>
      <c r="G125" s="20"/>
      <c r="H125" s="19"/>
      <c r="I125" s="18"/>
      <c r="J125" s="18"/>
      <c r="K125" s="12"/>
      <c r="L125" s="232">
        <f t="shared" si="17"/>
        <v>0</v>
      </c>
      <c r="M125" s="234">
        <f t="shared" si="18"/>
        <v>0</v>
      </c>
      <c r="N125" s="11">
        <f>IF(Q125="x",0,IF(J125&lt;(INDEX(Lookup!$U$2:$U$10,MATCH($D$47,Lookup!$S$2:$S$10,0))),0,$L$12*K125))</f>
        <v>0</v>
      </c>
      <c r="O125" s="234">
        <f t="shared" si="19"/>
        <v>0</v>
      </c>
      <c r="P125" s="10"/>
      <c r="Q125" s="9"/>
      <c r="S125" s="340">
        <f t="shared" si="20"/>
        <v>0</v>
      </c>
      <c r="T125" s="340">
        <f t="shared" si="21"/>
        <v>0</v>
      </c>
    </row>
    <row r="126" spans="2:20" ht="14.4" x14ac:dyDescent="0.3">
      <c r="B126" s="30"/>
      <c r="C126" s="16"/>
      <c r="D126" s="16"/>
      <c r="E126" s="25"/>
      <c r="F126" s="16"/>
      <c r="G126" s="20"/>
      <c r="H126" s="19"/>
      <c r="I126" s="18"/>
      <c r="J126" s="18"/>
      <c r="K126" s="12"/>
      <c r="L126" s="232">
        <f t="shared" si="17"/>
        <v>0</v>
      </c>
      <c r="M126" s="234">
        <f t="shared" si="18"/>
        <v>0</v>
      </c>
      <c r="N126" s="11">
        <f>IF(Q126="x",0,IF(J126&lt;(INDEX(Lookup!$U$2:$U$10,MATCH($D$47,Lookup!$S$2:$S$10,0))),0,$L$12*K126))</f>
        <v>0</v>
      </c>
      <c r="O126" s="234">
        <f t="shared" si="19"/>
        <v>0</v>
      </c>
      <c r="P126" s="10"/>
      <c r="Q126" s="9"/>
      <c r="S126" s="340">
        <f t="shared" si="20"/>
        <v>0</v>
      </c>
      <c r="T126" s="340">
        <f t="shared" si="21"/>
        <v>0</v>
      </c>
    </row>
    <row r="127" spans="2:20" ht="14.4" x14ac:dyDescent="0.3">
      <c r="B127" s="30"/>
      <c r="C127" s="16"/>
      <c r="D127" s="16"/>
      <c r="E127" s="25"/>
      <c r="F127" s="16"/>
      <c r="G127" s="20"/>
      <c r="H127" s="19"/>
      <c r="I127" s="18"/>
      <c r="J127" s="18"/>
      <c r="K127" s="12"/>
      <c r="L127" s="232">
        <f t="shared" si="17"/>
        <v>0</v>
      </c>
      <c r="M127" s="234">
        <f t="shared" si="18"/>
        <v>0</v>
      </c>
      <c r="N127" s="11">
        <f>IF(Q127="x",0,IF(J127&lt;(INDEX(Lookup!$U$2:$U$10,MATCH($D$47,Lookup!$S$2:$S$10,0))),0,$L$12*K127))</f>
        <v>0</v>
      </c>
      <c r="O127" s="234">
        <f t="shared" si="19"/>
        <v>0</v>
      </c>
      <c r="P127" s="10"/>
      <c r="Q127" s="9"/>
      <c r="S127" s="340">
        <f t="shared" si="20"/>
        <v>0</v>
      </c>
      <c r="T127" s="340">
        <f t="shared" si="21"/>
        <v>0</v>
      </c>
    </row>
    <row r="128" spans="2:20" ht="14.4" x14ac:dyDescent="0.3">
      <c r="B128" s="30"/>
      <c r="C128" s="16"/>
      <c r="D128" s="16"/>
      <c r="E128" s="25"/>
      <c r="F128" s="16"/>
      <c r="G128" s="20"/>
      <c r="H128" s="19"/>
      <c r="I128" s="18"/>
      <c r="J128" s="18"/>
      <c r="K128" s="12"/>
      <c r="L128" s="232">
        <f t="shared" si="17"/>
        <v>0</v>
      </c>
      <c r="M128" s="234">
        <f t="shared" si="18"/>
        <v>0</v>
      </c>
      <c r="N128" s="11">
        <f>IF(Q128="x",0,IF(J128&lt;(INDEX(Lookup!$U$2:$U$10,MATCH($D$47,Lookup!$S$2:$S$10,0))),0,$L$12*K128))</f>
        <v>0</v>
      </c>
      <c r="O128" s="234">
        <f t="shared" si="19"/>
        <v>0</v>
      </c>
      <c r="P128" s="10"/>
      <c r="Q128" s="9"/>
      <c r="S128" s="340">
        <f t="shared" si="20"/>
        <v>0</v>
      </c>
      <c r="T128" s="340">
        <f t="shared" si="21"/>
        <v>0</v>
      </c>
    </row>
    <row r="129" spans="2:20" ht="14.4" x14ac:dyDescent="0.3">
      <c r="B129" s="30"/>
      <c r="C129" s="16"/>
      <c r="D129" s="16"/>
      <c r="E129" s="25"/>
      <c r="F129" s="16"/>
      <c r="G129" s="20"/>
      <c r="H129" s="19"/>
      <c r="I129" s="18"/>
      <c r="J129" s="18"/>
      <c r="K129" s="12"/>
      <c r="L129" s="232">
        <f t="shared" si="17"/>
        <v>0</v>
      </c>
      <c r="M129" s="234">
        <f t="shared" si="18"/>
        <v>0</v>
      </c>
      <c r="N129" s="11">
        <f>IF(Q129="x",0,IF(J129&lt;(INDEX(Lookup!$U$2:$U$10,MATCH($D$47,Lookup!$S$2:$S$10,0))),0,$L$12*K129))</f>
        <v>0</v>
      </c>
      <c r="O129" s="234">
        <f t="shared" si="19"/>
        <v>0</v>
      </c>
      <c r="P129" s="10"/>
      <c r="Q129" s="9"/>
      <c r="S129" s="340">
        <f t="shared" si="20"/>
        <v>0</v>
      </c>
      <c r="T129" s="340">
        <f t="shared" si="21"/>
        <v>0</v>
      </c>
    </row>
    <row r="130" spans="2:20" ht="14.4" x14ac:dyDescent="0.3">
      <c r="B130" s="30"/>
      <c r="C130" s="16"/>
      <c r="D130" s="16"/>
      <c r="E130" s="25"/>
      <c r="F130" s="16"/>
      <c r="G130" s="20"/>
      <c r="H130" s="19"/>
      <c r="I130" s="18"/>
      <c r="J130" s="18"/>
      <c r="K130" s="12"/>
      <c r="L130" s="232">
        <f t="shared" si="17"/>
        <v>0</v>
      </c>
      <c r="M130" s="234">
        <f t="shared" si="18"/>
        <v>0</v>
      </c>
      <c r="N130" s="11">
        <f>IF(Q130="x",0,IF(J130&lt;(INDEX(Lookup!$U$2:$U$10,MATCH($D$47,Lookup!$S$2:$S$10,0))),0,$L$12*K130))</f>
        <v>0</v>
      </c>
      <c r="O130" s="234">
        <f t="shared" si="19"/>
        <v>0</v>
      </c>
      <c r="P130" s="10"/>
      <c r="Q130" s="9"/>
      <c r="S130" s="340">
        <f t="shared" si="20"/>
        <v>0</v>
      </c>
      <c r="T130" s="340">
        <f t="shared" si="21"/>
        <v>0</v>
      </c>
    </row>
    <row r="131" spans="2:20" ht="14.4" x14ac:dyDescent="0.3">
      <c r="B131" s="30"/>
      <c r="C131" s="16"/>
      <c r="D131" s="16"/>
      <c r="E131" s="25"/>
      <c r="F131" s="16"/>
      <c r="G131" s="20"/>
      <c r="H131" s="19"/>
      <c r="I131" s="18"/>
      <c r="J131" s="18"/>
      <c r="K131" s="12"/>
      <c r="L131" s="232">
        <f t="shared" si="17"/>
        <v>0</v>
      </c>
      <c r="M131" s="234">
        <f t="shared" si="18"/>
        <v>0</v>
      </c>
      <c r="N131" s="11">
        <f>IF(Q131="x",0,IF(J131&lt;(INDEX(Lookup!$U$2:$U$10,MATCH($D$47,Lookup!$S$2:$S$10,0))),0,$L$12*K131))</f>
        <v>0</v>
      </c>
      <c r="O131" s="234">
        <f t="shared" si="19"/>
        <v>0</v>
      </c>
      <c r="P131" s="10"/>
      <c r="Q131" s="9"/>
      <c r="S131" s="340">
        <f t="shared" si="20"/>
        <v>0</v>
      </c>
      <c r="T131" s="340">
        <f t="shared" si="21"/>
        <v>0</v>
      </c>
    </row>
    <row r="132" spans="2:20" ht="14.4" x14ac:dyDescent="0.3">
      <c r="B132" s="30"/>
      <c r="C132" s="16"/>
      <c r="D132" s="16"/>
      <c r="E132" s="25"/>
      <c r="F132" s="16"/>
      <c r="G132" s="20"/>
      <c r="H132" s="19"/>
      <c r="I132" s="18"/>
      <c r="J132" s="18"/>
      <c r="K132" s="12"/>
      <c r="L132" s="232">
        <f t="shared" si="17"/>
        <v>0</v>
      </c>
      <c r="M132" s="234">
        <f t="shared" si="18"/>
        <v>0</v>
      </c>
      <c r="N132" s="11">
        <f>IF(Q132="x",0,IF(J132&lt;(INDEX(Lookup!$U$2:$U$10,MATCH($D$47,Lookup!$S$2:$S$10,0))),0,$L$12*K132))</f>
        <v>0</v>
      </c>
      <c r="O132" s="234">
        <f t="shared" si="19"/>
        <v>0</v>
      </c>
      <c r="P132" s="10"/>
      <c r="Q132" s="9"/>
      <c r="S132" s="340">
        <f t="shared" si="20"/>
        <v>0</v>
      </c>
      <c r="T132" s="340">
        <f t="shared" si="21"/>
        <v>0</v>
      </c>
    </row>
    <row r="133" spans="2:20" ht="14.4" x14ac:dyDescent="0.3">
      <c r="B133" s="30"/>
      <c r="C133" s="16"/>
      <c r="D133" s="16"/>
      <c r="E133" s="25"/>
      <c r="F133" s="16"/>
      <c r="G133" s="20"/>
      <c r="H133" s="19"/>
      <c r="I133" s="18"/>
      <c r="J133" s="18"/>
      <c r="K133" s="12"/>
      <c r="L133" s="232">
        <f t="shared" si="17"/>
        <v>0</v>
      </c>
      <c r="M133" s="234">
        <f t="shared" si="18"/>
        <v>0</v>
      </c>
      <c r="N133" s="11">
        <f>IF(Q133="x",0,IF(J133&lt;(INDEX(Lookup!$U$2:$U$10,MATCH($D$47,Lookup!$S$2:$S$10,0))),0,$L$12*K133))</f>
        <v>0</v>
      </c>
      <c r="O133" s="234">
        <f t="shared" si="19"/>
        <v>0</v>
      </c>
      <c r="P133" s="10"/>
      <c r="Q133" s="9"/>
      <c r="S133" s="340">
        <f t="shared" si="20"/>
        <v>0</v>
      </c>
      <c r="T133" s="340">
        <f t="shared" si="21"/>
        <v>0</v>
      </c>
    </row>
    <row r="134" spans="2:20" ht="14.4" x14ac:dyDescent="0.3">
      <c r="B134" s="30"/>
      <c r="C134" s="16"/>
      <c r="D134" s="16"/>
      <c r="E134" s="25"/>
      <c r="F134" s="16"/>
      <c r="G134" s="20"/>
      <c r="H134" s="19"/>
      <c r="I134" s="18"/>
      <c r="J134" s="18"/>
      <c r="K134" s="12"/>
      <c r="L134" s="232">
        <f t="shared" si="17"/>
        <v>0</v>
      </c>
      <c r="M134" s="234">
        <f t="shared" si="18"/>
        <v>0</v>
      </c>
      <c r="N134" s="11">
        <f>IF(Q134="x",0,IF(J134&lt;(INDEX(Lookup!$U$2:$U$10,MATCH($D$47,Lookup!$S$2:$S$10,0))),0,$L$12*K134))</f>
        <v>0</v>
      </c>
      <c r="O134" s="234">
        <f t="shared" si="19"/>
        <v>0</v>
      </c>
      <c r="P134" s="10"/>
      <c r="Q134" s="9"/>
      <c r="S134" s="340">
        <f t="shared" si="20"/>
        <v>0</v>
      </c>
      <c r="T134" s="340">
        <f t="shared" si="21"/>
        <v>0</v>
      </c>
    </row>
    <row r="135" spans="2:20" ht="14.4" x14ac:dyDescent="0.3">
      <c r="B135" s="30"/>
      <c r="C135" s="16"/>
      <c r="D135" s="16"/>
      <c r="E135" s="25"/>
      <c r="F135" s="16"/>
      <c r="G135" s="20"/>
      <c r="H135" s="19"/>
      <c r="I135" s="18"/>
      <c r="J135" s="18"/>
      <c r="K135" s="12"/>
      <c r="L135" s="232">
        <f t="shared" si="17"/>
        <v>0</v>
      </c>
      <c r="M135" s="234">
        <f t="shared" si="18"/>
        <v>0</v>
      </c>
      <c r="N135" s="11">
        <f>IF(Q135="x",0,IF(J135&lt;(INDEX(Lookup!$U$2:$U$10,MATCH($D$47,Lookup!$S$2:$S$10,0))),0,$L$12*K135))</f>
        <v>0</v>
      </c>
      <c r="O135" s="234">
        <f t="shared" si="19"/>
        <v>0</v>
      </c>
      <c r="P135" s="10"/>
      <c r="Q135" s="9"/>
      <c r="S135" s="340">
        <f t="shared" si="20"/>
        <v>0</v>
      </c>
      <c r="T135" s="340">
        <f t="shared" si="21"/>
        <v>0</v>
      </c>
    </row>
    <row r="136" spans="2:20" ht="14.4" x14ac:dyDescent="0.3">
      <c r="B136" s="30"/>
      <c r="C136" s="16"/>
      <c r="D136" s="16"/>
      <c r="E136" s="25"/>
      <c r="F136" s="16"/>
      <c r="G136" s="20"/>
      <c r="H136" s="19"/>
      <c r="I136" s="18"/>
      <c r="J136" s="18"/>
      <c r="K136" s="12"/>
      <c r="L136" s="232">
        <f t="shared" si="17"/>
        <v>0</v>
      </c>
      <c r="M136" s="234">
        <f t="shared" si="18"/>
        <v>0</v>
      </c>
      <c r="N136" s="11">
        <f>IF(Q136="x",0,IF(J136&lt;(INDEX(Lookup!$U$2:$U$10,MATCH($D$47,Lookup!$S$2:$S$10,0))),0,$L$12*K136))</f>
        <v>0</v>
      </c>
      <c r="O136" s="234">
        <f t="shared" si="19"/>
        <v>0</v>
      </c>
      <c r="P136" s="10"/>
      <c r="Q136" s="9"/>
      <c r="S136" s="340">
        <f t="shared" si="20"/>
        <v>0</v>
      </c>
      <c r="T136" s="340">
        <f t="shared" si="21"/>
        <v>0</v>
      </c>
    </row>
    <row r="137" spans="2:20" ht="14.4" x14ac:dyDescent="0.3">
      <c r="B137" s="30"/>
      <c r="C137" s="16"/>
      <c r="D137" s="16"/>
      <c r="E137" s="25"/>
      <c r="F137" s="16"/>
      <c r="G137" s="20"/>
      <c r="H137" s="19"/>
      <c r="I137" s="18"/>
      <c r="J137" s="18"/>
      <c r="K137" s="12"/>
      <c r="L137" s="232">
        <f t="shared" si="17"/>
        <v>0</v>
      </c>
      <c r="M137" s="234">
        <f t="shared" si="18"/>
        <v>0</v>
      </c>
      <c r="N137" s="11">
        <f>IF(Q137="x",0,IF(J137&lt;(INDEX(Lookup!$U$2:$U$10,MATCH($D$47,Lookup!$S$2:$S$10,0))),0,$L$12*K137))</f>
        <v>0</v>
      </c>
      <c r="O137" s="234">
        <f t="shared" si="19"/>
        <v>0</v>
      </c>
      <c r="P137" s="10"/>
      <c r="Q137" s="9"/>
      <c r="S137" s="340">
        <f t="shared" si="20"/>
        <v>0</v>
      </c>
      <c r="T137" s="340">
        <f t="shared" si="21"/>
        <v>0</v>
      </c>
    </row>
    <row r="138" spans="2:20" ht="14.4" x14ac:dyDescent="0.3">
      <c r="B138" s="30"/>
      <c r="C138" s="16"/>
      <c r="D138" s="16"/>
      <c r="E138" s="25"/>
      <c r="F138" s="16"/>
      <c r="G138" s="20"/>
      <c r="H138" s="19"/>
      <c r="I138" s="18"/>
      <c r="J138" s="18"/>
      <c r="K138" s="12"/>
      <c r="L138" s="232">
        <f t="shared" si="17"/>
        <v>0</v>
      </c>
      <c r="M138" s="234">
        <f t="shared" si="18"/>
        <v>0</v>
      </c>
      <c r="N138" s="11">
        <f>IF(Q138="x",0,IF(J138&lt;(INDEX(Lookup!$U$2:$U$10,MATCH($D$47,Lookup!$S$2:$S$10,0))),0,$L$12*K138))</f>
        <v>0</v>
      </c>
      <c r="O138" s="234">
        <f t="shared" si="19"/>
        <v>0</v>
      </c>
      <c r="P138" s="10"/>
      <c r="Q138" s="9"/>
      <c r="S138" s="340">
        <f t="shared" si="20"/>
        <v>0</v>
      </c>
      <c r="T138" s="340">
        <f t="shared" si="21"/>
        <v>0</v>
      </c>
    </row>
    <row r="139" spans="2:20" ht="14.4" x14ac:dyDescent="0.3">
      <c r="B139" s="30"/>
      <c r="C139" s="16"/>
      <c r="D139" s="16"/>
      <c r="E139" s="25"/>
      <c r="F139" s="16"/>
      <c r="G139" s="20"/>
      <c r="H139" s="19"/>
      <c r="I139" s="18"/>
      <c r="J139" s="18"/>
      <c r="K139" s="12"/>
      <c r="L139" s="232">
        <f t="shared" si="17"/>
        <v>0</v>
      </c>
      <c r="M139" s="234">
        <f t="shared" si="18"/>
        <v>0</v>
      </c>
      <c r="N139" s="11">
        <f>IF(Q139="x",0,IF(J139&lt;(INDEX(Lookup!$U$2:$U$10,MATCH($D$47,Lookup!$S$2:$S$10,0))),0,$L$12*K139))</f>
        <v>0</v>
      </c>
      <c r="O139" s="234">
        <f t="shared" si="19"/>
        <v>0</v>
      </c>
      <c r="P139" s="10"/>
      <c r="Q139" s="9"/>
      <c r="S139" s="340">
        <f t="shared" si="20"/>
        <v>0</v>
      </c>
      <c r="T139" s="340">
        <f t="shared" si="21"/>
        <v>0</v>
      </c>
    </row>
    <row r="140" spans="2:20" ht="14.4" x14ac:dyDescent="0.3">
      <c r="B140" s="30"/>
      <c r="C140" s="16"/>
      <c r="D140" s="16"/>
      <c r="E140" s="25"/>
      <c r="F140" s="16"/>
      <c r="G140" s="20"/>
      <c r="H140" s="19"/>
      <c r="I140" s="18"/>
      <c r="J140" s="18"/>
      <c r="K140" s="12"/>
      <c r="L140" s="232">
        <f t="shared" si="17"/>
        <v>0</v>
      </c>
      <c r="M140" s="234">
        <f t="shared" si="18"/>
        <v>0</v>
      </c>
      <c r="N140" s="11">
        <f>IF(Q140="x",0,IF(J140&lt;(INDEX(Lookup!$U$2:$U$10,MATCH($D$47,Lookup!$S$2:$S$10,0))),0,$L$12*K140))</f>
        <v>0</v>
      </c>
      <c r="O140" s="234">
        <f t="shared" si="19"/>
        <v>0</v>
      </c>
      <c r="P140" s="10"/>
      <c r="Q140" s="9"/>
      <c r="S140" s="340">
        <f t="shared" si="20"/>
        <v>0</v>
      </c>
      <c r="T140" s="340">
        <f t="shared" si="21"/>
        <v>0</v>
      </c>
    </row>
    <row r="141" spans="2:20" ht="14.4" x14ac:dyDescent="0.3">
      <c r="B141" s="30"/>
      <c r="C141" s="16"/>
      <c r="D141" s="16"/>
      <c r="E141" s="25"/>
      <c r="F141" s="16"/>
      <c r="G141" s="20"/>
      <c r="H141" s="19"/>
      <c r="I141" s="18"/>
      <c r="J141" s="18"/>
      <c r="K141" s="12"/>
      <c r="L141" s="232">
        <f t="shared" si="17"/>
        <v>0</v>
      </c>
      <c r="M141" s="234">
        <f t="shared" si="18"/>
        <v>0</v>
      </c>
      <c r="N141" s="11">
        <f>IF(Q141="x",0,IF(J141&lt;(INDEX(Lookup!$U$2:$U$10,MATCH($D$47,Lookup!$S$2:$S$10,0))),0,$L$12*K141))</f>
        <v>0</v>
      </c>
      <c r="O141" s="234">
        <f t="shared" si="19"/>
        <v>0</v>
      </c>
      <c r="P141" s="10"/>
      <c r="Q141" s="9"/>
      <c r="S141" s="340">
        <f t="shared" si="20"/>
        <v>0</v>
      </c>
      <c r="T141" s="340">
        <f t="shared" si="21"/>
        <v>0</v>
      </c>
    </row>
    <row r="142" spans="2:20" ht="14.4" x14ac:dyDescent="0.3">
      <c r="B142" s="30"/>
      <c r="C142" s="16"/>
      <c r="D142" s="16"/>
      <c r="E142" s="25"/>
      <c r="F142" s="16"/>
      <c r="G142" s="20"/>
      <c r="H142" s="19"/>
      <c r="I142" s="18"/>
      <c r="J142" s="18"/>
      <c r="K142" s="12"/>
      <c r="L142" s="232">
        <f t="shared" si="17"/>
        <v>0</v>
      </c>
      <c r="M142" s="234">
        <f t="shared" si="18"/>
        <v>0</v>
      </c>
      <c r="N142" s="11">
        <f>IF(Q142="x",0,IF(J142&lt;(INDEX(Lookup!$U$2:$U$10,MATCH($D$47,Lookup!$S$2:$S$10,0))),0,$L$12*K142))</f>
        <v>0</v>
      </c>
      <c r="O142" s="234">
        <f t="shared" si="19"/>
        <v>0</v>
      </c>
      <c r="P142" s="10"/>
      <c r="Q142" s="9"/>
      <c r="S142" s="340">
        <f t="shared" si="20"/>
        <v>0</v>
      </c>
      <c r="T142" s="340">
        <f t="shared" si="21"/>
        <v>0</v>
      </c>
    </row>
    <row r="143" spans="2:20" ht="14.4" x14ac:dyDescent="0.3">
      <c r="B143" s="30"/>
      <c r="C143" s="16"/>
      <c r="D143" s="16"/>
      <c r="E143" s="25"/>
      <c r="F143" s="16"/>
      <c r="G143" s="20"/>
      <c r="H143" s="19"/>
      <c r="I143" s="18"/>
      <c r="J143" s="18"/>
      <c r="K143" s="12"/>
      <c r="L143" s="232">
        <f t="shared" si="17"/>
        <v>0</v>
      </c>
      <c r="M143" s="234">
        <f t="shared" si="18"/>
        <v>0</v>
      </c>
      <c r="N143" s="11">
        <f>IF(Q143="x",0,IF(J143&lt;(INDEX(Lookup!$U$2:$U$10,MATCH($D$47,Lookup!$S$2:$S$10,0))),0,$L$12*K143))</f>
        <v>0</v>
      </c>
      <c r="O143" s="234">
        <f t="shared" si="19"/>
        <v>0</v>
      </c>
      <c r="P143" s="10"/>
      <c r="Q143" s="9"/>
      <c r="S143" s="340">
        <f t="shared" si="20"/>
        <v>0</v>
      </c>
      <c r="T143" s="340">
        <f t="shared" si="21"/>
        <v>0</v>
      </c>
    </row>
    <row r="144" spans="2:20" ht="14.4" x14ac:dyDescent="0.3">
      <c r="B144" s="30"/>
      <c r="C144" s="16"/>
      <c r="D144" s="16"/>
      <c r="E144" s="25"/>
      <c r="F144" s="16"/>
      <c r="G144" s="20"/>
      <c r="H144" s="19"/>
      <c r="I144" s="18"/>
      <c r="J144" s="18"/>
      <c r="K144" s="12"/>
      <c r="L144" s="232">
        <f t="shared" si="17"/>
        <v>0</v>
      </c>
      <c r="M144" s="234">
        <f t="shared" si="18"/>
        <v>0</v>
      </c>
      <c r="N144" s="11">
        <f>IF(Q144="x",0,IF(J144&lt;(INDEX(Lookup!$U$2:$U$10,MATCH($D$47,Lookup!$S$2:$S$10,0))),0,$L$12*K144))</f>
        <v>0</v>
      </c>
      <c r="O144" s="234">
        <f t="shared" si="19"/>
        <v>0</v>
      </c>
      <c r="P144" s="10"/>
      <c r="Q144" s="9"/>
      <c r="S144" s="340">
        <f t="shared" si="20"/>
        <v>0</v>
      </c>
      <c r="T144" s="340">
        <f t="shared" si="21"/>
        <v>0</v>
      </c>
    </row>
    <row r="145" spans="2:20" ht="14.4" x14ac:dyDescent="0.3">
      <c r="B145" s="30"/>
      <c r="C145" s="16"/>
      <c r="D145" s="16"/>
      <c r="E145" s="25"/>
      <c r="F145" s="16"/>
      <c r="G145" s="20"/>
      <c r="H145" s="19"/>
      <c r="I145" s="18"/>
      <c r="J145" s="18"/>
      <c r="K145" s="12"/>
      <c r="L145" s="232">
        <f t="shared" si="17"/>
        <v>0</v>
      </c>
      <c r="M145" s="234">
        <f t="shared" si="18"/>
        <v>0</v>
      </c>
      <c r="N145" s="11">
        <f>IF(Q145="x",0,IF(J145&lt;(INDEX(Lookup!$U$2:$U$10,MATCH($D$47,Lookup!$S$2:$S$10,0))),0,$L$12*K145))</f>
        <v>0</v>
      </c>
      <c r="O145" s="234">
        <f t="shared" si="19"/>
        <v>0</v>
      </c>
      <c r="P145" s="10"/>
      <c r="Q145" s="9"/>
      <c r="S145" s="340">
        <f t="shared" si="20"/>
        <v>0</v>
      </c>
      <c r="T145" s="340">
        <f t="shared" si="21"/>
        <v>0</v>
      </c>
    </row>
    <row r="146" spans="2:20" ht="14.4" x14ac:dyDescent="0.3">
      <c r="B146" s="30"/>
      <c r="C146" s="16"/>
      <c r="D146" s="16"/>
      <c r="E146" s="25"/>
      <c r="F146" s="16"/>
      <c r="G146" s="20"/>
      <c r="H146" s="19"/>
      <c r="I146" s="18"/>
      <c r="J146" s="18"/>
      <c r="K146" s="12"/>
      <c r="L146" s="232">
        <f t="shared" si="17"/>
        <v>0</v>
      </c>
      <c r="M146" s="234">
        <f t="shared" si="18"/>
        <v>0</v>
      </c>
      <c r="N146" s="11">
        <f>IF(Q146="x",0,IF(J146&lt;(INDEX(Lookup!$U$2:$U$10,MATCH($D$47,Lookup!$S$2:$S$10,0))),0,$L$12*K146))</f>
        <v>0</v>
      </c>
      <c r="O146" s="234">
        <f t="shared" si="19"/>
        <v>0</v>
      </c>
      <c r="P146" s="10"/>
      <c r="Q146" s="9"/>
      <c r="S146" s="340">
        <f t="shared" si="20"/>
        <v>0</v>
      </c>
      <c r="T146" s="340">
        <f t="shared" si="21"/>
        <v>0</v>
      </c>
    </row>
    <row r="147" spans="2:20" ht="14.4" x14ac:dyDescent="0.3">
      <c r="B147" s="30"/>
      <c r="C147" s="16"/>
      <c r="D147" s="16"/>
      <c r="E147" s="25"/>
      <c r="F147" s="16"/>
      <c r="G147" s="20"/>
      <c r="H147" s="19"/>
      <c r="I147" s="18"/>
      <c r="J147" s="18"/>
      <c r="K147" s="12"/>
      <c r="L147" s="232">
        <f t="shared" si="17"/>
        <v>0</v>
      </c>
      <c r="M147" s="234">
        <f t="shared" si="18"/>
        <v>0</v>
      </c>
      <c r="N147" s="11">
        <f>IF(Q147="x",0,IF(J147&lt;(INDEX(Lookup!$U$2:$U$10,MATCH($D$47,Lookup!$S$2:$S$10,0))),0,$L$12*K147))</f>
        <v>0</v>
      </c>
      <c r="O147" s="234">
        <f t="shared" si="19"/>
        <v>0</v>
      </c>
      <c r="P147" s="10"/>
      <c r="Q147" s="9"/>
      <c r="S147" s="340">
        <f t="shared" si="20"/>
        <v>0</v>
      </c>
      <c r="T147" s="340">
        <f t="shared" si="21"/>
        <v>0</v>
      </c>
    </row>
    <row r="148" spans="2:20" ht="14.4" x14ac:dyDescent="0.3">
      <c r="B148" s="30"/>
      <c r="C148" s="16"/>
      <c r="D148" s="16"/>
      <c r="E148" s="25"/>
      <c r="F148" s="16"/>
      <c r="G148" s="20"/>
      <c r="H148" s="19"/>
      <c r="I148" s="18"/>
      <c r="J148" s="18"/>
      <c r="K148" s="12"/>
      <c r="L148" s="232">
        <f t="shared" si="17"/>
        <v>0</v>
      </c>
      <c r="M148" s="234">
        <f t="shared" si="18"/>
        <v>0</v>
      </c>
      <c r="N148" s="11">
        <f>IF(Q148="x",0,IF(J148&lt;(INDEX(Lookup!$U$2:$U$10,MATCH($D$47,Lookup!$S$2:$S$10,0))),0,$L$12*K148))</f>
        <v>0</v>
      </c>
      <c r="O148" s="234">
        <f t="shared" si="19"/>
        <v>0</v>
      </c>
      <c r="P148" s="10"/>
      <c r="Q148" s="9"/>
      <c r="S148" s="340">
        <f t="shared" si="20"/>
        <v>0</v>
      </c>
      <c r="T148" s="340">
        <f t="shared" si="21"/>
        <v>0</v>
      </c>
    </row>
    <row r="149" spans="2:20" ht="14.4" x14ac:dyDescent="0.3">
      <c r="B149" s="30"/>
      <c r="C149" s="16"/>
      <c r="D149" s="16"/>
      <c r="E149" s="25"/>
      <c r="F149" s="16"/>
      <c r="G149" s="20"/>
      <c r="H149" s="19"/>
      <c r="I149" s="18"/>
      <c r="J149" s="18"/>
      <c r="K149" s="12"/>
      <c r="L149" s="232">
        <f t="shared" si="17"/>
        <v>0</v>
      </c>
      <c r="M149" s="234">
        <f t="shared" si="18"/>
        <v>0</v>
      </c>
      <c r="N149" s="11">
        <f>IF(Q149="x",0,IF(J149&lt;(INDEX(Lookup!$U$2:$U$10,MATCH($D$47,Lookup!$S$2:$S$10,0))),0,$L$12*K149))</f>
        <v>0</v>
      </c>
      <c r="O149" s="234">
        <f t="shared" si="19"/>
        <v>0</v>
      </c>
      <c r="P149" s="10"/>
      <c r="Q149" s="9"/>
      <c r="S149" s="340">
        <f t="shared" si="20"/>
        <v>0</v>
      </c>
      <c r="T149" s="340">
        <f t="shared" si="21"/>
        <v>0</v>
      </c>
    </row>
    <row r="150" spans="2:20" ht="14.4" x14ac:dyDescent="0.3">
      <c r="B150" s="30"/>
      <c r="C150" s="16"/>
      <c r="D150" s="16"/>
      <c r="E150" s="25"/>
      <c r="F150" s="16"/>
      <c r="G150" s="20"/>
      <c r="H150" s="19"/>
      <c r="I150" s="18"/>
      <c r="J150" s="18"/>
      <c r="K150" s="12"/>
      <c r="L150" s="232">
        <f t="shared" si="17"/>
        <v>0</v>
      </c>
      <c r="M150" s="234">
        <f t="shared" si="18"/>
        <v>0</v>
      </c>
      <c r="N150" s="11">
        <f>IF(Q150="x",0,IF(J150&lt;(INDEX(Lookup!$U$2:$U$10,MATCH($D$47,Lookup!$S$2:$S$10,0))),0,$L$12*K150))</f>
        <v>0</v>
      </c>
      <c r="O150" s="234">
        <f t="shared" si="19"/>
        <v>0</v>
      </c>
      <c r="P150" s="10"/>
      <c r="Q150" s="9"/>
      <c r="S150" s="340">
        <f t="shared" si="20"/>
        <v>0</v>
      </c>
      <c r="T150" s="340">
        <f t="shared" si="21"/>
        <v>0</v>
      </c>
    </row>
    <row r="151" spans="2:20" ht="14.4" x14ac:dyDescent="0.3">
      <c r="B151" s="30"/>
      <c r="C151" s="16"/>
      <c r="D151" s="16"/>
      <c r="E151" s="25"/>
      <c r="F151" s="16"/>
      <c r="G151" s="20"/>
      <c r="H151" s="19"/>
      <c r="I151" s="18"/>
      <c r="J151" s="18"/>
      <c r="K151" s="12"/>
      <c r="L151" s="232">
        <f t="shared" si="17"/>
        <v>0</v>
      </c>
      <c r="M151" s="234">
        <f t="shared" si="18"/>
        <v>0</v>
      </c>
      <c r="N151" s="11">
        <f>IF(Q151="x",0,IF(J151&lt;(INDEX(Lookup!$U$2:$U$10,MATCH($D$47,Lookup!$S$2:$S$10,0))),0,$L$12*K151))</f>
        <v>0</v>
      </c>
      <c r="O151" s="234">
        <f t="shared" si="19"/>
        <v>0</v>
      </c>
      <c r="P151" s="10"/>
      <c r="Q151" s="9"/>
      <c r="S151" s="340">
        <f t="shared" si="20"/>
        <v>0</v>
      </c>
      <c r="T151" s="340">
        <f t="shared" si="21"/>
        <v>0</v>
      </c>
    </row>
    <row r="152" spans="2:20" ht="14.4" x14ac:dyDescent="0.3">
      <c r="B152" s="30"/>
      <c r="C152" s="16"/>
      <c r="D152" s="16"/>
      <c r="E152" s="25"/>
      <c r="F152" s="16"/>
      <c r="G152" s="20"/>
      <c r="H152" s="19"/>
      <c r="I152" s="18"/>
      <c r="J152" s="18"/>
      <c r="K152" s="12"/>
      <c r="L152" s="232">
        <f t="shared" si="17"/>
        <v>0</v>
      </c>
      <c r="M152" s="234">
        <f t="shared" si="18"/>
        <v>0</v>
      </c>
      <c r="N152" s="11">
        <f>IF(Q152="x",0,IF(J152&lt;(INDEX(Lookup!$U$2:$U$10,MATCH($D$47,Lookup!$S$2:$S$10,0))),0,$L$12*K152))</f>
        <v>0</v>
      </c>
      <c r="O152" s="234">
        <f t="shared" si="19"/>
        <v>0</v>
      </c>
      <c r="P152" s="10"/>
      <c r="Q152" s="9"/>
      <c r="S152" s="340">
        <f t="shared" si="20"/>
        <v>0</v>
      </c>
      <c r="T152" s="340">
        <f t="shared" si="21"/>
        <v>0</v>
      </c>
    </row>
    <row r="153" spans="2:20" ht="14.4" x14ac:dyDescent="0.3">
      <c r="B153" s="30"/>
      <c r="C153" s="16"/>
      <c r="D153" s="16"/>
      <c r="E153" s="25"/>
      <c r="F153" s="16"/>
      <c r="G153" s="20"/>
      <c r="H153" s="19"/>
      <c r="I153" s="18"/>
      <c r="J153" s="18"/>
      <c r="K153" s="12"/>
      <c r="L153" s="232">
        <f t="shared" si="17"/>
        <v>0</v>
      </c>
      <c r="M153" s="234">
        <f t="shared" si="18"/>
        <v>0</v>
      </c>
      <c r="N153" s="11">
        <f>IF(Q153="x",0,IF(J153&lt;(INDEX(Lookup!$U$2:$U$10,MATCH($D$47,Lookup!$S$2:$S$10,0))),0,$L$12*K153))</f>
        <v>0</v>
      </c>
      <c r="O153" s="234">
        <f t="shared" si="19"/>
        <v>0</v>
      </c>
      <c r="P153" s="10"/>
      <c r="Q153" s="9"/>
      <c r="S153" s="340">
        <f t="shared" si="20"/>
        <v>0</v>
      </c>
      <c r="T153" s="340">
        <f t="shared" si="21"/>
        <v>0</v>
      </c>
    </row>
    <row r="154" spans="2:20" ht="14.4" x14ac:dyDescent="0.3">
      <c r="B154" s="30"/>
      <c r="C154" s="16"/>
      <c r="D154" s="16"/>
      <c r="E154" s="25"/>
      <c r="F154" s="16"/>
      <c r="G154" s="20"/>
      <c r="H154" s="19"/>
      <c r="I154" s="18"/>
      <c r="J154" s="18"/>
      <c r="K154" s="12"/>
      <c r="L154" s="232">
        <f t="shared" si="17"/>
        <v>0</v>
      </c>
      <c r="M154" s="234">
        <f t="shared" si="18"/>
        <v>0</v>
      </c>
      <c r="N154" s="11">
        <f>IF(Q154="x",0,IF(J154&lt;(INDEX(Lookup!$U$2:$U$10,MATCH($D$47,Lookup!$S$2:$S$10,0))),0,$L$12*K154))</f>
        <v>0</v>
      </c>
      <c r="O154" s="234">
        <f t="shared" si="19"/>
        <v>0</v>
      </c>
      <c r="P154" s="10"/>
      <c r="Q154" s="9"/>
      <c r="S154" s="340">
        <f t="shared" si="20"/>
        <v>0</v>
      </c>
      <c r="T154" s="340">
        <f t="shared" si="21"/>
        <v>0</v>
      </c>
    </row>
    <row r="155" spans="2:20" ht="14.4" x14ac:dyDescent="0.3">
      <c r="B155" s="30"/>
      <c r="C155" s="16"/>
      <c r="D155" s="16"/>
      <c r="E155" s="25"/>
      <c r="F155" s="16"/>
      <c r="G155" s="20"/>
      <c r="H155" s="19"/>
      <c r="I155" s="18"/>
      <c r="J155" s="18"/>
      <c r="K155" s="12"/>
      <c r="L155" s="232">
        <f t="shared" si="17"/>
        <v>0</v>
      </c>
      <c r="M155" s="234">
        <f t="shared" si="18"/>
        <v>0</v>
      </c>
      <c r="N155" s="11">
        <f>IF(Q155="x",0,IF(J155&lt;(INDEX(Lookup!$U$2:$U$10,MATCH($D$47,Lookup!$S$2:$S$10,0))),0,$L$12*K155))</f>
        <v>0</v>
      </c>
      <c r="O155" s="234">
        <f t="shared" si="19"/>
        <v>0</v>
      </c>
      <c r="P155" s="10"/>
      <c r="Q155" s="9"/>
      <c r="S155" s="340">
        <f t="shared" si="20"/>
        <v>0</v>
      </c>
      <c r="T155" s="340">
        <f t="shared" si="21"/>
        <v>0</v>
      </c>
    </row>
    <row r="156" spans="2:20" ht="14.4" x14ac:dyDescent="0.3">
      <c r="B156" s="30"/>
      <c r="C156" s="16"/>
      <c r="D156" s="16"/>
      <c r="E156" s="25"/>
      <c r="F156" s="16"/>
      <c r="G156" s="20"/>
      <c r="H156" s="19"/>
      <c r="I156" s="18"/>
      <c r="J156" s="18"/>
      <c r="K156" s="12"/>
      <c r="L156" s="232">
        <f t="shared" si="17"/>
        <v>0</v>
      </c>
      <c r="M156" s="234">
        <f t="shared" si="18"/>
        <v>0</v>
      </c>
      <c r="N156" s="11">
        <f>IF(Q156="x",0,IF(J156&lt;(INDEX(Lookup!$U$2:$U$10,MATCH($D$47,Lookup!$S$2:$S$10,0))),0,$L$12*K156))</f>
        <v>0</v>
      </c>
      <c r="O156" s="234">
        <f t="shared" si="19"/>
        <v>0</v>
      </c>
      <c r="P156" s="10"/>
      <c r="Q156" s="9"/>
      <c r="S156" s="340">
        <f t="shared" si="20"/>
        <v>0</v>
      </c>
      <c r="T156" s="340">
        <f t="shared" si="21"/>
        <v>0</v>
      </c>
    </row>
    <row r="157" spans="2:20" ht="14.4" x14ac:dyDescent="0.3">
      <c r="B157" s="30"/>
      <c r="C157" s="16"/>
      <c r="D157" s="16"/>
      <c r="E157" s="25"/>
      <c r="F157" s="16"/>
      <c r="G157" s="20"/>
      <c r="H157" s="19"/>
      <c r="I157" s="18"/>
      <c r="J157" s="18"/>
      <c r="K157" s="12"/>
      <c r="L157" s="232">
        <f t="shared" si="17"/>
        <v>0</v>
      </c>
      <c r="M157" s="234">
        <f t="shared" si="18"/>
        <v>0</v>
      </c>
      <c r="N157" s="11">
        <f>IF(Q157="x",0,IF(J157&lt;(INDEX(Lookup!$U$2:$U$10,MATCH($D$47,Lookup!$S$2:$S$10,0))),0,$L$12*K157))</f>
        <v>0</v>
      </c>
      <c r="O157" s="234">
        <f t="shared" si="19"/>
        <v>0</v>
      </c>
      <c r="P157" s="10"/>
      <c r="Q157" s="9"/>
      <c r="S157" s="340">
        <f t="shared" si="20"/>
        <v>0</v>
      </c>
      <c r="T157" s="340">
        <f t="shared" si="21"/>
        <v>0</v>
      </c>
    </row>
    <row r="158" spans="2:20" ht="14.4" x14ac:dyDescent="0.3">
      <c r="B158" s="30"/>
      <c r="C158" s="16"/>
      <c r="D158" s="16"/>
      <c r="E158" s="25"/>
      <c r="F158" s="16"/>
      <c r="G158" s="20"/>
      <c r="H158" s="19"/>
      <c r="I158" s="18"/>
      <c r="J158" s="18"/>
      <c r="K158" s="12"/>
      <c r="L158" s="232">
        <f t="shared" si="17"/>
        <v>0</v>
      </c>
      <c r="M158" s="234">
        <f t="shared" si="18"/>
        <v>0</v>
      </c>
      <c r="N158" s="11">
        <f>IF(Q158="x",0,IF(J158&lt;(INDEX(Lookup!$U$2:$U$10,MATCH($D$47,Lookup!$S$2:$S$10,0))),0,$L$12*K158))</f>
        <v>0</v>
      </c>
      <c r="O158" s="234">
        <f t="shared" si="19"/>
        <v>0</v>
      </c>
      <c r="P158" s="10"/>
      <c r="Q158" s="9"/>
      <c r="S158" s="340">
        <f t="shared" si="20"/>
        <v>0</v>
      </c>
      <c r="T158" s="340">
        <f t="shared" si="21"/>
        <v>0</v>
      </c>
    </row>
    <row r="159" spans="2:20" ht="14.4" x14ac:dyDescent="0.3">
      <c r="B159" s="30"/>
      <c r="C159" s="16"/>
      <c r="D159" s="16"/>
      <c r="E159" s="25"/>
      <c r="F159" s="16"/>
      <c r="G159" s="20"/>
      <c r="H159" s="19"/>
      <c r="I159" s="18"/>
      <c r="J159" s="18"/>
      <c r="K159" s="12"/>
      <c r="L159" s="232">
        <f t="shared" si="17"/>
        <v>0</v>
      </c>
      <c r="M159" s="234">
        <f t="shared" si="18"/>
        <v>0</v>
      </c>
      <c r="N159" s="11">
        <f>IF(Q159="x",0,IF(J159&lt;(INDEX(Lookup!$U$2:$U$10,MATCH($D$47,Lookup!$S$2:$S$10,0))),0,$L$12*K159))</f>
        <v>0</v>
      </c>
      <c r="O159" s="234">
        <f t="shared" si="19"/>
        <v>0</v>
      </c>
      <c r="P159" s="10"/>
      <c r="Q159" s="9"/>
      <c r="S159" s="340">
        <f t="shared" si="20"/>
        <v>0</v>
      </c>
      <c r="T159" s="340">
        <f t="shared" si="21"/>
        <v>0</v>
      </c>
    </row>
    <row r="160" spans="2:20" ht="14.4" x14ac:dyDescent="0.3">
      <c r="B160" s="30"/>
      <c r="C160" s="16"/>
      <c r="D160" s="16"/>
      <c r="E160" s="25"/>
      <c r="F160" s="16"/>
      <c r="G160" s="20"/>
      <c r="H160" s="19"/>
      <c r="I160" s="18"/>
      <c r="J160" s="18"/>
      <c r="K160" s="12"/>
      <c r="L160" s="232">
        <f t="shared" si="17"/>
        <v>0</v>
      </c>
      <c r="M160" s="234">
        <f t="shared" si="18"/>
        <v>0</v>
      </c>
      <c r="N160" s="11">
        <f>IF(Q160="x",0,IF(J160&lt;(INDEX(Lookup!$U$2:$U$10,MATCH($D$47,Lookup!$S$2:$S$10,0))),0,$L$12*K160))</f>
        <v>0</v>
      </c>
      <c r="O160" s="234">
        <f t="shared" si="19"/>
        <v>0</v>
      </c>
      <c r="P160" s="10"/>
      <c r="Q160" s="9"/>
      <c r="S160" s="340">
        <f t="shared" si="20"/>
        <v>0</v>
      </c>
      <c r="T160" s="340">
        <f t="shared" si="21"/>
        <v>0</v>
      </c>
    </row>
    <row r="161" spans="2:20" ht="14.4" x14ac:dyDescent="0.3">
      <c r="B161" s="30"/>
      <c r="C161" s="16"/>
      <c r="D161" s="16"/>
      <c r="E161" s="25"/>
      <c r="F161" s="16"/>
      <c r="G161" s="20"/>
      <c r="H161" s="19"/>
      <c r="I161" s="18"/>
      <c r="J161" s="18"/>
      <c r="K161" s="12"/>
      <c r="L161" s="232">
        <f t="shared" si="17"/>
        <v>0</v>
      </c>
      <c r="M161" s="234">
        <f t="shared" si="18"/>
        <v>0</v>
      </c>
      <c r="N161" s="11">
        <f>IF(Q161="x",0,IF(J161&lt;(INDEX(Lookup!$U$2:$U$10,MATCH($D$47,Lookup!$S$2:$S$10,0))),0,$L$12*K161))</f>
        <v>0</v>
      </c>
      <c r="O161" s="234">
        <f t="shared" si="19"/>
        <v>0</v>
      </c>
      <c r="P161" s="10"/>
      <c r="Q161" s="9"/>
      <c r="S161" s="340">
        <f t="shared" si="20"/>
        <v>0</v>
      </c>
      <c r="T161" s="340">
        <f t="shared" si="21"/>
        <v>0</v>
      </c>
    </row>
    <row r="162" spans="2:20" ht="14.4" x14ac:dyDescent="0.3">
      <c r="B162" s="30"/>
      <c r="C162" s="16"/>
      <c r="D162" s="16"/>
      <c r="E162" s="25"/>
      <c r="F162" s="16"/>
      <c r="G162" s="20"/>
      <c r="H162" s="19"/>
      <c r="I162" s="18"/>
      <c r="J162" s="18"/>
      <c r="K162" s="12"/>
      <c r="L162" s="232">
        <f t="shared" si="17"/>
        <v>0</v>
      </c>
      <c r="M162" s="234">
        <f t="shared" si="18"/>
        <v>0</v>
      </c>
      <c r="N162" s="11">
        <f>IF(Q162="x",0,IF(J162&lt;(INDEX(Lookup!$U$2:$U$10,MATCH($D$47,Lookup!$S$2:$S$10,0))),0,$L$12*K162))</f>
        <v>0</v>
      </c>
      <c r="O162" s="234">
        <f t="shared" si="19"/>
        <v>0</v>
      </c>
      <c r="P162" s="10"/>
      <c r="Q162" s="9"/>
      <c r="S162" s="340">
        <f t="shared" si="20"/>
        <v>0</v>
      </c>
      <c r="T162" s="340">
        <f t="shared" si="21"/>
        <v>0</v>
      </c>
    </row>
    <row r="163" spans="2:20" ht="14.4" x14ac:dyDescent="0.3">
      <c r="B163" s="30"/>
      <c r="C163" s="16"/>
      <c r="D163" s="16"/>
      <c r="E163" s="25"/>
      <c r="F163" s="16"/>
      <c r="G163" s="20"/>
      <c r="H163" s="19"/>
      <c r="I163" s="18"/>
      <c r="J163" s="18"/>
      <c r="K163" s="12"/>
      <c r="L163" s="232">
        <f t="shared" si="17"/>
        <v>0</v>
      </c>
      <c r="M163" s="234">
        <f t="shared" si="18"/>
        <v>0</v>
      </c>
      <c r="N163" s="11">
        <f>IF(Q163="x",0,IF(J163&lt;(INDEX(Lookup!$U$2:$U$10,MATCH($D$47,Lookup!$S$2:$S$10,0))),0,$L$12*K163))</f>
        <v>0</v>
      </c>
      <c r="O163" s="234">
        <f t="shared" si="19"/>
        <v>0</v>
      </c>
      <c r="P163" s="10"/>
      <c r="Q163" s="9"/>
      <c r="S163" s="340">
        <f t="shared" si="20"/>
        <v>0</v>
      </c>
      <c r="T163" s="340">
        <f t="shared" si="21"/>
        <v>0</v>
      </c>
    </row>
    <row r="164" spans="2:20" ht="14.4" x14ac:dyDescent="0.3">
      <c r="B164" s="30"/>
      <c r="C164" s="16"/>
      <c r="D164" s="16"/>
      <c r="E164" s="25"/>
      <c r="F164" s="16"/>
      <c r="G164" s="20"/>
      <c r="H164" s="19"/>
      <c r="I164" s="18"/>
      <c r="J164" s="18"/>
      <c r="K164" s="12"/>
      <c r="L164" s="232">
        <f t="shared" si="17"/>
        <v>0</v>
      </c>
      <c r="M164" s="234">
        <f t="shared" si="18"/>
        <v>0</v>
      </c>
      <c r="N164" s="11">
        <f>IF(Q164="x",0,IF(J164&lt;(INDEX(Lookup!$U$2:$U$10,MATCH($D$47,Lookup!$S$2:$S$10,0))),0,$L$12*K164))</f>
        <v>0</v>
      </c>
      <c r="O164" s="234">
        <f t="shared" si="19"/>
        <v>0</v>
      </c>
      <c r="P164" s="10"/>
      <c r="Q164" s="9"/>
      <c r="S164" s="340">
        <f t="shared" si="20"/>
        <v>0</v>
      </c>
      <c r="T164" s="340">
        <f t="shared" si="21"/>
        <v>0</v>
      </c>
    </row>
    <row r="165" spans="2:20" ht="14.4" x14ac:dyDescent="0.3">
      <c r="B165" s="30"/>
      <c r="C165" s="16"/>
      <c r="D165" s="16"/>
      <c r="E165" s="25"/>
      <c r="F165" s="16"/>
      <c r="G165" s="20"/>
      <c r="H165" s="19"/>
      <c r="I165" s="18"/>
      <c r="J165" s="18"/>
      <c r="K165" s="12"/>
      <c r="L165" s="232">
        <f t="shared" si="17"/>
        <v>0</v>
      </c>
      <c r="M165" s="234">
        <f t="shared" si="18"/>
        <v>0</v>
      </c>
      <c r="N165" s="11">
        <f>IF(Q165="x",0,IF(J165&lt;(INDEX(Lookup!$U$2:$U$10,MATCH($D$47,Lookup!$S$2:$S$10,0))),0,$L$12*K165))</f>
        <v>0</v>
      </c>
      <c r="O165" s="234">
        <f t="shared" si="19"/>
        <v>0</v>
      </c>
      <c r="P165" s="10"/>
      <c r="Q165" s="9"/>
      <c r="S165" s="340">
        <f t="shared" si="20"/>
        <v>0</v>
      </c>
      <c r="T165" s="340">
        <f t="shared" si="21"/>
        <v>0</v>
      </c>
    </row>
    <row r="166" spans="2:20" ht="14.4" x14ac:dyDescent="0.3">
      <c r="B166" s="30"/>
      <c r="C166" s="16"/>
      <c r="D166" s="16"/>
      <c r="E166" s="25"/>
      <c r="F166" s="16"/>
      <c r="G166" s="20"/>
      <c r="H166" s="19"/>
      <c r="I166" s="18"/>
      <c r="J166" s="18"/>
      <c r="K166" s="12"/>
      <c r="L166" s="232">
        <f t="shared" si="17"/>
        <v>0</v>
      </c>
      <c r="M166" s="234">
        <f t="shared" si="18"/>
        <v>0</v>
      </c>
      <c r="N166" s="11">
        <f>IF(Q166="x",0,IF(J166&lt;(INDEX(Lookup!$U$2:$U$10,MATCH($D$47,Lookup!$S$2:$S$10,0))),0,$L$12*K166))</f>
        <v>0</v>
      </c>
      <c r="O166" s="234">
        <f t="shared" si="19"/>
        <v>0</v>
      </c>
      <c r="P166" s="10"/>
      <c r="Q166" s="9"/>
      <c r="S166" s="340">
        <f t="shared" si="20"/>
        <v>0</v>
      </c>
      <c r="T166" s="340">
        <f t="shared" si="21"/>
        <v>0</v>
      </c>
    </row>
    <row r="167" spans="2:20" ht="14.4" x14ac:dyDescent="0.3">
      <c r="B167" s="30"/>
      <c r="C167" s="16"/>
      <c r="D167" s="16"/>
      <c r="E167" s="25"/>
      <c r="F167" s="16"/>
      <c r="G167" s="20"/>
      <c r="H167" s="19"/>
      <c r="I167" s="18"/>
      <c r="J167" s="18"/>
      <c r="K167" s="12"/>
      <c r="L167" s="232">
        <f t="shared" si="17"/>
        <v>0</v>
      </c>
      <c r="M167" s="234">
        <f t="shared" si="18"/>
        <v>0</v>
      </c>
      <c r="N167" s="11">
        <f>IF(Q167="x",0,IF(J167&lt;(INDEX(Lookup!$U$2:$U$10,MATCH($D$47,Lookup!$S$2:$S$10,0))),0,$L$12*K167))</f>
        <v>0</v>
      </c>
      <c r="O167" s="234">
        <f t="shared" si="19"/>
        <v>0</v>
      </c>
      <c r="P167" s="10"/>
      <c r="Q167" s="9"/>
      <c r="S167" s="340">
        <f t="shared" si="20"/>
        <v>0</v>
      </c>
      <c r="T167" s="340">
        <f t="shared" si="21"/>
        <v>0</v>
      </c>
    </row>
    <row r="168" spans="2:20" ht="14.4" x14ac:dyDescent="0.3">
      <c r="B168" s="30"/>
      <c r="C168" s="16"/>
      <c r="D168" s="16"/>
      <c r="E168" s="25"/>
      <c r="F168" s="16"/>
      <c r="G168" s="20"/>
      <c r="H168" s="19"/>
      <c r="I168" s="18"/>
      <c r="J168" s="18"/>
      <c r="K168" s="12"/>
      <c r="L168" s="232">
        <f t="shared" si="17"/>
        <v>0</v>
      </c>
      <c r="M168" s="234">
        <f t="shared" si="18"/>
        <v>0</v>
      </c>
      <c r="N168" s="11">
        <f>IF(Q168="x",0,IF(J168&lt;(INDEX(Lookup!$U$2:$U$10,MATCH($D$47,Lookup!$S$2:$S$10,0))),0,$L$12*K168))</f>
        <v>0</v>
      </c>
      <c r="O168" s="234">
        <f t="shared" si="19"/>
        <v>0</v>
      </c>
      <c r="P168" s="10"/>
      <c r="Q168" s="9"/>
      <c r="S168" s="340">
        <f t="shared" si="20"/>
        <v>0</v>
      </c>
      <c r="T168" s="340">
        <f t="shared" si="21"/>
        <v>0</v>
      </c>
    </row>
    <row r="169" spans="2:20" ht="14.4" x14ac:dyDescent="0.3">
      <c r="B169" s="30"/>
      <c r="C169" s="16"/>
      <c r="D169" s="16"/>
      <c r="E169" s="25"/>
      <c r="F169" s="16"/>
      <c r="G169" s="20"/>
      <c r="H169" s="19"/>
      <c r="I169" s="18"/>
      <c r="J169" s="18"/>
      <c r="K169" s="12"/>
      <c r="L169" s="232">
        <f t="shared" si="17"/>
        <v>0</v>
      </c>
      <c r="M169" s="234">
        <f t="shared" si="18"/>
        <v>0</v>
      </c>
      <c r="N169" s="11">
        <f>IF(Q169="x",0,IF(J169&lt;(INDEX(Lookup!$U$2:$U$10,MATCH($D$47,Lookup!$S$2:$S$10,0))),0,$L$12*K169))</f>
        <v>0</v>
      </c>
      <c r="O169" s="234">
        <f t="shared" si="19"/>
        <v>0</v>
      </c>
      <c r="P169" s="10"/>
      <c r="Q169" s="9"/>
      <c r="S169" s="340">
        <f t="shared" si="20"/>
        <v>0</v>
      </c>
      <c r="T169" s="340">
        <f t="shared" si="21"/>
        <v>0</v>
      </c>
    </row>
    <row r="170" spans="2:20" ht="14.4" x14ac:dyDescent="0.3">
      <c r="B170" s="30"/>
      <c r="C170" s="16"/>
      <c r="D170" s="16"/>
      <c r="E170" s="25"/>
      <c r="F170" s="16"/>
      <c r="G170" s="20"/>
      <c r="H170" s="19"/>
      <c r="I170" s="18"/>
      <c r="J170" s="18"/>
      <c r="K170" s="12"/>
      <c r="L170" s="232">
        <f t="shared" si="17"/>
        <v>0</v>
      </c>
      <c r="M170" s="234">
        <f t="shared" si="18"/>
        <v>0</v>
      </c>
      <c r="N170" s="11">
        <f>IF(Q170="x",0,IF(J170&lt;(INDEX(Lookup!$U$2:$U$10,MATCH($D$47,Lookup!$S$2:$S$10,0))),0,$L$12*K170))</f>
        <v>0</v>
      </c>
      <c r="O170" s="234">
        <f t="shared" si="19"/>
        <v>0</v>
      </c>
      <c r="P170" s="10"/>
      <c r="Q170" s="9"/>
      <c r="S170" s="340">
        <f t="shared" si="20"/>
        <v>0</v>
      </c>
      <c r="T170" s="340">
        <f t="shared" si="21"/>
        <v>0</v>
      </c>
    </row>
    <row r="171" spans="2:20" ht="14.4" x14ac:dyDescent="0.3">
      <c r="B171" s="30"/>
      <c r="C171" s="16"/>
      <c r="D171" s="16"/>
      <c r="E171" s="25"/>
      <c r="F171" s="16"/>
      <c r="G171" s="20"/>
      <c r="H171" s="19"/>
      <c r="I171" s="18"/>
      <c r="J171" s="18"/>
      <c r="K171" s="12"/>
      <c r="L171" s="232">
        <f t="shared" si="17"/>
        <v>0</v>
      </c>
      <c r="M171" s="234">
        <f t="shared" si="18"/>
        <v>0</v>
      </c>
      <c r="N171" s="11">
        <f>IF(Q171="x",0,IF(J171&lt;(INDEX(Lookup!$U$2:$U$10,MATCH($D$47,Lookup!$S$2:$S$10,0))),0,$L$12*K171))</f>
        <v>0</v>
      </c>
      <c r="O171" s="234">
        <f t="shared" si="19"/>
        <v>0</v>
      </c>
      <c r="P171" s="10"/>
      <c r="Q171" s="9"/>
      <c r="S171" s="340">
        <f t="shared" si="20"/>
        <v>0</v>
      </c>
      <c r="T171" s="340">
        <f t="shared" si="21"/>
        <v>0</v>
      </c>
    </row>
    <row r="172" spans="2:20" ht="14.4" x14ac:dyDescent="0.3">
      <c r="B172" s="30"/>
      <c r="C172" s="16"/>
      <c r="D172" s="16"/>
      <c r="E172" s="25"/>
      <c r="F172" s="16"/>
      <c r="G172" s="20"/>
      <c r="H172" s="19"/>
      <c r="I172" s="18"/>
      <c r="J172" s="18"/>
      <c r="K172" s="12"/>
      <c r="L172" s="232">
        <f t="shared" si="17"/>
        <v>0</v>
      </c>
      <c r="M172" s="234">
        <f t="shared" si="18"/>
        <v>0</v>
      </c>
      <c r="N172" s="11">
        <f>IF(Q172="x",0,IF(J172&lt;(INDEX(Lookup!$U$2:$U$10,MATCH($D$47,Lookup!$S$2:$S$10,0))),0,$L$12*K172))</f>
        <v>0</v>
      </c>
      <c r="O172" s="234">
        <f t="shared" si="19"/>
        <v>0</v>
      </c>
      <c r="P172" s="10"/>
      <c r="Q172" s="9"/>
      <c r="S172" s="340">
        <f t="shared" si="20"/>
        <v>0</v>
      </c>
      <c r="T172" s="340">
        <f t="shared" si="21"/>
        <v>0</v>
      </c>
    </row>
    <row r="173" spans="2:20" ht="14.4" x14ac:dyDescent="0.3">
      <c r="B173" s="30"/>
      <c r="C173" s="16"/>
      <c r="D173" s="16"/>
      <c r="E173" s="25"/>
      <c r="F173" s="16"/>
      <c r="G173" s="20"/>
      <c r="H173" s="19"/>
      <c r="I173" s="18"/>
      <c r="J173" s="18"/>
      <c r="K173" s="12"/>
      <c r="L173" s="232">
        <f t="shared" si="17"/>
        <v>0</v>
      </c>
      <c r="M173" s="234">
        <f t="shared" si="18"/>
        <v>0</v>
      </c>
      <c r="N173" s="11">
        <f>IF(Q173="x",0,IF(J173&lt;(INDEX(Lookup!$U$2:$U$10,MATCH($D$47,Lookup!$S$2:$S$10,0))),0,$L$12*K173))</f>
        <v>0</v>
      </c>
      <c r="O173" s="234">
        <f t="shared" si="19"/>
        <v>0</v>
      </c>
      <c r="P173" s="10"/>
      <c r="Q173" s="9"/>
      <c r="S173" s="340">
        <f t="shared" si="20"/>
        <v>0</v>
      </c>
      <c r="T173" s="340">
        <f t="shared" si="21"/>
        <v>0</v>
      </c>
    </row>
    <row r="174" spans="2:20" ht="14.4" x14ac:dyDescent="0.3">
      <c r="B174" s="30"/>
      <c r="C174" s="16"/>
      <c r="D174" s="16"/>
      <c r="E174" s="25"/>
      <c r="F174" s="16"/>
      <c r="G174" s="20"/>
      <c r="H174" s="19"/>
      <c r="I174" s="18"/>
      <c r="J174" s="18"/>
      <c r="K174" s="12"/>
      <c r="L174" s="232">
        <f t="shared" si="17"/>
        <v>0</v>
      </c>
      <c r="M174" s="234">
        <f t="shared" si="18"/>
        <v>0</v>
      </c>
      <c r="N174" s="11">
        <f>IF(Q174="x",0,IF(J174&lt;(INDEX(Lookup!$U$2:$U$10,MATCH($D$47,Lookup!$S$2:$S$10,0))),0,$L$12*K174))</f>
        <v>0</v>
      </c>
      <c r="O174" s="234">
        <f t="shared" si="19"/>
        <v>0</v>
      </c>
      <c r="P174" s="10"/>
      <c r="Q174" s="9"/>
      <c r="S174" s="340">
        <f t="shared" si="20"/>
        <v>0</v>
      </c>
      <c r="T174" s="340">
        <f t="shared" si="21"/>
        <v>0</v>
      </c>
    </row>
    <row r="175" spans="2:20" ht="14.4" x14ac:dyDescent="0.3">
      <c r="B175" s="30"/>
      <c r="C175" s="16"/>
      <c r="D175" s="16"/>
      <c r="E175" s="25"/>
      <c r="F175" s="16"/>
      <c r="G175" s="20"/>
      <c r="H175" s="19"/>
      <c r="I175" s="18"/>
      <c r="J175" s="18"/>
      <c r="K175" s="12"/>
      <c r="L175" s="232">
        <f t="shared" si="17"/>
        <v>0</v>
      </c>
      <c r="M175" s="234">
        <f t="shared" si="18"/>
        <v>0</v>
      </c>
      <c r="N175" s="11">
        <f>IF(Q175="x",0,IF(J175&lt;(INDEX(Lookup!$U$2:$U$10,MATCH($D$47,Lookup!$S$2:$S$10,0))),0,$L$12*K175))</f>
        <v>0</v>
      </c>
      <c r="O175" s="234">
        <f t="shared" si="19"/>
        <v>0</v>
      </c>
      <c r="P175" s="10"/>
      <c r="Q175" s="9"/>
      <c r="S175" s="340">
        <f t="shared" si="20"/>
        <v>0</v>
      </c>
      <c r="T175" s="340">
        <f t="shared" si="21"/>
        <v>0</v>
      </c>
    </row>
    <row r="176" spans="2:20" ht="14.4" x14ac:dyDescent="0.3">
      <c r="B176" s="30"/>
      <c r="C176" s="16"/>
      <c r="D176" s="16"/>
      <c r="E176" s="25"/>
      <c r="F176" s="16"/>
      <c r="G176" s="20"/>
      <c r="H176" s="19"/>
      <c r="I176" s="18"/>
      <c r="J176" s="18"/>
      <c r="K176" s="12"/>
      <c r="L176" s="232">
        <f t="shared" si="17"/>
        <v>0</v>
      </c>
      <c r="M176" s="234">
        <f t="shared" si="18"/>
        <v>0</v>
      </c>
      <c r="N176" s="11">
        <f>IF(Q176="x",0,IF(J176&lt;(INDEX(Lookup!$U$2:$U$10,MATCH($D$47,Lookup!$S$2:$S$10,0))),0,$L$12*K176))</f>
        <v>0</v>
      </c>
      <c r="O176" s="234">
        <f t="shared" si="19"/>
        <v>0</v>
      </c>
      <c r="P176" s="10"/>
      <c r="Q176" s="9"/>
      <c r="S176" s="340">
        <f t="shared" si="20"/>
        <v>0</v>
      </c>
      <c r="T176" s="340">
        <f t="shared" si="21"/>
        <v>0</v>
      </c>
    </row>
    <row r="177" spans="2:20" ht="14.4" x14ac:dyDescent="0.3">
      <c r="B177" s="30"/>
      <c r="C177" s="16"/>
      <c r="D177" s="16"/>
      <c r="E177" s="25"/>
      <c r="F177" s="16"/>
      <c r="G177" s="20"/>
      <c r="H177" s="19"/>
      <c r="I177" s="18"/>
      <c r="J177" s="18"/>
      <c r="K177" s="12"/>
      <c r="L177" s="232">
        <f t="shared" si="17"/>
        <v>0</v>
      </c>
      <c r="M177" s="234">
        <f t="shared" si="18"/>
        <v>0</v>
      </c>
      <c r="N177" s="11">
        <f>IF(Q177="x",0,IF(J177&lt;(INDEX(Lookup!$U$2:$U$10,MATCH($D$47,Lookup!$S$2:$S$10,0))),0,$L$12*K177))</f>
        <v>0</v>
      </c>
      <c r="O177" s="234">
        <f t="shared" si="19"/>
        <v>0</v>
      </c>
      <c r="P177" s="10"/>
      <c r="Q177" s="9"/>
      <c r="S177" s="340">
        <f t="shared" si="20"/>
        <v>0</v>
      </c>
      <c r="T177" s="340">
        <f t="shared" si="21"/>
        <v>0</v>
      </c>
    </row>
    <row r="178" spans="2:20" ht="14.4" x14ac:dyDescent="0.3">
      <c r="B178" s="30"/>
      <c r="C178" s="16"/>
      <c r="D178" s="16"/>
      <c r="E178" s="25"/>
      <c r="F178" s="16"/>
      <c r="G178" s="20"/>
      <c r="H178" s="19"/>
      <c r="I178" s="18"/>
      <c r="J178" s="18"/>
      <c r="K178" s="12"/>
      <c r="L178" s="232">
        <f t="shared" ref="L178:L241" si="22">IF(ROUNDDOWN(DATEDIF(I178,J178,"d")/7,0)&gt;$L$12,$L$12*K178,K178*ROUNDDOWN(DATEDIF(I178,J178,"d")/7,0))</f>
        <v>0</v>
      </c>
      <c r="M178" s="234">
        <f t="shared" ref="M178:M241" si="23">L178*$L$6</f>
        <v>0</v>
      </c>
      <c r="N178" s="11">
        <f>IF(Q178="x",0,IF(J178&lt;(INDEX(Lookup!$U$2:$U$10,MATCH($D$47,Lookup!$S$2:$S$10,0))),0,$L$12*K178))</f>
        <v>0</v>
      </c>
      <c r="O178" s="234">
        <f t="shared" ref="O178:O241" si="24">N178*$L$6</f>
        <v>0</v>
      </c>
      <c r="P178" s="10"/>
      <c r="Q178" s="9"/>
      <c r="S178" s="340">
        <f t="shared" si="20"/>
        <v>0</v>
      </c>
      <c r="T178" s="340">
        <f t="shared" si="21"/>
        <v>0</v>
      </c>
    </row>
    <row r="179" spans="2:20" ht="14.4" x14ac:dyDescent="0.3">
      <c r="B179" s="30"/>
      <c r="C179" s="16"/>
      <c r="D179" s="16"/>
      <c r="E179" s="25"/>
      <c r="F179" s="16"/>
      <c r="G179" s="20"/>
      <c r="H179" s="19"/>
      <c r="I179" s="18"/>
      <c r="J179" s="18"/>
      <c r="K179" s="12"/>
      <c r="L179" s="232">
        <f t="shared" si="22"/>
        <v>0</v>
      </c>
      <c r="M179" s="234">
        <f t="shared" si="23"/>
        <v>0</v>
      </c>
      <c r="N179" s="11">
        <f>IF(Q179="x",0,IF(J179&lt;(INDEX(Lookup!$U$2:$U$10,MATCH($D$47,Lookup!$S$2:$S$10,0))),0,$L$12*K179))</f>
        <v>0</v>
      </c>
      <c r="O179" s="234">
        <f t="shared" si="24"/>
        <v>0</v>
      </c>
      <c r="P179" s="10"/>
      <c r="Q179" s="9"/>
      <c r="S179" s="340">
        <f t="shared" ref="S179:S242" si="25">M179*$I$35</f>
        <v>0</v>
      </c>
      <c r="T179" s="340">
        <f t="shared" ref="T179:T242" si="26">O179*$I$44</f>
        <v>0</v>
      </c>
    </row>
    <row r="180" spans="2:20" ht="14.4" x14ac:dyDescent="0.3">
      <c r="B180" s="30"/>
      <c r="C180" s="16"/>
      <c r="D180" s="16"/>
      <c r="E180" s="25"/>
      <c r="F180" s="16"/>
      <c r="G180" s="20"/>
      <c r="H180" s="19"/>
      <c r="I180" s="18"/>
      <c r="J180" s="18"/>
      <c r="K180" s="12"/>
      <c r="L180" s="232">
        <f t="shared" si="22"/>
        <v>0</v>
      </c>
      <c r="M180" s="234">
        <f t="shared" si="23"/>
        <v>0</v>
      </c>
      <c r="N180" s="11">
        <f>IF(Q180="x",0,IF(J180&lt;(INDEX(Lookup!$U$2:$U$10,MATCH($D$47,Lookup!$S$2:$S$10,0))),0,$L$12*K180))</f>
        <v>0</v>
      </c>
      <c r="O180" s="234">
        <f t="shared" si="24"/>
        <v>0</v>
      </c>
      <c r="P180" s="10"/>
      <c r="Q180" s="9"/>
      <c r="S180" s="340">
        <f t="shared" si="25"/>
        <v>0</v>
      </c>
      <c r="T180" s="340">
        <f t="shared" si="26"/>
        <v>0</v>
      </c>
    </row>
    <row r="181" spans="2:20" ht="14.4" x14ac:dyDescent="0.3">
      <c r="B181" s="30"/>
      <c r="C181" s="16"/>
      <c r="D181" s="16"/>
      <c r="E181" s="25"/>
      <c r="F181" s="16"/>
      <c r="G181" s="20"/>
      <c r="H181" s="19"/>
      <c r="I181" s="18"/>
      <c r="J181" s="18"/>
      <c r="K181" s="12"/>
      <c r="L181" s="232">
        <f t="shared" si="22"/>
        <v>0</v>
      </c>
      <c r="M181" s="234">
        <f t="shared" si="23"/>
        <v>0</v>
      </c>
      <c r="N181" s="11">
        <f>IF(Q181="x",0,IF(J181&lt;(INDEX(Lookup!$U$2:$U$10,MATCH($D$47,Lookup!$S$2:$S$10,0))),0,$L$12*K181))</f>
        <v>0</v>
      </c>
      <c r="O181" s="234">
        <f t="shared" si="24"/>
        <v>0</v>
      </c>
      <c r="P181" s="10"/>
      <c r="Q181" s="9"/>
      <c r="S181" s="340">
        <f t="shared" si="25"/>
        <v>0</v>
      </c>
      <c r="T181" s="340">
        <f t="shared" si="26"/>
        <v>0</v>
      </c>
    </row>
    <row r="182" spans="2:20" ht="14.4" x14ac:dyDescent="0.3">
      <c r="B182" s="30"/>
      <c r="C182" s="16"/>
      <c r="D182" s="16"/>
      <c r="E182" s="25"/>
      <c r="F182" s="16"/>
      <c r="G182" s="20"/>
      <c r="H182" s="19"/>
      <c r="I182" s="18"/>
      <c r="J182" s="18"/>
      <c r="K182" s="12"/>
      <c r="L182" s="232">
        <f t="shared" si="22"/>
        <v>0</v>
      </c>
      <c r="M182" s="234">
        <f t="shared" si="23"/>
        <v>0</v>
      </c>
      <c r="N182" s="11">
        <f>IF(Q182="x",0,IF(J182&lt;(INDEX(Lookup!$U$2:$U$10,MATCH($D$47,Lookup!$S$2:$S$10,0))),0,$L$12*K182))</f>
        <v>0</v>
      </c>
      <c r="O182" s="234">
        <f t="shared" si="24"/>
        <v>0</v>
      </c>
      <c r="P182" s="10"/>
      <c r="Q182" s="9"/>
      <c r="S182" s="340">
        <f t="shared" si="25"/>
        <v>0</v>
      </c>
      <c r="T182" s="340">
        <f t="shared" si="26"/>
        <v>0</v>
      </c>
    </row>
    <row r="183" spans="2:20" ht="14.4" x14ac:dyDescent="0.3">
      <c r="B183" s="30"/>
      <c r="C183" s="16"/>
      <c r="D183" s="16"/>
      <c r="E183" s="25"/>
      <c r="F183" s="16"/>
      <c r="G183" s="20"/>
      <c r="H183" s="19"/>
      <c r="I183" s="18"/>
      <c r="J183" s="18"/>
      <c r="K183" s="12"/>
      <c r="L183" s="232">
        <f t="shared" si="22"/>
        <v>0</v>
      </c>
      <c r="M183" s="234">
        <f t="shared" si="23"/>
        <v>0</v>
      </c>
      <c r="N183" s="11">
        <f>IF(Q183="x",0,IF(J183&lt;(INDEX(Lookup!$U$2:$U$10,MATCH($D$47,Lookup!$S$2:$S$10,0))),0,$L$12*K183))</f>
        <v>0</v>
      </c>
      <c r="O183" s="234">
        <f t="shared" si="24"/>
        <v>0</v>
      </c>
      <c r="P183" s="10"/>
      <c r="Q183" s="9"/>
      <c r="S183" s="340">
        <f t="shared" si="25"/>
        <v>0</v>
      </c>
      <c r="T183" s="340">
        <f t="shared" si="26"/>
        <v>0</v>
      </c>
    </row>
    <row r="184" spans="2:20" ht="14.4" x14ac:dyDescent="0.3">
      <c r="B184" s="30"/>
      <c r="C184" s="16"/>
      <c r="D184" s="16"/>
      <c r="E184" s="25"/>
      <c r="F184" s="16"/>
      <c r="G184" s="20"/>
      <c r="H184" s="19"/>
      <c r="I184" s="18"/>
      <c r="J184" s="18"/>
      <c r="K184" s="12"/>
      <c r="L184" s="232">
        <f t="shared" si="22"/>
        <v>0</v>
      </c>
      <c r="M184" s="234">
        <f t="shared" si="23"/>
        <v>0</v>
      </c>
      <c r="N184" s="11">
        <f>IF(Q184="x",0,IF(J184&lt;(INDEX(Lookup!$U$2:$U$10,MATCH($D$47,Lookup!$S$2:$S$10,0))),0,$L$12*K184))</f>
        <v>0</v>
      </c>
      <c r="O184" s="234">
        <f t="shared" si="24"/>
        <v>0</v>
      </c>
      <c r="P184" s="10"/>
      <c r="Q184" s="9"/>
      <c r="S184" s="340">
        <f t="shared" si="25"/>
        <v>0</v>
      </c>
      <c r="T184" s="340">
        <f t="shared" si="26"/>
        <v>0</v>
      </c>
    </row>
    <row r="185" spans="2:20" ht="14.4" x14ac:dyDescent="0.3">
      <c r="B185" s="30"/>
      <c r="C185" s="16"/>
      <c r="D185" s="16"/>
      <c r="E185" s="25"/>
      <c r="F185" s="16"/>
      <c r="G185" s="20"/>
      <c r="H185" s="19"/>
      <c r="I185" s="18"/>
      <c r="J185" s="18"/>
      <c r="K185" s="12"/>
      <c r="L185" s="232">
        <f t="shared" si="22"/>
        <v>0</v>
      </c>
      <c r="M185" s="234">
        <f t="shared" si="23"/>
        <v>0</v>
      </c>
      <c r="N185" s="11">
        <f>IF(Q185="x",0,IF(J185&lt;(INDEX(Lookup!$U$2:$U$10,MATCH($D$47,Lookup!$S$2:$S$10,0))),0,$L$12*K185))</f>
        <v>0</v>
      </c>
      <c r="O185" s="234">
        <f t="shared" si="24"/>
        <v>0</v>
      </c>
      <c r="P185" s="10"/>
      <c r="Q185" s="9"/>
      <c r="S185" s="340">
        <f t="shared" si="25"/>
        <v>0</v>
      </c>
      <c r="T185" s="340">
        <f t="shared" si="26"/>
        <v>0</v>
      </c>
    </row>
    <row r="186" spans="2:20" ht="14.4" x14ac:dyDescent="0.3">
      <c r="B186" s="30"/>
      <c r="C186" s="16"/>
      <c r="D186" s="16"/>
      <c r="E186" s="25"/>
      <c r="F186" s="16"/>
      <c r="G186" s="20"/>
      <c r="H186" s="19"/>
      <c r="I186" s="18"/>
      <c r="J186" s="18"/>
      <c r="K186" s="12"/>
      <c r="L186" s="232">
        <f t="shared" si="22"/>
        <v>0</v>
      </c>
      <c r="M186" s="234">
        <f t="shared" si="23"/>
        <v>0</v>
      </c>
      <c r="N186" s="11">
        <f>IF(Q186="x",0,IF(J186&lt;(INDEX(Lookup!$U$2:$U$10,MATCH($D$47,Lookup!$S$2:$S$10,0))),0,$L$12*K186))</f>
        <v>0</v>
      </c>
      <c r="O186" s="234">
        <f t="shared" si="24"/>
        <v>0</v>
      </c>
      <c r="P186" s="10"/>
      <c r="Q186" s="9"/>
      <c r="S186" s="340">
        <f t="shared" si="25"/>
        <v>0</v>
      </c>
      <c r="T186" s="340">
        <f t="shared" si="26"/>
        <v>0</v>
      </c>
    </row>
    <row r="187" spans="2:20" ht="14.4" x14ac:dyDescent="0.3">
      <c r="B187" s="30"/>
      <c r="C187" s="16"/>
      <c r="D187" s="16"/>
      <c r="E187" s="25"/>
      <c r="F187" s="16"/>
      <c r="G187" s="20"/>
      <c r="H187" s="19"/>
      <c r="I187" s="18"/>
      <c r="J187" s="18"/>
      <c r="K187" s="12"/>
      <c r="L187" s="232">
        <f t="shared" si="22"/>
        <v>0</v>
      </c>
      <c r="M187" s="234">
        <f t="shared" si="23"/>
        <v>0</v>
      </c>
      <c r="N187" s="11">
        <f>IF(Q187="x",0,IF(J187&lt;(INDEX(Lookup!$U$2:$U$10,MATCH($D$47,Lookup!$S$2:$S$10,0))),0,$L$12*K187))</f>
        <v>0</v>
      </c>
      <c r="O187" s="234">
        <f t="shared" si="24"/>
        <v>0</v>
      </c>
      <c r="P187" s="10"/>
      <c r="Q187" s="9"/>
      <c r="S187" s="340">
        <f t="shared" si="25"/>
        <v>0</v>
      </c>
      <c r="T187" s="340">
        <f t="shared" si="26"/>
        <v>0</v>
      </c>
    </row>
    <row r="188" spans="2:20" ht="14.4" x14ac:dyDescent="0.3">
      <c r="B188" s="30"/>
      <c r="C188" s="16"/>
      <c r="D188" s="16"/>
      <c r="E188" s="25"/>
      <c r="F188" s="16"/>
      <c r="G188" s="20"/>
      <c r="H188" s="19"/>
      <c r="I188" s="18"/>
      <c r="J188" s="18"/>
      <c r="K188" s="12"/>
      <c r="L188" s="232">
        <f t="shared" si="22"/>
        <v>0</v>
      </c>
      <c r="M188" s="234">
        <f t="shared" si="23"/>
        <v>0</v>
      </c>
      <c r="N188" s="11">
        <f>IF(Q188="x",0,IF(J188&lt;(INDEX(Lookup!$U$2:$U$10,MATCH($D$47,Lookup!$S$2:$S$10,0))),0,$L$12*K188))</f>
        <v>0</v>
      </c>
      <c r="O188" s="234">
        <f t="shared" si="24"/>
        <v>0</v>
      </c>
      <c r="P188" s="10"/>
      <c r="Q188" s="9"/>
      <c r="S188" s="340">
        <f t="shared" si="25"/>
        <v>0</v>
      </c>
      <c r="T188" s="340">
        <f t="shared" si="26"/>
        <v>0</v>
      </c>
    </row>
    <row r="189" spans="2:20" ht="14.4" x14ac:dyDescent="0.3">
      <c r="B189" s="30"/>
      <c r="C189" s="16"/>
      <c r="D189" s="16"/>
      <c r="E189" s="25"/>
      <c r="F189" s="16"/>
      <c r="G189" s="20"/>
      <c r="H189" s="19"/>
      <c r="I189" s="18"/>
      <c r="J189" s="18"/>
      <c r="K189" s="12"/>
      <c r="L189" s="232">
        <f t="shared" si="22"/>
        <v>0</v>
      </c>
      <c r="M189" s="234">
        <f t="shared" si="23"/>
        <v>0</v>
      </c>
      <c r="N189" s="11">
        <f>IF(Q189="x",0,IF(J189&lt;(INDEX(Lookup!$U$2:$U$10,MATCH($D$47,Lookup!$S$2:$S$10,0))),0,$L$12*K189))</f>
        <v>0</v>
      </c>
      <c r="O189" s="234">
        <f t="shared" si="24"/>
        <v>0</v>
      </c>
      <c r="P189" s="10"/>
      <c r="Q189" s="9"/>
      <c r="S189" s="340">
        <f t="shared" si="25"/>
        <v>0</v>
      </c>
      <c r="T189" s="340">
        <f t="shared" si="26"/>
        <v>0</v>
      </c>
    </row>
    <row r="190" spans="2:20" ht="14.4" x14ac:dyDescent="0.3">
      <c r="B190" s="30"/>
      <c r="C190" s="16"/>
      <c r="D190" s="16"/>
      <c r="E190" s="25"/>
      <c r="F190" s="16"/>
      <c r="G190" s="20"/>
      <c r="H190" s="19"/>
      <c r="I190" s="18"/>
      <c r="J190" s="18"/>
      <c r="K190" s="12"/>
      <c r="L190" s="232">
        <f t="shared" si="22"/>
        <v>0</v>
      </c>
      <c r="M190" s="234">
        <f t="shared" si="23"/>
        <v>0</v>
      </c>
      <c r="N190" s="11">
        <f>IF(Q190="x",0,IF(J190&lt;(INDEX(Lookup!$U$2:$U$10,MATCH($D$47,Lookup!$S$2:$S$10,0))),0,$L$12*K190))</f>
        <v>0</v>
      </c>
      <c r="O190" s="234">
        <f t="shared" si="24"/>
        <v>0</v>
      </c>
      <c r="P190" s="10"/>
      <c r="Q190" s="9"/>
      <c r="S190" s="340">
        <f t="shared" si="25"/>
        <v>0</v>
      </c>
      <c r="T190" s="340">
        <f t="shared" si="26"/>
        <v>0</v>
      </c>
    </row>
    <row r="191" spans="2:20" ht="14.4" x14ac:dyDescent="0.3">
      <c r="B191" s="30"/>
      <c r="C191" s="16"/>
      <c r="D191" s="16"/>
      <c r="E191" s="25"/>
      <c r="F191" s="16"/>
      <c r="G191" s="20"/>
      <c r="H191" s="19"/>
      <c r="I191" s="18"/>
      <c r="J191" s="18"/>
      <c r="K191" s="12"/>
      <c r="L191" s="232">
        <f t="shared" si="22"/>
        <v>0</v>
      </c>
      <c r="M191" s="234">
        <f t="shared" si="23"/>
        <v>0</v>
      </c>
      <c r="N191" s="11">
        <f>IF(Q191="x",0,IF(J191&lt;(INDEX(Lookup!$U$2:$U$10,MATCH($D$47,Lookup!$S$2:$S$10,0))),0,$L$12*K191))</f>
        <v>0</v>
      </c>
      <c r="O191" s="234">
        <f t="shared" si="24"/>
        <v>0</v>
      </c>
      <c r="P191" s="10"/>
      <c r="Q191" s="9"/>
      <c r="S191" s="340">
        <f t="shared" si="25"/>
        <v>0</v>
      </c>
      <c r="T191" s="340">
        <f t="shared" si="26"/>
        <v>0</v>
      </c>
    </row>
    <row r="192" spans="2:20" ht="14.4" x14ac:dyDescent="0.3">
      <c r="B192" s="30"/>
      <c r="C192" s="16"/>
      <c r="D192" s="16"/>
      <c r="E192" s="25"/>
      <c r="F192" s="16"/>
      <c r="G192" s="20"/>
      <c r="H192" s="19"/>
      <c r="I192" s="18"/>
      <c r="J192" s="18"/>
      <c r="K192" s="12"/>
      <c r="L192" s="232">
        <f t="shared" si="22"/>
        <v>0</v>
      </c>
      <c r="M192" s="234">
        <f t="shared" si="23"/>
        <v>0</v>
      </c>
      <c r="N192" s="11">
        <f>IF(Q192="x",0,IF(J192&lt;(INDEX(Lookup!$U$2:$U$10,MATCH($D$47,Lookup!$S$2:$S$10,0))),0,$L$12*K192))</f>
        <v>0</v>
      </c>
      <c r="O192" s="234">
        <f t="shared" si="24"/>
        <v>0</v>
      </c>
      <c r="P192" s="10"/>
      <c r="Q192" s="9"/>
      <c r="S192" s="340">
        <f t="shared" si="25"/>
        <v>0</v>
      </c>
      <c r="T192" s="340">
        <f t="shared" si="26"/>
        <v>0</v>
      </c>
    </row>
    <row r="193" spans="2:20" ht="14.4" x14ac:dyDescent="0.3">
      <c r="B193" s="30"/>
      <c r="C193" s="16"/>
      <c r="D193" s="16"/>
      <c r="E193" s="25"/>
      <c r="F193" s="16"/>
      <c r="G193" s="20"/>
      <c r="H193" s="19"/>
      <c r="I193" s="18"/>
      <c r="J193" s="18"/>
      <c r="K193" s="12"/>
      <c r="L193" s="232">
        <f t="shared" si="22"/>
        <v>0</v>
      </c>
      <c r="M193" s="234">
        <f t="shared" si="23"/>
        <v>0</v>
      </c>
      <c r="N193" s="11">
        <f>IF(Q193="x",0,IF(J193&lt;(INDEX(Lookup!$U$2:$U$10,MATCH($D$47,Lookup!$S$2:$S$10,0))),0,$L$12*K193))</f>
        <v>0</v>
      </c>
      <c r="O193" s="234">
        <f t="shared" si="24"/>
        <v>0</v>
      </c>
      <c r="P193" s="10"/>
      <c r="Q193" s="9"/>
      <c r="S193" s="340">
        <f t="shared" si="25"/>
        <v>0</v>
      </c>
      <c r="T193" s="340">
        <f t="shared" si="26"/>
        <v>0</v>
      </c>
    </row>
    <row r="194" spans="2:20" ht="14.4" x14ac:dyDescent="0.3">
      <c r="B194" s="30"/>
      <c r="C194" s="16"/>
      <c r="D194" s="16"/>
      <c r="E194" s="25"/>
      <c r="F194" s="16"/>
      <c r="G194" s="20"/>
      <c r="H194" s="19"/>
      <c r="I194" s="18"/>
      <c r="J194" s="18"/>
      <c r="K194" s="12"/>
      <c r="L194" s="232">
        <f t="shared" si="22"/>
        <v>0</v>
      </c>
      <c r="M194" s="234">
        <f t="shared" si="23"/>
        <v>0</v>
      </c>
      <c r="N194" s="11">
        <f>IF(Q194="x",0,IF(J194&lt;(INDEX(Lookup!$U$2:$U$10,MATCH($D$47,Lookup!$S$2:$S$10,0))),0,$L$12*K194))</f>
        <v>0</v>
      </c>
      <c r="O194" s="234">
        <f t="shared" si="24"/>
        <v>0</v>
      </c>
      <c r="P194" s="10"/>
      <c r="Q194" s="9"/>
      <c r="S194" s="340">
        <f t="shared" si="25"/>
        <v>0</v>
      </c>
      <c r="T194" s="340">
        <f t="shared" si="26"/>
        <v>0</v>
      </c>
    </row>
    <row r="195" spans="2:20" ht="14.4" x14ac:dyDescent="0.3">
      <c r="B195" s="30"/>
      <c r="C195" s="16"/>
      <c r="D195" s="16"/>
      <c r="E195" s="25"/>
      <c r="F195" s="16"/>
      <c r="G195" s="20"/>
      <c r="H195" s="19"/>
      <c r="I195" s="18"/>
      <c r="J195" s="18"/>
      <c r="K195" s="12"/>
      <c r="L195" s="232">
        <f t="shared" si="22"/>
        <v>0</v>
      </c>
      <c r="M195" s="234">
        <f t="shared" si="23"/>
        <v>0</v>
      </c>
      <c r="N195" s="11">
        <f>IF(Q195="x",0,IF(J195&lt;(INDEX(Lookup!$U$2:$U$10,MATCH($D$47,Lookup!$S$2:$S$10,0))),0,$L$12*K195))</f>
        <v>0</v>
      </c>
      <c r="O195" s="234">
        <f t="shared" si="24"/>
        <v>0</v>
      </c>
      <c r="P195" s="10"/>
      <c r="Q195" s="9"/>
      <c r="S195" s="340">
        <f t="shared" si="25"/>
        <v>0</v>
      </c>
      <c r="T195" s="340">
        <f t="shared" si="26"/>
        <v>0</v>
      </c>
    </row>
    <row r="196" spans="2:20" ht="14.4" x14ac:dyDescent="0.3">
      <c r="B196" s="30"/>
      <c r="C196" s="16"/>
      <c r="D196" s="16"/>
      <c r="E196" s="25"/>
      <c r="F196" s="16"/>
      <c r="G196" s="20"/>
      <c r="H196" s="19"/>
      <c r="I196" s="18"/>
      <c r="J196" s="18"/>
      <c r="K196" s="12"/>
      <c r="L196" s="232">
        <f t="shared" si="22"/>
        <v>0</v>
      </c>
      <c r="M196" s="234">
        <f t="shared" si="23"/>
        <v>0</v>
      </c>
      <c r="N196" s="11">
        <f>IF(Q196="x",0,IF(J196&lt;(INDEX(Lookup!$U$2:$U$10,MATCH($D$47,Lookup!$S$2:$S$10,0))),0,$L$12*K196))</f>
        <v>0</v>
      </c>
      <c r="O196" s="234">
        <f t="shared" si="24"/>
        <v>0</v>
      </c>
      <c r="P196" s="10"/>
      <c r="Q196" s="9"/>
      <c r="S196" s="340">
        <f t="shared" si="25"/>
        <v>0</v>
      </c>
      <c r="T196" s="340">
        <f t="shared" si="26"/>
        <v>0</v>
      </c>
    </row>
    <row r="197" spans="2:20" ht="14.4" x14ac:dyDescent="0.3">
      <c r="B197" s="30"/>
      <c r="C197" s="16"/>
      <c r="D197" s="16"/>
      <c r="E197" s="25"/>
      <c r="F197" s="16"/>
      <c r="G197" s="20"/>
      <c r="H197" s="19"/>
      <c r="I197" s="18"/>
      <c r="J197" s="18"/>
      <c r="K197" s="12"/>
      <c r="L197" s="232">
        <f t="shared" si="22"/>
        <v>0</v>
      </c>
      <c r="M197" s="234">
        <f t="shared" si="23"/>
        <v>0</v>
      </c>
      <c r="N197" s="11">
        <f>IF(Q197="x",0,IF(J197&lt;(INDEX(Lookup!$U$2:$U$10,MATCH($D$47,Lookup!$S$2:$S$10,0))),0,$L$12*K197))</f>
        <v>0</v>
      </c>
      <c r="O197" s="234">
        <f t="shared" si="24"/>
        <v>0</v>
      </c>
      <c r="P197" s="10"/>
      <c r="Q197" s="9"/>
      <c r="S197" s="340">
        <f t="shared" si="25"/>
        <v>0</v>
      </c>
      <c r="T197" s="340">
        <f t="shared" si="26"/>
        <v>0</v>
      </c>
    </row>
    <row r="198" spans="2:20" ht="14.4" x14ac:dyDescent="0.3">
      <c r="B198" s="30"/>
      <c r="C198" s="16"/>
      <c r="D198" s="16"/>
      <c r="E198" s="25"/>
      <c r="F198" s="16"/>
      <c r="G198" s="20"/>
      <c r="H198" s="19"/>
      <c r="I198" s="18"/>
      <c r="J198" s="18"/>
      <c r="K198" s="12"/>
      <c r="L198" s="232">
        <f t="shared" si="22"/>
        <v>0</v>
      </c>
      <c r="M198" s="234">
        <f t="shared" si="23"/>
        <v>0</v>
      </c>
      <c r="N198" s="11">
        <f>IF(Q198="x",0,IF(J198&lt;(INDEX(Lookup!$U$2:$U$10,MATCH($D$47,Lookup!$S$2:$S$10,0))),0,$L$12*K198))</f>
        <v>0</v>
      </c>
      <c r="O198" s="234">
        <f t="shared" si="24"/>
        <v>0</v>
      </c>
      <c r="P198" s="10"/>
      <c r="Q198" s="9"/>
      <c r="S198" s="340">
        <f t="shared" si="25"/>
        <v>0</v>
      </c>
      <c r="T198" s="340">
        <f t="shared" si="26"/>
        <v>0</v>
      </c>
    </row>
    <row r="199" spans="2:20" ht="14.4" x14ac:dyDescent="0.3">
      <c r="B199" s="30"/>
      <c r="C199" s="16"/>
      <c r="D199" s="16"/>
      <c r="E199" s="25"/>
      <c r="F199" s="16"/>
      <c r="G199" s="20"/>
      <c r="H199" s="19"/>
      <c r="I199" s="18"/>
      <c r="J199" s="18"/>
      <c r="K199" s="12"/>
      <c r="L199" s="232">
        <f t="shared" si="22"/>
        <v>0</v>
      </c>
      <c r="M199" s="234">
        <f t="shared" si="23"/>
        <v>0</v>
      </c>
      <c r="N199" s="11">
        <f>IF(Q199="x",0,IF(J199&lt;(INDEX(Lookup!$U$2:$U$10,MATCH($D$47,Lookup!$S$2:$S$10,0))),0,$L$12*K199))</f>
        <v>0</v>
      </c>
      <c r="O199" s="234">
        <f t="shared" si="24"/>
        <v>0</v>
      </c>
      <c r="P199" s="10"/>
      <c r="Q199" s="9"/>
      <c r="S199" s="340">
        <f t="shared" si="25"/>
        <v>0</v>
      </c>
      <c r="T199" s="340">
        <f t="shared" si="26"/>
        <v>0</v>
      </c>
    </row>
    <row r="200" spans="2:20" ht="14.4" x14ac:dyDescent="0.3">
      <c r="B200" s="30"/>
      <c r="C200" s="16"/>
      <c r="D200" s="16"/>
      <c r="E200" s="25"/>
      <c r="F200" s="16"/>
      <c r="G200" s="20"/>
      <c r="H200" s="19"/>
      <c r="I200" s="18"/>
      <c r="J200" s="18"/>
      <c r="K200" s="12"/>
      <c r="L200" s="232">
        <f t="shared" si="22"/>
        <v>0</v>
      </c>
      <c r="M200" s="234">
        <f t="shared" si="23"/>
        <v>0</v>
      </c>
      <c r="N200" s="11">
        <f>IF(Q200="x",0,IF(J200&lt;(INDEX(Lookup!$U$2:$U$10,MATCH($D$47,Lookup!$S$2:$S$10,0))),0,$L$12*K200))</f>
        <v>0</v>
      </c>
      <c r="O200" s="234">
        <f t="shared" si="24"/>
        <v>0</v>
      </c>
      <c r="P200" s="10"/>
      <c r="Q200" s="9"/>
      <c r="S200" s="340">
        <f t="shared" si="25"/>
        <v>0</v>
      </c>
      <c r="T200" s="340">
        <f t="shared" si="26"/>
        <v>0</v>
      </c>
    </row>
    <row r="201" spans="2:20" ht="14.4" x14ac:dyDescent="0.3">
      <c r="B201" s="30"/>
      <c r="C201" s="16"/>
      <c r="D201" s="16"/>
      <c r="E201" s="25"/>
      <c r="F201" s="16"/>
      <c r="G201" s="20"/>
      <c r="H201" s="19"/>
      <c r="I201" s="18"/>
      <c r="J201" s="18"/>
      <c r="K201" s="12"/>
      <c r="L201" s="232">
        <f t="shared" si="22"/>
        <v>0</v>
      </c>
      <c r="M201" s="234">
        <f t="shared" si="23"/>
        <v>0</v>
      </c>
      <c r="N201" s="11">
        <f>IF(Q201="x",0,IF(J201&lt;(INDEX(Lookup!$U$2:$U$10,MATCH($D$47,Lookup!$S$2:$S$10,0))),0,$L$12*K201))</f>
        <v>0</v>
      </c>
      <c r="O201" s="234">
        <f t="shared" si="24"/>
        <v>0</v>
      </c>
      <c r="P201" s="10"/>
      <c r="Q201" s="9"/>
      <c r="S201" s="340">
        <f t="shared" si="25"/>
        <v>0</v>
      </c>
      <c r="T201" s="340">
        <f t="shared" si="26"/>
        <v>0</v>
      </c>
    </row>
    <row r="202" spans="2:20" ht="14.4" x14ac:dyDescent="0.3">
      <c r="B202" s="30"/>
      <c r="C202" s="16"/>
      <c r="D202" s="16"/>
      <c r="E202" s="25"/>
      <c r="F202" s="16"/>
      <c r="G202" s="20"/>
      <c r="H202" s="19"/>
      <c r="I202" s="18"/>
      <c r="J202" s="18"/>
      <c r="K202" s="12"/>
      <c r="L202" s="232">
        <f t="shared" si="22"/>
        <v>0</v>
      </c>
      <c r="M202" s="234">
        <f t="shared" si="23"/>
        <v>0</v>
      </c>
      <c r="N202" s="11">
        <f>IF(Q202="x",0,IF(J202&lt;(INDEX(Lookup!$U$2:$U$10,MATCH($D$47,Lookup!$S$2:$S$10,0))),0,$L$12*K202))</f>
        <v>0</v>
      </c>
      <c r="O202" s="234">
        <f t="shared" si="24"/>
        <v>0</v>
      </c>
      <c r="P202" s="10"/>
      <c r="Q202" s="9"/>
      <c r="S202" s="340">
        <f t="shared" si="25"/>
        <v>0</v>
      </c>
      <c r="T202" s="340">
        <f t="shared" si="26"/>
        <v>0</v>
      </c>
    </row>
    <row r="203" spans="2:20" ht="14.4" x14ac:dyDescent="0.3">
      <c r="B203" s="30"/>
      <c r="C203" s="16"/>
      <c r="D203" s="16"/>
      <c r="E203" s="25"/>
      <c r="F203" s="16"/>
      <c r="G203" s="20"/>
      <c r="H203" s="19"/>
      <c r="I203" s="18"/>
      <c r="J203" s="18"/>
      <c r="K203" s="12"/>
      <c r="L203" s="232">
        <f t="shared" si="22"/>
        <v>0</v>
      </c>
      <c r="M203" s="234">
        <f t="shared" si="23"/>
        <v>0</v>
      </c>
      <c r="N203" s="11">
        <f>IF(Q203="x",0,IF(J203&lt;(INDEX(Lookup!$U$2:$U$10,MATCH($D$47,Lookup!$S$2:$S$10,0))),0,$L$12*K203))</f>
        <v>0</v>
      </c>
      <c r="O203" s="234">
        <f t="shared" si="24"/>
        <v>0</v>
      </c>
      <c r="P203" s="10"/>
      <c r="Q203" s="9"/>
      <c r="S203" s="340">
        <f t="shared" si="25"/>
        <v>0</v>
      </c>
      <c r="T203" s="340">
        <f t="shared" si="26"/>
        <v>0</v>
      </c>
    </row>
    <row r="204" spans="2:20" ht="14.4" x14ac:dyDescent="0.3">
      <c r="B204" s="30"/>
      <c r="C204" s="16"/>
      <c r="D204" s="16"/>
      <c r="E204" s="25"/>
      <c r="F204" s="16"/>
      <c r="G204" s="20"/>
      <c r="H204" s="19"/>
      <c r="I204" s="18"/>
      <c r="J204" s="18"/>
      <c r="K204" s="12"/>
      <c r="L204" s="232">
        <f t="shared" si="22"/>
        <v>0</v>
      </c>
      <c r="M204" s="234">
        <f t="shared" si="23"/>
        <v>0</v>
      </c>
      <c r="N204" s="11">
        <f>IF(Q204="x",0,IF(J204&lt;(INDEX(Lookup!$U$2:$U$10,MATCH($D$47,Lookup!$S$2:$S$10,0))),0,$L$12*K204))</f>
        <v>0</v>
      </c>
      <c r="O204" s="234">
        <f t="shared" si="24"/>
        <v>0</v>
      </c>
      <c r="P204" s="10"/>
      <c r="Q204" s="9"/>
      <c r="S204" s="340">
        <f t="shared" si="25"/>
        <v>0</v>
      </c>
      <c r="T204" s="340">
        <f t="shared" si="26"/>
        <v>0</v>
      </c>
    </row>
    <row r="205" spans="2:20" ht="14.4" x14ac:dyDescent="0.3">
      <c r="B205" s="30"/>
      <c r="C205" s="16"/>
      <c r="D205" s="16"/>
      <c r="E205" s="25"/>
      <c r="F205" s="16"/>
      <c r="G205" s="20"/>
      <c r="H205" s="19"/>
      <c r="I205" s="18"/>
      <c r="J205" s="18"/>
      <c r="K205" s="12"/>
      <c r="L205" s="232">
        <f t="shared" si="22"/>
        <v>0</v>
      </c>
      <c r="M205" s="234">
        <f t="shared" si="23"/>
        <v>0</v>
      </c>
      <c r="N205" s="11">
        <f>IF(Q205="x",0,IF(J205&lt;(INDEX(Lookup!$U$2:$U$10,MATCH($D$47,Lookup!$S$2:$S$10,0))),0,$L$12*K205))</f>
        <v>0</v>
      </c>
      <c r="O205" s="234">
        <f t="shared" si="24"/>
        <v>0</v>
      </c>
      <c r="P205" s="10"/>
      <c r="Q205" s="9"/>
      <c r="S205" s="340">
        <f t="shared" si="25"/>
        <v>0</v>
      </c>
      <c r="T205" s="340">
        <f t="shared" si="26"/>
        <v>0</v>
      </c>
    </row>
    <row r="206" spans="2:20" ht="14.4" x14ac:dyDescent="0.3">
      <c r="B206" s="30"/>
      <c r="C206" s="16"/>
      <c r="D206" s="16"/>
      <c r="E206" s="25"/>
      <c r="F206" s="16"/>
      <c r="G206" s="20"/>
      <c r="H206" s="19"/>
      <c r="I206" s="18"/>
      <c r="J206" s="18"/>
      <c r="K206" s="12"/>
      <c r="L206" s="232">
        <f t="shared" si="22"/>
        <v>0</v>
      </c>
      <c r="M206" s="234">
        <f t="shared" si="23"/>
        <v>0</v>
      </c>
      <c r="N206" s="11">
        <f>IF(Q206="x",0,IF(J206&lt;(INDEX(Lookup!$U$2:$U$10,MATCH($D$47,Lookup!$S$2:$S$10,0))),0,$L$12*K206))</f>
        <v>0</v>
      </c>
      <c r="O206" s="234">
        <f t="shared" si="24"/>
        <v>0</v>
      </c>
      <c r="P206" s="10"/>
      <c r="Q206" s="9"/>
      <c r="S206" s="340">
        <f t="shared" si="25"/>
        <v>0</v>
      </c>
      <c r="T206" s="340">
        <f t="shared" si="26"/>
        <v>0</v>
      </c>
    </row>
    <row r="207" spans="2:20" ht="14.4" x14ac:dyDescent="0.3">
      <c r="B207" s="30"/>
      <c r="C207" s="16"/>
      <c r="D207" s="16"/>
      <c r="E207" s="25"/>
      <c r="F207" s="16"/>
      <c r="G207" s="20"/>
      <c r="H207" s="19"/>
      <c r="I207" s="18"/>
      <c r="J207" s="18"/>
      <c r="K207" s="12"/>
      <c r="L207" s="232">
        <f t="shared" si="22"/>
        <v>0</v>
      </c>
      <c r="M207" s="234">
        <f t="shared" si="23"/>
        <v>0</v>
      </c>
      <c r="N207" s="11">
        <f>IF(Q207="x",0,IF(J207&lt;(INDEX(Lookup!$U$2:$U$10,MATCH($D$47,Lookup!$S$2:$S$10,0))),0,$L$12*K207))</f>
        <v>0</v>
      </c>
      <c r="O207" s="234">
        <f t="shared" si="24"/>
        <v>0</v>
      </c>
      <c r="P207" s="10"/>
      <c r="Q207" s="9"/>
      <c r="S207" s="340">
        <f t="shared" si="25"/>
        <v>0</v>
      </c>
      <c r="T207" s="340">
        <f t="shared" si="26"/>
        <v>0</v>
      </c>
    </row>
    <row r="208" spans="2:20" ht="14.4" x14ac:dyDescent="0.3">
      <c r="B208" s="30"/>
      <c r="C208" s="16"/>
      <c r="D208" s="16"/>
      <c r="E208" s="25"/>
      <c r="F208" s="16"/>
      <c r="G208" s="20"/>
      <c r="H208" s="19"/>
      <c r="I208" s="18"/>
      <c r="J208" s="18"/>
      <c r="K208" s="12"/>
      <c r="L208" s="232">
        <f t="shared" si="22"/>
        <v>0</v>
      </c>
      <c r="M208" s="234">
        <f t="shared" si="23"/>
        <v>0</v>
      </c>
      <c r="N208" s="11">
        <f>IF(Q208="x",0,IF(J208&lt;(INDEX(Lookup!$U$2:$U$10,MATCH($D$47,Lookup!$S$2:$S$10,0))),0,$L$12*K208))</f>
        <v>0</v>
      </c>
      <c r="O208" s="234">
        <f t="shared" si="24"/>
        <v>0</v>
      </c>
      <c r="P208" s="10"/>
      <c r="Q208" s="9"/>
      <c r="S208" s="340">
        <f t="shared" si="25"/>
        <v>0</v>
      </c>
      <c r="T208" s="340">
        <f t="shared" si="26"/>
        <v>0</v>
      </c>
    </row>
    <row r="209" spans="2:20" ht="14.4" x14ac:dyDescent="0.3">
      <c r="B209" s="30"/>
      <c r="C209" s="16"/>
      <c r="D209" s="16"/>
      <c r="E209" s="25"/>
      <c r="F209" s="16"/>
      <c r="G209" s="20"/>
      <c r="H209" s="19"/>
      <c r="I209" s="18"/>
      <c r="J209" s="18"/>
      <c r="K209" s="12"/>
      <c r="L209" s="232">
        <f t="shared" si="22"/>
        <v>0</v>
      </c>
      <c r="M209" s="234">
        <f t="shared" si="23"/>
        <v>0</v>
      </c>
      <c r="N209" s="11">
        <f>IF(Q209="x",0,IF(J209&lt;(INDEX(Lookup!$U$2:$U$10,MATCH($D$47,Lookup!$S$2:$S$10,0))),0,$L$12*K209))</f>
        <v>0</v>
      </c>
      <c r="O209" s="234">
        <f t="shared" si="24"/>
        <v>0</v>
      </c>
      <c r="P209" s="10"/>
      <c r="Q209" s="9"/>
      <c r="S209" s="340">
        <f t="shared" si="25"/>
        <v>0</v>
      </c>
      <c r="T209" s="340">
        <f t="shared" si="26"/>
        <v>0</v>
      </c>
    </row>
    <row r="210" spans="2:20" ht="14.4" x14ac:dyDescent="0.3">
      <c r="B210" s="30"/>
      <c r="C210" s="16"/>
      <c r="D210" s="16"/>
      <c r="E210" s="25"/>
      <c r="F210" s="16"/>
      <c r="G210" s="20"/>
      <c r="H210" s="19"/>
      <c r="I210" s="18"/>
      <c r="J210" s="18"/>
      <c r="K210" s="12"/>
      <c r="L210" s="232">
        <f t="shared" si="22"/>
        <v>0</v>
      </c>
      <c r="M210" s="234">
        <f t="shared" si="23"/>
        <v>0</v>
      </c>
      <c r="N210" s="11">
        <f>IF(Q210="x",0,IF(J210&lt;(INDEX(Lookup!$U$2:$U$10,MATCH($D$47,Lookup!$S$2:$S$10,0))),0,$L$12*K210))</f>
        <v>0</v>
      </c>
      <c r="O210" s="234">
        <f t="shared" si="24"/>
        <v>0</v>
      </c>
      <c r="P210" s="10"/>
      <c r="Q210" s="9"/>
      <c r="S210" s="340">
        <f t="shared" si="25"/>
        <v>0</v>
      </c>
      <c r="T210" s="340">
        <f t="shared" si="26"/>
        <v>0</v>
      </c>
    </row>
    <row r="211" spans="2:20" ht="14.4" x14ac:dyDescent="0.3">
      <c r="B211" s="30"/>
      <c r="C211" s="16"/>
      <c r="D211" s="16"/>
      <c r="E211" s="25"/>
      <c r="F211" s="16"/>
      <c r="G211" s="20"/>
      <c r="H211" s="19"/>
      <c r="I211" s="18"/>
      <c r="J211" s="18"/>
      <c r="K211" s="12"/>
      <c r="L211" s="232">
        <f t="shared" si="22"/>
        <v>0</v>
      </c>
      <c r="M211" s="234">
        <f t="shared" si="23"/>
        <v>0</v>
      </c>
      <c r="N211" s="11">
        <f>IF(Q211="x",0,IF(J211&lt;(INDEX(Lookup!$U$2:$U$10,MATCH($D$47,Lookup!$S$2:$S$10,0))),0,$L$12*K211))</f>
        <v>0</v>
      </c>
      <c r="O211" s="234">
        <f t="shared" si="24"/>
        <v>0</v>
      </c>
      <c r="P211" s="10"/>
      <c r="Q211" s="9"/>
      <c r="S211" s="340">
        <f t="shared" si="25"/>
        <v>0</v>
      </c>
      <c r="T211" s="340">
        <f t="shared" si="26"/>
        <v>0</v>
      </c>
    </row>
    <row r="212" spans="2:20" ht="14.4" x14ac:dyDescent="0.3">
      <c r="B212" s="30"/>
      <c r="C212" s="16"/>
      <c r="D212" s="16"/>
      <c r="E212" s="25"/>
      <c r="F212" s="16"/>
      <c r="G212" s="20"/>
      <c r="H212" s="19"/>
      <c r="I212" s="18"/>
      <c r="J212" s="18"/>
      <c r="K212" s="12"/>
      <c r="L212" s="232">
        <f t="shared" si="22"/>
        <v>0</v>
      </c>
      <c r="M212" s="234">
        <f t="shared" si="23"/>
        <v>0</v>
      </c>
      <c r="N212" s="11">
        <f>IF(Q212="x",0,IF(J212&lt;(INDEX(Lookup!$U$2:$U$10,MATCH($D$47,Lookup!$S$2:$S$10,0))),0,$L$12*K212))</f>
        <v>0</v>
      </c>
      <c r="O212" s="234">
        <f t="shared" si="24"/>
        <v>0</v>
      </c>
      <c r="P212" s="10"/>
      <c r="Q212" s="9"/>
      <c r="S212" s="340">
        <f t="shared" si="25"/>
        <v>0</v>
      </c>
      <c r="T212" s="340">
        <f t="shared" si="26"/>
        <v>0</v>
      </c>
    </row>
    <row r="213" spans="2:20" ht="14.4" x14ac:dyDescent="0.3">
      <c r="B213" s="30"/>
      <c r="C213" s="16"/>
      <c r="D213" s="16"/>
      <c r="E213" s="25"/>
      <c r="F213" s="16"/>
      <c r="G213" s="20"/>
      <c r="H213" s="19"/>
      <c r="I213" s="18"/>
      <c r="J213" s="18"/>
      <c r="K213" s="12"/>
      <c r="L213" s="232">
        <f t="shared" si="22"/>
        <v>0</v>
      </c>
      <c r="M213" s="234">
        <f t="shared" si="23"/>
        <v>0</v>
      </c>
      <c r="N213" s="11">
        <f>IF(Q213="x",0,IF(J213&lt;(INDEX(Lookup!$U$2:$U$10,MATCH($D$47,Lookup!$S$2:$S$10,0))),0,$L$12*K213))</f>
        <v>0</v>
      </c>
      <c r="O213" s="234">
        <f t="shared" si="24"/>
        <v>0</v>
      </c>
      <c r="P213" s="10"/>
      <c r="Q213" s="9"/>
      <c r="S213" s="340">
        <f t="shared" si="25"/>
        <v>0</v>
      </c>
      <c r="T213" s="340">
        <f t="shared" si="26"/>
        <v>0</v>
      </c>
    </row>
    <row r="214" spans="2:20" ht="14.4" x14ac:dyDescent="0.3">
      <c r="B214" s="30"/>
      <c r="C214" s="16"/>
      <c r="D214" s="16"/>
      <c r="E214" s="25"/>
      <c r="F214" s="16"/>
      <c r="G214" s="20"/>
      <c r="H214" s="19"/>
      <c r="I214" s="18"/>
      <c r="J214" s="18"/>
      <c r="K214" s="12"/>
      <c r="L214" s="232">
        <f t="shared" si="22"/>
        <v>0</v>
      </c>
      <c r="M214" s="234">
        <f t="shared" si="23"/>
        <v>0</v>
      </c>
      <c r="N214" s="11">
        <f>IF(Q214="x",0,IF(J214&lt;(INDEX(Lookup!$U$2:$U$10,MATCH($D$47,Lookup!$S$2:$S$10,0))),0,$L$12*K214))</f>
        <v>0</v>
      </c>
      <c r="O214" s="234">
        <f t="shared" si="24"/>
        <v>0</v>
      </c>
      <c r="P214" s="10"/>
      <c r="Q214" s="9"/>
      <c r="S214" s="340">
        <f t="shared" si="25"/>
        <v>0</v>
      </c>
      <c r="T214" s="340">
        <f t="shared" si="26"/>
        <v>0</v>
      </c>
    </row>
    <row r="215" spans="2:20" ht="14.4" x14ac:dyDescent="0.3">
      <c r="B215" s="30"/>
      <c r="C215" s="16"/>
      <c r="D215" s="16"/>
      <c r="E215" s="25"/>
      <c r="F215" s="16"/>
      <c r="G215" s="20"/>
      <c r="H215" s="19"/>
      <c r="I215" s="18"/>
      <c r="J215" s="18"/>
      <c r="K215" s="12"/>
      <c r="L215" s="232">
        <f t="shared" si="22"/>
        <v>0</v>
      </c>
      <c r="M215" s="234">
        <f t="shared" si="23"/>
        <v>0</v>
      </c>
      <c r="N215" s="11">
        <f>IF(Q215="x",0,IF(J215&lt;(INDEX(Lookup!$U$2:$U$10,MATCH($D$47,Lookup!$S$2:$S$10,0))),0,$L$12*K215))</f>
        <v>0</v>
      </c>
      <c r="O215" s="234">
        <f t="shared" si="24"/>
        <v>0</v>
      </c>
      <c r="P215" s="10"/>
      <c r="Q215" s="9"/>
      <c r="S215" s="340">
        <f t="shared" si="25"/>
        <v>0</v>
      </c>
      <c r="T215" s="340">
        <f t="shared" si="26"/>
        <v>0</v>
      </c>
    </row>
    <row r="216" spans="2:20" ht="14.4" x14ac:dyDescent="0.3">
      <c r="B216" s="30"/>
      <c r="C216" s="16"/>
      <c r="D216" s="16"/>
      <c r="E216" s="25"/>
      <c r="F216" s="16"/>
      <c r="G216" s="20"/>
      <c r="H216" s="19"/>
      <c r="I216" s="18"/>
      <c r="J216" s="18"/>
      <c r="K216" s="12"/>
      <c r="L216" s="232">
        <f t="shared" si="22"/>
        <v>0</v>
      </c>
      <c r="M216" s="234">
        <f t="shared" si="23"/>
        <v>0</v>
      </c>
      <c r="N216" s="11">
        <f>IF(Q216="x",0,IF(J216&lt;(INDEX(Lookup!$U$2:$U$10,MATCH($D$47,Lookup!$S$2:$S$10,0))),0,$L$12*K216))</f>
        <v>0</v>
      </c>
      <c r="O216" s="234">
        <f t="shared" si="24"/>
        <v>0</v>
      </c>
      <c r="P216" s="10"/>
      <c r="Q216" s="9"/>
      <c r="S216" s="340">
        <f t="shared" si="25"/>
        <v>0</v>
      </c>
      <c r="T216" s="340">
        <f t="shared" si="26"/>
        <v>0</v>
      </c>
    </row>
    <row r="217" spans="2:20" ht="14.4" x14ac:dyDescent="0.3">
      <c r="B217" s="30"/>
      <c r="C217" s="16"/>
      <c r="D217" s="16"/>
      <c r="E217" s="25"/>
      <c r="F217" s="16"/>
      <c r="G217" s="20"/>
      <c r="H217" s="19"/>
      <c r="I217" s="18"/>
      <c r="J217" s="18"/>
      <c r="K217" s="12"/>
      <c r="L217" s="232">
        <f t="shared" si="22"/>
        <v>0</v>
      </c>
      <c r="M217" s="234">
        <f t="shared" si="23"/>
        <v>0</v>
      </c>
      <c r="N217" s="11">
        <f>IF(Q217="x",0,IF(J217&lt;(INDEX(Lookup!$U$2:$U$10,MATCH($D$47,Lookup!$S$2:$S$10,0))),0,$L$12*K217))</f>
        <v>0</v>
      </c>
      <c r="O217" s="234">
        <f t="shared" si="24"/>
        <v>0</v>
      </c>
      <c r="P217" s="10"/>
      <c r="Q217" s="9"/>
      <c r="S217" s="340">
        <f t="shared" si="25"/>
        <v>0</v>
      </c>
      <c r="T217" s="340">
        <f t="shared" si="26"/>
        <v>0</v>
      </c>
    </row>
    <row r="218" spans="2:20" ht="14.4" x14ac:dyDescent="0.3">
      <c r="B218" s="30"/>
      <c r="C218" s="16"/>
      <c r="D218" s="16"/>
      <c r="E218" s="25"/>
      <c r="F218" s="16"/>
      <c r="G218" s="20"/>
      <c r="H218" s="19"/>
      <c r="I218" s="18"/>
      <c r="J218" s="18"/>
      <c r="K218" s="12"/>
      <c r="L218" s="232">
        <f t="shared" si="22"/>
        <v>0</v>
      </c>
      <c r="M218" s="234">
        <f t="shared" si="23"/>
        <v>0</v>
      </c>
      <c r="N218" s="11">
        <f>IF(Q218="x",0,IF(J218&lt;(INDEX(Lookup!$U$2:$U$10,MATCH($D$47,Lookup!$S$2:$S$10,0))),0,$L$12*K218))</f>
        <v>0</v>
      </c>
      <c r="O218" s="234">
        <f t="shared" si="24"/>
        <v>0</v>
      </c>
      <c r="P218" s="10"/>
      <c r="Q218" s="9"/>
      <c r="S218" s="340">
        <f t="shared" si="25"/>
        <v>0</v>
      </c>
      <c r="T218" s="340">
        <f t="shared" si="26"/>
        <v>0</v>
      </c>
    </row>
    <row r="219" spans="2:20" ht="14.4" x14ac:dyDescent="0.3">
      <c r="B219" s="30"/>
      <c r="C219" s="16"/>
      <c r="D219" s="16"/>
      <c r="E219" s="25"/>
      <c r="F219" s="16"/>
      <c r="G219" s="20"/>
      <c r="H219" s="19"/>
      <c r="I219" s="18"/>
      <c r="J219" s="18"/>
      <c r="K219" s="12"/>
      <c r="L219" s="232">
        <f t="shared" si="22"/>
        <v>0</v>
      </c>
      <c r="M219" s="234">
        <f t="shared" si="23"/>
        <v>0</v>
      </c>
      <c r="N219" s="11">
        <f>IF(Q219="x",0,IF(J219&lt;(INDEX(Lookup!$U$2:$U$10,MATCH($D$47,Lookup!$S$2:$S$10,0))),0,$L$12*K219))</f>
        <v>0</v>
      </c>
      <c r="O219" s="234">
        <f t="shared" si="24"/>
        <v>0</v>
      </c>
      <c r="P219" s="10"/>
      <c r="Q219" s="9"/>
      <c r="S219" s="340">
        <f t="shared" si="25"/>
        <v>0</v>
      </c>
      <c r="T219" s="340">
        <f t="shared" si="26"/>
        <v>0</v>
      </c>
    </row>
    <row r="220" spans="2:20" ht="14.4" x14ac:dyDescent="0.3">
      <c r="B220" s="30"/>
      <c r="C220" s="16"/>
      <c r="D220" s="16"/>
      <c r="E220" s="25"/>
      <c r="F220" s="16"/>
      <c r="G220" s="20"/>
      <c r="H220" s="19"/>
      <c r="I220" s="18"/>
      <c r="J220" s="18"/>
      <c r="K220" s="12"/>
      <c r="L220" s="232">
        <f t="shared" si="22"/>
        <v>0</v>
      </c>
      <c r="M220" s="234">
        <f t="shared" si="23"/>
        <v>0</v>
      </c>
      <c r="N220" s="11">
        <f>IF(Q220="x",0,IF(J220&lt;(INDEX(Lookup!$U$2:$U$10,MATCH($D$47,Lookup!$S$2:$S$10,0))),0,$L$12*K220))</f>
        <v>0</v>
      </c>
      <c r="O220" s="234">
        <f t="shared" si="24"/>
        <v>0</v>
      </c>
      <c r="P220" s="10"/>
      <c r="Q220" s="9"/>
      <c r="S220" s="340">
        <f t="shared" si="25"/>
        <v>0</v>
      </c>
      <c r="T220" s="340">
        <f t="shared" si="26"/>
        <v>0</v>
      </c>
    </row>
    <row r="221" spans="2:20" ht="14.4" x14ac:dyDescent="0.3">
      <c r="B221" s="30"/>
      <c r="C221" s="16"/>
      <c r="D221" s="16"/>
      <c r="E221" s="25"/>
      <c r="F221" s="16"/>
      <c r="G221" s="20"/>
      <c r="H221" s="19"/>
      <c r="I221" s="18"/>
      <c r="J221" s="18"/>
      <c r="K221" s="12"/>
      <c r="L221" s="232">
        <f t="shared" si="22"/>
        <v>0</v>
      </c>
      <c r="M221" s="234">
        <f t="shared" si="23"/>
        <v>0</v>
      </c>
      <c r="N221" s="11">
        <f>IF(Q221="x",0,IF(J221&lt;(INDEX(Lookup!$U$2:$U$10,MATCH($D$47,Lookup!$S$2:$S$10,0))),0,$L$12*K221))</f>
        <v>0</v>
      </c>
      <c r="O221" s="234">
        <f t="shared" si="24"/>
        <v>0</v>
      </c>
      <c r="P221" s="10"/>
      <c r="Q221" s="9"/>
      <c r="S221" s="340">
        <f t="shared" si="25"/>
        <v>0</v>
      </c>
      <c r="T221" s="340">
        <f t="shared" si="26"/>
        <v>0</v>
      </c>
    </row>
    <row r="222" spans="2:20" ht="14.4" x14ac:dyDescent="0.3">
      <c r="B222" s="30"/>
      <c r="C222" s="16"/>
      <c r="D222" s="16"/>
      <c r="E222" s="25"/>
      <c r="F222" s="16"/>
      <c r="G222" s="20"/>
      <c r="H222" s="19"/>
      <c r="I222" s="18"/>
      <c r="J222" s="18"/>
      <c r="K222" s="12"/>
      <c r="L222" s="232">
        <f t="shared" si="22"/>
        <v>0</v>
      </c>
      <c r="M222" s="234">
        <f t="shared" si="23"/>
        <v>0</v>
      </c>
      <c r="N222" s="11">
        <f>IF(Q222="x",0,IF(J222&lt;(INDEX(Lookup!$U$2:$U$10,MATCH($D$47,Lookup!$S$2:$S$10,0))),0,$L$12*K222))</f>
        <v>0</v>
      </c>
      <c r="O222" s="234">
        <f t="shared" si="24"/>
        <v>0</v>
      </c>
      <c r="P222" s="10"/>
      <c r="Q222" s="9"/>
      <c r="S222" s="340">
        <f t="shared" si="25"/>
        <v>0</v>
      </c>
      <c r="T222" s="340">
        <f t="shared" si="26"/>
        <v>0</v>
      </c>
    </row>
    <row r="223" spans="2:20" ht="14.4" x14ac:dyDescent="0.3">
      <c r="B223" s="30"/>
      <c r="C223" s="16"/>
      <c r="D223" s="16"/>
      <c r="E223" s="25"/>
      <c r="F223" s="16"/>
      <c r="G223" s="20"/>
      <c r="H223" s="19"/>
      <c r="I223" s="18"/>
      <c r="J223" s="18"/>
      <c r="K223" s="12"/>
      <c r="L223" s="232">
        <f t="shared" si="22"/>
        <v>0</v>
      </c>
      <c r="M223" s="234">
        <f t="shared" si="23"/>
        <v>0</v>
      </c>
      <c r="N223" s="11">
        <f>IF(Q223="x",0,IF(J223&lt;(INDEX(Lookup!$U$2:$U$10,MATCH($D$47,Lookup!$S$2:$S$10,0))),0,$L$12*K223))</f>
        <v>0</v>
      </c>
      <c r="O223" s="234">
        <f t="shared" si="24"/>
        <v>0</v>
      </c>
      <c r="P223" s="10"/>
      <c r="Q223" s="9"/>
      <c r="S223" s="340">
        <f t="shared" si="25"/>
        <v>0</v>
      </c>
      <c r="T223" s="340">
        <f t="shared" si="26"/>
        <v>0</v>
      </c>
    </row>
    <row r="224" spans="2:20" ht="14.4" x14ac:dyDescent="0.3">
      <c r="B224" s="30"/>
      <c r="C224" s="16"/>
      <c r="D224" s="16"/>
      <c r="E224" s="25"/>
      <c r="F224" s="16"/>
      <c r="G224" s="20"/>
      <c r="H224" s="19"/>
      <c r="I224" s="18"/>
      <c r="J224" s="18"/>
      <c r="K224" s="12"/>
      <c r="L224" s="232">
        <f t="shared" si="22"/>
        <v>0</v>
      </c>
      <c r="M224" s="234">
        <f t="shared" si="23"/>
        <v>0</v>
      </c>
      <c r="N224" s="11">
        <f>IF(Q224="x",0,IF(J224&lt;(INDEX(Lookup!$U$2:$U$10,MATCH($D$47,Lookup!$S$2:$S$10,0))),0,$L$12*K224))</f>
        <v>0</v>
      </c>
      <c r="O224" s="234">
        <f t="shared" si="24"/>
        <v>0</v>
      </c>
      <c r="P224" s="10"/>
      <c r="Q224" s="9"/>
      <c r="S224" s="340">
        <f t="shared" si="25"/>
        <v>0</v>
      </c>
      <c r="T224" s="340">
        <f t="shared" si="26"/>
        <v>0</v>
      </c>
    </row>
    <row r="225" spans="2:20" ht="14.4" x14ac:dyDescent="0.3">
      <c r="B225" s="30"/>
      <c r="C225" s="16"/>
      <c r="D225" s="16"/>
      <c r="E225" s="25"/>
      <c r="F225" s="16"/>
      <c r="G225" s="20"/>
      <c r="H225" s="19"/>
      <c r="I225" s="18"/>
      <c r="J225" s="18"/>
      <c r="K225" s="12"/>
      <c r="L225" s="232">
        <f t="shared" si="22"/>
        <v>0</v>
      </c>
      <c r="M225" s="234">
        <f t="shared" si="23"/>
        <v>0</v>
      </c>
      <c r="N225" s="11">
        <f>IF(Q225="x",0,IF(J225&lt;(INDEX(Lookup!$U$2:$U$10,MATCH($D$47,Lookup!$S$2:$S$10,0))),0,$L$12*K225))</f>
        <v>0</v>
      </c>
      <c r="O225" s="234">
        <f t="shared" si="24"/>
        <v>0</v>
      </c>
      <c r="P225" s="10"/>
      <c r="Q225" s="9"/>
      <c r="S225" s="340">
        <f t="shared" si="25"/>
        <v>0</v>
      </c>
      <c r="T225" s="340">
        <f t="shared" si="26"/>
        <v>0</v>
      </c>
    </row>
    <row r="226" spans="2:20" ht="14.4" x14ac:dyDescent="0.3">
      <c r="B226" s="30"/>
      <c r="C226" s="16"/>
      <c r="D226" s="16"/>
      <c r="E226" s="25"/>
      <c r="F226" s="16"/>
      <c r="G226" s="20"/>
      <c r="H226" s="19"/>
      <c r="I226" s="18"/>
      <c r="J226" s="18"/>
      <c r="K226" s="12"/>
      <c r="L226" s="232">
        <f t="shared" si="22"/>
        <v>0</v>
      </c>
      <c r="M226" s="234">
        <f t="shared" si="23"/>
        <v>0</v>
      </c>
      <c r="N226" s="11">
        <f>IF(Q226="x",0,IF(J226&lt;(INDEX(Lookup!$U$2:$U$10,MATCH($D$47,Lookup!$S$2:$S$10,0))),0,$L$12*K226))</f>
        <v>0</v>
      </c>
      <c r="O226" s="234">
        <f t="shared" si="24"/>
        <v>0</v>
      </c>
      <c r="P226" s="10"/>
      <c r="Q226" s="9"/>
      <c r="S226" s="340">
        <f t="shared" si="25"/>
        <v>0</v>
      </c>
      <c r="T226" s="340">
        <f t="shared" si="26"/>
        <v>0</v>
      </c>
    </row>
    <row r="227" spans="2:20" ht="14.4" x14ac:dyDescent="0.3">
      <c r="B227" s="30"/>
      <c r="C227" s="16"/>
      <c r="D227" s="16"/>
      <c r="E227" s="25"/>
      <c r="F227" s="16"/>
      <c r="G227" s="20"/>
      <c r="H227" s="19"/>
      <c r="I227" s="18"/>
      <c r="J227" s="18"/>
      <c r="K227" s="12"/>
      <c r="L227" s="232">
        <f t="shared" si="22"/>
        <v>0</v>
      </c>
      <c r="M227" s="234">
        <f t="shared" si="23"/>
        <v>0</v>
      </c>
      <c r="N227" s="11">
        <f>IF(Q227="x",0,IF(J227&lt;(INDEX(Lookup!$U$2:$U$10,MATCH($D$47,Lookup!$S$2:$S$10,0))),0,$L$12*K227))</f>
        <v>0</v>
      </c>
      <c r="O227" s="234">
        <f t="shared" si="24"/>
        <v>0</v>
      </c>
      <c r="P227" s="10"/>
      <c r="Q227" s="9"/>
      <c r="S227" s="340">
        <f t="shared" si="25"/>
        <v>0</v>
      </c>
      <c r="T227" s="340">
        <f t="shared" si="26"/>
        <v>0</v>
      </c>
    </row>
    <row r="228" spans="2:20" ht="14.4" x14ac:dyDescent="0.3">
      <c r="B228" s="30"/>
      <c r="C228" s="16"/>
      <c r="D228" s="16"/>
      <c r="E228" s="25"/>
      <c r="F228" s="16"/>
      <c r="G228" s="20"/>
      <c r="H228" s="19"/>
      <c r="I228" s="18"/>
      <c r="J228" s="18"/>
      <c r="K228" s="12"/>
      <c r="L228" s="232">
        <f t="shared" si="22"/>
        <v>0</v>
      </c>
      <c r="M228" s="234">
        <f t="shared" si="23"/>
        <v>0</v>
      </c>
      <c r="N228" s="11">
        <f>IF(Q228="x",0,IF(J228&lt;(INDEX(Lookup!$U$2:$U$10,MATCH($D$47,Lookup!$S$2:$S$10,0))),0,$L$12*K228))</f>
        <v>0</v>
      </c>
      <c r="O228" s="234">
        <f t="shared" si="24"/>
        <v>0</v>
      </c>
      <c r="P228" s="10"/>
      <c r="Q228" s="9"/>
      <c r="S228" s="340">
        <f t="shared" si="25"/>
        <v>0</v>
      </c>
      <c r="T228" s="340">
        <f t="shared" si="26"/>
        <v>0</v>
      </c>
    </row>
    <row r="229" spans="2:20" ht="14.4" x14ac:dyDescent="0.3">
      <c r="B229" s="30"/>
      <c r="C229" s="16"/>
      <c r="D229" s="16"/>
      <c r="E229" s="25"/>
      <c r="F229" s="16"/>
      <c r="G229" s="20"/>
      <c r="H229" s="19"/>
      <c r="I229" s="18"/>
      <c r="J229" s="18"/>
      <c r="K229" s="12"/>
      <c r="L229" s="232">
        <f t="shared" si="22"/>
        <v>0</v>
      </c>
      <c r="M229" s="234">
        <f t="shared" si="23"/>
        <v>0</v>
      </c>
      <c r="N229" s="11">
        <f>IF(Q229="x",0,IF(J229&lt;(INDEX(Lookup!$U$2:$U$10,MATCH($D$47,Lookup!$S$2:$S$10,0))),0,$L$12*K229))</f>
        <v>0</v>
      </c>
      <c r="O229" s="234">
        <f t="shared" si="24"/>
        <v>0</v>
      </c>
      <c r="P229" s="10"/>
      <c r="Q229" s="9"/>
      <c r="S229" s="340">
        <f t="shared" si="25"/>
        <v>0</v>
      </c>
      <c r="T229" s="340">
        <f t="shared" si="26"/>
        <v>0</v>
      </c>
    </row>
    <row r="230" spans="2:20" ht="14.4" x14ac:dyDescent="0.3">
      <c r="B230" s="30"/>
      <c r="C230" s="16"/>
      <c r="D230" s="16"/>
      <c r="E230" s="25"/>
      <c r="F230" s="16"/>
      <c r="G230" s="20"/>
      <c r="H230" s="19"/>
      <c r="I230" s="18"/>
      <c r="J230" s="18"/>
      <c r="K230" s="12"/>
      <c r="L230" s="232">
        <f t="shared" si="22"/>
        <v>0</v>
      </c>
      <c r="M230" s="234">
        <f t="shared" si="23"/>
        <v>0</v>
      </c>
      <c r="N230" s="11">
        <f>IF(Q230="x",0,IF(J230&lt;(INDEX(Lookup!$U$2:$U$10,MATCH($D$47,Lookup!$S$2:$S$10,0))),0,$L$12*K230))</f>
        <v>0</v>
      </c>
      <c r="O230" s="234">
        <f t="shared" si="24"/>
        <v>0</v>
      </c>
      <c r="P230" s="10"/>
      <c r="Q230" s="9"/>
      <c r="S230" s="340">
        <f t="shared" si="25"/>
        <v>0</v>
      </c>
      <c r="T230" s="340">
        <f t="shared" si="26"/>
        <v>0</v>
      </c>
    </row>
    <row r="231" spans="2:20" ht="14.4" x14ac:dyDescent="0.3">
      <c r="B231" s="30"/>
      <c r="C231" s="16"/>
      <c r="D231" s="16"/>
      <c r="E231" s="25"/>
      <c r="F231" s="16"/>
      <c r="G231" s="20"/>
      <c r="H231" s="19"/>
      <c r="I231" s="18"/>
      <c r="J231" s="18"/>
      <c r="K231" s="12"/>
      <c r="L231" s="232">
        <f t="shared" si="22"/>
        <v>0</v>
      </c>
      <c r="M231" s="234">
        <f t="shared" si="23"/>
        <v>0</v>
      </c>
      <c r="N231" s="11">
        <f>IF(Q231="x",0,IF(J231&lt;(INDEX(Lookup!$U$2:$U$10,MATCH($D$47,Lookup!$S$2:$S$10,0))),0,$L$12*K231))</f>
        <v>0</v>
      </c>
      <c r="O231" s="234">
        <f t="shared" si="24"/>
        <v>0</v>
      </c>
      <c r="P231" s="10"/>
      <c r="Q231" s="9"/>
      <c r="S231" s="340">
        <f t="shared" si="25"/>
        <v>0</v>
      </c>
      <c r="T231" s="340">
        <f t="shared" si="26"/>
        <v>0</v>
      </c>
    </row>
    <row r="232" spans="2:20" ht="14.4" x14ac:dyDescent="0.3">
      <c r="B232" s="30"/>
      <c r="C232" s="16"/>
      <c r="D232" s="16"/>
      <c r="E232" s="25"/>
      <c r="F232" s="16"/>
      <c r="G232" s="20"/>
      <c r="H232" s="19"/>
      <c r="I232" s="18"/>
      <c r="J232" s="18"/>
      <c r="K232" s="12"/>
      <c r="L232" s="232">
        <f t="shared" si="22"/>
        <v>0</v>
      </c>
      <c r="M232" s="234">
        <f t="shared" si="23"/>
        <v>0</v>
      </c>
      <c r="N232" s="11">
        <f>IF(Q232="x",0,IF(J232&lt;(INDEX(Lookup!$U$2:$U$10,MATCH($D$47,Lookup!$S$2:$S$10,0))),0,$L$12*K232))</f>
        <v>0</v>
      </c>
      <c r="O232" s="234">
        <f t="shared" si="24"/>
        <v>0</v>
      </c>
      <c r="P232" s="10"/>
      <c r="Q232" s="9"/>
      <c r="S232" s="340">
        <f t="shared" si="25"/>
        <v>0</v>
      </c>
      <c r="T232" s="340">
        <f t="shared" si="26"/>
        <v>0</v>
      </c>
    </row>
    <row r="233" spans="2:20" ht="14.4" x14ac:dyDescent="0.3">
      <c r="B233" s="30"/>
      <c r="C233" s="16"/>
      <c r="D233" s="16"/>
      <c r="E233" s="25"/>
      <c r="F233" s="16"/>
      <c r="G233" s="20"/>
      <c r="H233" s="19"/>
      <c r="I233" s="18"/>
      <c r="J233" s="18"/>
      <c r="K233" s="12"/>
      <c r="L233" s="232">
        <f t="shared" si="22"/>
        <v>0</v>
      </c>
      <c r="M233" s="234">
        <f t="shared" si="23"/>
        <v>0</v>
      </c>
      <c r="N233" s="11">
        <f>IF(Q233="x",0,IF(J233&lt;(INDEX(Lookup!$U$2:$U$10,MATCH($D$47,Lookup!$S$2:$S$10,0))),0,$L$12*K233))</f>
        <v>0</v>
      </c>
      <c r="O233" s="234">
        <f t="shared" si="24"/>
        <v>0</v>
      </c>
      <c r="P233" s="10"/>
      <c r="Q233" s="9"/>
      <c r="S233" s="340">
        <f t="shared" si="25"/>
        <v>0</v>
      </c>
      <c r="T233" s="340">
        <f t="shared" si="26"/>
        <v>0</v>
      </c>
    </row>
    <row r="234" spans="2:20" ht="14.4" x14ac:dyDescent="0.3">
      <c r="B234" s="30"/>
      <c r="C234" s="16"/>
      <c r="D234" s="16"/>
      <c r="E234" s="25"/>
      <c r="F234" s="16"/>
      <c r="G234" s="20"/>
      <c r="H234" s="19"/>
      <c r="I234" s="18"/>
      <c r="J234" s="18"/>
      <c r="K234" s="12"/>
      <c r="L234" s="232">
        <f t="shared" si="22"/>
        <v>0</v>
      </c>
      <c r="M234" s="234">
        <f t="shared" si="23"/>
        <v>0</v>
      </c>
      <c r="N234" s="11">
        <f>IF(Q234="x",0,IF(J234&lt;(INDEX(Lookup!$U$2:$U$10,MATCH($D$47,Lookup!$S$2:$S$10,0))),0,$L$12*K234))</f>
        <v>0</v>
      </c>
      <c r="O234" s="234">
        <f t="shared" si="24"/>
        <v>0</v>
      </c>
      <c r="P234" s="10"/>
      <c r="Q234" s="9"/>
      <c r="S234" s="340">
        <f t="shared" si="25"/>
        <v>0</v>
      </c>
      <c r="T234" s="340">
        <f t="shared" si="26"/>
        <v>0</v>
      </c>
    </row>
    <row r="235" spans="2:20" ht="14.4" x14ac:dyDescent="0.3">
      <c r="B235" s="30"/>
      <c r="C235" s="16"/>
      <c r="D235" s="16"/>
      <c r="E235" s="25"/>
      <c r="F235" s="16"/>
      <c r="G235" s="20"/>
      <c r="H235" s="19"/>
      <c r="I235" s="18"/>
      <c r="J235" s="18"/>
      <c r="K235" s="12"/>
      <c r="L235" s="232">
        <f t="shared" si="22"/>
        <v>0</v>
      </c>
      <c r="M235" s="234">
        <f t="shared" si="23"/>
        <v>0</v>
      </c>
      <c r="N235" s="11">
        <f>IF(Q235="x",0,IF(J235&lt;(INDEX(Lookup!$U$2:$U$10,MATCH($D$47,Lookup!$S$2:$S$10,0))),0,$L$12*K235))</f>
        <v>0</v>
      </c>
      <c r="O235" s="234">
        <f t="shared" si="24"/>
        <v>0</v>
      </c>
      <c r="P235" s="10"/>
      <c r="Q235" s="9"/>
      <c r="S235" s="340">
        <f t="shared" si="25"/>
        <v>0</v>
      </c>
      <c r="T235" s="340">
        <f t="shared" si="26"/>
        <v>0</v>
      </c>
    </row>
    <row r="236" spans="2:20" ht="14.4" x14ac:dyDescent="0.3">
      <c r="B236" s="30"/>
      <c r="C236" s="16"/>
      <c r="D236" s="16"/>
      <c r="E236" s="25"/>
      <c r="F236" s="16"/>
      <c r="G236" s="20"/>
      <c r="H236" s="19"/>
      <c r="I236" s="18"/>
      <c r="J236" s="18"/>
      <c r="K236" s="12"/>
      <c r="L236" s="232">
        <f t="shared" si="22"/>
        <v>0</v>
      </c>
      <c r="M236" s="234">
        <f t="shared" si="23"/>
        <v>0</v>
      </c>
      <c r="N236" s="11">
        <f>IF(Q236="x",0,IF(J236&lt;(INDEX(Lookup!$U$2:$U$10,MATCH($D$47,Lookup!$S$2:$S$10,0))),0,$L$12*K236))</f>
        <v>0</v>
      </c>
      <c r="O236" s="234">
        <f t="shared" si="24"/>
        <v>0</v>
      </c>
      <c r="P236" s="10"/>
      <c r="Q236" s="9"/>
      <c r="S236" s="340">
        <f t="shared" si="25"/>
        <v>0</v>
      </c>
      <c r="T236" s="340">
        <f t="shared" si="26"/>
        <v>0</v>
      </c>
    </row>
    <row r="237" spans="2:20" ht="14.4" x14ac:dyDescent="0.3">
      <c r="B237" s="30"/>
      <c r="C237" s="16"/>
      <c r="D237" s="16"/>
      <c r="E237" s="25"/>
      <c r="F237" s="16"/>
      <c r="G237" s="20"/>
      <c r="H237" s="19"/>
      <c r="I237" s="18"/>
      <c r="J237" s="18"/>
      <c r="K237" s="12"/>
      <c r="L237" s="232">
        <f t="shared" si="22"/>
        <v>0</v>
      </c>
      <c r="M237" s="234">
        <f t="shared" si="23"/>
        <v>0</v>
      </c>
      <c r="N237" s="11">
        <f>IF(Q237="x",0,IF(J237&lt;(INDEX(Lookup!$U$2:$U$10,MATCH($D$47,Lookup!$S$2:$S$10,0))),0,$L$12*K237))</f>
        <v>0</v>
      </c>
      <c r="O237" s="234">
        <f t="shared" si="24"/>
        <v>0</v>
      </c>
      <c r="P237" s="10"/>
      <c r="Q237" s="9"/>
      <c r="S237" s="340">
        <f t="shared" si="25"/>
        <v>0</v>
      </c>
      <c r="T237" s="340">
        <f t="shared" si="26"/>
        <v>0</v>
      </c>
    </row>
    <row r="238" spans="2:20" ht="14.4" x14ac:dyDescent="0.3">
      <c r="B238" s="30"/>
      <c r="C238" s="16"/>
      <c r="D238" s="16"/>
      <c r="E238" s="25"/>
      <c r="F238" s="16"/>
      <c r="G238" s="20"/>
      <c r="H238" s="19"/>
      <c r="I238" s="18"/>
      <c r="J238" s="18"/>
      <c r="K238" s="12"/>
      <c r="L238" s="232">
        <f t="shared" si="22"/>
        <v>0</v>
      </c>
      <c r="M238" s="234">
        <f t="shared" si="23"/>
        <v>0</v>
      </c>
      <c r="N238" s="11">
        <f>IF(Q238="x",0,IF(J238&lt;(INDEX(Lookup!$U$2:$U$10,MATCH($D$47,Lookup!$S$2:$S$10,0))),0,$L$12*K238))</f>
        <v>0</v>
      </c>
      <c r="O238" s="234">
        <f t="shared" si="24"/>
        <v>0</v>
      </c>
      <c r="P238" s="10"/>
      <c r="Q238" s="9"/>
      <c r="S238" s="340">
        <f t="shared" si="25"/>
        <v>0</v>
      </c>
      <c r="T238" s="340">
        <f t="shared" si="26"/>
        <v>0</v>
      </c>
    </row>
    <row r="239" spans="2:20" ht="14.4" x14ac:dyDescent="0.3">
      <c r="B239" s="30"/>
      <c r="C239" s="16"/>
      <c r="D239" s="16"/>
      <c r="E239" s="25"/>
      <c r="F239" s="16"/>
      <c r="G239" s="20"/>
      <c r="H239" s="19"/>
      <c r="I239" s="18"/>
      <c r="J239" s="18"/>
      <c r="K239" s="12"/>
      <c r="L239" s="232">
        <f t="shared" si="22"/>
        <v>0</v>
      </c>
      <c r="M239" s="234">
        <f t="shared" si="23"/>
        <v>0</v>
      </c>
      <c r="N239" s="11">
        <f>IF(Q239="x",0,IF(J239&lt;(INDEX(Lookup!$U$2:$U$10,MATCH($D$47,Lookup!$S$2:$S$10,0))),0,$L$12*K239))</f>
        <v>0</v>
      </c>
      <c r="O239" s="234">
        <f t="shared" si="24"/>
        <v>0</v>
      </c>
      <c r="P239" s="10"/>
      <c r="Q239" s="9"/>
      <c r="S239" s="340">
        <f t="shared" si="25"/>
        <v>0</v>
      </c>
      <c r="T239" s="340">
        <f t="shared" si="26"/>
        <v>0</v>
      </c>
    </row>
    <row r="240" spans="2:20" ht="14.4" x14ac:dyDescent="0.3">
      <c r="B240" s="30"/>
      <c r="C240" s="16"/>
      <c r="D240" s="16"/>
      <c r="E240" s="25"/>
      <c r="F240" s="16"/>
      <c r="G240" s="20"/>
      <c r="H240" s="19"/>
      <c r="I240" s="18"/>
      <c r="J240" s="18"/>
      <c r="K240" s="12"/>
      <c r="L240" s="232">
        <f t="shared" si="22"/>
        <v>0</v>
      </c>
      <c r="M240" s="234">
        <f t="shared" si="23"/>
        <v>0</v>
      </c>
      <c r="N240" s="11">
        <f>IF(Q240="x",0,IF(J240&lt;(INDEX(Lookup!$U$2:$U$10,MATCH($D$47,Lookup!$S$2:$S$10,0))),0,$L$12*K240))</f>
        <v>0</v>
      </c>
      <c r="O240" s="234">
        <f t="shared" si="24"/>
        <v>0</v>
      </c>
      <c r="P240" s="10"/>
      <c r="Q240" s="9"/>
      <c r="S240" s="340">
        <f t="shared" si="25"/>
        <v>0</v>
      </c>
      <c r="T240" s="340">
        <f t="shared" si="26"/>
        <v>0</v>
      </c>
    </row>
    <row r="241" spans="2:20" ht="14.4" x14ac:dyDescent="0.3">
      <c r="B241" s="30"/>
      <c r="C241" s="16"/>
      <c r="D241" s="16"/>
      <c r="E241" s="25"/>
      <c r="F241" s="16"/>
      <c r="G241" s="20"/>
      <c r="H241" s="19"/>
      <c r="I241" s="18"/>
      <c r="J241" s="18"/>
      <c r="K241" s="12"/>
      <c r="L241" s="232">
        <f t="shared" si="22"/>
        <v>0</v>
      </c>
      <c r="M241" s="234">
        <f t="shared" si="23"/>
        <v>0</v>
      </c>
      <c r="N241" s="11">
        <f>IF(Q241="x",0,IF(J241&lt;(INDEX(Lookup!$U$2:$U$10,MATCH($D$47,Lookup!$S$2:$S$10,0))),0,$L$12*K241))</f>
        <v>0</v>
      </c>
      <c r="O241" s="234">
        <f t="shared" si="24"/>
        <v>0</v>
      </c>
      <c r="P241" s="10"/>
      <c r="Q241" s="9"/>
      <c r="S241" s="340">
        <f t="shared" si="25"/>
        <v>0</v>
      </c>
      <c r="T241" s="340">
        <f t="shared" si="26"/>
        <v>0</v>
      </c>
    </row>
    <row r="242" spans="2:20" ht="14.4" x14ac:dyDescent="0.3">
      <c r="B242" s="30"/>
      <c r="C242" s="16"/>
      <c r="D242" s="16"/>
      <c r="E242" s="25"/>
      <c r="F242" s="16"/>
      <c r="G242" s="20"/>
      <c r="H242" s="19"/>
      <c r="I242" s="18"/>
      <c r="J242" s="18"/>
      <c r="K242" s="12"/>
      <c r="L242" s="232">
        <f t="shared" ref="L242:L305" si="27">IF(ROUNDDOWN(DATEDIF(I242,J242,"d")/7,0)&gt;$L$12,$L$12*K242,K242*ROUNDDOWN(DATEDIF(I242,J242,"d")/7,0))</f>
        <v>0</v>
      </c>
      <c r="M242" s="234">
        <f t="shared" ref="M242:M305" si="28">L242*$L$6</f>
        <v>0</v>
      </c>
      <c r="N242" s="11">
        <f>IF(Q242="x",0,IF(J242&lt;(INDEX(Lookup!$U$2:$U$10,MATCH($D$47,Lookup!$S$2:$S$10,0))),0,$L$12*K242))</f>
        <v>0</v>
      </c>
      <c r="O242" s="234">
        <f t="shared" ref="O242:O305" si="29">N242*$L$6</f>
        <v>0</v>
      </c>
      <c r="P242" s="10"/>
      <c r="Q242" s="9"/>
      <c r="S242" s="340">
        <f t="shared" si="25"/>
        <v>0</v>
      </c>
      <c r="T242" s="340">
        <f t="shared" si="26"/>
        <v>0</v>
      </c>
    </row>
    <row r="243" spans="2:20" ht="14.4" x14ac:dyDescent="0.3">
      <c r="B243" s="30"/>
      <c r="C243" s="16"/>
      <c r="D243" s="16"/>
      <c r="E243" s="25"/>
      <c r="F243" s="16"/>
      <c r="G243" s="20"/>
      <c r="H243" s="19"/>
      <c r="I243" s="18"/>
      <c r="J243" s="18"/>
      <c r="K243" s="12"/>
      <c r="L243" s="232">
        <f t="shared" si="27"/>
        <v>0</v>
      </c>
      <c r="M243" s="234">
        <f t="shared" si="28"/>
        <v>0</v>
      </c>
      <c r="N243" s="11">
        <f>IF(Q243="x",0,IF(J243&lt;(INDEX(Lookup!$U$2:$U$10,MATCH($D$47,Lookup!$S$2:$S$10,0))),0,$L$12*K243))</f>
        <v>0</v>
      </c>
      <c r="O243" s="234">
        <f t="shared" si="29"/>
        <v>0</v>
      </c>
      <c r="P243" s="10"/>
      <c r="Q243" s="9"/>
      <c r="S243" s="340">
        <f t="shared" ref="S243:S306" si="30">M243*$I$35</f>
        <v>0</v>
      </c>
      <c r="T243" s="340">
        <f t="shared" ref="T243:T306" si="31">O243*$I$44</f>
        <v>0</v>
      </c>
    </row>
    <row r="244" spans="2:20" ht="14.4" x14ac:dyDescent="0.3">
      <c r="B244" s="30"/>
      <c r="C244" s="16"/>
      <c r="D244" s="16"/>
      <c r="E244" s="25"/>
      <c r="F244" s="16"/>
      <c r="G244" s="20"/>
      <c r="H244" s="19"/>
      <c r="I244" s="18"/>
      <c r="J244" s="18"/>
      <c r="K244" s="12"/>
      <c r="L244" s="232">
        <f t="shared" si="27"/>
        <v>0</v>
      </c>
      <c r="M244" s="234">
        <f t="shared" si="28"/>
        <v>0</v>
      </c>
      <c r="N244" s="11">
        <f>IF(Q244="x",0,IF(J244&lt;(INDEX(Lookup!$U$2:$U$10,MATCH($D$47,Lookup!$S$2:$S$10,0))),0,$L$12*K244))</f>
        <v>0</v>
      </c>
      <c r="O244" s="234">
        <f t="shared" si="29"/>
        <v>0</v>
      </c>
      <c r="P244" s="10"/>
      <c r="Q244" s="9"/>
      <c r="S244" s="340">
        <f t="shared" si="30"/>
        <v>0</v>
      </c>
      <c r="T244" s="340">
        <f t="shared" si="31"/>
        <v>0</v>
      </c>
    </row>
    <row r="245" spans="2:20" ht="14.4" x14ac:dyDescent="0.3">
      <c r="B245" s="30"/>
      <c r="C245" s="16"/>
      <c r="D245" s="16"/>
      <c r="E245" s="25"/>
      <c r="F245" s="16"/>
      <c r="G245" s="20"/>
      <c r="H245" s="19"/>
      <c r="I245" s="18"/>
      <c r="J245" s="18"/>
      <c r="K245" s="12"/>
      <c r="L245" s="232">
        <f t="shared" si="27"/>
        <v>0</v>
      </c>
      <c r="M245" s="234">
        <f t="shared" si="28"/>
        <v>0</v>
      </c>
      <c r="N245" s="11">
        <f>IF(Q245="x",0,IF(J245&lt;(INDEX(Lookup!$U$2:$U$10,MATCH($D$47,Lookup!$S$2:$S$10,0))),0,$L$12*K245))</f>
        <v>0</v>
      </c>
      <c r="O245" s="234">
        <f t="shared" si="29"/>
        <v>0</v>
      </c>
      <c r="P245" s="10"/>
      <c r="Q245" s="9"/>
      <c r="S245" s="340">
        <f t="shared" si="30"/>
        <v>0</v>
      </c>
      <c r="T245" s="340">
        <f t="shared" si="31"/>
        <v>0</v>
      </c>
    </row>
    <row r="246" spans="2:20" ht="14.4" x14ac:dyDescent="0.3">
      <c r="B246" s="30"/>
      <c r="C246" s="16"/>
      <c r="D246" s="16"/>
      <c r="E246" s="25"/>
      <c r="F246" s="16"/>
      <c r="G246" s="20"/>
      <c r="H246" s="19"/>
      <c r="I246" s="18"/>
      <c r="J246" s="18"/>
      <c r="K246" s="12"/>
      <c r="L246" s="232">
        <f t="shared" si="27"/>
        <v>0</v>
      </c>
      <c r="M246" s="234">
        <f t="shared" si="28"/>
        <v>0</v>
      </c>
      <c r="N246" s="11">
        <f>IF(Q246="x",0,IF(J246&lt;(INDEX(Lookup!$U$2:$U$10,MATCH($D$47,Lookup!$S$2:$S$10,0))),0,$L$12*K246))</f>
        <v>0</v>
      </c>
      <c r="O246" s="234">
        <f t="shared" si="29"/>
        <v>0</v>
      </c>
      <c r="P246" s="10"/>
      <c r="Q246" s="9"/>
      <c r="S246" s="340">
        <f t="shared" si="30"/>
        <v>0</v>
      </c>
      <c r="T246" s="340">
        <f t="shared" si="31"/>
        <v>0</v>
      </c>
    </row>
    <row r="247" spans="2:20" ht="14.4" x14ac:dyDescent="0.3">
      <c r="B247" s="30"/>
      <c r="C247" s="16"/>
      <c r="D247" s="16"/>
      <c r="E247" s="25"/>
      <c r="F247" s="16"/>
      <c r="G247" s="20"/>
      <c r="H247" s="19"/>
      <c r="I247" s="18"/>
      <c r="J247" s="18"/>
      <c r="K247" s="12"/>
      <c r="L247" s="232">
        <f t="shared" si="27"/>
        <v>0</v>
      </c>
      <c r="M247" s="234">
        <f t="shared" si="28"/>
        <v>0</v>
      </c>
      <c r="N247" s="11">
        <f>IF(Q247="x",0,IF(J247&lt;(INDEX(Lookup!$U$2:$U$10,MATCH($D$47,Lookup!$S$2:$S$10,0))),0,$L$12*K247))</f>
        <v>0</v>
      </c>
      <c r="O247" s="234">
        <f t="shared" si="29"/>
        <v>0</v>
      </c>
      <c r="P247" s="10"/>
      <c r="Q247" s="9"/>
      <c r="S247" s="340">
        <f t="shared" si="30"/>
        <v>0</v>
      </c>
      <c r="T247" s="340">
        <f t="shared" si="31"/>
        <v>0</v>
      </c>
    </row>
    <row r="248" spans="2:20" ht="14.4" x14ac:dyDescent="0.3">
      <c r="B248" s="30"/>
      <c r="C248" s="16"/>
      <c r="D248" s="16"/>
      <c r="E248" s="25"/>
      <c r="F248" s="16"/>
      <c r="G248" s="20"/>
      <c r="H248" s="19"/>
      <c r="I248" s="18"/>
      <c r="J248" s="18"/>
      <c r="K248" s="12"/>
      <c r="L248" s="232">
        <f t="shared" si="27"/>
        <v>0</v>
      </c>
      <c r="M248" s="234">
        <f t="shared" si="28"/>
        <v>0</v>
      </c>
      <c r="N248" s="11">
        <f>IF(Q248="x",0,IF(J248&lt;(INDEX(Lookup!$U$2:$U$10,MATCH($D$47,Lookup!$S$2:$S$10,0))),0,$L$12*K248))</f>
        <v>0</v>
      </c>
      <c r="O248" s="234">
        <f t="shared" si="29"/>
        <v>0</v>
      </c>
      <c r="P248" s="10"/>
      <c r="Q248" s="9"/>
      <c r="S248" s="340">
        <f t="shared" si="30"/>
        <v>0</v>
      </c>
      <c r="T248" s="340">
        <f t="shared" si="31"/>
        <v>0</v>
      </c>
    </row>
    <row r="249" spans="2:20" ht="14.4" x14ac:dyDescent="0.3">
      <c r="B249" s="30"/>
      <c r="C249" s="16"/>
      <c r="D249" s="16"/>
      <c r="E249" s="25"/>
      <c r="F249" s="16"/>
      <c r="G249" s="20"/>
      <c r="H249" s="19"/>
      <c r="I249" s="18"/>
      <c r="J249" s="18"/>
      <c r="K249" s="12"/>
      <c r="L249" s="232">
        <f t="shared" si="27"/>
        <v>0</v>
      </c>
      <c r="M249" s="234">
        <f t="shared" si="28"/>
        <v>0</v>
      </c>
      <c r="N249" s="11">
        <f>IF(Q249="x",0,IF(J249&lt;(INDEX(Lookup!$U$2:$U$10,MATCH($D$47,Lookup!$S$2:$S$10,0))),0,$L$12*K249))</f>
        <v>0</v>
      </c>
      <c r="O249" s="234">
        <f t="shared" si="29"/>
        <v>0</v>
      </c>
      <c r="P249" s="10"/>
      <c r="Q249" s="9"/>
      <c r="S249" s="340">
        <f t="shared" si="30"/>
        <v>0</v>
      </c>
      <c r="T249" s="340">
        <f t="shared" si="31"/>
        <v>0</v>
      </c>
    </row>
    <row r="250" spans="2:20" ht="14.4" x14ac:dyDescent="0.3">
      <c r="B250" s="30"/>
      <c r="C250" s="16"/>
      <c r="D250" s="16"/>
      <c r="E250" s="25"/>
      <c r="F250" s="16"/>
      <c r="G250" s="20"/>
      <c r="H250" s="19"/>
      <c r="I250" s="18"/>
      <c r="J250" s="18"/>
      <c r="K250" s="12"/>
      <c r="L250" s="232">
        <f t="shared" si="27"/>
        <v>0</v>
      </c>
      <c r="M250" s="234">
        <f t="shared" si="28"/>
        <v>0</v>
      </c>
      <c r="N250" s="11">
        <f>IF(Q250="x",0,IF(J250&lt;(INDEX(Lookup!$U$2:$U$10,MATCH($D$47,Lookup!$S$2:$S$10,0))),0,$L$12*K250))</f>
        <v>0</v>
      </c>
      <c r="O250" s="234">
        <f t="shared" si="29"/>
        <v>0</v>
      </c>
      <c r="P250" s="10"/>
      <c r="Q250" s="9"/>
      <c r="S250" s="340">
        <f t="shared" si="30"/>
        <v>0</v>
      </c>
      <c r="T250" s="340">
        <f t="shared" si="31"/>
        <v>0</v>
      </c>
    </row>
    <row r="251" spans="2:20" ht="14.4" x14ac:dyDescent="0.3">
      <c r="B251" s="30"/>
      <c r="C251" s="16"/>
      <c r="D251" s="16"/>
      <c r="E251" s="25"/>
      <c r="F251" s="16"/>
      <c r="G251" s="20"/>
      <c r="H251" s="19"/>
      <c r="I251" s="18"/>
      <c r="J251" s="18"/>
      <c r="K251" s="12"/>
      <c r="L251" s="232">
        <f t="shared" si="27"/>
        <v>0</v>
      </c>
      <c r="M251" s="234">
        <f t="shared" si="28"/>
        <v>0</v>
      </c>
      <c r="N251" s="11">
        <f>IF(Q251="x",0,IF(J251&lt;(INDEX(Lookup!$U$2:$U$10,MATCH($D$47,Lookup!$S$2:$S$10,0))),0,$L$12*K251))</f>
        <v>0</v>
      </c>
      <c r="O251" s="234">
        <f t="shared" si="29"/>
        <v>0</v>
      </c>
      <c r="P251" s="10"/>
      <c r="Q251" s="9"/>
      <c r="S251" s="340">
        <f t="shared" si="30"/>
        <v>0</v>
      </c>
      <c r="T251" s="340">
        <f t="shared" si="31"/>
        <v>0</v>
      </c>
    </row>
    <row r="252" spans="2:20" ht="14.4" x14ac:dyDescent="0.3">
      <c r="B252" s="30"/>
      <c r="C252" s="16"/>
      <c r="D252" s="16"/>
      <c r="E252" s="25"/>
      <c r="F252" s="16"/>
      <c r="G252" s="20"/>
      <c r="H252" s="19"/>
      <c r="I252" s="18"/>
      <c r="J252" s="18"/>
      <c r="K252" s="12"/>
      <c r="L252" s="232">
        <f t="shared" si="27"/>
        <v>0</v>
      </c>
      <c r="M252" s="234">
        <f t="shared" si="28"/>
        <v>0</v>
      </c>
      <c r="N252" s="11">
        <f>IF(Q252="x",0,IF(J252&lt;(INDEX(Lookup!$U$2:$U$10,MATCH($D$47,Lookup!$S$2:$S$10,0))),0,$L$12*K252))</f>
        <v>0</v>
      </c>
      <c r="O252" s="234">
        <f t="shared" si="29"/>
        <v>0</v>
      </c>
      <c r="P252" s="10"/>
      <c r="Q252" s="9"/>
      <c r="S252" s="340">
        <f t="shared" si="30"/>
        <v>0</v>
      </c>
      <c r="T252" s="340">
        <f t="shared" si="31"/>
        <v>0</v>
      </c>
    </row>
    <row r="253" spans="2:20" ht="14.4" x14ac:dyDescent="0.3">
      <c r="B253" s="30"/>
      <c r="C253" s="16"/>
      <c r="D253" s="16"/>
      <c r="E253" s="25"/>
      <c r="F253" s="16"/>
      <c r="G253" s="20"/>
      <c r="H253" s="19"/>
      <c r="I253" s="18"/>
      <c r="J253" s="18"/>
      <c r="K253" s="12"/>
      <c r="L253" s="232">
        <f t="shared" si="27"/>
        <v>0</v>
      </c>
      <c r="M253" s="234">
        <f t="shared" si="28"/>
        <v>0</v>
      </c>
      <c r="N253" s="11">
        <f>IF(Q253="x",0,IF(J253&lt;(INDEX(Lookup!$U$2:$U$10,MATCH($D$47,Lookup!$S$2:$S$10,0))),0,$L$12*K253))</f>
        <v>0</v>
      </c>
      <c r="O253" s="234">
        <f t="shared" si="29"/>
        <v>0</v>
      </c>
      <c r="P253" s="10"/>
      <c r="Q253" s="9"/>
      <c r="S253" s="340">
        <f t="shared" si="30"/>
        <v>0</v>
      </c>
      <c r="T253" s="340">
        <f t="shared" si="31"/>
        <v>0</v>
      </c>
    </row>
    <row r="254" spans="2:20" ht="14.4" x14ac:dyDescent="0.3">
      <c r="B254" s="30"/>
      <c r="C254" s="16"/>
      <c r="D254" s="16"/>
      <c r="E254" s="25"/>
      <c r="F254" s="16"/>
      <c r="G254" s="20"/>
      <c r="H254" s="19"/>
      <c r="I254" s="18"/>
      <c r="J254" s="18"/>
      <c r="K254" s="12"/>
      <c r="L254" s="232">
        <f t="shared" si="27"/>
        <v>0</v>
      </c>
      <c r="M254" s="234">
        <f t="shared" si="28"/>
        <v>0</v>
      </c>
      <c r="N254" s="11">
        <f>IF(Q254="x",0,IF(J254&lt;(INDEX(Lookup!$U$2:$U$10,MATCH($D$47,Lookup!$S$2:$S$10,0))),0,$L$12*K254))</f>
        <v>0</v>
      </c>
      <c r="O254" s="234">
        <f t="shared" si="29"/>
        <v>0</v>
      </c>
      <c r="P254" s="10"/>
      <c r="Q254" s="9"/>
      <c r="S254" s="340">
        <f t="shared" si="30"/>
        <v>0</v>
      </c>
      <c r="T254" s="340">
        <f t="shared" si="31"/>
        <v>0</v>
      </c>
    </row>
    <row r="255" spans="2:20" ht="14.4" x14ac:dyDescent="0.3">
      <c r="B255" s="30"/>
      <c r="C255" s="16"/>
      <c r="D255" s="16"/>
      <c r="E255" s="25"/>
      <c r="F255" s="16"/>
      <c r="G255" s="20"/>
      <c r="H255" s="19"/>
      <c r="I255" s="18"/>
      <c r="J255" s="18"/>
      <c r="K255" s="12"/>
      <c r="L255" s="232">
        <f t="shared" si="27"/>
        <v>0</v>
      </c>
      <c r="M255" s="234">
        <f t="shared" si="28"/>
        <v>0</v>
      </c>
      <c r="N255" s="11">
        <f>IF(Q255="x",0,IF(J255&lt;(INDEX(Lookup!$U$2:$U$10,MATCH($D$47,Lookup!$S$2:$S$10,0))),0,$L$12*K255))</f>
        <v>0</v>
      </c>
      <c r="O255" s="234">
        <f t="shared" si="29"/>
        <v>0</v>
      </c>
      <c r="P255" s="10"/>
      <c r="Q255" s="9"/>
      <c r="S255" s="340">
        <f t="shared" si="30"/>
        <v>0</v>
      </c>
      <c r="T255" s="340">
        <f t="shared" si="31"/>
        <v>0</v>
      </c>
    </row>
    <row r="256" spans="2:20" ht="14.4" x14ac:dyDescent="0.3">
      <c r="B256" s="30"/>
      <c r="C256" s="16"/>
      <c r="D256" s="16"/>
      <c r="E256" s="25"/>
      <c r="F256" s="16"/>
      <c r="G256" s="20"/>
      <c r="H256" s="19"/>
      <c r="I256" s="18"/>
      <c r="J256" s="18"/>
      <c r="K256" s="12"/>
      <c r="L256" s="232">
        <f t="shared" si="27"/>
        <v>0</v>
      </c>
      <c r="M256" s="234">
        <f t="shared" si="28"/>
        <v>0</v>
      </c>
      <c r="N256" s="11">
        <f>IF(Q256="x",0,IF(J256&lt;(INDEX(Lookup!$U$2:$U$10,MATCH($D$47,Lookup!$S$2:$S$10,0))),0,$L$12*K256))</f>
        <v>0</v>
      </c>
      <c r="O256" s="234">
        <f t="shared" si="29"/>
        <v>0</v>
      </c>
      <c r="P256" s="10"/>
      <c r="Q256" s="9"/>
      <c r="S256" s="340">
        <f t="shared" si="30"/>
        <v>0</v>
      </c>
      <c r="T256" s="340">
        <f t="shared" si="31"/>
        <v>0</v>
      </c>
    </row>
    <row r="257" spans="2:20" ht="14.4" x14ac:dyDescent="0.3">
      <c r="B257" s="30"/>
      <c r="C257" s="16"/>
      <c r="D257" s="16"/>
      <c r="E257" s="25"/>
      <c r="F257" s="16"/>
      <c r="G257" s="20"/>
      <c r="H257" s="19"/>
      <c r="I257" s="18"/>
      <c r="J257" s="18"/>
      <c r="K257" s="12"/>
      <c r="L257" s="232">
        <f t="shared" si="27"/>
        <v>0</v>
      </c>
      <c r="M257" s="234">
        <f t="shared" si="28"/>
        <v>0</v>
      </c>
      <c r="N257" s="11">
        <f>IF(Q257="x",0,IF(J257&lt;(INDEX(Lookup!$U$2:$U$10,MATCH($D$47,Lookup!$S$2:$S$10,0))),0,$L$12*K257))</f>
        <v>0</v>
      </c>
      <c r="O257" s="234">
        <f t="shared" si="29"/>
        <v>0</v>
      </c>
      <c r="P257" s="10"/>
      <c r="Q257" s="9"/>
      <c r="S257" s="340">
        <f t="shared" si="30"/>
        <v>0</v>
      </c>
      <c r="T257" s="340">
        <f t="shared" si="31"/>
        <v>0</v>
      </c>
    </row>
    <row r="258" spans="2:20" ht="14.4" x14ac:dyDescent="0.3">
      <c r="B258" s="30"/>
      <c r="C258" s="16"/>
      <c r="D258" s="16"/>
      <c r="E258" s="25"/>
      <c r="F258" s="16"/>
      <c r="G258" s="20"/>
      <c r="H258" s="19"/>
      <c r="I258" s="18"/>
      <c r="J258" s="18"/>
      <c r="K258" s="12"/>
      <c r="L258" s="232">
        <f t="shared" si="27"/>
        <v>0</v>
      </c>
      <c r="M258" s="234">
        <f t="shared" si="28"/>
        <v>0</v>
      </c>
      <c r="N258" s="11">
        <f>IF(Q258="x",0,IF(J258&lt;(INDEX(Lookup!$U$2:$U$10,MATCH($D$47,Lookup!$S$2:$S$10,0))),0,$L$12*K258))</f>
        <v>0</v>
      </c>
      <c r="O258" s="234">
        <f t="shared" si="29"/>
        <v>0</v>
      </c>
      <c r="P258" s="10"/>
      <c r="Q258" s="9"/>
      <c r="S258" s="340">
        <f t="shared" si="30"/>
        <v>0</v>
      </c>
      <c r="T258" s="340">
        <f t="shared" si="31"/>
        <v>0</v>
      </c>
    </row>
    <row r="259" spans="2:20" ht="14.4" x14ac:dyDescent="0.3">
      <c r="B259" s="30"/>
      <c r="C259" s="16"/>
      <c r="D259" s="16"/>
      <c r="E259" s="25"/>
      <c r="F259" s="16"/>
      <c r="G259" s="20"/>
      <c r="H259" s="19"/>
      <c r="I259" s="18"/>
      <c r="J259" s="18"/>
      <c r="K259" s="12"/>
      <c r="L259" s="232">
        <f t="shared" si="27"/>
        <v>0</v>
      </c>
      <c r="M259" s="234">
        <f t="shared" si="28"/>
        <v>0</v>
      </c>
      <c r="N259" s="11">
        <f>IF(Q259="x",0,IF(J259&lt;(INDEX(Lookup!$U$2:$U$10,MATCH($D$47,Lookup!$S$2:$S$10,0))),0,$L$12*K259))</f>
        <v>0</v>
      </c>
      <c r="O259" s="234">
        <f t="shared" si="29"/>
        <v>0</v>
      </c>
      <c r="P259" s="10"/>
      <c r="Q259" s="9"/>
      <c r="S259" s="340">
        <f t="shared" si="30"/>
        <v>0</v>
      </c>
      <c r="T259" s="340">
        <f t="shared" si="31"/>
        <v>0</v>
      </c>
    </row>
    <row r="260" spans="2:20" ht="14.4" x14ac:dyDescent="0.3">
      <c r="B260" s="30"/>
      <c r="C260" s="16"/>
      <c r="D260" s="16"/>
      <c r="E260" s="25"/>
      <c r="F260" s="16"/>
      <c r="G260" s="20"/>
      <c r="H260" s="19"/>
      <c r="I260" s="18"/>
      <c r="J260" s="18"/>
      <c r="K260" s="12"/>
      <c r="L260" s="232">
        <f t="shared" si="27"/>
        <v>0</v>
      </c>
      <c r="M260" s="234">
        <f t="shared" si="28"/>
        <v>0</v>
      </c>
      <c r="N260" s="11">
        <f>IF(Q260="x",0,IF(J260&lt;(INDEX(Lookup!$U$2:$U$10,MATCH($D$47,Lookup!$S$2:$S$10,0))),0,$L$12*K260))</f>
        <v>0</v>
      </c>
      <c r="O260" s="234">
        <f t="shared" si="29"/>
        <v>0</v>
      </c>
      <c r="P260" s="10"/>
      <c r="Q260" s="9"/>
      <c r="S260" s="340">
        <f t="shared" si="30"/>
        <v>0</v>
      </c>
      <c r="T260" s="340">
        <f t="shared" si="31"/>
        <v>0</v>
      </c>
    </row>
    <row r="261" spans="2:20" ht="14.4" x14ac:dyDescent="0.3">
      <c r="B261" s="30"/>
      <c r="C261" s="16"/>
      <c r="D261" s="16"/>
      <c r="E261" s="25"/>
      <c r="F261" s="16"/>
      <c r="G261" s="20"/>
      <c r="H261" s="19"/>
      <c r="I261" s="18"/>
      <c r="J261" s="18"/>
      <c r="K261" s="12"/>
      <c r="L261" s="232">
        <f t="shared" si="27"/>
        <v>0</v>
      </c>
      <c r="M261" s="234">
        <f t="shared" si="28"/>
        <v>0</v>
      </c>
      <c r="N261" s="11">
        <f>IF(Q261="x",0,IF(J261&lt;(INDEX(Lookup!$U$2:$U$10,MATCH($D$47,Lookup!$S$2:$S$10,0))),0,$L$12*K261))</f>
        <v>0</v>
      </c>
      <c r="O261" s="234">
        <f t="shared" si="29"/>
        <v>0</v>
      </c>
      <c r="P261" s="10"/>
      <c r="Q261" s="9"/>
      <c r="S261" s="340">
        <f t="shared" si="30"/>
        <v>0</v>
      </c>
      <c r="T261" s="340">
        <f t="shared" si="31"/>
        <v>0</v>
      </c>
    </row>
    <row r="262" spans="2:20" ht="14.4" x14ac:dyDescent="0.3">
      <c r="B262" s="30"/>
      <c r="C262" s="16"/>
      <c r="D262" s="16"/>
      <c r="E262" s="25"/>
      <c r="F262" s="16"/>
      <c r="G262" s="20"/>
      <c r="H262" s="19"/>
      <c r="I262" s="18"/>
      <c r="J262" s="18"/>
      <c r="K262" s="12"/>
      <c r="L262" s="232">
        <f t="shared" si="27"/>
        <v>0</v>
      </c>
      <c r="M262" s="234">
        <f t="shared" si="28"/>
        <v>0</v>
      </c>
      <c r="N262" s="11">
        <f>IF(Q262="x",0,IF(J262&lt;(INDEX(Lookup!$U$2:$U$10,MATCH($D$47,Lookup!$S$2:$S$10,0))),0,$L$12*K262))</f>
        <v>0</v>
      </c>
      <c r="O262" s="234">
        <f t="shared" si="29"/>
        <v>0</v>
      </c>
      <c r="P262" s="10"/>
      <c r="Q262" s="9"/>
      <c r="S262" s="340">
        <f t="shared" si="30"/>
        <v>0</v>
      </c>
      <c r="T262" s="340">
        <f t="shared" si="31"/>
        <v>0</v>
      </c>
    </row>
    <row r="263" spans="2:20" ht="14.4" x14ac:dyDescent="0.3">
      <c r="B263" s="30"/>
      <c r="C263" s="16"/>
      <c r="D263" s="16"/>
      <c r="E263" s="25"/>
      <c r="F263" s="16"/>
      <c r="G263" s="20"/>
      <c r="H263" s="19"/>
      <c r="I263" s="18"/>
      <c r="J263" s="18"/>
      <c r="K263" s="12"/>
      <c r="L263" s="232">
        <f t="shared" si="27"/>
        <v>0</v>
      </c>
      <c r="M263" s="234">
        <f t="shared" si="28"/>
        <v>0</v>
      </c>
      <c r="N263" s="11">
        <f>IF(Q263="x",0,IF(J263&lt;(INDEX(Lookup!$U$2:$U$10,MATCH($D$47,Lookup!$S$2:$S$10,0))),0,$L$12*K263))</f>
        <v>0</v>
      </c>
      <c r="O263" s="234">
        <f t="shared" si="29"/>
        <v>0</v>
      </c>
      <c r="P263" s="10"/>
      <c r="Q263" s="9"/>
      <c r="S263" s="340">
        <f t="shared" si="30"/>
        <v>0</v>
      </c>
      <c r="T263" s="340">
        <f t="shared" si="31"/>
        <v>0</v>
      </c>
    </row>
    <row r="264" spans="2:20" ht="14.4" x14ac:dyDescent="0.3">
      <c r="B264" s="30"/>
      <c r="C264" s="16"/>
      <c r="D264" s="16"/>
      <c r="E264" s="25"/>
      <c r="F264" s="16"/>
      <c r="G264" s="20"/>
      <c r="H264" s="19"/>
      <c r="I264" s="18"/>
      <c r="J264" s="18"/>
      <c r="K264" s="12"/>
      <c r="L264" s="232">
        <f t="shared" si="27"/>
        <v>0</v>
      </c>
      <c r="M264" s="234">
        <f t="shared" si="28"/>
        <v>0</v>
      </c>
      <c r="N264" s="11">
        <f>IF(Q264="x",0,IF(J264&lt;(INDEX(Lookup!$U$2:$U$10,MATCH($D$47,Lookup!$S$2:$S$10,0))),0,$L$12*K264))</f>
        <v>0</v>
      </c>
      <c r="O264" s="234">
        <f t="shared" si="29"/>
        <v>0</v>
      </c>
      <c r="P264" s="10"/>
      <c r="Q264" s="9"/>
      <c r="S264" s="340">
        <f t="shared" si="30"/>
        <v>0</v>
      </c>
      <c r="T264" s="340">
        <f t="shared" si="31"/>
        <v>0</v>
      </c>
    </row>
    <row r="265" spans="2:20" ht="14.4" x14ac:dyDescent="0.3">
      <c r="B265" s="30"/>
      <c r="C265" s="16"/>
      <c r="D265" s="16"/>
      <c r="E265" s="25"/>
      <c r="F265" s="16"/>
      <c r="G265" s="20"/>
      <c r="H265" s="19"/>
      <c r="I265" s="18"/>
      <c r="J265" s="18"/>
      <c r="K265" s="12"/>
      <c r="L265" s="232">
        <f t="shared" si="27"/>
        <v>0</v>
      </c>
      <c r="M265" s="234">
        <f t="shared" si="28"/>
        <v>0</v>
      </c>
      <c r="N265" s="11">
        <f>IF(Q265="x",0,IF(J265&lt;(INDEX(Lookup!$U$2:$U$10,MATCH($D$47,Lookup!$S$2:$S$10,0))),0,$L$12*K265))</f>
        <v>0</v>
      </c>
      <c r="O265" s="234">
        <f t="shared" si="29"/>
        <v>0</v>
      </c>
      <c r="P265" s="10"/>
      <c r="Q265" s="9"/>
      <c r="S265" s="340">
        <f t="shared" si="30"/>
        <v>0</v>
      </c>
      <c r="T265" s="340">
        <f t="shared" si="31"/>
        <v>0</v>
      </c>
    </row>
    <row r="266" spans="2:20" ht="14.4" x14ac:dyDescent="0.3">
      <c r="B266" s="30"/>
      <c r="C266" s="16"/>
      <c r="D266" s="16"/>
      <c r="E266" s="25"/>
      <c r="F266" s="16"/>
      <c r="G266" s="20"/>
      <c r="H266" s="19"/>
      <c r="I266" s="18"/>
      <c r="J266" s="18"/>
      <c r="K266" s="12"/>
      <c r="L266" s="232">
        <f t="shared" si="27"/>
        <v>0</v>
      </c>
      <c r="M266" s="234">
        <f t="shared" si="28"/>
        <v>0</v>
      </c>
      <c r="N266" s="11">
        <f>IF(Q266="x",0,IF(J266&lt;(INDEX(Lookup!$U$2:$U$10,MATCH($D$47,Lookup!$S$2:$S$10,0))),0,$L$12*K266))</f>
        <v>0</v>
      </c>
      <c r="O266" s="234">
        <f t="shared" si="29"/>
        <v>0</v>
      </c>
      <c r="P266" s="10"/>
      <c r="Q266" s="9"/>
      <c r="S266" s="340">
        <f t="shared" si="30"/>
        <v>0</v>
      </c>
      <c r="T266" s="340">
        <f t="shared" si="31"/>
        <v>0</v>
      </c>
    </row>
    <row r="267" spans="2:20" ht="14.4" x14ac:dyDescent="0.3">
      <c r="B267" s="30"/>
      <c r="C267" s="16"/>
      <c r="D267" s="16"/>
      <c r="E267" s="25"/>
      <c r="F267" s="16"/>
      <c r="G267" s="20"/>
      <c r="H267" s="19"/>
      <c r="I267" s="18"/>
      <c r="J267" s="18"/>
      <c r="K267" s="12"/>
      <c r="L267" s="232">
        <f t="shared" si="27"/>
        <v>0</v>
      </c>
      <c r="M267" s="234">
        <f t="shared" si="28"/>
        <v>0</v>
      </c>
      <c r="N267" s="11">
        <f>IF(Q267="x",0,IF(J267&lt;(INDEX(Lookup!$U$2:$U$10,MATCH($D$47,Lookup!$S$2:$S$10,0))),0,$L$12*K267))</f>
        <v>0</v>
      </c>
      <c r="O267" s="234">
        <f t="shared" si="29"/>
        <v>0</v>
      </c>
      <c r="P267" s="10"/>
      <c r="Q267" s="9"/>
      <c r="S267" s="340">
        <f t="shared" si="30"/>
        <v>0</v>
      </c>
      <c r="T267" s="340">
        <f t="shared" si="31"/>
        <v>0</v>
      </c>
    </row>
    <row r="268" spans="2:20" ht="14.4" x14ac:dyDescent="0.3">
      <c r="B268" s="30"/>
      <c r="C268" s="16"/>
      <c r="D268" s="16"/>
      <c r="E268" s="25"/>
      <c r="F268" s="16"/>
      <c r="G268" s="20"/>
      <c r="H268" s="19"/>
      <c r="I268" s="18"/>
      <c r="J268" s="18"/>
      <c r="K268" s="12"/>
      <c r="L268" s="232">
        <f t="shared" si="27"/>
        <v>0</v>
      </c>
      <c r="M268" s="234">
        <f t="shared" si="28"/>
        <v>0</v>
      </c>
      <c r="N268" s="11">
        <f>IF(Q268="x",0,IF(J268&lt;(INDEX(Lookup!$U$2:$U$10,MATCH($D$47,Lookup!$S$2:$S$10,0))),0,$L$12*K268))</f>
        <v>0</v>
      </c>
      <c r="O268" s="234">
        <f t="shared" si="29"/>
        <v>0</v>
      </c>
      <c r="P268" s="10"/>
      <c r="Q268" s="9"/>
      <c r="S268" s="340">
        <f t="shared" si="30"/>
        <v>0</v>
      </c>
      <c r="T268" s="340">
        <f t="shared" si="31"/>
        <v>0</v>
      </c>
    </row>
    <row r="269" spans="2:20" ht="14.4" x14ac:dyDescent="0.3">
      <c r="B269" s="30"/>
      <c r="C269" s="16"/>
      <c r="D269" s="16"/>
      <c r="E269" s="25"/>
      <c r="F269" s="16"/>
      <c r="G269" s="20"/>
      <c r="H269" s="19"/>
      <c r="I269" s="18"/>
      <c r="J269" s="18"/>
      <c r="K269" s="12"/>
      <c r="L269" s="232">
        <f t="shared" si="27"/>
        <v>0</v>
      </c>
      <c r="M269" s="234">
        <f t="shared" si="28"/>
        <v>0</v>
      </c>
      <c r="N269" s="11">
        <f>IF(Q269="x",0,IF(J269&lt;(INDEX(Lookup!$U$2:$U$10,MATCH($D$47,Lookup!$S$2:$S$10,0))),0,$L$12*K269))</f>
        <v>0</v>
      </c>
      <c r="O269" s="234">
        <f t="shared" si="29"/>
        <v>0</v>
      </c>
      <c r="P269" s="10"/>
      <c r="Q269" s="9"/>
      <c r="S269" s="340">
        <f t="shared" si="30"/>
        <v>0</v>
      </c>
      <c r="T269" s="340">
        <f t="shared" si="31"/>
        <v>0</v>
      </c>
    </row>
    <row r="270" spans="2:20" ht="14.4" x14ac:dyDescent="0.3">
      <c r="B270" s="30"/>
      <c r="C270" s="16"/>
      <c r="D270" s="16"/>
      <c r="E270" s="25"/>
      <c r="F270" s="16"/>
      <c r="G270" s="20"/>
      <c r="H270" s="19"/>
      <c r="I270" s="18"/>
      <c r="J270" s="18"/>
      <c r="K270" s="12"/>
      <c r="L270" s="232">
        <f t="shared" si="27"/>
        <v>0</v>
      </c>
      <c r="M270" s="234">
        <f t="shared" si="28"/>
        <v>0</v>
      </c>
      <c r="N270" s="11">
        <f>IF(Q270="x",0,IF(J270&lt;(INDEX(Lookup!$U$2:$U$10,MATCH($D$47,Lookup!$S$2:$S$10,0))),0,$L$12*K270))</f>
        <v>0</v>
      </c>
      <c r="O270" s="234">
        <f t="shared" si="29"/>
        <v>0</v>
      </c>
      <c r="P270" s="10"/>
      <c r="Q270" s="9"/>
      <c r="S270" s="340">
        <f t="shared" si="30"/>
        <v>0</v>
      </c>
      <c r="T270" s="340">
        <f t="shared" si="31"/>
        <v>0</v>
      </c>
    </row>
    <row r="271" spans="2:20" ht="14.4" x14ac:dyDescent="0.3">
      <c r="B271" s="30"/>
      <c r="C271" s="16"/>
      <c r="D271" s="16"/>
      <c r="E271" s="25"/>
      <c r="F271" s="16"/>
      <c r="G271" s="20"/>
      <c r="H271" s="19"/>
      <c r="I271" s="18"/>
      <c r="J271" s="18"/>
      <c r="K271" s="12"/>
      <c r="L271" s="232">
        <f t="shared" si="27"/>
        <v>0</v>
      </c>
      <c r="M271" s="234">
        <f t="shared" si="28"/>
        <v>0</v>
      </c>
      <c r="N271" s="11">
        <f>IF(Q271="x",0,IF(J271&lt;(INDEX(Lookup!$U$2:$U$10,MATCH($D$47,Lookup!$S$2:$S$10,0))),0,$L$12*K271))</f>
        <v>0</v>
      </c>
      <c r="O271" s="234">
        <f t="shared" si="29"/>
        <v>0</v>
      </c>
      <c r="P271" s="10"/>
      <c r="Q271" s="9"/>
      <c r="S271" s="340">
        <f t="shared" si="30"/>
        <v>0</v>
      </c>
      <c r="T271" s="340">
        <f t="shared" si="31"/>
        <v>0</v>
      </c>
    </row>
    <row r="272" spans="2:20" ht="14.4" x14ac:dyDescent="0.3">
      <c r="B272" s="30"/>
      <c r="C272" s="16"/>
      <c r="D272" s="16"/>
      <c r="E272" s="25"/>
      <c r="F272" s="16"/>
      <c r="G272" s="20"/>
      <c r="H272" s="19"/>
      <c r="I272" s="18"/>
      <c r="J272" s="18"/>
      <c r="K272" s="12"/>
      <c r="L272" s="232">
        <f t="shared" si="27"/>
        <v>0</v>
      </c>
      <c r="M272" s="234">
        <f t="shared" si="28"/>
        <v>0</v>
      </c>
      <c r="N272" s="11">
        <f>IF(Q272="x",0,IF(J272&lt;(INDEX(Lookup!$U$2:$U$10,MATCH($D$47,Lookup!$S$2:$S$10,0))),0,$L$12*K272))</f>
        <v>0</v>
      </c>
      <c r="O272" s="234">
        <f t="shared" si="29"/>
        <v>0</v>
      </c>
      <c r="P272" s="10"/>
      <c r="Q272" s="9"/>
      <c r="S272" s="340">
        <f t="shared" si="30"/>
        <v>0</v>
      </c>
      <c r="T272" s="340">
        <f t="shared" si="31"/>
        <v>0</v>
      </c>
    </row>
    <row r="273" spans="2:20" ht="14.4" x14ac:dyDescent="0.3">
      <c r="B273" s="30"/>
      <c r="C273" s="16"/>
      <c r="D273" s="16"/>
      <c r="E273" s="25"/>
      <c r="F273" s="16"/>
      <c r="G273" s="20"/>
      <c r="H273" s="19"/>
      <c r="I273" s="18"/>
      <c r="J273" s="18"/>
      <c r="K273" s="12"/>
      <c r="L273" s="232">
        <f t="shared" si="27"/>
        <v>0</v>
      </c>
      <c r="M273" s="234">
        <f t="shared" si="28"/>
        <v>0</v>
      </c>
      <c r="N273" s="11">
        <f>IF(Q273="x",0,IF(J273&lt;(INDEX(Lookup!$U$2:$U$10,MATCH($D$47,Lookup!$S$2:$S$10,0))),0,$L$12*K273))</f>
        <v>0</v>
      </c>
      <c r="O273" s="234">
        <f t="shared" si="29"/>
        <v>0</v>
      </c>
      <c r="P273" s="10"/>
      <c r="Q273" s="9"/>
      <c r="S273" s="340">
        <f t="shared" si="30"/>
        <v>0</v>
      </c>
      <c r="T273" s="340">
        <f t="shared" si="31"/>
        <v>0</v>
      </c>
    </row>
    <row r="274" spans="2:20" ht="14.4" x14ac:dyDescent="0.3">
      <c r="B274" s="30"/>
      <c r="C274" s="16"/>
      <c r="D274" s="16"/>
      <c r="E274" s="25"/>
      <c r="F274" s="16"/>
      <c r="G274" s="20"/>
      <c r="H274" s="19"/>
      <c r="I274" s="18"/>
      <c r="J274" s="18"/>
      <c r="K274" s="12"/>
      <c r="L274" s="232">
        <f t="shared" si="27"/>
        <v>0</v>
      </c>
      <c r="M274" s="234">
        <f t="shared" si="28"/>
        <v>0</v>
      </c>
      <c r="N274" s="11">
        <f>IF(Q274="x",0,IF(J274&lt;(INDEX(Lookup!$U$2:$U$10,MATCH($D$47,Lookup!$S$2:$S$10,0))),0,$L$12*K274))</f>
        <v>0</v>
      </c>
      <c r="O274" s="234">
        <f t="shared" si="29"/>
        <v>0</v>
      </c>
      <c r="P274" s="10"/>
      <c r="Q274" s="9"/>
      <c r="S274" s="340">
        <f t="shared" si="30"/>
        <v>0</v>
      </c>
      <c r="T274" s="340">
        <f t="shared" si="31"/>
        <v>0</v>
      </c>
    </row>
    <row r="275" spans="2:20" ht="14.4" x14ac:dyDescent="0.3">
      <c r="B275" s="30"/>
      <c r="C275" s="16"/>
      <c r="D275" s="16"/>
      <c r="E275" s="25"/>
      <c r="F275" s="16"/>
      <c r="G275" s="20"/>
      <c r="H275" s="19"/>
      <c r="I275" s="18"/>
      <c r="J275" s="18"/>
      <c r="K275" s="12"/>
      <c r="L275" s="232">
        <f t="shared" si="27"/>
        <v>0</v>
      </c>
      <c r="M275" s="234">
        <f t="shared" si="28"/>
        <v>0</v>
      </c>
      <c r="N275" s="11">
        <f>IF(Q275="x",0,IF(J275&lt;(INDEX(Lookup!$U$2:$U$10,MATCH($D$47,Lookup!$S$2:$S$10,0))),0,$L$12*K275))</f>
        <v>0</v>
      </c>
      <c r="O275" s="234">
        <f t="shared" si="29"/>
        <v>0</v>
      </c>
      <c r="P275" s="10"/>
      <c r="Q275" s="9"/>
      <c r="S275" s="340">
        <f t="shared" si="30"/>
        <v>0</v>
      </c>
      <c r="T275" s="340">
        <f t="shared" si="31"/>
        <v>0</v>
      </c>
    </row>
    <row r="276" spans="2:20" ht="14.4" x14ac:dyDescent="0.3">
      <c r="B276" s="30"/>
      <c r="C276" s="16"/>
      <c r="D276" s="16"/>
      <c r="E276" s="25"/>
      <c r="F276" s="16"/>
      <c r="G276" s="20"/>
      <c r="H276" s="19"/>
      <c r="I276" s="18"/>
      <c r="J276" s="18"/>
      <c r="K276" s="12"/>
      <c r="L276" s="232">
        <f t="shared" si="27"/>
        <v>0</v>
      </c>
      <c r="M276" s="234">
        <f t="shared" si="28"/>
        <v>0</v>
      </c>
      <c r="N276" s="11">
        <f>IF(Q276="x",0,IF(J276&lt;(INDEX(Lookup!$U$2:$U$10,MATCH($D$47,Lookup!$S$2:$S$10,0))),0,$L$12*K276))</f>
        <v>0</v>
      </c>
      <c r="O276" s="234">
        <f t="shared" si="29"/>
        <v>0</v>
      </c>
      <c r="P276" s="10"/>
      <c r="Q276" s="9"/>
      <c r="S276" s="340">
        <f t="shared" si="30"/>
        <v>0</v>
      </c>
      <c r="T276" s="340">
        <f t="shared" si="31"/>
        <v>0</v>
      </c>
    </row>
    <row r="277" spans="2:20" ht="14.4" x14ac:dyDescent="0.3">
      <c r="B277" s="30"/>
      <c r="C277" s="16"/>
      <c r="D277" s="16"/>
      <c r="E277" s="25"/>
      <c r="F277" s="16"/>
      <c r="G277" s="20"/>
      <c r="H277" s="19"/>
      <c r="I277" s="18"/>
      <c r="J277" s="18"/>
      <c r="K277" s="12"/>
      <c r="L277" s="232">
        <f t="shared" si="27"/>
        <v>0</v>
      </c>
      <c r="M277" s="234">
        <f t="shared" si="28"/>
        <v>0</v>
      </c>
      <c r="N277" s="11">
        <f>IF(Q277="x",0,IF(J277&lt;(INDEX(Lookup!$U$2:$U$10,MATCH($D$47,Lookup!$S$2:$S$10,0))),0,$L$12*K277))</f>
        <v>0</v>
      </c>
      <c r="O277" s="234">
        <f t="shared" si="29"/>
        <v>0</v>
      </c>
      <c r="P277" s="10"/>
      <c r="Q277" s="9"/>
      <c r="S277" s="340">
        <f t="shared" si="30"/>
        <v>0</v>
      </c>
      <c r="T277" s="340">
        <f t="shared" si="31"/>
        <v>0</v>
      </c>
    </row>
    <row r="278" spans="2:20" ht="14.4" x14ac:dyDescent="0.3">
      <c r="B278" s="30"/>
      <c r="C278" s="16"/>
      <c r="D278" s="16"/>
      <c r="E278" s="25"/>
      <c r="F278" s="16"/>
      <c r="G278" s="20"/>
      <c r="H278" s="19"/>
      <c r="I278" s="18"/>
      <c r="J278" s="18"/>
      <c r="K278" s="12"/>
      <c r="L278" s="232">
        <f t="shared" si="27"/>
        <v>0</v>
      </c>
      <c r="M278" s="234">
        <f t="shared" si="28"/>
        <v>0</v>
      </c>
      <c r="N278" s="11">
        <f>IF(Q278="x",0,IF(J278&lt;(INDEX(Lookup!$U$2:$U$10,MATCH($D$47,Lookup!$S$2:$S$10,0))),0,$L$12*K278))</f>
        <v>0</v>
      </c>
      <c r="O278" s="234">
        <f t="shared" si="29"/>
        <v>0</v>
      </c>
      <c r="P278" s="10"/>
      <c r="Q278" s="9"/>
      <c r="S278" s="340">
        <f t="shared" si="30"/>
        <v>0</v>
      </c>
      <c r="T278" s="340">
        <f t="shared" si="31"/>
        <v>0</v>
      </c>
    </row>
    <row r="279" spans="2:20" ht="14.4" x14ac:dyDescent="0.3">
      <c r="B279" s="30"/>
      <c r="C279" s="16"/>
      <c r="D279" s="16"/>
      <c r="E279" s="25"/>
      <c r="F279" s="16"/>
      <c r="G279" s="20"/>
      <c r="H279" s="19"/>
      <c r="I279" s="18"/>
      <c r="J279" s="18"/>
      <c r="K279" s="12"/>
      <c r="L279" s="232">
        <f t="shared" si="27"/>
        <v>0</v>
      </c>
      <c r="M279" s="234">
        <f t="shared" si="28"/>
        <v>0</v>
      </c>
      <c r="N279" s="11">
        <f>IF(Q279="x",0,IF(J279&lt;(INDEX(Lookup!$U$2:$U$10,MATCH($D$47,Lookup!$S$2:$S$10,0))),0,$L$12*K279))</f>
        <v>0</v>
      </c>
      <c r="O279" s="234">
        <f t="shared" si="29"/>
        <v>0</v>
      </c>
      <c r="P279" s="10"/>
      <c r="Q279" s="9"/>
      <c r="S279" s="340">
        <f t="shared" si="30"/>
        <v>0</v>
      </c>
      <c r="T279" s="340">
        <f t="shared" si="31"/>
        <v>0</v>
      </c>
    </row>
    <row r="280" spans="2:20" ht="14.4" x14ac:dyDescent="0.3">
      <c r="B280" s="30"/>
      <c r="C280" s="16"/>
      <c r="D280" s="16"/>
      <c r="E280" s="25"/>
      <c r="F280" s="16"/>
      <c r="G280" s="20"/>
      <c r="H280" s="19"/>
      <c r="I280" s="18"/>
      <c r="J280" s="18"/>
      <c r="K280" s="12"/>
      <c r="L280" s="232">
        <f t="shared" si="27"/>
        <v>0</v>
      </c>
      <c r="M280" s="234">
        <f t="shared" si="28"/>
        <v>0</v>
      </c>
      <c r="N280" s="11">
        <f>IF(Q280="x",0,IF(J280&lt;(INDEX(Lookup!$U$2:$U$10,MATCH($D$47,Lookup!$S$2:$S$10,0))),0,$L$12*K280))</f>
        <v>0</v>
      </c>
      <c r="O280" s="234">
        <f t="shared" si="29"/>
        <v>0</v>
      </c>
      <c r="P280" s="10"/>
      <c r="Q280" s="9"/>
      <c r="S280" s="340">
        <f t="shared" si="30"/>
        <v>0</v>
      </c>
      <c r="T280" s="340">
        <f t="shared" si="31"/>
        <v>0</v>
      </c>
    </row>
    <row r="281" spans="2:20" ht="14.4" x14ac:dyDescent="0.3">
      <c r="B281" s="30"/>
      <c r="C281" s="16"/>
      <c r="D281" s="16"/>
      <c r="E281" s="25"/>
      <c r="F281" s="16"/>
      <c r="G281" s="20"/>
      <c r="H281" s="19"/>
      <c r="I281" s="18"/>
      <c r="J281" s="18"/>
      <c r="K281" s="12"/>
      <c r="L281" s="232">
        <f t="shared" si="27"/>
        <v>0</v>
      </c>
      <c r="M281" s="234">
        <f t="shared" si="28"/>
        <v>0</v>
      </c>
      <c r="N281" s="11">
        <f>IF(Q281="x",0,IF(J281&lt;(INDEX(Lookup!$U$2:$U$10,MATCH($D$47,Lookup!$S$2:$S$10,0))),0,$L$12*K281))</f>
        <v>0</v>
      </c>
      <c r="O281" s="234">
        <f t="shared" si="29"/>
        <v>0</v>
      </c>
      <c r="P281" s="10"/>
      <c r="Q281" s="9"/>
      <c r="S281" s="340">
        <f t="shared" si="30"/>
        <v>0</v>
      </c>
      <c r="T281" s="340">
        <f t="shared" si="31"/>
        <v>0</v>
      </c>
    </row>
    <row r="282" spans="2:20" ht="14.4" x14ac:dyDescent="0.3">
      <c r="B282" s="30"/>
      <c r="C282" s="16"/>
      <c r="D282" s="16"/>
      <c r="E282" s="25"/>
      <c r="F282" s="16"/>
      <c r="G282" s="20"/>
      <c r="H282" s="19"/>
      <c r="I282" s="18"/>
      <c r="J282" s="18"/>
      <c r="K282" s="12"/>
      <c r="L282" s="232">
        <f t="shared" si="27"/>
        <v>0</v>
      </c>
      <c r="M282" s="234">
        <f t="shared" si="28"/>
        <v>0</v>
      </c>
      <c r="N282" s="11">
        <f>IF(Q282="x",0,IF(J282&lt;(INDEX(Lookup!$U$2:$U$10,MATCH($D$47,Lookup!$S$2:$S$10,0))),0,$L$12*K282))</f>
        <v>0</v>
      </c>
      <c r="O282" s="234">
        <f t="shared" si="29"/>
        <v>0</v>
      </c>
      <c r="P282" s="10"/>
      <c r="Q282" s="9"/>
      <c r="S282" s="340">
        <f t="shared" si="30"/>
        <v>0</v>
      </c>
      <c r="T282" s="340">
        <f t="shared" si="31"/>
        <v>0</v>
      </c>
    </row>
    <row r="283" spans="2:20" ht="14.4" x14ac:dyDescent="0.3">
      <c r="B283" s="30"/>
      <c r="C283" s="16"/>
      <c r="D283" s="16"/>
      <c r="E283" s="25"/>
      <c r="F283" s="16"/>
      <c r="G283" s="20"/>
      <c r="H283" s="19"/>
      <c r="I283" s="18"/>
      <c r="J283" s="18"/>
      <c r="K283" s="12"/>
      <c r="L283" s="232">
        <f t="shared" si="27"/>
        <v>0</v>
      </c>
      <c r="M283" s="234">
        <f t="shared" si="28"/>
        <v>0</v>
      </c>
      <c r="N283" s="11">
        <f>IF(Q283="x",0,IF(J283&lt;(INDEX(Lookup!$U$2:$U$10,MATCH($D$47,Lookup!$S$2:$S$10,0))),0,$L$12*K283))</f>
        <v>0</v>
      </c>
      <c r="O283" s="234">
        <f t="shared" si="29"/>
        <v>0</v>
      </c>
      <c r="P283" s="10"/>
      <c r="Q283" s="9"/>
      <c r="S283" s="340">
        <f t="shared" si="30"/>
        <v>0</v>
      </c>
      <c r="T283" s="340">
        <f t="shared" si="31"/>
        <v>0</v>
      </c>
    </row>
    <row r="284" spans="2:20" ht="14.4" x14ac:dyDescent="0.3">
      <c r="B284" s="30"/>
      <c r="C284" s="16"/>
      <c r="D284" s="16"/>
      <c r="E284" s="25"/>
      <c r="F284" s="16"/>
      <c r="G284" s="20"/>
      <c r="H284" s="19"/>
      <c r="I284" s="18"/>
      <c r="J284" s="18"/>
      <c r="K284" s="12"/>
      <c r="L284" s="232">
        <f t="shared" si="27"/>
        <v>0</v>
      </c>
      <c r="M284" s="234">
        <f t="shared" si="28"/>
        <v>0</v>
      </c>
      <c r="N284" s="11">
        <f>IF(Q284="x",0,IF(J284&lt;(INDEX(Lookup!$U$2:$U$10,MATCH($D$47,Lookup!$S$2:$S$10,0))),0,$L$12*K284))</f>
        <v>0</v>
      </c>
      <c r="O284" s="234">
        <f t="shared" si="29"/>
        <v>0</v>
      </c>
      <c r="P284" s="10"/>
      <c r="Q284" s="9"/>
      <c r="S284" s="340">
        <f t="shared" si="30"/>
        <v>0</v>
      </c>
      <c r="T284" s="340">
        <f t="shared" si="31"/>
        <v>0</v>
      </c>
    </row>
    <row r="285" spans="2:20" ht="14.4" x14ac:dyDescent="0.3">
      <c r="B285" s="30"/>
      <c r="C285" s="16"/>
      <c r="D285" s="16"/>
      <c r="E285" s="25"/>
      <c r="F285" s="16"/>
      <c r="G285" s="20"/>
      <c r="H285" s="19"/>
      <c r="I285" s="18"/>
      <c r="J285" s="18"/>
      <c r="K285" s="12"/>
      <c r="L285" s="232">
        <f t="shared" si="27"/>
        <v>0</v>
      </c>
      <c r="M285" s="234">
        <f t="shared" si="28"/>
        <v>0</v>
      </c>
      <c r="N285" s="11">
        <f>IF(Q285="x",0,IF(J285&lt;(INDEX(Lookup!$U$2:$U$10,MATCH($D$47,Lookup!$S$2:$S$10,0))),0,$L$12*K285))</f>
        <v>0</v>
      </c>
      <c r="O285" s="234">
        <f t="shared" si="29"/>
        <v>0</v>
      </c>
      <c r="P285" s="10"/>
      <c r="Q285" s="9"/>
      <c r="S285" s="340">
        <f t="shared" si="30"/>
        <v>0</v>
      </c>
      <c r="T285" s="340">
        <f t="shared" si="31"/>
        <v>0</v>
      </c>
    </row>
    <row r="286" spans="2:20" ht="14.4" x14ac:dyDescent="0.3">
      <c r="B286" s="30"/>
      <c r="C286" s="16"/>
      <c r="D286" s="16"/>
      <c r="E286" s="25"/>
      <c r="F286" s="16"/>
      <c r="G286" s="20"/>
      <c r="H286" s="19"/>
      <c r="I286" s="18"/>
      <c r="J286" s="18"/>
      <c r="K286" s="12"/>
      <c r="L286" s="232">
        <f t="shared" si="27"/>
        <v>0</v>
      </c>
      <c r="M286" s="234">
        <f t="shared" si="28"/>
        <v>0</v>
      </c>
      <c r="N286" s="11">
        <f>IF(Q286="x",0,IF(J286&lt;(INDEX(Lookup!$U$2:$U$10,MATCH($D$47,Lookup!$S$2:$S$10,0))),0,$L$12*K286))</f>
        <v>0</v>
      </c>
      <c r="O286" s="234">
        <f t="shared" si="29"/>
        <v>0</v>
      </c>
      <c r="P286" s="10"/>
      <c r="Q286" s="9"/>
      <c r="S286" s="340">
        <f t="shared" si="30"/>
        <v>0</v>
      </c>
      <c r="T286" s="340">
        <f t="shared" si="31"/>
        <v>0</v>
      </c>
    </row>
    <row r="287" spans="2:20" ht="14.4" x14ac:dyDescent="0.3">
      <c r="B287" s="30"/>
      <c r="C287" s="16"/>
      <c r="D287" s="16"/>
      <c r="E287" s="25"/>
      <c r="F287" s="16"/>
      <c r="G287" s="20"/>
      <c r="H287" s="19"/>
      <c r="I287" s="18"/>
      <c r="J287" s="18"/>
      <c r="K287" s="12"/>
      <c r="L287" s="232">
        <f t="shared" si="27"/>
        <v>0</v>
      </c>
      <c r="M287" s="234">
        <f t="shared" si="28"/>
        <v>0</v>
      </c>
      <c r="N287" s="11">
        <f>IF(Q287="x",0,IF(J287&lt;(INDEX(Lookup!$U$2:$U$10,MATCH($D$47,Lookup!$S$2:$S$10,0))),0,$L$12*K287))</f>
        <v>0</v>
      </c>
      <c r="O287" s="234">
        <f t="shared" si="29"/>
        <v>0</v>
      </c>
      <c r="P287" s="10"/>
      <c r="Q287" s="9"/>
      <c r="S287" s="340">
        <f t="shared" si="30"/>
        <v>0</v>
      </c>
      <c r="T287" s="340">
        <f t="shared" si="31"/>
        <v>0</v>
      </c>
    </row>
    <row r="288" spans="2:20" ht="14.4" x14ac:dyDescent="0.3">
      <c r="B288" s="30"/>
      <c r="C288" s="16"/>
      <c r="D288" s="16"/>
      <c r="E288" s="25"/>
      <c r="F288" s="16"/>
      <c r="G288" s="20"/>
      <c r="H288" s="19"/>
      <c r="I288" s="18"/>
      <c r="J288" s="18"/>
      <c r="K288" s="12"/>
      <c r="L288" s="232">
        <f t="shared" si="27"/>
        <v>0</v>
      </c>
      <c r="M288" s="234">
        <f t="shared" si="28"/>
        <v>0</v>
      </c>
      <c r="N288" s="11">
        <f>IF(Q288="x",0,IF(J288&lt;(INDEX(Lookup!$U$2:$U$10,MATCH($D$47,Lookup!$S$2:$S$10,0))),0,$L$12*K288))</f>
        <v>0</v>
      </c>
      <c r="O288" s="234">
        <f t="shared" si="29"/>
        <v>0</v>
      </c>
      <c r="P288" s="10"/>
      <c r="Q288" s="9"/>
      <c r="S288" s="340">
        <f t="shared" si="30"/>
        <v>0</v>
      </c>
      <c r="T288" s="340">
        <f t="shared" si="31"/>
        <v>0</v>
      </c>
    </row>
    <row r="289" spans="2:20" ht="14.4" x14ac:dyDescent="0.3">
      <c r="B289" s="30"/>
      <c r="C289" s="16"/>
      <c r="D289" s="16"/>
      <c r="E289" s="25"/>
      <c r="F289" s="16"/>
      <c r="G289" s="20"/>
      <c r="H289" s="19"/>
      <c r="I289" s="18"/>
      <c r="J289" s="18"/>
      <c r="K289" s="12"/>
      <c r="L289" s="232">
        <f t="shared" si="27"/>
        <v>0</v>
      </c>
      <c r="M289" s="234">
        <f t="shared" si="28"/>
        <v>0</v>
      </c>
      <c r="N289" s="11">
        <f>IF(Q289="x",0,IF(J289&lt;(INDEX(Lookup!$U$2:$U$10,MATCH($D$47,Lookup!$S$2:$S$10,0))),0,$L$12*K289))</f>
        <v>0</v>
      </c>
      <c r="O289" s="234">
        <f t="shared" si="29"/>
        <v>0</v>
      </c>
      <c r="P289" s="10"/>
      <c r="Q289" s="9"/>
      <c r="S289" s="340">
        <f t="shared" si="30"/>
        <v>0</v>
      </c>
      <c r="T289" s="340">
        <f t="shared" si="31"/>
        <v>0</v>
      </c>
    </row>
    <row r="290" spans="2:20" ht="14.4" x14ac:dyDescent="0.3">
      <c r="B290" s="30"/>
      <c r="C290" s="16"/>
      <c r="D290" s="16"/>
      <c r="E290" s="25"/>
      <c r="F290" s="16"/>
      <c r="G290" s="20"/>
      <c r="H290" s="19"/>
      <c r="I290" s="18"/>
      <c r="J290" s="18"/>
      <c r="K290" s="12"/>
      <c r="L290" s="232">
        <f t="shared" si="27"/>
        <v>0</v>
      </c>
      <c r="M290" s="234">
        <f t="shared" si="28"/>
        <v>0</v>
      </c>
      <c r="N290" s="11">
        <f>IF(Q290="x",0,IF(J290&lt;(INDEX(Lookup!$U$2:$U$10,MATCH($D$47,Lookup!$S$2:$S$10,0))),0,$L$12*K290))</f>
        <v>0</v>
      </c>
      <c r="O290" s="234">
        <f t="shared" si="29"/>
        <v>0</v>
      </c>
      <c r="P290" s="10"/>
      <c r="Q290" s="9"/>
      <c r="S290" s="340">
        <f t="shared" si="30"/>
        <v>0</v>
      </c>
      <c r="T290" s="340">
        <f t="shared" si="31"/>
        <v>0</v>
      </c>
    </row>
    <row r="291" spans="2:20" ht="14.4" x14ac:dyDescent="0.3">
      <c r="B291" s="30"/>
      <c r="C291" s="16"/>
      <c r="D291" s="16"/>
      <c r="E291" s="25"/>
      <c r="F291" s="16"/>
      <c r="G291" s="20"/>
      <c r="H291" s="19"/>
      <c r="I291" s="18"/>
      <c r="J291" s="18"/>
      <c r="K291" s="12"/>
      <c r="L291" s="232">
        <f t="shared" si="27"/>
        <v>0</v>
      </c>
      <c r="M291" s="234">
        <f t="shared" si="28"/>
        <v>0</v>
      </c>
      <c r="N291" s="11">
        <f>IF(Q291="x",0,IF(J291&lt;(INDEX(Lookup!$U$2:$U$10,MATCH($D$47,Lookup!$S$2:$S$10,0))),0,$L$12*K291))</f>
        <v>0</v>
      </c>
      <c r="O291" s="234">
        <f t="shared" si="29"/>
        <v>0</v>
      </c>
      <c r="P291" s="10"/>
      <c r="Q291" s="9"/>
      <c r="S291" s="340">
        <f t="shared" si="30"/>
        <v>0</v>
      </c>
      <c r="T291" s="340">
        <f t="shared" si="31"/>
        <v>0</v>
      </c>
    </row>
    <row r="292" spans="2:20" ht="14.4" x14ac:dyDescent="0.3">
      <c r="B292" s="30"/>
      <c r="C292" s="16"/>
      <c r="D292" s="16"/>
      <c r="E292" s="25"/>
      <c r="F292" s="16"/>
      <c r="G292" s="20"/>
      <c r="H292" s="19"/>
      <c r="I292" s="18"/>
      <c r="J292" s="18"/>
      <c r="K292" s="12"/>
      <c r="L292" s="232">
        <f t="shared" si="27"/>
        <v>0</v>
      </c>
      <c r="M292" s="234">
        <f t="shared" si="28"/>
        <v>0</v>
      </c>
      <c r="N292" s="11">
        <f>IF(Q292="x",0,IF(J292&lt;(INDEX(Lookup!$U$2:$U$10,MATCH($D$47,Lookup!$S$2:$S$10,0))),0,$L$12*K292))</f>
        <v>0</v>
      </c>
      <c r="O292" s="234">
        <f t="shared" si="29"/>
        <v>0</v>
      </c>
      <c r="P292" s="10"/>
      <c r="Q292" s="9"/>
      <c r="S292" s="340">
        <f t="shared" si="30"/>
        <v>0</v>
      </c>
      <c r="T292" s="340">
        <f t="shared" si="31"/>
        <v>0</v>
      </c>
    </row>
    <row r="293" spans="2:20" ht="14.4" x14ac:dyDescent="0.3">
      <c r="B293" s="30"/>
      <c r="C293" s="16"/>
      <c r="D293" s="16"/>
      <c r="E293" s="25"/>
      <c r="F293" s="16"/>
      <c r="G293" s="20"/>
      <c r="H293" s="19"/>
      <c r="I293" s="18"/>
      <c r="J293" s="18"/>
      <c r="K293" s="12"/>
      <c r="L293" s="232">
        <f t="shared" si="27"/>
        <v>0</v>
      </c>
      <c r="M293" s="234">
        <f t="shared" si="28"/>
        <v>0</v>
      </c>
      <c r="N293" s="11">
        <f>IF(Q293="x",0,IF(J293&lt;(INDEX(Lookup!$U$2:$U$10,MATCH($D$47,Lookup!$S$2:$S$10,0))),0,$L$12*K293))</f>
        <v>0</v>
      </c>
      <c r="O293" s="234">
        <f t="shared" si="29"/>
        <v>0</v>
      </c>
      <c r="P293" s="10"/>
      <c r="Q293" s="9"/>
      <c r="S293" s="340">
        <f t="shared" si="30"/>
        <v>0</v>
      </c>
      <c r="T293" s="340">
        <f t="shared" si="31"/>
        <v>0</v>
      </c>
    </row>
    <row r="294" spans="2:20" ht="14.4" x14ac:dyDescent="0.3">
      <c r="B294" s="30"/>
      <c r="C294" s="16"/>
      <c r="D294" s="16"/>
      <c r="E294" s="25"/>
      <c r="F294" s="16"/>
      <c r="G294" s="20"/>
      <c r="H294" s="19"/>
      <c r="I294" s="18"/>
      <c r="J294" s="18"/>
      <c r="K294" s="12"/>
      <c r="L294" s="232">
        <f t="shared" si="27"/>
        <v>0</v>
      </c>
      <c r="M294" s="234">
        <f t="shared" si="28"/>
        <v>0</v>
      </c>
      <c r="N294" s="11">
        <f>IF(Q294="x",0,IF(J294&lt;(INDEX(Lookup!$U$2:$U$10,MATCH($D$47,Lookup!$S$2:$S$10,0))),0,$L$12*K294))</f>
        <v>0</v>
      </c>
      <c r="O294" s="234">
        <f t="shared" si="29"/>
        <v>0</v>
      </c>
      <c r="P294" s="10"/>
      <c r="Q294" s="9"/>
      <c r="S294" s="340">
        <f t="shared" si="30"/>
        <v>0</v>
      </c>
      <c r="T294" s="340">
        <f t="shared" si="31"/>
        <v>0</v>
      </c>
    </row>
    <row r="295" spans="2:20" ht="14.4" x14ac:dyDescent="0.3">
      <c r="B295" s="30"/>
      <c r="C295" s="16"/>
      <c r="D295" s="16"/>
      <c r="E295" s="25"/>
      <c r="F295" s="16"/>
      <c r="G295" s="20"/>
      <c r="H295" s="19"/>
      <c r="I295" s="18"/>
      <c r="J295" s="18"/>
      <c r="K295" s="12"/>
      <c r="L295" s="232">
        <f t="shared" si="27"/>
        <v>0</v>
      </c>
      <c r="M295" s="234">
        <f t="shared" si="28"/>
        <v>0</v>
      </c>
      <c r="N295" s="11">
        <f>IF(Q295="x",0,IF(J295&lt;(INDEX(Lookup!$U$2:$U$10,MATCH($D$47,Lookup!$S$2:$S$10,0))),0,$L$12*K295))</f>
        <v>0</v>
      </c>
      <c r="O295" s="234">
        <f t="shared" si="29"/>
        <v>0</v>
      </c>
      <c r="P295" s="10"/>
      <c r="Q295" s="9"/>
      <c r="S295" s="340">
        <f t="shared" si="30"/>
        <v>0</v>
      </c>
      <c r="T295" s="340">
        <f t="shared" si="31"/>
        <v>0</v>
      </c>
    </row>
    <row r="296" spans="2:20" ht="14.4" x14ac:dyDescent="0.3">
      <c r="B296" s="30"/>
      <c r="C296" s="16"/>
      <c r="D296" s="16"/>
      <c r="E296" s="25"/>
      <c r="F296" s="16"/>
      <c r="G296" s="20"/>
      <c r="H296" s="19"/>
      <c r="I296" s="18"/>
      <c r="J296" s="18"/>
      <c r="K296" s="12"/>
      <c r="L296" s="232">
        <f t="shared" si="27"/>
        <v>0</v>
      </c>
      <c r="M296" s="234">
        <f t="shared" si="28"/>
        <v>0</v>
      </c>
      <c r="N296" s="11">
        <f>IF(Q296="x",0,IF(J296&lt;(INDEX(Lookup!$U$2:$U$10,MATCH($D$47,Lookup!$S$2:$S$10,0))),0,$L$12*K296))</f>
        <v>0</v>
      </c>
      <c r="O296" s="234">
        <f t="shared" si="29"/>
        <v>0</v>
      </c>
      <c r="P296" s="10"/>
      <c r="Q296" s="9"/>
      <c r="S296" s="340">
        <f t="shared" si="30"/>
        <v>0</v>
      </c>
      <c r="T296" s="340">
        <f t="shared" si="31"/>
        <v>0</v>
      </c>
    </row>
    <row r="297" spans="2:20" ht="14.4" x14ac:dyDescent="0.3">
      <c r="B297" s="30"/>
      <c r="C297" s="16"/>
      <c r="D297" s="16"/>
      <c r="E297" s="25"/>
      <c r="F297" s="16"/>
      <c r="G297" s="20"/>
      <c r="H297" s="19"/>
      <c r="I297" s="18"/>
      <c r="J297" s="18"/>
      <c r="K297" s="12"/>
      <c r="L297" s="232">
        <f t="shared" si="27"/>
        <v>0</v>
      </c>
      <c r="M297" s="234">
        <f t="shared" si="28"/>
        <v>0</v>
      </c>
      <c r="N297" s="11">
        <f>IF(Q297="x",0,IF(J297&lt;(INDEX(Lookup!$U$2:$U$10,MATCH($D$47,Lookup!$S$2:$S$10,0))),0,$L$12*K297))</f>
        <v>0</v>
      </c>
      <c r="O297" s="234">
        <f t="shared" si="29"/>
        <v>0</v>
      </c>
      <c r="P297" s="10"/>
      <c r="Q297" s="9"/>
      <c r="S297" s="340">
        <f t="shared" si="30"/>
        <v>0</v>
      </c>
      <c r="T297" s="340">
        <f t="shared" si="31"/>
        <v>0</v>
      </c>
    </row>
    <row r="298" spans="2:20" ht="14.4" x14ac:dyDescent="0.3">
      <c r="B298" s="30"/>
      <c r="C298" s="16"/>
      <c r="D298" s="16"/>
      <c r="E298" s="25"/>
      <c r="F298" s="16"/>
      <c r="G298" s="20"/>
      <c r="H298" s="19"/>
      <c r="I298" s="18"/>
      <c r="J298" s="18"/>
      <c r="K298" s="12"/>
      <c r="L298" s="232">
        <f t="shared" si="27"/>
        <v>0</v>
      </c>
      <c r="M298" s="234">
        <f t="shared" si="28"/>
        <v>0</v>
      </c>
      <c r="N298" s="11">
        <f>IF(Q298="x",0,IF(J298&lt;(INDEX(Lookup!$U$2:$U$10,MATCH($D$47,Lookup!$S$2:$S$10,0))),0,$L$12*K298))</f>
        <v>0</v>
      </c>
      <c r="O298" s="234">
        <f t="shared" si="29"/>
        <v>0</v>
      </c>
      <c r="P298" s="10"/>
      <c r="Q298" s="9"/>
      <c r="S298" s="340">
        <f t="shared" si="30"/>
        <v>0</v>
      </c>
      <c r="T298" s="340">
        <f t="shared" si="31"/>
        <v>0</v>
      </c>
    </row>
    <row r="299" spans="2:20" ht="14.4" x14ac:dyDescent="0.3">
      <c r="B299" s="30"/>
      <c r="C299" s="16"/>
      <c r="D299" s="16"/>
      <c r="E299" s="25"/>
      <c r="F299" s="16"/>
      <c r="G299" s="20"/>
      <c r="H299" s="19"/>
      <c r="I299" s="18"/>
      <c r="J299" s="18"/>
      <c r="K299" s="12"/>
      <c r="L299" s="232">
        <f t="shared" si="27"/>
        <v>0</v>
      </c>
      <c r="M299" s="234">
        <f t="shared" si="28"/>
        <v>0</v>
      </c>
      <c r="N299" s="11">
        <f>IF(Q299="x",0,IF(J299&lt;(INDEX(Lookup!$U$2:$U$10,MATCH($D$47,Lookup!$S$2:$S$10,0))),0,$L$12*K299))</f>
        <v>0</v>
      </c>
      <c r="O299" s="234">
        <f t="shared" si="29"/>
        <v>0</v>
      </c>
      <c r="P299" s="10"/>
      <c r="Q299" s="9"/>
      <c r="S299" s="340">
        <f t="shared" si="30"/>
        <v>0</v>
      </c>
      <c r="T299" s="340">
        <f t="shared" si="31"/>
        <v>0</v>
      </c>
    </row>
    <row r="300" spans="2:20" ht="14.4" x14ac:dyDescent="0.3">
      <c r="B300" s="30"/>
      <c r="C300" s="16"/>
      <c r="D300" s="16"/>
      <c r="E300" s="25"/>
      <c r="F300" s="16"/>
      <c r="G300" s="20"/>
      <c r="H300" s="19"/>
      <c r="I300" s="18"/>
      <c r="J300" s="18"/>
      <c r="K300" s="12"/>
      <c r="L300" s="232">
        <f t="shared" si="27"/>
        <v>0</v>
      </c>
      <c r="M300" s="234">
        <f t="shared" si="28"/>
        <v>0</v>
      </c>
      <c r="N300" s="11">
        <f>IF(Q300="x",0,IF(J300&lt;(INDEX(Lookup!$U$2:$U$10,MATCH($D$47,Lookup!$S$2:$S$10,0))),0,$L$12*K300))</f>
        <v>0</v>
      </c>
      <c r="O300" s="234">
        <f t="shared" si="29"/>
        <v>0</v>
      </c>
      <c r="P300" s="10"/>
      <c r="Q300" s="9"/>
      <c r="S300" s="340">
        <f t="shared" si="30"/>
        <v>0</v>
      </c>
      <c r="T300" s="340">
        <f t="shared" si="31"/>
        <v>0</v>
      </c>
    </row>
    <row r="301" spans="2:20" ht="14.4" x14ac:dyDescent="0.3">
      <c r="B301" s="30"/>
      <c r="C301" s="16"/>
      <c r="D301" s="16"/>
      <c r="E301" s="25"/>
      <c r="F301" s="16"/>
      <c r="G301" s="20"/>
      <c r="H301" s="19"/>
      <c r="I301" s="18"/>
      <c r="J301" s="18"/>
      <c r="K301" s="12"/>
      <c r="L301" s="232">
        <f t="shared" si="27"/>
        <v>0</v>
      </c>
      <c r="M301" s="234">
        <f t="shared" si="28"/>
        <v>0</v>
      </c>
      <c r="N301" s="11">
        <f>IF(Q301="x",0,IF(J301&lt;(INDEX(Lookup!$U$2:$U$10,MATCH($D$47,Lookup!$S$2:$S$10,0))),0,$L$12*K301))</f>
        <v>0</v>
      </c>
      <c r="O301" s="234">
        <f t="shared" si="29"/>
        <v>0</v>
      </c>
      <c r="P301" s="10"/>
      <c r="Q301" s="9"/>
      <c r="S301" s="340">
        <f t="shared" si="30"/>
        <v>0</v>
      </c>
      <c r="T301" s="340">
        <f t="shared" si="31"/>
        <v>0</v>
      </c>
    </row>
    <row r="302" spans="2:20" ht="14.4" x14ac:dyDescent="0.3">
      <c r="B302" s="30"/>
      <c r="C302" s="16"/>
      <c r="D302" s="16"/>
      <c r="E302" s="25"/>
      <c r="F302" s="16"/>
      <c r="G302" s="20"/>
      <c r="H302" s="19"/>
      <c r="I302" s="18"/>
      <c r="J302" s="18"/>
      <c r="K302" s="12"/>
      <c r="L302" s="232">
        <f t="shared" si="27"/>
        <v>0</v>
      </c>
      <c r="M302" s="234">
        <f t="shared" si="28"/>
        <v>0</v>
      </c>
      <c r="N302" s="11">
        <f>IF(Q302="x",0,IF(J302&lt;(INDEX(Lookup!$U$2:$U$10,MATCH($D$47,Lookup!$S$2:$S$10,0))),0,$L$12*K302))</f>
        <v>0</v>
      </c>
      <c r="O302" s="234">
        <f t="shared" si="29"/>
        <v>0</v>
      </c>
      <c r="P302" s="10"/>
      <c r="Q302" s="9"/>
      <c r="S302" s="340">
        <f t="shared" si="30"/>
        <v>0</v>
      </c>
      <c r="T302" s="340">
        <f t="shared" si="31"/>
        <v>0</v>
      </c>
    </row>
    <row r="303" spans="2:20" ht="14.4" x14ac:dyDescent="0.3">
      <c r="B303" s="30"/>
      <c r="C303" s="16"/>
      <c r="D303" s="16"/>
      <c r="E303" s="25"/>
      <c r="F303" s="16"/>
      <c r="G303" s="20"/>
      <c r="H303" s="19"/>
      <c r="I303" s="18"/>
      <c r="J303" s="18"/>
      <c r="K303" s="12"/>
      <c r="L303" s="232">
        <f t="shared" si="27"/>
        <v>0</v>
      </c>
      <c r="M303" s="234">
        <f t="shared" si="28"/>
        <v>0</v>
      </c>
      <c r="N303" s="11">
        <f>IF(Q303="x",0,IF(J303&lt;(INDEX(Lookup!$U$2:$U$10,MATCH($D$47,Lookup!$S$2:$S$10,0))),0,$L$12*K303))</f>
        <v>0</v>
      </c>
      <c r="O303" s="234">
        <f t="shared" si="29"/>
        <v>0</v>
      </c>
      <c r="P303" s="10"/>
      <c r="Q303" s="9"/>
      <c r="S303" s="340">
        <f t="shared" si="30"/>
        <v>0</v>
      </c>
      <c r="T303" s="340">
        <f t="shared" si="31"/>
        <v>0</v>
      </c>
    </row>
    <row r="304" spans="2:20" ht="14.4" x14ac:dyDescent="0.3">
      <c r="B304" s="30"/>
      <c r="C304" s="16"/>
      <c r="D304" s="16"/>
      <c r="E304" s="25"/>
      <c r="F304" s="16"/>
      <c r="G304" s="20"/>
      <c r="H304" s="19"/>
      <c r="I304" s="18"/>
      <c r="J304" s="18"/>
      <c r="K304" s="12"/>
      <c r="L304" s="232">
        <f t="shared" si="27"/>
        <v>0</v>
      </c>
      <c r="M304" s="234">
        <f t="shared" si="28"/>
        <v>0</v>
      </c>
      <c r="N304" s="11">
        <f>IF(Q304="x",0,IF(J304&lt;(INDEX(Lookup!$U$2:$U$10,MATCH($D$47,Lookup!$S$2:$S$10,0))),0,$L$12*K304))</f>
        <v>0</v>
      </c>
      <c r="O304" s="234">
        <f t="shared" si="29"/>
        <v>0</v>
      </c>
      <c r="P304" s="10"/>
      <c r="Q304" s="9"/>
      <c r="S304" s="340">
        <f t="shared" si="30"/>
        <v>0</v>
      </c>
      <c r="T304" s="340">
        <f t="shared" si="31"/>
        <v>0</v>
      </c>
    </row>
    <row r="305" spans="2:20" ht="14.4" x14ac:dyDescent="0.3">
      <c r="B305" s="30"/>
      <c r="C305" s="16"/>
      <c r="D305" s="16"/>
      <c r="E305" s="25"/>
      <c r="F305" s="16"/>
      <c r="G305" s="20"/>
      <c r="H305" s="19"/>
      <c r="I305" s="18"/>
      <c r="J305" s="18"/>
      <c r="K305" s="12"/>
      <c r="L305" s="232">
        <f t="shared" si="27"/>
        <v>0</v>
      </c>
      <c r="M305" s="234">
        <f t="shared" si="28"/>
        <v>0</v>
      </c>
      <c r="N305" s="11">
        <f>IF(Q305="x",0,IF(J305&lt;(INDEX(Lookup!$U$2:$U$10,MATCH($D$47,Lookup!$S$2:$S$10,0))),0,$L$12*K305))</f>
        <v>0</v>
      </c>
      <c r="O305" s="234">
        <f t="shared" si="29"/>
        <v>0</v>
      </c>
      <c r="P305" s="10"/>
      <c r="Q305" s="9"/>
      <c r="S305" s="340">
        <f t="shared" si="30"/>
        <v>0</v>
      </c>
      <c r="T305" s="340">
        <f t="shared" si="31"/>
        <v>0</v>
      </c>
    </row>
    <row r="306" spans="2:20" ht="14.4" x14ac:dyDescent="0.3">
      <c r="B306" s="30"/>
      <c r="C306" s="16"/>
      <c r="D306" s="16"/>
      <c r="E306" s="25"/>
      <c r="F306" s="16"/>
      <c r="G306" s="20"/>
      <c r="H306" s="19"/>
      <c r="I306" s="18"/>
      <c r="J306" s="18"/>
      <c r="K306" s="12"/>
      <c r="L306" s="232">
        <f t="shared" ref="L306:L369" si="32">IF(ROUNDDOWN(DATEDIF(I306,J306,"d")/7,0)&gt;$L$12,$L$12*K306,K306*ROUNDDOWN(DATEDIF(I306,J306,"d")/7,0))</f>
        <v>0</v>
      </c>
      <c r="M306" s="234">
        <f t="shared" ref="M306:M369" si="33">L306*$L$6</f>
        <v>0</v>
      </c>
      <c r="N306" s="11">
        <f>IF(Q306="x",0,IF(J306&lt;(INDEX(Lookup!$U$2:$U$10,MATCH($D$47,Lookup!$S$2:$S$10,0))),0,$L$12*K306))</f>
        <v>0</v>
      </c>
      <c r="O306" s="234">
        <f t="shared" ref="O306:O369" si="34">N306*$L$6</f>
        <v>0</v>
      </c>
      <c r="P306" s="10"/>
      <c r="Q306" s="9"/>
      <c r="S306" s="340">
        <f t="shared" si="30"/>
        <v>0</v>
      </c>
      <c r="T306" s="340">
        <f t="shared" si="31"/>
        <v>0</v>
      </c>
    </row>
    <row r="307" spans="2:20" ht="14.4" x14ac:dyDescent="0.3">
      <c r="B307" s="30"/>
      <c r="C307" s="16"/>
      <c r="D307" s="16"/>
      <c r="E307" s="25"/>
      <c r="F307" s="16"/>
      <c r="G307" s="20"/>
      <c r="H307" s="19"/>
      <c r="I307" s="18"/>
      <c r="J307" s="18"/>
      <c r="K307" s="12"/>
      <c r="L307" s="232">
        <f t="shared" si="32"/>
        <v>0</v>
      </c>
      <c r="M307" s="234">
        <f t="shared" si="33"/>
        <v>0</v>
      </c>
      <c r="N307" s="11">
        <f>IF(Q307="x",0,IF(J307&lt;(INDEX(Lookup!$U$2:$U$10,MATCH($D$47,Lookup!$S$2:$S$10,0))),0,$L$12*K307))</f>
        <v>0</v>
      </c>
      <c r="O307" s="234">
        <f t="shared" si="34"/>
        <v>0</v>
      </c>
      <c r="P307" s="10"/>
      <c r="Q307" s="9"/>
      <c r="S307" s="340">
        <f t="shared" ref="S307:S370" si="35">M307*$I$35</f>
        <v>0</v>
      </c>
      <c r="T307" s="340">
        <f t="shared" ref="T307:T370" si="36">O307*$I$44</f>
        <v>0</v>
      </c>
    </row>
    <row r="308" spans="2:20" ht="14.4" x14ac:dyDescent="0.3">
      <c r="B308" s="30"/>
      <c r="C308" s="16"/>
      <c r="D308" s="16"/>
      <c r="E308" s="25"/>
      <c r="F308" s="16"/>
      <c r="G308" s="20"/>
      <c r="H308" s="19"/>
      <c r="I308" s="18"/>
      <c r="J308" s="18"/>
      <c r="K308" s="12"/>
      <c r="L308" s="232">
        <f t="shared" si="32"/>
        <v>0</v>
      </c>
      <c r="M308" s="234">
        <f t="shared" si="33"/>
        <v>0</v>
      </c>
      <c r="N308" s="11">
        <f>IF(Q308="x",0,IF(J308&lt;(INDEX(Lookup!$U$2:$U$10,MATCH($D$47,Lookup!$S$2:$S$10,0))),0,$L$12*K308))</f>
        <v>0</v>
      </c>
      <c r="O308" s="234">
        <f t="shared" si="34"/>
        <v>0</v>
      </c>
      <c r="P308" s="10"/>
      <c r="Q308" s="9"/>
      <c r="S308" s="340">
        <f t="shared" si="35"/>
        <v>0</v>
      </c>
      <c r="T308" s="340">
        <f t="shared" si="36"/>
        <v>0</v>
      </c>
    </row>
    <row r="309" spans="2:20" ht="14.4" x14ac:dyDescent="0.3">
      <c r="B309" s="30"/>
      <c r="C309" s="16"/>
      <c r="D309" s="16"/>
      <c r="E309" s="25"/>
      <c r="F309" s="16"/>
      <c r="G309" s="20"/>
      <c r="H309" s="19"/>
      <c r="I309" s="18"/>
      <c r="J309" s="18"/>
      <c r="K309" s="12"/>
      <c r="L309" s="232">
        <f t="shared" si="32"/>
        <v>0</v>
      </c>
      <c r="M309" s="234">
        <f t="shared" si="33"/>
        <v>0</v>
      </c>
      <c r="N309" s="11">
        <f>IF(Q309="x",0,IF(J309&lt;(INDEX(Lookup!$U$2:$U$10,MATCH($D$47,Lookup!$S$2:$S$10,0))),0,$L$12*K309))</f>
        <v>0</v>
      </c>
      <c r="O309" s="234">
        <f t="shared" si="34"/>
        <v>0</v>
      </c>
      <c r="P309" s="10"/>
      <c r="Q309" s="9"/>
      <c r="S309" s="340">
        <f t="shared" si="35"/>
        <v>0</v>
      </c>
      <c r="T309" s="340">
        <f t="shared" si="36"/>
        <v>0</v>
      </c>
    </row>
    <row r="310" spans="2:20" ht="14.4" x14ac:dyDescent="0.3">
      <c r="B310" s="30"/>
      <c r="C310" s="16"/>
      <c r="D310" s="16"/>
      <c r="E310" s="25"/>
      <c r="F310" s="16"/>
      <c r="G310" s="20"/>
      <c r="H310" s="19"/>
      <c r="I310" s="18"/>
      <c r="J310" s="18"/>
      <c r="K310" s="12"/>
      <c r="L310" s="232">
        <f t="shared" si="32"/>
        <v>0</v>
      </c>
      <c r="M310" s="234">
        <f t="shared" si="33"/>
        <v>0</v>
      </c>
      <c r="N310" s="11">
        <f>IF(Q310="x",0,IF(J310&lt;(INDEX(Lookup!$U$2:$U$10,MATCH($D$47,Lookup!$S$2:$S$10,0))),0,$L$12*K310))</f>
        <v>0</v>
      </c>
      <c r="O310" s="234">
        <f t="shared" si="34"/>
        <v>0</v>
      </c>
      <c r="P310" s="10"/>
      <c r="Q310" s="9"/>
      <c r="S310" s="340">
        <f t="shared" si="35"/>
        <v>0</v>
      </c>
      <c r="T310" s="340">
        <f t="shared" si="36"/>
        <v>0</v>
      </c>
    </row>
    <row r="311" spans="2:20" ht="14.4" x14ac:dyDescent="0.3">
      <c r="B311" s="30"/>
      <c r="C311" s="16"/>
      <c r="D311" s="16"/>
      <c r="E311" s="25"/>
      <c r="F311" s="16"/>
      <c r="G311" s="20"/>
      <c r="H311" s="19"/>
      <c r="I311" s="18"/>
      <c r="J311" s="18"/>
      <c r="K311" s="12"/>
      <c r="L311" s="232">
        <f t="shared" si="32"/>
        <v>0</v>
      </c>
      <c r="M311" s="234">
        <f t="shared" si="33"/>
        <v>0</v>
      </c>
      <c r="N311" s="11">
        <f>IF(Q311="x",0,IF(J311&lt;(INDEX(Lookup!$U$2:$U$10,MATCH($D$47,Lookup!$S$2:$S$10,0))),0,$L$12*K311))</f>
        <v>0</v>
      </c>
      <c r="O311" s="234">
        <f t="shared" si="34"/>
        <v>0</v>
      </c>
      <c r="P311" s="10"/>
      <c r="Q311" s="9"/>
      <c r="S311" s="340">
        <f t="shared" si="35"/>
        <v>0</v>
      </c>
      <c r="T311" s="340">
        <f t="shared" si="36"/>
        <v>0</v>
      </c>
    </row>
    <row r="312" spans="2:20" ht="14.4" x14ac:dyDescent="0.3">
      <c r="B312" s="30"/>
      <c r="C312" s="16"/>
      <c r="D312" s="16"/>
      <c r="E312" s="25"/>
      <c r="F312" s="16"/>
      <c r="G312" s="20"/>
      <c r="H312" s="19"/>
      <c r="I312" s="18"/>
      <c r="J312" s="18"/>
      <c r="K312" s="12"/>
      <c r="L312" s="232">
        <f t="shared" si="32"/>
        <v>0</v>
      </c>
      <c r="M312" s="234">
        <f t="shared" si="33"/>
        <v>0</v>
      </c>
      <c r="N312" s="11">
        <f>IF(Q312="x",0,IF(J312&lt;(INDEX(Lookup!$U$2:$U$10,MATCH($D$47,Lookup!$S$2:$S$10,0))),0,$L$12*K312))</f>
        <v>0</v>
      </c>
      <c r="O312" s="234">
        <f t="shared" si="34"/>
        <v>0</v>
      </c>
      <c r="P312" s="10"/>
      <c r="Q312" s="9"/>
      <c r="S312" s="340">
        <f t="shared" si="35"/>
        <v>0</v>
      </c>
      <c r="T312" s="340">
        <f t="shared" si="36"/>
        <v>0</v>
      </c>
    </row>
    <row r="313" spans="2:20" ht="14.4" x14ac:dyDescent="0.3">
      <c r="B313" s="30"/>
      <c r="C313" s="16"/>
      <c r="D313" s="16"/>
      <c r="E313" s="25"/>
      <c r="F313" s="16"/>
      <c r="G313" s="20"/>
      <c r="H313" s="19"/>
      <c r="I313" s="18"/>
      <c r="J313" s="18"/>
      <c r="K313" s="12"/>
      <c r="L313" s="232">
        <f t="shared" si="32"/>
        <v>0</v>
      </c>
      <c r="M313" s="234">
        <f t="shared" si="33"/>
        <v>0</v>
      </c>
      <c r="N313" s="11">
        <f>IF(Q313="x",0,IF(J313&lt;(INDEX(Lookup!$U$2:$U$10,MATCH($D$47,Lookup!$S$2:$S$10,0))),0,$L$12*K313))</f>
        <v>0</v>
      </c>
      <c r="O313" s="234">
        <f t="shared" si="34"/>
        <v>0</v>
      </c>
      <c r="P313" s="10"/>
      <c r="Q313" s="9"/>
      <c r="S313" s="340">
        <f t="shared" si="35"/>
        <v>0</v>
      </c>
      <c r="T313" s="340">
        <f t="shared" si="36"/>
        <v>0</v>
      </c>
    </row>
    <row r="314" spans="2:20" ht="14.4" x14ac:dyDescent="0.3">
      <c r="B314" s="30"/>
      <c r="C314" s="16"/>
      <c r="D314" s="16"/>
      <c r="E314" s="25"/>
      <c r="F314" s="16"/>
      <c r="G314" s="20"/>
      <c r="H314" s="19"/>
      <c r="I314" s="18"/>
      <c r="J314" s="18"/>
      <c r="K314" s="12"/>
      <c r="L314" s="232">
        <f t="shared" si="32"/>
        <v>0</v>
      </c>
      <c r="M314" s="234">
        <f t="shared" si="33"/>
        <v>0</v>
      </c>
      <c r="N314" s="11">
        <f>IF(Q314="x",0,IF(J314&lt;(INDEX(Lookup!$U$2:$U$10,MATCH($D$47,Lookup!$S$2:$S$10,0))),0,$L$12*K314))</f>
        <v>0</v>
      </c>
      <c r="O314" s="234">
        <f t="shared" si="34"/>
        <v>0</v>
      </c>
      <c r="P314" s="10"/>
      <c r="Q314" s="9"/>
      <c r="S314" s="340">
        <f t="shared" si="35"/>
        <v>0</v>
      </c>
      <c r="T314" s="340">
        <f t="shared" si="36"/>
        <v>0</v>
      </c>
    </row>
    <row r="315" spans="2:20" ht="14.4" x14ac:dyDescent="0.3">
      <c r="B315" s="30"/>
      <c r="C315" s="16"/>
      <c r="D315" s="16"/>
      <c r="E315" s="25"/>
      <c r="F315" s="16"/>
      <c r="G315" s="20"/>
      <c r="H315" s="19"/>
      <c r="I315" s="18"/>
      <c r="J315" s="18"/>
      <c r="K315" s="12"/>
      <c r="L315" s="232">
        <f t="shared" si="32"/>
        <v>0</v>
      </c>
      <c r="M315" s="234">
        <f t="shared" si="33"/>
        <v>0</v>
      </c>
      <c r="N315" s="11">
        <f>IF(Q315="x",0,IF(J315&lt;(INDEX(Lookup!$U$2:$U$10,MATCH($D$47,Lookup!$S$2:$S$10,0))),0,$L$12*K315))</f>
        <v>0</v>
      </c>
      <c r="O315" s="234">
        <f t="shared" si="34"/>
        <v>0</v>
      </c>
      <c r="P315" s="10"/>
      <c r="Q315" s="9"/>
      <c r="S315" s="340">
        <f t="shared" si="35"/>
        <v>0</v>
      </c>
      <c r="T315" s="340">
        <f t="shared" si="36"/>
        <v>0</v>
      </c>
    </row>
    <row r="316" spans="2:20" ht="14.4" x14ac:dyDescent="0.3">
      <c r="B316" s="30"/>
      <c r="C316" s="16"/>
      <c r="D316" s="16"/>
      <c r="E316" s="25"/>
      <c r="F316" s="16"/>
      <c r="G316" s="20"/>
      <c r="H316" s="19"/>
      <c r="I316" s="18"/>
      <c r="J316" s="18"/>
      <c r="K316" s="12"/>
      <c r="L316" s="232">
        <f t="shared" si="32"/>
        <v>0</v>
      </c>
      <c r="M316" s="234">
        <f t="shared" si="33"/>
        <v>0</v>
      </c>
      <c r="N316" s="11">
        <f>IF(Q316="x",0,IF(J316&lt;(INDEX(Lookup!$U$2:$U$10,MATCH($D$47,Lookup!$S$2:$S$10,0))),0,$L$12*K316))</f>
        <v>0</v>
      </c>
      <c r="O316" s="234">
        <f t="shared" si="34"/>
        <v>0</v>
      </c>
      <c r="P316" s="10"/>
      <c r="Q316" s="9"/>
      <c r="S316" s="340">
        <f t="shared" si="35"/>
        <v>0</v>
      </c>
      <c r="T316" s="340">
        <f t="shared" si="36"/>
        <v>0</v>
      </c>
    </row>
    <row r="317" spans="2:20" ht="14.4" x14ac:dyDescent="0.3">
      <c r="B317" s="30"/>
      <c r="C317" s="16"/>
      <c r="D317" s="16"/>
      <c r="E317" s="25"/>
      <c r="F317" s="16"/>
      <c r="G317" s="20"/>
      <c r="H317" s="19"/>
      <c r="I317" s="18"/>
      <c r="J317" s="18"/>
      <c r="K317" s="12"/>
      <c r="L317" s="232">
        <f t="shared" si="32"/>
        <v>0</v>
      </c>
      <c r="M317" s="234">
        <f t="shared" si="33"/>
        <v>0</v>
      </c>
      <c r="N317" s="11">
        <f>IF(Q317="x",0,IF(J317&lt;(INDEX(Lookup!$U$2:$U$10,MATCH($D$47,Lookup!$S$2:$S$10,0))),0,$L$12*K317))</f>
        <v>0</v>
      </c>
      <c r="O317" s="234">
        <f t="shared" si="34"/>
        <v>0</v>
      </c>
      <c r="P317" s="10"/>
      <c r="Q317" s="9"/>
      <c r="S317" s="340">
        <f t="shared" si="35"/>
        <v>0</v>
      </c>
      <c r="T317" s="340">
        <f t="shared" si="36"/>
        <v>0</v>
      </c>
    </row>
    <row r="318" spans="2:20" ht="14.4" x14ac:dyDescent="0.3">
      <c r="B318" s="30"/>
      <c r="C318" s="16"/>
      <c r="D318" s="16"/>
      <c r="E318" s="25"/>
      <c r="F318" s="16"/>
      <c r="G318" s="20"/>
      <c r="H318" s="19"/>
      <c r="I318" s="18"/>
      <c r="J318" s="18"/>
      <c r="K318" s="12"/>
      <c r="L318" s="232">
        <f t="shared" si="32"/>
        <v>0</v>
      </c>
      <c r="M318" s="234">
        <f t="shared" si="33"/>
        <v>0</v>
      </c>
      <c r="N318" s="11">
        <f>IF(Q318="x",0,IF(J318&lt;(INDEX(Lookup!$U$2:$U$10,MATCH($D$47,Lookup!$S$2:$S$10,0))),0,$L$12*K318))</f>
        <v>0</v>
      </c>
      <c r="O318" s="234">
        <f t="shared" si="34"/>
        <v>0</v>
      </c>
      <c r="P318" s="10"/>
      <c r="Q318" s="9"/>
      <c r="S318" s="340">
        <f t="shared" si="35"/>
        <v>0</v>
      </c>
      <c r="T318" s="340">
        <f t="shared" si="36"/>
        <v>0</v>
      </c>
    </row>
    <row r="319" spans="2:20" ht="14.4" x14ac:dyDescent="0.3">
      <c r="B319" s="30"/>
      <c r="C319" s="16"/>
      <c r="D319" s="16"/>
      <c r="E319" s="25"/>
      <c r="F319" s="16"/>
      <c r="G319" s="20"/>
      <c r="H319" s="19"/>
      <c r="I319" s="18"/>
      <c r="J319" s="18"/>
      <c r="K319" s="12"/>
      <c r="L319" s="232">
        <f t="shared" si="32"/>
        <v>0</v>
      </c>
      <c r="M319" s="234">
        <f t="shared" si="33"/>
        <v>0</v>
      </c>
      <c r="N319" s="11">
        <f>IF(Q319="x",0,IF(J319&lt;(INDEX(Lookup!$U$2:$U$10,MATCH($D$47,Lookup!$S$2:$S$10,0))),0,$L$12*K319))</f>
        <v>0</v>
      </c>
      <c r="O319" s="234">
        <f t="shared" si="34"/>
        <v>0</v>
      </c>
      <c r="P319" s="10"/>
      <c r="Q319" s="9"/>
      <c r="S319" s="340">
        <f t="shared" si="35"/>
        <v>0</v>
      </c>
      <c r="T319" s="340">
        <f t="shared" si="36"/>
        <v>0</v>
      </c>
    </row>
    <row r="320" spans="2:20" ht="14.4" x14ac:dyDescent="0.3">
      <c r="B320" s="30"/>
      <c r="C320" s="16"/>
      <c r="D320" s="16"/>
      <c r="E320" s="25"/>
      <c r="F320" s="16"/>
      <c r="G320" s="20"/>
      <c r="H320" s="19"/>
      <c r="I320" s="18"/>
      <c r="J320" s="18"/>
      <c r="K320" s="12"/>
      <c r="L320" s="232">
        <f t="shared" si="32"/>
        <v>0</v>
      </c>
      <c r="M320" s="234">
        <f t="shared" si="33"/>
        <v>0</v>
      </c>
      <c r="N320" s="11">
        <f>IF(Q320="x",0,IF(J320&lt;(INDEX(Lookup!$U$2:$U$10,MATCH($D$47,Lookup!$S$2:$S$10,0))),0,$L$12*K320))</f>
        <v>0</v>
      </c>
      <c r="O320" s="234">
        <f t="shared" si="34"/>
        <v>0</v>
      </c>
      <c r="P320" s="10"/>
      <c r="Q320" s="9"/>
      <c r="S320" s="340">
        <f t="shared" si="35"/>
        <v>0</v>
      </c>
      <c r="T320" s="340">
        <f t="shared" si="36"/>
        <v>0</v>
      </c>
    </row>
    <row r="321" spans="2:20" ht="14.4" x14ac:dyDescent="0.3">
      <c r="B321" s="30"/>
      <c r="C321" s="16"/>
      <c r="D321" s="16"/>
      <c r="E321" s="25"/>
      <c r="F321" s="16"/>
      <c r="G321" s="20"/>
      <c r="H321" s="19"/>
      <c r="I321" s="18"/>
      <c r="J321" s="18"/>
      <c r="K321" s="12"/>
      <c r="L321" s="232">
        <f t="shared" si="32"/>
        <v>0</v>
      </c>
      <c r="M321" s="234">
        <f t="shared" si="33"/>
        <v>0</v>
      </c>
      <c r="N321" s="11">
        <f>IF(Q321="x",0,IF(J321&lt;(INDEX(Lookup!$U$2:$U$10,MATCH($D$47,Lookup!$S$2:$S$10,0))),0,$L$12*K321))</f>
        <v>0</v>
      </c>
      <c r="O321" s="234">
        <f t="shared" si="34"/>
        <v>0</v>
      </c>
      <c r="P321" s="10"/>
      <c r="Q321" s="9"/>
      <c r="S321" s="340">
        <f t="shared" si="35"/>
        <v>0</v>
      </c>
      <c r="T321" s="340">
        <f t="shared" si="36"/>
        <v>0</v>
      </c>
    </row>
    <row r="322" spans="2:20" ht="14.4" x14ac:dyDescent="0.3">
      <c r="B322" s="30"/>
      <c r="C322" s="16"/>
      <c r="D322" s="16"/>
      <c r="E322" s="25"/>
      <c r="F322" s="16"/>
      <c r="G322" s="20"/>
      <c r="H322" s="19"/>
      <c r="I322" s="18"/>
      <c r="J322" s="18"/>
      <c r="K322" s="12"/>
      <c r="L322" s="232">
        <f t="shared" si="32"/>
        <v>0</v>
      </c>
      <c r="M322" s="234">
        <f t="shared" si="33"/>
        <v>0</v>
      </c>
      <c r="N322" s="11">
        <f>IF(Q322="x",0,IF(J322&lt;(INDEX(Lookup!$U$2:$U$10,MATCH($D$47,Lookup!$S$2:$S$10,0))),0,$L$12*K322))</f>
        <v>0</v>
      </c>
      <c r="O322" s="234">
        <f t="shared" si="34"/>
        <v>0</v>
      </c>
      <c r="P322" s="10"/>
      <c r="Q322" s="9"/>
      <c r="S322" s="340">
        <f t="shared" si="35"/>
        <v>0</v>
      </c>
      <c r="T322" s="340">
        <f t="shared" si="36"/>
        <v>0</v>
      </c>
    </row>
    <row r="323" spans="2:20" ht="14.4" x14ac:dyDescent="0.3">
      <c r="B323" s="30"/>
      <c r="C323" s="16"/>
      <c r="D323" s="16"/>
      <c r="E323" s="25"/>
      <c r="F323" s="16"/>
      <c r="G323" s="20"/>
      <c r="H323" s="19"/>
      <c r="I323" s="18"/>
      <c r="J323" s="18"/>
      <c r="K323" s="12"/>
      <c r="L323" s="232">
        <f t="shared" si="32"/>
        <v>0</v>
      </c>
      <c r="M323" s="234">
        <f t="shared" si="33"/>
        <v>0</v>
      </c>
      <c r="N323" s="11">
        <f>IF(Q323="x",0,IF(J323&lt;(INDEX(Lookup!$U$2:$U$10,MATCH($D$47,Lookup!$S$2:$S$10,0))),0,$L$12*K323))</f>
        <v>0</v>
      </c>
      <c r="O323" s="234">
        <f t="shared" si="34"/>
        <v>0</v>
      </c>
      <c r="P323" s="10"/>
      <c r="Q323" s="9"/>
      <c r="S323" s="340">
        <f t="shared" si="35"/>
        <v>0</v>
      </c>
      <c r="T323" s="340">
        <f t="shared" si="36"/>
        <v>0</v>
      </c>
    </row>
    <row r="324" spans="2:20" ht="14.4" x14ac:dyDescent="0.3">
      <c r="B324" s="30"/>
      <c r="C324" s="16"/>
      <c r="D324" s="16"/>
      <c r="E324" s="25"/>
      <c r="F324" s="16"/>
      <c r="G324" s="20"/>
      <c r="H324" s="19"/>
      <c r="I324" s="18"/>
      <c r="J324" s="18"/>
      <c r="K324" s="12"/>
      <c r="L324" s="232">
        <f t="shared" si="32"/>
        <v>0</v>
      </c>
      <c r="M324" s="234">
        <f t="shared" si="33"/>
        <v>0</v>
      </c>
      <c r="N324" s="11">
        <f>IF(Q324="x",0,IF(J324&lt;(INDEX(Lookup!$U$2:$U$10,MATCH($D$47,Lookup!$S$2:$S$10,0))),0,$L$12*K324))</f>
        <v>0</v>
      </c>
      <c r="O324" s="234">
        <f t="shared" si="34"/>
        <v>0</v>
      </c>
      <c r="P324" s="10"/>
      <c r="Q324" s="9"/>
      <c r="S324" s="340">
        <f t="shared" si="35"/>
        <v>0</v>
      </c>
      <c r="T324" s="340">
        <f t="shared" si="36"/>
        <v>0</v>
      </c>
    </row>
    <row r="325" spans="2:20" ht="14.4" x14ac:dyDescent="0.3">
      <c r="B325" s="30"/>
      <c r="C325" s="16"/>
      <c r="D325" s="16"/>
      <c r="E325" s="25"/>
      <c r="F325" s="16"/>
      <c r="G325" s="20"/>
      <c r="H325" s="19"/>
      <c r="I325" s="18"/>
      <c r="J325" s="18"/>
      <c r="K325" s="12"/>
      <c r="L325" s="232">
        <f t="shared" si="32"/>
        <v>0</v>
      </c>
      <c r="M325" s="234">
        <f t="shared" si="33"/>
        <v>0</v>
      </c>
      <c r="N325" s="11">
        <f>IF(Q325="x",0,IF(J325&lt;(INDEX(Lookup!$U$2:$U$10,MATCH($D$47,Lookup!$S$2:$S$10,0))),0,$L$12*K325))</f>
        <v>0</v>
      </c>
      <c r="O325" s="234">
        <f t="shared" si="34"/>
        <v>0</v>
      </c>
      <c r="P325" s="10"/>
      <c r="Q325" s="9"/>
      <c r="S325" s="340">
        <f t="shared" si="35"/>
        <v>0</v>
      </c>
      <c r="T325" s="340">
        <f t="shared" si="36"/>
        <v>0</v>
      </c>
    </row>
    <row r="326" spans="2:20" ht="14.4" x14ac:dyDescent="0.3">
      <c r="B326" s="30"/>
      <c r="C326" s="16"/>
      <c r="D326" s="16"/>
      <c r="E326" s="25"/>
      <c r="F326" s="16"/>
      <c r="G326" s="20"/>
      <c r="H326" s="19"/>
      <c r="I326" s="18"/>
      <c r="J326" s="18"/>
      <c r="K326" s="12"/>
      <c r="L326" s="232">
        <f t="shared" si="32"/>
        <v>0</v>
      </c>
      <c r="M326" s="234">
        <f t="shared" si="33"/>
        <v>0</v>
      </c>
      <c r="N326" s="11">
        <f>IF(Q326="x",0,IF(J326&lt;(INDEX(Lookup!$U$2:$U$10,MATCH($D$47,Lookup!$S$2:$S$10,0))),0,$L$12*K326))</f>
        <v>0</v>
      </c>
      <c r="O326" s="234">
        <f t="shared" si="34"/>
        <v>0</v>
      </c>
      <c r="P326" s="10"/>
      <c r="Q326" s="9"/>
      <c r="S326" s="340">
        <f t="shared" si="35"/>
        <v>0</v>
      </c>
      <c r="T326" s="340">
        <f t="shared" si="36"/>
        <v>0</v>
      </c>
    </row>
    <row r="327" spans="2:20" ht="14.4" x14ac:dyDescent="0.3">
      <c r="B327" s="30"/>
      <c r="C327" s="16"/>
      <c r="D327" s="16"/>
      <c r="E327" s="25"/>
      <c r="F327" s="16"/>
      <c r="G327" s="20"/>
      <c r="H327" s="19"/>
      <c r="I327" s="18"/>
      <c r="J327" s="18"/>
      <c r="K327" s="12"/>
      <c r="L327" s="232">
        <f t="shared" si="32"/>
        <v>0</v>
      </c>
      <c r="M327" s="234">
        <f t="shared" si="33"/>
        <v>0</v>
      </c>
      <c r="N327" s="11">
        <f>IF(Q327="x",0,IF(J327&lt;(INDEX(Lookup!$U$2:$U$10,MATCH($D$47,Lookup!$S$2:$S$10,0))),0,$L$12*K327))</f>
        <v>0</v>
      </c>
      <c r="O327" s="234">
        <f t="shared" si="34"/>
        <v>0</v>
      </c>
      <c r="P327" s="10"/>
      <c r="Q327" s="9"/>
      <c r="S327" s="340">
        <f t="shared" si="35"/>
        <v>0</v>
      </c>
      <c r="T327" s="340">
        <f t="shared" si="36"/>
        <v>0</v>
      </c>
    </row>
    <row r="328" spans="2:20" ht="14.4" x14ac:dyDescent="0.3">
      <c r="B328" s="30"/>
      <c r="C328" s="16"/>
      <c r="D328" s="16"/>
      <c r="E328" s="25"/>
      <c r="F328" s="16"/>
      <c r="G328" s="20"/>
      <c r="H328" s="19"/>
      <c r="I328" s="18"/>
      <c r="J328" s="18"/>
      <c r="K328" s="12"/>
      <c r="L328" s="232">
        <f t="shared" si="32"/>
        <v>0</v>
      </c>
      <c r="M328" s="234">
        <f t="shared" si="33"/>
        <v>0</v>
      </c>
      <c r="N328" s="11">
        <f>IF(Q328="x",0,IF(J328&lt;(INDEX(Lookup!$U$2:$U$10,MATCH($D$47,Lookup!$S$2:$S$10,0))),0,$L$12*K328))</f>
        <v>0</v>
      </c>
      <c r="O328" s="234">
        <f t="shared" si="34"/>
        <v>0</v>
      </c>
      <c r="P328" s="10"/>
      <c r="Q328" s="9"/>
      <c r="S328" s="340">
        <f t="shared" si="35"/>
        <v>0</v>
      </c>
      <c r="T328" s="340">
        <f t="shared" si="36"/>
        <v>0</v>
      </c>
    </row>
    <row r="329" spans="2:20" ht="14.4" x14ac:dyDescent="0.3">
      <c r="B329" s="30"/>
      <c r="C329" s="16"/>
      <c r="D329" s="16"/>
      <c r="E329" s="25"/>
      <c r="F329" s="16"/>
      <c r="G329" s="20"/>
      <c r="H329" s="19"/>
      <c r="I329" s="18"/>
      <c r="J329" s="18"/>
      <c r="K329" s="12"/>
      <c r="L329" s="232">
        <f t="shared" si="32"/>
        <v>0</v>
      </c>
      <c r="M329" s="234">
        <f t="shared" si="33"/>
        <v>0</v>
      </c>
      <c r="N329" s="11">
        <f>IF(Q329="x",0,IF(J329&lt;(INDEX(Lookup!$U$2:$U$10,MATCH($D$47,Lookup!$S$2:$S$10,0))),0,$L$12*K329))</f>
        <v>0</v>
      </c>
      <c r="O329" s="234">
        <f t="shared" si="34"/>
        <v>0</v>
      </c>
      <c r="P329" s="10"/>
      <c r="Q329" s="9"/>
      <c r="S329" s="340">
        <f t="shared" si="35"/>
        <v>0</v>
      </c>
      <c r="T329" s="340">
        <f t="shared" si="36"/>
        <v>0</v>
      </c>
    </row>
    <row r="330" spans="2:20" ht="14.4" x14ac:dyDescent="0.3">
      <c r="B330" s="30"/>
      <c r="C330" s="16"/>
      <c r="D330" s="16"/>
      <c r="E330" s="25"/>
      <c r="F330" s="16"/>
      <c r="G330" s="20"/>
      <c r="H330" s="19"/>
      <c r="I330" s="18"/>
      <c r="J330" s="18"/>
      <c r="K330" s="12"/>
      <c r="L330" s="232">
        <f t="shared" si="32"/>
        <v>0</v>
      </c>
      <c r="M330" s="234">
        <f t="shared" si="33"/>
        <v>0</v>
      </c>
      <c r="N330" s="11">
        <f>IF(Q330="x",0,IF(J330&lt;(INDEX(Lookup!$U$2:$U$10,MATCH($D$47,Lookup!$S$2:$S$10,0))),0,$L$12*K330))</f>
        <v>0</v>
      </c>
      <c r="O330" s="234">
        <f t="shared" si="34"/>
        <v>0</v>
      </c>
      <c r="P330" s="10"/>
      <c r="Q330" s="9"/>
      <c r="S330" s="340">
        <f t="shared" si="35"/>
        <v>0</v>
      </c>
      <c r="T330" s="340">
        <f t="shared" si="36"/>
        <v>0</v>
      </c>
    </row>
    <row r="331" spans="2:20" ht="14.4" x14ac:dyDescent="0.3">
      <c r="B331" s="30"/>
      <c r="C331" s="16"/>
      <c r="D331" s="16"/>
      <c r="E331" s="25"/>
      <c r="F331" s="16"/>
      <c r="G331" s="20"/>
      <c r="H331" s="19"/>
      <c r="I331" s="18"/>
      <c r="J331" s="18"/>
      <c r="K331" s="12"/>
      <c r="L331" s="232">
        <f t="shared" si="32"/>
        <v>0</v>
      </c>
      <c r="M331" s="234">
        <f t="shared" si="33"/>
        <v>0</v>
      </c>
      <c r="N331" s="11">
        <f>IF(Q331="x",0,IF(J331&lt;(INDEX(Lookup!$U$2:$U$10,MATCH($D$47,Lookup!$S$2:$S$10,0))),0,$L$12*K331))</f>
        <v>0</v>
      </c>
      <c r="O331" s="234">
        <f t="shared" si="34"/>
        <v>0</v>
      </c>
      <c r="P331" s="10"/>
      <c r="Q331" s="9"/>
      <c r="S331" s="340">
        <f t="shared" si="35"/>
        <v>0</v>
      </c>
      <c r="T331" s="340">
        <f t="shared" si="36"/>
        <v>0</v>
      </c>
    </row>
    <row r="332" spans="2:20" ht="14.4" x14ac:dyDescent="0.3">
      <c r="B332" s="30"/>
      <c r="C332" s="16"/>
      <c r="D332" s="16"/>
      <c r="E332" s="25"/>
      <c r="F332" s="16"/>
      <c r="G332" s="20"/>
      <c r="H332" s="19"/>
      <c r="I332" s="18"/>
      <c r="J332" s="18"/>
      <c r="K332" s="12"/>
      <c r="L332" s="232">
        <f t="shared" si="32"/>
        <v>0</v>
      </c>
      <c r="M332" s="234">
        <f t="shared" si="33"/>
        <v>0</v>
      </c>
      <c r="N332" s="11">
        <f>IF(Q332="x",0,IF(J332&lt;(INDEX(Lookup!$U$2:$U$10,MATCH($D$47,Lookup!$S$2:$S$10,0))),0,$L$12*K332))</f>
        <v>0</v>
      </c>
      <c r="O332" s="234">
        <f t="shared" si="34"/>
        <v>0</v>
      </c>
      <c r="P332" s="10"/>
      <c r="Q332" s="9"/>
      <c r="S332" s="340">
        <f t="shared" si="35"/>
        <v>0</v>
      </c>
      <c r="T332" s="340">
        <f t="shared" si="36"/>
        <v>0</v>
      </c>
    </row>
    <row r="333" spans="2:20" ht="14.4" x14ac:dyDescent="0.3">
      <c r="B333" s="30"/>
      <c r="C333" s="16"/>
      <c r="D333" s="16"/>
      <c r="E333" s="25"/>
      <c r="F333" s="16"/>
      <c r="G333" s="20"/>
      <c r="H333" s="19"/>
      <c r="I333" s="18"/>
      <c r="J333" s="18"/>
      <c r="K333" s="12"/>
      <c r="L333" s="232">
        <f t="shared" si="32"/>
        <v>0</v>
      </c>
      <c r="M333" s="234">
        <f t="shared" si="33"/>
        <v>0</v>
      </c>
      <c r="N333" s="11">
        <f>IF(Q333="x",0,IF(J333&lt;(INDEX(Lookup!$U$2:$U$10,MATCH($D$47,Lookup!$S$2:$S$10,0))),0,$L$12*K333))</f>
        <v>0</v>
      </c>
      <c r="O333" s="234">
        <f t="shared" si="34"/>
        <v>0</v>
      </c>
      <c r="P333" s="10"/>
      <c r="Q333" s="9"/>
      <c r="S333" s="340">
        <f t="shared" si="35"/>
        <v>0</v>
      </c>
      <c r="T333" s="340">
        <f t="shared" si="36"/>
        <v>0</v>
      </c>
    </row>
    <row r="334" spans="2:20" ht="14.4" x14ac:dyDescent="0.3">
      <c r="B334" s="30"/>
      <c r="C334" s="16"/>
      <c r="D334" s="16"/>
      <c r="E334" s="25"/>
      <c r="F334" s="16"/>
      <c r="G334" s="20"/>
      <c r="H334" s="19"/>
      <c r="I334" s="18"/>
      <c r="J334" s="18"/>
      <c r="K334" s="12"/>
      <c r="L334" s="232">
        <f t="shared" si="32"/>
        <v>0</v>
      </c>
      <c r="M334" s="234">
        <f t="shared" si="33"/>
        <v>0</v>
      </c>
      <c r="N334" s="11">
        <f>IF(Q334="x",0,IF(J334&lt;(INDEX(Lookup!$U$2:$U$10,MATCH($D$47,Lookup!$S$2:$S$10,0))),0,$L$12*K334))</f>
        <v>0</v>
      </c>
      <c r="O334" s="234">
        <f t="shared" si="34"/>
        <v>0</v>
      </c>
      <c r="P334" s="10"/>
      <c r="Q334" s="9"/>
      <c r="S334" s="340">
        <f t="shared" si="35"/>
        <v>0</v>
      </c>
      <c r="T334" s="340">
        <f t="shared" si="36"/>
        <v>0</v>
      </c>
    </row>
    <row r="335" spans="2:20" ht="14.4" x14ac:dyDescent="0.3">
      <c r="B335" s="30"/>
      <c r="C335" s="16"/>
      <c r="D335" s="16"/>
      <c r="E335" s="25"/>
      <c r="F335" s="16"/>
      <c r="G335" s="20"/>
      <c r="H335" s="19"/>
      <c r="I335" s="18"/>
      <c r="J335" s="18"/>
      <c r="K335" s="12"/>
      <c r="L335" s="232">
        <f t="shared" si="32"/>
        <v>0</v>
      </c>
      <c r="M335" s="234">
        <f t="shared" si="33"/>
        <v>0</v>
      </c>
      <c r="N335" s="11">
        <f>IF(Q335="x",0,IF(J335&lt;(INDEX(Lookup!$U$2:$U$10,MATCH($D$47,Lookup!$S$2:$S$10,0))),0,$L$12*K335))</f>
        <v>0</v>
      </c>
      <c r="O335" s="234">
        <f t="shared" si="34"/>
        <v>0</v>
      </c>
      <c r="P335" s="10"/>
      <c r="Q335" s="9"/>
      <c r="S335" s="340">
        <f t="shared" si="35"/>
        <v>0</v>
      </c>
      <c r="T335" s="340">
        <f t="shared" si="36"/>
        <v>0</v>
      </c>
    </row>
    <row r="336" spans="2:20" ht="14.4" x14ac:dyDescent="0.3">
      <c r="B336" s="30"/>
      <c r="C336" s="16"/>
      <c r="D336" s="16"/>
      <c r="E336" s="25"/>
      <c r="F336" s="16"/>
      <c r="G336" s="20"/>
      <c r="H336" s="19"/>
      <c r="I336" s="18"/>
      <c r="J336" s="18"/>
      <c r="K336" s="12"/>
      <c r="L336" s="232">
        <f t="shared" si="32"/>
        <v>0</v>
      </c>
      <c r="M336" s="234">
        <f t="shared" si="33"/>
        <v>0</v>
      </c>
      <c r="N336" s="11">
        <f>IF(Q336="x",0,IF(J336&lt;(INDEX(Lookup!$U$2:$U$10,MATCH($D$47,Lookup!$S$2:$S$10,0))),0,$L$12*K336))</f>
        <v>0</v>
      </c>
      <c r="O336" s="234">
        <f t="shared" si="34"/>
        <v>0</v>
      </c>
      <c r="P336" s="10"/>
      <c r="Q336" s="9"/>
      <c r="S336" s="340">
        <f t="shared" si="35"/>
        <v>0</v>
      </c>
      <c r="T336" s="340">
        <f t="shared" si="36"/>
        <v>0</v>
      </c>
    </row>
    <row r="337" spans="2:20" ht="14.4" x14ac:dyDescent="0.3">
      <c r="B337" s="30"/>
      <c r="C337" s="16"/>
      <c r="D337" s="16"/>
      <c r="E337" s="25"/>
      <c r="F337" s="16"/>
      <c r="G337" s="20"/>
      <c r="H337" s="19"/>
      <c r="I337" s="18"/>
      <c r="J337" s="18"/>
      <c r="K337" s="12"/>
      <c r="L337" s="232">
        <f t="shared" si="32"/>
        <v>0</v>
      </c>
      <c r="M337" s="234">
        <f t="shared" si="33"/>
        <v>0</v>
      </c>
      <c r="N337" s="11">
        <f>IF(Q337="x",0,IF(J337&lt;(INDEX(Lookup!$U$2:$U$10,MATCH($D$47,Lookup!$S$2:$S$10,0))),0,$L$12*K337))</f>
        <v>0</v>
      </c>
      <c r="O337" s="234">
        <f t="shared" si="34"/>
        <v>0</v>
      </c>
      <c r="P337" s="10"/>
      <c r="Q337" s="9"/>
      <c r="S337" s="340">
        <f t="shared" si="35"/>
        <v>0</v>
      </c>
      <c r="T337" s="340">
        <f t="shared" si="36"/>
        <v>0</v>
      </c>
    </row>
    <row r="338" spans="2:20" ht="14.4" x14ac:dyDescent="0.3">
      <c r="B338" s="30"/>
      <c r="C338" s="16"/>
      <c r="D338" s="16"/>
      <c r="E338" s="25"/>
      <c r="F338" s="16"/>
      <c r="G338" s="20"/>
      <c r="H338" s="19"/>
      <c r="I338" s="18"/>
      <c r="J338" s="18"/>
      <c r="K338" s="12"/>
      <c r="L338" s="232">
        <f t="shared" si="32"/>
        <v>0</v>
      </c>
      <c r="M338" s="234">
        <f t="shared" si="33"/>
        <v>0</v>
      </c>
      <c r="N338" s="11">
        <f>IF(Q338="x",0,IF(J338&lt;(INDEX(Lookup!$U$2:$U$10,MATCH($D$47,Lookup!$S$2:$S$10,0))),0,$L$12*K338))</f>
        <v>0</v>
      </c>
      <c r="O338" s="234">
        <f t="shared" si="34"/>
        <v>0</v>
      </c>
      <c r="P338" s="10"/>
      <c r="Q338" s="9"/>
      <c r="S338" s="340">
        <f t="shared" si="35"/>
        <v>0</v>
      </c>
      <c r="T338" s="340">
        <f t="shared" si="36"/>
        <v>0</v>
      </c>
    </row>
    <row r="339" spans="2:20" ht="14.4" x14ac:dyDescent="0.3">
      <c r="B339" s="30"/>
      <c r="C339" s="16"/>
      <c r="D339" s="16"/>
      <c r="E339" s="25"/>
      <c r="F339" s="16"/>
      <c r="G339" s="20"/>
      <c r="H339" s="19"/>
      <c r="I339" s="18"/>
      <c r="J339" s="18"/>
      <c r="K339" s="12"/>
      <c r="L339" s="232">
        <f t="shared" si="32"/>
        <v>0</v>
      </c>
      <c r="M339" s="234">
        <f t="shared" si="33"/>
        <v>0</v>
      </c>
      <c r="N339" s="11">
        <f>IF(Q339="x",0,IF(J339&lt;(INDEX(Lookup!$U$2:$U$10,MATCH($D$47,Lookup!$S$2:$S$10,0))),0,$L$12*K339))</f>
        <v>0</v>
      </c>
      <c r="O339" s="234">
        <f t="shared" si="34"/>
        <v>0</v>
      </c>
      <c r="P339" s="10"/>
      <c r="Q339" s="9"/>
      <c r="S339" s="340">
        <f t="shared" si="35"/>
        <v>0</v>
      </c>
      <c r="T339" s="340">
        <f t="shared" si="36"/>
        <v>0</v>
      </c>
    </row>
    <row r="340" spans="2:20" ht="14.4" x14ac:dyDescent="0.3">
      <c r="B340" s="30"/>
      <c r="C340" s="16"/>
      <c r="D340" s="16"/>
      <c r="E340" s="25"/>
      <c r="F340" s="16"/>
      <c r="G340" s="20"/>
      <c r="H340" s="19"/>
      <c r="I340" s="18"/>
      <c r="J340" s="18"/>
      <c r="K340" s="12"/>
      <c r="L340" s="232">
        <f t="shared" si="32"/>
        <v>0</v>
      </c>
      <c r="M340" s="234">
        <f t="shared" si="33"/>
        <v>0</v>
      </c>
      <c r="N340" s="11">
        <f>IF(Q340="x",0,IF(J340&lt;(INDEX(Lookup!$U$2:$U$10,MATCH($D$47,Lookup!$S$2:$S$10,0))),0,$L$12*K340))</f>
        <v>0</v>
      </c>
      <c r="O340" s="234">
        <f t="shared" si="34"/>
        <v>0</v>
      </c>
      <c r="P340" s="10"/>
      <c r="Q340" s="9"/>
      <c r="S340" s="340">
        <f t="shared" si="35"/>
        <v>0</v>
      </c>
      <c r="T340" s="340">
        <f t="shared" si="36"/>
        <v>0</v>
      </c>
    </row>
    <row r="341" spans="2:20" ht="14.4" x14ac:dyDescent="0.3">
      <c r="B341" s="30"/>
      <c r="C341" s="16"/>
      <c r="D341" s="16"/>
      <c r="E341" s="25"/>
      <c r="F341" s="16"/>
      <c r="G341" s="20"/>
      <c r="H341" s="19"/>
      <c r="I341" s="18"/>
      <c r="J341" s="18"/>
      <c r="K341" s="12"/>
      <c r="L341" s="232">
        <f t="shared" si="32"/>
        <v>0</v>
      </c>
      <c r="M341" s="234">
        <f t="shared" si="33"/>
        <v>0</v>
      </c>
      <c r="N341" s="11">
        <f>IF(Q341="x",0,IF(J341&lt;(INDEX(Lookup!$U$2:$U$10,MATCH($D$47,Lookup!$S$2:$S$10,0))),0,$L$12*K341))</f>
        <v>0</v>
      </c>
      <c r="O341" s="234">
        <f t="shared" si="34"/>
        <v>0</v>
      </c>
      <c r="P341" s="10"/>
      <c r="Q341" s="9"/>
      <c r="S341" s="340">
        <f t="shared" si="35"/>
        <v>0</v>
      </c>
      <c r="T341" s="340">
        <f t="shared" si="36"/>
        <v>0</v>
      </c>
    </row>
    <row r="342" spans="2:20" ht="14.4" x14ac:dyDescent="0.3">
      <c r="B342" s="30"/>
      <c r="C342" s="16"/>
      <c r="D342" s="16"/>
      <c r="E342" s="25"/>
      <c r="F342" s="16"/>
      <c r="G342" s="20"/>
      <c r="H342" s="19"/>
      <c r="I342" s="18"/>
      <c r="J342" s="18"/>
      <c r="K342" s="12"/>
      <c r="L342" s="232">
        <f t="shared" si="32"/>
        <v>0</v>
      </c>
      <c r="M342" s="234">
        <f t="shared" si="33"/>
        <v>0</v>
      </c>
      <c r="N342" s="11">
        <f>IF(Q342="x",0,IF(J342&lt;(INDEX(Lookup!$U$2:$U$10,MATCH($D$47,Lookup!$S$2:$S$10,0))),0,$L$12*K342))</f>
        <v>0</v>
      </c>
      <c r="O342" s="234">
        <f t="shared" si="34"/>
        <v>0</v>
      </c>
      <c r="P342" s="10"/>
      <c r="Q342" s="9"/>
      <c r="S342" s="340">
        <f t="shared" si="35"/>
        <v>0</v>
      </c>
      <c r="T342" s="340">
        <f t="shared" si="36"/>
        <v>0</v>
      </c>
    </row>
    <row r="343" spans="2:20" ht="14.4" x14ac:dyDescent="0.3">
      <c r="B343" s="30"/>
      <c r="C343" s="16"/>
      <c r="D343" s="16"/>
      <c r="E343" s="25"/>
      <c r="F343" s="16"/>
      <c r="G343" s="20"/>
      <c r="H343" s="19"/>
      <c r="I343" s="18"/>
      <c r="J343" s="18"/>
      <c r="K343" s="12"/>
      <c r="L343" s="232">
        <f t="shared" si="32"/>
        <v>0</v>
      </c>
      <c r="M343" s="234">
        <f t="shared" si="33"/>
        <v>0</v>
      </c>
      <c r="N343" s="11">
        <f>IF(Q343="x",0,IF(J343&lt;(INDEX(Lookup!$U$2:$U$10,MATCH($D$47,Lookup!$S$2:$S$10,0))),0,$L$12*K343))</f>
        <v>0</v>
      </c>
      <c r="O343" s="234">
        <f t="shared" si="34"/>
        <v>0</v>
      </c>
      <c r="P343" s="10"/>
      <c r="Q343" s="9"/>
      <c r="S343" s="340">
        <f t="shared" si="35"/>
        <v>0</v>
      </c>
      <c r="T343" s="340">
        <f t="shared" si="36"/>
        <v>0</v>
      </c>
    </row>
    <row r="344" spans="2:20" ht="14.4" x14ac:dyDescent="0.3">
      <c r="B344" s="30"/>
      <c r="C344" s="16"/>
      <c r="D344" s="16"/>
      <c r="E344" s="25"/>
      <c r="F344" s="16"/>
      <c r="G344" s="20"/>
      <c r="H344" s="19"/>
      <c r="I344" s="18"/>
      <c r="J344" s="18"/>
      <c r="K344" s="12"/>
      <c r="L344" s="232">
        <f t="shared" si="32"/>
        <v>0</v>
      </c>
      <c r="M344" s="234">
        <f t="shared" si="33"/>
        <v>0</v>
      </c>
      <c r="N344" s="11">
        <f>IF(Q344="x",0,IF(J344&lt;(INDEX(Lookup!$U$2:$U$10,MATCH($D$47,Lookup!$S$2:$S$10,0))),0,$L$12*K344))</f>
        <v>0</v>
      </c>
      <c r="O344" s="234">
        <f t="shared" si="34"/>
        <v>0</v>
      </c>
      <c r="P344" s="10"/>
      <c r="Q344" s="9"/>
      <c r="S344" s="340">
        <f t="shared" si="35"/>
        <v>0</v>
      </c>
      <c r="T344" s="340">
        <f t="shared" si="36"/>
        <v>0</v>
      </c>
    </row>
    <row r="345" spans="2:20" ht="14.4" x14ac:dyDescent="0.3">
      <c r="B345" s="30"/>
      <c r="C345" s="16"/>
      <c r="D345" s="16"/>
      <c r="E345" s="25"/>
      <c r="F345" s="16"/>
      <c r="G345" s="20"/>
      <c r="H345" s="19"/>
      <c r="I345" s="18"/>
      <c r="J345" s="18"/>
      <c r="K345" s="12"/>
      <c r="L345" s="232">
        <f t="shared" si="32"/>
        <v>0</v>
      </c>
      <c r="M345" s="234">
        <f t="shared" si="33"/>
        <v>0</v>
      </c>
      <c r="N345" s="11">
        <f>IF(Q345="x",0,IF(J345&lt;(INDEX(Lookup!$U$2:$U$10,MATCH($D$47,Lookup!$S$2:$S$10,0))),0,$L$12*K345))</f>
        <v>0</v>
      </c>
      <c r="O345" s="234">
        <f t="shared" si="34"/>
        <v>0</v>
      </c>
      <c r="P345" s="10"/>
      <c r="Q345" s="9"/>
      <c r="S345" s="340">
        <f t="shared" si="35"/>
        <v>0</v>
      </c>
      <c r="T345" s="340">
        <f t="shared" si="36"/>
        <v>0</v>
      </c>
    </row>
    <row r="346" spans="2:20" ht="14.4" x14ac:dyDescent="0.3">
      <c r="B346" s="30"/>
      <c r="C346" s="16"/>
      <c r="D346" s="16"/>
      <c r="E346" s="25"/>
      <c r="F346" s="16"/>
      <c r="G346" s="20"/>
      <c r="H346" s="19"/>
      <c r="I346" s="18"/>
      <c r="J346" s="18"/>
      <c r="K346" s="12"/>
      <c r="L346" s="232">
        <f t="shared" si="32"/>
        <v>0</v>
      </c>
      <c r="M346" s="234">
        <f t="shared" si="33"/>
        <v>0</v>
      </c>
      <c r="N346" s="11">
        <f>IF(Q346="x",0,IF(J346&lt;(INDEX(Lookup!$U$2:$U$10,MATCH($D$47,Lookup!$S$2:$S$10,0))),0,$L$12*K346))</f>
        <v>0</v>
      </c>
      <c r="O346" s="234">
        <f t="shared" si="34"/>
        <v>0</v>
      </c>
      <c r="P346" s="10"/>
      <c r="Q346" s="9"/>
      <c r="S346" s="340">
        <f t="shared" si="35"/>
        <v>0</v>
      </c>
      <c r="T346" s="340">
        <f t="shared" si="36"/>
        <v>0</v>
      </c>
    </row>
    <row r="347" spans="2:20" ht="14.4" x14ac:dyDescent="0.3">
      <c r="B347" s="30"/>
      <c r="C347" s="16"/>
      <c r="D347" s="16"/>
      <c r="E347" s="25"/>
      <c r="F347" s="16"/>
      <c r="G347" s="20"/>
      <c r="H347" s="19"/>
      <c r="I347" s="18"/>
      <c r="J347" s="18"/>
      <c r="K347" s="12"/>
      <c r="L347" s="232">
        <f t="shared" si="32"/>
        <v>0</v>
      </c>
      <c r="M347" s="234">
        <f t="shared" si="33"/>
        <v>0</v>
      </c>
      <c r="N347" s="11">
        <f>IF(Q347="x",0,IF(J347&lt;(INDEX(Lookup!$U$2:$U$10,MATCH($D$47,Lookup!$S$2:$S$10,0))),0,$L$12*K347))</f>
        <v>0</v>
      </c>
      <c r="O347" s="234">
        <f t="shared" si="34"/>
        <v>0</v>
      </c>
      <c r="P347" s="10"/>
      <c r="Q347" s="9"/>
      <c r="S347" s="340">
        <f t="shared" si="35"/>
        <v>0</v>
      </c>
      <c r="T347" s="340">
        <f t="shared" si="36"/>
        <v>0</v>
      </c>
    </row>
    <row r="348" spans="2:20" ht="14.4" x14ac:dyDescent="0.3">
      <c r="B348" s="30"/>
      <c r="C348" s="16"/>
      <c r="D348" s="16"/>
      <c r="E348" s="25"/>
      <c r="F348" s="16"/>
      <c r="G348" s="20"/>
      <c r="H348" s="19"/>
      <c r="I348" s="18"/>
      <c r="J348" s="18"/>
      <c r="K348" s="12"/>
      <c r="L348" s="232">
        <f t="shared" si="32"/>
        <v>0</v>
      </c>
      <c r="M348" s="234">
        <f t="shared" si="33"/>
        <v>0</v>
      </c>
      <c r="N348" s="11">
        <f>IF(Q348="x",0,IF(J348&lt;(INDEX(Lookup!$U$2:$U$10,MATCH($D$47,Lookup!$S$2:$S$10,0))),0,$L$12*K348))</f>
        <v>0</v>
      </c>
      <c r="O348" s="234">
        <f t="shared" si="34"/>
        <v>0</v>
      </c>
      <c r="P348" s="10"/>
      <c r="Q348" s="9"/>
      <c r="S348" s="340">
        <f t="shared" si="35"/>
        <v>0</v>
      </c>
      <c r="T348" s="340">
        <f t="shared" si="36"/>
        <v>0</v>
      </c>
    </row>
    <row r="349" spans="2:20" ht="14.4" x14ac:dyDescent="0.3">
      <c r="B349" s="30"/>
      <c r="C349" s="16"/>
      <c r="D349" s="16"/>
      <c r="E349" s="25"/>
      <c r="F349" s="16"/>
      <c r="G349" s="20"/>
      <c r="H349" s="19"/>
      <c r="I349" s="18"/>
      <c r="J349" s="18"/>
      <c r="K349" s="12"/>
      <c r="L349" s="232">
        <f t="shared" si="32"/>
        <v>0</v>
      </c>
      <c r="M349" s="234">
        <f t="shared" si="33"/>
        <v>0</v>
      </c>
      <c r="N349" s="11">
        <f>IF(Q349="x",0,IF(J349&lt;(INDEX(Lookup!$U$2:$U$10,MATCH($D$47,Lookup!$S$2:$S$10,0))),0,$L$12*K349))</f>
        <v>0</v>
      </c>
      <c r="O349" s="234">
        <f t="shared" si="34"/>
        <v>0</v>
      </c>
      <c r="P349" s="10"/>
      <c r="Q349" s="9"/>
      <c r="S349" s="340">
        <f t="shared" si="35"/>
        <v>0</v>
      </c>
      <c r="T349" s="340">
        <f t="shared" si="36"/>
        <v>0</v>
      </c>
    </row>
    <row r="350" spans="2:20" ht="14.4" x14ac:dyDescent="0.3">
      <c r="B350" s="30"/>
      <c r="C350" s="16"/>
      <c r="D350" s="16"/>
      <c r="E350" s="25"/>
      <c r="F350" s="16"/>
      <c r="G350" s="20"/>
      <c r="H350" s="19"/>
      <c r="I350" s="18"/>
      <c r="J350" s="18"/>
      <c r="K350" s="12"/>
      <c r="L350" s="232">
        <f t="shared" si="32"/>
        <v>0</v>
      </c>
      <c r="M350" s="234">
        <f t="shared" si="33"/>
        <v>0</v>
      </c>
      <c r="N350" s="11">
        <f>IF(Q350="x",0,IF(J350&lt;(INDEX(Lookup!$U$2:$U$10,MATCH($D$47,Lookup!$S$2:$S$10,0))),0,$L$12*K350))</f>
        <v>0</v>
      </c>
      <c r="O350" s="234">
        <f t="shared" si="34"/>
        <v>0</v>
      </c>
      <c r="P350" s="10"/>
      <c r="Q350" s="9"/>
      <c r="S350" s="340">
        <f t="shared" si="35"/>
        <v>0</v>
      </c>
      <c r="T350" s="340">
        <f t="shared" si="36"/>
        <v>0</v>
      </c>
    </row>
    <row r="351" spans="2:20" ht="14.4" x14ac:dyDescent="0.3">
      <c r="B351" s="30"/>
      <c r="C351" s="16"/>
      <c r="D351" s="16"/>
      <c r="E351" s="25"/>
      <c r="F351" s="16"/>
      <c r="G351" s="20"/>
      <c r="H351" s="19"/>
      <c r="I351" s="18"/>
      <c r="J351" s="18"/>
      <c r="K351" s="12"/>
      <c r="L351" s="232">
        <f t="shared" si="32"/>
        <v>0</v>
      </c>
      <c r="M351" s="234">
        <f t="shared" si="33"/>
        <v>0</v>
      </c>
      <c r="N351" s="11">
        <f>IF(Q351="x",0,IF(J351&lt;(INDEX(Lookup!$U$2:$U$10,MATCH($D$47,Lookup!$S$2:$S$10,0))),0,$L$12*K351))</f>
        <v>0</v>
      </c>
      <c r="O351" s="234">
        <f t="shared" si="34"/>
        <v>0</v>
      </c>
      <c r="P351" s="10"/>
      <c r="Q351" s="9"/>
      <c r="S351" s="340">
        <f t="shared" si="35"/>
        <v>0</v>
      </c>
      <c r="T351" s="340">
        <f t="shared" si="36"/>
        <v>0</v>
      </c>
    </row>
    <row r="352" spans="2:20" ht="14.4" x14ac:dyDescent="0.3">
      <c r="B352" s="30"/>
      <c r="C352" s="16"/>
      <c r="D352" s="16"/>
      <c r="E352" s="25"/>
      <c r="F352" s="16"/>
      <c r="G352" s="20"/>
      <c r="H352" s="19"/>
      <c r="I352" s="18"/>
      <c r="J352" s="18"/>
      <c r="K352" s="12"/>
      <c r="L352" s="232">
        <f t="shared" si="32"/>
        <v>0</v>
      </c>
      <c r="M352" s="234">
        <f t="shared" si="33"/>
        <v>0</v>
      </c>
      <c r="N352" s="11">
        <f>IF(Q352="x",0,IF(J352&lt;(INDEX(Lookup!$U$2:$U$10,MATCH($D$47,Lookup!$S$2:$S$10,0))),0,$L$12*K352))</f>
        <v>0</v>
      </c>
      <c r="O352" s="234">
        <f t="shared" si="34"/>
        <v>0</v>
      </c>
      <c r="P352" s="10"/>
      <c r="Q352" s="9"/>
      <c r="S352" s="340">
        <f t="shared" si="35"/>
        <v>0</v>
      </c>
      <c r="T352" s="340">
        <f t="shared" si="36"/>
        <v>0</v>
      </c>
    </row>
    <row r="353" spans="2:20" ht="14.4" x14ac:dyDescent="0.3">
      <c r="B353" s="30"/>
      <c r="C353" s="16"/>
      <c r="D353" s="16"/>
      <c r="E353" s="25"/>
      <c r="F353" s="16"/>
      <c r="G353" s="20"/>
      <c r="H353" s="19"/>
      <c r="I353" s="18"/>
      <c r="J353" s="18"/>
      <c r="K353" s="12"/>
      <c r="L353" s="232">
        <f t="shared" si="32"/>
        <v>0</v>
      </c>
      <c r="M353" s="234">
        <f t="shared" si="33"/>
        <v>0</v>
      </c>
      <c r="N353" s="11">
        <f>IF(Q353="x",0,IF(J353&lt;(INDEX(Lookup!$U$2:$U$10,MATCH($D$47,Lookup!$S$2:$S$10,0))),0,$L$12*K353))</f>
        <v>0</v>
      </c>
      <c r="O353" s="234">
        <f t="shared" si="34"/>
        <v>0</v>
      </c>
      <c r="P353" s="10"/>
      <c r="Q353" s="9"/>
      <c r="S353" s="340">
        <f t="shared" si="35"/>
        <v>0</v>
      </c>
      <c r="T353" s="340">
        <f t="shared" si="36"/>
        <v>0</v>
      </c>
    </row>
    <row r="354" spans="2:20" ht="14.4" x14ac:dyDescent="0.3">
      <c r="B354" s="30"/>
      <c r="C354" s="16"/>
      <c r="D354" s="16"/>
      <c r="E354" s="25"/>
      <c r="F354" s="16"/>
      <c r="G354" s="20"/>
      <c r="H354" s="19"/>
      <c r="I354" s="18"/>
      <c r="J354" s="18"/>
      <c r="K354" s="12"/>
      <c r="L354" s="232">
        <f t="shared" si="32"/>
        <v>0</v>
      </c>
      <c r="M354" s="234">
        <f t="shared" si="33"/>
        <v>0</v>
      </c>
      <c r="N354" s="11">
        <f>IF(Q354="x",0,IF(J354&lt;(INDEX(Lookup!$U$2:$U$10,MATCH($D$47,Lookup!$S$2:$S$10,0))),0,$L$12*K354))</f>
        <v>0</v>
      </c>
      <c r="O354" s="234">
        <f t="shared" si="34"/>
        <v>0</v>
      </c>
      <c r="P354" s="10"/>
      <c r="Q354" s="9"/>
      <c r="S354" s="340">
        <f t="shared" si="35"/>
        <v>0</v>
      </c>
      <c r="T354" s="340">
        <f t="shared" si="36"/>
        <v>0</v>
      </c>
    </row>
    <row r="355" spans="2:20" ht="14.4" x14ac:dyDescent="0.3">
      <c r="B355" s="30"/>
      <c r="C355" s="16"/>
      <c r="D355" s="16"/>
      <c r="E355" s="25"/>
      <c r="F355" s="16"/>
      <c r="G355" s="20"/>
      <c r="H355" s="19"/>
      <c r="I355" s="18"/>
      <c r="J355" s="18"/>
      <c r="K355" s="12"/>
      <c r="L355" s="232">
        <f t="shared" si="32"/>
        <v>0</v>
      </c>
      <c r="M355" s="234">
        <f t="shared" si="33"/>
        <v>0</v>
      </c>
      <c r="N355" s="11">
        <f>IF(Q355="x",0,IF(J355&lt;(INDEX(Lookup!$U$2:$U$10,MATCH($D$47,Lookup!$S$2:$S$10,0))),0,$L$12*K355))</f>
        <v>0</v>
      </c>
      <c r="O355" s="234">
        <f t="shared" si="34"/>
        <v>0</v>
      </c>
      <c r="P355" s="10"/>
      <c r="Q355" s="9"/>
      <c r="S355" s="340">
        <f t="shared" si="35"/>
        <v>0</v>
      </c>
      <c r="T355" s="340">
        <f t="shared" si="36"/>
        <v>0</v>
      </c>
    </row>
    <row r="356" spans="2:20" ht="14.4" x14ac:dyDescent="0.3">
      <c r="B356" s="30"/>
      <c r="C356" s="16"/>
      <c r="D356" s="16"/>
      <c r="E356" s="25"/>
      <c r="F356" s="16"/>
      <c r="G356" s="20"/>
      <c r="H356" s="19"/>
      <c r="I356" s="18"/>
      <c r="J356" s="18"/>
      <c r="K356" s="12"/>
      <c r="L356" s="232">
        <f t="shared" si="32"/>
        <v>0</v>
      </c>
      <c r="M356" s="234">
        <f t="shared" si="33"/>
        <v>0</v>
      </c>
      <c r="N356" s="11">
        <f>IF(Q356="x",0,IF(J356&lt;(INDEX(Lookup!$U$2:$U$10,MATCH($D$47,Lookup!$S$2:$S$10,0))),0,$L$12*K356))</f>
        <v>0</v>
      </c>
      <c r="O356" s="234">
        <f t="shared" si="34"/>
        <v>0</v>
      </c>
      <c r="P356" s="10"/>
      <c r="Q356" s="9"/>
      <c r="S356" s="340">
        <f t="shared" si="35"/>
        <v>0</v>
      </c>
      <c r="T356" s="340">
        <f t="shared" si="36"/>
        <v>0</v>
      </c>
    </row>
    <row r="357" spans="2:20" ht="14.4" x14ac:dyDescent="0.3">
      <c r="B357" s="30"/>
      <c r="C357" s="16"/>
      <c r="D357" s="16"/>
      <c r="E357" s="25"/>
      <c r="F357" s="16"/>
      <c r="G357" s="20"/>
      <c r="H357" s="19"/>
      <c r="I357" s="18"/>
      <c r="J357" s="18"/>
      <c r="K357" s="12"/>
      <c r="L357" s="232">
        <f t="shared" si="32"/>
        <v>0</v>
      </c>
      <c r="M357" s="234">
        <f t="shared" si="33"/>
        <v>0</v>
      </c>
      <c r="N357" s="11">
        <f>IF(Q357="x",0,IF(J357&lt;(INDEX(Lookup!$U$2:$U$10,MATCH($D$47,Lookup!$S$2:$S$10,0))),0,$L$12*K357))</f>
        <v>0</v>
      </c>
      <c r="O357" s="234">
        <f t="shared" si="34"/>
        <v>0</v>
      </c>
      <c r="P357" s="10"/>
      <c r="Q357" s="9"/>
      <c r="S357" s="340">
        <f t="shared" si="35"/>
        <v>0</v>
      </c>
      <c r="T357" s="340">
        <f t="shared" si="36"/>
        <v>0</v>
      </c>
    </row>
    <row r="358" spans="2:20" ht="14.4" x14ac:dyDescent="0.3">
      <c r="B358" s="30"/>
      <c r="C358" s="16"/>
      <c r="D358" s="16"/>
      <c r="E358" s="25"/>
      <c r="F358" s="16"/>
      <c r="G358" s="20"/>
      <c r="H358" s="19"/>
      <c r="I358" s="18"/>
      <c r="J358" s="18"/>
      <c r="K358" s="12"/>
      <c r="L358" s="232">
        <f t="shared" si="32"/>
        <v>0</v>
      </c>
      <c r="M358" s="234">
        <f t="shared" si="33"/>
        <v>0</v>
      </c>
      <c r="N358" s="11">
        <f>IF(Q358="x",0,IF(J358&lt;(INDEX(Lookup!$U$2:$U$10,MATCH($D$47,Lookup!$S$2:$S$10,0))),0,$L$12*K358))</f>
        <v>0</v>
      </c>
      <c r="O358" s="234">
        <f t="shared" si="34"/>
        <v>0</v>
      </c>
      <c r="P358" s="10"/>
      <c r="Q358" s="9"/>
      <c r="S358" s="340">
        <f t="shared" si="35"/>
        <v>0</v>
      </c>
      <c r="T358" s="340">
        <f t="shared" si="36"/>
        <v>0</v>
      </c>
    </row>
    <row r="359" spans="2:20" ht="14.4" x14ac:dyDescent="0.3">
      <c r="B359" s="30"/>
      <c r="C359" s="16"/>
      <c r="D359" s="16"/>
      <c r="E359" s="25"/>
      <c r="F359" s="16"/>
      <c r="G359" s="20"/>
      <c r="H359" s="19"/>
      <c r="I359" s="18"/>
      <c r="J359" s="18"/>
      <c r="K359" s="12"/>
      <c r="L359" s="232">
        <f t="shared" si="32"/>
        <v>0</v>
      </c>
      <c r="M359" s="234">
        <f t="shared" si="33"/>
        <v>0</v>
      </c>
      <c r="N359" s="11">
        <f>IF(Q359="x",0,IF(J359&lt;(INDEX(Lookup!$U$2:$U$10,MATCH($D$47,Lookup!$S$2:$S$10,0))),0,$L$12*K359))</f>
        <v>0</v>
      </c>
      <c r="O359" s="234">
        <f t="shared" si="34"/>
        <v>0</v>
      </c>
      <c r="P359" s="10"/>
      <c r="Q359" s="9"/>
      <c r="S359" s="340">
        <f t="shared" si="35"/>
        <v>0</v>
      </c>
      <c r="T359" s="340">
        <f t="shared" si="36"/>
        <v>0</v>
      </c>
    </row>
    <row r="360" spans="2:20" ht="14.4" x14ac:dyDescent="0.3">
      <c r="B360" s="30"/>
      <c r="C360" s="16"/>
      <c r="D360" s="16"/>
      <c r="E360" s="25"/>
      <c r="F360" s="16"/>
      <c r="G360" s="20"/>
      <c r="H360" s="19"/>
      <c r="I360" s="18"/>
      <c r="J360" s="18"/>
      <c r="K360" s="12"/>
      <c r="L360" s="232">
        <f t="shared" si="32"/>
        <v>0</v>
      </c>
      <c r="M360" s="234">
        <f t="shared" si="33"/>
        <v>0</v>
      </c>
      <c r="N360" s="11">
        <f>IF(Q360="x",0,IF(J360&lt;(INDEX(Lookup!$U$2:$U$10,MATCH($D$47,Lookup!$S$2:$S$10,0))),0,$L$12*K360))</f>
        <v>0</v>
      </c>
      <c r="O360" s="234">
        <f t="shared" si="34"/>
        <v>0</v>
      </c>
      <c r="P360" s="10"/>
      <c r="Q360" s="9"/>
      <c r="S360" s="340">
        <f t="shared" si="35"/>
        <v>0</v>
      </c>
      <c r="T360" s="340">
        <f t="shared" si="36"/>
        <v>0</v>
      </c>
    </row>
    <row r="361" spans="2:20" ht="14.4" x14ac:dyDescent="0.3">
      <c r="B361" s="30"/>
      <c r="C361" s="16"/>
      <c r="D361" s="16"/>
      <c r="E361" s="25"/>
      <c r="F361" s="16"/>
      <c r="G361" s="20"/>
      <c r="H361" s="19"/>
      <c r="I361" s="18"/>
      <c r="J361" s="18"/>
      <c r="K361" s="12"/>
      <c r="L361" s="232">
        <f t="shared" si="32"/>
        <v>0</v>
      </c>
      <c r="M361" s="234">
        <f t="shared" si="33"/>
        <v>0</v>
      </c>
      <c r="N361" s="11">
        <f>IF(Q361="x",0,IF(J361&lt;(INDEX(Lookup!$U$2:$U$10,MATCH($D$47,Lookup!$S$2:$S$10,0))),0,$L$12*K361))</f>
        <v>0</v>
      </c>
      <c r="O361" s="234">
        <f t="shared" si="34"/>
        <v>0</v>
      </c>
      <c r="P361" s="10"/>
      <c r="Q361" s="9"/>
      <c r="S361" s="340">
        <f t="shared" si="35"/>
        <v>0</v>
      </c>
      <c r="T361" s="340">
        <f t="shared" si="36"/>
        <v>0</v>
      </c>
    </row>
    <row r="362" spans="2:20" ht="14.4" x14ac:dyDescent="0.3">
      <c r="B362" s="30"/>
      <c r="C362" s="16"/>
      <c r="D362" s="16"/>
      <c r="E362" s="25"/>
      <c r="F362" s="16"/>
      <c r="G362" s="20"/>
      <c r="H362" s="19"/>
      <c r="I362" s="18"/>
      <c r="J362" s="18"/>
      <c r="K362" s="12"/>
      <c r="L362" s="232">
        <f t="shared" si="32"/>
        <v>0</v>
      </c>
      <c r="M362" s="234">
        <f t="shared" si="33"/>
        <v>0</v>
      </c>
      <c r="N362" s="11">
        <f>IF(Q362="x",0,IF(J362&lt;(INDEX(Lookup!$U$2:$U$10,MATCH($D$47,Lookup!$S$2:$S$10,0))),0,$L$12*K362))</f>
        <v>0</v>
      </c>
      <c r="O362" s="234">
        <f t="shared" si="34"/>
        <v>0</v>
      </c>
      <c r="P362" s="10"/>
      <c r="Q362" s="9"/>
      <c r="S362" s="340">
        <f t="shared" si="35"/>
        <v>0</v>
      </c>
      <c r="T362" s="340">
        <f t="shared" si="36"/>
        <v>0</v>
      </c>
    </row>
    <row r="363" spans="2:20" ht="14.4" x14ac:dyDescent="0.3">
      <c r="B363" s="30"/>
      <c r="C363" s="16"/>
      <c r="D363" s="16"/>
      <c r="E363" s="25"/>
      <c r="F363" s="16"/>
      <c r="G363" s="20"/>
      <c r="H363" s="19"/>
      <c r="I363" s="18"/>
      <c r="J363" s="18"/>
      <c r="K363" s="12"/>
      <c r="L363" s="232">
        <f t="shared" si="32"/>
        <v>0</v>
      </c>
      <c r="M363" s="234">
        <f t="shared" si="33"/>
        <v>0</v>
      </c>
      <c r="N363" s="11">
        <f>IF(Q363="x",0,IF(J363&lt;(INDEX(Lookup!$U$2:$U$10,MATCH($D$47,Lookup!$S$2:$S$10,0))),0,$L$12*K363))</f>
        <v>0</v>
      </c>
      <c r="O363" s="234">
        <f t="shared" si="34"/>
        <v>0</v>
      </c>
      <c r="P363" s="10"/>
      <c r="Q363" s="9"/>
      <c r="S363" s="340">
        <f t="shared" si="35"/>
        <v>0</v>
      </c>
      <c r="T363" s="340">
        <f t="shared" si="36"/>
        <v>0</v>
      </c>
    </row>
    <row r="364" spans="2:20" ht="14.4" x14ac:dyDescent="0.3">
      <c r="B364" s="30"/>
      <c r="C364" s="16"/>
      <c r="D364" s="16"/>
      <c r="E364" s="25"/>
      <c r="F364" s="16"/>
      <c r="G364" s="20"/>
      <c r="H364" s="19"/>
      <c r="I364" s="18"/>
      <c r="J364" s="18"/>
      <c r="K364" s="12"/>
      <c r="L364" s="232">
        <f t="shared" si="32"/>
        <v>0</v>
      </c>
      <c r="M364" s="234">
        <f t="shared" si="33"/>
        <v>0</v>
      </c>
      <c r="N364" s="11">
        <f>IF(Q364="x",0,IF(J364&lt;(INDEX(Lookup!$U$2:$U$10,MATCH($D$47,Lookup!$S$2:$S$10,0))),0,$L$12*K364))</f>
        <v>0</v>
      </c>
      <c r="O364" s="234">
        <f t="shared" si="34"/>
        <v>0</v>
      </c>
      <c r="P364" s="10"/>
      <c r="Q364" s="9"/>
      <c r="S364" s="340">
        <f t="shared" si="35"/>
        <v>0</v>
      </c>
      <c r="T364" s="340">
        <f t="shared" si="36"/>
        <v>0</v>
      </c>
    </row>
    <row r="365" spans="2:20" ht="14.4" x14ac:dyDescent="0.3">
      <c r="B365" s="30"/>
      <c r="C365" s="16"/>
      <c r="D365" s="16"/>
      <c r="E365" s="25"/>
      <c r="F365" s="16"/>
      <c r="G365" s="20"/>
      <c r="H365" s="19"/>
      <c r="I365" s="18"/>
      <c r="J365" s="18"/>
      <c r="K365" s="12"/>
      <c r="L365" s="232">
        <f t="shared" si="32"/>
        <v>0</v>
      </c>
      <c r="M365" s="234">
        <f t="shared" si="33"/>
        <v>0</v>
      </c>
      <c r="N365" s="11">
        <f>IF(Q365="x",0,IF(J365&lt;(INDEX(Lookup!$U$2:$U$10,MATCH($D$47,Lookup!$S$2:$S$10,0))),0,$L$12*K365))</f>
        <v>0</v>
      </c>
      <c r="O365" s="234">
        <f t="shared" si="34"/>
        <v>0</v>
      </c>
      <c r="P365" s="10"/>
      <c r="Q365" s="9"/>
      <c r="S365" s="340">
        <f t="shared" si="35"/>
        <v>0</v>
      </c>
      <c r="T365" s="340">
        <f t="shared" si="36"/>
        <v>0</v>
      </c>
    </row>
    <row r="366" spans="2:20" ht="14.4" x14ac:dyDescent="0.3">
      <c r="B366" s="30"/>
      <c r="C366" s="16"/>
      <c r="D366" s="16"/>
      <c r="E366" s="25"/>
      <c r="F366" s="16"/>
      <c r="G366" s="20"/>
      <c r="H366" s="19"/>
      <c r="I366" s="18"/>
      <c r="J366" s="18"/>
      <c r="K366" s="12"/>
      <c r="L366" s="232">
        <f t="shared" si="32"/>
        <v>0</v>
      </c>
      <c r="M366" s="234">
        <f t="shared" si="33"/>
        <v>0</v>
      </c>
      <c r="N366" s="11">
        <f>IF(Q366="x",0,IF(J366&lt;(INDEX(Lookup!$U$2:$U$10,MATCH($D$47,Lookup!$S$2:$S$10,0))),0,$L$12*K366))</f>
        <v>0</v>
      </c>
      <c r="O366" s="234">
        <f t="shared" si="34"/>
        <v>0</v>
      </c>
      <c r="P366" s="10"/>
      <c r="Q366" s="9"/>
      <c r="S366" s="340">
        <f t="shared" si="35"/>
        <v>0</v>
      </c>
      <c r="T366" s="340">
        <f t="shared" si="36"/>
        <v>0</v>
      </c>
    </row>
    <row r="367" spans="2:20" ht="14.4" x14ac:dyDescent="0.3">
      <c r="B367" s="30"/>
      <c r="C367" s="16"/>
      <c r="D367" s="16"/>
      <c r="E367" s="25"/>
      <c r="F367" s="16"/>
      <c r="G367" s="20"/>
      <c r="H367" s="19"/>
      <c r="I367" s="18"/>
      <c r="J367" s="18"/>
      <c r="K367" s="12"/>
      <c r="L367" s="232">
        <f t="shared" si="32"/>
        <v>0</v>
      </c>
      <c r="M367" s="234">
        <f t="shared" si="33"/>
        <v>0</v>
      </c>
      <c r="N367" s="11">
        <f>IF(Q367="x",0,IF(J367&lt;(INDEX(Lookup!$U$2:$U$10,MATCH($D$47,Lookup!$S$2:$S$10,0))),0,$L$12*K367))</f>
        <v>0</v>
      </c>
      <c r="O367" s="234">
        <f t="shared" si="34"/>
        <v>0</v>
      </c>
      <c r="P367" s="10"/>
      <c r="Q367" s="9"/>
      <c r="S367" s="340">
        <f t="shared" si="35"/>
        <v>0</v>
      </c>
      <c r="T367" s="340">
        <f t="shared" si="36"/>
        <v>0</v>
      </c>
    </row>
    <row r="368" spans="2:20" ht="14.4" x14ac:dyDescent="0.3">
      <c r="B368" s="30"/>
      <c r="C368" s="16"/>
      <c r="D368" s="16"/>
      <c r="E368" s="25"/>
      <c r="F368" s="16"/>
      <c r="G368" s="20"/>
      <c r="H368" s="19"/>
      <c r="I368" s="18"/>
      <c r="J368" s="18"/>
      <c r="K368" s="12"/>
      <c r="L368" s="232">
        <f t="shared" si="32"/>
        <v>0</v>
      </c>
      <c r="M368" s="234">
        <f t="shared" si="33"/>
        <v>0</v>
      </c>
      <c r="N368" s="11">
        <f>IF(Q368="x",0,IF(J368&lt;(INDEX(Lookup!$U$2:$U$10,MATCH($D$47,Lookup!$S$2:$S$10,0))),0,$L$12*K368))</f>
        <v>0</v>
      </c>
      <c r="O368" s="234">
        <f t="shared" si="34"/>
        <v>0</v>
      </c>
      <c r="P368" s="10"/>
      <c r="Q368" s="9"/>
      <c r="S368" s="340">
        <f t="shared" si="35"/>
        <v>0</v>
      </c>
      <c r="T368" s="340">
        <f t="shared" si="36"/>
        <v>0</v>
      </c>
    </row>
    <row r="369" spans="2:20" ht="14.4" x14ac:dyDescent="0.3">
      <c r="B369" s="30"/>
      <c r="C369" s="16"/>
      <c r="D369" s="16"/>
      <c r="E369" s="25"/>
      <c r="F369" s="16"/>
      <c r="G369" s="20"/>
      <c r="H369" s="19"/>
      <c r="I369" s="18"/>
      <c r="J369" s="18"/>
      <c r="K369" s="12"/>
      <c r="L369" s="232">
        <f t="shared" si="32"/>
        <v>0</v>
      </c>
      <c r="M369" s="234">
        <f t="shared" si="33"/>
        <v>0</v>
      </c>
      <c r="N369" s="11">
        <f>IF(Q369="x",0,IF(J369&lt;(INDEX(Lookup!$U$2:$U$10,MATCH($D$47,Lookup!$S$2:$S$10,0))),0,$L$12*K369))</f>
        <v>0</v>
      </c>
      <c r="O369" s="234">
        <f t="shared" si="34"/>
        <v>0</v>
      </c>
      <c r="P369" s="10"/>
      <c r="Q369" s="9"/>
      <c r="S369" s="340">
        <f t="shared" si="35"/>
        <v>0</v>
      </c>
      <c r="T369" s="340">
        <f t="shared" si="36"/>
        <v>0</v>
      </c>
    </row>
    <row r="370" spans="2:20" ht="14.4" x14ac:dyDescent="0.3">
      <c r="B370" s="30"/>
      <c r="C370" s="16"/>
      <c r="D370" s="16"/>
      <c r="E370" s="25"/>
      <c r="F370" s="16"/>
      <c r="G370" s="20"/>
      <c r="H370" s="19"/>
      <c r="I370" s="18"/>
      <c r="J370" s="18"/>
      <c r="K370" s="12"/>
      <c r="L370" s="232">
        <f t="shared" ref="L370:L433" si="37">IF(ROUNDDOWN(DATEDIF(I370,J370,"d")/7,0)&gt;$L$12,$L$12*K370,K370*ROUNDDOWN(DATEDIF(I370,J370,"d")/7,0))</f>
        <v>0</v>
      </c>
      <c r="M370" s="234">
        <f t="shared" ref="M370:M433" si="38">L370*$L$6</f>
        <v>0</v>
      </c>
      <c r="N370" s="11">
        <f>IF(Q370="x",0,IF(J370&lt;(INDEX(Lookup!$U$2:$U$10,MATCH($D$47,Lookup!$S$2:$S$10,0))),0,$L$12*K370))</f>
        <v>0</v>
      </c>
      <c r="O370" s="234">
        <f t="shared" ref="O370:O433" si="39">N370*$L$6</f>
        <v>0</v>
      </c>
      <c r="P370" s="10"/>
      <c r="Q370" s="9"/>
      <c r="S370" s="340">
        <f t="shared" si="35"/>
        <v>0</v>
      </c>
      <c r="T370" s="340">
        <f t="shared" si="36"/>
        <v>0</v>
      </c>
    </row>
    <row r="371" spans="2:20" ht="14.4" x14ac:dyDescent="0.3">
      <c r="B371" s="30"/>
      <c r="C371" s="16"/>
      <c r="D371" s="16"/>
      <c r="E371" s="25"/>
      <c r="F371" s="16"/>
      <c r="G371" s="20"/>
      <c r="H371" s="19"/>
      <c r="I371" s="18"/>
      <c r="J371" s="18"/>
      <c r="K371" s="12"/>
      <c r="L371" s="232">
        <f t="shared" si="37"/>
        <v>0</v>
      </c>
      <c r="M371" s="234">
        <f t="shared" si="38"/>
        <v>0</v>
      </c>
      <c r="N371" s="11">
        <f>IF(Q371="x",0,IF(J371&lt;(INDEX(Lookup!$U$2:$U$10,MATCH($D$47,Lookup!$S$2:$S$10,0))),0,$L$12*K371))</f>
        <v>0</v>
      </c>
      <c r="O371" s="234">
        <f t="shared" si="39"/>
        <v>0</v>
      </c>
      <c r="P371" s="10"/>
      <c r="Q371" s="9"/>
      <c r="S371" s="340">
        <f t="shared" ref="S371:S434" si="40">M371*$I$35</f>
        <v>0</v>
      </c>
      <c r="T371" s="340">
        <f t="shared" ref="T371:T434" si="41">O371*$I$44</f>
        <v>0</v>
      </c>
    </row>
    <row r="372" spans="2:20" ht="14.4" x14ac:dyDescent="0.3">
      <c r="B372" s="30"/>
      <c r="C372" s="16"/>
      <c r="D372" s="16"/>
      <c r="E372" s="25"/>
      <c r="F372" s="16"/>
      <c r="G372" s="20"/>
      <c r="H372" s="19"/>
      <c r="I372" s="18"/>
      <c r="J372" s="18"/>
      <c r="K372" s="12"/>
      <c r="L372" s="232">
        <f t="shared" si="37"/>
        <v>0</v>
      </c>
      <c r="M372" s="234">
        <f t="shared" si="38"/>
        <v>0</v>
      </c>
      <c r="N372" s="11">
        <f>IF(Q372="x",0,IF(J372&lt;(INDEX(Lookup!$U$2:$U$10,MATCH($D$47,Lookup!$S$2:$S$10,0))),0,$L$12*K372))</f>
        <v>0</v>
      </c>
      <c r="O372" s="234">
        <f t="shared" si="39"/>
        <v>0</v>
      </c>
      <c r="P372" s="10"/>
      <c r="Q372" s="9"/>
      <c r="S372" s="340">
        <f t="shared" si="40"/>
        <v>0</v>
      </c>
      <c r="T372" s="340">
        <f t="shared" si="41"/>
        <v>0</v>
      </c>
    </row>
    <row r="373" spans="2:20" ht="14.4" x14ac:dyDescent="0.3">
      <c r="B373" s="30"/>
      <c r="C373" s="16"/>
      <c r="D373" s="16"/>
      <c r="E373" s="25"/>
      <c r="F373" s="16"/>
      <c r="G373" s="20"/>
      <c r="H373" s="19"/>
      <c r="I373" s="18"/>
      <c r="J373" s="18"/>
      <c r="K373" s="12"/>
      <c r="L373" s="232">
        <f t="shared" si="37"/>
        <v>0</v>
      </c>
      <c r="M373" s="234">
        <f t="shared" si="38"/>
        <v>0</v>
      </c>
      <c r="N373" s="11">
        <f>IF(Q373="x",0,IF(J373&lt;(INDEX(Lookup!$U$2:$U$10,MATCH($D$47,Lookup!$S$2:$S$10,0))),0,$L$12*K373))</f>
        <v>0</v>
      </c>
      <c r="O373" s="234">
        <f t="shared" si="39"/>
        <v>0</v>
      </c>
      <c r="P373" s="10"/>
      <c r="Q373" s="9"/>
      <c r="S373" s="340">
        <f t="shared" si="40"/>
        <v>0</v>
      </c>
      <c r="T373" s="340">
        <f t="shared" si="41"/>
        <v>0</v>
      </c>
    </row>
    <row r="374" spans="2:20" ht="14.4" x14ac:dyDescent="0.3">
      <c r="B374" s="30"/>
      <c r="C374" s="16"/>
      <c r="D374" s="16"/>
      <c r="E374" s="25"/>
      <c r="F374" s="16"/>
      <c r="G374" s="20"/>
      <c r="H374" s="19"/>
      <c r="I374" s="18"/>
      <c r="J374" s="18"/>
      <c r="K374" s="12"/>
      <c r="L374" s="232">
        <f t="shared" si="37"/>
        <v>0</v>
      </c>
      <c r="M374" s="234">
        <f t="shared" si="38"/>
        <v>0</v>
      </c>
      <c r="N374" s="11">
        <f>IF(Q374="x",0,IF(J374&lt;(INDEX(Lookup!$U$2:$U$10,MATCH($D$47,Lookup!$S$2:$S$10,0))),0,$L$12*K374))</f>
        <v>0</v>
      </c>
      <c r="O374" s="234">
        <f t="shared" si="39"/>
        <v>0</v>
      </c>
      <c r="P374" s="10"/>
      <c r="Q374" s="9"/>
      <c r="S374" s="340">
        <f t="shared" si="40"/>
        <v>0</v>
      </c>
      <c r="T374" s="340">
        <f t="shared" si="41"/>
        <v>0</v>
      </c>
    </row>
    <row r="375" spans="2:20" ht="14.4" x14ac:dyDescent="0.3">
      <c r="B375" s="30"/>
      <c r="C375" s="16"/>
      <c r="D375" s="16"/>
      <c r="E375" s="25"/>
      <c r="F375" s="16"/>
      <c r="G375" s="20"/>
      <c r="H375" s="19"/>
      <c r="I375" s="18"/>
      <c r="J375" s="18"/>
      <c r="K375" s="12"/>
      <c r="L375" s="232">
        <f t="shared" si="37"/>
        <v>0</v>
      </c>
      <c r="M375" s="234">
        <f t="shared" si="38"/>
        <v>0</v>
      </c>
      <c r="N375" s="11">
        <f>IF(Q375="x",0,IF(J375&lt;(INDEX(Lookup!$U$2:$U$10,MATCH($D$47,Lookup!$S$2:$S$10,0))),0,$L$12*K375))</f>
        <v>0</v>
      </c>
      <c r="O375" s="234">
        <f t="shared" si="39"/>
        <v>0</v>
      </c>
      <c r="P375" s="10"/>
      <c r="Q375" s="9"/>
      <c r="S375" s="340">
        <f t="shared" si="40"/>
        <v>0</v>
      </c>
      <c r="T375" s="340">
        <f t="shared" si="41"/>
        <v>0</v>
      </c>
    </row>
    <row r="376" spans="2:20" ht="14.4" x14ac:dyDescent="0.3">
      <c r="B376" s="30"/>
      <c r="C376" s="16"/>
      <c r="D376" s="16"/>
      <c r="E376" s="25"/>
      <c r="F376" s="16"/>
      <c r="G376" s="20"/>
      <c r="H376" s="19"/>
      <c r="I376" s="18"/>
      <c r="J376" s="18"/>
      <c r="K376" s="12"/>
      <c r="L376" s="232">
        <f t="shared" si="37"/>
        <v>0</v>
      </c>
      <c r="M376" s="234">
        <f t="shared" si="38"/>
        <v>0</v>
      </c>
      <c r="N376" s="11">
        <f>IF(Q376="x",0,IF(J376&lt;(INDEX(Lookup!$U$2:$U$10,MATCH($D$47,Lookup!$S$2:$S$10,0))),0,$L$12*K376))</f>
        <v>0</v>
      </c>
      <c r="O376" s="234">
        <f t="shared" si="39"/>
        <v>0</v>
      </c>
      <c r="P376" s="10"/>
      <c r="Q376" s="9"/>
      <c r="S376" s="340">
        <f t="shared" si="40"/>
        <v>0</v>
      </c>
      <c r="T376" s="340">
        <f t="shared" si="41"/>
        <v>0</v>
      </c>
    </row>
    <row r="377" spans="2:20" ht="14.4" x14ac:dyDescent="0.3">
      <c r="B377" s="30"/>
      <c r="C377" s="16"/>
      <c r="D377" s="16"/>
      <c r="E377" s="25"/>
      <c r="F377" s="16"/>
      <c r="G377" s="20"/>
      <c r="H377" s="19"/>
      <c r="I377" s="18"/>
      <c r="J377" s="18"/>
      <c r="K377" s="12"/>
      <c r="L377" s="232">
        <f t="shared" si="37"/>
        <v>0</v>
      </c>
      <c r="M377" s="234">
        <f t="shared" si="38"/>
        <v>0</v>
      </c>
      <c r="N377" s="11">
        <f>IF(Q377="x",0,IF(J377&lt;(INDEX(Lookup!$U$2:$U$10,MATCH($D$47,Lookup!$S$2:$S$10,0))),0,$L$12*K377))</f>
        <v>0</v>
      </c>
      <c r="O377" s="234">
        <f t="shared" si="39"/>
        <v>0</v>
      </c>
      <c r="P377" s="10"/>
      <c r="Q377" s="9"/>
      <c r="S377" s="340">
        <f t="shared" si="40"/>
        <v>0</v>
      </c>
      <c r="T377" s="340">
        <f t="shared" si="41"/>
        <v>0</v>
      </c>
    </row>
    <row r="378" spans="2:20" ht="14.4" x14ac:dyDescent="0.3">
      <c r="B378" s="30"/>
      <c r="C378" s="16"/>
      <c r="D378" s="16"/>
      <c r="E378" s="25"/>
      <c r="F378" s="16"/>
      <c r="G378" s="20"/>
      <c r="H378" s="19"/>
      <c r="I378" s="18"/>
      <c r="J378" s="18"/>
      <c r="K378" s="12"/>
      <c r="L378" s="232">
        <f t="shared" si="37"/>
        <v>0</v>
      </c>
      <c r="M378" s="234">
        <f t="shared" si="38"/>
        <v>0</v>
      </c>
      <c r="N378" s="11">
        <f>IF(Q378="x",0,IF(J378&lt;(INDEX(Lookup!$U$2:$U$10,MATCH($D$47,Lookup!$S$2:$S$10,0))),0,$L$12*K378))</f>
        <v>0</v>
      </c>
      <c r="O378" s="234">
        <f t="shared" si="39"/>
        <v>0</v>
      </c>
      <c r="P378" s="10"/>
      <c r="Q378" s="9"/>
      <c r="S378" s="340">
        <f t="shared" si="40"/>
        <v>0</v>
      </c>
      <c r="T378" s="340">
        <f t="shared" si="41"/>
        <v>0</v>
      </c>
    </row>
    <row r="379" spans="2:20" ht="14.4" x14ac:dyDescent="0.3">
      <c r="B379" s="30"/>
      <c r="C379" s="16"/>
      <c r="D379" s="16"/>
      <c r="E379" s="25"/>
      <c r="F379" s="16"/>
      <c r="G379" s="20"/>
      <c r="H379" s="19"/>
      <c r="I379" s="18"/>
      <c r="J379" s="18"/>
      <c r="K379" s="12"/>
      <c r="L379" s="232">
        <f t="shared" si="37"/>
        <v>0</v>
      </c>
      <c r="M379" s="234">
        <f t="shared" si="38"/>
        <v>0</v>
      </c>
      <c r="N379" s="11">
        <f>IF(Q379="x",0,IF(J379&lt;(INDEX(Lookup!$U$2:$U$10,MATCH($D$47,Lookup!$S$2:$S$10,0))),0,$L$12*K379))</f>
        <v>0</v>
      </c>
      <c r="O379" s="234">
        <f t="shared" si="39"/>
        <v>0</v>
      </c>
      <c r="P379" s="10"/>
      <c r="Q379" s="9"/>
      <c r="S379" s="340">
        <f t="shared" si="40"/>
        <v>0</v>
      </c>
      <c r="T379" s="340">
        <f t="shared" si="41"/>
        <v>0</v>
      </c>
    </row>
    <row r="380" spans="2:20" ht="14.4" x14ac:dyDescent="0.3">
      <c r="B380" s="30"/>
      <c r="C380" s="16"/>
      <c r="D380" s="16"/>
      <c r="E380" s="25"/>
      <c r="F380" s="16"/>
      <c r="G380" s="20"/>
      <c r="H380" s="19"/>
      <c r="I380" s="18"/>
      <c r="J380" s="18"/>
      <c r="K380" s="12"/>
      <c r="L380" s="232">
        <f t="shared" si="37"/>
        <v>0</v>
      </c>
      <c r="M380" s="234">
        <f t="shared" si="38"/>
        <v>0</v>
      </c>
      <c r="N380" s="11">
        <f>IF(Q380="x",0,IF(J380&lt;(INDEX(Lookup!$U$2:$U$10,MATCH($D$47,Lookup!$S$2:$S$10,0))),0,$L$12*K380))</f>
        <v>0</v>
      </c>
      <c r="O380" s="234">
        <f t="shared" si="39"/>
        <v>0</v>
      </c>
      <c r="P380" s="10"/>
      <c r="Q380" s="9"/>
      <c r="S380" s="340">
        <f t="shared" si="40"/>
        <v>0</v>
      </c>
      <c r="T380" s="340">
        <f t="shared" si="41"/>
        <v>0</v>
      </c>
    </row>
    <row r="381" spans="2:20" ht="14.4" x14ac:dyDescent="0.3">
      <c r="B381" s="30"/>
      <c r="C381" s="16"/>
      <c r="D381" s="16"/>
      <c r="E381" s="25"/>
      <c r="F381" s="16"/>
      <c r="G381" s="20"/>
      <c r="H381" s="19"/>
      <c r="I381" s="18"/>
      <c r="J381" s="18"/>
      <c r="K381" s="12"/>
      <c r="L381" s="232">
        <f t="shared" si="37"/>
        <v>0</v>
      </c>
      <c r="M381" s="234">
        <f t="shared" si="38"/>
        <v>0</v>
      </c>
      <c r="N381" s="11">
        <f>IF(Q381="x",0,IF(J381&lt;(INDEX(Lookup!$U$2:$U$10,MATCH($D$47,Lookup!$S$2:$S$10,0))),0,$L$12*K381))</f>
        <v>0</v>
      </c>
      <c r="O381" s="234">
        <f t="shared" si="39"/>
        <v>0</v>
      </c>
      <c r="P381" s="10"/>
      <c r="Q381" s="9"/>
      <c r="S381" s="340">
        <f t="shared" si="40"/>
        <v>0</v>
      </c>
      <c r="T381" s="340">
        <f t="shared" si="41"/>
        <v>0</v>
      </c>
    </row>
    <row r="382" spans="2:20" ht="14.4" x14ac:dyDescent="0.3">
      <c r="B382" s="30"/>
      <c r="C382" s="16"/>
      <c r="D382" s="16"/>
      <c r="E382" s="25"/>
      <c r="F382" s="16"/>
      <c r="G382" s="20"/>
      <c r="H382" s="19"/>
      <c r="I382" s="18"/>
      <c r="J382" s="18"/>
      <c r="K382" s="12"/>
      <c r="L382" s="232">
        <f t="shared" si="37"/>
        <v>0</v>
      </c>
      <c r="M382" s="234">
        <f t="shared" si="38"/>
        <v>0</v>
      </c>
      <c r="N382" s="11">
        <f>IF(Q382="x",0,IF(J382&lt;(INDEX(Lookup!$U$2:$U$10,MATCH($D$47,Lookup!$S$2:$S$10,0))),0,$L$12*K382))</f>
        <v>0</v>
      </c>
      <c r="O382" s="234">
        <f t="shared" si="39"/>
        <v>0</v>
      </c>
      <c r="P382" s="10"/>
      <c r="Q382" s="9"/>
      <c r="S382" s="340">
        <f t="shared" si="40"/>
        <v>0</v>
      </c>
      <c r="T382" s="340">
        <f t="shared" si="41"/>
        <v>0</v>
      </c>
    </row>
    <row r="383" spans="2:20" ht="14.4" x14ac:dyDescent="0.3">
      <c r="B383" s="30"/>
      <c r="C383" s="16"/>
      <c r="D383" s="16"/>
      <c r="E383" s="25"/>
      <c r="F383" s="16"/>
      <c r="G383" s="20"/>
      <c r="H383" s="19"/>
      <c r="I383" s="18"/>
      <c r="J383" s="18"/>
      <c r="K383" s="12"/>
      <c r="L383" s="232">
        <f t="shared" si="37"/>
        <v>0</v>
      </c>
      <c r="M383" s="234">
        <f t="shared" si="38"/>
        <v>0</v>
      </c>
      <c r="N383" s="11">
        <f>IF(Q383="x",0,IF(J383&lt;(INDEX(Lookup!$U$2:$U$10,MATCH($D$47,Lookup!$S$2:$S$10,0))),0,$L$12*K383))</f>
        <v>0</v>
      </c>
      <c r="O383" s="234">
        <f t="shared" si="39"/>
        <v>0</v>
      </c>
      <c r="P383" s="10"/>
      <c r="Q383" s="9"/>
      <c r="S383" s="340">
        <f t="shared" si="40"/>
        <v>0</v>
      </c>
      <c r="T383" s="340">
        <f t="shared" si="41"/>
        <v>0</v>
      </c>
    </row>
    <row r="384" spans="2:20" ht="14.4" x14ac:dyDescent="0.3">
      <c r="B384" s="30"/>
      <c r="C384" s="16"/>
      <c r="D384" s="16"/>
      <c r="E384" s="25"/>
      <c r="F384" s="16"/>
      <c r="G384" s="20"/>
      <c r="H384" s="19"/>
      <c r="I384" s="18"/>
      <c r="J384" s="18"/>
      <c r="K384" s="12"/>
      <c r="L384" s="232">
        <f t="shared" si="37"/>
        <v>0</v>
      </c>
      <c r="M384" s="234">
        <f t="shared" si="38"/>
        <v>0</v>
      </c>
      <c r="N384" s="11">
        <f>IF(Q384="x",0,IF(J384&lt;(INDEX(Lookup!$U$2:$U$10,MATCH($D$47,Lookup!$S$2:$S$10,0))),0,$L$12*K384))</f>
        <v>0</v>
      </c>
      <c r="O384" s="234">
        <f t="shared" si="39"/>
        <v>0</v>
      </c>
      <c r="P384" s="10"/>
      <c r="Q384" s="9"/>
      <c r="S384" s="340">
        <f t="shared" si="40"/>
        <v>0</v>
      </c>
      <c r="T384" s="340">
        <f t="shared" si="41"/>
        <v>0</v>
      </c>
    </row>
    <row r="385" spans="1:20" ht="14.4" x14ac:dyDescent="0.3">
      <c r="B385" s="30"/>
      <c r="C385" s="16"/>
      <c r="D385" s="16"/>
      <c r="E385" s="25"/>
      <c r="F385" s="16"/>
      <c r="G385" s="20"/>
      <c r="H385" s="19"/>
      <c r="I385" s="18"/>
      <c r="J385" s="18"/>
      <c r="K385" s="12"/>
      <c r="L385" s="232">
        <f t="shared" si="37"/>
        <v>0</v>
      </c>
      <c r="M385" s="234">
        <f t="shared" si="38"/>
        <v>0</v>
      </c>
      <c r="N385" s="11">
        <f>IF(Q385="x",0,IF(J385&lt;(INDEX(Lookup!$U$2:$U$10,MATCH($D$47,Lookup!$S$2:$S$10,0))),0,$L$12*K385))</f>
        <v>0</v>
      </c>
      <c r="O385" s="234">
        <f t="shared" si="39"/>
        <v>0</v>
      </c>
      <c r="P385" s="10"/>
      <c r="Q385" s="9"/>
      <c r="S385" s="340">
        <f t="shared" si="40"/>
        <v>0</v>
      </c>
      <c r="T385" s="340">
        <f t="shared" si="41"/>
        <v>0</v>
      </c>
    </row>
    <row r="386" spans="1:20" ht="14.4" x14ac:dyDescent="0.3">
      <c r="B386" s="30"/>
      <c r="C386" s="16"/>
      <c r="D386" s="16"/>
      <c r="E386" s="25"/>
      <c r="F386" s="16"/>
      <c r="G386" s="20"/>
      <c r="H386" s="19"/>
      <c r="I386" s="18"/>
      <c r="J386" s="18"/>
      <c r="K386" s="12"/>
      <c r="L386" s="232">
        <f t="shared" si="37"/>
        <v>0</v>
      </c>
      <c r="M386" s="234">
        <f t="shared" si="38"/>
        <v>0</v>
      </c>
      <c r="N386" s="11">
        <f>IF(Q386="x",0,IF(J386&lt;(INDEX(Lookup!$U$2:$U$10,MATCH($D$47,Lookup!$S$2:$S$10,0))),0,$L$12*K386))</f>
        <v>0</v>
      </c>
      <c r="O386" s="234">
        <f t="shared" si="39"/>
        <v>0</v>
      </c>
      <c r="P386" s="10"/>
      <c r="Q386" s="9"/>
      <c r="S386" s="340">
        <f t="shared" si="40"/>
        <v>0</v>
      </c>
      <c r="T386" s="340">
        <f t="shared" si="41"/>
        <v>0</v>
      </c>
    </row>
    <row r="387" spans="1:20" ht="14.4" x14ac:dyDescent="0.3">
      <c r="B387" s="30"/>
      <c r="C387" s="16"/>
      <c r="D387" s="16"/>
      <c r="E387" s="25"/>
      <c r="F387" s="16"/>
      <c r="G387" s="20"/>
      <c r="H387" s="19"/>
      <c r="I387" s="18"/>
      <c r="J387" s="18"/>
      <c r="K387" s="12"/>
      <c r="L387" s="232">
        <f t="shared" si="37"/>
        <v>0</v>
      </c>
      <c r="M387" s="234">
        <f t="shared" si="38"/>
        <v>0</v>
      </c>
      <c r="N387" s="11">
        <f>IF(Q387="x",0,IF(J387&lt;(INDEX(Lookup!$U$2:$U$10,MATCH($D$47,Lookup!$S$2:$S$10,0))),0,$L$12*K387))</f>
        <v>0</v>
      </c>
      <c r="O387" s="234">
        <f t="shared" si="39"/>
        <v>0</v>
      </c>
      <c r="P387" s="10"/>
      <c r="Q387" s="9"/>
      <c r="S387" s="340">
        <f t="shared" si="40"/>
        <v>0</v>
      </c>
      <c r="T387" s="340">
        <f t="shared" si="41"/>
        <v>0</v>
      </c>
    </row>
    <row r="388" spans="1:20" ht="14.4" x14ac:dyDescent="0.3">
      <c r="B388" s="30"/>
      <c r="C388" s="16"/>
      <c r="D388" s="16"/>
      <c r="E388" s="25"/>
      <c r="F388" s="16"/>
      <c r="G388" s="20"/>
      <c r="H388" s="19"/>
      <c r="I388" s="18"/>
      <c r="J388" s="18"/>
      <c r="K388" s="12"/>
      <c r="L388" s="232">
        <f t="shared" si="37"/>
        <v>0</v>
      </c>
      <c r="M388" s="234">
        <f t="shared" si="38"/>
        <v>0</v>
      </c>
      <c r="N388" s="11">
        <f>IF(Q388="x",0,IF(J388&lt;(INDEX(Lookup!$U$2:$U$10,MATCH($D$47,Lookup!$S$2:$S$10,0))),0,$L$12*K388))</f>
        <v>0</v>
      </c>
      <c r="O388" s="234">
        <f t="shared" si="39"/>
        <v>0</v>
      </c>
      <c r="P388" s="10"/>
      <c r="Q388" s="9"/>
      <c r="S388" s="340">
        <f t="shared" si="40"/>
        <v>0</v>
      </c>
      <c r="T388" s="340">
        <f t="shared" si="41"/>
        <v>0</v>
      </c>
    </row>
    <row r="389" spans="1:20" ht="14.4" x14ac:dyDescent="0.3">
      <c r="B389" s="30"/>
      <c r="C389" s="16"/>
      <c r="D389" s="16"/>
      <c r="E389" s="25"/>
      <c r="F389" s="16"/>
      <c r="G389" s="20"/>
      <c r="H389" s="19"/>
      <c r="I389" s="18"/>
      <c r="J389" s="18"/>
      <c r="K389" s="12"/>
      <c r="L389" s="232">
        <f t="shared" si="37"/>
        <v>0</v>
      </c>
      <c r="M389" s="234">
        <f t="shared" si="38"/>
        <v>0</v>
      </c>
      <c r="N389" s="11">
        <f>IF(Q389="x",0,IF(J389&lt;(INDEX(Lookup!$U$2:$U$10,MATCH($D$47,Lookup!$S$2:$S$10,0))),0,$L$12*K389))</f>
        <v>0</v>
      </c>
      <c r="O389" s="234">
        <f t="shared" si="39"/>
        <v>0</v>
      </c>
      <c r="P389" s="10"/>
      <c r="Q389" s="9"/>
      <c r="S389" s="340">
        <f t="shared" si="40"/>
        <v>0</v>
      </c>
      <c r="T389" s="340">
        <f t="shared" si="41"/>
        <v>0</v>
      </c>
    </row>
    <row r="390" spans="1:20" ht="14.4" x14ac:dyDescent="0.3">
      <c r="B390" s="30"/>
      <c r="C390" s="16"/>
      <c r="D390" s="16"/>
      <c r="E390" s="25"/>
      <c r="F390" s="16"/>
      <c r="G390" s="20"/>
      <c r="H390" s="19"/>
      <c r="I390" s="18"/>
      <c r="J390" s="18"/>
      <c r="K390" s="12"/>
      <c r="L390" s="232">
        <f t="shared" si="37"/>
        <v>0</v>
      </c>
      <c r="M390" s="234">
        <f t="shared" si="38"/>
        <v>0</v>
      </c>
      <c r="N390" s="11">
        <f>IF(Q390="x",0,IF(J390&lt;(INDEX(Lookup!$U$2:$U$10,MATCH($D$47,Lookup!$S$2:$S$10,0))),0,$L$12*K390))</f>
        <v>0</v>
      </c>
      <c r="O390" s="234">
        <f t="shared" si="39"/>
        <v>0</v>
      </c>
      <c r="P390" s="10"/>
      <c r="Q390" s="9"/>
      <c r="S390" s="340">
        <f t="shared" si="40"/>
        <v>0</v>
      </c>
      <c r="T390" s="340">
        <f t="shared" si="41"/>
        <v>0</v>
      </c>
    </row>
    <row r="391" spans="1:20" ht="14.4" x14ac:dyDescent="0.3">
      <c r="B391" s="30"/>
      <c r="C391" s="16"/>
      <c r="D391" s="16"/>
      <c r="E391" s="25"/>
      <c r="F391" s="16"/>
      <c r="G391" s="20"/>
      <c r="H391" s="19"/>
      <c r="I391" s="18"/>
      <c r="J391" s="18"/>
      <c r="K391" s="12"/>
      <c r="L391" s="232">
        <f t="shared" si="37"/>
        <v>0</v>
      </c>
      <c r="M391" s="234">
        <f t="shared" si="38"/>
        <v>0</v>
      </c>
      <c r="N391" s="11">
        <f>IF(Q391="x",0,IF(J391&lt;(INDEX(Lookup!$U$2:$U$10,MATCH($D$47,Lookup!$S$2:$S$10,0))),0,$L$12*K391))</f>
        <v>0</v>
      </c>
      <c r="O391" s="234">
        <f t="shared" si="39"/>
        <v>0</v>
      </c>
      <c r="P391" s="10"/>
      <c r="Q391" s="9"/>
      <c r="S391" s="340">
        <f t="shared" si="40"/>
        <v>0</v>
      </c>
      <c r="T391" s="340">
        <f t="shared" si="41"/>
        <v>0</v>
      </c>
    </row>
    <row r="392" spans="1:20" ht="14.4" x14ac:dyDescent="0.3">
      <c r="A392" s="17"/>
      <c r="B392" s="30"/>
      <c r="C392" s="16"/>
      <c r="D392" s="16"/>
      <c r="E392" s="25"/>
      <c r="F392" s="16"/>
      <c r="G392" s="20"/>
      <c r="H392" s="19"/>
      <c r="I392" s="18"/>
      <c r="J392" s="18"/>
      <c r="K392" s="12"/>
      <c r="L392" s="232">
        <f t="shared" si="37"/>
        <v>0</v>
      </c>
      <c r="M392" s="234">
        <f t="shared" si="38"/>
        <v>0</v>
      </c>
      <c r="N392" s="11">
        <f>IF(Q392="x",0,IF(J392&lt;(INDEX(Lookup!$U$2:$U$10,MATCH($D$47,Lookup!$S$2:$S$10,0))),0,$L$12*K392))</f>
        <v>0</v>
      </c>
      <c r="O392" s="234">
        <f t="shared" si="39"/>
        <v>0</v>
      </c>
      <c r="P392" s="10"/>
      <c r="Q392" s="9"/>
      <c r="S392" s="340">
        <f t="shared" si="40"/>
        <v>0</v>
      </c>
      <c r="T392" s="340">
        <f t="shared" si="41"/>
        <v>0</v>
      </c>
    </row>
    <row r="393" spans="1:20" ht="14.4" x14ac:dyDescent="0.3">
      <c r="A393" s="17"/>
      <c r="B393" s="30"/>
      <c r="C393" s="16"/>
      <c r="D393" s="16"/>
      <c r="E393" s="25"/>
      <c r="F393" s="16"/>
      <c r="G393" s="20"/>
      <c r="H393" s="19"/>
      <c r="I393" s="18"/>
      <c r="J393" s="18"/>
      <c r="K393" s="12"/>
      <c r="L393" s="232">
        <f t="shared" si="37"/>
        <v>0</v>
      </c>
      <c r="M393" s="234">
        <f t="shared" si="38"/>
        <v>0</v>
      </c>
      <c r="N393" s="11">
        <f>IF(Q393="x",0,IF(J393&lt;(INDEX(Lookup!$U$2:$U$10,MATCH($D$47,Lookup!$S$2:$S$10,0))),0,$L$12*K393))</f>
        <v>0</v>
      </c>
      <c r="O393" s="234">
        <f t="shared" si="39"/>
        <v>0</v>
      </c>
      <c r="P393" s="10"/>
      <c r="Q393" s="9"/>
      <c r="S393" s="340">
        <f t="shared" si="40"/>
        <v>0</v>
      </c>
      <c r="T393" s="340">
        <f t="shared" si="41"/>
        <v>0</v>
      </c>
    </row>
    <row r="394" spans="1:20" ht="14.4" x14ac:dyDescent="0.3">
      <c r="B394" s="30"/>
      <c r="C394" s="16"/>
      <c r="D394" s="16"/>
      <c r="E394" s="25"/>
      <c r="F394" s="16"/>
      <c r="G394" s="20"/>
      <c r="H394" s="19"/>
      <c r="I394" s="18"/>
      <c r="J394" s="18"/>
      <c r="K394" s="12"/>
      <c r="L394" s="232">
        <f t="shared" si="37"/>
        <v>0</v>
      </c>
      <c r="M394" s="234">
        <f t="shared" si="38"/>
        <v>0</v>
      </c>
      <c r="N394" s="11">
        <f>IF(Q394="x",0,IF(J394&lt;(INDEX(Lookup!$U$2:$U$10,MATCH($D$47,Lookup!$S$2:$S$10,0))),0,$L$12*K394))</f>
        <v>0</v>
      </c>
      <c r="O394" s="234">
        <f t="shared" si="39"/>
        <v>0</v>
      </c>
      <c r="P394" s="10"/>
      <c r="Q394" s="9"/>
      <c r="S394" s="340">
        <f t="shared" si="40"/>
        <v>0</v>
      </c>
      <c r="T394" s="340">
        <f t="shared" si="41"/>
        <v>0</v>
      </c>
    </row>
    <row r="395" spans="1:20" ht="14.4" x14ac:dyDescent="0.3">
      <c r="B395" s="30"/>
      <c r="C395" s="16"/>
      <c r="D395" s="16"/>
      <c r="E395" s="25"/>
      <c r="F395" s="16"/>
      <c r="G395" s="20"/>
      <c r="H395" s="19"/>
      <c r="I395" s="18"/>
      <c r="J395" s="18"/>
      <c r="K395" s="12"/>
      <c r="L395" s="232">
        <f t="shared" si="37"/>
        <v>0</v>
      </c>
      <c r="M395" s="234">
        <f t="shared" si="38"/>
        <v>0</v>
      </c>
      <c r="N395" s="11">
        <f>IF(Q395="x",0,IF(J395&lt;(INDEX(Lookup!$U$2:$U$10,MATCH($D$47,Lookup!$S$2:$S$10,0))),0,$L$12*K395))</f>
        <v>0</v>
      </c>
      <c r="O395" s="234">
        <f t="shared" si="39"/>
        <v>0</v>
      </c>
      <c r="P395" s="10"/>
      <c r="Q395" s="9"/>
      <c r="S395" s="340">
        <f t="shared" si="40"/>
        <v>0</v>
      </c>
      <c r="T395" s="340">
        <f t="shared" si="41"/>
        <v>0</v>
      </c>
    </row>
    <row r="396" spans="1:20" ht="14.4" x14ac:dyDescent="0.3">
      <c r="B396" s="30"/>
      <c r="C396" s="16"/>
      <c r="D396" s="16"/>
      <c r="E396" s="25"/>
      <c r="F396" s="16"/>
      <c r="G396" s="20"/>
      <c r="H396" s="19"/>
      <c r="I396" s="18"/>
      <c r="J396" s="18"/>
      <c r="K396" s="12"/>
      <c r="L396" s="232">
        <f t="shared" si="37"/>
        <v>0</v>
      </c>
      <c r="M396" s="234">
        <f t="shared" si="38"/>
        <v>0</v>
      </c>
      <c r="N396" s="11">
        <f>IF(Q396="x",0,IF(J396&lt;(INDEX(Lookup!$U$2:$U$10,MATCH($D$47,Lookup!$S$2:$S$10,0))),0,$L$12*K396))</f>
        <v>0</v>
      </c>
      <c r="O396" s="234">
        <f t="shared" si="39"/>
        <v>0</v>
      </c>
      <c r="P396" s="10"/>
      <c r="Q396" s="9"/>
      <c r="S396" s="340">
        <f t="shared" si="40"/>
        <v>0</v>
      </c>
      <c r="T396" s="340">
        <f t="shared" si="41"/>
        <v>0</v>
      </c>
    </row>
    <row r="397" spans="1:20" ht="14.4" x14ac:dyDescent="0.3">
      <c r="B397" s="30"/>
      <c r="C397" s="16"/>
      <c r="D397" s="16"/>
      <c r="E397" s="25"/>
      <c r="F397" s="16"/>
      <c r="G397" s="20"/>
      <c r="H397" s="19"/>
      <c r="I397" s="18"/>
      <c r="J397" s="18"/>
      <c r="K397" s="12"/>
      <c r="L397" s="232">
        <f t="shared" si="37"/>
        <v>0</v>
      </c>
      <c r="M397" s="234">
        <f t="shared" si="38"/>
        <v>0</v>
      </c>
      <c r="N397" s="11">
        <f>IF(Q397="x",0,IF(J397&lt;(INDEX(Lookup!$U$2:$U$10,MATCH($D$47,Lookup!$S$2:$S$10,0))),0,$L$12*K397))</f>
        <v>0</v>
      </c>
      <c r="O397" s="234">
        <f t="shared" si="39"/>
        <v>0</v>
      </c>
      <c r="P397" s="10"/>
      <c r="Q397" s="9"/>
      <c r="S397" s="340">
        <f t="shared" si="40"/>
        <v>0</v>
      </c>
      <c r="T397" s="340">
        <f t="shared" si="41"/>
        <v>0</v>
      </c>
    </row>
    <row r="398" spans="1:20" ht="14.4" x14ac:dyDescent="0.3">
      <c r="B398" s="30"/>
      <c r="C398" s="16"/>
      <c r="D398" s="16"/>
      <c r="E398" s="25"/>
      <c r="F398" s="16"/>
      <c r="G398" s="20"/>
      <c r="H398" s="19"/>
      <c r="I398" s="18"/>
      <c r="J398" s="18"/>
      <c r="K398" s="12"/>
      <c r="L398" s="232">
        <f t="shared" si="37"/>
        <v>0</v>
      </c>
      <c r="M398" s="234">
        <f t="shared" si="38"/>
        <v>0</v>
      </c>
      <c r="N398" s="11">
        <f>IF(Q398="x",0,IF(J398&lt;(INDEX(Lookup!$U$2:$U$10,MATCH($D$47,Lookup!$S$2:$S$10,0))),0,$L$12*K398))</f>
        <v>0</v>
      </c>
      <c r="O398" s="234">
        <f t="shared" si="39"/>
        <v>0</v>
      </c>
      <c r="P398" s="10"/>
      <c r="Q398" s="9"/>
      <c r="S398" s="340">
        <f t="shared" si="40"/>
        <v>0</v>
      </c>
      <c r="T398" s="340">
        <f t="shared" si="41"/>
        <v>0</v>
      </c>
    </row>
    <row r="399" spans="1:20" ht="14.4" x14ac:dyDescent="0.3">
      <c r="B399" s="30"/>
      <c r="C399" s="16"/>
      <c r="D399" s="16"/>
      <c r="E399" s="25"/>
      <c r="F399" s="16"/>
      <c r="G399" s="20"/>
      <c r="H399" s="19"/>
      <c r="I399" s="18"/>
      <c r="J399" s="18"/>
      <c r="K399" s="12"/>
      <c r="L399" s="232">
        <f t="shared" si="37"/>
        <v>0</v>
      </c>
      <c r="M399" s="234">
        <f t="shared" si="38"/>
        <v>0</v>
      </c>
      <c r="N399" s="11">
        <f>IF(Q399="x",0,IF(J399&lt;(INDEX(Lookup!$U$2:$U$10,MATCH($D$47,Lookup!$S$2:$S$10,0))),0,$L$12*K399))</f>
        <v>0</v>
      </c>
      <c r="O399" s="234">
        <f t="shared" si="39"/>
        <v>0</v>
      </c>
      <c r="P399" s="10"/>
      <c r="Q399" s="9"/>
      <c r="S399" s="340">
        <f t="shared" si="40"/>
        <v>0</v>
      </c>
      <c r="T399" s="340">
        <f t="shared" si="41"/>
        <v>0</v>
      </c>
    </row>
    <row r="400" spans="1:20" ht="14.4" x14ac:dyDescent="0.3">
      <c r="B400" s="30"/>
      <c r="C400" s="16"/>
      <c r="D400" s="16"/>
      <c r="E400" s="25"/>
      <c r="F400" s="16"/>
      <c r="G400" s="20"/>
      <c r="H400" s="19"/>
      <c r="I400" s="18"/>
      <c r="J400" s="18"/>
      <c r="K400" s="12"/>
      <c r="L400" s="232">
        <f t="shared" si="37"/>
        <v>0</v>
      </c>
      <c r="M400" s="234">
        <f t="shared" si="38"/>
        <v>0</v>
      </c>
      <c r="N400" s="11">
        <f>IF(Q400="x",0,IF(J400&lt;(INDEX(Lookup!$U$2:$U$10,MATCH($D$47,Lookup!$S$2:$S$10,0))),0,$L$12*K400))</f>
        <v>0</v>
      </c>
      <c r="O400" s="234">
        <f t="shared" si="39"/>
        <v>0</v>
      </c>
      <c r="P400" s="10"/>
      <c r="Q400" s="9"/>
      <c r="S400" s="340">
        <f t="shared" si="40"/>
        <v>0</v>
      </c>
      <c r="T400" s="340">
        <f t="shared" si="41"/>
        <v>0</v>
      </c>
    </row>
    <row r="401" spans="2:20" ht="14.4" x14ac:dyDescent="0.3">
      <c r="B401" s="30"/>
      <c r="C401" s="16"/>
      <c r="D401" s="16"/>
      <c r="E401" s="25"/>
      <c r="F401" s="16"/>
      <c r="G401" s="20"/>
      <c r="H401" s="19"/>
      <c r="I401" s="18"/>
      <c r="J401" s="18"/>
      <c r="K401" s="12"/>
      <c r="L401" s="232">
        <f t="shared" si="37"/>
        <v>0</v>
      </c>
      <c r="M401" s="234">
        <f t="shared" si="38"/>
        <v>0</v>
      </c>
      <c r="N401" s="11">
        <f>IF(Q401="x",0,IF(J401&lt;(INDEX(Lookup!$U$2:$U$10,MATCH($D$47,Lookup!$S$2:$S$10,0))),0,$L$12*K401))</f>
        <v>0</v>
      </c>
      <c r="O401" s="234">
        <f t="shared" si="39"/>
        <v>0</v>
      </c>
      <c r="P401" s="10"/>
      <c r="Q401" s="9"/>
      <c r="S401" s="340">
        <f t="shared" si="40"/>
        <v>0</v>
      </c>
      <c r="T401" s="340">
        <f t="shared" si="41"/>
        <v>0</v>
      </c>
    </row>
    <row r="402" spans="2:20" ht="14.4" x14ac:dyDescent="0.3">
      <c r="B402" s="30"/>
      <c r="C402" s="16"/>
      <c r="D402" s="16"/>
      <c r="E402" s="25"/>
      <c r="F402" s="16"/>
      <c r="G402" s="20"/>
      <c r="H402" s="19"/>
      <c r="I402" s="18"/>
      <c r="J402" s="18"/>
      <c r="K402" s="12"/>
      <c r="L402" s="232">
        <f t="shared" si="37"/>
        <v>0</v>
      </c>
      <c r="M402" s="234">
        <f t="shared" si="38"/>
        <v>0</v>
      </c>
      <c r="N402" s="11">
        <f>IF(Q402="x",0,IF(J402&lt;(INDEX(Lookup!$U$2:$U$10,MATCH($D$47,Lookup!$S$2:$S$10,0))),0,$L$12*K402))</f>
        <v>0</v>
      </c>
      <c r="O402" s="234">
        <f t="shared" si="39"/>
        <v>0</v>
      </c>
      <c r="P402" s="10"/>
      <c r="Q402" s="9"/>
      <c r="S402" s="340">
        <f t="shared" si="40"/>
        <v>0</v>
      </c>
      <c r="T402" s="340">
        <f t="shared" si="41"/>
        <v>0</v>
      </c>
    </row>
    <row r="403" spans="2:20" ht="14.4" x14ac:dyDescent="0.3">
      <c r="B403" s="30"/>
      <c r="C403" s="16"/>
      <c r="D403" s="16"/>
      <c r="E403" s="25"/>
      <c r="F403" s="16"/>
      <c r="G403" s="20"/>
      <c r="H403" s="19"/>
      <c r="I403" s="18"/>
      <c r="J403" s="18"/>
      <c r="K403" s="12"/>
      <c r="L403" s="232">
        <f t="shared" si="37"/>
        <v>0</v>
      </c>
      <c r="M403" s="234">
        <f t="shared" si="38"/>
        <v>0</v>
      </c>
      <c r="N403" s="11">
        <f>IF(Q403="x",0,IF(J403&lt;(INDEX(Lookup!$U$2:$U$10,MATCH($D$47,Lookup!$S$2:$S$10,0))),0,$L$12*K403))</f>
        <v>0</v>
      </c>
      <c r="O403" s="234">
        <f t="shared" si="39"/>
        <v>0</v>
      </c>
      <c r="P403" s="10"/>
      <c r="Q403" s="9"/>
      <c r="S403" s="340">
        <f t="shared" si="40"/>
        <v>0</v>
      </c>
      <c r="T403" s="340">
        <f t="shared" si="41"/>
        <v>0</v>
      </c>
    </row>
    <row r="404" spans="2:20" ht="14.4" x14ac:dyDescent="0.3">
      <c r="B404" s="30"/>
      <c r="C404" s="16"/>
      <c r="D404" s="16"/>
      <c r="E404" s="25"/>
      <c r="F404" s="16"/>
      <c r="G404" s="20"/>
      <c r="H404" s="19"/>
      <c r="I404" s="18"/>
      <c r="J404" s="18"/>
      <c r="K404" s="12"/>
      <c r="L404" s="232">
        <f t="shared" si="37"/>
        <v>0</v>
      </c>
      <c r="M404" s="234">
        <f t="shared" si="38"/>
        <v>0</v>
      </c>
      <c r="N404" s="11">
        <f>IF(Q404="x",0,IF(J404&lt;(INDEX(Lookup!$U$2:$U$10,MATCH($D$47,Lookup!$S$2:$S$10,0))),0,$L$12*K404))</f>
        <v>0</v>
      </c>
      <c r="O404" s="234">
        <f t="shared" si="39"/>
        <v>0</v>
      </c>
      <c r="P404" s="10"/>
      <c r="Q404" s="9"/>
      <c r="S404" s="340">
        <f t="shared" si="40"/>
        <v>0</v>
      </c>
      <c r="T404" s="340">
        <f t="shared" si="41"/>
        <v>0</v>
      </c>
    </row>
    <row r="405" spans="2:20" ht="14.4" x14ac:dyDescent="0.3">
      <c r="B405" s="30"/>
      <c r="C405" s="16"/>
      <c r="D405" s="16"/>
      <c r="E405" s="25"/>
      <c r="F405" s="16"/>
      <c r="G405" s="20"/>
      <c r="H405" s="19"/>
      <c r="I405" s="18"/>
      <c r="J405" s="18"/>
      <c r="K405" s="12"/>
      <c r="L405" s="232">
        <f t="shared" si="37"/>
        <v>0</v>
      </c>
      <c r="M405" s="234">
        <f t="shared" si="38"/>
        <v>0</v>
      </c>
      <c r="N405" s="11">
        <f>IF(Q405="x",0,IF(J405&lt;(INDEX(Lookup!$U$2:$U$10,MATCH($D$47,Lookup!$S$2:$S$10,0))),0,$L$12*K405))</f>
        <v>0</v>
      </c>
      <c r="O405" s="234">
        <f t="shared" si="39"/>
        <v>0</v>
      </c>
      <c r="P405" s="10"/>
      <c r="Q405" s="9"/>
      <c r="S405" s="340">
        <f t="shared" si="40"/>
        <v>0</v>
      </c>
      <c r="T405" s="340">
        <f t="shared" si="41"/>
        <v>0</v>
      </c>
    </row>
    <row r="406" spans="2:20" ht="14.4" x14ac:dyDescent="0.3">
      <c r="B406" s="30"/>
      <c r="C406" s="16"/>
      <c r="D406" s="16"/>
      <c r="E406" s="25"/>
      <c r="F406" s="16"/>
      <c r="G406" s="20"/>
      <c r="H406" s="19"/>
      <c r="I406" s="18"/>
      <c r="J406" s="18"/>
      <c r="K406" s="12"/>
      <c r="L406" s="232">
        <f t="shared" si="37"/>
        <v>0</v>
      </c>
      <c r="M406" s="234">
        <f t="shared" si="38"/>
        <v>0</v>
      </c>
      <c r="N406" s="11">
        <f>IF(Q406="x",0,IF(J406&lt;(INDEX(Lookup!$U$2:$U$10,MATCH($D$47,Lookup!$S$2:$S$10,0))),0,$L$12*K406))</f>
        <v>0</v>
      </c>
      <c r="O406" s="234">
        <f t="shared" si="39"/>
        <v>0</v>
      </c>
      <c r="P406" s="10"/>
      <c r="Q406" s="9"/>
      <c r="S406" s="340">
        <f t="shared" si="40"/>
        <v>0</v>
      </c>
      <c r="T406" s="340">
        <f t="shared" si="41"/>
        <v>0</v>
      </c>
    </row>
    <row r="407" spans="2:20" ht="14.4" x14ac:dyDescent="0.3">
      <c r="B407" s="30"/>
      <c r="C407" s="16"/>
      <c r="D407" s="16"/>
      <c r="E407" s="25"/>
      <c r="F407" s="16"/>
      <c r="G407" s="20"/>
      <c r="H407" s="19"/>
      <c r="I407" s="18"/>
      <c r="J407" s="18"/>
      <c r="K407" s="12"/>
      <c r="L407" s="232">
        <f t="shared" si="37"/>
        <v>0</v>
      </c>
      <c r="M407" s="234">
        <f t="shared" si="38"/>
        <v>0</v>
      </c>
      <c r="N407" s="11">
        <f>IF(Q407="x",0,IF(J407&lt;(INDEX(Lookup!$U$2:$U$10,MATCH($D$47,Lookup!$S$2:$S$10,0))),0,$L$12*K407))</f>
        <v>0</v>
      </c>
      <c r="O407" s="234">
        <f t="shared" si="39"/>
        <v>0</v>
      </c>
      <c r="P407" s="10"/>
      <c r="Q407" s="9"/>
      <c r="S407" s="340">
        <f t="shared" si="40"/>
        <v>0</v>
      </c>
      <c r="T407" s="340">
        <f t="shared" si="41"/>
        <v>0</v>
      </c>
    </row>
    <row r="408" spans="2:20" ht="14.4" x14ac:dyDescent="0.3">
      <c r="B408" s="30"/>
      <c r="C408" s="16"/>
      <c r="D408" s="16"/>
      <c r="E408" s="25"/>
      <c r="F408" s="16"/>
      <c r="G408" s="20"/>
      <c r="H408" s="19"/>
      <c r="I408" s="18"/>
      <c r="J408" s="18"/>
      <c r="K408" s="12"/>
      <c r="L408" s="232">
        <f t="shared" si="37"/>
        <v>0</v>
      </c>
      <c r="M408" s="234">
        <f t="shared" si="38"/>
        <v>0</v>
      </c>
      <c r="N408" s="11">
        <f>IF(Q408="x",0,IF(J408&lt;(INDEX(Lookup!$U$2:$U$10,MATCH($D$47,Lookup!$S$2:$S$10,0))),0,$L$12*K408))</f>
        <v>0</v>
      </c>
      <c r="O408" s="234">
        <f t="shared" si="39"/>
        <v>0</v>
      </c>
      <c r="P408" s="10"/>
      <c r="Q408" s="9"/>
      <c r="S408" s="340">
        <f t="shared" si="40"/>
        <v>0</v>
      </c>
      <c r="T408" s="340">
        <f t="shared" si="41"/>
        <v>0</v>
      </c>
    </row>
    <row r="409" spans="2:20" ht="14.4" x14ac:dyDescent="0.3">
      <c r="B409" s="30"/>
      <c r="C409" s="16"/>
      <c r="D409" s="16"/>
      <c r="E409" s="25"/>
      <c r="F409" s="16"/>
      <c r="G409" s="20"/>
      <c r="H409" s="19"/>
      <c r="I409" s="18"/>
      <c r="J409" s="18"/>
      <c r="K409" s="12"/>
      <c r="L409" s="232">
        <f t="shared" si="37"/>
        <v>0</v>
      </c>
      <c r="M409" s="234">
        <f t="shared" si="38"/>
        <v>0</v>
      </c>
      <c r="N409" s="11">
        <f>IF(Q409="x",0,IF(J409&lt;(INDEX(Lookup!$U$2:$U$10,MATCH($D$47,Lookup!$S$2:$S$10,0))),0,$L$12*K409))</f>
        <v>0</v>
      </c>
      <c r="O409" s="234">
        <f t="shared" si="39"/>
        <v>0</v>
      </c>
      <c r="P409" s="10"/>
      <c r="Q409" s="9"/>
      <c r="S409" s="340">
        <f t="shared" si="40"/>
        <v>0</v>
      </c>
      <c r="T409" s="340">
        <f t="shared" si="41"/>
        <v>0</v>
      </c>
    </row>
    <row r="410" spans="2:20" ht="14.4" x14ac:dyDescent="0.3">
      <c r="B410" s="30"/>
      <c r="C410" s="16"/>
      <c r="D410" s="16"/>
      <c r="E410" s="25"/>
      <c r="F410" s="16"/>
      <c r="G410" s="20"/>
      <c r="H410" s="19"/>
      <c r="I410" s="18"/>
      <c r="J410" s="18"/>
      <c r="K410" s="12"/>
      <c r="L410" s="232">
        <f t="shared" si="37"/>
        <v>0</v>
      </c>
      <c r="M410" s="234">
        <f t="shared" si="38"/>
        <v>0</v>
      </c>
      <c r="N410" s="11">
        <f>IF(Q410="x",0,IF(J410&lt;(INDEX(Lookup!$U$2:$U$10,MATCH($D$47,Lookup!$S$2:$S$10,0))),0,$L$12*K410))</f>
        <v>0</v>
      </c>
      <c r="O410" s="234">
        <f t="shared" si="39"/>
        <v>0</v>
      </c>
      <c r="P410" s="10"/>
      <c r="Q410" s="9"/>
      <c r="S410" s="340">
        <f t="shared" si="40"/>
        <v>0</v>
      </c>
      <c r="T410" s="340">
        <f t="shared" si="41"/>
        <v>0</v>
      </c>
    </row>
    <row r="411" spans="2:20" ht="14.4" x14ac:dyDescent="0.3">
      <c r="B411" s="30"/>
      <c r="C411" s="16"/>
      <c r="D411" s="16"/>
      <c r="E411" s="25"/>
      <c r="F411" s="16"/>
      <c r="G411" s="20"/>
      <c r="H411" s="19"/>
      <c r="I411" s="18"/>
      <c r="J411" s="18"/>
      <c r="K411" s="12"/>
      <c r="L411" s="232">
        <f t="shared" si="37"/>
        <v>0</v>
      </c>
      <c r="M411" s="234">
        <f t="shared" si="38"/>
        <v>0</v>
      </c>
      <c r="N411" s="11">
        <f>IF(Q411="x",0,IF(J411&lt;(INDEX(Lookup!$U$2:$U$10,MATCH($D$47,Lookup!$S$2:$S$10,0))),0,$L$12*K411))</f>
        <v>0</v>
      </c>
      <c r="O411" s="234">
        <f t="shared" si="39"/>
        <v>0</v>
      </c>
      <c r="P411" s="10"/>
      <c r="Q411" s="9"/>
      <c r="S411" s="340">
        <f t="shared" si="40"/>
        <v>0</v>
      </c>
      <c r="T411" s="340">
        <f t="shared" si="41"/>
        <v>0</v>
      </c>
    </row>
    <row r="412" spans="2:20" ht="14.4" x14ac:dyDescent="0.3">
      <c r="B412" s="30"/>
      <c r="C412" s="16"/>
      <c r="D412" s="16"/>
      <c r="E412" s="25"/>
      <c r="F412" s="16"/>
      <c r="G412" s="20"/>
      <c r="H412" s="19"/>
      <c r="I412" s="18"/>
      <c r="J412" s="18"/>
      <c r="K412" s="12"/>
      <c r="L412" s="232">
        <f t="shared" si="37"/>
        <v>0</v>
      </c>
      <c r="M412" s="234">
        <f t="shared" si="38"/>
        <v>0</v>
      </c>
      <c r="N412" s="11">
        <f>IF(Q412="x",0,IF(J412&lt;(INDEX(Lookup!$U$2:$U$10,MATCH($D$47,Lookup!$S$2:$S$10,0))),0,$L$12*K412))</f>
        <v>0</v>
      </c>
      <c r="O412" s="234">
        <f t="shared" si="39"/>
        <v>0</v>
      </c>
      <c r="P412" s="10"/>
      <c r="Q412" s="9"/>
      <c r="S412" s="340">
        <f t="shared" si="40"/>
        <v>0</v>
      </c>
      <c r="T412" s="340">
        <f t="shared" si="41"/>
        <v>0</v>
      </c>
    </row>
    <row r="413" spans="2:20" ht="14.4" x14ac:dyDescent="0.3">
      <c r="B413" s="30"/>
      <c r="C413" s="16"/>
      <c r="D413" s="16"/>
      <c r="E413" s="25"/>
      <c r="F413" s="16"/>
      <c r="G413" s="15"/>
      <c r="H413" s="14"/>
      <c r="I413" s="13"/>
      <c r="J413" s="13"/>
      <c r="K413" s="12"/>
      <c r="L413" s="232">
        <f t="shared" si="37"/>
        <v>0</v>
      </c>
      <c r="M413" s="234">
        <f t="shared" si="38"/>
        <v>0</v>
      </c>
      <c r="N413" s="11">
        <f>IF(Q413="x",0,IF(J413&lt;(INDEX(Lookup!$U$2:$U$10,MATCH($D$47,Lookup!$S$2:$S$10,0))),0,$L$12*K413))</f>
        <v>0</v>
      </c>
      <c r="O413" s="234">
        <f t="shared" si="39"/>
        <v>0</v>
      </c>
      <c r="P413" s="10"/>
      <c r="Q413" s="9"/>
      <c r="S413" s="340">
        <f t="shared" si="40"/>
        <v>0</v>
      </c>
      <c r="T413" s="340">
        <f t="shared" si="41"/>
        <v>0</v>
      </c>
    </row>
    <row r="414" spans="2:20" ht="14.4" x14ac:dyDescent="0.3">
      <c r="B414" s="30"/>
      <c r="C414" s="16"/>
      <c r="D414" s="16"/>
      <c r="E414" s="25"/>
      <c r="F414" s="16"/>
      <c r="G414" s="15"/>
      <c r="H414" s="14"/>
      <c r="I414" s="13"/>
      <c r="J414" s="13"/>
      <c r="K414" s="12"/>
      <c r="L414" s="232">
        <f t="shared" si="37"/>
        <v>0</v>
      </c>
      <c r="M414" s="234">
        <f t="shared" si="38"/>
        <v>0</v>
      </c>
      <c r="N414" s="11">
        <f>IF(Q414="x",0,IF(J414&lt;(INDEX(Lookup!$U$2:$U$10,MATCH($D$47,Lookup!$S$2:$S$10,0))),0,$L$12*K414))</f>
        <v>0</v>
      </c>
      <c r="O414" s="234">
        <f t="shared" si="39"/>
        <v>0</v>
      </c>
      <c r="P414" s="10"/>
      <c r="Q414" s="9"/>
      <c r="S414" s="340">
        <f t="shared" si="40"/>
        <v>0</v>
      </c>
      <c r="T414" s="340">
        <f t="shared" si="41"/>
        <v>0</v>
      </c>
    </row>
    <row r="415" spans="2:20" ht="14.4" x14ac:dyDescent="0.3">
      <c r="B415" s="30"/>
      <c r="C415" s="16"/>
      <c r="D415" s="16"/>
      <c r="E415" s="25"/>
      <c r="F415" s="16"/>
      <c r="G415" s="15"/>
      <c r="H415" s="14"/>
      <c r="I415" s="13"/>
      <c r="J415" s="13"/>
      <c r="K415" s="12"/>
      <c r="L415" s="232">
        <f t="shared" si="37"/>
        <v>0</v>
      </c>
      <c r="M415" s="234">
        <f t="shared" si="38"/>
        <v>0</v>
      </c>
      <c r="N415" s="11">
        <f>IF(Q415="x",0,IF(J415&lt;(INDEX(Lookup!$U$2:$U$10,MATCH($D$47,Lookup!$S$2:$S$10,0))),0,$L$12*K415))</f>
        <v>0</v>
      </c>
      <c r="O415" s="234">
        <f t="shared" si="39"/>
        <v>0</v>
      </c>
      <c r="P415" s="10"/>
      <c r="Q415" s="9"/>
      <c r="S415" s="340">
        <f t="shared" si="40"/>
        <v>0</v>
      </c>
      <c r="T415" s="340">
        <f t="shared" si="41"/>
        <v>0</v>
      </c>
    </row>
    <row r="416" spans="2:20" ht="14.4" x14ac:dyDescent="0.3">
      <c r="B416" s="30"/>
      <c r="C416" s="16"/>
      <c r="D416" s="16"/>
      <c r="E416" s="25"/>
      <c r="F416" s="16"/>
      <c r="G416" s="15"/>
      <c r="H416" s="14"/>
      <c r="I416" s="13"/>
      <c r="J416" s="13"/>
      <c r="K416" s="12"/>
      <c r="L416" s="232">
        <f t="shared" si="37"/>
        <v>0</v>
      </c>
      <c r="M416" s="234">
        <f t="shared" si="38"/>
        <v>0</v>
      </c>
      <c r="N416" s="11">
        <f>IF(Q416="x",0,IF(J416&lt;(INDEX(Lookup!$U$2:$U$10,MATCH($D$47,Lookup!$S$2:$S$10,0))),0,$L$12*K416))</f>
        <v>0</v>
      </c>
      <c r="O416" s="234">
        <f t="shared" si="39"/>
        <v>0</v>
      </c>
      <c r="P416" s="10"/>
      <c r="Q416" s="9"/>
      <c r="S416" s="340">
        <f t="shared" si="40"/>
        <v>0</v>
      </c>
      <c r="T416" s="340">
        <f t="shared" si="41"/>
        <v>0</v>
      </c>
    </row>
    <row r="417" spans="1:20" ht="14.4" x14ac:dyDescent="0.3">
      <c r="B417" s="30"/>
      <c r="C417" s="16"/>
      <c r="D417" s="16"/>
      <c r="E417" s="25"/>
      <c r="F417" s="16"/>
      <c r="G417" s="15"/>
      <c r="H417" s="14"/>
      <c r="I417" s="13"/>
      <c r="J417" s="13"/>
      <c r="K417" s="12"/>
      <c r="L417" s="232">
        <f t="shared" si="37"/>
        <v>0</v>
      </c>
      <c r="M417" s="234">
        <f t="shared" si="38"/>
        <v>0</v>
      </c>
      <c r="N417" s="11">
        <f>IF(Q417="x",0,IF(J417&lt;(INDEX(Lookup!$U$2:$U$10,MATCH($D$47,Lookup!$S$2:$S$10,0))),0,$L$12*K417))</f>
        <v>0</v>
      </c>
      <c r="O417" s="234">
        <f t="shared" si="39"/>
        <v>0</v>
      </c>
      <c r="P417" s="10"/>
      <c r="Q417" s="9"/>
      <c r="S417" s="340">
        <f t="shared" si="40"/>
        <v>0</v>
      </c>
      <c r="T417" s="340">
        <f t="shared" si="41"/>
        <v>0</v>
      </c>
    </row>
    <row r="418" spans="1:20" ht="14.4" x14ac:dyDescent="0.3">
      <c r="A418" s="17"/>
      <c r="B418" s="30"/>
      <c r="C418" s="16"/>
      <c r="D418" s="16"/>
      <c r="E418" s="25"/>
      <c r="F418" s="16"/>
      <c r="G418" s="15"/>
      <c r="H418" s="14"/>
      <c r="I418" s="13"/>
      <c r="J418" s="13"/>
      <c r="K418" s="12"/>
      <c r="L418" s="232">
        <f t="shared" si="37"/>
        <v>0</v>
      </c>
      <c r="M418" s="234">
        <f t="shared" si="38"/>
        <v>0</v>
      </c>
      <c r="N418" s="11">
        <f>IF(Q418="x",0,IF(J418&lt;(INDEX(Lookup!$U$2:$U$10,MATCH($D$47,Lookup!$S$2:$S$10,0))),0,$L$12*K418))</f>
        <v>0</v>
      </c>
      <c r="O418" s="234">
        <f t="shared" si="39"/>
        <v>0</v>
      </c>
      <c r="P418" s="10"/>
      <c r="Q418" s="9"/>
      <c r="S418" s="340">
        <f t="shared" si="40"/>
        <v>0</v>
      </c>
      <c r="T418" s="340">
        <f t="shared" si="41"/>
        <v>0</v>
      </c>
    </row>
    <row r="419" spans="1:20" ht="14.4" x14ac:dyDescent="0.3">
      <c r="A419" s="17"/>
      <c r="B419" s="30"/>
      <c r="C419" s="16"/>
      <c r="D419" s="16"/>
      <c r="E419" s="25"/>
      <c r="F419" s="16"/>
      <c r="G419" s="15"/>
      <c r="H419" s="14"/>
      <c r="I419" s="13"/>
      <c r="J419" s="13"/>
      <c r="K419" s="12"/>
      <c r="L419" s="232">
        <f t="shared" si="37"/>
        <v>0</v>
      </c>
      <c r="M419" s="234">
        <f t="shared" si="38"/>
        <v>0</v>
      </c>
      <c r="N419" s="11">
        <f>IF(Q419="x",0,IF(J419&lt;(INDEX(Lookup!$U$2:$U$10,MATCH($D$47,Lookup!$S$2:$S$10,0))),0,$L$12*K419))</f>
        <v>0</v>
      </c>
      <c r="O419" s="234">
        <f t="shared" si="39"/>
        <v>0</v>
      </c>
      <c r="P419" s="10"/>
      <c r="Q419" s="9"/>
      <c r="S419" s="340">
        <f t="shared" si="40"/>
        <v>0</v>
      </c>
      <c r="T419" s="340">
        <f t="shared" si="41"/>
        <v>0</v>
      </c>
    </row>
    <row r="420" spans="1:20" ht="14.4" x14ac:dyDescent="0.3">
      <c r="B420" s="30"/>
      <c r="C420" s="16"/>
      <c r="D420" s="16"/>
      <c r="E420" s="25"/>
      <c r="F420" s="16"/>
      <c r="G420" s="15"/>
      <c r="H420" s="14"/>
      <c r="I420" s="13"/>
      <c r="J420" s="13"/>
      <c r="K420" s="12"/>
      <c r="L420" s="232">
        <f t="shared" si="37"/>
        <v>0</v>
      </c>
      <c r="M420" s="234">
        <f t="shared" si="38"/>
        <v>0</v>
      </c>
      <c r="N420" s="11">
        <f>IF(Q420="x",0,IF(J420&lt;(INDEX(Lookup!$U$2:$U$10,MATCH($D$47,Lookup!$S$2:$S$10,0))),0,$L$12*K420))</f>
        <v>0</v>
      </c>
      <c r="O420" s="234">
        <f t="shared" si="39"/>
        <v>0</v>
      </c>
      <c r="P420" s="10"/>
      <c r="Q420" s="9"/>
      <c r="S420" s="340">
        <f t="shared" si="40"/>
        <v>0</v>
      </c>
      <c r="T420" s="340">
        <f t="shared" si="41"/>
        <v>0</v>
      </c>
    </row>
    <row r="421" spans="1:20" ht="14.4" x14ac:dyDescent="0.3">
      <c r="B421" s="30"/>
      <c r="C421" s="16"/>
      <c r="D421" s="16"/>
      <c r="E421" s="25"/>
      <c r="F421" s="16"/>
      <c r="G421" s="15"/>
      <c r="H421" s="14"/>
      <c r="I421" s="13"/>
      <c r="J421" s="13"/>
      <c r="K421" s="12"/>
      <c r="L421" s="232">
        <f t="shared" si="37"/>
        <v>0</v>
      </c>
      <c r="M421" s="234">
        <f t="shared" si="38"/>
        <v>0</v>
      </c>
      <c r="N421" s="11">
        <f>IF(Q421="x",0,IF(J421&lt;(INDEX(Lookup!$U$2:$U$10,MATCH($D$47,Lookup!$S$2:$S$10,0))),0,$L$12*K421))</f>
        <v>0</v>
      </c>
      <c r="O421" s="234">
        <f t="shared" si="39"/>
        <v>0</v>
      </c>
      <c r="P421" s="10"/>
      <c r="Q421" s="9"/>
      <c r="S421" s="340">
        <f t="shared" si="40"/>
        <v>0</v>
      </c>
      <c r="T421" s="340">
        <f t="shared" si="41"/>
        <v>0</v>
      </c>
    </row>
    <row r="422" spans="1:20" ht="14.4" x14ac:dyDescent="0.3">
      <c r="B422" s="30"/>
      <c r="C422" s="16"/>
      <c r="D422" s="16"/>
      <c r="E422" s="25"/>
      <c r="F422" s="16"/>
      <c r="G422" s="15"/>
      <c r="H422" s="14"/>
      <c r="I422" s="13"/>
      <c r="J422" s="13"/>
      <c r="K422" s="12"/>
      <c r="L422" s="232">
        <f t="shared" si="37"/>
        <v>0</v>
      </c>
      <c r="M422" s="234">
        <f t="shared" si="38"/>
        <v>0</v>
      </c>
      <c r="N422" s="11">
        <f>IF(Q422="x",0,IF(J422&lt;(INDEX(Lookup!$U$2:$U$10,MATCH($D$47,Lookup!$S$2:$S$10,0))),0,$L$12*K422))</f>
        <v>0</v>
      </c>
      <c r="O422" s="234">
        <f t="shared" si="39"/>
        <v>0</v>
      </c>
      <c r="P422" s="10"/>
      <c r="Q422" s="9"/>
      <c r="S422" s="340">
        <f t="shared" si="40"/>
        <v>0</v>
      </c>
      <c r="T422" s="340">
        <f t="shared" si="41"/>
        <v>0</v>
      </c>
    </row>
    <row r="423" spans="1:20" ht="14.4" x14ac:dyDescent="0.3">
      <c r="B423" s="30"/>
      <c r="C423" s="16"/>
      <c r="D423" s="16"/>
      <c r="E423" s="25"/>
      <c r="F423" s="16"/>
      <c r="G423" s="15"/>
      <c r="H423" s="14"/>
      <c r="I423" s="13"/>
      <c r="J423" s="13"/>
      <c r="K423" s="12"/>
      <c r="L423" s="232">
        <f t="shared" si="37"/>
        <v>0</v>
      </c>
      <c r="M423" s="234">
        <f t="shared" si="38"/>
        <v>0</v>
      </c>
      <c r="N423" s="11">
        <f>IF(Q423="x",0,IF(J423&lt;(INDEX(Lookup!$U$2:$U$10,MATCH($D$47,Lookup!$S$2:$S$10,0))),0,$L$12*K423))</f>
        <v>0</v>
      </c>
      <c r="O423" s="234">
        <f t="shared" si="39"/>
        <v>0</v>
      </c>
      <c r="P423" s="10"/>
      <c r="Q423" s="9"/>
      <c r="S423" s="340">
        <f t="shared" si="40"/>
        <v>0</v>
      </c>
      <c r="T423" s="340">
        <f t="shared" si="41"/>
        <v>0</v>
      </c>
    </row>
    <row r="424" spans="1:20" ht="14.4" x14ac:dyDescent="0.3">
      <c r="B424" s="30"/>
      <c r="C424" s="16"/>
      <c r="D424" s="16"/>
      <c r="E424" s="25"/>
      <c r="F424" s="16"/>
      <c r="G424" s="15"/>
      <c r="H424" s="14"/>
      <c r="I424" s="13"/>
      <c r="J424" s="13"/>
      <c r="K424" s="12"/>
      <c r="L424" s="232">
        <f t="shared" si="37"/>
        <v>0</v>
      </c>
      <c r="M424" s="234">
        <f t="shared" si="38"/>
        <v>0</v>
      </c>
      <c r="N424" s="11">
        <f>IF(Q424="x",0,IF(J424&lt;(INDEX(Lookup!$U$2:$U$10,MATCH($D$47,Lookup!$S$2:$S$10,0))),0,$L$12*K424))</f>
        <v>0</v>
      </c>
      <c r="O424" s="234">
        <f t="shared" si="39"/>
        <v>0</v>
      </c>
      <c r="P424" s="10"/>
      <c r="Q424" s="9"/>
      <c r="S424" s="340">
        <f t="shared" si="40"/>
        <v>0</v>
      </c>
      <c r="T424" s="340">
        <f t="shared" si="41"/>
        <v>0</v>
      </c>
    </row>
    <row r="425" spans="1:20" ht="14.4" x14ac:dyDescent="0.3">
      <c r="B425" s="30"/>
      <c r="C425" s="16"/>
      <c r="D425" s="16"/>
      <c r="E425" s="25"/>
      <c r="F425" s="16"/>
      <c r="G425" s="15"/>
      <c r="H425" s="14"/>
      <c r="I425" s="13"/>
      <c r="J425" s="13"/>
      <c r="K425" s="12"/>
      <c r="L425" s="232">
        <f t="shared" si="37"/>
        <v>0</v>
      </c>
      <c r="M425" s="234">
        <f t="shared" si="38"/>
        <v>0</v>
      </c>
      <c r="N425" s="11">
        <f>IF(Q425="x",0,IF(J425&lt;(INDEX(Lookup!$U$2:$U$10,MATCH($D$47,Lookup!$S$2:$S$10,0))),0,$L$12*K425))</f>
        <v>0</v>
      </c>
      <c r="O425" s="234">
        <f t="shared" si="39"/>
        <v>0</v>
      </c>
      <c r="P425" s="10"/>
      <c r="Q425" s="9"/>
      <c r="S425" s="340">
        <f t="shared" si="40"/>
        <v>0</v>
      </c>
      <c r="T425" s="340">
        <f t="shared" si="41"/>
        <v>0</v>
      </c>
    </row>
    <row r="426" spans="1:20" ht="14.4" x14ac:dyDescent="0.3">
      <c r="B426" s="30"/>
      <c r="C426" s="16"/>
      <c r="D426" s="16"/>
      <c r="E426" s="25"/>
      <c r="F426" s="16"/>
      <c r="G426" s="15"/>
      <c r="H426" s="14"/>
      <c r="I426" s="13"/>
      <c r="J426" s="13"/>
      <c r="K426" s="12"/>
      <c r="L426" s="232">
        <f t="shared" si="37"/>
        <v>0</v>
      </c>
      <c r="M426" s="234">
        <f t="shared" si="38"/>
        <v>0</v>
      </c>
      <c r="N426" s="11">
        <f>IF(Q426="x",0,IF(J426&lt;(INDEX(Lookup!$U$2:$U$10,MATCH($D$47,Lookup!$S$2:$S$10,0))),0,$L$12*K426))</f>
        <v>0</v>
      </c>
      <c r="O426" s="234">
        <f t="shared" si="39"/>
        <v>0</v>
      </c>
      <c r="P426" s="10"/>
      <c r="Q426" s="9"/>
      <c r="S426" s="340">
        <f t="shared" si="40"/>
        <v>0</v>
      </c>
      <c r="T426" s="340">
        <f t="shared" si="41"/>
        <v>0</v>
      </c>
    </row>
    <row r="427" spans="1:20" ht="14.4" x14ac:dyDescent="0.3">
      <c r="B427" s="30"/>
      <c r="C427" s="16"/>
      <c r="D427" s="16"/>
      <c r="E427" s="25"/>
      <c r="F427" s="16"/>
      <c r="G427" s="15"/>
      <c r="H427" s="14"/>
      <c r="I427" s="13"/>
      <c r="J427" s="13"/>
      <c r="K427" s="12"/>
      <c r="L427" s="232">
        <f t="shared" si="37"/>
        <v>0</v>
      </c>
      <c r="M427" s="234">
        <f t="shared" si="38"/>
        <v>0</v>
      </c>
      <c r="N427" s="11">
        <f>IF(Q427="x",0,IF(J427&lt;(INDEX(Lookup!$U$2:$U$10,MATCH($D$47,Lookup!$S$2:$S$10,0))),0,$L$12*K427))</f>
        <v>0</v>
      </c>
      <c r="O427" s="234">
        <f t="shared" si="39"/>
        <v>0</v>
      </c>
      <c r="P427" s="10"/>
      <c r="Q427" s="9"/>
      <c r="S427" s="340">
        <f t="shared" si="40"/>
        <v>0</v>
      </c>
      <c r="T427" s="340">
        <f t="shared" si="41"/>
        <v>0</v>
      </c>
    </row>
    <row r="428" spans="1:20" ht="14.4" x14ac:dyDescent="0.3">
      <c r="B428" s="30"/>
      <c r="C428" s="16"/>
      <c r="D428" s="16"/>
      <c r="E428" s="25"/>
      <c r="F428" s="16"/>
      <c r="G428" s="15"/>
      <c r="H428" s="14"/>
      <c r="I428" s="13"/>
      <c r="J428" s="13"/>
      <c r="K428" s="12"/>
      <c r="L428" s="232">
        <f t="shared" si="37"/>
        <v>0</v>
      </c>
      <c r="M428" s="234">
        <f t="shared" si="38"/>
        <v>0</v>
      </c>
      <c r="N428" s="11">
        <f>IF(Q428="x",0,IF(J428&lt;(INDEX(Lookup!$U$2:$U$10,MATCH($D$47,Lookup!$S$2:$S$10,0))),0,$L$12*K428))</f>
        <v>0</v>
      </c>
      <c r="O428" s="234">
        <f t="shared" si="39"/>
        <v>0</v>
      </c>
      <c r="P428" s="10"/>
      <c r="Q428" s="9"/>
      <c r="S428" s="340">
        <f t="shared" si="40"/>
        <v>0</v>
      </c>
      <c r="T428" s="340">
        <f t="shared" si="41"/>
        <v>0</v>
      </c>
    </row>
    <row r="429" spans="1:20" ht="14.4" x14ac:dyDescent="0.3">
      <c r="B429" s="30"/>
      <c r="C429" s="16"/>
      <c r="D429" s="16"/>
      <c r="E429" s="25"/>
      <c r="F429" s="16"/>
      <c r="G429" s="15"/>
      <c r="H429" s="14"/>
      <c r="I429" s="13"/>
      <c r="J429" s="13"/>
      <c r="K429" s="12"/>
      <c r="L429" s="232">
        <f t="shared" si="37"/>
        <v>0</v>
      </c>
      <c r="M429" s="234">
        <f t="shared" si="38"/>
        <v>0</v>
      </c>
      <c r="N429" s="11">
        <f>IF(Q429="x",0,IF(J429&lt;(INDEX(Lookup!$U$2:$U$10,MATCH($D$47,Lookup!$S$2:$S$10,0))),0,$L$12*K429))</f>
        <v>0</v>
      </c>
      <c r="O429" s="234">
        <f t="shared" si="39"/>
        <v>0</v>
      </c>
      <c r="P429" s="10"/>
      <c r="Q429" s="9"/>
      <c r="S429" s="340">
        <f t="shared" si="40"/>
        <v>0</v>
      </c>
      <c r="T429" s="340">
        <f t="shared" si="41"/>
        <v>0</v>
      </c>
    </row>
    <row r="430" spans="1:20" ht="14.4" x14ac:dyDescent="0.3">
      <c r="B430" s="30"/>
      <c r="C430" s="16"/>
      <c r="D430" s="16"/>
      <c r="E430" s="25"/>
      <c r="F430" s="16"/>
      <c r="G430" s="15"/>
      <c r="H430" s="14"/>
      <c r="I430" s="13"/>
      <c r="J430" s="13"/>
      <c r="K430" s="12"/>
      <c r="L430" s="232">
        <f t="shared" si="37"/>
        <v>0</v>
      </c>
      <c r="M430" s="234">
        <f t="shared" si="38"/>
        <v>0</v>
      </c>
      <c r="N430" s="11">
        <f>IF(Q430="x",0,IF(J430&lt;(INDEX(Lookup!$U$2:$U$10,MATCH($D$47,Lookup!$S$2:$S$10,0))),0,$L$12*K430))</f>
        <v>0</v>
      </c>
      <c r="O430" s="234">
        <f t="shared" si="39"/>
        <v>0</v>
      </c>
      <c r="P430" s="10"/>
      <c r="Q430" s="9"/>
      <c r="S430" s="340">
        <f t="shared" si="40"/>
        <v>0</v>
      </c>
      <c r="T430" s="340">
        <f t="shared" si="41"/>
        <v>0</v>
      </c>
    </row>
    <row r="431" spans="1:20" ht="14.4" x14ac:dyDescent="0.3">
      <c r="B431" s="30"/>
      <c r="C431" s="16"/>
      <c r="D431" s="16"/>
      <c r="E431" s="25"/>
      <c r="F431" s="16"/>
      <c r="G431" s="15"/>
      <c r="H431" s="14"/>
      <c r="I431" s="13"/>
      <c r="J431" s="13"/>
      <c r="K431" s="12"/>
      <c r="L431" s="232">
        <f t="shared" si="37"/>
        <v>0</v>
      </c>
      <c r="M431" s="234">
        <f t="shared" si="38"/>
        <v>0</v>
      </c>
      <c r="N431" s="11">
        <f>IF(Q431="x",0,IF(J431&lt;(INDEX(Lookup!$U$2:$U$10,MATCH($D$47,Lookup!$S$2:$S$10,0))),0,$L$12*K431))</f>
        <v>0</v>
      </c>
      <c r="O431" s="234">
        <f t="shared" si="39"/>
        <v>0</v>
      </c>
      <c r="P431" s="10"/>
      <c r="Q431" s="9"/>
      <c r="S431" s="340">
        <f t="shared" si="40"/>
        <v>0</v>
      </c>
      <c r="T431" s="340">
        <f t="shared" si="41"/>
        <v>0</v>
      </c>
    </row>
    <row r="432" spans="1:20" ht="14.4" x14ac:dyDescent="0.3">
      <c r="B432" s="30"/>
      <c r="C432" s="16"/>
      <c r="D432" s="16"/>
      <c r="E432" s="25"/>
      <c r="F432" s="16"/>
      <c r="G432" s="15"/>
      <c r="H432" s="14"/>
      <c r="I432" s="13"/>
      <c r="J432" s="13"/>
      <c r="K432" s="12"/>
      <c r="L432" s="232">
        <f t="shared" si="37"/>
        <v>0</v>
      </c>
      <c r="M432" s="234">
        <f t="shared" si="38"/>
        <v>0</v>
      </c>
      <c r="N432" s="11">
        <f>IF(Q432="x",0,IF(J432&lt;(INDEX(Lookup!$U$2:$U$10,MATCH($D$47,Lookup!$S$2:$S$10,0))),0,$L$12*K432))</f>
        <v>0</v>
      </c>
      <c r="O432" s="234">
        <f t="shared" si="39"/>
        <v>0</v>
      </c>
      <c r="P432" s="10"/>
      <c r="Q432" s="9"/>
      <c r="S432" s="340">
        <f t="shared" si="40"/>
        <v>0</v>
      </c>
      <c r="T432" s="340">
        <f t="shared" si="41"/>
        <v>0</v>
      </c>
    </row>
    <row r="433" spans="1:20" ht="14.4" x14ac:dyDescent="0.3">
      <c r="B433" s="30"/>
      <c r="C433" s="16"/>
      <c r="D433" s="16"/>
      <c r="E433" s="25"/>
      <c r="F433" s="16"/>
      <c r="G433" s="15"/>
      <c r="H433" s="14"/>
      <c r="I433" s="13"/>
      <c r="J433" s="13"/>
      <c r="K433" s="12"/>
      <c r="L433" s="232">
        <f t="shared" si="37"/>
        <v>0</v>
      </c>
      <c r="M433" s="234">
        <f t="shared" si="38"/>
        <v>0</v>
      </c>
      <c r="N433" s="11">
        <f>IF(Q433="x",0,IF(J433&lt;(INDEX(Lookup!$U$2:$U$10,MATCH($D$47,Lookup!$S$2:$S$10,0))),0,$L$12*K433))</f>
        <v>0</v>
      </c>
      <c r="O433" s="234">
        <f t="shared" si="39"/>
        <v>0</v>
      </c>
      <c r="P433" s="10"/>
      <c r="Q433" s="9"/>
      <c r="S433" s="340">
        <f t="shared" si="40"/>
        <v>0</v>
      </c>
      <c r="T433" s="340">
        <f t="shared" si="41"/>
        <v>0</v>
      </c>
    </row>
    <row r="434" spans="1:20" ht="14.4" x14ac:dyDescent="0.3">
      <c r="B434" s="30"/>
      <c r="C434" s="16"/>
      <c r="D434" s="16"/>
      <c r="E434" s="25"/>
      <c r="F434" s="16"/>
      <c r="G434" s="15"/>
      <c r="H434" s="14"/>
      <c r="I434" s="13"/>
      <c r="J434" s="13"/>
      <c r="K434" s="12"/>
      <c r="L434" s="232">
        <f t="shared" ref="L434:L497" si="42">IF(ROUNDDOWN(DATEDIF(I434,J434,"d")/7,0)&gt;$L$12,$L$12*K434,K434*ROUNDDOWN(DATEDIF(I434,J434,"d")/7,0))</f>
        <v>0</v>
      </c>
      <c r="M434" s="234">
        <f t="shared" ref="M434:M497" si="43">L434*$L$6</f>
        <v>0</v>
      </c>
      <c r="N434" s="11">
        <f>IF(Q434="x",0,IF(J434&lt;(INDEX(Lookup!$U$2:$U$10,MATCH($D$47,Lookup!$S$2:$S$10,0))),0,$L$12*K434))</f>
        <v>0</v>
      </c>
      <c r="O434" s="234">
        <f t="shared" ref="O434:O497" si="44">N434*$L$6</f>
        <v>0</v>
      </c>
      <c r="P434" s="10"/>
      <c r="Q434" s="9"/>
      <c r="S434" s="340">
        <f t="shared" si="40"/>
        <v>0</v>
      </c>
      <c r="T434" s="340">
        <f t="shared" si="41"/>
        <v>0</v>
      </c>
    </row>
    <row r="435" spans="1:20" ht="14.4" x14ac:dyDescent="0.3">
      <c r="B435" s="30"/>
      <c r="C435" s="16"/>
      <c r="D435" s="16"/>
      <c r="E435" s="25"/>
      <c r="F435" s="16"/>
      <c r="G435" s="15"/>
      <c r="H435" s="14"/>
      <c r="I435" s="13"/>
      <c r="J435" s="13"/>
      <c r="K435" s="12"/>
      <c r="L435" s="232">
        <f t="shared" si="42"/>
        <v>0</v>
      </c>
      <c r="M435" s="234">
        <f t="shared" si="43"/>
        <v>0</v>
      </c>
      <c r="N435" s="11">
        <f>IF(Q435="x",0,IF(J435&lt;(INDEX(Lookup!$U$2:$U$10,MATCH($D$47,Lookup!$S$2:$S$10,0))),0,$L$12*K435))</f>
        <v>0</v>
      </c>
      <c r="O435" s="234">
        <f t="shared" si="44"/>
        <v>0</v>
      </c>
      <c r="P435" s="10"/>
      <c r="Q435" s="9"/>
      <c r="S435" s="340">
        <f t="shared" ref="S435:S498" si="45">M435*$I$35</f>
        <v>0</v>
      </c>
      <c r="T435" s="340">
        <f t="shared" ref="T435:T498" si="46">O435*$I$44</f>
        <v>0</v>
      </c>
    </row>
    <row r="436" spans="1:20" ht="14.4" x14ac:dyDescent="0.3">
      <c r="B436" s="30"/>
      <c r="C436" s="16"/>
      <c r="D436" s="16"/>
      <c r="E436" s="25"/>
      <c r="F436" s="16"/>
      <c r="G436" s="15"/>
      <c r="H436" s="14"/>
      <c r="I436" s="13"/>
      <c r="J436" s="13"/>
      <c r="K436" s="12"/>
      <c r="L436" s="232">
        <f t="shared" si="42"/>
        <v>0</v>
      </c>
      <c r="M436" s="234">
        <f t="shared" si="43"/>
        <v>0</v>
      </c>
      <c r="N436" s="11">
        <f>IF(Q436="x",0,IF(J436&lt;(INDEX(Lookup!$U$2:$U$10,MATCH($D$47,Lookup!$S$2:$S$10,0))),0,$L$12*K436))</f>
        <v>0</v>
      </c>
      <c r="O436" s="234">
        <f t="shared" si="44"/>
        <v>0</v>
      </c>
      <c r="P436" s="10"/>
      <c r="Q436" s="9"/>
      <c r="S436" s="340">
        <f t="shared" si="45"/>
        <v>0</v>
      </c>
      <c r="T436" s="340">
        <f t="shared" si="46"/>
        <v>0</v>
      </c>
    </row>
    <row r="437" spans="1:20" ht="14.4" x14ac:dyDescent="0.3">
      <c r="B437" s="30"/>
      <c r="C437" s="16"/>
      <c r="D437" s="16"/>
      <c r="E437" s="25"/>
      <c r="F437" s="16"/>
      <c r="G437" s="15"/>
      <c r="H437" s="14"/>
      <c r="I437" s="13"/>
      <c r="J437" s="13"/>
      <c r="K437" s="12"/>
      <c r="L437" s="232">
        <f t="shared" si="42"/>
        <v>0</v>
      </c>
      <c r="M437" s="234">
        <f t="shared" si="43"/>
        <v>0</v>
      </c>
      <c r="N437" s="11">
        <f>IF(Q437="x",0,IF(J437&lt;(INDEX(Lookup!$U$2:$U$10,MATCH($D$47,Lookup!$S$2:$S$10,0))),0,$L$12*K437))</f>
        <v>0</v>
      </c>
      <c r="O437" s="234">
        <f t="shared" si="44"/>
        <v>0</v>
      </c>
      <c r="P437" s="10"/>
      <c r="Q437" s="9"/>
      <c r="S437" s="340">
        <f t="shared" si="45"/>
        <v>0</v>
      </c>
      <c r="T437" s="340">
        <f t="shared" si="46"/>
        <v>0</v>
      </c>
    </row>
    <row r="438" spans="1:20" ht="14.4" x14ac:dyDescent="0.3">
      <c r="B438" s="30"/>
      <c r="C438" s="16"/>
      <c r="D438" s="16"/>
      <c r="E438" s="25"/>
      <c r="F438" s="16"/>
      <c r="G438" s="15"/>
      <c r="H438" s="14"/>
      <c r="I438" s="13"/>
      <c r="J438" s="13"/>
      <c r="K438" s="12"/>
      <c r="L438" s="232">
        <f t="shared" si="42"/>
        <v>0</v>
      </c>
      <c r="M438" s="234">
        <f t="shared" si="43"/>
        <v>0</v>
      </c>
      <c r="N438" s="11">
        <f>IF(Q438="x",0,IF(J438&lt;(INDEX(Lookup!$U$2:$U$10,MATCH($D$47,Lookup!$S$2:$S$10,0))),0,$L$12*K438))</f>
        <v>0</v>
      </c>
      <c r="O438" s="234">
        <f t="shared" si="44"/>
        <v>0</v>
      </c>
      <c r="P438" s="10"/>
      <c r="Q438" s="9"/>
      <c r="S438" s="340">
        <f t="shared" si="45"/>
        <v>0</v>
      </c>
      <c r="T438" s="340">
        <f t="shared" si="46"/>
        <v>0</v>
      </c>
    </row>
    <row r="439" spans="1:20" ht="14.4" x14ac:dyDescent="0.3">
      <c r="B439" s="30"/>
      <c r="C439" s="16"/>
      <c r="D439" s="16"/>
      <c r="E439" s="25"/>
      <c r="F439" s="16"/>
      <c r="G439" s="15"/>
      <c r="H439" s="14"/>
      <c r="I439" s="13"/>
      <c r="J439" s="13"/>
      <c r="K439" s="12"/>
      <c r="L439" s="232">
        <f t="shared" si="42"/>
        <v>0</v>
      </c>
      <c r="M439" s="234">
        <f t="shared" si="43"/>
        <v>0</v>
      </c>
      <c r="N439" s="11">
        <f>IF(Q439="x",0,IF(J439&lt;(INDEX(Lookup!$U$2:$U$10,MATCH($D$47,Lookup!$S$2:$S$10,0))),0,$L$12*K439))</f>
        <v>0</v>
      </c>
      <c r="O439" s="234">
        <f t="shared" si="44"/>
        <v>0</v>
      </c>
      <c r="P439" s="10"/>
      <c r="Q439" s="9"/>
      <c r="S439" s="340">
        <f t="shared" si="45"/>
        <v>0</v>
      </c>
      <c r="T439" s="340">
        <f t="shared" si="46"/>
        <v>0</v>
      </c>
    </row>
    <row r="440" spans="1:20" ht="14.4" x14ac:dyDescent="0.3">
      <c r="B440" s="30"/>
      <c r="C440" s="16"/>
      <c r="D440" s="16"/>
      <c r="E440" s="25"/>
      <c r="F440" s="16"/>
      <c r="G440" s="15"/>
      <c r="H440" s="14"/>
      <c r="I440" s="13"/>
      <c r="J440" s="13"/>
      <c r="K440" s="12"/>
      <c r="L440" s="232">
        <f t="shared" si="42"/>
        <v>0</v>
      </c>
      <c r="M440" s="234">
        <f t="shared" si="43"/>
        <v>0</v>
      </c>
      <c r="N440" s="11">
        <f>IF(Q440="x",0,IF(J440&lt;(INDEX(Lookup!$U$2:$U$10,MATCH($D$47,Lookup!$S$2:$S$10,0))),0,$L$12*K440))</f>
        <v>0</v>
      </c>
      <c r="O440" s="234">
        <f t="shared" si="44"/>
        <v>0</v>
      </c>
      <c r="P440" s="10"/>
      <c r="Q440" s="9"/>
      <c r="S440" s="340">
        <f t="shared" si="45"/>
        <v>0</v>
      </c>
      <c r="T440" s="340">
        <f t="shared" si="46"/>
        <v>0</v>
      </c>
    </row>
    <row r="441" spans="1:20" ht="14.4" x14ac:dyDescent="0.3">
      <c r="B441" s="30"/>
      <c r="C441" s="16"/>
      <c r="D441" s="16"/>
      <c r="E441" s="25"/>
      <c r="F441" s="16"/>
      <c r="G441" s="15"/>
      <c r="H441" s="14"/>
      <c r="I441" s="13"/>
      <c r="J441" s="13"/>
      <c r="K441" s="12"/>
      <c r="L441" s="232">
        <f t="shared" si="42"/>
        <v>0</v>
      </c>
      <c r="M441" s="234">
        <f t="shared" si="43"/>
        <v>0</v>
      </c>
      <c r="N441" s="11">
        <f>IF(Q441="x",0,IF(J441&lt;(INDEX(Lookup!$U$2:$U$10,MATCH($D$47,Lookup!$S$2:$S$10,0))),0,$L$12*K441))</f>
        <v>0</v>
      </c>
      <c r="O441" s="234">
        <f t="shared" si="44"/>
        <v>0</v>
      </c>
      <c r="P441" s="10"/>
      <c r="Q441" s="9"/>
      <c r="S441" s="340">
        <f t="shared" si="45"/>
        <v>0</v>
      </c>
      <c r="T441" s="340">
        <f t="shared" si="46"/>
        <v>0</v>
      </c>
    </row>
    <row r="442" spans="1:20" ht="14.4" x14ac:dyDescent="0.3">
      <c r="B442" s="30"/>
      <c r="C442" s="16"/>
      <c r="D442" s="16"/>
      <c r="E442" s="25"/>
      <c r="F442" s="16"/>
      <c r="G442" s="15"/>
      <c r="H442" s="14"/>
      <c r="I442" s="13"/>
      <c r="J442" s="13"/>
      <c r="K442" s="12"/>
      <c r="L442" s="232">
        <f t="shared" si="42"/>
        <v>0</v>
      </c>
      <c r="M442" s="234">
        <f t="shared" si="43"/>
        <v>0</v>
      </c>
      <c r="N442" s="11">
        <f>IF(Q442="x",0,IF(J442&lt;(INDEX(Lookup!$U$2:$U$10,MATCH($D$47,Lookup!$S$2:$S$10,0))),0,$L$12*K442))</f>
        <v>0</v>
      </c>
      <c r="O442" s="234">
        <f t="shared" si="44"/>
        <v>0</v>
      </c>
      <c r="P442" s="10"/>
      <c r="Q442" s="9"/>
      <c r="S442" s="340">
        <f t="shared" si="45"/>
        <v>0</v>
      </c>
      <c r="T442" s="340">
        <f t="shared" si="46"/>
        <v>0</v>
      </c>
    </row>
    <row r="443" spans="1:20" ht="14.4" x14ac:dyDescent="0.3">
      <c r="B443" s="30"/>
      <c r="C443" s="16"/>
      <c r="D443" s="16"/>
      <c r="E443" s="25"/>
      <c r="F443" s="16"/>
      <c r="G443" s="15"/>
      <c r="H443" s="14"/>
      <c r="I443" s="13"/>
      <c r="J443" s="13"/>
      <c r="K443" s="12"/>
      <c r="L443" s="232">
        <f t="shared" si="42"/>
        <v>0</v>
      </c>
      <c r="M443" s="234">
        <f t="shared" si="43"/>
        <v>0</v>
      </c>
      <c r="N443" s="11">
        <f>IF(Q443="x",0,IF(J443&lt;(INDEX(Lookup!$U$2:$U$10,MATCH($D$47,Lookup!$S$2:$S$10,0))),0,$L$12*K443))</f>
        <v>0</v>
      </c>
      <c r="O443" s="234">
        <f t="shared" si="44"/>
        <v>0</v>
      </c>
      <c r="P443" s="10"/>
      <c r="Q443" s="9"/>
      <c r="S443" s="340">
        <f t="shared" si="45"/>
        <v>0</v>
      </c>
      <c r="T443" s="340">
        <f t="shared" si="46"/>
        <v>0</v>
      </c>
    </row>
    <row r="444" spans="1:20" ht="14.4" x14ac:dyDescent="0.3">
      <c r="A444" s="17"/>
      <c r="B444" s="30"/>
      <c r="C444" s="16"/>
      <c r="D444" s="16"/>
      <c r="E444" s="25"/>
      <c r="F444" s="16"/>
      <c r="G444" s="15"/>
      <c r="H444" s="14"/>
      <c r="I444" s="13"/>
      <c r="J444" s="13"/>
      <c r="K444" s="12"/>
      <c r="L444" s="232">
        <f t="shared" si="42"/>
        <v>0</v>
      </c>
      <c r="M444" s="234">
        <f t="shared" si="43"/>
        <v>0</v>
      </c>
      <c r="N444" s="11">
        <f>IF(Q444="x",0,IF(J444&lt;(INDEX(Lookup!$U$2:$U$10,MATCH($D$47,Lookup!$S$2:$S$10,0))),0,$L$12*K444))</f>
        <v>0</v>
      </c>
      <c r="O444" s="234">
        <f t="shared" si="44"/>
        <v>0</v>
      </c>
      <c r="P444" s="10"/>
      <c r="Q444" s="9"/>
      <c r="S444" s="340">
        <f t="shared" si="45"/>
        <v>0</v>
      </c>
      <c r="T444" s="340">
        <f t="shared" si="46"/>
        <v>0</v>
      </c>
    </row>
    <row r="445" spans="1:20" ht="14.4" x14ac:dyDescent="0.3">
      <c r="A445" s="17"/>
      <c r="B445" s="30"/>
      <c r="C445" s="16"/>
      <c r="D445" s="16"/>
      <c r="E445" s="25"/>
      <c r="F445" s="16"/>
      <c r="G445" s="15"/>
      <c r="H445" s="14"/>
      <c r="I445" s="13"/>
      <c r="J445" s="13"/>
      <c r="K445" s="12"/>
      <c r="L445" s="232">
        <f t="shared" si="42"/>
        <v>0</v>
      </c>
      <c r="M445" s="234">
        <f t="shared" si="43"/>
        <v>0</v>
      </c>
      <c r="N445" s="11">
        <f>IF(Q445="x",0,IF(J445&lt;(INDEX(Lookup!$U$2:$U$10,MATCH($D$47,Lookup!$S$2:$S$10,0))),0,$L$12*K445))</f>
        <v>0</v>
      </c>
      <c r="O445" s="234">
        <f t="shared" si="44"/>
        <v>0</v>
      </c>
      <c r="P445" s="10"/>
      <c r="Q445" s="9"/>
      <c r="S445" s="340">
        <f t="shared" si="45"/>
        <v>0</v>
      </c>
      <c r="T445" s="340">
        <f t="shared" si="46"/>
        <v>0</v>
      </c>
    </row>
    <row r="446" spans="1:20" ht="14.4" x14ac:dyDescent="0.3">
      <c r="B446" s="30"/>
      <c r="C446" s="16"/>
      <c r="D446" s="16"/>
      <c r="E446" s="25"/>
      <c r="F446" s="16"/>
      <c r="G446" s="15"/>
      <c r="H446" s="14"/>
      <c r="I446" s="13"/>
      <c r="J446" s="13"/>
      <c r="K446" s="12"/>
      <c r="L446" s="232">
        <f t="shared" si="42"/>
        <v>0</v>
      </c>
      <c r="M446" s="234">
        <f t="shared" si="43"/>
        <v>0</v>
      </c>
      <c r="N446" s="11">
        <f>IF(Q446="x",0,IF(J446&lt;(INDEX(Lookup!$U$2:$U$10,MATCH($D$47,Lookup!$S$2:$S$10,0))),0,$L$12*K446))</f>
        <v>0</v>
      </c>
      <c r="O446" s="234">
        <f t="shared" si="44"/>
        <v>0</v>
      </c>
      <c r="P446" s="10"/>
      <c r="Q446" s="9"/>
      <c r="S446" s="340">
        <f t="shared" si="45"/>
        <v>0</v>
      </c>
      <c r="T446" s="340">
        <f t="shared" si="46"/>
        <v>0</v>
      </c>
    </row>
    <row r="447" spans="1:20" ht="14.4" x14ac:dyDescent="0.3">
      <c r="B447" s="30"/>
      <c r="C447" s="16"/>
      <c r="D447" s="16"/>
      <c r="E447" s="25"/>
      <c r="F447" s="16"/>
      <c r="G447" s="15"/>
      <c r="H447" s="14"/>
      <c r="I447" s="13"/>
      <c r="J447" s="13"/>
      <c r="K447" s="12"/>
      <c r="L447" s="232">
        <f t="shared" si="42"/>
        <v>0</v>
      </c>
      <c r="M447" s="234">
        <f t="shared" si="43"/>
        <v>0</v>
      </c>
      <c r="N447" s="11">
        <f>IF(Q447="x",0,IF(J447&lt;(INDEX(Lookup!$U$2:$U$10,MATCH($D$47,Lookup!$S$2:$S$10,0))),0,$L$12*K447))</f>
        <v>0</v>
      </c>
      <c r="O447" s="234">
        <f t="shared" si="44"/>
        <v>0</v>
      </c>
      <c r="P447" s="10"/>
      <c r="Q447" s="9"/>
      <c r="S447" s="340">
        <f t="shared" si="45"/>
        <v>0</v>
      </c>
      <c r="T447" s="340">
        <f t="shared" si="46"/>
        <v>0</v>
      </c>
    </row>
    <row r="448" spans="1:20" ht="14.4" x14ac:dyDescent="0.3">
      <c r="B448" s="30"/>
      <c r="C448" s="16"/>
      <c r="D448" s="16"/>
      <c r="E448" s="25"/>
      <c r="F448" s="16"/>
      <c r="G448" s="15"/>
      <c r="H448" s="14"/>
      <c r="I448" s="13"/>
      <c r="J448" s="13"/>
      <c r="K448" s="12"/>
      <c r="L448" s="232">
        <f t="shared" si="42"/>
        <v>0</v>
      </c>
      <c r="M448" s="234">
        <f t="shared" si="43"/>
        <v>0</v>
      </c>
      <c r="N448" s="11">
        <f>IF(Q448="x",0,IF(J448&lt;(INDEX(Lookup!$U$2:$U$10,MATCH($D$47,Lookup!$S$2:$S$10,0))),0,$L$12*K448))</f>
        <v>0</v>
      </c>
      <c r="O448" s="234">
        <f t="shared" si="44"/>
        <v>0</v>
      </c>
      <c r="P448" s="10"/>
      <c r="Q448" s="9"/>
      <c r="S448" s="340">
        <f t="shared" si="45"/>
        <v>0</v>
      </c>
      <c r="T448" s="340">
        <f t="shared" si="46"/>
        <v>0</v>
      </c>
    </row>
    <row r="449" spans="2:20" ht="14.4" x14ac:dyDescent="0.3">
      <c r="B449" s="30"/>
      <c r="C449" s="16"/>
      <c r="D449" s="16"/>
      <c r="E449" s="25"/>
      <c r="F449" s="16"/>
      <c r="G449" s="15"/>
      <c r="H449" s="14"/>
      <c r="I449" s="13"/>
      <c r="J449" s="13"/>
      <c r="K449" s="12"/>
      <c r="L449" s="232">
        <f t="shared" si="42"/>
        <v>0</v>
      </c>
      <c r="M449" s="234">
        <f t="shared" si="43"/>
        <v>0</v>
      </c>
      <c r="N449" s="11">
        <f>IF(Q449="x",0,IF(J449&lt;(INDEX(Lookup!$U$2:$U$10,MATCH($D$47,Lookup!$S$2:$S$10,0))),0,$L$12*K449))</f>
        <v>0</v>
      </c>
      <c r="O449" s="234">
        <f t="shared" si="44"/>
        <v>0</v>
      </c>
      <c r="P449" s="10"/>
      <c r="Q449" s="9"/>
      <c r="S449" s="340">
        <f t="shared" si="45"/>
        <v>0</v>
      </c>
      <c r="T449" s="340">
        <f t="shared" si="46"/>
        <v>0</v>
      </c>
    </row>
    <row r="450" spans="2:20" ht="14.4" x14ac:dyDescent="0.3">
      <c r="B450" s="30"/>
      <c r="C450" s="16"/>
      <c r="D450" s="16"/>
      <c r="E450" s="25"/>
      <c r="F450" s="16"/>
      <c r="G450" s="15"/>
      <c r="H450" s="14"/>
      <c r="I450" s="13"/>
      <c r="J450" s="13"/>
      <c r="K450" s="12"/>
      <c r="L450" s="232">
        <f t="shared" si="42"/>
        <v>0</v>
      </c>
      <c r="M450" s="234">
        <f t="shared" si="43"/>
        <v>0</v>
      </c>
      <c r="N450" s="11">
        <f>IF(Q450="x",0,IF(J450&lt;(INDEX(Lookup!$U$2:$U$10,MATCH($D$47,Lookup!$S$2:$S$10,0))),0,$L$12*K450))</f>
        <v>0</v>
      </c>
      <c r="O450" s="234">
        <f t="shared" si="44"/>
        <v>0</v>
      </c>
      <c r="P450" s="10"/>
      <c r="Q450" s="9"/>
      <c r="S450" s="340">
        <f t="shared" si="45"/>
        <v>0</v>
      </c>
      <c r="T450" s="340">
        <f t="shared" si="46"/>
        <v>0</v>
      </c>
    </row>
    <row r="451" spans="2:20" ht="14.4" x14ac:dyDescent="0.3">
      <c r="B451" s="30"/>
      <c r="C451" s="16"/>
      <c r="D451" s="16"/>
      <c r="E451" s="25"/>
      <c r="F451" s="16"/>
      <c r="G451" s="15"/>
      <c r="H451" s="14"/>
      <c r="I451" s="13"/>
      <c r="J451" s="13"/>
      <c r="K451" s="12"/>
      <c r="L451" s="232">
        <f t="shared" si="42"/>
        <v>0</v>
      </c>
      <c r="M451" s="234">
        <f t="shared" si="43"/>
        <v>0</v>
      </c>
      <c r="N451" s="11">
        <f>IF(Q451="x",0,IF(J451&lt;(INDEX(Lookup!$U$2:$U$10,MATCH($D$47,Lookup!$S$2:$S$10,0))),0,$L$12*K451))</f>
        <v>0</v>
      </c>
      <c r="O451" s="234">
        <f t="shared" si="44"/>
        <v>0</v>
      </c>
      <c r="P451" s="10"/>
      <c r="Q451" s="9"/>
      <c r="S451" s="340">
        <f t="shared" si="45"/>
        <v>0</v>
      </c>
      <c r="T451" s="340">
        <f t="shared" si="46"/>
        <v>0</v>
      </c>
    </row>
    <row r="452" spans="2:20" ht="14.4" x14ac:dyDescent="0.3">
      <c r="B452" s="30"/>
      <c r="C452" s="16"/>
      <c r="D452" s="16"/>
      <c r="E452" s="25"/>
      <c r="F452" s="16"/>
      <c r="G452" s="15"/>
      <c r="H452" s="14"/>
      <c r="I452" s="13"/>
      <c r="J452" s="13"/>
      <c r="K452" s="12"/>
      <c r="L452" s="232">
        <f t="shared" si="42"/>
        <v>0</v>
      </c>
      <c r="M452" s="234">
        <f t="shared" si="43"/>
        <v>0</v>
      </c>
      <c r="N452" s="11">
        <f>IF(Q452="x",0,IF(J452&lt;(INDEX(Lookup!$U$2:$U$10,MATCH($D$47,Lookup!$S$2:$S$10,0))),0,$L$12*K452))</f>
        <v>0</v>
      </c>
      <c r="O452" s="234">
        <f t="shared" si="44"/>
        <v>0</v>
      </c>
      <c r="P452" s="10"/>
      <c r="Q452" s="9"/>
      <c r="S452" s="340">
        <f t="shared" si="45"/>
        <v>0</v>
      </c>
      <c r="T452" s="340">
        <f t="shared" si="46"/>
        <v>0</v>
      </c>
    </row>
    <row r="453" spans="2:20" ht="14.4" x14ac:dyDescent="0.3">
      <c r="B453" s="30"/>
      <c r="C453" s="16"/>
      <c r="D453" s="16"/>
      <c r="E453" s="25"/>
      <c r="F453" s="16"/>
      <c r="G453" s="15"/>
      <c r="H453" s="14"/>
      <c r="I453" s="13"/>
      <c r="J453" s="13"/>
      <c r="K453" s="12"/>
      <c r="L453" s="232">
        <f t="shared" si="42"/>
        <v>0</v>
      </c>
      <c r="M453" s="234">
        <f t="shared" si="43"/>
        <v>0</v>
      </c>
      <c r="N453" s="11">
        <f>IF(Q453="x",0,IF(J453&lt;(INDEX(Lookup!$U$2:$U$10,MATCH($D$47,Lookup!$S$2:$S$10,0))),0,$L$12*K453))</f>
        <v>0</v>
      </c>
      <c r="O453" s="234">
        <f t="shared" si="44"/>
        <v>0</v>
      </c>
      <c r="P453" s="10"/>
      <c r="Q453" s="9"/>
      <c r="S453" s="340">
        <f t="shared" si="45"/>
        <v>0</v>
      </c>
      <c r="T453" s="340">
        <f t="shared" si="46"/>
        <v>0</v>
      </c>
    </row>
    <row r="454" spans="2:20" ht="14.4" x14ac:dyDescent="0.3">
      <c r="B454" s="30"/>
      <c r="C454" s="16"/>
      <c r="D454" s="16"/>
      <c r="E454" s="25"/>
      <c r="F454" s="16"/>
      <c r="G454" s="15"/>
      <c r="H454" s="14"/>
      <c r="I454" s="13"/>
      <c r="J454" s="13"/>
      <c r="K454" s="12"/>
      <c r="L454" s="232">
        <f t="shared" si="42"/>
        <v>0</v>
      </c>
      <c r="M454" s="234">
        <f t="shared" si="43"/>
        <v>0</v>
      </c>
      <c r="N454" s="11">
        <f>IF(Q454="x",0,IF(J454&lt;(INDEX(Lookup!$U$2:$U$10,MATCH($D$47,Lookup!$S$2:$S$10,0))),0,$L$12*K454))</f>
        <v>0</v>
      </c>
      <c r="O454" s="234">
        <f t="shared" si="44"/>
        <v>0</v>
      </c>
      <c r="P454" s="10"/>
      <c r="Q454" s="9"/>
      <c r="S454" s="340">
        <f t="shared" si="45"/>
        <v>0</v>
      </c>
      <c r="T454" s="340">
        <f t="shared" si="46"/>
        <v>0</v>
      </c>
    </row>
    <row r="455" spans="2:20" ht="14.4" x14ac:dyDescent="0.3">
      <c r="B455" s="30"/>
      <c r="C455" s="16"/>
      <c r="D455" s="16"/>
      <c r="E455" s="25"/>
      <c r="F455" s="16"/>
      <c r="G455" s="15"/>
      <c r="H455" s="14"/>
      <c r="I455" s="13"/>
      <c r="J455" s="13"/>
      <c r="K455" s="12"/>
      <c r="L455" s="232">
        <f t="shared" si="42"/>
        <v>0</v>
      </c>
      <c r="M455" s="234">
        <f t="shared" si="43"/>
        <v>0</v>
      </c>
      <c r="N455" s="11">
        <f>IF(Q455="x",0,IF(J455&lt;(INDEX(Lookup!$U$2:$U$10,MATCH($D$47,Lookup!$S$2:$S$10,0))),0,$L$12*K455))</f>
        <v>0</v>
      </c>
      <c r="O455" s="234">
        <f t="shared" si="44"/>
        <v>0</v>
      </c>
      <c r="P455" s="10"/>
      <c r="Q455" s="9"/>
      <c r="S455" s="340">
        <f t="shared" si="45"/>
        <v>0</v>
      </c>
      <c r="T455" s="340">
        <f t="shared" si="46"/>
        <v>0</v>
      </c>
    </row>
    <row r="456" spans="2:20" ht="14.4" x14ac:dyDescent="0.3">
      <c r="B456" s="30"/>
      <c r="C456" s="16"/>
      <c r="D456" s="16"/>
      <c r="E456" s="25"/>
      <c r="F456" s="16"/>
      <c r="G456" s="15"/>
      <c r="H456" s="14"/>
      <c r="I456" s="13"/>
      <c r="J456" s="13"/>
      <c r="K456" s="12"/>
      <c r="L456" s="232">
        <f t="shared" si="42"/>
        <v>0</v>
      </c>
      <c r="M456" s="234">
        <f t="shared" si="43"/>
        <v>0</v>
      </c>
      <c r="N456" s="11">
        <f>IF(Q456="x",0,IF(J456&lt;(INDEX(Lookup!$U$2:$U$10,MATCH($D$47,Lookup!$S$2:$S$10,0))),0,$L$12*K456))</f>
        <v>0</v>
      </c>
      <c r="O456" s="234">
        <f t="shared" si="44"/>
        <v>0</v>
      </c>
      <c r="P456" s="10"/>
      <c r="Q456" s="9"/>
      <c r="S456" s="340">
        <f t="shared" si="45"/>
        <v>0</v>
      </c>
      <c r="T456" s="340">
        <f t="shared" si="46"/>
        <v>0</v>
      </c>
    </row>
    <row r="457" spans="2:20" ht="14.4" x14ac:dyDescent="0.3">
      <c r="B457" s="30"/>
      <c r="C457" s="16"/>
      <c r="D457" s="16"/>
      <c r="E457" s="25"/>
      <c r="F457" s="16"/>
      <c r="G457" s="15"/>
      <c r="H457" s="14"/>
      <c r="I457" s="13"/>
      <c r="J457" s="13"/>
      <c r="K457" s="12"/>
      <c r="L457" s="232">
        <f t="shared" si="42"/>
        <v>0</v>
      </c>
      <c r="M457" s="234">
        <f t="shared" si="43"/>
        <v>0</v>
      </c>
      <c r="N457" s="11">
        <f>IF(Q457="x",0,IF(J457&lt;(INDEX(Lookup!$U$2:$U$10,MATCH($D$47,Lookup!$S$2:$S$10,0))),0,$L$12*K457))</f>
        <v>0</v>
      </c>
      <c r="O457" s="234">
        <f t="shared" si="44"/>
        <v>0</v>
      </c>
      <c r="P457" s="10"/>
      <c r="Q457" s="9"/>
      <c r="S457" s="340">
        <f t="shared" si="45"/>
        <v>0</v>
      </c>
      <c r="T457" s="340">
        <f t="shared" si="46"/>
        <v>0</v>
      </c>
    </row>
    <row r="458" spans="2:20" ht="14.4" x14ac:dyDescent="0.3">
      <c r="B458" s="30"/>
      <c r="C458" s="16"/>
      <c r="D458" s="16"/>
      <c r="E458" s="25"/>
      <c r="F458" s="16"/>
      <c r="G458" s="15"/>
      <c r="H458" s="14"/>
      <c r="I458" s="13"/>
      <c r="J458" s="13"/>
      <c r="K458" s="12"/>
      <c r="L458" s="232">
        <f t="shared" si="42"/>
        <v>0</v>
      </c>
      <c r="M458" s="234">
        <f t="shared" si="43"/>
        <v>0</v>
      </c>
      <c r="N458" s="11">
        <f>IF(Q458="x",0,IF(J458&lt;(INDEX(Lookup!$U$2:$U$10,MATCH($D$47,Lookup!$S$2:$S$10,0))),0,$L$12*K458))</f>
        <v>0</v>
      </c>
      <c r="O458" s="234">
        <f t="shared" si="44"/>
        <v>0</v>
      </c>
      <c r="P458" s="10"/>
      <c r="Q458" s="9"/>
      <c r="S458" s="340">
        <f t="shared" si="45"/>
        <v>0</v>
      </c>
      <c r="T458" s="340">
        <f t="shared" si="46"/>
        <v>0</v>
      </c>
    </row>
    <row r="459" spans="2:20" ht="14.4" x14ac:dyDescent="0.3">
      <c r="B459" s="30"/>
      <c r="C459" s="16"/>
      <c r="D459" s="16"/>
      <c r="E459" s="25"/>
      <c r="F459" s="16"/>
      <c r="G459" s="15"/>
      <c r="H459" s="14"/>
      <c r="I459" s="13"/>
      <c r="J459" s="13"/>
      <c r="K459" s="12"/>
      <c r="L459" s="232">
        <f t="shared" si="42"/>
        <v>0</v>
      </c>
      <c r="M459" s="234">
        <f t="shared" si="43"/>
        <v>0</v>
      </c>
      <c r="N459" s="11">
        <f>IF(Q459="x",0,IF(J459&lt;(INDEX(Lookup!$U$2:$U$10,MATCH($D$47,Lookup!$S$2:$S$10,0))),0,$L$12*K459))</f>
        <v>0</v>
      </c>
      <c r="O459" s="234">
        <f t="shared" si="44"/>
        <v>0</v>
      </c>
      <c r="P459" s="10"/>
      <c r="Q459" s="9"/>
      <c r="S459" s="340">
        <f t="shared" si="45"/>
        <v>0</v>
      </c>
      <c r="T459" s="340">
        <f t="shared" si="46"/>
        <v>0</v>
      </c>
    </row>
    <row r="460" spans="2:20" ht="14.4" x14ac:dyDescent="0.3">
      <c r="B460" s="30"/>
      <c r="C460" s="16"/>
      <c r="D460" s="16"/>
      <c r="E460" s="25"/>
      <c r="F460" s="16"/>
      <c r="G460" s="15"/>
      <c r="H460" s="14"/>
      <c r="I460" s="13"/>
      <c r="J460" s="13"/>
      <c r="K460" s="12"/>
      <c r="L460" s="232">
        <f t="shared" si="42"/>
        <v>0</v>
      </c>
      <c r="M460" s="234">
        <f t="shared" si="43"/>
        <v>0</v>
      </c>
      <c r="N460" s="11">
        <f>IF(Q460="x",0,IF(J460&lt;(INDEX(Lookup!$U$2:$U$10,MATCH($D$47,Lookup!$S$2:$S$10,0))),0,$L$12*K460))</f>
        <v>0</v>
      </c>
      <c r="O460" s="234">
        <f t="shared" si="44"/>
        <v>0</v>
      </c>
      <c r="P460" s="10"/>
      <c r="Q460" s="9"/>
      <c r="S460" s="340">
        <f t="shared" si="45"/>
        <v>0</v>
      </c>
      <c r="T460" s="340">
        <f t="shared" si="46"/>
        <v>0</v>
      </c>
    </row>
    <row r="461" spans="2:20" ht="14.4" x14ac:dyDescent="0.3">
      <c r="B461" s="30"/>
      <c r="C461" s="16"/>
      <c r="D461" s="16"/>
      <c r="E461" s="25"/>
      <c r="F461" s="16"/>
      <c r="G461" s="15"/>
      <c r="H461" s="14"/>
      <c r="I461" s="13"/>
      <c r="J461" s="13"/>
      <c r="K461" s="12"/>
      <c r="L461" s="232">
        <f t="shared" si="42"/>
        <v>0</v>
      </c>
      <c r="M461" s="234">
        <f t="shared" si="43"/>
        <v>0</v>
      </c>
      <c r="N461" s="11">
        <f>IF(Q461="x",0,IF(J461&lt;(INDEX(Lookup!$U$2:$U$10,MATCH($D$47,Lookup!$S$2:$S$10,0))),0,$L$12*K461))</f>
        <v>0</v>
      </c>
      <c r="O461" s="234">
        <f t="shared" si="44"/>
        <v>0</v>
      </c>
      <c r="P461" s="10"/>
      <c r="Q461" s="9"/>
      <c r="S461" s="340">
        <f t="shared" si="45"/>
        <v>0</v>
      </c>
      <c r="T461" s="340">
        <f t="shared" si="46"/>
        <v>0</v>
      </c>
    </row>
    <row r="462" spans="2:20" ht="14.4" x14ac:dyDescent="0.3">
      <c r="B462" s="30"/>
      <c r="C462" s="16"/>
      <c r="D462" s="16"/>
      <c r="E462" s="25"/>
      <c r="F462" s="16"/>
      <c r="G462" s="15"/>
      <c r="H462" s="14"/>
      <c r="I462" s="13"/>
      <c r="J462" s="13"/>
      <c r="K462" s="12"/>
      <c r="L462" s="232">
        <f t="shared" si="42"/>
        <v>0</v>
      </c>
      <c r="M462" s="234">
        <f t="shared" si="43"/>
        <v>0</v>
      </c>
      <c r="N462" s="11">
        <f>IF(Q462="x",0,IF(J462&lt;(INDEX(Lookup!$U$2:$U$10,MATCH($D$47,Lookup!$S$2:$S$10,0))),0,$L$12*K462))</f>
        <v>0</v>
      </c>
      <c r="O462" s="234">
        <f t="shared" si="44"/>
        <v>0</v>
      </c>
      <c r="P462" s="10"/>
      <c r="Q462" s="9"/>
      <c r="S462" s="340">
        <f t="shared" si="45"/>
        <v>0</v>
      </c>
      <c r="T462" s="340">
        <f t="shared" si="46"/>
        <v>0</v>
      </c>
    </row>
    <row r="463" spans="2:20" ht="14.4" x14ac:dyDescent="0.3">
      <c r="B463" s="30"/>
      <c r="C463" s="16"/>
      <c r="D463" s="16"/>
      <c r="E463" s="25"/>
      <c r="F463" s="16"/>
      <c r="G463" s="15"/>
      <c r="H463" s="14"/>
      <c r="I463" s="13"/>
      <c r="J463" s="13"/>
      <c r="K463" s="12"/>
      <c r="L463" s="232">
        <f t="shared" si="42"/>
        <v>0</v>
      </c>
      <c r="M463" s="234">
        <f t="shared" si="43"/>
        <v>0</v>
      </c>
      <c r="N463" s="11">
        <f>IF(Q463="x",0,IF(J463&lt;(INDEX(Lookup!$U$2:$U$10,MATCH($D$47,Lookup!$S$2:$S$10,0))),0,$L$12*K463))</f>
        <v>0</v>
      </c>
      <c r="O463" s="234">
        <f t="shared" si="44"/>
        <v>0</v>
      </c>
      <c r="P463" s="10"/>
      <c r="Q463" s="9"/>
      <c r="S463" s="340">
        <f t="shared" si="45"/>
        <v>0</v>
      </c>
      <c r="T463" s="340">
        <f t="shared" si="46"/>
        <v>0</v>
      </c>
    </row>
    <row r="464" spans="2:20" ht="14.4" x14ac:dyDescent="0.3">
      <c r="B464" s="30"/>
      <c r="C464" s="16"/>
      <c r="D464" s="16"/>
      <c r="E464" s="25"/>
      <c r="F464" s="16"/>
      <c r="G464" s="15"/>
      <c r="H464" s="14"/>
      <c r="I464" s="13"/>
      <c r="J464" s="13"/>
      <c r="K464" s="12"/>
      <c r="L464" s="232">
        <f t="shared" si="42"/>
        <v>0</v>
      </c>
      <c r="M464" s="234">
        <f t="shared" si="43"/>
        <v>0</v>
      </c>
      <c r="N464" s="11">
        <f>IF(Q464="x",0,IF(J464&lt;(INDEX(Lookup!$U$2:$U$10,MATCH($D$47,Lookup!$S$2:$S$10,0))),0,$L$12*K464))</f>
        <v>0</v>
      </c>
      <c r="O464" s="234">
        <f t="shared" si="44"/>
        <v>0</v>
      </c>
      <c r="P464" s="10"/>
      <c r="Q464" s="9"/>
      <c r="S464" s="340">
        <f t="shared" si="45"/>
        <v>0</v>
      </c>
      <c r="T464" s="340">
        <f t="shared" si="46"/>
        <v>0</v>
      </c>
    </row>
    <row r="465" spans="2:20" ht="14.4" x14ac:dyDescent="0.3">
      <c r="B465" s="30"/>
      <c r="C465" s="16"/>
      <c r="D465" s="16"/>
      <c r="E465" s="25"/>
      <c r="F465" s="16"/>
      <c r="G465" s="15"/>
      <c r="H465" s="14"/>
      <c r="I465" s="13"/>
      <c r="J465" s="13"/>
      <c r="K465" s="12"/>
      <c r="L465" s="232">
        <f t="shared" si="42"/>
        <v>0</v>
      </c>
      <c r="M465" s="234">
        <f t="shared" si="43"/>
        <v>0</v>
      </c>
      <c r="N465" s="11">
        <f>IF(Q465="x",0,IF(J465&lt;(INDEX(Lookup!$U$2:$U$10,MATCH($D$47,Lookup!$S$2:$S$10,0))),0,$L$12*K465))</f>
        <v>0</v>
      </c>
      <c r="O465" s="234">
        <f t="shared" si="44"/>
        <v>0</v>
      </c>
      <c r="P465" s="10"/>
      <c r="Q465" s="9"/>
      <c r="S465" s="340">
        <f t="shared" si="45"/>
        <v>0</v>
      </c>
      <c r="T465" s="340">
        <f t="shared" si="46"/>
        <v>0</v>
      </c>
    </row>
    <row r="466" spans="2:20" ht="14.4" x14ac:dyDescent="0.3">
      <c r="B466" s="30"/>
      <c r="C466" s="16"/>
      <c r="D466" s="16"/>
      <c r="E466" s="25"/>
      <c r="F466" s="16"/>
      <c r="G466" s="15"/>
      <c r="H466" s="14"/>
      <c r="I466" s="13"/>
      <c r="J466" s="13"/>
      <c r="K466" s="12"/>
      <c r="L466" s="232">
        <f t="shared" si="42"/>
        <v>0</v>
      </c>
      <c r="M466" s="234">
        <f t="shared" si="43"/>
        <v>0</v>
      </c>
      <c r="N466" s="11">
        <f>IF(Q466="x",0,IF(J466&lt;(INDEX(Lookup!$U$2:$U$10,MATCH($D$47,Lookup!$S$2:$S$10,0))),0,$L$12*K466))</f>
        <v>0</v>
      </c>
      <c r="O466" s="234">
        <f t="shared" si="44"/>
        <v>0</v>
      </c>
      <c r="P466" s="10"/>
      <c r="Q466" s="9"/>
      <c r="S466" s="340">
        <f t="shared" si="45"/>
        <v>0</v>
      </c>
      <c r="T466" s="340">
        <f t="shared" si="46"/>
        <v>0</v>
      </c>
    </row>
    <row r="467" spans="2:20" ht="14.4" x14ac:dyDescent="0.3">
      <c r="B467" s="30"/>
      <c r="C467" s="16"/>
      <c r="D467" s="16"/>
      <c r="E467" s="25"/>
      <c r="F467" s="16"/>
      <c r="G467" s="15"/>
      <c r="H467" s="14"/>
      <c r="I467" s="13"/>
      <c r="J467" s="13"/>
      <c r="K467" s="12"/>
      <c r="L467" s="232">
        <f t="shared" si="42"/>
        <v>0</v>
      </c>
      <c r="M467" s="234">
        <f t="shared" si="43"/>
        <v>0</v>
      </c>
      <c r="N467" s="11">
        <f>IF(Q467="x",0,IF(J467&lt;(INDEX(Lookup!$U$2:$U$10,MATCH($D$47,Lookup!$S$2:$S$10,0))),0,$L$12*K467))</f>
        <v>0</v>
      </c>
      <c r="O467" s="234">
        <f t="shared" si="44"/>
        <v>0</v>
      </c>
      <c r="P467" s="10"/>
      <c r="Q467" s="9"/>
      <c r="S467" s="340">
        <f t="shared" si="45"/>
        <v>0</v>
      </c>
      <c r="T467" s="340">
        <f t="shared" si="46"/>
        <v>0</v>
      </c>
    </row>
    <row r="468" spans="2:20" ht="14.4" x14ac:dyDescent="0.3">
      <c r="B468" s="30"/>
      <c r="C468" s="16"/>
      <c r="D468" s="16"/>
      <c r="E468" s="25"/>
      <c r="F468" s="16"/>
      <c r="G468" s="15"/>
      <c r="H468" s="14"/>
      <c r="I468" s="13"/>
      <c r="J468" s="13"/>
      <c r="K468" s="12"/>
      <c r="L468" s="232">
        <f t="shared" si="42"/>
        <v>0</v>
      </c>
      <c r="M468" s="234">
        <f t="shared" si="43"/>
        <v>0</v>
      </c>
      <c r="N468" s="11">
        <f>IF(Q468="x",0,IF(J468&lt;(INDEX(Lookup!$U$2:$U$10,MATCH($D$47,Lookup!$S$2:$S$10,0))),0,$L$12*K468))</f>
        <v>0</v>
      </c>
      <c r="O468" s="234">
        <f t="shared" si="44"/>
        <v>0</v>
      </c>
      <c r="P468" s="10"/>
      <c r="Q468" s="9"/>
      <c r="S468" s="340">
        <f t="shared" si="45"/>
        <v>0</v>
      </c>
      <c r="T468" s="340">
        <f t="shared" si="46"/>
        <v>0</v>
      </c>
    </row>
    <row r="469" spans="2:20" ht="14.4" x14ac:dyDescent="0.3">
      <c r="B469" s="30"/>
      <c r="C469" s="16"/>
      <c r="D469" s="16"/>
      <c r="E469" s="25"/>
      <c r="F469" s="16"/>
      <c r="G469" s="15"/>
      <c r="H469" s="14"/>
      <c r="I469" s="13"/>
      <c r="J469" s="13"/>
      <c r="K469" s="12"/>
      <c r="L469" s="232">
        <f t="shared" si="42"/>
        <v>0</v>
      </c>
      <c r="M469" s="234">
        <f t="shared" si="43"/>
        <v>0</v>
      </c>
      <c r="N469" s="11">
        <f>IF(Q469="x",0,IF(J469&lt;(INDEX(Lookup!$U$2:$U$10,MATCH($D$47,Lookup!$S$2:$S$10,0))),0,$L$12*K469))</f>
        <v>0</v>
      </c>
      <c r="O469" s="234">
        <f t="shared" si="44"/>
        <v>0</v>
      </c>
      <c r="P469" s="10"/>
      <c r="Q469" s="9"/>
      <c r="S469" s="340">
        <f t="shared" si="45"/>
        <v>0</v>
      </c>
      <c r="T469" s="340">
        <f t="shared" si="46"/>
        <v>0</v>
      </c>
    </row>
    <row r="470" spans="2:20" ht="14.4" x14ac:dyDescent="0.3">
      <c r="B470" s="30"/>
      <c r="C470" s="16"/>
      <c r="D470" s="16"/>
      <c r="E470" s="25"/>
      <c r="F470" s="16"/>
      <c r="G470" s="15"/>
      <c r="H470" s="14"/>
      <c r="I470" s="13"/>
      <c r="J470" s="13"/>
      <c r="K470" s="12"/>
      <c r="L470" s="232">
        <f t="shared" si="42"/>
        <v>0</v>
      </c>
      <c r="M470" s="234">
        <f t="shared" si="43"/>
        <v>0</v>
      </c>
      <c r="N470" s="11">
        <f>IF(Q470="x",0,IF(J470&lt;(INDEX(Lookup!$U$2:$U$10,MATCH($D$47,Lookup!$S$2:$S$10,0))),0,$L$12*K470))</f>
        <v>0</v>
      </c>
      <c r="O470" s="234">
        <f t="shared" si="44"/>
        <v>0</v>
      </c>
      <c r="P470" s="10"/>
      <c r="Q470" s="9"/>
      <c r="S470" s="340">
        <f t="shared" si="45"/>
        <v>0</v>
      </c>
      <c r="T470" s="340">
        <f t="shared" si="46"/>
        <v>0</v>
      </c>
    </row>
    <row r="471" spans="2:20" ht="14.4" x14ac:dyDescent="0.3">
      <c r="B471" s="30"/>
      <c r="C471" s="16"/>
      <c r="D471" s="16"/>
      <c r="E471" s="25"/>
      <c r="F471" s="16"/>
      <c r="G471" s="15"/>
      <c r="H471" s="14"/>
      <c r="I471" s="13"/>
      <c r="J471" s="13"/>
      <c r="K471" s="12"/>
      <c r="L471" s="232">
        <f t="shared" si="42"/>
        <v>0</v>
      </c>
      <c r="M471" s="234">
        <f t="shared" si="43"/>
        <v>0</v>
      </c>
      <c r="N471" s="11">
        <f>IF(Q471="x",0,IF(J471&lt;(INDEX(Lookup!$U$2:$U$10,MATCH($D$47,Lookup!$S$2:$S$10,0))),0,$L$12*K471))</f>
        <v>0</v>
      </c>
      <c r="O471" s="234">
        <f t="shared" si="44"/>
        <v>0</v>
      </c>
      <c r="P471" s="10"/>
      <c r="Q471" s="9"/>
      <c r="S471" s="340">
        <f t="shared" si="45"/>
        <v>0</v>
      </c>
      <c r="T471" s="340">
        <f t="shared" si="46"/>
        <v>0</v>
      </c>
    </row>
    <row r="472" spans="2:20" ht="14.4" x14ac:dyDescent="0.3">
      <c r="B472" s="30"/>
      <c r="C472" s="16"/>
      <c r="D472" s="16"/>
      <c r="E472" s="25"/>
      <c r="F472" s="16"/>
      <c r="G472" s="15"/>
      <c r="H472" s="14"/>
      <c r="I472" s="13"/>
      <c r="J472" s="13"/>
      <c r="K472" s="12"/>
      <c r="L472" s="232">
        <f t="shared" si="42"/>
        <v>0</v>
      </c>
      <c r="M472" s="234">
        <f t="shared" si="43"/>
        <v>0</v>
      </c>
      <c r="N472" s="11">
        <f>IF(Q472="x",0,IF(J472&lt;(INDEX(Lookup!$U$2:$U$10,MATCH($D$47,Lookup!$S$2:$S$10,0))),0,$L$12*K472))</f>
        <v>0</v>
      </c>
      <c r="O472" s="234">
        <f t="shared" si="44"/>
        <v>0</v>
      </c>
      <c r="P472" s="10"/>
      <c r="Q472" s="9"/>
      <c r="S472" s="340">
        <f t="shared" si="45"/>
        <v>0</v>
      </c>
      <c r="T472" s="340">
        <f t="shared" si="46"/>
        <v>0</v>
      </c>
    </row>
    <row r="473" spans="2:20" ht="14.4" x14ac:dyDescent="0.3">
      <c r="B473" s="30"/>
      <c r="C473" s="16"/>
      <c r="D473" s="16"/>
      <c r="E473" s="25"/>
      <c r="F473" s="16"/>
      <c r="G473" s="15"/>
      <c r="H473" s="14"/>
      <c r="I473" s="13"/>
      <c r="J473" s="13"/>
      <c r="K473" s="12"/>
      <c r="L473" s="232">
        <f t="shared" si="42"/>
        <v>0</v>
      </c>
      <c r="M473" s="234">
        <f t="shared" si="43"/>
        <v>0</v>
      </c>
      <c r="N473" s="11">
        <f>IF(Q473="x",0,IF(J473&lt;(INDEX(Lookup!$U$2:$U$10,MATCH($D$47,Lookup!$S$2:$S$10,0))),0,$L$12*K473))</f>
        <v>0</v>
      </c>
      <c r="O473" s="234">
        <f t="shared" si="44"/>
        <v>0</v>
      </c>
      <c r="P473" s="10"/>
      <c r="Q473" s="9"/>
      <c r="S473" s="340">
        <f t="shared" si="45"/>
        <v>0</v>
      </c>
      <c r="T473" s="340">
        <f t="shared" si="46"/>
        <v>0</v>
      </c>
    </row>
    <row r="474" spans="2:20" ht="14.4" x14ac:dyDescent="0.3">
      <c r="B474" s="30"/>
      <c r="C474" s="16"/>
      <c r="D474" s="16"/>
      <c r="E474" s="25"/>
      <c r="F474" s="16"/>
      <c r="G474" s="15"/>
      <c r="H474" s="14"/>
      <c r="I474" s="13"/>
      <c r="J474" s="13"/>
      <c r="K474" s="12"/>
      <c r="L474" s="232">
        <f t="shared" si="42"/>
        <v>0</v>
      </c>
      <c r="M474" s="234">
        <f t="shared" si="43"/>
        <v>0</v>
      </c>
      <c r="N474" s="11">
        <f>IF(Q474="x",0,IF(J474&lt;(INDEX(Lookup!$U$2:$U$10,MATCH($D$47,Lookup!$S$2:$S$10,0))),0,$L$12*K474))</f>
        <v>0</v>
      </c>
      <c r="O474" s="234">
        <f t="shared" si="44"/>
        <v>0</v>
      </c>
      <c r="P474" s="10"/>
      <c r="Q474" s="9"/>
      <c r="S474" s="340">
        <f t="shared" si="45"/>
        <v>0</v>
      </c>
      <c r="T474" s="340">
        <f t="shared" si="46"/>
        <v>0</v>
      </c>
    </row>
    <row r="475" spans="2:20" ht="14.4" x14ac:dyDescent="0.3">
      <c r="B475" s="30"/>
      <c r="C475" s="16"/>
      <c r="D475" s="16"/>
      <c r="E475" s="25"/>
      <c r="F475" s="16"/>
      <c r="G475" s="15"/>
      <c r="H475" s="14"/>
      <c r="I475" s="13"/>
      <c r="J475" s="13"/>
      <c r="K475" s="12"/>
      <c r="L475" s="232">
        <f t="shared" si="42"/>
        <v>0</v>
      </c>
      <c r="M475" s="234">
        <f t="shared" si="43"/>
        <v>0</v>
      </c>
      <c r="N475" s="11">
        <f>IF(Q475="x",0,IF(J475&lt;(INDEX(Lookup!$U$2:$U$10,MATCH($D$47,Lookup!$S$2:$S$10,0))),0,$L$12*K475))</f>
        <v>0</v>
      </c>
      <c r="O475" s="234">
        <f t="shared" si="44"/>
        <v>0</v>
      </c>
      <c r="P475" s="10"/>
      <c r="Q475" s="9"/>
      <c r="S475" s="340">
        <f t="shared" si="45"/>
        <v>0</v>
      </c>
      <c r="T475" s="340">
        <f t="shared" si="46"/>
        <v>0</v>
      </c>
    </row>
    <row r="476" spans="2:20" ht="14.4" x14ac:dyDescent="0.3">
      <c r="B476" s="30"/>
      <c r="C476" s="16"/>
      <c r="D476" s="16"/>
      <c r="E476" s="25"/>
      <c r="F476" s="16"/>
      <c r="G476" s="15"/>
      <c r="H476" s="14"/>
      <c r="I476" s="13"/>
      <c r="J476" s="13"/>
      <c r="K476" s="12"/>
      <c r="L476" s="232">
        <f t="shared" si="42"/>
        <v>0</v>
      </c>
      <c r="M476" s="234">
        <f t="shared" si="43"/>
        <v>0</v>
      </c>
      <c r="N476" s="11">
        <f>IF(Q476="x",0,IF(J476&lt;(INDEX(Lookup!$U$2:$U$10,MATCH($D$47,Lookup!$S$2:$S$10,0))),0,$L$12*K476))</f>
        <v>0</v>
      </c>
      <c r="O476" s="234">
        <f t="shared" si="44"/>
        <v>0</v>
      </c>
      <c r="P476" s="10"/>
      <c r="Q476" s="9"/>
      <c r="S476" s="340">
        <f t="shared" si="45"/>
        <v>0</v>
      </c>
      <c r="T476" s="340">
        <f t="shared" si="46"/>
        <v>0</v>
      </c>
    </row>
    <row r="477" spans="2:20" ht="14.4" x14ac:dyDescent="0.3">
      <c r="B477" s="30"/>
      <c r="C477" s="16"/>
      <c r="D477" s="16"/>
      <c r="E477" s="25"/>
      <c r="F477" s="16"/>
      <c r="G477" s="15"/>
      <c r="H477" s="14"/>
      <c r="I477" s="13"/>
      <c r="J477" s="13"/>
      <c r="K477" s="12"/>
      <c r="L477" s="232">
        <f t="shared" si="42"/>
        <v>0</v>
      </c>
      <c r="M477" s="234">
        <f t="shared" si="43"/>
        <v>0</v>
      </c>
      <c r="N477" s="11">
        <f>IF(Q477="x",0,IF(J477&lt;(INDEX(Lookup!$U$2:$U$10,MATCH($D$47,Lookup!$S$2:$S$10,0))),0,$L$12*K477))</f>
        <v>0</v>
      </c>
      <c r="O477" s="234">
        <f t="shared" si="44"/>
        <v>0</v>
      </c>
      <c r="P477" s="10"/>
      <c r="Q477" s="9"/>
      <c r="S477" s="340">
        <f t="shared" si="45"/>
        <v>0</v>
      </c>
      <c r="T477" s="340">
        <f t="shared" si="46"/>
        <v>0</v>
      </c>
    </row>
    <row r="478" spans="2:20" ht="14.4" x14ac:dyDescent="0.3">
      <c r="B478" s="30"/>
      <c r="C478" s="16"/>
      <c r="D478" s="16"/>
      <c r="E478" s="25"/>
      <c r="F478" s="16"/>
      <c r="G478" s="15"/>
      <c r="H478" s="14"/>
      <c r="I478" s="13"/>
      <c r="J478" s="13"/>
      <c r="K478" s="12"/>
      <c r="L478" s="232">
        <f t="shared" si="42"/>
        <v>0</v>
      </c>
      <c r="M478" s="234">
        <f t="shared" si="43"/>
        <v>0</v>
      </c>
      <c r="N478" s="11">
        <f>IF(Q478="x",0,IF(J478&lt;(INDEX(Lookup!$U$2:$U$10,MATCH($D$47,Lookup!$S$2:$S$10,0))),0,$L$12*K478))</f>
        <v>0</v>
      </c>
      <c r="O478" s="234">
        <f t="shared" si="44"/>
        <v>0</v>
      </c>
      <c r="P478" s="10"/>
      <c r="Q478" s="9"/>
      <c r="S478" s="340">
        <f t="shared" si="45"/>
        <v>0</v>
      </c>
      <c r="T478" s="340">
        <f t="shared" si="46"/>
        <v>0</v>
      </c>
    </row>
    <row r="479" spans="2:20" ht="14.4" x14ac:dyDescent="0.3">
      <c r="B479" s="30"/>
      <c r="C479" s="16"/>
      <c r="D479" s="16"/>
      <c r="E479" s="25"/>
      <c r="F479" s="16"/>
      <c r="G479" s="15"/>
      <c r="H479" s="14"/>
      <c r="I479" s="13"/>
      <c r="J479" s="13"/>
      <c r="K479" s="12"/>
      <c r="L479" s="232">
        <f t="shared" si="42"/>
        <v>0</v>
      </c>
      <c r="M479" s="234">
        <f t="shared" si="43"/>
        <v>0</v>
      </c>
      <c r="N479" s="11">
        <f>IF(Q479="x",0,IF(J479&lt;(INDEX(Lookup!$U$2:$U$10,MATCH($D$47,Lookup!$S$2:$S$10,0))),0,$L$12*K479))</f>
        <v>0</v>
      </c>
      <c r="O479" s="234">
        <f t="shared" si="44"/>
        <v>0</v>
      </c>
      <c r="P479" s="10"/>
      <c r="Q479" s="9"/>
      <c r="S479" s="340">
        <f t="shared" si="45"/>
        <v>0</v>
      </c>
      <c r="T479" s="340">
        <f t="shared" si="46"/>
        <v>0</v>
      </c>
    </row>
    <row r="480" spans="2:20" ht="14.4" x14ac:dyDescent="0.3">
      <c r="B480" s="30"/>
      <c r="C480" s="16"/>
      <c r="D480" s="16"/>
      <c r="E480" s="25"/>
      <c r="F480" s="16"/>
      <c r="G480" s="15"/>
      <c r="H480" s="14"/>
      <c r="I480" s="13"/>
      <c r="J480" s="13"/>
      <c r="K480" s="12"/>
      <c r="L480" s="232">
        <f t="shared" si="42"/>
        <v>0</v>
      </c>
      <c r="M480" s="234">
        <f t="shared" si="43"/>
        <v>0</v>
      </c>
      <c r="N480" s="11">
        <f>IF(Q480="x",0,IF(J480&lt;(INDEX(Lookup!$U$2:$U$10,MATCH($D$47,Lookup!$S$2:$S$10,0))),0,$L$12*K480))</f>
        <v>0</v>
      </c>
      <c r="O480" s="234">
        <f t="shared" si="44"/>
        <v>0</v>
      </c>
      <c r="P480" s="10"/>
      <c r="Q480" s="9"/>
      <c r="S480" s="340">
        <f t="shared" si="45"/>
        <v>0</v>
      </c>
      <c r="T480" s="340">
        <f t="shared" si="46"/>
        <v>0</v>
      </c>
    </row>
    <row r="481" spans="2:20" ht="14.4" x14ac:dyDescent="0.3">
      <c r="B481" s="30"/>
      <c r="C481" s="16"/>
      <c r="D481" s="16"/>
      <c r="E481" s="25"/>
      <c r="F481" s="16"/>
      <c r="G481" s="15"/>
      <c r="H481" s="14"/>
      <c r="I481" s="13"/>
      <c r="J481" s="13"/>
      <c r="K481" s="12"/>
      <c r="L481" s="232">
        <f t="shared" si="42"/>
        <v>0</v>
      </c>
      <c r="M481" s="234">
        <f t="shared" si="43"/>
        <v>0</v>
      </c>
      <c r="N481" s="11">
        <f>IF(Q481="x",0,IF(J481&lt;(INDEX(Lookup!$U$2:$U$10,MATCH($D$47,Lookup!$S$2:$S$10,0))),0,$L$12*K481))</f>
        <v>0</v>
      </c>
      <c r="O481" s="234">
        <f t="shared" si="44"/>
        <v>0</v>
      </c>
      <c r="P481" s="10"/>
      <c r="Q481" s="9"/>
      <c r="S481" s="340">
        <f t="shared" si="45"/>
        <v>0</v>
      </c>
      <c r="T481" s="340">
        <f t="shared" si="46"/>
        <v>0</v>
      </c>
    </row>
    <row r="482" spans="2:20" ht="14.4" x14ac:dyDescent="0.3">
      <c r="B482" s="30"/>
      <c r="C482" s="16"/>
      <c r="D482" s="16"/>
      <c r="E482" s="25"/>
      <c r="F482" s="16"/>
      <c r="G482" s="15"/>
      <c r="H482" s="14"/>
      <c r="I482" s="13"/>
      <c r="J482" s="13"/>
      <c r="K482" s="12"/>
      <c r="L482" s="232">
        <f t="shared" si="42"/>
        <v>0</v>
      </c>
      <c r="M482" s="234">
        <f t="shared" si="43"/>
        <v>0</v>
      </c>
      <c r="N482" s="11">
        <f>IF(Q482="x",0,IF(J482&lt;(INDEX(Lookup!$U$2:$U$10,MATCH($D$47,Lookup!$S$2:$S$10,0))),0,$L$12*K482))</f>
        <v>0</v>
      </c>
      <c r="O482" s="234">
        <f t="shared" si="44"/>
        <v>0</v>
      </c>
      <c r="P482" s="10"/>
      <c r="Q482" s="9"/>
      <c r="S482" s="340">
        <f t="shared" si="45"/>
        <v>0</v>
      </c>
      <c r="T482" s="340">
        <f t="shared" si="46"/>
        <v>0</v>
      </c>
    </row>
    <row r="483" spans="2:20" ht="14.4" x14ac:dyDescent="0.3">
      <c r="B483" s="30"/>
      <c r="C483" s="16"/>
      <c r="D483" s="16"/>
      <c r="E483" s="25"/>
      <c r="F483" s="16"/>
      <c r="G483" s="15"/>
      <c r="H483" s="14"/>
      <c r="I483" s="13"/>
      <c r="J483" s="13"/>
      <c r="K483" s="12"/>
      <c r="L483" s="232">
        <f t="shared" si="42"/>
        <v>0</v>
      </c>
      <c r="M483" s="234">
        <f t="shared" si="43"/>
        <v>0</v>
      </c>
      <c r="N483" s="11">
        <f>IF(Q483="x",0,IF(J483&lt;(INDEX(Lookup!$U$2:$U$10,MATCH($D$47,Lookup!$S$2:$S$10,0))),0,$L$12*K483))</f>
        <v>0</v>
      </c>
      <c r="O483" s="234">
        <f t="shared" si="44"/>
        <v>0</v>
      </c>
      <c r="P483" s="10"/>
      <c r="Q483" s="9"/>
      <c r="S483" s="340">
        <f t="shared" si="45"/>
        <v>0</v>
      </c>
      <c r="T483" s="340">
        <f t="shared" si="46"/>
        <v>0</v>
      </c>
    </row>
    <row r="484" spans="2:20" ht="14.4" x14ac:dyDescent="0.3">
      <c r="B484" s="30"/>
      <c r="C484" s="16"/>
      <c r="D484" s="16"/>
      <c r="E484" s="25"/>
      <c r="F484" s="16"/>
      <c r="G484" s="15"/>
      <c r="H484" s="14"/>
      <c r="I484" s="13"/>
      <c r="J484" s="13"/>
      <c r="K484" s="12"/>
      <c r="L484" s="232">
        <f t="shared" si="42"/>
        <v>0</v>
      </c>
      <c r="M484" s="234">
        <f t="shared" si="43"/>
        <v>0</v>
      </c>
      <c r="N484" s="11">
        <f>IF(Q484="x",0,IF(J484&lt;(INDEX(Lookup!$U$2:$U$10,MATCH($D$47,Lookup!$S$2:$S$10,0))),0,$L$12*K484))</f>
        <v>0</v>
      </c>
      <c r="O484" s="234">
        <f t="shared" si="44"/>
        <v>0</v>
      </c>
      <c r="P484" s="10"/>
      <c r="Q484" s="9"/>
      <c r="S484" s="340">
        <f t="shared" si="45"/>
        <v>0</v>
      </c>
      <c r="T484" s="340">
        <f t="shared" si="46"/>
        <v>0</v>
      </c>
    </row>
    <row r="485" spans="2:20" ht="14.4" x14ac:dyDescent="0.3">
      <c r="B485" s="30"/>
      <c r="C485" s="16"/>
      <c r="D485" s="16"/>
      <c r="E485" s="25"/>
      <c r="F485" s="16"/>
      <c r="G485" s="15"/>
      <c r="H485" s="14"/>
      <c r="I485" s="13"/>
      <c r="J485" s="13"/>
      <c r="K485" s="12"/>
      <c r="L485" s="232">
        <f t="shared" si="42"/>
        <v>0</v>
      </c>
      <c r="M485" s="234">
        <f t="shared" si="43"/>
        <v>0</v>
      </c>
      <c r="N485" s="11">
        <f>IF(Q485="x",0,IF(J485&lt;(INDEX(Lookup!$U$2:$U$10,MATCH($D$47,Lookup!$S$2:$S$10,0))),0,$L$12*K485))</f>
        <v>0</v>
      </c>
      <c r="O485" s="234">
        <f t="shared" si="44"/>
        <v>0</v>
      </c>
      <c r="P485" s="10"/>
      <c r="Q485" s="9"/>
      <c r="S485" s="340">
        <f t="shared" si="45"/>
        <v>0</v>
      </c>
      <c r="T485" s="340">
        <f t="shared" si="46"/>
        <v>0</v>
      </c>
    </row>
    <row r="486" spans="2:20" ht="14.4" x14ac:dyDescent="0.3">
      <c r="B486" s="30"/>
      <c r="C486" s="16"/>
      <c r="D486" s="16"/>
      <c r="E486" s="25"/>
      <c r="F486" s="16"/>
      <c r="G486" s="15"/>
      <c r="H486" s="14"/>
      <c r="I486" s="13"/>
      <c r="J486" s="13"/>
      <c r="K486" s="12"/>
      <c r="L486" s="232">
        <f t="shared" si="42"/>
        <v>0</v>
      </c>
      <c r="M486" s="234">
        <f t="shared" si="43"/>
        <v>0</v>
      </c>
      <c r="N486" s="11">
        <f>IF(Q486="x",0,IF(J486&lt;(INDEX(Lookup!$U$2:$U$10,MATCH($D$47,Lookup!$S$2:$S$10,0))),0,$L$12*K486))</f>
        <v>0</v>
      </c>
      <c r="O486" s="234">
        <f t="shared" si="44"/>
        <v>0</v>
      </c>
      <c r="P486" s="10"/>
      <c r="Q486" s="9"/>
      <c r="S486" s="340">
        <f t="shared" si="45"/>
        <v>0</v>
      </c>
      <c r="T486" s="340">
        <f t="shared" si="46"/>
        <v>0</v>
      </c>
    </row>
    <row r="487" spans="2:20" ht="14.4" x14ac:dyDescent="0.3">
      <c r="B487" s="30"/>
      <c r="C487" s="16"/>
      <c r="D487" s="16"/>
      <c r="E487" s="25"/>
      <c r="F487" s="16"/>
      <c r="G487" s="15"/>
      <c r="H487" s="14"/>
      <c r="I487" s="13"/>
      <c r="J487" s="13"/>
      <c r="K487" s="12"/>
      <c r="L487" s="232">
        <f t="shared" si="42"/>
        <v>0</v>
      </c>
      <c r="M487" s="234">
        <f t="shared" si="43"/>
        <v>0</v>
      </c>
      <c r="N487" s="11">
        <f>IF(Q487="x",0,IF(J487&lt;(INDEX(Lookup!$U$2:$U$10,MATCH($D$47,Lookup!$S$2:$S$10,0))),0,$L$12*K487))</f>
        <v>0</v>
      </c>
      <c r="O487" s="234">
        <f t="shared" si="44"/>
        <v>0</v>
      </c>
      <c r="P487" s="10"/>
      <c r="Q487" s="9"/>
      <c r="S487" s="340">
        <f t="shared" si="45"/>
        <v>0</v>
      </c>
      <c r="T487" s="340">
        <f t="shared" si="46"/>
        <v>0</v>
      </c>
    </row>
    <row r="488" spans="2:20" ht="14.4" x14ac:dyDescent="0.3">
      <c r="B488" s="30"/>
      <c r="C488" s="16"/>
      <c r="D488" s="16"/>
      <c r="E488" s="25"/>
      <c r="F488" s="16"/>
      <c r="G488" s="15"/>
      <c r="H488" s="14"/>
      <c r="I488" s="13"/>
      <c r="J488" s="13"/>
      <c r="K488" s="12"/>
      <c r="L488" s="232">
        <f t="shared" si="42"/>
        <v>0</v>
      </c>
      <c r="M488" s="234">
        <f t="shared" si="43"/>
        <v>0</v>
      </c>
      <c r="N488" s="11">
        <f>IF(Q488="x",0,IF(J488&lt;(INDEX(Lookup!$U$2:$U$10,MATCH($D$47,Lookup!$S$2:$S$10,0))),0,$L$12*K488))</f>
        <v>0</v>
      </c>
      <c r="O488" s="234">
        <f t="shared" si="44"/>
        <v>0</v>
      </c>
      <c r="P488" s="10"/>
      <c r="Q488" s="9"/>
      <c r="S488" s="340">
        <f t="shared" si="45"/>
        <v>0</v>
      </c>
      <c r="T488" s="340">
        <f t="shared" si="46"/>
        <v>0</v>
      </c>
    </row>
    <row r="489" spans="2:20" ht="14.4" x14ac:dyDescent="0.3">
      <c r="B489" s="30"/>
      <c r="C489" s="16"/>
      <c r="D489" s="16"/>
      <c r="E489" s="25"/>
      <c r="F489" s="16"/>
      <c r="G489" s="15"/>
      <c r="H489" s="14"/>
      <c r="I489" s="13"/>
      <c r="J489" s="13"/>
      <c r="K489" s="12"/>
      <c r="L489" s="232">
        <f t="shared" si="42"/>
        <v>0</v>
      </c>
      <c r="M489" s="234">
        <f t="shared" si="43"/>
        <v>0</v>
      </c>
      <c r="N489" s="11">
        <f>IF(Q489="x",0,IF(J489&lt;(INDEX(Lookup!$U$2:$U$10,MATCH($D$47,Lookup!$S$2:$S$10,0))),0,$L$12*K489))</f>
        <v>0</v>
      </c>
      <c r="O489" s="234">
        <f t="shared" si="44"/>
        <v>0</v>
      </c>
      <c r="P489" s="10"/>
      <c r="Q489" s="9"/>
      <c r="S489" s="340">
        <f t="shared" si="45"/>
        <v>0</v>
      </c>
      <c r="T489" s="340">
        <f t="shared" si="46"/>
        <v>0</v>
      </c>
    </row>
    <row r="490" spans="2:20" ht="14.4" x14ac:dyDescent="0.3">
      <c r="B490" s="30"/>
      <c r="C490" s="16"/>
      <c r="D490" s="16"/>
      <c r="E490" s="25"/>
      <c r="F490" s="16"/>
      <c r="G490" s="15"/>
      <c r="H490" s="14"/>
      <c r="I490" s="13"/>
      <c r="J490" s="13"/>
      <c r="K490" s="12"/>
      <c r="L490" s="232">
        <f t="shared" si="42"/>
        <v>0</v>
      </c>
      <c r="M490" s="234">
        <f t="shared" si="43"/>
        <v>0</v>
      </c>
      <c r="N490" s="11">
        <f>IF(Q490="x",0,IF(J490&lt;(INDEX(Lookup!$U$2:$U$10,MATCH($D$47,Lookup!$S$2:$S$10,0))),0,$L$12*K490))</f>
        <v>0</v>
      </c>
      <c r="O490" s="234">
        <f t="shared" si="44"/>
        <v>0</v>
      </c>
      <c r="P490" s="10"/>
      <c r="Q490" s="9"/>
      <c r="S490" s="340">
        <f t="shared" si="45"/>
        <v>0</v>
      </c>
      <c r="T490" s="340">
        <f t="shared" si="46"/>
        <v>0</v>
      </c>
    </row>
    <row r="491" spans="2:20" ht="14.4" x14ac:dyDescent="0.3">
      <c r="B491" s="30"/>
      <c r="C491" s="16"/>
      <c r="D491" s="16"/>
      <c r="E491" s="25"/>
      <c r="F491" s="16"/>
      <c r="G491" s="15"/>
      <c r="H491" s="14"/>
      <c r="I491" s="13"/>
      <c r="J491" s="13"/>
      <c r="K491" s="12"/>
      <c r="L491" s="232">
        <f t="shared" si="42"/>
        <v>0</v>
      </c>
      <c r="M491" s="234">
        <f t="shared" si="43"/>
        <v>0</v>
      </c>
      <c r="N491" s="11">
        <f>IF(Q491="x",0,IF(J491&lt;(INDEX(Lookup!$U$2:$U$10,MATCH($D$47,Lookup!$S$2:$S$10,0))),0,$L$12*K491))</f>
        <v>0</v>
      </c>
      <c r="O491" s="234">
        <f t="shared" si="44"/>
        <v>0</v>
      </c>
      <c r="P491" s="10"/>
      <c r="Q491" s="9"/>
      <c r="S491" s="340">
        <f t="shared" si="45"/>
        <v>0</v>
      </c>
      <c r="T491" s="340">
        <f t="shared" si="46"/>
        <v>0</v>
      </c>
    </row>
    <row r="492" spans="2:20" ht="14.4" x14ac:dyDescent="0.3">
      <c r="B492" s="30"/>
      <c r="C492" s="16"/>
      <c r="D492" s="16"/>
      <c r="E492" s="25"/>
      <c r="F492" s="16"/>
      <c r="G492" s="15"/>
      <c r="H492" s="14"/>
      <c r="I492" s="13"/>
      <c r="J492" s="13"/>
      <c r="K492" s="12"/>
      <c r="L492" s="232">
        <f t="shared" si="42"/>
        <v>0</v>
      </c>
      <c r="M492" s="234">
        <f t="shared" si="43"/>
        <v>0</v>
      </c>
      <c r="N492" s="11">
        <f>IF(Q492="x",0,IF(J492&lt;(INDEX(Lookup!$U$2:$U$10,MATCH($D$47,Lookup!$S$2:$S$10,0))),0,$L$12*K492))</f>
        <v>0</v>
      </c>
      <c r="O492" s="234">
        <f t="shared" si="44"/>
        <v>0</v>
      </c>
      <c r="P492" s="10"/>
      <c r="Q492" s="9"/>
      <c r="S492" s="340">
        <f t="shared" si="45"/>
        <v>0</v>
      </c>
      <c r="T492" s="340">
        <f t="shared" si="46"/>
        <v>0</v>
      </c>
    </row>
    <row r="493" spans="2:20" ht="14.4" x14ac:dyDescent="0.3">
      <c r="B493" s="30"/>
      <c r="C493" s="16"/>
      <c r="D493" s="16"/>
      <c r="E493" s="25"/>
      <c r="F493" s="16"/>
      <c r="G493" s="15"/>
      <c r="H493" s="14"/>
      <c r="I493" s="13"/>
      <c r="J493" s="13"/>
      <c r="K493" s="12"/>
      <c r="L493" s="232">
        <f t="shared" si="42"/>
        <v>0</v>
      </c>
      <c r="M493" s="234">
        <f t="shared" si="43"/>
        <v>0</v>
      </c>
      <c r="N493" s="11">
        <f>IF(Q493="x",0,IF(J493&lt;(INDEX(Lookup!$U$2:$U$10,MATCH($D$47,Lookup!$S$2:$S$10,0))),0,$L$12*K493))</f>
        <v>0</v>
      </c>
      <c r="O493" s="234">
        <f t="shared" si="44"/>
        <v>0</v>
      </c>
      <c r="P493" s="10"/>
      <c r="Q493" s="9"/>
      <c r="S493" s="340">
        <f t="shared" si="45"/>
        <v>0</v>
      </c>
      <c r="T493" s="340">
        <f t="shared" si="46"/>
        <v>0</v>
      </c>
    </row>
    <row r="494" spans="2:20" ht="14.4" x14ac:dyDescent="0.3">
      <c r="B494" s="30"/>
      <c r="C494" s="16"/>
      <c r="D494" s="16"/>
      <c r="E494" s="25"/>
      <c r="F494" s="16"/>
      <c r="G494" s="15"/>
      <c r="H494" s="14"/>
      <c r="I494" s="13"/>
      <c r="J494" s="13"/>
      <c r="K494" s="12"/>
      <c r="L494" s="232">
        <f t="shared" si="42"/>
        <v>0</v>
      </c>
      <c r="M494" s="234">
        <f t="shared" si="43"/>
        <v>0</v>
      </c>
      <c r="N494" s="11">
        <f>IF(Q494="x",0,IF(J494&lt;(INDEX(Lookup!$U$2:$U$10,MATCH($D$47,Lookup!$S$2:$S$10,0))),0,$L$12*K494))</f>
        <v>0</v>
      </c>
      <c r="O494" s="234">
        <f t="shared" si="44"/>
        <v>0</v>
      </c>
      <c r="P494" s="10"/>
      <c r="Q494" s="9"/>
      <c r="S494" s="340">
        <f t="shared" si="45"/>
        <v>0</v>
      </c>
      <c r="T494" s="340">
        <f t="shared" si="46"/>
        <v>0</v>
      </c>
    </row>
    <row r="495" spans="2:20" ht="14.4" x14ac:dyDescent="0.3">
      <c r="B495" s="30"/>
      <c r="C495" s="16"/>
      <c r="D495" s="16"/>
      <c r="E495" s="25"/>
      <c r="F495" s="16"/>
      <c r="G495" s="15"/>
      <c r="H495" s="14"/>
      <c r="I495" s="13"/>
      <c r="J495" s="13"/>
      <c r="K495" s="12"/>
      <c r="L495" s="232">
        <f t="shared" si="42"/>
        <v>0</v>
      </c>
      <c r="M495" s="234">
        <f t="shared" si="43"/>
        <v>0</v>
      </c>
      <c r="N495" s="11">
        <f>IF(Q495="x",0,IF(J495&lt;(INDEX(Lookup!$U$2:$U$10,MATCH($D$47,Lookup!$S$2:$S$10,0))),0,$L$12*K495))</f>
        <v>0</v>
      </c>
      <c r="O495" s="234">
        <f t="shared" si="44"/>
        <v>0</v>
      </c>
      <c r="P495" s="10"/>
      <c r="Q495" s="9"/>
      <c r="S495" s="340">
        <f t="shared" si="45"/>
        <v>0</v>
      </c>
      <c r="T495" s="340">
        <f t="shared" si="46"/>
        <v>0</v>
      </c>
    </row>
    <row r="496" spans="2:20" ht="14.4" x14ac:dyDescent="0.3">
      <c r="B496" s="30"/>
      <c r="C496" s="16"/>
      <c r="D496" s="16"/>
      <c r="E496" s="25"/>
      <c r="F496" s="16"/>
      <c r="G496" s="15"/>
      <c r="H496" s="14"/>
      <c r="I496" s="13"/>
      <c r="J496" s="13"/>
      <c r="K496" s="12"/>
      <c r="L496" s="232">
        <f t="shared" si="42"/>
        <v>0</v>
      </c>
      <c r="M496" s="234">
        <f t="shared" si="43"/>
        <v>0</v>
      </c>
      <c r="N496" s="11">
        <f>IF(Q496="x",0,IF(J496&lt;(INDEX(Lookup!$U$2:$U$10,MATCH($D$47,Lookup!$S$2:$S$10,0))),0,$L$12*K496))</f>
        <v>0</v>
      </c>
      <c r="O496" s="234">
        <f t="shared" si="44"/>
        <v>0</v>
      </c>
      <c r="P496" s="10"/>
      <c r="Q496" s="9"/>
      <c r="S496" s="340">
        <f t="shared" si="45"/>
        <v>0</v>
      </c>
      <c r="T496" s="340">
        <f t="shared" si="46"/>
        <v>0</v>
      </c>
    </row>
    <row r="497" spans="2:20" ht="14.4" x14ac:dyDescent="0.3">
      <c r="B497" s="30"/>
      <c r="C497" s="16"/>
      <c r="D497" s="16"/>
      <c r="E497" s="25"/>
      <c r="F497" s="16"/>
      <c r="G497" s="15"/>
      <c r="H497" s="14"/>
      <c r="I497" s="13"/>
      <c r="J497" s="13"/>
      <c r="K497" s="12"/>
      <c r="L497" s="232">
        <f t="shared" si="42"/>
        <v>0</v>
      </c>
      <c r="M497" s="234">
        <f t="shared" si="43"/>
        <v>0</v>
      </c>
      <c r="N497" s="11">
        <f>IF(Q497="x",0,IF(J497&lt;(INDEX(Lookup!$U$2:$U$10,MATCH($D$47,Lookup!$S$2:$S$10,0))),0,$L$12*K497))</f>
        <v>0</v>
      </c>
      <c r="O497" s="234">
        <f t="shared" si="44"/>
        <v>0</v>
      </c>
      <c r="P497" s="10"/>
      <c r="Q497" s="9"/>
      <c r="S497" s="340">
        <f t="shared" si="45"/>
        <v>0</v>
      </c>
      <c r="T497" s="340">
        <f t="shared" si="46"/>
        <v>0</v>
      </c>
    </row>
    <row r="498" spans="2:20" ht="14.4" x14ac:dyDescent="0.3">
      <c r="B498" s="30"/>
      <c r="C498" s="16"/>
      <c r="D498" s="16"/>
      <c r="E498" s="25"/>
      <c r="F498" s="16"/>
      <c r="G498" s="15"/>
      <c r="H498" s="14"/>
      <c r="I498" s="13"/>
      <c r="J498" s="13"/>
      <c r="K498" s="12"/>
      <c r="L498" s="232">
        <f t="shared" ref="L498:L561" si="47">IF(ROUNDDOWN(DATEDIF(I498,J498,"d")/7,0)&gt;$L$12,$L$12*K498,K498*ROUNDDOWN(DATEDIF(I498,J498,"d")/7,0))</f>
        <v>0</v>
      </c>
      <c r="M498" s="234">
        <f t="shared" ref="M498:M561" si="48">L498*$L$6</f>
        <v>0</v>
      </c>
      <c r="N498" s="11">
        <f>IF(Q498="x",0,IF(J498&lt;(INDEX(Lookup!$U$2:$U$10,MATCH($D$47,Lookup!$S$2:$S$10,0))),0,$L$12*K498))</f>
        <v>0</v>
      </c>
      <c r="O498" s="234">
        <f t="shared" ref="O498:O561" si="49">N498*$L$6</f>
        <v>0</v>
      </c>
      <c r="P498" s="10"/>
      <c r="Q498" s="9"/>
      <c r="S498" s="340">
        <f t="shared" si="45"/>
        <v>0</v>
      </c>
      <c r="T498" s="340">
        <f t="shared" si="46"/>
        <v>0</v>
      </c>
    </row>
    <row r="499" spans="2:20" ht="14.4" x14ac:dyDescent="0.3">
      <c r="B499" s="30"/>
      <c r="C499" s="16"/>
      <c r="D499" s="16"/>
      <c r="E499" s="25"/>
      <c r="F499" s="16"/>
      <c r="G499" s="15"/>
      <c r="H499" s="14"/>
      <c r="I499" s="13"/>
      <c r="J499" s="13"/>
      <c r="K499" s="12"/>
      <c r="L499" s="232">
        <f t="shared" si="47"/>
        <v>0</v>
      </c>
      <c r="M499" s="234">
        <f t="shared" si="48"/>
        <v>0</v>
      </c>
      <c r="N499" s="11">
        <f>IF(Q499="x",0,IF(J499&lt;(INDEX(Lookup!$U$2:$U$10,MATCH($D$47,Lookup!$S$2:$S$10,0))),0,$L$12*K499))</f>
        <v>0</v>
      </c>
      <c r="O499" s="234">
        <f t="shared" si="49"/>
        <v>0</v>
      </c>
      <c r="P499" s="10"/>
      <c r="Q499" s="9"/>
      <c r="S499" s="340">
        <f t="shared" ref="S499:S562" si="50">M499*$I$35</f>
        <v>0</v>
      </c>
      <c r="T499" s="340">
        <f t="shared" ref="T499:T562" si="51">O499*$I$44</f>
        <v>0</v>
      </c>
    </row>
    <row r="500" spans="2:20" ht="14.4" x14ac:dyDescent="0.3">
      <c r="B500" s="30"/>
      <c r="C500" s="16"/>
      <c r="D500" s="16"/>
      <c r="E500" s="25"/>
      <c r="F500" s="16"/>
      <c r="G500" s="15"/>
      <c r="H500" s="14"/>
      <c r="I500" s="13"/>
      <c r="J500" s="13"/>
      <c r="K500" s="12"/>
      <c r="L500" s="232">
        <f t="shared" si="47"/>
        <v>0</v>
      </c>
      <c r="M500" s="234">
        <f t="shared" si="48"/>
        <v>0</v>
      </c>
      <c r="N500" s="11">
        <f>IF(Q500="x",0,IF(J500&lt;(INDEX(Lookup!$U$2:$U$10,MATCH($D$47,Lookup!$S$2:$S$10,0))),0,$L$12*K500))</f>
        <v>0</v>
      </c>
      <c r="O500" s="234">
        <f t="shared" si="49"/>
        <v>0</v>
      </c>
      <c r="P500" s="10"/>
      <c r="Q500" s="9"/>
      <c r="S500" s="340">
        <f t="shared" si="50"/>
        <v>0</v>
      </c>
      <c r="T500" s="340">
        <f t="shared" si="51"/>
        <v>0</v>
      </c>
    </row>
    <row r="501" spans="2:20" ht="14.4" x14ac:dyDescent="0.3">
      <c r="B501" s="30"/>
      <c r="C501" s="16"/>
      <c r="D501" s="16"/>
      <c r="E501" s="25"/>
      <c r="F501" s="16"/>
      <c r="G501" s="15"/>
      <c r="H501" s="14"/>
      <c r="I501" s="13"/>
      <c r="J501" s="13"/>
      <c r="K501" s="12"/>
      <c r="L501" s="232">
        <f t="shared" si="47"/>
        <v>0</v>
      </c>
      <c r="M501" s="234">
        <f t="shared" si="48"/>
        <v>0</v>
      </c>
      <c r="N501" s="11">
        <f>IF(Q501="x",0,IF(J501&lt;(INDEX(Lookup!$U$2:$U$10,MATCH($D$47,Lookup!$S$2:$S$10,0))),0,$L$12*K501))</f>
        <v>0</v>
      </c>
      <c r="O501" s="234">
        <f t="shared" si="49"/>
        <v>0</v>
      </c>
      <c r="P501" s="10"/>
      <c r="Q501" s="9"/>
      <c r="S501" s="340">
        <f t="shared" si="50"/>
        <v>0</v>
      </c>
      <c r="T501" s="340">
        <f t="shared" si="51"/>
        <v>0</v>
      </c>
    </row>
    <row r="502" spans="2:20" ht="14.4" x14ac:dyDescent="0.3">
      <c r="B502" s="30"/>
      <c r="C502" s="16"/>
      <c r="D502" s="16"/>
      <c r="E502" s="25"/>
      <c r="F502" s="16"/>
      <c r="G502" s="15"/>
      <c r="H502" s="14"/>
      <c r="I502" s="13"/>
      <c r="J502" s="13"/>
      <c r="K502" s="12"/>
      <c r="L502" s="232">
        <f t="shared" si="47"/>
        <v>0</v>
      </c>
      <c r="M502" s="234">
        <f t="shared" si="48"/>
        <v>0</v>
      </c>
      <c r="N502" s="11">
        <f>IF(Q502="x",0,IF(J502&lt;(INDEX(Lookup!$U$2:$U$10,MATCH($D$47,Lookup!$S$2:$S$10,0))),0,$L$12*K502))</f>
        <v>0</v>
      </c>
      <c r="O502" s="234">
        <f t="shared" si="49"/>
        <v>0</v>
      </c>
      <c r="P502" s="10"/>
      <c r="Q502" s="9"/>
      <c r="S502" s="340">
        <f t="shared" si="50"/>
        <v>0</v>
      </c>
      <c r="T502" s="340">
        <f t="shared" si="51"/>
        <v>0</v>
      </c>
    </row>
    <row r="503" spans="2:20" ht="14.4" x14ac:dyDescent="0.3">
      <c r="B503" s="30"/>
      <c r="C503" s="16"/>
      <c r="D503" s="16"/>
      <c r="E503" s="25"/>
      <c r="F503" s="16"/>
      <c r="G503" s="15"/>
      <c r="H503" s="14"/>
      <c r="I503" s="13"/>
      <c r="J503" s="13"/>
      <c r="K503" s="12"/>
      <c r="L503" s="232">
        <f t="shared" si="47"/>
        <v>0</v>
      </c>
      <c r="M503" s="234">
        <f t="shared" si="48"/>
        <v>0</v>
      </c>
      <c r="N503" s="11">
        <f>IF(Q503="x",0,IF(J503&lt;(INDEX(Lookup!$U$2:$U$10,MATCH($D$47,Lookup!$S$2:$S$10,0))),0,$L$12*K503))</f>
        <v>0</v>
      </c>
      <c r="O503" s="234">
        <f t="shared" si="49"/>
        <v>0</v>
      </c>
      <c r="P503" s="10"/>
      <c r="Q503" s="9"/>
      <c r="S503" s="340">
        <f t="shared" si="50"/>
        <v>0</v>
      </c>
      <c r="T503" s="340">
        <f t="shared" si="51"/>
        <v>0</v>
      </c>
    </row>
    <row r="504" spans="2:20" ht="14.4" x14ac:dyDescent="0.3">
      <c r="B504" s="30"/>
      <c r="C504" s="16"/>
      <c r="D504" s="16"/>
      <c r="E504" s="25"/>
      <c r="F504" s="16"/>
      <c r="G504" s="15"/>
      <c r="H504" s="14"/>
      <c r="I504" s="13"/>
      <c r="J504" s="13"/>
      <c r="K504" s="12"/>
      <c r="L504" s="232">
        <f t="shared" si="47"/>
        <v>0</v>
      </c>
      <c r="M504" s="234">
        <f t="shared" si="48"/>
        <v>0</v>
      </c>
      <c r="N504" s="11">
        <f>IF(Q504="x",0,IF(J504&lt;(INDEX(Lookup!$U$2:$U$10,MATCH($D$47,Lookup!$S$2:$S$10,0))),0,$L$12*K504))</f>
        <v>0</v>
      </c>
      <c r="O504" s="234">
        <f t="shared" si="49"/>
        <v>0</v>
      </c>
      <c r="P504" s="10"/>
      <c r="Q504" s="9"/>
      <c r="S504" s="340">
        <f t="shared" si="50"/>
        <v>0</v>
      </c>
      <c r="T504" s="340">
        <f t="shared" si="51"/>
        <v>0</v>
      </c>
    </row>
    <row r="505" spans="2:20" ht="14.4" x14ac:dyDescent="0.3">
      <c r="B505" s="30"/>
      <c r="C505" s="16"/>
      <c r="D505" s="16"/>
      <c r="E505" s="25"/>
      <c r="F505" s="16"/>
      <c r="G505" s="15"/>
      <c r="H505" s="14"/>
      <c r="I505" s="13"/>
      <c r="J505" s="13"/>
      <c r="K505" s="12"/>
      <c r="L505" s="232">
        <f t="shared" si="47"/>
        <v>0</v>
      </c>
      <c r="M505" s="234">
        <f t="shared" si="48"/>
        <v>0</v>
      </c>
      <c r="N505" s="11">
        <f>IF(Q505="x",0,IF(J505&lt;(INDEX(Lookup!$U$2:$U$10,MATCH($D$47,Lookup!$S$2:$S$10,0))),0,$L$12*K505))</f>
        <v>0</v>
      </c>
      <c r="O505" s="234">
        <f t="shared" si="49"/>
        <v>0</v>
      </c>
      <c r="P505" s="10"/>
      <c r="Q505" s="9"/>
      <c r="S505" s="340">
        <f t="shared" si="50"/>
        <v>0</v>
      </c>
      <c r="T505" s="340">
        <f t="shared" si="51"/>
        <v>0</v>
      </c>
    </row>
    <row r="506" spans="2:20" ht="14.4" x14ac:dyDescent="0.3">
      <c r="B506" s="30"/>
      <c r="C506" s="16"/>
      <c r="D506" s="16"/>
      <c r="E506" s="25"/>
      <c r="F506" s="16"/>
      <c r="G506" s="15"/>
      <c r="H506" s="14"/>
      <c r="I506" s="13"/>
      <c r="J506" s="13"/>
      <c r="K506" s="12"/>
      <c r="L506" s="232">
        <f t="shared" si="47"/>
        <v>0</v>
      </c>
      <c r="M506" s="234">
        <f t="shared" si="48"/>
        <v>0</v>
      </c>
      <c r="N506" s="11">
        <f>IF(Q506="x",0,IF(J506&lt;(INDEX(Lookup!$U$2:$U$10,MATCH($D$47,Lookup!$S$2:$S$10,0))),0,$L$12*K506))</f>
        <v>0</v>
      </c>
      <c r="O506" s="234">
        <f t="shared" si="49"/>
        <v>0</v>
      </c>
      <c r="P506" s="10"/>
      <c r="Q506" s="9"/>
      <c r="S506" s="340">
        <f t="shared" si="50"/>
        <v>0</v>
      </c>
      <c r="T506" s="340">
        <f t="shared" si="51"/>
        <v>0</v>
      </c>
    </row>
    <row r="507" spans="2:20" ht="14.4" x14ac:dyDescent="0.3">
      <c r="B507" s="30"/>
      <c r="C507" s="16"/>
      <c r="D507" s="16"/>
      <c r="E507" s="25"/>
      <c r="F507" s="16"/>
      <c r="G507" s="15"/>
      <c r="H507" s="14"/>
      <c r="I507" s="13"/>
      <c r="J507" s="13"/>
      <c r="K507" s="12"/>
      <c r="L507" s="232">
        <f t="shared" si="47"/>
        <v>0</v>
      </c>
      <c r="M507" s="234">
        <f t="shared" si="48"/>
        <v>0</v>
      </c>
      <c r="N507" s="11">
        <f>IF(Q507="x",0,IF(J507&lt;(INDEX(Lookup!$U$2:$U$10,MATCH($D$47,Lookup!$S$2:$S$10,0))),0,$L$12*K507))</f>
        <v>0</v>
      </c>
      <c r="O507" s="234">
        <f t="shared" si="49"/>
        <v>0</v>
      </c>
      <c r="P507" s="10"/>
      <c r="Q507" s="9"/>
      <c r="S507" s="340">
        <f t="shared" si="50"/>
        <v>0</v>
      </c>
      <c r="T507" s="340">
        <f t="shared" si="51"/>
        <v>0</v>
      </c>
    </row>
    <row r="508" spans="2:20" ht="14.4" x14ac:dyDescent="0.3">
      <c r="B508" s="30"/>
      <c r="C508" s="16"/>
      <c r="D508" s="16"/>
      <c r="E508" s="25"/>
      <c r="F508" s="16"/>
      <c r="G508" s="15"/>
      <c r="H508" s="14"/>
      <c r="I508" s="13"/>
      <c r="J508" s="13"/>
      <c r="K508" s="12"/>
      <c r="L508" s="232">
        <f t="shared" si="47"/>
        <v>0</v>
      </c>
      <c r="M508" s="234">
        <f t="shared" si="48"/>
        <v>0</v>
      </c>
      <c r="N508" s="11">
        <f>IF(Q508="x",0,IF(J508&lt;(INDEX(Lookup!$U$2:$U$10,MATCH($D$47,Lookup!$S$2:$S$10,0))),0,$L$12*K508))</f>
        <v>0</v>
      </c>
      <c r="O508" s="234">
        <f t="shared" si="49"/>
        <v>0</v>
      </c>
      <c r="P508" s="10"/>
      <c r="Q508" s="9"/>
      <c r="S508" s="340">
        <f t="shared" si="50"/>
        <v>0</v>
      </c>
      <c r="T508" s="340">
        <f t="shared" si="51"/>
        <v>0</v>
      </c>
    </row>
    <row r="509" spans="2:20" ht="14.4" x14ac:dyDescent="0.3">
      <c r="B509" s="30"/>
      <c r="C509" s="16"/>
      <c r="D509" s="16"/>
      <c r="E509" s="25"/>
      <c r="F509" s="16"/>
      <c r="G509" s="15"/>
      <c r="H509" s="14"/>
      <c r="I509" s="13"/>
      <c r="J509" s="13"/>
      <c r="K509" s="12"/>
      <c r="L509" s="232">
        <f t="shared" si="47"/>
        <v>0</v>
      </c>
      <c r="M509" s="234">
        <f t="shared" si="48"/>
        <v>0</v>
      </c>
      <c r="N509" s="11">
        <f>IF(Q509="x",0,IF(J509&lt;(INDEX(Lookup!$U$2:$U$10,MATCH($D$47,Lookup!$S$2:$S$10,0))),0,$L$12*K509))</f>
        <v>0</v>
      </c>
      <c r="O509" s="234">
        <f t="shared" si="49"/>
        <v>0</v>
      </c>
      <c r="P509" s="10"/>
      <c r="Q509" s="9"/>
      <c r="S509" s="340">
        <f t="shared" si="50"/>
        <v>0</v>
      </c>
      <c r="T509" s="340">
        <f t="shared" si="51"/>
        <v>0</v>
      </c>
    </row>
    <row r="510" spans="2:20" ht="14.4" x14ac:dyDescent="0.3">
      <c r="B510" s="30"/>
      <c r="C510" s="16"/>
      <c r="D510" s="16"/>
      <c r="E510" s="25"/>
      <c r="F510" s="16"/>
      <c r="G510" s="15"/>
      <c r="H510" s="14"/>
      <c r="I510" s="13"/>
      <c r="J510" s="13"/>
      <c r="K510" s="12"/>
      <c r="L510" s="232">
        <f t="shared" si="47"/>
        <v>0</v>
      </c>
      <c r="M510" s="234">
        <f t="shared" si="48"/>
        <v>0</v>
      </c>
      <c r="N510" s="11">
        <f>IF(Q510="x",0,IF(J510&lt;(INDEX(Lookup!$U$2:$U$10,MATCH($D$47,Lookup!$S$2:$S$10,0))),0,$L$12*K510))</f>
        <v>0</v>
      </c>
      <c r="O510" s="234">
        <f t="shared" si="49"/>
        <v>0</v>
      </c>
      <c r="P510" s="10"/>
      <c r="Q510" s="9"/>
      <c r="S510" s="340">
        <f t="shared" si="50"/>
        <v>0</v>
      </c>
      <c r="T510" s="340">
        <f t="shared" si="51"/>
        <v>0</v>
      </c>
    </row>
    <row r="511" spans="2:20" ht="14.4" x14ac:dyDescent="0.3">
      <c r="B511" s="30"/>
      <c r="C511" s="16"/>
      <c r="D511" s="16"/>
      <c r="E511" s="25"/>
      <c r="F511" s="16"/>
      <c r="G511" s="15"/>
      <c r="H511" s="14"/>
      <c r="I511" s="13"/>
      <c r="J511" s="13"/>
      <c r="K511" s="12"/>
      <c r="L511" s="232">
        <f t="shared" si="47"/>
        <v>0</v>
      </c>
      <c r="M511" s="234">
        <f t="shared" si="48"/>
        <v>0</v>
      </c>
      <c r="N511" s="11">
        <f>IF(Q511="x",0,IF(J511&lt;(INDEX(Lookup!$U$2:$U$10,MATCH($D$47,Lookup!$S$2:$S$10,0))),0,$L$12*K511))</f>
        <v>0</v>
      </c>
      <c r="O511" s="234">
        <f t="shared" si="49"/>
        <v>0</v>
      </c>
      <c r="P511" s="10"/>
      <c r="Q511" s="9"/>
      <c r="S511" s="340">
        <f t="shared" si="50"/>
        <v>0</v>
      </c>
      <c r="T511" s="340">
        <f t="shared" si="51"/>
        <v>0</v>
      </c>
    </row>
    <row r="512" spans="2:20" ht="14.4" x14ac:dyDescent="0.3">
      <c r="B512" s="30"/>
      <c r="C512" s="16"/>
      <c r="D512" s="16"/>
      <c r="E512" s="25"/>
      <c r="F512" s="16"/>
      <c r="G512" s="15"/>
      <c r="H512" s="14"/>
      <c r="I512" s="13"/>
      <c r="J512" s="13"/>
      <c r="K512" s="12"/>
      <c r="L512" s="232">
        <f t="shared" si="47"/>
        <v>0</v>
      </c>
      <c r="M512" s="234">
        <f t="shared" si="48"/>
        <v>0</v>
      </c>
      <c r="N512" s="11">
        <f>IF(Q512="x",0,IF(J512&lt;(INDEX(Lookup!$U$2:$U$10,MATCH($D$47,Lookup!$S$2:$S$10,0))),0,$L$12*K512))</f>
        <v>0</v>
      </c>
      <c r="O512" s="234">
        <f t="shared" si="49"/>
        <v>0</v>
      </c>
      <c r="P512" s="10"/>
      <c r="Q512" s="9"/>
      <c r="S512" s="340">
        <f t="shared" si="50"/>
        <v>0</v>
      </c>
      <c r="T512" s="340">
        <f t="shared" si="51"/>
        <v>0</v>
      </c>
    </row>
    <row r="513" spans="2:20" ht="14.4" x14ac:dyDescent="0.3">
      <c r="B513" s="30"/>
      <c r="C513" s="16"/>
      <c r="D513" s="16"/>
      <c r="E513" s="25"/>
      <c r="F513" s="16"/>
      <c r="G513" s="15"/>
      <c r="H513" s="14"/>
      <c r="I513" s="13"/>
      <c r="J513" s="13"/>
      <c r="K513" s="12"/>
      <c r="L513" s="232">
        <f t="shared" si="47"/>
        <v>0</v>
      </c>
      <c r="M513" s="234">
        <f t="shared" si="48"/>
        <v>0</v>
      </c>
      <c r="N513" s="11">
        <f>IF(Q513="x",0,IF(J513&lt;(INDEX(Lookup!$U$2:$U$10,MATCH($D$47,Lookup!$S$2:$S$10,0))),0,$L$12*K513))</f>
        <v>0</v>
      </c>
      <c r="O513" s="234">
        <f t="shared" si="49"/>
        <v>0</v>
      </c>
      <c r="P513" s="10"/>
      <c r="Q513" s="9"/>
      <c r="S513" s="340">
        <f t="shared" si="50"/>
        <v>0</v>
      </c>
      <c r="T513" s="340">
        <f t="shared" si="51"/>
        <v>0</v>
      </c>
    </row>
    <row r="514" spans="2:20" ht="14.4" x14ac:dyDescent="0.3">
      <c r="B514" s="30"/>
      <c r="C514" s="16"/>
      <c r="D514" s="16"/>
      <c r="E514" s="25"/>
      <c r="F514" s="16"/>
      <c r="G514" s="15"/>
      <c r="H514" s="14"/>
      <c r="I514" s="13"/>
      <c r="J514" s="13"/>
      <c r="K514" s="12"/>
      <c r="L514" s="232">
        <f t="shared" si="47"/>
        <v>0</v>
      </c>
      <c r="M514" s="234">
        <f t="shared" si="48"/>
        <v>0</v>
      </c>
      <c r="N514" s="11">
        <f>IF(Q514="x",0,IF(J514&lt;(INDEX(Lookup!$U$2:$U$10,MATCH($D$47,Lookup!$S$2:$S$10,0))),0,$L$12*K514))</f>
        <v>0</v>
      </c>
      <c r="O514" s="234">
        <f t="shared" si="49"/>
        <v>0</v>
      </c>
      <c r="P514" s="10"/>
      <c r="Q514" s="9"/>
      <c r="S514" s="340">
        <f t="shared" si="50"/>
        <v>0</v>
      </c>
      <c r="T514" s="340">
        <f t="shared" si="51"/>
        <v>0</v>
      </c>
    </row>
    <row r="515" spans="2:20" ht="14.4" x14ac:dyDescent="0.3">
      <c r="B515" s="30"/>
      <c r="C515" s="16"/>
      <c r="D515" s="16"/>
      <c r="E515" s="25"/>
      <c r="F515" s="16"/>
      <c r="G515" s="15"/>
      <c r="H515" s="14"/>
      <c r="I515" s="13"/>
      <c r="J515" s="13"/>
      <c r="K515" s="12"/>
      <c r="L515" s="232">
        <f t="shared" si="47"/>
        <v>0</v>
      </c>
      <c r="M515" s="234">
        <f t="shared" si="48"/>
        <v>0</v>
      </c>
      <c r="N515" s="11">
        <f>IF(Q515="x",0,IF(J515&lt;(INDEX(Lookup!$U$2:$U$10,MATCH($D$47,Lookup!$S$2:$S$10,0))),0,$L$12*K515))</f>
        <v>0</v>
      </c>
      <c r="O515" s="234">
        <f t="shared" si="49"/>
        <v>0</v>
      </c>
      <c r="P515" s="10"/>
      <c r="Q515" s="9"/>
      <c r="S515" s="340">
        <f t="shared" si="50"/>
        <v>0</v>
      </c>
      <c r="T515" s="340">
        <f t="shared" si="51"/>
        <v>0</v>
      </c>
    </row>
    <row r="516" spans="2:20" ht="14.4" x14ac:dyDescent="0.3">
      <c r="B516" s="30"/>
      <c r="C516" s="16"/>
      <c r="D516" s="16"/>
      <c r="E516" s="25"/>
      <c r="F516" s="16"/>
      <c r="G516" s="15"/>
      <c r="H516" s="14"/>
      <c r="I516" s="13"/>
      <c r="J516" s="13"/>
      <c r="K516" s="12"/>
      <c r="L516" s="232">
        <f t="shared" si="47"/>
        <v>0</v>
      </c>
      <c r="M516" s="234">
        <f t="shared" si="48"/>
        <v>0</v>
      </c>
      <c r="N516" s="11">
        <f>IF(Q516="x",0,IF(J516&lt;(INDEX(Lookup!$U$2:$U$10,MATCH($D$47,Lookup!$S$2:$S$10,0))),0,$L$12*K516))</f>
        <v>0</v>
      </c>
      <c r="O516" s="234">
        <f t="shared" si="49"/>
        <v>0</v>
      </c>
      <c r="P516" s="10"/>
      <c r="Q516" s="9"/>
      <c r="S516" s="340">
        <f t="shared" si="50"/>
        <v>0</v>
      </c>
      <c r="T516" s="340">
        <f t="shared" si="51"/>
        <v>0</v>
      </c>
    </row>
    <row r="517" spans="2:20" ht="14.4" x14ac:dyDescent="0.3">
      <c r="B517" s="30"/>
      <c r="C517" s="16"/>
      <c r="D517" s="16"/>
      <c r="E517" s="25"/>
      <c r="F517" s="16"/>
      <c r="G517" s="15"/>
      <c r="H517" s="14"/>
      <c r="I517" s="13"/>
      <c r="J517" s="13"/>
      <c r="K517" s="12"/>
      <c r="L517" s="232">
        <f t="shared" si="47"/>
        <v>0</v>
      </c>
      <c r="M517" s="234">
        <f t="shared" si="48"/>
        <v>0</v>
      </c>
      <c r="N517" s="11">
        <f>IF(Q517="x",0,IF(J517&lt;(INDEX(Lookup!$U$2:$U$10,MATCH($D$47,Lookup!$S$2:$S$10,0))),0,$L$12*K517))</f>
        <v>0</v>
      </c>
      <c r="O517" s="234">
        <f t="shared" si="49"/>
        <v>0</v>
      </c>
      <c r="P517" s="10"/>
      <c r="Q517" s="9"/>
      <c r="S517" s="340">
        <f t="shared" si="50"/>
        <v>0</v>
      </c>
      <c r="T517" s="340">
        <f t="shared" si="51"/>
        <v>0</v>
      </c>
    </row>
    <row r="518" spans="2:20" ht="14.4" x14ac:dyDescent="0.3">
      <c r="B518" s="30"/>
      <c r="C518" s="16"/>
      <c r="D518" s="16"/>
      <c r="E518" s="25"/>
      <c r="F518" s="16"/>
      <c r="G518" s="15"/>
      <c r="H518" s="14"/>
      <c r="I518" s="13"/>
      <c r="J518" s="13"/>
      <c r="K518" s="12"/>
      <c r="L518" s="232">
        <f t="shared" si="47"/>
        <v>0</v>
      </c>
      <c r="M518" s="234">
        <f t="shared" si="48"/>
        <v>0</v>
      </c>
      <c r="N518" s="11">
        <f>IF(Q518="x",0,IF(J518&lt;(INDEX(Lookup!$U$2:$U$10,MATCH($D$47,Lookup!$S$2:$S$10,0))),0,$L$12*K518))</f>
        <v>0</v>
      </c>
      <c r="O518" s="234">
        <f t="shared" si="49"/>
        <v>0</v>
      </c>
      <c r="P518" s="10"/>
      <c r="Q518" s="9"/>
      <c r="S518" s="340">
        <f t="shared" si="50"/>
        <v>0</v>
      </c>
      <c r="T518" s="340">
        <f t="shared" si="51"/>
        <v>0</v>
      </c>
    </row>
    <row r="519" spans="2:20" ht="14.4" x14ac:dyDescent="0.3">
      <c r="B519" s="30"/>
      <c r="C519" s="16"/>
      <c r="D519" s="16"/>
      <c r="E519" s="25"/>
      <c r="F519" s="16"/>
      <c r="G519" s="15"/>
      <c r="H519" s="14"/>
      <c r="I519" s="13"/>
      <c r="J519" s="13"/>
      <c r="K519" s="12"/>
      <c r="L519" s="232">
        <f t="shared" si="47"/>
        <v>0</v>
      </c>
      <c r="M519" s="234">
        <f t="shared" si="48"/>
        <v>0</v>
      </c>
      <c r="N519" s="11">
        <f>IF(Q519="x",0,IF(J519&lt;(INDEX(Lookup!$U$2:$U$10,MATCH($D$47,Lookup!$S$2:$S$10,0))),0,$L$12*K519))</f>
        <v>0</v>
      </c>
      <c r="O519" s="234">
        <f t="shared" si="49"/>
        <v>0</v>
      </c>
      <c r="P519" s="10"/>
      <c r="Q519" s="9"/>
      <c r="S519" s="340">
        <f t="shared" si="50"/>
        <v>0</v>
      </c>
      <c r="T519" s="340">
        <f t="shared" si="51"/>
        <v>0</v>
      </c>
    </row>
    <row r="520" spans="2:20" ht="14.4" x14ac:dyDescent="0.3">
      <c r="B520" s="30"/>
      <c r="C520" s="16"/>
      <c r="D520" s="16"/>
      <c r="E520" s="25"/>
      <c r="F520" s="16"/>
      <c r="G520" s="15"/>
      <c r="H520" s="14"/>
      <c r="I520" s="13"/>
      <c r="J520" s="13"/>
      <c r="K520" s="12"/>
      <c r="L520" s="232">
        <f t="shared" si="47"/>
        <v>0</v>
      </c>
      <c r="M520" s="234">
        <f t="shared" si="48"/>
        <v>0</v>
      </c>
      <c r="N520" s="11">
        <f>IF(Q520="x",0,IF(J520&lt;(INDEX(Lookup!$U$2:$U$10,MATCH($D$47,Lookup!$S$2:$S$10,0))),0,$L$12*K520))</f>
        <v>0</v>
      </c>
      <c r="O520" s="234">
        <f t="shared" si="49"/>
        <v>0</v>
      </c>
      <c r="P520" s="10"/>
      <c r="Q520" s="9"/>
      <c r="S520" s="340">
        <f t="shared" si="50"/>
        <v>0</v>
      </c>
      <c r="T520" s="340">
        <f t="shared" si="51"/>
        <v>0</v>
      </c>
    </row>
    <row r="521" spans="2:20" ht="14.4" x14ac:dyDescent="0.3">
      <c r="B521" s="30"/>
      <c r="C521" s="16"/>
      <c r="D521" s="16"/>
      <c r="E521" s="25"/>
      <c r="F521" s="16"/>
      <c r="G521" s="15"/>
      <c r="H521" s="14"/>
      <c r="I521" s="13"/>
      <c r="J521" s="13"/>
      <c r="K521" s="12"/>
      <c r="L521" s="232">
        <f t="shared" si="47"/>
        <v>0</v>
      </c>
      <c r="M521" s="234">
        <f t="shared" si="48"/>
        <v>0</v>
      </c>
      <c r="N521" s="11">
        <f>IF(Q521="x",0,IF(J521&lt;(INDEX(Lookup!$U$2:$U$10,MATCH($D$47,Lookup!$S$2:$S$10,0))),0,$L$12*K521))</f>
        <v>0</v>
      </c>
      <c r="O521" s="234">
        <f t="shared" si="49"/>
        <v>0</v>
      </c>
      <c r="P521" s="10"/>
      <c r="Q521" s="9"/>
      <c r="S521" s="340">
        <f t="shared" si="50"/>
        <v>0</v>
      </c>
      <c r="T521" s="340">
        <f t="shared" si="51"/>
        <v>0</v>
      </c>
    </row>
    <row r="522" spans="2:20" ht="14.4" x14ac:dyDescent="0.3">
      <c r="B522" s="30"/>
      <c r="C522" s="16"/>
      <c r="D522" s="16"/>
      <c r="E522" s="25"/>
      <c r="F522" s="16"/>
      <c r="G522" s="15"/>
      <c r="H522" s="14"/>
      <c r="I522" s="13"/>
      <c r="J522" s="13"/>
      <c r="K522" s="12"/>
      <c r="L522" s="232">
        <f t="shared" si="47"/>
        <v>0</v>
      </c>
      <c r="M522" s="234">
        <f t="shared" si="48"/>
        <v>0</v>
      </c>
      <c r="N522" s="11">
        <f>IF(Q522="x",0,IF(J522&lt;(INDEX(Lookup!$U$2:$U$10,MATCH($D$47,Lookup!$S$2:$S$10,0))),0,$L$12*K522))</f>
        <v>0</v>
      </c>
      <c r="O522" s="234">
        <f t="shared" si="49"/>
        <v>0</v>
      </c>
      <c r="P522" s="10"/>
      <c r="Q522" s="9"/>
      <c r="S522" s="340">
        <f t="shared" si="50"/>
        <v>0</v>
      </c>
      <c r="T522" s="340">
        <f t="shared" si="51"/>
        <v>0</v>
      </c>
    </row>
    <row r="523" spans="2:20" ht="14.4" x14ac:dyDescent="0.3">
      <c r="B523" s="30"/>
      <c r="C523" s="16"/>
      <c r="D523" s="16"/>
      <c r="E523" s="25"/>
      <c r="F523" s="16"/>
      <c r="G523" s="15"/>
      <c r="H523" s="14"/>
      <c r="I523" s="13"/>
      <c r="J523" s="13"/>
      <c r="K523" s="12"/>
      <c r="L523" s="232">
        <f t="shared" si="47"/>
        <v>0</v>
      </c>
      <c r="M523" s="234">
        <f t="shared" si="48"/>
        <v>0</v>
      </c>
      <c r="N523" s="11">
        <f>IF(Q523="x",0,IF(J523&lt;(INDEX(Lookup!$U$2:$U$10,MATCH($D$47,Lookup!$S$2:$S$10,0))),0,$L$12*K523))</f>
        <v>0</v>
      </c>
      <c r="O523" s="234">
        <f t="shared" si="49"/>
        <v>0</v>
      </c>
      <c r="P523" s="10"/>
      <c r="Q523" s="9"/>
      <c r="S523" s="340">
        <f t="shared" si="50"/>
        <v>0</v>
      </c>
      <c r="T523" s="340">
        <f t="shared" si="51"/>
        <v>0</v>
      </c>
    </row>
    <row r="524" spans="2:20" ht="14.4" x14ac:dyDescent="0.3">
      <c r="B524" s="30"/>
      <c r="C524" s="16"/>
      <c r="D524" s="16"/>
      <c r="E524" s="25"/>
      <c r="F524" s="16"/>
      <c r="G524" s="15"/>
      <c r="H524" s="14"/>
      <c r="I524" s="13"/>
      <c r="J524" s="13"/>
      <c r="K524" s="12"/>
      <c r="L524" s="232">
        <f t="shared" si="47"/>
        <v>0</v>
      </c>
      <c r="M524" s="234">
        <f t="shared" si="48"/>
        <v>0</v>
      </c>
      <c r="N524" s="11">
        <f>IF(Q524="x",0,IF(J524&lt;(INDEX(Lookup!$U$2:$U$10,MATCH($D$47,Lookup!$S$2:$S$10,0))),0,$L$12*K524))</f>
        <v>0</v>
      </c>
      <c r="O524" s="234">
        <f t="shared" si="49"/>
        <v>0</v>
      </c>
      <c r="P524" s="10"/>
      <c r="Q524" s="9"/>
      <c r="S524" s="340">
        <f t="shared" si="50"/>
        <v>0</v>
      </c>
      <c r="T524" s="340">
        <f t="shared" si="51"/>
        <v>0</v>
      </c>
    </row>
    <row r="525" spans="2:20" ht="14.4" x14ac:dyDescent="0.3">
      <c r="B525" s="30"/>
      <c r="C525" s="16"/>
      <c r="D525" s="16"/>
      <c r="E525" s="25"/>
      <c r="F525" s="16"/>
      <c r="G525" s="15"/>
      <c r="H525" s="14"/>
      <c r="I525" s="13"/>
      <c r="J525" s="13"/>
      <c r="K525" s="12"/>
      <c r="L525" s="232">
        <f t="shared" si="47"/>
        <v>0</v>
      </c>
      <c r="M525" s="234">
        <f t="shared" si="48"/>
        <v>0</v>
      </c>
      <c r="N525" s="11">
        <f>IF(Q525="x",0,IF(J525&lt;(INDEX(Lookup!$U$2:$U$10,MATCH($D$47,Lookup!$S$2:$S$10,0))),0,$L$12*K525))</f>
        <v>0</v>
      </c>
      <c r="O525" s="234">
        <f t="shared" si="49"/>
        <v>0</v>
      </c>
      <c r="P525" s="10"/>
      <c r="Q525" s="9"/>
      <c r="S525" s="340">
        <f t="shared" si="50"/>
        <v>0</v>
      </c>
      <c r="T525" s="340">
        <f t="shared" si="51"/>
        <v>0</v>
      </c>
    </row>
    <row r="526" spans="2:20" ht="14.4" x14ac:dyDescent="0.3">
      <c r="B526" s="30"/>
      <c r="C526" s="16"/>
      <c r="D526" s="16"/>
      <c r="E526" s="25"/>
      <c r="F526" s="16"/>
      <c r="G526" s="15"/>
      <c r="H526" s="14"/>
      <c r="I526" s="13"/>
      <c r="J526" s="13"/>
      <c r="K526" s="12"/>
      <c r="L526" s="232">
        <f t="shared" si="47"/>
        <v>0</v>
      </c>
      <c r="M526" s="234">
        <f t="shared" si="48"/>
        <v>0</v>
      </c>
      <c r="N526" s="11">
        <f>IF(Q526="x",0,IF(J526&lt;(INDEX(Lookup!$U$2:$U$10,MATCH($D$47,Lookup!$S$2:$S$10,0))),0,$L$12*K526))</f>
        <v>0</v>
      </c>
      <c r="O526" s="234">
        <f t="shared" si="49"/>
        <v>0</v>
      </c>
      <c r="P526" s="10"/>
      <c r="Q526" s="9"/>
      <c r="S526" s="340">
        <f t="shared" si="50"/>
        <v>0</v>
      </c>
      <c r="T526" s="340">
        <f t="shared" si="51"/>
        <v>0</v>
      </c>
    </row>
    <row r="527" spans="2:20" ht="14.4" x14ac:dyDescent="0.3">
      <c r="B527" s="30"/>
      <c r="C527" s="16"/>
      <c r="D527" s="16"/>
      <c r="E527" s="25"/>
      <c r="F527" s="16"/>
      <c r="G527" s="15"/>
      <c r="H527" s="14"/>
      <c r="I527" s="13"/>
      <c r="J527" s="13"/>
      <c r="K527" s="12"/>
      <c r="L527" s="232">
        <f t="shared" si="47"/>
        <v>0</v>
      </c>
      <c r="M527" s="234">
        <f t="shared" si="48"/>
        <v>0</v>
      </c>
      <c r="N527" s="11">
        <f>IF(Q527="x",0,IF(J527&lt;(INDEX(Lookup!$U$2:$U$10,MATCH($D$47,Lookup!$S$2:$S$10,0))),0,$L$12*K527))</f>
        <v>0</v>
      </c>
      <c r="O527" s="234">
        <f t="shared" si="49"/>
        <v>0</v>
      </c>
      <c r="P527" s="10"/>
      <c r="Q527" s="9"/>
      <c r="S527" s="340">
        <f t="shared" si="50"/>
        <v>0</v>
      </c>
      <c r="T527" s="340">
        <f t="shared" si="51"/>
        <v>0</v>
      </c>
    </row>
    <row r="528" spans="2:20" ht="14.4" x14ac:dyDescent="0.3">
      <c r="B528" s="30"/>
      <c r="C528" s="16"/>
      <c r="D528" s="16"/>
      <c r="E528" s="25"/>
      <c r="F528" s="16"/>
      <c r="G528" s="15"/>
      <c r="H528" s="14"/>
      <c r="I528" s="13"/>
      <c r="J528" s="13"/>
      <c r="K528" s="12"/>
      <c r="L528" s="232">
        <f t="shared" si="47"/>
        <v>0</v>
      </c>
      <c r="M528" s="234">
        <f t="shared" si="48"/>
        <v>0</v>
      </c>
      <c r="N528" s="11">
        <f>IF(Q528="x",0,IF(J528&lt;(INDEX(Lookup!$U$2:$U$10,MATCH($D$47,Lookup!$S$2:$S$10,0))),0,$L$12*K528))</f>
        <v>0</v>
      </c>
      <c r="O528" s="234">
        <f t="shared" si="49"/>
        <v>0</v>
      </c>
      <c r="P528" s="10"/>
      <c r="Q528" s="9"/>
      <c r="S528" s="340">
        <f t="shared" si="50"/>
        <v>0</v>
      </c>
      <c r="T528" s="340">
        <f t="shared" si="51"/>
        <v>0</v>
      </c>
    </row>
    <row r="529" spans="2:20" ht="14.4" x14ac:dyDescent="0.3">
      <c r="B529" s="30"/>
      <c r="C529" s="16"/>
      <c r="D529" s="16"/>
      <c r="E529" s="25"/>
      <c r="F529" s="16"/>
      <c r="G529" s="15"/>
      <c r="H529" s="14"/>
      <c r="I529" s="13"/>
      <c r="J529" s="13"/>
      <c r="K529" s="12"/>
      <c r="L529" s="232">
        <f t="shared" si="47"/>
        <v>0</v>
      </c>
      <c r="M529" s="234">
        <f t="shared" si="48"/>
        <v>0</v>
      </c>
      <c r="N529" s="11">
        <f>IF(Q529="x",0,IF(J529&lt;(INDEX(Lookup!$U$2:$U$10,MATCH($D$47,Lookup!$S$2:$S$10,0))),0,$L$12*K529))</f>
        <v>0</v>
      </c>
      <c r="O529" s="234">
        <f t="shared" si="49"/>
        <v>0</v>
      </c>
      <c r="P529" s="10"/>
      <c r="Q529" s="9"/>
      <c r="S529" s="340">
        <f t="shared" si="50"/>
        <v>0</v>
      </c>
      <c r="T529" s="340">
        <f t="shared" si="51"/>
        <v>0</v>
      </c>
    </row>
    <row r="530" spans="2:20" ht="14.4" x14ac:dyDescent="0.3">
      <c r="B530" s="30"/>
      <c r="C530" s="16"/>
      <c r="D530" s="16"/>
      <c r="E530" s="25"/>
      <c r="F530" s="16"/>
      <c r="G530" s="15"/>
      <c r="H530" s="14"/>
      <c r="I530" s="13"/>
      <c r="J530" s="13"/>
      <c r="K530" s="12"/>
      <c r="L530" s="232">
        <f t="shared" si="47"/>
        <v>0</v>
      </c>
      <c r="M530" s="234">
        <f t="shared" si="48"/>
        <v>0</v>
      </c>
      <c r="N530" s="11">
        <f>IF(Q530="x",0,IF(J530&lt;(INDEX(Lookup!$U$2:$U$10,MATCH($D$47,Lookup!$S$2:$S$10,0))),0,$L$12*K530))</f>
        <v>0</v>
      </c>
      <c r="O530" s="234">
        <f t="shared" si="49"/>
        <v>0</v>
      </c>
      <c r="P530" s="10"/>
      <c r="Q530" s="9"/>
      <c r="S530" s="340">
        <f t="shared" si="50"/>
        <v>0</v>
      </c>
      <c r="T530" s="340">
        <f t="shared" si="51"/>
        <v>0</v>
      </c>
    </row>
    <row r="531" spans="2:20" ht="14.4" x14ac:dyDescent="0.3">
      <c r="B531" s="30"/>
      <c r="C531" s="16"/>
      <c r="D531" s="16"/>
      <c r="E531" s="25"/>
      <c r="F531" s="16"/>
      <c r="G531" s="15"/>
      <c r="H531" s="14"/>
      <c r="I531" s="13"/>
      <c r="J531" s="13"/>
      <c r="K531" s="12"/>
      <c r="L531" s="232">
        <f t="shared" si="47"/>
        <v>0</v>
      </c>
      <c r="M531" s="234">
        <f t="shared" si="48"/>
        <v>0</v>
      </c>
      <c r="N531" s="11">
        <f>IF(Q531="x",0,IF(J531&lt;(INDEX(Lookup!$U$2:$U$10,MATCH($D$47,Lookup!$S$2:$S$10,0))),0,$L$12*K531))</f>
        <v>0</v>
      </c>
      <c r="O531" s="234">
        <f t="shared" si="49"/>
        <v>0</v>
      </c>
      <c r="P531" s="10"/>
      <c r="Q531" s="9"/>
      <c r="S531" s="340">
        <f t="shared" si="50"/>
        <v>0</v>
      </c>
      <c r="T531" s="340">
        <f t="shared" si="51"/>
        <v>0</v>
      </c>
    </row>
    <row r="532" spans="2:20" ht="14.4" x14ac:dyDescent="0.3">
      <c r="B532" s="30"/>
      <c r="C532" s="16"/>
      <c r="D532" s="16"/>
      <c r="E532" s="25"/>
      <c r="F532" s="16"/>
      <c r="G532" s="15"/>
      <c r="H532" s="14"/>
      <c r="I532" s="13"/>
      <c r="J532" s="13"/>
      <c r="K532" s="12"/>
      <c r="L532" s="232">
        <f t="shared" si="47"/>
        <v>0</v>
      </c>
      <c r="M532" s="234">
        <f t="shared" si="48"/>
        <v>0</v>
      </c>
      <c r="N532" s="11">
        <f>IF(Q532="x",0,IF(J532&lt;(INDEX(Lookup!$U$2:$U$10,MATCH($D$47,Lookup!$S$2:$S$10,0))),0,$L$12*K532))</f>
        <v>0</v>
      </c>
      <c r="O532" s="234">
        <f t="shared" si="49"/>
        <v>0</v>
      </c>
      <c r="P532" s="10"/>
      <c r="Q532" s="9"/>
      <c r="S532" s="340">
        <f t="shared" si="50"/>
        <v>0</v>
      </c>
      <c r="T532" s="340">
        <f t="shared" si="51"/>
        <v>0</v>
      </c>
    </row>
    <row r="533" spans="2:20" ht="14.4" x14ac:dyDescent="0.3">
      <c r="B533" s="30"/>
      <c r="C533" s="16"/>
      <c r="D533" s="16"/>
      <c r="E533" s="25"/>
      <c r="F533" s="16"/>
      <c r="G533" s="15"/>
      <c r="H533" s="14"/>
      <c r="I533" s="13"/>
      <c r="J533" s="13"/>
      <c r="K533" s="12"/>
      <c r="L533" s="232">
        <f t="shared" si="47"/>
        <v>0</v>
      </c>
      <c r="M533" s="234">
        <f t="shared" si="48"/>
        <v>0</v>
      </c>
      <c r="N533" s="11">
        <f>IF(Q533="x",0,IF(J533&lt;(INDEX(Lookup!$U$2:$U$10,MATCH($D$47,Lookup!$S$2:$S$10,0))),0,$L$12*K533))</f>
        <v>0</v>
      </c>
      <c r="O533" s="234">
        <f t="shared" si="49"/>
        <v>0</v>
      </c>
      <c r="P533" s="10"/>
      <c r="Q533" s="9"/>
      <c r="S533" s="340">
        <f t="shared" si="50"/>
        <v>0</v>
      </c>
      <c r="T533" s="340">
        <f t="shared" si="51"/>
        <v>0</v>
      </c>
    </row>
    <row r="534" spans="2:20" ht="14.4" x14ac:dyDescent="0.3">
      <c r="B534" s="30"/>
      <c r="C534" s="16"/>
      <c r="D534" s="16"/>
      <c r="E534" s="25"/>
      <c r="F534" s="16"/>
      <c r="G534" s="15"/>
      <c r="H534" s="14"/>
      <c r="I534" s="13"/>
      <c r="J534" s="13"/>
      <c r="K534" s="12"/>
      <c r="L534" s="232">
        <f t="shared" si="47"/>
        <v>0</v>
      </c>
      <c r="M534" s="234">
        <f t="shared" si="48"/>
        <v>0</v>
      </c>
      <c r="N534" s="11">
        <f>IF(Q534="x",0,IF(J534&lt;(INDEX(Lookup!$U$2:$U$10,MATCH($D$47,Lookup!$S$2:$S$10,0))),0,$L$12*K534))</f>
        <v>0</v>
      </c>
      <c r="O534" s="234">
        <f t="shared" si="49"/>
        <v>0</v>
      </c>
      <c r="P534" s="10"/>
      <c r="Q534" s="9"/>
      <c r="S534" s="340">
        <f t="shared" si="50"/>
        <v>0</v>
      </c>
      <c r="T534" s="340">
        <f t="shared" si="51"/>
        <v>0</v>
      </c>
    </row>
    <row r="535" spans="2:20" ht="14.4" x14ac:dyDescent="0.3">
      <c r="B535" s="30"/>
      <c r="C535" s="16"/>
      <c r="D535" s="16"/>
      <c r="E535" s="25"/>
      <c r="F535" s="16"/>
      <c r="G535" s="15"/>
      <c r="H535" s="14"/>
      <c r="I535" s="13"/>
      <c r="J535" s="13"/>
      <c r="K535" s="12"/>
      <c r="L535" s="232">
        <f t="shared" si="47"/>
        <v>0</v>
      </c>
      <c r="M535" s="234">
        <f t="shared" si="48"/>
        <v>0</v>
      </c>
      <c r="N535" s="11">
        <f>IF(Q535="x",0,IF(J535&lt;(INDEX(Lookup!$U$2:$U$10,MATCH($D$47,Lookup!$S$2:$S$10,0))),0,$L$12*K535))</f>
        <v>0</v>
      </c>
      <c r="O535" s="234">
        <f t="shared" si="49"/>
        <v>0</v>
      </c>
      <c r="P535" s="10"/>
      <c r="Q535" s="9"/>
      <c r="S535" s="340">
        <f t="shared" si="50"/>
        <v>0</v>
      </c>
      <c r="T535" s="340">
        <f t="shared" si="51"/>
        <v>0</v>
      </c>
    </row>
    <row r="536" spans="2:20" ht="14.4" x14ac:dyDescent="0.3">
      <c r="B536" s="30"/>
      <c r="C536" s="16"/>
      <c r="D536" s="16"/>
      <c r="E536" s="25"/>
      <c r="F536" s="16"/>
      <c r="G536" s="15"/>
      <c r="H536" s="14"/>
      <c r="I536" s="13"/>
      <c r="J536" s="13"/>
      <c r="K536" s="12"/>
      <c r="L536" s="232">
        <f t="shared" si="47"/>
        <v>0</v>
      </c>
      <c r="M536" s="234">
        <f t="shared" si="48"/>
        <v>0</v>
      </c>
      <c r="N536" s="11">
        <f>IF(Q536="x",0,IF(J536&lt;(INDEX(Lookup!$U$2:$U$10,MATCH($D$47,Lookup!$S$2:$S$10,0))),0,$L$12*K536))</f>
        <v>0</v>
      </c>
      <c r="O536" s="234">
        <f t="shared" si="49"/>
        <v>0</v>
      </c>
      <c r="P536" s="10"/>
      <c r="Q536" s="9"/>
      <c r="S536" s="340">
        <f t="shared" si="50"/>
        <v>0</v>
      </c>
      <c r="T536" s="340">
        <f t="shared" si="51"/>
        <v>0</v>
      </c>
    </row>
    <row r="537" spans="2:20" ht="14.4" x14ac:dyDescent="0.3">
      <c r="B537" s="30"/>
      <c r="C537" s="16"/>
      <c r="D537" s="16"/>
      <c r="E537" s="25"/>
      <c r="F537" s="16"/>
      <c r="G537" s="15"/>
      <c r="H537" s="14"/>
      <c r="I537" s="13"/>
      <c r="J537" s="13"/>
      <c r="K537" s="12"/>
      <c r="L537" s="232">
        <f t="shared" si="47"/>
        <v>0</v>
      </c>
      <c r="M537" s="234">
        <f t="shared" si="48"/>
        <v>0</v>
      </c>
      <c r="N537" s="11">
        <f>IF(Q537="x",0,IF(J537&lt;(INDEX(Lookup!$U$2:$U$10,MATCH($D$47,Lookup!$S$2:$S$10,0))),0,$L$12*K537))</f>
        <v>0</v>
      </c>
      <c r="O537" s="234">
        <f t="shared" si="49"/>
        <v>0</v>
      </c>
      <c r="P537" s="10"/>
      <c r="Q537" s="9"/>
      <c r="S537" s="340">
        <f t="shared" si="50"/>
        <v>0</v>
      </c>
      <c r="T537" s="340">
        <f t="shared" si="51"/>
        <v>0</v>
      </c>
    </row>
    <row r="538" spans="2:20" ht="14.4" x14ac:dyDescent="0.3">
      <c r="B538" s="30"/>
      <c r="C538" s="16"/>
      <c r="D538" s="16"/>
      <c r="E538" s="25"/>
      <c r="F538" s="16"/>
      <c r="G538" s="15"/>
      <c r="H538" s="14"/>
      <c r="I538" s="13"/>
      <c r="J538" s="13"/>
      <c r="K538" s="12"/>
      <c r="L538" s="232">
        <f t="shared" si="47"/>
        <v>0</v>
      </c>
      <c r="M538" s="234">
        <f t="shared" si="48"/>
        <v>0</v>
      </c>
      <c r="N538" s="11">
        <f>IF(Q538="x",0,IF(J538&lt;(INDEX(Lookup!$U$2:$U$10,MATCH($D$47,Lookup!$S$2:$S$10,0))),0,$L$12*K538))</f>
        <v>0</v>
      </c>
      <c r="O538" s="234">
        <f t="shared" si="49"/>
        <v>0</v>
      </c>
      <c r="P538" s="10"/>
      <c r="Q538" s="9"/>
      <c r="S538" s="340">
        <f t="shared" si="50"/>
        <v>0</v>
      </c>
      <c r="T538" s="340">
        <f t="shared" si="51"/>
        <v>0</v>
      </c>
    </row>
    <row r="539" spans="2:20" ht="14.4" x14ac:dyDescent="0.3">
      <c r="B539" s="30"/>
      <c r="C539" s="16"/>
      <c r="D539" s="16"/>
      <c r="E539" s="25"/>
      <c r="F539" s="16"/>
      <c r="G539" s="15"/>
      <c r="H539" s="14"/>
      <c r="I539" s="13"/>
      <c r="J539" s="13"/>
      <c r="K539" s="12"/>
      <c r="L539" s="232">
        <f t="shared" si="47"/>
        <v>0</v>
      </c>
      <c r="M539" s="234">
        <f t="shared" si="48"/>
        <v>0</v>
      </c>
      <c r="N539" s="11">
        <f>IF(Q539="x",0,IF(J539&lt;(INDEX(Lookup!$U$2:$U$10,MATCH($D$47,Lookup!$S$2:$S$10,0))),0,$L$12*K539))</f>
        <v>0</v>
      </c>
      <c r="O539" s="234">
        <f t="shared" si="49"/>
        <v>0</v>
      </c>
      <c r="P539" s="10"/>
      <c r="Q539" s="9"/>
      <c r="S539" s="340">
        <f t="shared" si="50"/>
        <v>0</v>
      </c>
      <c r="T539" s="340">
        <f t="shared" si="51"/>
        <v>0</v>
      </c>
    </row>
    <row r="540" spans="2:20" ht="14.4" x14ac:dyDescent="0.3">
      <c r="B540" s="30"/>
      <c r="C540" s="16"/>
      <c r="D540" s="16"/>
      <c r="E540" s="25"/>
      <c r="F540" s="16"/>
      <c r="G540" s="15"/>
      <c r="H540" s="14"/>
      <c r="I540" s="13"/>
      <c r="J540" s="13"/>
      <c r="K540" s="12"/>
      <c r="L540" s="232">
        <f t="shared" si="47"/>
        <v>0</v>
      </c>
      <c r="M540" s="234">
        <f t="shared" si="48"/>
        <v>0</v>
      </c>
      <c r="N540" s="11">
        <f>IF(Q540="x",0,IF(J540&lt;(INDEX(Lookup!$U$2:$U$10,MATCH($D$47,Lookup!$S$2:$S$10,0))),0,$L$12*K540))</f>
        <v>0</v>
      </c>
      <c r="O540" s="234">
        <f t="shared" si="49"/>
        <v>0</v>
      </c>
      <c r="P540" s="10"/>
      <c r="Q540" s="9"/>
      <c r="S540" s="340">
        <f t="shared" si="50"/>
        <v>0</v>
      </c>
      <c r="T540" s="340">
        <f t="shared" si="51"/>
        <v>0</v>
      </c>
    </row>
    <row r="541" spans="2:20" ht="14.4" x14ac:dyDescent="0.3">
      <c r="B541" s="30"/>
      <c r="C541" s="16"/>
      <c r="D541" s="16"/>
      <c r="E541" s="25"/>
      <c r="F541" s="16"/>
      <c r="G541" s="15"/>
      <c r="H541" s="14"/>
      <c r="I541" s="13"/>
      <c r="J541" s="13"/>
      <c r="K541" s="12"/>
      <c r="L541" s="232">
        <f t="shared" si="47"/>
        <v>0</v>
      </c>
      <c r="M541" s="234">
        <f t="shared" si="48"/>
        <v>0</v>
      </c>
      <c r="N541" s="11">
        <f>IF(Q541="x",0,IF(J541&lt;(INDEX(Lookup!$U$2:$U$10,MATCH($D$47,Lookup!$S$2:$S$10,0))),0,$L$12*K541))</f>
        <v>0</v>
      </c>
      <c r="O541" s="234">
        <f t="shared" si="49"/>
        <v>0</v>
      </c>
      <c r="P541" s="10"/>
      <c r="Q541" s="9"/>
      <c r="S541" s="340">
        <f t="shared" si="50"/>
        <v>0</v>
      </c>
      <c r="T541" s="340">
        <f t="shared" si="51"/>
        <v>0</v>
      </c>
    </row>
    <row r="542" spans="2:20" ht="14.4" x14ac:dyDescent="0.3">
      <c r="B542" s="30"/>
      <c r="C542" s="16"/>
      <c r="D542" s="16"/>
      <c r="E542" s="25"/>
      <c r="F542" s="16"/>
      <c r="G542" s="15"/>
      <c r="H542" s="14"/>
      <c r="I542" s="13"/>
      <c r="J542" s="13"/>
      <c r="K542" s="12"/>
      <c r="L542" s="232">
        <f t="shared" si="47"/>
        <v>0</v>
      </c>
      <c r="M542" s="234">
        <f t="shared" si="48"/>
        <v>0</v>
      </c>
      <c r="N542" s="11">
        <f>IF(Q542="x",0,IF(J542&lt;(INDEX(Lookup!$U$2:$U$10,MATCH($D$47,Lookup!$S$2:$S$10,0))),0,$L$12*K542))</f>
        <v>0</v>
      </c>
      <c r="O542" s="234">
        <f t="shared" si="49"/>
        <v>0</v>
      </c>
      <c r="P542" s="10"/>
      <c r="Q542" s="9"/>
      <c r="S542" s="340">
        <f t="shared" si="50"/>
        <v>0</v>
      </c>
      <c r="T542" s="340">
        <f t="shared" si="51"/>
        <v>0</v>
      </c>
    </row>
    <row r="543" spans="2:20" ht="14.4" x14ac:dyDescent="0.3">
      <c r="B543" s="30"/>
      <c r="C543" s="16"/>
      <c r="D543" s="16"/>
      <c r="E543" s="25"/>
      <c r="F543" s="16"/>
      <c r="G543" s="15"/>
      <c r="H543" s="14"/>
      <c r="I543" s="13"/>
      <c r="J543" s="13"/>
      <c r="K543" s="12"/>
      <c r="L543" s="232">
        <f t="shared" si="47"/>
        <v>0</v>
      </c>
      <c r="M543" s="234">
        <f t="shared" si="48"/>
        <v>0</v>
      </c>
      <c r="N543" s="11">
        <f>IF(Q543="x",0,IF(J543&lt;(INDEX(Lookup!$U$2:$U$10,MATCH($D$47,Lookup!$S$2:$S$10,0))),0,$L$12*K543))</f>
        <v>0</v>
      </c>
      <c r="O543" s="234">
        <f t="shared" si="49"/>
        <v>0</v>
      </c>
      <c r="P543" s="10"/>
      <c r="Q543" s="9"/>
      <c r="S543" s="340">
        <f t="shared" si="50"/>
        <v>0</v>
      </c>
      <c r="T543" s="340">
        <f t="shared" si="51"/>
        <v>0</v>
      </c>
    </row>
    <row r="544" spans="2:20" ht="14.4" x14ac:dyDescent="0.3">
      <c r="B544" s="30"/>
      <c r="C544" s="16"/>
      <c r="D544" s="16"/>
      <c r="E544" s="25"/>
      <c r="F544" s="16"/>
      <c r="G544" s="15"/>
      <c r="H544" s="14"/>
      <c r="I544" s="13"/>
      <c r="J544" s="13"/>
      <c r="K544" s="12"/>
      <c r="L544" s="232">
        <f t="shared" si="47"/>
        <v>0</v>
      </c>
      <c r="M544" s="234">
        <f t="shared" si="48"/>
        <v>0</v>
      </c>
      <c r="N544" s="11">
        <f>IF(Q544="x",0,IF(J544&lt;(INDEX(Lookup!$U$2:$U$10,MATCH($D$47,Lookup!$S$2:$S$10,0))),0,$L$12*K544))</f>
        <v>0</v>
      </c>
      <c r="O544" s="234">
        <f t="shared" si="49"/>
        <v>0</v>
      </c>
      <c r="P544" s="10"/>
      <c r="Q544" s="9"/>
      <c r="S544" s="340">
        <f t="shared" si="50"/>
        <v>0</v>
      </c>
      <c r="T544" s="340">
        <f t="shared" si="51"/>
        <v>0</v>
      </c>
    </row>
    <row r="545" spans="2:20" ht="14.4" x14ac:dyDescent="0.3">
      <c r="B545" s="30"/>
      <c r="C545" s="16"/>
      <c r="D545" s="16"/>
      <c r="E545" s="25"/>
      <c r="F545" s="16"/>
      <c r="G545" s="15"/>
      <c r="H545" s="14"/>
      <c r="I545" s="13"/>
      <c r="J545" s="13"/>
      <c r="K545" s="12"/>
      <c r="L545" s="232">
        <f t="shared" si="47"/>
        <v>0</v>
      </c>
      <c r="M545" s="234">
        <f t="shared" si="48"/>
        <v>0</v>
      </c>
      <c r="N545" s="11">
        <f>IF(Q545="x",0,IF(J545&lt;(INDEX(Lookup!$U$2:$U$10,MATCH($D$47,Lookup!$S$2:$S$10,0))),0,$L$12*K545))</f>
        <v>0</v>
      </c>
      <c r="O545" s="234">
        <f t="shared" si="49"/>
        <v>0</v>
      </c>
      <c r="P545" s="10"/>
      <c r="Q545" s="9"/>
      <c r="S545" s="340">
        <f t="shared" si="50"/>
        <v>0</v>
      </c>
      <c r="T545" s="340">
        <f t="shared" si="51"/>
        <v>0</v>
      </c>
    </row>
    <row r="546" spans="2:20" ht="14.4" x14ac:dyDescent="0.3">
      <c r="B546" s="30"/>
      <c r="C546" s="16"/>
      <c r="D546" s="16"/>
      <c r="E546" s="25"/>
      <c r="F546" s="16"/>
      <c r="G546" s="15"/>
      <c r="H546" s="14"/>
      <c r="I546" s="13"/>
      <c r="J546" s="13"/>
      <c r="K546" s="12"/>
      <c r="L546" s="232">
        <f t="shared" si="47"/>
        <v>0</v>
      </c>
      <c r="M546" s="234">
        <f t="shared" si="48"/>
        <v>0</v>
      </c>
      <c r="N546" s="11">
        <f>IF(Q546="x",0,IF(J546&lt;(INDEX(Lookup!$U$2:$U$10,MATCH($D$47,Lookup!$S$2:$S$10,0))),0,$L$12*K546))</f>
        <v>0</v>
      </c>
      <c r="O546" s="234">
        <f t="shared" si="49"/>
        <v>0</v>
      </c>
      <c r="P546" s="10"/>
      <c r="Q546" s="9"/>
      <c r="S546" s="340">
        <f t="shared" si="50"/>
        <v>0</v>
      </c>
      <c r="T546" s="340">
        <f t="shared" si="51"/>
        <v>0</v>
      </c>
    </row>
    <row r="547" spans="2:20" ht="14.4" x14ac:dyDescent="0.3">
      <c r="B547" s="30"/>
      <c r="C547" s="16"/>
      <c r="D547" s="16"/>
      <c r="E547" s="25"/>
      <c r="F547" s="16"/>
      <c r="G547" s="15"/>
      <c r="H547" s="14"/>
      <c r="I547" s="13"/>
      <c r="J547" s="13"/>
      <c r="K547" s="12"/>
      <c r="L547" s="232">
        <f t="shared" si="47"/>
        <v>0</v>
      </c>
      <c r="M547" s="234">
        <f t="shared" si="48"/>
        <v>0</v>
      </c>
      <c r="N547" s="11">
        <f>IF(Q547="x",0,IF(J547&lt;(INDEX(Lookup!$U$2:$U$10,MATCH($D$47,Lookup!$S$2:$S$10,0))),0,$L$12*K547))</f>
        <v>0</v>
      </c>
      <c r="O547" s="234">
        <f t="shared" si="49"/>
        <v>0</v>
      </c>
      <c r="P547" s="10"/>
      <c r="Q547" s="9"/>
      <c r="S547" s="340">
        <f t="shared" si="50"/>
        <v>0</v>
      </c>
      <c r="T547" s="340">
        <f t="shared" si="51"/>
        <v>0</v>
      </c>
    </row>
    <row r="548" spans="2:20" ht="14.4" x14ac:dyDescent="0.3">
      <c r="B548" s="30"/>
      <c r="C548" s="16"/>
      <c r="D548" s="16"/>
      <c r="E548" s="25"/>
      <c r="F548" s="16"/>
      <c r="G548" s="15"/>
      <c r="H548" s="14"/>
      <c r="I548" s="13"/>
      <c r="J548" s="13"/>
      <c r="K548" s="12"/>
      <c r="L548" s="232">
        <f t="shared" si="47"/>
        <v>0</v>
      </c>
      <c r="M548" s="234">
        <f t="shared" si="48"/>
        <v>0</v>
      </c>
      <c r="N548" s="11">
        <f>IF(Q548="x",0,IF(J548&lt;(INDEX(Lookup!$U$2:$U$10,MATCH($D$47,Lookup!$S$2:$S$10,0))),0,$L$12*K548))</f>
        <v>0</v>
      </c>
      <c r="O548" s="234">
        <f t="shared" si="49"/>
        <v>0</v>
      </c>
      <c r="P548" s="10"/>
      <c r="Q548" s="9"/>
      <c r="S548" s="340">
        <f t="shared" si="50"/>
        <v>0</v>
      </c>
      <c r="T548" s="340">
        <f t="shared" si="51"/>
        <v>0</v>
      </c>
    </row>
    <row r="549" spans="2:20" ht="14.4" x14ac:dyDescent="0.3">
      <c r="B549" s="30"/>
      <c r="C549" s="16"/>
      <c r="D549" s="16"/>
      <c r="E549" s="25"/>
      <c r="F549" s="16"/>
      <c r="G549" s="15"/>
      <c r="H549" s="14"/>
      <c r="I549" s="13"/>
      <c r="J549" s="13"/>
      <c r="K549" s="12"/>
      <c r="L549" s="232">
        <f t="shared" si="47"/>
        <v>0</v>
      </c>
      <c r="M549" s="234">
        <f t="shared" si="48"/>
        <v>0</v>
      </c>
      <c r="N549" s="11">
        <f>IF(Q549="x",0,IF(J549&lt;(INDEX(Lookup!$U$2:$U$10,MATCH($D$47,Lookup!$S$2:$S$10,0))),0,$L$12*K549))</f>
        <v>0</v>
      </c>
      <c r="O549" s="234">
        <f t="shared" si="49"/>
        <v>0</v>
      </c>
      <c r="P549" s="10"/>
      <c r="Q549" s="9"/>
      <c r="S549" s="340">
        <f t="shared" si="50"/>
        <v>0</v>
      </c>
      <c r="T549" s="340">
        <f t="shared" si="51"/>
        <v>0</v>
      </c>
    </row>
    <row r="550" spans="2:20" ht="14.4" x14ac:dyDescent="0.3">
      <c r="B550" s="30"/>
      <c r="C550" s="16"/>
      <c r="D550" s="16"/>
      <c r="E550" s="25"/>
      <c r="F550" s="16"/>
      <c r="G550" s="15"/>
      <c r="H550" s="14"/>
      <c r="I550" s="13"/>
      <c r="J550" s="13"/>
      <c r="K550" s="12"/>
      <c r="L550" s="232">
        <f t="shared" si="47"/>
        <v>0</v>
      </c>
      <c r="M550" s="234">
        <f t="shared" si="48"/>
        <v>0</v>
      </c>
      <c r="N550" s="11">
        <f>IF(Q550="x",0,IF(J550&lt;(INDEX(Lookup!$U$2:$U$10,MATCH($D$47,Lookup!$S$2:$S$10,0))),0,$L$12*K550))</f>
        <v>0</v>
      </c>
      <c r="O550" s="234">
        <f t="shared" si="49"/>
        <v>0</v>
      </c>
      <c r="P550" s="10"/>
      <c r="Q550" s="9"/>
      <c r="S550" s="340">
        <f t="shared" si="50"/>
        <v>0</v>
      </c>
      <c r="T550" s="340">
        <f t="shared" si="51"/>
        <v>0</v>
      </c>
    </row>
    <row r="551" spans="2:20" ht="14.4" x14ac:dyDescent="0.3">
      <c r="B551" s="30"/>
      <c r="C551" s="16"/>
      <c r="D551" s="16"/>
      <c r="E551" s="25"/>
      <c r="F551" s="16"/>
      <c r="G551" s="15"/>
      <c r="H551" s="14"/>
      <c r="I551" s="13"/>
      <c r="J551" s="13"/>
      <c r="K551" s="12"/>
      <c r="L551" s="232">
        <f t="shared" si="47"/>
        <v>0</v>
      </c>
      <c r="M551" s="234">
        <f t="shared" si="48"/>
        <v>0</v>
      </c>
      <c r="N551" s="11">
        <f>IF(Q551="x",0,IF(J551&lt;(INDEX(Lookup!$U$2:$U$10,MATCH($D$47,Lookup!$S$2:$S$10,0))),0,$L$12*K551))</f>
        <v>0</v>
      </c>
      <c r="O551" s="234">
        <f t="shared" si="49"/>
        <v>0</v>
      </c>
      <c r="P551" s="10"/>
      <c r="Q551" s="9"/>
      <c r="S551" s="340">
        <f t="shared" si="50"/>
        <v>0</v>
      </c>
      <c r="T551" s="340">
        <f t="shared" si="51"/>
        <v>0</v>
      </c>
    </row>
    <row r="552" spans="2:20" ht="14.4" x14ac:dyDescent="0.3">
      <c r="B552" s="30"/>
      <c r="C552" s="16"/>
      <c r="D552" s="16"/>
      <c r="E552" s="25"/>
      <c r="F552" s="16"/>
      <c r="G552" s="15"/>
      <c r="H552" s="14"/>
      <c r="I552" s="13"/>
      <c r="J552" s="13"/>
      <c r="K552" s="12"/>
      <c r="L552" s="232">
        <f t="shared" si="47"/>
        <v>0</v>
      </c>
      <c r="M552" s="234">
        <f t="shared" si="48"/>
        <v>0</v>
      </c>
      <c r="N552" s="11">
        <f>IF(Q552="x",0,IF(J552&lt;(INDEX(Lookup!$U$2:$U$10,MATCH($D$47,Lookup!$S$2:$S$10,0))),0,$L$12*K552))</f>
        <v>0</v>
      </c>
      <c r="O552" s="234">
        <f t="shared" si="49"/>
        <v>0</v>
      </c>
      <c r="P552" s="10"/>
      <c r="Q552" s="9"/>
      <c r="S552" s="340">
        <f t="shared" si="50"/>
        <v>0</v>
      </c>
      <c r="T552" s="340">
        <f t="shared" si="51"/>
        <v>0</v>
      </c>
    </row>
    <row r="553" spans="2:20" ht="14.4" x14ac:dyDescent="0.3">
      <c r="B553" s="30"/>
      <c r="C553" s="16"/>
      <c r="D553" s="16"/>
      <c r="E553" s="25"/>
      <c r="F553" s="16"/>
      <c r="G553" s="15"/>
      <c r="H553" s="14"/>
      <c r="I553" s="13"/>
      <c r="J553" s="13"/>
      <c r="K553" s="12"/>
      <c r="L553" s="232">
        <f t="shared" si="47"/>
        <v>0</v>
      </c>
      <c r="M553" s="234">
        <f t="shared" si="48"/>
        <v>0</v>
      </c>
      <c r="N553" s="11">
        <f>IF(Q553="x",0,IF(J553&lt;(INDEX(Lookup!$U$2:$U$10,MATCH($D$47,Lookup!$S$2:$S$10,0))),0,$L$12*K553))</f>
        <v>0</v>
      </c>
      <c r="O553" s="234">
        <f t="shared" si="49"/>
        <v>0</v>
      </c>
      <c r="P553" s="10"/>
      <c r="Q553" s="9"/>
      <c r="S553" s="340">
        <f t="shared" si="50"/>
        <v>0</v>
      </c>
      <c r="T553" s="340">
        <f t="shared" si="51"/>
        <v>0</v>
      </c>
    </row>
    <row r="554" spans="2:20" ht="14.4" x14ac:dyDescent="0.3">
      <c r="B554" s="30"/>
      <c r="C554" s="16"/>
      <c r="D554" s="16"/>
      <c r="E554" s="25"/>
      <c r="F554" s="16"/>
      <c r="G554" s="15"/>
      <c r="H554" s="14"/>
      <c r="I554" s="13"/>
      <c r="J554" s="13"/>
      <c r="K554" s="12"/>
      <c r="L554" s="232">
        <f t="shared" si="47"/>
        <v>0</v>
      </c>
      <c r="M554" s="234">
        <f t="shared" si="48"/>
        <v>0</v>
      </c>
      <c r="N554" s="11">
        <f>IF(Q554="x",0,IF(J554&lt;(INDEX(Lookup!$U$2:$U$10,MATCH($D$47,Lookup!$S$2:$S$10,0))),0,$L$12*K554))</f>
        <v>0</v>
      </c>
      <c r="O554" s="234">
        <f t="shared" si="49"/>
        <v>0</v>
      </c>
      <c r="P554" s="10"/>
      <c r="Q554" s="9"/>
      <c r="S554" s="340">
        <f t="shared" si="50"/>
        <v>0</v>
      </c>
      <c r="T554" s="340">
        <f t="shared" si="51"/>
        <v>0</v>
      </c>
    </row>
    <row r="555" spans="2:20" ht="14.4" x14ac:dyDescent="0.3">
      <c r="B555" s="30"/>
      <c r="C555" s="16"/>
      <c r="D555" s="16"/>
      <c r="E555" s="25"/>
      <c r="F555" s="16"/>
      <c r="G555" s="15"/>
      <c r="H555" s="14"/>
      <c r="I555" s="13"/>
      <c r="J555" s="13"/>
      <c r="K555" s="12"/>
      <c r="L555" s="232">
        <f t="shared" si="47"/>
        <v>0</v>
      </c>
      <c r="M555" s="234">
        <f t="shared" si="48"/>
        <v>0</v>
      </c>
      <c r="N555" s="11">
        <f>IF(Q555="x",0,IF(J555&lt;(INDEX(Lookup!$U$2:$U$10,MATCH($D$47,Lookup!$S$2:$S$10,0))),0,$L$12*K555))</f>
        <v>0</v>
      </c>
      <c r="O555" s="234">
        <f t="shared" si="49"/>
        <v>0</v>
      </c>
      <c r="P555" s="10"/>
      <c r="Q555" s="9"/>
      <c r="S555" s="340">
        <f t="shared" si="50"/>
        <v>0</v>
      </c>
      <c r="T555" s="340">
        <f t="shared" si="51"/>
        <v>0</v>
      </c>
    </row>
    <row r="556" spans="2:20" ht="14.4" x14ac:dyDescent="0.3">
      <c r="B556" s="30"/>
      <c r="C556" s="16"/>
      <c r="D556" s="16"/>
      <c r="E556" s="25"/>
      <c r="F556" s="16"/>
      <c r="G556" s="15"/>
      <c r="H556" s="14"/>
      <c r="I556" s="13"/>
      <c r="J556" s="13"/>
      <c r="K556" s="12"/>
      <c r="L556" s="232">
        <f t="shared" si="47"/>
        <v>0</v>
      </c>
      <c r="M556" s="234">
        <f t="shared" si="48"/>
        <v>0</v>
      </c>
      <c r="N556" s="11">
        <f>IF(Q556="x",0,IF(J556&lt;(INDEX(Lookup!$U$2:$U$10,MATCH($D$47,Lookup!$S$2:$S$10,0))),0,$L$12*K556))</f>
        <v>0</v>
      </c>
      <c r="O556" s="234">
        <f t="shared" si="49"/>
        <v>0</v>
      </c>
      <c r="P556" s="10"/>
      <c r="Q556" s="9"/>
      <c r="S556" s="340">
        <f t="shared" si="50"/>
        <v>0</v>
      </c>
      <c r="T556" s="340">
        <f t="shared" si="51"/>
        <v>0</v>
      </c>
    </row>
    <row r="557" spans="2:20" ht="14.4" x14ac:dyDescent="0.3">
      <c r="B557" s="30"/>
      <c r="C557" s="16"/>
      <c r="D557" s="16"/>
      <c r="E557" s="25"/>
      <c r="F557" s="16"/>
      <c r="G557" s="15"/>
      <c r="H557" s="14"/>
      <c r="I557" s="13"/>
      <c r="J557" s="13"/>
      <c r="K557" s="12"/>
      <c r="L557" s="232">
        <f t="shared" si="47"/>
        <v>0</v>
      </c>
      <c r="M557" s="234">
        <f t="shared" si="48"/>
        <v>0</v>
      </c>
      <c r="N557" s="11">
        <f>IF(Q557="x",0,IF(J557&lt;(INDEX(Lookup!$U$2:$U$10,MATCH($D$47,Lookup!$S$2:$S$10,0))),0,$L$12*K557))</f>
        <v>0</v>
      </c>
      <c r="O557" s="234">
        <f t="shared" si="49"/>
        <v>0</v>
      </c>
      <c r="P557" s="10"/>
      <c r="Q557" s="9"/>
      <c r="S557" s="340">
        <f t="shared" si="50"/>
        <v>0</v>
      </c>
      <c r="T557" s="340">
        <f t="shared" si="51"/>
        <v>0</v>
      </c>
    </row>
    <row r="558" spans="2:20" ht="14.4" x14ac:dyDescent="0.3">
      <c r="B558" s="30"/>
      <c r="C558" s="16"/>
      <c r="D558" s="16"/>
      <c r="E558" s="25"/>
      <c r="F558" s="16"/>
      <c r="G558" s="15"/>
      <c r="H558" s="14"/>
      <c r="I558" s="13"/>
      <c r="J558" s="13"/>
      <c r="K558" s="12"/>
      <c r="L558" s="232">
        <f t="shared" si="47"/>
        <v>0</v>
      </c>
      <c r="M558" s="234">
        <f t="shared" si="48"/>
        <v>0</v>
      </c>
      <c r="N558" s="11">
        <f>IF(Q558="x",0,IF(J558&lt;(INDEX(Lookup!$U$2:$U$10,MATCH($D$47,Lookup!$S$2:$S$10,0))),0,$L$12*K558))</f>
        <v>0</v>
      </c>
      <c r="O558" s="234">
        <f t="shared" si="49"/>
        <v>0</v>
      </c>
      <c r="P558" s="10"/>
      <c r="Q558" s="9"/>
      <c r="S558" s="340">
        <f t="shared" si="50"/>
        <v>0</v>
      </c>
      <c r="T558" s="340">
        <f t="shared" si="51"/>
        <v>0</v>
      </c>
    </row>
    <row r="559" spans="2:20" ht="14.4" x14ac:dyDescent="0.3">
      <c r="B559" s="30"/>
      <c r="C559" s="16"/>
      <c r="D559" s="16"/>
      <c r="E559" s="25"/>
      <c r="F559" s="16"/>
      <c r="G559" s="15"/>
      <c r="H559" s="14"/>
      <c r="I559" s="13"/>
      <c r="J559" s="13"/>
      <c r="K559" s="12"/>
      <c r="L559" s="232">
        <f t="shared" si="47"/>
        <v>0</v>
      </c>
      <c r="M559" s="234">
        <f t="shared" si="48"/>
        <v>0</v>
      </c>
      <c r="N559" s="11">
        <f>IF(Q559="x",0,IF(J559&lt;(INDEX(Lookup!$U$2:$U$10,MATCH($D$47,Lookup!$S$2:$S$10,0))),0,$L$12*K559))</f>
        <v>0</v>
      </c>
      <c r="O559" s="234">
        <f t="shared" si="49"/>
        <v>0</v>
      </c>
      <c r="P559" s="10"/>
      <c r="Q559" s="9"/>
      <c r="S559" s="340">
        <f t="shared" si="50"/>
        <v>0</v>
      </c>
      <c r="T559" s="340">
        <f t="shared" si="51"/>
        <v>0</v>
      </c>
    </row>
    <row r="560" spans="2:20" ht="14.4" x14ac:dyDescent="0.3">
      <c r="B560" s="30"/>
      <c r="C560" s="16"/>
      <c r="D560" s="16"/>
      <c r="E560" s="25"/>
      <c r="F560" s="16"/>
      <c r="G560" s="15"/>
      <c r="H560" s="14"/>
      <c r="I560" s="13"/>
      <c r="J560" s="13"/>
      <c r="K560" s="12"/>
      <c r="L560" s="232">
        <f t="shared" si="47"/>
        <v>0</v>
      </c>
      <c r="M560" s="234">
        <f t="shared" si="48"/>
        <v>0</v>
      </c>
      <c r="N560" s="11">
        <f>IF(Q560="x",0,IF(J560&lt;(INDEX(Lookup!$U$2:$U$10,MATCH($D$47,Lookup!$S$2:$S$10,0))),0,$L$12*K560))</f>
        <v>0</v>
      </c>
      <c r="O560" s="234">
        <f t="shared" si="49"/>
        <v>0</v>
      </c>
      <c r="P560" s="10"/>
      <c r="Q560" s="9"/>
      <c r="S560" s="340">
        <f t="shared" si="50"/>
        <v>0</v>
      </c>
      <c r="T560" s="340">
        <f t="shared" si="51"/>
        <v>0</v>
      </c>
    </row>
    <row r="561" spans="2:20" ht="14.4" x14ac:dyDescent="0.3">
      <c r="B561" s="30"/>
      <c r="C561" s="16"/>
      <c r="D561" s="16"/>
      <c r="E561" s="25"/>
      <c r="F561" s="16"/>
      <c r="G561" s="15"/>
      <c r="H561" s="14"/>
      <c r="I561" s="13"/>
      <c r="J561" s="13"/>
      <c r="K561" s="12"/>
      <c r="L561" s="232">
        <f t="shared" si="47"/>
        <v>0</v>
      </c>
      <c r="M561" s="234">
        <f t="shared" si="48"/>
        <v>0</v>
      </c>
      <c r="N561" s="11">
        <f>IF(Q561="x",0,IF(J561&lt;(INDEX(Lookup!$U$2:$U$10,MATCH($D$47,Lookup!$S$2:$S$10,0))),0,$L$12*K561))</f>
        <v>0</v>
      </c>
      <c r="O561" s="234">
        <f t="shared" si="49"/>
        <v>0</v>
      </c>
      <c r="P561" s="10"/>
      <c r="Q561" s="9"/>
      <c r="S561" s="340">
        <f t="shared" si="50"/>
        <v>0</v>
      </c>
      <c r="T561" s="340">
        <f t="shared" si="51"/>
        <v>0</v>
      </c>
    </row>
    <row r="562" spans="2:20" ht="14.4" x14ac:dyDescent="0.3">
      <c r="B562" s="30"/>
      <c r="C562" s="16"/>
      <c r="D562" s="16"/>
      <c r="E562" s="25"/>
      <c r="F562" s="16"/>
      <c r="G562" s="15"/>
      <c r="H562" s="14"/>
      <c r="I562" s="13"/>
      <c r="J562" s="13"/>
      <c r="K562" s="12"/>
      <c r="L562" s="232">
        <f t="shared" ref="L562:L625" si="52">IF(ROUNDDOWN(DATEDIF(I562,J562,"d")/7,0)&gt;$L$12,$L$12*K562,K562*ROUNDDOWN(DATEDIF(I562,J562,"d")/7,0))</f>
        <v>0</v>
      </c>
      <c r="M562" s="234">
        <f t="shared" ref="M562:M625" si="53">L562*$L$6</f>
        <v>0</v>
      </c>
      <c r="N562" s="11">
        <f>IF(Q562="x",0,IF(J562&lt;(INDEX(Lookup!$U$2:$U$10,MATCH($D$47,Lookup!$S$2:$S$10,0))),0,$L$12*K562))</f>
        <v>0</v>
      </c>
      <c r="O562" s="234">
        <f t="shared" ref="O562:O625" si="54">N562*$L$6</f>
        <v>0</v>
      </c>
      <c r="P562" s="10"/>
      <c r="Q562" s="9"/>
      <c r="S562" s="340">
        <f t="shared" si="50"/>
        <v>0</v>
      </c>
      <c r="T562" s="340">
        <f t="shared" si="51"/>
        <v>0</v>
      </c>
    </row>
    <row r="563" spans="2:20" ht="14.4" x14ac:dyDescent="0.3">
      <c r="B563" s="30"/>
      <c r="C563" s="16"/>
      <c r="D563" s="16"/>
      <c r="E563" s="25"/>
      <c r="F563" s="16"/>
      <c r="G563" s="15"/>
      <c r="H563" s="14"/>
      <c r="I563" s="13"/>
      <c r="J563" s="13"/>
      <c r="K563" s="12"/>
      <c r="L563" s="232">
        <f t="shared" si="52"/>
        <v>0</v>
      </c>
      <c r="M563" s="234">
        <f t="shared" si="53"/>
        <v>0</v>
      </c>
      <c r="N563" s="11">
        <f>IF(Q563="x",0,IF(J563&lt;(INDEX(Lookup!$U$2:$U$10,MATCH($D$47,Lookup!$S$2:$S$10,0))),0,$L$12*K563))</f>
        <v>0</v>
      </c>
      <c r="O563" s="234">
        <f t="shared" si="54"/>
        <v>0</v>
      </c>
      <c r="P563" s="10"/>
      <c r="Q563" s="9"/>
      <c r="S563" s="340">
        <f t="shared" ref="S563:S626" si="55">M563*$I$35</f>
        <v>0</v>
      </c>
      <c r="T563" s="340">
        <f t="shared" ref="T563:T626" si="56">O563*$I$44</f>
        <v>0</v>
      </c>
    </row>
    <row r="564" spans="2:20" ht="14.4" x14ac:dyDescent="0.3">
      <c r="B564" s="30"/>
      <c r="C564" s="16"/>
      <c r="D564" s="16"/>
      <c r="E564" s="25"/>
      <c r="F564" s="16"/>
      <c r="G564" s="15"/>
      <c r="H564" s="14"/>
      <c r="I564" s="13"/>
      <c r="J564" s="13"/>
      <c r="K564" s="12"/>
      <c r="L564" s="232">
        <f t="shared" si="52"/>
        <v>0</v>
      </c>
      <c r="M564" s="234">
        <f t="shared" si="53"/>
        <v>0</v>
      </c>
      <c r="N564" s="11">
        <f>IF(Q564="x",0,IF(J564&lt;(INDEX(Lookup!$U$2:$U$10,MATCH($D$47,Lookup!$S$2:$S$10,0))),0,$L$12*K564))</f>
        <v>0</v>
      </c>
      <c r="O564" s="234">
        <f t="shared" si="54"/>
        <v>0</v>
      </c>
      <c r="P564" s="10"/>
      <c r="Q564" s="9"/>
      <c r="S564" s="340">
        <f t="shared" si="55"/>
        <v>0</v>
      </c>
      <c r="T564" s="340">
        <f t="shared" si="56"/>
        <v>0</v>
      </c>
    </row>
    <row r="565" spans="2:20" ht="14.4" x14ac:dyDescent="0.3">
      <c r="B565" s="30"/>
      <c r="C565" s="16"/>
      <c r="D565" s="16"/>
      <c r="E565" s="25"/>
      <c r="F565" s="16"/>
      <c r="G565" s="15"/>
      <c r="H565" s="14"/>
      <c r="I565" s="13"/>
      <c r="J565" s="13"/>
      <c r="K565" s="12"/>
      <c r="L565" s="232">
        <f t="shared" si="52"/>
        <v>0</v>
      </c>
      <c r="M565" s="234">
        <f t="shared" si="53"/>
        <v>0</v>
      </c>
      <c r="N565" s="11">
        <f>IF(Q565="x",0,IF(J565&lt;(INDEX(Lookup!$U$2:$U$10,MATCH($D$47,Lookup!$S$2:$S$10,0))),0,$L$12*K565))</f>
        <v>0</v>
      </c>
      <c r="O565" s="234">
        <f t="shared" si="54"/>
        <v>0</v>
      </c>
      <c r="P565" s="10"/>
      <c r="Q565" s="9"/>
      <c r="S565" s="340">
        <f t="shared" si="55"/>
        <v>0</v>
      </c>
      <c r="T565" s="340">
        <f t="shared" si="56"/>
        <v>0</v>
      </c>
    </row>
    <row r="566" spans="2:20" ht="14.4" x14ac:dyDescent="0.3">
      <c r="B566" s="30"/>
      <c r="C566" s="16"/>
      <c r="D566" s="16"/>
      <c r="E566" s="25"/>
      <c r="F566" s="16"/>
      <c r="G566" s="15"/>
      <c r="H566" s="14"/>
      <c r="I566" s="13"/>
      <c r="J566" s="13"/>
      <c r="K566" s="12"/>
      <c r="L566" s="232">
        <f t="shared" si="52"/>
        <v>0</v>
      </c>
      <c r="M566" s="234">
        <f t="shared" si="53"/>
        <v>0</v>
      </c>
      <c r="N566" s="11">
        <f>IF(Q566="x",0,IF(J566&lt;(INDEX(Lookup!$U$2:$U$10,MATCH($D$47,Lookup!$S$2:$S$10,0))),0,$L$12*K566))</f>
        <v>0</v>
      </c>
      <c r="O566" s="234">
        <f t="shared" si="54"/>
        <v>0</v>
      </c>
      <c r="P566" s="10"/>
      <c r="Q566" s="9"/>
      <c r="S566" s="340">
        <f t="shared" si="55"/>
        <v>0</v>
      </c>
      <c r="T566" s="340">
        <f t="shared" si="56"/>
        <v>0</v>
      </c>
    </row>
    <row r="567" spans="2:20" ht="14.4" x14ac:dyDescent="0.3">
      <c r="B567" s="30"/>
      <c r="C567" s="16"/>
      <c r="D567" s="16"/>
      <c r="E567" s="25"/>
      <c r="F567" s="16"/>
      <c r="G567" s="15"/>
      <c r="H567" s="14"/>
      <c r="I567" s="13"/>
      <c r="J567" s="13"/>
      <c r="K567" s="12"/>
      <c r="L567" s="232">
        <f t="shared" si="52"/>
        <v>0</v>
      </c>
      <c r="M567" s="234">
        <f t="shared" si="53"/>
        <v>0</v>
      </c>
      <c r="N567" s="11">
        <f>IF(Q567="x",0,IF(J567&lt;(INDEX(Lookup!$U$2:$U$10,MATCH($D$47,Lookup!$S$2:$S$10,0))),0,$L$12*K567))</f>
        <v>0</v>
      </c>
      <c r="O567" s="234">
        <f t="shared" si="54"/>
        <v>0</v>
      </c>
      <c r="P567" s="10"/>
      <c r="Q567" s="9"/>
      <c r="S567" s="340">
        <f t="shared" si="55"/>
        <v>0</v>
      </c>
      <c r="T567" s="340">
        <f t="shared" si="56"/>
        <v>0</v>
      </c>
    </row>
    <row r="568" spans="2:20" ht="14.4" x14ac:dyDescent="0.3">
      <c r="B568" s="30"/>
      <c r="C568" s="16"/>
      <c r="D568" s="16"/>
      <c r="E568" s="25"/>
      <c r="F568" s="16"/>
      <c r="G568" s="15"/>
      <c r="H568" s="14"/>
      <c r="I568" s="13"/>
      <c r="J568" s="13"/>
      <c r="K568" s="12"/>
      <c r="L568" s="232">
        <f t="shared" si="52"/>
        <v>0</v>
      </c>
      <c r="M568" s="234">
        <f t="shared" si="53"/>
        <v>0</v>
      </c>
      <c r="N568" s="11">
        <f>IF(Q568="x",0,IF(J568&lt;(INDEX(Lookup!$U$2:$U$10,MATCH($D$47,Lookup!$S$2:$S$10,0))),0,$L$12*K568))</f>
        <v>0</v>
      </c>
      <c r="O568" s="234">
        <f t="shared" si="54"/>
        <v>0</v>
      </c>
      <c r="P568" s="10"/>
      <c r="Q568" s="9"/>
      <c r="S568" s="340">
        <f t="shared" si="55"/>
        <v>0</v>
      </c>
      <c r="T568" s="340">
        <f t="shared" si="56"/>
        <v>0</v>
      </c>
    </row>
    <row r="569" spans="2:20" ht="14.4" x14ac:dyDescent="0.3">
      <c r="B569" s="30"/>
      <c r="C569" s="16"/>
      <c r="D569" s="16"/>
      <c r="E569" s="25"/>
      <c r="F569" s="16"/>
      <c r="G569" s="15"/>
      <c r="H569" s="14"/>
      <c r="I569" s="13"/>
      <c r="J569" s="13"/>
      <c r="K569" s="12"/>
      <c r="L569" s="232">
        <f t="shared" si="52"/>
        <v>0</v>
      </c>
      <c r="M569" s="234">
        <f t="shared" si="53"/>
        <v>0</v>
      </c>
      <c r="N569" s="11">
        <f>IF(Q569="x",0,IF(J569&lt;(INDEX(Lookup!$U$2:$U$10,MATCH($D$47,Lookup!$S$2:$S$10,0))),0,$L$12*K569))</f>
        <v>0</v>
      </c>
      <c r="O569" s="234">
        <f t="shared" si="54"/>
        <v>0</v>
      </c>
      <c r="P569" s="10"/>
      <c r="Q569" s="9"/>
      <c r="S569" s="340">
        <f t="shared" si="55"/>
        <v>0</v>
      </c>
      <c r="T569" s="340">
        <f t="shared" si="56"/>
        <v>0</v>
      </c>
    </row>
    <row r="570" spans="2:20" ht="14.4" x14ac:dyDescent="0.3">
      <c r="B570" s="30"/>
      <c r="C570" s="16"/>
      <c r="D570" s="16"/>
      <c r="E570" s="25"/>
      <c r="F570" s="16"/>
      <c r="G570" s="15"/>
      <c r="H570" s="14"/>
      <c r="I570" s="13"/>
      <c r="J570" s="13"/>
      <c r="K570" s="12"/>
      <c r="L570" s="232">
        <f t="shared" si="52"/>
        <v>0</v>
      </c>
      <c r="M570" s="234">
        <f t="shared" si="53"/>
        <v>0</v>
      </c>
      <c r="N570" s="11">
        <f>IF(Q570="x",0,IF(J570&lt;(INDEX(Lookup!$U$2:$U$10,MATCH($D$47,Lookup!$S$2:$S$10,0))),0,$L$12*K570))</f>
        <v>0</v>
      </c>
      <c r="O570" s="234">
        <f t="shared" si="54"/>
        <v>0</v>
      </c>
      <c r="P570" s="10"/>
      <c r="Q570" s="9"/>
      <c r="S570" s="340">
        <f t="shared" si="55"/>
        <v>0</v>
      </c>
      <c r="T570" s="340">
        <f t="shared" si="56"/>
        <v>0</v>
      </c>
    </row>
    <row r="571" spans="2:20" ht="14.4" x14ac:dyDescent="0.3">
      <c r="B571" s="30"/>
      <c r="C571" s="16"/>
      <c r="D571" s="16"/>
      <c r="E571" s="25"/>
      <c r="F571" s="16"/>
      <c r="G571" s="15"/>
      <c r="H571" s="14"/>
      <c r="I571" s="13"/>
      <c r="J571" s="13"/>
      <c r="K571" s="12"/>
      <c r="L571" s="232">
        <f t="shared" si="52"/>
        <v>0</v>
      </c>
      <c r="M571" s="234">
        <f t="shared" si="53"/>
        <v>0</v>
      </c>
      <c r="N571" s="11">
        <f>IF(Q571="x",0,IF(J571&lt;(INDEX(Lookup!$U$2:$U$10,MATCH($D$47,Lookup!$S$2:$S$10,0))),0,$L$12*K571))</f>
        <v>0</v>
      </c>
      <c r="O571" s="234">
        <f t="shared" si="54"/>
        <v>0</v>
      </c>
      <c r="P571" s="10"/>
      <c r="Q571" s="9"/>
      <c r="S571" s="340">
        <f t="shared" si="55"/>
        <v>0</v>
      </c>
      <c r="T571" s="340">
        <f t="shared" si="56"/>
        <v>0</v>
      </c>
    </row>
    <row r="572" spans="2:20" ht="14.4" x14ac:dyDescent="0.3">
      <c r="B572" s="30"/>
      <c r="C572" s="16"/>
      <c r="D572" s="16"/>
      <c r="E572" s="25"/>
      <c r="F572" s="16"/>
      <c r="G572" s="15"/>
      <c r="H572" s="14"/>
      <c r="I572" s="13"/>
      <c r="J572" s="13"/>
      <c r="K572" s="12"/>
      <c r="L572" s="232">
        <f t="shared" si="52"/>
        <v>0</v>
      </c>
      <c r="M572" s="234">
        <f t="shared" si="53"/>
        <v>0</v>
      </c>
      <c r="N572" s="11">
        <f>IF(Q572="x",0,IF(J572&lt;(INDEX(Lookup!$U$2:$U$10,MATCH($D$47,Lookup!$S$2:$S$10,0))),0,$L$12*K572))</f>
        <v>0</v>
      </c>
      <c r="O572" s="234">
        <f t="shared" si="54"/>
        <v>0</v>
      </c>
      <c r="P572" s="10"/>
      <c r="Q572" s="9"/>
      <c r="S572" s="340">
        <f t="shared" si="55"/>
        <v>0</v>
      </c>
      <c r="T572" s="340">
        <f t="shared" si="56"/>
        <v>0</v>
      </c>
    </row>
    <row r="573" spans="2:20" ht="14.4" x14ac:dyDescent="0.3">
      <c r="B573" s="30"/>
      <c r="C573" s="16"/>
      <c r="D573" s="16"/>
      <c r="E573" s="25"/>
      <c r="F573" s="16"/>
      <c r="G573" s="15"/>
      <c r="H573" s="14"/>
      <c r="I573" s="13"/>
      <c r="J573" s="13"/>
      <c r="K573" s="12"/>
      <c r="L573" s="232">
        <f t="shared" si="52"/>
        <v>0</v>
      </c>
      <c r="M573" s="234">
        <f t="shared" si="53"/>
        <v>0</v>
      </c>
      <c r="N573" s="11">
        <f>IF(Q573="x",0,IF(J573&lt;(INDEX(Lookup!$U$2:$U$10,MATCH($D$47,Lookup!$S$2:$S$10,0))),0,$L$12*K573))</f>
        <v>0</v>
      </c>
      <c r="O573" s="234">
        <f t="shared" si="54"/>
        <v>0</v>
      </c>
      <c r="P573" s="10"/>
      <c r="Q573" s="9"/>
      <c r="S573" s="340">
        <f t="shared" si="55"/>
        <v>0</v>
      </c>
      <c r="T573" s="340">
        <f t="shared" si="56"/>
        <v>0</v>
      </c>
    </row>
    <row r="574" spans="2:20" ht="14.4" x14ac:dyDescent="0.3">
      <c r="B574" s="30"/>
      <c r="C574" s="16"/>
      <c r="D574" s="16"/>
      <c r="E574" s="25"/>
      <c r="F574" s="16"/>
      <c r="G574" s="15"/>
      <c r="H574" s="14"/>
      <c r="I574" s="13"/>
      <c r="J574" s="13"/>
      <c r="K574" s="12"/>
      <c r="L574" s="232">
        <f t="shared" si="52"/>
        <v>0</v>
      </c>
      <c r="M574" s="234">
        <f t="shared" si="53"/>
        <v>0</v>
      </c>
      <c r="N574" s="11">
        <f>IF(Q574="x",0,IF(J574&lt;(INDEX(Lookup!$U$2:$U$10,MATCH($D$47,Lookup!$S$2:$S$10,0))),0,$L$12*K574))</f>
        <v>0</v>
      </c>
      <c r="O574" s="234">
        <f t="shared" si="54"/>
        <v>0</v>
      </c>
      <c r="P574" s="10"/>
      <c r="Q574" s="9"/>
      <c r="S574" s="340">
        <f t="shared" si="55"/>
        <v>0</v>
      </c>
      <c r="T574" s="340">
        <f t="shared" si="56"/>
        <v>0</v>
      </c>
    </row>
    <row r="575" spans="2:20" ht="14.4" x14ac:dyDescent="0.3">
      <c r="B575" s="30"/>
      <c r="C575" s="16"/>
      <c r="D575" s="16"/>
      <c r="E575" s="25"/>
      <c r="F575" s="16"/>
      <c r="G575" s="15"/>
      <c r="H575" s="14"/>
      <c r="I575" s="13"/>
      <c r="J575" s="13"/>
      <c r="K575" s="12"/>
      <c r="L575" s="232">
        <f t="shared" si="52"/>
        <v>0</v>
      </c>
      <c r="M575" s="234">
        <f t="shared" si="53"/>
        <v>0</v>
      </c>
      <c r="N575" s="11">
        <f>IF(Q575="x",0,IF(J575&lt;(INDEX(Lookup!$U$2:$U$10,MATCH($D$47,Lookup!$S$2:$S$10,0))),0,$L$12*K575))</f>
        <v>0</v>
      </c>
      <c r="O575" s="234">
        <f t="shared" si="54"/>
        <v>0</v>
      </c>
      <c r="P575" s="10"/>
      <c r="Q575" s="9"/>
      <c r="S575" s="340">
        <f t="shared" si="55"/>
        <v>0</v>
      </c>
      <c r="T575" s="340">
        <f t="shared" si="56"/>
        <v>0</v>
      </c>
    </row>
    <row r="576" spans="2:20" ht="14.4" x14ac:dyDescent="0.3">
      <c r="B576" s="30"/>
      <c r="C576" s="16"/>
      <c r="D576" s="16"/>
      <c r="E576" s="25"/>
      <c r="F576" s="16"/>
      <c r="G576" s="15"/>
      <c r="H576" s="14"/>
      <c r="I576" s="13"/>
      <c r="J576" s="13"/>
      <c r="K576" s="12"/>
      <c r="L576" s="232">
        <f t="shared" si="52"/>
        <v>0</v>
      </c>
      <c r="M576" s="234">
        <f t="shared" si="53"/>
        <v>0</v>
      </c>
      <c r="N576" s="11">
        <f>IF(Q576="x",0,IF(J576&lt;(INDEX(Lookup!$U$2:$U$10,MATCH($D$47,Lookup!$S$2:$S$10,0))),0,$L$12*K576))</f>
        <v>0</v>
      </c>
      <c r="O576" s="234">
        <f t="shared" si="54"/>
        <v>0</v>
      </c>
      <c r="P576" s="10"/>
      <c r="Q576" s="9"/>
      <c r="S576" s="340">
        <f t="shared" si="55"/>
        <v>0</v>
      </c>
      <c r="T576" s="340">
        <f t="shared" si="56"/>
        <v>0</v>
      </c>
    </row>
    <row r="577" spans="2:20" ht="14.4" x14ac:dyDescent="0.3">
      <c r="B577" s="30"/>
      <c r="C577" s="16"/>
      <c r="D577" s="16"/>
      <c r="E577" s="25"/>
      <c r="F577" s="16"/>
      <c r="G577" s="15"/>
      <c r="H577" s="14"/>
      <c r="I577" s="13"/>
      <c r="J577" s="13"/>
      <c r="K577" s="12"/>
      <c r="L577" s="232">
        <f t="shared" si="52"/>
        <v>0</v>
      </c>
      <c r="M577" s="234">
        <f t="shared" si="53"/>
        <v>0</v>
      </c>
      <c r="N577" s="11">
        <f>IF(Q577="x",0,IF(J577&lt;(INDEX(Lookup!$U$2:$U$10,MATCH($D$47,Lookup!$S$2:$S$10,0))),0,$L$12*K577))</f>
        <v>0</v>
      </c>
      <c r="O577" s="234">
        <f t="shared" si="54"/>
        <v>0</v>
      </c>
      <c r="P577" s="10"/>
      <c r="Q577" s="9"/>
      <c r="S577" s="340">
        <f t="shared" si="55"/>
        <v>0</v>
      </c>
      <c r="T577" s="340">
        <f t="shared" si="56"/>
        <v>0</v>
      </c>
    </row>
    <row r="578" spans="2:20" ht="14.4" x14ac:dyDescent="0.3">
      <c r="B578" s="30"/>
      <c r="C578" s="16"/>
      <c r="D578" s="16"/>
      <c r="E578" s="25"/>
      <c r="F578" s="16"/>
      <c r="G578" s="15"/>
      <c r="H578" s="14"/>
      <c r="I578" s="13"/>
      <c r="J578" s="13"/>
      <c r="K578" s="12"/>
      <c r="L578" s="232">
        <f t="shared" si="52"/>
        <v>0</v>
      </c>
      <c r="M578" s="234">
        <f t="shared" si="53"/>
        <v>0</v>
      </c>
      <c r="N578" s="11">
        <f>IF(Q578="x",0,IF(J578&lt;(INDEX(Lookup!$U$2:$U$10,MATCH($D$47,Lookup!$S$2:$S$10,0))),0,$L$12*K578))</f>
        <v>0</v>
      </c>
      <c r="O578" s="234">
        <f t="shared" si="54"/>
        <v>0</v>
      </c>
      <c r="P578" s="10"/>
      <c r="Q578" s="9"/>
      <c r="S578" s="340">
        <f t="shared" si="55"/>
        <v>0</v>
      </c>
      <c r="T578" s="340">
        <f t="shared" si="56"/>
        <v>0</v>
      </c>
    </row>
    <row r="579" spans="2:20" ht="14.4" x14ac:dyDescent="0.3">
      <c r="B579" s="30"/>
      <c r="C579" s="16"/>
      <c r="D579" s="16"/>
      <c r="E579" s="25"/>
      <c r="F579" s="16"/>
      <c r="G579" s="15"/>
      <c r="H579" s="14"/>
      <c r="I579" s="13"/>
      <c r="J579" s="13"/>
      <c r="K579" s="12"/>
      <c r="L579" s="232">
        <f t="shared" si="52"/>
        <v>0</v>
      </c>
      <c r="M579" s="234">
        <f t="shared" si="53"/>
        <v>0</v>
      </c>
      <c r="N579" s="11">
        <f>IF(Q579="x",0,IF(J579&lt;(INDEX(Lookup!$U$2:$U$10,MATCH($D$47,Lookup!$S$2:$S$10,0))),0,$L$12*K579))</f>
        <v>0</v>
      </c>
      <c r="O579" s="234">
        <f t="shared" si="54"/>
        <v>0</v>
      </c>
      <c r="P579" s="10"/>
      <c r="Q579" s="9"/>
      <c r="S579" s="340">
        <f t="shared" si="55"/>
        <v>0</v>
      </c>
      <c r="T579" s="340">
        <f t="shared" si="56"/>
        <v>0</v>
      </c>
    </row>
    <row r="580" spans="2:20" ht="14.4" x14ac:dyDescent="0.3">
      <c r="B580" s="30"/>
      <c r="C580" s="16"/>
      <c r="D580" s="16"/>
      <c r="E580" s="25"/>
      <c r="F580" s="16"/>
      <c r="G580" s="15"/>
      <c r="H580" s="14"/>
      <c r="I580" s="13"/>
      <c r="J580" s="13"/>
      <c r="K580" s="12"/>
      <c r="L580" s="232">
        <f t="shared" si="52"/>
        <v>0</v>
      </c>
      <c r="M580" s="234">
        <f t="shared" si="53"/>
        <v>0</v>
      </c>
      <c r="N580" s="11">
        <f>IF(Q580="x",0,IF(J580&lt;(INDEX(Lookup!$U$2:$U$10,MATCH($D$47,Lookup!$S$2:$S$10,0))),0,$L$12*K580))</f>
        <v>0</v>
      </c>
      <c r="O580" s="234">
        <f t="shared" si="54"/>
        <v>0</v>
      </c>
      <c r="P580" s="10"/>
      <c r="Q580" s="9"/>
      <c r="S580" s="340">
        <f t="shared" si="55"/>
        <v>0</v>
      </c>
      <c r="T580" s="340">
        <f t="shared" si="56"/>
        <v>0</v>
      </c>
    </row>
    <row r="581" spans="2:20" ht="14.4" x14ac:dyDescent="0.3">
      <c r="B581" s="30"/>
      <c r="C581" s="16"/>
      <c r="D581" s="16"/>
      <c r="E581" s="25"/>
      <c r="F581" s="16"/>
      <c r="G581" s="15"/>
      <c r="H581" s="14"/>
      <c r="I581" s="13"/>
      <c r="J581" s="13"/>
      <c r="K581" s="12"/>
      <c r="L581" s="232">
        <f t="shared" si="52"/>
        <v>0</v>
      </c>
      <c r="M581" s="234">
        <f t="shared" si="53"/>
        <v>0</v>
      </c>
      <c r="N581" s="11">
        <f>IF(Q581="x",0,IF(J581&lt;(INDEX(Lookup!$U$2:$U$10,MATCH($D$47,Lookup!$S$2:$S$10,0))),0,$L$12*K581))</f>
        <v>0</v>
      </c>
      <c r="O581" s="234">
        <f t="shared" si="54"/>
        <v>0</v>
      </c>
      <c r="P581" s="10"/>
      <c r="Q581" s="9"/>
      <c r="S581" s="340">
        <f t="shared" si="55"/>
        <v>0</v>
      </c>
      <c r="T581" s="340">
        <f t="shared" si="56"/>
        <v>0</v>
      </c>
    </row>
    <row r="582" spans="2:20" ht="14.4" x14ac:dyDescent="0.3">
      <c r="B582" s="30"/>
      <c r="C582" s="16"/>
      <c r="D582" s="16"/>
      <c r="E582" s="25"/>
      <c r="F582" s="16"/>
      <c r="G582" s="15"/>
      <c r="H582" s="14"/>
      <c r="I582" s="13"/>
      <c r="J582" s="13"/>
      <c r="K582" s="12"/>
      <c r="L582" s="232">
        <f t="shared" si="52"/>
        <v>0</v>
      </c>
      <c r="M582" s="234">
        <f t="shared" si="53"/>
        <v>0</v>
      </c>
      <c r="N582" s="11">
        <f>IF(Q582="x",0,IF(J582&lt;(INDEX(Lookup!$U$2:$U$10,MATCH($D$47,Lookup!$S$2:$S$10,0))),0,$L$12*K582))</f>
        <v>0</v>
      </c>
      <c r="O582" s="234">
        <f t="shared" si="54"/>
        <v>0</v>
      </c>
      <c r="P582" s="10"/>
      <c r="Q582" s="9"/>
      <c r="S582" s="340">
        <f t="shared" si="55"/>
        <v>0</v>
      </c>
      <c r="T582" s="340">
        <f t="shared" si="56"/>
        <v>0</v>
      </c>
    </row>
    <row r="583" spans="2:20" ht="14.4" x14ac:dyDescent="0.3">
      <c r="B583" s="30"/>
      <c r="C583" s="16"/>
      <c r="D583" s="16"/>
      <c r="E583" s="25"/>
      <c r="F583" s="16"/>
      <c r="G583" s="15"/>
      <c r="H583" s="14"/>
      <c r="I583" s="13"/>
      <c r="J583" s="13"/>
      <c r="K583" s="12"/>
      <c r="L583" s="232">
        <f t="shared" si="52"/>
        <v>0</v>
      </c>
      <c r="M583" s="234">
        <f t="shared" si="53"/>
        <v>0</v>
      </c>
      <c r="N583" s="11">
        <f>IF(Q583="x",0,IF(J583&lt;(INDEX(Lookup!$U$2:$U$10,MATCH($D$47,Lookup!$S$2:$S$10,0))),0,$L$12*K583))</f>
        <v>0</v>
      </c>
      <c r="O583" s="234">
        <f t="shared" si="54"/>
        <v>0</v>
      </c>
      <c r="P583" s="10"/>
      <c r="Q583" s="9"/>
      <c r="S583" s="340">
        <f t="shared" si="55"/>
        <v>0</v>
      </c>
      <c r="T583" s="340">
        <f t="shared" si="56"/>
        <v>0</v>
      </c>
    </row>
    <row r="584" spans="2:20" ht="14.4" x14ac:dyDescent="0.3">
      <c r="B584" s="30"/>
      <c r="C584" s="16"/>
      <c r="D584" s="16"/>
      <c r="E584" s="25"/>
      <c r="F584" s="16"/>
      <c r="G584" s="15"/>
      <c r="H584" s="14"/>
      <c r="I584" s="13"/>
      <c r="J584" s="13"/>
      <c r="K584" s="12"/>
      <c r="L584" s="232">
        <f t="shared" si="52"/>
        <v>0</v>
      </c>
      <c r="M584" s="234">
        <f t="shared" si="53"/>
        <v>0</v>
      </c>
      <c r="N584" s="11">
        <f>IF(Q584="x",0,IF(J584&lt;(INDEX(Lookup!$U$2:$U$10,MATCH($D$47,Lookup!$S$2:$S$10,0))),0,$L$12*K584))</f>
        <v>0</v>
      </c>
      <c r="O584" s="234">
        <f t="shared" si="54"/>
        <v>0</v>
      </c>
      <c r="P584" s="10"/>
      <c r="Q584" s="9"/>
      <c r="S584" s="340">
        <f t="shared" si="55"/>
        <v>0</v>
      </c>
      <c r="T584" s="340">
        <f t="shared" si="56"/>
        <v>0</v>
      </c>
    </row>
    <row r="585" spans="2:20" ht="14.4" x14ac:dyDescent="0.3">
      <c r="B585" s="30"/>
      <c r="C585" s="16"/>
      <c r="D585" s="16"/>
      <c r="E585" s="25"/>
      <c r="F585" s="16"/>
      <c r="G585" s="15"/>
      <c r="H585" s="14"/>
      <c r="I585" s="13"/>
      <c r="J585" s="13"/>
      <c r="K585" s="12"/>
      <c r="L585" s="232">
        <f t="shared" si="52"/>
        <v>0</v>
      </c>
      <c r="M585" s="234">
        <f t="shared" si="53"/>
        <v>0</v>
      </c>
      <c r="N585" s="11">
        <f>IF(Q585="x",0,IF(J585&lt;(INDEX(Lookup!$U$2:$U$10,MATCH($D$47,Lookup!$S$2:$S$10,0))),0,$L$12*K585))</f>
        <v>0</v>
      </c>
      <c r="O585" s="234">
        <f t="shared" si="54"/>
        <v>0</v>
      </c>
      <c r="P585" s="10"/>
      <c r="Q585" s="9"/>
      <c r="S585" s="340">
        <f t="shared" si="55"/>
        <v>0</v>
      </c>
      <c r="T585" s="340">
        <f t="shared" si="56"/>
        <v>0</v>
      </c>
    </row>
    <row r="586" spans="2:20" ht="14.4" x14ac:dyDescent="0.3">
      <c r="B586" s="30"/>
      <c r="C586" s="16"/>
      <c r="D586" s="16"/>
      <c r="E586" s="25"/>
      <c r="F586" s="16"/>
      <c r="G586" s="15"/>
      <c r="H586" s="14"/>
      <c r="I586" s="13"/>
      <c r="J586" s="13"/>
      <c r="K586" s="12"/>
      <c r="L586" s="232">
        <f t="shared" si="52"/>
        <v>0</v>
      </c>
      <c r="M586" s="234">
        <f t="shared" si="53"/>
        <v>0</v>
      </c>
      <c r="N586" s="11">
        <f>IF(Q586="x",0,IF(J586&lt;(INDEX(Lookup!$U$2:$U$10,MATCH($D$47,Lookup!$S$2:$S$10,0))),0,$L$12*K586))</f>
        <v>0</v>
      </c>
      <c r="O586" s="234">
        <f t="shared" si="54"/>
        <v>0</v>
      </c>
      <c r="P586" s="10"/>
      <c r="Q586" s="9"/>
      <c r="S586" s="340">
        <f t="shared" si="55"/>
        <v>0</v>
      </c>
      <c r="T586" s="340">
        <f t="shared" si="56"/>
        <v>0</v>
      </c>
    </row>
    <row r="587" spans="2:20" ht="14.4" x14ac:dyDescent="0.3">
      <c r="B587" s="30"/>
      <c r="C587" s="16"/>
      <c r="D587" s="16"/>
      <c r="E587" s="25"/>
      <c r="F587" s="16"/>
      <c r="G587" s="15"/>
      <c r="H587" s="14"/>
      <c r="I587" s="13"/>
      <c r="J587" s="13"/>
      <c r="K587" s="12"/>
      <c r="L587" s="232">
        <f t="shared" si="52"/>
        <v>0</v>
      </c>
      <c r="M587" s="234">
        <f t="shared" si="53"/>
        <v>0</v>
      </c>
      <c r="N587" s="11">
        <f>IF(Q587="x",0,IF(J587&lt;(INDEX(Lookup!$U$2:$U$10,MATCH($D$47,Lookup!$S$2:$S$10,0))),0,$L$12*K587))</f>
        <v>0</v>
      </c>
      <c r="O587" s="234">
        <f t="shared" si="54"/>
        <v>0</v>
      </c>
      <c r="P587" s="10"/>
      <c r="Q587" s="9"/>
      <c r="S587" s="340">
        <f t="shared" si="55"/>
        <v>0</v>
      </c>
      <c r="T587" s="340">
        <f t="shared" si="56"/>
        <v>0</v>
      </c>
    </row>
    <row r="588" spans="2:20" ht="14.4" x14ac:dyDescent="0.3">
      <c r="B588" s="30"/>
      <c r="C588" s="16"/>
      <c r="D588" s="16"/>
      <c r="E588" s="25"/>
      <c r="F588" s="16"/>
      <c r="G588" s="15"/>
      <c r="H588" s="14"/>
      <c r="I588" s="13"/>
      <c r="J588" s="13"/>
      <c r="K588" s="12"/>
      <c r="L588" s="232">
        <f t="shared" si="52"/>
        <v>0</v>
      </c>
      <c r="M588" s="234">
        <f t="shared" si="53"/>
        <v>0</v>
      </c>
      <c r="N588" s="11">
        <f>IF(Q588="x",0,IF(J588&lt;(INDEX(Lookup!$U$2:$U$10,MATCH($D$47,Lookup!$S$2:$S$10,0))),0,$L$12*K588))</f>
        <v>0</v>
      </c>
      <c r="O588" s="234">
        <f t="shared" si="54"/>
        <v>0</v>
      </c>
      <c r="P588" s="10"/>
      <c r="Q588" s="9"/>
      <c r="S588" s="340">
        <f t="shared" si="55"/>
        <v>0</v>
      </c>
      <c r="T588" s="340">
        <f t="shared" si="56"/>
        <v>0</v>
      </c>
    </row>
    <row r="589" spans="2:20" ht="14.4" x14ac:dyDescent="0.3">
      <c r="B589" s="30"/>
      <c r="C589" s="16"/>
      <c r="D589" s="16"/>
      <c r="E589" s="25"/>
      <c r="F589" s="16"/>
      <c r="G589" s="15"/>
      <c r="H589" s="14"/>
      <c r="I589" s="13"/>
      <c r="J589" s="13"/>
      <c r="K589" s="12"/>
      <c r="L589" s="232">
        <f t="shared" si="52"/>
        <v>0</v>
      </c>
      <c r="M589" s="234">
        <f t="shared" si="53"/>
        <v>0</v>
      </c>
      <c r="N589" s="11">
        <f>IF(Q589="x",0,IF(J589&lt;(INDEX(Lookup!$U$2:$U$10,MATCH($D$47,Lookup!$S$2:$S$10,0))),0,$L$12*K589))</f>
        <v>0</v>
      </c>
      <c r="O589" s="234">
        <f t="shared" si="54"/>
        <v>0</v>
      </c>
      <c r="P589" s="10"/>
      <c r="Q589" s="9"/>
      <c r="S589" s="340">
        <f t="shared" si="55"/>
        <v>0</v>
      </c>
      <c r="T589" s="340">
        <f t="shared" si="56"/>
        <v>0</v>
      </c>
    </row>
    <row r="590" spans="2:20" ht="14.4" x14ac:dyDescent="0.3">
      <c r="B590" s="30"/>
      <c r="C590" s="16"/>
      <c r="D590" s="16"/>
      <c r="E590" s="25"/>
      <c r="F590" s="16"/>
      <c r="G590" s="15"/>
      <c r="H590" s="14"/>
      <c r="I590" s="13"/>
      <c r="J590" s="13"/>
      <c r="K590" s="12"/>
      <c r="L590" s="232">
        <f t="shared" si="52"/>
        <v>0</v>
      </c>
      <c r="M590" s="234">
        <f t="shared" si="53"/>
        <v>0</v>
      </c>
      <c r="N590" s="11">
        <f>IF(Q590="x",0,IF(J590&lt;(INDEX(Lookup!$U$2:$U$10,MATCH($D$47,Lookup!$S$2:$S$10,0))),0,$L$12*K590))</f>
        <v>0</v>
      </c>
      <c r="O590" s="234">
        <f t="shared" si="54"/>
        <v>0</v>
      </c>
      <c r="P590" s="10"/>
      <c r="Q590" s="9"/>
      <c r="S590" s="340">
        <f t="shared" si="55"/>
        <v>0</v>
      </c>
      <c r="T590" s="340">
        <f t="shared" si="56"/>
        <v>0</v>
      </c>
    </row>
    <row r="591" spans="2:20" ht="14.4" x14ac:dyDescent="0.3">
      <c r="B591" s="30"/>
      <c r="C591" s="16"/>
      <c r="D591" s="16"/>
      <c r="E591" s="25"/>
      <c r="F591" s="16"/>
      <c r="G591" s="15"/>
      <c r="H591" s="14"/>
      <c r="I591" s="13"/>
      <c r="J591" s="13"/>
      <c r="K591" s="12"/>
      <c r="L591" s="232">
        <f t="shared" si="52"/>
        <v>0</v>
      </c>
      <c r="M591" s="234">
        <f t="shared" si="53"/>
        <v>0</v>
      </c>
      <c r="N591" s="11">
        <f>IF(Q591="x",0,IF(J591&lt;(INDEX(Lookup!$U$2:$U$10,MATCH($D$47,Lookup!$S$2:$S$10,0))),0,$L$12*K591))</f>
        <v>0</v>
      </c>
      <c r="O591" s="234">
        <f t="shared" si="54"/>
        <v>0</v>
      </c>
      <c r="P591" s="10"/>
      <c r="Q591" s="9"/>
      <c r="S591" s="340">
        <f t="shared" si="55"/>
        <v>0</v>
      </c>
      <c r="T591" s="340">
        <f t="shared" si="56"/>
        <v>0</v>
      </c>
    </row>
    <row r="592" spans="2:20" ht="14.4" x14ac:dyDescent="0.3">
      <c r="B592" s="30"/>
      <c r="C592" s="16"/>
      <c r="D592" s="16"/>
      <c r="E592" s="25"/>
      <c r="F592" s="16"/>
      <c r="G592" s="15"/>
      <c r="H592" s="14"/>
      <c r="I592" s="13"/>
      <c r="J592" s="13"/>
      <c r="K592" s="12"/>
      <c r="L592" s="232">
        <f t="shared" si="52"/>
        <v>0</v>
      </c>
      <c r="M592" s="234">
        <f t="shared" si="53"/>
        <v>0</v>
      </c>
      <c r="N592" s="11">
        <f>IF(Q592="x",0,IF(J592&lt;(INDEX(Lookup!$U$2:$U$10,MATCH($D$47,Lookup!$S$2:$S$10,0))),0,$L$12*K592))</f>
        <v>0</v>
      </c>
      <c r="O592" s="234">
        <f t="shared" si="54"/>
        <v>0</v>
      </c>
      <c r="P592" s="10"/>
      <c r="Q592" s="9"/>
      <c r="S592" s="340">
        <f t="shared" si="55"/>
        <v>0</v>
      </c>
      <c r="T592" s="340">
        <f t="shared" si="56"/>
        <v>0</v>
      </c>
    </row>
    <row r="593" spans="2:20" ht="14.4" x14ac:dyDescent="0.3">
      <c r="B593" s="30"/>
      <c r="C593" s="16"/>
      <c r="D593" s="16"/>
      <c r="E593" s="25"/>
      <c r="F593" s="16"/>
      <c r="G593" s="15"/>
      <c r="H593" s="14"/>
      <c r="I593" s="13"/>
      <c r="J593" s="13"/>
      <c r="K593" s="12"/>
      <c r="L593" s="232">
        <f t="shared" si="52"/>
        <v>0</v>
      </c>
      <c r="M593" s="234">
        <f t="shared" si="53"/>
        <v>0</v>
      </c>
      <c r="N593" s="11">
        <f>IF(Q593="x",0,IF(J593&lt;(INDEX(Lookup!$U$2:$U$10,MATCH($D$47,Lookup!$S$2:$S$10,0))),0,$L$12*K593))</f>
        <v>0</v>
      </c>
      <c r="O593" s="234">
        <f t="shared" si="54"/>
        <v>0</v>
      </c>
      <c r="P593" s="10"/>
      <c r="Q593" s="9"/>
      <c r="S593" s="340">
        <f t="shared" si="55"/>
        <v>0</v>
      </c>
      <c r="T593" s="340">
        <f t="shared" si="56"/>
        <v>0</v>
      </c>
    </row>
    <row r="594" spans="2:20" ht="14.4" x14ac:dyDescent="0.3">
      <c r="B594" s="30"/>
      <c r="C594" s="16"/>
      <c r="D594" s="16"/>
      <c r="E594" s="25"/>
      <c r="F594" s="16"/>
      <c r="G594" s="15"/>
      <c r="H594" s="14"/>
      <c r="I594" s="13"/>
      <c r="J594" s="13"/>
      <c r="K594" s="12"/>
      <c r="L594" s="232">
        <f t="shared" si="52"/>
        <v>0</v>
      </c>
      <c r="M594" s="234">
        <f t="shared" si="53"/>
        <v>0</v>
      </c>
      <c r="N594" s="11">
        <f>IF(Q594="x",0,IF(J594&lt;(INDEX(Lookup!$U$2:$U$10,MATCH($D$47,Lookup!$S$2:$S$10,0))),0,$L$12*K594))</f>
        <v>0</v>
      </c>
      <c r="O594" s="234">
        <f t="shared" si="54"/>
        <v>0</v>
      </c>
      <c r="P594" s="10"/>
      <c r="Q594" s="9"/>
      <c r="S594" s="340">
        <f t="shared" si="55"/>
        <v>0</v>
      </c>
      <c r="T594" s="340">
        <f t="shared" si="56"/>
        <v>0</v>
      </c>
    </row>
    <row r="595" spans="2:20" ht="14.4" x14ac:dyDescent="0.3">
      <c r="B595" s="30"/>
      <c r="C595" s="16"/>
      <c r="D595" s="16"/>
      <c r="E595" s="25"/>
      <c r="F595" s="16"/>
      <c r="G595" s="15"/>
      <c r="H595" s="14"/>
      <c r="I595" s="13"/>
      <c r="J595" s="13"/>
      <c r="K595" s="12"/>
      <c r="L595" s="232">
        <f t="shared" si="52"/>
        <v>0</v>
      </c>
      <c r="M595" s="234">
        <f t="shared" si="53"/>
        <v>0</v>
      </c>
      <c r="N595" s="11">
        <f>IF(Q595="x",0,IF(J595&lt;(INDEX(Lookup!$U$2:$U$10,MATCH($D$47,Lookup!$S$2:$S$10,0))),0,$L$12*K595))</f>
        <v>0</v>
      </c>
      <c r="O595" s="234">
        <f t="shared" si="54"/>
        <v>0</v>
      </c>
      <c r="P595" s="10"/>
      <c r="Q595" s="9"/>
      <c r="S595" s="340">
        <f t="shared" si="55"/>
        <v>0</v>
      </c>
      <c r="T595" s="340">
        <f t="shared" si="56"/>
        <v>0</v>
      </c>
    </row>
    <row r="596" spans="2:20" ht="14.4" x14ac:dyDescent="0.3">
      <c r="B596" s="30"/>
      <c r="C596" s="16"/>
      <c r="D596" s="16"/>
      <c r="E596" s="25"/>
      <c r="F596" s="16"/>
      <c r="G596" s="15"/>
      <c r="H596" s="14"/>
      <c r="I596" s="13"/>
      <c r="J596" s="13"/>
      <c r="K596" s="12"/>
      <c r="L596" s="232">
        <f t="shared" si="52"/>
        <v>0</v>
      </c>
      <c r="M596" s="234">
        <f t="shared" si="53"/>
        <v>0</v>
      </c>
      <c r="N596" s="11">
        <f>IF(Q596="x",0,IF(J596&lt;(INDEX(Lookup!$U$2:$U$10,MATCH($D$47,Lookup!$S$2:$S$10,0))),0,$L$12*K596))</f>
        <v>0</v>
      </c>
      <c r="O596" s="234">
        <f t="shared" si="54"/>
        <v>0</v>
      </c>
      <c r="P596" s="10"/>
      <c r="Q596" s="9"/>
      <c r="S596" s="340">
        <f t="shared" si="55"/>
        <v>0</v>
      </c>
      <c r="T596" s="340">
        <f t="shared" si="56"/>
        <v>0</v>
      </c>
    </row>
    <row r="597" spans="2:20" ht="14.4" x14ac:dyDescent="0.3">
      <c r="B597" s="30"/>
      <c r="C597" s="16"/>
      <c r="D597" s="16"/>
      <c r="E597" s="25"/>
      <c r="F597" s="16"/>
      <c r="G597" s="15"/>
      <c r="H597" s="14"/>
      <c r="I597" s="13"/>
      <c r="J597" s="13"/>
      <c r="K597" s="12"/>
      <c r="L597" s="232">
        <f t="shared" si="52"/>
        <v>0</v>
      </c>
      <c r="M597" s="234">
        <f t="shared" si="53"/>
        <v>0</v>
      </c>
      <c r="N597" s="11">
        <f>IF(Q597="x",0,IF(J597&lt;(INDEX(Lookup!$U$2:$U$10,MATCH($D$47,Lookup!$S$2:$S$10,0))),0,$L$12*K597))</f>
        <v>0</v>
      </c>
      <c r="O597" s="234">
        <f t="shared" si="54"/>
        <v>0</v>
      </c>
      <c r="P597" s="10"/>
      <c r="Q597" s="9"/>
      <c r="S597" s="340">
        <f t="shared" si="55"/>
        <v>0</v>
      </c>
      <c r="T597" s="340">
        <f t="shared" si="56"/>
        <v>0</v>
      </c>
    </row>
    <row r="598" spans="2:20" ht="14.4" x14ac:dyDescent="0.3">
      <c r="B598" s="30"/>
      <c r="C598" s="16"/>
      <c r="D598" s="16"/>
      <c r="E598" s="25"/>
      <c r="F598" s="16"/>
      <c r="G598" s="15"/>
      <c r="H598" s="14"/>
      <c r="I598" s="13"/>
      <c r="J598" s="13"/>
      <c r="K598" s="12"/>
      <c r="L598" s="232">
        <f t="shared" si="52"/>
        <v>0</v>
      </c>
      <c r="M598" s="234">
        <f t="shared" si="53"/>
        <v>0</v>
      </c>
      <c r="N598" s="11">
        <f>IF(Q598="x",0,IF(J598&lt;(INDEX(Lookup!$U$2:$U$10,MATCH($D$47,Lookup!$S$2:$S$10,0))),0,$L$12*K598))</f>
        <v>0</v>
      </c>
      <c r="O598" s="234">
        <f t="shared" si="54"/>
        <v>0</v>
      </c>
      <c r="P598" s="10"/>
      <c r="Q598" s="9"/>
      <c r="S598" s="340">
        <f t="shared" si="55"/>
        <v>0</v>
      </c>
      <c r="T598" s="340">
        <f t="shared" si="56"/>
        <v>0</v>
      </c>
    </row>
    <row r="599" spans="2:20" ht="14.4" x14ac:dyDescent="0.3">
      <c r="B599" s="30"/>
      <c r="C599" s="16"/>
      <c r="D599" s="16"/>
      <c r="E599" s="25"/>
      <c r="F599" s="16"/>
      <c r="G599" s="15"/>
      <c r="H599" s="14"/>
      <c r="I599" s="13"/>
      <c r="J599" s="13"/>
      <c r="K599" s="12"/>
      <c r="L599" s="232">
        <f t="shared" si="52"/>
        <v>0</v>
      </c>
      <c r="M599" s="234">
        <f t="shared" si="53"/>
        <v>0</v>
      </c>
      <c r="N599" s="11">
        <f>IF(Q599="x",0,IF(J599&lt;(INDEX(Lookup!$U$2:$U$10,MATCH($D$47,Lookup!$S$2:$S$10,0))),0,$L$12*K599))</f>
        <v>0</v>
      </c>
      <c r="O599" s="234">
        <f t="shared" si="54"/>
        <v>0</v>
      </c>
      <c r="P599" s="10"/>
      <c r="Q599" s="9"/>
      <c r="S599" s="340">
        <f t="shared" si="55"/>
        <v>0</v>
      </c>
      <c r="T599" s="340">
        <f t="shared" si="56"/>
        <v>0</v>
      </c>
    </row>
    <row r="600" spans="2:20" ht="14.4" x14ac:dyDescent="0.3">
      <c r="B600" s="30"/>
      <c r="C600" s="16"/>
      <c r="D600" s="16"/>
      <c r="E600" s="25"/>
      <c r="F600" s="16"/>
      <c r="G600" s="15"/>
      <c r="H600" s="14"/>
      <c r="I600" s="13"/>
      <c r="J600" s="13"/>
      <c r="K600" s="12"/>
      <c r="L600" s="232">
        <f t="shared" si="52"/>
        <v>0</v>
      </c>
      <c r="M600" s="234">
        <f t="shared" si="53"/>
        <v>0</v>
      </c>
      <c r="N600" s="11">
        <f>IF(Q600="x",0,IF(J600&lt;(INDEX(Lookup!$U$2:$U$10,MATCH($D$47,Lookup!$S$2:$S$10,0))),0,$L$12*K600))</f>
        <v>0</v>
      </c>
      <c r="O600" s="234">
        <f t="shared" si="54"/>
        <v>0</v>
      </c>
      <c r="P600" s="10"/>
      <c r="Q600" s="9"/>
      <c r="S600" s="340">
        <f t="shared" si="55"/>
        <v>0</v>
      </c>
      <c r="T600" s="340">
        <f t="shared" si="56"/>
        <v>0</v>
      </c>
    </row>
    <row r="601" spans="2:20" ht="14.4" x14ac:dyDescent="0.3">
      <c r="B601" s="30"/>
      <c r="C601" s="16"/>
      <c r="D601" s="16"/>
      <c r="E601" s="25"/>
      <c r="F601" s="16"/>
      <c r="G601" s="15"/>
      <c r="H601" s="14"/>
      <c r="I601" s="13"/>
      <c r="J601" s="13"/>
      <c r="K601" s="12"/>
      <c r="L601" s="232">
        <f t="shared" si="52"/>
        <v>0</v>
      </c>
      <c r="M601" s="234">
        <f t="shared" si="53"/>
        <v>0</v>
      </c>
      <c r="N601" s="11">
        <f>IF(Q601="x",0,IF(J601&lt;(INDEX(Lookup!$U$2:$U$10,MATCH($D$47,Lookup!$S$2:$S$10,0))),0,$L$12*K601))</f>
        <v>0</v>
      </c>
      <c r="O601" s="234">
        <f t="shared" si="54"/>
        <v>0</v>
      </c>
      <c r="P601" s="10"/>
      <c r="Q601" s="9"/>
      <c r="S601" s="340">
        <f t="shared" si="55"/>
        <v>0</v>
      </c>
      <c r="T601" s="340">
        <f t="shared" si="56"/>
        <v>0</v>
      </c>
    </row>
    <row r="602" spans="2:20" ht="14.4" x14ac:dyDescent="0.3">
      <c r="B602" s="30"/>
      <c r="C602" s="16"/>
      <c r="D602" s="16"/>
      <c r="E602" s="25"/>
      <c r="F602" s="16"/>
      <c r="G602" s="15"/>
      <c r="H602" s="14"/>
      <c r="I602" s="13"/>
      <c r="J602" s="13"/>
      <c r="K602" s="12"/>
      <c r="L602" s="232">
        <f t="shared" si="52"/>
        <v>0</v>
      </c>
      <c r="M602" s="234">
        <f t="shared" si="53"/>
        <v>0</v>
      </c>
      <c r="N602" s="11">
        <f>IF(Q602="x",0,IF(J602&lt;(INDEX(Lookup!$U$2:$U$10,MATCH($D$47,Lookup!$S$2:$S$10,0))),0,$L$12*K602))</f>
        <v>0</v>
      </c>
      <c r="O602" s="234">
        <f t="shared" si="54"/>
        <v>0</v>
      </c>
      <c r="P602" s="10"/>
      <c r="Q602" s="9"/>
      <c r="S602" s="340">
        <f t="shared" si="55"/>
        <v>0</v>
      </c>
      <c r="T602" s="340">
        <f t="shared" si="56"/>
        <v>0</v>
      </c>
    </row>
    <row r="603" spans="2:20" ht="14.4" x14ac:dyDescent="0.3">
      <c r="B603" s="30"/>
      <c r="C603" s="16"/>
      <c r="D603" s="16"/>
      <c r="E603" s="25"/>
      <c r="F603" s="16"/>
      <c r="G603" s="15"/>
      <c r="H603" s="14"/>
      <c r="I603" s="13"/>
      <c r="J603" s="13"/>
      <c r="K603" s="12"/>
      <c r="L603" s="232">
        <f t="shared" si="52"/>
        <v>0</v>
      </c>
      <c r="M603" s="234">
        <f t="shared" si="53"/>
        <v>0</v>
      </c>
      <c r="N603" s="11">
        <f>IF(Q603="x",0,IF(J603&lt;(INDEX(Lookup!$U$2:$U$10,MATCH($D$47,Lookup!$S$2:$S$10,0))),0,$L$12*K603))</f>
        <v>0</v>
      </c>
      <c r="O603" s="234">
        <f t="shared" si="54"/>
        <v>0</v>
      </c>
      <c r="P603" s="10"/>
      <c r="Q603" s="9"/>
      <c r="S603" s="340">
        <f t="shared" si="55"/>
        <v>0</v>
      </c>
      <c r="T603" s="340">
        <f t="shared" si="56"/>
        <v>0</v>
      </c>
    </row>
    <row r="604" spans="2:20" ht="14.4" x14ac:dyDescent="0.3">
      <c r="B604" s="30"/>
      <c r="C604" s="16"/>
      <c r="D604" s="16"/>
      <c r="E604" s="25"/>
      <c r="F604" s="16"/>
      <c r="G604" s="15"/>
      <c r="H604" s="14"/>
      <c r="I604" s="13"/>
      <c r="J604" s="13"/>
      <c r="K604" s="12"/>
      <c r="L604" s="232">
        <f t="shared" si="52"/>
        <v>0</v>
      </c>
      <c r="M604" s="234">
        <f t="shared" si="53"/>
        <v>0</v>
      </c>
      <c r="N604" s="11">
        <f>IF(Q604="x",0,IF(J604&lt;(INDEX(Lookup!$U$2:$U$10,MATCH($D$47,Lookup!$S$2:$S$10,0))),0,$L$12*K604))</f>
        <v>0</v>
      </c>
      <c r="O604" s="234">
        <f t="shared" si="54"/>
        <v>0</v>
      </c>
      <c r="P604" s="10"/>
      <c r="Q604" s="9"/>
      <c r="S604" s="340">
        <f t="shared" si="55"/>
        <v>0</v>
      </c>
      <c r="T604" s="340">
        <f t="shared" si="56"/>
        <v>0</v>
      </c>
    </row>
    <row r="605" spans="2:20" ht="14.4" x14ac:dyDescent="0.3">
      <c r="B605" s="30"/>
      <c r="C605" s="16"/>
      <c r="D605" s="16"/>
      <c r="E605" s="25"/>
      <c r="F605" s="16"/>
      <c r="G605" s="15"/>
      <c r="H605" s="14"/>
      <c r="I605" s="13"/>
      <c r="J605" s="13"/>
      <c r="K605" s="12"/>
      <c r="L605" s="232">
        <f t="shared" si="52"/>
        <v>0</v>
      </c>
      <c r="M605" s="234">
        <f t="shared" si="53"/>
        <v>0</v>
      </c>
      <c r="N605" s="11">
        <f>IF(Q605="x",0,IF(J605&lt;(INDEX(Lookup!$U$2:$U$10,MATCH($D$47,Lookup!$S$2:$S$10,0))),0,$L$12*K605))</f>
        <v>0</v>
      </c>
      <c r="O605" s="234">
        <f t="shared" si="54"/>
        <v>0</v>
      </c>
      <c r="P605" s="10"/>
      <c r="Q605" s="9"/>
      <c r="S605" s="340">
        <f t="shared" si="55"/>
        <v>0</v>
      </c>
      <c r="T605" s="340">
        <f t="shared" si="56"/>
        <v>0</v>
      </c>
    </row>
    <row r="606" spans="2:20" ht="14.4" x14ac:dyDescent="0.3">
      <c r="B606" s="30"/>
      <c r="C606" s="16"/>
      <c r="D606" s="16"/>
      <c r="E606" s="25"/>
      <c r="F606" s="16"/>
      <c r="G606" s="15"/>
      <c r="H606" s="14"/>
      <c r="I606" s="13"/>
      <c r="J606" s="13"/>
      <c r="K606" s="12"/>
      <c r="L606" s="232">
        <f t="shared" si="52"/>
        <v>0</v>
      </c>
      <c r="M606" s="234">
        <f t="shared" si="53"/>
        <v>0</v>
      </c>
      <c r="N606" s="11">
        <f>IF(Q606="x",0,IF(J606&lt;(INDEX(Lookup!$U$2:$U$10,MATCH($D$47,Lookup!$S$2:$S$10,0))),0,$L$12*K606))</f>
        <v>0</v>
      </c>
      <c r="O606" s="234">
        <f t="shared" si="54"/>
        <v>0</v>
      </c>
      <c r="P606" s="10"/>
      <c r="Q606" s="9"/>
      <c r="S606" s="340">
        <f t="shared" si="55"/>
        <v>0</v>
      </c>
      <c r="T606" s="340">
        <f t="shared" si="56"/>
        <v>0</v>
      </c>
    </row>
    <row r="607" spans="2:20" ht="14.4" x14ac:dyDescent="0.3">
      <c r="B607" s="30"/>
      <c r="C607" s="16"/>
      <c r="D607" s="16"/>
      <c r="E607" s="25"/>
      <c r="F607" s="16"/>
      <c r="G607" s="15"/>
      <c r="H607" s="14"/>
      <c r="I607" s="13"/>
      <c r="J607" s="13"/>
      <c r="K607" s="12"/>
      <c r="L607" s="232">
        <f t="shared" si="52"/>
        <v>0</v>
      </c>
      <c r="M607" s="234">
        <f t="shared" si="53"/>
        <v>0</v>
      </c>
      <c r="N607" s="11">
        <f>IF(Q607="x",0,IF(J607&lt;(INDEX(Lookup!$U$2:$U$10,MATCH($D$47,Lookup!$S$2:$S$10,0))),0,$L$12*K607))</f>
        <v>0</v>
      </c>
      <c r="O607" s="234">
        <f t="shared" si="54"/>
        <v>0</v>
      </c>
      <c r="P607" s="10"/>
      <c r="Q607" s="9"/>
      <c r="S607" s="340">
        <f t="shared" si="55"/>
        <v>0</v>
      </c>
      <c r="T607" s="340">
        <f t="shared" si="56"/>
        <v>0</v>
      </c>
    </row>
    <row r="608" spans="2:20" ht="14.4" x14ac:dyDescent="0.3">
      <c r="B608" s="30"/>
      <c r="C608" s="16"/>
      <c r="D608" s="16"/>
      <c r="E608" s="25"/>
      <c r="F608" s="16"/>
      <c r="G608" s="15"/>
      <c r="H608" s="14"/>
      <c r="I608" s="13"/>
      <c r="J608" s="13"/>
      <c r="K608" s="12"/>
      <c r="L608" s="232">
        <f t="shared" si="52"/>
        <v>0</v>
      </c>
      <c r="M608" s="234">
        <f t="shared" si="53"/>
        <v>0</v>
      </c>
      <c r="N608" s="11">
        <f>IF(Q608="x",0,IF(J608&lt;(INDEX(Lookup!$U$2:$U$10,MATCH($D$47,Lookup!$S$2:$S$10,0))),0,$L$12*K608))</f>
        <v>0</v>
      </c>
      <c r="O608" s="234">
        <f t="shared" si="54"/>
        <v>0</v>
      </c>
      <c r="P608" s="10"/>
      <c r="Q608" s="9"/>
      <c r="S608" s="340">
        <f t="shared" si="55"/>
        <v>0</v>
      </c>
      <c r="T608" s="340">
        <f t="shared" si="56"/>
        <v>0</v>
      </c>
    </row>
    <row r="609" spans="2:20" ht="14.4" x14ac:dyDescent="0.3">
      <c r="B609" s="30"/>
      <c r="C609" s="16"/>
      <c r="D609" s="16"/>
      <c r="E609" s="25"/>
      <c r="F609" s="16"/>
      <c r="G609" s="15"/>
      <c r="H609" s="14"/>
      <c r="I609" s="13"/>
      <c r="J609" s="13"/>
      <c r="K609" s="12"/>
      <c r="L609" s="232">
        <f t="shared" si="52"/>
        <v>0</v>
      </c>
      <c r="M609" s="234">
        <f t="shared" si="53"/>
        <v>0</v>
      </c>
      <c r="N609" s="11">
        <f>IF(Q609="x",0,IF(J609&lt;(INDEX(Lookup!$U$2:$U$10,MATCH($D$47,Lookup!$S$2:$S$10,0))),0,$L$12*K609))</f>
        <v>0</v>
      </c>
      <c r="O609" s="234">
        <f t="shared" si="54"/>
        <v>0</v>
      </c>
      <c r="P609" s="10"/>
      <c r="Q609" s="9"/>
      <c r="S609" s="340">
        <f t="shared" si="55"/>
        <v>0</v>
      </c>
      <c r="T609" s="340">
        <f t="shared" si="56"/>
        <v>0</v>
      </c>
    </row>
    <row r="610" spans="2:20" ht="14.4" x14ac:dyDescent="0.3">
      <c r="B610" s="30"/>
      <c r="C610" s="16"/>
      <c r="D610" s="16"/>
      <c r="E610" s="25"/>
      <c r="F610" s="16"/>
      <c r="G610" s="15"/>
      <c r="H610" s="14"/>
      <c r="I610" s="13"/>
      <c r="J610" s="13"/>
      <c r="K610" s="12"/>
      <c r="L610" s="232">
        <f t="shared" si="52"/>
        <v>0</v>
      </c>
      <c r="M610" s="234">
        <f t="shared" si="53"/>
        <v>0</v>
      </c>
      <c r="N610" s="11">
        <f>IF(Q610="x",0,IF(J610&lt;(INDEX(Lookup!$U$2:$U$10,MATCH($D$47,Lookup!$S$2:$S$10,0))),0,$L$12*K610))</f>
        <v>0</v>
      </c>
      <c r="O610" s="234">
        <f t="shared" si="54"/>
        <v>0</v>
      </c>
      <c r="P610" s="10"/>
      <c r="Q610" s="9"/>
      <c r="S610" s="340">
        <f t="shared" si="55"/>
        <v>0</v>
      </c>
      <c r="T610" s="340">
        <f t="shared" si="56"/>
        <v>0</v>
      </c>
    </row>
    <row r="611" spans="2:20" ht="14.4" x14ac:dyDescent="0.3">
      <c r="B611" s="30"/>
      <c r="C611" s="16"/>
      <c r="D611" s="16"/>
      <c r="E611" s="25"/>
      <c r="F611" s="16"/>
      <c r="G611" s="15"/>
      <c r="H611" s="14"/>
      <c r="I611" s="13"/>
      <c r="J611" s="13"/>
      <c r="K611" s="12"/>
      <c r="L611" s="232">
        <f t="shared" si="52"/>
        <v>0</v>
      </c>
      <c r="M611" s="234">
        <f t="shared" si="53"/>
        <v>0</v>
      </c>
      <c r="N611" s="11">
        <f>IF(Q611="x",0,IF(J611&lt;(INDEX(Lookup!$U$2:$U$10,MATCH($D$47,Lookup!$S$2:$S$10,0))),0,$L$12*K611))</f>
        <v>0</v>
      </c>
      <c r="O611" s="234">
        <f t="shared" si="54"/>
        <v>0</v>
      </c>
      <c r="P611" s="10"/>
      <c r="Q611" s="9"/>
      <c r="S611" s="340">
        <f t="shared" si="55"/>
        <v>0</v>
      </c>
      <c r="T611" s="340">
        <f t="shared" si="56"/>
        <v>0</v>
      </c>
    </row>
    <row r="612" spans="2:20" ht="14.4" x14ac:dyDescent="0.3">
      <c r="B612" s="30"/>
      <c r="C612" s="16"/>
      <c r="D612" s="16"/>
      <c r="E612" s="25"/>
      <c r="F612" s="16"/>
      <c r="G612" s="15"/>
      <c r="H612" s="14"/>
      <c r="I612" s="13"/>
      <c r="J612" s="13"/>
      <c r="K612" s="12"/>
      <c r="L612" s="232">
        <f t="shared" si="52"/>
        <v>0</v>
      </c>
      <c r="M612" s="234">
        <f t="shared" si="53"/>
        <v>0</v>
      </c>
      <c r="N612" s="11">
        <f>IF(Q612="x",0,IF(J612&lt;(INDEX(Lookup!$U$2:$U$10,MATCH($D$47,Lookup!$S$2:$S$10,0))),0,$L$12*K612))</f>
        <v>0</v>
      </c>
      <c r="O612" s="234">
        <f t="shared" si="54"/>
        <v>0</v>
      </c>
      <c r="P612" s="10"/>
      <c r="Q612" s="9"/>
      <c r="S612" s="340">
        <f t="shared" si="55"/>
        <v>0</v>
      </c>
      <c r="T612" s="340">
        <f t="shared" si="56"/>
        <v>0</v>
      </c>
    </row>
    <row r="613" spans="2:20" ht="14.4" x14ac:dyDescent="0.3">
      <c r="B613" s="30"/>
      <c r="C613" s="16"/>
      <c r="D613" s="16"/>
      <c r="E613" s="25"/>
      <c r="F613" s="16"/>
      <c r="G613" s="15"/>
      <c r="H613" s="14"/>
      <c r="I613" s="13"/>
      <c r="J613" s="13"/>
      <c r="K613" s="12"/>
      <c r="L613" s="232">
        <f t="shared" si="52"/>
        <v>0</v>
      </c>
      <c r="M613" s="234">
        <f t="shared" si="53"/>
        <v>0</v>
      </c>
      <c r="N613" s="11">
        <f>IF(Q613="x",0,IF(J613&lt;(INDEX(Lookup!$U$2:$U$10,MATCH($D$47,Lookup!$S$2:$S$10,0))),0,$L$12*K613))</f>
        <v>0</v>
      </c>
      <c r="O613" s="234">
        <f t="shared" si="54"/>
        <v>0</v>
      </c>
      <c r="P613" s="10"/>
      <c r="Q613" s="9"/>
      <c r="S613" s="340">
        <f t="shared" si="55"/>
        <v>0</v>
      </c>
      <c r="T613" s="340">
        <f t="shared" si="56"/>
        <v>0</v>
      </c>
    </row>
    <row r="614" spans="2:20" ht="14.4" x14ac:dyDescent="0.3">
      <c r="B614" s="30"/>
      <c r="C614" s="16"/>
      <c r="D614" s="16"/>
      <c r="E614" s="25"/>
      <c r="F614" s="16"/>
      <c r="G614" s="15"/>
      <c r="H614" s="14"/>
      <c r="I614" s="13"/>
      <c r="J614" s="13"/>
      <c r="K614" s="12"/>
      <c r="L614" s="232">
        <f t="shared" si="52"/>
        <v>0</v>
      </c>
      <c r="M614" s="234">
        <f t="shared" si="53"/>
        <v>0</v>
      </c>
      <c r="N614" s="11">
        <f>IF(Q614="x",0,IF(J614&lt;(INDEX(Lookup!$U$2:$U$10,MATCH($D$47,Lookup!$S$2:$S$10,0))),0,$L$12*K614))</f>
        <v>0</v>
      </c>
      <c r="O614" s="234">
        <f t="shared" si="54"/>
        <v>0</v>
      </c>
      <c r="P614" s="10"/>
      <c r="Q614" s="9"/>
      <c r="S614" s="340">
        <f t="shared" si="55"/>
        <v>0</v>
      </c>
      <c r="T614" s="340">
        <f t="shared" si="56"/>
        <v>0</v>
      </c>
    </row>
    <row r="615" spans="2:20" ht="14.4" x14ac:dyDescent="0.3">
      <c r="B615" s="30"/>
      <c r="C615" s="16"/>
      <c r="D615" s="16"/>
      <c r="E615" s="25"/>
      <c r="F615" s="16"/>
      <c r="G615" s="15"/>
      <c r="H615" s="14"/>
      <c r="I615" s="13"/>
      <c r="J615" s="13"/>
      <c r="K615" s="12"/>
      <c r="L615" s="232">
        <f t="shared" si="52"/>
        <v>0</v>
      </c>
      <c r="M615" s="234">
        <f t="shared" si="53"/>
        <v>0</v>
      </c>
      <c r="N615" s="11">
        <f>IF(Q615="x",0,IF(J615&lt;(INDEX(Lookup!$U$2:$U$10,MATCH($D$47,Lookup!$S$2:$S$10,0))),0,$L$12*K615))</f>
        <v>0</v>
      </c>
      <c r="O615" s="234">
        <f t="shared" si="54"/>
        <v>0</v>
      </c>
      <c r="P615" s="10"/>
      <c r="Q615" s="9"/>
      <c r="S615" s="340">
        <f t="shared" si="55"/>
        <v>0</v>
      </c>
      <c r="T615" s="340">
        <f t="shared" si="56"/>
        <v>0</v>
      </c>
    </row>
    <row r="616" spans="2:20" ht="14.4" x14ac:dyDescent="0.3">
      <c r="B616" s="30"/>
      <c r="C616" s="16"/>
      <c r="D616" s="16"/>
      <c r="E616" s="25"/>
      <c r="F616" s="16"/>
      <c r="G616" s="15"/>
      <c r="H616" s="14"/>
      <c r="I616" s="13"/>
      <c r="J616" s="13"/>
      <c r="K616" s="12"/>
      <c r="L616" s="232">
        <f t="shared" si="52"/>
        <v>0</v>
      </c>
      <c r="M616" s="234">
        <f t="shared" si="53"/>
        <v>0</v>
      </c>
      <c r="N616" s="11">
        <f>IF(Q616="x",0,IF(J616&lt;(INDEX(Lookup!$U$2:$U$10,MATCH($D$47,Lookup!$S$2:$S$10,0))),0,$L$12*K616))</f>
        <v>0</v>
      </c>
      <c r="O616" s="234">
        <f t="shared" si="54"/>
        <v>0</v>
      </c>
      <c r="P616" s="10"/>
      <c r="Q616" s="9"/>
      <c r="S616" s="340">
        <f t="shared" si="55"/>
        <v>0</v>
      </c>
      <c r="T616" s="340">
        <f t="shared" si="56"/>
        <v>0</v>
      </c>
    </row>
    <row r="617" spans="2:20" ht="14.4" x14ac:dyDescent="0.3">
      <c r="B617" s="30"/>
      <c r="C617" s="16"/>
      <c r="D617" s="16"/>
      <c r="E617" s="25"/>
      <c r="F617" s="16"/>
      <c r="G617" s="15"/>
      <c r="H617" s="14"/>
      <c r="I617" s="13"/>
      <c r="J617" s="13"/>
      <c r="K617" s="12"/>
      <c r="L617" s="232">
        <f t="shared" si="52"/>
        <v>0</v>
      </c>
      <c r="M617" s="234">
        <f t="shared" si="53"/>
        <v>0</v>
      </c>
      <c r="N617" s="11">
        <f>IF(Q617="x",0,IF(J617&lt;(INDEX(Lookup!$U$2:$U$10,MATCH($D$47,Lookup!$S$2:$S$10,0))),0,$L$12*K617))</f>
        <v>0</v>
      </c>
      <c r="O617" s="234">
        <f t="shared" si="54"/>
        <v>0</v>
      </c>
      <c r="P617" s="10"/>
      <c r="Q617" s="9"/>
      <c r="S617" s="340">
        <f t="shared" si="55"/>
        <v>0</v>
      </c>
      <c r="T617" s="340">
        <f t="shared" si="56"/>
        <v>0</v>
      </c>
    </row>
    <row r="618" spans="2:20" ht="14.4" x14ac:dyDescent="0.3">
      <c r="B618" s="30"/>
      <c r="C618" s="16"/>
      <c r="D618" s="16"/>
      <c r="E618" s="25"/>
      <c r="F618" s="16"/>
      <c r="G618" s="15"/>
      <c r="H618" s="14"/>
      <c r="I618" s="13"/>
      <c r="J618" s="13"/>
      <c r="K618" s="12"/>
      <c r="L618" s="232">
        <f t="shared" si="52"/>
        <v>0</v>
      </c>
      <c r="M618" s="234">
        <f t="shared" si="53"/>
        <v>0</v>
      </c>
      <c r="N618" s="11">
        <f>IF(Q618="x",0,IF(J618&lt;(INDEX(Lookup!$U$2:$U$10,MATCH($D$47,Lookup!$S$2:$S$10,0))),0,$L$12*K618))</f>
        <v>0</v>
      </c>
      <c r="O618" s="234">
        <f t="shared" si="54"/>
        <v>0</v>
      </c>
      <c r="P618" s="10"/>
      <c r="Q618" s="9"/>
      <c r="S618" s="340">
        <f t="shared" si="55"/>
        <v>0</v>
      </c>
      <c r="T618" s="340">
        <f t="shared" si="56"/>
        <v>0</v>
      </c>
    </row>
    <row r="619" spans="2:20" ht="14.4" x14ac:dyDescent="0.3">
      <c r="B619" s="30"/>
      <c r="C619" s="16"/>
      <c r="D619" s="16"/>
      <c r="E619" s="25"/>
      <c r="F619" s="16"/>
      <c r="G619" s="15"/>
      <c r="H619" s="14"/>
      <c r="I619" s="13"/>
      <c r="J619" s="13"/>
      <c r="K619" s="12"/>
      <c r="L619" s="232">
        <f t="shared" si="52"/>
        <v>0</v>
      </c>
      <c r="M619" s="234">
        <f t="shared" si="53"/>
        <v>0</v>
      </c>
      <c r="N619" s="11">
        <f>IF(Q619="x",0,IF(J619&lt;(INDEX(Lookup!$U$2:$U$10,MATCH($D$47,Lookup!$S$2:$S$10,0))),0,$L$12*K619))</f>
        <v>0</v>
      </c>
      <c r="O619" s="234">
        <f t="shared" si="54"/>
        <v>0</v>
      </c>
      <c r="P619" s="10"/>
      <c r="Q619" s="9"/>
      <c r="S619" s="340">
        <f t="shared" si="55"/>
        <v>0</v>
      </c>
      <c r="T619" s="340">
        <f t="shared" si="56"/>
        <v>0</v>
      </c>
    </row>
    <row r="620" spans="2:20" ht="14.4" x14ac:dyDescent="0.3">
      <c r="B620" s="30"/>
      <c r="C620" s="16"/>
      <c r="D620" s="16"/>
      <c r="E620" s="25"/>
      <c r="F620" s="16"/>
      <c r="G620" s="15"/>
      <c r="H620" s="14"/>
      <c r="I620" s="13"/>
      <c r="J620" s="13"/>
      <c r="K620" s="12"/>
      <c r="L620" s="232">
        <f t="shared" si="52"/>
        <v>0</v>
      </c>
      <c r="M620" s="234">
        <f t="shared" si="53"/>
        <v>0</v>
      </c>
      <c r="N620" s="11">
        <f>IF(Q620="x",0,IF(J620&lt;(INDEX(Lookup!$U$2:$U$10,MATCH($D$47,Lookup!$S$2:$S$10,0))),0,$L$12*K620))</f>
        <v>0</v>
      </c>
      <c r="O620" s="234">
        <f t="shared" si="54"/>
        <v>0</v>
      </c>
      <c r="P620" s="10"/>
      <c r="Q620" s="9"/>
      <c r="S620" s="340">
        <f t="shared" si="55"/>
        <v>0</v>
      </c>
      <c r="T620" s="340">
        <f t="shared" si="56"/>
        <v>0</v>
      </c>
    </row>
    <row r="621" spans="2:20" ht="14.4" x14ac:dyDescent="0.3">
      <c r="B621" s="30"/>
      <c r="C621" s="16"/>
      <c r="D621" s="16"/>
      <c r="E621" s="25"/>
      <c r="F621" s="16"/>
      <c r="G621" s="15"/>
      <c r="H621" s="14"/>
      <c r="I621" s="13"/>
      <c r="J621" s="13"/>
      <c r="K621" s="12"/>
      <c r="L621" s="232">
        <f t="shared" si="52"/>
        <v>0</v>
      </c>
      <c r="M621" s="234">
        <f t="shared" si="53"/>
        <v>0</v>
      </c>
      <c r="N621" s="11">
        <f>IF(Q621="x",0,IF(J621&lt;(INDEX(Lookup!$U$2:$U$10,MATCH($D$47,Lookup!$S$2:$S$10,0))),0,$L$12*K621))</f>
        <v>0</v>
      </c>
      <c r="O621" s="234">
        <f t="shared" si="54"/>
        <v>0</v>
      </c>
      <c r="P621" s="10"/>
      <c r="Q621" s="9"/>
      <c r="S621" s="340">
        <f t="shared" si="55"/>
        <v>0</v>
      </c>
      <c r="T621" s="340">
        <f t="shared" si="56"/>
        <v>0</v>
      </c>
    </row>
    <row r="622" spans="2:20" ht="14.4" x14ac:dyDescent="0.3">
      <c r="B622" s="30"/>
      <c r="C622" s="16"/>
      <c r="D622" s="16"/>
      <c r="E622" s="25"/>
      <c r="F622" s="16"/>
      <c r="G622" s="15"/>
      <c r="H622" s="14"/>
      <c r="I622" s="13"/>
      <c r="J622" s="13"/>
      <c r="K622" s="12"/>
      <c r="L622" s="232">
        <f t="shared" si="52"/>
        <v>0</v>
      </c>
      <c r="M622" s="234">
        <f t="shared" si="53"/>
        <v>0</v>
      </c>
      <c r="N622" s="11">
        <f>IF(Q622="x",0,IF(J622&lt;(INDEX(Lookup!$U$2:$U$10,MATCH($D$47,Lookup!$S$2:$S$10,0))),0,$L$12*K622))</f>
        <v>0</v>
      </c>
      <c r="O622" s="234">
        <f t="shared" si="54"/>
        <v>0</v>
      </c>
      <c r="P622" s="10"/>
      <c r="Q622" s="9"/>
      <c r="S622" s="340">
        <f t="shared" si="55"/>
        <v>0</v>
      </c>
      <c r="T622" s="340">
        <f t="shared" si="56"/>
        <v>0</v>
      </c>
    </row>
    <row r="623" spans="2:20" ht="14.4" x14ac:dyDescent="0.3">
      <c r="B623" s="30"/>
      <c r="C623" s="16"/>
      <c r="D623" s="16"/>
      <c r="E623" s="25"/>
      <c r="F623" s="16"/>
      <c r="G623" s="15"/>
      <c r="H623" s="14"/>
      <c r="I623" s="13"/>
      <c r="J623" s="13"/>
      <c r="K623" s="12"/>
      <c r="L623" s="232">
        <f t="shared" si="52"/>
        <v>0</v>
      </c>
      <c r="M623" s="234">
        <f t="shared" si="53"/>
        <v>0</v>
      </c>
      <c r="N623" s="11">
        <f>IF(Q623="x",0,IF(J623&lt;(INDEX(Lookup!$U$2:$U$10,MATCH($D$47,Lookup!$S$2:$S$10,0))),0,$L$12*K623))</f>
        <v>0</v>
      </c>
      <c r="O623" s="234">
        <f t="shared" si="54"/>
        <v>0</v>
      </c>
      <c r="P623" s="10"/>
      <c r="Q623" s="9"/>
      <c r="S623" s="340">
        <f t="shared" si="55"/>
        <v>0</v>
      </c>
      <c r="T623" s="340">
        <f t="shared" si="56"/>
        <v>0</v>
      </c>
    </row>
    <row r="624" spans="2:20" ht="14.4" x14ac:dyDescent="0.3">
      <c r="B624" s="30"/>
      <c r="C624" s="16"/>
      <c r="D624" s="16"/>
      <c r="E624" s="25"/>
      <c r="F624" s="16"/>
      <c r="G624" s="15"/>
      <c r="H624" s="14"/>
      <c r="I624" s="13"/>
      <c r="J624" s="13"/>
      <c r="K624" s="12"/>
      <c r="L624" s="232">
        <f t="shared" si="52"/>
        <v>0</v>
      </c>
      <c r="M624" s="234">
        <f t="shared" si="53"/>
        <v>0</v>
      </c>
      <c r="N624" s="11">
        <f>IF(Q624="x",0,IF(J624&lt;(INDEX(Lookup!$U$2:$U$10,MATCH($D$47,Lookup!$S$2:$S$10,0))),0,$L$12*K624))</f>
        <v>0</v>
      </c>
      <c r="O624" s="234">
        <f t="shared" si="54"/>
        <v>0</v>
      </c>
      <c r="P624" s="10"/>
      <c r="Q624" s="9"/>
      <c r="S624" s="340">
        <f t="shared" si="55"/>
        <v>0</v>
      </c>
      <c r="T624" s="340">
        <f t="shared" si="56"/>
        <v>0</v>
      </c>
    </row>
    <row r="625" spans="2:20" ht="14.4" x14ac:dyDescent="0.3">
      <c r="B625" s="30"/>
      <c r="C625" s="16"/>
      <c r="D625" s="16"/>
      <c r="E625" s="25"/>
      <c r="F625" s="16"/>
      <c r="G625" s="15"/>
      <c r="H625" s="14"/>
      <c r="I625" s="13"/>
      <c r="J625" s="13"/>
      <c r="K625" s="12"/>
      <c r="L625" s="232">
        <f t="shared" si="52"/>
        <v>0</v>
      </c>
      <c r="M625" s="234">
        <f t="shared" si="53"/>
        <v>0</v>
      </c>
      <c r="N625" s="11">
        <f>IF(Q625="x",0,IF(J625&lt;(INDEX(Lookup!$U$2:$U$10,MATCH($D$47,Lookup!$S$2:$S$10,0))),0,$L$12*K625))</f>
        <v>0</v>
      </c>
      <c r="O625" s="234">
        <f t="shared" si="54"/>
        <v>0</v>
      </c>
      <c r="P625" s="10"/>
      <c r="Q625" s="9"/>
      <c r="S625" s="340">
        <f t="shared" si="55"/>
        <v>0</v>
      </c>
      <c r="T625" s="340">
        <f t="shared" si="56"/>
        <v>0</v>
      </c>
    </row>
    <row r="626" spans="2:20" ht="14.4" x14ac:dyDescent="0.3">
      <c r="B626" s="30"/>
      <c r="C626" s="16"/>
      <c r="D626" s="16"/>
      <c r="E626" s="25"/>
      <c r="F626" s="16"/>
      <c r="G626" s="15"/>
      <c r="H626" s="14"/>
      <c r="I626" s="13"/>
      <c r="J626" s="13"/>
      <c r="K626" s="12"/>
      <c r="L626" s="232">
        <f t="shared" ref="L626:L689" si="57">IF(ROUNDDOWN(DATEDIF(I626,J626,"d")/7,0)&gt;$L$12,$L$12*K626,K626*ROUNDDOWN(DATEDIF(I626,J626,"d")/7,0))</f>
        <v>0</v>
      </c>
      <c r="M626" s="234">
        <f t="shared" ref="M626:M689" si="58">L626*$L$6</f>
        <v>0</v>
      </c>
      <c r="N626" s="11">
        <f>IF(Q626="x",0,IF(J626&lt;(INDEX(Lookup!$U$2:$U$10,MATCH($D$47,Lookup!$S$2:$S$10,0))),0,$L$12*K626))</f>
        <v>0</v>
      </c>
      <c r="O626" s="234">
        <f t="shared" ref="O626:O689" si="59">N626*$L$6</f>
        <v>0</v>
      </c>
      <c r="P626" s="10"/>
      <c r="Q626" s="9"/>
      <c r="S626" s="340">
        <f t="shared" si="55"/>
        <v>0</v>
      </c>
      <c r="T626" s="340">
        <f t="shared" si="56"/>
        <v>0</v>
      </c>
    </row>
    <row r="627" spans="2:20" ht="14.4" x14ac:dyDescent="0.3">
      <c r="B627" s="30"/>
      <c r="C627" s="16"/>
      <c r="D627" s="16"/>
      <c r="E627" s="25"/>
      <c r="F627" s="16"/>
      <c r="G627" s="15"/>
      <c r="H627" s="14"/>
      <c r="I627" s="13"/>
      <c r="J627" s="13"/>
      <c r="K627" s="12"/>
      <c r="L627" s="232">
        <f t="shared" si="57"/>
        <v>0</v>
      </c>
      <c r="M627" s="234">
        <f t="shared" si="58"/>
        <v>0</v>
      </c>
      <c r="N627" s="11">
        <f>IF(Q627="x",0,IF(J627&lt;(INDEX(Lookup!$U$2:$U$10,MATCH($D$47,Lookup!$S$2:$S$10,0))),0,$L$12*K627))</f>
        <v>0</v>
      </c>
      <c r="O627" s="234">
        <f t="shared" si="59"/>
        <v>0</v>
      </c>
      <c r="P627" s="10"/>
      <c r="Q627" s="9"/>
      <c r="S627" s="340">
        <f t="shared" ref="S627:S690" si="60">M627*$I$35</f>
        <v>0</v>
      </c>
      <c r="T627" s="340">
        <f t="shared" ref="T627:T690" si="61">O627*$I$44</f>
        <v>0</v>
      </c>
    </row>
    <row r="628" spans="2:20" ht="14.4" x14ac:dyDescent="0.3">
      <c r="B628" s="30"/>
      <c r="C628" s="16"/>
      <c r="D628" s="16"/>
      <c r="E628" s="25"/>
      <c r="F628" s="16"/>
      <c r="G628" s="15"/>
      <c r="H628" s="14"/>
      <c r="I628" s="13"/>
      <c r="J628" s="13"/>
      <c r="K628" s="12"/>
      <c r="L628" s="232">
        <f t="shared" si="57"/>
        <v>0</v>
      </c>
      <c r="M628" s="234">
        <f t="shared" si="58"/>
        <v>0</v>
      </c>
      <c r="N628" s="11">
        <f>IF(Q628="x",0,IF(J628&lt;(INDEX(Lookup!$U$2:$U$10,MATCH($D$47,Lookup!$S$2:$S$10,0))),0,$L$12*K628))</f>
        <v>0</v>
      </c>
      <c r="O628" s="234">
        <f t="shared" si="59"/>
        <v>0</v>
      </c>
      <c r="P628" s="10"/>
      <c r="Q628" s="9"/>
      <c r="S628" s="340">
        <f t="shared" si="60"/>
        <v>0</v>
      </c>
      <c r="T628" s="340">
        <f t="shared" si="61"/>
        <v>0</v>
      </c>
    </row>
    <row r="629" spans="2:20" ht="14.4" x14ac:dyDescent="0.3">
      <c r="B629" s="30"/>
      <c r="C629" s="16"/>
      <c r="D629" s="16"/>
      <c r="E629" s="25"/>
      <c r="F629" s="16"/>
      <c r="G629" s="15"/>
      <c r="H629" s="14"/>
      <c r="I629" s="13"/>
      <c r="J629" s="13"/>
      <c r="K629" s="12"/>
      <c r="L629" s="232">
        <f t="shared" si="57"/>
        <v>0</v>
      </c>
      <c r="M629" s="234">
        <f t="shared" si="58"/>
        <v>0</v>
      </c>
      <c r="N629" s="11">
        <f>IF(Q629="x",0,IF(J629&lt;(INDEX(Lookup!$U$2:$U$10,MATCH($D$47,Lookup!$S$2:$S$10,0))),0,$L$12*K629))</f>
        <v>0</v>
      </c>
      <c r="O629" s="234">
        <f t="shared" si="59"/>
        <v>0</v>
      </c>
      <c r="P629" s="10"/>
      <c r="Q629" s="9"/>
      <c r="S629" s="340">
        <f t="shared" si="60"/>
        <v>0</v>
      </c>
      <c r="T629" s="340">
        <f t="shared" si="61"/>
        <v>0</v>
      </c>
    </row>
    <row r="630" spans="2:20" ht="14.4" x14ac:dyDescent="0.3">
      <c r="B630" s="30"/>
      <c r="C630" s="16"/>
      <c r="D630" s="16"/>
      <c r="E630" s="25"/>
      <c r="F630" s="16"/>
      <c r="G630" s="15"/>
      <c r="H630" s="14"/>
      <c r="I630" s="13"/>
      <c r="J630" s="13"/>
      <c r="K630" s="12"/>
      <c r="L630" s="232">
        <f t="shared" si="57"/>
        <v>0</v>
      </c>
      <c r="M630" s="234">
        <f t="shared" si="58"/>
        <v>0</v>
      </c>
      <c r="N630" s="11">
        <f>IF(Q630="x",0,IF(J630&lt;(INDEX(Lookup!$U$2:$U$10,MATCH($D$47,Lookup!$S$2:$S$10,0))),0,$L$12*K630))</f>
        <v>0</v>
      </c>
      <c r="O630" s="234">
        <f t="shared" si="59"/>
        <v>0</v>
      </c>
      <c r="P630" s="10"/>
      <c r="Q630" s="9"/>
      <c r="S630" s="340">
        <f t="shared" si="60"/>
        <v>0</v>
      </c>
      <c r="T630" s="340">
        <f t="shared" si="61"/>
        <v>0</v>
      </c>
    </row>
    <row r="631" spans="2:20" ht="14.4" x14ac:dyDescent="0.3">
      <c r="B631" s="30"/>
      <c r="C631" s="16"/>
      <c r="D631" s="16"/>
      <c r="E631" s="25"/>
      <c r="F631" s="16"/>
      <c r="G631" s="15"/>
      <c r="H631" s="14"/>
      <c r="I631" s="13"/>
      <c r="J631" s="13"/>
      <c r="K631" s="12"/>
      <c r="L631" s="232">
        <f t="shared" si="57"/>
        <v>0</v>
      </c>
      <c r="M631" s="234">
        <f t="shared" si="58"/>
        <v>0</v>
      </c>
      <c r="N631" s="11">
        <f>IF(Q631="x",0,IF(J631&lt;(INDEX(Lookup!$U$2:$U$10,MATCH($D$47,Lookup!$S$2:$S$10,0))),0,$L$12*K631))</f>
        <v>0</v>
      </c>
      <c r="O631" s="234">
        <f t="shared" si="59"/>
        <v>0</v>
      </c>
      <c r="P631" s="10"/>
      <c r="Q631" s="9"/>
      <c r="S631" s="340">
        <f t="shared" si="60"/>
        <v>0</v>
      </c>
      <c r="T631" s="340">
        <f t="shared" si="61"/>
        <v>0</v>
      </c>
    </row>
    <row r="632" spans="2:20" ht="14.4" x14ac:dyDescent="0.3">
      <c r="B632" s="30"/>
      <c r="C632" s="16"/>
      <c r="D632" s="16"/>
      <c r="E632" s="25"/>
      <c r="F632" s="16"/>
      <c r="G632" s="15"/>
      <c r="H632" s="14"/>
      <c r="I632" s="13"/>
      <c r="J632" s="13"/>
      <c r="K632" s="12"/>
      <c r="L632" s="232">
        <f t="shared" si="57"/>
        <v>0</v>
      </c>
      <c r="M632" s="234">
        <f t="shared" si="58"/>
        <v>0</v>
      </c>
      <c r="N632" s="11">
        <f>IF(Q632="x",0,IF(J632&lt;(INDEX(Lookup!$U$2:$U$10,MATCH($D$47,Lookup!$S$2:$S$10,0))),0,$L$12*K632))</f>
        <v>0</v>
      </c>
      <c r="O632" s="234">
        <f t="shared" si="59"/>
        <v>0</v>
      </c>
      <c r="P632" s="10"/>
      <c r="Q632" s="9"/>
      <c r="S632" s="340">
        <f t="shared" si="60"/>
        <v>0</v>
      </c>
      <c r="T632" s="340">
        <f t="shared" si="61"/>
        <v>0</v>
      </c>
    </row>
    <row r="633" spans="2:20" ht="14.4" x14ac:dyDescent="0.3">
      <c r="B633" s="30"/>
      <c r="C633" s="16"/>
      <c r="D633" s="16"/>
      <c r="E633" s="25"/>
      <c r="F633" s="16"/>
      <c r="G633" s="15"/>
      <c r="H633" s="14"/>
      <c r="I633" s="13"/>
      <c r="J633" s="13"/>
      <c r="K633" s="12"/>
      <c r="L633" s="232">
        <f t="shared" si="57"/>
        <v>0</v>
      </c>
      <c r="M633" s="234">
        <f t="shared" si="58"/>
        <v>0</v>
      </c>
      <c r="N633" s="11">
        <f>IF(Q633="x",0,IF(J633&lt;(INDEX(Lookup!$U$2:$U$10,MATCH($D$47,Lookup!$S$2:$S$10,0))),0,$L$12*K633))</f>
        <v>0</v>
      </c>
      <c r="O633" s="234">
        <f t="shared" si="59"/>
        <v>0</v>
      </c>
      <c r="P633" s="10"/>
      <c r="Q633" s="9"/>
      <c r="S633" s="340">
        <f t="shared" si="60"/>
        <v>0</v>
      </c>
      <c r="T633" s="340">
        <f t="shared" si="61"/>
        <v>0</v>
      </c>
    </row>
    <row r="634" spans="2:20" ht="14.4" x14ac:dyDescent="0.3">
      <c r="B634" s="30"/>
      <c r="C634" s="16"/>
      <c r="D634" s="16"/>
      <c r="E634" s="25"/>
      <c r="F634" s="16"/>
      <c r="G634" s="15"/>
      <c r="H634" s="14"/>
      <c r="I634" s="13"/>
      <c r="J634" s="13"/>
      <c r="K634" s="12"/>
      <c r="L634" s="232">
        <f t="shared" si="57"/>
        <v>0</v>
      </c>
      <c r="M634" s="234">
        <f t="shared" si="58"/>
        <v>0</v>
      </c>
      <c r="N634" s="11">
        <f>IF(Q634="x",0,IF(J634&lt;(INDEX(Lookup!$U$2:$U$10,MATCH($D$47,Lookup!$S$2:$S$10,0))),0,$L$12*K634))</f>
        <v>0</v>
      </c>
      <c r="O634" s="234">
        <f t="shared" si="59"/>
        <v>0</v>
      </c>
      <c r="P634" s="10"/>
      <c r="Q634" s="9"/>
      <c r="S634" s="340">
        <f t="shared" si="60"/>
        <v>0</v>
      </c>
      <c r="T634" s="340">
        <f t="shared" si="61"/>
        <v>0</v>
      </c>
    </row>
    <row r="635" spans="2:20" ht="14.4" x14ac:dyDescent="0.3">
      <c r="B635" s="30"/>
      <c r="C635" s="16"/>
      <c r="D635" s="16"/>
      <c r="E635" s="25"/>
      <c r="F635" s="16"/>
      <c r="G635" s="15"/>
      <c r="H635" s="14"/>
      <c r="I635" s="13"/>
      <c r="J635" s="13"/>
      <c r="K635" s="12"/>
      <c r="L635" s="232">
        <f t="shared" si="57"/>
        <v>0</v>
      </c>
      <c r="M635" s="234">
        <f t="shared" si="58"/>
        <v>0</v>
      </c>
      <c r="N635" s="11">
        <f>IF(Q635="x",0,IF(J635&lt;(INDEX(Lookup!$U$2:$U$10,MATCH($D$47,Lookup!$S$2:$S$10,0))),0,$L$12*K635))</f>
        <v>0</v>
      </c>
      <c r="O635" s="234">
        <f t="shared" si="59"/>
        <v>0</v>
      </c>
      <c r="P635" s="10"/>
      <c r="Q635" s="9"/>
      <c r="S635" s="340">
        <f t="shared" si="60"/>
        <v>0</v>
      </c>
      <c r="T635" s="340">
        <f t="shared" si="61"/>
        <v>0</v>
      </c>
    </row>
    <row r="636" spans="2:20" ht="14.4" x14ac:dyDescent="0.3">
      <c r="B636" s="30"/>
      <c r="C636" s="16"/>
      <c r="D636" s="16"/>
      <c r="E636" s="25"/>
      <c r="F636" s="16"/>
      <c r="G636" s="15"/>
      <c r="H636" s="14"/>
      <c r="I636" s="13"/>
      <c r="J636" s="13"/>
      <c r="K636" s="12"/>
      <c r="L636" s="232">
        <f t="shared" si="57"/>
        <v>0</v>
      </c>
      <c r="M636" s="234">
        <f t="shared" si="58"/>
        <v>0</v>
      </c>
      <c r="N636" s="11">
        <f>IF(Q636="x",0,IF(J636&lt;(INDEX(Lookup!$U$2:$U$10,MATCH($D$47,Lookup!$S$2:$S$10,0))),0,$L$12*K636))</f>
        <v>0</v>
      </c>
      <c r="O636" s="234">
        <f t="shared" si="59"/>
        <v>0</v>
      </c>
      <c r="P636" s="10"/>
      <c r="Q636" s="9"/>
      <c r="S636" s="340">
        <f t="shared" si="60"/>
        <v>0</v>
      </c>
      <c r="T636" s="340">
        <f t="shared" si="61"/>
        <v>0</v>
      </c>
    </row>
    <row r="637" spans="2:20" ht="14.4" x14ac:dyDescent="0.3">
      <c r="B637" s="30"/>
      <c r="C637" s="16"/>
      <c r="D637" s="16"/>
      <c r="E637" s="25"/>
      <c r="F637" s="16"/>
      <c r="G637" s="15"/>
      <c r="H637" s="14"/>
      <c r="I637" s="13"/>
      <c r="J637" s="13"/>
      <c r="K637" s="12"/>
      <c r="L637" s="232">
        <f t="shared" si="57"/>
        <v>0</v>
      </c>
      <c r="M637" s="234">
        <f t="shared" si="58"/>
        <v>0</v>
      </c>
      <c r="N637" s="11">
        <f>IF(Q637="x",0,IF(J637&lt;(INDEX(Lookup!$U$2:$U$10,MATCH($D$47,Lookup!$S$2:$S$10,0))),0,$L$12*K637))</f>
        <v>0</v>
      </c>
      <c r="O637" s="234">
        <f t="shared" si="59"/>
        <v>0</v>
      </c>
      <c r="P637" s="10"/>
      <c r="Q637" s="9"/>
      <c r="S637" s="340">
        <f t="shared" si="60"/>
        <v>0</v>
      </c>
      <c r="T637" s="340">
        <f t="shared" si="61"/>
        <v>0</v>
      </c>
    </row>
    <row r="638" spans="2:20" ht="14.4" x14ac:dyDescent="0.3">
      <c r="B638" s="30"/>
      <c r="C638" s="16"/>
      <c r="D638" s="16"/>
      <c r="E638" s="25"/>
      <c r="F638" s="16"/>
      <c r="G638" s="15"/>
      <c r="H638" s="14"/>
      <c r="I638" s="13"/>
      <c r="J638" s="13"/>
      <c r="K638" s="12"/>
      <c r="L638" s="232">
        <f t="shared" si="57"/>
        <v>0</v>
      </c>
      <c r="M638" s="234">
        <f t="shared" si="58"/>
        <v>0</v>
      </c>
      <c r="N638" s="11">
        <f>IF(Q638="x",0,IF(J638&lt;(INDEX(Lookup!$U$2:$U$10,MATCH($D$47,Lookup!$S$2:$S$10,0))),0,$L$12*K638))</f>
        <v>0</v>
      </c>
      <c r="O638" s="234">
        <f t="shared" si="59"/>
        <v>0</v>
      </c>
      <c r="P638" s="10"/>
      <c r="Q638" s="9"/>
      <c r="S638" s="340">
        <f t="shared" si="60"/>
        <v>0</v>
      </c>
      <c r="T638" s="340">
        <f t="shared" si="61"/>
        <v>0</v>
      </c>
    </row>
    <row r="639" spans="2:20" ht="14.4" x14ac:dyDescent="0.3">
      <c r="B639" s="30"/>
      <c r="C639" s="16"/>
      <c r="D639" s="16"/>
      <c r="E639" s="25"/>
      <c r="F639" s="16"/>
      <c r="G639" s="15"/>
      <c r="H639" s="14"/>
      <c r="I639" s="13"/>
      <c r="J639" s="13"/>
      <c r="K639" s="12"/>
      <c r="L639" s="232">
        <f t="shared" si="57"/>
        <v>0</v>
      </c>
      <c r="M639" s="234">
        <f t="shared" si="58"/>
        <v>0</v>
      </c>
      <c r="N639" s="11">
        <f>IF(Q639="x",0,IF(J639&lt;(INDEX(Lookup!$U$2:$U$10,MATCH($D$47,Lookup!$S$2:$S$10,0))),0,$L$12*K639))</f>
        <v>0</v>
      </c>
      <c r="O639" s="234">
        <f t="shared" si="59"/>
        <v>0</v>
      </c>
      <c r="P639" s="10"/>
      <c r="Q639" s="9"/>
      <c r="S639" s="340">
        <f t="shared" si="60"/>
        <v>0</v>
      </c>
      <c r="T639" s="340">
        <f t="shared" si="61"/>
        <v>0</v>
      </c>
    </row>
    <row r="640" spans="2:20" ht="14.4" x14ac:dyDescent="0.3">
      <c r="B640" s="30"/>
      <c r="C640" s="16"/>
      <c r="D640" s="16"/>
      <c r="E640" s="25"/>
      <c r="F640" s="16"/>
      <c r="G640" s="15"/>
      <c r="H640" s="14"/>
      <c r="I640" s="13"/>
      <c r="J640" s="13"/>
      <c r="K640" s="12"/>
      <c r="L640" s="232">
        <f t="shared" si="57"/>
        <v>0</v>
      </c>
      <c r="M640" s="234">
        <f t="shared" si="58"/>
        <v>0</v>
      </c>
      <c r="N640" s="11">
        <f>IF(Q640="x",0,IF(J640&lt;(INDEX(Lookup!$U$2:$U$10,MATCH($D$47,Lookup!$S$2:$S$10,0))),0,$L$12*K640))</f>
        <v>0</v>
      </c>
      <c r="O640" s="234">
        <f t="shared" si="59"/>
        <v>0</v>
      </c>
      <c r="P640" s="10"/>
      <c r="Q640" s="9"/>
      <c r="S640" s="340">
        <f t="shared" si="60"/>
        <v>0</v>
      </c>
      <c r="T640" s="340">
        <f t="shared" si="61"/>
        <v>0</v>
      </c>
    </row>
    <row r="641" spans="2:20" ht="14.4" x14ac:dyDescent="0.3">
      <c r="B641" s="30"/>
      <c r="C641" s="16"/>
      <c r="D641" s="16"/>
      <c r="E641" s="25"/>
      <c r="F641" s="16"/>
      <c r="G641" s="15"/>
      <c r="H641" s="14"/>
      <c r="I641" s="13"/>
      <c r="J641" s="13"/>
      <c r="K641" s="12"/>
      <c r="L641" s="232">
        <f t="shared" si="57"/>
        <v>0</v>
      </c>
      <c r="M641" s="234">
        <f t="shared" si="58"/>
        <v>0</v>
      </c>
      <c r="N641" s="11">
        <f>IF(Q641="x",0,IF(J641&lt;(INDEX(Lookup!$U$2:$U$10,MATCH($D$47,Lookup!$S$2:$S$10,0))),0,$L$12*K641))</f>
        <v>0</v>
      </c>
      <c r="O641" s="234">
        <f t="shared" si="59"/>
        <v>0</v>
      </c>
      <c r="P641" s="10"/>
      <c r="Q641" s="9"/>
      <c r="S641" s="340">
        <f t="shared" si="60"/>
        <v>0</v>
      </c>
      <c r="T641" s="340">
        <f t="shared" si="61"/>
        <v>0</v>
      </c>
    </row>
    <row r="642" spans="2:20" ht="14.4" x14ac:dyDescent="0.3">
      <c r="B642" s="30"/>
      <c r="C642" s="16"/>
      <c r="D642" s="16"/>
      <c r="E642" s="25"/>
      <c r="F642" s="16"/>
      <c r="G642" s="15"/>
      <c r="H642" s="14"/>
      <c r="I642" s="13"/>
      <c r="J642" s="13"/>
      <c r="K642" s="12"/>
      <c r="L642" s="232">
        <f t="shared" si="57"/>
        <v>0</v>
      </c>
      <c r="M642" s="234">
        <f t="shared" si="58"/>
        <v>0</v>
      </c>
      <c r="N642" s="11">
        <f>IF(Q642="x",0,IF(J642&lt;(INDEX(Lookup!$U$2:$U$10,MATCH($D$47,Lookup!$S$2:$S$10,0))),0,$L$12*K642))</f>
        <v>0</v>
      </c>
      <c r="O642" s="234">
        <f t="shared" si="59"/>
        <v>0</v>
      </c>
      <c r="P642" s="10"/>
      <c r="Q642" s="9"/>
      <c r="S642" s="340">
        <f t="shared" si="60"/>
        <v>0</v>
      </c>
      <c r="T642" s="340">
        <f t="shared" si="61"/>
        <v>0</v>
      </c>
    </row>
    <row r="643" spans="2:20" ht="14.4" x14ac:dyDescent="0.3">
      <c r="B643" s="30"/>
      <c r="C643" s="16"/>
      <c r="D643" s="16"/>
      <c r="E643" s="25"/>
      <c r="F643" s="16"/>
      <c r="G643" s="15"/>
      <c r="H643" s="14"/>
      <c r="I643" s="13"/>
      <c r="J643" s="13"/>
      <c r="K643" s="12"/>
      <c r="L643" s="232">
        <f t="shared" si="57"/>
        <v>0</v>
      </c>
      <c r="M643" s="234">
        <f t="shared" si="58"/>
        <v>0</v>
      </c>
      <c r="N643" s="11">
        <f>IF(Q643="x",0,IF(J643&lt;(INDEX(Lookup!$U$2:$U$10,MATCH($D$47,Lookup!$S$2:$S$10,0))),0,$L$12*K643))</f>
        <v>0</v>
      </c>
      <c r="O643" s="234">
        <f t="shared" si="59"/>
        <v>0</v>
      </c>
      <c r="P643" s="10"/>
      <c r="Q643" s="9"/>
      <c r="S643" s="340">
        <f t="shared" si="60"/>
        <v>0</v>
      </c>
      <c r="T643" s="340">
        <f t="shared" si="61"/>
        <v>0</v>
      </c>
    </row>
    <row r="644" spans="2:20" ht="14.4" x14ac:dyDescent="0.3">
      <c r="B644" s="30"/>
      <c r="C644" s="16"/>
      <c r="D644" s="16"/>
      <c r="E644" s="25"/>
      <c r="F644" s="16"/>
      <c r="G644" s="15"/>
      <c r="H644" s="14"/>
      <c r="I644" s="13"/>
      <c r="J644" s="13"/>
      <c r="K644" s="12"/>
      <c r="L644" s="232">
        <f t="shared" si="57"/>
        <v>0</v>
      </c>
      <c r="M644" s="234">
        <f t="shared" si="58"/>
        <v>0</v>
      </c>
      <c r="N644" s="11">
        <f>IF(Q644="x",0,IF(J644&lt;(INDEX(Lookup!$U$2:$U$10,MATCH($D$47,Lookup!$S$2:$S$10,0))),0,$L$12*K644))</f>
        <v>0</v>
      </c>
      <c r="O644" s="234">
        <f t="shared" si="59"/>
        <v>0</v>
      </c>
      <c r="P644" s="10"/>
      <c r="Q644" s="9"/>
      <c r="S644" s="340">
        <f t="shared" si="60"/>
        <v>0</v>
      </c>
      <c r="T644" s="340">
        <f t="shared" si="61"/>
        <v>0</v>
      </c>
    </row>
    <row r="645" spans="2:20" ht="14.4" x14ac:dyDescent="0.3">
      <c r="B645" s="30"/>
      <c r="C645" s="16"/>
      <c r="D645" s="16"/>
      <c r="E645" s="25"/>
      <c r="F645" s="16"/>
      <c r="G645" s="15"/>
      <c r="H645" s="14"/>
      <c r="I645" s="13"/>
      <c r="J645" s="13"/>
      <c r="K645" s="12"/>
      <c r="L645" s="232">
        <f t="shared" si="57"/>
        <v>0</v>
      </c>
      <c r="M645" s="234">
        <f t="shared" si="58"/>
        <v>0</v>
      </c>
      <c r="N645" s="11">
        <f>IF(Q645="x",0,IF(J645&lt;(INDEX(Lookup!$U$2:$U$10,MATCH($D$47,Lookup!$S$2:$S$10,0))),0,$L$12*K645))</f>
        <v>0</v>
      </c>
      <c r="O645" s="234">
        <f t="shared" si="59"/>
        <v>0</v>
      </c>
      <c r="P645" s="10"/>
      <c r="Q645" s="9"/>
      <c r="S645" s="340">
        <f t="shared" si="60"/>
        <v>0</v>
      </c>
      <c r="T645" s="340">
        <f t="shared" si="61"/>
        <v>0</v>
      </c>
    </row>
    <row r="646" spans="2:20" ht="14.4" x14ac:dyDescent="0.3">
      <c r="B646" s="30"/>
      <c r="C646" s="16"/>
      <c r="D646" s="16"/>
      <c r="E646" s="25"/>
      <c r="F646" s="16"/>
      <c r="G646" s="15"/>
      <c r="H646" s="14"/>
      <c r="I646" s="13"/>
      <c r="J646" s="13"/>
      <c r="K646" s="12"/>
      <c r="L646" s="232">
        <f t="shared" si="57"/>
        <v>0</v>
      </c>
      <c r="M646" s="234">
        <f t="shared" si="58"/>
        <v>0</v>
      </c>
      <c r="N646" s="11">
        <f>IF(Q646="x",0,IF(J646&lt;(INDEX(Lookup!$U$2:$U$10,MATCH($D$47,Lookup!$S$2:$S$10,0))),0,$L$12*K646))</f>
        <v>0</v>
      </c>
      <c r="O646" s="234">
        <f t="shared" si="59"/>
        <v>0</v>
      </c>
      <c r="P646" s="10"/>
      <c r="Q646" s="9"/>
      <c r="S646" s="340">
        <f t="shared" si="60"/>
        <v>0</v>
      </c>
      <c r="T646" s="340">
        <f t="shared" si="61"/>
        <v>0</v>
      </c>
    </row>
    <row r="647" spans="2:20" ht="14.4" x14ac:dyDescent="0.3">
      <c r="B647" s="30"/>
      <c r="C647" s="16"/>
      <c r="D647" s="16"/>
      <c r="E647" s="25"/>
      <c r="F647" s="16"/>
      <c r="G647" s="15"/>
      <c r="H647" s="14"/>
      <c r="I647" s="13"/>
      <c r="J647" s="13"/>
      <c r="K647" s="12"/>
      <c r="L647" s="232">
        <f t="shared" si="57"/>
        <v>0</v>
      </c>
      <c r="M647" s="234">
        <f t="shared" si="58"/>
        <v>0</v>
      </c>
      <c r="N647" s="11">
        <f>IF(Q647="x",0,IF(J647&lt;(INDEX(Lookup!$U$2:$U$10,MATCH($D$47,Lookup!$S$2:$S$10,0))),0,$L$12*K647))</f>
        <v>0</v>
      </c>
      <c r="O647" s="234">
        <f t="shared" si="59"/>
        <v>0</v>
      </c>
      <c r="P647" s="10"/>
      <c r="Q647" s="9"/>
      <c r="S647" s="340">
        <f t="shared" si="60"/>
        <v>0</v>
      </c>
      <c r="T647" s="340">
        <f t="shared" si="61"/>
        <v>0</v>
      </c>
    </row>
    <row r="648" spans="2:20" ht="14.4" x14ac:dyDescent="0.3">
      <c r="B648" s="30"/>
      <c r="C648" s="16"/>
      <c r="D648" s="16"/>
      <c r="E648" s="25"/>
      <c r="F648" s="16"/>
      <c r="G648" s="15"/>
      <c r="H648" s="14"/>
      <c r="I648" s="13"/>
      <c r="J648" s="13"/>
      <c r="K648" s="12"/>
      <c r="L648" s="232">
        <f t="shared" si="57"/>
        <v>0</v>
      </c>
      <c r="M648" s="234">
        <f t="shared" si="58"/>
        <v>0</v>
      </c>
      <c r="N648" s="11">
        <f>IF(Q648="x",0,IF(J648&lt;(INDEX(Lookup!$U$2:$U$10,MATCH($D$47,Lookup!$S$2:$S$10,0))),0,$L$12*K648))</f>
        <v>0</v>
      </c>
      <c r="O648" s="234">
        <f t="shared" si="59"/>
        <v>0</v>
      </c>
      <c r="P648" s="10"/>
      <c r="Q648" s="9"/>
      <c r="S648" s="340">
        <f t="shared" si="60"/>
        <v>0</v>
      </c>
      <c r="T648" s="340">
        <f t="shared" si="61"/>
        <v>0</v>
      </c>
    </row>
    <row r="649" spans="2:20" ht="14.4" x14ac:dyDescent="0.3">
      <c r="B649" s="30"/>
      <c r="C649" s="16"/>
      <c r="D649" s="16"/>
      <c r="E649" s="25"/>
      <c r="F649" s="16"/>
      <c r="G649" s="15"/>
      <c r="H649" s="14"/>
      <c r="I649" s="13"/>
      <c r="J649" s="13"/>
      <c r="K649" s="12"/>
      <c r="L649" s="232">
        <f t="shared" si="57"/>
        <v>0</v>
      </c>
      <c r="M649" s="234">
        <f t="shared" si="58"/>
        <v>0</v>
      </c>
      <c r="N649" s="11">
        <f>IF(Q649="x",0,IF(J649&lt;(INDEX(Lookup!$U$2:$U$10,MATCH($D$47,Lookup!$S$2:$S$10,0))),0,$L$12*K649))</f>
        <v>0</v>
      </c>
      <c r="O649" s="234">
        <f t="shared" si="59"/>
        <v>0</v>
      </c>
      <c r="P649" s="10"/>
      <c r="Q649" s="9"/>
      <c r="S649" s="340">
        <f t="shared" si="60"/>
        <v>0</v>
      </c>
      <c r="T649" s="340">
        <f t="shared" si="61"/>
        <v>0</v>
      </c>
    </row>
    <row r="650" spans="2:20" ht="14.4" x14ac:dyDescent="0.3">
      <c r="B650" s="30"/>
      <c r="C650" s="16"/>
      <c r="D650" s="16"/>
      <c r="E650" s="25"/>
      <c r="F650" s="16"/>
      <c r="G650" s="15"/>
      <c r="H650" s="14"/>
      <c r="I650" s="13"/>
      <c r="J650" s="13"/>
      <c r="K650" s="12"/>
      <c r="L650" s="232">
        <f t="shared" si="57"/>
        <v>0</v>
      </c>
      <c r="M650" s="234">
        <f t="shared" si="58"/>
        <v>0</v>
      </c>
      <c r="N650" s="11">
        <f>IF(Q650="x",0,IF(J650&lt;(INDEX(Lookup!$U$2:$U$10,MATCH($D$47,Lookup!$S$2:$S$10,0))),0,$L$12*K650))</f>
        <v>0</v>
      </c>
      <c r="O650" s="234">
        <f t="shared" si="59"/>
        <v>0</v>
      </c>
      <c r="P650" s="10"/>
      <c r="Q650" s="9"/>
      <c r="S650" s="340">
        <f t="shared" si="60"/>
        <v>0</v>
      </c>
      <c r="T650" s="340">
        <f t="shared" si="61"/>
        <v>0</v>
      </c>
    </row>
    <row r="651" spans="2:20" ht="14.4" x14ac:dyDescent="0.3">
      <c r="B651" s="30"/>
      <c r="C651" s="16"/>
      <c r="D651" s="16"/>
      <c r="E651" s="25"/>
      <c r="F651" s="16"/>
      <c r="G651" s="15"/>
      <c r="H651" s="14"/>
      <c r="I651" s="13"/>
      <c r="J651" s="13"/>
      <c r="K651" s="12"/>
      <c r="L651" s="232">
        <f t="shared" si="57"/>
        <v>0</v>
      </c>
      <c r="M651" s="234">
        <f t="shared" si="58"/>
        <v>0</v>
      </c>
      <c r="N651" s="11">
        <f>IF(Q651="x",0,IF(J651&lt;(INDEX(Lookup!$U$2:$U$10,MATCH($D$47,Lookup!$S$2:$S$10,0))),0,$L$12*K651))</f>
        <v>0</v>
      </c>
      <c r="O651" s="234">
        <f t="shared" si="59"/>
        <v>0</v>
      </c>
      <c r="P651" s="10"/>
      <c r="Q651" s="9"/>
      <c r="S651" s="340">
        <f t="shared" si="60"/>
        <v>0</v>
      </c>
      <c r="T651" s="340">
        <f t="shared" si="61"/>
        <v>0</v>
      </c>
    </row>
    <row r="652" spans="2:20" ht="14.4" x14ac:dyDescent="0.3">
      <c r="B652" s="30"/>
      <c r="C652" s="16"/>
      <c r="D652" s="16"/>
      <c r="E652" s="25"/>
      <c r="F652" s="16"/>
      <c r="G652" s="15"/>
      <c r="H652" s="14"/>
      <c r="I652" s="13"/>
      <c r="J652" s="13"/>
      <c r="K652" s="12"/>
      <c r="L652" s="232">
        <f t="shared" si="57"/>
        <v>0</v>
      </c>
      <c r="M652" s="234">
        <f t="shared" si="58"/>
        <v>0</v>
      </c>
      <c r="N652" s="11">
        <f>IF(Q652="x",0,IF(J652&lt;(INDEX(Lookup!$U$2:$U$10,MATCH($D$47,Lookup!$S$2:$S$10,0))),0,$L$12*K652))</f>
        <v>0</v>
      </c>
      <c r="O652" s="234">
        <f t="shared" si="59"/>
        <v>0</v>
      </c>
      <c r="P652" s="10"/>
      <c r="Q652" s="9"/>
      <c r="S652" s="340">
        <f t="shared" si="60"/>
        <v>0</v>
      </c>
      <c r="T652" s="340">
        <f t="shared" si="61"/>
        <v>0</v>
      </c>
    </row>
    <row r="653" spans="2:20" ht="14.4" x14ac:dyDescent="0.3">
      <c r="B653" s="30"/>
      <c r="C653" s="16"/>
      <c r="D653" s="16"/>
      <c r="E653" s="25"/>
      <c r="F653" s="16"/>
      <c r="G653" s="15"/>
      <c r="H653" s="14"/>
      <c r="I653" s="13"/>
      <c r="J653" s="13"/>
      <c r="K653" s="12"/>
      <c r="L653" s="232">
        <f t="shared" si="57"/>
        <v>0</v>
      </c>
      <c r="M653" s="234">
        <f t="shared" si="58"/>
        <v>0</v>
      </c>
      <c r="N653" s="11">
        <f>IF(Q653="x",0,IF(J653&lt;(INDEX(Lookup!$U$2:$U$10,MATCH($D$47,Lookup!$S$2:$S$10,0))),0,$L$12*K653))</f>
        <v>0</v>
      </c>
      <c r="O653" s="234">
        <f t="shared" si="59"/>
        <v>0</v>
      </c>
      <c r="P653" s="10"/>
      <c r="Q653" s="9"/>
      <c r="S653" s="340">
        <f t="shared" si="60"/>
        <v>0</v>
      </c>
      <c r="T653" s="340">
        <f t="shared" si="61"/>
        <v>0</v>
      </c>
    </row>
    <row r="654" spans="2:20" ht="14.4" x14ac:dyDescent="0.3">
      <c r="B654" s="30"/>
      <c r="C654" s="16"/>
      <c r="D654" s="16"/>
      <c r="E654" s="25"/>
      <c r="F654" s="16"/>
      <c r="G654" s="15"/>
      <c r="H654" s="14"/>
      <c r="I654" s="13"/>
      <c r="J654" s="13"/>
      <c r="K654" s="12"/>
      <c r="L654" s="232">
        <f t="shared" si="57"/>
        <v>0</v>
      </c>
      <c r="M654" s="234">
        <f t="shared" si="58"/>
        <v>0</v>
      </c>
      <c r="N654" s="11">
        <f>IF(Q654="x",0,IF(J654&lt;(INDEX(Lookup!$U$2:$U$10,MATCH($D$47,Lookup!$S$2:$S$10,0))),0,$L$12*K654))</f>
        <v>0</v>
      </c>
      <c r="O654" s="234">
        <f t="shared" si="59"/>
        <v>0</v>
      </c>
      <c r="P654" s="10"/>
      <c r="Q654" s="9"/>
      <c r="S654" s="340">
        <f t="shared" si="60"/>
        <v>0</v>
      </c>
      <c r="T654" s="340">
        <f t="shared" si="61"/>
        <v>0</v>
      </c>
    </row>
    <row r="655" spans="2:20" ht="14.4" x14ac:dyDescent="0.3">
      <c r="B655" s="30"/>
      <c r="C655" s="16"/>
      <c r="D655" s="16"/>
      <c r="E655" s="25"/>
      <c r="F655" s="16"/>
      <c r="G655" s="15"/>
      <c r="H655" s="14"/>
      <c r="I655" s="13"/>
      <c r="J655" s="13"/>
      <c r="K655" s="12"/>
      <c r="L655" s="232">
        <f t="shared" si="57"/>
        <v>0</v>
      </c>
      <c r="M655" s="234">
        <f t="shared" si="58"/>
        <v>0</v>
      </c>
      <c r="N655" s="11">
        <f>IF(Q655="x",0,IF(J655&lt;(INDEX(Lookup!$U$2:$U$10,MATCH($D$47,Lookup!$S$2:$S$10,0))),0,$L$12*K655))</f>
        <v>0</v>
      </c>
      <c r="O655" s="234">
        <f t="shared" si="59"/>
        <v>0</v>
      </c>
      <c r="P655" s="10"/>
      <c r="Q655" s="9"/>
      <c r="S655" s="340">
        <f t="shared" si="60"/>
        <v>0</v>
      </c>
      <c r="T655" s="340">
        <f t="shared" si="61"/>
        <v>0</v>
      </c>
    </row>
    <row r="656" spans="2:20" ht="14.4" x14ac:dyDescent="0.3">
      <c r="B656" s="30"/>
      <c r="C656" s="16"/>
      <c r="D656" s="16"/>
      <c r="E656" s="25"/>
      <c r="F656" s="16"/>
      <c r="G656" s="15"/>
      <c r="H656" s="14"/>
      <c r="I656" s="13"/>
      <c r="J656" s="13"/>
      <c r="K656" s="12"/>
      <c r="L656" s="232">
        <f t="shared" si="57"/>
        <v>0</v>
      </c>
      <c r="M656" s="234">
        <f t="shared" si="58"/>
        <v>0</v>
      </c>
      <c r="N656" s="11">
        <f>IF(Q656="x",0,IF(J656&lt;(INDEX(Lookup!$U$2:$U$10,MATCH($D$47,Lookup!$S$2:$S$10,0))),0,$L$12*K656))</f>
        <v>0</v>
      </c>
      <c r="O656" s="234">
        <f t="shared" si="59"/>
        <v>0</v>
      </c>
      <c r="P656" s="10"/>
      <c r="Q656" s="9"/>
      <c r="S656" s="340">
        <f t="shared" si="60"/>
        <v>0</v>
      </c>
      <c r="T656" s="340">
        <f t="shared" si="61"/>
        <v>0</v>
      </c>
    </row>
    <row r="657" spans="2:20" ht="14.4" x14ac:dyDescent="0.3">
      <c r="B657" s="30"/>
      <c r="C657" s="16"/>
      <c r="D657" s="16"/>
      <c r="E657" s="25"/>
      <c r="F657" s="16"/>
      <c r="G657" s="15"/>
      <c r="H657" s="14"/>
      <c r="I657" s="13"/>
      <c r="J657" s="13"/>
      <c r="K657" s="12"/>
      <c r="L657" s="232">
        <f t="shared" si="57"/>
        <v>0</v>
      </c>
      <c r="M657" s="234">
        <f t="shared" si="58"/>
        <v>0</v>
      </c>
      <c r="N657" s="11">
        <f>IF(Q657="x",0,IF(J657&lt;(INDEX(Lookup!$U$2:$U$10,MATCH($D$47,Lookup!$S$2:$S$10,0))),0,$L$12*K657))</f>
        <v>0</v>
      </c>
      <c r="O657" s="234">
        <f t="shared" si="59"/>
        <v>0</v>
      </c>
      <c r="P657" s="10"/>
      <c r="Q657" s="9"/>
      <c r="S657" s="340">
        <f t="shared" si="60"/>
        <v>0</v>
      </c>
      <c r="T657" s="340">
        <f t="shared" si="61"/>
        <v>0</v>
      </c>
    </row>
    <row r="658" spans="2:20" ht="14.4" x14ac:dyDescent="0.3">
      <c r="B658" s="30"/>
      <c r="C658" s="16"/>
      <c r="D658" s="16"/>
      <c r="E658" s="25"/>
      <c r="F658" s="16"/>
      <c r="G658" s="15"/>
      <c r="H658" s="14"/>
      <c r="I658" s="13"/>
      <c r="J658" s="13"/>
      <c r="K658" s="12"/>
      <c r="L658" s="232">
        <f t="shared" si="57"/>
        <v>0</v>
      </c>
      <c r="M658" s="234">
        <f t="shared" si="58"/>
        <v>0</v>
      </c>
      <c r="N658" s="11">
        <f>IF(Q658="x",0,IF(J658&lt;(INDEX(Lookup!$U$2:$U$10,MATCH($D$47,Lookup!$S$2:$S$10,0))),0,$L$12*K658))</f>
        <v>0</v>
      </c>
      <c r="O658" s="234">
        <f t="shared" si="59"/>
        <v>0</v>
      </c>
      <c r="P658" s="10"/>
      <c r="Q658" s="9"/>
      <c r="S658" s="340">
        <f t="shared" si="60"/>
        <v>0</v>
      </c>
      <c r="T658" s="340">
        <f t="shared" si="61"/>
        <v>0</v>
      </c>
    </row>
    <row r="659" spans="2:20" ht="14.4" x14ac:dyDescent="0.3">
      <c r="B659" s="30"/>
      <c r="C659" s="16"/>
      <c r="D659" s="16"/>
      <c r="E659" s="25"/>
      <c r="F659" s="16"/>
      <c r="G659" s="15"/>
      <c r="H659" s="14"/>
      <c r="I659" s="13"/>
      <c r="J659" s="13"/>
      <c r="K659" s="12"/>
      <c r="L659" s="232">
        <f t="shared" si="57"/>
        <v>0</v>
      </c>
      <c r="M659" s="234">
        <f t="shared" si="58"/>
        <v>0</v>
      </c>
      <c r="N659" s="11">
        <f>IF(Q659="x",0,IF(J659&lt;(INDEX(Lookup!$U$2:$U$10,MATCH($D$47,Lookup!$S$2:$S$10,0))),0,$L$12*K659))</f>
        <v>0</v>
      </c>
      <c r="O659" s="234">
        <f t="shared" si="59"/>
        <v>0</v>
      </c>
      <c r="P659" s="10"/>
      <c r="Q659" s="9"/>
      <c r="S659" s="340">
        <f t="shared" si="60"/>
        <v>0</v>
      </c>
      <c r="T659" s="340">
        <f t="shared" si="61"/>
        <v>0</v>
      </c>
    </row>
    <row r="660" spans="2:20" ht="14.4" x14ac:dyDescent="0.3">
      <c r="B660" s="30"/>
      <c r="C660" s="16"/>
      <c r="D660" s="16"/>
      <c r="E660" s="25"/>
      <c r="F660" s="16"/>
      <c r="G660" s="15"/>
      <c r="H660" s="14"/>
      <c r="I660" s="13"/>
      <c r="J660" s="13"/>
      <c r="K660" s="12"/>
      <c r="L660" s="232">
        <f t="shared" si="57"/>
        <v>0</v>
      </c>
      <c r="M660" s="234">
        <f t="shared" si="58"/>
        <v>0</v>
      </c>
      <c r="N660" s="11">
        <f>IF(Q660="x",0,IF(J660&lt;(INDEX(Lookup!$U$2:$U$10,MATCH($D$47,Lookup!$S$2:$S$10,0))),0,$L$12*K660))</f>
        <v>0</v>
      </c>
      <c r="O660" s="234">
        <f t="shared" si="59"/>
        <v>0</v>
      </c>
      <c r="P660" s="10"/>
      <c r="Q660" s="9"/>
      <c r="S660" s="340">
        <f t="shared" si="60"/>
        <v>0</v>
      </c>
      <c r="T660" s="340">
        <f t="shared" si="61"/>
        <v>0</v>
      </c>
    </row>
    <row r="661" spans="2:20" ht="14.4" x14ac:dyDescent="0.3">
      <c r="B661" s="30"/>
      <c r="C661" s="16"/>
      <c r="D661" s="16"/>
      <c r="E661" s="25"/>
      <c r="F661" s="16"/>
      <c r="G661" s="15"/>
      <c r="H661" s="14"/>
      <c r="I661" s="13"/>
      <c r="J661" s="13"/>
      <c r="K661" s="12"/>
      <c r="L661" s="232">
        <f t="shared" si="57"/>
        <v>0</v>
      </c>
      <c r="M661" s="234">
        <f t="shared" si="58"/>
        <v>0</v>
      </c>
      <c r="N661" s="11">
        <f>IF(Q661="x",0,IF(J661&lt;(INDEX(Lookup!$U$2:$U$10,MATCH($D$47,Lookup!$S$2:$S$10,0))),0,$L$12*K661))</f>
        <v>0</v>
      </c>
      <c r="O661" s="234">
        <f t="shared" si="59"/>
        <v>0</v>
      </c>
      <c r="P661" s="10"/>
      <c r="Q661" s="9"/>
      <c r="S661" s="340">
        <f t="shared" si="60"/>
        <v>0</v>
      </c>
      <c r="T661" s="340">
        <f t="shared" si="61"/>
        <v>0</v>
      </c>
    </row>
    <row r="662" spans="2:20" ht="14.4" x14ac:dyDescent="0.3">
      <c r="B662" s="30"/>
      <c r="C662" s="16"/>
      <c r="D662" s="16"/>
      <c r="E662" s="25"/>
      <c r="F662" s="16"/>
      <c r="G662" s="15"/>
      <c r="H662" s="14"/>
      <c r="I662" s="13"/>
      <c r="J662" s="13"/>
      <c r="K662" s="12"/>
      <c r="L662" s="232">
        <f t="shared" si="57"/>
        <v>0</v>
      </c>
      <c r="M662" s="234">
        <f t="shared" si="58"/>
        <v>0</v>
      </c>
      <c r="N662" s="11">
        <f>IF(Q662="x",0,IF(J662&lt;(INDEX(Lookup!$U$2:$U$10,MATCH($D$47,Lookup!$S$2:$S$10,0))),0,$L$12*K662))</f>
        <v>0</v>
      </c>
      <c r="O662" s="234">
        <f t="shared" si="59"/>
        <v>0</v>
      </c>
      <c r="P662" s="10"/>
      <c r="Q662" s="9"/>
      <c r="S662" s="340">
        <f t="shared" si="60"/>
        <v>0</v>
      </c>
      <c r="T662" s="340">
        <f t="shared" si="61"/>
        <v>0</v>
      </c>
    </row>
    <row r="663" spans="2:20" ht="14.4" x14ac:dyDescent="0.3">
      <c r="B663" s="30"/>
      <c r="C663" s="16"/>
      <c r="D663" s="16"/>
      <c r="E663" s="25"/>
      <c r="F663" s="16"/>
      <c r="G663" s="15"/>
      <c r="H663" s="14"/>
      <c r="I663" s="13"/>
      <c r="J663" s="13"/>
      <c r="K663" s="12"/>
      <c r="L663" s="232">
        <f t="shared" si="57"/>
        <v>0</v>
      </c>
      <c r="M663" s="234">
        <f t="shared" si="58"/>
        <v>0</v>
      </c>
      <c r="N663" s="11">
        <f>IF(Q663="x",0,IF(J663&lt;(INDEX(Lookup!$U$2:$U$10,MATCH($D$47,Lookup!$S$2:$S$10,0))),0,$L$12*K663))</f>
        <v>0</v>
      </c>
      <c r="O663" s="234">
        <f t="shared" si="59"/>
        <v>0</v>
      </c>
      <c r="P663" s="10"/>
      <c r="Q663" s="9"/>
      <c r="S663" s="340">
        <f t="shared" si="60"/>
        <v>0</v>
      </c>
      <c r="T663" s="340">
        <f t="shared" si="61"/>
        <v>0</v>
      </c>
    </row>
    <row r="664" spans="2:20" ht="14.4" x14ac:dyDescent="0.3">
      <c r="B664" s="30"/>
      <c r="C664" s="16"/>
      <c r="D664" s="16"/>
      <c r="E664" s="25"/>
      <c r="F664" s="16"/>
      <c r="G664" s="15"/>
      <c r="H664" s="14"/>
      <c r="I664" s="13"/>
      <c r="J664" s="13"/>
      <c r="K664" s="12"/>
      <c r="L664" s="232">
        <f t="shared" si="57"/>
        <v>0</v>
      </c>
      <c r="M664" s="234">
        <f t="shared" si="58"/>
        <v>0</v>
      </c>
      <c r="N664" s="11">
        <f>IF(Q664="x",0,IF(J664&lt;(INDEX(Lookup!$U$2:$U$10,MATCH($D$47,Lookup!$S$2:$S$10,0))),0,$L$12*K664))</f>
        <v>0</v>
      </c>
      <c r="O664" s="234">
        <f t="shared" si="59"/>
        <v>0</v>
      </c>
      <c r="P664" s="10"/>
      <c r="Q664" s="9"/>
      <c r="S664" s="340">
        <f t="shared" si="60"/>
        <v>0</v>
      </c>
      <c r="T664" s="340">
        <f t="shared" si="61"/>
        <v>0</v>
      </c>
    </row>
    <row r="665" spans="2:20" ht="14.4" x14ac:dyDescent="0.3">
      <c r="B665" s="30"/>
      <c r="C665" s="16"/>
      <c r="D665" s="16"/>
      <c r="E665" s="25"/>
      <c r="F665" s="16"/>
      <c r="G665" s="15"/>
      <c r="H665" s="14"/>
      <c r="I665" s="13"/>
      <c r="J665" s="13"/>
      <c r="K665" s="12"/>
      <c r="L665" s="232">
        <f t="shared" si="57"/>
        <v>0</v>
      </c>
      <c r="M665" s="234">
        <f t="shared" si="58"/>
        <v>0</v>
      </c>
      <c r="N665" s="11">
        <f>IF(Q665="x",0,IF(J665&lt;(INDEX(Lookup!$U$2:$U$10,MATCH($D$47,Lookup!$S$2:$S$10,0))),0,$L$12*K665))</f>
        <v>0</v>
      </c>
      <c r="O665" s="234">
        <f t="shared" si="59"/>
        <v>0</v>
      </c>
      <c r="P665" s="10"/>
      <c r="Q665" s="9"/>
      <c r="S665" s="340">
        <f t="shared" si="60"/>
        <v>0</v>
      </c>
      <c r="T665" s="340">
        <f t="shared" si="61"/>
        <v>0</v>
      </c>
    </row>
    <row r="666" spans="2:20" ht="14.4" x14ac:dyDescent="0.3">
      <c r="B666" s="30"/>
      <c r="C666" s="16"/>
      <c r="D666" s="16"/>
      <c r="E666" s="25"/>
      <c r="F666" s="16"/>
      <c r="G666" s="15"/>
      <c r="H666" s="14"/>
      <c r="I666" s="13"/>
      <c r="J666" s="13"/>
      <c r="K666" s="12"/>
      <c r="L666" s="232">
        <f t="shared" si="57"/>
        <v>0</v>
      </c>
      <c r="M666" s="234">
        <f t="shared" si="58"/>
        <v>0</v>
      </c>
      <c r="N666" s="11">
        <f>IF(Q666="x",0,IF(J666&lt;(INDEX(Lookup!$U$2:$U$10,MATCH($D$47,Lookup!$S$2:$S$10,0))),0,$L$12*K666))</f>
        <v>0</v>
      </c>
      <c r="O666" s="234">
        <f t="shared" si="59"/>
        <v>0</v>
      </c>
      <c r="P666" s="10"/>
      <c r="Q666" s="9"/>
      <c r="S666" s="340">
        <f t="shared" si="60"/>
        <v>0</v>
      </c>
      <c r="T666" s="340">
        <f t="shared" si="61"/>
        <v>0</v>
      </c>
    </row>
    <row r="667" spans="2:20" ht="14.4" x14ac:dyDescent="0.3">
      <c r="B667" s="30"/>
      <c r="C667" s="16"/>
      <c r="D667" s="16"/>
      <c r="E667" s="25"/>
      <c r="F667" s="16"/>
      <c r="G667" s="15"/>
      <c r="H667" s="14"/>
      <c r="I667" s="13"/>
      <c r="J667" s="13"/>
      <c r="K667" s="12"/>
      <c r="L667" s="232">
        <f t="shared" si="57"/>
        <v>0</v>
      </c>
      <c r="M667" s="234">
        <f t="shared" si="58"/>
        <v>0</v>
      </c>
      <c r="N667" s="11">
        <f>IF(Q667="x",0,IF(J667&lt;(INDEX(Lookup!$U$2:$U$10,MATCH($D$47,Lookup!$S$2:$S$10,0))),0,$L$12*K667))</f>
        <v>0</v>
      </c>
      <c r="O667" s="234">
        <f t="shared" si="59"/>
        <v>0</v>
      </c>
      <c r="P667" s="10"/>
      <c r="Q667" s="9"/>
      <c r="S667" s="340">
        <f t="shared" si="60"/>
        <v>0</v>
      </c>
      <c r="T667" s="340">
        <f t="shared" si="61"/>
        <v>0</v>
      </c>
    </row>
    <row r="668" spans="2:20" ht="14.4" x14ac:dyDescent="0.3">
      <c r="B668" s="30"/>
      <c r="C668" s="16"/>
      <c r="D668" s="16"/>
      <c r="E668" s="25"/>
      <c r="F668" s="16"/>
      <c r="G668" s="15"/>
      <c r="H668" s="14"/>
      <c r="I668" s="13"/>
      <c r="J668" s="13"/>
      <c r="K668" s="12"/>
      <c r="L668" s="232">
        <f t="shared" si="57"/>
        <v>0</v>
      </c>
      <c r="M668" s="234">
        <f t="shared" si="58"/>
        <v>0</v>
      </c>
      <c r="N668" s="11">
        <f>IF(Q668="x",0,IF(J668&lt;(INDEX(Lookup!$U$2:$U$10,MATCH($D$47,Lookup!$S$2:$S$10,0))),0,$L$12*K668))</f>
        <v>0</v>
      </c>
      <c r="O668" s="234">
        <f t="shared" si="59"/>
        <v>0</v>
      </c>
      <c r="P668" s="10"/>
      <c r="Q668" s="9"/>
      <c r="S668" s="340">
        <f t="shared" si="60"/>
        <v>0</v>
      </c>
      <c r="T668" s="340">
        <f t="shared" si="61"/>
        <v>0</v>
      </c>
    </row>
    <row r="669" spans="2:20" ht="14.4" x14ac:dyDescent="0.3">
      <c r="B669" s="30"/>
      <c r="C669" s="16"/>
      <c r="D669" s="16"/>
      <c r="E669" s="25"/>
      <c r="F669" s="16"/>
      <c r="G669" s="15"/>
      <c r="H669" s="14"/>
      <c r="I669" s="13"/>
      <c r="J669" s="13"/>
      <c r="K669" s="12"/>
      <c r="L669" s="232">
        <f t="shared" si="57"/>
        <v>0</v>
      </c>
      <c r="M669" s="234">
        <f t="shared" si="58"/>
        <v>0</v>
      </c>
      <c r="N669" s="11">
        <f>IF(Q669="x",0,IF(J669&lt;(INDEX(Lookup!$U$2:$U$10,MATCH($D$47,Lookup!$S$2:$S$10,0))),0,$L$12*K669))</f>
        <v>0</v>
      </c>
      <c r="O669" s="234">
        <f t="shared" si="59"/>
        <v>0</v>
      </c>
      <c r="P669" s="10"/>
      <c r="Q669" s="9"/>
      <c r="S669" s="340">
        <f t="shared" si="60"/>
        <v>0</v>
      </c>
      <c r="T669" s="340">
        <f t="shared" si="61"/>
        <v>0</v>
      </c>
    </row>
    <row r="670" spans="2:20" ht="14.4" x14ac:dyDescent="0.3">
      <c r="B670" s="30"/>
      <c r="C670" s="16"/>
      <c r="D670" s="16"/>
      <c r="E670" s="25"/>
      <c r="F670" s="16"/>
      <c r="G670" s="15"/>
      <c r="H670" s="14"/>
      <c r="I670" s="13"/>
      <c r="J670" s="13"/>
      <c r="K670" s="12"/>
      <c r="L670" s="232">
        <f t="shared" si="57"/>
        <v>0</v>
      </c>
      <c r="M670" s="234">
        <f t="shared" si="58"/>
        <v>0</v>
      </c>
      <c r="N670" s="11">
        <f>IF(Q670="x",0,IF(J670&lt;(INDEX(Lookup!$U$2:$U$10,MATCH($D$47,Lookup!$S$2:$S$10,0))),0,$L$12*K670))</f>
        <v>0</v>
      </c>
      <c r="O670" s="234">
        <f t="shared" si="59"/>
        <v>0</v>
      </c>
      <c r="P670" s="10"/>
      <c r="Q670" s="9"/>
      <c r="S670" s="340">
        <f t="shared" si="60"/>
        <v>0</v>
      </c>
      <c r="T670" s="340">
        <f t="shared" si="61"/>
        <v>0</v>
      </c>
    </row>
    <row r="671" spans="2:20" ht="14.4" x14ac:dyDescent="0.3">
      <c r="B671" s="30"/>
      <c r="C671" s="16"/>
      <c r="D671" s="16"/>
      <c r="E671" s="25"/>
      <c r="F671" s="16"/>
      <c r="G671" s="15"/>
      <c r="H671" s="14"/>
      <c r="I671" s="13"/>
      <c r="J671" s="13"/>
      <c r="K671" s="12"/>
      <c r="L671" s="232">
        <f t="shared" si="57"/>
        <v>0</v>
      </c>
      <c r="M671" s="234">
        <f t="shared" si="58"/>
        <v>0</v>
      </c>
      <c r="N671" s="11">
        <f>IF(Q671="x",0,IF(J671&lt;(INDEX(Lookup!$U$2:$U$10,MATCH($D$47,Lookup!$S$2:$S$10,0))),0,$L$12*K671))</f>
        <v>0</v>
      </c>
      <c r="O671" s="234">
        <f t="shared" si="59"/>
        <v>0</v>
      </c>
      <c r="P671" s="10"/>
      <c r="Q671" s="9"/>
      <c r="S671" s="340">
        <f t="shared" si="60"/>
        <v>0</v>
      </c>
      <c r="T671" s="340">
        <f t="shared" si="61"/>
        <v>0</v>
      </c>
    </row>
    <row r="672" spans="2:20" ht="14.4" x14ac:dyDescent="0.3">
      <c r="B672" s="30"/>
      <c r="C672" s="16"/>
      <c r="D672" s="16"/>
      <c r="E672" s="25"/>
      <c r="F672" s="16"/>
      <c r="G672" s="15"/>
      <c r="H672" s="14"/>
      <c r="I672" s="13"/>
      <c r="J672" s="13"/>
      <c r="K672" s="12"/>
      <c r="L672" s="232">
        <f t="shared" si="57"/>
        <v>0</v>
      </c>
      <c r="M672" s="234">
        <f t="shared" si="58"/>
        <v>0</v>
      </c>
      <c r="N672" s="11">
        <f>IF(Q672="x",0,IF(J672&lt;(INDEX(Lookup!$U$2:$U$10,MATCH($D$47,Lookup!$S$2:$S$10,0))),0,$L$12*K672))</f>
        <v>0</v>
      </c>
      <c r="O672" s="234">
        <f t="shared" si="59"/>
        <v>0</v>
      </c>
      <c r="P672" s="10"/>
      <c r="Q672" s="9"/>
      <c r="S672" s="340">
        <f t="shared" si="60"/>
        <v>0</v>
      </c>
      <c r="T672" s="340">
        <f t="shared" si="61"/>
        <v>0</v>
      </c>
    </row>
    <row r="673" spans="2:20" ht="14.4" x14ac:dyDescent="0.3">
      <c r="B673" s="30"/>
      <c r="C673" s="16"/>
      <c r="D673" s="16"/>
      <c r="E673" s="25"/>
      <c r="F673" s="16"/>
      <c r="G673" s="15"/>
      <c r="H673" s="14"/>
      <c r="I673" s="13"/>
      <c r="J673" s="13"/>
      <c r="K673" s="12"/>
      <c r="L673" s="232">
        <f t="shared" si="57"/>
        <v>0</v>
      </c>
      <c r="M673" s="234">
        <f t="shared" si="58"/>
        <v>0</v>
      </c>
      <c r="N673" s="11">
        <f>IF(Q673="x",0,IF(J673&lt;(INDEX(Lookup!$U$2:$U$10,MATCH($D$47,Lookup!$S$2:$S$10,0))),0,$L$12*K673))</f>
        <v>0</v>
      </c>
      <c r="O673" s="234">
        <f t="shared" si="59"/>
        <v>0</v>
      </c>
      <c r="P673" s="10"/>
      <c r="Q673" s="9"/>
      <c r="S673" s="340">
        <f t="shared" si="60"/>
        <v>0</v>
      </c>
      <c r="T673" s="340">
        <f t="shared" si="61"/>
        <v>0</v>
      </c>
    </row>
    <row r="674" spans="2:20" ht="14.4" x14ac:dyDescent="0.3">
      <c r="B674" s="30"/>
      <c r="C674" s="16"/>
      <c r="D674" s="16"/>
      <c r="E674" s="25"/>
      <c r="F674" s="16"/>
      <c r="G674" s="15"/>
      <c r="H674" s="14"/>
      <c r="I674" s="13"/>
      <c r="J674" s="13"/>
      <c r="K674" s="12"/>
      <c r="L674" s="232">
        <f t="shared" si="57"/>
        <v>0</v>
      </c>
      <c r="M674" s="234">
        <f t="shared" si="58"/>
        <v>0</v>
      </c>
      <c r="N674" s="11">
        <f>IF(Q674="x",0,IF(J674&lt;(INDEX(Lookup!$U$2:$U$10,MATCH($D$47,Lookup!$S$2:$S$10,0))),0,$L$12*K674))</f>
        <v>0</v>
      </c>
      <c r="O674" s="234">
        <f t="shared" si="59"/>
        <v>0</v>
      </c>
      <c r="P674" s="10"/>
      <c r="Q674" s="9"/>
      <c r="S674" s="340">
        <f t="shared" si="60"/>
        <v>0</v>
      </c>
      <c r="T674" s="340">
        <f t="shared" si="61"/>
        <v>0</v>
      </c>
    </row>
    <row r="675" spans="2:20" ht="14.4" x14ac:dyDescent="0.3">
      <c r="B675" s="30"/>
      <c r="C675" s="16"/>
      <c r="D675" s="16"/>
      <c r="E675" s="25"/>
      <c r="F675" s="16"/>
      <c r="G675" s="15"/>
      <c r="H675" s="14"/>
      <c r="I675" s="13"/>
      <c r="J675" s="13"/>
      <c r="K675" s="12"/>
      <c r="L675" s="232">
        <f t="shared" si="57"/>
        <v>0</v>
      </c>
      <c r="M675" s="234">
        <f t="shared" si="58"/>
        <v>0</v>
      </c>
      <c r="N675" s="11">
        <f>IF(Q675="x",0,IF(J675&lt;(INDEX(Lookup!$U$2:$U$10,MATCH($D$47,Lookup!$S$2:$S$10,0))),0,$L$12*K675))</f>
        <v>0</v>
      </c>
      <c r="O675" s="234">
        <f t="shared" si="59"/>
        <v>0</v>
      </c>
      <c r="P675" s="10"/>
      <c r="Q675" s="9"/>
      <c r="S675" s="340">
        <f t="shared" si="60"/>
        <v>0</v>
      </c>
      <c r="T675" s="340">
        <f t="shared" si="61"/>
        <v>0</v>
      </c>
    </row>
    <row r="676" spans="2:20" ht="14.4" x14ac:dyDescent="0.3">
      <c r="B676" s="30"/>
      <c r="C676" s="16"/>
      <c r="D676" s="16"/>
      <c r="E676" s="25"/>
      <c r="F676" s="16"/>
      <c r="G676" s="15"/>
      <c r="H676" s="14"/>
      <c r="I676" s="13"/>
      <c r="J676" s="13"/>
      <c r="K676" s="12"/>
      <c r="L676" s="232">
        <f t="shared" si="57"/>
        <v>0</v>
      </c>
      <c r="M676" s="234">
        <f t="shared" si="58"/>
        <v>0</v>
      </c>
      <c r="N676" s="11">
        <f>IF(Q676="x",0,IF(J676&lt;(INDEX(Lookup!$U$2:$U$10,MATCH($D$47,Lookup!$S$2:$S$10,0))),0,$L$12*K676))</f>
        <v>0</v>
      </c>
      <c r="O676" s="234">
        <f t="shared" si="59"/>
        <v>0</v>
      </c>
      <c r="P676" s="10"/>
      <c r="Q676" s="9"/>
      <c r="S676" s="340">
        <f t="shared" si="60"/>
        <v>0</v>
      </c>
      <c r="T676" s="340">
        <f t="shared" si="61"/>
        <v>0</v>
      </c>
    </row>
    <row r="677" spans="2:20" ht="14.4" x14ac:dyDescent="0.3">
      <c r="B677" s="30"/>
      <c r="C677" s="16"/>
      <c r="D677" s="16"/>
      <c r="E677" s="25"/>
      <c r="F677" s="16"/>
      <c r="G677" s="15"/>
      <c r="H677" s="14"/>
      <c r="I677" s="13"/>
      <c r="J677" s="13"/>
      <c r="K677" s="12"/>
      <c r="L677" s="232">
        <f t="shared" si="57"/>
        <v>0</v>
      </c>
      <c r="M677" s="234">
        <f t="shared" si="58"/>
        <v>0</v>
      </c>
      <c r="N677" s="11">
        <f>IF(Q677="x",0,IF(J677&lt;(INDEX(Lookup!$U$2:$U$10,MATCH($D$47,Lookup!$S$2:$S$10,0))),0,$L$12*K677))</f>
        <v>0</v>
      </c>
      <c r="O677" s="234">
        <f t="shared" si="59"/>
        <v>0</v>
      </c>
      <c r="P677" s="10"/>
      <c r="Q677" s="9"/>
      <c r="S677" s="340">
        <f t="shared" si="60"/>
        <v>0</v>
      </c>
      <c r="T677" s="340">
        <f t="shared" si="61"/>
        <v>0</v>
      </c>
    </row>
    <row r="678" spans="2:20" ht="14.4" x14ac:dyDescent="0.3">
      <c r="B678" s="30"/>
      <c r="C678" s="16"/>
      <c r="D678" s="16"/>
      <c r="E678" s="25"/>
      <c r="F678" s="16"/>
      <c r="G678" s="15"/>
      <c r="H678" s="14"/>
      <c r="I678" s="13"/>
      <c r="J678" s="13"/>
      <c r="K678" s="12"/>
      <c r="L678" s="232">
        <f t="shared" si="57"/>
        <v>0</v>
      </c>
      <c r="M678" s="234">
        <f t="shared" si="58"/>
        <v>0</v>
      </c>
      <c r="N678" s="11">
        <f>IF(Q678="x",0,IF(J678&lt;(INDEX(Lookup!$U$2:$U$10,MATCH($D$47,Lookup!$S$2:$S$10,0))),0,$L$12*K678))</f>
        <v>0</v>
      </c>
      <c r="O678" s="234">
        <f t="shared" si="59"/>
        <v>0</v>
      </c>
      <c r="P678" s="10"/>
      <c r="Q678" s="9"/>
      <c r="S678" s="340">
        <f t="shared" si="60"/>
        <v>0</v>
      </c>
      <c r="T678" s="340">
        <f t="shared" si="61"/>
        <v>0</v>
      </c>
    </row>
    <row r="679" spans="2:20" ht="14.4" x14ac:dyDescent="0.3">
      <c r="B679" s="30"/>
      <c r="C679" s="16"/>
      <c r="D679" s="16"/>
      <c r="E679" s="25"/>
      <c r="F679" s="16"/>
      <c r="G679" s="15"/>
      <c r="H679" s="14"/>
      <c r="I679" s="13"/>
      <c r="J679" s="13"/>
      <c r="K679" s="12"/>
      <c r="L679" s="232">
        <f t="shared" si="57"/>
        <v>0</v>
      </c>
      <c r="M679" s="234">
        <f t="shared" si="58"/>
        <v>0</v>
      </c>
      <c r="N679" s="11">
        <f>IF(Q679="x",0,IF(J679&lt;(INDEX(Lookup!$U$2:$U$10,MATCH($D$47,Lookup!$S$2:$S$10,0))),0,$L$12*K679))</f>
        <v>0</v>
      </c>
      <c r="O679" s="234">
        <f t="shared" si="59"/>
        <v>0</v>
      </c>
      <c r="P679" s="10"/>
      <c r="Q679" s="9"/>
      <c r="S679" s="340">
        <f t="shared" si="60"/>
        <v>0</v>
      </c>
      <c r="T679" s="340">
        <f t="shared" si="61"/>
        <v>0</v>
      </c>
    </row>
    <row r="680" spans="2:20" ht="14.4" x14ac:dyDescent="0.3">
      <c r="B680" s="30"/>
      <c r="C680" s="16"/>
      <c r="D680" s="16"/>
      <c r="E680" s="25"/>
      <c r="F680" s="16"/>
      <c r="G680" s="15"/>
      <c r="H680" s="14"/>
      <c r="I680" s="13"/>
      <c r="J680" s="13"/>
      <c r="K680" s="12"/>
      <c r="L680" s="232">
        <f t="shared" si="57"/>
        <v>0</v>
      </c>
      <c r="M680" s="234">
        <f t="shared" si="58"/>
        <v>0</v>
      </c>
      <c r="N680" s="11">
        <f>IF(Q680="x",0,IF(J680&lt;(INDEX(Lookup!$U$2:$U$10,MATCH($D$47,Lookup!$S$2:$S$10,0))),0,$L$12*K680))</f>
        <v>0</v>
      </c>
      <c r="O680" s="234">
        <f t="shared" si="59"/>
        <v>0</v>
      </c>
      <c r="P680" s="10"/>
      <c r="Q680" s="9"/>
      <c r="S680" s="340">
        <f t="shared" si="60"/>
        <v>0</v>
      </c>
      <c r="T680" s="340">
        <f t="shared" si="61"/>
        <v>0</v>
      </c>
    </row>
    <row r="681" spans="2:20" ht="14.4" x14ac:dyDescent="0.3">
      <c r="B681" s="30"/>
      <c r="C681" s="16"/>
      <c r="D681" s="16"/>
      <c r="E681" s="25"/>
      <c r="F681" s="16"/>
      <c r="G681" s="15"/>
      <c r="H681" s="14"/>
      <c r="I681" s="13"/>
      <c r="J681" s="13"/>
      <c r="K681" s="12"/>
      <c r="L681" s="232">
        <f t="shared" si="57"/>
        <v>0</v>
      </c>
      <c r="M681" s="234">
        <f t="shared" si="58"/>
        <v>0</v>
      </c>
      <c r="N681" s="11">
        <f>IF(Q681="x",0,IF(J681&lt;(INDEX(Lookup!$U$2:$U$10,MATCH($D$47,Lookup!$S$2:$S$10,0))),0,$L$12*K681))</f>
        <v>0</v>
      </c>
      <c r="O681" s="234">
        <f t="shared" si="59"/>
        <v>0</v>
      </c>
      <c r="P681" s="10"/>
      <c r="Q681" s="9"/>
      <c r="S681" s="340">
        <f t="shared" si="60"/>
        <v>0</v>
      </c>
      <c r="T681" s="340">
        <f t="shared" si="61"/>
        <v>0</v>
      </c>
    </row>
    <row r="682" spans="2:20" ht="14.4" x14ac:dyDescent="0.3">
      <c r="B682" s="30"/>
      <c r="C682" s="16"/>
      <c r="D682" s="16"/>
      <c r="E682" s="25"/>
      <c r="F682" s="16"/>
      <c r="G682" s="15"/>
      <c r="H682" s="14"/>
      <c r="I682" s="13"/>
      <c r="J682" s="13"/>
      <c r="K682" s="12"/>
      <c r="L682" s="232">
        <f t="shared" si="57"/>
        <v>0</v>
      </c>
      <c r="M682" s="234">
        <f t="shared" si="58"/>
        <v>0</v>
      </c>
      <c r="N682" s="11">
        <f>IF(Q682="x",0,IF(J682&lt;(INDEX(Lookup!$U$2:$U$10,MATCH($D$47,Lookup!$S$2:$S$10,0))),0,$L$12*K682))</f>
        <v>0</v>
      </c>
      <c r="O682" s="234">
        <f t="shared" si="59"/>
        <v>0</v>
      </c>
      <c r="P682" s="10"/>
      <c r="Q682" s="9"/>
      <c r="S682" s="340">
        <f t="shared" si="60"/>
        <v>0</v>
      </c>
      <c r="T682" s="340">
        <f t="shared" si="61"/>
        <v>0</v>
      </c>
    </row>
    <row r="683" spans="2:20" ht="14.4" x14ac:dyDescent="0.3">
      <c r="B683" s="30"/>
      <c r="C683" s="16"/>
      <c r="D683" s="16"/>
      <c r="E683" s="25"/>
      <c r="F683" s="16"/>
      <c r="G683" s="15"/>
      <c r="H683" s="14"/>
      <c r="I683" s="13"/>
      <c r="J683" s="13"/>
      <c r="K683" s="12"/>
      <c r="L683" s="232">
        <f t="shared" si="57"/>
        <v>0</v>
      </c>
      <c r="M683" s="234">
        <f t="shared" si="58"/>
        <v>0</v>
      </c>
      <c r="N683" s="11">
        <f>IF(Q683="x",0,IF(J683&lt;(INDEX(Lookup!$U$2:$U$10,MATCH($D$47,Lookup!$S$2:$S$10,0))),0,$L$12*K683))</f>
        <v>0</v>
      </c>
      <c r="O683" s="234">
        <f t="shared" si="59"/>
        <v>0</v>
      </c>
      <c r="P683" s="10"/>
      <c r="Q683" s="9"/>
      <c r="S683" s="340">
        <f t="shared" si="60"/>
        <v>0</v>
      </c>
      <c r="T683" s="340">
        <f t="shared" si="61"/>
        <v>0</v>
      </c>
    </row>
    <row r="684" spans="2:20" ht="14.4" x14ac:dyDescent="0.3">
      <c r="B684" s="30"/>
      <c r="C684" s="16"/>
      <c r="D684" s="16"/>
      <c r="E684" s="25"/>
      <c r="F684" s="16"/>
      <c r="G684" s="15"/>
      <c r="H684" s="14"/>
      <c r="I684" s="13"/>
      <c r="J684" s="13"/>
      <c r="K684" s="12"/>
      <c r="L684" s="232">
        <f t="shared" si="57"/>
        <v>0</v>
      </c>
      <c r="M684" s="234">
        <f t="shared" si="58"/>
        <v>0</v>
      </c>
      <c r="N684" s="11">
        <f>IF(Q684="x",0,IF(J684&lt;(INDEX(Lookup!$U$2:$U$10,MATCH($D$47,Lookup!$S$2:$S$10,0))),0,$L$12*K684))</f>
        <v>0</v>
      </c>
      <c r="O684" s="234">
        <f t="shared" si="59"/>
        <v>0</v>
      </c>
      <c r="P684" s="10"/>
      <c r="Q684" s="9"/>
      <c r="S684" s="340">
        <f t="shared" si="60"/>
        <v>0</v>
      </c>
      <c r="T684" s="340">
        <f t="shared" si="61"/>
        <v>0</v>
      </c>
    </row>
    <row r="685" spans="2:20" ht="14.4" x14ac:dyDescent="0.3">
      <c r="B685" s="30"/>
      <c r="C685" s="16"/>
      <c r="D685" s="16"/>
      <c r="E685" s="25"/>
      <c r="F685" s="16"/>
      <c r="G685" s="15"/>
      <c r="H685" s="14"/>
      <c r="I685" s="13"/>
      <c r="J685" s="13"/>
      <c r="K685" s="12"/>
      <c r="L685" s="232">
        <f t="shared" si="57"/>
        <v>0</v>
      </c>
      <c r="M685" s="234">
        <f t="shared" si="58"/>
        <v>0</v>
      </c>
      <c r="N685" s="11">
        <f>IF(Q685="x",0,IF(J685&lt;(INDEX(Lookup!$U$2:$U$10,MATCH($D$47,Lookup!$S$2:$S$10,0))),0,$L$12*K685))</f>
        <v>0</v>
      </c>
      <c r="O685" s="234">
        <f t="shared" si="59"/>
        <v>0</v>
      </c>
      <c r="P685" s="10"/>
      <c r="Q685" s="9"/>
      <c r="S685" s="340">
        <f t="shared" si="60"/>
        <v>0</v>
      </c>
      <c r="T685" s="340">
        <f t="shared" si="61"/>
        <v>0</v>
      </c>
    </row>
    <row r="686" spans="2:20" ht="14.4" x14ac:dyDescent="0.3">
      <c r="B686" s="30"/>
      <c r="C686" s="16"/>
      <c r="D686" s="16"/>
      <c r="E686" s="25"/>
      <c r="F686" s="16"/>
      <c r="G686" s="15"/>
      <c r="H686" s="14"/>
      <c r="I686" s="13"/>
      <c r="J686" s="13"/>
      <c r="K686" s="12"/>
      <c r="L686" s="232">
        <f t="shared" si="57"/>
        <v>0</v>
      </c>
      <c r="M686" s="234">
        <f t="shared" si="58"/>
        <v>0</v>
      </c>
      <c r="N686" s="11">
        <f>IF(Q686="x",0,IF(J686&lt;(INDEX(Lookup!$U$2:$U$10,MATCH($D$47,Lookup!$S$2:$S$10,0))),0,$L$12*K686))</f>
        <v>0</v>
      </c>
      <c r="O686" s="234">
        <f t="shared" si="59"/>
        <v>0</v>
      </c>
      <c r="P686" s="10"/>
      <c r="Q686" s="9"/>
      <c r="S686" s="340">
        <f t="shared" si="60"/>
        <v>0</v>
      </c>
      <c r="T686" s="340">
        <f t="shared" si="61"/>
        <v>0</v>
      </c>
    </row>
    <row r="687" spans="2:20" ht="14.4" x14ac:dyDescent="0.3">
      <c r="B687" s="30"/>
      <c r="C687" s="16"/>
      <c r="D687" s="16"/>
      <c r="E687" s="25"/>
      <c r="F687" s="16"/>
      <c r="G687" s="15"/>
      <c r="H687" s="14"/>
      <c r="I687" s="13"/>
      <c r="J687" s="13"/>
      <c r="K687" s="12"/>
      <c r="L687" s="232">
        <f t="shared" si="57"/>
        <v>0</v>
      </c>
      <c r="M687" s="234">
        <f t="shared" si="58"/>
        <v>0</v>
      </c>
      <c r="N687" s="11">
        <f>IF(Q687="x",0,IF(J687&lt;(INDEX(Lookup!$U$2:$U$10,MATCH($D$47,Lookup!$S$2:$S$10,0))),0,$L$12*K687))</f>
        <v>0</v>
      </c>
      <c r="O687" s="234">
        <f t="shared" si="59"/>
        <v>0</v>
      </c>
      <c r="P687" s="10"/>
      <c r="Q687" s="9"/>
      <c r="S687" s="340">
        <f t="shared" si="60"/>
        <v>0</v>
      </c>
      <c r="T687" s="340">
        <f t="shared" si="61"/>
        <v>0</v>
      </c>
    </row>
    <row r="688" spans="2:20" ht="14.4" x14ac:dyDescent="0.3">
      <c r="B688" s="30"/>
      <c r="C688" s="16"/>
      <c r="D688" s="16"/>
      <c r="E688" s="25"/>
      <c r="F688" s="16"/>
      <c r="G688" s="15"/>
      <c r="H688" s="14"/>
      <c r="I688" s="13"/>
      <c r="J688" s="13"/>
      <c r="K688" s="12"/>
      <c r="L688" s="232">
        <f t="shared" si="57"/>
        <v>0</v>
      </c>
      <c r="M688" s="234">
        <f t="shared" si="58"/>
        <v>0</v>
      </c>
      <c r="N688" s="11">
        <f>IF(Q688="x",0,IF(J688&lt;(INDEX(Lookup!$U$2:$U$10,MATCH($D$47,Lookup!$S$2:$S$10,0))),0,$L$12*K688))</f>
        <v>0</v>
      </c>
      <c r="O688" s="234">
        <f t="shared" si="59"/>
        <v>0</v>
      </c>
      <c r="P688" s="10"/>
      <c r="Q688" s="9"/>
      <c r="S688" s="340">
        <f t="shared" si="60"/>
        <v>0</v>
      </c>
      <c r="T688" s="340">
        <f t="shared" si="61"/>
        <v>0</v>
      </c>
    </row>
    <row r="689" spans="2:20" ht="14.4" x14ac:dyDescent="0.3">
      <c r="B689" s="30"/>
      <c r="C689" s="16"/>
      <c r="D689" s="16"/>
      <c r="E689" s="25"/>
      <c r="F689" s="16"/>
      <c r="G689" s="15"/>
      <c r="H689" s="14"/>
      <c r="I689" s="13"/>
      <c r="J689" s="13"/>
      <c r="K689" s="12"/>
      <c r="L689" s="232">
        <f t="shared" si="57"/>
        <v>0</v>
      </c>
      <c r="M689" s="234">
        <f t="shared" si="58"/>
        <v>0</v>
      </c>
      <c r="N689" s="11">
        <f>IF(Q689="x",0,IF(J689&lt;(INDEX(Lookup!$U$2:$U$10,MATCH($D$47,Lookup!$S$2:$S$10,0))),0,$L$12*K689))</f>
        <v>0</v>
      </c>
      <c r="O689" s="234">
        <f t="shared" si="59"/>
        <v>0</v>
      </c>
      <c r="P689" s="10"/>
      <c r="Q689" s="9"/>
      <c r="S689" s="340">
        <f t="shared" si="60"/>
        <v>0</v>
      </c>
      <c r="T689" s="340">
        <f t="shared" si="61"/>
        <v>0</v>
      </c>
    </row>
    <row r="690" spans="2:20" ht="14.4" x14ac:dyDescent="0.3">
      <c r="B690" s="30"/>
      <c r="C690" s="16"/>
      <c r="D690" s="16"/>
      <c r="E690" s="25"/>
      <c r="F690" s="16"/>
      <c r="G690" s="15"/>
      <c r="H690" s="14"/>
      <c r="I690" s="13"/>
      <c r="J690" s="13"/>
      <c r="K690" s="12"/>
      <c r="L690" s="232">
        <f t="shared" ref="L690:L753" si="62">IF(ROUNDDOWN(DATEDIF(I690,J690,"d")/7,0)&gt;$L$12,$L$12*K690,K690*ROUNDDOWN(DATEDIF(I690,J690,"d")/7,0))</f>
        <v>0</v>
      </c>
      <c r="M690" s="234">
        <f t="shared" ref="M690:M753" si="63">L690*$L$6</f>
        <v>0</v>
      </c>
      <c r="N690" s="11">
        <f>IF(Q690="x",0,IF(J690&lt;(INDEX(Lookup!$U$2:$U$10,MATCH($D$47,Lookup!$S$2:$S$10,0))),0,$L$12*K690))</f>
        <v>0</v>
      </c>
      <c r="O690" s="234">
        <f t="shared" ref="O690:O753" si="64">N690*$L$6</f>
        <v>0</v>
      </c>
      <c r="P690" s="10"/>
      <c r="Q690" s="9"/>
      <c r="S690" s="340">
        <f t="shared" si="60"/>
        <v>0</v>
      </c>
      <c r="T690" s="340">
        <f t="shared" si="61"/>
        <v>0</v>
      </c>
    </row>
    <row r="691" spans="2:20" ht="14.4" x14ac:dyDescent="0.3">
      <c r="B691" s="30"/>
      <c r="C691" s="16"/>
      <c r="D691" s="16"/>
      <c r="E691" s="25"/>
      <c r="F691" s="16"/>
      <c r="G691" s="15"/>
      <c r="H691" s="14"/>
      <c r="I691" s="13"/>
      <c r="J691" s="13"/>
      <c r="K691" s="12"/>
      <c r="L691" s="232">
        <f t="shared" si="62"/>
        <v>0</v>
      </c>
      <c r="M691" s="234">
        <f t="shared" si="63"/>
        <v>0</v>
      </c>
      <c r="N691" s="11">
        <f>IF(Q691="x",0,IF(J691&lt;(INDEX(Lookup!$U$2:$U$10,MATCH($D$47,Lookup!$S$2:$S$10,0))),0,$L$12*K691))</f>
        <v>0</v>
      </c>
      <c r="O691" s="234">
        <f t="shared" si="64"/>
        <v>0</v>
      </c>
      <c r="P691" s="10"/>
      <c r="Q691" s="9"/>
      <c r="S691" s="340">
        <f t="shared" ref="S691:S754" si="65">M691*$I$35</f>
        <v>0</v>
      </c>
      <c r="T691" s="340">
        <f t="shared" ref="T691:T754" si="66">O691*$I$44</f>
        <v>0</v>
      </c>
    </row>
    <row r="692" spans="2:20" ht="14.4" x14ac:dyDescent="0.3">
      <c r="B692" s="30"/>
      <c r="C692" s="16"/>
      <c r="D692" s="16"/>
      <c r="E692" s="25"/>
      <c r="F692" s="16"/>
      <c r="G692" s="15"/>
      <c r="H692" s="14"/>
      <c r="I692" s="13"/>
      <c r="J692" s="13"/>
      <c r="K692" s="12"/>
      <c r="L692" s="232">
        <f t="shared" si="62"/>
        <v>0</v>
      </c>
      <c r="M692" s="234">
        <f t="shared" si="63"/>
        <v>0</v>
      </c>
      <c r="N692" s="11">
        <f>IF(Q692="x",0,IF(J692&lt;(INDEX(Lookup!$U$2:$U$10,MATCH($D$47,Lookup!$S$2:$S$10,0))),0,$L$12*K692))</f>
        <v>0</v>
      </c>
      <c r="O692" s="234">
        <f t="shared" si="64"/>
        <v>0</v>
      </c>
      <c r="P692" s="10"/>
      <c r="Q692" s="9"/>
      <c r="S692" s="340">
        <f t="shared" si="65"/>
        <v>0</v>
      </c>
      <c r="T692" s="340">
        <f t="shared" si="66"/>
        <v>0</v>
      </c>
    </row>
    <row r="693" spans="2:20" ht="14.4" x14ac:dyDescent="0.3">
      <c r="B693" s="30"/>
      <c r="C693" s="16"/>
      <c r="D693" s="16"/>
      <c r="E693" s="25"/>
      <c r="F693" s="16"/>
      <c r="G693" s="15"/>
      <c r="H693" s="14"/>
      <c r="I693" s="13"/>
      <c r="J693" s="13"/>
      <c r="K693" s="12"/>
      <c r="L693" s="232">
        <f t="shared" si="62"/>
        <v>0</v>
      </c>
      <c r="M693" s="234">
        <f t="shared" si="63"/>
        <v>0</v>
      </c>
      <c r="N693" s="11">
        <f>IF(Q693="x",0,IF(J693&lt;(INDEX(Lookup!$U$2:$U$10,MATCH($D$47,Lookup!$S$2:$S$10,0))),0,$L$12*K693))</f>
        <v>0</v>
      </c>
      <c r="O693" s="234">
        <f t="shared" si="64"/>
        <v>0</v>
      </c>
      <c r="P693" s="10"/>
      <c r="Q693" s="9"/>
      <c r="S693" s="340">
        <f t="shared" si="65"/>
        <v>0</v>
      </c>
      <c r="T693" s="340">
        <f t="shared" si="66"/>
        <v>0</v>
      </c>
    </row>
    <row r="694" spans="2:20" ht="14.4" x14ac:dyDescent="0.3">
      <c r="B694" s="30"/>
      <c r="C694" s="16"/>
      <c r="D694" s="16"/>
      <c r="E694" s="25"/>
      <c r="F694" s="16"/>
      <c r="G694" s="15"/>
      <c r="H694" s="14"/>
      <c r="I694" s="13"/>
      <c r="J694" s="13"/>
      <c r="K694" s="12"/>
      <c r="L694" s="232">
        <f t="shared" si="62"/>
        <v>0</v>
      </c>
      <c r="M694" s="234">
        <f t="shared" si="63"/>
        <v>0</v>
      </c>
      <c r="N694" s="11">
        <f>IF(Q694="x",0,IF(J694&lt;(INDEX(Lookup!$U$2:$U$10,MATCH($D$47,Lookup!$S$2:$S$10,0))),0,$L$12*K694))</f>
        <v>0</v>
      </c>
      <c r="O694" s="234">
        <f t="shared" si="64"/>
        <v>0</v>
      </c>
      <c r="P694" s="10"/>
      <c r="Q694" s="9"/>
      <c r="S694" s="340">
        <f t="shared" si="65"/>
        <v>0</v>
      </c>
      <c r="T694" s="340">
        <f t="shared" si="66"/>
        <v>0</v>
      </c>
    </row>
    <row r="695" spans="2:20" ht="14.4" x14ac:dyDescent="0.3">
      <c r="B695" s="30"/>
      <c r="C695" s="16"/>
      <c r="D695" s="16"/>
      <c r="E695" s="25"/>
      <c r="F695" s="16"/>
      <c r="G695" s="15"/>
      <c r="H695" s="14"/>
      <c r="I695" s="13"/>
      <c r="J695" s="13"/>
      <c r="K695" s="12"/>
      <c r="L695" s="232">
        <f t="shared" si="62"/>
        <v>0</v>
      </c>
      <c r="M695" s="234">
        <f t="shared" si="63"/>
        <v>0</v>
      </c>
      <c r="N695" s="11">
        <f>IF(Q695="x",0,IF(J695&lt;(INDEX(Lookup!$U$2:$U$10,MATCH($D$47,Lookup!$S$2:$S$10,0))),0,$L$12*K695))</f>
        <v>0</v>
      </c>
      <c r="O695" s="234">
        <f t="shared" si="64"/>
        <v>0</v>
      </c>
      <c r="P695" s="10"/>
      <c r="Q695" s="9"/>
      <c r="S695" s="340">
        <f t="shared" si="65"/>
        <v>0</v>
      </c>
      <c r="T695" s="340">
        <f t="shared" si="66"/>
        <v>0</v>
      </c>
    </row>
    <row r="696" spans="2:20" ht="14.4" x14ac:dyDescent="0.3">
      <c r="B696" s="30"/>
      <c r="C696" s="16"/>
      <c r="D696" s="16"/>
      <c r="E696" s="25"/>
      <c r="F696" s="16"/>
      <c r="G696" s="15"/>
      <c r="H696" s="14"/>
      <c r="I696" s="13"/>
      <c r="J696" s="13"/>
      <c r="K696" s="12"/>
      <c r="L696" s="232">
        <f t="shared" si="62"/>
        <v>0</v>
      </c>
      <c r="M696" s="234">
        <f t="shared" si="63"/>
        <v>0</v>
      </c>
      <c r="N696" s="11">
        <f>IF(Q696="x",0,IF(J696&lt;(INDEX(Lookup!$U$2:$U$10,MATCH($D$47,Lookup!$S$2:$S$10,0))),0,$L$12*K696))</f>
        <v>0</v>
      </c>
      <c r="O696" s="234">
        <f t="shared" si="64"/>
        <v>0</v>
      </c>
      <c r="P696" s="10"/>
      <c r="Q696" s="9"/>
      <c r="S696" s="340">
        <f t="shared" si="65"/>
        <v>0</v>
      </c>
      <c r="T696" s="340">
        <f t="shared" si="66"/>
        <v>0</v>
      </c>
    </row>
    <row r="697" spans="2:20" ht="14.4" x14ac:dyDescent="0.3">
      <c r="B697" s="30"/>
      <c r="C697" s="16"/>
      <c r="D697" s="16"/>
      <c r="E697" s="25"/>
      <c r="F697" s="16"/>
      <c r="G697" s="15"/>
      <c r="H697" s="14"/>
      <c r="I697" s="13"/>
      <c r="J697" s="13"/>
      <c r="K697" s="12"/>
      <c r="L697" s="232">
        <f t="shared" si="62"/>
        <v>0</v>
      </c>
      <c r="M697" s="234">
        <f t="shared" si="63"/>
        <v>0</v>
      </c>
      <c r="N697" s="11">
        <f>IF(Q697="x",0,IF(J697&lt;(INDEX(Lookup!$U$2:$U$10,MATCH($D$47,Lookup!$S$2:$S$10,0))),0,$L$12*K697))</f>
        <v>0</v>
      </c>
      <c r="O697" s="234">
        <f t="shared" si="64"/>
        <v>0</v>
      </c>
      <c r="P697" s="10"/>
      <c r="Q697" s="9"/>
      <c r="S697" s="340">
        <f t="shared" si="65"/>
        <v>0</v>
      </c>
      <c r="T697" s="340">
        <f t="shared" si="66"/>
        <v>0</v>
      </c>
    </row>
    <row r="698" spans="2:20" ht="14.4" x14ac:dyDescent="0.3">
      <c r="B698" s="30"/>
      <c r="C698" s="16"/>
      <c r="D698" s="16"/>
      <c r="E698" s="25"/>
      <c r="F698" s="16"/>
      <c r="G698" s="15"/>
      <c r="H698" s="14"/>
      <c r="I698" s="13"/>
      <c r="J698" s="13"/>
      <c r="K698" s="12"/>
      <c r="L698" s="232">
        <f t="shared" si="62"/>
        <v>0</v>
      </c>
      <c r="M698" s="234">
        <f t="shared" si="63"/>
        <v>0</v>
      </c>
      <c r="N698" s="11">
        <f>IF(Q698="x",0,IF(J698&lt;(INDEX(Lookup!$U$2:$U$10,MATCH($D$47,Lookup!$S$2:$S$10,0))),0,$L$12*K698))</f>
        <v>0</v>
      </c>
      <c r="O698" s="234">
        <f t="shared" si="64"/>
        <v>0</v>
      </c>
      <c r="P698" s="10"/>
      <c r="Q698" s="9"/>
      <c r="S698" s="340">
        <f t="shared" si="65"/>
        <v>0</v>
      </c>
      <c r="T698" s="340">
        <f t="shared" si="66"/>
        <v>0</v>
      </c>
    </row>
    <row r="699" spans="2:20" ht="14.4" x14ac:dyDescent="0.3">
      <c r="B699" s="30"/>
      <c r="C699" s="16"/>
      <c r="D699" s="16"/>
      <c r="E699" s="25"/>
      <c r="F699" s="16"/>
      <c r="G699" s="15"/>
      <c r="H699" s="14"/>
      <c r="I699" s="13"/>
      <c r="J699" s="13"/>
      <c r="K699" s="12"/>
      <c r="L699" s="232">
        <f t="shared" si="62"/>
        <v>0</v>
      </c>
      <c r="M699" s="234">
        <f t="shared" si="63"/>
        <v>0</v>
      </c>
      <c r="N699" s="11">
        <f>IF(Q699="x",0,IF(J699&lt;(INDEX(Lookup!$U$2:$U$10,MATCH($D$47,Lookup!$S$2:$S$10,0))),0,$L$12*K699))</f>
        <v>0</v>
      </c>
      <c r="O699" s="234">
        <f t="shared" si="64"/>
        <v>0</v>
      </c>
      <c r="P699" s="10"/>
      <c r="Q699" s="9"/>
      <c r="S699" s="340">
        <f t="shared" si="65"/>
        <v>0</v>
      </c>
      <c r="T699" s="340">
        <f t="shared" si="66"/>
        <v>0</v>
      </c>
    </row>
    <row r="700" spans="2:20" ht="14.4" x14ac:dyDescent="0.3">
      <c r="B700" s="30"/>
      <c r="C700" s="16"/>
      <c r="D700" s="16"/>
      <c r="E700" s="25"/>
      <c r="F700" s="16"/>
      <c r="G700" s="15"/>
      <c r="H700" s="14"/>
      <c r="I700" s="13"/>
      <c r="J700" s="13"/>
      <c r="K700" s="12"/>
      <c r="L700" s="232">
        <f t="shared" si="62"/>
        <v>0</v>
      </c>
      <c r="M700" s="234">
        <f t="shared" si="63"/>
        <v>0</v>
      </c>
      <c r="N700" s="11">
        <f>IF(Q700="x",0,IF(J700&lt;(INDEX(Lookup!$U$2:$U$10,MATCH($D$47,Lookup!$S$2:$S$10,0))),0,$L$12*K700))</f>
        <v>0</v>
      </c>
      <c r="O700" s="234">
        <f t="shared" si="64"/>
        <v>0</v>
      </c>
      <c r="P700" s="10"/>
      <c r="Q700" s="9"/>
      <c r="S700" s="340">
        <f t="shared" si="65"/>
        <v>0</v>
      </c>
      <c r="T700" s="340">
        <f t="shared" si="66"/>
        <v>0</v>
      </c>
    </row>
    <row r="701" spans="2:20" ht="14.4" x14ac:dyDescent="0.3">
      <c r="B701" s="30"/>
      <c r="C701" s="16"/>
      <c r="D701" s="16"/>
      <c r="E701" s="25"/>
      <c r="F701" s="16"/>
      <c r="G701" s="15"/>
      <c r="H701" s="14"/>
      <c r="I701" s="13"/>
      <c r="J701" s="13"/>
      <c r="K701" s="12"/>
      <c r="L701" s="232">
        <f t="shared" si="62"/>
        <v>0</v>
      </c>
      <c r="M701" s="234">
        <f t="shared" si="63"/>
        <v>0</v>
      </c>
      <c r="N701" s="11">
        <f>IF(Q701="x",0,IF(J701&lt;(INDEX(Lookup!$U$2:$U$10,MATCH($D$47,Lookup!$S$2:$S$10,0))),0,$L$12*K701))</f>
        <v>0</v>
      </c>
      <c r="O701" s="234">
        <f t="shared" si="64"/>
        <v>0</v>
      </c>
      <c r="P701" s="10"/>
      <c r="Q701" s="9"/>
      <c r="S701" s="340">
        <f t="shared" si="65"/>
        <v>0</v>
      </c>
      <c r="T701" s="340">
        <f t="shared" si="66"/>
        <v>0</v>
      </c>
    </row>
    <row r="702" spans="2:20" ht="14.4" x14ac:dyDescent="0.3">
      <c r="B702" s="30"/>
      <c r="C702" s="16"/>
      <c r="D702" s="16"/>
      <c r="E702" s="25"/>
      <c r="F702" s="16"/>
      <c r="G702" s="15"/>
      <c r="H702" s="14"/>
      <c r="I702" s="13"/>
      <c r="J702" s="13"/>
      <c r="K702" s="12"/>
      <c r="L702" s="232">
        <f t="shared" si="62"/>
        <v>0</v>
      </c>
      <c r="M702" s="234">
        <f t="shared" si="63"/>
        <v>0</v>
      </c>
      <c r="N702" s="11">
        <f>IF(Q702="x",0,IF(J702&lt;(INDEX(Lookup!$U$2:$U$10,MATCH($D$47,Lookup!$S$2:$S$10,0))),0,$L$12*K702))</f>
        <v>0</v>
      </c>
      <c r="O702" s="234">
        <f t="shared" si="64"/>
        <v>0</v>
      </c>
      <c r="P702" s="10"/>
      <c r="Q702" s="9"/>
      <c r="S702" s="340">
        <f t="shared" si="65"/>
        <v>0</v>
      </c>
      <c r="T702" s="340">
        <f t="shared" si="66"/>
        <v>0</v>
      </c>
    </row>
    <row r="703" spans="2:20" ht="14.4" x14ac:dyDescent="0.3">
      <c r="B703" s="30"/>
      <c r="C703" s="16"/>
      <c r="D703" s="16"/>
      <c r="E703" s="25"/>
      <c r="F703" s="16"/>
      <c r="G703" s="15"/>
      <c r="H703" s="14"/>
      <c r="I703" s="13"/>
      <c r="J703" s="13"/>
      <c r="K703" s="12"/>
      <c r="L703" s="232">
        <f t="shared" si="62"/>
        <v>0</v>
      </c>
      <c r="M703" s="234">
        <f t="shared" si="63"/>
        <v>0</v>
      </c>
      <c r="N703" s="11">
        <f>IF(Q703="x",0,IF(J703&lt;(INDEX(Lookup!$U$2:$U$10,MATCH($D$47,Lookup!$S$2:$S$10,0))),0,$L$12*K703))</f>
        <v>0</v>
      </c>
      <c r="O703" s="234">
        <f t="shared" si="64"/>
        <v>0</v>
      </c>
      <c r="P703" s="10"/>
      <c r="Q703" s="9"/>
      <c r="S703" s="340">
        <f t="shared" si="65"/>
        <v>0</v>
      </c>
      <c r="T703" s="340">
        <f t="shared" si="66"/>
        <v>0</v>
      </c>
    </row>
    <row r="704" spans="2:20" ht="14.4" x14ac:dyDescent="0.3">
      <c r="B704" s="30"/>
      <c r="C704" s="16"/>
      <c r="D704" s="16"/>
      <c r="E704" s="25"/>
      <c r="F704" s="16"/>
      <c r="G704" s="15"/>
      <c r="H704" s="14"/>
      <c r="I704" s="13"/>
      <c r="J704" s="13"/>
      <c r="K704" s="12"/>
      <c r="L704" s="232">
        <f t="shared" si="62"/>
        <v>0</v>
      </c>
      <c r="M704" s="234">
        <f t="shared" si="63"/>
        <v>0</v>
      </c>
      <c r="N704" s="11">
        <f>IF(Q704="x",0,IF(J704&lt;(INDEX(Lookup!$U$2:$U$10,MATCH($D$47,Lookup!$S$2:$S$10,0))),0,$L$12*K704))</f>
        <v>0</v>
      </c>
      <c r="O704" s="234">
        <f t="shared" si="64"/>
        <v>0</v>
      </c>
      <c r="P704" s="10"/>
      <c r="Q704" s="9"/>
      <c r="S704" s="340">
        <f t="shared" si="65"/>
        <v>0</v>
      </c>
      <c r="T704" s="340">
        <f t="shared" si="66"/>
        <v>0</v>
      </c>
    </row>
    <row r="705" spans="2:20" ht="14.4" x14ac:dyDescent="0.3">
      <c r="B705" s="30"/>
      <c r="C705" s="16"/>
      <c r="D705" s="16"/>
      <c r="E705" s="25"/>
      <c r="F705" s="16"/>
      <c r="G705" s="15"/>
      <c r="H705" s="14"/>
      <c r="I705" s="13"/>
      <c r="J705" s="13"/>
      <c r="K705" s="12"/>
      <c r="L705" s="232">
        <f t="shared" si="62"/>
        <v>0</v>
      </c>
      <c r="M705" s="234">
        <f t="shared" si="63"/>
        <v>0</v>
      </c>
      <c r="N705" s="11">
        <f>IF(Q705="x",0,IF(J705&lt;(INDEX(Lookup!$U$2:$U$10,MATCH($D$47,Lookup!$S$2:$S$10,0))),0,$L$12*K705))</f>
        <v>0</v>
      </c>
      <c r="O705" s="234">
        <f t="shared" si="64"/>
        <v>0</v>
      </c>
      <c r="P705" s="10"/>
      <c r="Q705" s="9"/>
      <c r="S705" s="340">
        <f t="shared" si="65"/>
        <v>0</v>
      </c>
      <c r="T705" s="340">
        <f t="shared" si="66"/>
        <v>0</v>
      </c>
    </row>
    <row r="706" spans="2:20" ht="14.4" x14ac:dyDescent="0.3">
      <c r="B706" s="30"/>
      <c r="C706" s="16"/>
      <c r="D706" s="16"/>
      <c r="E706" s="25"/>
      <c r="F706" s="16"/>
      <c r="G706" s="15"/>
      <c r="H706" s="14"/>
      <c r="I706" s="13"/>
      <c r="J706" s="13"/>
      <c r="K706" s="12"/>
      <c r="L706" s="232">
        <f t="shared" si="62"/>
        <v>0</v>
      </c>
      <c r="M706" s="234">
        <f t="shared" si="63"/>
        <v>0</v>
      </c>
      <c r="N706" s="11">
        <f>IF(Q706="x",0,IF(J706&lt;(INDEX(Lookup!$U$2:$U$10,MATCH($D$47,Lookup!$S$2:$S$10,0))),0,$L$12*K706))</f>
        <v>0</v>
      </c>
      <c r="O706" s="234">
        <f t="shared" si="64"/>
        <v>0</v>
      </c>
      <c r="P706" s="10"/>
      <c r="Q706" s="9"/>
      <c r="S706" s="340">
        <f t="shared" si="65"/>
        <v>0</v>
      </c>
      <c r="T706" s="340">
        <f t="shared" si="66"/>
        <v>0</v>
      </c>
    </row>
    <row r="707" spans="2:20" ht="14.4" x14ac:dyDescent="0.3">
      <c r="B707" s="30"/>
      <c r="C707" s="16"/>
      <c r="D707" s="16"/>
      <c r="E707" s="25"/>
      <c r="F707" s="16"/>
      <c r="G707" s="15"/>
      <c r="H707" s="14"/>
      <c r="I707" s="13"/>
      <c r="J707" s="13"/>
      <c r="K707" s="12"/>
      <c r="L707" s="232">
        <f t="shared" si="62"/>
        <v>0</v>
      </c>
      <c r="M707" s="234">
        <f t="shared" si="63"/>
        <v>0</v>
      </c>
      <c r="N707" s="11">
        <f>IF(Q707="x",0,IF(J707&lt;(INDEX(Lookup!$U$2:$U$10,MATCH($D$47,Lookup!$S$2:$S$10,0))),0,$L$12*K707))</f>
        <v>0</v>
      </c>
      <c r="O707" s="234">
        <f t="shared" si="64"/>
        <v>0</v>
      </c>
      <c r="P707" s="10"/>
      <c r="Q707" s="9"/>
      <c r="S707" s="340">
        <f t="shared" si="65"/>
        <v>0</v>
      </c>
      <c r="T707" s="340">
        <f t="shared" si="66"/>
        <v>0</v>
      </c>
    </row>
    <row r="708" spans="2:20" ht="14.4" x14ac:dyDescent="0.3">
      <c r="B708" s="30"/>
      <c r="C708" s="16"/>
      <c r="D708" s="16"/>
      <c r="E708" s="25"/>
      <c r="F708" s="16"/>
      <c r="G708" s="15"/>
      <c r="H708" s="14"/>
      <c r="I708" s="13"/>
      <c r="J708" s="13"/>
      <c r="K708" s="12"/>
      <c r="L708" s="232">
        <f t="shared" si="62"/>
        <v>0</v>
      </c>
      <c r="M708" s="234">
        <f t="shared" si="63"/>
        <v>0</v>
      </c>
      <c r="N708" s="11">
        <f>IF(Q708="x",0,IF(J708&lt;(INDEX(Lookup!$U$2:$U$10,MATCH($D$47,Lookup!$S$2:$S$10,0))),0,$L$12*K708))</f>
        <v>0</v>
      </c>
      <c r="O708" s="234">
        <f t="shared" si="64"/>
        <v>0</v>
      </c>
      <c r="P708" s="10"/>
      <c r="Q708" s="9"/>
      <c r="S708" s="340">
        <f t="shared" si="65"/>
        <v>0</v>
      </c>
      <c r="T708" s="340">
        <f t="shared" si="66"/>
        <v>0</v>
      </c>
    </row>
    <row r="709" spans="2:20" ht="14.4" x14ac:dyDescent="0.3">
      <c r="B709" s="30"/>
      <c r="C709" s="16"/>
      <c r="D709" s="16"/>
      <c r="E709" s="25"/>
      <c r="F709" s="16"/>
      <c r="G709" s="15"/>
      <c r="H709" s="14"/>
      <c r="I709" s="13"/>
      <c r="J709" s="13"/>
      <c r="K709" s="12"/>
      <c r="L709" s="232">
        <f t="shared" si="62"/>
        <v>0</v>
      </c>
      <c r="M709" s="234">
        <f t="shared" si="63"/>
        <v>0</v>
      </c>
      <c r="N709" s="11">
        <f>IF(Q709="x",0,IF(J709&lt;(INDEX(Lookup!$U$2:$U$10,MATCH($D$47,Lookup!$S$2:$S$10,0))),0,$L$12*K709))</f>
        <v>0</v>
      </c>
      <c r="O709" s="234">
        <f t="shared" si="64"/>
        <v>0</v>
      </c>
      <c r="P709" s="10"/>
      <c r="Q709" s="9"/>
      <c r="S709" s="340">
        <f t="shared" si="65"/>
        <v>0</v>
      </c>
      <c r="T709" s="340">
        <f t="shared" si="66"/>
        <v>0</v>
      </c>
    </row>
    <row r="710" spans="2:20" ht="14.4" x14ac:dyDescent="0.3">
      <c r="B710" s="30"/>
      <c r="C710" s="16"/>
      <c r="D710" s="16"/>
      <c r="E710" s="25"/>
      <c r="F710" s="16"/>
      <c r="G710" s="15"/>
      <c r="H710" s="14"/>
      <c r="I710" s="13"/>
      <c r="J710" s="13"/>
      <c r="K710" s="12"/>
      <c r="L710" s="232">
        <f t="shared" si="62"/>
        <v>0</v>
      </c>
      <c r="M710" s="234">
        <f t="shared" si="63"/>
        <v>0</v>
      </c>
      <c r="N710" s="11">
        <f>IF(Q710="x",0,IF(J710&lt;(INDEX(Lookup!$U$2:$U$10,MATCH($D$47,Lookup!$S$2:$S$10,0))),0,$L$12*K710))</f>
        <v>0</v>
      </c>
      <c r="O710" s="234">
        <f t="shared" si="64"/>
        <v>0</v>
      </c>
      <c r="P710" s="10"/>
      <c r="Q710" s="9"/>
      <c r="S710" s="340">
        <f t="shared" si="65"/>
        <v>0</v>
      </c>
      <c r="T710" s="340">
        <f t="shared" si="66"/>
        <v>0</v>
      </c>
    </row>
    <row r="711" spans="2:20" ht="14.4" x14ac:dyDescent="0.3">
      <c r="B711" s="30"/>
      <c r="C711" s="16"/>
      <c r="D711" s="16"/>
      <c r="E711" s="25"/>
      <c r="F711" s="16"/>
      <c r="G711" s="15"/>
      <c r="H711" s="14"/>
      <c r="I711" s="13"/>
      <c r="J711" s="13"/>
      <c r="K711" s="12"/>
      <c r="L711" s="232">
        <f t="shared" si="62"/>
        <v>0</v>
      </c>
      <c r="M711" s="234">
        <f t="shared" si="63"/>
        <v>0</v>
      </c>
      <c r="N711" s="11">
        <f>IF(Q711="x",0,IF(J711&lt;(INDEX(Lookup!$U$2:$U$10,MATCH($D$47,Lookup!$S$2:$S$10,0))),0,$L$12*K711))</f>
        <v>0</v>
      </c>
      <c r="O711" s="234">
        <f t="shared" si="64"/>
        <v>0</v>
      </c>
      <c r="P711" s="10"/>
      <c r="Q711" s="9"/>
      <c r="S711" s="340">
        <f t="shared" si="65"/>
        <v>0</v>
      </c>
      <c r="T711" s="340">
        <f t="shared" si="66"/>
        <v>0</v>
      </c>
    </row>
    <row r="712" spans="2:20" ht="14.4" x14ac:dyDescent="0.3">
      <c r="B712" s="30"/>
      <c r="C712" s="16"/>
      <c r="D712" s="16"/>
      <c r="E712" s="25"/>
      <c r="F712" s="16"/>
      <c r="G712" s="15"/>
      <c r="H712" s="14"/>
      <c r="I712" s="13"/>
      <c r="J712" s="13"/>
      <c r="K712" s="12"/>
      <c r="L712" s="232">
        <f t="shared" si="62"/>
        <v>0</v>
      </c>
      <c r="M712" s="234">
        <f t="shared" si="63"/>
        <v>0</v>
      </c>
      <c r="N712" s="11">
        <f>IF(Q712="x",0,IF(J712&lt;(INDEX(Lookup!$U$2:$U$10,MATCH($D$47,Lookup!$S$2:$S$10,0))),0,$L$12*K712))</f>
        <v>0</v>
      </c>
      <c r="O712" s="234">
        <f t="shared" si="64"/>
        <v>0</v>
      </c>
      <c r="P712" s="10"/>
      <c r="Q712" s="9"/>
      <c r="S712" s="340">
        <f t="shared" si="65"/>
        <v>0</v>
      </c>
      <c r="T712" s="340">
        <f t="shared" si="66"/>
        <v>0</v>
      </c>
    </row>
    <row r="713" spans="2:20" ht="14.4" x14ac:dyDescent="0.3">
      <c r="B713" s="30"/>
      <c r="C713" s="16"/>
      <c r="D713" s="16"/>
      <c r="E713" s="25"/>
      <c r="F713" s="16"/>
      <c r="G713" s="15"/>
      <c r="H713" s="14"/>
      <c r="I713" s="13"/>
      <c r="J713" s="13"/>
      <c r="K713" s="12"/>
      <c r="L713" s="232">
        <f t="shared" si="62"/>
        <v>0</v>
      </c>
      <c r="M713" s="234">
        <f t="shared" si="63"/>
        <v>0</v>
      </c>
      <c r="N713" s="11">
        <f>IF(Q713="x",0,IF(J713&lt;(INDEX(Lookup!$U$2:$U$10,MATCH($D$47,Lookup!$S$2:$S$10,0))),0,$L$12*K713))</f>
        <v>0</v>
      </c>
      <c r="O713" s="234">
        <f t="shared" si="64"/>
        <v>0</v>
      </c>
      <c r="P713" s="10"/>
      <c r="Q713" s="9"/>
      <c r="S713" s="340">
        <f t="shared" si="65"/>
        <v>0</v>
      </c>
      <c r="T713" s="340">
        <f t="shared" si="66"/>
        <v>0</v>
      </c>
    </row>
    <row r="714" spans="2:20" ht="14.4" x14ac:dyDescent="0.3">
      <c r="B714" s="30"/>
      <c r="C714" s="16"/>
      <c r="D714" s="16"/>
      <c r="E714" s="25"/>
      <c r="F714" s="16"/>
      <c r="G714" s="15"/>
      <c r="H714" s="14"/>
      <c r="I714" s="13"/>
      <c r="J714" s="13"/>
      <c r="K714" s="12"/>
      <c r="L714" s="232">
        <f t="shared" si="62"/>
        <v>0</v>
      </c>
      <c r="M714" s="234">
        <f t="shared" si="63"/>
        <v>0</v>
      </c>
      <c r="N714" s="11">
        <f>IF(Q714="x",0,IF(J714&lt;(INDEX(Lookup!$U$2:$U$10,MATCH($D$47,Lookup!$S$2:$S$10,0))),0,$L$12*K714))</f>
        <v>0</v>
      </c>
      <c r="O714" s="234">
        <f t="shared" si="64"/>
        <v>0</v>
      </c>
      <c r="P714" s="10"/>
      <c r="Q714" s="9"/>
      <c r="S714" s="340">
        <f t="shared" si="65"/>
        <v>0</v>
      </c>
      <c r="T714" s="340">
        <f t="shared" si="66"/>
        <v>0</v>
      </c>
    </row>
    <row r="715" spans="2:20" ht="14.4" x14ac:dyDescent="0.3">
      <c r="B715" s="30"/>
      <c r="C715" s="16"/>
      <c r="D715" s="16"/>
      <c r="E715" s="25"/>
      <c r="F715" s="16"/>
      <c r="G715" s="15"/>
      <c r="H715" s="14"/>
      <c r="I715" s="13"/>
      <c r="J715" s="13"/>
      <c r="K715" s="12"/>
      <c r="L715" s="232">
        <f t="shared" si="62"/>
        <v>0</v>
      </c>
      <c r="M715" s="234">
        <f t="shared" si="63"/>
        <v>0</v>
      </c>
      <c r="N715" s="11">
        <f>IF(Q715="x",0,IF(J715&lt;(INDEX(Lookup!$U$2:$U$10,MATCH($D$47,Lookup!$S$2:$S$10,0))),0,$L$12*K715))</f>
        <v>0</v>
      </c>
      <c r="O715" s="234">
        <f t="shared" si="64"/>
        <v>0</v>
      </c>
      <c r="P715" s="10"/>
      <c r="Q715" s="9"/>
      <c r="S715" s="340">
        <f t="shared" si="65"/>
        <v>0</v>
      </c>
      <c r="T715" s="340">
        <f t="shared" si="66"/>
        <v>0</v>
      </c>
    </row>
    <row r="716" spans="2:20" ht="14.4" x14ac:dyDescent="0.3">
      <c r="B716" s="30"/>
      <c r="C716" s="16"/>
      <c r="D716" s="16"/>
      <c r="E716" s="25"/>
      <c r="F716" s="16"/>
      <c r="G716" s="15"/>
      <c r="H716" s="14"/>
      <c r="I716" s="13"/>
      <c r="J716" s="13"/>
      <c r="K716" s="12"/>
      <c r="L716" s="232">
        <f t="shared" si="62"/>
        <v>0</v>
      </c>
      <c r="M716" s="234">
        <f t="shared" si="63"/>
        <v>0</v>
      </c>
      <c r="N716" s="11">
        <f>IF(Q716="x",0,IF(J716&lt;(INDEX(Lookup!$U$2:$U$10,MATCH($D$47,Lookup!$S$2:$S$10,0))),0,$L$12*K716))</f>
        <v>0</v>
      </c>
      <c r="O716" s="234">
        <f t="shared" si="64"/>
        <v>0</v>
      </c>
      <c r="P716" s="10"/>
      <c r="Q716" s="9"/>
      <c r="S716" s="340">
        <f t="shared" si="65"/>
        <v>0</v>
      </c>
      <c r="T716" s="340">
        <f t="shared" si="66"/>
        <v>0</v>
      </c>
    </row>
    <row r="717" spans="2:20" ht="14.4" x14ac:dyDescent="0.3">
      <c r="B717" s="30"/>
      <c r="C717" s="16"/>
      <c r="D717" s="16"/>
      <c r="E717" s="25"/>
      <c r="F717" s="16"/>
      <c r="G717" s="15"/>
      <c r="H717" s="14"/>
      <c r="I717" s="13"/>
      <c r="J717" s="13"/>
      <c r="K717" s="12"/>
      <c r="L717" s="232">
        <f t="shared" si="62"/>
        <v>0</v>
      </c>
      <c r="M717" s="234">
        <f t="shared" si="63"/>
        <v>0</v>
      </c>
      <c r="N717" s="11">
        <f>IF(Q717="x",0,IF(J717&lt;(INDEX(Lookup!$U$2:$U$10,MATCH($D$47,Lookup!$S$2:$S$10,0))),0,$L$12*K717))</f>
        <v>0</v>
      </c>
      <c r="O717" s="234">
        <f t="shared" si="64"/>
        <v>0</v>
      </c>
      <c r="P717" s="10"/>
      <c r="Q717" s="9"/>
      <c r="S717" s="340">
        <f t="shared" si="65"/>
        <v>0</v>
      </c>
      <c r="T717" s="340">
        <f t="shared" si="66"/>
        <v>0</v>
      </c>
    </row>
    <row r="718" spans="2:20" ht="14.4" x14ac:dyDescent="0.3">
      <c r="B718" s="30"/>
      <c r="C718" s="16"/>
      <c r="D718" s="16"/>
      <c r="E718" s="25"/>
      <c r="F718" s="16"/>
      <c r="G718" s="15"/>
      <c r="H718" s="14"/>
      <c r="I718" s="13"/>
      <c r="J718" s="13"/>
      <c r="K718" s="12"/>
      <c r="L718" s="232">
        <f t="shared" si="62"/>
        <v>0</v>
      </c>
      <c r="M718" s="234">
        <f t="shared" si="63"/>
        <v>0</v>
      </c>
      <c r="N718" s="11">
        <f>IF(Q718="x",0,IF(J718&lt;(INDEX(Lookup!$U$2:$U$10,MATCH($D$47,Lookup!$S$2:$S$10,0))),0,$L$12*K718))</f>
        <v>0</v>
      </c>
      <c r="O718" s="234">
        <f t="shared" si="64"/>
        <v>0</v>
      </c>
      <c r="P718" s="10"/>
      <c r="Q718" s="9"/>
      <c r="S718" s="340">
        <f t="shared" si="65"/>
        <v>0</v>
      </c>
      <c r="T718" s="340">
        <f t="shared" si="66"/>
        <v>0</v>
      </c>
    </row>
    <row r="719" spans="2:20" ht="14.4" x14ac:dyDescent="0.3">
      <c r="B719" s="30"/>
      <c r="C719" s="16"/>
      <c r="D719" s="16"/>
      <c r="E719" s="25"/>
      <c r="F719" s="16"/>
      <c r="G719" s="15"/>
      <c r="H719" s="14"/>
      <c r="I719" s="13"/>
      <c r="J719" s="13"/>
      <c r="K719" s="12"/>
      <c r="L719" s="232">
        <f t="shared" si="62"/>
        <v>0</v>
      </c>
      <c r="M719" s="234">
        <f t="shared" si="63"/>
        <v>0</v>
      </c>
      <c r="N719" s="11">
        <f>IF(Q719="x",0,IF(J719&lt;(INDEX(Lookup!$U$2:$U$10,MATCH($D$47,Lookup!$S$2:$S$10,0))),0,$L$12*K719))</f>
        <v>0</v>
      </c>
      <c r="O719" s="234">
        <f t="shared" si="64"/>
        <v>0</v>
      </c>
      <c r="P719" s="10"/>
      <c r="Q719" s="9"/>
      <c r="S719" s="340">
        <f t="shared" si="65"/>
        <v>0</v>
      </c>
      <c r="T719" s="340">
        <f t="shared" si="66"/>
        <v>0</v>
      </c>
    </row>
    <row r="720" spans="2:20" ht="14.4" x14ac:dyDescent="0.3">
      <c r="B720" s="30"/>
      <c r="C720" s="16"/>
      <c r="D720" s="16"/>
      <c r="E720" s="25"/>
      <c r="F720" s="16"/>
      <c r="G720" s="15"/>
      <c r="H720" s="14"/>
      <c r="I720" s="13"/>
      <c r="J720" s="13"/>
      <c r="K720" s="12"/>
      <c r="L720" s="232">
        <f t="shared" si="62"/>
        <v>0</v>
      </c>
      <c r="M720" s="234">
        <f t="shared" si="63"/>
        <v>0</v>
      </c>
      <c r="N720" s="11">
        <f>IF(Q720="x",0,IF(J720&lt;(INDEX(Lookup!$U$2:$U$10,MATCH($D$47,Lookup!$S$2:$S$10,0))),0,$L$12*K720))</f>
        <v>0</v>
      </c>
      <c r="O720" s="234">
        <f t="shared" si="64"/>
        <v>0</v>
      </c>
      <c r="P720" s="10"/>
      <c r="Q720" s="9"/>
      <c r="S720" s="340">
        <f t="shared" si="65"/>
        <v>0</v>
      </c>
      <c r="T720" s="340">
        <f t="shared" si="66"/>
        <v>0</v>
      </c>
    </row>
    <row r="721" spans="2:20" ht="14.4" x14ac:dyDescent="0.3">
      <c r="B721" s="30"/>
      <c r="C721" s="16"/>
      <c r="D721" s="16"/>
      <c r="E721" s="25"/>
      <c r="F721" s="16"/>
      <c r="G721" s="15"/>
      <c r="H721" s="14"/>
      <c r="I721" s="13"/>
      <c r="J721" s="13"/>
      <c r="K721" s="12"/>
      <c r="L721" s="232">
        <f t="shared" si="62"/>
        <v>0</v>
      </c>
      <c r="M721" s="234">
        <f t="shared" si="63"/>
        <v>0</v>
      </c>
      <c r="N721" s="11">
        <f>IF(Q721="x",0,IF(J721&lt;(INDEX(Lookup!$U$2:$U$10,MATCH($D$47,Lookup!$S$2:$S$10,0))),0,$L$12*K721))</f>
        <v>0</v>
      </c>
      <c r="O721" s="234">
        <f t="shared" si="64"/>
        <v>0</v>
      </c>
      <c r="P721" s="10"/>
      <c r="Q721" s="9"/>
      <c r="S721" s="340">
        <f t="shared" si="65"/>
        <v>0</v>
      </c>
      <c r="T721" s="340">
        <f t="shared" si="66"/>
        <v>0</v>
      </c>
    </row>
    <row r="722" spans="2:20" ht="14.4" x14ac:dyDescent="0.3">
      <c r="B722" s="30"/>
      <c r="C722" s="16"/>
      <c r="D722" s="16"/>
      <c r="E722" s="25"/>
      <c r="F722" s="16"/>
      <c r="G722" s="15"/>
      <c r="H722" s="14"/>
      <c r="I722" s="13"/>
      <c r="J722" s="13"/>
      <c r="K722" s="12"/>
      <c r="L722" s="232">
        <f t="shared" si="62"/>
        <v>0</v>
      </c>
      <c r="M722" s="234">
        <f t="shared" si="63"/>
        <v>0</v>
      </c>
      <c r="N722" s="11">
        <f>IF(Q722="x",0,IF(J722&lt;(INDEX(Lookup!$U$2:$U$10,MATCH($D$47,Lookup!$S$2:$S$10,0))),0,$L$12*K722))</f>
        <v>0</v>
      </c>
      <c r="O722" s="234">
        <f t="shared" si="64"/>
        <v>0</v>
      </c>
      <c r="P722" s="10"/>
      <c r="Q722" s="9"/>
      <c r="S722" s="340">
        <f t="shared" si="65"/>
        <v>0</v>
      </c>
      <c r="T722" s="340">
        <f t="shared" si="66"/>
        <v>0</v>
      </c>
    </row>
    <row r="723" spans="2:20" ht="14.4" x14ac:dyDescent="0.3">
      <c r="B723" s="30"/>
      <c r="C723" s="16"/>
      <c r="D723" s="16"/>
      <c r="E723" s="25"/>
      <c r="F723" s="16"/>
      <c r="G723" s="15"/>
      <c r="H723" s="14"/>
      <c r="I723" s="13"/>
      <c r="J723" s="13"/>
      <c r="K723" s="12"/>
      <c r="L723" s="232">
        <f t="shared" si="62"/>
        <v>0</v>
      </c>
      <c r="M723" s="234">
        <f t="shared" si="63"/>
        <v>0</v>
      </c>
      <c r="N723" s="11">
        <f>IF(Q723="x",0,IF(J723&lt;(INDEX(Lookup!$U$2:$U$10,MATCH($D$47,Lookup!$S$2:$S$10,0))),0,$L$12*K723))</f>
        <v>0</v>
      </c>
      <c r="O723" s="234">
        <f t="shared" si="64"/>
        <v>0</v>
      </c>
      <c r="P723" s="10"/>
      <c r="Q723" s="9"/>
      <c r="S723" s="340">
        <f t="shared" si="65"/>
        <v>0</v>
      </c>
      <c r="T723" s="340">
        <f t="shared" si="66"/>
        <v>0</v>
      </c>
    </row>
    <row r="724" spans="2:20" ht="14.4" x14ac:dyDescent="0.3">
      <c r="B724" s="30"/>
      <c r="C724" s="16"/>
      <c r="D724" s="16"/>
      <c r="E724" s="25"/>
      <c r="F724" s="16"/>
      <c r="G724" s="15"/>
      <c r="H724" s="14"/>
      <c r="I724" s="13"/>
      <c r="J724" s="13"/>
      <c r="K724" s="12"/>
      <c r="L724" s="232">
        <f t="shared" si="62"/>
        <v>0</v>
      </c>
      <c r="M724" s="234">
        <f t="shared" si="63"/>
        <v>0</v>
      </c>
      <c r="N724" s="11">
        <f>IF(Q724="x",0,IF(J724&lt;(INDEX(Lookup!$U$2:$U$10,MATCH($D$47,Lookup!$S$2:$S$10,0))),0,$L$12*K724))</f>
        <v>0</v>
      </c>
      <c r="O724" s="234">
        <f t="shared" si="64"/>
        <v>0</v>
      </c>
      <c r="P724" s="10"/>
      <c r="Q724" s="9"/>
      <c r="S724" s="340">
        <f t="shared" si="65"/>
        <v>0</v>
      </c>
      <c r="T724" s="340">
        <f t="shared" si="66"/>
        <v>0</v>
      </c>
    </row>
    <row r="725" spans="2:20" ht="14.4" x14ac:dyDescent="0.3">
      <c r="B725" s="30"/>
      <c r="C725" s="16"/>
      <c r="D725" s="16"/>
      <c r="E725" s="25"/>
      <c r="F725" s="16"/>
      <c r="G725" s="15"/>
      <c r="H725" s="14"/>
      <c r="I725" s="13"/>
      <c r="J725" s="13"/>
      <c r="K725" s="12"/>
      <c r="L725" s="232">
        <f t="shared" si="62"/>
        <v>0</v>
      </c>
      <c r="M725" s="234">
        <f t="shared" si="63"/>
        <v>0</v>
      </c>
      <c r="N725" s="11">
        <f>IF(Q725="x",0,IF(J725&lt;(INDEX(Lookup!$U$2:$U$10,MATCH($D$47,Lookup!$S$2:$S$10,0))),0,$L$12*K725))</f>
        <v>0</v>
      </c>
      <c r="O725" s="234">
        <f t="shared" si="64"/>
        <v>0</v>
      </c>
      <c r="P725" s="10"/>
      <c r="Q725" s="9"/>
      <c r="S725" s="340">
        <f t="shared" si="65"/>
        <v>0</v>
      </c>
      <c r="T725" s="340">
        <f t="shared" si="66"/>
        <v>0</v>
      </c>
    </row>
    <row r="726" spans="2:20" ht="14.4" x14ac:dyDescent="0.3">
      <c r="B726" s="30"/>
      <c r="C726" s="16"/>
      <c r="D726" s="16"/>
      <c r="E726" s="25"/>
      <c r="F726" s="16"/>
      <c r="G726" s="15"/>
      <c r="H726" s="14"/>
      <c r="I726" s="13"/>
      <c r="J726" s="13"/>
      <c r="K726" s="12"/>
      <c r="L726" s="232">
        <f t="shared" si="62"/>
        <v>0</v>
      </c>
      <c r="M726" s="234">
        <f t="shared" si="63"/>
        <v>0</v>
      </c>
      <c r="N726" s="11">
        <f>IF(Q726="x",0,IF(J726&lt;(INDEX(Lookup!$U$2:$U$10,MATCH($D$47,Lookup!$S$2:$S$10,0))),0,$L$12*K726))</f>
        <v>0</v>
      </c>
      <c r="O726" s="234">
        <f t="shared" si="64"/>
        <v>0</v>
      </c>
      <c r="P726" s="10"/>
      <c r="Q726" s="9"/>
      <c r="S726" s="340">
        <f t="shared" si="65"/>
        <v>0</v>
      </c>
      <c r="T726" s="340">
        <f t="shared" si="66"/>
        <v>0</v>
      </c>
    </row>
    <row r="727" spans="2:20" ht="14.4" x14ac:dyDescent="0.3">
      <c r="B727" s="30"/>
      <c r="C727" s="16"/>
      <c r="D727" s="16"/>
      <c r="E727" s="25"/>
      <c r="F727" s="16"/>
      <c r="G727" s="15"/>
      <c r="H727" s="14"/>
      <c r="I727" s="13"/>
      <c r="J727" s="13"/>
      <c r="K727" s="12"/>
      <c r="L727" s="232">
        <f t="shared" si="62"/>
        <v>0</v>
      </c>
      <c r="M727" s="234">
        <f t="shared" si="63"/>
        <v>0</v>
      </c>
      <c r="N727" s="11">
        <f>IF(Q727="x",0,IF(J727&lt;(INDEX(Lookup!$U$2:$U$10,MATCH($D$47,Lookup!$S$2:$S$10,0))),0,$L$12*K727))</f>
        <v>0</v>
      </c>
      <c r="O727" s="234">
        <f t="shared" si="64"/>
        <v>0</v>
      </c>
      <c r="P727" s="10"/>
      <c r="Q727" s="9"/>
      <c r="S727" s="340">
        <f t="shared" si="65"/>
        <v>0</v>
      </c>
      <c r="T727" s="340">
        <f t="shared" si="66"/>
        <v>0</v>
      </c>
    </row>
    <row r="728" spans="2:20" ht="14.4" x14ac:dyDescent="0.3">
      <c r="B728" s="30"/>
      <c r="C728" s="16"/>
      <c r="D728" s="16"/>
      <c r="E728" s="25"/>
      <c r="F728" s="16"/>
      <c r="G728" s="15"/>
      <c r="H728" s="14"/>
      <c r="I728" s="13"/>
      <c r="J728" s="13"/>
      <c r="K728" s="12"/>
      <c r="L728" s="232">
        <f t="shared" si="62"/>
        <v>0</v>
      </c>
      <c r="M728" s="234">
        <f t="shared" si="63"/>
        <v>0</v>
      </c>
      <c r="N728" s="11">
        <f>IF(Q728="x",0,IF(J728&lt;(INDEX(Lookup!$U$2:$U$10,MATCH($D$47,Lookup!$S$2:$S$10,0))),0,$L$12*K728))</f>
        <v>0</v>
      </c>
      <c r="O728" s="234">
        <f t="shared" si="64"/>
        <v>0</v>
      </c>
      <c r="P728" s="10"/>
      <c r="Q728" s="9"/>
      <c r="S728" s="340">
        <f t="shared" si="65"/>
        <v>0</v>
      </c>
      <c r="T728" s="340">
        <f t="shared" si="66"/>
        <v>0</v>
      </c>
    </row>
    <row r="729" spans="2:20" ht="14.4" x14ac:dyDescent="0.3">
      <c r="B729" s="30"/>
      <c r="C729" s="16"/>
      <c r="D729" s="16"/>
      <c r="E729" s="25"/>
      <c r="F729" s="16"/>
      <c r="G729" s="15"/>
      <c r="H729" s="14"/>
      <c r="I729" s="13"/>
      <c r="J729" s="13"/>
      <c r="K729" s="12"/>
      <c r="L729" s="232">
        <f t="shared" si="62"/>
        <v>0</v>
      </c>
      <c r="M729" s="234">
        <f t="shared" si="63"/>
        <v>0</v>
      </c>
      <c r="N729" s="11">
        <f>IF(Q729="x",0,IF(J729&lt;(INDEX(Lookup!$U$2:$U$10,MATCH($D$47,Lookup!$S$2:$S$10,0))),0,$L$12*K729))</f>
        <v>0</v>
      </c>
      <c r="O729" s="234">
        <f t="shared" si="64"/>
        <v>0</v>
      </c>
      <c r="P729" s="10"/>
      <c r="Q729" s="9"/>
      <c r="S729" s="340">
        <f t="shared" si="65"/>
        <v>0</v>
      </c>
      <c r="T729" s="340">
        <f t="shared" si="66"/>
        <v>0</v>
      </c>
    </row>
    <row r="730" spans="2:20" ht="14.4" x14ac:dyDescent="0.3">
      <c r="B730" s="30"/>
      <c r="C730" s="16"/>
      <c r="D730" s="16"/>
      <c r="E730" s="25"/>
      <c r="F730" s="16"/>
      <c r="G730" s="15"/>
      <c r="H730" s="14"/>
      <c r="I730" s="13"/>
      <c r="J730" s="13"/>
      <c r="K730" s="12"/>
      <c r="L730" s="232">
        <f t="shared" si="62"/>
        <v>0</v>
      </c>
      <c r="M730" s="234">
        <f t="shared" si="63"/>
        <v>0</v>
      </c>
      <c r="N730" s="11">
        <f>IF(Q730="x",0,IF(J730&lt;(INDEX(Lookup!$U$2:$U$10,MATCH($D$47,Lookup!$S$2:$S$10,0))),0,$L$12*K730))</f>
        <v>0</v>
      </c>
      <c r="O730" s="234">
        <f t="shared" si="64"/>
        <v>0</v>
      </c>
      <c r="P730" s="10"/>
      <c r="Q730" s="9"/>
      <c r="S730" s="340">
        <f t="shared" si="65"/>
        <v>0</v>
      </c>
      <c r="T730" s="340">
        <f t="shared" si="66"/>
        <v>0</v>
      </c>
    </row>
    <row r="731" spans="2:20" ht="14.4" x14ac:dyDescent="0.3">
      <c r="B731" s="30"/>
      <c r="C731" s="16"/>
      <c r="D731" s="16"/>
      <c r="E731" s="25"/>
      <c r="F731" s="16"/>
      <c r="G731" s="15"/>
      <c r="H731" s="14"/>
      <c r="I731" s="13"/>
      <c r="J731" s="13"/>
      <c r="K731" s="12"/>
      <c r="L731" s="232">
        <f t="shared" si="62"/>
        <v>0</v>
      </c>
      <c r="M731" s="234">
        <f t="shared" si="63"/>
        <v>0</v>
      </c>
      <c r="N731" s="11">
        <f>IF(Q731="x",0,IF(J731&lt;(INDEX(Lookup!$U$2:$U$10,MATCH($D$47,Lookup!$S$2:$S$10,0))),0,$L$12*K731))</f>
        <v>0</v>
      </c>
      <c r="O731" s="234">
        <f t="shared" si="64"/>
        <v>0</v>
      </c>
      <c r="P731" s="10"/>
      <c r="Q731" s="9"/>
      <c r="S731" s="340">
        <f t="shared" si="65"/>
        <v>0</v>
      </c>
      <c r="T731" s="340">
        <f t="shared" si="66"/>
        <v>0</v>
      </c>
    </row>
    <row r="732" spans="2:20" ht="14.4" x14ac:dyDescent="0.3">
      <c r="B732" s="30"/>
      <c r="C732" s="16"/>
      <c r="D732" s="16"/>
      <c r="E732" s="25"/>
      <c r="F732" s="16"/>
      <c r="G732" s="15"/>
      <c r="H732" s="14"/>
      <c r="I732" s="13"/>
      <c r="J732" s="13"/>
      <c r="K732" s="12"/>
      <c r="L732" s="232">
        <f t="shared" si="62"/>
        <v>0</v>
      </c>
      <c r="M732" s="234">
        <f t="shared" si="63"/>
        <v>0</v>
      </c>
      <c r="N732" s="11">
        <f>IF(Q732="x",0,IF(J732&lt;(INDEX(Lookup!$U$2:$U$10,MATCH($D$47,Lookup!$S$2:$S$10,0))),0,$L$12*K732))</f>
        <v>0</v>
      </c>
      <c r="O732" s="234">
        <f t="shared" si="64"/>
        <v>0</v>
      </c>
      <c r="P732" s="10"/>
      <c r="Q732" s="9"/>
      <c r="S732" s="340">
        <f t="shared" si="65"/>
        <v>0</v>
      </c>
      <c r="T732" s="340">
        <f t="shared" si="66"/>
        <v>0</v>
      </c>
    </row>
    <row r="733" spans="2:20" ht="14.4" x14ac:dyDescent="0.3">
      <c r="B733" s="30"/>
      <c r="C733" s="16"/>
      <c r="D733" s="16"/>
      <c r="E733" s="25"/>
      <c r="F733" s="16"/>
      <c r="G733" s="15"/>
      <c r="H733" s="14"/>
      <c r="I733" s="13"/>
      <c r="J733" s="13"/>
      <c r="K733" s="12"/>
      <c r="L733" s="232">
        <f t="shared" si="62"/>
        <v>0</v>
      </c>
      <c r="M733" s="234">
        <f t="shared" si="63"/>
        <v>0</v>
      </c>
      <c r="N733" s="11">
        <f>IF(Q733="x",0,IF(J733&lt;(INDEX(Lookup!$U$2:$U$10,MATCH($D$47,Lookup!$S$2:$S$10,0))),0,$L$12*K733))</f>
        <v>0</v>
      </c>
      <c r="O733" s="234">
        <f t="shared" si="64"/>
        <v>0</v>
      </c>
      <c r="P733" s="10"/>
      <c r="Q733" s="9"/>
      <c r="S733" s="340">
        <f t="shared" si="65"/>
        <v>0</v>
      </c>
      <c r="T733" s="340">
        <f t="shared" si="66"/>
        <v>0</v>
      </c>
    </row>
    <row r="734" spans="2:20" ht="14.4" x14ac:dyDescent="0.3">
      <c r="B734" s="30"/>
      <c r="C734" s="16"/>
      <c r="D734" s="16"/>
      <c r="E734" s="25"/>
      <c r="F734" s="16"/>
      <c r="G734" s="15"/>
      <c r="H734" s="14"/>
      <c r="I734" s="13"/>
      <c r="J734" s="13"/>
      <c r="K734" s="12"/>
      <c r="L734" s="232">
        <f t="shared" si="62"/>
        <v>0</v>
      </c>
      <c r="M734" s="234">
        <f t="shared" si="63"/>
        <v>0</v>
      </c>
      <c r="N734" s="11">
        <f>IF(Q734="x",0,IF(J734&lt;(INDEX(Lookup!$U$2:$U$10,MATCH($D$47,Lookup!$S$2:$S$10,0))),0,$L$12*K734))</f>
        <v>0</v>
      </c>
      <c r="O734" s="234">
        <f t="shared" si="64"/>
        <v>0</v>
      </c>
      <c r="P734" s="10"/>
      <c r="Q734" s="9"/>
      <c r="S734" s="340">
        <f t="shared" si="65"/>
        <v>0</v>
      </c>
      <c r="T734" s="340">
        <f t="shared" si="66"/>
        <v>0</v>
      </c>
    </row>
    <row r="735" spans="2:20" ht="14.4" x14ac:dyDescent="0.3">
      <c r="B735" s="30"/>
      <c r="C735" s="16"/>
      <c r="D735" s="16"/>
      <c r="E735" s="25"/>
      <c r="F735" s="16"/>
      <c r="G735" s="15"/>
      <c r="H735" s="14"/>
      <c r="I735" s="13"/>
      <c r="J735" s="13"/>
      <c r="K735" s="12"/>
      <c r="L735" s="232">
        <f t="shared" si="62"/>
        <v>0</v>
      </c>
      <c r="M735" s="234">
        <f t="shared" si="63"/>
        <v>0</v>
      </c>
      <c r="N735" s="11">
        <f>IF(Q735="x",0,IF(J735&lt;(INDEX(Lookup!$U$2:$U$10,MATCH($D$47,Lookup!$S$2:$S$10,0))),0,$L$12*K735))</f>
        <v>0</v>
      </c>
      <c r="O735" s="234">
        <f t="shared" si="64"/>
        <v>0</v>
      </c>
      <c r="P735" s="10"/>
      <c r="Q735" s="9"/>
      <c r="S735" s="340">
        <f t="shared" si="65"/>
        <v>0</v>
      </c>
      <c r="T735" s="340">
        <f t="shared" si="66"/>
        <v>0</v>
      </c>
    </row>
    <row r="736" spans="2:20" ht="14.4" x14ac:dyDescent="0.3">
      <c r="B736" s="30"/>
      <c r="C736" s="16"/>
      <c r="D736" s="16"/>
      <c r="E736" s="25"/>
      <c r="F736" s="16"/>
      <c r="G736" s="15"/>
      <c r="H736" s="14"/>
      <c r="I736" s="13"/>
      <c r="J736" s="13"/>
      <c r="K736" s="12"/>
      <c r="L736" s="232">
        <f t="shared" si="62"/>
        <v>0</v>
      </c>
      <c r="M736" s="234">
        <f t="shared" si="63"/>
        <v>0</v>
      </c>
      <c r="N736" s="11">
        <f>IF(Q736="x",0,IF(J736&lt;(INDEX(Lookup!$U$2:$U$10,MATCH($D$47,Lookup!$S$2:$S$10,0))),0,$L$12*K736))</f>
        <v>0</v>
      </c>
      <c r="O736" s="234">
        <f t="shared" si="64"/>
        <v>0</v>
      </c>
      <c r="P736" s="10"/>
      <c r="Q736" s="9"/>
      <c r="S736" s="340">
        <f t="shared" si="65"/>
        <v>0</v>
      </c>
      <c r="T736" s="340">
        <f t="shared" si="66"/>
        <v>0</v>
      </c>
    </row>
    <row r="737" spans="2:20" ht="14.4" x14ac:dyDescent="0.3">
      <c r="B737" s="30"/>
      <c r="C737" s="16"/>
      <c r="D737" s="16"/>
      <c r="E737" s="25"/>
      <c r="F737" s="16"/>
      <c r="G737" s="15"/>
      <c r="H737" s="14"/>
      <c r="I737" s="13"/>
      <c r="J737" s="13"/>
      <c r="K737" s="12"/>
      <c r="L737" s="232">
        <f t="shared" si="62"/>
        <v>0</v>
      </c>
      <c r="M737" s="234">
        <f t="shared" si="63"/>
        <v>0</v>
      </c>
      <c r="N737" s="11">
        <f>IF(Q737="x",0,IF(J737&lt;(INDEX(Lookup!$U$2:$U$10,MATCH($D$47,Lookup!$S$2:$S$10,0))),0,$L$12*K737))</f>
        <v>0</v>
      </c>
      <c r="O737" s="234">
        <f t="shared" si="64"/>
        <v>0</v>
      </c>
      <c r="P737" s="10"/>
      <c r="Q737" s="9"/>
      <c r="S737" s="340">
        <f t="shared" si="65"/>
        <v>0</v>
      </c>
      <c r="T737" s="340">
        <f t="shared" si="66"/>
        <v>0</v>
      </c>
    </row>
    <row r="738" spans="2:20" ht="14.4" x14ac:dyDescent="0.3">
      <c r="B738" s="30"/>
      <c r="C738" s="16"/>
      <c r="D738" s="16"/>
      <c r="E738" s="25"/>
      <c r="F738" s="16"/>
      <c r="G738" s="15"/>
      <c r="H738" s="14"/>
      <c r="I738" s="13"/>
      <c r="J738" s="13"/>
      <c r="K738" s="12"/>
      <c r="L738" s="232">
        <f t="shared" si="62"/>
        <v>0</v>
      </c>
      <c r="M738" s="234">
        <f t="shared" si="63"/>
        <v>0</v>
      </c>
      <c r="N738" s="11">
        <f>IF(Q738="x",0,IF(J738&lt;(INDEX(Lookup!$U$2:$U$10,MATCH($D$47,Lookup!$S$2:$S$10,0))),0,$L$12*K738))</f>
        <v>0</v>
      </c>
      <c r="O738" s="234">
        <f t="shared" si="64"/>
        <v>0</v>
      </c>
      <c r="P738" s="10"/>
      <c r="Q738" s="9"/>
      <c r="S738" s="340">
        <f t="shared" si="65"/>
        <v>0</v>
      </c>
      <c r="T738" s="340">
        <f t="shared" si="66"/>
        <v>0</v>
      </c>
    </row>
    <row r="739" spans="2:20" ht="14.4" x14ac:dyDescent="0.3">
      <c r="B739" s="30"/>
      <c r="C739" s="16"/>
      <c r="D739" s="16"/>
      <c r="E739" s="25"/>
      <c r="F739" s="16"/>
      <c r="G739" s="15"/>
      <c r="H739" s="14"/>
      <c r="I739" s="13"/>
      <c r="J739" s="13"/>
      <c r="K739" s="12"/>
      <c r="L739" s="232">
        <f t="shared" si="62"/>
        <v>0</v>
      </c>
      <c r="M739" s="234">
        <f t="shared" si="63"/>
        <v>0</v>
      </c>
      <c r="N739" s="11">
        <f>IF(Q739="x",0,IF(J739&lt;(INDEX(Lookup!$U$2:$U$10,MATCH($D$47,Lookup!$S$2:$S$10,0))),0,$L$12*K739))</f>
        <v>0</v>
      </c>
      <c r="O739" s="234">
        <f t="shared" si="64"/>
        <v>0</v>
      </c>
      <c r="P739" s="10"/>
      <c r="Q739" s="9"/>
      <c r="S739" s="340">
        <f t="shared" si="65"/>
        <v>0</v>
      </c>
      <c r="T739" s="340">
        <f t="shared" si="66"/>
        <v>0</v>
      </c>
    </row>
    <row r="740" spans="2:20" ht="14.4" x14ac:dyDescent="0.3">
      <c r="B740" s="30"/>
      <c r="C740" s="16"/>
      <c r="D740" s="16"/>
      <c r="E740" s="25"/>
      <c r="F740" s="16"/>
      <c r="G740" s="15"/>
      <c r="H740" s="14"/>
      <c r="I740" s="13"/>
      <c r="J740" s="13"/>
      <c r="K740" s="12"/>
      <c r="L740" s="232">
        <f t="shared" si="62"/>
        <v>0</v>
      </c>
      <c r="M740" s="234">
        <f t="shared" si="63"/>
        <v>0</v>
      </c>
      <c r="N740" s="11">
        <f>IF(Q740="x",0,IF(J740&lt;(INDEX(Lookup!$U$2:$U$10,MATCH($D$47,Lookup!$S$2:$S$10,0))),0,$L$12*K740))</f>
        <v>0</v>
      </c>
      <c r="O740" s="234">
        <f t="shared" si="64"/>
        <v>0</v>
      </c>
      <c r="P740" s="10"/>
      <c r="Q740" s="9"/>
      <c r="S740" s="340">
        <f t="shared" si="65"/>
        <v>0</v>
      </c>
      <c r="T740" s="340">
        <f t="shared" si="66"/>
        <v>0</v>
      </c>
    </row>
    <row r="741" spans="2:20" ht="14.4" x14ac:dyDescent="0.3">
      <c r="B741" s="30"/>
      <c r="C741" s="16"/>
      <c r="D741" s="16"/>
      <c r="E741" s="25"/>
      <c r="F741" s="16"/>
      <c r="G741" s="15"/>
      <c r="H741" s="14"/>
      <c r="I741" s="13"/>
      <c r="J741" s="13"/>
      <c r="K741" s="12"/>
      <c r="L741" s="232">
        <f t="shared" si="62"/>
        <v>0</v>
      </c>
      <c r="M741" s="234">
        <f t="shared" si="63"/>
        <v>0</v>
      </c>
      <c r="N741" s="11">
        <f>IF(Q741="x",0,IF(J741&lt;(INDEX(Lookup!$U$2:$U$10,MATCH($D$47,Lookup!$S$2:$S$10,0))),0,$L$12*K741))</f>
        <v>0</v>
      </c>
      <c r="O741" s="234">
        <f t="shared" si="64"/>
        <v>0</v>
      </c>
      <c r="P741" s="10"/>
      <c r="Q741" s="9"/>
      <c r="S741" s="340">
        <f t="shared" si="65"/>
        <v>0</v>
      </c>
      <c r="T741" s="340">
        <f t="shared" si="66"/>
        <v>0</v>
      </c>
    </row>
    <row r="742" spans="2:20" ht="14.4" x14ac:dyDescent="0.3">
      <c r="B742" s="30"/>
      <c r="C742" s="16"/>
      <c r="D742" s="16"/>
      <c r="E742" s="25"/>
      <c r="F742" s="16"/>
      <c r="G742" s="15"/>
      <c r="H742" s="14"/>
      <c r="I742" s="13"/>
      <c r="J742" s="13"/>
      <c r="K742" s="12"/>
      <c r="L742" s="232">
        <f t="shared" si="62"/>
        <v>0</v>
      </c>
      <c r="M742" s="234">
        <f t="shared" si="63"/>
        <v>0</v>
      </c>
      <c r="N742" s="11">
        <f>IF(Q742="x",0,IF(J742&lt;(INDEX(Lookup!$U$2:$U$10,MATCH($D$47,Lookup!$S$2:$S$10,0))),0,$L$12*K742))</f>
        <v>0</v>
      </c>
      <c r="O742" s="234">
        <f t="shared" si="64"/>
        <v>0</v>
      </c>
      <c r="P742" s="10"/>
      <c r="Q742" s="9"/>
      <c r="S742" s="340">
        <f t="shared" si="65"/>
        <v>0</v>
      </c>
      <c r="T742" s="340">
        <f t="shared" si="66"/>
        <v>0</v>
      </c>
    </row>
    <row r="743" spans="2:20" ht="14.4" x14ac:dyDescent="0.3">
      <c r="B743" s="30"/>
      <c r="C743" s="16"/>
      <c r="D743" s="16"/>
      <c r="E743" s="25"/>
      <c r="F743" s="16"/>
      <c r="G743" s="15"/>
      <c r="H743" s="14"/>
      <c r="I743" s="13"/>
      <c r="J743" s="13"/>
      <c r="K743" s="12"/>
      <c r="L743" s="232">
        <f t="shared" si="62"/>
        <v>0</v>
      </c>
      <c r="M743" s="234">
        <f t="shared" si="63"/>
        <v>0</v>
      </c>
      <c r="N743" s="11">
        <f>IF(Q743="x",0,IF(J743&lt;(INDEX(Lookup!$U$2:$U$10,MATCH($D$47,Lookup!$S$2:$S$10,0))),0,$L$12*K743))</f>
        <v>0</v>
      </c>
      <c r="O743" s="234">
        <f t="shared" si="64"/>
        <v>0</v>
      </c>
      <c r="P743" s="10"/>
      <c r="Q743" s="9"/>
      <c r="S743" s="340">
        <f t="shared" si="65"/>
        <v>0</v>
      </c>
      <c r="T743" s="340">
        <f t="shared" si="66"/>
        <v>0</v>
      </c>
    </row>
    <row r="744" spans="2:20" ht="14.4" x14ac:dyDescent="0.3">
      <c r="B744" s="30"/>
      <c r="C744" s="16"/>
      <c r="D744" s="16"/>
      <c r="E744" s="25"/>
      <c r="F744" s="16"/>
      <c r="G744" s="15"/>
      <c r="H744" s="14"/>
      <c r="I744" s="13"/>
      <c r="J744" s="13"/>
      <c r="K744" s="12"/>
      <c r="L744" s="232">
        <f t="shared" si="62"/>
        <v>0</v>
      </c>
      <c r="M744" s="234">
        <f t="shared" si="63"/>
        <v>0</v>
      </c>
      <c r="N744" s="11">
        <f>IF(Q744="x",0,IF(J744&lt;(INDEX(Lookup!$U$2:$U$10,MATCH($D$47,Lookup!$S$2:$S$10,0))),0,$L$12*K744))</f>
        <v>0</v>
      </c>
      <c r="O744" s="234">
        <f t="shared" si="64"/>
        <v>0</v>
      </c>
      <c r="P744" s="10"/>
      <c r="Q744" s="9"/>
      <c r="S744" s="340">
        <f t="shared" si="65"/>
        <v>0</v>
      </c>
      <c r="T744" s="340">
        <f t="shared" si="66"/>
        <v>0</v>
      </c>
    </row>
    <row r="745" spans="2:20" ht="14.4" x14ac:dyDescent="0.3">
      <c r="B745" s="30"/>
      <c r="C745" s="16"/>
      <c r="D745" s="16"/>
      <c r="E745" s="25"/>
      <c r="F745" s="16"/>
      <c r="G745" s="15"/>
      <c r="H745" s="14"/>
      <c r="I745" s="13"/>
      <c r="J745" s="13"/>
      <c r="K745" s="12"/>
      <c r="L745" s="232">
        <f t="shared" si="62"/>
        <v>0</v>
      </c>
      <c r="M745" s="234">
        <f t="shared" si="63"/>
        <v>0</v>
      </c>
      <c r="N745" s="11">
        <f>IF(Q745="x",0,IF(J745&lt;(INDEX(Lookup!$U$2:$U$10,MATCH($D$47,Lookup!$S$2:$S$10,0))),0,$L$12*K745))</f>
        <v>0</v>
      </c>
      <c r="O745" s="234">
        <f t="shared" si="64"/>
        <v>0</v>
      </c>
      <c r="P745" s="10"/>
      <c r="Q745" s="9"/>
      <c r="S745" s="340">
        <f t="shared" si="65"/>
        <v>0</v>
      </c>
      <c r="T745" s="340">
        <f t="shared" si="66"/>
        <v>0</v>
      </c>
    </row>
    <row r="746" spans="2:20" ht="14.4" x14ac:dyDescent="0.3">
      <c r="B746" s="30"/>
      <c r="C746" s="16"/>
      <c r="D746" s="16"/>
      <c r="E746" s="25"/>
      <c r="F746" s="16"/>
      <c r="G746" s="15"/>
      <c r="H746" s="14"/>
      <c r="I746" s="13"/>
      <c r="J746" s="13"/>
      <c r="K746" s="12"/>
      <c r="L746" s="232">
        <f t="shared" si="62"/>
        <v>0</v>
      </c>
      <c r="M746" s="234">
        <f t="shared" si="63"/>
        <v>0</v>
      </c>
      <c r="N746" s="11">
        <f>IF(Q746="x",0,IF(J746&lt;(INDEX(Lookup!$U$2:$U$10,MATCH($D$47,Lookup!$S$2:$S$10,0))),0,$L$12*K746))</f>
        <v>0</v>
      </c>
      <c r="O746" s="234">
        <f t="shared" si="64"/>
        <v>0</v>
      </c>
      <c r="P746" s="10"/>
      <c r="Q746" s="9"/>
      <c r="S746" s="340">
        <f t="shared" si="65"/>
        <v>0</v>
      </c>
      <c r="T746" s="340">
        <f t="shared" si="66"/>
        <v>0</v>
      </c>
    </row>
    <row r="747" spans="2:20" ht="14.4" x14ac:dyDescent="0.3">
      <c r="B747" s="30"/>
      <c r="C747" s="16"/>
      <c r="D747" s="16"/>
      <c r="E747" s="25"/>
      <c r="F747" s="16"/>
      <c r="G747" s="15"/>
      <c r="H747" s="14"/>
      <c r="I747" s="13"/>
      <c r="J747" s="13"/>
      <c r="K747" s="12"/>
      <c r="L747" s="232">
        <f t="shared" si="62"/>
        <v>0</v>
      </c>
      <c r="M747" s="234">
        <f t="shared" si="63"/>
        <v>0</v>
      </c>
      <c r="N747" s="11">
        <f>IF(Q747="x",0,IF(J747&lt;(INDEX(Lookup!$U$2:$U$10,MATCH($D$47,Lookup!$S$2:$S$10,0))),0,$L$12*K747))</f>
        <v>0</v>
      </c>
      <c r="O747" s="234">
        <f t="shared" si="64"/>
        <v>0</v>
      </c>
      <c r="P747" s="10"/>
      <c r="Q747" s="9"/>
      <c r="S747" s="340">
        <f t="shared" si="65"/>
        <v>0</v>
      </c>
      <c r="T747" s="340">
        <f t="shared" si="66"/>
        <v>0</v>
      </c>
    </row>
    <row r="748" spans="2:20" ht="14.4" x14ac:dyDescent="0.3">
      <c r="B748" s="30"/>
      <c r="C748" s="16"/>
      <c r="D748" s="16"/>
      <c r="E748" s="25"/>
      <c r="F748" s="16"/>
      <c r="G748" s="15"/>
      <c r="H748" s="14"/>
      <c r="I748" s="13"/>
      <c r="J748" s="13"/>
      <c r="K748" s="12"/>
      <c r="L748" s="232">
        <f t="shared" si="62"/>
        <v>0</v>
      </c>
      <c r="M748" s="234">
        <f t="shared" si="63"/>
        <v>0</v>
      </c>
      <c r="N748" s="11">
        <f>IF(Q748="x",0,IF(J748&lt;(INDEX(Lookup!$U$2:$U$10,MATCH($D$47,Lookup!$S$2:$S$10,0))),0,$L$12*K748))</f>
        <v>0</v>
      </c>
      <c r="O748" s="234">
        <f t="shared" si="64"/>
        <v>0</v>
      </c>
      <c r="P748" s="10"/>
      <c r="Q748" s="9"/>
      <c r="S748" s="340">
        <f t="shared" si="65"/>
        <v>0</v>
      </c>
      <c r="T748" s="340">
        <f t="shared" si="66"/>
        <v>0</v>
      </c>
    </row>
    <row r="749" spans="2:20" ht="14.4" x14ac:dyDescent="0.3">
      <c r="B749" s="30"/>
      <c r="C749" s="16"/>
      <c r="D749" s="16"/>
      <c r="E749" s="25"/>
      <c r="F749" s="16"/>
      <c r="G749" s="15"/>
      <c r="H749" s="14"/>
      <c r="I749" s="13"/>
      <c r="J749" s="13"/>
      <c r="K749" s="12"/>
      <c r="L749" s="232">
        <f t="shared" si="62"/>
        <v>0</v>
      </c>
      <c r="M749" s="234">
        <f t="shared" si="63"/>
        <v>0</v>
      </c>
      <c r="N749" s="11">
        <f>IF(Q749="x",0,IF(J749&lt;(INDEX(Lookup!$U$2:$U$10,MATCH($D$47,Lookup!$S$2:$S$10,0))),0,$L$12*K749))</f>
        <v>0</v>
      </c>
      <c r="O749" s="234">
        <f t="shared" si="64"/>
        <v>0</v>
      </c>
      <c r="P749" s="10"/>
      <c r="Q749" s="9"/>
      <c r="S749" s="340">
        <f t="shared" si="65"/>
        <v>0</v>
      </c>
      <c r="T749" s="340">
        <f t="shared" si="66"/>
        <v>0</v>
      </c>
    </row>
    <row r="750" spans="2:20" ht="14.4" x14ac:dyDescent="0.3">
      <c r="B750" s="30"/>
      <c r="C750" s="16"/>
      <c r="D750" s="16"/>
      <c r="E750" s="25"/>
      <c r="F750" s="16"/>
      <c r="G750" s="15"/>
      <c r="H750" s="14"/>
      <c r="I750" s="13"/>
      <c r="J750" s="13"/>
      <c r="K750" s="12"/>
      <c r="L750" s="232">
        <f t="shared" si="62"/>
        <v>0</v>
      </c>
      <c r="M750" s="234">
        <f t="shared" si="63"/>
        <v>0</v>
      </c>
      <c r="N750" s="11">
        <f>IF(Q750="x",0,IF(J750&lt;(INDEX(Lookup!$U$2:$U$10,MATCH($D$47,Lookup!$S$2:$S$10,0))),0,$L$12*K750))</f>
        <v>0</v>
      </c>
      <c r="O750" s="234">
        <f t="shared" si="64"/>
        <v>0</v>
      </c>
      <c r="P750" s="10"/>
      <c r="Q750" s="9"/>
      <c r="S750" s="340">
        <f t="shared" si="65"/>
        <v>0</v>
      </c>
      <c r="T750" s="340">
        <f t="shared" si="66"/>
        <v>0</v>
      </c>
    </row>
    <row r="751" spans="2:20" ht="14.4" x14ac:dyDescent="0.3">
      <c r="B751" s="30"/>
      <c r="C751" s="16"/>
      <c r="D751" s="16"/>
      <c r="E751" s="25"/>
      <c r="F751" s="16"/>
      <c r="G751" s="15"/>
      <c r="H751" s="14"/>
      <c r="I751" s="13"/>
      <c r="J751" s="13"/>
      <c r="K751" s="12"/>
      <c r="L751" s="232">
        <f t="shared" si="62"/>
        <v>0</v>
      </c>
      <c r="M751" s="234">
        <f t="shared" si="63"/>
        <v>0</v>
      </c>
      <c r="N751" s="11">
        <f>IF(Q751="x",0,IF(J751&lt;(INDEX(Lookup!$U$2:$U$10,MATCH($D$47,Lookup!$S$2:$S$10,0))),0,$L$12*K751))</f>
        <v>0</v>
      </c>
      <c r="O751" s="234">
        <f t="shared" si="64"/>
        <v>0</v>
      </c>
      <c r="P751" s="10"/>
      <c r="Q751" s="9"/>
      <c r="S751" s="340">
        <f t="shared" si="65"/>
        <v>0</v>
      </c>
      <c r="T751" s="340">
        <f t="shared" si="66"/>
        <v>0</v>
      </c>
    </row>
    <row r="752" spans="2:20" ht="14.4" x14ac:dyDescent="0.3">
      <c r="B752" s="30"/>
      <c r="C752" s="16"/>
      <c r="D752" s="16"/>
      <c r="E752" s="25"/>
      <c r="F752" s="16"/>
      <c r="G752" s="15"/>
      <c r="H752" s="14"/>
      <c r="I752" s="13"/>
      <c r="J752" s="13"/>
      <c r="K752" s="12"/>
      <c r="L752" s="232">
        <f t="shared" si="62"/>
        <v>0</v>
      </c>
      <c r="M752" s="234">
        <f t="shared" si="63"/>
        <v>0</v>
      </c>
      <c r="N752" s="11">
        <f>IF(Q752="x",0,IF(J752&lt;(INDEX(Lookup!$U$2:$U$10,MATCH($D$47,Lookup!$S$2:$S$10,0))),0,$L$12*K752))</f>
        <v>0</v>
      </c>
      <c r="O752" s="234">
        <f t="shared" si="64"/>
        <v>0</v>
      </c>
      <c r="P752" s="10"/>
      <c r="Q752" s="9"/>
      <c r="S752" s="340">
        <f t="shared" si="65"/>
        <v>0</v>
      </c>
      <c r="T752" s="340">
        <f t="shared" si="66"/>
        <v>0</v>
      </c>
    </row>
    <row r="753" spans="2:20" ht="14.4" x14ac:dyDescent="0.3">
      <c r="B753" s="30"/>
      <c r="C753" s="16"/>
      <c r="D753" s="16"/>
      <c r="E753" s="25"/>
      <c r="F753" s="16"/>
      <c r="G753" s="15"/>
      <c r="H753" s="14"/>
      <c r="I753" s="13"/>
      <c r="J753" s="13"/>
      <c r="K753" s="12"/>
      <c r="L753" s="232">
        <f t="shared" si="62"/>
        <v>0</v>
      </c>
      <c r="M753" s="234">
        <f t="shared" si="63"/>
        <v>0</v>
      </c>
      <c r="N753" s="11">
        <f>IF(Q753="x",0,IF(J753&lt;(INDEX(Lookup!$U$2:$U$10,MATCH($D$47,Lookup!$S$2:$S$10,0))),0,$L$12*K753))</f>
        <v>0</v>
      </c>
      <c r="O753" s="234">
        <f t="shared" si="64"/>
        <v>0</v>
      </c>
      <c r="P753" s="10"/>
      <c r="Q753" s="9"/>
      <c r="S753" s="340">
        <f t="shared" si="65"/>
        <v>0</v>
      </c>
      <c r="T753" s="340">
        <f t="shared" si="66"/>
        <v>0</v>
      </c>
    </row>
    <row r="754" spans="2:20" ht="14.4" x14ac:dyDescent="0.3">
      <c r="B754" s="30"/>
      <c r="C754" s="16"/>
      <c r="D754" s="16"/>
      <c r="E754" s="25"/>
      <c r="F754" s="16"/>
      <c r="G754" s="15"/>
      <c r="H754" s="14"/>
      <c r="I754" s="13"/>
      <c r="J754" s="13"/>
      <c r="K754" s="12"/>
      <c r="L754" s="232">
        <f t="shared" ref="L754:L817" si="67">IF(ROUNDDOWN(DATEDIF(I754,J754,"d")/7,0)&gt;$L$12,$L$12*K754,K754*ROUNDDOWN(DATEDIF(I754,J754,"d")/7,0))</f>
        <v>0</v>
      </c>
      <c r="M754" s="234">
        <f t="shared" ref="M754:M817" si="68">L754*$L$6</f>
        <v>0</v>
      </c>
      <c r="N754" s="11">
        <f>IF(Q754="x",0,IF(J754&lt;(INDEX(Lookup!$U$2:$U$10,MATCH($D$47,Lookup!$S$2:$S$10,0))),0,$L$12*K754))</f>
        <v>0</v>
      </c>
      <c r="O754" s="234">
        <f t="shared" ref="O754:O817" si="69">N754*$L$6</f>
        <v>0</v>
      </c>
      <c r="P754" s="10"/>
      <c r="Q754" s="9"/>
      <c r="S754" s="340">
        <f t="shared" si="65"/>
        <v>0</v>
      </c>
      <c r="T754" s="340">
        <f t="shared" si="66"/>
        <v>0</v>
      </c>
    </row>
    <row r="755" spans="2:20" ht="14.4" x14ac:dyDescent="0.3">
      <c r="B755" s="30"/>
      <c r="C755" s="16"/>
      <c r="D755" s="16"/>
      <c r="E755" s="25"/>
      <c r="F755" s="16"/>
      <c r="G755" s="15"/>
      <c r="H755" s="14"/>
      <c r="I755" s="13"/>
      <c r="J755" s="13"/>
      <c r="K755" s="12"/>
      <c r="L755" s="232">
        <f t="shared" si="67"/>
        <v>0</v>
      </c>
      <c r="M755" s="234">
        <f t="shared" si="68"/>
        <v>0</v>
      </c>
      <c r="N755" s="11">
        <f>IF(Q755="x",0,IF(J755&lt;(INDEX(Lookup!$U$2:$U$10,MATCH($D$47,Lookup!$S$2:$S$10,0))),0,$L$12*K755))</f>
        <v>0</v>
      </c>
      <c r="O755" s="234">
        <f t="shared" si="69"/>
        <v>0</v>
      </c>
      <c r="P755" s="10"/>
      <c r="Q755" s="9"/>
      <c r="S755" s="340">
        <f t="shared" ref="S755:S818" si="70">M755*$I$35</f>
        <v>0</v>
      </c>
      <c r="T755" s="340">
        <f t="shared" ref="T755:T818" si="71">O755*$I$44</f>
        <v>0</v>
      </c>
    </row>
    <row r="756" spans="2:20" ht="14.4" x14ac:dyDescent="0.3">
      <c r="B756" s="30"/>
      <c r="C756" s="16"/>
      <c r="D756" s="16"/>
      <c r="E756" s="25"/>
      <c r="F756" s="16"/>
      <c r="G756" s="15"/>
      <c r="H756" s="14"/>
      <c r="I756" s="13"/>
      <c r="J756" s="13"/>
      <c r="K756" s="12"/>
      <c r="L756" s="232">
        <f t="shared" si="67"/>
        <v>0</v>
      </c>
      <c r="M756" s="234">
        <f t="shared" si="68"/>
        <v>0</v>
      </c>
      <c r="N756" s="11">
        <f>IF(Q756="x",0,IF(J756&lt;(INDEX(Lookup!$U$2:$U$10,MATCH($D$47,Lookup!$S$2:$S$10,0))),0,$L$12*K756))</f>
        <v>0</v>
      </c>
      <c r="O756" s="234">
        <f t="shared" si="69"/>
        <v>0</v>
      </c>
      <c r="P756" s="10"/>
      <c r="Q756" s="9"/>
      <c r="S756" s="340">
        <f t="shared" si="70"/>
        <v>0</v>
      </c>
      <c r="T756" s="340">
        <f t="shared" si="71"/>
        <v>0</v>
      </c>
    </row>
    <row r="757" spans="2:20" ht="14.4" x14ac:dyDescent="0.3">
      <c r="B757" s="30"/>
      <c r="C757" s="16"/>
      <c r="D757" s="16"/>
      <c r="E757" s="25"/>
      <c r="F757" s="16"/>
      <c r="G757" s="15"/>
      <c r="H757" s="14"/>
      <c r="I757" s="13"/>
      <c r="J757" s="13"/>
      <c r="K757" s="12"/>
      <c r="L757" s="232">
        <f t="shared" si="67"/>
        <v>0</v>
      </c>
      <c r="M757" s="234">
        <f t="shared" si="68"/>
        <v>0</v>
      </c>
      <c r="N757" s="11">
        <f>IF(Q757="x",0,IF(J757&lt;(INDEX(Lookup!$U$2:$U$10,MATCH($D$47,Lookup!$S$2:$S$10,0))),0,$L$12*K757))</f>
        <v>0</v>
      </c>
      <c r="O757" s="234">
        <f t="shared" si="69"/>
        <v>0</v>
      </c>
      <c r="P757" s="10"/>
      <c r="Q757" s="9"/>
      <c r="S757" s="340">
        <f t="shared" si="70"/>
        <v>0</v>
      </c>
      <c r="T757" s="340">
        <f t="shared" si="71"/>
        <v>0</v>
      </c>
    </row>
    <row r="758" spans="2:20" ht="14.4" x14ac:dyDescent="0.3">
      <c r="B758" s="30"/>
      <c r="C758" s="16"/>
      <c r="D758" s="16"/>
      <c r="E758" s="25"/>
      <c r="F758" s="16"/>
      <c r="G758" s="15"/>
      <c r="H758" s="14"/>
      <c r="I758" s="13"/>
      <c r="J758" s="13"/>
      <c r="K758" s="12"/>
      <c r="L758" s="232">
        <f t="shared" si="67"/>
        <v>0</v>
      </c>
      <c r="M758" s="234">
        <f t="shared" si="68"/>
        <v>0</v>
      </c>
      <c r="N758" s="11">
        <f>IF(Q758="x",0,IF(J758&lt;(INDEX(Lookup!$U$2:$U$10,MATCH($D$47,Lookup!$S$2:$S$10,0))),0,$L$12*K758))</f>
        <v>0</v>
      </c>
      <c r="O758" s="234">
        <f t="shared" si="69"/>
        <v>0</v>
      </c>
      <c r="P758" s="10"/>
      <c r="Q758" s="9"/>
      <c r="S758" s="340">
        <f t="shared" si="70"/>
        <v>0</v>
      </c>
      <c r="T758" s="340">
        <f t="shared" si="71"/>
        <v>0</v>
      </c>
    </row>
    <row r="759" spans="2:20" ht="14.4" x14ac:dyDescent="0.3">
      <c r="B759" s="30"/>
      <c r="C759" s="16"/>
      <c r="D759" s="16"/>
      <c r="E759" s="25"/>
      <c r="F759" s="16"/>
      <c r="G759" s="15"/>
      <c r="H759" s="14"/>
      <c r="I759" s="13"/>
      <c r="J759" s="13"/>
      <c r="K759" s="12"/>
      <c r="L759" s="232">
        <f t="shared" si="67"/>
        <v>0</v>
      </c>
      <c r="M759" s="234">
        <f t="shared" si="68"/>
        <v>0</v>
      </c>
      <c r="N759" s="11">
        <f>IF(Q759="x",0,IF(J759&lt;(INDEX(Lookup!$U$2:$U$10,MATCH($D$47,Lookup!$S$2:$S$10,0))),0,$L$12*K759))</f>
        <v>0</v>
      </c>
      <c r="O759" s="234">
        <f t="shared" si="69"/>
        <v>0</v>
      </c>
      <c r="P759" s="10"/>
      <c r="Q759" s="9"/>
      <c r="S759" s="340">
        <f t="shared" si="70"/>
        <v>0</v>
      </c>
      <c r="T759" s="340">
        <f t="shared" si="71"/>
        <v>0</v>
      </c>
    </row>
    <row r="760" spans="2:20" ht="14.4" x14ac:dyDescent="0.3">
      <c r="B760" s="30"/>
      <c r="C760" s="16"/>
      <c r="D760" s="16"/>
      <c r="E760" s="25"/>
      <c r="F760" s="16"/>
      <c r="G760" s="15"/>
      <c r="H760" s="14"/>
      <c r="I760" s="13"/>
      <c r="J760" s="13"/>
      <c r="K760" s="12"/>
      <c r="L760" s="232">
        <f t="shared" si="67"/>
        <v>0</v>
      </c>
      <c r="M760" s="234">
        <f t="shared" si="68"/>
        <v>0</v>
      </c>
      <c r="N760" s="11">
        <f>IF(Q760="x",0,IF(J760&lt;(INDEX(Lookup!$U$2:$U$10,MATCH($D$47,Lookup!$S$2:$S$10,0))),0,$L$12*K760))</f>
        <v>0</v>
      </c>
      <c r="O760" s="234">
        <f t="shared" si="69"/>
        <v>0</v>
      </c>
      <c r="P760" s="10"/>
      <c r="Q760" s="9"/>
      <c r="S760" s="340">
        <f t="shared" si="70"/>
        <v>0</v>
      </c>
      <c r="T760" s="340">
        <f t="shared" si="71"/>
        <v>0</v>
      </c>
    </row>
    <row r="761" spans="2:20" ht="14.4" x14ac:dyDescent="0.3">
      <c r="B761" s="30"/>
      <c r="C761" s="16"/>
      <c r="D761" s="16"/>
      <c r="E761" s="25"/>
      <c r="F761" s="16"/>
      <c r="G761" s="15"/>
      <c r="H761" s="14"/>
      <c r="I761" s="13"/>
      <c r="J761" s="13"/>
      <c r="K761" s="12"/>
      <c r="L761" s="232">
        <f t="shared" si="67"/>
        <v>0</v>
      </c>
      <c r="M761" s="234">
        <f t="shared" si="68"/>
        <v>0</v>
      </c>
      <c r="N761" s="11">
        <f>IF(Q761="x",0,IF(J761&lt;(INDEX(Lookup!$U$2:$U$10,MATCH($D$47,Lookup!$S$2:$S$10,0))),0,$L$12*K761))</f>
        <v>0</v>
      </c>
      <c r="O761" s="234">
        <f t="shared" si="69"/>
        <v>0</v>
      </c>
      <c r="P761" s="10"/>
      <c r="Q761" s="9"/>
      <c r="S761" s="340">
        <f t="shared" si="70"/>
        <v>0</v>
      </c>
      <c r="T761" s="340">
        <f t="shared" si="71"/>
        <v>0</v>
      </c>
    </row>
    <row r="762" spans="2:20" ht="14.4" x14ac:dyDescent="0.3">
      <c r="B762" s="30"/>
      <c r="C762" s="16"/>
      <c r="D762" s="16"/>
      <c r="E762" s="25"/>
      <c r="F762" s="16"/>
      <c r="G762" s="15"/>
      <c r="H762" s="14"/>
      <c r="I762" s="13"/>
      <c r="J762" s="13"/>
      <c r="K762" s="12"/>
      <c r="L762" s="232">
        <f t="shared" si="67"/>
        <v>0</v>
      </c>
      <c r="M762" s="234">
        <f t="shared" si="68"/>
        <v>0</v>
      </c>
      <c r="N762" s="11">
        <f>IF(Q762="x",0,IF(J762&lt;(INDEX(Lookup!$U$2:$U$10,MATCH($D$47,Lookup!$S$2:$S$10,0))),0,$L$12*K762))</f>
        <v>0</v>
      </c>
      <c r="O762" s="234">
        <f t="shared" si="69"/>
        <v>0</v>
      </c>
      <c r="P762" s="10"/>
      <c r="Q762" s="9"/>
      <c r="S762" s="340">
        <f t="shared" si="70"/>
        <v>0</v>
      </c>
      <c r="T762" s="340">
        <f t="shared" si="71"/>
        <v>0</v>
      </c>
    </row>
    <row r="763" spans="2:20" ht="14.4" x14ac:dyDescent="0.3">
      <c r="B763" s="30"/>
      <c r="C763" s="16"/>
      <c r="D763" s="16"/>
      <c r="E763" s="25"/>
      <c r="F763" s="16"/>
      <c r="G763" s="15"/>
      <c r="H763" s="14"/>
      <c r="I763" s="13"/>
      <c r="J763" s="13"/>
      <c r="K763" s="12"/>
      <c r="L763" s="232">
        <f t="shared" si="67"/>
        <v>0</v>
      </c>
      <c r="M763" s="234">
        <f t="shared" si="68"/>
        <v>0</v>
      </c>
      <c r="N763" s="11">
        <f>IF(Q763="x",0,IF(J763&lt;(INDEX(Lookup!$U$2:$U$10,MATCH($D$47,Lookup!$S$2:$S$10,0))),0,$L$12*K763))</f>
        <v>0</v>
      </c>
      <c r="O763" s="234">
        <f t="shared" si="69"/>
        <v>0</v>
      </c>
      <c r="P763" s="10"/>
      <c r="Q763" s="9"/>
      <c r="S763" s="340">
        <f t="shared" si="70"/>
        <v>0</v>
      </c>
      <c r="T763" s="340">
        <f t="shared" si="71"/>
        <v>0</v>
      </c>
    </row>
    <row r="764" spans="2:20" ht="14.4" x14ac:dyDescent="0.3">
      <c r="B764" s="30"/>
      <c r="C764" s="16"/>
      <c r="D764" s="16"/>
      <c r="E764" s="25"/>
      <c r="F764" s="16"/>
      <c r="G764" s="15"/>
      <c r="H764" s="14"/>
      <c r="I764" s="13"/>
      <c r="J764" s="13"/>
      <c r="K764" s="12"/>
      <c r="L764" s="232">
        <f t="shared" si="67"/>
        <v>0</v>
      </c>
      <c r="M764" s="234">
        <f t="shared" si="68"/>
        <v>0</v>
      </c>
      <c r="N764" s="11">
        <f>IF(Q764="x",0,IF(J764&lt;(INDEX(Lookup!$U$2:$U$10,MATCH($D$47,Lookup!$S$2:$S$10,0))),0,$L$12*K764))</f>
        <v>0</v>
      </c>
      <c r="O764" s="234">
        <f t="shared" si="69"/>
        <v>0</v>
      </c>
      <c r="P764" s="10"/>
      <c r="Q764" s="9"/>
      <c r="S764" s="340">
        <f t="shared" si="70"/>
        <v>0</v>
      </c>
      <c r="T764" s="340">
        <f t="shared" si="71"/>
        <v>0</v>
      </c>
    </row>
    <row r="765" spans="2:20" ht="14.4" x14ac:dyDescent="0.3">
      <c r="B765" s="30"/>
      <c r="C765" s="16"/>
      <c r="D765" s="16"/>
      <c r="E765" s="25"/>
      <c r="F765" s="16"/>
      <c r="G765" s="15"/>
      <c r="H765" s="14"/>
      <c r="I765" s="13"/>
      <c r="J765" s="13"/>
      <c r="K765" s="12"/>
      <c r="L765" s="232">
        <f t="shared" si="67"/>
        <v>0</v>
      </c>
      <c r="M765" s="234">
        <f t="shared" si="68"/>
        <v>0</v>
      </c>
      <c r="N765" s="11">
        <f>IF(Q765="x",0,IF(J765&lt;(INDEX(Lookup!$U$2:$U$10,MATCH($D$47,Lookup!$S$2:$S$10,0))),0,$L$12*K765))</f>
        <v>0</v>
      </c>
      <c r="O765" s="234">
        <f t="shared" si="69"/>
        <v>0</v>
      </c>
      <c r="P765" s="10"/>
      <c r="Q765" s="9"/>
      <c r="S765" s="340">
        <f t="shared" si="70"/>
        <v>0</v>
      </c>
      <c r="T765" s="340">
        <f t="shared" si="71"/>
        <v>0</v>
      </c>
    </row>
    <row r="766" spans="2:20" ht="14.4" x14ac:dyDescent="0.3">
      <c r="B766" s="30"/>
      <c r="C766" s="16"/>
      <c r="D766" s="16"/>
      <c r="E766" s="25"/>
      <c r="F766" s="16"/>
      <c r="G766" s="15"/>
      <c r="H766" s="14"/>
      <c r="I766" s="13"/>
      <c r="J766" s="13"/>
      <c r="K766" s="12"/>
      <c r="L766" s="232">
        <f t="shared" si="67"/>
        <v>0</v>
      </c>
      <c r="M766" s="234">
        <f t="shared" si="68"/>
        <v>0</v>
      </c>
      <c r="N766" s="11">
        <f>IF(Q766="x",0,IF(J766&lt;(INDEX(Lookup!$U$2:$U$10,MATCH($D$47,Lookup!$S$2:$S$10,0))),0,$L$12*K766))</f>
        <v>0</v>
      </c>
      <c r="O766" s="234">
        <f t="shared" si="69"/>
        <v>0</v>
      </c>
      <c r="P766" s="10"/>
      <c r="Q766" s="9"/>
      <c r="S766" s="340">
        <f t="shared" si="70"/>
        <v>0</v>
      </c>
      <c r="T766" s="340">
        <f t="shared" si="71"/>
        <v>0</v>
      </c>
    </row>
    <row r="767" spans="2:20" ht="14.4" x14ac:dyDescent="0.3">
      <c r="B767" s="30"/>
      <c r="C767" s="16"/>
      <c r="D767" s="16"/>
      <c r="E767" s="25"/>
      <c r="F767" s="16"/>
      <c r="G767" s="15"/>
      <c r="H767" s="14"/>
      <c r="I767" s="13"/>
      <c r="J767" s="13"/>
      <c r="K767" s="12"/>
      <c r="L767" s="232">
        <f t="shared" si="67"/>
        <v>0</v>
      </c>
      <c r="M767" s="234">
        <f t="shared" si="68"/>
        <v>0</v>
      </c>
      <c r="N767" s="11">
        <f>IF(Q767="x",0,IF(J767&lt;(INDEX(Lookup!$U$2:$U$10,MATCH($D$47,Lookup!$S$2:$S$10,0))),0,$L$12*K767))</f>
        <v>0</v>
      </c>
      <c r="O767" s="234">
        <f t="shared" si="69"/>
        <v>0</v>
      </c>
      <c r="P767" s="10"/>
      <c r="Q767" s="9"/>
      <c r="S767" s="340">
        <f t="shared" si="70"/>
        <v>0</v>
      </c>
      <c r="T767" s="340">
        <f t="shared" si="71"/>
        <v>0</v>
      </c>
    </row>
    <row r="768" spans="2:20" ht="14.4" x14ac:dyDescent="0.3">
      <c r="B768" s="30"/>
      <c r="C768" s="16"/>
      <c r="D768" s="16"/>
      <c r="E768" s="25"/>
      <c r="F768" s="16"/>
      <c r="G768" s="15"/>
      <c r="H768" s="14"/>
      <c r="I768" s="13"/>
      <c r="J768" s="13"/>
      <c r="K768" s="12"/>
      <c r="L768" s="232">
        <f t="shared" si="67"/>
        <v>0</v>
      </c>
      <c r="M768" s="234">
        <f t="shared" si="68"/>
        <v>0</v>
      </c>
      <c r="N768" s="11">
        <f>IF(Q768="x",0,IF(J768&lt;(INDEX(Lookup!$U$2:$U$10,MATCH($D$47,Lookup!$S$2:$S$10,0))),0,$L$12*K768))</f>
        <v>0</v>
      </c>
      <c r="O768" s="234">
        <f t="shared" si="69"/>
        <v>0</v>
      </c>
      <c r="P768" s="10"/>
      <c r="Q768" s="9"/>
      <c r="S768" s="340">
        <f t="shared" si="70"/>
        <v>0</v>
      </c>
      <c r="T768" s="340">
        <f t="shared" si="71"/>
        <v>0</v>
      </c>
    </row>
    <row r="769" spans="2:20" ht="14.4" x14ac:dyDescent="0.3">
      <c r="B769" s="30"/>
      <c r="C769" s="16"/>
      <c r="D769" s="16"/>
      <c r="E769" s="25"/>
      <c r="F769" s="16"/>
      <c r="G769" s="15"/>
      <c r="H769" s="14"/>
      <c r="I769" s="13"/>
      <c r="J769" s="13"/>
      <c r="K769" s="12"/>
      <c r="L769" s="232">
        <f t="shared" si="67"/>
        <v>0</v>
      </c>
      <c r="M769" s="234">
        <f t="shared" si="68"/>
        <v>0</v>
      </c>
      <c r="N769" s="11">
        <f>IF(Q769="x",0,IF(J769&lt;(INDEX(Lookup!$U$2:$U$10,MATCH($D$47,Lookup!$S$2:$S$10,0))),0,$L$12*K769))</f>
        <v>0</v>
      </c>
      <c r="O769" s="234">
        <f t="shared" si="69"/>
        <v>0</v>
      </c>
      <c r="P769" s="10"/>
      <c r="Q769" s="9"/>
      <c r="S769" s="340">
        <f t="shared" si="70"/>
        <v>0</v>
      </c>
      <c r="T769" s="340">
        <f t="shared" si="71"/>
        <v>0</v>
      </c>
    </row>
    <row r="770" spans="2:20" ht="14.4" x14ac:dyDescent="0.3">
      <c r="B770" s="30"/>
      <c r="C770" s="16"/>
      <c r="D770" s="16"/>
      <c r="E770" s="25"/>
      <c r="F770" s="16"/>
      <c r="G770" s="15"/>
      <c r="H770" s="14"/>
      <c r="I770" s="13"/>
      <c r="J770" s="13"/>
      <c r="K770" s="12"/>
      <c r="L770" s="232">
        <f t="shared" si="67"/>
        <v>0</v>
      </c>
      <c r="M770" s="234">
        <f t="shared" si="68"/>
        <v>0</v>
      </c>
      <c r="N770" s="11">
        <f>IF(Q770="x",0,IF(J770&lt;(INDEX(Lookup!$U$2:$U$10,MATCH($D$47,Lookup!$S$2:$S$10,0))),0,$L$12*K770))</f>
        <v>0</v>
      </c>
      <c r="O770" s="234">
        <f t="shared" si="69"/>
        <v>0</v>
      </c>
      <c r="P770" s="10"/>
      <c r="Q770" s="9"/>
      <c r="S770" s="340">
        <f t="shared" si="70"/>
        <v>0</v>
      </c>
      <c r="T770" s="340">
        <f t="shared" si="71"/>
        <v>0</v>
      </c>
    </row>
    <row r="771" spans="2:20" ht="14.4" x14ac:dyDescent="0.3">
      <c r="B771" s="30"/>
      <c r="C771" s="16"/>
      <c r="D771" s="16"/>
      <c r="E771" s="25"/>
      <c r="F771" s="16"/>
      <c r="G771" s="15"/>
      <c r="H771" s="14"/>
      <c r="I771" s="13"/>
      <c r="J771" s="13"/>
      <c r="K771" s="12"/>
      <c r="L771" s="232">
        <f t="shared" si="67"/>
        <v>0</v>
      </c>
      <c r="M771" s="234">
        <f t="shared" si="68"/>
        <v>0</v>
      </c>
      <c r="N771" s="11">
        <f>IF(Q771="x",0,IF(J771&lt;(INDEX(Lookup!$U$2:$U$10,MATCH($D$47,Lookup!$S$2:$S$10,0))),0,$L$12*K771))</f>
        <v>0</v>
      </c>
      <c r="O771" s="234">
        <f t="shared" si="69"/>
        <v>0</v>
      </c>
      <c r="P771" s="10"/>
      <c r="Q771" s="9"/>
      <c r="S771" s="340">
        <f t="shared" si="70"/>
        <v>0</v>
      </c>
      <c r="T771" s="340">
        <f t="shared" si="71"/>
        <v>0</v>
      </c>
    </row>
    <row r="772" spans="2:20" ht="14.4" x14ac:dyDescent="0.3">
      <c r="B772" s="30"/>
      <c r="C772" s="16"/>
      <c r="D772" s="16"/>
      <c r="E772" s="25"/>
      <c r="F772" s="16"/>
      <c r="G772" s="15"/>
      <c r="H772" s="14"/>
      <c r="I772" s="13"/>
      <c r="J772" s="13"/>
      <c r="K772" s="12"/>
      <c r="L772" s="232">
        <f t="shared" si="67"/>
        <v>0</v>
      </c>
      <c r="M772" s="234">
        <f t="shared" si="68"/>
        <v>0</v>
      </c>
      <c r="N772" s="11">
        <f>IF(Q772="x",0,IF(J772&lt;(INDEX(Lookup!$U$2:$U$10,MATCH($D$47,Lookup!$S$2:$S$10,0))),0,$L$12*K772))</f>
        <v>0</v>
      </c>
      <c r="O772" s="234">
        <f t="shared" si="69"/>
        <v>0</v>
      </c>
      <c r="P772" s="10"/>
      <c r="Q772" s="9"/>
      <c r="S772" s="340">
        <f t="shared" si="70"/>
        <v>0</v>
      </c>
      <c r="T772" s="340">
        <f t="shared" si="71"/>
        <v>0</v>
      </c>
    </row>
    <row r="773" spans="2:20" ht="14.4" x14ac:dyDescent="0.3">
      <c r="B773" s="30"/>
      <c r="C773" s="16"/>
      <c r="D773" s="16"/>
      <c r="E773" s="25"/>
      <c r="F773" s="16"/>
      <c r="G773" s="15"/>
      <c r="H773" s="14"/>
      <c r="I773" s="13"/>
      <c r="J773" s="13"/>
      <c r="K773" s="12"/>
      <c r="L773" s="232">
        <f t="shared" si="67"/>
        <v>0</v>
      </c>
      <c r="M773" s="234">
        <f t="shared" si="68"/>
        <v>0</v>
      </c>
      <c r="N773" s="11">
        <f>IF(Q773="x",0,IF(J773&lt;(INDEX(Lookup!$U$2:$U$10,MATCH($D$47,Lookup!$S$2:$S$10,0))),0,$L$12*K773))</f>
        <v>0</v>
      </c>
      <c r="O773" s="234">
        <f t="shared" si="69"/>
        <v>0</v>
      </c>
      <c r="P773" s="10"/>
      <c r="Q773" s="9"/>
      <c r="S773" s="340">
        <f t="shared" si="70"/>
        <v>0</v>
      </c>
      <c r="T773" s="340">
        <f t="shared" si="71"/>
        <v>0</v>
      </c>
    </row>
    <row r="774" spans="2:20" ht="14.4" x14ac:dyDescent="0.3">
      <c r="B774" s="30"/>
      <c r="C774" s="16"/>
      <c r="D774" s="16"/>
      <c r="E774" s="25"/>
      <c r="F774" s="16"/>
      <c r="G774" s="15"/>
      <c r="H774" s="14"/>
      <c r="I774" s="13"/>
      <c r="J774" s="13"/>
      <c r="K774" s="12"/>
      <c r="L774" s="232">
        <f t="shared" si="67"/>
        <v>0</v>
      </c>
      <c r="M774" s="234">
        <f t="shared" si="68"/>
        <v>0</v>
      </c>
      <c r="N774" s="11">
        <f>IF(Q774="x",0,IF(J774&lt;(INDEX(Lookup!$U$2:$U$10,MATCH($D$47,Lookup!$S$2:$S$10,0))),0,$L$12*K774))</f>
        <v>0</v>
      </c>
      <c r="O774" s="234">
        <f t="shared" si="69"/>
        <v>0</v>
      </c>
      <c r="P774" s="10"/>
      <c r="Q774" s="9"/>
      <c r="S774" s="340">
        <f t="shared" si="70"/>
        <v>0</v>
      </c>
      <c r="T774" s="340">
        <f t="shared" si="71"/>
        <v>0</v>
      </c>
    </row>
    <row r="775" spans="2:20" ht="14.4" x14ac:dyDescent="0.3">
      <c r="B775" s="30"/>
      <c r="C775" s="16"/>
      <c r="D775" s="16"/>
      <c r="E775" s="25"/>
      <c r="F775" s="16"/>
      <c r="G775" s="15"/>
      <c r="H775" s="14"/>
      <c r="I775" s="13"/>
      <c r="J775" s="13"/>
      <c r="K775" s="12"/>
      <c r="L775" s="232">
        <f t="shared" si="67"/>
        <v>0</v>
      </c>
      <c r="M775" s="234">
        <f t="shared" si="68"/>
        <v>0</v>
      </c>
      <c r="N775" s="11">
        <f>IF(Q775="x",0,IF(J775&lt;(INDEX(Lookup!$U$2:$U$10,MATCH($D$47,Lookup!$S$2:$S$10,0))),0,$L$12*K775))</f>
        <v>0</v>
      </c>
      <c r="O775" s="234">
        <f t="shared" si="69"/>
        <v>0</v>
      </c>
      <c r="P775" s="10"/>
      <c r="Q775" s="9"/>
      <c r="S775" s="340">
        <f t="shared" si="70"/>
        <v>0</v>
      </c>
      <c r="T775" s="340">
        <f t="shared" si="71"/>
        <v>0</v>
      </c>
    </row>
    <row r="776" spans="2:20" ht="14.4" x14ac:dyDescent="0.3">
      <c r="B776" s="30"/>
      <c r="C776" s="16"/>
      <c r="D776" s="16"/>
      <c r="E776" s="25"/>
      <c r="F776" s="16"/>
      <c r="G776" s="15"/>
      <c r="H776" s="14"/>
      <c r="I776" s="13"/>
      <c r="J776" s="13"/>
      <c r="K776" s="12"/>
      <c r="L776" s="232">
        <f t="shared" si="67"/>
        <v>0</v>
      </c>
      <c r="M776" s="234">
        <f t="shared" si="68"/>
        <v>0</v>
      </c>
      <c r="N776" s="11">
        <f>IF(Q776="x",0,IF(J776&lt;(INDEX(Lookup!$U$2:$U$10,MATCH($D$47,Lookup!$S$2:$S$10,0))),0,$L$12*K776))</f>
        <v>0</v>
      </c>
      <c r="O776" s="234">
        <f t="shared" si="69"/>
        <v>0</v>
      </c>
      <c r="P776" s="10"/>
      <c r="Q776" s="9"/>
      <c r="S776" s="340">
        <f t="shared" si="70"/>
        <v>0</v>
      </c>
      <c r="T776" s="340">
        <f t="shared" si="71"/>
        <v>0</v>
      </c>
    </row>
    <row r="777" spans="2:20" ht="14.4" x14ac:dyDescent="0.3">
      <c r="B777" s="30"/>
      <c r="C777" s="16"/>
      <c r="D777" s="16"/>
      <c r="E777" s="25"/>
      <c r="F777" s="16"/>
      <c r="G777" s="15"/>
      <c r="H777" s="14"/>
      <c r="I777" s="13"/>
      <c r="J777" s="13"/>
      <c r="K777" s="12"/>
      <c r="L777" s="232">
        <f t="shared" si="67"/>
        <v>0</v>
      </c>
      <c r="M777" s="234">
        <f t="shared" si="68"/>
        <v>0</v>
      </c>
      <c r="N777" s="11">
        <f>IF(Q777="x",0,IF(J777&lt;(INDEX(Lookup!$U$2:$U$10,MATCH($D$47,Lookup!$S$2:$S$10,0))),0,$L$12*K777))</f>
        <v>0</v>
      </c>
      <c r="O777" s="234">
        <f t="shared" si="69"/>
        <v>0</v>
      </c>
      <c r="P777" s="10"/>
      <c r="Q777" s="9"/>
      <c r="S777" s="340">
        <f t="shared" si="70"/>
        <v>0</v>
      </c>
      <c r="T777" s="340">
        <f t="shared" si="71"/>
        <v>0</v>
      </c>
    </row>
    <row r="778" spans="2:20" ht="14.4" x14ac:dyDescent="0.3">
      <c r="B778" s="30"/>
      <c r="C778" s="16"/>
      <c r="D778" s="16"/>
      <c r="E778" s="25"/>
      <c r="F778" s="16"/>
      <c r="G778" s="15"/>
      <c r="H778" s="14"/>
      <c r="I778" s="13"/>
      <c r="J778" s="13"/>
      <c r="K778" s="12"/>
      <c r="L778" s="232">
        <f t="shared" si="67"/>
        <v>0</v>
      </c>
      <c r="M778" s="234">
        <f t="shared" si="68"/>
        <v>0</v>
      </c>
      <c r="N778" s="11">
        <f>IF(Q778="x",0,IF(J778&lt;(INDEX(Lookup!$U$2:$U$10,MATCH($D$47,Lookup!$S$2:$S$10,0))),0,$L$12*K778))</f>
        <v>0</v>
      </c>
      <c r="O778" s="234">
        <f t="shared" si="69"/>
        <v>0</v>
      </c>
      <c r="P778" s="10"/>
      <c r="Q778" s="9"/>
      <c r="S778" s="340">
        <f t="shared" si="70"/>
        <v>0</v>
      </c>
      <c r="T778" s="340">
        <f t="shared" si="71"/>
        <v>0</v>
      </c>
    </row>
    <row r="779" spans="2:20" ht="14.4" x14ac:dyDescent="0.3">
      <c r="B779" s="30"/>
      <c r="C779" s="16"/>
      <c r="D779" s="16"/>
      <c r="E779" s="25"/>
      <c r="F779" s="16"/>
      <c r="G779" s="15"/>
      <c r="H779" s="14"/>
      <c r="I779" s="13"/>
      <c r="J779" s="13"/>
      <c r="K779" s="12"/>
      <c r="L779" s="232">
        <f t="shared" si="67"/>
        <v>0</v>
      </c>
      <c r="M779" s="234">
        <f t="shared" si="68"/>
        <v>0</v>
      </c>
      <c r="N779" s="11">
        <f>IF(Q779="x",0,IF(J779&lt;(INDEX(Lookup!$U$2:$U$10,MATCH($D$47,Lookup!$S$2:$S$10,0))),0,$L$12*K779))</f>
        <v>0</v>
      </c>
      <c r="O779" s="234">
        <f t="shared" si="69"/>
        <v>0</v>
      </c>
      <c r="P779" s="10"/>
      <c r="Q779" s="9"/>
      <c r="S779" s="340">
        <f t="shared" si="70"/>
        <v>0</v>
      </c>
      <c r="T779" s="340">
        <f t="shared" si="71"/>
        <v>0</v>
      </c>
    </row>
    <row r="780" spans="2:20" ht="14.4" x14ac:dyDescent="0.3">
      <c r="B780" s="30"/>
      <c r="C780" s="16"/>
      <c r="D780" s="16"/>
      <c r="E780" s="25"/>
      <c r="F780" s="16"/>
      <c r="G780" s="15"/>
      <c r="H780" s="14"/>
      <c r="I780" s="13"/>
      <c r="J780" s="13"/>
      <c r="K780" s="12"/>
      <c r="L780" s="232">
        <f t="shared" si="67"/>
        <v>0</v>
      </c>
      <c r="M780" s="234">
        <f t="shared" si="68"/>
        <v>0</v>
      </c>
      <c r="N780" s="11">
        <f>IF(Q780="x",0,IF(J780&lt;(INDEX(Lookup!$U$2:$U$10,MATCH($D$47,Lookup!$S$2:$S$10,0))),0,$L$12*K780))</f>
        <v>0</v>
      </c>
      <c r="O780" s="234">
        <f t="shared" si="69"/>
        <v>0</v>
      </c>
      <c r="P780" s="10"/>
      <c r="Q780" s="9"/>
      <c r="S780" s="340">
        <f t="shared" si="70"/>
        <v>0</v>
      </c>
      <c r="T780" s="340">
        <f t="shared" si="71"/>
        <v>0</v>
      </c>
    </row>
    <row r="781" spans="2:20" ht="14.4" x14ac:dyDescent="0.3">
      <c r="B781" s="30"/>
      <c r="C781" s="16"/>
      <c r="D781" s="16"/>
      <c r="E781" s="25"/>
      <c r="F781" s="16"/>
      <c r="G781" s="15"/>
      <c r="H781" s="14"/>
      <c r="I781" s="13"/>
      <c r="J781" s="13"/>
      <c r="K781" s="12"/>
      <c r="L781" s="232">
        <f t="shared" si="67"/>
        <v>0</v>
      </c>
      <c r="M781" s="234">
        <f t="shared" si="68"/>
        <v>0</v>
      </c>
      <c r="N781" s="11">
        <f>IF(Q781="x",0,IF(J781&lt;(INDEX(Lookup!$U$2:$U$10,MATCH($D$47,Lookup!$S$2:$S$10,0))),0,$L$12*K781))</f>
        <v>0</v>
      </c>
      <c r="O781" s="234">
        <f t="shared" si="69"/>
        <v>0</v>
      </c>
      <c r="P781" s="10"/>
      <c r="Q781" s="9"/>
      <c r="S781" s="340">
        <f t="shared" si="70"/>
        <v>0</v>
      </c>
      <c r="T781" s="340">
        <f t="shared" si="71"/>
        <v>0</v>
      </c>
    </row>
    <row r="782" spans="2:20" ht="14.4" x14ac:dyDescent="0.3">
      <c r="B782" s="30"/>
      <c r="C782" s="16"/>
      <c r="D782" s="16"/>
      <c r="E782" s="25"/>
      <c r="F782" s="16"/>
      <c r="G782" s="15"/>
      <c r="H782" s="14"/>
      <c r="I782" s="13"/>
      <c r="J782" s="13"/>
      <c r="K782" s="12"/>
      <c r="L782" s="232">
        <f t="shared" si="67"/>
        <v>0</v>
      </c>
      <c r="M782" s="234">
        <f t="shared" si="68"/>
        <v>0</v>
      </c>
      <c r="N782" s="11">
        <f>IF(Q782="x",0,IF(J782&lt;(INDEX(Lookup!$U$2:$U$10,MATCH($D$47,Lookup!$S$2:$S$10,0))),0,$L$12*K782))</f>
        <v>0</v>
      </c>
      <c r="O782" s="234">
        <f t="shared" si="69"/>
        <v>0</v>
      </c>
      <c r="P782" s="10"/>
      <c r="Q782" s="9"/>
      <c r="S782" s="340">
        <f t="shared" si="70"/>
        <v>0</v>
      </c>
      <c r="T782" s="340">
        <f t="shared" si="71"/>
        <v>0</v>
      </c>
    </row>
    <row r="783" spans="2:20" ht="14.4" x14ac:dyDescent="0.3">
      <c r="B783" s="30"/>
      <c r="C783" s="16"/>
      <c r="D783" s="16"/>
      <c r="E783" s="25"/>
      <c r="F783" s="16"/>
      <c r="G783" s="15"/>
      <c r="H783" s="14"/>
      <c r="I783" s="13"/>
      <c r="J783" s="13"/>
      <c r="K783" s="12"/>
      <c r="L783" s="232">
        <f t="shared" si="67"/>
        <v>0</v>
      </c>
      <c r="M783" s="234">
        <f t="shared" si="68"/>
        <v>0</v>
      </c>
      <c r="N783" s="11">
        <f>IF(Q783="x",0,IF(J783&lt;(INDEX(Lookup!$U$2:$U$10,MATCH($D$47,Lookup!$S$2:$S$10,0))),0,$L$12*K783))</f>
        <v>0</v>
      </c>
      <c r="O783" s="234">
        <f t="shared" si="69"/>
        <v>0</v>
      </c>
      <c r="P783" s="10"/>
      <c r="Q783" s="9"/>
      <c r="S783" s="340">
        <f t="shared" si="70"/>
        <v>0</v>
      </c>
      <c r="T783" s="340">
        <f t="shared" si="71"/>
        <v>0</v>
      </c>
    </row>
    <row r="784" spans="2:20" ht="14.4" x14ac:dyDescent="0.3">
      <c r="B784" s="30"/>
      <c r="C784" s="16"/>
      <c r="D784" s="16"/>
      <c r="E784" s="25"/>
      <c r="F784" s="16"/>
      <c r="G784" s="15"/>
      <c r="H784" s="14"/>
      <c r="I784" s="13"/>
      <c r="J784" s="13"/>
      <c r="K784" s="12"/>
      <c r="L784" s="232">
        <f t="shared" si="67"/>
        <v>0</v>
      </c>
      <c r="M784" s="234">
        <f t="shared" si="68"/>
        <v>0</v>
      </c>
      <c r="N784" s="11">
        <f>IF(Q784="x",0,IF(J784&lt;(INDEX(Lookup!$U$2:$U$10,MATCH($D$47,Lookup!$S$2:$S$10,0))),0,$L$12*K784))</f>
        <v>0</v>
      </c>
      <c r="O784" s="234">
        <f t="shared" si="69"/>
        <v>0</v>
      </c>
      <c r="P784" s="10"/>
      <c r="Q784" s="9"/>
      <c r="S784" s="340">
        <f t="shared" si="70"/>
        <v>0</v>
      </c>
      <c r="T784" s="340">
        <f t="shared" si="71"/>
        <v>0</v>
      </c>
    </row>
    <row r="785" spans="2:20" ht="14.4" x14ac:dyDescent="0.3">
      <c r="B785" s="30"/>
      <c r="C785" s="16"/>
      <c r="D785" s="16"/>
      <c r="E785" s="25"/>
      <c r="F785" s="16"/>
      <c r="G785" s="15"/>
      <c r="H785" s="14"/>
      <c r="I785" s="13"/>
      <c r="J785" s="13"/>
      <c r="K785" s="12"/>
      <c r="L785" s="232">
        <f t="shared" si="67"/>
        <v>0</v>
      </c>
      <c r="M785" s="234">
        <f t="shared" si="68"/>
        <v>0</v>
      </c>
      <c r="N785" s="11">
        <f>IF(Q785="x",0,IF(J785&lt;(INDEX(Lookup!$U$2:$U$10,MATCH($D$47,Lookup!$S$2:$S$10,0))),0,$L$12*K785))</f>
        <v>0</v>
      </c>
      <c r="O785" s="234">
        <f t="shared" si="69"/>
        <v>0</v>
      </c>
      <c r="P785" s="10"/>
      <c r="Q785" s="9"/>
      <c r="S785" s="340">
        <f t="shared" si="70"/>
        <v>0</v>
      </c>
      <c r="T785" s="340">
        <f t="shared" si="71"/>
        <v>0</v>
      </c>
    </row>
    <row r="786" spans="2:20" ht="14.4" x14ac:dyDescent="0.3">
      <c r="B786" s="30"/>
      <c r="C786" s="16"/>
      <c r="D786" s="16"/>
      <c r="E786" s="25"/>
      <c r="F786" s="16"/>
      <c r="G786" s="15"/>
      <c r="H786" s="14"/>
      <c r="I786" s="13"/>
      <c r="J786" s="13"/>
      <c r="K786" s="12"/>
      <c r="L786" s="232">
        <f t="shared" si="67"/>
        <v>0</v>
      </c>
      <c r="M786" s="234">
        <f t="shared" si="68"/>
        <v>0</v>
      </c>
      <c r="N786" s="11">
        <f>IF(Q786="x",0,IF(J786&lt;(INDEX(Lookup!$U$2:$U$10,MATCH($D$47,Lookup!$S$2:$S$10,0))),0,$L$12*K786))</f>
        <v>0</v>
      </c>
      <c r="O786" s="234">
        <f t="shared" si="69"/>
        <v>0</v>
      </c>
      <c r="P786" s="10"/>
      <c r="Q786" s="9"/>
      <c r="S786" s="340">
        <f t="shared" si="70"/>
        <v>0</v>
      </c>
      <c r="T786" s="340">
        <f t="shared" si="71"/>
        <v>0</v>
      </c>
    </row>
    <row r="787" spans="2:20" ht="14.4" x14ac:dyDescent="0.3">
      <c r="B787" s="30"/>
      <c r="C787" s="16"/>
      <c r="D787" s="16"/>
      <c r="E787" s="25"/>
      <c r="F787" s="16"/>
      <c r="G787" s="15"/>
      <c r="H787" s="14"/>
      <c r="I787" s="13"/>
      <c r="J787" s="13"/>
      <c r="K787" s="12"/>
      <c r="L787" s="232">
        <f t="shared" si="67"/>
        <v>0</v>
      </c>
      <c r="M787" s="234">
        <f t="shared" si="68"/>
        <v>0</v>
      </c>
      <c r="N787" s="11">
        <f>IF(Q787="x",0,IF(J787&lt;(INDEX(Lookup!$U$2:$U$10,MATCH($D$47,Lookup!$S$2:$S$10,0))),0,$L$12*K787))</f>
        <v>0</v>
      </c>
      <c r="O787" s="234">
        <f t="shared" si="69"/>
        <v>0</v>
      </c>
      <c r="P787" s="10"/>
      <c r="Q787" s="9"/>
      <c r="S787" s="340">
        <f t="shared" si="70"/>
        <v>0</v>
      </c>
      <c r="T787" s="340">
        <f t="shared" si="71"/>
        <v>0</v>
      </c>
    </row>
    <row r="788" spans="2:20" ht="14.4" x14ac:dyDescent="0.3">
      <c r="B788" s="30"/>
      <c r="C788" s="16"/>
      <c r="D788" s="16"/>
      <c r="E788" s="25"/>
      <c r="F788" s="16"/>
      <c r="G788" s="15"/>
      <c r="H788" s="14"/>
      <c r="I788" s="13"/>
      <c r="J788" s="13"/>
      <c r="K788" s="12"/>
      <c r="L788" s="232">
        <f t="shared" si="67"/>
        <v>0</v>
      </c>
      <c r="M788" s="234">
        <f t="shared" si="68"/>
        <v>0</v>
      </c>
      <c r="N788" s="11">
        <f>IF(Q788="x",0,IF(J788&lt;(INDEX(Lookup!$U$2:$U$10,MATCH($D$47,Lookup!$S$2:$S$10,0))),0,$L$12*K788))</f>
        <v>0</v>
      </c>
      <c r="O788" s="234">
        <f t="shared" si="69"/>
        <v>0</v>
      </c>
      <c r="P788" s="10"/>
      <c r="Q788" s="9"/>
      <c r="S788" s="340">
        <f t="shared" si="70"/>
        <v>0</v>
      </c>
      <c r="T788" s="340">
        <f t="shared" si="71"/>
        <v>0</v>
      </c>
    </row>
    <row r="789" spans="2:20" ht="14.4" x14ac:dyDescent="0.3">
      <c r="B789" s="30"/>
      <c r="C789" s="16"/>
      <c r="D789" s="16"/>
      <c r="E789" s="25"/>
      <c r="F789" s="16"/>
      <c r="G789" s="15"/>
      <c r="H789" s="14"/>
      <c r="I789" s="13"/>
      <c r="J789" s="13"/>
      <c r="K789" s="12"/>
      <c r="L789" s="232">
        <f t="shared" si="67"/>
        <v>0</v>
      </c>
      <c r="M789" s="234">
        <f t="shared" si="68"/>
        <v>0</v>
      </c>
      <c r="N789" s="11">
        <f>IF(Q789="x",0,IF(J789&lt;(INDEX(Lookup!$U$2:$U$10,MATCH($D$47,Lookup!$S$2:$S$10,0))),0,$L$12*K789))</f>
        <v>0</v>
      </c>
      <c r="O789" s="234">
        <f t="shared" si="69"/>
        <v>0</v>
      </c>
      <c r="P789" s="10"/>
      <c r="Q789" s="9"/>
      <c r="S789" s="340">
        <f t="shared" si="70"/>
        <v>0</v>
      </c>
      <c r="T789" s="340">
        <f t="shared" si="71"/>
        <v>0</v>
      </c>
    </row>
    <row r="790" spans="2:20" ht="14.4" x14ac:dyDescent="0.3">
      <c r="B790" s="30"/>
      <c r="C790" s="16"/>
      <c r="D790" s="16"/>
      <c r="E790" s="25"/>
      <c r="F790" s="16"/>
      <c r="G790" s="15"/>
      <c r="H790" s="14"/>
      <c r="I790" s="13"/>
      <c r="J790" s="13"/>
      <c r="K790" s="12"/>
      <c r="L790" s="232">
        <f t="shared" si="67"/>
        <v>0</v>
      </c>
      <c r="M790" s="234">
        <f t="shared" si="68"/>
        <v>0</v>
      </c>
      <c r="N790" s="11">
        <f>IF(Q790="x",0,IF(J790&lt;(INDEX(Lookup!$U$2:$U$10,MATCH($D$47,Lookup!$S$2:$S$10,0))),0,$L$12*K790))</f>
        <v>0</v>
      </c>
      <c r="O790" s="234">
        <f t="shared" si="69"/>
        <v>0</v>
      </c>
      <c r="P790" s="10"/>
      <c r="Q790" s="9"/>
      <c r="S790" s="340">
        <f t="shared" si="70"/>
        <v>0</v>
      </c>
      <c r="T790" s="340">
        <f t="shared" si="71"/>
        <v>0</v>
      </c>
    </row>
    <row r="791" spans="2:20" ht="14.4" x14ac:dyDescent="0.3">
      <c r="B791" s="30"/>
      <c r="C791" s="16"/>
      <c r="D791" s="16"/>
      <c r="E791" s="25"/>
      <c r="F791" s="16"/>
      <c r="G791" s="15"/>
      <c r="H791" s="14"/>
      <c r="I791" s="13"/>
      <c r="J791" s="13"/>
      <c r="K791" s="12"/>
      <c r="L791" s="232">
        <f t="shared" si="67"/>
        <v>0</v>
      </c>
      <c r="M791" s="234">
        <f t="shared" si="68"/>
        <v>0</v>
      </c>
      <c r="N791" s="11">
        <f>IF(Q791="x",0,IF(J791&lt;(INDEX(Lookup!$U$2:$U$10,MATCH($D$47,Lookup!$S$2:$S$10,0))),0,$L$12*K791))</f>
        <v>0</v>
      </c>
      <c r="O791" s="234">
        <f t="shared" si="69"/>
        <v>0</v>
      </c>
      <c r="P791" s="10"/>
      <c r="Q791" s="9"/>
      <c r="S791" s="340">
        <f t="shared" si="70"/>
        <v>0</v>
      </c>
      <c r="T791" s="340">
        <f t="shared" si="71"/>
        <v>0</v>
      </c>
    </row>
    <row r="792" spans="2:20" ht="14.4" x14ac:dyDescent="0.3">
      <c r="B792" s="30"/>
      <c r="C792" s="16"/>
      <c r="D792" s="16"/>
      <c r="E792" s="25"/>
      <c r="F792" s="16"/>
      <c r="G792" s="15"/>
      <c r="H792" s="14"/>
      <c r="I792" s="13"/>
      <c r="J792" s="13"/>
      <c r="K792" s="12"/>
      <c r="L792" s="232">
        <f t="shared" si="67"/>
        <v>0</v>
      </c>
      <c r="M792" s="234">
        <f t="shared" si="68"/>
        <v>0</v>
      </c>
      <c r="N792" s="11">
        <f>IF(Q792="x",0,IF(J792&lt;(INDEX(Lookup!$U$2:$U$10,MATCH($D$47,Lookup!$S$2:$S$10,0))),0,$L$12*K792))</f>
        <v>0</v>
      </c>
      <c r="O792" s="234">
        <f t="shared" si="69"/>
        <v>0</v>
      </c>
      <c r="P792" s="10"/>
      <c r="Q792" s="9"/>
      <c r="S792" s="340">
        <f t="shared" si="70"/>
        <v>0</v>
      </c>
      <c r="T792" s="340">
        <f t="shared" si="71"/>
        <v>0</v>
      </c>
    </row>
    <row r="793" spans="2:20" ht="14.4" x14ac:dyDescent="0.3">
      <c r="B793" s="30"/>
      <c r="C793" s="16"/>
      <c r="D793" s="16"/>
      <c r="E793" s="25"/>
      <c r="F793" s="16"/>
      <c r="G793" s="15"/>
      <c r="H793" s="14"/>
      <c r="I793" s="13"/>
      <c r="J793" s="13"/>
      <c r="K793" s="12"/>
      <c r="L793" s="232">
        <f t="shared" si="67"/>
        <v>0</v>
      </c>
      <c r="M793" s="234">
        <f t="shared" si="68"/>
        <v>0</v>
      </c>
      <c r="N793" s="11">
        <f>IF(Q793="x",0,IF(J793&lt;(INDEX(Lookup!$U$2:$U$10,MATCH($D$47,Lookup!$S$2:$S$10,0))),0,$L$12*K793))</f>
        <v>0</v>
      </c>
      <c r="O793" s="234">
        <f t="shared" si="69"/>
        <v>0</v>
      </c>
      <c r="P793" s="10"/>
      <c r="Q793" s="9"/>
      <c r="S793" s="340">
        <f t="shared" si="70"/>
        <v>0</v>
      </c>
      <c r="T793" s="340">
        <f t="shared" si="71"/>
        <v>0</v>
      </c>
    </row>
    <row r="794" spans="2:20" ht="14.4" x14ac:dyDescent="0.3">
      <c r="B794" s="30"/>
      <c r="C794" s="16"/>
      <c r="D794" s="16"/>
      <c r="E794" s="25"/>
      <c r="F794" s="16"/>
      <c r="G794" s="15"/>
      <c r="H794" s="14"/>
      <c r="I794" s="13"/>
      <c r="J794" s="13"/>
      <c r="K794" s="12"/>
      <c r="L794" s="232">
        <f t="shared" si="67"/>
        <v>0</v>
      </c>
      <c r="M794" s="234">
        <f t="shared" si="68"/>
        <v>0</v>
      </c>
      <c r="N794" s="11">
        <f>IF(Q794="x",0,IF(J794&lt;(INDEX(Lookup!$U$2:$U$10,MATCH($D$47,Lookup!$S$2:$S$10,0))),0,$L$12*K794))</f>
        <v>0</v>
      </c>
      <c r="O794" s="234">
        <f t="shared" si="69"/>
        <v>0</v>
      </c>
      <c r="P794" s="10"/>
      <c r="Q794" s="9"/>
      <c r="S794" s="340">
        <f t="shared" si="70"/>
        <v>0</v>
      </c>
      <c r="T794" s="340">
        <f t="shared" si="71"/>
        <v>0</v>
      </c>
    </row>
    <row r="795" spans="2:20" ht="14.4" x14ac:dyDescent="0.3">
      <c r="B795" s="30"/>
      <c r="C795" s="16"/>
      <c r="D795" s="16"/>
      <c r="E795" s="25"/>
      <c r="F795" s="16"/>
      <c r="G795" s="15"/>
      <c r="H795" s="14"/>
      <c r="I795" s="13"/>
      <c r="J795" s="13"/>
      <c r="K795" s="12"/>
      <c r="L795" s="232">
        <f t="shared" si="67"/>
        <v>0</v>
      </c>
      <c r="M795" s="234">
        <f t="shared" si="68"/>
        <v>0</v>
      </c>
      <c r="N795" s="11">
        <f>IF(Q795="x",0,IF(J795&lt;(INDEX(Lookup!$U$2:$U$10,MATCH($D$47,Lookup!$S$2:$S$10,0))),0,$L$12*K795))</f>
        <v>0</v>
      </c>
      <c r="O795" s="234">
        <f t="shared" si="69"/>
        <v>0</v>
      </c>
      <c r="P795" s="10"/>
      <c r="Q795" s="9"/>
      <c r="S795" s="340">
        <f t="shared" si="70"/>
        <v>0</v>
      </c>
      <c r="T795" s="340">
        <f t="shared" si="71"/>
        <v>0</v>
      </c>
    </row>
    <row r="796" spans="2:20" ht="14.4" x14ac:dyDescent="0.3">
      <c r="B796" s="30"/>
      <c r="C796" s="16"/>
      <c r="D796" s="16"/>
      <c r="E796" s="25"/>
      <c r="F796" s="16"/>
      <c r="G796" s="15"/>
      <c r="H796" s="14"/>
      <c r="I796" s="13"/>
      <c r="J796" s="13"/>
      <c r="K796" s="12"/>
      <c r="L796" s="232">
        <f t="shared" si="67"/>
        <v>0</v>
      </c>
      <c r="M796" s="234">
        <f t="shared" si="68"/>
        <v>0</v>
      </c>
      <c r="N796" s="11">
        <f>IF(Q796="x",0,IF(J796&lt;(INDEX(Lookup!$U$2:$U$10,MATCH($D$47,Lookup!$S$2:$S$10,0))),0,$L$12*K796))</f>
        <v>0</v>
      </c>
      <c r="O796" s="234">
        <f t="shared" si="69"/>
        <v>0</v>
      </c>
      <c r="P796" s="10"/>
      <c r="Q796" s="9"/>
      <c r="S796" s="340">
        <f t="shared" si="70"/>
        <v>0</v>
      </c>
      <c r="T796" s="340">
        <f t="shared" si="71"/>
        <v>0</v>
      </c>
    </row>
    <row r="797" spans="2:20" ht="14.4" x14ac:dyDescent="0.3">
      <c r="B797" s="30"/>
      <c r="C797" s="16"/>
      <c r="D797" s="16"/>
      <c r="E797" s="25"/>
      <c r="F797" s="16"/>
      <c r="G797" s="15"/>
      <c r="H797" s="14"/>
      <c r="I797" s="13"/>
      <c r="J797" s="13"/>
      <c r="K797" s="12"/>
      <c r="L797" s="232">
        <f t="shared" si="67"/>
        <v>0</v>
      </c>
      <c r="M797" s="234">
        <f t="shared" si="68"/>
        <v>0</v>
      </c>
      <c r="N797" s="11">
        <f>IF(Q797="x",0,IF(J797&lt;(INDEX(Lookup!$U$2:$U$10,MATCH($D$47,Lookup!$S$2:$S$10,0))),0,$L$12*K797))</f>
        <v>0</v>
      </c>
      <c r="O797" s="234">
        <f t="shared" si="69"/>
        <v>0</v>
      </c>
      <c r="P797" s="10"/>
      <c r="Q797" s="9"/>
      <c r="S797" s="340">
        <f t="shared" si="70"/>
        <v>0</v>
      </c>
      <c r="T797" s="340">
        <f t="shared" si="71"/>
        <v>0</v>
      </c>
    </row>
    <row r="798" spans="2:20" ht="14.4" x14ac:dyDescent="0.3">
      <c r="B798" s="30"/>
      <c r="C798" s="16"/>
      <c r="D798" s="16"/>
      <c r="E798" s="25"/>
      <c r="F798" s="16"/>
      <c r="G798" s="15"/>
      <c r="H798" s="14"/>
      <c r="I798" s="13"/>
      <c r="J798" s="13"/>
      <c r="K798" s="12"/>
      <c r="L798" s="232">
        <f t="shared" si="67"/>
        <v>0</v>
      </c>
      <c r="M798" s="234">
        <f t="shared" si="68"/>
        <v>0</v>
      </c>
      <c r="N798" s="11">
        <f>IF(Q798="x",0,IF(J798&lt;(INDEX(Lookup!$U$2:$U$10,MATCH($D$47,Lookup!$S$2:$S$10,0))),0,$L$12*K798))</f>
        <v>0</v>
      </c>
      <c r="O798" s="234">
        <f t="shared" si="69"/>
        <v>0</v>
      </c>
      <c r="P798" s="10"/>
      <c r="Q798" s="9"/>
      <c r="S798" s="340">
        <f t="shared" si="70"/>
        <v>0</v>
      </c>
      <c r="T798" s="340">
        <f t="shared" si="71"/>
        <v>0</v>
      </c>
    </row>
    <row r="799" spans="2:20" ht="14.4" x14ac:dyDescent="0.3">
      <c r="B799" s="30"/>
      <c r="C799" s="16"/>
      <c r="D799" s="16"/>
      <c r="E799" s="25"/>
      <c r="F799" s="16"/>
      <c r="G799" s="15"/>
      <c r="H799" s="14"/>
      <c r="I799" s="13"/>
      <c r="J799" s="13"/>
      <c r="K799" s="12"/>
      <c r="L799" s="232">
        <f t="shared" si="67"/>
        <v>0</v>
      </c>
      <c r="M799" s="234">
        <f t="shared" si="68"/>
        <v>0</v>
      </c>
      <c r="N799" s="11">
        <f>IF(Q799="x",0,IF(J799&lt;(INDEX(Lookup!$U$2:$U$10,MATCH($D$47,Lookup!$S$2:$S$10,0))),0,$L$12*K799))</f>
        <v>0</v>
      </c>
      <c r="O799" s="234">
        <f t="shared" si="69"/>
        <v>0</v>
      </c>
      <c r="P799" s="10"/>
      <c r="Q799" s="9"/>
      <c r="S799" s="340">
        <f t="shared" si="70"/>
        <v>0</v>
      </c>
      <c r="T799" s="340">
        <f t="shared" si="71"/>
        <v>0</v>
      </c>
    </row>
    <row r="800" spans="2:20" ht="14.4" x14ac:dyDescent="0.3">
      <c r="B800" s="30"/>
      <c r="C800" s="16"/>
      <c r="D800" s="16"/>
      <c r="E800" s="25"/>
      <c r="F800" s="16"/>
      <c r="G800" s="15"/>
      <c r="H800" s="14"/>
      <c r="I800" s="13"/>
      <c r="J800" s="13"/>
      <c r="K800" s="12"/>
      <c r="L800" s="232">
        <f t="shared" si="67"/>
        <v>0</v>
      </c>
      <c r="M800" s="234">
        <f t="shared" si="68"/>
        <v>0</v>
      </c>
      <c r="N800" s="11">
        <f>IF(Q800="x",0,IF(J800&lt;(INDEX(Lookup!$U$2:$U$10,MATCH($D$47,Lookup!$S$2:$S$10,0))),0,$L$12*K800))</f>
        <v>0</v>
      </c>
      <c r="O800" s="234">
        <f t="shared" si="69"/>
        <v>0</v>
      </c>
      <c r="P800" s="10"/>
      <c r="Q800" s="9"/>
      <c r="S800" s="340">
        <f t="shared" si="70"/>
        <v>0</v>
      </c>
      <c r="T800" s="340">
        <f t="shared" si="71"/>
        <v>0</v>
      </c>
    </row>
    <row r="801" spans="2:20" ht="14.4" x14ac:dyDescent="0.3">
      <c r="B801" s="30"/>
      <c r="C801" s="16"/>
      <c r="D801" s="16"/>
      <c r="E801" s="25"/>
      <c r="F801" s="16"/>
      <c r="G801" s="15"/>
      <c r="H801" s="14"/>
      <c r="I801" s="13"/>
      <c r="J801" s="13"/>
      <c r="K801" s="12"/>
      <c r="L801" s="232">
        <f t="shared" si="67"/>
        <v>0</v>
      </c>
      <c r="M801" s="234">
        <f t="shared" si="68"/>
        <v>0</v>
      </c>
      <c r="N801" s="11">
        <f>IF(Q801="x",0,IF(J801&lt;(INDEX(Lookup!$U$2:$U$10,MATCH($D$47,Lookup!$S$2:$S$10,0))),0,$L$12*K801))</f>
        <v>0</v>
      </c>
      <c r="O801" s="234">
        <f t="shared" si="69"/>
        <v>0</v>
      </c>
      <c r="P801" s="10"/>
      <c r="Q801" s="9"/>
      <c r="S801" s="340">
        <f t="shared" si="70"/>
        <v>0</v>
      </c>
      <c r="T801" s="340">
        <f t="shared" si="71"/>
        <v>0</v>
      </c>
    </row>
    <row r="802" spans="2:20" ht="14.4" x14ac:dyDescent="0.3">
      <c r="B802" s="30"/>
      <c r="C802" s="16"/>
      <c r="D802" s="16"/>
      <c r="E802" s="25"/>
      <c r="F802" s="16"/>
      <c r="G802" s="15"/>
      <c r="H802" s="14"/>
      <c r="I802" s="13"/>
      <c r="J802" s="13"/>
      <c r="K802" s="12"/>
      <c r="L802" s="232">
        <f t="shared" si="67"/>
        <v>0</v>
      </c>
      <c r="M802" s="234">
        <f t="shared" si="68"/>
        <v>0</v>
      </c>
      <c r="N802" s="11">
        <f>IF(Q802="x",0,IF(J802&lt;(INDEX(Lookup!$U$2:$U$10,MATCH($D$47,Lookup!$S$2:$S$10,0))),0,$L$12*K802))</f>
        <v>0</v>
      </c>
      <c r="O802" s="234">
        <f t="shared" si="69"/>
        <v>0</v>
      </c>
      <c r="P802" s="10"/>
      <c r="Q802" s="9"/>
      <c r="S802" s="340">
        <f t="shared" si="70"/>
        <v>0</v>
      </c>
      <c r="T802" s="340">
        <f t="shared" si="71"/>
        <v>0</v>
      </c>
    </row>
    <row r="803" spans="2:20" ht="14.4" x14ac:dyDescent="0.3">
      <c r="B803" s="30"/>
      <c r="C803" s="16"/>
      <c r="D803" s="16"/>
      <c r="E803" s="25"/>
      <c r="F803" s="16"/>
      <c r="G803" s="15"/>
      <c r="H803" s="14"/>
      <c r="I803" s="13"/>
      <c r="J803" s="13"/>
      <c r="K803" s="12"/>
      <c r="L803" s="232">
        <f t="shared" si="67"/>
        <v>0</v>
      </c>
      <c r="M803" s="234">
        <f t="shared" si="68"/>
        <v>0</v>
      </c>
      <c r="N803" s="11">
        <f>IF(Q803="x",0,IF(J803&lt;(INDEX(Lookup!$U$2:$U$10,MATCH($D$47,Lookup!$S$2:$S$10,0))),0,$L$12*K803))</f>
        <v>0</v>
      </c>
      <c r="O803" s="234">
        <f t="shared" si="69"/>
        <v>0</v>
      </c>
      <c r="P803" s="10"/>
      <c r="Q803" s="9"/>
      <c r="S803" s="340">
        <f t="shared" si="70"/>
        <v>0</v>
      </c>
      <c r="T803" s="340">
        <f t="shared" si="71"/>
        <v>0</v>
      </c>
    </row>
    <row r="804" spans="2:20" ht="14.4" x14ac:dyDescent="0.3">
      <c r="B804" s="30"/>
      <c r="C804" s="16"/>
      <c r="D804" s="16"/>
      <c r="E804" s="25"/>
      <c r="F804" s="16"/>
      <c r="G804" s="15"/>
      <c r="H804" s="14"/>
      <c r="I804" s="13"/>
      <c r="J804" s="13"/>
      <c r="K804" s="12"/>
      <c r="L804" s="232">
        <f t="shared" si="67"/>
        <v>0</v>
      </c>
      <c r="M804" s="234">
        <f t="shared" si="68"/>
        <v>0</v>
      </c>
      <c r="N804" s="11">
        <f>IF(Q804="x",0,IF(J804&lt;(INDEX(Lookup!$U$2:$U$10,MATCH($D$47,Lookup!$S$2:$S$10,0))),0,$L$12*K804))</f>
        <v>0</v>
      </c>
      <c r="O804" s="234">
        <f t="shared" si="69"/>
        <v>0</v>
      </c>
      <c r="P804" s="10"/>
      <c r="Q804" s="9"/>
      <c r="S804" s="340">
        <f t="shared" si="70"/>
        <v>0</v>
      </c>
      <c r="T804" s="340">
        <f t="shared" si="71"/>
        <v>0</v>
      </c>
    </row>
    <row r="805" spans="2:20" ht="14.4" x14ac:dyDescent="0.3">
      <c r="B805" s="30"/>
      <c r="C805" s="16"/>
      <c r="D805" s="16"/>
      <c r="E805" s="25"/>
      <c r="F805" s="16"/>
      <c r="G805" s="15"/>
      <c r="H805" s="14"/>
      <c r="I805" s="13"/>
      <c r="J805" s="13"/>
      <c r="K805" s="12"/>
      <c r="L805" s="232">
        <f t="shared" si="67"/>
        <v>0</v>
      </c>
      <c r="M805" s="234">
        <f t="shared" si="68"/>
        <v>0</v>
      </c>
      <c r="N805" s="11">
        <f>IF(Q805="x",0,IF(J805&lt;(INDEX(Lookup!$U$2:$U$10,MATCH($D$47,Lookup!$S$2:$S$10,0))),0,$L$12*K805))</f>
        <v>0</v>
      </c>
      <c r="O805" s="234">
        <f t="shared" si="69"/>
        <v>0</v>
      </c>
      <c r="P805" s="10"/>
      <c r="Q805" s="9"/>
      <c r="S805" s="340">
        <f t="shared" si="70"/>
        <v>0</v>
      </c>
      <c r="T805" s="340">
        <f t="shared" si="71"/>
        <v>0</v>
      </c>
    </row>
    <row r="806" spans="2:20" ht="14.4" x14ac:dyDescent="0.3">
      <c r="B806" s="30"/>
      <c r="C806" s="16"/>
      <c r="D806" s="16"/>
      <c r="E806" s="25"/>
      <c r="F806" s="16"/>
      <c r="G806" s="15"/>
      <c r="H806" s="14"/>
      <c r="I806" s="13"/>
      <c r="J806" s="13"/>
      <c r="K806" s="12"/>
      <c r="L806" s="232">
        <f t="shared" si="67"/>
        <v>0</v>
      </c>
      <c r="M806" s="234">
        <f t="shared" si="68"/>
        <v>0</v>
      </c>
      <c r="N806" s="11">
        <f>IF(Q806="x",0,IF(J806&lt;(INDEX(Lookup!$U$2:$U$10,MATCH($D$47,Lookup!$S$2:$S$10,0))),0,$L$12*K806))</f>
        <v>0</v>
      </c>
      <c r="O806" s="234">
        <f t="shared" si="69"/>
        <v>0</v>
      </c>
      <c r="P806" s="10"/>
      <c r="Q806" s="9"/>
      <c r="S806" s="340">
        <f t="shared" si="70"/>
        <v>0</v>
      </c>
      <c r="T806" s="340">
        <f t="shared" si="71"/>
        <v>0</v>
      </c>
    </row>
    <row r="807" spans="2:20" ht="14.4" x14ac:dyDescent="0.3">
      <c r="B807" s="30"/>
      <c r="C807" s="16"/>
      <c r="D807" s="16"/>
      <c r="E807" s="25"/>
      <c r="F807" s="16"/>
      <c r="G807" s="15"/>
      <c r="H807" s="14"/>
      <c r="I807" s="13"/>
      <c r="J807" s="13"/>
      <c r="K807" s="12"/>
      <c r="L807" s="232">
        <f t="shared" si="67"/>
        <v>0</v>
      </c>
      <c r="M807" s="234">
        <f t="shared" si="68"/>
        <v>0</v>
      </c>
      <c r="N807" s="11">
        <f>IF(Q807="x",0,IF(J807&lt;(INDEX(Lookup!$U$2:$U$10,MATCH($D$47,Lookup!$S$2:$S$10,0))),0,$L$12*K807))</f>
        <v>0</v>
      </c>
      <c r="O807" s="234">
        <f t="shared" si="69"/>
        <v>0</v>
      </c>
      <c r="P807" s="10"/>
      <c r="Q807" s="9"/>
      <c r="S807" s="340">
        <f t="shared" si="70"/>
        <v>0</v>
      </c>
      <c r="T807" s="340">
        <f t="shared" si="71"/>
        <v>0</v>
      </c>
    </row>
    <row r="808" spans="2:20" ht="14.4" x14ac:dyDescent="0.3">
      <c r="B808" s="30"/>
      <c r="C808" s="16"/>
      <c r="D808" s="16"/>
      <c r="E808" s="25"/>
      <c r="F808" s="16"/>
      <c r="G808" s="15"/>
      <c r="H808" s="14"/>
      <c r="I808" s="13"/>
      <c r="J808" s="13"/>
      <c r="K808" s="12"/>
      <c r="L808" s="232">
        <f t="shared" si="67"/>
        <v>0</v>
      </c>
      <c r="M808" s="234">
        <f t="shared" si="68"/>
        <v>0</v>
      </c>
      <c r="N808" s="11">
        <f>IF(Q808="x",0,IF(J808&lt;(INDEX(Lookup!$U$2:$U$10,MATCH($D$47,Lookup!$S$2:$S$10,0))),0,$L$12*K808))</f>
        <v>0</v>
      </c>
      <c r="O808" s="234">
        <f t="shared" si="69"/>
        <v>0</v>
      </c>
      <c r="P808" s="10"/>
      <c r="Q808" s="9"/>
      <c r="S808" s="340">
        <f t="shared" si="70"/>
        <v>0</v>
      </c>
      <c r="T808" s="340">
        <f t="shared" si="71"/>
        <v>0</v>
      </c>
    </row>
    <row r="809" spans="2:20" ht="14.4" x14ac:dyDescent="0.3">
      <c r="B809" s="30"/>
      <c r="C809" s="16"/>
      <c r="D809" s="16"/>
      <c r="E809" s="25"/>
      <c r="F809" s="16"/>
      <c r="G809" s="15"/>
      <c r="H809" s="14"/>
      <c r="I809" s="13"/>
      <c r="J809" s="13"/>
      <c r="K809" s="12"/>
      <c r="L809" s="232">
        <f t="shared" si="67"/>
        <v>0</v>
      </c>
      <c r="M809" s="234">
        <f t="shared" si="68"/>
        <v>0</v>
      </c>
      <c r="N809" s="11">
        <f>IF(Q809="x",0,IF(J809&lt;(INDEX(Lookup!$U$2:$U$10,MATCH($D$47,Lookup!$S$2:$S$10,0))),0,$L$12*K809))</f>
        <v>0</v>
      </c>
      <c r="O809" s="234">
        <f t="shared" si="69"/>
        <v>0</v>
      </c>
      <c r="P809" s="10"/>
      <c r="Q809" s="9"/>
      <c r="S809" s="340">
        <f t="shared" si="70"/>
        <v>0</v>
      </c>
      <c r="T809" s="340">
        <f t="shared" si="71"/>
        <v>0</v>
      </c>
    </row>
    <row r="810" spans="2:20" ht="14.4" x14ac:dyDescent="0.3">
      <c r="B810" s="30"/>
      <c r="C810" s="16"/>
      <c r="D810" s="16"/>
      <c r="E810" s="25"/>
      <c r="F810" s="16"/>
      <c r="G810" s="15"/>
      <c r="H810" s="14"/>
      <c r="I810" s="13"/>
      <c r="J810" s="13"/>
      <c r="K810" s="12"/>
      <c r="L810" s="232">
        <f t="shared" si="67"/>
        <v>0</v>
      </c>
      <c r="M810" s="234">
        <f t="shared" si="68"/>
        <v>0</v>
      </c>
      <c r="N810" s="11">
        <f>IF(Q810="x",0,IF(J810&lt;(INDEX(Lookup!$U$2:$U$10,MATCH($D$47,Lookup!$S$2:$S$10,0))),0,$L$12*K810))</f>
        <v>0</v>
      </c>
      <c r="O810" s="234">
        <f t="shared" si="69"/>
        <v>0</v>
      </c>
      <c r="P810" s="10"/>
      <c r="Q810" s="9"/>
      <c r="S810" s="340">
        <f t="shared" si="70"/>
        <v>0</v>
      </c>
      <c r="T810" s="340">
        <f t="shared" si="71"/>
        <v>0</v>
      </c>
    </row>
    <row r="811" spans="2:20" ht="14.4" x14ac:dyDescent="0.3">
      <c r="B811" s="30"/>
      <c r="C811" s="16"/>
      <c r="D811" s="16"/>
      <c r="E811" s="25"/>
      <c r="F811" s="16"/>
      <c r="G811" s="15"/>
      <c r="H811" s="14"/>
      <c r="I811" s="13"/>
      <c r="J811" s="13"/>
      <c r="K811" s="12"/>
      <c r="L811" s="232">
        <f t="shared" si="67"/>
        <v>0</v>
      </c>
      <c r="M811" s="234">
        <f t="shared" si="68"/>
        <v>0</v>
      </c>
      <c r="N811" s="11">
        <f>IF(Q811="x",0,IF(J811&lt;(INDEX(Lookup!$U$2:$U$10,MATCH($D$47,Lookup!$S$2:$S$10,0))),0,$L$12*K811))</f>
        <v>0</v>
      </c>
      <c r="O811" s="234">
        <f t="shared" si="69"/>
        <v>0</v>
      </c>
      <c r="P811" s="10"/>
      <c r="Q811" s="9"/>
      <c r="S811" s="340">
        <f t="shared" si="70"/>
        <v>0</v>
      </c>
      <c r="T811" s="340">
        <f t="shared" si="71"/>
        <v>0</v>
      </c>
    </row>
    <row r="812" spans="2:20" ht="14.4" x14ac:dyDescent="0.3">
      <c r="B812" s="30"/>
      <c r="C812" s="16"/>
      <c r="D812" s="16"/>
      <c r="E812" s="25"/>
      <c r="F812" s="16"/>
      <c r="G812" s="15"/>
      <c r="H812" s="14"/>
      <c r="I812" s="13"/>
      <c r="J812" s="13"/>
      <c r="K812" s="12"/>
      <c r="L812" s="232">
        <f t="shared" si="67"/>
        <v>0</v>
      </c>
      <c r="M812" s="234">
        <f t="shared" si="68"/>
        <v>0</v>
      </c>
      <c r="N812" s="11">
        <f>IF(Q812="x",0,IF(J812&lt;(INDEX(Lookup!$U$2:$U$10,MATCH($D$47,Lookup!$S$2:$S$10,0))),0,$L$12*K812))</f>
        <v>0</v>
      </c>
      <c r="O812" s="234">
        <f t="shared" si="69"/>
        <v>0</v>
      </c>
      <c r="P812" s="10"/>
      <c r="Q812" s="9"/>
      <c r="S812" s="340">
        <f t="shared" si="70"/>
        <v>0</v>
      </c>
      <c r="T812" s="340">
        <f t="shared" si="71"/>
        <v>0</v>
      </c>
    </row>
    <row r="813" spans="2:20" ht="14.4" x14ac:dyDescent="0.3">
      <c r="B813" s="30"/>
      <c r="C813" s="16"/>
      <c r="D813" s="16"/>
      <c r="E813" s="25"/>
      <c r="F813" s="16"/>
      <c r="G813" s="15"/>
      <c r="H813" s="14"/>
      <c r="I813" s="13"/>
      <c r="J813" s="13"/>
      <c r="K813" s="12"/>
      <c r="L813" s="232">
        <f t="shared" si="67"/>
        <v>0</v>
      </c>
      <c r="M813" s="234">
        <f t="shared" si="68"/>
        <v>0</v>
      </c>
      <c r="N813" s="11">
        <f>IF(Q813="x",0,IF(J813&lt;(INDEX(Lookup!$U$2:$U$10,MATCH($D$47,Lookup!$S$2:$S$10,0))),0,$L$12*K813))</f>
        <v>0</v>
      </c>
      <c r="O813" s="234">
        <f t="shared" si="69"/>
        <v>0</v>
      </c>
      <c r="P813" s="10"/>
      <c r="Q813" s="9"/>
      <c r="S813" s="340">
        <f t="shared" si="70"/>
        <v>0</v>
      </c>
      <c r="T813" s="340">
        <f t="shared" si="71"/>
        <v>0</v>
      </c>
    </row>
    <row r="814" spans="2:20" ht="14.4" x14ac:dyDescent="0.3">
      <c r="B814" s="30"/>
      <c r="C814" s="16"/>
      <c r="D814" s="16"/>
      <c r="E814" s="25"/>
      <c r="F814" s="16"/>
      <c r="G814" s="15"/>
      <c r="H814" s="14"/>
      <c r="I814" s="13"/>
      <c r="J814" s="13"/>
      <c r="K814" s="12"/>
      <c r="L814" s="232">
        <f t="shared" si="67"/>
        <v>0</v>
      </c>
      <c r="M814" s="234">
        <f t="shared" si="68"/>
        <v>0</v>
      </c>
      <c r="N814" s="11">
        <f>IF(Q814="x",0,IF(J814&lt;(INDEX(Lookup!$U$2:$U$10,MATCH($D$47,Lookup!$S$2:$S$10,0))),0,$L$12*K814))</f>
        <v>0</v>
      </c>
      <c r="O814" s="234">
        <f t="shared" si="69"/>
        <v>0</v>
      </c>
      <c r="P814" s="10"/>
      <c r="Q814" s="9"/>
      <c r="S814" s="340">
        <f t="shared" si="70"/>
        <v>0</v>
      </c>
      <c r="T814" s="340">
        <f t="shared" si="71"/>
        <v>0</v>
      </c>
    </row>
    <row r="815" spans="2:20" ht="14.4" x14ac:dyDescent="0.3">
      <c r="B815" s="30"/>
      <c r="C815" s="16"/>
      <c r="D815" s="16"/>
      <c r="E815" s="25"/>
      <c r="F815" s="16"/>
      <c r="G815" s="15"/>
      <c r="H815" s="14"/>
      <c r="I815" s="13"/>
      <c r="J815" s="13"/>
      <c r="K815" s="12"/>
      <c r="L815" s="232">
        <f t="shared" si="67"/>
        <v>0</v>
      </c>
      <c r="M815" s="234">
        <f t="shared" si="68"/>
        <v>0</v>
      </c>
      <c r="N815" s="11">
        <f>IF(Q815="x",0,IF(J815&lt;(INDEX(Lookup!$U$2:$U$10,MATCH($D$47,Lookup!$S$2:$S$10,0))),0,$L$12*K815))</f>
        <v>0</v>
      </c>
      <c r="O815" s="234">
        <f t="shared" si="69"/>
        <v>0</v>
      </c>
      <c r="P815" s="10"/>
      <c r="Q815" s="9"/>
      <c r="S815" s="340">
        <f t="shared" si="70"/>
        <v>0</v>
      </c>
      <c r="T815" s="340">
        <f t="shared" si="71"/>
        <v>0</v>
      </c>
    </row>
    <row r="816" spans="2:20" ht="14.4" x14ac:dyDescent="0.3">
      <c r="B816" s="30"/>
      <c r="C816" s="16"/>
      <c r="D816" s="16"/>
      <c r="E816" s="25"/>
      <c r="F816" s="16"/>
      <c r="G816" s="15"/>
      <c r="H816" s="14"/>
      <c r="I816" s="13"/>
      <c r="J816" s="13"/>
      <c r="K816" s="12"/>
      <c r="L816" s="232">
        <f t="shared" si="67"/>
        <v>0</v>
      </c>
      <c r="M816" s="234">
        <f t="shared" si="68"/>
        <v>0</v>
      </c>
      <c r="N816" s="11">
        <f>IF(Q816="x",0,IF(J816&lt;(INDEX(Lookup!$U$2:$U$10,MATCH($D$47,Lookup!$S$2:$S$10,0))),0,$L$12*K816))</f>
        <v>0</v>
      </c>
      <c r="O816" s="234">
        <f t="shared" si="69"/>
        <v>0</v>
      </c>
      <c r="P816" s="10"/>
      <c r="Q816" s="9"/>
      <c r="S816" s="340">
        <f t="shared" si="70"/>
        <v>0</v>
      </c>
      <c r="T816" s="340">
        <f t="shared" si="71"/>
        <v>0</v>
      </c>
    </row>
    <row r="817" spans="2:20" ht="14.4" x14ac:dyDescent="0.3">
      <c r="B817" s="30"/>
      <c r="C817" s="16"/>
      <c r="D817" s="16"/>
      <c r="E817" s="25"/>
      <c r="F817" s="16"/>
      <c r="G817" s="15"/>
      <c r="H817" s="14"/>
      <c r="I817" s="13"/>
      <c r="J817" s="13"/>
      <c r="K817" s="12"/>
      <c r="L817" s="232">
        <f t="shared" si="67"/>
        <v>0</v>
      </c>
      <c r="M817" s="234">
        <f t="shared" si="68"/>
        <v>0</v>
      </c>
      <c r="N817" s="11">
        <f>IF(Q817="x",0,IF(J817&lt;(INDEX(Lookup!$U$2:$U$10,MATCH($D$47,Lookup!$S$2:$S$10,0))),0,$L$12*K817))</f>
        <v>0</v>
      </c>
      <c r="O817" s="234">
        <f t="shared" si="69"/>
        <v>0</v>
      </c>
      <c r="P817" s="10"/>
      <c r="Q817" s="9"/>
      <c r="S817" s="340">
        <f t="shared" si="70"/>
        <v>0</v>
      </c>
      <c r="T817" s="340">
        <f t="shared" si="71"/>
        <v>0</v>
      </c>
    </row>
    <row r="818" spans="2:20" ht="14.4" x14ac:dyDescent="0.3">
      <c r="B818" s="30"/>
      <c r="C818" s="16"/>
      <c r="D818" s="16"/>
      <c r="E818" s="25"/>
      <c r="F818" s="16"/>
      <c r="G818" s="15"/>
      <c r="H818" s="14"/>
      <c r="I818" s="13"/>
      <c r="J818" s="13"/>
      <c r="K818" s="12"/>
      <c r="L818" s="232">
        <f t="shared" ref="L818:L881" si="72">IF(ROUNDDOWN(DATEDIF(I818,J818,"d")/7,0)&gt;$L$12,$L$12*K818,K818*ROUNDDOWN(DATEDIF(I818,J818,"d")/7,0))</f>
        <v>0</v>
      </c>
      <c r="M818" s="234">
        <f t="shared" ref="M818:M881" si="73">L818*$L$6</f>
        <v>0</v>
      </c>
      <c r="N818" s="11">
        <f>IF(Q818="x",0,IF(J818&lt;(INDEX(Lookup!$U$2:$U$10,MATCH($D$47,Lookup!$S$2:$S$10,0))),0,$L$12*K818))</f>
        <v>0</v>
      </c>
      <c r="O818" s="234">
        <f t="shared" ref="O818:O881" si="74">N818*$L$6</f>
        <v>0</v>
      </c>
      <c r="P818" s="10"/>
      <c r="Q818" s="9"/>
      <c r="S818" s="340">
        <f t="shared" si="70"/>
        <v>0</v>
      </c>
      <c r="T818" s="340">
        <f t="shared" si="71"/>
        <v>0</v>
      </c>
    </row>
    <row r="819" spans="2:20" ht="14.4" x14ac:dyDescent="0.3">
      <c r="B819" s="30"/>
      <c r="C819" s="16"/>
      <c r="D819" s="16"/>
      <c r="E819" s="25"/>
      <c r="F819" s="16"/>
      <c r="G819" s="15"/>
      <c r="H819" s="14"/>
      <c r="I819" s="13"/>
      <c r="J819" s="13"/>
      <c r="K819" s="12"/>
      <c r="L819" s="232">
        <f t="shared" si="72"/>
        <v>0</v>
      </c>
      <c r="M819" s="234">
        <f t="shared" si="73"/>
        <v>0</v>
      </c>
      <c r="N819" s="11">
        <f>IF(Q819="x",0,IF(J819&lt;(INDEX(Lookup!$U$2:$U$10,MATCH($D$47,Lookup!$S$2:$S$10,0))),0,$L$12*K819))</f>
        <v>0</v>
      </c>
      <c r="O819" s="234">
        <f t="shared" si="74"/>
        <v>0</v>
      </c>
      <c r="P819" s="10"/>
      <c r="Q819" s="9"/>
      <c r="S819" s="340">
        <f t="shared" ref="S819:S882" si="75">M819*$I$35</f>
        <v>0</v>
      </c>
      <c r="T819" s="340">
        <f t="shared" ref="T819:T882" si="76">O819*$I$44</f>
        <v>0</v>
      </c>
    </row>
    <row r="820" spans="2:20" ht="14.4" x14ac:dyDescent="0.3">
      <c r="B820" s="30"/>
      <c r="C820" s="16"/>
      <c r="D820" s="16"/>
      <c r="E820" s="25"/>
      <c r="F820" s="16"/>
      <c r="G820" s="15"/>
      <c r="H820" s="14"/>
      <c r="I820" s="13"/>
      <c r="J820" s="13"/>
      <c r="K820" s="12"/>
      <c r="L820" s="232">
        <f t="shared" si="72"/>
        <v>0</v>
      </c>
      <c r="M820" s="234">
        <f t="shared" si="73"/>
        <v>0</v>
      </c>
      <c r="N820" s="11">
        <f>IF(Q820="x",0,IF(J820&lt;(INDEX(Lookup!$U$2:$U$10,MATCH($D$47,Lookup!$S$2:$S$10,0))),0,$L$12*K820))</f>
        <v>0</v>
      </c>
      <c r="O820" s="234">
        <f t="shared" si="74"/>
        <v>0</v>
      </c>
      <c r="P820" s="10"/>
      <c r="Q820" s="9"/>
      <c r="S820" s="340">
        <f t="shared" si="75"/>
        <v>0</v>
      </c>
      <c r="T820" s="340">
        <f t="shared" si="76"/>
        <v>0</v>
      </c>
    </row>
    <row r="821" spans="2:20" ht="14.4" x14ac:dyDescent="0.3">
      <c r="B821" s="30"/>
      <c r="C821" s="16"/>
      <c r="D821" s="16"/>
      <c r="E821" s="25"/>
      <c r="F821" s="16"/>
      <c r="G821" s="15"/>
      <c r="H821" s="14"/>
      <c r="I821" s="13"/>
      <c r="J821" s="13"/>
      <c r="K821" s="12"/>
      <c r="L821" s="232">
        <f t="shared" si="72"/>
        <v>0</v>
      </c>
      <c r="M821" s="234">
        <f t="shared" si="73"/>
        <v>0</v>
      </c>
      <c r="N821" s="11">
        <f>IF(Q821="x",0,IF(J821&lt;(INDEX(Lookup!$U$2:$U$10,MATCH($D$47,Lookup!$S$2:$S$10,0))),0,$L$12*K821))</f>
        <v>0</v>
      </c>
      <c r="O821" s="234">
        <f t="shared" si="74"/>
        <v>0</v>
      </c>
      <c r="P821" s="10"/>
      <c r="Q821" s="9"/>
      <c r="S821" s="340">
        <f t="shared" si="75"/>
        <v>0</v>
      </c>
      <c r="T821" s="340">
        <f t="shared" si="76"/>
        <v>0</v>
      </c>
    </row>
    <row r="822" spans="2:20" ht="14.4" x14ac:dyDescent="0.3">
      <c r="B822" s="30"/>
      <c r="C822" s="16"/>
      <c r="D822" s="16"/>
      <c r="E822" s="25"/>
      <c r="F822" s="16"/>
      <c r="G822" s="15"/>
      <c r="H822" s="14"/>
      <c r="I822" s="13"/>
      <c r="J822" s="13"/>
      <c r="K822" s="12"/>
      <c r="L822" s="232">
        <f t="shared" si="72"/>
        <v>0</v>
      </c>
      <c r="M822" s="234">
        <f t="shared" si="73"/>
        <v>0</v>
      </c>
      <c r="N822" s="11">
        <f>IF(Q822="x",0,IF(J822&lt;(INDEX(Lookup!$U$2:$U$10,MATCH($D$47,Lookup!$S$2:$S$10,0))),0,$L$12*K822))</f>
        <v>0</v>
      </c>
      <c r="O822" s="234">
        <f t="shared" si="74"/>
        <v>0</v>
      </c>
      <c r="P822" s="10"/>
      <c r="Q822" s="9"/>
      <c r="S822" s="340">
        <f t="shared" si="75"/>
        <v>0</v>
      </c>
      <c r="T822" s="340">
        <f t="shared" si="76"/>
        <v>0</v>
      </c>
    </row>
    <row r="823" spans="2:20" ht="14.4" x14ac:dyDescent="0.3">
      <c r="B823" s="30"/>
      <c r="C823" s="16"/>
      <c r="D823" s="16"/>
      <c r="E823" s="25"/>
      <c r="F823" s="16"/>
      <c r="G823" s="15"/>
      <c r="H823" s="14"/>
      <c r="I823" s="13"/>
      <c r="J823" s="13"/>
      <c r="K823" s="12"/>
      <c r="L823" s="232">
        <f t="shared" si="72"/>
        <v>0</v>
      </c>
      <c r="M823" s="234">
        <f t="shared" si="73"/>
        <v>0</v>
      </c>
      <c r="N823" s="11">
        <f>IF(Q823="x",0,IF(J823&lt;(INDEX(Lookup!$U$2:$U$10,MATCH($D$47,Lookup!$S$2:$S$10,0))),0,$L$12*K823))</f>
        <v>0</v>
      </c>
      <c r="O823" s="234">
        <f t="shared" si="74"/>
        <v>0</v>
      </c>
      <c r="P823" s="10"/>
      <c r="Q823" s="9"/>
      <c r="S823" s="340">
        <f t="shared" si="75"/>
        <v>0</v>
      </c>
      <c r="T823" s="340">
        <f t="shared" si="76"/>
        <v>0</v>
      </c>
    </row>
    <row r="824" spans="2:20" ht="14.4" x14ac:dyDescent="0.3">
      <c r="B824" s="30"/>
      <c r="C824" s="16"/>
      <c r="D824" s="16"/>
      <c r="E824" s="25"/>
      <c r="F824" s="16"/>
      <c r="G824" s="15"/>
      <c r="H824" s="14"/>
      <c r="I824" s="13"/>
      <c r="J824" s="13"/>
      <c r="K824" s="12"/>
      <c r="L824" s="232">
        <f t="shared" si="72"/>
        <v>0</v>
      </c>
      <c r="M824" s="234">
        <f t="shared" si="73"/>
        <v>0</v>
      </c>
      <c r="N824" s="11">
        <f>IF(Q824="x",0,IF(J824&lt;(INDEX(Lookup!$U$2:$U$10,MATCH($D$47,Lookup!$S$2:$S$10,0))),0,$L$12*K824))</f>
        <v>0</v>
      </c>
      <c r="O824" s="234">
        <f t="shared" si="74"/>
        <v>0</v>
      </c>
      <c r="P824" s="10"/>
      <c r="Q824" s="9"/>
      <c r="S824" s="340">
        <f t="shared" si="75"/>
        <v>0</v>
      </c>
      <c r="T824" s="340">
        <f t="shared" si="76"/>
        <v>0</v>
      </c>
    </row>
    <row r="825" spans="2:20" ht="14.4" x14ac:dyDescent="0.3">
      <c r="B825" s="30"/>
      <c r="C825" s="16"/>
      <c r="D825" s="16"/>
      <c r="E825" s="25"/>
      <c r="F825" s="16"/>
      <c r="G825" s="15"/>
      <c r="H825" s="14"/>
      <c r="I825" s="13"/>
      <c r="J825" s="13"/>
      <c r="K825" s="12"/>
      <c r="L825" s="232">
        <f t="shared" si="72"/>
        <v>0</v>
      </c>
      <c r="M825" s="234">
        <f t="shared" si="73"/>
        <v>0</v>
      </c>
      <c r="N825" s="11">
        <f>IF(Q825="x",0,IF(J825&lt;(INDEX(Lookup!$U$2:$U$10,MATCH($D$47,Lookup!$S$2:$S$10,0))),0,$L$12*K825))</f>
        <v>0</v>
      </c>
      <c r="O825" s="234">
        <f t="shared" si="74"/>
        <v>0</v>
      </c>
      <c r="P825" s="10"/>
      <c r="Q825" s="9"/>
      <c r="S825" s="340">
        <f t="shared" si="75"/>
        <v>0</v>
      </c>
      <c r="T825" s="340">
        <f t="shared" si="76"/>
        <v>0</v>
      </c>
    </row>
    <row r="826" spans="2:20" ht="14.4" x14ac:dyDescent="0.3">
      <c r="B826" s="30"/>
      <c r="C826" s="16"/>
      <c r="D826" s="16"/>
      <c r="E826" s="25"/>
      <c r="F826" s="16"/>
      <c r="G826" s="15"/>
      <c r="H826" s="14"/>
      <c r="I826" s="13"/>
      <c r="J826" s="13"/>
      <c r="K826" s="12"/>
      <c r="L826" s="232">
        <f t="shared" si="72"/>
        <v>0</v>
      </c>
      <c r="M826" s="234">
        <f t="shared" si="73"/>
        <v>0</v>
      </c>
      <c r="N826" s="11">
        <f>IF(Q826="x",0,IF(J826&lt;(INDEX(Lookup!$U$2:$U$10,MATCH($D$47,Lookup!$S$2:$S$10,0))),0,$L$12*K826))</f>
        <v>0</v>
      </c>
      <c r="O826" s="234">
        <f t="shared" si="74"/>
        <v>0</v>
      </c>
      <c r="P826" s="10"/>
      <c r="Q826" s="9"/>
      <c r="S826" s="340">
        <f t="shared" si="75"/>
        <v>0</v>
      </c>
      <c r="T826" s="340">
        <f t="shared" si="76"/>
        <v>0</v>
      </c>
    </row>
    <row r="827" spans="2:20" ht="14.4" x14ac:dyDescent="0.3">
      <c r="B827" s="30"/>
      <c r="C827" s="16"/>
      <c r="D827" s="16"/>
      <c r="E827" s="25"/>
      <c r="F827" s="16"/>
      <c r="G827" s="15"/>
      <c r="H827" s="14"/>
      <c r="I827" s="13"/>
      <c r="J827" s="13"/>
      <c r="K827" s="12"/>
      <c r="L827" s="232">
        <f t="shared" si="72"/>
        <v>0</v>
      </c>
      <c r="M827" s="234">
        <f t="shared" si="73"/>
        <v>0</v>
      </c>
      <c r="N827" s="11">
        <f>IF(Q827="x",0,IF(J827&lt;(INDEX(Lookup!$U$2:$U$10,MATCH($D$47,Lookup!$S$2:$S$10,0))),0,$L$12*K827))</f>
        <v>0</v>
      </c>
      <c r="O827" s="234">
        <f t="shared" si="74"/>
        <v>0</v>
      </c>
      <c r="P827" s="10"/>
      <c r="Q827" s="9"/>
      <c r="S827" s="340">
        <f t="shared" si="75"/>
        <v>0</v>
      </c>
      <c r="T827" s="340">
        <f t="shared" si="76"/>
        <v>0</v>
      </c>
    </row>
    <row r="828" spans="2:20" ht="14.4" x14ac:dyDescent="0.3">
      <c r="B828" s="30"/>
      <c r="C828" s="16"/>
      <c r="D828" s="16"/>
      <c r="E828" s="25"/>
      <c r="F828" s="16"/>
      <c r="G828" s="15"/>
      <c r="H828" s="14"/>
      <c r="I828" s="13"/>
      <c r="J828" s="13"/>
      <c r="K828" s="12"/>
      <c r="L828" s="232">
        <f t="shared" si="72"/>
        <v>0</v>
      </c>
      <c r="M828" s="234">
        <f t="shared" si="73"/>
        <v>0</v>
      </c>
      <c r="N828" s="11">
        <f>IF(Q828="x",0,IF(J828&lt;(INDEX(Lookup!$U$2:$U$10,MATCH($D$47,Lookup!$S$2:$S$10,0))),0,$L$12*K828))</f>
        <v>0</v>
      </c>
      <c r="O828" s="234">
        <f t="shared" si="74"/>
        <v>0</v>
      </c>
      <c r="P828" s="10"/>
      <c r="Q828" s="9"/>
      <c r="S828" s="340">
        <f t="shared" si="75"/>
        <v>0</v>
      </c>
      <c r="T828" s="340">
        <f t="shared" si="76"/>
        <v>0</v>
      </c>
    </row>
    <row r="829" spans="2:20" ht="14.4" x14ac:dyDescent="0.3">
      <c r="B829" s="30"/>
      <c r="C829" s="16"/>
      <c r="D829" s="16"/>
      <c r="E829" s="25"/>
      <c r="F829" s="16"/>
      <c r="G829" s="15"/>
      <c r="H829" s="14"/>
      <c r="I829" s="13"/>
      <c r="J829" s="13"/>
      <c r="K829" s="12"/>
      <c r="L829" s="232">
        <f t="shared" si="72"/>
        <v>0</v>
      </c>
      <c r="M829" s="234">
        <f t="shared" si="73"/>
        <v>0</v>
      </c>
      <c r="N829" s="11">
        <f>IF(Q829="x",0,IF(J829&lt;(INDEX(Lookup!$U$2:$U$10,MATCH($D$47,Lookup!$S$2:$S$10,0))),0,$L$12*K829))</f>
        <v>0</v>
      </c>
      <c r="O829" s="234">
        <f t="shared" si="74"/>
        <v>0</v>
      </c>
      <c r="P829" s="10"/>
      <c r="Q829" s="9"/>
      <c r="S829" s="340">
        <f t="shared" si="75"/>
        <v>0</v>
      </c>
      <c r="T829" s="340">
        <f t="shared" si="76"/>
        <v>0</v>
      </c>
    </row>
    <row r="830" spans="2:20" ht="14.4" x14ac:dyDescent="0.3">
      <c r="B830" s="30"/>
      <c r="C830" s="16"/>
      <c r="D830" s="16"/>
      <c r="E830" s="25"/>
      <c r="F830" s="16"/>
      <c r="G830" s="15"/>
      <c r="H830" s="14"/>
      <c r="I830" s="13"/>
      <c r="J830" s="13"/>
      <c r="K830" s="12"/>
      <c r="L830" s="232">
        <f t="shared" si="72"/>
        <v>0</v>
      </c>
      <c r="M830" s="234">
        <f t="shared" si="73"/>
        <v>0</v>
      </c>
      <c r="N830" s="11">
        <f>IF(Q830="x",0,IF(J830&lt;(INDEX(Lookup!$U$2:$U$10,MATCH($D$47,Lookup!$S$2:$S$10,0))),0,$L$12*K830))</f>
        <v>0</v>
      </c>
      <c r="O830" s="234">
        <f t="shared" si="74"/>
        <v>0</v>
      </c>
      <c r="P830" s="10"/>
      <c r="Q830" s="9"/>
      <c r="S830" s="340">
        <f t="shared" si="75"/>
        <v>0</v>
      </c>
      <c r="T830" s="340">
        <f t="shared" si="76"/>
        <v>0</v>
      </c>
    </row>
    <row r="831" spans="2:20" ht="14.4" x14ac:dyDescent="0.3">
      <c r="B831" s="30"/>
      <c r="C831" s="16"/>
      <c r="D831" s="16"/>
      <c r="E831" s="25"/>
      <c r="F831" s="16"/>
      <c r="G831" s="15"/>
      <c r="H831" s="14"/>
      <c r="I831" s="13"/>
      <c r="J831" s="13"/>
      <c r="K831" s="12"/>
      <c r="L831" s="232">
        <f t="shared" si="72"/>
        <v>0</v>
      </c>
      <c r="M831" s="234">
        <f t="shared" si="73"/>
        <v>0</v>
      </c>
      <c r="N831" s="11">
        <f>IF(Q831="x",0,IF(J831&lt;(INDEX(Lookup!$U$2:$U$10,MATCH($D$47,Lookup!$S$2:$S$10,0))),0,$L$12*K831))</f>
        <v>0</v>
      </c>
      <c r="O831" s="234">
        <f t="shared" si="74"/>
        <v>0</v>
      </c>
      <c r="P831" s="10"/>
      <c r="Q831" s="9"/>
      <c r="S831" s="340">
        <f t="shared" si="75"/>
        <v>0</v>
      </c>
      <c r="T831" s="340">
        <f t="shared" si="76"/>
        <v>0</v>
      </c>
    </row>
    <row r="832" spans="2:20" ht="14.4" x14ac:dyDescent="0.3">
      <c r="B832" s="30"/>
      <c r="C832" s="16"/>
      <c r="D832" s="16"/>
      <c r="E832" s="25"/>
      <c r="F832" s="16"/>
      <c r="G832" s="15"/>
      <c r="H832" s="14"/>
      <c r="I832" s="13"/>
      <c r="J832" s="13"/>
      <c r="K832" s="12"/>
      <c r="L832" s="232">
        <f t="shared" si="72"/>
        <v>0</v>
      </c>
      <c r="M832" s="234">
        <f t="shared" si="73"/>
        <v>0</v>
      </c>
      <c r="N832" s="11">
        <f>IF(Q832="x",0,IF(J832&lt;(INDEX(Lookup!$U$2:$U$10,MATCH($D$47,Lookup!$S$2:$S$10,0))),0,$L$12*K832))</f>
        <v>0</v>
      </c>
      <c r="O832" s="234">
        <f t="shared" si="74"/>
        <v>0</v>
      </c>
      <c r="P832" s="10"/>
      <c r="Q832" s="9"/>
      <c r="S832" s="340">
        <f t="shared" si="75"/>
        <v>0</v>
      </c>
      <c r="T832" s="340">
        <f t="shared" si="76"/>
        <v>0</v>
      </c>
    </row>
    <row r="833" spans="2:20" ht="14.4" x14ac:dyDescent="0.3">
      <c r="B833" s="30"/>
      <c r="C833" s="16"/>
      <c r="D833" s="16"/>
      <c r="E833" s="25"/>
      <c r="F833" s="16"/>
      <c r="G833" s="15"/>
      <c r="H833" s="14"/>
      <c r="I833" s="13"/>
      <c r="J833" s="13"/>
      <c r="K833" s="12"/>
      <c r="L833" s="232">
        <f t="shared" si="72"/>
        <v>0</v>
      </c>
      <c r="M833" s="234">
        <f t="shared" si="73"/>
        <v>0</v>
      </c>
      <c r="N833" s="11">
        <f>IF(Q833="x",0,IF(J833&lt;(INDEX(Lookup!$U$2:$U$10,MATCH($D$47,Lookup!$S$2:$S$10,0))),0,$L$12*K833))</f>
        <v>0</v>
      </c>
      <c r="O833" s="234">
        <f t="shared" si="74"/>
        <v>0</v>
      </c>
      <c r="P833" s="10"/>
      <c r="Q833" s="9"/>
      <c r="S833" s="340">
        <f t="shared" si="75"/>
        <v>0</v>
      </c>
      <c r="T833" s="340">
        <f t="shared" si="76"/>
        <v>0</v>
      </c>
    </row>
    <row r="834" spans="2:20" ht="14.4" x14ac:dyDescent="0.3">
      <c r="B834" s="30"/>
      <c r="C834" s="16"/>
      <c r="D834" s="16"/>
      <c r="E834" s="25"/>
      <c r="F834" s="16"/>
      <c r="G834" s="15"/>
      <c r="H834" s="14"/>
      <c r="I834" s="13"/>
      <c r="J834" s="13"/>
      <c r="K834" s="12"/>
      <c r="L834" s="232">
        <f t="shared" si="72"/>
        <v>0</v>
      </c>
      <c r="M834" s="234">
        <f t="shared" si="73"/>
        <v>0</v>
      </c>
      <c r="N834" s="11">
        <f>IF(Q834="x",0,IF(J834&lt;(INDEX(Lookup!$U$2:$U$10,MATCH($D$47,Lookup!$S$2:$S$10,0))),0,$L$12*K834))</f>
        <v>0</v>
      </c>
      <c r="O834" s="234">
        <f t="shared" si="74"/>
        <v>0</v>
      </c>
      <c r="P834" s="10"/>
      <c r="Q834" s="9"/>
      <c r="S834" s="340">
        <f t="shared" si="75"/>
        <v>0</v>
      </c>
      <c r="T834" s="340">
        <f t="shared" si="76"/>
        <v>0</v>
      </c>
    </row>
    <row r="835" spans="2:20" ht="14.4" x14ac:dyDescent="0.3">
      <c r="B835" s="30"/>
      <c r="C835" s="16"/>
      <c r="D835" s="16"/>
      <c r="E835" s="25"/>
      <c r="F835" s="16"/>
      <c r="G835" s="15"/>
      <c r="H835" s="14"/>
      <c r="I835" s="13"/>
      <c r="J835" s="13"/>
      <c r="K835" s="12"/>
      <c r="L835" s="232">
        <f t="shared" si="72"/>
        <v>0</v>
      </c>
      <c r="M835" s="234">
        <f t="shared" si="73"/>
        <v>0</v>
      </c>
      <c r="N835" s="11">
        <f>IF(Q835="x",0,IF(J835&lt;(INDEX(Lookup!$U$2:$U$10,MATCH($D$47,Lookup!$S$2:$S$10,0))),0,$L$12*K835))</f>
        <v>0</v>
      </c>
      <c r="O835" s="234">
        <f t="shared" si="74"/>
        <v>0</v>
      </c>
      <c r="P835" s="10"/>
      <c r="Q835" s="9"/>
      <c r="S835" s="340">
        <f t="shared" si="75"/>
        <v>0</v>
      </c>
      <c r="T835" s="340">
        <f t="shared" si="76"/>
        <v>0</v>
      </c>
    </row>
    <row r="836" spans="2:20" ht="14.4" x14ac:dyDescent="0.3">
      <c r="B836" s="30"/>
      <c r="C836" s="16"/>
      <c r="D836" s="16"/>
      <c r="E836" s="25"/>
      <c r="F836" s="16"/>
      <c r="G836" s="15"/>
      <c r="H836" s="14"/>
      <c r="I836" s="13"/>
      <c r="J836" s="13"/>
      <c r="K836" s="12"/>
      <c r="L836" s="232">
        <f t="shared" si="72"/>
        <v>0</v>
      </c>
      <c r="M836" s="234">
        <f t="shared" si="73"/>
        <v>0</v>
      </c>
      <c r="N836" s="11">
        <f>IF(Q836="x",0,IF(J836&lt;(INDEX(Lookup!$U$2:$U$10,MATCH($D$47,Lookup!$S$2:$S$10,0))),0,$L$12*K836))</f>
        <v>0</v>
      </c>
      <c r="O836" s="234">
        <f t="shared" si="74"/>
        <v>0</v>
      </c>
      <c r="P836" s="10"/>
      <c r="Q836" s="9"/>
      <c r="S836" s="340">
        <f t="shared" si="75"/>
        <v>0</v>
      </c>
      <c r="T836" s="340">
        <f t="shared" si="76"/>
        <v>0</v>
      </c>
    </row>
    <row r="837" spans="2:20" ht="14.4" x14ac:dyDescent="0.3">
      <c r="B837" s="30"/>
      <c r="C837" s="16"/>
      <c r="D837" s="16"/>
      <c r="E837" s="25"/>
      <c r="F837" s="16"/>
      <c r="G837" s="15"/>
      <c r="H837" s="14"/>
      <c r="I837" s="13"/>
      <c r="J837" s="13"/>
      <c r="K837" s="12"/>
      <c r="L837" s="232">
        <f t="shared" si="72"/>
        <v>0</v>
      </c>
      <c r="M837" s="234">
        <f t="shared" si="73"/>
        <v>0</v>
      </c>
      <c r="N837" s="11">
        <f>IF(Q837="x",0,IF(J837&lt;(INDEX(Lookup!$U$2:$U$10,MATCH($D$47,Lookup!$S$2:$S$10,0))),0,$L$12*K837))</f>
        <v>0</v>
      </c>
      <c r="O837" s="234">
        <f t="shared" si="74"/>
        <v>0</v>
      </c>
      <c r="P837" s="10"/>
      <c r="Q837" s="9"/>
      <c r="S837" s="340">
        <f t="shared" si="75"/>
        <v>0</v>
      </c>
      <c r="T837" s="340">
        <f t="shared" si="76"/>
        <v>0</v>
      </c>
    </row>
    <row r="838" spans="2:20" ht="14.4" x14ac:dyDescent="0.3">
      <c r="B838" s="30"/>
      <c r="C838" s="16"/>
      <c r="D838" s="16"/>
      <c r="E838" s="25"/>
      <c r="F838" s="16"/>
      <c r="G838" s="15"/>
      <c r="H838" s="14"/>
      <c r="I838" s="13"/>
      <c r="J838" s="13"/>
      <c r="K838" s="12"/>
      <c r="L838" s="232">
        <f t="shared" si="72"/>
        <v>0</v>
      </c>
      <c r="M838" s="234">
        <f t="shared" si="73"/>
        <v>0</v>
      </c>
      <c r="N838" s="11">
        <f>IF(Q838="x",0,IF(J838&lt;(INDEX(Lookup!$U$2:$U$10,MATCH($D$47,Lookup!$S$2:$S$10,0))),0,$L$12*K838))</f>
        <v>0</v>
      </c>
      <c r="O838" s="234">
        <f t="shared" si="74"/>
        <v>0</v>
      </c>
      <c r="P838" s="10"/>
      <c r="Q838" s="9"/>
      <c r="S838" s="340">
        <f t="shared" si="75"/>
        <v>0</v>
      </c>
      <c r="T838" s="340">
        <f t="shared" si="76"/>
        <v>0</v>
      </c>
    </row>
    <row r="839" spans="2:20" ht="14.4" x14ac:dyDescent="0.3">
      <c r="B839" s="30"/>
      <c r="C839" s="16"/>
      <c r="D839" s="16"/>
      <c r="E839" s="25"/>
      <c r="F839" s="16"/>
      <c r="G839" s="15"/>
      <c r="H839" s="14"/>
      <c r="I839" s="13"/>
      <c r="J839" s="13"/>
      <c r="K839" s="12"/>
      <c r="L839" s="232">
        <f t="shared" si="72"/>
        <v>0</v>
      </c>
      <c r="M839" s="234">
        <f t="shared" si="73"/>
        <v>0</v>
      </c>
      <c r="N839" s="11">
        <f>IF(Q839="x",0,IF(J839&lt;(INDEX(Lookup!$U$2:$U$10,MATCH($D$47,Lookup!$S$2:$S$10,0))),0,$L$12*K839))</f>
        <v>0</v>
      </c>
      <c r="O839" s="234">
        <f t="shared" si="74"/>
        <v>0</v>
      </c>
      <c r="P839" s="10"/>
      <c r="Q839" s="9"/>
      <c r="S839" s="340">
        <f t="shared" si="75"/>
        <v>0</v>
      </c>
      <c r="T839" s="340">
        <f t="shared" si="76"/>
        <v>0</v>
      </c>
    </row>
    <row r="840" spans="2:20" ht="14.4" x14ac:dyDescent="0.3">
      <c r="B840" s="30"/>
      <c r="C840" s="16"/>
      <c r="D840" s="16"/>
      <c r="E840" s="25"/>
      <c r="F840" s="16"/>
      <c r="G840" s="15"/>
      <c r="H840" s="14"/>
      <c r="I840" s="13"/>
      <c r="J840" s="13"/>
      <c r="K840" s="12"/>
      <c r="L840" s="232">
        <f t="shared" si="72"/>
        <v>0</v>
      </c>
      <c r="M840" s="234">
        <f t="shared" si="73"/>
        <v>0</v>
      </c>
      <c r="N840" s="11">
        <f>IF(Q840="x",0,IF(J840&lt;(INDEX(Lookup!$U$2:$U$10,MATCH($D$47,Lookup!$S$2:$S$10,0))),0,$L$12*K840))</f>
        <v>0</v>
      </c>
      <c r="O840" s="234">
        <f t="shared" si="74"/>
        <v>0</v>
      </c>
      <c r="P840" s="10"/>
      <c r="Q840" s="9"/>
      <c r="S840" s="340">
        <f t="shared" si="75"/>
        <v>0</v>
      </c>
      <c r="T840" s="340">
        <f t="shared" si="76"/>
        <v>0</v>
      </c>
    </row>
    <row r="841" spans="2:20" ht="14.4" x14ac:dyDescent="0.3">
      <c r="B841" s="30"/>
      <c r="C841" s="16"/>
      <c r="D841" s="16"/>
      <c r="E841" s="25"/>
      <c r="F841" s="16"/>
      <c r="G841" s="15"/>
      <c r="H841" s="14"/>
      <c r="I841" s="13"/>
      <c r="J841" s="13"/>
      <c r="K841" s="12"/>
      <c r="L841" s="232">
        <f t="shared" si="72"/>
        <v>0</v>
      </c>
      <c r="M841" s="234">
        <f t="shared" si="73"/>
        <v>0</v>
      </c>
      <c r="N841" s="11">
        <f>IF(Q841="x",0,IF(J841&lt;(INDEX(Lookup!$U$2:$U$10,MATCH($D$47,Lookup!$S$2:$S$10,0))),0,$L$12*K841))</f>
        <v>0</v>
      </c>
      <c r="O841" s="234">
        <f t="shared" si="74"/>
        <v>0</v>
      </c>
      <c r="P841" s="10"/>
      <c r="Q841" s="9"/>
      <c r="S841" s="340">
        <f t="shared" si="75"/>
        <v>0</v>
      </c>
      <c r="T841" s="340">
        <f t="shared" si="76"/>
        <v>0</v>
      </c>
    </row>
    <row r="842" spans="2:20" ht="14.4" x14ac:dyDescent="0.3">
      <c r="B842" s="30"/>
      <c r="C842" s="16"/>
      <c r="D842" s="16"/>
      <c r="E842" s="25"/>
      <c r="F842" s="16"/>
      <c r="G842" s="15"/>
      <c r="H842" s="14"/>
      <c r="I842" s="13"/>
      <c r="J842" s="13"/>
      <c r="K842" s="12"/>
      <c r="L842" s="232">
        <f t="shared" si="72"/>
        <v>0</v>
      </c>
      <c r="M842" s="234">
        <f t="shared" si="73"/>
        <v>0</v>
      </c>
      <c r="N842" s="11">
        <f>IF(Q842="x",0,IF(J842&lt;(INDEX(Lookup!$U$2:$U$10,MATCH($D$47,Lookup!$S$2:$S$10,0))),0,$L$12*K842))</f>
        <v>0</v>
      </c>
      <c r="O842" s="234">
        <f t="shared" si="74"/>
        <v>0</v>
      </c>
      <c r="P842" s="10"/>
      <c r="Q842" s="9"/>
      <c r="S842" s="340">
        <f t="shared" si="75"/>
        <v>0</v>
      </c>
      <c r="T842" s="340">
        <f t="shared" si="76"/>
        <v>0</v>
      </c>
    </row>
    <row r="843" spans="2:20" ht="14.4" x14ac:dyDescent="0.3">
      <c r="B843" s="30"/>
      <c r="C843" s="16"/>
      <c r="D843" s="16"/>
      <c r="E843" s="25"/>
      <c r="F843" s="16"/>
      <c r="G843" s="15"/>
      <c r="H843" s="14"/>
      <c r="I843" s="13"/>
      <c r="J843" s="13"/>
      <c r="K843" s="12"/>
      <c r="L843" s="232">
        <f t="shared" si="72"/>
        <v>0</v>
      </c>
      <c r="M843" s="234">
        <f t="shared" si="73"/>
        <v>0</v>
      </c>
      <c r="N843" s="11">
        <f>IF(Q843="x",0,IF(J843&lt;(INDEX(Lookup!$U$2:$U$10,MATCH($D$47,Lookup!$S$2:$S$10,0))),0,$L$12*K843))</f>
        <v>0</v>
      </c>
      <c r="O843" s="234">
        <f t="shared" si="74"/>
        <v>0</v>
      </c>
      <c r="P843" s="10"/>
      <c r="Q843" s="9"/>
      <c r="S843" s="340">
        <f t="shared" si="75"/>
        <v>0</v>
      </c>
      <c r="T843" s="340">
        <f t="shared" si="76"/>
        <v>0</v>
      </c>
    </row>
    <row r="844" spans="2:20" ht="14.4" x14ac:dyDescent="0.3">
      <c r="B844" s="30"/>
      <c r="C844" s="16"/>
      <c r="D844" s="16"/>
      <c r="E844" s="25"/>
      <c r="F844" s="16"/>
      <c r="G844" s="15"/>
      <c r="H844" s="14"/>
      <c r="I844" s="13"/>
      <c r="J844" s="13"/>
      <c r="K844" s="12"/>
      <c r="L844" s="232">
        <f t="shared" si="72"/>
        <v>0</v>
      </c>
      <c r="M844" s="234">
        <f t="shared" si="73"/>
        <v>0</v>
      </c>
      <c r="N844" s="11">
        <f>IF(Q844="x",0,IF(J844&lt;(INDEX(Lookup!$U$2:$U$10,MATCH($D$47,Lookup!$S$2:$S$10,0))),0,$L$12*K844))</f>
        <v>0</v>
      </c>
      <c r="O844" s="234">
        <f t="shared" si="74"/>
        <v>0</v>
      </c>
      <c r="P844" s="10"/>
      <c r="Q844" s="9"/>
      <c r="S844" s="340">
        <f t="shared" si="75"/>
        <v>0</v>
      </c>
      <c r="T844" s="340">
        <f t="shared" si="76"/>
        <v>0</v>
      </c>
    </row>
    <row r="845" spans="2:20" ht="14.4" x14ac:dyDescent="0.3">
      <c r="B845" s="30"/>
      <c r="C845" s="16"/>
      <c r="D845" s="16"/>
      <c r="E845" s="25"/>
      <c r="F845" s="16"/>
      <c r="G845" s="15"/>
      <c r="H845" s="14"/>
      <c r="I845" s="13"/>
      <c r="J845" s="13"/>
      <c r="K845" s="12"/>
      <c r="L845" s="232">
        <f t="shared" si="72"/>
        <v>0</v>
      </c>
      <c r="M845" s="234">
        <f t="shared" si="73"/>
        <v>0</v>
      </c>
      <c r="N845" s="11">
        <f>IF(Q845="x",0,IF(J845&lt;(INDEX(Lookup!$U$2:$U$10,MATCH($D$47,Lookup!$S$2:$S$10,0))),0,$L$12*K845))</f>
        <v>0</v>
      </c>
      <c r="O845" s="234">
        <f t="shared" si="74"/>
        <v>0</v>
      </c>
      <c r="P845" s="10"/>
      <c r="Q845" s="9"/>
      <c r="S845" s="340">
        <f t="shared" si="75"/>
        <v>0</v>
      </c>
      <c r="T845" s="340">
        <f t="shared" si="76"/>
        <v>0</v>
      </c>
    </row>
    <row r="846" spans="2:20" ht="14.4" x14ac:dyDescent="0.3">
      <c r="B846" s="30"/>
      <c r="C846" s="16"/>
      <c r="D846" s="16"/>
      <c r="E846" s="25"/>
      <c r="F846" s="16"/>
      <c r="G846" s="15"/>
      <c r="H846" s="14"/>
      <c r="I846" s="13"/>
      <c r="J846" s="13"/>
      <c r="K846" s="12"/>
      <c r="L846" s="232">
        <f t="shared" si="72"/>
        <v>0</v>
      </c>
      <c r="M846" s="234">
        <f t="shared" si="73"/>
        <v>0</v>
      </c>
      <c r="N846" s="11">
        <f>IF(Q846="x",0,IF(J846&lt;(INDEX(Lookup!$U$2:$U$10,MATCH($D$47,Lookup!$S$2:$S$10,0))),0,$L$12*K846))</f>
        <v>0</v>
      </c>
      <c r="O846" s="234">
        <f t="shared" si="74"/>
        <v>0</v>
      </c>
      <c r="P846" s="10"/>
      <c r="Q846" s="9"/>
      <c r="S846" s="340">
        <f t="shared" si="75"/>
        <v>0</v>
      </c>
      <c r="T846" s="340">
        <f t="shared" si="76"/>
        <v>0</v>
      </c>
    </row>
    <row r="847" spans="2:20" ht="14.4" x14ac:dyDescent="0.3">
      <c r="B847" s="30"/>
      <c r="C847" s="16"/>
      <c r="D847" s="16"/>
      <c r="E847" s="25"/>
      <c r="F847" s="16"/>
      <c r="G847" s="15"/>
      <c r="H847" s="14"/>
      <c r="I847" s="13"/>
      <c r="J847" s="13"/>
      <c r="K847" s="12"/>
      <c r="L847" s="232">
        <f t="shared" si="72"/>
        <v>0</v>
      </c>
      <c r="M847" s="234">
        <f t="shared" si="73"/>
        <v>0</v>
      </c>
      <c r="N847" s="11">
        <f>IF(Q847="x",0,IF(J847&lt;(INDEX(Lookup!$U$2:$U$10,MATCH($D$47,Lookup!$S$2:$S$10,0))),0,$L$12*K847))</f>
        <v>0</v>
      </c>
      <c r="O847" s="234">
        <f t="shared" si="74"/>
        <v>0</v>
      </c>
      <c r="P847" s="10"/>
      <c r="Q847" s="9"/>
      <c r="S847" s="340">
        <f t="shared" si="75"/>
        <v>0</v>
      </c>
      <c r="T847" s="340">
        <f t="shared" si="76"/>
        <v>0</v>
      </c>
    </row>
    <row r="848" spans="2:20" ht="14.4" x14ac:dyDescent="0.3">
      <c r="B848" s="30"/>
      <c r="C848" s="16"/>
      <c r="D848" s="16"/>
      <c r="E848" s="25"/>
      <c r="F848" s="16"/>
      <c r="G848" s="15"/>
      <c r="H848" s="14"/>
      <c r="I848" s="13"/>
      <c r="J848" s="13"/>
      <c r="K848" s="12"/>
      <c r="L848" s="232">
        <f t="shared" si="72"/>
        <v>0</v>
      </c>
      <c r="M848" s="234">
        <f t="shared" si="73"/>
        <v>0</v>
      </c>
      <c r="N848" s="11">
        <f>IF(Q848="x",0,IF(J848&lt;(INDEX(Lookup!$U$2:$U$10,MATCH($D$47,Lookup!$S$2:$S$10,0))),0,$L$12*K848))</f>
        <v>0</v>
      </c>
      <c r="O848" s="234">
        <f t="shared" si="74"/>
        <v>0</v>
      </c>
      <c r="P848" s="10"/>
      <c r="Q848" s="9"/>
      <c r="S848" s="340">
        <f t="shared" si="75"/>
        <v>0</v>
      </c>
      <c r="T848" s="340">
        <f t="shared" si="76"/>
        <v>0</v>
      </c>
    </row>
    <row r="849" spans="2:20" ht="14.4" x14ac:dyDescent="0.3">
      <c r="B849" s="30"/>
      <c r="C849" s="16"/>
      <c r="D849" s="16"/>
      <c r="E849" s="25"/>
      <c r="F849" s="16"/>
      <c r="G849" s="15"/>
      <c r="H849" s="14"/>
      <c r="I849" s="13"/>
      <c r="J849" s="13"/>
      <c r="K849" s="12"/>
      <c r="L849" s="232">
        <f t="shared" si="72"/>
        <v>0</v>
      </c>
      <c r="M849" s="234">
        <f t="shared" si="73"/>
        <v>0</v>
      </c>
      <c r="N849" s="11">
        <f>IF(Q849="x",0,IF(J849&lt;(INDEX(Lookup!$U$2:$U$10,MATCH($D$47,Lookup!$S$2:$S$10,0))),0,$L$12*K849))</f>
        <v>0</v>
      </c>
      <c r="O849" s="234">
        <f t="shared" si="74"/>
        <v>0</v>
      </c>
      <c r="P849" s="10"/>
      <c r="Q849" s="9"/>
      <c r="S849" s="340">
        <f t="shared" si="75"/>
        <v>0</v>
      </c>
      <c r="T849" s="340">
        <f t="shared" si="76"/>
        <v>0</v>
      </c>
    </row>
    <row r="850" spans="2:20" ht="14.4" x14ac:dyDescent="0.3">
      <c r="B850" s="30"/>
      <c r="C850" s="16"/>
      <c r="D850" s="16"/>
      <c r="E850" s="25"/>
      <c r="F850" s="16"/>
      <c r="G850" s="15"/>
      <c r="H850" s="14"/>
      <c r="I850" s="13"/>
      <c r="J850" s="13"/>
      <c r="K850" s="12"/>
      <c r="L850" s="232">
        <f t="shared" si="72"/>
        <v>0</v>
      </c>
      <c r="M850" s="234">
        <f t="shared" si="73"/>
        <v>0</v>
      </c>
      <c r="N850" s="11">
        <f>IF(Q850="x",0,IF(J850&lt;(INDEX(Lookup!$U$2:$U$10,MATCH($D$47,Lookup!$S$2:$S$10,0))),0,$L$12*K850))</f>
        <v>0</v>
      </c>
      <c r="O850" s="234">
        <f t="shared" si="74"/>
        <v>0</v>
      </c>
      <c r="P850" s="10"/>
      <c r="Q850" s="9"/>
      <c r="S850" s="340">
        <f t="shared" si="75"/>
        <v>0</v>
      </c>
      <c r="T850" s="340">
        <f t="shared" si="76"/>
        <v>0</v>
      </c>
    </row>
    <row r="851" spans="2:20" ht="14.4" x14ac:dyDescent="0.3">
      <c r="B851" s="30"/>
      <c r="C851" s="16"/>
      <c r="D851" s="16"/>
      <c r="E851" s="25"/>
      <c r="F851" s="16"/>
      <c r="G851" s="15"/>
      <c r="H851" s="14"/>
      <c r="I851" s="13"/>
      <c r="J851" s="13"/>
      <c r="K851" s="12"/>
      <c r="L851" s="232">
        <f t="shared" si="72"/>
        <v>0</v>
      </c>
      <c r="M851" s="234">
        <f t="shared" si="73"/>
        <v>0</v>
      </c>
      <c r="N851" s="11">
        <f>IF(Q851="x",0,IF(J851&lt;(INDEX(Lookup!$U$2:$U$10,MATCH($D$47,Lookup!$S$2:$S$10,0))),0,$L$12*K851))</f>
        <v>0</v>
      </c>
      <c r="O851" s="234">
        <f t="shared" si="74"/>
        <v>0</v>
      </c>
      <c r="P851" s="10"/>
      <c r="Q851" s="9"/>
      <c r="S851" s="340">
        <f t="shared" si="75"/>
        <v>0</v>
      </c>
      <c r="T851" s="340">
        <f t="shared" si="76"/>
        <v>0</v>
      </c>
    </row>
    <row r="852" spans="2:20" ht="14.4" x14ac:dyDescent="0.3">
      <c r="B852" s="30"/>
      <c r="C852" s="16"/>
      <c r="D852" s="16"/>
      <c r="E852" s="25"/>
      <c r="F852" s="16"/>
      <c r="G852" s="15"/>
      <c r="H852" s="14"/>
      <c r="I852" s="13"/>
      <c r="J852" s="13"/>
      <c r="K852" s="12"/>
      <c r="L852" s="232">
        <f t="shared" si="72"/>
        <v>0</v>
      </c>
      <c r="M852" s="234">
        <f t="shared" si="73"/>
        <v>0</v>
      </c>
      <c r="N852" s="11">
        <f>IF(Q852="x",0,IF(J852&lt;(INDEX(Lookup!$U$2:$U$10,MATCH($D$47,Lookup!$S$2:$S$10,0))),0,$L$12*K852))</f>
        <v>0</v>
      </c>
      <c r="O852" s="234">
        <f t="shared" si="74"/>
        <v>0</v>
      </c>
      <c r="P852" s="10"/>
      <c r="Q852" s="9"/>
      <c r="S852" s="340">
        <f t="shared" si="75"/>
        <v>0</v>
      </c>
      <c r="T852" s="340">
        <f t="shared" si="76"/>
        <v>0</v>
      </c>
    </row>
    <row r="853" spans="2:20" ht="14.4" x14ac:dyDescent="0.3">
      <c r="B853" s="30"/>
      <c r="C853" s="16"/>
      <c r="D853" s="16"/>
      <c r="E853" s="25"/>
      <c r="F853" s="16"/>
      <c r="G853" s="15"/>
      <c r="H853" s="14"/>
      <c r="I853" s="13"/>
      <c r="J853" s="13"/>
      <c r="K853" s="12"/>
      <c r="L853" s="232">
        <f t="shared" si="72"/>
        <v>0</v>
      </c>
      <c r="M853" s="234">
        <f t="shared" si="73"/>
        <v>0</v>
      </c>
      <c r="N853" s="11">
        <f>IF(Q853="x",0,IF(J853&lt;(INDEX(Lookup!$U$2:$U$10,MATCH($D$47,Lookup!$S$2:$S$10,0))),0,$L$12*K853))</f>
        <v>0</v>
      </c>
      <c r="O853" s="234">
        <f t="shared" si="74"/>
        <v>0</v>
      </c>
      <c r="P853" s="10"/>
      <c r="Q853" s="9"/>
      <c r="S853" s="340">
        <f t="shared" si="75"/>
        <v>0</v>
      </c>
      <c r="T853" s="340">
        <f t="shared" si="76"/>
        <v>0</v>
      </c>
    </row>
    <row r="854" spans="2:20" ht="14.4" x14ac:dyDescent="0.3">
      <c r="B854" s="30"/>
      <c r="C854" s="16"/>
      <c r="D854" s="16"/>
      <c r="E854" s="25"/>
      <c r="F854" s="16"/>
      <c r="G854" s="15"/>
      <c r="H854" s="14"/>
      <c r="I854" s="13"/>
      <c r="J854" s="13"/>
      <c r="K854" s="12"/>
      <c r="L854" s="232">
        <f t="shared" si="72"/>
        <v>0</v>
      </c>
      <c r="M854" s="234">
        <f t="shared" si="73"/>
        <v>0</v>
      </c>
      <c r="N854" s="11">
        <f>IF(Q854="x",0,IF(J854&lt;(INDEX(Lookup!$U$2:$U$10,MATCH($D$47,Lookup!$S$2:$S$10,0))),0,$L$12*K854))</f>
        <v>0</v>
      </c>
      <c r="O854" s="234">
        <f t="shared" si="74"/>
        <v>0</v>
      </c>
      <c r="P854" s="10"/>
      <c r="Q854" s="9"/>
      <c r="S854" s="340">
        <f t="shared" si="75"/>
        <v>0</v>
      </c>
      <c r="T854" s="340">
        <f t="shared" si="76"/>
        <v>0</v>
      </c>
    </row>
    <row r="855" spans="2:20" ht="14.4" x14ac:dyDescent="0.3">
      <c r="B855" s="30"/>
      <c r="C855" s="16"/>
      <c r="D855" s="16"/>
      <c r="E855" s="25"/>
      <c r="F855" s="16"/>
      <c r="G855" s="15"/>
      <c r="H855" s="14"/>
      <c r="I855" s="13"/>
      <c r="J855" s="13"/>
      <c r="K855" s="12"/>
      <c r="L855" s="232">
        <f t="shared" si="72"/>
        <v>0</v>
      </c>
      <c r="M855" s="234">
        <f t="shared" si="73"/>
        <v>0</v>
      </c>
      <c r="N855" s="11">
        <f>IF(Q855="x",0,IF(J855&lt;(INDEX(Lookup!$U$2:$U$10,MATCH($D$47,Lookup!$S$2:$S$10,0))),0,$L$12*K855))</f>
        <v>0</v>
      </c>
      <c r="O855" s="234">
        <f t="shared" si="74"/>
        <v>0</v>
      </c>
      <c r="P855" s="10"/>
      <c r="Q855" s="9"/>
      <c r="S855" s="340">
        <f t="shared" si="75"/>
        <v>0</v>
      </c>
      <c r="T855" s="340">
        <f t="shared" si="76"/>
        <v>0</v>
      </c>
    </row>
    <row r="856" spans="2:20" ht="14.4" x14ac:dyDescent="0.3">
      <c r="B856" s="30"/>
      <c r="C856" s="16"/>
      <c r="D856" s="16"/>
      <c r="E856" s="25"/>
      <c r="F856" s="16"/>
      <c r="G856" s="15"/>
      <c r="H856" s="14"/>
      <c r="I856" s="13"/>
      <c r="J856" s="13"/>
      <c r="K856" s="12"/>
      <c r="L856" s="232">
        <f t="shared" si="72"/>
        <v>0</v>
      </c>
      <c r="M856" s="234">
        <f t="shared" si="73"/>
        <v>0</v>
      </c>
      <c r="N856" s="11">
        <f>IF(Q856="x",0,IF(J856&lt;(INDEX(Lookup!$U$2:$U$10,MATCH($D$47,Lookup!$S$2:$S$10,0))),0,$L$12*K856))</f>
        <v>0</v>
      </c>
      <c r="O856" s="234">
        <f t="shared" si="74"/>
        <v>0</v>
      </c>
      <c r="P856" s="10"/>
      <c r="Q856" s="9"/>
      <c r="S856" s="340">
        <f t="shared" si="75"/>
        <v>0</v>
      </c>
      <c r="T856" s="340">
        <f t="shared" si="76"/>
        <v>0</v>
      </c>
    </row>
    <row r="857" spans="2:20" ht="14.4" x14ac:dyDescent="0.3">
      <c r="B857" s="30"/>
      <c r="C857" s="16"/>
      <c r="D857" s="16"/>
      <c r="E857" s="25"/>
      <c r="F857" s="16"/>
      <c r="G857" s="15"/>
      <c r="H857" s="14"/>
      <c r="I857" s="13"/>
      <c r="J857" s="13"/>
      <c r="K857" s="12"/>
      <c r="L857" s="232">
        <f t="shared" si="72"/>
        <v>0</v>
      </c>
      <c r="M857" s="234">
        <f t="shared" si="73"/>
        <v>0</v>
      </c>
      <c r="N857" s="11">
        <f>IF(Q857="x",0,IF(J857&lt;(INDEX(Lookup!$U$2:$U$10,MATCH($D$47,Lookup!$S$2:$S$10,0))),0,$L$12*K857))</f>
        <v>0</v>
      </c>
      <c r="O857" s="234">
        <f t="shared" si="74"/>
        <v>0</v>
      </c>
      <c r="P857" s="10"/>
      <c r="Q857" s="9"/>
      <c r="S857" s="340">
        <f t="shared" si="75"/>
        <v>0</v>
      </c>
      <c r="T857" s="340">
        <f t="shared" si="76"/>
        <v>0</v>
      </c>
    </row>
    <row r="858" spans="2:20" ht="14.4" x14ac:dyDescent="0.3">
      <c r="B858" s="30"/>
      <c r="C858" s="16"/>
      <c r="D858" s="16"/>
      <c r="E858" s="25"/>
      <c r="F858" s="16"/>
      <c r="G858" s="15"/>
      <c r="H858" s="14"/>
      <c r="I858" s="13"/>
      <c r="J858" s="13"/>
      <c r="K858" s="12"/>
      <c r="L858" s="232">
        <f t="shared" si="72"/>
        <v>0</v>
      </c>
      <c r="M858" s="234">
        <f t="shared" si="73"/>
        <v>0</v>
      </c>
      <c r="N858" s="11">
        <f>IF(Q858="x",0,IF(J858&lt;(INDEX(Lookup!$U$2:$U$10,MATCH($D$47,Lookup!$S$2:$S$10,0))),0,$L$12*K858))</f>
        <v>0</v>
      </c>
      <c r="O858" s="234">
        <f t="shared" si="74"/>
        <v>0</v>
      </c>
      <c r="P858" s="10"/>
      <c r="Q858" s="9"/>
      <c r="S858" s="340">
        <f t="shared" si="75"/>
        <v>0</v>
      </c>
      <c r="T858" s="340">
        <f t="shared" si="76"/>
        <v>0</v>
      </c>
    </row>
    <row r="859" spans="2:20" ht="14.4" x14ac:dyDescent="0.3">
      <c r="B859" s="30"/>
      <c r="C859" s="16"/>
      <c r="D859" s="16"/>
      <c r="E859" s="25"/>
      <c r="F859" s="16"/>
      <c r="G859" s="15"/>
      <c r="H859" s="14"/>
      <c r="I859" s="13"/>
      <c r="J859" s="13"/>
      <c r="K859" s="12"/>
      <c r="L859" s="232">
        <f t="shared" si="72"/>
        <v>0</v>
      </c>
      <c r="M859" s="234">
        <f t="shared" si="73"/>
        <v>0</v>
      </c>
      <c r="N859" s="11">
        <f>IF(Q859="x",0,IF(J859&lt;(INDEX(Lookup!$U$2:$U$10,MATCH($D$47,Lookup!$S$2:$S$10,0))),0,$L$12*K859))</f>
        <v>0</v>
      </c>
      <c r="O859" s="234">
        <f t="shared" si="74"/>
        <v>0</v>
      </c>
      <c r="P859" s="10"/>
      <c r="Q859" s="9"/>
      <c r="S859" s="340">
        <f t="shared" si="75"/>
        <v>0</v>
      </c>
      <c r="T859" s="340">
        <f t="shared" si="76"/>
        <v>0</v>
      </c>
    </row>
    <row r="860" spans="2:20" ht="14.4" x14ac:dyDescent="0.3">
      <c r="B860" s="30"/>
      <c r="C860" s="16"/>
      <c r="D860" s="16"/>
      <c r="E860" s="25"/>
      <c r="F860" s="16"/>
      <c r="G860" s="15"/>
      <c r="H860" s="14"/>
      <c r="I860" s="13"/>
      <c r="J860" s="13"/>
      <c r="K860" s="12"/>
      <c r="L860" s="232">
        <f t="shared" si="72"/>
        <v>0</v>
      </c>
      <c r="M860" s="234">
        <f t="shared" si="73"/>
        <v>0</v>
      </c>
      <c r="N860" s="11">
        <f>IF(Q860="x",0,IF(J860&lt;(INDEX(Lookup!$U$2:$U$10,MATCH($D$47,Lookup!$S$2:$S$10,0))),0,$L$12*K860))</f>
        <v>0</v>
      </c>
      <c r="O860" s="234">
        <f t="shared" si="74"/>
        <v>0</v>
      </c>
      <c r="P860" s="10"/>
      <c r="Q860" s="9"/>
      <c r="S860" s="340">
        <f t="shared" si="75"/>
        <v>0</v>
      </c>
      <c r="T860" s="340">
        <f t="shared" si="76"/>
        <v>0</v>
      </c>
    </row>
    <row r="861" spans="2:20" ht="14.4" x14ac:dyDescent="0.3">
      <c r="B861" s="30"/>
      <c r="C861" s="16"/>
      <c r="D861" s="16"/>
      <c r="E861" s="25"/>
      <c r="F861" s="16"/>
      <c r="G861" s="15"/>
      <c r="H861" s="14"/>
      <c r="I861" s="13"/>
      <c r="J861" s="13"/>
      <c r="K861" s="12"/>
      <c r="L861" s="232">
        <f t="shared" si="72"/>
        <v>0</v>
      </c>
      <c r="M861" s="234">
        <f t="shared" si="73"/>
        <v>0</v>
      </c>
      <c r="N861" s="11">
        <f>IF(Q861="x",0,IF(J861&lt;(INDEX(Lookup!$U$2:$U$10,MATCH($D$47,Lookup!$S$2:$S$10,0))),0,$L$12*K861))</f>
        <v>0</v>
      </c>
      <c r="O861" s="234">
        <f t="shared" si="74"/>
        <v>0</v>
      </c>
      <c r="P861" s="10"/>
      <c r="Q861" s="9"/>
      <c r="S861" s="340">
        <f t="shared" si="75"/>
        <v>0</v>
      </c>
      <c r="T861" s="340">
        <f t="shared" si="76"/>
        <v>0</v>
      </c>
    </row>
    <row r="862" spans="2:20" ht="14.4" x14ac:dyDescent="0.3">
      <c r="B862" s="30"/>
      <c r="C862" s="16"/>
      <c r="D862" s="16"/>
      <c r="E862" s="25"/>
      <c r="F862" s="16"/>
      <c r="G862" s="15"/>
      <c r="H862" s="14"/>
      <c r="I862" s="13"/>
      <c r="J862" s="13"/>
      <c r="K862" s="12"/>
      <c r="L862" s="232">
        <f t="shared" si="72"/>
        <v>0</v>
      </c>
      <c r="M862" s="234">
        <f t="shared" si="73"/>
        <v>0</v>
      </c>
      <c r="N862" s="11">
        <f>IF(Q862="x",0,IF(J862&lt;(INDEX(Lookup!$U$2:$U$10,MATCH($D$47,Lookup!$S$2:$S$10,0))),0,$L$12*K862))</f>
        <v>0</v>
      </c>
      <c r="O862" s="234">
        <f t="shared" si="74"/>
        <v>0</v>
      </c>
      <c r="P862" s="10"/>
      <c r="Q862" s="9"/>
      <c r="S862" s="340">
        <f t="shared" si="75"/>
        <v>0</v>
      </c>
      <c r="T862" s="340">
        <f t="shared" si="76"/>
        <v>0</v>
      </c>
    </row>
    <row r="863" spans="2:20" ht="14.4" x14ac:dyDescent="0.3">
      <c r="B863" s="30"/>
      <c r="C863" s="16"/>
      <c r="D863" s="16"/>
      <c r="E863" s="25"/>
      <c r="F863" s="16"/>
      <c r="G863" s="15"/>
      <c r="H863" s="14"/>
      <c r="I863" s="13"/>
      <c r="J863" s="13"/>
      <c r="K863" s="12"/>
      <c r="L863" s="232">
        <f t="shared" si="72"/>
        <v>0</v>
      </c>
      <c r="M863" s="234">
        <f t="shared" si="73"/>
        <v>0</v>
      </c>
      <c r="N863" s="11">
        <f>IF(Q863="x",0,IF(J863&lt;(INDEX(Lookup!$U$2:$U$10,MATCH($D$47,Lookup!$S$2:$S$10,0))),0,$L$12*K863))</f>
        <v>0</v>
      </c>
      <c r="O863" s="234">
        <f t="shared" si="74"/>
        <v>0</v>
      </c>
      <c r="P863" s="10"/>
      <c r="Q863" s="9"/>
      <c r="S863" s="340">
        <f t="shared" si="75"/>
        <v>0</v>
      </c>
      <c r="T863" s="340">
        <f t="shared" si="76"/>
        <v>0</v>
      </c>
    </row>
    <row r="864" spans="2:20" ht="14.4" x14ac:dyDescent="0.3">
      <c r="B864" s="30"/>
      <c r="C864" s="16"/>
      <c r="D864" s="16"/>
      <c r="E864" s="25"/>
      <c r="F864" s="16"/>
      <c r="G864" s="15"/>
      <c r="H864" s="14"/>
      <c r="I864" s="13"/>
      <c r="J864" s="13"/>
      <c r="K864" s="12"/>
      <c r="L864" s="232">
        <f t="shared" si="72"/>
        <v>0</v>
      </c>
      <c r="M864" s="234">
        <f t="shared" si="73"/>
        <v>0</v>
      </c>
      <c r="N864" s="11">
        <f>IF(Q864="x",0,IF(J864&lt;(INDEX(Lookup!$U$2:$U$10,MATCH($D$47,Lookup!$S$2:$S$10,0))),0,$L$12*K864))</f>
        <v>0</v>
      </c>
      <c r="O864" s="234">
        <f t="shared" si="74"/>
        <v>0</v>
      </c>
      <c r="P864" s="10"/>
      <c r="Q864" s="9"/>
      <c r="S864" s="340">
        <f t="shared" si="75"/>
        <v>0</v>
      </c>
      <c r="T864" s="340">
        <f t="shared" si="76"/>
        <v>0</v>
      </c>
    </row>
    <row r="865" spans="2:20" ht="14.4" x14ac:dyDescent="0.3">
      <c r="B865" s="30"/>
      <c r="C865" s="16"/>
      <c r="D865" s="16"/>
      <c r="E865" s="25"/>
      <c r="F865" s="16"/>
      <c r="G865" s="15"/>
      <c r="H865" s="14"/>
      <c r="I865" s="13"/>
      <c r="J865" s="13"/>
      <c r="K865" s="12"/>
      <c r="L865" s="232">
        <f t="shared" si="72"/>
        <v>0</v>
      </c>
      <c r="M865" s="234">
        <f t="shared" si="73"/>
        <v>0</v>
      </c>
      <c r="N865" s="11">
        <f>IF(Q865="x",0,IF(J865&lt;(INDEX(Lookup!$U$2:$U$10,MATCH($D$47,Lookup!$S$2:$S$10,0))),0,$L$12*K865))</f>
        <v>0</v>
      </c>
      <c r="O865" s="234">
        <f t="shared" si="74"/>
        <v>0</v>
      </c>
      <c r="P865" s="10"/>
      <c r="Q865" s="9"/>
      <c r="S865" s="340">
        <f t="shared" si="75"/>
        <v>0</v>
      </c>
      <c r="T865" s="340">
        <f t="shared" si="76"/>
        <v>0</v>
      </c>
    </row>
    <row r="866" spans="2:20" ht="14.4" x14ac:dyDescent="0.3">
      <c r="B866" s="30"/>
      <c r="C866" s="16"/>
      <c r="D866" s="16"/>
      <c r="E866" s="25"/>
      <c r="F866" s="16"/>
      <c r="G866" s="15"/>
      <c r="H866" s="14"/>
      <c r="I866" s="13"/>
      <c r="J866" s="13"/>
      <c r="K866" s="12"/>
      <c r="L866" s="232">
        <f t="shared" si="72"/>
        <v>0</v>
      </c>
      <c r="M866" s="234">
        <f t="shared" si="73"/>
        <v>0</v>
      </c>
      <c r="N866" s="11">
        <f>IF(Q866="x",0,IF(J866&lt;(INDEX(Lookup!$U$2:$U$10,MATCH($D$47,Lookup!$S$2:$S$10,0))),0,$L$12*K866))</f>
        <v>0</v>
      </c>
      <c r="O866" s="234">
        <f t="shared" si="74"/>
        <v>0</v>
      </c>
      <c r="P866" s="10"/>
      <c r="Q866" s="9"/>
      <c r="S866" s="340">
        <f t="shared" si="75"/>
        <v>0</v>
      </c>
      <c r="T866" s="340">
        <f t="shared" si="76"/>
        <v>0</v>
      </c>
    </row>
    <row r="867" spans="2:20" ht="14.4" x14ac:dyDescent="0.3">
      <c r="B867" s="30"/>
      <c r="C867" s="16"/>
      <c r="D867" s="16"/>
      <c r="E867" s="25"/>
      <c r="F867" s="16"/>
      <c r="G867" s="15"/>
      <c r="H867" s="14"/>
      <c r="I867" s="13"/>
      <c r="J867" s="13"/>
      <c r="K867" s="12"/>
      <c r="L867" s="232">
        <f t="shared" si="72"/>
        <v>0</v>
      </c>
      <c r="M867" s="234">
        <f t="shared" si="73"/>
        <v>0</v>
      </c>
      <c r="N867" s="11">
        <f>IF(Q867="x",0,IF(J867&lt;(INDEX(Lookup!$U$2:$U$10,MATCH($D$47,Lookup!$S$2:$S$10,0))),0,$L$12*K867))</f>
        <v>0</v>
      </c>
      <c r="O867" s="234">
        <f t="shared" si="74"/>
        <v>0</v>
      </c>
      <c r="P867" s="10"/>
      <c r="Q867" s="9"/>
      <c r="S867" s="340">
        <f t="shared" si="75"/>
        <v>0</v>
      </c>
      <c r="T867" s="340">
        <f t="shared" si="76"/>
        <v>0</v>
      </c>
    </row>
    <row r="868" spans="2:20" ht="14.4" x14ac:dyDescent="0.3">
      <c r="B868" s="30"/>
      <c r="C868" s="16"/>
      <c r="D868" s="16"/>
      <c r="E868" s="25"/>
      <c r="F868" s="16"/>
      <c r="G868" s="15"/>
      <c r="H868" s="14"/>
      <c r="I868" s="13"/>
      <c r="J868" s="13"/>
      <c r="K868" s="12"/>
      <c r="L868" s="232">
        <f t="shared" si="72"/>
        <v>0</v>
      </c>
      <c r="M868" s="234">
        <f t="shared" si="73"/>
        <v>0</v>
      </c>
      <c r="N868" s="11">
        <f>IF(Q868="x",0,IF(J868&lt;(INDEX(Lookup!$U$2:$U$10,MATCH($D$47,Lookup!$S$2:$S$10,0))),0,$L$12*K868))</f>
        <v>0</v>
      </c>
      <c r="O868" s="234">
        <f t="shared" si="74"/>
        <v>0</v>
      </c>
      <c r="P868" s="10"/>
      <c r="Q868" s="9"/>
      <c r="S868" s="340">
        <f t="shared" si="75"/>
        <v>0</v>
      </c>
      <c r="T868" s="340">
        <f t="shared" si="76"/>
        <v>0</v>
      </c>
    </row>
    <row r="869" spans="2:20" ht="14.4" x14ac:dyDescent="0.3">
      <c r="B869" s="30"/>
      <c r="C869" s="16"/>
      <c r="D869" s="16"/>
      <c r="E869" s="25"/>
      <c r="F869" s="16"/>
      <c r="G869" s="15"/>
      <c r="H869" s="14"/>
      <c r="I869" s="13"/>
      <c r="J869" s="13"/>
      <c r="K869" s="12"/>
      <c r="L869" s="232">
        <f t="shared" si="72"/>
        <v>0</v>
      </c>
      <c r="M869" s="234">
        <f t="shared" si="73"/>
        <v>0</v>
      </c>
      <c r="N869" s="11">
        <f>IF(Q869="x",0,IF(J869&lt;(INDEX(Lookup!$U$2:$U$10,MATCH($D$47,Lookup!$S$2:$S$10,0))),0,$L$12*K869))</f>
        <v>0</v>
      </c>
      <c r="O869" s="234">
        <f t="shared" si="74"/>
        <v>0</v>
      </c>
      <c r="P869" s="10"/>
      <c r="Q869" s="9"/>
      <c r="S869" s="340">
        <f t="shared" si="75"/>
        <v>0</v>
      </c>
      <c r="T869" s="340">
        <f t="shared" si="76"/>
        <v>0</v>
      </c>
    </row>
    <row r="870" spans="2:20" ht="14.4" x14ac:dyDescent="0.3">
      <c r="B870" s="30"/>
      <c r="C870" s="16"/>
      <c r="D870" s="16"/>
      <c r="E870" s="25"/>
      <c r="F870" s="16"/>
      <c r="G870" s="15"/>
      <c r="H870" s="14"/>
      <c r="I870" s="13"/>
      <c r="J870" s="13"/>
      <c r="K870" s="12"/>
      <c r="L870" s="232">
        <f t="shared" si="72"/>
        <v>0</v>
      </c>
      <c r="M870" s="234">
        <f t="shared" si="73"/>
        <v>0</v>
      </c>
      <c r="N870" s="11">
        <f>IF(Q870="x",0,IF(J870&lt;(INDEX(Lookup!$U$2:$U$10,MATCH($D$47,Lookup!$S$2:$S$10,0))),0,$L$12*K870))</f>
        <v>0</v>
      </c>
      <c r="O870" s="234">
        <f t="shared" si="74"/>
        <v>0</v>
      </c>
      <c r="P870" s="10"/>
      <c r="Q870" s="9"/>
      <c r="S870" s="340">
        <f t="shared" si="75"/>
        <v>0</v>
      </c>
      <c r="T870" s="340">
        <f t="shared" si="76"/>
        <v>0</v>
      </c>
    </row>
    <row r="871" spans="2:20" ht="14.4" x14ac:dyDescent="0.3">
      <c r="B871" s="30"/>
      <c r="C871" s="16"/>
      <c r="D871" s="16"/>
      <c r="E871" s="25"/>
      <c r="F871" s="16"/>
      <c r="G871" s="15"/>
      <c r="H871" s="14"/>
      <c r="I871" s="13"/>
      <c r="J871" s="13"/>
      <c r="K871" s="12"/>
      <c r="L871" s="232">
        <f t="shared" si="72"/>
        <v>0</v>
      </c>
      <c r="M871" s="234">
        <f t="shared" si="73"/>
        <v>0</v>
      </c>
      <c r="N871" s="11">
        <f>IF(Q871="x",0,IF(J871&lt;(INDEX(Lookup!$U$2:$U$10,MATCH($D$47,Lookup!$S$2:$S$10,0))),0,$L$12*K871))</f>
        <v>0</v>
      </c>
      <c r="O871" s="234">
        <f t="shared" si="74"/>
        <v>0</v>
      </c>
      <c r="P871" s="10"/>
      <c r="Q871" s="9"/>
      <c r="S871" s="340">
        <f t="shared" si="75"/>
        <v>0</v>
      </c>
      <c r="T871" s="340">
        <f t="shared" si="76"/>
        <v>0</v>
      </c>
    </row>
    <row r="872" spans="2:20" ht="14.4" x14ac:dyDescent="0.3">
      <c r="B872" s="30"/>
      <c r="C872" s="16"/>
      <c r="D872" s="16"/>
      <c r="E872" s="25"/>
      <c r="F872" s="16"/>
      <c r="G872" s="15"/>
      <c r="H872" s="14"/>
      <c r="I872" s="13"/>
      <c r="J872" s="13"/>
      <c r="K872" s="12"/>
      <c r="L872" s="232">
        <f t="shared" si="72"/>
        <v>0</v>
      </c>
      <c r="M872" s="234">
        <f t="shared" si="73"/>
        <v>0</v>
      </c>
      <c r="N872" s="11">
        <f>IF(Q872="x",0,IF(J872&lt;(INDEX(Lookup!$U$2:$U$10,MATCH($D$47,Lookup!$S$2:$S$10,0))),0,$L$12*K872))</f>
        <v>0</v>
      </c>
      <c r="O872" s="234">
        <f t="shared" si="74"/>
        <v>0</v>
      </c>
      <c r="P872" s="10"/>
      <c r="Q872" s="9"/>
      <c r="S872" s="340">
        <f t="shared" si="75"/>
        <v>0</v>
      </c>
      <c r="T872" s="340">
        <f t="shared" si="76"/>
        <v>0</v>
      </c>
    </row>
    <row r="873" spans="2:20" ht="14.4" x14ac:dyDescent="0.3">
      <c r="B873" s="30"/>
      <c r="C873" s="16"/>
      <c r="D873" s="16"/>
      <c r="E873" s="25"/>
      <c r="F873" s="16"/>
      <c r="G873" s="15"/>
      <c r="H873" s="14"/>
      <c r="I873" s="13"/>
      <c r="J873" s="13"/>
      <c r="K873" s="12"/>
      <c r="L873" s="232">
        <f t="shared" si="72"/>
        <v>0</v>
      </c>
      <c r="M873" s="234">
        <f t="shared" si="73"/>
        <v>0</v>
      </c>
      <c r="N873" s="11">
        <f>IF(Q873="x",0,IF(J873&lt;(INDEX(Lookup!$U$2:$U$10,MATCH($D$47,Lookup!$S$2:$S$10,0))),0,$L$12*K873))</f>
        <v>0</v>
      </c>
      <c r="O873" s="234">
        <f t="shared" si="74"/>
        <v>0</v>
      </c>
      <c r="P873" s="10"/>
      <c r="Q873" s="9"/>
      <c r="S873" s="340">
        <f t="shared" si="75"/>
        <v>0</v>
      </c>
      <c r="T873" s="340">
        <f t="shared" si="76"/>
        <v>0</v>
      </c>
    </row>
    <row r="874" spans="2:20" ht="14.4" x14ac:dyDescent="0.3">
      <c r="B874" s="30"/>
      <c r="C874" s="16"/>
      <c r="D874" s="16"/>
      <c r="E874" s="25"/>
      <c r="F874" s="16"/>
      <c r="G874" s="15"/>
      <c r="H874" s="14"/>
      <c r="I874" s="13"/>
      <c r="J874" s="13"/>
      <c r="K874" s="12"/>
      <c r="L874" s="232">
        <f t="shared" si="72"/>
        <v>0</v>
      </c>
      <c r="M874" s="234">
        <f t="shared" si="73"/>
        <v>0</v>
      </c>
      <c r="N874" s="11">
        <f>IF(Q874="x",0,IF(J874&lt;(INDEX(Lookup!$U$2:$U$10,MATCH($D$47,Lookup!$S$2:$S$10,0))),0,$L$12*K874))</f>
        <v>0</v>
      </c>
      <c r="O874" s="234">
        <f t="shared" si="74"/>
        <v>0</v>
      </c>
      <c r="P874" s="10"/>
      <c r="Q874" s="9"/>
      <c r="S874" s="340">
        <f t="shared" si="75"/>
        <v>0</v>
      </c>
      <c r="T874" s="340">
        <f t="shared" si="76"/>
        <v>0</v>
      </c>
    </row>
    <row r="875" spans="2:20" ht="14.4" x14ac:dyDescent="0.3">
      <c r="B875" s="30"/>
      <c r="C875" s="16"/>
      <c r="D875" s="16"/>
      <c r="E875" s="25"/>
      <c r="F875" s="16"/>
      <c r="G875" s="15"/>
      <c r="H875" s="14"/>
      <c r="I875" s="13"/>
      <c r="J875" s="13"/>
      <c r="K875" s="12"/>
      <c r="L875" s="232">
        <f t="shared" si="72"/>
        <v>0</v>
      </c>
      <c r="M875" s="234">
        <f t="shared" si="73"/>
        <v>0</v>
      </c>
      <c r="N875" s="11">
        <f>IF(Q875="x",0,IF(J875&lt;(INDEX(Lookup!$U$2:$U$10,MATCH($D$47,Lookup!$S$2:$S$10,0))),0,$L$12*K875))</f>
        <v>0</v>
      </c>
      <c r="O875" s="234">
        <f t="shared" si="74"/>
        <v>0</v>
      </c>
      <c r="P875" s="10"/>
      <c r="Q875" s="9"/>
      <c r="S875" s="340">
        <f t="shared" si="75"/>
        <v>0</v>
      </c>
      <c r="T875" s="340">
        <f t="shared" si="76"/>
        <v>0</v>
      </c>
    </row>
    <row r="876" spans="2:20" ht="14.4" x14ac:dyDescent="0.3">
      <c r="B876" s="30"/>
      <c r="C876" s="16"/>
      <c r="D876" s="16"/>
      <c r="E876" s="25"/>
      <c r="F876" s="16"/>
      <c r="G876" s="15"/>
      <c r="H876" s="14"/>
      <c r="I876" s="13"/>
      <c r="J876" s="13"/>
      <c r="K876" s="12"/>
      <c r="L876" s="232">
        <f t="shared" si="72"/>
        <v>0</v>
      </c>
      <c r="M876" s="234">
        <f t="shared" si="73"/>
        <v>0</v>
      </c>
      <c r="N876" s="11">
        <f>IF(Q876="x",0,IF(J876&lt;(INDEX(Lookup!$U$2:$U$10,MATCH($D$47,Lookup!$S$2:$S$10,0))),0,$L$12*K876))</f>
        <v>0</v>
      </c>
      <c r="O876" s="234">
        <f t="shared" si="74"/>
        <v>0</v>
      </c>
      <c r="P876" s="10"/>
      <c r="Q876" s="9"/>
      <c r="S876" s="340">
        <f t="shared" si="75"/>
        <v>0</v>
      </c>
      <c r="T876" s="340">
        <f t="shared" si="76"/>
        <v>0</v>
      </c>
    </row>
    <row r="877" spans="2:20" ht="14.4" x14ac:dyDescent="0.3">
      <c r="B877" s="30"/>
      <c r="C877" s="16"/>
      <c r="D877" s="16"/>
      <c r="E877" s="25"/>
      <c r="F877" s="16"/>
      <c r="G877" s="15"/>
      <c r="H877" s="14"/>
      <c r="I877" s="13"/>
      <c r="J877" s="13"/>
      <c r="K877" s="12"/>
      <c r="L877" s="232">
        <f t="shared" si="72"/>
        <v>0</v>
      </c>
      <c r="M877" s="234">
        <f t="shared" si="73"/>
        <v>0</v>
      </c>
      <c r="N877" s="11">
        <f>IF(Q877="x",0,IF(J877&lt;(INDEX(Lookup!$U$2:$U$10,MATCH($D$47,Lookup!$S$2:$S$10,0))),0,$L$12*K877))</f>
        <v>0</v>
      </c>
      <c r="O877" s="234">
        <f t="shared" si="74"/>
        <v>0</v>
      </c>
      <c r="P877" s="10"/>
      <c r="Q877" s="9"/>
      <c r="S877" s="340">
        <f t="shared" si="75"/>
        <v>0</v>
      </c>
      <c r="T877" s="340">
        <f t="shared" si="76"/>
        <v>0</v>
      </c>
    </row>
    <row r="878" spans="2:20" ht="14.4" x14ac:dyDescent="0.3">
      <c r="B878" s="30"/>
      <c r="C878" s="16"/>
      <c r="D878" s="16"/>
      <c r="E878" s="25"/>
      <c r="F878" s="16"/>
      <c r="G878" s="15"/>
      <c r="H878" s="14"/>
      <c r="I878" s="13"/>
      <c r="J878" s="13"/>
      <c r="K878" s="12"/>
      <c r="L878" s="232">
        <f t="shared" si="72"/>
        <v>0</v>
      </c>
      <c r="M878" s="234">
        <f t="shared" si="73"/>
        <v>0</v>
      </c>
      <c r="N878" s="11">
        <f>IF(Q878="x",0,IF(J878&lt;(INDEX(Lookup!$U$2:$U$10,MATCH($D$47,Lookup!$S$2:$S$10,0))),0,$L$12*K878))</f>
        <v>0</v>
      </c>
      <c r="O878" s="234">
        <f t="shared" si="74"/>
        <v>0</v>
      </c>
      <c r="P878" s="10"/>
      <c r="Q878" s="9"/>
      <c r="S878" s="340">
        <f t="shared" si="75"/>
        <v>0</v>
      </c>
      <c r="T878" s="340">
        <f t="shared" si="76"/>
        <v>0</v>
      </c>
    </row>
    <row r="879" spans="2:20" ht="14.4" x14ac:dyDescent="0.3">
      <c r="B879" s="30"/>
      <c r="C879" s="16"/>
      <c r="D879" s="16"/>
      <c r="E879" s="25"/>
      <c r="F879" s="16"/>
      <c r="G879" s="15"/>
      <c r="H879" s="14"/>
      <c r="I879" s="13"/>
      <c r="J879" s="13"/>
      <c r="K879" s="12"/>
      <c r="L879" s="232">
        <f t="shared" si="72"/>
        <v>0</v>
      </c>
      <c r="M879" s="234">
        <f t="shared" si="73"/>
        <v>0</v>
      </c>
      <c r="N879" s="11">
        <f>IF(Q879="x",0,IF(J879&lt;(INDEX(Lookup!$U$2:$U$10,MATCH($D$47,Lookup!$S$2:$S$10,0))),0,$L$12*K879))</f>
        <v>0</v>
      </c>
      <c r="O879" s="234">
        <f t="shared" si="74"/>
        <v>0</v>
      </c>
      <c r="P879" s="10"/>
      <c r="Q879" s="9"/>
      <c r="S879" s="340">
        <f t="shared" si="75"/>
        <v>0</v>
      </c>
      <c r="T879" s="340">
        <f t="shared" si="76"/>
        <v>0</v>
      </c>
    </row>
    <row r="880" spans="2:20" ht="14.4" x14ac:dyDescent="0.3">
      <c r="B880" s="30"/>
      <c r="C880" s="16"/>
      <c r="D880" s="16"/>
      <c r="E880" s="25"/>
      <c r="F880" s="16"/>
      <c r="G880" s="15"/>
      <c r="H880" s="14"/>
      <c r="I880" s="13"/>
      <c r="J880" s="13"/>
      <c r="K880" s="12"/>
      <c r="L880" s="232">
        <f t="shared" si="72"/>
        <v>0</v>
      </c>
      <c r="M880" s="234">
        <f t="shared" si="73"/>
        <v>0</v>
      </c>
      <c r="N880" s="11">
        <f>IF(Q880="x",0,IF(J880&lt;(INDEX(Lookup!$U$2:$U$10,MATCH($D$47,Lookup!$S$2:$S$10,0))),0,$L$12*K880))</f>
        <v>0</v>
      </c>
      <c r="O880" s="234">
        <f t="shared" si="74"/>
        <v>0</v>
      </c>
      <c r="P880" s="10"/>
      <c r="Q880" s="9"/>
      <c r="S880" s="340">
        <f t="shared" si="75"/>
        <v>0</v>
      </c>
      <c r="T880" s="340">
        <f t="shared" si="76"/>
        <v>0</v>
      </c>
    </row>
    <row r="881" spans="2:20" ht="14.4" x14ac:dyDescent="0.3">
      <c r="B881" s="30"/>
      <c r="C881" s="16"/>
      <c r="D881" s="16"/>
      <c r="E881" s="25"/>
      <c r="F881" s="16"/>
      <c r="G881" s="15"/>
      <c r="H881" s="14"/>
      <c r="I881" s="13"/>
      <c r="J881" s="13"/>
      <c r="K881" s="12"/>
      <c r="L881" s="232">
        <f t="shared" si="72"/>
        <v>0</v>
      </c>
      <c r="M881" s="234">
        <f t="shared" si="73"/>
        <v>0</v>
      </c>
      <c r="N881" s="11">
        <f>IF(Q881="x",0,IF(J881&lt;(INDEX(Lookup!$U$2:$U$10,MATCH($D$47,Lookup!$S$2:$S$10,0))),0,$L$12*K881))</f>
        <v>0</v>
      </c>
      <c r="O881" s="234">
        <f t="shared" si="74"/>
        <v>0</v>
      </c>
      <c r="P881" s="10"/>
      <c r="Q881" s="9"/>
      <c r="S881" s="340">
        <f t="shared" si="75"/>
        <v>0</v>
      </c>
      <c r="T881" s="340">
        <f t="shared" si="76"/>
        <v>0</v>
      </c>
    </row>
    <row r="882" spans="2:20" ht="14.4" x14ac:dyDescent="0.3">
      <c r="B882" s="30"/>
      <c r="C882" s="16"/>
      <c r="D882" s="16"/>
      <c r="E882" s="25"/>
      <c r="F882" s="16"/>
      <c r="G882" s="15"/>
      <c r="H882" s="14"/>
      <c r="I882" s="13"/>
      <c r="J882" s="13"/>
      <c r="K882" s="12"/>
      <c r="L882" s="232">
        <f t="shared" ref="L882:L945" si="77">IF(ROUNDDOWN(DATEDIF(I882,J882,"d")/7,0)&gt;$L$12,$L$12*K882,K882*ROUNDDOWN(DATEDIF(I882,J882,"d")/7,0))</f>
        <v>0</v>
      </c>
      <c r="M882" s="234">
        <f t="shared" ref="M882:M945" si="78">L882*$L$6</f>
        <v>0</v>
      </c>
      <c r="N882" s="11">
        <f>IF(Q882="x",0,IF(J882&lt;(INDEX(Lookup!$U$2:$U$10,MATCH($D$47,Lookup!$S$2:$S$10,0))),0,$L$12*K882))</f>
        <v>0</v>
      </c>
      <c r="O882" s="234">
        <f t="shared" ref="O882:O945" si="79">N882*$L$6</f>
        <v>0</v>
      </c>
      <c r="P882" s="10"/>
      <c r="Q882" s="9"/>
      <c r="S882" s="340">
        <f t="shared" si="75"/>
        <v>0</v>
      </c>
      <c r="T882" s="340">
        <f t="shared" si="76"/>
        <v>0</v>
      </c>
    </row>
    <row r="883" spans="2:20" ht="14.4" x14ac:dyDescent="0.3">
      <c r="B883" s="30"/>
      <c r="C883" s="16"/>
      <c r="D883" s="16"/>
      <c r="E883" s="25"/>
      <c r="F883" s="16"/>
      <c r="G883" s="15"/>
      <c r="H883" s="14"/>
      <c r="I883" s="13"/>
      <c r="J883" s="13"/>
      <c r="K883" s="12"/>
      <c r="L883" s="232">
        <f t="shared" si="77"/>
        <v>0</v>
      </c>
      <c r="M883" s="234">
        <f t="shared" si="78"/>
        <v>0</v>
      </c>
      <c r="N883" s="11">
        <f>IF(Q883="x",0,IF(J883&lt;(INDEX(Lookup!$U$2:$U$10,MATCH($D$47,Lookup!$S$2:$S$10,0))),0,$L$12*K883))</f>
        <v>0</v>
      </c>
      <c r="O883" s="234">
        <f t="shared" si="79"/>
        <v>0</v>
      </c>
      <c r="P883" s="10"/>
      <c r="Q883" s="9"/>
      <c r="S883" s="340">
        <f t="shared" ref="S883:S946" si="80">M883*$I$35</f>
        <v>0</v>
      </c>
      <c r="T883" s="340">
        <f t="shared" ref="T883:T946" si="81">O883*$I$44</f>
        <v>0</v>
      </c>
    </row>
    <row r="884" spans="2:20" ht="14.4" x14ac:dyDescent="0.3">
      <c r="B884" s="30"/>
      <c r="C884" s="16"/>
      <c r="D884" s="16"/>
      <c r="E884" s="25"/>
      <c r="F884" s="16"/>
      <c r="G884" s="15"/>
      <c r="H884" s="14"/>
      <c r="I884" s="13"/>
      <c r="J884" s="13"/>
      <c r="K884" s="12"/>
      <c r="L884" s="232">
        <f t="shared" si="77"/>
        <v>0</v>
      </c>
      <c r="M884" s="234">
        <f t="shared" si="78"/>
        <v>0</v>
      </c>
      <c r="N884" s="11">
        <f>IF(Q884="x",0,IF(J884&lt;(INDEX(Lookup!$U$2:$U$10,MATCH($D$47,Lookup!$S$2:$S$10,0))),0,$L$12*K884))</f>
        <v>0</v>
      </c>
      <c r="O884" s="234">
        <f t="shared" si="79"/>
        <v>0</v>
      </c>
      <c r="P884" s="10"/>
      <c r="Q884" s="9"/>
      <c r="S884" s="340">
        <f t="shared" si="80"/>
        <v>0</v>
      </c>
      <c r="T884" s="340">
        <f t="shared" si="81"/>
        <v>0</v>
      </c>
    </row>
    <row r="885" spans="2:20" ht="14.4" x14ac:dyDescent="0.3">
      <c r="B885" s="30"/>
      <c r="C885" s="16"/>
      <c r="D885" s="16"/>
      <c r="E885" s="25"/>
      <c r="F885" s="16"/>
      <c r="G885" s="15"/>
      <c r="H885" s="14"/>
      <c r="I885" s="13"/>
      <c r="J885" s="13"/>
      <c r="K885" s="12"/>
      <c r="L885" s="232">
        <f t="shared" si="77"/>
        <v>0</v>
      </c>
      <c r="M885" s="234">
        <f t="shared" si="78"/>
        <v>0</v>
      </c>
      <c r="N885" s="11">
        <f>IF(Q885="x",0,IF(J885&lt;(INDEX(Lookup!$U$2:$U$10,MATCH($D$47,Lookup!$S$2:$S$10,0))),0,$L$12*K885))</f>
        <v>0</v>
      </c>
      <c r="O885" s="234">
        <f t="shared" si="79"/>
        <v>0</v>
      </c>
      <c r="P885" s="10"/>
      <c r="Q885" s="9"/>
      <c r="S885" s="340">
        <f t="shared" si="80"/>
        <v>0</v>
      </c>
      <c r="T885" s="340">
        <f t="shared" si="81"/>
        <v>0</v>
      </c>
    </row>
    <row r="886" spans="2:20" ht="14.4" x14ac:dyDescent="0.3">
      <c r="B886" s="30"/>
      <c r="C886" s="16"/>
      <c r="D886" s="16"/>
      <c r="E886" s="25"/>
      <c r="F886" s="16"/>
      <c r="G886" s="15"/>
      <c r="H886" s="14"/>
      <c r="I886" s="13"/>
      <c r="J886" s="13"/>
      <c r="K886" s="12"/>
      <c r="L886" s="232">
        <f t="shared" si="77"/>
        <v>0</v>
      </c>
      <c r="M886" s="234">
        <f t="shared" si="78"/>
        <v>0</v>
      </c>
      <c r="N886" s="11">
        <f>IF(Q886="x",0,IF(J886&lt;(INDEX(Lookup!$U$2:$U$10,MATCH($D$47,Lookup!$S$2:$S$10,0))),0,$L$12*K886))</f>
        <v>0</v>
      </c>
      <c r="O886" s="234">
        <f t="shared" si="79"/>
        <v>0</v>
      </c>
      <c r="P886" s="10"/>
      <c r="Q886" s="9"/>
      <c r="S886" s="340">
        <f t="shared" si="80"/>
        <v>0</v>
      </c>
      <c r="T886" s="340">
        <f t="shared" si="81"/>
        <v>0</v>
      </c>
    </row>
    <row r="887" spans="2:20" ht="14.4" x14ac:dyDescent="0.3">
      <c r="B887" s="30"/>
      <c r="C887" s="16"/>
      <c r="D887" s="16"/>
      <c r="E887" s="25"/>
      <c r="F887" s="16"/>
      <c r="G887" s="15"/>
      <c r="H887" s="14"/>
      <c r="I887" s="13"/>
      <c r="J887" s="13"/>
      <c r="K887" s="12"/>
      <c r="L887" s="232">
        <f t="shared" si="77"/>
        <v>0</v>
      </c>
      <c r="M887" s="234">
        <f t="shared" si="78"/>
        <v>0</v>
      </c>
      <c r="N887" s="11">
        <f>IF(Q887="x",0,IF(J887&lt;(INDEX(Lookup!$U$2:$U$10,MATCH($D$47,Lookup!$S$2:$S$10,0))),0,$L$12*K887))</f>
        <v>0</v>
      </c>
      <c r="O887" s="234">
        <f t="shared" si="79"/>
        <v>0</v>
      </c>
      <c r="P887" s="10"/>
      <c r="Q887" s="9"/>
      <c r="S887" s="340">
        <f t="shared" si="80"/>
        <v>0</v>
      </c>
      <c r="T887" s="340">
        <f t="shared" si="81"/>
        <v>0</v>
      </c>
    </row>
    <row r="888" spans="2:20" ht="14.4" x14ac:dyDescent="0.3">
      <c r="B888" s="30"/>
      <c r="C888" s="16"/>
      <c r="D888" s="16"/>
      <c r="E888" s="25"/>
      <c r="F888" s="16"/>
      <c r="G888" s="15"/>
      <c r="H888" s="14"/>
      <c r="I888" s="13"/>
      <c r="J888" s="13"/>
      <c r="K888" s="12"/>
      <c r="L888" s="232">
        <f t="shared" si="77"/>
        <v>0</v>
      </c>
      <c r="M888" s="234">
        <f t="shared" si="78"/>
        <v>0</v>
      </c>
      <c r="N888" s="11">
        <f>IF(Q888="x",0,IF(J888&lt;(INDEX(Lookup!$U$2:$U$10,MATCH($D$47,Lookup!$S$2:$S$10,0))),0,$L$12*K888))</f>
        <v>0</v>
      </c>
      <c r="O888" s="234">
        <f t="shared" si="79"/>
        <v>0</v>
      </c>
      <c r="P888" s="10"/>
      <c r="Q888" s="9"/>
      <c r="S888" s="340">
        <f t="shared" si="80"/>
        <v>0</v>
      </c>
      <c r="T888" s="340">
        <f t="shared" si="81"/>
        <v>0</v>
      </c>
    </row>
    <row r="889" spans="2:20" ht="14.4" x14ac:dyDescent="0.3">
      <c r="B889" s="30"/>
      <c r="C889" s="16"/>
      <c r="D889" s="16"/>
      <c r="E889" s="25"/>
      <c r="F889" s="16"/>
      <c r="G889" s="15"/>
      <c r="H889" s="14"/>
      <c r="I889" s="13"/>
      <c r="J889" s="13"/>
      <c r="K889" s="12"/>
      <c r="L889" s="232">
        <f t="shared" si="77"/>
        <v>0</v>
      </c>
      <c r="M889" s="234">
        <f t="shared" si="78"/>
        <v>0</v>
      </c>
      <c r="N889" s="11">
        <f>IF(Q889="x",0,IF(J889&lt;(INDEX(Lookup!$U$2:$U$10,MATCH($D$47,Lookup!$S$2:$S$10,0))),0,$L$12*K889))</f>
        <v>0</v>
      </c>
      <c r="O889" s="234">
        <f t="shared" si="79"/>
        <v>0</v>
      </c>
      <c r="P889" s="10"/>
      <c r="Q889" s="9"/>
      <c r="S889" s="340">
        <f t="shared" si="80"/>
        <v>0</v>
      </c>
      <c r="T889" s="340">
        <f t="shared" si="81"/>
        <v>0</v>
      </c>
    </row>
    <row r="890" spans="2:20" ht="14.4" x14ac:dyDescent="0.3">
      <c r="B890" s="30"/>
      <c r="C890" s="16"/>
      <c r="D890" s="16"/>
      <c r="E890" s="25"/>
      <c r="F890" s="16"/>
      <c r="G890" s="15"/>
      <c r="H890" s="14"/>
      <c r="I890" s="13"/>
      <c r="J890" s="13"/>
      <c r="K890" s="12"/>
      <c r="L890" s="232">
        <f t="shared" si="77"/>
        <v>0</v>
      </c>
      <c r="M890" s="234">
        <f t="shared" si="78"/>
        <v>0</v>
      </c>
      <c r="N890" s="11">
        <f>IF(Q890="x",0,IF(J890&lt;(INDEX(Lookup!$U$2:$U$10,MATCH($D$47,Lookup!$S$2:$S$10,0))),0,$L$12*K890))</f>
        <v>0</v>
      </c>
      <c r="O890" s="234">
        <f t="shared" si="79"/>
        <v>0</v>
      </c>
      <c r="P890" s="10"/>
      <c r="Q890" s="9"/>
      <c r="S890" s="340">
        <f t="shared" si="80"/>
        <v>0</v>
      </c>
      <c r="T890" s="340">
        <f t="shared" si="81"/>
        <v>0</v>
      </c>
    </row>
    <row r="891" spans="2:20" ht="14.4" x14ac:dyDescent="0.3">
      <c r="B891" s="30"/>
      <c r="C891" s="16"/>
      <c r="D891" s="16"/>
      <c r="E891" s="25"/>
      <c r="F891" s="16"/>
      <c r="G891" s="15"/>
      <c r="H891" s="14"/>
      <c r="I891" s="13"/>
      <c r="J891" s="13"/>
      <c r="K891" s="12"/>
      <c r="L891" s="232">
        <f t="shared" si="77"/>
        <v>0</v>
      </c>
      <c r="M891" s="234">
        <f t="shared" si="78"/>
        <v>0</v>
      </c>
      <c r="N891" s="11">
        <f>IF(Q891="x",0,IF(J891&lt;(INDEX(Lookup!$U$2:$U$10,MATCH($D$47,Lookup!$S$2:$S$10,0))),0,$L$12*K891))</f>
        <v>0</v>
      </c>
      <c r="O891" s="234">
        <f t="shared" si="79"/>
        <v>0</v>
      </c>
      <c r="P891" s="10"/>
      <c r="Q891" s="9"/>
      <c r="S891" s="340">
        <f t="shared" si="80"/>
        <v>0</v>
      </c>
      <c r="T891" s="340">
        <f t="shared" si="81"/>
        <v>0</v>
      </c>
    </row>
    <row r="892" spans="2:20" ht="14.4" x14ac:dyDescent="0.3">
      <c r="B892" s="30"/>
      <c r="C892" s="16"/>
      <c r="D892" s="16"/>
      <c r="E892" s="25"/>
      <c r="F892" s="16"/>
      <c r="G892" s="15"/>
      <c r="H892" s="14"/>
      <c r="I892" s="13"/>
      <c r="J892" s="13"/>
      <c r="K892" s="12"/>
      <c r="L892" s="232">
        <f t="shared" si="77"/>
        <v>0</v>
      </c>
      <c r="M892" s="234">
        <f t="shared" si="78"/>
        <v>0</v>
      </c>
      <c r="N892" s="11">
        <f>IF(Q892="x",0,IF(J892&lt;(INDEX(Lookup!$U$2:$U$10,MATCH($D$47,Lookup!$S$2:$S$10,0))),0,$L$12*K892))</f>
        <v>0</v>
      </c>
      <c r="O892" s="234">
        <f t="shared" si="79"/>
        <v>0</v>
      </c>
      <c r="P892" s="10"/>
      <c r="Q892" s="9"/>
      <c r="S892" s="340">
        <f t="shared" si="80"/>
        <v>0</v>
      </c>
      <c r="T892" s="340">
        <f t="shared" si="81"/>
        <v>0</v>
      </c>
    </row>
    <row r="893" spans="2:20" ht="14.4" x14ac:dyDescent="0.3">
      <c r="B893" s="30"/>
      <c r="C893" s="16"/>
      <c r="D893" s="16"/>
      <c r="E893" s="25"/>
      <c r="F893" s="16"/>
      <c r="G893" s="15"/>
      <c r="H893" s="14"/>
      <c r="I893" s="13"/>
      <c r="J893" s="13"/>
      <c r="K893" s="12"/>
      <c r="L893" s="232">
        <f t="shared" si="77"/>
        <v>0</v>
      </c>
      <c r="M893" s="234">
        <f t="shared" si="78"/>
        <v>0</v>
      </c>
      <c r="N893" s="11">
        <f>IF(Q893="x",0,IF(J893&lt;(INDEX(Lookup!$U$2:$U$10,MATCH($D$47,Lookup!$S$2:$S$10,0))),0,$L$12*K893))</f>
        <v>0</v>
      </c>
      <c r="O893" s="234">
        <f t="shared" si="79"/>
        <v>0</v>
      </c>
      <c r="P893" s="10"/>
      <c r="Q893" s="9"/>
      <c r="S893" s="340">
        <f t="shared" si="80"/>
        <v>0</v>
      </c>
      <c r="T893" s="340">
        <f t="shared" si="81"/>
        <v>0</v>
      </c>
    </row>
    <row r="894" spans="2:20" ht="14.4" x14ac:dyDescent="0.3">
      <c r="B894" s="30"/>
      <c r="C894" s="16"/>
      <c r="D894" s="16"/>
      <c r="E894" s="25"/>
      <c r="F894" s="16"/>
      <c r="G894" s="15"/>
      <c r="H894" s="14"/>
      <c r="I894" s="13"/>
      <c r="J894" s="13"/>
      <c r="K894" s="12"/>
      <c r="L894" s="232">
        <f t="shared" si="77"/>
        <v>0</v>
      </c>
      <c r="M894" s="234">
        <f t="shared" si="78"/>
        <v>0</v>
      </c>
      <c r="N894" s="11">
        <f>IF(Q894="x",0,IF(J894&lt;(INDEX(Lookup!$U$2:$U$10,MATCH($D$47,Lookup!$S$2:$S$10,0))),0,$L$12*K894))</f>
        <v>0</v>
      </c>
      <c r="O894" s="234">
        <f t="shared" si="79"/>
        <v>0</v>
      </c>
      <c r="P894" s="10"/>
      <c r="Q894" s="9"/>
      <c r="S894" s="340">
        <f t="shared" si="80"/>
        <v>0</v>
      </c>
      <c r="T894" s="340">
        <f t="shared" si="81"/>
        <v>0</v>
      </c>
    </row>
    <row r="895" spans="2:20" ht="14.4" x14ac:dyDescent="0.3">
      <c r="B895" s="30"/>
      <c r="C895" s="16"/>
      <c r="D895" s="16"/>
      <c r="E895" s="25"/>
      <c r="F895" s="16"/>
      <c r="G895" s="15"/>
      <c r="H895" s="14"/>
      <c r="I895" s="13"/>
      <c r="J895" s="13"/>
      <c r="K895" s="12"/>
      <c r="L895" s="232">
        <f t="shared" si="77"/>
        <v>0</v>
      </c>
      <c r="M895" s="234">
        <f t="shared" si="78"/>
        <v>0</v>
      </c>
      <c r="N895" s="11">
        <f>IF(Q895="x",0,IF(J895&lt;(INDEX(Lookup!$U$2:$U$10,MATCH($D$47,Lookup!$S$2:$S$10,0))),0,$L$12*K895))</f>
        <v>0</v>
      </c>
      <c r="O895" s="234">
        <f t="shared" si="79"/>
        <v>0</v>
      </c>
      <c r="P895" s="10"/>
      <c r="Q895" s="9"/>
      <c r="S895" s="340">
        <f t="shared" si="80"/>
        <v>0</v>
      </c>
      <c r="T895" s="340">
        <f t="shared" si="81"/>
        <v>0</v>
      </c>
    </row>
    <row r="896" spans="2:20" ht="14.4" x14ac:dyDescent="0.3">
      <c r="B896" s="30"/>
      <c r="C896" s="16"/>
      <c r="D896" s="16"/>
      <c r="E896" s="25"/>
      <c r="F896" s="16"/>
      <c r="G896" s="15"/>
      <c r="H896" s="14"/>
      <c r="I896" s="13"/>
      <c r="J896" s="13"/>
      <c r="K896" s="12"/>
      <c r="L896" s="232">
        <f t="shared" si="77"/>
        <v>0</v>
      </c>
      <c r="M896" s="234">
        <f t="shared" si="78"/>
        <v>0</v>
      </c>
      <c r="N896" s="11">
        <f>IF(Q896="x",0,IF(J896&lt;(INDEX(Lookup!$U$2:$U$10,MATCH($D$47,Lookup!$S$2:$S$10,0))),0,$L$12*K896))</f>
        <v>0</v>
      </c>
      <c r="O896" s="234">
        <f t="shared" si="79"/>
        <v>0</v>
      </c>
      <c r="P896" s="10"/>
      <c r="Q896" s="9"/>
      <c r="S896" s="340">
        <f t="shared" si="80"/>
        <v>0</v>
      </c>
      <c r="T896" s="340">
        <f t="shared" si="81"/>
        <v>0</v>
      </c>
    </row>
    <row r="897" spans="2:20" ht="14.4" x14ac:dyDescent="0.3">
      <c r="B897" s="30"/>
      <c r="C897" s="16"/>
      <c r="D897" s="16"/>
      <c r="E897" s="25"/>
      <c r="F897" s="16"/>
      <c r="G897" s="15"/>
      <c r="H897" s="14"/>
      <c r="I897" s="13"/>
      <c r="J897" s="13"/>
      <c r="K897" s="12"/>
      <c r="L897" s="232">
        <f t="shared" si="77"/>
        <v>0</v>
      </c>
      <c r="M897" s="234">
        <f t="shared" si="78"/>
        <v>0</v>
      </c>
      <c r="N897" s="11">
        <f>IF(Q897="x",0,IF(J897&lt;(INDEX(Lookup!$U$2:$U$10,MATCH($D$47,Lookup!$S$2:$S$10,0))),0,$L$12*K897))</f>
        <v>0</v>
      </c>
      <c r="O897" s="234">
        <f t="shared" si="79"/>
        <v>0</v>
      </c>
      <c r="P897" s="10"/>
      <c r="Q897" s="9"/>
      <c r="S897" s="340">
        <f t="shared" si="80"/>
        <v>0</v>
      </c>
      <c r="T897" s="340">
        <f t="shared" si="81"/>
        <v>0</v>
      </c>
    </row>
    <row r="898" spans="2:20" ht="14.4" x14ac:dyDescent="0.3">
      <c r="B898" s="30"/>
      <c r="C898" s="16"/>
      <c r="D898" s="16"/>
      <c r="E898" s="25"/>
      <c r="F898" s="16"/>
      <c r="G898" s="15"/>
      <c r="H898" s="14"/>
      <c r="I898" s="13"/>
      <c r="J898" s="13"/>
      <c r="K898" s="12"/>
      <c r="L898" s="232">
        <f t="shared" si="77"/>
        <v>0</v>
      </c>
      <c r="M898" s="234">
        <f t="shared" si="78"/>
        <v>0</v>
      </c>
      <c r="N898" s="11">
        <f>IF(Q898="x",0,IF(J898&lt;(INDEX(Lookup!$U$2:$U$10,MATCH($D$47,Lookup!$S$2:$S$10,0))),0,$L$12*K898))</f>
        <v>0</v>
      </c>
      <c r="O898" s="234">
        <f t="shared" si="79"/>
        <v>0</v>
      </c>
      <c r="P898" s="10"/>
      <c r="Q898" s="9"/>
      <c r="S898" s="340">
        <f t="shared" si="80"/>
        <v>0</v>
      </c>
      <c r="T898" s="340">
        <f t="shared" si="81"/>
        <v>0</v>
      </c>
    </row>
    <row r="899" spans="2:20" ht="14.4" x14ac:dyDescent="0.3">
      <c r="B899" s="30"/>
      <c r="C899" s="16"/>
      <c r="D899" s="16"/>
      <c r="E899" s="25"/>
      <c r="F899" s="16"/>
      <c r="G899" s="15"/>
      <c r="H899" s="14"/>
      <c r="I899" s="13"/>
      <c r="J899" s="13"/>
      <c r="K899" s="12"/>
      <c r="L899" s="232">
        <f t="shared" si="77"/>
        <v>0</v>
      </c>
      <c r="M899" s="234">
        <f t="shared" si="78"/>
        <v>0</v>
      </c>
      <c r="N899" s="11">
        <f>IF(Q899="x",0,IF(J899&lt;(INDEX(Lookup!$U$2:$U$10,MATCH($D$47,Lookup!$S$2:$S$10,0))),0,$L$12*K899))</f>
        <v>0</v>
      </c>
      <c r="O899" s="234">
        <f t="shared" si="79"/>
        <v>0</v>
      </c>
      <c r="P899" s="10"/>
      <c r="Q899" s="9"/>
      <c r="S899" s="340">
        <f t="shared" si="80"/>
        <v>0</v>
      </c>
      <c r="T899" s="340">
        <f t="shared" si="81"/>
        <v>0</v>
      </c>
    </row>
    <row r="900" spans="2:20" ht="14.4" x14ac:dyDescent="0.3">
      <c r="B900" s="30"/>
      <c r="C900" s="16"/>
      <c r="D900" s="16"/>
      <c r="E900" s="25"/>
      <c r="F900" s="16"/>
      <c r="G900" s="15"/>
      <c r="H900" s="14"/>
      <c r="I900" s="13"/>
      <c r="J900" s="13"/>
      <c r="K900" s="12"/>
      <c r="L900" s="232">
        <f t="shared" si="77"/>
        <v>0</v>
      </c>
      <c r="M900" s="234">
        <f t="shared" si="78"/>
        <v>0</v>
      </c>
      <c r="N900" s="11">
        <f>IF(Q900="x",0,IF(J900&lt;(INDEX(Lookup!$U$2:$U$10,MATCH($D$47,Lookup!$S$2:$S$10,0))),0,$L$12*K900))</f>
        <v>0</v>
      </c>
      <c r="O900" s="234">
        <f t="shared" si="79"/>
        <v>0</v>
      </c>
      <c r="P900" s="10"/>
      <c r="Q900" s="9"/>
      <c r="S900" s="340">
        <f t="shared" si="80"/>
        <v>0</v>
      </c>
      <c r="T900" s="340">
        <f t="shared" si="81"/>
        <v>0</v>
      </c>
    </row>
    <row r="901" spans="2:20" ht="14.4" x14ac:dyDescent="0.3">
      <c r="B901" s="30"/>
      <c r="C901" s="16"/>
      <c r="D901" s="16"/>
      <c r="E901" s="25"/>
      <c r="F901" s="16"/>
      <c r="G901" s="15"/>
      <c r="H901" s="14"/>
      <c r="I901" s="13"/>
      <c r="J901" s="13"/>
      <c r="K901" s="12"/>
      <c r="L901" s="232">
        <f t="shared" si="77"/>
        <v>0</v>
      </c>
      <c r="M901" s="234">
        <f t="shared" si="78"/>
        <v>0</v>
      </c>
      <c r="N901" s="11">
        <f>IF(Q901="x",0,IF(J901&lt;(INDEX(Lookup!$U$2:$U$10,MATCH($D$47,Lookup!$S$2:$S$10,0))),0,$L$12*K901))</f>
        <v>0</v>
      </c>
      <c r="O901" s="234">
        <f t="shared" si="79"/>
        <v>0</v>
      </c>
      <c r="P901" s="10"/>
      <c r="Q901" s="9"/>
      <c r="S901" s="340">
        <f t="shared" si="80"/>
        <v>0</v>
      </c>
      <c r="T901" s="340">
        <f t="shared" si="81"/>
        <v>0</v>
      </c>
    </row>
    <row r="902" spans="2:20" ht="14.4" x14ac:dyDescent="0.3">
      <c r="B902" s="30"/>
      <c r="C902" s="16"/>
      <c r="D902" s="16"/>
      <c r="E902" s="25"/>
      <c r="F902" s="16"/>
      <c r="G902" s="15"/>
      <c r="H902" s="14"/>
      <c r="I902" s="13"/>
      <c r="J902" s="13"/>
      <c r="K902" s="12"/>
      <c r="L902" s="232">
        <f t="shared" si="77"/>
        <v>0</v>
      </c>
      <c r="M902" s="234">
        <f t="shared" si="78"/>
        <v>0</v>
      </c>
      <c r="N902" s="11">
        <f>IF(Q902="x",0,IF(J902&lt;(INDEX(Lookup!$U$2:$U$10,MATCH($D$47,Lookup!$S$2:$S$10,0))),0,$L$12*K902))</f>
        <v>0</v>
      </c>
      <c r="O902" s="234">
        <f t="shared" si="79"/>
        <v>0</v>
      </c>
      <c r="P902" s="10"/>
      <c r="Q902" s="9"/>
      <c r="S902" s="340">
        <f t="shared" si="80"/>
        <v>0</v>
      </c>
      <c r="T902" s="340">
        <f t="shared" si="81"/>
        <v>0</v>
      </c>
    </row>
    <row r="903" spans="2:20" ht="14.4" x14ac:dyDescent="0.3">
      <c r="B903" s="30"/>
      <c r="C903" s="16"/>
      <c r="D903" s="16"/>
      <c r="E903" s="25"/>
      <c r="F903" s="16"/>
      <c r="G903" s="15"/>
      <c r="H903" s="14"/>
      <c r="I903" s="13"/>
      <c r="J903" s="13"/>
      <c r="K903" s="12"/>
      <c r="L903" s="232">
        <f t="shared" si="77"/>
        <v>0</v>
      </c>
      <c r="M903" s="234">
        <f t="shared" si="78"/>
        <v>0</v>
      </c>
      <c r="N903" s="11">
        <f>IF(Q903="x",0,IF(J903&lt;(INDEX(Lookup!$U$2:$U$10,MATCH($D$47,Lookup!$S$2:$S$10,0))),0,$L$12*K903))</f>
        <v>0</v>
      </c>
      <c r="O903" s="234">
        <f t="shared" si="79"/>
        <v>0</v>
      </c>
      <c r="P903" s="10"/>
      <c r="Q903" s="9"/>
      <c r="S903" s="340">
        <f t="shared" si="80"/>
        <v>0</v>
      </c>
      <c r="T903" s="340">
        <f t="shared" si="81"/>
        <v>0</v>
      </c>
    </row>
    <row r="904" spans="2:20" ht="14.4" x14ac:dyDescent="0.3">
      <c r="B904" s="30"/>
      <c r="C904" s="16"/>
      <c r="D904" s="16"/>
      <c r="E904" s="25"/>
      <c r="F904" s="16"/>
      <c r="G904" s="15"/>
      <c r="H904" s="14"/>
      <c r="I904" s="13"/>
      <c r="J904" s="13"/>
      <c r="K904" s="12"/>
      <c r="L904" s="232">
        <f t="shared" si="77"/>
        <v>0</v>
      </c>
      <c r="M904" s="234">
        <f t="shared" si="78"/>
        <v>0</v>
      </c>
      <c r="N904" s="11">
        <f>IF(Q904="x",0,IF(J904&lt;(INDEX(Lookup!$U$2:$U$10,MATCH($D$47,Lookup!$S$2:$S$10,0))),0,$L$12*K904))</f>
        <v>0</v>
      </c>
      <c r="O904" s="234">
        <f t="shared" si="79"/>
        <v>0</v>
      </c>
      <c r="P904" s="10"/>
      <c r="Q904" s="9"/>
      <c r="S904" s="340">
        <f t="shared" si="80"/>
        <v>0</v>
      </c>
      <c r="T904" s="340">
        <f t="shared" si="81"/>
        <v>0</v>
      </c>
    </row>
    <row r="905" spans="2:20" ht="14.4" x14ac:dyDescent="0.3">
      <c r="B905" s="30"/>
      <c r="C905" s="16"/>
      <c r="D905" s="16"/>
      <c r="E905" s="25"/>
      <c r="F905" s="16"/>
      <c r="G905" s="15"/>
      <c r="H905" s="14"/>
      <c r="I905" s="13"/>
      <c r="J905" s="13"/>
      <c r="K905" s="12"/>
      <c r="L905" s="232">
        <f t="shared" si="77"/>
        <v>0</v>
      </c>
      <c r="M905" s="234">
        <f t="shared" si="78"/>
        <v>0</v>
      </c>
      <c r="N905" s="11">
        <f>IF(Q905="x",0,IF(J905&lt;(INDEX(Lookup!$U$2:$U$10,MATCH($D$47,Lookup!$S$2:$S$10,0))),0,$L$12*K905))</f>
        <v>0</v>
      </c>
      <c r="O905" s="234">
        <f t="shared" si="79"/>
        <v>0</v>
      </c>
      <c r="P905" s="10"/>
      <c r="Q905" s="9"/>
      <c r="S905" s="340">
        <f t="shared" si="80"/>
        <v>0</v>
      </c>
      <c r="T905" s="340">
        <f t="shared" si="81"/>
        <v>0</v>
      </c>
    </row>
    <row r="906" spans="2:20" ht="14.4" x14ac:dyDescent="0.3">
      <c r="B906" s="30"/>
      <c r="C906" s="16"/>
      <c r="D906" s="16"/>
      <c r="E906" s="25"/>
      <c r="F906" s="16"/>
      <c r="G906" s="15"/>
      <c r="H906" s="14"/>
      <c r="I906" s="13"/>
      <c r="J906" s="13"/>
      <c r="K906" s="12"/>
      <c r="L906" s="232">
        <f t="shared" si="77"/>
        <v>0</v>
      </c>
      <c r="M906" s="234">
        <f t="shared" si="78"/>
        <v>0</v>
      </c>
      <c r="N906" s="11">
        <f>IF(Q906="x",0,IF(J906&lt;(INDEX(Lookup!$U$2:$U$10,MATCH($D$47,Lookup!$S$2:$S$10,0))),0,$L$12*K906))</f>
        <v>0</v>
      </c>
      <c r="O906" s="234">
        <f t="shared" si="79"/>
        <v>0</v>
      </c>
      <c r="P906" s="10"/>
      <c r="Q906" s="9"/>
      <c r="S906" s="340">
        <f t="shared" si="80"/>
        <v>0</v>
      </c>
      <c r="T906" s="340">
        <f t="shared" si="81"/>
        <v>0</v>
      </c>
    </row>
    <row r="907" spans="2:20" ht="14.4" x14ac:dyDescent="0.3">
      <c r="B907" s="30"/>
      <c r="C907" s="16"/>
      <c r="D907" s="16"/>
      <c r="E907" s="25"/>
      <c r="F907" s="16"/>
      <c r="G907" s="15"/>
      <c r="H907" s="14"/>
      <c r="I907" s="13"/>
      <c r="J907" s="13"/>
      <c r="K907" s="12"/>
      <c r="L907" s="232">
        <f t="shared" si="77"/>
        <v>0</v>
      </c>
      <c r="M907" s="234">
        <f t="shared" si="78"/>
        <v>0</v>
      </c>
      <c r="N907" s="11">
        <f>IF(Q907="x",0,IF(J907&lt;(INDEX(Lookup!$U$2:$U$10,MATCH($D$47,Lookup!$S$2:$S$10,0))),0,$L$12*K907))</f>
        <v>0</v>
      </c>
      <c r="O907" s="234">
        <f t="shared" si="79"/>
        <v>0</v>
      </c>
      <c r="P907" s="10"/>
      <c r="Q907" s="9"/>
      <c r="S907" s="340">
        <f t="shared" si="80"/>
        <v>0</v>
      </c>
      <c r="T907" s="340">
        <f t="shared" si="81"/>
        <v>0</v>
      </c>
    </row>
    <row r="908" spans="2:20" ht="14.4" x14ac:dyDescent="0.3">
      <c r="B908" s="30"/>
      <c r="C908" s="16"/>
      <c r="D908" s="16"/>
      <c r="E908" s="25"/>
      <c r="F908" s="16"/>
      <c r="G908" s="15"/>
      <c r="H908" s="14"/>
      <c r="I908" s="13"/>
      <c r="J908" s="13"/>
      <c r="K908" s="12"/>
      <c r="L908" s="232">
        <f t="shared" si="77"/>
        <v>0</v>
      </c>
      <c r="M908" s="234">
        <f t="shared" si="78"/>
        <v>0</v>
      </c>
      <c r="N908" s="11">
        <f>IF(Q908="x",0,IF(J908&lt;(INDEX(Lookup!$U$2:$U$10,MATCH($D$47,Lookup!$S$2:$S$10,0))),0,$L$12*K908))</f>
        <v>0</v>
      </c>
      <c r="O908" s="234">
        <f t="shared" si="79"/>
        <v>0</v>
      </c>
      <c r="P908" s="10"/>
      <c r="Q908" s="9"/>
      <c r="S908" s="340">
        <f t="shared" si="80"/>
        <v>0</v>
      </c>
      <c r="T908" s="340">
        <f t="shared" si="81"/>
        <v>0</v>
      </c>
    </row>
    <row r="909" spans="2:20" ht="14.4" x14ac:dyDescent="0.3">
      <c r="B909" s="30"/>
      <c r="C909" s="16"/>
      <c r="D909" s="16"/>
      <c r="E909" s="25"/>
      <c r="F909" s="16"/>
      <c r="G909" s="15"/>
      <c r="H909" s="14"/>
      <c r="I909" s="13"/>
      <c r="J909" s="13"/>
      <c r="K909" s="12"/>
      <c r="L909" s="232">
        <f t="shared" si="77"/>
        <v>0</v>
      </c>
      <c r="M909" s="234">
        <f t="shared" si="78"/>
        <v>0</v>
      </c>
      <c r="N909" s="11">
        <f>IF(Q909="x",0,IF(J909&lt;(INDEX(Lookup!$U$2:$U$10,MATCH($D$47,Lookup!$S$2:$S$10,0))),0,$L$12*K909))</f>
        <v>0</v>
      </c>
      <c r="O909" s="234">
        <f t="shared" si="79"/>
        <v>0</v>
      </c>
      <c r="P909" s="10"/>
      <c r="Q909" s="9"/>
      <c r="S909" s="340">
        <f t="shared" si="80"/>
        <v>0</v>
      </c>
      <c r="T909" s="340">
        <f t="shared" si="81"/>
        <v>0</v>
      </c>
    </row>
    <row r="910" spans="2:20" ht="14.4" x14ac:dyDescent="0.3">
      <c r="B910" s="30"/>
      <c r="C910" s="16"/>
      <c r="D910" s="16"/>
      <c r="E910" s="25"/>
      <c r="F910" s="16"/>
      <c r="G910" s="15"/>
      <c r="H910" s="14"/>
      <c r="I910" s="13"/>
      <c r="J910" s="13"/>
      <c r="K910" s="12"/>
      <c r="L910" s="232">
        <f t="shared" si="77"/>
        <v>0</v>
      </c>
      <c r="M910" s="234">
        <f t="shared" si="78"/>
        <v>0</v>
      </c>
      <c r="N910" s="11">
        <f>IF(Q910="x",0,IF(J910&lt;(INDEX(Lookup!$U$2:$U$10,MATCH($D$47,Lookup!$S$2:$S$10,0))),0,$L$12*K910))</f>
        <v>0</v>
      </c>
      <c r="O910" s="234">
        <f t="shared" si="79"/>
        <v>0</v>
      </c>
      <c r="P910" s="10"/>
      <c r="Q910" s="9"/>
      <c r="S910" s="340">
        <f t="shared" si="80"/>
        <v>0</v>
      </c>
      <c r="T910" s="340">
        <f t="shared" si="81"/>
        <v>0</v>
      </c>
    </row>
    <row r="911" spans="2:20" ht="14.4" x14ac:dyDescent="0.3">
      <c r="B911" s="30"/>
      <c r="C911" s="16"/>
      <c r="D911" s="16"/>
      <c r="E911" s="25"/>
      <c r="F911" s="16"/>
      <c r="G911" s="15"/>
      <c r="H911" s="14"/>
      <c r="I911" s="13"/>
      <c r="J911" s="13"/>
      <c r="K911" s="12"/>
      <c r="L911" s="232">
        <f t="shared" si="77"/>
        <v>0</v>
      </c>
      <c r="M911" s="234">
        <f t="shared" si="78"/>
        <v>0</v>
      </c>
      <c r="N911" s="11">
        <f>IF(Q911="x",0,IF(J911&lt;(INDEX(Lookup!$U$2:$U$10,MATCH($D$47,Lookup!$S$2:$S$10,0))),0,$L$12*K911))</f>
        <v>0</v>
      </c>
      <c r="O911" s="234">
        <f t="shared" si="79"/>
        <v>0</v>
      </c>
      <c r="P911" s="10"/>
      <c r="Q911" s="9"/>
      <c r="S911" s="340">
        <f t="shared" si="80"/>
        <v>0</v>
      </c>
      <c r="T911" s="340">
        <f t="shared" si="81"/>
        <v>0</v>
      </c>
    </row>
    <row r="912" spans="2:20" ht="14.4" x14ac:dyDescent="0.3">
      <c r="B912" s="30"/>
      <c r="C912" s="16"/>
      <c r="D912" s="16"/>
      <c r="E912" s="25"/>
      <c r="F912" s="16"/>
      <c r="G912" s="15"/>
      <c r="H912" s="14"/>
      <c r="I912" s="13"/>
      <c r="J912" s="13"/>
      <c r="K912" s="12"/>
      <c r="L912" s="232">
        <f t="shared" si="77"/>
        <v>0</v>
      </c>
      <c r="M912" s="234">
        <f t="shared" si="78"/>
        <v>0</v>
      </c>
      <c r="N912" s="11">
        <f>IF(Q912="x",0,IF(J912&lt;(INDEX(Lookup!$U$2:$U$10,MATCH($D$47,Lookup!$S$2:$S$10,0))),0,$L$12*K912))</f>
        <v>0</v>
      </c>
      <c r="O912" s="234">
        <f t="shared" si="79"/>
        <v>0</v>
      </c>
      <c r="P912" s="10"/>
      <c r="Q912" s="9"/>
      <c r="S912" s="340">
        <f t="shared" si="80"/>
        <v>0</v>
      </c>
      <c r="T912" s="340">
        <f t="shared" si="81"/>
        <v>0</v>
      </c>
    </row>
    <row r="913" spans="2:20" ht="14.4" x14ac:dyDescent="0.3">
      <c r="B913" s="30"/>
      <c r="C913" s="16"/>
      <c r="D913" s="16"/>
      <c r="E913" s="25"/>
      <c r="F913" s="16"/>
      <c r="G913" s="15"/>
      <c r="H913" s="14"/>
      <c r="I913" s="13"/>
      <c r="J913" s="13"/>
      <c r="K913" s="12"/>
      <c r="L913" s="232">
        <f t="shared" si="77"/>
        <v>0</v>
      </c>
      <c r="M913" s="234">
        <f t="shared" si="78"/>
        <v>0</v>
      </c>
      <c r="N913" s="11">
        <f>IF(Q913="x",0,IF(J913&lt;(INDEX(Lookup!$U$2:$U$10,MATCH($D$47,Lookup!$S$2:$S$10,0))),0,$L$12*K913))</f>
        <v>0</v>
      </c>
      <c r="O913" s="234">
        <f t="shared" si="79"/>
        <v>0</v>
      </c>
      <c r="P913" s="10"/>
      <c r="Q913" s="9"/>
      <c r="S913" s="340">
        <f t="shared" si="80"/>
        <v>0</v>
      </c>
      <c r="T913" s="340">
        <f t="shared" si="81"/>
        <v>0</v>
      </c>
    </row>
    <row r="914" spans="2:20" ht="14.4" x14ac:dyDescent="0.3">
      <c r="B914" s="30"/>
      <c r="C914" s="16"/>
      <c r="D914" s="16"/>
      <c r="E914" s="25"/>
      <c r="F914" s="16"/>
      <c r="G914" s="15"/>
      <c r="H914" s="14"/>
      <c r="I914" s="13"/>
      <c r="J914" s="13"/>
      <c r="K914" s="12"/>
      <c r="L914" s="232">
        <f t="shared" si="77"/>
        <v>0</v>
      </c>
      <c r="M914" s="234">
        <f t="shared" si="78"/>
        <v>0</v>
      </c>
      <c r="N914" s="11">
        <f>IF(Q914="x",0,IF(J914&lt;(INDEX(Lookup!$U$2:$U$10,MATCH($D$47,Lookup!$S$2:$S$10,0))),0,$L$12*K914))</f>
        <v>0</v>
      </c>
      <c r="O914" s="234">
        <f t="shared" si="79"/>
        <v>0</v>
      </c>
      <c r="P914" s="10"/>
      <c r="Q914" s="9"/>
      <c r="S914" s="340">
        <f t="shared" si="80"/>
        <v>0</v>
      </c>
      <c r="T914" s="340">
        <f t="shared" si="81"/>
        <v>0</v>
      </c>
    </row>
    <row r="915" spans="2:20" ht="14.4" x14ac:dyDescent="0.3">
      <c r="B915" s="30"/>
      <c r="C915" s="16"/>
      <c r="D915" s="16"/>
      <c r="E915" s="25"/>
      <c r="F915" s="16"/>
      <c r="G915" s="15"/>
      <c r="H915" s="14"/>
      <c r="I915" s="13"/>
      <c r="J915" s="13"/>
      <c r="K915" s="12"/>
      <c r="L915" s="232">
        <f t="shared" si="77"/>
        <v>0</v>
      </c>
      <c r="M915" s="234">
        <f t="shared" si="78"/>
        <v>0</v>
      </c>
      <c r="N915" s="11">
        <f>IF(Q915="x",0,IF(J915&lt;(INDEX(Lookup!$U$2:$U$10,MATCH($D$47,Lookup!$S$2:$S$10,0))),0,$L$12*K915))</f>
        <v>0</v>
      </c>
      <c r="O915" s="234">
        <f t="shared" si="79"/>
        <v>0</v>
      </c>
      <c r="P915" s="10"/>
      <c r="Q915" s="9"/>
      <c r="S915" s="340">
        <f t="shared" si="80"/>
        <v>0</v>
      </c>
      <c r="T915" s="340">
        <f t="shared" si="81"/>
        <v>0</v>
      </c>
    </row>
    <row r="916" spans="2:20" ht="14.4" x14ac:dyDescent="0.3">
      <c r="B916" s="30"/>
      <c r="C916" s="16"/>
      <c r="D916" s="16"/>
      <c r="E916" s="25"/>
      <c r="F916" s="16"/>
      <c r="G916" s="15"/>
      <c r="H916" s="14"/>
      <c r="I916" s="13"/>
      <c r="J916" s="13"/>
      <c r="K916" s="12"/>
      <c r="L916" s="232">
        <f t="shared" si="77"/>
        <v>0</v>
      </c>
      <c r="M916" s="234">
        <f t="shared" si="78"/>
        <v>0</v>
      </c>
      <c r="N916" s="11">
        <f>IF(Q916="x",0,IF(J916&lt;(INDEX(Lookup!$U$2:$U$10,MATCH($D$47,Lookup!$S$2:$S$10,0))),0,$L$12*K916))</f>
        <v>0</v>
      </c>
      <c r="O916" s="234">
        <f t="shared" si="79"/>
        <v>0</v>
      </c>
      <c r="P916" s="10"/>
      <c r="Q916" s="9"/>
      <c r="S916" s="340">
        <f t="shared" si="80"/>
        <v>0</v>
      </c>
      <c r="T916" s="340">
        <f t="shared" si="81"/>
        <v>0</v>
      </c>
    </row>
    <row r="917" spans="2:20" ht="14.4" x14ac:dyDescent="0.3">
      <c r="B917" s="30"/>
      <c r="C917" s="16"/>
      <c r="D917" s="16"/>
      <c r="E917" s="25"/>
      <c r="F917" s="16"/>
      <c r="G917" s="15"/>
      <c r="H917" s="14"/>
      <c r="I917" s="13"/>
      <c r="J917" s="13"/>
      <c r="K917" s="12"/>
      <c r="L917" s="232">
        <f t="shared" si="77"/>
        <v>0</v>
      </c>
      <c r="M917" s="234">
        <f t="shared" si="78"/>
        <v>0</v>
      </c>
      <c r="N917" s="11">
        <f>IF(Q917="x",0,IF(J917&lt;(INDEX(Lookup!$U$2:$U$10,MATCH($D$47,Lookup!$S$2:$S$10,0))),0,$L$12*K917))</f>
        <v>0</v>
      </c>
      <c r="O917" s="234">
        <f t="shared" si="79"/>
        <v>0</v>
      </c>
      <c r="P917" s="10"/>
      <c r="Q917" s="9"/>
      <c r="S917" s="340">
        <f t="shared" si="80"/>
        <v>0</v>
      </c>
      <c r="T917" s="340">
        <f t="shared" si="81"/>
        <v>0</v>
      </c>
    </row>
    <row r="918" spans="2:20" ht="14.4" x14ac:dyDescent="0.3">
      <c r="B918" s="30"/>
      <c r="C918" s="16"/>
      <c r="D918" s="16"/>
      <c r="E918" s="25"/>
      <c r="F918" s="16"/>
      <c r="G918" s="15"/>
      <c r="H918" s="14"/>
      <c r="I918" s="13"/>
      <c r="J918" s="13"/>
      <c r="K918" s="12"/>
      <c r="L918" s="232">
        <f t="shared" si="77"/>
        <v>0</v>
      </c>
      <c r="M918" s="234">
        <f t="shared" si="78"/>
        <v>0</v>
      </c>
      <c r="N918" s="11">
        <f>IF(Q918="x",0,IF(J918&lt;(INDEX(Lookup!$U$2:$U$10,MATCH($D$47,Lookup!$S$2:$S$10,0))),0,$L$12*K918))</f>
        <v>0</v>
      </c>
      <c r="O918" s="234">
        <f t="shared" si="79"/>
        <v>0</v>
      </c>
      <c r="P918" s="10"/>
      <c r="Q918" s="9"/>
      <c r="S918" s="340">
        <f t="shared" si="80"/>
        <v>0</v>
      </c>
      <c r="T918" s="340">
        <f t="shared" si="81"/>
        <v>0</v>
      </c>
    </row>
    <row r="919" spans="2:20" ht="14.4" x14ac:dyDescent="0.3">
      <c r="B919" s="30"/>
      <c r="C919" s="16"/>
      <c r="D919" s="16"/>
      <c r="E919" s="25"/>
      <c r="F919" s="16"/>
      <c r="G919" s="15"/>
      <c r="H919" s="14"/>
      <c r="I919" s="13"/>
      <c r="J919" s="13"/>
      <c r="K919" s="12"/>
      <c r="L919" s="232">
        <f t="shared" si="77"/>
        <v>0</v>
      </c>
      <c r="M919" s="234">
        <f t="shared" si="78"/>
        <v>0</v>
      </c>
      <c r="N919" s="11">
        <f>IF(Q919="x",0,IF(J919&lt;(INDEX(Lookup!$U$2:$U$10,MATCH($D$47,Lookup!$S$2:$S$10,0))),0,$L$12*K919))</f>
        <v>0</v>
      </c>
      <c r="O919" s="234">
        <f t="shared" si="79"/>
        <v>0</v>
      </c>
      <c r="P919" s="10"/>
      <c r="Q919" s="9"/>
      <c r="S919" s="340">
        <f t="shared" si="80"/>
        <v>0</v>
      </c>
      <c r="T919" s="340">
        <f t="shared" si="81"/>
        <v>0</v>
      </c>
    </row>
    <row r="920" spans="2:20" ht="14.4" x14ac:dyDescent="0.3">
      <c r="B920" s="30"/>
      <c r="C920" s="16"/>
      <c r="D920" s="16"/>
      <c r="E920" s="25"/>
      <c r="F920" s="16"/>
      <c r="G920" s="15"/>
      <c r="H920" s="14"/>
      <c r="I920" s="13"/>
      <c r="J920" s="13"/>
      <c r="K920" s="12"/>
      <c r="L920" s="232">
        <f t="shared" si="77"/>
        <v>0</v>
      </c>
      <c r="M920" s="234">
        <f t="shared" si="78"/>
        <v>0</v>
      </c>
      <c r="N920" s="11">
        <f>IF(Q920="x",0,IF(J920&lt;(INDEX(Lookup!$U$2:$U$10,MATCH($D$47,Lookup!$S$2:$S$10,0))),0,$L$12*K920))</f>
        <v>0</v>
      </c>
      <c r="O920" s="234">
        <f t="shared" si="79"/>
        <v>0</v>
      </c>
      <c r="P920" s="10"/>
      <c r="Q920" s="9"/>
      <c r="S920" s="340">
        <f t="shared" si="80"/>
        <v>0</v>
      </c>
      <c r="T920" s="340">
        <f t="shared" si="81"/>
        <v>0</v>
      </c>
    </row>
    <row r="921" spans="2:20" ht="14.4" x14ac:dyDescent="0.3">
      <c r="B921" s="30"/>
      <c r="C921" s="16"/>
      <c r="D921" s="16"/>
      <c r="E921" s="25"/>
      <c r="F921" s="16"/>
      <c r="G921" s="15"/>
      <c r="H921" s="14"/>
      <c r="I921" s="13"/>
      <c r="J921" s="13"/>
      <c r="K921" s="12"/>
      <c r="L921" s="232">
        <f t="shared" si="77"/>
        <v>0</v>
      </c>
      <c r="M921" s="234">
        <f t="shared" si="78"/>
        <v>0</v>
      </c>
      <c r="N921" s="11">
        <f>IF(Q921="x",0,IF(J921&lt;(INDEX(Lookup!$U$2:$U$10,MATCH($D$47,Lookup!$S$2:$S$10,0))),0,$L$12*K921))</f>
        <v>0</v>
      </c>
      <c r="O921" s="234">
        <f t="shared" si="79"/>
        <v>0</v>
      </c>
      <c r="P921" s="10"/>
      <c r="Q921" s="9"/>
      <c r="S921" s="340">
        <f t="shared" si="80"/>
        <v>0</v>
      </c>
      <c r="T921" s="340">
        <f t="shared" si="81"/>
        <v>0</v>
      </c>
    </row>
    <row r="922" spans="2:20" ht="14.4" x14ac:dyDescent="0.3">
      <c r="B922" s="30"/>
      <c r="C922" s="16"/>
      <c r="D922" s="16"/>
      <c r="E922" s="25"/>
      <c r="F922" s="16"/>
      <c r="G922" s="15"/>
      <c r="H922" s="14"/>
      <c r="I922" s="13"/>
      <c r="J922" s="13"/>
      <c r="K922" s="12"/>
      <c r="L922" s="232">
        <f t="shared" si="77"/>
        <v>0</v>
      </c>
      <c r="M922" s="234">
        <f t="shared" si="78"/>
        <v>0</v>
      </c>
      <c r="N922" s="11">
        <f>IF(Q922="x",0,IF(J922&lt;(INDEX(Lookup!$U$2:$U$10,MATCH($D$47,Lookup!$S$2:$S$10,0))),0,$L$12*K922))</f>
        <v>0</v>
      </c>
      <c r="O922" s="234">
        <f t="shared" si="79"/>
        <v>0</v>
      </c>
      <c r="P922" s="10"/>
      <c r="Q922" s="9"/>
      <c r="S922" s="340">
        <f t="shared" si="80"/>
        <v>0</v>
      </c>
      <c r="T922" s="340">
        <f t="shared" si="81"/>
        <v>0</v>
      </c>
    </row>
    <row r="923" spans="2:20" ht="14.4" x14ac:dyDescent="0.3">
      <c r="B923" s="30"/>
      <c r="C923" s="16"/>
      <c r="D923" s="16"/>
      <c r="E923" s="25"/>
      <c r="F923" s="16"/>
      <c r="G923" s="15"/>
      <c r="H923" s="14"/>
      <c r="I923" s="13"/>
      <c r="J923" s="13"/>
      <c r="K923" s="12"/>
      <c r="L923" s="232">
        <f t="shared" si="77"/>
        <v>0</v>
      </c>
      <c r="M923" s="234">
        <f t="shared" si="78"/>
        <v>0</v>
      </c>
      <c r="N923" s="11">
        <f>IF(Q923="x",0,IF(J923&lt;(INDEX(Lookup!$U$2:$U$10,MATCH($D$47,Lookup!$S$2:$S$10,0))),0,$L$12*K923))</f>
        <v>0</v>
      </c>
      <c r="O923" s="234">
        <f t="shared" si="79"/>
        <v>0</v>
      </c>
      <c r="P923" s="10"/>
      <c r="Q923" s="9"/>
      <c r="S923" s="340">
        <f t="shared" si="80"/>
        <v>0</v>
      </c>
      <c r="T923" s="340">
        <f t="shared" si="81"/>
        <v>0</v>
      </c>
    </row>
    <row r="924" spans="2:20" ht="14.4" x14ac:dyDescent="0.3">
      <c r="B924" s="30"/>
      <c r="C924" s="16"/>
      <c r="D924" s="16"/>
      <c r="E924" s="25"/>
      <c r="F924" s="16"/>
      <c r="G924" s="15"/>
      <c r="H924" s="14"/>
      <c r="I924" s="13"/>
      <c r="J924" s="13"/>
      <c r="K924" s="12"/>
      <c r="L924" s="232">
        <f t="shared" si="77"/>
        <v>0</v>
      </c>
      <c r="M924" s="234">
        <f t="shared" si="78"/>
        <v>0</v>
      </c>
      <c r="N924" s="11">
        <f>IF(Q924="x",0,IF(J924&lt;(INDEX(Lookup!$U$2:$U$10,MATCH($D$47,Lookup!$S$2:$S$10,0))),0,$L$12*K924))</f>
        <v>0</v>
      </c>
      <c r="O924" s="234">
        <f t="shared" si="79"/>
        <v>0</v>
      </c>
      <c r="P924" s="10"/>
      <c r="Q924" s="9"/>
      <c r="S924" s="340">
        <f t="shared" si="80"/>
        <v>0</v>
      </c>
      <c r="T924" s="340">
        <f t="shared" si="81"/>
        <v>0</v>
      </c>
    </row>
    <row r="925" spans="2:20" ht="14.4" x14ac:dyDescent="0.3">
      <c r="B925" s="30"/>
      <c r="C925" s="16"/>
      <c r="D925" s="16"/>
      <c r="E925" s="25"/>
      <c r="F925" s="16"/>
      <c r="G925" s="15"/>
      <c r="H925" s="14"/>
      <c r="I925" s="13"/>
      <c r="J925" s="13"/>
      <c r="K925" s="12"/>
      <c r="L925" s="232">
        <f t="shared" si="77"/>
        <v>0</v>
      </c>
      <c r="M925" s="234">
        <f t="shared" si="78"/>
        <v>0</v>
      </c>
      <c r="N925" s="11">
        <f>IF(Q925="x",0,IF(J925&lt;(INDEX(Lookup!$U$2:$U$10,MATCH($D$47,Lookup!$S$2:$S$10,0))),0,$L$12*K925))</f>
        <v>0</v>
      </c>
      <c r="O925" s="234">
        <f t="shared" si="79"/>
        <v>0</v>
      </c>
      <c r="P925" s="10"/>
      <c r="Q925" s="9"/>
      <c r="S925" s="340">
        <f t="shared" si="80"/>
        <v>0</v>
      </c>
      <c r="T925" s="340">
        <f t="shared" si="81"/>
        <v>0</v>
      </c>
    </row>
    <row r="926" spans="2:20" ht="14.4" x14ac:dyDescent="0.3">
      <c r="B926" s="30"/>
      <c r="C926" s="16"/>
      <c r="D926" s="16"/>
      <c r="E926" s="25"/>
      <c r="F926" s="16"/>
      <c r="G926" s="15"/>
      <c r="H926" s="14"/>
      <c r="I926" s="13"/>
      <c r="J926" s="13"/>
      <c r="K926" s="12"/>
      <c r="L926" s="232">
        <f t="shared" si="77"/>
        <v>0</v>
      </c>
      <c r="M926" s="234">
        <f t="shared" si="78"/>
        <v>0</v>
      </c>
      <c r="N926" s="11">
        <f>IF(Q926="x",0,IF(J926&lt;(INDEX(Lookup!$U$2:$U$10,MATCH($D$47,Lookup!$S$2:$S$10,0))),0,$L$12*K926))</f>
        <v>0</v>
      </c>
      <c r="O926" s="234">
        <f t="shared" si="79"/>
        <v>0</v>
      </c>
      <c r="P926" s="10"/>
      <c r="Q926" s="9"/>
      <c r="S926" s="340">
        <f t="shared" si="80"/>
        <v>0</v>
      </c>
      <c r="T926" s="340">
        <f t="shared" si="81"/>
        <v>0</v>
      </c>
    </row>
    <row r="927" spans="2:20" ht="14.4" x14ac:dyDescent="0.3">
      <c r="B927" s="30"/>
      <c r="C927" s="16"/>
      <c r="D927" s="16"/>
      <c r="E927" s="25"/>
      <c r="F927" s="16"/>
      <c r="G927" s="15"/>
      <c r="H927" s="14"/>
      <c r="I927" s="13"/>
      <c r="J927" s="13"/>
      <c r="K927" s="12"/>
      <c r="L927" s="232">
        <f t="shared" si="77"/>
        <v>0</v>
      </c>
      <c r="M927" s="234">
        <f t="shared" si="78"/>
        <v>0</v>
      </c>
      <c r="N927" s="11">
        <f>IF(Q927="x",0,IF(J927&lt;(INDEX(Lookup!$U$2:$U$10,MATCH($D$47,Lookup!$S$2:$S$10,0))),0,$L$12*K927))</f>
        <v>0</v>
      </c>
      <c r="O927" s="234">
        <f t="shared" si="79"/>
        <v>0</v>
      </c>
      <c r="P927" s="10"/>
      <c r="Q927" s="9"/>
      <c r="S927" s="340">
        <f t="shared" si="80"/>
        <v>0</v>
      </c>
      <c r="T927" s="340">
        <f t="shared" si="81"/>
        <v>0</v>
      </c>
    </row>
    <row r="928" spans="2:20" ht="14.4" x14ac:dyDescent="0.3">
      <c r="B928" s="30"/>
      <c r="C928" s="16"/>
      <c r="D928" s="16"/>
      <c r="E928" s="25"/>
      <c r="F928" s="16"/>
      <c r="G928" s="15"/>
      <c r="H928" s="14"/>
      <c r="I928" s="13"/>
      <c r="J928" s="13"/>
      <c r="K928" s="12"/>
      <c r="L928" s="232">
        <f t="shared" si="77"/>
        <v>0</v>
      </c>
      <c r="M928" s="234">
        <f t="shared" si="78"/>
        <v>0</v>
      </c>
      <c r="N928" s="11">
        <f>IF(Q928="x",0,IF(J928&lt;(INDEX(Lookup!$U$2:$U$10,MATCH($D$47,Lookup!$S$2:$S$10,0))),0,$L$12*K928))</f>
        <v>0</v>
      </c>
      <c r="O928" s="234">
        <f t="shared" si="79"/>
        <v>0</v>
      </c>
      <c r="P928" s="10"/>
      <c r="Q928" s="9"/>
      <c r="S928" s="340">
        <f t="shared" si="80"/>
        <v>0</v>
      </c>
      <c r="T928" s="340">
        <f t="shared" si="81"/>
        <v>0</v>
      </c>
    </row>
    <row r="929" spans="2:20" ht="14.4" x14ac:dyDescent="0.3">
      <c r="B929" s="30"/>
      <c r="C929" s="16"/>
      <c r="D929" s="16"/>
      <c r="E929" s="25"/>
      <c r="F929" s="16"/>
      <c r="G929" s="15"/>
      <c r="H929" s="14"/>
      <c r="I929" s="13"/>
      <c r="J929" s="13"/>
      <c r="K929" s="12"/>
      <c r="L929" s="232">
        <f t="shared" si="77"/>
        <v>0</v>
      </c>
      <c r="M929" s="234">
        <f t="shared" si="78"/>
        <v>0</v>
      </c>
      <c r="N929" s="11">
        <f>IF(Q929="x",0,IF(J929&lt;(INDEX(Lookup!$U$2:$U$10,MATCH($D$47,Lookup!$S$2:$S$10,0))),0,$L$12*K929))</f>
        <v>0</v>
      </c>
      <c r="O929" s="234">
        <f t="shared" si="79"/>
        <v>0</v>
      </c>
      <c r="P929" s="10"/>
      <c r="Q929" s="9"/>
      <c r="S929" s="340">
        <f t="shared" si="80"/>
        <v>0</v>
      </c>
      <c r="T929" s="340">
        <f t="shared" si="81"/>
        <v>0</v>
      </c>
    </row>
    <row r="930" spans="2:20" ht="14.4" x14ac:dyDescent="0.3">
      <c r="B930" s="30"/>
      <c r="C930" s="16"/>
      <c r="D930" s="16"/>
      <c r="E930" s="25"/>
      <c r="F930" s="16"/>
      <c r="G930" s="15"/>
      <c r="H930" s="14"/>
      <c r="I930" s="13"/>
      <c r="J930" s="13"/>
      <c r="K930" s="12"/>
      <c r="L930" s="232">
        <f t="shared" si="77"/>
        <v>0</v>
      </c>
      <c r="M930" s="234">
        <f t="shared" si="78"/>
        <v>0</v>
      </c>
      <c r="N930" s="11">
        <f>IF(Q930="x",0,IF(J930&lt;(INDEX(Lookup!$U$2:$U$10,MATCH($D$47,Lookup!$S$2:$S$10,0))),0,$L$12*K930))</f>
        <v>0</v>
      </c>
      <c r="O930" s="234">
        <f t="shared" si="79"/>
        <v>0</v>
      </c>
      <c r="P930" s="10"/>
      <c r="Q930" s="9"/>
      <c r="S930" s="340">
        <f t="shared" si="80"/>
        <v>0</v>
      </c>
      <c r="T930" s="340">
        <f t="shared" si="81"/>
        <v>0</v>
      </c>
    </row>
    <row r="931" spans="2:20" ht="14.4" x14ac:dyDescent="0.3">
      <c r="B931" s="30"/>
      <c r="C931" s="16"/>
      <c r="D931" s="16"/>
      <c r="E931" s="25"/>
      <c r="F931" s="16"/>
      <c r="G931" s="15"/>
      <c r="H931" s="14"/>
      <c r="I931" s="13"/>
      <c r="J931" s="13"/>
      <c r="K931" s="12"/>
      <c r="L931" s="232">
        <f t="shared" si="77"/>
        <v>0</v>
      </c>
      <c r="M931" s="234">
        <f t="shared" si="78"/>
        <v>0</v>
      </c>
      <c r="N931" s="11">
        <f>IF(Q931="x",0,IF(J931&lt;(INDEX(Lookup!$U$2:$U$10,MATCH($D$47,Lookup!$S$2:$S$10,0))),0,$L$12*K931))</f>
        <v>0</v>
      </c>
      <c r="O931" s="234">
        <f t="shared" si="79"/>
        <v>0</v>
      </c>
      <c r="P931" s="10"/>
      <c r="Q931" s="9"/>
      <c r="S931" s="340">
        <f t="shared" si="80"/>
        <v>0</v>
      </c>
      <c r="T931" s="340">
        <f t="shared" si="81"/>
        <v>0</v>
      </c>
    </row>
    <row r="932" spans="2:20" ht="14.4" x14ac:dyDescent="0.3">
      <c r="B932" s="30"/>
      <c r="C932" s="16"/>
      <c r="D932" s="16"/>
      <c r="E932" s="25"/>
      <c r="F932" s="16"/>
      <c r="G932" s="15"/>
      <c r="H932" s="14"/>
      <c r="I932" s="13"/>
      <c r="J932" s="13"/>
      <c r="K932" s="12"/>
      <c r="L932" s="232">
        <f t="shared" si="77"/>
        <v>0</v>
      </c>
      <c r="M932" s="234">
        <f t="shared" si="78"/>
        <v>0</v>
      </c>
      <c r="N932" s="11">
        <f>IF(Q932="x",0,IF(J932&lt;(INDEX(Lookup!$U$2:$U$10,MATCH($D$47,Lookup!$S$2:$S$10,0))),0,$L$12*K932))</f>
        <v>0</v>
      </c>
      <c r="O932" s="234">
        <f t="shared" si="79"/>
        <v>0</v>
      </c>
      <c r="P932" s="10"/>
      <c r="Q932" s="9"/>
      <c r="S932" s="340">
        <f t="shared" si="80"/>
        <v>0</v>
      </c>
      <c r="T932" s="340">
        <f t="shared" si="81"/>
        <v>0</v>
      </c>
    </row>
    <row r="933" spans="2:20" ht="14.4" x14ac:dyDescent="0.3">
      <c r="B933" s="30"/>
      <c r="C933" s="16"/>
      <c r="D933" s="16"/>
      <c r="E933" s="25"/>
      <c r="F933" s="16"/>
      <c r="G933" s="15"/>
      <c r="H933" s="14"/>
      <c r="I933" s="13"/>
      <c r="J933" s="13"/>
      <c r="K933" s="12"/>
      <c r="L933" s="232">
        <f t="shared" si="77"/>
        <v>0</v>
      </c>
      <c r="M933" s="234">
        <f t="shared" si="78"/>
        <v>0</v>
      </c>
      <c r="N933" s="11">
        <f>IF(Q933="x",0,IF(J933&lt;(INDEX(Lookup!$U$2:$U$10,MATCH($D$47,Lookup!$S$2:$S$10,0))),0,$L$12*K933))</f>
        <v>0</v>
      </c>
      <c r="O933" s="234">
        <f t="shared" si="79"/>
        <v>0</v>
      </c>
      <c r="P933" s="10"/>
      <c r="Q933" s="9"/>
      <c r="S933" s="340">
        <f t="shared" si="80"/>
        <v>0</v>
      </c>
      <c r="T933" s="340">
        <f t="shared" si="81"/>
        <v>0</v>
      </c>
    </row>
    <row r="934" spans="2:20" ht="14.4" x14ac:dyDescent="0.3">
      <c r="B934" s="30"/>
      <c r="C934" s="16"/>
      <c r="D934" s="16"/>
      <c r="E934" s="25"/>
      <c r="F934" s="16"/>
      <c r="G934" s="15"/>
      <c r="H934" s="14"/>
      <c r="I934" s="13"/>
      <c r="J934" s="13"/>
      <c r="K934" s="12"/>
      <c r="L934" s="232">
        <f t="shared" si="77"/>
        <v>0</v>
      </c>
      <c r="M934" s="234">
        <f t="shared" si="78"/>
        <v>0</v>
      </c>
      <c r="N934" s="11">
        <f>IF(Q934="x",0,IF(J934&lt;(INDEX(Lookup!$U$2:$U$10,MATCH($D$47,Lookup!$S$2:$S$10,0))),0,$L$12*K934))</f>
        <v>0</v>
      </c>
      <c r="O934" s="234">
        <f t="shared" si="79"/>
        <v>0</v>
      </c>
      <c r="P934" s="10"/>
      <c r="Q934" s="9"/>
      <c r="S934" s="340">
        <f t="shared" si="80"/>
        <v>0</v>
      </c>
      <c r="T934" s="340">
        <f t="shared" si="81"/>
        <v>0</v>
      </c>
    </row>
    <row r="935" spans="2:20" ht="14.4" x14ac:dyDescent="0.3">
      <c r="B935" s="30"/>
      <c r="C935" s="16"/>
      <c r="D935" s="16"/>
      <c r="E935" s="25"/>
      <c r="F935" s="16"/>
      <c r="G935" s="15"/>
      <c r="H935" s="14"/>
      <c r="I935" s="13"/>
      <c r="J935" s="13"/>
      <c r="K935" s="12"/>
      <c r="L935" s="232">
        <f t="shared" si="77"/>
        <v>0</v>
      </c>
      <c r="M935" s="234">
        <f t="shared" si="78"/>
        <v>0</v>
      </c>
      <c r="N935" s="11">
        <f>IF(Q935="x",0,IF(J935&lt;(INDEX(Lookup!$U$2:$U$10,MATCH($D$47,Lookup!$S$2:$S$10,0))),0,$L$12*K935))</f>
        <v>0</v>
      </c>
      <c r="O935" s="234">
        <f t="shared" si="79"/>
        <v>0</v>
      </c>
      <c r="P935" s="10"/>
      <c r="Q935" s="9"/>
      <c r="S935" s="340">
        <f t="shared" si="80"/>
        <v>0</v>
      </c>
      <c r="T935" s="340">
        <f t="shared" si="81"/>
        <v>0</v>
      </c>
    </row>
    <row r="936" spans="2:20" ht="14.4" x14ac:dyDescent="0.3">
      <c r="B936" s="30"/>
      <c r="C936" s="16"/>
      <c r="D936" s="16"/>
      <c r="E936" s="25"/>
      <c r="F936" s="16"/>
      <c r="G936" s="15"/>
      <c r="H936" s="14"/>
      <c r="I936" s="13"/>
      <c r="J936" s="13"/>
      <c r="K936" s="12"/>
      <c r="L936" s="232">
        <f t="shared" si="77"/>
        <v>0</v>
      </c>
      <c r="M936" s="234">
        <f t="shared" si="78"/>
        <v>0</v>
      </c>
      <c r="N936" s="11">
        <f>IF(Q936="x",0,IF(J936&lt;(INDEX(Lookup!$U$2:$U$10,MATCH($D$47,Lookup!$S$2:$S$10,0))),0,$L$12*K936))</f>
        <v>0</v>
      </c>
      <c r="O936" s="234">
        <f t="shared" si="79"/>
        <v>0</v>
      </c>
      <c r="P936" s="10"/>
      <c r="Q936" s="9"/>
      <c r="S936" s="340">
        <f t="shared" si="80"/>
        <v>0</v>
      </c>
      <c r="T936" s="340">
        <f t="shared" si="81"/>
        <v>0</v>
      </c>
    </row>
    <row r="937" spans="2:20" ht="14.4" x14ac:dyDescent="0.3">
      <c r="B937" s="30"/>
      <c r="C937" s="16"/>
      <c r="D937" s="16"/>
      <c r="E937" s="25"/>
      <c r="F937" s="16"/>
      <c r="G937" s="15"/>
      <c r="H937" s="14"/>
      <c r="I937" s="13"/>
      <c r="J937" s="13"/>
      <c r="K937" s="12"/>
      <c r="L937" s="232">
        <f t="shared" si="77"/>
        <v>0</v>
      </c>
      <c r="M937" s="234">
        <f t="shared" si="78"/>
        <v>0</v>
      </c>
      <c r="N937" s="11">
        <f>IF(Q937="x",0,IF(J937&lt;(INDEX(Lookup!$U$2:$U$10,MATCH($D$47,Lookup!$S$2:$S$10,0))),0,$L$12*K937))</f>
        <v>0</v>
      </c>
      <c r="O937" s="234">
        <f t="shared" si="79"/>
        <v>0</v>
      </c>
      <c r="P937" s="10"/>
      <c r="Q937" s="9"/>
      <c r="S937" s="340">
        <f t="shared" si="80"/>
        <v>0</v>
      </c>
      <c r="T937" s="340">
        <f t="shared" si="81"/>
        <v>0</v>
      </c>
    </row>
    <row r="938" spans="2:20" ht="14.4" x14ac:dyDescent="0.3">
      <c r="B938" s="30"/>
      <c r="C938" s="16"/>
      <c r="D938" s="16"/>
      <c r="E938" s="25"/>
      <c r="F938" s="16"/>
      <c r="G938" s="15"/>
      <c r="H938" s="14"/>
      <c r="I938" s="13"/>
      <c r="J938" s="13"/>
      <c r="K938" s="12"/>
      <c r="L938" s="232">
        <f t="shared" si="77"/>
        <v>0</v>
      </c>
      <c r="M938" s="234">
        <f t="shared" si="78"/>
        <v>0</v>
      </c>
      <c r="N938" s="11">
        <f>IF(Q938="x",0,IF(J938&lt;(INDEX(Lookup!$U$2:$U$10,MATCH($D$47,Lookup!$S$2:$S$10,0))),0,$L$12*K938))</f>
        <v>0</v>
      </c>
      <c r="O938" s="234">
        <f t="shared" si="79"/>
        <v>0</v>
      </c>
      <c r="P938" s="10"/>
      <c r="Q938" s="9"/>
      <c r="S938" s="340">
        <f t="shared" si="80"/>
        <v>0</v>
      </c>
      <c r="T938" s="340">
        <f t="shared" si="81"/>
        <v>0</v>
      </c>
    </row>
    <row r="939" spans="2:20" ht="14.4" x14ac:dyDescent="0.3">
      <c r="B939" s="30"/>
      <c r="C939" s="16"/>
      <c r="D939" s="16"/>
      <c r="E939" s="25"/>
      <c r="F939" s="16"/>
      <c r="G939" s="15"/>
      <c r="H939" s="14"/>
      <c r="I939" s="13"/>
      <c r="J939" s="13"/>
      <c r="K939" s="12"/>
      <c r="L939" s="232">
        <f t="shared" si="77"/>
        <v>0</v>
      </c>
      <c r="M939" s="234">
        <f t="shared" si="78"/>
        <v>0</v>
      </c>
      <c r="N939" s="11">
        <f>IF(Q939="x",0,IF(J939&lt;(INDEX(Lookup!$U$2:$U$10,MATCH($D$47,Lookup!$S$2:$S$10,0))),0,$L$12*K939))</f>
        <v>0</v>
      </c>
      <c r="O939" s="234">
        <f t="shared" si="79"/>
        <v>0</v>
      </c>
      <c r="P939" s="10"/>
      <c r="Q939" s="9"/>
      <c r="S939" s="340">
        <f t="shared" si="80"/>
        <v>0</v>
      </c>
      <c r="T939" s="340">
        <f t="shared" si="81"/>
        <v>0</v>
      </c>
    </row>
    <row r="940" spans="2:20" ht="14.4" x14ac:dyDescent="0.3">
      <c r="B940" s="30"/>
      <c r="C940" s="16"/>
      <c r="D940" s="16"/>
      <c r="E940" s="25"/>
      <c r="F940" s="16"/>
      <c r="G940" s="15"/>
      <c r="H940" s="14"/>
      <c r="I940" s="13"/>
      <c r="J940" s="13"/>
      <c r="K940" s="12"/>
      <c r="L940" s="232">
        <f t="shared" si="77"/>
        <v>0</v>
      </c>
      <c r="M940" s="234">
        <f t="shared" si="78"/>
        <v>0</v>
      </c>
      <c r="N940" s="11">
        <f>IF(Q940="x",0,IF(J940&lt;(INDEX(Lookup!$U$2:$U$10,MATCH($D$47,Lookup!$S$2:$S$10,0))),0,$L$12*K940))</f>
        <v>0</v>
      </c>
      <c r="O940" s="234">
        <f t="shared" si="79"/>
        <v>0</v>
      </c>
      <c r="P940" s="10"/>
      <c r="Q940" s="9"/>
      <c r="S940" s="340">
        <f t="shared" si="80"/>
        <v>0</v>
      </c>
      <c r="T940" s="340">
        <f t="shared" si="81"/>
        <v>0</v>
      </c>
    </row>
    <row r="941" spans="2:20" ht="14.4" x14ac:dyDescent="0.3">
      <c r="B941" s="30"/>
      <c r="C941" s="16"/>
      <c r="D941" s="16"/>
      <c r="E941" s="25"/>
      <c r="F941" s="16"/>
      <c r="G941" s="15"/>
      <c r="H941" s="14"/>
      <c r="I941" s="13"/>
      <c r="J941" s="13"/>
      <c r="K941" s="12"/>
      <c r="L941" s="232">
        <f t="shared" si="77"/>
        <v>0</v>
      </c>
      <c r="M941" s="234">
        <f t="shared" si="78"/>
        <v>0</v>
      </c>
      <c r="N941" s="11">
        <f>IF(Q941="x",0,IF(J941&lt;(INDEX(Lookup!$U$2:$U$10,MATCH($D$47,Lookup!$S$2:$S$10,0))),0,$L$12*K941))</f>
        <v>0</v>
      </c>
      <c r="O941" s="234">
        <f t="shared" si="79"/>
        <v>0</v>
      </c>
      <c r="P941" s="10"/>
      <c r="Q941" s="9"/>
      <c r="S941" s="340">
        <f t="shared" si="80"/>
        <v>0</v>
      </c>
      <c r="T941" s="340">
        <f t="shared" si="81"/>
        <v>0</v>
      </c>
    </row>
    <row r="942" spans="2:20" ht="14.4" x14ac:dyDescent="0.3">
      <c r="B942" s="30"/>
      <c r="C942" s="16"/>
      <c r="D942" s="16"/>
      <c r="E942" s="25"/>
      <c r="F942" s="16"/>
      <c r="G942" s="15"/>
      <c r="H942" s="14"/>
      <c r="I942" s="13"/>
      <c r="J942" s="13"/>
      <c r="K942" s="12"/>
      <c r="L942" s="232">
        <f t="shared" si="77"/>
        <v>0</v>
      </c>
      <c r="M942" s="234">
        <f t="shared" si="78"/>
        <v>0</v>
      </c>
      <c r="N942" s="11">
        <f>IF(Q942="x",0,IF(J942&lt;(INDEX(Lookup!$U$2:$U$10,MATCH($D$47,Lookup!$S$2:$S$10,0))),0,$L$12*K942))</f>
        <v>0</v>
      </c>
      <c r="O942" s="234">
        <f t="shared" si="79"/>
        <v>0</v>
      </c>
      <c r="P942" s="10"/>
      <c r="Q942" s="9"/>
      <c r="S942" s="340">
        <f t="shared" si="80"/>
        <v>0</v>
      </c>
      <c r="T942" s="340">
        <f t="shared" si="81"/>
        <v>0</v>
      </c>
    </row>
    <row r="943" spans="2:20" ht="14.4" x14ac:dyDescent="0.3">
      <c r="B943" s="30"/>
      <c r="C943" s="16"/>
      <c r="D943" s="16"/>
      <c r="E943" s="25"/>
      <c r="F943" s="16"/>
      <c r="G943" s="15"/>
      <c r="H943" s="14"/>
      <c r="I943" s="13"/>
      <c r="J943" s="13"/>
      <c r="K943" s="12"/>
      <c r="L943" s="232">
        <f t="shared" si="77"/>
        <v>0</v>
      </c>
      <c r="M943" s="234">
        <f t="shared" si="78"/>
        <v>0</v>
      </c>
      <c r="N943" s="11">
        <f>IF(Q943="x",0,IF(J943&lt;(INDEX(Lookup!$U$2:$U$10,MATCH($D$47,Lookup!$S$2:$S$10,0))),0,$L$12*K943))</f>
        <v>0</v>
      </c>
      <c r="O943" s="234">
        <f t="shared" si="79"/>
        <v>0</v>
      </c>
      <c r="P943" s="10"/>
      <c r="Q943" s="9"/>
      <c r="S943" s="340">
        <f t="shared" si="80"/>
        <v>0</v>
      </c>
      <c r="T943" s="340">
        <f t="shared" si="81"/>
        <v>0</v>
      </c>
    </row>
    <row r="944" spans="2:20" ht="14.4" x14ac:dyDescent="0.3">
      <c r="B944" s="30"/>
      <c r="C944" s="16"/>
      <c r="D944" s="16"/>
      <c r="E944" s="25"/>
      <c r="F944" s="16"/>
      <c r="G944" s="15"/>
      <c r="H944" s="14"/>
      <c r="I944" s="13"/>
      <c r="J944" s="13"/>
      <c r="K944" s="12"/>
      <c r="L944" s="232">
        <f t="shared" si="77"/>
        <v>0</v>
      </c>
      <c r="M944" s="234">
        <f t="shared" si="78"/>
        <v>0</v>
      </c>
      <c r="N944" s="11">
        <f>IF(Q944="x",0,IF(J944&lt;(INDEX(Lookup!$U$2:$U$10,MATCH($D$47,Lookup!$S$2:$S$10,0))),0,$L$12*K944))</f>
        <v>0</v>
      </c>
      <c r="O944" s="234">
        <f t="shared" si="79"/>
        <v>0</v>
      </c>
      <c r="P944" s="10"/>
      <c r="Q944" s="9"/>
      <c r="S944" s="340">
        <f t="shared" si="80"/>
        <v>0</v>
      </c>
      <c r="T944" s="340">
        <f t="shared" si="81"/>
        <v>0</v>
      </c>
    </row>
    <row r="945" spans="2:20" ht="14.4" x14ac:dyDescent="0.3">
      <c r="B945" s="30"/>
      <c r="C945" s="16"/>
      <c r="D945" s="16"/>
      <c r="E945" s="25"/>
      <c r="F945" s="16"/>
      <c r="G945" s="15"/>
      <c r="H945" s="14"/>
      <c r="I945" s="13"/>
      <c r="J945" s="13"/>
      <c r="K945" s="12"/>
      <c r="L945" s="232">
        <f t="shared" si="77"/>
        <v>0</v>
      </c>
      <c r="M945" s="234">
        <f t="shared" si="78"/>
        <v>0</v>
      </c>
      <c r="N945" s="11">
        <f>IF(Q945="x",0,IF(J945&lt;(INDEX(Lookup!$U$2:$U$10,MATCH($D$47,Lookup!$S$2:$S$10,0))),0,$L$12*K945))</f>
        <v>0</v>
      </c>
      <c r="O945" s="234">
        <f t="shared" si="79"/>
        <v>0</v>
      </c>
      <c r="P945" s="10"/>
      <c r="Q945" s="9"/>
      <c r="S945" s="340">
        <f t="shared" si="80"/>
        <v>0</v>
      </c>
      <c r="T945" s="340">
        <f t="shared" si="81"/>
        <v>0</v>
      </c>
    </row>
    <row r="946" spans="2:20" ht="14.4" x14ac:dyDescent="0.3">
      <c r="B946" s="30"/>
      <c r="C946" s="16"/>
      <c r="D946" s="16"/>
      <c r="E946" s="25"/>
      <c r="F946" s="16"/>
      <c r="G946" s="15"/>
      <c r="H946" s="14"/>
      <c r="I946" s="13"/>
      <c r="J946" s="13"/>
      <c r="K946" s="12"/>
      <c r="L946" s="232">
        <f t="shared" ref="L946:L1009" si="82">IF(ROUNDDOWN(DATEDIF(I946,J946,"d")/7,0)&gt;$L$12,$L$12*K946,K946*ROUNDDOWN(DATEDIF(I946,J946,"d")/7,0))</f>
        <v>0</v>
      </c>
      <c r="M946" s="234">
        <f t="shared" ref="M946:M1009" si="83">L946*$L$6</f>
        <v>0</v>
      </c>
      <c r="N946" s="11">
        <f>IF(Q946="x",0,IF(J946&lt;(INDEX(Lookup!$U$2:$U$10,MATCH($D$47,Lookup!$S$2:$S$10,0))),0,$L$12*K946))</f>
        <v>0</v>
      </c>
      <c r="O946" s="234">
        <f t="shared" ref="O946:O1009" si="84">N946*$L$6</f>
        <v>0</v>
      </c>
      <c r="P946" s="10"/>
      <c r="Q946" s="9"/>
      <c r="S946" s="340">
        <f t="shared" si="80"/>
        <v>0</v>
      </c>
      <c r="T946" s="340">
        <f t="shared" si="81"/>
        <v>0</v>
      </c>
    </row>
    <row r="947" spans="2:20" ht="14.4" x14ac:dyDescent="0.3">
      <c r="B947" s="30"/>
      <c r="C947" s="16"/>
      <c r="D947" s="16"/>
      <c r="E947" s="25"/>
      <c r="F947" s="16"/>
      <c r="G947" s="15"/>
      <c r="H947" s="14"/>
      <c r="I947" s="13"/>
      <c r="J947" s="13"/>
      <c r="K947" s="12"/>
      <c r="L947" s="232">
        <f t="shared" si="82"/>
        <v>0</v>
      </c>
      <c r="M947" s="234">
        <f t="shared" si="83"/>
        <v>0</v>
      </c>
      <c r="N947" s="11">
        <f>IF(Q947="x",0,IF(J947&lt;(INDEX(Lookup!$U$2:$U$10,MATCH($D$47,Lookup!$S$2:$S$10,0))),0,$L$12*K947))</f>
        <v>0</v>
      </c>
      <c r="O947" s="234">
        <f t="shared" si="84"/>
        <v>0</v>
      </c>
      <c r="P947" s="10"/>
      <c r="Q947" s="9"/>
      <c r="S947" s="340">
        <f t="shared" ref="S947:S1010" si="85">M947*$I$35</f>
        <v>0</v>
      </c>
      <c r="T947" s="340">
        <f t="shared" ref="T947:T1010" si="86">O947*$I$44</f>
        <v>0</v>
      </c>
    </row>
    <row r="948" spans="2:20" ht="14.4" x14ac:dyDescent="0.3">
      <c r="B948" s="30"/>
      <c r="C948" s="16"/>
      <c r="D948" s="16"/>
      <c r="E948" s="25"/>
      <c r="F948" s="16"/>
      <c r="G948" s="15"/>
      <c r="H948" s="14"/>
      <c r="I948" s="13"/>
      <c r="J948" s="13"/>
      <c r="K948" s="12"/>
      <c r="L948" s="232">
        <f t="shared" si="82"/>
        <v>0</v>
      </c>
      <c r="M948" s="234">
        <f t="shared" si="83"/>
        <v>0</v>
      </c>
      <c r="N948" s="11">
        <f>IF(Q948="x",0,IF(J948&lt;(INDEX(Lookup!$U$2:$U$10,MATCH($D$47,Lookup!$S$2:$S$10,0))),0,$L$12*K948))</f>
        <v>0</v>
      </c>
      <c r="O948" s="234">
        <f t="shared" si="84"/>
        <v>0</v>
      </c>
      <c r="P948" s="10"/>
      <c r="Q948" s="9"/>
      <c r="S948" s="340">
        <f t="shared" si="85"/>
        <v>0</v>
      </c>
      <c r="T948" s="340">
        <f t="shared" si="86"/>
        <v>0</v>
      </c>
    </row>
    <row r="949" spans="2:20" ht="14.4" x14ac:dyDescent="0.3">
      <c r="B949" s="30"/>
      <c r="C949" s="16"/>
      <c r="D949" s="16"/>
      <c r="E949" s="25"/>
      <c r="F949" s="16"/>
      <c r="G949" s="15"/>
      <c r="H949" s="14"/>
      <c r="I949" s="13"/>
      <c r="J949" s="13"/>
      <c r="K949" s="12"/>
      <c r="L949" s="232">
        <f t="shared" si="82"/>
        <v>0</v>
      </c>
      <c r="M949" s="234">
        <f t="shared" si="83"/>
        <v>0</v>
      </c>
      <c r="N949" s="11">
        <f>IF(Q949="x",0,IF(J949&lt;(INDEX(Lookup!$U$2:$U$10,MATCH($D$47,Lookup!$S$2:$S$10,0))),0,$L$12*K949))</f>
        <v>0</v>
      </c>
      <c r="O949" s="234">
        <f t="shared" si="84"/>
        <v>0</v>
      </c>
      <c r="P949" s="10"/>
      <c r="Q949" s="9"/>
      <c r="S949" s="340">
        <f t="shared" si="85"/>
        <v>0</v>
      </c>
      <c r="T949" s="340">
        <f t="shared" si="86"/>
        <v>0</v>
      </c>
    </row>
    <row r="950" spans="2:20" ht="14.4" x14ac:dyDescent="0.3">
      <c r="B950" s="30"/>
      <c r="C950" s="16"/>
      <c r="D950" s="16"/>
      <c r="E950" s="25"/>
      <c r="F950" s="16"/>
      <c r="G950" s="15"/>
      <c r="H950" s="14"/>
      <c r="I950" s="13"/>
      <c r="J950" s="13"/>
      <c r="K950" s="12"/>
      <c r="L950" s="232">
        <f t="shared" si="82"/>
        <v>0</v>
      </c>
      <c r="M950" s="234">
        <f t="shared" si="83"/>
        <v>0</v>
      </c>
      <c r="N950" s="11">
        <f>IF(Q950="x",0,IF(J950&lt;(INDEX(Lookup!$U$2:$U$10,MATCH($D$47,Lookup!$S$2:$S$10,0))),0,$L$12*K950))</f>
        <v>0</v>
      </c>
      <c r="O950" s="234">
        <f t="shared" si="84"/>
        <v>0</v>
      </c>
      <c r="P950" s="10"/>
      <c r="Q950" s="9"/>
      <c r="S950" s="340">
        <f t="shared" si="85"/>
        <v>0</v>
      </c>
      <c r="T950" s="340">
        <f t="shared" si="86"/>
        <v>0</v>
      </c>
    </row>
    <row r="951" spans="2:20" ht="14.4" x14ac:dyDescent="0.3">
      <c r="B951" s="30"/>
      <c r="C951" s="16"/>
      <c r="D951" s="16"/>
      <c r="E951" s="25"/>
      <c r="F951" s="16"/>
      <c r="G951" s="15"/>
      <c r="H951" s="14"/>
      <c r="I951" s="13"/>
      <c r="J951" s="13"/>
      <c r="K951" s="12"/>
      <c r="L951" s="232">
        <f t="shared" si="82"/>
        <v>0</v>
      </c>
      <c r="M951" s="234">
        <f t="shared" si="83"/>
        <v>0</v>
      </c>
      <c r="N951" s="11">
        <f>IF(Q951="x",0,IF(J951&lt;(INDEX(Lookup!$U$2:$U$10,MATCH($D$47,Lookup!$S$2:$S$10,0))),0,$L$12*K951))</f>
        <v>0</v>
      </c>
      <c r="O951" s="234">
        <f t="shared" si="84"/>
        <v>0</v>
      </c>
      <c r="P951" s="10"/>
      <c r="Q951" s="9"/>
      <c r="S951" s="340">
        <f t="shared" si="85"/>
        <v>0</v>
      </c>
      <c r="T951" s="340">
        <f t="shared" si="86"/>
        <v>0</v>
      </c>
    </row>
    <row r="952" spans="2:20" ht="14.4" x14ac:dyDescent="0.3">
      <c r="B952" s="30"/>
      <c r="C952" s="16"/>
      <c r="D952" s="16"/>
      <c r="E952" s="25"/>
      <c r="F952" s="16"/>
      <c r="G952" s="15"/>
      <c r="H952" s="14"/>
      <c r="I952" s="13"/>
      <c r="J952" s="13"/>
      <c r="K952" s="12"/>
      <c r="L952" s="232">
        <f t="shared" si="82"/>
        <v>0</v>
      </c>
      <c r="M952" s="234">
        <f t="shared" si="83"/>
        <v>0</v>
      </c>
      <c r="N952" s="11">
        <f>IF(Q952="x",0,IF(J952&lt;(INDEX(Lookup!$U$2:$U$10,MATCH($D$47,Lookup!$S$2:$S$10,0))),0,$L$12*K952))</f>
        <v>0</v>
      </c>
      <c r="O952" s="234">
        <f t="shared" si="84"/>
        <v>0</v>
      </c>
      <c r="P952" s="10"/>
      <c r="Q952" s="9"/>
      <c r="S952" s="340">
        <f t="shared" si="85"/>
        <v>0</v>
      </c>
      <c r="T952" s="340">
        <f t="shared" si="86"/>
        <v>0</v>
      </c>
    </row>
    <row r="953" spans="2:20" ht="14.4" x14ac:dyDescent="0.3">
      <c r="B953" s="30"/>
      <c r="C953" s="16"/>
      <c r="D953" s="16"/>
      <c r="E953" s="25"/>
      <c r="F953" s="16"/>
      <c r="G953" s="15"/>
      <c r="H953" s="14"/>
      <c r="I953" s="13"/>
      <c r="J953" s="13"/>
      <c r="K953" s="12"/>
      <c r="L953" s="232">
        <f t="shared" si="82"/>
        <v>0</v>
      </c>
      <c r="M953" s="234">
        <f t="shared" si="83"/>
        <v>0</v>
      </c>
      <c r="N953" s="11">
        <f>IF(Q953="x",0,IF(J953&lt;(INDEX(Lookup!$U$2:$U$10,MATCH($D$47,Lookup!$S$2:$S$10,0))),0,$L$12*K953))</f>
        <v>0</v>
      </c>
      <c r="O953" s="234">
        <f t="shared" si="84"/>
        <v>0</v>
      </c>
      <c r="P953" s="10"/>
      <c r="Q953" s="9"/>
      <c r="S953" s="340">
        <f t="shared" si="85"/>
        <v>0</v>
      </c>
      <c r="T953" s="340">
        <f t="shared" si="86"/>
        <v>0</v>
      </c>
    </row>
    <row r="954" spans="2:20" ht="14.4" x14ac:dyDescent="0.3">
      <c r="B954" s="30"/>
      <c r="C954" s="16"/>
      <c r="D954" s="16"/>
      <c r="E954" s="25"/>
      <c r="F954" s="16"/>
      <c r="G954" s="15"/>
      <c r="H954" s="14"/>
      <c r="I954" s="13"/>
      <c r="J954" s="13"/>
      <c r="K954" s="12"/>
      <c r="L954" s="232">
        <f t="shared" si="82"/>
        <v>0</v>
      </c>
      <c r="M954" s="234">
        <f t="shared" si="83"/>
        <v>0</v>
      </c>
      <c r="N954" s="11">
        <f>IF(Q954="x",0,IF(J954&lt;(INDEX(Lookup!$U$2:$U$10,MATCH($D$47,Lookup!$S$2:$S$10,0))),0,$L$12*K954))</f>
        <v>0</v>
      </c>
      <c r="O954" s="234">
        <f t="shared" si="84"/>
        <v>0</v>
      </c>
      <c r="P954" s="10"/>
      <c r="Q954" s="9"/>
      <c r="S954" s="340">
        <f t="shared" si="85"/>
        <v>0</v>
      </c>
      <c r="T954" s="340">
        <f t="shared" si="86"/>
        <v>0</v>
      </c>
    </row>
    <row r="955" spans="2:20" ht="14.4" x14ac:dyDescent="0.3">
      <c r="B955" s="30"/>
      <c r="C955" s="16"/>
      <c r="D955" s="16"/>
      <c r="E955" s="25"/>
      <c r="F955" s="16"/>
      <c r="G955" s="15"/>
      <c r="H955" s="14"/>
      <c r="I955" s="13"/>
      <c r="J955" s="13"/>
      <c r="K955" s="12"/>
      <c r="L955" s="232">
        <f t="shared" si="82"/>
        <v>0</v>
      </c>
      <c r="M955" s="234">
        <f t="shared" si="83"/>
        <v>0</v>
      </c>
      <c r="N955" s="11">
        <f>IF(Q955="x",0,IF(J955&lt;(INDEX(Lookup!$U$2:$U$10,MATCH($D$47,Lookup!$S$2:$S$10,0))),0,$L$12*K955))</f>
        <v>0</v>
      </c>
      <c r="O955" s="234">
        <f t="shared" si="84"/>
        <v>0</v>
      </c>
      <c r="P955" s="10"/>
      <c r="Q955" s="9"/>
      <c r="S955" s="340">
        <f t="shared" si="85"/>
        <v>0</v>
      </c>
      <c r="T955" s="340">
        <f t="shared" si="86"/>
        <v>0</v>
      </c>
    </row>
    <row r="956" spans="2:20" ht="14.4" x14ac:dyDescent="0.3">
      <c r="B956" s="30"/>
      <c r="C956" s="16"/>
      <c r="D956" s="16"/>
      <c r="E956" s="25"/>
      <c r="F956" s="16"/>
      <c r="G956" s="15"/>
      <c r="H956" s="14"/>
      <c r="I956" s="13"/>
      <c r="J956" s="13"/>
      <c r="K956" s="12"/>
      <c r="L956" s="232">
        <f t="shared" si="82"/>
        <v>0</v>
      </c>
      <c r="M956" s="234">
        <f t="shared" si="83"/>
        <v>0</v>
      </c>
      <c r="N956" s="11">
        <f>IF(Q956="x",0,IF(J956&lt;(INDEX(Lookup!$U$2:$U$10,MATCH($D$47,Lookup!$S$2:$S$10,0))),0,$L$12*K956))</f>
        <v>0</v>
      </c>
      <c r="O956" s="234">
        <f t="shared" si="84"/>
        <v>0</v>
      </c>
      <c r="P956" s="10"/>
      <c r="Q956" s="9"/>
      <c r="S956" s="340">
        <f t="shared" si="85"/>
        <v>0</v>
      </c>
      <c r="T956" s="340">
        <f t="shared" si="86"/>
        <v>0</v>
      </c>
    </row>
    <row r="957" spans="2:20" ht="14.4" x14ac:dyDescent="0.3">
      <c r="B957" s="30"/>
      <c r="C957" s="16"/>
      <c r="D957" s="16"/>
      <c r="E957" s="25"/>
      <c r="F957" s="16"/>
      <c r="G957" s="15"/>
      <c r="H957" s="14"/>
      <c r="I957" s="13"/>
      <c r="J957" s="13"/>
      <c r="K957" s="12"/>
      <c r="L957" s="232">
        <f t="shared" si="82"/>
        <v>0</v>
      </c>
      <c r="M957" s="234">
        <f t="shared" si="83"/>
        <v>0</v>
      </c>
      <c r="N957" s="11">
        <f>IF(Q957="x",0,IF(J957&lt;(INDEX(Lookup!$U$2:$U$10,MATCH($D$47,Lookup!$S$2:$S$10,0))),0,$L$12*K957))</f>
        <v>0</v>
      </c>
      <c r="O957" s="234">
        <f t="shared" si="84"/>
        <v>0</v>
      </c>
      <c r="P957" s="10"/>
      <c r="Q957" s="9"/>
      <c r="S957" s="340">
        <f t="shared" si="85"/>
        <v>0</v>
      </c>
      <c r="T957" s="340">
        <f t="shared" si="86"/>
        <v>0</v>
      </c>
    </row>
    <row r="958" spans="2:20" ht="14.4" x14ac:dyDescent="0.3">
      <c r="B958" s="30"/>
      <c r="C958" s="16"/>
      <c r="D958" s="16"/>
      <c r="E958" s="25"/>
      <c r="F958" s="16"/>
      <c r="G958" s="15"/>
      <c r="H958" s="14"/>
      <c r="I958" s="13"/>
      <c r="J958" s="13"/>
      <c r="K958" s="12"/>
      <c r="L958" s="232">
        <f t="shared" si="82"/>
        <v>0</v>
      </c>
      <c r="M958" s="234">
        <f t="shared" si="83"/>
        <v>0</v>
      </c>
      <c r="N958" s="11">
        <f>IF(Q958="x",0,IF(J958&lt;(INDEX(Lookup!$U$2:$U$10,MATCH($D$47,Lookup!$S$2:$S$10,0))),0,$L$12*K958))</f>
        <v>0</v>
      </c>
      <c r="O958" s="234">
        <f t="shared" si="84"/>
        <v>0</v>
      </c>
      <c r="P958" s="10"/>
      <c r="Q958" s="9"/>
      <c r="S958" s="340">
        <f t="shared" si="85"/>
        <v>0</v>
      </c>
      <c r="T958" s="340">
        <f t="shared" si="86"/>
        <v>0</v>
      </c>
    </row>
    <row r="959" spans="2:20" ht="14.4" x14ac:dyDescent="0.3">
      <c r="B959" s="30"/>
      <c r="C959" s="16"/>
      <c r="D959" s="16"/>
      <c r="E959" s="25"/>
      <c r="F959" s="16"/>
      <c r="G959" s="15"/>
      <c r="H959" s="14"/>
      <c r="I959" s="13"/>
      <c r="J959" s="13"/>
      <c r="K959" s="12"/>
      <c r="L959" s="232">
        <f t="shared" si="82"/>
        <v>0</v>
      </c>
      <c r="M959" s="234">
        <f t="shared" si="83"/>
        <v>0</v>
      </c>
      <c r="N959" s="11">
        <f>IF(Q959="x",0,IF(J959&lt;(INDEX(Lookup!$U$2:$U$10,MATCH($D$47,Lookup!$S$2:$S$10,0))),0,$L$12*K959))</f>
        <v>0</v>
      </c>
      <c r="O959" s="234">
        <f t="shared" si="84"/>
        <v>0</v>
      </c>
      <c r="P959" s="10"/>
      <c r="Q959" s="9"/>
      <c r="S959" s="340">
        <f t="shared" si="85"/>
        <v>0</v>
      </c>
      <c r="T959" s="340">
        <f t="shared" si="86"/>
        <v>0</v>
      </c>
    </row>
    <row r="960" spans="2:20" ht="14.4" x14ac:dyDescent="0.3">
      <c r="B960" s="30"/>
      <c r="C960" s="16"/>
      <c r="D960" s="16"/>
      <c r="E960" s="25"/>
      <c r="F960" s="16"/>
      <c r="G960" s="15"/>
      <c r="H960" s="14"/>
      <c r="I960" s="13"/>
      <c r="J960" s="13"/>
      <c r="K960" s="12"/>
      <c r="L960" s="232">
        <f t="shared" si="82"/>
        <v>0</v>
      </c>
      <c r="M960" s="234">
        <f t="shared" si="83"/>
        <v>0</v>
      </c>
      <c r="N960" s="11">
        <f>IF(Q960="x",0,IF(J960&lt;(INDEX(Lookup!$U$2:$U$10,MATCH($D$47,Lookup!$S$2:$S$10,0))),0,$L$12*K960))</f>
        <v>0</v>
      </c>
      <c r="O960" s="234">
        <f t="shared" si="84"/>
        <v>0</v>
      </c>
      <c r="P960" s="10"/>
      <c r="Q960" s="9"/>
      <c r="S960" s="340">
        <f t="shared" si="85"/>
        <v>0</v>
      </c>
      <c r="T960" s="340">
        <f t="shared" si="86"/>
        <v>0</v>
      </c>
    </row>
    <row r="961" spans="2:20" ht="14.4" x14ac:dyDescent="0.3">
      <c r="B961" s="30"/>
      <c r="C961" s="16"/>
      <c r="D961" s="16"/>
      <c r="E961" s="25"/>
      <c r="F961" s="16"/>
      <c r="G961" s="15"/>
      <c r="H961" s="14"/>
      <c r="I961" s="13"/>
      <c r="J961" s="13"/>
      <c r="K961" s="12"/>
      <c r="L961" s="232">
        <f t="shared" si="82"/>
        <v>0</v>
      </c>
      <c r="M961" s="234">
        <f t="shared" si="83"/>
        <v>0</v>
      </c>
      <c r="N961" s="11">
        <f>IF(Q961="x",0,IF(J961&lt;(INDEX(Lookup!$U$2:$U$10,MATCH($D$47,Lookup!$S$2:$S$10,0))),0,$L$12*K961))</f>
        <v>0</v>
      </c>
      <c r="O961" s="234">
        <f t="shared" si="84"/>
        <v>0</v>
      </c>
      <c r="P961" s="10"/>
      <c r="Q961" s="9"/>
      <c r="S961" s="340">
        <f t="shared" si="85"/>
        <v>0</v>
      </c>
      <c r="T961" s="340">
        <f t="shared" si="86"/>
        <v>0</v>
      </c>
    </row>
    <row r="962" spans="2:20" ht="14.4" x14ac:dyDescent="0.3">
      <c r="B962" s="30"/>
      <c r="C962" s="16"/>
      <c r="D962" s="16"/>
      <c r="E962" s="25"/>
      <c r="F962" s="16"/>
      <c r="G962" s="15"/>
      <c r="H962" s="14"/>
      <c r="I962" s="13"/>
      <c r="J962" s="13"/>
      <c r="K962" s="12"/>
      <c r="L962" s="232">
        <f t="shared" si="82"/>
        <v>0</v>
      </c>
      <c r="M962" s="234">
        <f t="shared" si="83"/>
        <v>0</v>
      </c>
      <c r="N962" s="11">
        <f>IF(Q962="x",0,IF(J962&lt;(INDEX(Lookup!$U$2:$U$10,MATCH($D$47,Lookup!$S$2:$S$10,0))),0,$L$12*K962))</f>
        <v>0</v>
      </c>
      <c r="O962" s="234">
        <f t="shared" si="84"/>
        <v>0</v>
      </c>
      <c r="P962" s="10"/>
      <c r="Q962" s="9"/>
      <c r="S962" s="340">
        <f t="shared" si="85"/>
        <v>0</v>
      </c>
      <c r="T962" s="340">
        <f t="shared" si="86"/>
        <v>0</v>
      </c>
    </row>
    <row r="963" spans="2:20" ht="14.4" x14ac:dyDescent="0.3">
      <c r="B963" s="30"/>
      <c r="C963" s="16"/>
      <c r="D963" s="16"/>
      <c r="E963" s="25"/>
      <c r="F963" s="16"/>
      <c r="G963" s="15"/>
      <c r="H963" s="14"/>
      <c r="I963" s="13"/>
      <c r="J963" s="13"/>
      <c r="K963" s="12"/>
      <c r="L963" s="232">
        <f t="shared" si="82"/>
        <v>0</v>
      </c>
      <c r="M963" s="234">
        <f t="shared" si="83"/>
        <v>0</v>
      </c>
      <c r="N963" s="11">
        <f>IF(Q963="x",0,IF(J963&lt;(INDEX(Lookup!$U$2:$U$10,MATCH($D$47,Lookup!$S$2:$S$10,0))),0,$L$12*K963))</f>
        <v>0</v>
      </c>
      <c r="O963" s="234">
        <f t="shared" si="84"/>
        <v>0</v>
      </c>
      <c r="P963" s="10"/>
      <c r="Q963" s="9"/>
      <c r="S963" s="340">
        <f t="shared" si="85"/>
        <v>0</v>
      </c>
      <c r="T963" s="340">
        <f t="shared" si="86"/>
        <v>0</v>
      </c>
    </row>
    <row r="964" spans="2:20" ht="14.4" x14ac:dyDescent="0.3">
      <c r="B964" s="30"/>
      <c r="C964" s="16"/>
      <c r="D964" s="16"/>
      <c r="E964" s="25"/>
      <c r="F964" s="16"/>
      <c r="G964" s="15"/>
      <c r="H964" s="14"/>
      <c r="I964" s="13"/>
      <c r="J964" s="13"/>
      <c r="K964" s="12"/>
      <c r="L964" s="232">
        <f t="shared" si="82"/>
        <v>0</v>
      </c>
      <c r="M964" s="234">
        <f t="shared" si="83"/>
        <v>0</v>
      </c>
      <c r="N964" s="11">
        <f>IF(Q964="x",0,IF(J964&lt;(INDEX(Lookup!$U$2:$U$10,MATCH($D$47,Lookup!$S$2:$S$10,0))),0,$L$12*K964))</f>
        <v>0</v>
      </c>
      <c r="O964" s="234">
        <f t="shared" si="84"/>
        <v>0</v>
      </c>
      <c r="P964" s="10"/>
      <c r="Q964" s="9"/>
      <c r="S964" s="340">
        <f t="shared" si="85"/>
        <v>0</v>
      </c>
      <c r="T964" s="340">
        <f t="shared" si="86"/>
        <v>0</v>
      </c>
    </row>
    <row r="965" spans="2:20" ht="14.4" x14ac:dyDescent="0.3">
      <c r="B965" s="30"/>
      <c r="C965" s="16"/>
      <c r="D965" s="16"/>
      <c r="E965" s="25"/>
      <c r="F965" s="16"/>
      <c r="G965" s="15"/>
      <c r="H965" s="14"/>
      <c r="I965" s="13"/>
      <c r="J965" s="13"/>
      <c r="K965" s="12"/>
      <c r="L965" s="232">
        <f t="shared" si="82"/>
        <v>0</v>
      </c>
      <c r="M965" s="234">
        <f t="shared" si="83"/>
        <v>0</v>
      </c>
      <c r="N965" s="11">
        <f>IF(Q965="x",0,IF(J965&lt;(INDEX(Lookup!$U$2:$U$10,MATCH($D$47,Lookup!$S$2:$S$10,0))),0,$L$12*K965))</f>
        <v>0</v>
      </c>
      <c r="O965" s="234">
        <f t="shared" si="84"/>
        <v>0</v>
      </c>
      <c r="P965" s="10"/>
      <c r="Q965" s="9"/>
      <c r="S965" s="340">
        <f t="shared" si="85"/>
        <v>0</v>
      </c>
      <c r="T965" s="340">
        <f t="shared" si="86"/>
        <v>0</v>
      </c>
    </row>
    <row r="966" spans="2:20" ht="14.4" x14ac:dyDescent="0.3">
      <c r="B966" s="30"/>
      <c r="C966" s="16"/>
      <c r="D966" s="16"/>
      <c r="E966" s="25"/>
      <c r="F966" s="16"/>
      <c r="G966" s="15"/>
      <c r="H966" s="14"/>
      <c r="I966" s="13"/>
      <c r="J966" s="13"/>
      <c r="K966" s="12"/>
      <c r="L966" s="232">
        <f t="shared" si="82"/>
        <v>0</v>
      </c>
      <c r="M966" s="234">
        <f t="shared" si="83"/>
        <v>0</v>
      </c>
      <c r="N966" s="11">
        <f>IF(Q966="x",0,IF(J966&lt;(INDEX(Lookup!$U$2:$U$10,MATCH($D$47,Lookup!$S$2:$S$10,0))),0,$L$12*K966))</f>
        <v>0</v>
      </c>
      <c r="O966" s="234">
        <f t="shared" si="84"/>
        <v>0</v>
      </c>
      <c r="P966" s="10"/>
      <c r="Q966" s="9"/>
      <c r="S966" s="340">
        <f t="shared" si="85"/>
        <v>0</v>
      </c>
      <c r="T966" s="340">
        <f t="shared" si="86"/>
        <v>0</v>
      </c>
    </row>
    <row r="967" spans="2:20" ht="14.4" x14ac:dyDescent="0.3">
      <c r="B967" s="30"/>
      <c r="C967" s="16"/>
      <c r="D967" s="16"/>
      <c r="E967" s="25"/>
      <c r="F967" s="16"/>
      <c r="G967" s="15"/>
      <c r="H967" s="14"/>
      <c r="I967" s="13"/>
      <c r="J967" s="13"/>
      <c r="K967" s="12"/>
      <c r="L967" s="232">
        <f t="shared" si="82"/>
        <v>0</v>
      </c>
      <c r="M967" s="234">
        <f t="shared" si="83"/>
        <v>0</v>
      </c>
      <c r="N967" s="11">
        <f>IF(Q967="x",0,IF(J967&lt;(INDEX(Lookup!$U$2:$U$10,MATCH($D$47,Lookup!$S$2:$S$10,0))),0,$L$12*K967))</f>
        <v>0</v>
      </c>
      <c r="O967" s="234">
        <f t="shared" si="84"/>
        <v>0</v>
      </c>
      <c r="P967" s="10"/>
      <c r="Q967" s="9"/>
      <c r="S967" s="340">
        <f t="shared" si="85"/>
        <v>0</v>
      </c>
      <c r="T967" s="340">
        <f t="shared" si="86"/>
        <v>0</v>
      </c>
    </row>
    <row r="968" spans="2:20" ht="14.4" x14ac:dyDescent="0.3">
      <c r="B968" s="30"/>
      <c r="C968" s="16"/>
      <c r="D968" s="16"/>
      <c r="E968" s="25"/>
      <c r="F968" s="16"/>
      <c r="G968" s="15"/>
      <c r="H968" s="14"/>
      <c r="I968" s="13"/>
      <c r="J968" s="13"/>
      <c r="K968" s="12"/>
      <c r="L968" s="232">
        <f t="shared" si="82"/>
        <v>0</v>
      </c>
      <c r="M968" s="234">
        <f t="shared" si="83"/>
        <v>0</v>
      </c>
      <c r="N968" s="11">
        <f>IF(Q968="x",0,IF(J968&lt;(INDEX(Lookup!$U$2:$U$10,MATCH($D$47,Lookup!$S$2:$S$10,0))),0,$L$12*K968))</f>
        <v>0</v>
      </c>
      <c r="O968" s="234">
        <f t="shared" si="84"/>
        <v>0</v>
      </c>
      <c r="P968" s="10"/>
      <c r="Q968" s="9"/>
      <c r="S968" s="340">
        <f t="shared" si="85"/>
        <v>0</v>
      </c>
      <c r="T968" s="340">
        <f t="shared" si="86"/>
        <v>0</v>
      </c>
    </row>
    <row r="969" spans="2:20" ht="14.4" x14ac:dyDescent="0.3">
      <c r="B969" s="30"/>
      <c r="C969" s="16"/>
      <c r="D969" s="16"/>
      <c r="E969" s="25"/>
      <c r="F969" s="16"/>
      <c r="G969" s="15"/>
      <c r="H969" s="14"/>
      <c r="I969" s="13"/>
      <c r="J969" s="13"/>
      <c r="K969" s="12"/>
      <c r="L969" s="232">
        <f t="shared" si="82"/>
        <v>0</v>
      </c>
      <c r="M969" s="234">
        <f t="shared" si="83"/>
        <v>0</v>
      </c>
      <c r="N969" s="11">
        <f>IF(Q969="x",0,IF(J969&lt;(INDEX(Lookup!$U$2:$U$10,MATCH($D$47,Lookup!$S$2:$S$10,0))),0,$L$12*K969))</f>
        <v>0</v>
      </c>
      <c r="O969" s="234">
        <f t="shared" si="84"/>
        <v>0</v>
      </c>
      <c r="P969" s="10"/>
      <c r="Q969" s="9"/>
      <c r="S969" s="340">
        <f t="shared" si="85"/>
        <v>0</v>
      </c>
      <c r="T969" s="340">
        <f t="shared" si="86"/>
        <v>0</v>
      </c>
    </row>
    <row r="970" spans="2:20" ht="14.4" x14ac:dyDescent="0.3">
      <c r="B970" s="30"/>
      <c r="C970" s="16"/>
      <c r="D970" s="16"/>
      <c r="E970" s="25"/>
      <c r="F970" s="16"/>
      <c r="G970" s="15"/>
      <c r="H970" s="14"/>
      <c r="I970" s="13"/>
      <c r="J970" s="13"/>
      <c r="K970" s="12"/>
      <c r="L970" s="232">
        <f t="shared" si="82"/>
        <v>0</v>
      </c>
      <c r="M970" s="234">
        <f t="shared" si="83"/>
        <v>0</v>
      </c>
      <c r="N970" s="11">
        <f>IF(Q970="x",0,IF(J970&lt;(INDEX(Lookup!$U$2:$U$10,MATCH($D$47,Lookup!$S$2:$S$10,0))),0,$L$12*K970))</f>
        <v>0</v>
      </c>
      <c r="O970" s="234">
        <f t="shared" si="84"/>
        <v>0</v>
      </c>
      <c r="P970" s="10"/>
      <c r="Q970" s="9"/>
      <c r="S970" s="340">
        <f t="shared" si="85"/>
        <v>0</v>
      </c>
      <c r="T970" s="340">
        <f t="shared" si="86"/>
        <v>0</v>
      </c>
    </row>
    <row r="971" spans="2:20" ht="14.4" x14ac:dyDescent="0.3">
      <c r="B971" s="30"/>
      <c r="C971" s="16"/>
      <c r="D971" s="16"/>
      <c r="E971" s="25"/>
      <c r="F971" s="16"/>
      <c r="G971" s="15"/>
      <c r="H971" s="14"/>
      <c r="I971" s="13"/>
      <c r="J971" s="13"/>
      <c r="K971" s="12"/>
      <c r="L971" s="232">
        <f t="shared" si="82"/>
        <v>0</v>
      </c>
      <c r="M971" s="234">
        <f t="shared" si="83"/>
        <v>0</v>
      </c>
      <c r="N971" s="11">
        <f>IF(Q971="x",0,IF(J971&lt;(INDEX(Lookup!$U$2:$U$10,MATCH($D$47,Lookup!$S$2:$S$10,0))),0,$L$12*K971))</f>
        <v>0</v>
      </c>
      <c r="O971" s="234">
        <f t="shared" si="84"/>
        <v>0</v>
      </c>
      <c r="P971" s="10"/>
      <c r="Q971" s="9"/>
      <c r="S971" s="340">
        <f t="shared" si="85"/>
        <v>0</v>
      </c>
      <c r="T971" s="340">
        <f t="shared" si="86"/>
        <v>0</v>
      </c>
    </row>
    <row r="972" spans="2:20" ht="14.4" x14ac:dyDescent="0.3">
      <c r="B972" s="30"/>
      <c r="C972" s="16"/>
      <c r="D972" s="16"/>
      <c r="E972" s="25"/>
      <c r="F972" s="16"/>
      <c r="G972" s="15"/>
      <c r="H972" s="14"/>
      <c r="I972" s="13"/>
      <c r="J972" s="13"/>
      <c r="K972" s="12"/>
      <c r="L972" s="232">
        <f t="shared" si="82"/>
        <v>0</v>
      </c>
      <c r="M972" s="234">
        <f t="shared" si="83"/>
        <v>0</v>
      </c>
      <c r="N972" s="11">
        <f>IF(Q972="x",0,IF(J972&lt;(INDEX(Lookup!$U$2:$U$10,MATCH($D$47,Lookup!$S$2:$S$10,0))),0,$L$12*K972))</f>
        <v>0</v>
      </c>
      <c r="O972" s="234">
        <f t="shared" si="84"/>
        <v>0</v>
      </c>
      <c r="P972" s="10"/>
      <c r="Q972" s="9"/>
      <c r="S972" s="340">
        <f t="shared" si="85"/>
        <v>0</v>
      </c>
      <c r="T972" s="340">
        <f t="shared" si="86"/>
        <v>0</v>
      </c>
    </row>
    <row r="973" spans="2:20" ht="14.4" x14ac:dyDescent="0.3">
      <c r="B973" s="30"/>
      <c r="C973" s="16"/>
      <c r="D973" s="16"/>
      <c r="E973" s="25"/>
      <c r="F973" s="16"/>
      <c r="G973" s="15"/>
      <c r="H973" s="14"/>
      <c r="I973" s="13"/>
      <c r="J973" s="13"/>
      <c r="K973" s="12"/>
      <c r="L973" s="232">
        <f t="shared" si="82"/>
        <v>0</v>
      </c>
      <c r="M973" s="234">
        <f t="shared" si="83"/>
        <v>0</v>
      </c>
      <c r="N973" s="11">
        <f>IF(Q973="x",0,IF(J973&lt;(INDEX(Lookup!$U$2:$U$10,MATCH($D$47,Lookup!$S$2:$S$10,0))),0,$L$12*K973))</f>
        <v>0</v>
      </c>
      <c r="O973" s="234">
        <f t="shared" si="84"/>
        <v>0</v>
      </c>
      <c r="P973" s="10"/>
      <c r="Q973" s="9"/>
      <c r="S973" s="340">
        <f t="shared" si="85"/>
        <v>0</v>
      </c>
      <c r="T973" s="340">
        <f t="shared" si="86"/>
        <v>0</v>
      </c>
    </row>
    <row r="974" spans="2:20" ht="14.4" x14ac:dyDescent="0.3">
      <c r="B974" s="30"/>
      <c r="C974" s="16"/>
      <c r="D974" s="16"/>
      <c r="E974" s="25"/>
      <c r="F974" s="16"/>
      <c r="G974" s="15"/>
      <c r="H974" s="14"/>
      <c r="I974" s="13"/>
      <c r="J974" s="13"/>
      <c r="K974" s="12"/>
      <c r="L974" s="232">
        <f t="shared" si="82"/>
        <v>0</v>
      </c>
      <c r="M974" s="234">
        <f t="shared" si="83"/>
        <v>0</v>
      </c>
      <c r="N974" s="11">
        <f>IF(Q974="x",0,IF(J974&lt;(INDEX(Lookup!$U$2:$U$10,MATCH($D$47,Lookup!$S$2:$S$10,0))),0,$L$12*K974))</f>
        <v>0</v>
      </c>
      <c r="O974" s="234">
        <f t="shared" si="84"/>
        <v>0</v>
      </c>
      <c r="P974" s="10"/>
      <c r="Q974" s="9"/>
      <c r="S974" s="340">
        <f t="shared" si="85"/>
        <v>0</v>
      </c>
      <c r="T974" s="340">
        <f t="shared" si="86"/>
        <v>0</v>
      </c>
    </row>
    <row r="975" spans="2:20" ht="14.4" x14ac:dyDescent="0.3">
      <c r="B975" s="30"/>
      <c r="C975" s="16"/>
      <c r="D975" s="16"/>
      <c r="E975" s="25"/>
      <c r="F975" s="16"/>
      <c r="G975" s="15"/>
      <c r="H975" s="14"/>
      <c r="I975" s="13"/>
      <c r="J975" s="13"/>
      <c r="K975" s="12"/>
      <c r="L975" s="232">
        <f t="shared" si="82"/>
        <v>0</v>
      </c>
      <c r="M975" s="234">
        <f t="shared" si="83"/>
        <v>0</v>
      </c>
      <c r="N975" s="11">
        <f>IF(Q975="x",0,IF(J975&lt;(INDEX(Lookup!$U$2:$U$10,MATCH($D$47,Lookup!$S$2:$S$10,0))),0,$L$12*K975))</f>
        <v>0</v>
      </c>
      <c r="O975" s="234">
        <f t="shared" si="84"/>
        <v>0</v>
      </c>
      <c r="P975" s="10"/>
      <c r="Q975" s="9"/>
      <c r="S975" s="340">
        <f t="shared" si="85"/>
        <v>0</v>
      </c>
      <c r="T975" s="340">
        <f t="shared" si="86"/>
        <v>0</v>
      </c>
    </row>
    <row r="976" spans="2:20" ht="14.4" x14ac:dyDescent="0.3">
      <c r="B976" s="30"/>
      <c r="C976" s="16"/>
      <c r="D976" s="16"/>
      <c r="E976" s="25"/>
      <c r="F976" s="16"/>
      <c r="G976" s="15"/>
      <c r="H976" s="14"/>
      <c r="I976" s="13"/>
      <c r="J976" s="13"/>
      <c r="K976" s="12"/>
      <c r="L976" s="232">
        <f t="shared" si="82"/>
        <v>0</v>
      </c>
      <c r="M976" s="234">
        <f t="shared" si="83"/>
        <v>0</v>
      </c>
      <c r="N976" s="11">
        <f>IF(Q976="x",0,IF(J976&lt;(INDEX(Lookup!$U$2:$U$10,MATCH($D$47,Lookup!$S$2:$S$10,0))),0,$L$12*K976))</f>
        <v>0</v>
      </c>
      <c r="O976" s="234">
        <f t="shared" si="84"/>
        <v>0</v>
      </c>
      <c r="P976" s="10"/>
      <c r="Q976" s="9"/>
      <c r="S976" s="340">
        <f t="shared" si="85"/>
        <v>0</v>
      </c>
      <c r="T976" s="340">
        <f t="shared" si="86"/>
        <v>0</v>
      </c>
    </row>
    <row r="977" spans="2:20" ht="14.4" x14ac:dyDescent="0.3">
      <c r="B977" s="30"/>
      <c r="C977" s="16"/>
      <c r="D977" s="16"/>
      <c r="E977" s="25"/>
      <c r="F977" s="16"/>
      <c r="G977" s="15"/>
      <c r="H977" s="14"/>
      <c r="I977" s="13"/>
      <c r="J977" s="13"/>
      <c r="K977" s="12"/>
      <c r="L977" s="232">
        <f t="shared" si="82"/>
        <v>0</v>
      </c>
      <c r="M977" s="234">
        <f t="shared" si="83"/>
        <v>0</v>
      </c>
      <c r="N977" s="11">
        <f>IF(Q977="x",0,IF(J977&lt;(INDEX(Lookup!$U$2:$U$10,MATCH($D$47,Lookup!$S$2:$S$10,0))),0,$L$12*K977))</f>
        <v>0</v>
      </c>
      <c r="O977" s="234">
        <f t="shared" si="84"/>
        <v>0</v>
      </c>
      <c r="P977" s="10"/>
      <c r="Q977" s="9"/>
      <c r="S977" s="340">
        <f t="shared" si="85"/>
        <v>0</v>
      </c>
      <c r="T977" s="340">
        <f t="shared" si="86"/>
        <v>0</v>
      </c>
    </row>
    <row r="978" spans="2:20" ht="14.4" x14ac:dyDescent="0.3">
      <c r="B978" s="30"/>
      <c r="C978" s="16"/>
      <c r="D978" s="16"/>
      <c r="E978" s="25"/>
      <c r="F978" s="16"/>
      <c r="G978" s="15"/>
      <c r="H978" s="14"/>
      <c r="I978" s="13"/>
      <c r="J978" s="13"/>
      <c r="K978" s="12"/>
      <c r="L978" s="232">
        <f t="shared" si="82"/>
        <v>0</v>
      </c>
      <c r="M978" s="234">
        <f t="shared" si="83"/>
        <v>0</v>
      </c>
      <c r="N978" s="11">
        <f>IF(Q978="x",0,IF(J978&lt;(INDEX(Lookup!$U$2:$U$10,MATCH($D$47,Lookup!$S$2:$S$10,0))),0,$L$12*K978))</f>
        <v>0</v>
      </c>
      <c r="O978" s="234">
        <f t="shared" si="84"/>
        <v>0</v>
      </c>
      <c r="P978" s="10"/>
      <c r="Q978" s="9"/>
      <c r="S978" s="340">
        <f t="shared" si="85"/>
        <v>0</v>
      </c>
      <c r="T978" s="340">
        <f t="shared" si="86"/>
        <v>0</v>
      </c>
    </row>
    <row r="979" spans="2:20" ht="14.4" x14ac:dyDescent="0.3">
      <c r="B979" s="30"/>
      <c r="C979" s="16"/>
      <c r="D979" s="16"/>
      <c r="E979" s="25"/>
      <c r="F979" s="16"/>
      <c r="G979" s="15"/>
      <c r="H979" s="14"/>
      <c r="I979" s="13"/>
      <c r="J979" s="13"/>
      <c r="K979" s="12"/>
      <c r="L979" s="232">
        <f t="shared" si="82"/>
        <v>0</v>
      </c>
      <c r="M979" s="234">
        <f t="shared" si="83"/>
        <v>0</v>
      </c>
      <c r="N979" s="11">
        <f>IF(Q979="x",0,IF(J979&lt;(INDEX(Lookup!$U$2:$U$10,MATCH($D$47,Lookup!$S$2:$S$10,0))),0,$L$12*K979))</f>
        <v>0</v>
      </c>
      <c r="O979" s="234">
        <f t="shared" si="84"/>
        <v>0</v>
      </c>
      <c r="P979" s="10"/>
      <c r="Q979" s="9"/>
      <c r="S979" s="340">
        <f t="shared" si="85"/>
        <v>0</v>
      </c>
      <c r="T979" s="340">
        <f t="shared" si="86"/>
        <v>0</v>
      </c>
    </row>
    <row r="980" spans="2:20" ht="14.4" x14ac:dyDescent="0.3">
      <c r="B980" s="30"/>
      <c r="C980" s="16"/>
      <c r="D980" s="16"/>
      <c r="E980" s="25"/>
      <c r="F980" s="16"/>
      <c r="G980" s="15"/>
      <c r="H980" s="14"/>
      <c r="I980" s="13"/>
      <c r="J980" s="13"/>
      <c r="K980" s="12"/>
      <c r="L980" s="232">
        <f t="shared" si="82"/>
        <v>0</v>
      </c>
      <c r="M980" s="234">
        <f t="shared" si="83"/>
        <v>0</v>
      </c>
      <c r="N980" s="11">
        <f>IF(Q980="x",0,IF(J980&lt;(INDEX(Lookup!$U$2:$U$10,MATCH($D$47,Lookup!$S$2:$S$10,0))),0,$L$12*K980))</f>
        <v>0</v>
      </c>
      <c r="O980" s="234">
        <f t="shared" si="84"/>
        <v>0</v>
      </c>
      <c r="P980" s="10"/>
      <c r="Q980" s="9"/>
      <c r="S980" s="340">
        <f t="shared" si="85"/>
        <v>0</v>
      </c>
      <c r="T980" s="340">
        <f t="shared" si="86"/>
        <v>0</v>
      </c>
    </row>
    <row r="981" spans="2:20" ht="14.4" x14ac:dyDescent="0.3">
      <c r="B981" s="30"/>
      <c r="C981" s="16"/>
      <c r="D981" s="16"/>
      <c r="E981" s="25"/>
      <c r="F981" s="16"/>
      <c r="G981" s="15"/>
      <c r="H981" s="14"/>
      <c r="I981" s="13"/>
      <c r="J981" s="13"/>
      <c r="K981" s="12"/>
      <c r="L981" s="232">
        <f t="shared" si="82"/>
        <v>0</v>
      </c>
      <c r="M981" s="234">
        <f t="shared" si="83"/>
        <v>0</v>
      </c>
      <c r="N981" s="11">
        <f>IF(Q981="x",0,IF(J981&lt;(INDEX(Lookup!$U$2:$U$10,MATCH($D$47,Lookup!$S$2:$S$10,0))),0,$L$12*K981))</f>
        <v>0</v>
      </c>
      <c r="O981" s="234">
        <f t="shared" si="84"/>
        <v>0</v>
      </c>
      <c r="P981" s="10"/>
      <c r="Q981" s="9"/>
      <c r="S981" s="340">
        <f t="shared" si="85"/>
        <v>0</v>
      </c>
      <c r="T981" s="340">
        <f t="shared" si="86"/>
        <v>0</v>
      </c>
    </row>
    <row r="982" spans="2:20" ht="14.4" x14ac:dyDescent="0.3">
      <c r="B982" s="30"/>
      <c r="C982" s="16"/>
      <c r="D982" s="16"/>
      <c r="E982" s="25"/>
      <c r="F982" s="16"/>
      <c r="G982" s="15"/>
      <c r="H982" s="14"/>
      <c r="I982" s="13"/>
      <c r="J982" s="13"/>
      <c r="K982" s="12"/>
      <c r="L982" s="232">
        <f t="shared" si="82"/>
        <v>0</v>
      </c>
      <c r="M982" s="234">
        <f t="shared" si="83"/>
        <v>0</v>
      </c>
      <c r="N982" s="11">
        <f>IF(Q982="x",0,IF(J982&lt;(INDEX(Lookup!$U$2:$U$10,MATCH($D$47,Lookup!$S$2:$S$10,0))),0,$L$12*K982))</f>
        <v>0</v>
      </c>
      <c r="O982" s="234">
        <f t="shared" si="84"/>
        <v>0</v>
      </c>
      <c r="P982" s="10"/>
      <c r="Q982" s="9"/>
      <c r="S982" s="340">
        <f t="shared" si="85"/>
        <v>0</v>
      </c>
      <c r="T982" s="340">
        <f t="shared" si="86"/>
        <v>0</v>
      </c>
    </row>
    <row r="983" spans="2:20" ht="14.4" x14ac:dyDescent="0.3">
      <c r="B983" s="30"/>
      <c r="C983" s="16"/>
      <c r="D983" s="16"/>
      <c r="E983" s="25"/>
      <c r="F983" s="16"/>
      <c r="G983" s="15"/>
      <c r="H983" s="14"/>
      <c r="I983" s="13"/>
      <c r="J983" s="13"/>
      <c r="K983" s="12"/>
      <c r="L983" s="232">
        <f t="shared" si="82"/>
        <v>0</v>
      </c>
      <c r="M983" s="234">
        <f t="shared" si="83"/>
        <v>0</v>
      </c>
      <c r="N983" s="11">
        <f>IF(Q983="x",0,IF(J983&lt;(INDEX(Lookup!$U$2:$U$10,MATCH($D$47,Lookup!$S$2:$S$10,0))),0,$L$12*K983))</f>
        <v>0</v>
      </c>
      <c r="O983" s="234">
        <f t="shared" si="84"/>
        <v>0</v>
      </c>
      <c r="P983" s="10"/>
      <c r="Q983" s="9"/>
      <c r="S983" s="340">
        <f t="shared" si="85"/>
        <v>0</v>
      </c>
      <c r="T983" s="340">
        <f t="shared" si="86"/>
        <v>0</v>
      </c>
    </row>
    <row r="984" spans="2:20" ht="14.4" x14ac:dyDescent="0.3">
      <c r="B984" s="30"/>
      <c r="C984" s="16"/>
      <c r="D984" s="16"/>
      <c r="E984" s="25"/>
      <c r="F984" s="16"/>
      <c r="G984" s="15"/>
      <c r="H984" s="14"/>
      <c r="I984" s="13"/>
      <c r="J984" s="13"/>
      <c r="K984" s="12"/>
      <c r="L984" s="232">
        <f t="shared" si="82"/>
        <v>0</v>
      </c>
      <c r="M984" s="234">
        <f t="shared" si="83"/>
        <v>0</v>
      </c>
      <c r="N984" s="11">
        <f>IF(Q984="x",0,IF(J984&lt;(INDEX(Lookup!$U$2:$U$10,MATCH($D$47,Lookup!$S$2:$S$10,0))),0,$L$12*K984))</f>
        <v>0</v>
      </c>
      <c r="O984" s="234">
        <f t="shared" si="84"/>
        <v>0</v>
      </c>
      <c r="P984" s="10"/>
      <c r="Q984" s="9"/>
      <c r="S984" s="340">
        <f t="shared" si="85"/>
        <v>0</v>
      </c>
      <c r="T984" s="340">
        <f t="shared" si="86"/>
        <v>0</v>
      </c>
    </row>
    <row r="985" spans="2:20" ht="14.4" x14ac:dyDescent="0.3">
      <c r="B985" s="30"/>
      <c r="C985" s="16"/>
      <c r="D985" s="16"/>
      <c r="E985" s="25"/>
      <c r="F985" s="16"/>
      <c r="G985" s="15"/>
      <c r="H985" s="14"/>
      <c r="I985" s="13"/>
      <c r="J985" s="13"/>
      <c r="K985" s="12"/>
      <c r="L985" s="232">
        <f t="shared" si="82"/>
        <v>0</v>
      </c>
      <c r="M985" s="234">
        <f t="shared" si="83"/>
        <v>0</v>
      </c>
      <c r="N985" s="11">
        <f>IF(Q985="x",0,IF(J985&lt;(INDEX(Lookup!$U$2:$U$10,MATCH($D$47,Lookup!$S$2:$S$10,0))),0,$L$12*K985))</f>
        <v>0</v>
      </c>
      <c r="O985" s="234">
        <f t="shared" si="84"/>
        <v>0</v>
      </c>
      <c r="P985" s="10"/>
      <c r="Q985" s="9"/>
      <c r="S985" s="340">
        <f t="shared" si="85"/>
        <v>0</v>
      </c>
      <c r="T985" s="340">
        <f t="shared" si="86"/>
        <v>0</v>
      </c>
    </row>
    <row r="986" spans="2:20" ht="14.4" x14ac:dyDescent="0.3">
      <c r="B986" s="30"/>
      <c r="C986" s="16"/>
      <c r="D986" s="16"/>
      <c r="E986" s="25"/>
      <c r="F986" s="16"/>
      <c r="G986" s="15"/>
      <c r="H986" s="14"/>
      <c r="I986" s="13"/>
      <c r="J986" s="13"/>
      <c r="K986" s="12"/>
      <c r="L986" s="232">
        <f t="shared" si="82"/>
        <v>0</v>
      </c>
      <c r="M986" s="234">
        <f t="shared" si="83"/>
        <v>0</v>
      </c>
      <c r="N986" s="11">
        <f>IF(Q986="x",0,IF(J986&lt;(INDEX(Lookup!$U$2:$U$10,MATCH($D$47,Lookup!$S$2:$S$10,0))),0,$L$12*K986))</f>
        <v>0</v>
      </c>
      <c r="O986" s="234">
        <f t="shared" si="84"/>
        <v>0</v>
      </c>
      <c r="P986" s="10"/>
      <c r="Q986" s="9"/>
      <c r="S986" s="340">
        <f t="shared" si="85"/>
        <v>0</v>
      </c>
      <c r="T986" s="340">
        <f t="shared" si="86"/>
        <v>0</v>
      </c>
    </row>
    <row r="987" spans="2:20" ht="14.4" x14ac:dyDescent="0.3">
      <c r="B987" s="30"/>
      <c r="C987" s="16"/>
      <c r="D987" s="16"/>
      <c r="E987" s="25"/>
      <c r="F987" s="16"/>
      <c r="G987" s="15"/>
      <c r="H987" s="14"/>
      <c r="I987" s="13"/>
      <c r="J987" s="13"/>
      <c r="K987" s="12"/>
      <c r="L987" s="232">
        <f t="shared" si="82"/>
        <v>0</v>
      </c>
      <c r="M987" s="234">
        <f t="shared" si="83"/>
        <v>0</v>
      </c>
      <c r="N987" s="11">
        <f>IF(Q987="x",0,IF(J987&lt;(INDEX(Lookup!$U$2:$U$10,MATCH($D$47,Lookup!$S$2:$S$10,0))),0,$L$12*K987))</f>
        <v>0</v>
      </c>
      <c r="O987" s="234">
        <f t="shared" si="84"/>
        <v>0</v>
      </c>
      <c r="P987" s="10"/>
      <c r="Q987" s="9"/>
      <c r="S987" s="340">
        <f t="shared" si="85"/>
        <v>0</v>
      </c>
      <c r="T987" s="340">
        <f t="shared" si="86"/>
        <v>0</v>
      </c>
    </row>
    <row r="988" spans="2:20" ht="14.4" x14ac:dyDescent="0.3">
      <c r="B988" s="30"/>
      <c r="C988" s="16"/>
      <c r="D988" s="16"/>
      <c r="E988" s="25"/>
      <c r="F988" s="16"/>
      <c r="G988" s="15"/>
      <c r="H988" s="14"/>
      <c r="I988" s="13"/>
      <c r="J988" s="13"/>
      <c r="K988" s="12"/>
      <c r="L988" s="232">
        <f t="shared" si="82"/>
        <v>0</v>
      </c>
      <c r="M988" s="234">
        <f t="shared" si="83"/>
        <v>0</v>
      </c>
      <c r="N988" s="11">
        <f>IF(Q988="x",0,IF(J988&lt;(INDEX(Lookup!$U$2:$U$10,MATCH($D$47,Lookup!$S$2:$S$10,0))),0,$L$12*K988))</f>
        <v>0</v>
      </c>
      <c r="O988" s="234">
        <f t="shared" si="84"/>
        <v>0</v>
      </c>
      <c r="P988" s="10"/>
      <c r="Q988" s="9"/>
      <c r="S988" s="340">
        <f t="shared" si="85"/>
        <v>0</v>
      </c>
      <c r="T988" s="340">
        <f t="shared" si="86"/>
        <v>0</v>
      </c>
    </row>
    <row r="989" spans="2:20" ht="14.4" x14ac:dyDescent="0.3">
      <c r="B989" s="30"/>
      <c r="C989" s="16"/>
      <c r="D989" s="16"/>
      <c r="E989" s="25"/>
      <c r="F989" s="16"/>
      <c r="G989" s="15"/>
      <c r="H989" s="14"/>
      <c r="I989" s="13"/>
      <c r="J989" s="13"/>
      <c r="K989" s="12"/>
      <c r="L989" s="232">
        <f t="shared" si="82"/>
        <v>0</v>
      </c>
      <c r="M989" s="234">
        <f t="shared" si="83"/>
        <v>0</v>
      </c>
      <c r="N989" s="11">
        <f>IF(Q989="x",0,IF(J989&lt;(INDEX(Lookup!$U$2:$U$10,MATCH($D$47,Lookup!$S$2:$S$10,0))),0,$L$12*K989))</f>
        <v>0</v>
      </c>
      <c r="O989" s="234">
        <f t="shared" si="84"/>
        <v>0</v>
      </c>
      <c r="P989" s="10"/>
      <c r="Q989" s="9"/>
      <c r="S989" s="340">
        <f t="shared" si="85"/>
        <v>0</v>
      </c>
      <c r="T989" s="340">
        <f t="shared" si="86"/>
        <v>0</v>
      </c>
    </row>
    <row r="990" spans="2:20" ht="14.4" x14ac:dyDescent="0.3">
      <c r="B990" s="30"/>
      <c r="C990" s="16"/>
      <c r="D990" s="16"/>
      <c r="E990" s="25"/>
      <c r="F990" s="16"/>
      <c r="G990" s="15"/>
      <c r="H990" s="14"/>
      <c r="I990" s="13"/>
      <c r="J990" s="13"/>
      <c r="K990" s="12"/>
      <c r="L990" s="232">
        <f t="shared" si="82"/>
        <v>0</v>
      </c>
      <c r="M990" s="234">
        <f t="shared" si="83"/>
        <v>0</v>
      </c>
      <c r="N990" s="11">
        <f>IF(Q990="x",0,IF(J990&lt;(INDEX(Lookup!$U$2:$U$10,MATCH($D$47,Lookup!$S$2:$S$10,0))),0,$L$12*K990))</f>
        <v>0</v>
      </c>
      <c r="O990" s="234">
        <f t="shared" si="84"/>
        <v>0</v>
      </c>
      <c r="P990" s="10"/>
      <c r="Q990" s="9"/>
      <c r="S990" s="340">
        <f t="shared" si="85"/>
        <v>0</v>
      </c>
      <c r="T990" s="340">
        <f t="shared" si="86"/>
        <v>0</v>
      </c>
    </row>
    <row r="991" spans="2:20" ht="14.4" x14ac:dyDescent="0.3">
      <c r="B991" s="30"/>
      <c r="C991" s="16"/>
      <c r="D991" s="16"/>
      <c r="E991" s="25"/>
      <c r="F991" s="16"/>
      <c r="G991" s="15"/>
      <c r="H991" s="14"/>
      <c r="I991" s="13"/>
      <c r="J991" s="13"/>
      <c r="K991" s="12"/>
      <c r="L991" s="232">
        <f t="shared" si="82"/>
        <v>0</v>
      </c>
      <c r="M991" s="234">
        <f t="shared" si="83"/>
        <v>0</v>
      </c>
      <c r="N991" s="11">
        <f>IF(Q991="x",0,IF(J991&lt;(INDEX(Lookup!$U$2:$U$10,MATCH($D$47,Lookup!$S$2:$S$10,0))),0,$L$12*K991))</f>
        <v>0</v>
      </c>
      <c r="O991" s="234">
        <f t="shared" si="84"/>
        <v>0</v>
      </c>
      <c r="P991" s="10"/>
      <c r="Q991" s="9"/>
      <c r="S991" s="340">
        <f t="shared" si="85"/>
        <v>0</v>
      </c>
      <c r="T991" s="340">
        <f t="shared" si="86"/>
        <v>0</v>
      </c>
    </row>
    <row r="992" spans="2:20" ht="14.4" x14ac:dyDescent="0.3">
      <c r="B992" s="30"/>
      <c r="C992" s="16"/>
      <c r="D992" s="16"/>
      <c r="E992" s="25"/>
      <c r="F992" s="16"/>
      <c r="G992" s="15"/>
      <c r="H992" s="14"/>
      <c r="I992" s="13"/>
      <c r="J992" s="13"/>
      <c r="K992" s="12"/>
      <c r="L992" s="232">
        <f t="shared" si="82"/>
        <v>0</v>
      </c>
      <c r="M992" s="234">
        <f t="shared" si="83"/>
        <v>0</v>
      </c>
      <c r="N992" s="11">
        <f>IF(Q992="x",0,IF(J992&lt;(INDEX(Lookup!$U$2:$U$10,MATCH($D$47,Lookup!$S$2:$S$10,0))),0,$L$12*K992))</f>
        <v>0</v>
      </c>
      <c r="O992" s="234">
        <f t="shared" si="84"/>
        <v>0</v>
      </c>
      <c r="P992" s="10"/>
      <c r="Q992" s="9"/>
      <c r="S992" s="340">
        <f t="shared" si="85"/>
        <v>0</v>
      </c>
      <c r="T992" s="340">
        <f t="shared" si="86"/>
        <v>0</v>
      </c>
    </row>
    <row r="993" spans="2:20" ht="14.4" x14ac:dyDescent="0.3">
      <c r="B993" s="30"/>
      <c r="C993" s="16"/>
      <c r="D993" s="16"/>
      <c r="E993" s="25"/>
      <c r="F993" s="16"/>
      <c r="G993" s="15"/>
      <c r="H993" s="14"/>
      <c r="I993" s="13"/>
      <c r="J993" s="13"/>
      <c r="K993" s="12"/>
      <c r="L993" s="232">
        <f t="shared" si="82"/>
        <v>0</v>
      </c>
      <c r="M993" s="234">
        <f t="shared" si="83"/>
        <v>0</v>
      </c>
      <c r="N993" s="11">
        <f>IF(Q993="x",0,IF(J993&lt;(INDEX(Lookup!$U$2:$U$10,MATCH($D$47,Lookup!$S$2:$S$10,0))),0,$L$12*K993))</f>
        <v>0</v>
      </c>
      <c r="O993" s="234">
        <f t="shared" si="84"/>
        <v>0</v>
      </c>
      <c r="P993" s="10"/>
      <c r="Q993" s="9"/>
      <c r="S993" s="340">
        <f t="shared" si="85"/>
        <v>0</v>
      </c>
      <c r="T993" s="340">
        <f t="shared" si="86"/>
        <v>0</v>
      </c>
    </row>
    <row r="994" spans="2:20" ht="14.4" x14ac:dyDescent="0.3">
      <c r="B994" s="30"/>
      <c r="C994" s="16"/>
      <c r="D994" s="16"/>
      <c r="E994" s="25"/>
      <c r="F994" s="16"/>
      <c r="G994" s="15"/>
      <c r="H994" s="14"/>
      <c r="I994" s="13"/>
      <c r="J994" s="13"/>
      <c r="K994" s="12"/>
      <c r="L994" s="232">
        <f t="shared" si="82"/>
        <v>0</v>
      </c>
      <c r="M994" s="234">
        <f t="shared" si="83"/>
        <v>0</v>
      </c>
      <c r="N994" s="11">
        <f>IF(Q994="x",0,IF(J994&lt;(INDEX(Lookup!$U$2:$U$10,MATCH($D$47,Lookup!$S$2:$S$10,0))),0,$L$12*K994))</f>
        <v>0</v>
      </c>
      <c r="O994" s="234">
        <f t="shared" si="84"/>
        <v>0</v>
      </c>
      <c r="P994" s="10"/>
      <c r="Q994" s="9"/>
      <c r="S994" s="340">
        <f t="shared" si="85"/>
        <v>0</v>
      </c>
      <c r="T994" s="340">
        <f t="shared" si="86"/>
        <v>0</v>
      </c>
    </row>
    <row r="995" spans="2:20" ht="14.4" x14ac:dyDescent="0.3">
      <c r="B995" s="30"/>
      <c r="C995" s="16"/>
      <c r="D995" s="16"/>
      <c r="E995" s="25"/>
      <c r="F995" s="16"/>
      <c r="G995" s="15"/>
      <c r="H995" s="14"/>
      <c r="I995" s="13"/>
      <c r="J995" s="13"/>
      <c r="K995" s="12"/>
      <c r="L995" s="232">
        <f t="shared" si="82"/>
        <v>0</v>
      </c>
      <c r="M995" s="234">
        <f t="shared" si="83"/>
        <v>0</v>
      </c>
      <c r="N995" s="11">
        <f>IF(Q995="x",0,IF(J995&lt;(INDEX(Lookup!$U$2:$U$10,MATCH($D$47,Lookup!$S$2:$S$10,0))),0,$L$12*K995))</f>
        <v>0</v>
      </c>
      <c r="O995" s="234">
        <f t="shared" si="84"/>
        <v>0</v>
      </c>
      <c r="P995" s="10"/>
      <c r="Q995" s="9"/>
      <c r="S995" s="340">
        <f t="shared" si="85"/>
        <v>0</v>
      </c>
      <c r="T995" s="340">
        <f t="shared" si="86"/>
        <v>0</v>
      </c>
    </row>
    <row r="996" spans="2:20" ht="14.4" x14ac:dyDescent="0.3">
      <c r="B996" s="30"/>
      <c r="C996" s="16"/>
      <c r="D996" s="16"/>
      <c r="E996" s="25"/>
      <c r="F996" s="16"/>
      <c r="G996" s="15"/>
      <c r="H996" s="14"/>
      <c r="I996" s="13"/>
      <c r="J996" s="13"/>
      <c r="K996" s="12"/>
      <c r="L996" s="232">
        <f t="shared" si="82"/>
        <v>0</v>
      </c>
      <c r="M996" s="234">
        <f t="shared" si="83"/>
        <v>0</v>
      </c>
      <c r="N996" s="11">
        <f>IF(Q996="x",0,IF(J996&lt;(INDEX(Lookup!$U$2:$U$10,MATCH($D$47,Lookup!$S$2:$S$10,0))),0,$L$12*K996))</f>
        <v>0</v>
      </c>
      <c r="O996" s="234">
        <f t="shared" si="84"/>
        <v>0</v>
      </c>
      <c r="P996" s="10"/>
      <c r="Q996" s="9"/>
      <c r="S996" s="340">
        <f t="shared" si="85"/>
        <v>0</v>
      </c>
      <c r="T996" s="340">
        <f t="shared" si="86"/>
        <v>0</v>
      </c>
    </row>
    <row r="997" spans="2:20" ht="14.4" x14ac:dyDescent="0.3">
      <c r="B997" s="30"/>
      <c r="C997" s="16"/>
      <c r="D997" s="16"/>
      <c r="E997" s="25"/>
      <c r="F997" s="16"/>
      <c r="G997" s="15"/>
      <c r="H997" s="14"/>
      <c r="I997" s="13"/>
      <c r="J997" s="13"/>
      <c r="K997" s="12"/>
      <c r="L997" s="232">
        <f t="shared" si="82"/>
        <v>0</v>
      </c>
      <c r="M997" s="234">
        <f t="shared" si="83"/>
        <v>0</v>
      </c>
      <c r="N997" s="11">
        <f>IF(Q997="x",0,IF(J997&lt;(INDEX(Lookup!$U$2:$U$10,MATCH($D$47,Lookup!$S$2:$S$10,0))),0,$L$12*K997))</f>
        <v>0</v>
      </c>
      <c r="O997" s="234">
        <f t="shared" si="84"/>
        <v>0</v>
      </c>
      <c r="P997" s="10"/>
      <c r="Q997" s="9"/>
      <c r="S997" s="340">
        <f t="shared" si="85"/>
        <v>0</v>
      </c>
      <c r="T997" s="340">
        <f t="shared" si="86"/>
        <v>0</v>
      </c>
    </row>
    <row r="998" spans="2:20" ht="14.4" x14ac:dyDescent="0.3">
      <c r="B998" s="30"/>
      <c r="C998" s="16"/>
      <c r="D998" s="16"/>
      <c r="E998" s="25"/>
      <c r="F998" s="16"/>
      <c r="G998" s="15"/>
      <c r="H998" s="14"/>
      <c r="I998" s="13"/>
      <c r="J998" s="13"/>
      <c r="K998" s="12"/>
      <c r="L998" s="232">
        <f t="shared" si="82"/>
        <v>0</v>
      </c>
      <c r="M998" s="234">
        <f t="shared" si="83"/>
        <v>0</v>
      </c>
      <c r="N998" s="11">
        <f>IF(Q998="x",0,IF(J998&lt;(INDEX(Lookup!$U$2:$U$10,MATCH($D$47,Lookup!$S$2:$S$10,0))),0,$L$12*K998))</f>
        <v>0</v>
      </c>
      <c r="O998" s="234">
        <f t="shared" si="84"/>
        <v>0</v>
      </c>
      <c r="P998" s="10"/>
      <c r="Q998" s="9"/>
      <c r="S998" s="340">
        <f t="shared" si="85"/>
        <v>0</v>
      </c>
      <c r="T998" s="340">
        <f t="shared" si="86"/>
        <v>0</v>
      </c>
    </row>
    <row r="999" spans="2:20" ht="14.4" x14ac:dyDescent="0.3">
      <c r="B999" s="30"/>
      <c r="C999" s="16"/>
      <c r="D999" s="16"/>
      <c r="E999" s="25"/>
      <c r="F999" s="16"/>
      <c r="G999" s="15"/>
      <c r="H999" s="14"/>
      <c r="I999" s="13"/>
      <c r="J999" s="13"/>
      <c r="K999" s="12"/>
      <c r="L999" s="232">
        <f t="shared" si="82"/>
        <v>0</v>
      </c>
      <c r="M999" s="234">
        <f t="shared" si="83"/>
        <v>0</v>
      </c>
      <c r="N999" s="11">
        <f>IF(Q999="x",0,IF(J999&lt;(INDEX(Lookup!$U$2:$U$10,MATCH($D$47,Lookup!$S$2:$S$10,0))),0,$L$12*K999))</f>
        <v>0</v>
      </c>
      <c r="O999" s="234">
        <f t="shared" si="84"/>
        <v>0</v>
      </c>
      <c r="P999" s="10"/>
      <c r="Q999" s="9"/>
      <c r="S999" s="340">
        <f t="shared" si="85"/>
        <v>0</v>
      </c>
      <c r="T999" s="340">
        <f t="shared" si="86"/>
        <v>0</v>
      </c>
    </row>
    <row r="1000" spans="2:20" ht="14.4" x14ac:dyDescent="0.3">
      <c r="B1000" s="30"/>
      <c r="C1000" s="16"/>
      <c r="D1000" s="16"/>
      <c r="E1000" s="25"/>
      <c r="F1000" s="16"/>
      <c r="G1000" s="15"/>
      <c r="H1000" s="14"/>
      <c r="I1000" s="13"/>
      <c r="J1000" s="13"/>
      <c r="K1000" s="12"/>
      <c r="L1000" s="232">
        <f t="shared" si="82"/>
        <v>0</v>
      </c>
      <c r="M1000" s="234">
        <f t="shared" si="83"/>
        <v>0</v>
      </c>
      <c r="N1000" s="11">
        <f>IF(Q1000="x",0,IF(J1000&lt;(INDEX(Lookup!$U$2:$U$10,MATCH($D$47,Lookup!$S$2:$S$10,0))),0,$L$12*K1000))</f>
        <v>0</v>
      </c>
      <c r="O1000" s="234">
        <f t="shared" si="84"/>
        <v>0</v>
      </c>
      <c r="P1000" s="10"/>
      <c r="Q1000" s="9"/>
      <c r="S1000" s="340">
        <f t="shared" si="85"/>
        <v>0</v>
      </c>
      <c r="T1000" s="340">
        <f t="shared" si="86"/>
        <v>0</v>
      </c>
    </row>
    <row r="1001" spans="2:20" ht="14.4" x14ac:dyDescent="0.3">
      <c r="B1001" s="30"/>
      <c r="C1001" s="16"/>
      <c r="D1001" s="16"/>
      <c r="E1001" s="25"/>
      <c r="F1001" s="16"/>
      <c r="G1001" s="15"/>
      <c r="H1001" s="14"/>
      <c r="I1001" s="13"/>
      <c r="J1001" s="13"/>
      <c r="K1001" s="12"/>
      <c r="L1001" s="232">
        <f t="shared" si="82"/>
        <v>0</v>
      </c>
      <c r="M1001" s="234">
        <f t="shared" si="83"/>
        <v>0</v>
      </c>
      <c r="N1001" s="11">
        <f>IF(Q1001="x",0,IF(J1001&lt;(INDEX(Lookup!$U$2:$U$10,MATCH($D$47,Lookup!$S$2:$S$10,0))),0,$L$12*K1001))</f>
        <v>0</v>
      </c>
      <c r="O1001" s="234">
        <f t="shared" si="84"/>
        <v>0</v>
      </c>
      <c r="P1001" s="10"/>
      <c r="Q1001" s="9"/>
      <c r="S1001" s="340">
        <f t="shared" si="85"/>
        <v>0</v>
      </c>
      <c r="T1001" s="340">
        <f t="shared" si="86"/>
        <v>0</v>
      </c>
    </row>
    <row r="1002" spans="2:20" ht="14.4" x14ac:dyDescent="0.3">
      <c r="B1002" s="30"/>
      <c r="C1002" s="16"/>
      <c r="D1002" s="16"/>
      <c r="E1002" s="25"/>
      <c r="F1002" s="16"/>
      <c r="G1002" s="15"/>
      <c r="H1002" s="14"/>
      <c r="I1002" s="13"/>
      <c r="J1002" s="13"/>
      <c r="K1002" s="12"/>
      <c r="L1002" s="232">
        <f t="shared" si="82"/>
        <v>0</v>
      </c>
      <c r="M1002" s="234">
        <f t="shared" si="83"/>
        <v>0</v>
      </c>
      <c r="N1002" s="11">
        <f>IF(Q1002="x",0,IF(J1002&lt;(INDEX(Lookup!$U$2:$U$10,MATCH($D$47,Lookup!$S$2:$S$10,0))),0,$L$12*K1002))</f>
        <v>0</v>
      </c>
      <c r="O1002" s="234">
        <f t="shared" si="84"/>
        <v>0</v>
      </c>
      <c r="P1002" s="10"/>
      <c r="Q1002" s="9"/>
      <c r="S1002" s="340">
        <f t="shared" si="85"/>
        <v>0</v>
      </c>
      <c r="T1002" s="340">
        <f t="shared" si="86"/>
        <v>0</v>
      </c>
    </row>
    <row r="1003" spans="2:20" ht="14.4" x14ac:dyDescent="0.3">
      <c r="B1003" s="30"/>
      <c r="C1003" s="16"/>
      <c r="D1003" s="16"/>
      <c r="E1003" s="25"/>
      <c r="F1003" s="16"/>
      <c r="G1003" s="15"/>
      <c r="H1003" s="14"/>
      <c r="I1003" s="13"/>
      <c r="J1003" s="13"/>
      <c r="K1003" s="12"/>
      <c r="L1003" s="232">
        <f t="shared" si="82"/>
        <v>0</v>
      </c>
      <c r="M1003" s="234">
        <f t="shared" si="83"/>
        <v>0</v>
      </c>
      <c r="N1003" s="11">
        <f>IF(Q1003="x",0,IF(J1003&lt;(INDEX(Lookup!$U$2:$U$10,MATCH($D$47,Lookup!$S$2:$S$10,0))),0,$L$12*K1003))</f>
        <v>0</v>
      </c>
      <c r="O1003" s="234">
        <f t="shared" si="84"/>
        <v>0</v>
      </c>
      <c r="P1003" s="10"/>
      <c r="Q1003" s="9"/>
      <c r="S1003" s="340">
        <f t="shared" si="85"/>
        <v>0</v>
      </c>
      <c r="T1003" s="340">
        <f t="shared" si="86"/>
        <v>0</v>
      </c>
    </row>
    <row r="1004" spans="2:20" ht="14.4" x14ac:dyDescent="0.3">
      <c r="B1004" s="30"/>
      <c r="C1004" s="16"/>
      <c r="D1004" s="16"/>
      <c r="E1004" s="25"/>
      <c r="F1004" s="16"/>
      <c r="G1004" s="15"/>
      <c r="H1004" s="14"/>
      <c r="I1004" s="13"/>
      <c r="J1004" s="13"/>
      <c r="K1004" s="12"/>
      <c r="L1004" s="232">
        <f t="shared" si="82"/>
        <v>0</v>
      </c>
      <c r="M1004" s="234">
        <f t="shared" si="83"/>
        <v>0</v>
      </c>
      <c r="N1004" s="11">
        <f>IF(Q1004="x",0,IF(J1004&lt;(INDEX(Lookup!$U$2:$U$10,MATCH($D$47,Lookup!$S$2:$S$10,0))),0,$L$12*K1004))</f>
        <v>0</v>
      </c>
      <c r="O1004" s="234">
        <f t="shared" si="84"/>
        <v>0</v>
      </c>
      <c r="P1004" s="10"/>
      <c r="Q1004" s="9"/>
      <c r="S1004" s="340">
        <f t="shared" si="85"/>
        <v>0</v>
      </c>
      <c r="T1004" s="340">
        <f t="shared" si="86"/>
        <v>0</v>
      </c>
    </row>
    <row r="1005" spans="2:20" ht="14.4" x14ac:dyDescent="0.3">
      <c r="B1005" s="30"/>
      <c r="C1005" s="16"/>
      <c r="D1005" s="16"/>
      <c r="E1005" s="25"/>
      <c r="F1005" s="16"/>
      <c r="G1005" s="15"/>
      <c r="H1005" s="14"/>
      <c r="I1005" s="13"/>
      <c r="J1005" s="13"/>
      <c r="K1005" s="12"/>
      <c r="L1005" s="232">
        <f t="shared" si="82"/>
        <v>0</v>
      </c>
      <c r="M1005" s="234">
        <f t="shared" si="83"/>
        <v>0</v>
      </c>
      <c r="N1005" s="11">
        <f>IF(Q1005="x",0,IF(J1005&lt;(INDEX(Lookup!$U$2:$U$10,MATCH($D$47,Lookup!$S$2:$S$10,0))),0,$L$12*K1005))</f>
        <v>0</v>
      </c>
      <c r="O1005" s="234">
        <f t="shared" si="84"/>
        <v>0</v>
      </c>
      <c r="P1005" s="10"/>
      <c r="Q1005" s="9"/>
      <c r="S1005" s="340">
        <f t="shared" si="85"/>
        <v>0</v>
      </c>
      <c r="T1005" s="340">
        <f t="shared" si="86"/>
        <v>0</v>
      </c>
    </row>
    <row r="1006" spans="2:20" ht="14.4" x14ac:dyDescent="0.3">
      <c r="B1006" s="30"/>
      <c r="C1006" s="16"/>
      <c r="D1006" s="16"/>
      <c r="E1006" s="25"/>
      <c r="F1006" s="16"/>
      <c r="G1006" s="15"/>
      <c r="H1006" s="14"/>
      <c r="I1006" s="13"/>
      <c r="J1006" s="13"/>
      <c r="K1006" s="12"/>
      <c r="L1006" s="232">
        <f t="shared" si="82"/>
        <v>0</v>
      </c>
      <c r="M1006" s="234">
        <f t="shared" si="83"/>
        <v>0</v>
      </c>
      <c r="N1006" s="11">
        <f>IF(Q1006="x",0,IF(J1006&lt;(INDEX(Lookup!$U$2:$U$10,MATCH($D$47,Lookup!$S$2:$S$10,0))),0,$L$12*K1006))</f>
        <v>0</v>
      </c>
      <c r="O1006" s="234">
        <f t="shared" si="84"/>
        <v>0</v>
      </c>
      <c r="P1006" s="10"/>
      <c r="Q1006" s="9"/>
      <c r="S1006" s="340">
        <f t="shared" si="85"/>
        <v>0</v>
      </c>
      <c r="T1006" s="340">
        <f t="shared" si="86"/>
        <v>0</v>
      </c>
    </row>
    <row r="1007" spans="2:20" ht="14.4" x14ac:dyDescent="0.3">
      <c r="B1007" s="30"/>
      <c r="C1007" s="16"/>
      <c r="D1007" s="16"/>
      <c r="E1007" s="25"/>
      <c r="F1007" s="16"/>
      <c r="G1007" s="15"/>
      <c r="H1007" s="14"/>
      <c r="I1007" s="13"/>
      <c r="J1007" s="13"/>
      <c r="K1007" s="12"/>
      <c r="L1007" s="232">
        <f t="shared" si="82"/>
        <v>0</v>
      </c>
      <c r="M1007" s="234">
        <f t="shared" si="83"/>
        <v>0</v>
      </c>
      <c r="N1007" s="11">
        <f>IF(Q1007="x",0,IF(J1007&lt;(INDEX(Lookup!$U$2:$U$10,MATCH($D$47,Lookup!$S$2:$S$10,0))),0,$L$12*K1007))</f>
        <v>0</v>
      </c>
      <c r="O1007" s="234">
        <f t="shared" si="84"/>
        <v>0</v>
      </c>
      <c r="P1007" s="10"/>
      <c r="Q1007" s="9"/>
      <c r="S1007" s="340">
        <f t="shared" si="85"/>
        <v>0</v>
      </c>
      <c r="T1007" s="340">
        <f t="shared" si="86"/>
        <v>0</v>
      </c>
    </row>
    <row r="1008" spans="2:20" ht="14.4" x14ac:dyDescent="0.3">
      <c r="B1008" s="30"/>
      <c r="C1008" s="16"/>
      <c r="D1008" s="16"/>
      <c r="E1008" s="25"/>
      <c r="F1008" s="16"/>
      <c r="G1008" s="15"/>
      <c r="H1008" s="14"/>
      <c r="I1008" s="13"/>
      <c r="J1008" s="13"/>
      <c r="K1008" s="12"/>
      <c r="L1008" s="232">
        <f t="shared" si="82"/>
        <v>0</v>
      </c>
      <c r="M1008" s="234">
        <f t="shared" si="83"/>
        <v>0</v>
      </c>
      <c r="N1008" s="11">
        <f>IF(Q1008="x",0,IF(J1008&lt;(INDEX(Lookup!$U$2:$U$10,MATCH($D$47,Lookup!$S$2:$S$10,0))),0,$L$12*K1008))</f>
        <v>0</v>
      </c>
      <c r="O1008" s="234">
        <f t="shared" si="84"/>
        <v>0</v>
      </c>
      <c r="P1008" s="10"/>
      <c r="Q1008" s="9"/>
      <c r="S1008" s="340">
        <f t="shared" si="85"/>
        <v>0</v>
      </c>
      <c r="T1008" s="340">
        <f t="shared" si="86"/>
        <v>0</v>
      </c>
    </row>
    <row r="1009" spans="2:20" ht="14.4" x14ac:dyDescent="0.3">
      <c r="B1009" s="30"/>
      <c r="C1009" s="16"/>
      <c r="D1009" s="16"/>
      <c r="E1009" s="25"/>
      <c r="F1009" s="16"/>
      <c r="G1009" s="15"/>
      <c r="H1009" s="14"/>
      <c r="I1009" s="13"/>
      <c r="J1009" s="13"/>
      <c r="K1009" s="12"/>
      <c r="L1009" s="232">
        <f t="shared" si="82"/>
        <v>0</v>
      </c>
      <c r="M1009" s="234">
        <f t="shared" si="83"/>
        <v>0</v>
      </c>
      <c r="N1009" s="11">
        <f>IF(Q1009="x",0,IF(J1009&lt;(INDEX(Lookup!$U$2:$U$10,MATCH($D$47,Lookup!$S$2:$S$10,0))),0,$L$12*K1009))</f>
        <v>0</v>
      </c>
      <c r="O1009" s="234">
        <f t="shared" si="84"/>
        <v>0</v>
      </c>
      <c r="P1009" s="10"/>
      <c r="Q1009" s="9"/>
      <c r="S1009" s="340">
        <f t="shared" si="85"/>
        <v>0</v>
      </c>
      <c r="T1009" s="340">
        <f t="shared" si="86"/>
        <v>0</v>
      </c>
    </row>
    <row r="1010" spans="2:20" ht="14.4" x14ac:dyDescent="0.3">
      <c r="B1010" s="30"/>
      <c r="C1010" s="16"/>
      <c r="D1010" s="16"/>
      <c r="E1010" s="25"/>
      <c r="F1010" s="16"/>
      <c r="G1010" s="15"/>
      <c r="H1010" s="14"/>
      <c r="I1010" s="13"/>
      <c r="J1010" s="13"/>
      <c r="K1010" s="12"/>
      <c r="L1010" s="232">
        <f t="shared" ref="L1010:L1073" si="87">IF(ROUNDDOWN(DATEDIF(I1010,J1010,"d")/7,0)&gt;$L$12,$L$12*K1010,K1010*ROUNDDOWN(DATEDIF(I1010,J1010,"d")/7,0))</f>
        <v>0</v>
      </c>
      <c r="M1010" s="234">
        <f t="shared" ref="M1010:M1073" si="88">L1010*$L$6</f>
        <v>0</v>
      </c>
      <c r="N1010" s="11">
        <f>IF(Q1010="x",0,IF(J1010&lt;(INDEX(Lookup!$U$2:$U$10,MATCH($D$47,Lookup!$S$2:$S$10,0))),0,$L$12*K1010))</f>
        <v>0</v>
      </c>
      <c r="O1010" s="234">
        <f t="shared" ref="O1010:O1073" si="89">N1010*$L$6</f>
        <v>0</v>
      </c>
      <c r="P1010" s="10"/>
      <c r="Q1010" s="9"/>
      <c r="S1010" s="340">
        <f t="shared" si="85"/>
        <v>0</v>
      </c>
      <c r="T1010" s="340">
        <f t="shared" si="86"/>
        <v>0</v>
      </c>
    </row>
    <row r="1011" spans="2:20" ht="14.4" x14ac:dyDescent="0.3">
      <c r="B1011" s="30"/>
      <c r="C1011" s="16"/>
      <c r="D1011" s="16"/>
      <c r="E1011" s="25"/>
      <c r="F1011" s="16"/>
      <c r="G1011" s="15"/>
      <c r="H1011" s="14"/>
      <c r="I1011" s="13"/>
      <c r="J1011" s="13"/>
      <c r="K1011" s="12"/>
      <c r="L1011" s="232">
        <f t="shared" si="87"/>
        <v>0</v>
      </c>
      <c r="M1011" s="234">
        <f t="shared" si="88"/>
        <v>0</v>
      </c>
      <c r="N1011" s="11">
        <f>IF(Q1011="x",0,IF(J1011&lt;(INDEX(Lookup!$U$2:$U$10,MATCH($D$47,Lookup!$S$2:$S$10,0))),0,$L$12*K1011))</f>
        <v>0</v>
      </c>
      <c r="O1011" s="234">
        <f t="shared" si="89"/>
        <v>0</v>
      </c>
      <c r="P1011" s="10"/>
      <c r="Q1011" s="9"/>
      <c r="S1011" s="340">
        <f t="shared" ref="S1011:S1074" si="90">M1011*$I$35</f>
        <v>0</v>
      </c>
      <c r="T1011" s="340">
        <f t="shared" ref="T1011:T1074" si="91">O1011*$I$44</f>
        <v>0</v>
      </c>
    </row>
    <row r="1012" spans="2:20" ht="14.4" x14ac:dyDescent="0.3">
      <c r="B1012" s="30"/>
      <c r="C1012" s="16"/>
      <c r="D1012" s="16"/>
      <c r="E1012" s="25"/>
      <c r="F1012" s="16"/>
      <c r="G1012" s="15"/>
      <c r="H1012" s="14"/>
      <c r="I1012" s="13"/>
      <c r="J1012" s="13"/>
      <c r="K1012" s="12"/>
      <c r="L1012" s="232">
        <f t="shared" si="87"/>
        <v>0</v>
      </c>
      <c r="M1012" s="234">
        <f t="shared" si="88"/>
        <v>0</v>
      </c>
      <c r="N1012" s="11">
        <f>IF(Q1012="x",0,IF(J1012&lt;(INDEX(Lookup!$U$2:$U$10,MATCH($D$47,Lookup!$S$2:$S$10,0))),0,$L$12*K1012))</f>
        <v>0</v>
      </c>
      <c r="O1012" s="234">
        <f t="shared" si="89"/>
        <v>0</v>
      </c>
      <c r="P1012" s="10"/>
      <c r="Q1012" s="9"/>
      <c r="S1012" s="340">
        <f t="shared" si="90"/>
        <v>0</v>
      </c>
      <c r="T1012" s="340">
        <f t="shared" si="91"/>
        <v>0</v>
      </c>
    </row>
    <row r="1013" spans="2:20" ht="14.4" x14ac:dyDescent="0.3">
      <c r="B1013" s="30"/>
      <c r="C1013" s="16"/>
      <c r="D1013" s="16"/>
      <c r="E1013" s="25"/>
      <c r="F1013" s="16"/>
      <c r="G1013" s="15"/>
      <c r="H1013" s="14"/>
      <c r="I1013" s="13"/>
      <c r="J1013" s="13"/>
      <c r="K1013" s="12"/>
      <c r="L1013" s="232">
        <f t="shared" si="87"/>
        <v>0</v>
      </c>
      <c r="M1013" s="234">
        <f t="shared" si="88"/>
        <v>0</v>
      </c>
      <c r="N1013" s="11">
        <f>IF(Q1013="x",0,IF(J1013&lt;(INDEX(Lookup!$U$2:$U$10,MATCH($D$47,Lookup!$S$2:$S$10,0))),0,$L$12*K1013))</f>
        <v>0</v>
      </c>
      <c r="O1013" s="234">
        <f t="shared" si="89"/>
        <v>0</v>
      </c>
      <c r="P1013" s="10"/>
      <c r="Q1013" s="9"/>
      <c r="S1013" s="340">
        <f t="shared" si="90"/>
        <v>0</v>
      </c>
      <c r="T1013" s="340">
        <f t="shared" si="91"/>
        <v>0</v>
      </c>
    </row>
    <row r="1014" spans="2:20" ht="14.4" x14ac:dyDescent="0.3">
      <c r="B1014" s="30"/>
      <c r="C1014" s="16"/>
      <c r="D1014" s="16"/>
      <c r="E1014" s="25"/>
      <c r="F1014" s="16"/>
      <c r="G1014" s="15"/>
      <c r="H1014" s="14"/>
      <c r="I1014" s="13"/>
      <c r="J1014" s="13"/>
      <c r="K1014" s="12"/>
      <c r="L1014" s="232">
        <f t="shared" si="87"/>
        <v>0</v>
      </c>
      <c r="M1014" s="234">
        <f t="shared" si="88"/>
        <v>0</v>
      </c>
      <c r="N1014" s="11">
        <f>IF(Q1014="x",0,IF(J1014&lt;(INDEX(Lookup!$U$2:$U$10,MATCH($D$47,Lookup!$S$2:$S$10,0))),0,$L$12*K1014))</f>
        <v>0</v>
      </c>
      <c r="O1014" s="234">
        <f t="shared" si="89"/>
        <v>0</v>
      </c>
      <c r="P1014" s="10"/>
      <c r="Q1014" s="9"/>
      <c r="S1014" s="340">
        <f t="shared" si="90"/>
        <v>0</v>
      </c>
      <c r="T1014" s="340">
        <f t="shared" si="91"/>
        <v>0</v>
      </c>
    </row>
    <row r="1015" spans="2:20" ht="14.4" x14ac:dyDescent="0.3">
      <c r="B1015" s="30"/>
      <c r="C1015" s="16"/>
      <c r="D1015" s="16"/>
      <c r="E1015" s="25"/>
      <c r="F1015" s="16"/>
      <c r="G1015" s="15"/>
      <c r="H1015" s="14"/>
      <c r="I1015" s="13"/>
      <c r="J1015" s="13"/>
      <c r="K1015" s="12"/>
      <c r="L1015" s="232">
        <f t="shared" si="87"/>
        <v>0</v>
      </c>
      <c r="M1015" s="234">
        <f t="shared" si="88"/>
        <v>0</v>
      </c>
      <c r="N1015" s="11">
        <f>IF(Q1015="x",0,IF(J1015&lt;(INDEX(Lookup!$U$2:$U$10,MATCH($D$47,Lookup!$S$2:$S$10,0))),0,$L$12*K1015))</f>
        <v>0</v>
      </c>
      <c r="O1015" s="234">
        <f t="shared" si="89"/>
        <v>0</v>
      </c>
      <c r="P1015" s="10"/>
      <c r="Q1015" s="9"/>
      <c r="S1015" s="340">
        <f t="shared" si="90"/>
        <v>0</v>
      </c>
      <c r="T1015" s="340">
        <f t="shared" si="91"/>
        <v>0</v>
      </c>
    </row>
    <row r="1016" spans="2:20" ht="14.4" x14ac:dyDescent="0.3">
      <c r="B1016" s="30"/>
      <c r="C1016" s="16"/>
      <c r="D1016" s="16"/>
      <c r="E1016" s="25"/>
      <c r="F1016" s="16"/>
      <c r="G1016" s="15"/>
      <c r="H1016" s="14"/>
      <c r="I1016" s="13"/>
      <c r="J1016" s="13"/>
      <c r="K1016" s="12"/>
      <c r="L1016" s="232">
        <f t="shared" si="87"/>
        <v>0</v>
      </c>
      <c r="M1016" s="234">
        <f t="shared" si="88"/>
        <v>0</v>
      </c>
      <c r="N1016" s="11">
        <f>IF(Q1016="x",0,IF(J1016&lt;(INDEX(Lookup!$U$2:$U$10,MATCH($D$47,Lookup!$S$2:$S$10,0))),0,$L$12*K1016))</f>
        <v>0</v>
      </c>
      <c r="O1016" s="234">
        <f t="shared" si="89"/>
        <v>0</v>
      </c>
      <c r="P1016" s="10"/>
      <c r="Q1016" s="9"/>
      <c r="S1016" s="340">
        <f t="shared" si="90"/>
        <v>0</v>
      </c>
      <c r="T1016" s="340">
        <f t="shared" si="91"/>
        <v>0</v>
      </c>
    </row>
    <row r="1017" spans="2:20" ht="14.4" x14ac:dyDescent="0.3">
      <c r="B1017" s="30"/>
      <c r="C1017" s="16"/>
      <c r="D1017" s="16"/>
      <c r="E1017" s="25"/>
      <c r="F1017" s="16"/>
      <c r="G1017" s="15"/>
      <c r="H1017" s="14"/>
      <c r="I1017" s="13"/>
      <c r="J1017" s="13"/>
      <c r="K1017" s="12"/>
      <c r="L1017" s="232">
        <f t="shared" si="87"/>
        <v>0</v>
      </c>
      <c r="M1017" s="234">
        <f t="shared" si="88"/>
        <v>0</v>
      </c>
      <c r="N1017" s="11">
        <f>IF(Q1017="x",0,IF(J1017&lt;(INDEX(Lookup!$U$2:$U$10,MATCH($D$47,Lookup!$S$2:$S$10,0))),0,$L$12*K1017))</f>
        <v>0</v>
      </c>
      <c r="O1017" s="234">
        <f t="shared" si="89"/>
        <v>0</v>
      </c>
      <c r="P1017" s="10"/>
      <c r="Q1017" s="9"/>
      <c r="S1017" s="340">
        <f t="shared" si="90"/>
        <v>0</v>
      </c>
      <c r="T1017" s="340">
        <f t="shared" si="91"/>
        <v>0</v>
      </c>
    </row>
    <row r="1018" spans="2:20" ht="14.4" x14ac:dyDescent="0.3">
      <c r="B1018" s="30"/>
      <c r="C1018" s="16"/>
      <c r="D1018" s="16"/>
      <c r="E1018" s="25"/>
      <c r="F1018" s="16"/>
      <c r="G1018" s="15"/>
      <c r="H1018" s="14"/>
      <c r="I1018" s="13"/>
      <c r="J1018" s="13"/>
      <c r="K1018" s="12"/>
      <c r="L1018" s="232">
        <f t="shared" si="87"/>
        <v>0</v>
      </c>
      <c r="M1018" s="234">
        <f t="shared" si="88"/>
        <v>0</v>
      </c>
      <c r="N1018" s="11">
        <f>IF(Q1018="x",0,IF(J1018&lt;(INDEX(Lookup!$U$2:$U$10,MATCH($D$47,Lookup!$S$2:$S$10,0))),0,$L$12*K1018))</f>
        <v>0</v>
      </c>
      <c r="O1018" s="234">
        <f t="shared" si="89"/>
        <v>0</v>
      </c>
      <c r="P1018" s="10"/>
      <c r="Q1018" s="9"/>
      <c r="S1018" s="340">
        <f t="shared" si="90"/>
        <v>0</v>
      </c>
      <c r="T1018" s="340">
        <f t="shared" si="91"/>
        <v>0</v>
      </c>
    </row>
    <row r="1019" spans="2:20" ht="14.4" x14ac:dyDescent="0.3">
      <c r="B1019" s="30"/>
      <c r="C1019" s="16"/>
      <c r="D1019" s="16"/>
      <c r="E1019" s="25"/>
      <c r="F1019" s="16"/>
      <c r="G1019" s="15"/>
      <c r="H1019" s="14"/>
      <c r="I1019" s="13"/>
      <c r="J1019" s="13"/>
      <c r="K1019" s="12"/>
      <c r="L1019" s="232">
        <f t="shared" si="87"/>
        <v>0</v>
      </c>
      <c r="M1019" s="234">
        <f t="shared" si="88"/>
        <v>0</v>
      </c>
      <c r="N1019" s="11">
        <f>IF(Q1019="x",0,IF(J1019&lt;(INDEX(Lookup!$U$2:$U$10,MATCH($D$47,Lookup!$S$2:$S$10,0))),0,$L$12*K1019))</f>
        <v>0</v>
      </c>
      <c r="O1019" s="234">
        <f t="shared" si="89"/>
        <v>0</v>
      </c>
      <c r="P1019" s="10"/>
      <c r="Q1019" s="9"/>
      <c r="S1019" s="340">
        <f t="shared" si="90"/>
        <v>0</v>
      </c>
      <c r="T1019" s="340">
        <f t="shared" si="91"/>
        <v>0</v>
      </c>
    </row>
    <row r="1020" spans="2:20" ht="14.4" x14ac:dyDescent="0.3">
      <c r="B1020" s="30"/>
      <c r="C1020" s="16"/>
      <c r="D1020" s="16"/>
      <c r="E1020" s="25"/>
      <c r="F1020" s="16"/>
      <c r="G1020" s="15"/>
      <c r="H1020" s="14"/>
      <c r="I1020" s="13"/>
      <c r="J1020" s="13"/>
      <c r="K1020" s="12"/>
      <c r="L1020" s="232">
        <f t="shared" si="87"/>
        <v>0</v>
      </c>
      <c r="M1020" s="234">
        <f t="shared" si="88"/>
        <v>0</v>
      </c>
      <c r="N1020" s="11">
        <f>IF(Q1020="x",0,IF(J1020&lt;(INDEX(Lookup!$U$2:$U$10,MATCH($D$47,Lookup!$S$2:$S$10,0))),0,$L$12*K1020))</f>
        <v>0</v>
      </c>
      <c r="O1020" s="234">
        <f t="shared" si="89"/>
        <v>0</v>
      </c>
      <c r="P1020" s="10"/>
      <c r="Q1020" s="9"/>
      <c r="S1020" s="340">
        <f t="shared" si="90"/>
        <v>0</v>
      </c>
      <c r="T1020" s="340">
        <f t="shared" si="91"/>
        <v>0</v>
      </c>
    </row>
    <row r="1021" spans="2:20" ht="14.4" x14ac:dyDescent="0.3">
      <c r="B1021" s="30"/>
      <c r="C1021" s="16"/>
      <c r="D1021" s="16"/>
      <c r="E1021" s="25"/>
      <c r="F1021" s="16"/>
      <c r="G1021" s="15"/>
      <c r="H1021" s="14"/>
      <c r="I1021" s="13"/>
      <c r="J1021" s="13"/>
      <c r="K1021" s="12"/>
      <c r="L1021" s="232">
        <f t="shared" si="87"/>
        <v>0</v>
      </c>
      <c r="M1021" s="234">
        <f t="shared" si="88"/>
        <v>0</v>
      </c>
      <c r="N1021" s="11">
        <f>IF(Q1021="x",0,IF(J1021&lt;(INDEX(Lookup!$U$2:$U$10,MATCH($D$47,Lookup!$S$2:$S$10,0))),0,$L$12*K1021))</f>
        <v>0</v>
      </c>
      <c r="O1021" s="234">
        <f t="shared" si="89"/>
        <v>0</v>
      </c>
      <c r="P1021" s="10"/>
      <c r="Q1021" s="9"/>
      <c r="S1021" s="340">
        <f t="shared" si="90"/>
        <v>0</v>
      </c>
      <c r="T1021" s="340">
        <f t="shared" si="91"/>
        <v>0</v>
      </c>
    </row>
    <row r="1022" spans="2:20" ht="14.4" x14ac:dyDescent="0.3">
      <c r="B1022" s="30"/>
      <c r="C1022" s="16"/>
      <c r="D1022" s="16"/>
      <c r="E1022" s="25"/>
      <c r="F1022" s="16"/>
      <c r="G1022" s="15"/>
      <c r="H1022" s="14"/>
      <c r="I1022" s="13"/>
      <c r="J1022" s="13"/>
      <c r="K1022" s="12"/>
      <c r="L1022" s="232">
        <f t="shared" si="87"/>
        <v>0</v>
      </c>
      <c r="M1022" s="234">
        <f t="shared" si="88"/>
        <v>0</v>
      </c>
      <c r="N1022" s="11">
        <f>IF(Q1022="x",0,IF(J1022&lt;(INDEX(Lookup!$U$2:$U$10,MATCH($D$47,Lookup!$S$2:$S$10,0))),0,$L$12*K1022))</f>
        <v>0</v>
      </c>
      <c r="O1022" s="234">
        <f t="shared" si="89"/>
        <v>0</v>
      </c>
      <c r="P1022" s="10"/>
      <c r="Q1022" s="9"/>
      <c r="S1022" s="340">
        <f t="shared" si="90"/>
        <v>0</v>
      </c>
      <c r="T1022" s="340">
        <f t="shared" si="91"/>
        <v>0</v>
      </c>
    </row>
    <row r="1023" spans="2:20" ht="14.4" x14ac:dyDescent="0.3">
      <c r="B1023" s="30"/>
      <c r="C1023" s="16"/>
      <c r="D1023" s="16"/>
      <c r="E1023" s="25"/>
      <c r="F1023" s="16"/>
      <c r="G1023" s="15"/>
      <c r="H1023" s="14"/>
      <c r="I1023" s="13"/>
      <c r="J1023" s="13"/>
      <c r="K1023" s="12"/>
      <c r="L1023" s="232">
        <f t="shared" si="87"/>
        <v>0</v>
      </c>
      <c r="M1023" s="234">
        <f t="shared" si="88"/>
        <v>0</v>
      </c>
      <c r="N1023" s="11">
        <f>IF(Q1023="x",0,IF(J1023&lt;(INDEX(Lookup!$U$2:$U$10,MATCH($D$47,Lookup!$S$2:$S$10,0))),0,$L$12*K1023))</f>
        <v>0</v>
      </c>
      <c r="O1023" s="234">
        <f t="shared" si="89"/>
        <v>0</v>
      </c>
      <c r="P1023" s="10"/>
      <c r="Q1023" s="9"/>
      <c r="S1023" s="340">
        <f t="shared" si="90"/>
        <v>0</v>
      </c>
      <c r="T1023" s="340">
        <f t="shared" si="91"/>
        <v>0</v>
      </c>
    </row>
    <row r="1024" spans="2:20" ht="14.4" x14ac:dyDescent="0.3">
      <c r="B1024" s="30"/>
      <c r="C1024" s="16"/>
      <c r="D1024" s="16"/>
      <c r="E1024" s="25"/>
      <c r="F1024" s="16"/>
      <c r="G1024" s="15"/>
      <c r="H1024" s="14"/>
      <c r="I1024" s="13"/>
      <c r="J1024" s="13"/>
      <c r="K1024" s="12"/>
      <c r="L1024" s="232">
        <f t="shared" si="87"/>
        <v>0</v>
      </c>
      <c r="M1024" s="234">
        <f t="shared" si="88"/>
        <v>0</v>
      </c>
      <c r="N1024" s="11">
        <f>IF(Q1024="x",0,IF(J1024&lt;(INDEX(Lookup!$U$2:$U$10,MATCH($D$47,Lookup!$S$2:$S$10,0))),0,$L$12*K1024))</f>
        <v>0</v>
      </c>
      <c r="O1024" s="234">
        <f t="shared" si="89"/>
        <v>0</v>
      </c>
      <c r="P1024" s="10"/>
      <c r="Q1024" s="9"/>
      <c r="S1024" s="340">
        <f t="shared" si="90"/>
        <v>0</v>
      </c>
      <c r="T1024" s="340">
        <f t="shared" si="91"/>
        <v>0</v>
      </c>
    </row>
    <row r="1025" spans="2:20" ht="14.4" x14ac:dyDescent="0.3">
      <c r="B1025" s="30"/>
      <c r="C1025" s="16"/>
      <c r="D1025" s="16"/>
      <c r="E1025" s="25"/>
      <c r="F1025" s="16"/>
      <c r="G1025" s="15"/>
      <c r="H1025" s="14"/>
      <c r="I1025" s="13"/>
      <c r="J1025" s="13"/>
      <c r="K1025" s="12"/>
      <c r="L1025" s="232">
        <f t="shared" si="87"/>
        <v>0</v>
      </c>
      <c r="M1025" s="234">
        <f t="shared" si="88"/>
        <v>0</v>
      </c>
      <c r="N1025" s="11">
        <f>IF(Q1025="x",0,IF(J1025&lt;(INDEX(Lookup!$U$2:$U$10,MATCH($D$47,Lookup!$S$2:$S$10,0))),0,$L$12*K1025))</f>
        <v>0</v>
      </c>
      <c r="O1025" s="234">
        <f t="shared" si="89"/>
        <v>0</v>
      </c>
      <c r="P1025" s="10"/>
      <c r="Q1025" s="9"/>
      <c r="S1025" s="340">
        <f t="shared" si="90"/>
        <v>0</v>
      </c>
      <c r="T1025" s="340">
        <f t="shared" si="91"/>
        <v>0</v>
      </c>
    </row>
    <row r="1026" spans="2:20" ht="14.4" x14ac:dyDescent="0.3">
      <c r="B1026" s="30"/>
      <c r="C1026" s="16"/>
      <c r="D1026" s="16"/>
      <c r="E1026" s="25"/>
      <c r="F1026" s="16"/>
      <c r="G1026" s="15"/>
      <c r="H1026" s="14"/>
      <c r="I1026" s="13"/>
      <c r="J1026" s="13"/>
      <c r="K1026" s="12"/>
      <c r="L1026" s="232">
        <f t="shared" si="87"/>
        <v>0</v>
      </c>
      <c r="M1026" s="234">
        <f t="shared" si="88"/>
        <v>0</v>
      </c>
      <c r="N1026" s="11">
        <f>IF(Q1026="x",0,IF(J1026&lt;(INDEX(Lookup!$U$2:$U$10,MATCH($D$47,Lookup!$S$2:$S$10,0))),0,$L$12*K1026))</f>
        <v>0</v>
      </c>
      <c r="O1026" s="234">
        <f t="shared" si="89"/>
        <v>0</v>
      </c>
      <c r="P1026" s="10"/>
      <c r="Q1026" s="9"/>
      <c r="S1026" s="340">
        <f t="shared" si="90"/>
        <v>0</v>
      </c>
      <c r="T1026" s="340">
        <f t="shared" si="91"/>
        <v>0</v>
      </c>
    </row>
    <row r="1027" spans="2:20" ht="14.4" x14ac:dyDescent="0.3">
      <c r="B1027" s="30"/>
      <c r="C1027" s="16"/>
      <c r="D1027" s="16"/>
      <c r="E1027" s="25"/>
      <c r="F1027" s="16"/>
      <c r="G1027" s="15"/>
      <c r="H1027" s="14"/>
      <c r="I1027" s="13"/>
      <c r="J1027" s="13"/>
      <c r="K1027" s="12"/>
      <c r="L1027" s="232">
        <f t="shared" si="87"/>
        <v>0</v>
      </c>
      <c r="M1027" s="234">
        <f t="shared" si="88"/>
        <v>0</v>
      </c>
      <c r="N1027" s="11">
        <f>IF(Q1027="x",0,IF(J1027&lt;(INDEX(Lookup!$U$2:$U$10,MATCH($D$47,Lookup!$S$2:$S$10,0))),0,$L$12*K1027))</f>
        <v>0</v>
      </c>
      <c r="O1027" s="234">
        <f t="shared" si="89"/>
        <v>0</v>
      </c>
      <c r="P1027" s="10"/>
      <c r="Q1027" s="9"/>
      <c r="S1027" s="340">
        <f t="shared" si="90"/>
        <v>0</v>
      </c>
      <c r="T1027" s="340">
        <f t="shared" si="91"/>
        <v>0</v>
      </c>
    </row>
    <row r="1028" spans="2:20" ht="14.4" x14ac:dyDescent="0.3">
      <c r="B1028" s="30"/>
      <c r="C1028" s="16"/>
      <c r="D1028" s="16"/>
      <c r="E1028" s="25"/>
      <c r="F1028" s="16"/>
      <c r="G1028" s="15"/>
      <c r="H1028" s="14"/>
      <c r="I1028" s="13"/>
      <c r="J1028" s="13"/>
      <c r="K1028" s="12"/>
      <c r="L1028" s="232">
        <f t="shared" si="87"/>
        <v>0</v>
      </c>
      <c r="M1028" s="234">
        <f t="shared" si="88"/>
        <v>0</v>
      </c>
      <c r="N1028" s="11">
        <f>IF(Q1028="x",0,IF(J1028&lt;(INDEX(Lookup!$U$2:$U$10,MATCH($D$47,Lookup!$S$2:$S$10,0))),0,$L$12*K1028))</f>
        <v>0</v>
      </c>
      <c r="O1028" s="234">
        <f t="shared" si="89"/>
        <v>0</v>
      </c>
      <c r="P1028" s="10"/>
      <c r="Q1028" s="9"/>
      <c r="S1028" s="340">
        <f t="shared" si="90"/>
        <v>0</v>
      </c>
      <c r="T1028" s="340">
        <f t="shared" si="91"/>
        <v>0</v>
      </c>
    </row>
    <row r="1029" spans="2:20" ht="14.4" x14ac:dyDescent="0.3">
      <c r="B1029" s="30"/>
      <c r="C1029" s="16"/>
      <c r="D1029" s="16"/>
      <c r="E1029" s="25"/>
      <c r="F1029" s="16"/>
      <c r="G1029" s="15"/>
      <c r="H1029" s="14"/>
      <c r="I1029" s="13"/>
      <c r="J1029" s="13"/>
      <c r="K1029" s="12"/>
      <c r="L1029" s="232">
        <f t="shared" si="87"/>
        <v>0</v>
      </c>
      <c r="M1029" s="234">
        <f t="shared" si="88"/>
        <v>0</v>
      </c>
      <c r="N1029" s="11">
        <f>IF(Q1029="x",0,IF(J1029&lt;(INDEX(Lookup!$U$2:$U$10,MATCH($D$47,Lookup!$S$2:$S$10,0))),0,$L$12*K1029))</f>
        <v>0</v>
      </c>
      <c r="O1029" s="234">
        <f t="shared" si="89"/>
        <v>0</v>
      </c>
      <c r="P1029" s="10"/>
      <c r="Q1029" s="9"/>
      <c r="S1029" s="340">
        <f t="shared" si="90"/>
        <v>0</v>
      </c>
      <c r="T1029" s="340">
        <f t="shared" si="91"/>
        <v>0</v>
      </c>
    </row>
    <row r="1030" spans="2:20" ht="14.4" x14ac:dyDescent="0.3">
      <c r="B1030" s="30"/>
      <c r="C1030" s="16"/>
      <c r="D1030" s="16"/>
      <c r="E1030" s="25"/>
      <c r="F1030" s="16"/>
      <c r="G1030" s="15"/>
      <c r="H1030" s="14"/>
      <c r="I1030" s="13"/>
      <c r="J1030" s="13"/>
      <c r="K1030" s="12"/>
      <c r="L1030" s="232">
        <f t="shared" si="87"/>
        <v>0</v>
      </c>
      <c r="M1030" s="234">
        <f t="shared" si="88"/>
        <v>0</v>
      </c>
      <c r="N1030" s="11">
        <f>IF(Q1030="x",0,IF(J1030&lt;(INDEX(Lookup!$U$2:$U$10,MATCH($D$47,Lookup!$S$2:$S$10,0))),0,$L$12*K1030))</f>
        <v>0</v>
      </c>
      <c r="O1030" s="234">
        <f t="shared" si="89"/>
        <v>0</v>
      </c>
      <c r="P1030" s="10"/>
      <c r="Q1030" s="9"/>
      <c r="S1030" s="340">
        <f t="shared" si="90"/>
        <v>0</v>
      </c>
      <c r="T1030" s="340">
        <f t="shared" si="91"/>
        <v>0</v>
      </c>
    </row>
    <row r="1031" spans="2:20" ht="14.4" x14ac:dyDescent="0.3">
      <c r="B1031" s="30"/>
      <c r="C1031" s="16"/>
      <c r="D1031" s="16"/>
      <c r="E1031" s="25"/>
      <c r="F1031" s="16"/>
      <c r="G1031" s="15"/>
      <c r="H1031" s="14"/>
      <c r="I1031" s="13"/>
      <c r="J1031" s="13"/>
      <c r="K1031" s="12"/>
      <c r="L1031" s="232">
        <f t="shared" si="87"/>
        <v>0</v>
      </c>
      <c r="M1031" s="234">
        <f t="shared" si="88"/>
        <v>0</v>
      </c>
      <c r="N1031" s="11">
        <f>IF(Q1031="x",0,IF(J1031&lt;(INDEX(Lookup!$U$2:$U$10,MATCH($D$47,Lookup!$S$2:$S$10,0))),0,$L$12*K1031))</f>
        <v>0</v>
      </c>
      <c r="O1031" s="234">
        <f t="shared" si="89"/>
        <v>0</v>
      </c>
      <c r="P1031" s="10"/>
      <c r="Q1031" s="9"/>
      <c r="S1031" s="340">
        <f t="shared" si="90"/>
        <v>0</v>
      </c>
      <c r="T1031" s="340">
        <f t="shared" si="91"/>
        <v>0</v>
      </c>
    </row>
    <row r="1032" spans="2:20" ht="14.4" x14ac:dyDescent="0.3">
      <c r="B1032" s="30"/>
      <c r="C1032" s="16"/>
      <c r="D1032" s="16"/>
      <c r="E1032" s="25"/>
      <c r="F1032" s="16"/>
      <c r="G1032" s="15"/>
      <c r="H1032" s="14"/>
      <c r="I1032" s="13"/>
      <c r="J1032" s="13"/>
      <c r="K1032" s="12"/>
      <c r="L1032" s="232">
        <f t="shared" si="87"/>
        <v>0</v>
      </c>
      <c r="M1032" s="234">
        <f t="shared" si="88"/>
        <v>0</v>
      </c>
      <c r="N1032" s="11">
        <f>IF(Q1032="x",0,IF(J1032&lt;(INDEX(Lookup!$U$2:$U$10,MATCH($D$47,Lookup!$S$2:$S$10,0))),0,$L$12*K1032))</f>
        <v>0</v>
      </c>
      <c r="O1032" s="234">
        <f t="shared" si="89"/>
        <v>0</v>
      </c>
      <c r="P1032" s="10"/>
      <c r="Q1032" s="9"/>
      <c r="S1032" s="340">
        <f t="shared" si="90"/>
        <v>0</v>
      </c>
      <c r="T1032" s="340">
        <f t="shared" si="91"/>
        <v>0</v>
      </c>
    </row>
    <row r="1033" spans="2:20" ht="14.4" x14ac:dyDescent="0.3">
      <c r="B1033" s="30"/>
      <c r="C1033" s="16"/>
      <c r="D1033" s="16"/>
      <c r="E1033" s="25"/>
      <c r="F1033" s="16"/>
      <c r="G1033" s="15"/>
      <c r="H1033" s="14"/>
      <c r="I1033" s="13"/>
      <c r="J1033" s="13"/>
      <c r="K1033" s="12"/>
      <c r="L1033" s="232">
        <f t="shared" si="87"/>
        <v>0</v>
      </c>
      <c r="M1033" s="234">
        <f t="shared" si="88"/>
        <v>0</v>
      </c>
      <c r="N1033" s="11">
        <f>IF(Q1033="x",0,IF(J1033&lt;(INDEX(Lookup!$U$2:$U$10,MATCH($D$47,Lookup!$S$2:$S$10,0))),0,$L$12*K1033))</f>
        <v>0</v>
      </c>
      <c r="O1033" s="234">
        <f t="shared" si="89"/>
        <v>0</v>
      </c>
      <c r="P1033" s="10"/>
      <c r="Q1033" s="9"/>
      <c r="S1033" s="340">
        <f t="shared" si="90"/>
        <v>0</v>
      </c>
      <c r="T1033" s="340">
        <f t="shared" si="91"/>
        <v>0</v>
      </c>
    </row>
    <row r="1034" spans="2:20" ht="14.4" x14ac:dyDescent="0.3">
      <c r="B1034" s="30"/>
      <c r="C1034" s="16"/>
      <c r="D1034" s="16"/>
      <c r="E1034" s="25"/>
      <c r="F1034" s="16"/>
      <c r="G1034" s="15"/>
      <c r="H1034" s="14"/>
      <c r="I1034" s="13"/>
      <c r="J1034" s="13"/>
      <c r="K1034" s="12"/>
      <c r="L1034" s="232">
        <f t="shared" si="87"/>
        <v>0</v>
      </c>
      <c r="M1034" s="234">
        <f t="shared" si="88"/>
        <v>0</v>
      </c>
      <c r="N1034" s="11">
        <f>IF(Q1034="x",0,IF(J1034&lt;(INDEX(Lookup!$U$2:$U$10,MATCH($D$47,Lookup!$S$2:$S$10,0))),0,$L$12*K1034))</f>
        <v>0</v>
      </c>
      <c r="O1034" s="234">
        <f t="shared" si="89"/>
        <v>0</v>
      </c>
      <c r="P1034" s="10"/>
      <c r="Q1034" s="9"/>
      <c r="S1034" s="340">
        <f t="shared" si="90"/>
        <v>0</v>
      </c>
      <c r="T1034" s="340">
        <f t="shared" si="91"/>
        <v>0</v>
      </c>
    </row>
    <row r="1035" spans="2:20" ht="14.4" x14ac:dyDescent="0.3">
      <c r="B1035" s="30"/>
      <c r="C1035" s="16"/>
      <c r="D1035" s="16"/>
      <c r="E1035" s="25"/>
      <c r="F1035" s="16"/>
      <c r="G1035" s="15"/>
      <c r="H1035" s="14"/>
      <c r="I1035" s="13"/>
      <c r="J1035" s="13"/>
      <c r="K1035" s="12"/>
      <c r="L1035" s="232">
        <f t="shared" si="87"/>
        <v>0</v>
      </c>
      <c r="M1035" s="234">
        <f t="shared" si="88"/>
        <v>0</v>
      </c>
      <c r="N1035" s="11">
        <f>IF(Q1035="x",0,IF(J1035&lt;(INDEX(Lookup!$U$2:$U$10,MATCH($D$47,Lookup!$S$2:$S$10,0))),0,$L$12*K1035))</f>
        <v>0</v>
      </c>
      <c r="O1035" s="234">
        <f t="shared" si="89"/>
        <v>0</v>
      </c>
      <c r="P1035" s="10"/>
      <c r="Q1035" s="9"/>
      <c r="S1035" s="340">
        <f t="shared" si="90"/>
        <v>0</v>
      </c>
      <c r="T1035" s="340">
        <f t="shared" si="91"/>
        <v>0</v>
      </c>
    </row>
    <row r="1036" spans="2:20" ht="14.4" x14ac:dyDescent="0.3">
      <c r="B1036" s="30"/>
      <c r="C1036" s="16"/>
      <c r="D1036" s="16"/>
      <c r="E1036" s="25"/>
      <c r="F1036" s="16"/>
      <c r="G1036" s="15"/>
      <c r="H1036" s="14"/>
      <c r="I1036" s="13"/>
      <c r="J1036" s="13"/>
      <c r="K1036" s="12"/>
      <c r="L1036" s="232">
        <f t="shared" si="87"/>
        <v>0</v>
      </c>
      <c r="M1036" s="234">
        <f t="shared" si="88"/>
        <v>0</v>
      </c>
      <c r="N1036" s="11">
        <f>IF(Q1036="x",0,IF(J1036&lt;(INDEX(Lookup!$U$2:$U$10,MATCH($D$47,Lookup!$S$2:$S$10,0))),0,$L$12*K1036))</f>
        <v>0</v>
      </c>
      <c r="O1036" s="234">
        <f t="shared" si="89"/>
        <v>0</v>
      </c>
      <c r="P1036" s="10"/>
      <c r="Q1036" s="9"/>
      <c r="S1036" s="340">
        <f t="shared" si="90"/>
        <v>0</v>
      </c>
      <c r="T1036" s="340">
        <f t="shared" si="91"/>
        <v>0</v>
      </c>
    </row>
    <row r="1037" spans="2:20" ht="14.4" x14ac:dyDescent="0.3">
      <c r="B1037" s="30"/>
      <c r="C1037" s="16"/>
      <c r="D1037" s="16"/>
      <c r="E1037" s="25"/>
      <c r="F1037" s="16"/>
      <c r="G1037" s="15"/>
      <c r="H1037" s="14"/>
      <c r="I1037" s="13"/>
      <c r="J1037" s="13"/>
      <c r="K1037" s="12"/>
      <c r="L1037" s="232">
        <f t="shared" si="87"/>
        <v>0</v>
      </c>
      <c r="M1037" s="234">
        <f t="shared" si="88"/>
        <v>0</v>
      </c>
      <c r="N1037" s="11">
        <f>IF(Q1037="x",0,IF(J1037&lt;(INDEX(Lookup!$U$2:$U$10,MATCH($D$47,Lookup!$S$2:$S$10,0))),0,$L$12*K1037))</f>
        <v>0</v>
      </c>
      <c r="O1037" s="234">
        <f t="shared" si="89"/>
        <v>0</v>
      </c>
      <c r="P1037" s="10"/>
      <c r="Q1037" s="9"/>
      <c r="S1037" s="340">
        <f t="shared" si="90"/>
        <v>0</v>
      </c>
      <c r="T1037" s="340">
        <f t="shared" si="91"/>
        <v>0</v>
      </c>
    </row>
    <row r="1038" spans="2:20" ht="14.4" x14ac:dyDescent="0.3">
      <c r="B1038" s="30"/>
      <c r="C1038" s="16"/>
      <c r="D1038" s="16"/>
      <c r="E1038" s="25"/>
      <c r="F1038" s="16"/>
      <c r="G1038" s="15"/>
      <c r="H1038" s="14"/>
      <c r="I1038" s="13"/>
      <c r="J1038" s="13"/>
      <c r="K1038" s="12"/>
      <c r="L1038" s="232">
        <f t="shared" si="87"/>
        <v>0</v>
      </c>
      <c r="M1038" s="234">
        <f t="shared" si="88"/>
        <v>0</v>
      </c>
      <c r="N1038" s="11">
        <f>IF(Q1038="x",0,IF(J1038&lt;(INDEX(Lookup!$U$2:$U$10,MATCH($D$47,Lookup!$S$2:$S$10,0))),0,$L$12*K1038))</f>
        <v>0</v>
      </c>
      <c r="O1038" s="234">
        <f t="shared" si="89"/>
        <v>0</v>
      </c>
      <c r="P1038" s="10"/>
      <c r="Q1038" s="9"/>
      <c r="S1038" s="340">
        <f t="shared" si="90"/>
        <v>0</v>
      </c>
      <c r="T1038" s="340">
        <f t="shared" si="91"/>
        <v>0</v>
      </c>
    </row>
    <row r="1039" spans="2:20" ht="14.4" x14ac:dyDescent="0.3">
      <c r="B1039" s="30"/>
      <c r="C1039" s="16"/>
      <c r="D1039" s="16"/>
      <c r="E1039" s="25"/>
      <c r="F1039" s="16"/>
      <c r="G1039" s="15"/>
      <c r="H1039" s="14"/>
      <c r="I1039" s="13"/>
      <c r="J1039" s="13"/>
      <c r="K1039" s="12"/>
      <c r="L1039" s="232">
        <f t="shared" si="87"/>
        <v>0</v>
      </c>
      <c r="M1039" s="234">
        <f t="shared" si="88"/>
        <v>0</v>
      </c>
      <c r="N1039" s="11">
        <f>IF(Q1039="x",0,IF(J1039&lt;(INDEX(Lookup!$U$2:$U$10,MATCH($D$47,Lookup!$S$2:$S$10,0))),0,$L$12*K1039))</f>
        <v>0</v>
      </c>
      <c r="O1039" s="234">
        <f t="shared" si="89"/>
        <v>0</v>
      </c>
      <c r="P1039" s="10"/>
      <c r="Q1039" s="9"/>
      <c r="S1039" s="340">
        <f t="shared" si="90"/>
        <v>0</v>
      </c>
      <c r="T1039" s="340">
        <f t="shared" si="91"/>
        <v>0</v>
      </c>
    </row>
    <row r="1040" spans="2:20" ht="14.4" x14ac:dyDescent="0.3">
      <c r="B1040" s="30"/>
      <c r="C1040" s="16"/>
      <c r="D1040" s="16"/>
      <c r="E1040" s="25"/>
      <c r="F1040" s="16"/>
      <c r="G1040" s="15"/>
      <c r="H1040" s="14"/>
      <c r="I1040" s="13"/>
      <c r="J1040" s="13"/>
      <c r="K1040" s="12"/>
      <c r="L1040" s="232">
        <f t="shared" si="87"/>
        <v>0</v>
      </c>
      <c r="M1040" s="234">
        <f t="shared" si="88"/>
        <v>0</v>
      </c>
      <c r="N1040" s="11">
        <f>IF(Q1040="x",0,IF(J1040&lt;(INDEX(Lookup!$U$2:$U$10,MATCH($D$47,Lookup!$S$2:$S$10,0))),0,$L$12*K1040))</f>
        <v>0</v>
      </c>
      <c r="O1040" s="234">
        <f t="shared" si="89"/>
        <v>0</v>
      </c>
      <c r="P1040" s="10"/>
      <c r="Q1040" s="9"/>
      <c r="S1040" s="340">
        <f t="shared" si="90"/>
        <v>0</v>
      </c>
      <c r="T1040" s="340">
        <f t="shared" si="91"/>
        <v>0</v>
      </c>
    </row>
    <row r="1041" spans="2:20" ht="14.4" x14ac:dyDescent="0.3">
      <c r="B1041" s="30"/>
      <c r="C1041" s="16"/>
      <c r="D1041" s="16"/>
      <c r="E1041" s="25"/>
      <c r="F1041" s="16"/>
      <c r="G1041" s="15"/>
      <c r="H1041" s="14"/>
      <c r="I1041" s="13"/>
      <c r="J1041" s="13"/>
      <c r="K1041" s="12"/>
      <c r="L1041" s="232">
        <f t="shared" si="87"/>
        <v>0</v>
      </c>
      <c r="M1041" s="234">
        <f t="shared" si="88"/>
        <v>0</v>
      </c>
      <c r="N1041" s="11">
        <f>IF(Q1041="x",0,IF(J1041&lt;(INDEX(Lookup!$U$2:$U$10,MATCH($D$47,Lookup!$S$2:$S$10,0))),0,$L$12*K1041))</f>
        <v>0</v>
      </c>
      <c r="O1041" s="234">
        <f t="shared" si="89"/>
        <v>0</v>
      </c>
      <c r="P1041" s="10"/>
      <c r="Q1041" s="9"/>
      <c r="S1041" s="340">
        <f t="shared" si="90"/>
        <v>0</v>
      </c>
      <c r="T1041" s="340">
        <f t="shared" si="91"/>
        <v>0</v>
      </c>
    </row>
    <row r="1042" spans="2:20" ht="14.4" x14ac:dyDescent="0.3">
      <c r="B1042" s="30"/>
      <c r="C1042" s="16"/>
      <c r="D1042" s="16"/>
      <c r="E1042" s="25"/>
      <c r="F1042" s="16"/>
      <c r="G1042" s="15"/>
      <c r="H1042" s="14"/>
      <c r="I1042" s="13"/>
      <c r="J1042" s="13"/>
      <c r="K1042" s="12"/>
      <c r="L1042" s="232">
        <f t="shared" si="87"/>
        <v>0</v>
      </c>
      <c r="M1042" s="234">
        <f t="shared" si="88"/>
        <v>0</v>
      </c>
      <c r="N1042" s="11">
        <f>IF(Q1042="x",0,IF(J1042&lt;(INDEX(Lookup!$U$2:$U$10,MATCH($D$47,Lookup!$S$2:$S$10,0))),0,$L$12*K1042))</f>
        <v>0</v>
      </c>
      <c r="O1042" s="234">
        <f t="shared" si="89"/>
        <v>0</v>
      </c>
      <c r="P1042" s="10"/>
      <c r="Q1042" s="9"/>
      <c r="S1042" s="340">
        <f t="shared" si="90"/>
        <v>0</v>
      </c>
      <c r="T1042" s="340">
        <f t="shared" si="91"/>
        <v>0</v>
      </c>
    </row>
    <row r="1043" spans="2:20" ht="14.4" x14ac:dyDescent="0.3">
      <c r="B1043" s="30"/>
      <c r="C1043" s="16"/>
      <c r="D1043" s="16"/>
      <c r="E1043" s="25"/>
      <c r="F1043" s="16"/>
      <c r="G1043" s="15"/>
      <c r="H1043" s="14"/>
      <c r="I1043" s="13"/>
      <c r="J1043" s="13"/>
      <c r="K1043" s="12"/>
      <c r="L1043" s="232">
        <f t="shared" si="87"/>
        <v>0</v>
      </c>
      <c r="M1043" s="234">
        <f t="shared" si="88"/>
        <v>0</v>
      </c>
      <c r="N1043" s="11">
        <f>IF(Q1043="x",0,IF(J1043&lt;(INDEX(Lookup!$U$2:$U$10,MATCH($D$47,Lookup!$S$2:$S$10,0))),0,$L$12*K1043))</f>
        <v>0</v>
      </c>
      <c r="O1043" s="234">
        <f t="shared" si="89"/>
        <v>0</v>
      </c>
      <c r="P1043" s="10"/>
      <c r="Q1043" s="9"/>
      <c r="S1043" s="340">
        <f t="shared" si="90"/>
        <v>0</v>
      </c>
      <c r="T1043" s="340">
        <f t="shared" si="91"/>
        <v>0</v>
      </c>
    </row>
    <row r="1044" spans="2:20" ht="14.4" x14ac:dyDescent="0.3">
      <c r="B1044" s="30"/>
      <c r="C1044" s="16"/>
      <c r="D1044" s="16"/>
      <c r="E1044" s="25"/>
      <c r="F1044" s="16"/>
      <c r="G1044" s="15"/>
      <c r="H1044" s="14"/>
      <c r="I1044" s="13"/>
      <c r="J1044" s="13"/>
      <c r="K1044" s="12"/>
      <c r="L1044" s="232">
        <f t="shared" si="87"/>
        <v>0</v>
      </c>
      <c r="M1044" s="234">
        <f t="shared" si="88"/>
        <v>0</v>
      </c>
      <c r="N1044" s="11">
        <f>IF(Q1044="x",0,IF(J1044&lt;(INDEX(Lookup!$U$2:$U$10,MATCH($D$47,Lookup!$S$2:$S$10,0))),0,$L$12*K1044))</f>
        <v>0</v>
      </c>
      <c r="O1044" s="234">
        <f t="shared" si="89"/>
        <v>0</v>
      </c>
      <c r="P1044" s="10"/>
      <c r="Q1044" s="9"/>
      <c r="S1044" s="340">
        <f t="shared" si="90"/>
        <v>0</v>
      </c>
      <c r="T1044" s="340">
        <f t="shared" si="91"/>
        <v>0</v>
      </c>
    </row>
    <row r="1045" spans="2:20" ht="14.4" x14ac:dyDescent="0.3">
      <c r="B1045" s="30"/>
      <c r="C1045" s="16"/>
      <c r="D1045" s="16"/>
      <c r="E1045" s="25"/>
      <c r="F1045" s="16"/>
      <c r="G1045" s="15"/>
      <c r="H1045" s="14"/>
      <c r="I1045" s="13"/>
      <c r="J1045" s="13"/>
      <c r="K1045" s="12"/>
      <c r="L1045" s="232">
        <f t="shared" si="87"/>
        <v>0</v>
      </c>
      <c r="M1045" s="234">
        <f t="shared" si="88"/>
        <v>0</v>
      </c>
      <c r="N1045" s="11">
        <f>IF(Q1045="x",0,IF(J1045&lt;(INDEX(Lookup!$U$2:$U$10,MATCH($D$47,Lookup!$S$2:$S$10,0))),0,$L$12*K1045))</f>
        <v>0</v>
      </c>
      <c r="O1045" s="234">
        <f t="shared" si="89"/>
        <v>0</v>
      </c>
      <c r="P1045" s="10"/>
      <c r="Q1045" s="9"/>
      <c r="S1045" s="340">
        <f t="shared" si="90"/>
        <v>0</v>
      </c>
      <c r="T1045" s="340">
        <f t="shared" si="91"/>
        <v>0</v>
      </c>
    </row>
    <row r="1046" spans="2:20" ht="14.4" x14ac:dyDescent="0.3">
      <c r="B1046" s="30"/>
      <c r="C1046" s="16"/>
      <c r="D1046" s="16"/>
      <c r="E1046" s="25"/>
      <c r="F1046" s="16"/>
      <c r="G1046" s="15"/>
      <c r="H1046" s="14"/>
      <c r="I1046" s="13"/>
      <c r="J1046" s="13"/>
      <c r="K1046" s="12"/>
      <c r="L1046" s="232">
        <f t="shared" si="87"/>
        <v>0</v>
      </c>
      <c r="M1046" s="234">
        <f t="shared" si="88"/>
        <v>0</v>
      </c>
      <c r="N1046" s="11">
        <f>IF(Q1046="x",0,IF(J1046&lt;(INDEX(Lookup!$U$2:$U$10,MATCH($D$47,Lookup!$S$2:$S$10,0))),0,$L$12*K1046))</f>
        <v>0</v>
      </c>
      <c r="O1046" s="234">
        <f t="shared" si="89"/>
        <v>0</v>
      </c>
      <c r="P1046" s="10"/>
      <c r="Q1046" s="9"/>
      <c r="S1046" s="340">
        <f t="shared" si="90"/>
        <v>0</v>
      </c>
      <c r="T1046" s="340">
        <f t="shared" si="91"/>
        <v>0</v>
      </c>
    </row>
    <row r="1047" spans="2:20" ht="14.4" x14ac:dyDescent="0.3">
      <c r="B1047" s="30"/>
      <c r="C1047" s="16"/>
      <c r="D1047" s="16"/>
      <c r="E1047" s="25"/>
      <c r="F1047" s="16"/>
      <c r="G1047" s="15"/>
      <c r="H1047" s="14"/>
      <c r="I1047" s="13"/>
      <c r="J1047" s="13"/>
      <c r="K1047" s="12"/>
      <c r="L1047" s="232">
        <f t="shared" si="87"/>
        <v>0</v>
      </c>
      <c r="M1047" s="234">
        <f t="shared" si="88"/>
        <v>0</v>
      </c>
      <c r="N1047" s="11">
        <f>IF(Q1047="x",0,IF(J1047&lt;(INDEX(Lookup!$U$2:$U$10,MATCH($D$47,Lookup!$S$2:$S$10,0))),0,$L$12*K1047))</f>
        <v>0</v>
      </c>
      <c r="O1047" s="234">
        <f t="shared" si="89"/>
        <v>0</v>
      </c>
      <c r="P1047" s="10"/>
      <c r="Q1047" s="9"/>
      <c r="S1047" s="340">
        <f t="shared" si="90"/>
        <v>0</v>
      </c>
      <c r="T1047" s="340">
        <f t="shared" si="91"/>
        <v>0</v>
      </c>
    </row>
    <row r="1048" spans="2:20" ht="14.4" x14ac:dyDescent="0.3">
      <c r="B1048" s="30"/>
      <c r="C1048" s="16"/>
      <c r="D1048" s="16"/>
      <c r="E1048" s="25"/>
      <c r="F1048" s="16"/>
      <c r="G1048" s="15"/>
      <c r="H1048" s="14"/>
      <c r="I1048" s="13"/>
      <c r="J1048" s="13"/>
      <c r="K1048" s="12"/>
      <c r="L1048" s="232">
        <f t="shared" si="87"/>
        <v>0</v>
      </c>
      <c r="M1048" s="234">
        <f t="shared" si="88"/>
        <v>0</v>
      </c>
      <c r="N1048" s="11">
        <f>IF(Q1048="x",0,IF(J1048&lt;(INDEX(Lookup!$U$2:$U$10,MATCH($D$47,Lookup!$S$2:$S$10,0))),0,$L$12*K1048))</f>
        <v>0</v>
      </c>
      <c r="O1048" s="234">
        <f t="shared" si="89"/>
        <v>0</v>
      </c>
      <c r="P1048" s="10"/>
      <c r="Q1048" s="9"/>
      <c r="S1048" s="340">
        <f t="shared" si="90"/>
        <v>0</v>
      </c>
      <c r="T1048" s="340">
        <f t="shared" si="91"/>
        <v>0</v>
      </c>
    </row>
    <row r="1049" spans="2:20" ht="14.4" x14ac:dyDescent="0.3">
      <c r="B1049" s="30"/>
      <c r="C1049" s="16"/>
      <c r="D1049" s="16"/>
      <c r="E1049" s="25"/>
      <c r="F1049" s="16"/>
      <c r="G1049" s="15"/>
      <c r="H1049" s="14"/>
      <c r="I1049" s="13"/>
      <c r="J1049" s="13"/>
      <c r="K1049" s="12"/>
      <c r="L1049" s="232">
        <f t="shared" si="87"/>
        <v>0</v>
      </c>
      <c r="M1049" s="234">
        <f t="shared" si="88"/>
        <v>0</v>
      </c>
      <c r="N1049" s="11">
        <f>IF(Q1049="x",0,IF(J1049&lt;(INDEX(Lookup!$U$2:$U$10,MATCH($D$47,Lookup!$S$2:$S$10,0))),0,$L$12*K1049))</f>
        <v>0</v>
      </c>
      <c r="O1049" s="234">
        <f t="shared" si="89"/>
        <v>0</v>
      </c>
      <c r="P1049" s="10"/>
      <c r="Q1049" s="9"/>
      <c r="S1049" s="340">
        <f t="shared" si="90"/>
        <v>0</v>
      </c>
      <c r="T1049" s="340">
        <f t="shared" si="91"/>
        <v>0</v>
      </c>
    </row>
    <row r="1050" spans="2:20" ht="14.4" x14ac:dyDescent="0.3">
      <c r="B1050" s="30"/>
      <c r="C1050" s="16"/>
      <c r="D1050" s="16"/>
      <c r="E1050" s="25"/>
      <c r="F1050" s="16"/>
      <c r="G1050" s="15"/>
      <c r="H1050" s="14"/>
      <c r="I1050" s="13"/>
      <c r="J1050" s="13"/>
      <c r="K1050" s="12"/>
      <c r="L1050" s="232">
        <f t="shared" si="87"/>
        <v>0</v>
      </c>
      <c r="M1050" s="234">
        <f t="shared" si="88"/>
        <v>0</v>
      </c>
      <c r="N1050" s="11">
        <f>IF(Q1050="x",0,IF(J1050&lt;(INDEX(Lookup!$U$2:$U$10,MATCH($D$47,Lookup!$S$2:$S$10,0))),0,$L$12*K1050))</f>
        <v>0</v>
      </c>
      <c r="O1050" s="234">
        <f t="shared" si="89"/>
        <v>0</v>
      </c>
      <c r="P1050" s="10"/>
      <c r="Q1050" s="9"/>
      <c r="S1050" s="340">
        <f t="shared" si="90"/>
        <v>0</v>
      </c>
      <c r="T1050" s="340">
        <f t="shared" si="91"/>
        <v>0</v>
      </c>
    </row>
    <row r="1051" spans="2:20" ht="14.4" x14ac:dyDescent="0.3">
      <c r="B1051" s="30"/>
      <c r="C1051" s="16"/>
      <c r="D1051" s="16"/>
      <c r="E1051" s="25"/>
      <c r="F1051" s="16"/>
      <c r="G1051" s="15"/>
      <c r="H1051" s="14"/>
      <c r="I1051" s="13"/>
      <c r="J1051" s="13"/>
      <c r="K1051" s="12"/>
      <c r="L1051" s="232">
        <f t="shared" si="87"/>
        <v>0</v>
      </c>
      <c r="M1051" s="234">
        <f t="shared" si="88"/>
        <v>0</v>
      </c>
      <c r="N1051" s="11">
        <f>IF(Q1051="x",0,IF(J1051&lt;(INDEX(Lookup!$U$2:$U$10,MATCH($D$47,Lookup!$S$2:$S$10,0))),0,$L$12*K1051))</f>
        <v>0</v>
      </c>
      <c r="O1051" s="234">
        <f t="shared" si="89"/>
        <v>0</v>
      </c>
      <c r="P1051" s="10"/>
      <c r="Q1051" s="9"/>
      <c r="S1051" s="340">
        <f t="shared" si="90"/>
        <v>0</v>
      </c>
      <c r="T1051" s="340">
        <f t="shared" si="91"/>
        <v>0</v>
      </c>
    </row>
    <row r="1052" spans="2:20" ht="14.4" x14ac:dyDescent="0.3">
      <c r="B1052" s="30"/>
      <c r="C1052" s="16"/>
      <c r="D1052" s="16"/>
      <c r="E1052" s="25"/>
      <c r="F1052" s="16"/>
      <c r="G1052" s="15"/>
      <c r="H1052" s="14"/>
      <c r="I1052" s="13"/>
      <c r="J1052" s="13"/>
      <c r="K1052" s="12"/>
      <c r="L1052" s="232">
        <f t="shared" si="87"/>
        <v>0</v>
      </c>
      <c r="M1052" s="234">
        <f t="shared" si="88"/>
        <v>0</v>
      </c>
      <c r="N1052" s="11">
        <f>IF(Q1052="x",0,IF(J1052&lt;(INDEX(Lookup!$U$2:$U$10,MATCH($D$47,Lookup!$S$2:$S$10,0))),0,$L$12*K1052))</f>
        <v>0</v>
      </c>
      <c r="O1052" s="234">
        <f t="shared" si="89"/>
        <v>0</v>
      </c>
      <c r="P1052" s="10"/>
      <c r="Q1052" s="9"/>
      <c r="S1052" s="340">
        <f t="shared" si="90"/>
        <v>0</v>
      </c>
      <c r="T1052" s="340">
        <f t="shared" si="91"/>
        <v>0</v>
      </c>
    </row>
    <row r="1053" spans="2:20" ht="14.4" x14ac:dyDescent="0.3">
      <c r="B1053" s="30"/>
      <c r="C1053" s="16"/>
      <c r="D1053" s="16"/>
      <c r="E1053" s="25"/>
      <c r="F1053" s="16"/>
      <c r="G1053" s="15"/>
      <c r="H1053" s="14"/>
      <c r="I1053" s="13"/>
      <c r="J1053" s="13"/>
      <c r="K1053" s="12"/>
      <c r="L1053" s="232">
        <f t="shared" si="87"/>
        <v>0</v>
      </c>
      <c r="M1053" s="234">
        <f t="shared" si="88"/>
        <v>0</v>
      </c>
      <c r="N1053" s="11">
        <f>IF(Q1053="x",0,IF(J1053&lt;(INDEX(Lookup!$U$2:$U$10,MATCH($D$47,Lookup!$S$2:$S$10,0))),0,$L$12*K1053))</f>
        <v>0</v>
      </c>
      <c r="O1053" s="234">
        <f t="shared" si="89"/>
        <v>0</v>
      </c>
      <c r="P1053" s="10"/>
      <c r="Q1053" s="9"/>
      <c r="S1053" s="340">
        <f t="shared" si="90"/>
        <v>0</v>
      </c>
      <c r="T1053" s="340">
        <f t="shared" si="91"/>
        <v>0</v>
      </c>
    </row>
    <row r="1054" spans="2:20" ht="14.4" x14ac:dyDescent="0.3">
      <c r="B1054" s="30"/>
      <c r="C1054" s="16"/>
      <c r="D1054" s="16"/>
      <c r="E1054" s="25"/>
      <c r="F1054" s="16"/>
      <c r="G1054" s="15"/>
      <c r="H1054" s="14"/>
      <c r="I1054" s="13"/>
      <c r="J1054" s="13"/>
      <c r="K1054" s="12"/>
      <c r="L1054" s="232">
        <f t="shared" si="87"/>
        <v>0</v>
      </c>
      <c r="M1054" s="234">
        <f t="shared" si="88"/>
        <v>0</v>
      </c>
      <c r="N1054" s="11">
        <f>IF(Q1054="x",0,IF(J1054&lt;(INDEX(Lookup!$U$2:$U$10,MATCH($D$47,Lookup!$S$2:$S$10,0))),0,$L$12*K1054))</f>
        <v>0</v>
      </c>
      <c r="O1054" s="234">
        <f t="shared" si="89"/>
        <v>0</v>
      </c>
      <c r="P1054" s="10"/>
      <c r="Q1054" s="9"/>
      <c r="S1054" s="340">
        <f t="shared" si="90"/>
        <v>0</v>
      </c>
      <c r="T1054" s="340">
        <f t="shared" si="91"/>
        <v>0</v>
      </c>
    </row>
    <row r="1055" spans="2:20" ht="14.4" x14ac:dyDescent="0.3">
      <c r="B1055" s="30"/>
      <c r="C1055" s="16"/>
      <c r="D1055" s="16"/>
      <c r="E1055" s="25"/>
      <c r="F1055" s="16"/>
      <c r="G1055" s="15"/>
      <c r="H1055" s="14"/>
      <c r="I1055" s="13"/>
      <c r="J1055" s="13"/>
      <c r="K1055" s="12"/>
      <c r="L1055" s="232">
        <f t="shared" si="87"/>
        <v>0</v>
      </c>
      <c r="M1055" s="234">
        <f t="shared" si="88"/>
        <v>0</v>
      </c>
      <c r="N1055" s="11">
        <f>IF(Q1055="x",0,IF(J1055&lt;(INDEX(Lookup!$U$2:$U$10,MATCH($D$47,Lookup!$S$2:$S$10,0))),0,$L$12*K1055))</f>
        <v>0</v>
      </c>
      <c r="O1055" s="234">
        <f t="shared" si="89"/>
        <v>0</v>
      </c>
      <c r="P1055" s="10"/>
      <c r="Q1055" s="9"/>
      <c r="S1055" s="340">
        <f t="shared" si="90"/>
        <v>0</v>
      </c>
      <c r="T1055" s="340">
        <f t="shared" si="91"/>
        <v>0</v>
      </c>
    </row>
    <row r="1056" spans="2:20" ht="14.4" x14ac:dyDescent="0.3">
      <c r="B1056" s="30"/>
      <c r="C1056" s="16"/>
      <c r="D1056" s="16"/>
      <c r="E1056" s="25"/>
      <c r="F1056" s="16"/>
      <c r="G1056" s="15"/>
      <c r="H1056" s="14"/>
      <c r="I1056" s="13"/>
      <c r="J1056" s="13"/>
      <c r="K1056" s="12"/>
      <c r="L1056" s="232">
        <f t="shared" si="87"/>
        <v>0</v>
      </c>
      <c r="M1056" s="234">
        <f t="shared" si="88"/>
        <v>0</v>
      </c>
      <c r="N1056" s="11">
        <f>IF(Q1056="x",0,IF(J1056&lt;(INDEX(Lookup!$U$2:$U$10,MATCH($D$47,Lookup!$S$2:$S$10,0))),0,$L$12*K1056))</f>
        <v>0</v>
      </c>
      <c r="O1056" s="234">
        <f t="shared" si="89"/>
        <v>0</v>
      </c>
      <c r="P1056" s="10"/>
      <c r="Q1056" s="9"/>
      <c r="S1056" s="340">
        <f t="shared" si="90"/>
        <v>0</v>
      </c>
      <c r="T1056" s="340">
        <f t="shared" si="91"/>
        <v>0</v>
      </c>
    </row>
    <row r="1057" spans="2:20" ht="14.4" x14ac:dyDescent="0.3">
      <c r="B1057" s="30"/>
      <c r="C1057" s="16"/>
      <c r="D1057" s="16"/>
      <c r="E1057" s="25"/>
      <c r="F1057" s="16"/>
      <c r="G1057" s="15"/>
      <c r="H1057" s="14"/>
      <c r="I1057" s="13"/>
      <c r="J1057" s="13"/>
      <c r="K1057" s="12"/>
      <c r="L1057" s="232">
        <f t="shared" si="87"/>
        <v>0</v>
      </c>
      <c r="M1057" s="234">
        <f t="shared" si="88"/>
        <v>0</v>
      </c>
      <c r="N1057" s="11">
        <f>IF(Q1057="x",0,IF(J1057&lt;(INDEX(Lookup!$U$2:$U$10,MATCH($D$47,Lookup!$S$2:$S$10,0))),0,$L$12*K1057))</f>
        <v>0</v>
      </c>
      <c r="O1057" s="234">
        <f t="shared" si="89"/>
        <v>0</v>
      </c>
      <c r="P1057" s="10"/>
      <c r="Q1057" s="9"/>
      <c r="S1057" s="340">
        <f t="shared" si="90"/>
        <v>0</v>
      </c>
      <c r="T1057" s="340">
        <f t="shared" si="91"/>
        <v>0</v>
      </c>
    </row>
    <row r="1058" spans="2:20" ht="14.4" x14ac:dyDescent="0.3">
      <c r="B1058" s="30"/>
      <c r="C1058" s="16"/>
      <c r="D1058" s="16"/>
      <c r="E1058" s="25"/>
      <c r="F1058" s="16"/>
      <c r="G1058" s="15"/>
      <c r="H1058" s="14"/>
      <c r="I1058" s="13"/>
      <c r="J1058" s="13"/>
      <c r="K1058" s="12"/>
      <c r="L1058" s="232">
        <f t="shared" si="87"/>
        <v>0</v>
      </c>
      <c r="M1058" s="234">
        <f t="shared" si="88"/>
        <v>0</v>
      </c>
      <c r="N1058" s="11">
        <f>IF(Q1058="x",0,IF(J1058&lt;(INDEX(Lookup!$U$2:$U$10,MATCH($D$47,Lookup!$S$2:$S$10,0))),0,$L$12*K1058))</f>
        <v>0</v>
      </c>
      <c r="O1058" s="234">
        <f t="shared" si="89"/>
        <v>0</v>
      </c>
      <c r="P1058" s="10"/>
      <c r="Q1058" s="9"/>
      <c r="S1058" s="340">
        <f t="shared" si="90"/>
        <v>0</v>
      </c>
      <c r="T1058" s="340">
        <f t="shared" si="91"/>
        <v>0</v>
      </c>
    </row>
    <row r="1059" spans="2:20" ht="14.4" x14ac:dyDescent="0.3">
      <c r="B1059" s="30"/>
      <c r="C1059" s="16"/>
      <c r="D1059" s="16"/>
      <c r="E1059" s="25"/>
      <c r="F1059" s="16"/>
      <c r="G1059" s="15"/>
      <c r="H1059" s="14"/>
      <c r="I1059" s="13"/>
      <c r="J1059" s="13"/>
      <c r="K1059" s="12"/>
      <c r="L1059" s="232">
        <f t="shared" si="87"/>
        <v>0</v>
      </c>
      <c r="M1059" s="234">
        <f t="shared" si="88"/>
        <v>0</v>
      </c>
      <c r="N1059" s="11">
        <f>IF(Q1059="x",0,IF(J1059&lt;(INDEX(Lookup!$U$2:$U$10,MATCH($D$47,Lookup!$S$2:$S$10,0))),0,$L$12*K1059))</f>
        <v>0</v>
      </c>
      <c r="O1059" s="234">
        <f t="shared" si="89"/>
        <v>0</v>
      </c>
      <c r="P1059" s="10"/>
      <c r="Q1059" s="9"/>
      <c r="S1059" s="340">
        <f t="shared" si="90"/>
        <v>0</v>
      </c>
      <c r="T1059" s="340">
        <f t="shared" si="91"/>
        <v>0</v>
      </c>
    </row>
    <row r="1060" spans="2:20" ht="14.4" x14ac:dyDescent="0.3">
      <c r="B1060" s="30"/>
      <c r="C1060" s="16"/>
      <c r="D1060" s="16"/>
      <c r="E1060" s="25"/>
      <c r="F1060" s="16"/>
      <c r="G1060" s="15"/>
      <c r="H1060" s="14"/>
      <c r="I1060" s="13"/>
      <c r="J1060" s="13"/>
      <c r="K1060" s="12"/>
      <c r="L1060" s="232">
        <f t="shared" si="87"/>
        <v>0</v>
      </c>
      <c r="M1060" s="234">
        <f t="shared" si="88"/>
        <v>0</v>
      </c>
      <c r="N1060" s="11">
        <f>IF(Q1060="x",0,IF(J1060&lt;(INDEX(Lookup!$U$2:$U$10,MATCH($D$47,Lookup!$S$2:$S$10,0))),0,$L$12*K1060))</f>
        <v>0</v>
      </c>
      <c r="O1060" s="234">
        <f t="shared" si="89"/>
        <v>0</v>
      </c>
      <c r="P1060" s="10"/>
      <c r="Q1060" s="9"/>
      <c r="S1060" s="340">
        <f t="shared" si="90"/>
        <v>0</v>
      </c>
      <c r="T1060" s="340">
        <f t="shared" si="91"/>
        <v>0</v>
      </c>
    </row>
    <row r="1061" spans="2:20" ht="14.4" x14ac:dyDescent="0.3">
      <c r="B1061" s="30"/>
      <c r="C1061" s="16"/>
      <c r="D1061" s="16"/>
      <c r="E1061" s="25"/>
      <c r="F1061" s="16"/>
      <c r="G1061" s="15"/>
      <c r="H1061" s="14"/>
      <c r="I1061" s="13"/>
      <c r="J1061" s="13"/>
      <c r="K1061" s="12"/>
      <c r="L1061" s="232">
        <f t="shared" si="87"/>
        <v>0</v>
      </c>
      <c r="M1061" s="234">
        <f t="shared" si="88"/>
        <v>0</v>
      </c>
      <c r="N1061" s="11">
        <f>IF(Q1061="x",0,IF(J1061&lt;(INDEX(Lookup!$U$2:$U$10,MATCH($D$47,Lookup!$S$2:$S$10,0))),0,$L$12*K1061))</f>
        <v>0</v>
      </c>
      <c r="O1061" s="234">
        <f t="shared" si="89"/>
        <v>0</v>
      </c>
      <c r="P1061" s="10"/>
      <c r="Q1061" s="9"/>
      <c r="S1061" s="340">
        <f t="shared" si="90"/>
        <v>0</v>
      </c>
      <c r="T1061" s="340">
        <f t="shared" si="91"/>
        <v>0</v>
      </c>
    </row>
    <row r="1062" spans="2:20" ht="14.4" x14ac:dyDescent="0.3">
      <c r="B1062" s="30"/>
      <c r="C1062" s="16"/>
      <c r="D1062" s="16"/>
      <c r="E1062" s="25"/>
      <c r="F1062" s="16"/>
      <c r="G1062" s="15"/>
      <c r="H1062" s="14"/>
      <c r="I1062" s="13"/>
      <c r="J1062" s="13"/>
      <c r="K1062" s="12"/>
      <c r="L1062" s="232">
        <f t="shared" si="87"/>
        <v>0</v>
      </c>
      <c r="M1062" s="234">
        <f t="shared" si="88"/>
        <v>0</v>
      </c>
      <c r="N1062" s="11">
        <f>IF(Q1062="x",0,IF(J1062&lt;(INDEX(Lookup!$U$2:$U$10,MATCH($D$47,Lookup!$S$2:$S$10,0))),0,$L$12*K1062))</f>
        <v>0</v>
      </c>
      <c r="O1062" s="234">
        <f t="shared" si="89"/>
        <v>0</v>
      </c>
      <c r="P1062" s="10"/>
      <c r="Q1062" s="9"/>
      <c r="S1062" s="340">
        <f t="shared" si="90"/>
        <v>0</v>
      </c>
      <c r="T1062" s="340">
        <f t="shared" si="91"/>
        <v>0</v>
      </c>
    </row>
    <row r="1063" spans="2:20" ht="14.4" x14ac:dyDescent="0.3">
      <c r="B1063" s="30"/>
      <c r="C1063" s="16"/>
      <c r="D1063" s="16"/>
      <c r="E1063" s="25"/>
      <c r="F1063" s="16"/>
      <c r="G1063" s="15"/>
      <c r="H1063" s="14"/>
      <c r="I1063" s="13"/>
      <c r="J1063" s="13"/>
      <c r="K1063" s="12"/>
      <c r="L1063" s="232">
        <f t="shared" si="87"/>
        <v>0</v>
      </c>
      <c r="M1063" s="234">
        <f t="shared" si="88"/>
        <v>0</v>
      </c>
      <c r="N1063" s="11">
        <f>IF(Q1063="x",0,IF(J1063&lt;(INDEX(Lookup!$U$2:$U$10,MATCH($D$47,Lookup!$S$2:$S$10,0))),0,$L$12*K1063))</f>
        <v>0</v>
      </c>
      <c r="O1063" s="234">
        <f t="shared" si="89"/>
        <v>0</v>
      </c>
      <c r="P1063" s="10"/>
      <c r="Q1063" s="9"/>
      <c r="S1063" s="340">
        <f t="shared" si="90"/>
        <v>0</v>
      </c>
      <c r="T1063" s="340">
        <f t="shared" si="91"/>
        <v>0</v>
      </c>
    </row>
    <row r="1064" spans="2:20" ht="14.4" x14ac:dyDescent="0.3">
      <c r="B1064" s="30"/>
      <c r="C1064" s="16"/>
      <c r="D1064" s="16"/>
      <c r="E1064" s="25"/>
      <c r="F1064" s="16"/>
      <c r="G1064" s="15"/>
      <c r="H1064" s="14"/>
      <c r="I1064" s="13"/>
      <c r="J1064" s="13"/>
      <c r="K1064" s="12"/>
      <c r="L1064" s="232">
        <f t="shared" si="87"/>
        <v>0</v>
      </c>
      <c r="M1064" s="234">
        <f t="shared" si="88"/>
        <v>0</v>
      </c>
      <c r="N1064" s="11">
        <f>IF(Q1064="x",0,IF(J1064&lt;(INDEX(Lookup!$U$2:$U$10,MATCH($D$47,Lookup!$S$2:$S$10,0))),0,$L$12*K1064))</f>
        <v>0</v>
      </c>
      <c r="O1064" s="234">
        <f t="shared" si="89"/>
        <v>0</v>
      </c>
      <c r="P1064" s="10"/>
      <c r="Q1064" s="9"/>
      <c r="S1064" s="340">
        <f t="shared" si="90"/>
        <v>0</v>
      </c>
      <c r="T1064" s="340">
        <f t="shared" si="91"/>
        <v>0</v>
      </c>
    </row>
    <row r="1065" spans="2:20" ht="14.4" x14ac:dyDescent="0.3">
      <c r="B1065" s="30"/>
      <c r="C1065" s="16"/>
      <c r="D1065" s="16"/>
      <c r="E1065" s="25"/>
      <c r="F1065" s="16"/>
      <c r="G1065" s="15"/>
      <c r="H1065" s="14"/>
      <c r="I1065" s="13"/>
      <c r="J1065" s="13"/>
      <c r="K1065" s="12"/>
      <c r="L1065" s="232">
        <f t="shared" si="87"/>
        <v>0</v>
      </c>
      <c r="M1065" s="234">
        <f t="shared" si="88"/>
        <v>0</v>
      </c>
      <c r="N1065" s="11">
        <f>IF(Q1065="x",0,IF(J1065&lt;(INDEX(Lookup!$U$2:$U$10,MATCH($D$47,Lookup!$S$2:$S$10,0))),0,$L$12*K1065))</f>
        <v>0</v>
      </c>
      <c r="O1065" s="234">
        <f t="shared" si="89"/>
        <v>0</v>
      </c>
      <c r="P1065" s="10"/>
      <c r="Q1065" s="9"/>
      <c r="S1065" s="340">
        <f t="shared" si="90"/>
        <v>0</v>
      </c>
      <c r="T1065" s="340">
        <f t="shared" si="91"/>
        <v>0</v>
      </c>
    </row>
    <row r="1066" spans="2:20" ht="14.4" x14ac:dyDescent="0.3">
      <c r="B1066" s="30"/>
      <c r="C1066" s="16"/>
      <c r="D1066" s="16"/>
      <c r="E1066" s="25"/>
      <c r="F1066" s="16"/>
      <c r="G1066" s="15"/>
      <c r="H1066" s="14"/>
      <c r="I1066" s="13"/>
      <c r="J1066" s="13"/>
      <c r="K1066" s="12"/>
      <c r="L1066" s="232">
        <f t="shared" si="87"/>
        <v>0</v>
      </c>
      <c r="M1066" s="234">
        <f t="shared" si="88"/>
        <v>0</v>
      </c>
      <c r="N1066" s="11">
        <f>IF(Q1066="x",0,IF(J1066&lt;(INDEX(Lookup!$U$2:$U$10,MATCH($D$47,Lookup!$S$2:$S$10,0))),0,$L$12*K1066))</f>
        <v>0</v>
      </c>
      <c r="O1066" s="234">
        <f t="shared" si="89"/>
        <v>0</v>
      </c>
      <c r="P1066" s="10"/>
      <c r="Q1066" s="9"/>
      <c r="S1066" s="340">
        <f t="shared" si="90"/>
        <v>0</v>
      </c>
      <c r="T1066" s="340">
        <f t="shared" si="91"/>
        <v>0</v>
      </c>
    </row>
    <row r="1067" spans="2:20" ht="14.4" x14ac:dyDescent="0.3">
      <c r="B1067" s="30"/>
      <c r="C1067" s="16"/>
      <c r="D1067" s="16"/>
      <c r="E1067" s="25"/>
      <c r="F1067" s="16"/>
      <c r="G1067" s="15"/>
      <c r="H1067" s="14"/>
      <c r="I1067" s="13"/>
      <c r="J1067" s="13"/>
      <c r="K1067" s="12"/>
      <c r="L1067" s="232">
        <f t="shared" si="87"/>
        <v>0</v>
      </c>
      <c r="M1067" s="234">
        <f t="shared" si="88"/>
        <v>0</v>
      </c>
      <c r="N1067" s="11">
        <f>IF(Q1067="x",0,IF(J1067&lt;(INDEX(Lookup!$U$2:$U$10,MATCH($D$47,Lookup!$S$2:$S$10,0))),0,$L$12*K1067))</f>
        <v>0</v>
      </c>
      <c r="O1067" s="234">
        <f t="shared" si="89"/>
        <v>0</v>
      </c>
      <c r="P1067" s="10"/>
      <c r="Q1067" s="9"/>
      <c r="S1067" s="340">
        <f t="shared" si="90"/>
        <v>0</v>
      </c>
      <c r="T1067" s="340">
        <f t="shared" si="91"/>
        <v>0</v>
      </c>
    </row>
    <row r="1068" spans="2:20" ht="14.4" x14ac:dyDescent="0.3">
      <c r="B1068" s="30"/>
      <c r="C1068" s="16"/>
      <c r="D1068" s="16"/>
      <c r="E1068" s="25"/>
      <c r="F1068" s="16"/>
      <c r="G1068" s="15"/>
      <c r="H1068" s="14"/>
      <c r="I1068" s="13"/>
      <c r="J1068" s="13"/>
      <c r="K1068" s="12"/>
      <c r="L1068" s="232">
        <f t="shared" si="87"/>
        <v>0</v>
      </c>
      <c r="M1068" s="234">
        <f t="shared" si="88"/>
        <v>0</v>
      </c>
      <c r="N1068" s="11">
        <f>IF(Q1068="x",0,IF(J1068&lt;(INDEX(Lookup!$U$2:$U$10,MATCH($D$47,Lookup!$S$2:$S$10,0))),0,$L$12*K1068))</f>
        <v>0</v>
      </c>
      <c r="O1068" s="234">
        <f t="shared" si="89"/>
        <v>0</v>
      </c>
      <c r="P1068" s="10"/>
      <c r="Q1068" s="9"/>
      <c r="S1068" s="340">
        <f t="shared" si="90"/>
        <v>0</v>
      </c>
      <c r="T1068" s="340">
        <f t="shared" si="91"/>
        <v>0</v>
      </c>
    </row>
    <row r="1069" spans="2:20" ht="14.4" x14ac:dyDescent="0.3">
      <c r="B1069" s="30"/>
      <c r="C1069" s="16"/>
      <c r="D1069" s="16"/>
      <c r="E1069" s="25"/>
      <c r="F1069" s="16"/>
      <c r="G1069" s="15"/>
      <c r="H1069" s="14"/>
      <c r="I1069" s="13"/>
      <c r="J1069" s="13"/>
      <c r="K1069" s="12"/>
      <c r="L1069" s="232">
        <f t="shared" si="87"/>
        <v>0</v>
      </c>
      <c r="M1069" s="234">
        <f t="shared" si="88"/>
        <v>0</v>
      </c>
      <c r="N1069" s="11">
        <f>IF(Q1069="x",0,IF(J1069&lt;(INDEX(Lookup!$U$2:$U$10,MATCH($D$47,Lookup!$S$2:$S$10,0))),0,$L$12*K1069))</f>
        <v>0</v>
      </c>
      <c r="O1069" s="234">
        <f t="shared" si="89"/>
        <v>0</v>
      </c>
      <c r="P1069" s="10"/>
      <c r="Q1069" s="9"/>
      <c r="S1069" s="340">
        <f t="shared" si="90"/>
        <v>0</v>
      </c>
      <c r="T1069" s="340">
        <f t="shared" si="91"/>
        <v>0</v>
      </c>
    </row>
    <row r="1070" spans="2:20" ht="14.4" x14ac:dyDescent="0.3">
      <c r="B1070" s="30"/>
      <c r="C1070" s="16"/>
      <c r="D1070" s="16"/>
      <c r="E1070" s="25"/>
      <c r="F1070" s="16"/>
      <c r="G1070" s="15"/>
      <c r="H1070" s="14"/>
      <c r="I1070" s="13"/>
      <c r="J1070" s="13"/>
      <c r="K1070" s="12"/>
      <c r="L1070" s="232">
        <f t="shared" si="87"/>
        <v>0</v>
      </c>
      <c r="M1070" s="234">
        <f t="shared" si="88"/>
        <v>0</v>
      </c>
      <c r="N1070" s="11">
        <f>IF(Q1070="x",0,IF(J1070&lt;(INDEX(Lookup!$U$2:$U$10,MATCH($D$47,Lookup!$S$2:$S$10,0))),0,$L$12*K1070))</f>
        <v>0</v>
      </c>
      <c r="O1070" s="234">
        <f t="shared" si="89"/>
        <v>0</v>
      </c>
      <c r="P1070" s="10"/>
      <c r="Q1070" s="9"/>
      <c r="S1070" s="340">
        <f t="shared" si="90"/>
        <v>0</v>
      </c>
      <c r="T1070" s="340">
        <f t="shared" si="91"/>
        <v>0</v>
      </c>
    </row>
    <row r="1071" spans="2:20" ht="14.4" x14ac:dyDescent="0.3">
      <c r="B1071" s="30"/>
      <c r="C1071" s="16"/>
      <c r="D1071" s="16"/>
      <c r="E1071" s="25"/>
      <c r="F1071" s="16"/>
      <c r="G1071" s="15"/>
      <c r="H1071" s="14"/>
      <c r="I1071" s="13"/>
      <c r="J1071" s="13"/>
      <c r="K1071" s="12"/>
      <c r="L1071" s="232">
        <f t="shared" si="87"/>
        <v>0</v>
      </c>
      <c r="M1071" s="234">
        <f t="shared" si="88"/>
        <v>0</v>
      </c>
      <c r="N1071" s="11">
        <f>IF(Q1071="x",0,IF(J1071&lt;(INDEX(Lookup!$U$2:$U$10,MATCH($D$47,Lookup!$S$2:$S$10,0))),0,$L$12*K1071))</f>
        <v>0</v>
      </c>
      <c r="O1071" s="234">
        <f t="shared" si="89"/>
        <v>0</v>
      </c>
      <c r="P1071" s="10"/>
      <c r="Q1071" s="9"/>
      <c r="S1071" s="340">
        <f t="shared" si="90"/>
        <v>0</v>
      </c>
      <c r="T1071" s="340">
        <f t="shared" si="91"/>
        <v>0</v>
      </c>
    </row>
    <row r="1072" spans="2:20" ht="14.4" x14ac:dyDescent="0.3">
      <c r="B1072" s="30"/>
      <c r="C1072" s="16"/>
      <c r="D1072" s="16"/>
      <c r="E1072" s="25"/>
      <c r="F1072" s="16"/>
      <c r="G1072" s="15"/>
      <c r="H1072" s="14"/>
      <c r="I1072" s="13"/>
      <c r="J1072" s="13"/>
      <c r="K1072" s="12"/>
      <c r="L1072" s="232">
        <f t="shared" si="87"/>
        <v>0</v>
      </c>
      <c r="M1072" s="234">
        <f t="shared" si="88"/>
        <v>0</v>
      </c>
      <c r="N1072" s="11">
        <f>IF(Q1072="x",0,IF(J1072&lt;(INDEX(Lookup!$U$2:$U$10,MATCH($D$47,Lookup!$S$2:$S$10,0))),0,$L$12*K1072))</f>
        <v>0</v>
      </c>
      <c r="O1072" s="234">
        <f t="shared" si="89"/>
        <v>0</v>
      </c>
      <c r="P1072" s="10"/>
      <c r="Q1072" s="9"/>
      <c r="S1072" s="340">
        <f t="shared" si="90"/>
        <v>0</v>
      </c>
      <c r="T1072" s="340">
        <f t="shared" si="91"/>
        <v>0</v>
      </c>
    </row>
    <row r="1073" spans="2:20" ht="14.4" x14ac:dyDescent="0.3">
      <c r="B1073" s="30"/>
      <c r="C1073" s="16"/>
      <c r="D1073" s="16"/>
      <c r="E1073" s="25"/>
      <c r="F1073" s="16"/>
      <c r="G1073" s="15"/>
      <c r="H1073" s="14"/>
      <c r="I1073" s="13"/>
      <c r="J1073" s="13"/>
      <c r="K1073" s="12"/>
      <c r="L1073" s="232">
        <f t="shared" si="87"/>
        <v>0</v>
      </c>
      <c r="M1073" s="234">
        <f t="shared" si="88"/>
        <v>0</v>
      </c>
      <c r="N1073" s="11">
        <f>IF(Q1073="x",0,IF(J1073&lt;(INDEX(Lookup!$U$2:$U$10,MATCH($D$47,Lookup!$S$2:$S$10,0))),0,$L$12*K1073))</f>
        <v>0</v>
      </c>
      <c r="O1073" s="234">
        <f t="shared" si="89"/>
        <v>0</v>
      </c>
      <c r="P1073" s="10"/>
      <c r="Q1073" s="9"/>
      <c r="S1073" s="340">
        <f t="shared" si="90"/>
        <v>0</v>
      </c>
      <c r="T1073" s="340">
        <f t="shared" si="91"/>
        <v>0</v>
      </c>
    </row>
    <row r="1074" spans="2:20" ht="14.4" x14ac:dyDescent="0.3">
      <c r="B1074" s="30"/>
      <c r="C1074" s="16"/>
      <c r="D1074" s="16"/>
      <c r="E1074" s="25"/>
      <c r="F1074" s="16"/>
      <c r="G1074" s="15"/>
      <c r="H1074" s="14"/>
      <c r="I1074" s="13"/>
      <c r="J1074" s="13"/>
      <c r="K1074" s="12"/>
      <c r="L1074" s="232">
        <f t="shared" ref="L1074:L1137" si="92">IF(ROUNDDOWN(DATEDIF(I1074,J1074,"d")/7,0)&gt;$L$12,$L$12*K1074,K1074*ROUNDDOWN(DATEDIF(I1074,J1074,"d")/7,0))</f>
        <v>0</v>
      </c>
      <c r="M1074" s="234">
        <f t="shared" ref="M1074:M1137" si="93">L1074*$L$6</f>
        <v>0</v>
      </c>
      <c r="N1074" s="11">
        <f>IF(Q1074="x",0,IF(J1074&lt;(INDEX(Lookup!$U$2:$U$10,MATCH($D$47,Lookup!$S$2:$S$10,0))),0,$L$12*K1074))</f>
        <v>0</v>
      </c>
      <c r="O1074" s="234">
        <f t="shared" ref="O1074:O1137" si="94">N1074*$L$6</f>
        <v>0</v>
      </c>
      <c r="P1074" s="10"/>
      <c r="Q1074" s="9"/>
      <c r="S1074" s="340">
        <f t="shared" si="90"/>
        <v>0</v>
      </c>
      <c r="T1074" s="340">
        <f t="shared" si="91"/>
        <v>0</v>
      </c>
    </row>
    <row r="1075" spans="2:20" ht="14.4" x14ac:dyDescent="0.3">
      <c r="B1075" s="30"/>
      <c r="C1075" s="16"/>
      <c r="D1075" s="16"/>
      <c r="E1075" s="25"/>
      <c r="F1075" s="16"/>
      <c r="G1075" s="15"/>
      <c r="H1075" s="14"/>
      <c r="I1075" s="13"/>
      <c r="J1075" s="13"/>
      <c r="K1075" s="12"/>
      <c r="L1075" s="232">
        <f t="shared" si="92"/>
        <v>0</v>
      </c>
      <c r="M1075" s="234">
        <f t="shared" si="93"/>
        <v>0</v>
      </c>
      <c r="N1075" s="11">
        <f>IF(Q1075="x",0,IF(J1075&lt;(INDEX(Lookup!$U$2:$U$10,MATCH($D$47,Lookup!$S$2:$S$10,0))),0,$L$12*K1075))</f>
        <v>0</v>
      </c>
      <c r="O1075" s="234">
        <f t="shared" si="94"/>
        <v>0</v>
      </c>
      <c r="P1075" s="10"/>
      <c r="Q1075" s="9"/>
      <c r="S1075" s="340">
        <f t="shared" ref="S1075:S1138" si="95">M1075*$I$35</f>
        <v>0</v>
      </c>
      <c r="T1075" s="340">
        <f t="shared" ref="T1075:T1138" si="96">O1075*$I$44</f>
        <v>0</v>
      </c>
    </row>
    <row r="1076" spans="2:20" ht="14.4" x14ac:dyDescent="0.3">
      <c r="B1076" s="30"/>
      <c r="C1076" s="16"/>
      <c r="D1076" s="16"/>
      <c r="E1076" s="25"/>
      <c r="F1076" s="16"/>
      <c r="G1076" s="15"/>
      <c r="H1076" s="14"/>
      <c r="I1076" s="13"/>
      <c r="J1076" s="13"/>
      <c r="K1076" s="12"/>
      <c r="L1076" s="232">
        <f t="shared" si="92"/>
        <v>0</v>
      </c>
      <c r="M1076" s="234">
        <f t="shared" si="93"/>
        <v>0</v>
      </c>
      <c r="N1076" s="11">
        <f>IF(Q1076="x",0,IF(J1076&lt;(INDEX(Lookup!$U$2:$U$10,MATCH($D$47,Lookup!$S$2:$S$10,0))),0,$L$12*K1076))</f>
        <v>0</v>
      </c>
      <c r="O1076" s="234">
        <f t="shared" si="94"/>
        <v>0</v>
      </c>
      <c r="P1076" s="10"/>
      <c r="Q1076" s="9"/>
      <c r="S1076" s="340">
        <f t="shared" si="95"/>
        <v>0</v>
      </c>
      <c r="T1076" s="340">
        <f t="shared" si="96"/>
        <v>0</v>
      </c>
    </row>
    <row r="1077" spans="2:20" ht="14.4" x14ac:dyDescent="0.3">
      <c r="B1077" s="30"/>
      <c r="C1077" s="16"/>
      <c r="D1077" s="16"/>
      <c r="E1077" s="25"/>
      <c r="F1077" s="16"/>
      <c r="G1077" s="15"/>
      <c r="H1077" s="14"/>
      <c r="I1077" s="13"/>
      <c r="J1077" s="13"/>
      <c r="K1077" s="12"/>
      <c r="L1077" s="232">
        <f t="shared" si="92"/>
        <v>0</v>
      </c>
      <c r="M1077" s="234">
        <f t="shared" si="93"/>
        <v>0</v>
      </c>
      <c r="N1077" s="11">
        <f>IF(Q1077="x",0,IF(J1077&lt;(INDEX(Lookup!$U$2:$U$10,MATCH($D$47,Lookup!$S$2:$S$10,0))),0,$L$12*K1077))</f>
        <v>0</v>
      </c>
      <c r="O1077" s="234">
        <f t="shared" si="94"/>
        <v>0</v>
      </c>
      <c r="P1077" s="10"/>
      <c r="Q1077" s="9"/>
      <c r="S1077" s="340">
        <f t="shared" si="95"/>
        <v>0</v>
      </c>
      <c r="T1077" s="340">
        <f t="shared" si="96"/>
        <v>0</v>
      </c>
    </row>
    <row r="1078" spans="2:20" ht="14.4" x14ac:dyDescent="0.3">
      <c r="B1078" s="30"/>
      <c r="C1078" s="16"/>
      <c r="D1078" s="16"/>
      <c r="E1078" s="25"/>
      <c r="F1078" s="16"/>
      <c r="G1078" s="15"/>
      <c r="H1078" s="14"/>
      <c r="I1078" s="13"/>
      <c r="J1078" s="13"/>
      <c r="K1078" s="12"/>
      <c r="L1078" s="232">
        <f t="shared" si="92"/>
        <v>0</v>
      </c>
      <c r="M1078" s="234">
        <f t="shared" si="93"/>
        <v>0</v>
      </c>
      <c r="N1078" s="11">
        <f>IF(Q1078="x",0,IF(J1078&lt;(INDEX(Lookup!$U$2:$U$10,MATCH($D$47,Lookup!$S$2:$S$10,0))),0,$L$12*K1078))</f>
        <v>0</v>
      </c>
      <c r="O1078" s="234">
        <f t="shared" si="94"/>
        <v>0</v>
      </c>
      <c r="P1078" s="10"/>
      <c r="Q1078" s="9"/>
      <c r="S1078" s="340">
        <f t="shared" si="95"/>
        <v>0</v>
      </c>
      <c r="T1078" s="340">
        <f t="shared" si="96"/>
        <v>0</v>
      </c>
    </row>
    <row r="1079" spans="2:20" ht="14.4" x14ac:dyDescent="0.3">
      <c r="B1079" s="30"/>
      <c r="C1079" s="16"/>
      <c r="D1079" s="16"/>
      <c r="E1079" s="25"/>
      <c r="F1079" s="16"/>
      <c r="G1079" s="15"/>
      <c r="H1079" s="14"/>
      <c r="I1079" s="13"/>
      <c r="J1079" s="13"/>
      <c r="K1079" s="12"/>
      <c r="L1079" s="232">
        <f t="shared" si="92"/>
        <v>0</v>
      </c>
      <c r="M1079" s="234">
        <f t="shared" si="93"/>
        <v>0</v>
      </c>
      <c r="N1079" s="11">
        <f>IF(Q1079="x",0,IF(J1079&lt;(INDEX(Lookup!$U$2:$U$10,MATCH($D$47,Lookup!$S$2:$S$10,0))),0,$L$12*K1079))</f>
        <v>0</v>
      </c>
      <c r="O1079" s="234">
        <f t="shared" si="94"/>
        <v>0</v>
      </c>
      <c r="P1079" s="10"/>
      <c r="Q1079" s="9"/>
      <c r="S1079" s="340">
        <f t="shared" si="95"/>
        <v>0</v>
      </c>
      <c r="T1079" s="340">
        <f t="shared" si="96"/>
        <v>0</v>
      </c>
    </row>
    <row r="1080" spans="2:20" ht="14.4" x14ac:dyDescent="0.3">
      <c r="B1080" s="30"/>
      <c r="C1080" s="16"/>
      <c r="D1080" s="16"/>
      <c r="E1080" s="25"/>
      <c r="F1080" s="16"/>
      <c r="G1080" s="15"/>
      <c r="H1080" s="14"/>
      <c r="I1080" s="13"/>
      <c r="J1080" s="13"/>
      <c r="K1080" s="12"/>
      <c r="L1080" s="232">
        <f t="shared" si="92"/>
        <v>0</v>
      </c>
      <c r="M1080" s="234">
        <f t="shared" si="93"/>
        <v>0</v>
      </c>
      <c r="N1080" s="11">
        <f>IF(Q1080="x",0,IF(J1080&lt;(INDEX(Lookup!$U$2:$U$10,MATCH($D$47,Lookup!$S$2:$S$10,0))),0,$L$12*K1080))</f>
        <v>0</v>
      </c>
      <c r="O1080" s="234">
        <f t="shared" si="94"/>
        <v>0</v>
      </c>
      <c r="P1080" s="10"/>
      <c r="Q1080" s="9"/>
      <c r="S1080" s="340">
        <f t="shared" si="95"/>
        <v>0</v>
      </c>
      <c r="T1080" s="340">
        <f t="shared" si="96"/>
        <v>0</v>
      </c>
    </row>
    <row r="1081" spans="2:20" ht="14.4" x14ac:dyDescent="0.3">
      <c r="B1081" s="30"/>
      <c r="C1081" s="16"/>
      <c r="D1081" s="16"/>
      <c r="E1081" s="25"/>
      <c r="F1081" s="16"/>
      <c r="G1081" s="15"/>
      <c r="H1081" s="14"/>
      <c r="I1081" s="13"/>
      <c r="J1081" s="13"/>
      <c r="K1081" s="12"/>
      <c r="L1081" s="232">
        <f t="shared" si="92"/>
        <v>0</v>
      </c>
      <c r="M1081" s="234">
        <f t="shared" si="93"/>
        <v>0</v>
      </c>
      <c r="N1081" s="11">
        <f>IF(Q1081="x",0,IF(J1081&lt;(INDEX(Lookup!$U$2:$U$10,MATCH($D$47,Lookup!$S$2:$S$10,0))),0,$L$12*K1081))</f>
        <v>0</v>
      </c>
      <c r="O1081" s="234">
        <f t="shared" si="94"/>
        <v>0</v>
      </c>
      <c r="P1081" s="10"/>
      <c r="Q1081" s="9"/>
      <c r="S1081" s="340">
        <f t="shared" si="95"/>
        <v>0</v>
      </c>
      <c r="T1081" s="340">
        <f t="shared" si="96"/>
        <v>0</v>
      </c>
    </row>
    <row r="1082" spans="2:20" ht="14.4" x14ac:dyDescent="0.3">
      <c r="B1082" s="30"/>
      <c r="C1082" s="16"/>
      <c r="D1082" s="16"/>
      <c r="E1082" s="25"/>
      <c r="F1082" s="16"/>
      <c r="G1082" s="15"/>
      <c r="H1082" s="14"/>
      <c r="I1082" s="13"/>
      <c r="J1082" s="13"/>
      <c r="K1082" s="12"/>
      <c r="L1082" s="232">
        <f t="shared" si="92"/>
        <v>0</v>
      </c>
      <c r="M1082" s="234">
        <f t="shared" si="93"/>
        <v>0</v>
      </c>
      <c r="N1082" s="11">
        <f>IF(Q1082="x",0,IF(J1082&lt;(INDEX(Lookup!$U$2:$U$10,MATCH($D$47,Lookup!$S$2:$S$10,0))),0,$L$12*K1082))</f>
        <v>0</v>
      </c>
      <c r="O1082" s="234">
        <f t="shared" si="94"/>
        <v>0</v>
      </c>
      <c r="P1082" s="10"/>
      <c r="Q1082" s="9"/>
      <c r="S1082" s="340">
        <f t="shared" si="95"/>
        <v>0</v>
      </c>
      <c r="T1082" s="340">
        <f t="shared" si="96"/>
        <v>0</v>
      </c>
    </row>
    <row r="1083" spans="2:20" ht="14.4" x14ac:dyDescent="0.3">
      <c r="B1083" s="30"/>
      <c r="C1083" s="16"/>
      <c r="D1083" s="16"/>
      <c r="E1083" s="25"/>
      <c r="F1083" s="16"/>
      <c r="G1083" s="15"/>
      <c r="H1083" s="14"/>
      <c r="I1083" s="13"/>
      <c r="J1083" s="13"/>
      <c r="K1083" s="12"/>
      <c r="L1083" s="232">
        <f t="shared" si="92"/>
        <v>0</v>
      </c>
      <c r="M1083" s="234">
        <f t="shared" si="93"/>
        <v>0</v>
      </c>
      <c r="N1083" s="11">
        <f>IF(Q1083="x",0,IF(J1083&lt;(INDEX(Lookup!$U$2:$U$10,MATCH($D$47,Lookup!$S$2:$S$10,0))),0,$L$12*K1083))</f>
        <v>0</v>
      </c>
      <c r="O1083" s="234">
        <f t="shared" si="94"/>
        <v>0</v>
      </c>
      <c r="P1083" s="10"/>
      <c r="Q1083" s="9"/>
      <c r="S1083" s="340">
        <f t="shared" si="95"/>
        <v>0</v>
      </c>
      <c r="T1083" s="340">
        <f t="shared" si="96"/>
        <v>0</v>
      </c>
    </row>
    <row r="1084" spans="2:20" ht="14.4" x14ac:dyDescent="0.3">
      <c r="B1084" s="30"/>
      <c r="C1084" s="16"/>
      <c r="D1084" s="16"/>
      <c r="E1084" s="25"/>
      <c r="F1084" s="16"/>
      <c r="G1084" s="15"/>
      <c r="H1084" s="14"/>
      <c r="I1084" s="13"/>
      <c r="J1084" s="13"/>
      <c r="K1084" s="12"/>
      <c r="L1084" s="232">
        <f t="shared" si="92"/>
        <v>0</v>
      </c>
      <c r="M1084" s="234">
        <f t="shared" si="93"/>
        <v>0</v>
      </c>
      <c r="N1084" s="11">
        <f>IF(Q1084="x",0,IF(J1084&lt;(INDEX(Lookup!$U$2:$U$10,MATCH($D$47,Lookup!$S$2:$S$10,0))),0,$L$12*K1084))</f>
        <v>0</v>
      </c>
      <c r="O1084" s="234">
        <f t="shared" si="94"/>
        <v>0</v>
      </c>
      <c r="P1084" s="10"/>
      <c r="Q1084" s="9"/>
      <c r="S1084" s="340">
        <f t="shared" si="95"/>
        <v>0</v>
      </c>
      <c r="T1084" s="340">
        <f t="shared" si="96"/>
        <v>0</v>
      </c>
    </row>
    <row r="1085" spans="2:20" ht="14.4" x14ac:dyDescent="0.3">
      <c r="B1085" s="30"/>
      <c r="C1085" s="16"/>
      <c r="D1085" s="16"/>
      <c r="E1085" s="25"/>
      <c r="F1085" s="16"/>
      <c r="G1085" s="15"/>
      <c r="H1085" s="14"/>
      <c r="I1085" s="13"/>
      <c r="J1085" s="13"/>
      <c r="K1085" s="12"/>
      <c r="L1085" s="232">
        <f t="shared" si="92"/>
        <v>0</v>
      </c>
      <c r="M1085" s="234">
        <f t="shared" si="93"/>
        <v>0</v>
      </c>
      <c r="N1085" s="11">
        <f>IF(Q1085="x",0,IF(J1085&lt;(INDEX(Lookup!$U$2:$U$10,MATCH($D$47,Lookup!$S$2:$S$10,0))),0,$L$12*K1085))</f>
        <v>0</v>
      </c>
      <c r="O1085" s="234">
        <f t="shared" si="94"/>
        <v>0</v>
      </c>
      <c r="P1085" s="10"/>
      <c r="Q1085" s="9"/>
      <c r="S1085" s="340">
        <f t="shared" si="95"/>
        <v>0</v>
      </c>
      <c r="T1085" s="340">
        <f t="shared" si="96"/>
        <v>0</v>
      </c>
    </row>
    <row r="1086" spans="2:20" ht="14.4" x14ac:dyDescent="0.3">
      <c r="B1086" s="30"/>
      <c r="C1086" s="16"/>
      <c r="D1086" s="16"/>
      <c r="E1086" s="25"/>
      <c r="F1086" s="16"/>
      <c r="G1086" s="15"/>
      <c r="H1086" s="14"/>
      <c r="I1086" s="13"/>
      <c r="J1086" s="13"/>
      <c r="K1086" s="12"/>
      <c r="L1086" s="232">
        <f t="shared" si="92"/>
        <v>0</v>
      </c>
      <c r="M1086" s="234">
        <f t="shared" si="93"/>
        <v>0</v>
      </c>
      <c r="N1086" s="11">
        <f>IF(Q1086="x",0,IF(J1086&lt;(INDEX(Lookup!$U$2:$U$10,MATCH($D$47,Lookup!$S$2:$S$10,0))),0,$L$12*K1086))</f>
        <v>0</v>
      </c>
      <c r="O1086" s="234">
        <f t="shared" si="94"/>
        <v>0</v>
      </c>
      <c r="P1086" s="10"/>
      <c r="Q1086" s="9"/>
      <c r="S1086" s="340">
        <f t="shared" si="95"/>
        <v>0</v>
      </c>
      <c r="T1086" s="340">
        <f t="shared" si="96"/>
        <v>0</v>
      </c>
    </row>
    <row r="1087" spans="2:20" ht="14.4" x14ac:dyDescent="0.3">
      <c r="B1087" s="30"/>
      <c r="C1087" s="16"/>
      <c r="D1087" s="16"/>
      <c r="E1087" s="25"/>
      <c r="F1087" s="16"/>
      <c r="G1087" s="15"/>
      <c r="H1087" s="14"/>
      <c r="I1087" s="13"/>
      <c r="J1087" s="13"/>
      <c r="K1087" s="12"/>
      <c r="L1087" s="232">
        <f t="shared" si="92"/>
        <v>0</v>
      </c>
      <c r="M1087" s="234">
        <f t="shared" si="93"/>
        <v>0</v>
      </c>
      <c r="N1087" s="11">
        <f>IF(Q1087="x",0,IF(J1087&lt;(INDEX(Lookup!$U$2:$U$10,MATCH($D$47,Lookup!$S$2:$S$10,0))),0,$L$12*K1087))</f>
        <v>0</v>
      </c>
      <c r="O1087" s="234">
        <f t="shared" si="94"/>
        <v>0</v>
      </c>
      <c r="P1087" s="10"/>
      <c r="Q1087" s="9"/>
      <c r="S1087" s="340">
        <f t="shared" si="95"/>
        <v>0</v>
      </c>
      <c r="T1087" s="340">
        <f t="shared" si="96"/>
        <v>0</v>
      </c>
    </row>
    <row r="1088" spans="2:20" ht="14.4" x14ac:dyDescent="0.3">
      <c r="B1088" s="30"/>
      <c r="C1088" s="16"/>
      <c r="D1088" s="16"/>
      <c r="E1088" s="25"/>
      <c r="F1088" s="16"/>
      <c r="G1088" s="15"/>
      <c r="H1088" s="14"/>
      <c r="I1088" s="13"/>
      <c r="J1088" s="13"/>
      <c r="K1088" s="12"/>
      <c r="L1088" s="232">
        <f t="shared" si="92"/>
        <v>0</v>
      </c>
      <c r="M1088" s="234">
        <f t="shared" si="93"/>
        <v>0</v>
      </c>
      <c r="N1088" s="11">
        <f>IF(Q1088="x",0,IF(J1088&lt;(INDEX(Lookup!$U$2:$U$10,MATCH($D$47,Lookup!$S$2:$S$10,0))),0,$L$12*K1088))</f>
        <v>0</v>
      </c>
      <c r="O1088" s="234">
        <f t="shared" si="94"/>
        <v>0</v>
      </c>
      <c r="P1088" s="10"/>
      <c r="Q1088" s="9"/>
      <c r="S1088" s="340">
        <f t="shared" si="95"/>
        <v>0</v>
      </c>
      <c r="T1088" s="340">
        <f t="shared" si="96"/>
        <v>0</v>
      </c>
    </row>
    <row r="1089" spans="2:20" ht="14.4" x14ac:dyDescent="0.3">
      <c r="B1089" s="30"/>
      <c r="C1089" s="16"/>
      <c r="D1089" s="16"/>
      <c r="E1089" s="25"/>
      <c r="F1089" s="16"/>
      <c r="G1089" s="15"/>
      <c r="H1089" s="14"/>
      <c r="I1089" s="13"/>
      <c r="J1089" s="13"/>
      <c r="K1089" s="12"/>
      <c r="L1089" s="232">
        <f t="shared" si="92"/>
        <v>0</v>
      </c>
      <c r="M1089" s="234">
        <f t="shared" si="93"/>
        <v>0</v>
      </c>
      <c r="N1089" s="11">
        <f>IF(Q1089="x",0,IF(J1089&lt;(INDEX(Lookup!$U$2:$U$10,MATCH($D$47,Lookup!$S$2:$S$10,0))),0,$L$12*K1089))</f>
        <v>0</v>
      </c>
      <c r="O1089" s="234">
        <f t="shared" si="94"/>
        <v>0</v>
      </c>
      <c r="P1089" s="10"/>
      <c r="Q1089" s="9"/>
      <c r="S1089" s="340">
        <f t="shared" si="95"/>
        <v>0</v>
      </c>
      <c r="T1089" s="340">
        <f t="shared" si="96"/>
        <v>0</v>
      </c>
    </row>
    <row r="1090" spans="2:20" ht="14.4" x14ac:dyDescent="0.3">
      <c r="B1090" s="30"/>
      <c r="C1090" s="16"/>
      <c r="D1090" s="16"/>
      <c r="E1090" s="25"/>
      <c r="F1090" s="16"/>
      <c r="G1090" s="15"/>
      <c r="H1090" s="14"/>
      <c r="I1090" s="13"/>
      <c r="J1090" s="13"/>
      <c r="K1090" s="12"/>
      <c r="L1090" s="232">
        <f t="shared" si="92"/>
        <v>0</v>
      </c>
      <c r="M1090" s="234">
        <f t="shared" si="93"/>
        <v>0</v>
      </c>
      <c r="N1090" s="11">
        <f>IF(Q1090="x",0,IF(J1090&lt;(INDEX(Lookup!$U$2:$U$10,MATCH($D$47,Lookup!$S$2:$S$10,0))),0,$L$12*K1090))</f>
        <v>0</v>
      </c>
      <c r="O1090" s="234">
        <f t="shared" si="94"/>
        <v>0</v>
      </c>
      <c r="P1090" s="10"/>
      <c r="Q1090" s="9"/>
      <c r="S1090" s="340">
        <f t="shared" si="95"/>
        <v>0</v>
      </c>
      <c r="T1090" s="340">
        <f t="shared" si="96"/>
        <v>0</v>
      </c>
    </row>
    <row r="1091" spans="2:20" ht="14.4" x14ac:dyDescent="0.3">
      <c r="B1091" s="30"/>
      <c r="C1091" s="16"/>
      <c r="D1091" s="16"/>
      <c r="E1091" s="25"/>
      <c r="F1091" s="16"/>
      <c r="G1091" s="15"/>
      <c r="H1091" s="14"/>
      <c r="I1091" s="13"/>
      <c r="J1091" s="13"/>
      <c r="K1091" s="12"/>
      <c r="L1091" s="232">
        <f t="shared" si="92"/>
        <v>0</v>
      </c>
      <c r="M1091" s="234">
        <f t="shared" si="93"/>
        <v>0</v>
      </c>
      <c r="N1091" s="11">
        <f>IF(Q1091="x",0,IF(J1091&lt;(INDEX(Lookup!$U$2:$U$10,MATCH($D$47,Lookup!$S$2:$S$10,0))),0,$L$12*K1091))</f>
        <v>0</v>
      </c>
      <c r="O1091" s="234">
        <f t="shared" si="94"/>
        <v>0</v>
      </c>
      <c r="P1091" s="10"/>
      <c r="Q1091" s="9"/>
      <c r="S1091" s="340">
        <f t="shared" si="95"/>
        <v>0</v>
      </c>
      <c r="T1091" s="340">
        <f t="shared" si="96"/>
        <v>0</v>
      </c>
    </row>
    <row r="1092" spans="2:20" ht="14.4" x14ac:dyDescent="0.3">
      <c r="B1092" s="30"/>
      <c r="C1092" s="16"/>
      <c r="D1092" s="16"/>
      <c r="E1092" s="25"/>
      <c r="F1092" s="16"/>
      <c r="G1092" s="15"/>
      <c r="H1092" s="14"/>
      <c r="I1092" s="13"/>
      <c r="J1092" s="13"/>
      <c r="K1092" s="12"/>
      <c r="L1092" s="232">
        <f t="shared" si="92"/>
        <v>0</v>
      </c>
      <c r="M1092" s="234">
        <f t="shared" si="93"/>
        <v>0</v>
      </c>
      <c r="N1092" s="11">
        <f>IF(Q1092="x",0,IF(J1092&lt;(INDEX(Lookup!$U$2:$U$10,MATCH($D$47,Lookup!$S$2:$S$10,0))),0,$L$12*K1092))</f>
        <v>0</v>
      </c>
      <c r="O1092" s="234">
        <f t="shared" si="94"/>
        <v>0</v>
      </c>
      <c r="P1092" s="10"/>
      <c r="Q1092" s="9"/>
      <c r="S1092" s="340">
        <f t="shared" si="95"/>
        <v>0</v>
      </c>
      <c r="T1092" s="340">
        <f t="shared" si="96"/>
        <v>0</v>
      </c>
    </row>
    <row r="1093" spans="2:20" ht="14.4" x14ac:dyDescent="0.3">
      <c r="B1093" s="30"/>
      <c r="C1093" s="16"/>
      <c r="D1093" s="16"/>
      <c r="E1093" s="25"/>
      <c r="F1093" s="16"/>
      <c r="G1093" s="15"/>
      <c r="H1093" s="14"/>
      <c r="I1093" s="13"/>
      <c r="J1093" s="13"/>
      <c r="K1093" s="12"/>
      <c r="L1093" s="232">
        <f t="shared" si="92"/>
        <v>0</v>
      </c>
      <c r="M1093" s="234">
        <f t="shared" si="93"/>
        <v>0</v>
      </c>
      <c r="N1093" s="11">
        <f>IF(Q1093="x",0,IF(J1093&lt;(INDEX(Lookup!$U$2:$U$10,MATCH($D$47,Lookup!$S$2:$S$10,0))),0,$L$12*K1093))</f>
        <v>0</v>
      </c>
      <c r="O1093" s="234">
        <f t="shared" si="94"/>
        <v>0</v>
      </c>
      <c r="P1093" s="10"/>
      <c r="Q1093" s="9"/>
      <c r="S1093" s="340">
        <f t="shared" si="95"/>
        <v>0</v>
      </c>
      <c r="T1093" s="340">
        <f t="shared" si="96"/>
        <v>0</v>
      </c>
    </row>
    <row r="1094" spans="2:20" ht="14.4" x14ac:dyDescent="0.3">
      <c r="B1094" s="30"/>
      <c r="C1094" s="16"/>
      <c r="D1094" s="16"/>
      <c r="E1094" s="25"/>
      <c r="F1094" s="16"/>
      <c r="G1094" s="15"/>
      <c r="H1094" s="14"/>
      <c r="I1094" s="13"/>
      <c r="J1094" s="13"/>
      <c r="K1094" s="12"/>
      <c r="L1094" s="232">
        <f t="shared" si="92"/>
        <v>0</v>
      </c>
      <c r="M1094" s="234">
        <f t="shared" si="93"/>
        <v>0</v>
      </c>
      <c r="N1094" s="11">
        <f>IF(Q1094="x",0,IF(J1094&lt;(INDEX(Lookup!$U$2:$U$10,MATCH($D$47,Lookup!$S$2:$S$10,0))),0,$L$12*K1094))</f>
        <v>0</v>
      </c>
      <c r="O1094" s="234">
        <f t="shared" si="94"/>
        <v>0</v>
      </c>
      <c r="P1094" s="10"/>
      <c r="Q1094" s="9"/>
      <c r="S1094" s="340">
        <f t="shared" si="95"/>
        <v>0</v>
      </c>
      <c r="T1094" s="340">
        <f t="shared" si="96"/>
        <v>0</v>
      </c>
    </row>
    <row r="1095" spans="2:20" ht="14.4" x14ac:dyDescent="0.3">
      <c r="B1095" s="30"/>
      <c r="C1095" s="16"/>
      <c r="D1095" s="16"/>
      <c r="E1095" s="25"/>
      <c r="F1095" s="16"/>
      <c r="G1095" s="15"/>
      <c r="H1095" s="14"/>
      <c r="I1095" s="13"/>
      <c r="J1095" s="13"/>
      <c r="K1095" s="12"/>
      <c r="L1095" s="232">
        <f t="shared" si="92"/>
        <v>0</v>
      </c>
      <c r="M1095" s="234">
        <f t="shared" si="93"/>
        <v>0</v>
      </c>
      <c r="N1095" s="11">
        <f>IF(Q1095="x",0,IF(J1095&lt;(INDEX(Lookup!$U$2:$U$10,MATCH($D$47,Lookup!$S$2:$S$10,0))),0,$L$12*K1095))</f>
        <v>0</v>
      </c>
      <c r="O1095" s="234">
        <f t="shared" si="94"/>
        <v>0</v>
      </c>
      <c r="P1095" s="10"/>
      <c r="Q1095" s="9"/>
      <c r="S1095" s="340">
        <f t="shared" si="95"/>
        <v>0</v>
      </c>
      <c r="T1095" s="340">
        <f t="shared" si="96"/>
        <v>0</v>
      </c>
    </row>
    <row r="1096" spans="2:20" ht="14.4" x14ac:dyDescent="0.3">
      <c r="B1096" s="30"/>
      <c r="C1096" s="16"/>
      <c r="D1096" s="16"/>
      <c r="E1096" s="25"/>
      <c r="F1096" s="16"/>
      <c r="G1096" s="15"/>
      <c r="H1096" s="14"/>
      <c r="I1096" s="13"/>
      <c r="J1096" s="13"/>
      <c r="K1096" s="12"/>
      <c r="L1096" s="232">
        <f t="shared" si="92"/>
        <v>0</v>
      </c>
      <c r="M1096" s="234">
        <f t="shared" si="93"/>
        <v>0</v>
      </c>
      <c r="N1096" s="11">
        <f>IF(Q1096="x",0,IF(J1096&lt;(INDEX(Lookup!$U$2:$U$10,MATCH($D$47,Lookup!$S$2:$S$10,0))),0,$L$12*K1096))</f>
        <v>0</v>
      </c>
      <c r="O1096" s="234">
        <f t="shared" si="94"/>
        <v>0</v>
      </c>
      <c r="P1096" s="10"/>
      <c r="Q1096" s="9"/>
      <c r="S1096" s="340">
        <f t="shared" si="95"/>
        <v>0</v>
      </c>
      <c r="T1096" s="340">
        <f t="shared" si="96"/>
        <v>0</v>
      </c>
    </row>
    <row r="1097" spans="2:20" ht="14.4" x14ac:dyDescent="0.3">
      <c r="B1097" s="30"/>
      <c r="C1097" s="16"/>
      <c r="D1097" s="16"/>
      <c r="E1097" s="25"/>
      <c r="F1097" s="16"/>
      <c r="G1097" s="15"/>
      <c r="H1097" s="14"/>
      <c r="I1097" s="13"/>
      <c r="J1097" s="13"/>
      <c r="K1097" s="12"/>
      <c r="L1097" s="232">
        <f t="shared" si="92"/>
        <v>0</v>
      </c>
      <c r="M1097" s="234">
        <f t="shared" si="93"/>
        <v>0</v>
      </c>
      <c r="N1097" s="11">
        <f>IF(Q1097="x",0,IF(J1097&lt;(INDEX(Lookup!$U$2:$U$10,MATCH($D$47,Lookup!$S$2:$S$10,0))),0,$L$12*K1097))</f>
        <v>0</v>
      </c>
      <c r="O1097" s="234">
        <f t="shared" si="94"/>
        <v>0</v>
      </c>
      <c r="P1097" s="10"/>
      <c r="Q1097" s="9"/>
      <c r="S1097" s="340">
        <f t="shared" si="95"/>
        <v>0</v>
      </c>
      <c r="T1097" s="340">
        <f t="shared" si="96"/>
        <v>0</v>
      </c>
    </row>
    <row r="1098" spans="2:20" ht="14.4" x14ac:dyDescent="0.3">
      <c r="B1098" s="30"/>
      <c r="C1098" s="16"/>
      <c r="D1098" s="16"/>
      <c r="E1098" s="25"/>
      <c r="F1098" s="16"/>
      <c r="G1098" s="15"/>
      <c r="H1098" s="14"/>
      <c r="I1098" s="13"/>
      <c r="J1098" s="13"/>
      <c r="K1098" s="12"/>
      <c r="L1098" s="232">
        <f t="shared" si="92"/>
        <v>0</v>
      </c>
      <c r="M1098" s="234">
        <f t="shared" si="93"/>
        <v>0</v>
      </c>
      <c r="N1098" s="11">
        <f>IF(Q1098="x",0,IF(J1098&lt;(INDEX(Lookup!$U$2:$U$10,MATCH($D$47,Lookup!$S$2:$S$10,0))),0,$L$12*K1098))</f>
        <v>0</v>
      </c>
      <c r="O1098" s="234">
        <f t="shared" si="94"/>
        <v>0</v>
      </c>
      <c r="P1098" s="10"/>
      <c r="Q1098" s="9"/>
      <c r="S1098" s="340">
        <f t="shared" si="95"/>
        <v>0</v>
      </c>
      <c r="T1098" s="340">
        <f t="shared" si="96"/>
        <v>0</v>
      </c>
    </row>
    <row r="1099" spans="2:20" ht="14.4" x14ac:dyDescent="0.3">
      <c r="B1099" s="30"/>
      <c r="C1099" s="16"/>
      <c r="D1099" s="16"/>
      <c r="E1099" s="25"/>
      <c r="F1099" s="16"/>
      <c r="G1099" s="15"/>
      <c r="H1099" s="14"/>
      <c r="I1099" s="13"/>
      <c r="J1099" s="13"/>
      <c r="K1099" s="12"/>
      <c r="L1099" s="232">
        <f t="shared" si="92"/>
        <v>0</v>
      </c>
      <c r="M1099" s="234">
        <f t="shared" si="93"/>
        <v>0</v>
      </c>
      <c r="N1099" s="11">
        <f>IF(Q1099="x",0,IF(J1099&lt;(INDEX(Lookup!$U$2:$U$10,MATCH($D$47,Lookup!$S$2:$S$10,0))),0,$L$12*K1099))</f>
        <v>0</v>
      </c>
      <c r="O1099" s="234">
        <f t="shared" si="94"/>
        <v>0</v>
      </c>
      <c r="P1099" s="10"/>
      <c r="Q1099" s="9"/>
      <c r="S1099" s="340">
        <f t="shared" si="95"/>
        <v>0</v>
      </c>
      <c r="T1099" s="340">
        <f t="shared" si="96"/>
        <v>0</v>
      </c>
    </row>
    <row r="1100" spans="2:20" ht="14.4" x14ac:dyDescent="0.3">
      <c r="B1100" s="30"/>
      <c r="C1100" s="16"/>
      <c r="D1100" s="16"/>
      <c r="E1100" s="25"/>
      <c r="F1100" s="16"/>
      <c r="G1100" s="15"/>
      <c r="H1100" s="14"/>
      <c r="I1100" s="13"/>
      <c r="J1100" s="13"/>
      <c r="K1100" s="12"/>
      <c r="L1100" s="232">
        <f t="shared" si="92"/>
        <v>0</v>
      </c>
      <c r="M1100" s="234">
        <f t="shared" si="93"/>
        <v>0</v>
      </c>
      <c r="N1100" s="11">
        <f>IF(Q1100="x",0,IF(J1100&lt;(INDEX(Lookup!$U$2:$U$10,MATCH($D$47,Lookup!$S$2:$S$10,0))),0,$L$12*K1100))</f>
        <v>0</v>
      </c>
      <c r="O1100" s="234">
        <f t="shared" si="94"/>
        <v>0</v>
      </c>
      <c r="P1100" s="10"/>
      <c r="Q1100" s="9"/>
      <c r="S1100" s="340">
        <f t="shared" si="95"/>
        <v>0</v>
      </c>
      <c r="T1100" s="340">
        <f t="shared" si="96"/>
        <v>0</v>
      </c>
    </row>
    <row r="1101" spans="2:20" ht="14.4" x14ac:dyDescent="0.3">
      <c r="B1101" s="30"/>
      <c r="C1101" s="16"/>
      <c r="D1101" s="16"/>
      <c r="E1101" s="25"/>
      <c r="F1101" s="16"/>
      <c r="G1101" s="15"/>
      <c r="H1101" s="14"/>
      <c r="I1101" s="13"/>
      <c r="J1101" s="13"/>
      <c r="K1101" s="12"/>
      <c r="L1101" s="232">
        <f t="shared" si="92"/>
        <v>0</v>
      </c>
      <c r="M1101" s="234">
        <f t="shared" si="93"/>
        <v>0</v>
      </c>
      <c r="N1101" s="11">
        <f>IF(Q1101="x",0,IF(J1101&lt;(INDEX(Lookup!$U$2:$U$10,MATCH($D$47,Lookup!$S$2:$S$10,0))),0,$L$12*K1101))</f>
        <v>0</v>
      </c>
      <c r="O1101" s="234">
        <f t="shared" si="94"/>
        <v>0</v>
      </c>
      <c r="P1101" s="10"/>
      <c r="Q1101" s="9"/>
      <c r="S1101" s="340">
        <f t="shared" si="95"/>
        <v>0</v>
      </c>
      <c r="T1101" s="340">
        <f t="shared" si="96"/>
        <v>0</v>
      </c>
    </row>
    <row r="1102" spans="2:20" ht="14.4" x14ac:dyDescent="0.3">
      <c r="B1102" s="30"/>
      <c r="C1102" s="16"/>
      <c r="D1102" s="16"/>
      <c r="E1102" s="25"/>
      <c r="F1102" s="16"/>
      <c r="G1102" s="15"/>
      <c r="H1102" s="14"/>
      <c r="I1102" s="13"/>
      <c r="J1102" s="13"/>
      <c r="K1102" s="12"/>
      <c r="L1102" s="232">
        <f t="shared" si="92"/>
        <v>0</v>
      </c>
      <c r="M1102" s="234">
        <f t="shared" si="93"/>
        <v>0</v>
      </c>
      <c r="N1102" s="11">
        <f>IF(Q1102="x",0,IF(J1102&lt;(INDEX(Lookup!$U$2:$U$10,MATCH($D$47,Lookup!$S$2:$S$10,0))),0,$L$12*K1102))</f>
        <v>0</v>
      </c>
      <c r="O1102" s="234">
        <f t="shared" si="94"/>
        <v>0</v>
      </c>
      <c r="P1102" s="10"/>
      <c r="Q1102" s="9"/>
      <c r="S1102" s="340">
        <f t="shared" si="95"/>
        <v>0</v>
      </c>
      <c r="T1102" s="340">
        <f t="shared" si="96"/>
        <v>0</v>
      </c>
    </row>
    <row r="1103" spans="2:20" ht="14.4" x14ac:dyDescent="0.3">
      <c r="B1103" s="30"/>
      <c r="C1103" s="16"/>
      <c r="D1103" s="16"/>
      <c r="E1103" s="25"/>
      <c r="F1103" s="16"/>
      <c r="G1103" s="15"/>
      <c r="H1103" s="14"/>
      <c r="I1103" s="13"/>
      <c r="J1103" s="13"/>
      <c r="K1103" s="12"/>
      <c r="L1103" s="232">
        <f t="shared" si="92"/>
        <v>0</v>
      </c>
      <c r="M1103" s="234">
        <f t="shared" si="93"/>
        <v>0</v>
      </c>
      <c r="N1103" s="11">
        <f>IF(Q1103="x",0,IF(J1103&lt;(INDEX(Lookup!$U$2:$U$10,MATCH($D$47,Lookup!$S$2:$S$10,0))),0,$L$12*K1103))</f>
        <v>0</v>
      </c>
      <c r="O1103" s="234">
        <f t="shared" si="94"/>
        <v>0</v>
      </c>
      <c r="P1103" s="10"/>
      <c r="Q1103" s="9"/>
      <c r="S1103" s="340">
        <f t="shared" si="95"/>
        <v>0</v>
      </c>
      <c r="T1103" s="340">
        <f t="shared" si="96"/>
        <v>0</v>
      </c>
    </row>
    <row r="1104" spans="2:20" ht="14.4" x14ac:dyDescent="0.3">
      <c r="B1104" s="30"/>
      <c r="C1104" s="16"/>
      <c r="D1104" s="16"/>
      <c r="E1104" s="25"/>
      <c r="F1104" s="16"/>
      <c r="G1104" s="15"/>
      <c r="H1104" s="14"/>
      <c r="I1104" s="13"/>
      <c r="J1104" s="13"/>
      <c r="K1104" s="12"/>
      <c r="L1104" s="232">
        <f t="shared" si="92"/>
        <v>0</v>
      </c>
      <c r="M1104" s="234">
        <f t="shared" si="93"/>
        <v>0</v>
      </c>
      <c r="N1104" s="11">
        <f>IF(Q1104="x",0,IF(J1104&lt;(INDEX(Lookup!$U$2:$U$10,MATCH($D$47,Lookup!$S$2:$S$10,0))),0,$L$12*K1104))</f>
        <v>0</v>
      </c>
      <c r="O1104" s="234">
        <f t="shared" si="94"/>
        <v>0</v>
      </c>
      <c r="P1104" s="10"/>
      <c r="Q1104" s="9"/>
      <c r="S1104" s="340">
        <f t="shared" si="95"/>
        <v>0</v>
      </c>
      <c r="T1104" s="340">
        <f t="shared" si="96"/>
        <v>0</v>
      </c>
    </row>
    <row r="1105" spans="2:20" ht="14.4" x14ac:dyDescent="0.3">
      <c r="B1105" s="30"/>
      <c r="C1105" s="16"/>
      <c r="D1105" s="16"/>
      <c r="E1105" s="25"/>
      <c r="F1105" s="16"/>
      <c r="G1105" s="15"/>
      <c r="H1105" s="14"/>
      <c r="I1105" s="13"/>
      <c r="J1105" s="13"/>
      <c r="K1105" s="12"/>
      <c r="L1105" s="232">
        <f t="shared" si="92"/>
        <v>0</v>
      </c>
      <c r="M1105" s="234">
        <f t="shared" si="93"/>
        <v>0</v>
      </c>
      <c r="N1105" s="11">
        <f>IF(Q1105="x",0,IF(J1105&lt;(INDEX(Lookup!$U$2:$U$10,MATCH($D$47,Lookup!$S$2:$S$10,0))),0,$L$12*K1105))</f>
        <v>0</v>
      </c>
      <c r="O1105" s="234">
        <f t="shared" si="94"/>
        <v>0</v>
      </c>
      <c r="P1105" s="10"/>
      <c r="Q1105" s="9"/>
      <c r="S1105" s="340">
        <f t="shared" si="95"/>
        <v>0</v>
      </c>
      <c r="T1105" s="340">
        <f t="shared" si="96"/>
        <v>0</v>
      </c>
    </row>
    <row r="1106" spans="2:20" ht="14.4" x14ac:dyDescent="0.3">
      <c r="B1106" s="30"/>
      <c r="C1106" s="16"/>
      <c r="D1106" s="16"/>
      <c r="E1106" s="25"/>
      <c r="F1106" s="16"/>
      <c r="G1106" s="15"/>
      <c r="H1106" s="14"/>
      <c r="I1106" s="13"/>
      <c r="J1106" s="13"/>
      <c r="K1106" s="12"/>
      <c r="L1106" s="232">
        <f t="shared" si="92"/>
        <v>0</v>
      </c>
      <c r="M1106" s="234">
        <f t="shared" si="93"/>
        <v>0</v>
      </c>
      <c r="N1106" s="11">
        <f>IF(Q1106="x",0,IF(J1106&lt;(INDEX(Lookup!$U$2:$U$10,MATCH($D$47,Lookup!$S$2:$S$10,0))),0,$L$12*K1106))</f>
        <v>0</v>
      </c>
      <c r="O1106" s="234">
        <f t="shared" si="94"/>
        <v>0</v>
      </c>
      <c r="P1106" s="10"/>
      <c r="Q1106" s="9"/>
      <c r="S1106" s="340">
        <f t="shared" si="95"/>
        <v>0</v>
      </c>
      <c r="T1106" s="340">
        <f t="shared" si="96"/>
        <v>0</v>
      </c>
    </row>
    <row r="1107" spans="2:20" ht="14.4" x14ac:dyDescent="0.3">
      <c r="B1107" s="30"/>
      <c r="C1107" s="16"/>
      <c r="D1107" s="16"/>
      <c r="E1107" s="25"/>
      <c r="F1107" s="16"/>
      <c r="G1107" s="15"/>
      <c r="H1107" s="14"/>
      <c r="I1107" s="13"/>
      <c r="J1107" s="13"/>
      <c r="K1107" s="12"/>
      <c r="L1107" s="232">
        <f t="shared" si="92"/>
        <v>0</v>
      </c>
      <c r="M1107" s="234">
        <f t="shared" si="93"/>
        <v>0</v>
      </c>
      <c r="N1107" s="11">
        <f>IF(Q1107="x",0,IF(J1107&lt;(INDEX(Lookup!$U$2:$U$10,MATCH($D$47,Lookup!$S$2:$S$10,0))),0,$L$12*K1107))</f>
        <v>0</v>
      </c>
      <c r="O1107" s="234">
        <f t="shared" si="94"/>
        <v>0</v>
      </c>
      <c r="P1107" s="10"/>
      <c r="Q1107" s="9"/>
      <c r="S1107" s="340">
        <f t="shared" si="95"/>
        <v>0</v>
      </c>
      <c r="T1107" s="340">
        <f t="shared" si="96"/>
        <v>0</v>
      </c>
    </row>
    <row r="1108" spans="2:20" ht="14.4" x14ac:dyDescent="0.3">
      <c r="B1108" s="30"/>
      <c r="C1108" s="16"/>
      <c r="D1108" s="16"/>
      <c r="E1108" s="25"/>
      <c r="F1108" s="16"/>
      <c r="G1108" s="15"/>
      <c r="H1108" s="14"/>
      <c r="I1108" s="13"/>
      <c r="J1108" s="13"/>
      <c r="K1108" s="12"/>
      <c r="L1108" s="232">
        <f t="shared" si="92"/>
        <v>0</v>
      </c>
      <c r="M1108" s="234">
        <f t="shared" si="93"/>
        <v>0</v>
      </c>
      <c r="N1108" s="11">
        <f>IF(Q1108="x",0,IF(J1108&lt;(INDEX(Lookup!$U$2:$U$10,MATCH($D$47,Lookup!$S$2:$S$10,0))),0,$L$12*K1108))</f>
        <v>0</v>
      </c>
      <c r="O1108" s="234">
        <f t="shared" si="94"/>
        <v>0</v>
      </c>
      <c r="P1108" s="10"/>
      <c r="Q1108" s="9"/>
      <c r="S1108" s="340">
        <f t="shared" si="95"/>
        <v>0</v>
      </c>
      <c r="T1108" s="340">
        <f t="shared" si="96"/>
        <v>0</v>
      </c>
    </row>
    <row r="1109" spans="2:20" ht="14.4" x14ac:dyDescent="0.3">
      <c r="B1109" s="30"/>
      <c r="C1109" s="16"/>
      <c r="D1109" s="16"/>
      <c r="E1109" s="25"/>
      <c r="F1109" s="16"/>
      <c r="G1109" s="15"/>
      <c r="H1109" s="14"/>
      <c r="I1109" s="13"/>
      <c r="J1109" s="13"/>
      <c r="K1109" s="12"/>
      <c r="L1109" s="232">
        <f t="shared" si="92"/>
        <v>0</v>
      </c>
      <c r="M1109" s="234">
        <f t="shared" si="93"/>
        <v>0</v>
      </c>
      <c r="N1109" s="11">
        <f>IF(Q1109="x",0,IF(J1109&lt;(INDEX(Lookup!$U$2:$U$10,MATCH($D$47,Lookup!$S$2:$S$10,0))),0,$L$12*K1109))</f>
        <v>0</v>
      </c>
      <c r="O1109" s="234">
        <f t="shared" si="94"/>
        <v>0</v>
      </c>
      <c r="P1109" s="10"/>
      <c r="Q1109" s="9"/>
      <c r="S1109" s="340">
        <f t="shared" si="95"/>
        <v>0</v>
      </c>
      <c r="T1109" s="340">
        <f t="shared" si="96"/>
        <v>0</v>
      </c>
    </row>
    <row r="1110" spans="2:20" ht="14.4" x14ac:dyDescent="0.3">
      <c r="B1110" s="30"/>
      <c r="C1110" s="16"/>
      <c r="D1110" s="16"/>
      <c r="E1110" s="25"/>
      <c r="F1110" s="16"/>
      <c r="G1110" s="15"/>
      <c r="H1110" s="14"/>
      <c r="I1110" s="13"/>
      <c r="J1110" s="13"/>
      <c r="K1110" s="12"/>
      <c r="L1110" s="232">
        <f t="shared" si="92"/>
        <v>0</v>
      </c>
      <c r="M1110" s="234">
        <f t="shared" si="93"/>
        <v>0</v>
      </c>
      <c r="N1110" s="11">
        <f>IF(Q1110="x",0,IF(J1110&lt;(INDEX(Lookup!$U$2:$U$10,MATCH($D$47,Lookup!$S$2:$S$10,0))),0,$L$12*K1110))</f>
        <v>0</v>
      </c>
      <c r="O1110" s="234">
        <f t="shared" si="94"/>
        <v>0</v>
      </c>
      <c r="P1110" s="10"/>
      <c r="Q1110" s="9"/>
      <c r="S1110" s="340">
        <f t="shared" si="95"/>
        <v>0</v>
      </c>
      <c r="T1110" s="340">
        <f t="shared" si="96"/>
        <v>0</v>
      </c>
    </row>
    <row r="1111" spans="2:20" ht="14.4" x14ac:dyDescent="0.3">
      <c r="B1111" s="30"/>
      <c r="C1111" s="16"/>
      <c r="D1111" s="16"/>
      <c r="E1111" s="25"/>
      <c r="F1111" s="16"/>
      <c r="G1111" s="15"/>
      <c r="H1111" s="14"/>
      <c r="I1111" s="13"/>
      <c r="J1111" s="13"/>
      <c r="K1111" s="12"/>
      <c r="L1111" s="232">
        <f t="shared" si="92"/>
        <v>0</v>
      </c>
      <c r="M1111" s="234">
        <f t="shared" si="93"/>
        <v>0</v>
      </c>
      <c r="N1111" s="11">
        <f>IF(Q1111="x",0,IF(J1111&lt;(INDEX(Lookup!$U$2:$U$10,MATCH($D$47,Lookup!$S$2:$S$10,0))),0,$L$12*K1111))</f>
        <v>0</v>
      </c>
      <c r="O1111" s="234">
        <f t="shared" si="94"/>
        <v>0</v>
      </c>
      <c r="P1111" s="10"/>
      <c r="Q1111" s="9"/>
      <c r="S1111" s="340">
        <f t="shared" si="95"/>
        <v>0</v>
      </c>
      <c r="T1111" s="340">
        <f t="shared" si="96"/>
        <v>0</v>
      </c>
    </row>
    <row r="1112" spans="2:20" ht="14.4" x14ac:dyDescent="0.3">
      <c r="B1112" s="30"/>
      <c r="C1112" s="16"/>
      <c r="D1112" s="16"/>
      <c r="E1112" s="25"/>
      <c r="F1112" s="16"/>
      <c r="G1112" s="15"/>
      <c r="H1112" s="14"/>
      <c r="I1112" s="13"/>
      <c r="J1112" s="13"/>
      <c r="K1112" s="12"/>
      <c r="L1112" s="232">
        <f t="shared" si="92"/>
        <v>0</v>
      </c>
      <c r="M1112" s="234">
        <f t="shared" si="93"/>
        <v>0</v>
      </c>
      <c r="N1112" s="11">
        <f>IF(Q1112="x",0,IF(J1112&lt;(INDEX(Lookup!$U$2:$U$10,MATCH($D$47,Lookup!$S$2:$S$10,0))),0,$L$12*K1112))</f>
        <v>0</v>
      </c>
      <c r="O1112" s="234">
        <f t="shared" si="94"/>
        <v>0</v>
      </c>
      <c r="P1112" s="10"/>
      <c r="Q1112" s="9"/>
      <c r="S1112" s="340">
        <f t="shared" si="95"/>
        <v>0</v>
      </c>
      <c r="T1112" s="340">
        <f t="shared" si="96"/>
        <v>0</v>
      </c>
    </row>
    <row r="1113" spans="2:20" ht="14.4" x14ac:dyDescent="0.3">
      <c r="B1113" s="30"/>
      <c r="C1113" s="16"/>
      <c r="D1113" s="16"/>
      <c r="E1113" s="25"/>
      <c r="F1113" s="16"/>
      <c r="G1113" s="15"/>
      <c r="H1113" s="14"/>
      <c r="I1113" s="13"/>
      <c r="J1113" s="13"/>
      <c r="K1113" s="12"/>
      <c r="L1113" s="232">
        <f t="shared" si="92"/>
        <v>0</v>
      </c>
      <c r="M1113" s="234">
        <f t="shared" si="93"/>
        <v>0</v>
      </c>
      <c r="N1113" s="11">
        <f>IF(Q1113="x",0,IF(J1113&lt;(INDEX(Lookup!$U$2:$U$10,MATCH($D$47,Lookup!$S$2:$S$10,0))),0,$L$12*K1113))</f>
        <v>0</v>
      </c>
      <c r="O1113" s="234">
        <f t="shared" si="94"/>
        <v>0</v>
      </c>
      <c r="P1113" s="10"/>
      <c r="Q1113" s="9"/>
      <c r="S1113" s="340">
        <f t="shared" si="95"/>
        <v>0</v>
      </c>
      <c r="T1113" s="340">
        <f t="shared" si="96"/>
        <v>0</v>
      </c>
    </row>
    <row r="1114" spans="2:20" ht="14.4" x14ac:dyDescent="0.3">
      <c r="B1114" s="30"/>
      <c r="C1114" s="16"/>
      <c r="D1114" s="16"/>
      <c r="E1114" s="25"/>
      <c r="F1114" s="16"/>
      <c r="G1114" s="15"/>
      <c r="H1114" s="14"/>
      <c r="I1114" s="13"/>
      <c r="J1114" s="13"/>
      <c r="K1114" s="12"/>
      <c r="L1114" s="232">
        <f t="shared" si="92"/>
        <v>0</v>
      </c>
      <c r="M1114" s="234">
        <f t="shared" si="93"/>
        <v>0</v>
      </c>
      <c r="N1114" s="11">
        <f>IF(Q1114="x",0,IF(J1114&lt;(INDEX(Lookup!$U$2:$U$10,MATCH($D$47,Lookup!$S$2:$S$10,0))),0,$L$12*K1114))</f>
        <v>0</v>
      </c>
      <c r="O1114" s="234">
        <f t="shared" si="94"/>
        <v>0</v>
      </c>
      <c r="P1114" s="10"/>
      <c r="Q1114" s="9"/>
      <c r="S1114" s="340">
        <f t="shared" si="95"/>
        <v>0</v>
      </c>
      <c r="T1114" s="340">
        <f t="shared" si="96"/>
        <v>0</v>
      </c>
    </row>
    <row r="1115" spans="2:20" ht="14.4" x14ac:dyDescent="0.3">
      <c r="B1115" s="30"/>
      <c r="C1115" s="16"/>
      <c r="D1115" s="16"/>
      <c r="E1115" s="25"/>
      <c r="F1115" s="16"/>
      <c r="G1115" s="15"/>
      <c r="H1115" s="14"/>
      <c r="I1115" s="13"/>
      <c r="J1115" s="13"/>
      <c r="K1115" s="12"/>
      <c r="L1115" s="232">
        <f t="shared" si="92"/>
        <v>0</v>
      </c>
      <c r="M1115" s="234">
        <f t="shared" si="93"/>
        <v>0</v>
      </c>
      <c r="N1115" s="11">
        <f>IF(Q1115="x",0,IF(J1115&lt;(INDEX(Lookup!$U$2:$U$10,MATCH($D$47,Lookup!$S$2:$S$10,0))),0,$L$12*K1115))</f>
        <v>0</v>
      </c>
      <c r="O1115" s="234">
        <f t="shared" si="94"/>
        <v>0</v>
      </c>
      <c r="P1115" s="10"/>
      <c r="Q1115" s="9"/>
      <c r="S1115" s="340">
        <f t="shared" si="95"/>
        <v>0</v>
      </c>
      <c r="T1115" s="340">
        <f t="shared" si="96"/>
        <v>0</v>
      </c>
    </row>
    <row r="1116" spans="2:20" ht="14.4" x14ac:dyDescent="0.3">
      <c r="B1116" s="30"/>
      <c r="C1116" s="16"/>
      <c r="D1116" s="16"/>
      <c r="E1116" s="25"/>
      <c r="F1116" s="16"/>
      <c r="G1116" s="15"/>
      <c r="H1116" s="14"/>
      <c r="I1116" s="13"/>
      <c r="J1116" s="13"/>
      <c r="K1116" s="12"/>
      <c r="L1116" s="232">
        <f t="shared" si="92"/>
        <v>0</v>
      </c>
      <c r="M1116" s="234">
        <f t="shared" si="93"/>
        <v>0</v>
      </c>
      <c r="N1116" s="11">
        <f>IF(Q1116="x",0,IF(J1116&lt;(INDEX(Lookup!$U$2:$U$10,MATCH($D$47,Lookup!$S$2:$S$10,0))),0,$L$12*K1116))</f>
        <v>0</v>
      </c>
      <c r="O1116" s="234">
        <f t="shared" si="94"/>
        <v>0</v>
      </c>
      <c r="P1116" s="10"/>
      <c r="Q1116" s="9"/>
      <c r="S1116" s="340">
        <f t="shared" si="95"/>
        <v>0</v>
      </c>
      <c r="T1116" s="340">
        <f t="shared" si="96"/>
        <v>0</v>
      </c>
    </row>
    <row r="1117" spans="2:20" ht="14.4" x14ac:dyDescent="0.3">
      <c r="B1117" s="30"/>
      <c r="C1117" s="16"/>
      <c r="D1117" s="16"/>
      <c r="E1117" s="25"/>
      <c r="F1117" s="16"/>
      <c r="G1117" s="15"/>
      <c r="H1117" s="14"/>
      <c r="I1117" s="13"/>
      <c r="J1117" s="13"/>
      <c r="K1117" s="12"/>
      <c r="L1117" s="232">
        <f t="shared" si="92"/>
        <v>0</v>
      </c>
      <c r="M1117" s="234">
        <f t="shared" si="93"/>
        <v>0</v>
      </c>
      <c r="N1117" s="11">
        <f>IF(Q1117="x",0,IF(J1117&lt;(INDEX(Lookup!$U$2:$U$10,MATCH($D$47,Lookup!$S$2:$S$10,0))),0,$L$12*K1117))</f>
        <v>0</v>
      </c>
      <c r="O1117" s="234">
        <f t="shared" si="94"/>
        <v>0</v>
      </c>
      <c r="P1117" s="10"/>
      <c r="Q1117" s="9"/>
      <c r="S1117" s="340">
        <f t="shared" si="95"/>
        <v>0</v>
      </c>
      <c r="T1117" s="340">
        <f t="shared" si="96"/>
        <v>0</v>
      </c>
    </row>
    <row r="1118" spans="2:20" ht="14.4" x14ac:dyDescent="0.3">
      <c r="B1118" s="30"/>
      <c r="C1118" s="16"/>
      <c r="D1118" s="16"/>
      <c r="E1118" s="25"/>
      <c r="F1118" s="16"/>
      <c r="G1118" s="15"/>
      <c r="H1118" s="14"/>
      <c r="I1118" s="13"/>
      <c r="J1118" s="13"/>
      <c r="K1118" s="12"/>
      <c r="L1118" s="232">
        <f t="shared" si="92"/>
        <v>0</v>
      </c>
      <c r="M1118" s="234">
        <f t="shared" si="93"/>
        <v>0</v>
      </c>
      <c r="N1118" s="11">
        <f>IF(Q1118="x",0,IF(J1118&lt;(INDEX(Lookup!$U$2:$U$10,MATCH($D$47,Lookup!$S$2:$S$10,0))),0,$L$12*K1118))</f>
        <v>0</v>
      </c>
      <c r="O1118" s="234">
        <f t="shared" si="94"/>
        <v>0</v>
      </c>
      <c r="P1118" s="10"/>
      <c r="Q1118" s="9"/>
      <c r="S1118" s="340">
        <f t="shared" si="95"/>
        <v>0</v>
      </c>
      <c r="T1118" s="340">
        <f t="shared" si="96"/>
        <v>0</v>
      </c>
    </row>
    <row r="1119" spans="2:20" ht="14.4" x14ac:dyDescent="0.3">
      <c r="B1119" s="30"/>
      <c r="C1119" s="16"/>
      <c r="D1119" s="16"/>
      <c r="E1119" s="25"/>
      <c r="F1119" s="16"/>
      <c r="G1119" s="15"/>
      <c r="H1119" s="14"/>
      <c r="I1119" s="13"/>
      <c r="J1119" s="13"/>
      <c r="K1119" s="12"/>
      <c r="L1119" s="232">
        <f t="shared" si="92"/>
        <v>0</v>
      </c>
      <c r="M1119" s="234">
        <f t="shared" si="93"/>
        <v>0</v>
      </c>
      <c r="N1119" s="11">
        <f>IF(Q1119="x",0,IF(J1119&lt;(INDEX(Lookup!$U$2:$U$10,MATCH($D$47,Lookup!$S$2:$S$10,0))),0,$L$12*K1119))</f>
        <v>0</v>
      </c>
      <c r="O1119" s="234">
        <f t="shared" si="94"/>
        <v>0</v>
      </c>
      <c r="P1119" s="10"/>
      <c r="Q1119" s="9"/>
      <c r="S1119" s="340">
        <f t="shared" si="95"/>
        <v>0</v>
      </c>
      <c r="T1119" s="340">
        <f t="shared" si="96"/>
        <v>0</v>
      </c>
    </row>
    <row r="1120" spans="2:20" ht="14.4" x14ac:dyDescent="0.3">
      <c r="B1120" s="30"/>
      <c r="C1120" s="16"/>
      <c r="D1120" s="16"/>
      <c r="E1120" s="25"/>
      <c r="F1120" s="16"/>
      <c r="G1120" s="15"/>
      <c r="H1120" s="14"/>
      <c r="I1120" s="13"/>
      <c r="J1120" s="13"/>
      <c r="K1120" s="12"/>
      <c r="L1120" s="232">
        <f t="shared" si="92"/>
        <v>0</v>
      </c>
      <c r="M1120" s="234">
        <f t="shared" si="93"/>
        <v>0</v>
      </c>
      <c r="N1120" s="11">
        <f>IF(Q1120="x",0,IF(J1120&lt;(INDEX(Lookup!$U$2:$U$10,MATCH($D$47,Lookup!$S$2:$S$10,0))),0,$L$12*K1120))</f>
        <v>0</v>
      </c>
      <c r="O1120" s="234">
        <f t="shared" si="94"/>
        <v>0</v>
      </c>
      <c r="P1120" s="10"/>
      <c r="Q1120" s="9"/>
      <c r="S1120" s="340">
        <f t="shared" si="95"/>
        <v>0</v>
      </c>
      <c r="T1120" s="340">
        <f t="shared" si="96"/>
        <v>0</v>
      </c>
    </row>
    <row r="1121" spans="2:20" ht="14.4" x14ac:dyDescent="0.3">
      <c r="B1121" s="30"/>
      <c r="C1121" s="16"/>
      <c r="D1121" s="16"/>
      <c r="E1121" s="25"/>
      <c r="F1121" s="16"/>
      <c r="G1121" s="15"/>
      <c r="H1121" s="14"/>
      <c r="I1121" s="13"/>
      <c r="J1121" s="13"/>
      <c r="K1121" s="12"/>
      <c r="L1121" s="232">
        <f t="shared" si="92"/>
        <v>0</v>
      </c>
      <c r="M1121" s="234">
        <f t="shared" si="93"/>
        <v>0</v>
      </c>
      <c r="N1121" s="11">
        <f>IF(Q1121="x",0,IF(J1121&lt;(INDEX(Lookup!$U$2:$U$10,MATCH($D$47,Lookup!$S$2:$S$10,0))),0,$L$12*K1121))</f>
        <v>0</v>
      </c>
      <c r="O1121" s="234">
        <f t="shared" si="94"/>
        <v>0</v>
      </c>
      <c r="P1121" s="10"/>
      <c r="Q1121" s="9"/>
      <c r="S1121" s="340">
        <f t="shared" si="95"/>
        <v>0</v>
      </c>
      <c r="T1121" s="340">
        <f t="shared" si="96"/>
        <v>0</v>
      </c>
    </row>
    <row r="1122" spans="2:20" ht="14.4" x14ac:dyDescent="0.3">
      <c r="B1122" s="30"/>
      <c r="C1122" s="16"/>
      <c r="D1122" s="16"/>
      <c r="E1122" s="25"/>
      <c r="F1122" s="16"/>
      <c r="G1122" s="15"/>
      <c r="H1122" s="14"/>
      <c r="I1122" s="13"/>
      <c r="J1122" s="13"/>
      <c r="K1122" s="12"/>
      <c r="L1122" s="232">
        <f t="shared" si="92"/>
        <v>0</v>
      </c>
      <c r="M1122" s="234">
        <f t="shared" si="93"/>
        <v>0</v>
      </c>
      <c r="N1122" s="11">
        <f>IF(Q1122="x",0,IF(J1122&lt;(INDEX(Lookup!$U$2:$U$10,MATCH($D$47,Lookup!$S$2:$S$10,0))),0,$L$12*K1122))</f>
        <v>0</v>
      </c>
      <c r="O1122" s="234">
        <f t="shared" si="94"/>
        <v>0</v>
      </c>
      <c r="P1122" s="10"/>
      <c r="Q1122" s="9"/>
      <c r="S1122" s="340">
        <f t="shared" si="95"/>
        <v>0</v>
      </c>
      <c r="T1122" s="340">
        <f t="shared" si="96"/>
        <v>0</v>
      </c>
    </row>
    <row r="1123" spans="2:20" ht="14.4" x14ac:dyDescent="0.3">
      <c r="B1123" s="30"/>
      <c r="C1123" s="16"/>
      <c r="D1123" s="16"/>
      <c r="E1123" s="25"/>
      <c r="F1123" s="16"/>
      <c r="G1123" s="15"/>
      <c r="H1123" s="14"/>
      <c r="I1123" s="13"/>
      <c r="J1123" s="13"/>
      <c r="K1123" s="12"/>
      <c r="L1123" s="232">
        <f t="shared" si="92"/>
        <v>0</v>
      </c>
      <c r="M1123" s="234">
        <f t="shared" si="93"/>
        <v>0</v>
      </c>
      <c r="N1123" s="11">
        <f>IF(Q1123="x",0,IF(J1123&lt;(INDEX(Lookup!$U$2:$U$10,MATCH($D$47,Lookup!$S$2:$S$10,0))),0,$L$12*K1123))</f>
        <v>0</v>
      </c>
      <c r="O1123" s="234">
        <f t="shared" si="94"/>
        <v>0</v>
      </c>
      <c r="P1123" s="10"/>
      <c r="Q1123" s="9"/>
      <c r="S1123" s="340">
        <f t="shared" si="95"/>
        <v>0</v>
      </c>
      <c r="T1123" s="340">
        <f t="shared" si="96"/>
        <v>0</v>
      </c>
    </row>
    <row r="1124" spans="2:20" ht="14.4" x14ac:dyDescent="0.3">
      <c r="B1124" s="30"/>
      <c r="C1124" s="16"/>
      <c r="D1124" s="16"/>
      <c r="E1124" s="25"/>
      <c r="F1124" s="16"/>
      <c r="G1124" s="15"/>
      <c r="H1124" s="14"/>
      <c r="I1124" s="13"/>
      <c r="J1124" s="13"/>
      <c r="K1124" s="12"/>
      <c r="L1124" s="232">
        <f t="shared" si="92"/>
        <v>0</v>
      </c>
      <c r="M1124" s="234">
        <f t="shared" si="93"/>
        <v>0</v>
      </c>
      <c r="N1124" s="11">
        <f>IF(Q1124="x",0,IF(J1124&lt;(INDEX(Lookup!$U$2:$U$10,MATCH($D$47,Lookup!$S$2:$S$10,0))),0,$L$12*K1124))</f>
        <v>0</v>
      </c>
      <c r="O1124" s="234">
        <f t="shared" si="94"/>
        <v>0</v>
      </c>
      <c r="P1124" s="10"/>
      <c r="Q1124" s="9"/>
      <c r="S1124" s="340">
        <f t="shared" si="95"/>
        <v>0</v>
      </c>
      <c r="T1124" s="340">
        <f t="shared" si="96"/>
        <v>0</v>
      </c>
    </row>
    <row r="1125" spans="2:20" ht="14.4" x14ac:dyDescent="0.3">
      <c r="B1125" s="30"/>
      <c r="C1125" s="16"/>
      <c r="D1125" s="16"/>
      <c r="E1125" s="25"/>
      <c r="F1125" s="16"/>
      <c r="G1125" s="15"/>
      <c r="H1125" s="14"/>
      <c r="I1125" s="13"/>
      <c r="J1125" s="13"/>
      <c r="K1125" s="12"/>
      <c r="L1125" s="232">
        <f t="shared" si="92"/>
        <v>0</v>
      </c>
      <c r="M1125" s="234">
        <f t="shared" si="93"/>
        <v>0</v>
      </c>
      <c r="N1125" s="11">
        <f>IF(Q1125="x",0,IF(J1125&lt;(INDEX(Lookup!$U$2:$U$10,MATCH($D$47,Lookup!$S$2:$S$10,0))),0,$L$12*K1125))</f>
        <v>0</v>
      </c>
      <c r="O1125" s="234">
        <f t="shared" si="94"/>
        <v>0</v>
      </c>
      <c r="P1125" s="10"/>
      <c r="Q1125" s="9"/>
      <c r="S1125" s="340">
        <f t="shared" si="95"/>
        <v>0</v>
      </c>
      <c r="T1125" s="340">
        <f t="shared" si="96"/>
        <v>0</v>
      </c>
    </row>
    <row r="1126" spans="2:20" ht="14.4" x14ac:dyDescent="0.3">
      <c r="B1126" s="30"/>
      <c r="C1126" s="16"/>
      <c r="D1126" s="16"/>
      <c r="E1126" s="25"/>
      <c r="F1126" s="16"/>
      <c r="G1126" s="15"/>
      <c r="H1126" s="14"/>
      <c r="I1126" s="13"/>
      <c r="J1126" s="13"/>
      <c r="K1126" s="12"/>
      <c r="L1126" s="232">
        <f t="shared" si="92"/>
        <v>0</v>
      </c>
      <c r="M1126" s="234">
        <f t="shared" si="93"/>
        <v>0</v>
      </c>
      <c r="N1126" s="11">
        <f>IF(Q1126="x",0,IF(J1126&lt;(INDEX(Lookup!$U$2:$U$10,MATCH($D$47,Lookup!$S$2:$S$10,0))),0,$L$12*K1126))</f>
        <v>0</v>
      </c>
      <c r="O1126" s="234">
        <f t="shared" si="94"/>
        <v>0</v>
      </c>
      <c r="P1126" s="10"/>
      <c r="Q1126" s="9"/>
      <c r="S1126" s="340">
        <f t="shared" si="95"/>
        <v>0</v>
      </c>
      <c r="T1126" s="340">
        <f t="shared" si="96"/>
        <v>0</v>
      </c>
    </row>
    <row r="1127" spans="2:20" ht="14.4" x14ac:dyDescent="0.3">
      <c r="B1127" s="30"/>
      <c r="C1127" s="16"/>
      <c r="D1127" s="16"/>
      <c r="E1127" s="25"/>
      <c r="F1127" s="16"/>
      <c r="G1127" s="15"/>
      <c r="H1127" s="14"/>
      <c r="I1127" s="13"/>
      <c r="J1127" s="13"/>
      <c r="K1127" s="12"/>
      <c r="L1127" s="232">
        <f t="shared" si="92"/>
        <v>0</v>
      </c>
      <c r="M1127" s="234">
        <f t="shared" si="93"/>
        <v>0</v>
      </c>
      <c r="N1127" s="11">
        <f>IF(Q1127="x",0,IF(J1127&lt;(INDEX(Lookup!$U$2:$U$10,MATCH($D$47,Lookup!$S$2:$S$10,0))),0,$L$12*K1127))</f>
        <v>0</v>
      </c>
      <c r="O1127" s="234">
        <f t="shared" si="94"/>
        <v>0</v>
      </c>
      <c r="P1127" s="10"/>
      <c r="Q1127" s="9"/>
      <c r="S1127" s="340">
        <f t="shared" si="95"/>
        <v>0</v>
      </c>
      <c r="T1127" s="340">
        <f t="shared" si="96"/>
        <v>0</v>
      </c>
    </row>
    <row r="1128" spans="2:20" ht="14.4" x14ac:dyDescent="0.3">
      <c r="B1128" s="30"/>
      <c r="C1128" s="16"/>
      <c r="D1128" s="16"/>
      <c r="E1128" s="25"/>
      <c r="F1128" s="16"/>
      <c r="G1128" s="15"/>
      <c r="H1128" s="14"/>
      <c r="I1128" s="13"/>
      <c r="J1128" s="13"/>
      <c r="K1128" s="12"/>
      <c r="L1128" s="232">
        <f t="shared" si="92"/>
        <v>0</v>
      </c>
      <c r="M1128" s="234">
        <f t="shared" si="93"/>
        <v>0</v>
      </c>
      <c r="N1128" s="11">
        <f>IF(Q1128="x",0,IF(J1128&lt;(INDEX(Lookup!$U$2:$U$10,MATCH($D$47,Lookup!$S$2:$S$10,0))),0,$L$12*K1128))</f>
        <v>0</v>
      </c>
      <c r="O1128" s="234">
        <f t="shared" si="94"/>
        <v>0</v>
      </c>
      <c r="P1128" s="10"/>
      <c r="Q1128" s="9"/>
      <c r="S1128" s="340">
        <f t="shared" si="95"/>
        <v>0</v>
      </c>
      <c r="T1128" s="340">
        <f t="shared" si="96"/>
        <v>0</v>
      </c>
    </row>
    <row r="1129" spans="2:20" ht="14.4" x14ac:dyDescent="0.3">
      <c r="B1129" s="30"/>
      <c r="C1129" s="16"/>
      <c r="D1129" s="16"/>
      <c r="E1129" s="25"/>
      <c r="F1129" s="16"/>
      <c r="G1129" s="15"/>
      <c r="H1129" s="14"/>
      <c r="I1129" s="13"/>
      <c r="J1129" s="13"/>
      <c r="K1129" s="12"/>
      <c r="L1129" s="232">
        <f t="shared" si="92"/>
        <v>0</v>
      </c>
      <c r="M1129" s="234">
        <f t="shared" si="93"/>
        <v>0</v>
      </c>
      <c r="N1129" s="11">
        <f>IF(Q1129="x",0,IF(J1129&lt;(INDEX(Lookup!$U$2:$U$10,MATCH($D$47,Lookup!$S$2:$S$10,0))),0,$L$12*K1129))</f>
        <v>0</v>
      </c>
      <c r="O1129" s="234">
        <f t="shared" si="94"/>
        <v>0</v>
      </c>
      <c r="P1129" s="10"/>
      <c r="Q1129" s="9"/>
      <c r="S1129" s="340">
        <f t="shared" si="95"/>
        <v>0</v>
      </c>
      <c r="T1129" s="340">
        <f t="shared" si="96"/>
        <v>0</v>
      </c>
    </row>
    <row r="1130" spans="2:20" ht="14.4" x14ac:dyDescent="0.3">
      <c r="B1130" s="30"/>
      <c r="C1130" s="16"/>
      <c r="D1130" s="16"/>
      <c r="E1130" s="25"/>
      <c r="F1130" s="16"/>
      <c r="G1130" s="15"/>
      <c r="H1130" s="14"/>
      <c r="I1130" s="13"/>
      <c r="J1130" s="13"/>
      <c r="K1130" s="12"/>
      <c r="L1130" s="232">
        <f t="shared" si="92"/>
        <v>0</v>
      </c>
      <c r="M1130" s="234">
        <f t="shared" si="93"/>
        <v>0</v>
      </c>
      <c r="N1130" s="11">
        <f>IF(Q1130="x",0,IF(J1130&lt;(INDEX(Lookup!$U$2:$U$10,MATCH($D$47,Lookup!$S$2:$S$10,0))),0,$L$12*K1130))</f>
        <v>0</v>
      </c>
      <c r="O1130" s="234">
        <f t="shared" si="94"/>
        <v>0</v>
      </c>
      <c r="P1130" s="10"/>
      <c r="Q1130" s="9"/>
      <c r="S1130" s="340">
        <f t="shared" si="95"/>
        <v>0</v>
      </c>
      <c r="T1130" s="340">
        <f t="shared" si="96"/>
        <v>0</v>
      </c>
    </row>
    <row r="1131" spans="2:20" ht="14.4" x14ac:dyDescent="0.3">
      <c r="B1131" s="30"/>
      <c r="C1131" s="16"/>
      <c r="D1131" s="16"/>
      <c r="E1131" s="25"/>
      <c r="F1131" s="16"/>
      <c r="G1131" s="15"/>
      <c r="H1131" s="14"/>
      <c r="I1131" s="13"/>
      <c r="J1131" s="13"/>
      <c r="K1131" s="12"/>
      <c r="L1131" s="232">
        <f t="shared" si="92"/>
        <v>0</v>
      </c>
      <c r="M1131" s="234">
        <f t="shared" si="93"/>
        <v>0</v>
      </c>
      <c r="N1131" s="11">
        <f>IF(Q1131="x",0,IF(J1131&lt;(INDEX(Lookup!$U$2:$U$10,MATCH($D$47,Lookup!$S$2:$S$10,0))),0,$L$12*K1131))</f>
        <v>0</v>
      </c>
      <c r="O1131" s="234">
        <f t="shared" si="94"/>
        <v>0</v>
      </c>
      <c r="P1131" s="10"/>
      <c r="Q1131" s="9"/>
      <c r="S1131" s="340">
        <f t="shared" si="95"/>
        <v>0</v>
      </c>
      <c r="T1131" s="340">
        <f t="shared" si="96"/>
        <v>0</v>
      </c>
    </row>
    <row r="1132" spans="2:20" ht="14.4" x14ac:dyDescent="0.3">
      <c r="B1132" s="30"/>
      <c r="C1132" s="16"/>
      <c r="D1132" s="16"/>
      <c r="E1132" s="25"/>
      <c r="F1132" s="16"/>
      <c r="G1132" s="15"/>
      <c r="H1132" s="14"/>
      <c r="I1132" s="13"/>
      <c r="J1132" s="13"/>
      <c r="K1132" s="12"/>
      <c r="L1132" s="232">
        <f t="shared" si="92"/>
        <v>0</v>
      </c>
      <c r="M1132" s="234">
        <f t="shared" si="93"/>
        <v>0</v>
      </c>
      <c r="N1132" s="11">
        <f>IF(Q1132="x",0,IF(J1132&lt;(INDEX(Lookup!$U$2:$U$10,MATCH($D$47,Lookup!$S$2:$S$10,0))),0,$L$12*K1132))</f>
        <v>0</v>
      </c>
      <c r="O1132" s="234">
        <f t="shared" si="94"/>
        <v>0</v>
      </c>
      <c r="P1132" s="10"/>
      <c r="Q1132" s="9"/>
      <c r="S1132" s="340">
        <f t="shared" si="95"/>
        <v>0</v>
      </c>
      <c r="T1132" s="340">
        <f t="shared" si="96"/>
        <v>0</v>
      </c>
    </row>
    <row r="1133" spans="2:20" ht="14.4" x14ac:dyDescent="0.3">
      <c r="B1133" s="30"/>
      <c r="C1133" s="16"/>
      <c r="D1133" s="16"/>
      <c r="E1133" s="25"/>
      <c r="F1133" s="16"/>
      <c r="G1133" s="15"/>
      <c r="H1133" s="14"/>
      <c r="I1133" s="13"/>
      <c r="J1133" s="13"/>
      <c r="K1133" s="12"/>
      <c r="L1133" s="232">
        <f t="shared" si="92"/>
        <v>0</v>
      </c>
      <c r="M1133" s="234">
        <f t="shared" si="93"/>
        <v>0</v>
      </c>
      <c r="N1133" s="11">
        <f>IF(Q1133="x",0,IF(J1133&lt;(INDEX(Lookup!$U$2:$U$10,MATCH($D$47,Lookup!$S$2:$S$10,0))),0,$L$12*K1133))</f>
        <v>0</v>
      </c>
      <c r="O1133" s="234">
        <f t="shared" si="94"/>
        <v>0</v>
      </c>
      <c r="P1133" s="10"/>
      <c r="Q1133" s="9"/>
      <c r="S1133" s="340">
        <f t="shared" si="95"/>
        <v>0</v>
      </c>
      <c r="T1133" s="340">
        <f t="shared" si="96"/>
        <v>0</v>
      </c>
    </row>
    <row r="1134" spans="2:20" ht="14.4" x14ac:dyDescent="0.3">
      <c r="B1134" s="30"/>
      <c r="C1134" s="16"/>
      <c r="D1134" s="16"/>
      <c r="E1134" s="25"/>
      <c r="F1134" s="16"/>
      <c r="G1134" s="15"/>
      <c r="H1134" s="14"/>
      <c r="I1134" s="13"/>
      <c r="J1134" s="13"/>
      <c r="K1134" s="12"/>
      <c r="L1134" s="232">
        <f t="shared" si="92"/>
        <v>0</v>
      </c>
      <c r="M1134" s="234">
        <f t="shared" si="93"/>
        <v>0</v>
      </c>
      <c r="N1134" s="11">
        <f>IF(Q1134="x",0,IF(J1134&lt;(INDEX(Lookup!$U$2:$U$10,MATCH($D$47,Lookup!$S$2:$S$10,0))),0,$L$12*K1134))</f>
        <v>0</v>
      </c>
      <c r="O1134" s="234">
        <f t="shared" si="94"/>
        <v>0</v>
      </c>
      <c r="P1134" s="10"/>
      <c r="Q1134" s="9"/>
      <c r="S1134" s="340">
        <f t="shared" si="95"/>
        <v>0</v>
      </c>
      <c r="T1134" s="340">
        <f t="shared" si="96"/>
        <v>0</v>
      </c>
    </row>
    <row r="1135" spans="2:20" ht="14.4" x14ac:dyDescent="0.3">
      <c r="B1135" s="30"/>
      <c r="C1135" s="16"/>
      <c r="D1135" s="16"/>
      <c r="E1135" s="25"/>
      <c r="F1135" s="16"/>
      <c r="G1135" s="15"/>
      <c r="H1135" s="14"/>
      <c r="I1135" s="13"/>
      <c r="J1135" s="13"/>
      <c r="K1135" s="12"/>
      <c r="L1135" s="232">
        <f t="shared" si="92"/>
        <v>0</v>
      </c>
      <c r="M1135" s="234">
        <f t="shared" si="93"/>
        <v>0</v>
      </c>
      <c r="N1135" s="11">
        <f>IF(Q1135="x",0,IF(J1135&lt;(INDEX(Lookup!$U$2:$U$10,MATCH($D$47,Lookup!$S$2:$S$10,0))),0,$L$12*K1135))</f>
        <v>0</v>
      </c>
      <c r="O1135" s="234">
        <f t="shared" si="94"/>
        <v>0</v>
      </c>
      <c r="P1135" s="10"/>
      <c r="Q1135" s="9"/>
      <c r="S1135" s="340">
        <f t="shared" si="95"/>
        <v>0</v>
      </c>
      <c r="T1135" s="340">
        <f t="shared" si="96"/>
        <v>0</v>
      </c>
    </row>
    <row r="1136" spans="2:20" ht="14.4" x14ac:dyDescent="0.3">
      <c r="B1136" s="30"/>
      <c r="C1136" s="16"/>
      <c r="D1136" s="16"/>
      <c r="E1136" s="25"/>
      <c r="F1136" s="16"/>
      <c r="G1136" s="15"/>
      <c r="H1136" s="14"/>
      <c r="I1136" s="13"/>
      <c r="J1136" s="13"/>
      <c r="K1136" s="12"/>
      <c r="L1136" s="232">
        <f t="shared" si="92"/>
        <v>0</v>
      </c>
      <c r="M1136" s="234">
        <f t="shared" si="93"/>
        <v>0</v>
      </c>
      <c r="N1136" s="11">
        <f>IF(Q1136="x",0,IF(J1136&lt;(INDEX(Lookup!$U$2:$U$10,MATCH($D$47,Lookup!$S$2:$S$10,0))),0,$L$12*K1136))</f>
        <v>0</v>
      </c>
      <c r="O1136" s="234">
        <f t="shared" si="94"/>
        <v>0</v>
      </c>
      <c r="P1136" s="10"/>
      <c r="Q1136" s="9"/>
      <c r="S1136" s="340">
        <f t="shared" si="95"/>
        <v>0</v>
      </c>
      <c r="T1136" s="340">
        <f t="shared" si="96"/>
        <v>0</v>
      </c>
    </row>
    <row r="1137" spans="2:20" ht="14.4" x14ac:dyDescent="0.3">
      <c r="B1137" s="30"/>
      <c r="C1137" s="16"/>
      <c r="D1137" s="16"/>
      <c r="E1137" s="25"/>
      <c r="F1137" s="16"/>
      <c r="G1137" s="15"/>
      <c r="H1137" s="14"/>
      <c r="I1137" s="13"/>
      <c r="J1137" s="13"/>
      <c r="K1137" s="12"/>
      <c r="L1137" s="232">
        <f t="shared" si="92"/>
        <v>0</v>
      </c>
      <c r="M1137" s="234">
        <f t="shared" si="93"/>
        <v>0</v>
      </c>
      <c r="N1137" s="11">
        <f>IF(Q1137="x",0,IF(J1137&lt;(INDEX(Lookup!$U$2:$U$10,MATCH($D$47,Lookup!$S$2:$S$10,0))),0,$L$12*K1137))</f>
        <v>0</v>
      </c>
      <c r="O1137" s="234">
        <f t="shared" si="94"/>
        <v>0</v>
      </c>
      <c r="P1137" s="10"/>
      <c r="Q1137" s="9"/>
      <c r="S1137" s="340">
        <f t="shared" si="95"/>
        <v>0</v>
      </c>
      <c r="T1137" s="340">
        <f t="shared" si="96"/>
        <v>0</v>
      </c>
    </row>
    <row r="1138" spans="2:20" ht="14.4" x14ac:dyDescent="0.3">
      <c r="B1138" s="30"/>
      <c r="C1138" s="16"/>
      <c r="D1138" s="16"/>
      <c r="E1138" s="25"/>
      <c r="F1138" s="16"/>
      <c r="G1138" s="15"/>
      <c r="H1138" s="14"/>
      <c r="I1138" s="13"/>
      <c r="J1138" s="13"/>
      <c r="K1138" s="12"/>
      <c r="L1138" s="232">
        <f t="shared" ref="L1138:L1201" si="97">IF(ROUNDDOWN(DATEDIF(I1138,J1138,"d")/7,0)&gt;$L$12,$L$12*K1138,K1138*ROUNDDOWN(DATEDIF(I1138,J1138,"d")/7,0))</f>
        <v>0</v>
      </c>
      <c r="M1138" s="234">
        <f t="shared" ref="M1138:M1201" si="98">L1138*$L$6</f>
        <v>0</v>
      </c>
      <c r="N1138" s="11">
        <f>IF(Q1138="x",0,IF(J1138&lt;(INDEX(Lookup!$U$2:$U$10,MATCH($D$47,Lookup!$S$2:$S$10,0))),0,$L$12*K1138))</f>
        <v>0</v>
      </c>
      <c r="O1138" s="234">
        <f t="shared" ref="O1138:O1201" si="99">N1138*$L$6</f>
        <v>0</v>
      </c>
      <c r="P1138" s="10"/>
      <c r="Q1138" s="9"/>
      <c r="S1138" s="340">
        <f t="shared" si="95"/>
        <v>0</v>
      </c>
      <c r="T1138" s="340">
        <f t="shared" si="96"/>
        <v>0</v>
      </c>
    </row>
    <row r="1139" spans="2:20" ht="14.4" x14ac:dyDescent="0.3">
      <c r="B1139" s="30"/>
      <c r="C1139" s="16"/>
      <c r="D1139" s="16"/>
      <c r="E1139" s="25"/>
      <c r="F1139" s="16"/>
      <c r="G1139" s="15"/>
      <c r="H1139" s="14"/>
      <c r="I1139" s="13"/>
      <c r="J1139" s="13"/>
      <c r="K1139" s="12"/>
      <c r="L1139" s="232">
        <f t="shared" si="97"/>
        <v>0</v>
      </c>
      <c r="M1139" s="234">
        <f t="shared" si="98"/>
        <v>0</v>
      </c>
      <c r="N1139" s="11">
        <f>IF(Q1139="x",0,IF(J1139&lt;(INDEX(Lookup!$U$2:$U$10,MATCH($D$47,Lookup!$S$2:$S$10,0))),0,$L$12*K1139))</f>
        <v>0</v>
      </c>
      <c r="O1139" s="234">
        <f t="shared" si="99"/>
        <v>0</v>
      </c>
      <c r="P1139" s="10"/>
      <c r="Q1139" s="9"/>
      <c r="S1139" s="340">
        <f t="shared" ref="S1139:S1202" si="100">M1139*$I$35</f>
        <v>0</v>
      </c>
      <c r="T1139" s="340">
        <f t="shared" ref="T1139:T1202" si="101">O1139*$I$44</f>
        <v>0</v>
      </c>
    </row>
    <row r="1140" spans="2:20" ht="14.4" x14ac:dyDescent="0.3">
      <c r="B1140" s="30"/>
      <c r="C1140" s="16"/>
      <c r="D1140" s="16"/>
      <c r="E1140" s="25"/>
      <c r="F1140" s="16"/>
      <c r="G1140" s="15"/>
      <c r="H1140" s="14"/>
      <c r="I1140" s="13"/>
      <c r="J1140" s="13"/>
      <c r="K1140" s="12"/>
      <c r="L1140" s="232">
        <f t="shared" si="97"/>
        <v>0</v>
      </c>
      <c r="M1140" s="234">
        <f t="shared" si="98"/>
        <v>0</v>
      </c>
      <c r="N1140" s="11">
        <f>IF(Q1140="x",0,IF(J1140&lt;(INDEX(Lookup!$U$2:$U$10,MATCH($D$47,Lookup!$S$2:$S$10,0))),0,$L$12*K1140))</f>
        <v>0</v>
      </c>
      <c r="O1140" s="234">
        <f t="shared" si="99"/>
        <v>0</v>
      </c>
      <c r="P1140" s="10"/>
      <c r="Q1140" s="9"/>
      <c r="S1140" s="340">
        <f t="shared" si="100"/>
        <v>0</v>
      </c>
      <c r="T1140" s="340">
        <f t="shared" si="101"/>
        <v>0</v>
      </c>
    </row>
    <row r="1141" spans="2:20" ht="14.4" x14ac:dyDescent="0.3">
      <c r="B1141" s="30"/>
      <c r="C1141" s="16"/>
      <c r="D1141" s="16"/>
      <c r="E1141" s="25"/>
      <c r="F1141" s="16"/>
      <c r="G1141" s="15"/>
      <c r="H1141" s="14"/>
      <c r="I1141" s="13"/>
      <c r="J1141" s="13"/>
      <c r="K1141" s="12"/>
      <c r="L1141" s="232">
        <f t="shared" si="97"/>
        <v>0</v>
      </c>
      <c r="M1141" s="234">
        <f t="shared" si="98"/>
        <v>0</v>
      </c>
      <c r="N1141" s="11">
        <f>IF(Q1141="x",0,IF(J1141&lt;(INDEX(Lookup!$U$2:$U$10,MATCH($D$47,Lookup!$S$2:$S$10,0))),0,$L$12*K1141))</f>
        <v>0</v>
      </c>
      <c r="O1141" s="234">
        <f t="shared" si="99"/>
        <v>0</v>
      </c>
      <c r="P1141" s="10"/>
      <c r="Q1141" s="9"/>
      <c r="S1141" s="340">
        <f t="shared" si="100"/>
        <v>0</v>
      </c>
      <c r="T1141" s="340">
        <f t="shared" si="101"/>
        <v>0</v>
      </c>
    </row>
    <row r="1142" spans="2:20" ht="14.4" x14ac:dyDescent="0.3">
      <c r="B1142" s="30"/>
      <c r="C1142" s="16"/>
      <c r="D1142" s="16"/>
      <c r="E1142" s="25"/>
      <c r="F1142" s="16"/>
      <c r="G1142" s="15"/>
      <c r="H1142" s="14"/>
      <c r="I1142" s="13"/>
      <c r="J1142" s="13"/>
      <c r="K1142" s="12"/>
      <c r="L1142" s="232">
        <f t="shared" si="97"/>
        <v>0</v>
      </c>
      <c r="M1142" s="234">
        <f t="shared" si="98"/>
        <v>0</v>
      </c>
      <c r="N1142" s="11">
        <f>IF(Q1142="x",0,IF(J1142&lt;(INDEX(Lookup!$U$2:$U$10,MATCH($D$47,Lookup!$S$2:$S$10,0))),0,$L$12*K1142))</f>
        <v>0</v>
      </c>
      <c r="O1142" s="234">
        <f t="shared" si="99"/>
        <v>0</v>
      </c>
      <c r="P1142" s="10"/>
      <c r="Q1142" s="9"/>
      <c r="S1142" s="340">
        <f t="shared" si="100"/>
        <v>0</v>
      </c>
      <c r="T1142" s="340">
        <f t="shared" si="101"/>
        <v>0</v>
      </c>
    </row>
    <row r="1143" spans="2:20" ht="14.4" x14ac:dyDescent="0.3">
      <c r="B1143" s="30"/>
      <c r="C1143" s="16"/>
      <c r="D1143" s="16"/>
      <c r="E1143" s="25"/>
      <c r="F1143" s="16"/>
      <c r="G1143" s="15"/>
      <c r="H1143" s="14"/>
      <c r="I1143" s="13"/>
      <c r="J1143" s="13"/>
      <c r="K1143" s="12"/>
      <c r="L1143" s="232">
        <f t="shared" si="97"/>
        <v>0</v>
      </c>
      <c r="M1143" s="234">
        <f t="shared" si="98"/>
        <v>0</v>
      </c>
      <c r="N1143" s="11">
        <f>IF(Q1143="x",0,IF(J1143&lt;(INDEX(Lookup!$U$2:$U$10,MATCH($D$47,Lookup!$S$2:$S$10,0))),0,$L$12*K1143))</f>
        <v>0</v>
      </c>
      <c r="O1143" s="234">
        <f t="shared" si="99"/>
        <v>0</v>
      </c>
      <c r="P1143" s="10"/>
      <c r="Q1143" s="9"/>
      <c r="S1143" s="340">
        <f t="shared" si="100"/>
        <v>0</v>
      </c>
      <c r="T1143" s="340">
        <f t="shared" si="101"/>
        <v>0</v>
      </c>
    </row>
    <row r="1144" spans="2:20" ht="14.4" x14ac:dyDescent="0.3">
      <c r="B1144" s="30"/>
      <c r="C1144" s="16"/>
      <c r="D1144" s="16"/>
      <c r="E1144" s="25"/>
      <c r="F1144" s="16"/>
      <c r="G1144" s="15"/>
      <c r="H1144" s="14"/>
      <c r="I1144" s="13"/>
      <c r="J1144" s="13"/>
      <c r="K1144" s="12"/>
      <c r="L1144" s="232">
        <f t="shared" si="97"/>
        <v>0</v>
      </c>
      <c r="M1144" s="234">
        <f t="shared" si="98"/>
        <v>0</v>
      </c>
      <c r="N1144" s="11">
        <f>IF(Q1144="x",0,IF(J1144&lt;(INDEX(Lookup!$U$2:$U$10,MATCH($D$47,Lookup!$S$2:$S$10,0))),0,$L$12*K1144))</f>
        <v>0</v>
      </c>
      <c r="O1144" s="234">
        <f t="shared" si="99"/>
        <v>0</v>
      </c>
      <c r="P1144" s="10"/>
      <c r="Q1144" s="9"/>
      <c r="S1144" s="340">
        <f t="shared" si="100"/>
        <v>0</v>
      </c>
      <c r="T1144" s="340">
        <f t="shared" si="101"/>
        <v>0</v>
      </c>
    </row>
    <row r="1145" spans="2:20" ht="14.4" x14ac:dyDescent="0.3">
      <c r="B1145" s="30"/>
      <c r="C1145" s="16"/>
      <c r="D1145" s="16"/>
      <c r="E1145" s="25"/>
      <c r="F1145" s="16"/>
      <c r="G1145" s="15"/>
      <c r="H1145" s="14"/>
      <c r="I1145" s="13"/>
      <c r="J1145" s="13"/>
      <c r="K1145" s="12"/>
      <c r="L1145" s="232">
        <f t="shared" si="97"/>
        <v>0</v>
      </c>
      <c r="M1145" s="234">
        <f t="shared" si="98"/>
        <v>0</v>
      </c>
      <c r="N1145" s="11">
        <f>IF(Q1145="x",0,IF(J1145&lt;(INDEX(Lookup!$U$2:$U$10,MATCH($D$47,Lookup!$S$2:$S$10,0))),0,$L$12*K1145))</f>
        <v>0</v>
      </c>
      <c r="O1145" s="234">
        <f t="shared" si="99"/>
        <v>0</v>
      </c>
      <c r="P1145" s="10"/>
      <c r="Q1145" s="9"/>
      <c r="S1145" s="340">
        <f t="shared" si="100"/>
        <v>0</v>
      </c>
      <c r="T1145" s="340">
        <f t="shared" si="101"/>
        <v>0</v>
      </c>
    </row>
    <row r="1146" spans="2:20" ht="14.4" x14ac:dyDescent="0.3">
      <c r="B1146" s="30"/>
      <c r="C1146" s="16"/>
      <c r="D1146" s="16"/>
      <c r="E1146" s="25"/>
      <c r="F1146" s="16"/>
      <c r="G1146" s="15"/>
      <c r="H1146" s="14"/>
      <c r="I1146" s="13"/>
      <c r="J1146" s="13"/>
      <c r="K1146" s="12"/>
      <c r="L1146" s="232">
        <f t="shared" si="97"/>
        <v>0</v>
      </c>
      <c r="M1146" s="234">
        <f t="shared" si="98"/>
        <v>0</v>
      </c>
      <c r="N1146" s="11">
        <f>IF(Q1146="x",0,IF(J1146&lt;(INDEX(Lookup!$U$2:$U$10,MATCH($D$47,Lookup!$S$2:$S$10,0))),0,$L$12*K1146))</f>
        <v>0</v>
      </c>
      <c r="O1146" s="234">
        <f t="shared" si="99"/>
        <v>0</v>
      </c>
      <c r="P1146" s="10"/>
      <c r="Q1146" s="9"/>
      <c r="S1146" s="340">
        <f t="shared" si="100"/>
        <v>0</v>
      </c>
      <c r="T1146" s="340">
        <f t="shared" si="101"/>
        <v>0</v>
      </c>
    </row>
    <row r="1147" spans="2:20" ht="14.4" x14ac:dyDescent="0.3">
      <c r="B1147" s="30"/>
      <c r="C1147" s="16"/>
      <c r="D1147" s="16"/>
      <c r="E1147" s="25"/>
      <c r="F1147" s="16"/>
      <c r="G1147" s="15"/>
      <c r="H1147" s="14"/>
      <c r="I1147" s="13"/>
      <c r="J1147" s="13"/>
      <c r="K1147" s="12"/>
      <c r="L1147" s="232">
        <f t="shared" si="97"/>
        <v>0</v>
      </c>
      <c r="M1147" s="234">
        <f t="shared" si="98"/>
        <v>0</v>
      </c>
      <c r="N1147" s="11">
        <f>IF(Q1147="x",0,IF(J1147&lt;(INDEX(Lookup!$U$2:$U$10,MATCH($D$47,Lookup!$S$2:$S$10,0))),0,$L$12*K1147))</f>
        <v>0</v>
      </c>
      <c r="O1147" s="234">
        <f t="shared" si="99"/>
        <v>0</v>
      </c>
      <c r="P1147" s="10"/>
      <c r="Q1147" s="9"/>
      <c r="S1147" s="340">
        <f t="shared" si="100"/>
        <v>0</v>
      </c>
      <c r="T1147" s="340">
        <f t="shared" si="101"/>
        <v>0</v>
      </c>
    </row>
    <row r="1148" spans="2:20" ht="14.4" x14ac:dyDescent="0.3">
      <c r="B1148" s="30"/>
      <c r="C1148" s="16"/>
      <c r="D1148" s="16"/>
      <c r="E1148" s="25"/>
      <c r="F1148" s="16"/>
      <c r="G1148" s="15"/>
      <c r="H1148" s="14"/>
      <c r="I1148" s="13"/>
      <c r="J1148" s="13"/>
      <c r="K1148" s="12"/>
      <c r="L1148" s="232">
        <f t="shared" si="97"/>
        <v>0</v>
      </c>
      <c r="M1148" s="234">
        <f t="shared" si="98"/>
        <v>0</v>
      </c>
      <c r="N1148" s="11">
        <f>IF(Q1148="x",0,IF(J1148&lt;(INDEX(Lookup!$U$2:$U$10,MATCH($D$47,Lookup!$S$2:$S$10,0))),0,$L$12*K1148))</f>
        <v>0</v>
      </c>
      <c r="O1148" s="234">
        <f t="shared" si="99"/>
        <v>0</v>
      </c>
      <c r="P1148" s="10"/>
      <c r="Q1148" s="9"/>
      <c r="S1148" s="340">
        <f t="shared" si="100"/>
        <v>0</v>
      </c>
      <c r="T1148" s="340">
        <f t="shared" si="101"/>
        <v>0</v>
      </c>
    </row>
    <row r="1149" spans="2:20" ht="14.4" x14ac:dyDescent="0.3">
      <c r="B1149" s="30"/>
      <c r="C1149" s="16"/>
      <c r="D1149" s="16"/>
      <c r="E1149" s="25"/>
      <c r="F1149" s="16"/>
      <c r="G1149" s="15"/>
      <c r="H1149" s="14"/>
      <c r="I1149" s="13"/>
      <c r="J1149" s="13"/>
      <c r="K1149" s="12"/>
      <c r="L1149" s="232">
        <f t="shared" si="97"/>
        <v>0</v>
      </c>
      <c r="M1149" s="234">
        <f t="shared" si="98"/>
        <v>0</v>
      </c>
      <c r="N1149" s="11">
        <f>IF(Q1149="x",0,IF(J1149&lt;(INDEX(Lookup!$U$2:$U$10,MATCH($D$47,Lookup!$S$2:$S$10,0))),0,$L$12*K1149))</f>
        <v>0</v>
      </c>
      <c r="O1149" s="234">
        <f t="shared" si="99"/>
        <v>0</v>
      </c>
      <c r="P1149" s="10"/>
      <c r="Q1149" s="9"/>
      <c r="S1149" s="340">
        <f t="shared" si="100"/>
        <v>0</v>
      </c>
      <c r="T1149" s="340">
        <f t="shared" si="101"/>
        <v>0</v>
      </c>
    </row>
    <row r="1150" spans="2:20" ht="14.4" x14ac:dyDescent="0.3">
      <c r="B1150" s="30"/>
      <c r="C1150" s="16"/>
      <c r="D1150" s="16"/>
      <c r="E1150" s="25"/>
      <c r="F1150" s="16"/>
      <c r="G1150" s="15"/>
      <c r="H1150" s="14"/>
      <c r="I1150" s="13"/>
      <c r="J1150" s="13"/>
      <c r="K1150" s="12"/>
      <c r="L1150" s="232">
        <f t="shared" si="97"/>
        <v>0</v>
      </c>
      <c r="M1150" s="234">
        <f t="shared" si="98"/>
        <v>0</v>
      </c>
      <c r="N1150" s="11">
        <f>IF(Q1150="x",0,IF(J1150&lt;(INDEX(Lookup!$U$2:$U$10,MATCH($D$47,Lookup!$S$2:$S$10,0))),0,$L$12*K1150))</f>
        <v>0</v>
      </c>
      <c r="O1150" s="234">
        <f t="shared" si="99"/>
        <v>0</v>
      </c>
      <c r="P1150" s="10"/>
      <c r="Q1150" s="9"/>
      <c r="S1150" s="340">
        <f t="shared" si="100"/>
        <v>0</v>
      </c>
      <c r="T1150" s="340">
        <f t="shared" si="101"/>
        <v>0</v>
      </c>
    </row>
    <row r="1151" spans="2:20" ht="14.4" x14ac:dyDescent="0.3">
      <c r="B1151" s="30"/>
      <c r="C1151" s="16"/>
      <c r="D1151" s="16"/>
      <c r="E1151" s="25"/>
      <c r="F1151" s="16"/>
      <c r="G1151" s="15"/>
      <c r="H1151" s="14"/>
      <c r="I1151" s="13"/>
      <c r="J1151" s="13"/>
      <c r="K1151" s="12"/>
      <c r="L1151" s="232">
        <f t="shared" si="97"/>
        <v>0</v>
      </c>
      <c r="M1151" s="234">
        <f t="shared" si="98"/>
        <v>0</v>
      </c>
      <c r="N1151" s="11">
        <f>IF(Q1151="x",0,IF(J1151&lt;(INDEX(Lookup!$U$2:$U$10,MATCH($D$47,Lookup!$S$2:$S$10,0))),0,$L$12*K1151))</f>
        <v>0</v>
      </c>
      <c r="O1151" s="234">
        <f t="shared" si="99"/>
        <v>0</v>
      </c>
      <c r="P1151" s="10"/>
      <c r="Q1151" s="9"/>
      <c r="S1151" s="340">
        <f t="shared" si="100"/>
        <v>0</v>
      </c>
      <c r="T1151" s="340">
        <f t="shared" si="101"/>
        <v>0</v>
      </c>
    </row>
    <row r="1152" spans="2:20" ht="14.4" x14ac:dyDescent="0.3">
      <c r="B1152" s="30"/>
      <c r="C1152" s="16"/>
      <c r="D1152" s="16"/>
      <c r="E1152" s="25"/>
      <c r="F1152" s="16"/>
      <c r="G1152" s="15"/>
      <c r="H1152" s="14"/>
      <c r="I1152" s="13"/>
      <c r="J1152" s="13"/>
      <c r="K1152" s="12"/>
      <c r="L1152" s="232">
        <f t="shared" si="97"/>
        <v>0</v>
      </c>
      <c r="M1152" s="234">
        <f t="shared" si="98"/>
        <v>0</v>
      </c>
      <c r="N1152" s="11">
        <f>IF(Q1152="x",0,IF(J1152&lt;(INDEX(Lookup!$U$2:$U$10,MATCH($D$47,Lookup!$S$2:$S$10,0))),0,$L$12*K1152))</f>
        <v>0</v>
      </c>
      <c r="O1152" s="234">
        <f t="shared" si="99"/>
        <v>0</v>
      </c>
      <c r="P1152" s="10"/>
      <c r="Q1152" s="9"/>
      <c r="S1152" s="340">
        <f t="shared" si="100"/>
        <v>0</v>
      </c>
      <c r="T1152" s="340">
        <f t="shared" si="101"/>
        <v>0</v>
      </c>
    </row>
    <row r="1153" spans="2:20" ht="14.4" x14ac:dyDescent="0.3">
      <c r="B1153" s="30"/>
      <c r="C1153" s="16"/>
      <c r="D1153" s="16"/>
      <c r="E1153" s="25"/>
      <c r="F1153" s="16"/>
      <c r="G1153" s="15"/>
      <c r="H1153" s="14"/>
      <c r="I1153" s="13"/>
      <c r="J1153" s="13"/>
      <c r="K1153" s="12"/>
      <c r="L1153" s="232">
        <f t="shared" si="97"/>
        <v>0</v>
      </c>
      <c r="M1153" s="234">
        <f t="shared" si="98"/>
        <v>0</v>
      </c>
      <c r="N1153" s="11">
        <f>IF(Q1153="x",0,IF(J1153&lt;(INDEX(Lookup!$U$2:$U$10,MATCH($D$47,Lookup!$S$2:$S$10,0))),0,$L$12*K1153))</f>
        <v>0</v>
      </c>
      <c r="O1153" s="234">
        <f t="shared" si="99"/>
        <v>0</v>
      </c>
      <c r="P1153" s="10"/>
      <c r="Q1153" s="9"/>
      <c r="S1153" s="340">
        <f t="shared" si="100"/>
        <v>0</v>
      </c>
      <c r="T1153" s="340">
        <f t="shared" si="101"/>
        <v>0</v>
      </c>
    </row>
    <row r="1154" spans="2:20" ht="14.4" x14ac:dyDescent="0.3">
      <c r="B1154" s="30"/>
      <c r="C1154" s="16"/>
      <c r="D1154" s="16"/>
      <c r="E1154" s="25"/>
      <c r="F1154" s="16"/>
      <c r="G1154" s="15"/>
      <c r="H1154" s="14"/>
      <c r="I1154" s="13"/>
      <c r="J1154" s="13"/>
      <c r="K1154" s="12"/>
      <c r="L1154" s="232">
        <f t="shared" si="97"/>
        <v>0</v>
      </c>
      <c r="M1154" s="234">
        <f t="shared" si="98"/>
        <v>0</v>
      </c>
      <c r="N1154" s="11">
        <f>IF(Q1154="x",0,IF(J1154&lt;(INDEX(Lookup!$U$2:$U$10,MATCH($D$47,Lookup!$S$2:$S$10,0))),0,$L$12*K1154))</f>
        <v>0</v>
      </c>
      <c r="O1154" s="234">
        <f t="shared" si="99"/>
        <v>0</v>
      </c>
      <c r="P1154" s="10"/>
      <c r="Q1154" s="9"/>
      <c r="S1154" s="340">
        <f t="shared" si="100"/>
        <v>0</v>
      </c>
      <c r="T1154" s="340">
        <f t="shared" si="101"/>
        <v>0</v>
      </c>
    </row>
    <row r="1155" spans="2:20" ht="14.4" x14ac:dyDescent="0.3">
      <c r="B1155" s="30"/>
      <c r="C1155" s="16"/>
      <c r="D1155" s="16"/>
      <c r="E1155" s="25"/>
      <c r="F1155" s="16"/>
      <c r="G1155" s="15"/>
      <c r="H1155" s="14"/>
      <c r="I1155" s="13"/>
      <c r="J1155" s="13"/>
      <c r="K1155" s="12"/>
      <c r="L1155" s="232">
        <f t="shared" si="97"/>
        <v>0</v>
      </c>
      <c r="M1155" s="234">
        <f t="shared" si="98"/>
        <v>0</v>
      </c>
      <c r="N1155" s="11">
        <f>IF(Q1155="x",0,IF(J1155&lt;(INDEX(Lookup!$U$2:$U$10,MATCH($D$47,Lookup!$S$2:$S$10,0))),0,$L$12*K1155))</f>
        <v>0</v>
      </c>
      <c r="O1155" s="234">
        <f t="shared" si="99"/>
        <v>0</v>
      </c>
      <c r="P1155" s="10"/>
      <c r="Q1155" s="9"/>
      <c r="S1155" s="340">
        <f t="shared" si="100"/>
        <v>0</v>
      </c>
      <c r="T1155" s="340">
        <f t="shared" si="101"/>
        <v>0</v>
      </c>
    </row>
    <row r="1156" spans="2:20" ht="14.4" x14ac:dyDescent="0.3">
      <c r="B1156" s="30"/>
      <c r="C1156" s="16"/>
      <c r="D1156" s="16"/>
      <c r="E1156" s="25"/>
      <c r="F1156" s="16"/>
      <c r="G1156" s="15"/>
      <c r="H1156" s="14"/>
      <c r="I1156" s="13"/>
      <c r="J1156" s="13"/>
      <c r="K1156" s="12"/>
      <c r="L1156" s="232">
        <f t="shared" si="97"/>
        <v>0</v>
      </c>
      <c r="M1156" s="234">
        <f t="shared" si="98"/>
        <v>0</v>
      </c>
      <c r="N1156" s="11">
        <f>IF(Q1156="x",0,IF(J1156&lt;(INDEX(Lookup!$U$2:$U$10,MATCH($D$47,Lookup!$S$2:$S$10,0))),0,$L$12*K1156))</f>
        <v>0</v>
      </c>
      <c r="O1156" s="234">
        <f t="shared" si="99"/>
        <v>0</v>
      </c>
      <c r="P1156" s="10"/>
      <c r="Q1156" s="9"/>
      <c r="S1156" s="340">
        <f t="shared" si="100"/>
        <v>0</v>
      </c>
      <c r="T1156" s="340">
        <f t="shared" si="101"/>
        <v>0</v>
      </c>
    </row>
    <row r="1157" spans="2:20" ht="14.4" x14ac:dyDescent="0.3">
      <c r="B1157" s="30"/>
      <c r="C1157" s="16"/>
      <c r="D1157" s="16"/>
      <c r="E1157" s="25"/>
      <c r="F1157" s="16"/>
      <c r="G1157" s="15"/>
      <c r="H1157" s="14"/>
      <c r="I1157" s="13"/>
      <c r="J1157" s="13"/>
      <c r="K1157" s="12"/>
      <c r="L1157" s="232">
        <f t="shared" si="97"/>
        <v>0</v>
      </c>
      <c r="M1157" s="234">
        <f t="shared" si="98"/>
        <v>0</v>
      </c>
      <c r="N1157" s="11">
        <f>IF(Q1157="x",0,IF(J1157&lt;(INDEX(Lookup!$U$2:$U$10,MATCH($D$47,Lookup!$S$2:$S$10,0))),0,$L$12*K1157))</f>
        <v>0</v>
      </c>
      <c r="O1157" s="234">
        <f t="shared" si="99"/>
        <v>0</v>
      </c>
      <c r="P1157" s="10"/>
      <c r="Q1157" s="9"/>
      <c r="S1157" s="340">
        <f t="shared" si="100"/>
        <v>0</v>
      </c>
      <c r="T1157" s="340">
        <f t="shared" si="101"/>
        <v>0</v>
      </c>
    </row>
    <row r="1158" spans="2:20" ht="14.4" x14ac:dyDescent="0.3">
      <c r="B1158" s="30"/>
      <c r="C1158" s="16"/>
      <c r="D1158" s="16"/>
      <c r="E1158" s="25"/>
      <c r="F1158" s="16"/>
      <c r="G1158" s="15"/>
      <c r="H1158" s="14"/>
      <c r="I1158" s="13"/>
      <c r="J1158" s="13"/>
      <c r="K1158" s="12"/>
      <c r="L1158" s="232">
        <f t="shared" si="97"/>
        <v>0</v>
      </c>
      <c r="M1158" s="234">
        <f t="shared" si="98"/>
        <v>0</v>
      </c>
      <c r="N1158" s="11">
        <f>IF(Q1158="x",0,IF(J1158&lt;(INDEX(Lookup!$U$2:$U$10,MATCH($D$47,Lookup!$S$2:$S$10,0))),0,$L$12*K1158))</f>
        <v>0</v>
      </c>
      <c r="O1158" s="234">
        <f t="shared" si="99"/>
        <v>0</v>
      </c>
      <c r="P1158" s="10"/>
      <c r="Q1158" s="9"/>
      <c r="S1158" s="340">
        <f t="shared" si="100"/>
        <v>0</v>
      </c>
      <c r="T1158" s="340">
        <f t="shared" si="101"/>
        <v>0</v>
      </c>
    </row>
    <row r="1159" spans="2:20" ht="14.4" x14ac:dyDescent="0.3">
      <c r="B1159" s="30"/>
      <c r="C1159" s="16"/>
      <c r="D1159" s="16"/>
      <c r="E1159" s="25"/>
      <c r="F1159" s="16"/>
      <c r="G1159" s="15"/>
      <c r="H1159" s="14"/>
      <c r="I1159" s="13"/>
      <c r="J1159" s="13"/>
      <c r="K1159" s="12"/>
      <c r="L1159" s="232">
        <f t="shared" si="97"/>
        <v>0</v>
      </c>
      <c r="M1159" s="234">
        <f t="shared" si="98"/>
        <v>0</v>
      </c>
      <c r="N1159" s="11">
        <f>IF(Q1159="x",0,IF(J1159&lt;(INDEX(Lookup!$U$2:$U$10,MATCH($D$47,Lookup!$S$2:$S$10,0))),0,$L$12*K1159))</f>
        <v>0</v>
      </c>
      <c r="O1159" s="234">
        <f t="shared" si="99"/>
        <v>0</v>
      </c>
      <c r="P1159" s="10"/>
      <c r="Q1159" s="9"/>
      <c r="S1159" s="340">
        <f t="shared" si="100"/>
        <v>0</v>
      </c>
      <c r="T1159" s="340">
        <f t="shared" si="101"/>
        <v>0</v>
      </c>
    </row>
    <row r="1160" spans="2:20" ht="14.4" x14ac:dyDescent="0.3">
      <c r="B1160" s="30"/>
      <c r="C1160" s="16"/>
      <c r="D1160" s="16"/>
      <c r="E1160" s="25"/>
      <c r="F1160" s="16"/>
      <c r="G1160" s="15"/>
      <c r="H1160" s="14"/>
      <c r="I1160" s="13"/>
      <c r="J1160" s="13"/>
      <c r="K1160" s="12"/>
      <c r="L1160" s="232">
        <f t="shared" si="97"/>
        <v>0</v>
      </c>
      <c r="M1160" s="234">
        <f t="shared" si="98"/>
        <v>0</v>
      </c>
      <c r="N1160" s="11">
        <f>IF(Q1160="x",0,IF(J1160&lt;(INDEX(Lookup!$U$2:$U$10,MATCH($D$47,Lookup!$S$2:$S$10,0))),0,$L$12*K1160))</f>
        <v>0</v>
      </c>
      <c r="O1160" s="234">
        <f t="shared" si="99"/>
        <v>0</v>
      </c>
      <c r="P1160" s="10"/>
      <c r="Q1160" s="9"/>
      <c r="S1160" s="340">
        <f t="shared" si="100"/>
        <v>0</v>
      </c>
      <c r="T1160" s="340">
        <f t="shared" si="101"/>
        <v>0</v>
      </c>
    </row>
    <row r="1161" spans="2:20" ht="14.4" x14ac:dyDescent="0.3">
      <c r="B1161" s="30"/>
      <c r="C1161" s="16"/>
      <c r="D1161" s="16"/>
      <c r="E1161" s="25"/>
      <c r="F1161" s="16"/>
      <c r="G1161" s="15"/>
      <c r="H1161" s="14"/>
      <c r="I1161" s="13"/>
      <c r="J1161" s="13"/>
      <c r="K1161" s="12"/>
      <c r="L1161" s="232">
        <f t="shared" si="97"/>
        <v>0</v>
      </c>
      <c r="M1161" s="234">
        <f t="shared" si="98"/>
        <v>0</v>
      </c>
      <c r="N1161" s="11">
        <f>IF(Q1161="x",0,IF(J1161&lt;(INDEX(Lookup!$U$2:$U$10,MATCH($D$47,Lookup!$S$2:$S$10,0))),0,$L$12*K1161))</f>
        <v>0</v>
      </c>
      <c r="O1161" s="234">
        <f t="shared" si="99"/>
        <v>0</v>
      </c>
      <c r="P1161" s="10"/>
      <c r="Q1161" s="9"/>
      <c r="S1161" s="340">
        <f t="shared" si="100"/>
        <v>0</v>
      </c>
      <c r="T1161" s="340">
        <f t="shared" si="101"/>
        <v>0</v>
      </c>
    </row>
    <row r="1162" spans="2:20" ht="14.4" x14ac:dyDescent="0.3">
      <c r="B1162" s="30"/>
      <c r="C1162" s="16"/>
      <c r="D1162" s="16"/>
      <c r="E1162" s="25"/>
      <c r="F1162" s="16"/>
      <c r="G1162" s="15"/>
      <c r="H1162" s="14"/>
      <c r="I1162" s="13"/>
      <c r="J1162" s="13"/>
      <c r="K1162" s="12"/>
      <c r="L1162" s="232">
        <f t="shared" si="97"/>
        <v>0</v>
      </c>
      <c r="M1162" s="234">
        <f t="shared" si="98"/>
        <v>0</v>
      </c>
      <c r="N1162" s="11">
        <f>IF(Q1162="x",0,IF(J1162&lt;(INDEX(Lookup!$U$2:$U$10,MATCH($D$47,Lookup!$S$2:$S$10,0))),0,$L$12*K1162))</f>
        <v>0</v>
      </c>
      <c r="O1162" s="234">
        <f t="shared" si="99"/>
        <v>0</v>
      </c>
      <c r="P1162" s="10"/>
      <c r="Q1162" s="9"/>
      <c r="S1162" s="340">
        <f t="shared" si="100"/>
        <v>0</v>
      </c>
      <c r="T1162" s="340">
        <f t="shared" si="101"/>
        <v>0</v>
      </c>
    </row>
    <row r="1163" spans="2:20" ht="14.4" x14ac:dyDescent="0.3">
      <c r="B1163" s="30"/>
      <c r="C1163" s="16"/>
      <c r="D1163" s="16"/>
      <c r="E1163" s="25"/>
      <c r="F1163" s="16"/>
      <c r="G1163" s="15"/>
      <c r="H1163" s="14"/>
      <c r="I1163" s="13"/>
      <c r="J1163" s="13"/>
      <c r="K1163" s="12"/>
      <c r="L1163" s="232">
        <f t="shared" si="97"/>
        <v>0</v>
      </c>
      <c r="M1163" s="234">
        <f t="shared" si="98"/>
        <v>0</v>
      </c>
      <c r="N1163" s="11">
        <f>IF(Q1163="x",0,IF(J1163&lt;(INDEX(Lookup!$U$2:$U$10,MATCH($D$47,Lookup!$S$2:$S$10,0))),0,$L$12*K1163))</f>
        <v>0</v>
      </c>
      <c r="O1163" s="234">
        <f t="shared" si="99"/>
        <v>0</v>
      </c>
      <c r="P1163" s="10"/>
      <c r="Q1163" s="9"/>
      <c r="S1163" s="340">
        <f t="shared" si="100"/>
        <v>0</v>
      </c>
      <c r="T1163" s="340">
        <f t="shared" si="101"/>
        <v>0</v>
      </c>
    </row>
    <row r="1164" spans="2:20" ht="14.4" x14ac:dyDescent="0.3">
      <c r="B1164" s="30"/>
      <c r="C1164" s="16"/>
      <c r="D1164" s="16"/>
      <c r="E1164" s="25"/>
      <c r="F1164" s="16"/>
      <c r="G1164" s="15"/>
      <c r="H1164" s="14"/>
      <c r="I1164" s="13"/>
      <c r="J1164" s="13"/>
      <c r="K1164" s="12"/>
      <c r="L1164" s="232">
        <f t="shared" si="97"/>
        <v>0</v>
      </c>
      <c r="M1164" s="234">
        <f t="shared" si="98"/>
        <v>0</v>
      </c>
      <c r="N1164" s="11">
        <f>IF(Q1164="x",0,IF(J1164&lt;(INDEX(Lookup!$U$2:$U$10,MATCH($D$47,Lookup!$S$2:$S$10,0))),0,$L$12*K1164))</f>
        <v>0</v>
      </c>
      <c r="O1164" s="234">
        <f t="shared" si="99"/>
        <v>0</v>
      </c>
      <c r="P1164" s="10"/>
      <c r="Q1164" s="9"/>
      <c r="S1164" s="340">
        <f t="shared" si="100"/>
        <v>0</v>
      </c>
      <c r="T1164" s="340">
        <f t="shared" si="101"/>
        <v>0</v>
      </c>
    </row>
    <row r="1165" spans="2:20" ht="14.4" x14ac:dyDescent="0.3">
      <c r="B1165" s="30"/>
      <c r="C1165" s="16"/>
      <c r="D1165" s="16"/>
      <c r="E1165" s="25"/>
      <c r="F1165" s="16"/>
      <c r="G1165" s="15"/>
      <c r="H1165" s="14"/>
      <c r="I1165" s="13"/>
      <c r="J1165" s="13"/>
      <c r="K1165" s="12"/>
      <c r="L1165" s="232">
        <f t="shared" si="97"/>
        <v>0</v>
      </c>
      <c r="M1165" s="234">
        <f t="shared" si="98"/>
        <v>0</v>
      </c>
      <c r="N1165" s="11">
        <f>IF(Q1165="x",0,IF(J1165&lt;(INDEX(Lookup!$U$2:$U$10,MATCH($D$47,Lookup!$S$2:$S$10,0))),0,$L$12*K1165))</f>
        <v>0</v>
      </c>
      <c r="O1165" s="234">
        <f t="shared" si="99"/>
        <v>0</v>
      </c>
      <c r="P1165" s="10"/>
      <c r="Q1165" s="9"/>
      <c r="S1165" s="340">
        <f t="shared" si="100"/>
        <v>0</v>
      </c>
      <c r="T1165" s="340">
        <f t="shared" si="101"/>
        <v>0</v>
      </c>
    </row>
    <row r="1166" spans="2:20" ht="14.4" x14ac:dyDescent="0.3">
      <c r="B1166" s="30"/>
      <c r="C1166" s="16"/>
      <c r="D1166" s="16"/>
      <c r="E1166" s="25"/>
      <c r="F1166" s="16"/>
      <c r="G1166" s="15"/>
      <c r="H1166" s="14"/>
      <c r="I1166" s="13"/>
      <c r="J1166" s="13"/>
      <c r="K1166" s="12"/>
      <c r="L1166" s="232">
        <f t="shared" si="97"/>
        <v>0</v>
      </c>
      <c r="M1166" s="234">
        <f t="shared" si="98"/>
        <v>0</v>
      </c>
      <c r="N1166" s="11">
        <f>IF(Q1166="x",0,IF(J1166&lt;(INDEX(Lookup!$U$2:$U$10,MATCH($D$47,Lookup!$S$2:$S$10,0))),0,$L$12*K1166))</f>
        <v>0</v>
      </c>
      <c r="O1166" s="234">
        <f t="shared" si="99"/>
        <v>0</v>
      </c>
      <c r="P1166" s="10"/>
      <c r="Q1166" s="9"/>
      <c r="S1166" s="340">
        <f t="shared" si="100"/>
        <v>0</v>
      </c>
      <c r="T1166" s="340">
        <f t="shared" si="101"/>
        <v>0</v>
      </c>
    </row>
    <row r="1167" spans="2:20" ht="14.4" x14ac:dyDescent="0.3">
      <c r="B1167" s="30"/>
      <c r="C1167" s="16"/>
      <c r="D1167" s="16"/>
      <c r="E1167" s="25"/>
      <c r="F1167" s="16"/>
      <c r="G1167" s="15"/>
      <c r="H1167" s="14"/>
      <c r="I1167" s="13"/>
      <c r="J1167" s="13"/>
      <c r="K1167" s="12"/>
      <c r="L1167" s="232">
        <f t="shared" si="97"/>
        <v>0</v>
      </c>
      <c r="M1167" s="234">
        <f t="shared" si="98"/>
        <v>0</v>
      </c>
      <c r="N1167" s="11">
        <f>IF(Q1167="x",0,IF(J1167&lt;(INDEX(Lookup!$U$2:$U$10,MATCH($D$47,Lookup!$S$2:$S$10,0))),0,$L$12*K1167))</f>
        <v>0</v>
      </c>
      <c r="O1167" s="234">
        <f t="shared" si="99"/>
        <v>0</v>
      </c>
      <c r="P1167" s="10"/>
      <c r="Q1167" s="9"/>
      <c r="S1167" s="340">
        <f t="shared" si="100"/>
        <v>0</v>
      </c>
      <c r="T1167" s="340">
        <f t="shared" si="101"/>
        <v>0</v>
      </c>
    </row>
    <row r="1168" spans="2:20" ht="14.4" x14ac:dyDescent="0.3">
      <c r="B1168" s="30"/>
      <c r="C1168" s="16"/>
      <c r="D1168" s="16"/>
      <c r="E1168" s="25"/>
      <c r="F1168" s="16"/>
      <c r="G1168" s="15"/>
      <c r="H1168" s="14"/>
      <c r="I1168" s="13"/>
      <c r="J1168" s="13"/>
      <c r="K1168" s="12"/>
      <c r="L1168" s="232">
        <f t="shared" si="97"/>
        <v>0</v>
      </c>
      <c r="M1168" s="234">
        <f t="shared" si="98"/>
        <v>0</v>
      </c>
      <c r="N1168" s="11">
        <f>IF(Q1168="x",0,IF(J1168&lt;(INDEX(Lookup!$U$2:$U$10,MATCH($D$47,Lookup!$S$2:$S$10,0))),0,$L$12*K1168))</f>
        <v>0</v>
      </c>
      <c r="O1168" s="234">
        <f t="shared" si="99"/>
        <v>0</v>
      </c>
      <c r="P1168" s="10"/>
      <c r="Q1168" s="9"/>
      <c r="S1168" s="340">
        <f t="shared" si="100"/>
        <v>0</v>
      </c>
      <c r="T1168" s="340">
        <f t="shared" si="101"/>
        <v>0</v>
      </c>
    </row>
    <row r="1169" spans="2:20" ht="14.4" x14ac:dyDescent="0.3">
      <c r="B1169" s="30"/>
      <c r="C1169" s="16"/>
      <c r="D1169" s="16"/>
      <c r="E1169" s="25"/>
      <c r="F1169" s="16"/>
      <c r="G1169" s="15"/>
      <c r="H1169" s="14"/>
      <c r="I1169" s="13"/>
      <c r="J1169" s="13"/>
      <c r="K1169" s="12"/>
      <c r="L1169" s="232">
        <f t="shared" si="97"/>
        <v>0</v>
      </c>
      <c r="M1169" s="234">
        <f t="shared" si="98"/>
        <v>0</v>
      </c>
      <c r="N1169" s="11">
        <f>IF(Q1169="x",0,IF(J1169&lt;(INDEX(Lookup!$U$2:$U$10,MATCH($D$47,Lookup!$S$2:$S$10,0))),0,$L$12*K1169))</f>
        <v>0</v>
      </c>
      <c r="O1169" s="234">
        <f t="shared" si="99"/>
        <v>0</v>
      </c>
      <c r="P1169" s="10"/>
      <c r="Q1169" s="9"/>
      <c r="S1169" s="340">
        <f t="shared" si="100"/>
        <v>0</v>
      </c>
      <c r="T1169" s="340">
        <f t="shared" si="101"/>
        <v>0</v>
      </c>
    </row>
    <row r="1170" spans="2:20" ht="14.4" x14ac:dyDescent="0.3">
      <c r="B1170" s="30"/>
      <c r="C1170" s="16"/>
      <c r="D1170" s="16"/>
      <c r="E1170" s="25"/>
      <c r="F1170" s="16"/>
      <c r="G1170" s="15"/>
      <c r="H1170" s="14"/>
      <c r="I1170" s="13"/>
      <c r="J1170" s="13"/>
      <c r="K1170" s="12"/>
      <c r="L1170" s="232">
        <f t="shared" si="97"/>
        <v>0</v>
      </c>
      <c r="M1170" s="234">
        <f t="shared" si="98"/>
        <v>0</v>
      </c>
      <c r="N1170" s="11">
        <f>IF(Q1170="x",0,IF(J1170&lt;(INDEX(Lookup!$U$2:$U$10,MATCH($D$47,Lookup!$S$2:$S$10,0))),0,$L$12*K1170))</f>
        <v>0</v>
      </c>
      <c r="O1170" s="234">
        <f t="shared" si="99"/>
        <v>0</v>
      </c>
      <c r="P1170" s="10"/>
      <c r="Q1170" s="9"/>
      <c r="S1170" s="340">
        <f t="shared" si="100"/>
        <v>0</v>
      </c>
      <c r="T1170" s="340">
        <f t="shared" si="101"/>
        <v>0</v>
      </c>
    </row>
    <row r="1171" spans="2:20" ht="14.4" x14ac:dyDescent="0.3">
      <c r="B1171" s="30"/>
      <c r="C1171" s="16"/>
      <c r="D1171" s="16"/>
      <c r="E1171" s="25"/>
      <c r="F1171" s="16"/>
      <c r="G1171" s="15"/>
      <c r="H1171" s="14"/>
      <c r="I1171" s="13"/>
      <c r="J1171" s="13"/>
      <c r="K1171" s="12"/>
      <c r="L1171" s="232">
        <f t="shared" si="97"/>
        <v>0</v>
      </c>
      <c r="M1171" s="234">
        <f t="shared" si="98"/>
        <v>0</v>
      </c>
      <c r="N1171" s="11">
        <f>IF(Q1171="x",0,IF(J1171&lt;(INDEX(Lookup!$U$2:$U$10,MATCH($D$47,Lookup!$S$2:$S$10,0))),0,$L$12*K1171))</f>
        <v>0</v>
      </c>
      <c r="O1171" s="234">
        <f t="shared" si="99"/>
        <v>0</v>
      </c>
      <c r="P1171" s="10"/>
      <c r="Q1171" s="9"/>
      <c r="S1171" s="340">
        <f t="shared" si="100"/>
        <v>0</v>
      </c>
      <c r="T1171" s="340">
        <f t="shared" si="101"/>
        <v>0</v>
      </c>
    </row>
    <row r="1172" spans="2:20" ht="14.4" x14ac:dyDescent="0.3">
      <c r="B1172" s="30"/>
      <c r="C1172" s="16"/>
      <c r="D1172" s="16"/>
      <c r="E1172" s="25"/>
      <c r="F1172" s="16"/>
      <c r="G1172" s="15"/>
      <c r="H1172" s="14"/>
      <c r="I1172" s="13"/>
      <c r="J1172" s="13"/>
      <c r="K1172" s="12"/>
      <c r="L1172" s="232">
        <f t="shared" si="97"/>
        <v>0</v>
      </c>
      <c r="M1172" s="234">
        <f t="shared" si="98"/>
        <v>0</v>
      </c>
      <c r="N1172" s="11">
        <f>IF(Q1172="x",0,IF(J1172&lt;(INDEX(Lookup!$U$2:$U$10,MATCH($D$47,Lookup!$S$2:$S$10,0))),0,$L$12*K1172))</f>
        <v>0</v>
      </c>
      <c r="O1172" s="234">
        <f t="shared" si="99"/>
        <v>0</v>
      </c>
      <c r="P1172" s="10"/>
      <c r="Q1172" s="9"/>
      <c r="S1172" s="340">
        <f t="shared" si="100"/>
        <v>0</v>
      </c>
      <c r="T1172" s="340">
        <f t="shared" si="101"/>
        <v>0</v>
      </c>
    </row>
    <row r="1173" spans="2:20" ht="14.4" x14ac:dyDescent="0.3">
      <c r="B1173" s="30"/>
      <c r="C1173" s="16"/>
      <c r="D1173" s="16"/>
      <c r="E1173" s="25"/>
      <c r="F1173" s="16"/>
      <c r="G1173" s="15"/>
      <c r="H1173" s="14"/>
      <c r="I1173" s="13"/>
      <c r="J1173" s="13"/>
      <c r="K1173" s="12"/>
      <c r="L1173" s="232">
        <f t="shared" si="97"/>
        <v>0</v>
      </c>
      <c r="M1173" s="234">
        <f t="shared" si="98"/>
        <v>0</v>
      </c>
      <c r="N1173" s="11">
        <f>IF(Q1173="x",0,IF(J1173&lt;(INDEX(Lookup!$U$2:$U$10,MATCH($D$47,Lookup!$S$2:$S$10,0))),0,$L$12*K1173))</f>
        <v>0</v>
      </c>
      <c r="O1173" s="234">
        <f t="shared" si="99"/>
        <v>0</v>
      </c>
      <c r="P1173" s="10"/>
      <c r="Q1173" s="9"/>
      <c r="S1173" s="340">
        <f t="shared" si="100"/>
        <v>0</v>
      </c>
      <c r="T1173" s="340">
        <f t="shared" si="101"/>
        <v>0</v>
      </c>
    </row>
    <row r="1174" spans="2:20" ht="14.4" x14ac:dyDescent="0.3">
      <c r="B1174" s="30"/>
      <c r="C1174" s="16"/>
      <c r="D1174" s="16"/>
      <c r="E1174" s="25"/>
      <c r="F1174" s="16"/>
      <c r="G1174" s="15"/>
      <c r="H1174" s="14"/>
      <c r="I1174" s="13"/>
      <c r="J1174" s="13"/>
      <c r="K1174" s="12"/>
      <c r="L1174" s="232">
        <f t="shared" si="97"/>
        <v>0</v>
      </c>
      <c r="M1174" s="234">
        <f t="shared" si="98"/>
        <v>0</v>
      </c>
      <c r="N1174" s="11">
        <f>IF(Q1174="x",0,IF(J1174&lt;(INDEX(Lookup!$U$2:$U$10,MATCH($D$47,Lookup!$S$2:$S$10,0))),0,$L$12*K1174))</f>
        <v>0</v>
      </c>
      <c r="O1174" s="234">
        <f t="shared" si="99"/>
        <v>0</v>
      </c>
      <c r="P1174" s="10"/>
      <c r="Q1174" s="9"/>
      <c r="S1174" s="340">
        <f t="shared" si="100"/>
        <v>0</v>
      </c>
      <c r="T1174" s="340">
        <f t="shared" si="101"/>
        <v>0</v>
      </c>
    </row>
    <row r="1175" spans="2:20" ht="14.4" x14ac:dyDescent="0.3">
      <c r="B1175" s="30"/>
      <c r="C1175" s="16"/>
      <c r="D1175" s="16"/>
      <c r="E1175" s="25"/>
      <c r="F1175" s="16"/>
      <c r="G1175" s="15"/>
      <c r="H1175" s="14"/>
      <c r="I1175" s="13"/>
      <c r="J1175" s="13"/>
      <c r="K1175" s="12"/>
      <c r="L1175" s="232">
        <f t="shared" si="97"/>
        <v>0</v>
      </c>
      <c r="M1175" s="234">
        <f t="shared" si="98"/>
        <v>0</v>
      </c>
      <c r="N1175" s="11">
        <f>IF(Q1175="x",0,IF(J1175&lt;(INDEX(Lookup!$U$2:$U$10,MATCH($D$47,Lookup!$S$2:$S$10,0))),0,$L$12*K1175))</f>
        <v>0</v>
      </c>
      <c r="O1175" s="234">
        <f t="shared" si="99"/>
        <v>0</v>
      </c>
      <c r="P1175" s="10"/>
      <c r="Q1175" s="9"/>
      <c r="S1175" s="340">
        <f t="shared" si="100"/>
        <v>0</v>
      </c>
      <c r="T1175" s="340">
        <f t="shared" si="101"/>
        <v>0</v>
      </c>
    </row>
    <row r="1176" spans="2:20" ht="14.4" x14ac:dyDescent="0.3">
      <c r="B1176" s="30"/>
      <c r="C1176" s="16"/>
      <c r="D1176" s="16"/>
      <c r="E1176" s="25"/>
      <c r="F1176" s="16"/>
      <c r="G1176" s="15"/>
      <c r="H1176" s="14"/>
      <c r="I1176" s="13"/>
      <c r="J1176" s="13"/>
      <c r="K1176" s="12"/>
      <c r="L1176" s="232">
        <f t="shared" si="97"/>
        <v>0</v>
      </c>
      <c r="M1176" s="234">
        <f t="shared" si="98"/>
        <v>0</v>
      </c>
      <c r="N1176" s="11">
        <f>IF(Q1176="x",0,IF(J1176&lt;(INDEX(Lookup!$U$2:$U$10,MATCH($D$47,Lookup!$S$2:$S$10,0))),0,$L$12*K1176))</f>
        <v>0</v>
      </c>
      <c r="O1176" s="234">
        <f t="shared" si="99"/>
        <v>0</v>
      </c>
      <c r="P1176" s="10"/>
      <c r="Q1176" s="9"/>
      <c r="S1176" s="340">
        <f t="shared" si="100"/>
        <v>0</v>
      </c>
      <c r="T1176" s="340">
        <f t="shared" si="101"/>
        <v>0</v>
      </c>
    </row>
    <row r="1177" spans="2:20" ht="14.4" x14ac:dyDescent="0.3">
      <c r="B1177" s="30"/>
      <c r="C1177" s="16"/>
      <c r="D1177" s="16"/>
      <c r="E1177" s="25"/>
      <c r="F1177" s="16"/>
      <c r="G1177" s="15"/>
      <c r="H1177" s="14"/>
      <c r="I1177" s="13"/>
      <c r="J1177" s="13"/>
      <c r="K1177" s="12"/>
      <c r="L1177" s="232">
        <f t="shared" si="97"/>
        <v>0</v>
      </c>
      <c r="M1177" s="234">
        <f t="shared" si="98"/>
        <v>0</v>
      </c>
      <c r="N1177" s="11">
        <f>IF(Q1177="x",0,IF(J1177&lt;(INDEX(Lookup!$U$2:$U$10,MATCH($D$47,Lookup!$S$2:$S$10,0))),0,$L$12*K1177))</f>
        <v>0</v>
      </c>
      <c r="O1177" s="234">
        <f t="shared" si="99"/>
        <v>0</v>
      </c>
      <c r="P1177" s="10"/>
      <c r="Q1177" s="9"/>
      <c r="S1177" s="340">
        <f t="shared" si="100"/>
        <v>0</v>
      </c>
      <c r="T1177" s="340">
        <f t="shared" si="101"/>
        <v>0</v>
      </c>
    </row>
    <row r="1178" spans="2:20" ht="14.4" x14ac:dyDescent="0.3">
      <c r="B1178" s="30"/>
      <c r="C1178" s="16"/>
      <c r="D1178" s="16"/>
      <c r="E1178" s="25"/>
      <c r="F1178" s="16"/>
      <c r="G1178" s="15"/>
      <c r="H1178" s="14"/>
      <c r="I1178" s="13"/>
      <c r="J1178" s="13"/>
      <c r="K1178" s="12"/>
      <c r="L1178" s="232">
        <f t="shared" si="97"/>
        <v>0</v>
      </c>
      <c r="M1178" s="234">
        <f t="shared" si="98"/>
        <v>0</v>
      </c>
      <c r="N1178" s="11">
        <f>IF(Q1178="x",0,IF(J1178&lt;(INDEX(Lookup!$U$2:$U$10,MATCH($D$47,Lookup!$S$2:$S$10,0))),0,$L$12*K1178))</f>
        <v>0</v>
      </c>
      <c r="O1178" s="234">
        <f t="shared" si="99"/>
        <v>0</v>
      </c>
      <c r="P1178" s="10"/>
      <c r="Q1178" s="9"/>
      <c r="S1178" s="340">
        <f t="shared" si="100"/>
        <v>0</v>
      </c>
      <c r="T1178" s="340">
        <f t="shared" si="101"/>
        <v>0</v>
      </c>
    </row>
    <row r="1179" spans="2:20" ht="14.4" x14ac:dyDescent="0.3">
      <c r="B1179" s="30"/>
      <c r="C1179" s="16"/>
      <c r="D1179" s="16"/>
      <c r="E1179" s="25"/>
      <c r="F1179" s="16"/>
      <c r="G1179" s="15"/>
      <c r="H1179" s="14"/>
      <c r="I1179" s="13"/>
      <c r="J1179" s="13"/>
      <c r="K1179" s="12"/>
      <c r="L1179" s="232">
        <f t="shared" si="97"/>
        <v>0</v>
      </c>
      <c r="M1179" s="234">
        <f t="shared" si="98"/>
        <v>0</v>
      </c>
      <c r="N1179" s="11">
        <f>IF(Q1179="x",0,IF(J1179&lt;(INDEX(Lookup!$U$2:$U$10,MATCH($D$47,Lookup!$S$2:$S$10,0))),0,$L$12*K1179))</f>
        <v>0</v>
      </c>
      <c r="O1179" s="234">
        <f t="shared" si="99"/>
        <v>0</v>
      </c>
      <c r="P1179" s="10"/>
      <c r="Q1179" s="9"/>
      <c r="S1179" s="340">
        <f t="shared" si="100"/>
        <v>0</v>
      </c>
      <c r="T1179" s="340">
        <f t="shared" si="101"/>
        <v>0</v>
      </c>
    </row>
    <row r="1180" spans="2:20" ht="14.4" x14ac:dyDescent="0.3">
      <c r="B1180" s="30"/>
      <c r="C1180" s="16"/>
      <c r="D1180" s="16"/>
      <c r="E1180" s="25"/>
      <c r="F1180" s="16"/>
      <c r="G1180" s="15"/>
      <c r="H1180" s="14"/>
      <c r="I1180" s="13"/>
      <c r="J1180" s="13"/>
      <c r="K1180" s="12"/>
      <c r="L1180" s="232">
        <f t="shared" si="97"/>
        <v>0</v>
      </c>
      <c r="M1180" s="234">
        <f t="shared" si="98"/>
        <v>0</v>
      </c>
      <c r="N1180" s="11">
        <f>IF(Q1180="x",0,IF(J1180&lt;(INDEX(Lookup!$U$2:$U$10,MATCH($D$47,Lookup!$S$2:$S$10,0))),0,$L$12*K1180))</f>
        <v>0</v>
      </c>
      <c r="O1180" s="234">
        <f t="shared" si="99"/>
        <v>0</v>
      </c>
      <c r="P1180" s="10"/>
      <c r="Q1180" s="9"/>
      <c r="S1180" s="340">
        <f t="shared" si="100"/>
        <v>0</v>
      </c>
      <c r="T1180" s="340">
        <f t="shared" si="101"/>
        <v>0</v>
      </c>
    </row>
    <row r="1181" spans="2:20" ht="14.4" x14ac:dyDescent="0.3">
      <c r="B1181" s="30"/>
      <c r="C1181" s="16"/>
      <c r="D1181" s="16"/>
      <c r="E1181" s="25"/>
      <c r="F1181" s="16"/>
      <c r="G1181" s="15"/>
      <c r="H1181" s="14"/>
      <c r="I1181" s="13"/>
      <c r="J1181" s="13"/>
      <c r="K1181" s="12"/>
      <c r="L1181" s="232">
        <f t="shared" si="97"/>
        <v>0</v>
      </c>
      <c r="M1181" s="234">
        <f t="shared" si="98"/>
        <v>0</v>
      </c>
      <c r="N1181" s="11">
        <f>IF(Q1181="x",0,IF(J1181&lt;(INDEX(Lookup!$U$2:$U$10,MATCH($D$47,Lookup!$S$2:$S$10,0))),0,$L$12*K1181))</f>
        <v>0</v>
      </c>
      <c r="O1181" s="234">
        <f t="shared" si="99"/>
        <v>0</v>
      </c>
      <c r="P1181" s="10"/>
      <c r="Q1181" s="9"/>
      <c r="S1181" s="340">
        <f t="shared" si="100"/>
        <v>0</v>
      </c>
      <c r="T1181" s="340">
        <f t="shared" si="101"/>
        <v>0</v>
      </c>
    </row>
    <row r="1182" spans="2:20" ht="14.4" x14ac:dyDescent="0.3">
      <c r="B1182" s="30"/>
      <c r="C1182" s="16"/>
      <c r="D1182" s="16"/>
      <c r="E1182" s="25"/>
      <c r="F1182" s="16"/>
      <c r="G1182" s="15"/>
      <c r="H1182" s="14"/>
      <c r="I1182" s="13"/>
      <c r="J1182" s="13"/>
      <c r="K1182" s="12"/>
      <c r="L1182" s="232">
        <f t="shared" si="97"/>
        <v>0</v>
      </c>
      <c r="M1182" s="234">
        <f t="shared" si="98"/>
        <v>0</v>
      </c>
      <c r="N1182" s="11">
        <f>IF(Q1182="x",0,IF(J1182&lt;(INDEX(Lookup!$U$2:$U$10,MATCH($D$47,Lookup!$S$2:$S$10,0))),0,$L$12*K1182))</f>
        <v>0</v>
      </c>
      <c r="O1182" s="234">
        <f t="shared" si="99"/>
        <v>0</v>
      </c>
      <c r="P1182" s="10"/>
      <c r="Q1182" s="9"/>
      <c r="S1182" s="340">
        <f t="shared" si="100"/>
        <v>0</v>
      </c>
      <c r="T1182" s="340">
        <f t="shared" si="101"/>
        <v>0</v>
      </c>
    </row>
    <row r="1183" spans="2:20" ht="14.4" x14ac:dyDescent="0.3">
      <c r="B1183" s="30"/>
      <c r="C1183" s="16"/>
      <c r="D1183" s="16"/>
      <c r="E1183" s="25"/>
      <c r="F1183" s="16"/>
      <c r="G1183" s="15"/>
      <c r="H1183" s="14"/>
      <c r="I1183" s="13"/>
      <c r="J1183" s="13"/>
      <c r="K1183" s="12"/>
      <c r="L1183" s="232">
        <f t="shared" si="97"/>
        <v>0</v>
      </c>
      <c r="M1183" s="234">
        <f t="shared" si="98"/>
        <v>0</v>
      </c>
      <c r="N1183" s="11">
        <f>IF(Q1183="x",0,IF(J1183&lt;(INDEX(Lookup!$U$2:$U$10,MATCH($D$47,Lookup!$S$2:$S$10,0))),0,$L$12*K1183))</f>
        <v>0</v>
      </c>
      <c r="O1183" s="234">
        <f t="shared" si="99"/>
        <v>0</v>
      </c>
      <c r="P1183" s="10"/>
      <c r="Q1183" s="9"/>
      <c r="S1183" s="340">
        <f t="shared" si="100"/>
        <v>0</v>
      </c>
      <c r="T1183" s="340">
        <f t="shared" si="101"/>
        <v>0</v>
      </c>
    </row>
    <row r="1184" spans="2:20" ht="14.4" x14ac:dyDescent="0.3">
      <c r="B1184" s="30"/>
      <c r="C1184" s="16"/>
      <c r="D1184" s="16"/>
      <c r="E1184" s="25"/>
      <c r="F1184" s="16"/>
      <c r="G1184" s="15"/>
      <c r="H1184" s="14"/>
      <c r="I1184" s="13"/>
      <c r="J1184" s="13"/>
      <c r="K1184" s="12"/>
      <c r="L1184" s="232">
        <f t="shared" si="97"/>
        <v>0</v>
      </c>
      <c r="M1184" s="234">
        <f t="shared" si="98"/>
        <v>0</v>
      </c>
      <c r="N1184" s="11">
        <f>IF(Q1184="x",0,IF(J1184&lt;(INDEX(Lookup!$U$2:$U$10,MATCH($D$47,Lookup!$S$2:$S$10,0))),0,$L$12*K1184))</f>
        <v>0</v>
      </c>
      <c r="O1184" s="234">
        <f t="shared" si="99"/>
        <v>0</v>
      </c>
      <c r="P1184" s="10"/>
      <c r="Q1184" s="9"/>
      <c r="S1184" s="340">
        <f t="shared" si="100"/>
        <v>0</v>
      </c>
      <c r="T1184" s="340">
        <f t="shared" si="101"/>
        <v>0</v>
      </c>
    </row>
    <row r="1185" spans="2:20" ht="14.4" x14ac:dyDescent="0.3">
      <c r="B1185" s="30"/>
      <c r="C1185" s="16"/>
      <c r="D1185" s="16"/>
      <c r="E1185" s="25"/>
      <c r="F1185" s="16"/>
      <c r="G1185" s="15"/>
      <c r="H1185" s="14"/>
      <c r="I1185" s="13"/>
      <c r="J1185" s="13"/>
      <c r="K1185" s="12"/>
      <c r="L1185" s="232">
        <f t="shared" si="97"/>
        <v>0</v>
      </c>
      <c r="M1185" s="234">
        <f t="shared" si="98"/>
        <v>0</v>
      </c>
      <c r="N1185" s="11">
        <f>IF(Q1185="x",0,IF(J1185&lt;(INDEX(Lookup!$U$2:$U$10,MATCH($D$47,Lookup!$S$2:$S$10,0))),0,$L$12*K1185))</f>
        <v>0</v>
      </c>
      <c r="O1185" s="234">
        <f t="shared" si="99"/>
        <v>0</v>
      </c>
      <c r="P1185" s="10"/>
      <c r="Q1185" s="9"/>
      <c r="S1185" s="340">
        <f t="shared" si="100"/>
        <v>0</v>
      </c>
      <c r="T1185" s="340">
        <f t="shared" si="101"/>
        <v>0</v>
      </c>
    </row>
    <row r="1186" spans="2:20" ht="14.4" x14ac:dyDescent="0.3">
      <c r="B1186" s="30"/>
      <c r="C1186" s="16"/>
      <c r="D1186" s="16"/>
      <c r="E1186" s="25"/>
      <c r="F1186" s="16"/>
      <c r="G1186" s="15"/>
      <c r="H1186" s="14"/>
      <c r="I1186" s="13"/>
      <c r="J1186" s="13"/>
      <c r="K1186" s="12"/>
      <c r="L1186" s="232">
        <f t="shared" si="97"/>
        <v>0</v>
      </c>
      <c r="M1186" s="234">
        <f t="shared" si="98"/>
        <v>0</v>
      </c>
      <c r="N1186" s="11">
        <f>IF(Q1186="x",0,IF(J1186&lt;(INDEX(Lookup!$U$2:$U$10,MATCH($D$47,Lookup!$S$2:$S$10,0))),0,$L$12*K1186))</f>
        <v>0</v>
      </c>
      <c r="O1186" s="234">
        <f t="shared" si="99"/>
        <v>0</v>
      </c>
      <c r="P1186" s="10"/>
      <c r="Q1186" s="9"/>
      <c r="S1186" s="340">
        <f t="shared" si="100"/>
        <v>0</v>
      </c>
      <c r="T1186" s="340">
        <f t="shared" si="101"/>
        <v>0</v>
      </c>
    </row>
    <row r="1187" spans="2:20" ht="14.4" x14ac:dyDescent="0.3">
      <c r="B1187" s="30"/>
      <c r="C1187" s="16"/>
      <c r="D1187" s="16"/>
      <c r="E1187" s="25"/>
      <c r="F1187" s="16"/>
      <c r="G1187" s="15"/>
      <c r="H1187" s="14"/>
      <c r="I1187" s="13"/>
      <c r="J1187" s="13"/>
      <c r="K1187" s="12"/>
      <c r="L1187" s="232">
        <f t="shared" si="97"/>
        <v>0</v>
      </c>
      <c r="M1187" s="234">
        <f t="shared" si="98"/>
        <v>0</v>
      </c>
      <c r="N1187" s="11">
        <f>IF(Q1187="x",0,IF(J1187&lt;(INDEX(Lookup!$U$2:$U$10,MATCH($D$47,Lookup!$S$2:$S$10,0))),0,$L$12*K1187))</f>
        <v>0</v>
      </c>
      <c r="O1187" s="234">
        <f t="shared" si="99"/>
        <v>0</v>
      </c>
      <c r="P1187" s="10"/>
      <c r="Q1187" s="9"/>
      <c r="S1187" s="340">
        <f t="shared" si="100"/>
        <v>0</v>
      </c>
      <c r="T1187" s="340">
        <f t="shared" si="101"/>
        <v>0</v>
      </c>
    </row>
    <row r="1188" spans="2:20" ht="14.4" x14ac:dyDescent="0.3">
      <c r="B1188" s="30"/>
      <c r="C1188" s="16"/>
      <c r="D1188" s="16"/>
      <c r="E1188" s="25"/>
      <c r="F1188" s="16"/>
      <c r="G1188" s="15"/>
      <c r="H1188" s="14"/>
      <c r="I1188" s="13"/>
      <c r="J1188" s="13"/>
      <c r="K1188" s="12"/>
      <c r="L1188" s="232">
        <f t="shared" si="97"/>
        <v>0</v>
      </c>
      <c r="M1188" s="234">
        <f t="shared" si="98"/>
        <v>0</v>
      </c>
      <c r="N1188" s="11">
        <f>IF(Q1188="x",0,IF(J1188&lt;(INDEX(Lookup!$U$2:$U$10,MATCH($D$47,Lookup!$S$2:$S$10,0))),0,$L$12*K1188))</f>
        <v>0</v>
      </c>
      <c r="O1188" s="234">
        <f t="shared" si="99"/>
        <v>0</v>
      </c>
      <c r="P1188" s="10"/>
      <c r="Q1188" s="9"/>
      <c r="S1188" s="340">
        <f t="shared" si="100"/>
        <v>0</v>
      </c>
      <c r="T1188" s="340">
        <f t="shared" si="101"/>
        <v>0</v>
      </c>
    </row>
    <row r="1189" spans="2:20" ht="14.4" x14ac:dyDescent="0.3">
      <c r="B1189" s="30"/>
      <c r="C1189" s="16"/>
      <c r="D1189" s="16"/>
      <c r="E1189" s="25"/>
      <c r="F1189" s="16"/>
      <c r="G1189" s="15"/>
      <c r="H1189" s="14"/>
      <c r="I1189" s="13"/>
      <c r="J1189" s="13"/>
      <c r="K1189" s="12"/>
      <c r="L1189" s="232">
        <f t="shared" si="97"/>
        <v>0</v>
      </c>
      <c r="M1189" s="234">
        <f t="shared" si="98"/>
        <v>0</v>
      </c>
      <c r="N1189" s="11">
        <f>IF(Q1189="x",0,IF(J1189&lt;(INDEX(Lookup!$U$2:$U$10,MATCH($D$47,Lookup!$S$2:$S$10,0))),0,$L$12*K1189))</f>
        <v>0</v>
      </c>
      <c r="O1189" s="234">
        <f t="shared" si="99"/>
        <v>0</v>
      </c>
      <c r="P1189" s="10"/>
      <c r="Q1189" s="9"/>
      <c r="S1189" s="340">
        <f t="shared" si="100"/>
        <v>0</v>
      </c>
      <c r="T1189" s="340">
        <f t="shared" si="101"/>
        <v>0</v>
      </c>
    </row>
    <row r="1190" spans="2:20" ht="14.4" x14ac:dyDescent="0.3">
      <c r="B1190" s="30"/>
      <c r="C1190" s="16"/>
      <c r="D1190" s="16"/>
      <c r="E1190" s="25"/>
      <c r="F1190" s="16"/>
      <c r="G1190" s="15"/>
      <c r="H1190" s="14"/>
      <c r="I1190" s="13"/>
      <c r="J1190" s="13"/>
      <c r="K1190" s="12"/>
      <c r="L1190" s="232">
        <f t="shared" si="97"/>
        <v>0</v>
      </c>
      <c r="M1190" s="234">
        <f t="shared" si="98"/>
        <v>0</v>
      </c>
      <c r="N1190" s="11">
        <f>IF(Q1190="x",0,IF(J1190&lt;(INDEX(Lookup!$U$2:$U$10,MATCH($D$47,Lookup!$S$2:$S$10,0))),0,$L$12*K1190))</f>
        <v>0</v>
      </c>
      <c r="O1190" s="234">
        <f t="shared" si="99"/>
        <v>0</v>
      </c>
      <c r="P1190" s="10"/>
      <c r="Q1190" s="9"/>
      <c r="S1190" s="340">
        <f t="shared" si="100"/>
        <v>0</v>
      </c>
      <c r="T1190" s="340">
        <f t="shared" si="101"/>
        <v>0</v>
      </c>
    </row>
    <row r="1191" spans="2:20" ht="14.4" x14ac:dyDescent="0.3">
      <c r="B1191" s="30"/>
      <c r="C1191" s="16"/>
      <c r="D1191" s="16"/>
      <c r="E1191" s="25"/>
      <c r="F1191" s="16"/>
      <c r="G1191" s="15"/>
      <c r="H1191" s="14"/>
      <c r="I1191" s="13"/>
      <c r="J1191" s="13"/>
      <c r="K1191" s="12"/>
      <c r="L1191" s="232">
        <f t="shared" si="97"/>
        <v>0</v>
      </c>
      <c r="M1191" s="234">
        <f t="shared" si="98"/>
        <v>0</v>
      </c>
      <c r="N1191" s="11">
        <f>IF(Q1191="x",0,IF(J1191&lt;(INDEX(Lookup!$U$2:$U$10,MATCH($D$47,Lookup!$S$2:$S$10,0))),0,$L$12*K1191))</f>
        <v>0</v>
      </c>
      <c r="O1191" s="234">
        <f t="shared" si="99"/>
        <v>0</v>
      </c>
      <c r="P1191" s="10"/>
      <c r="Q1191" s="9"/>
      <c r="S1191" s="340">
        <f t="shared" si="100"/>
        <v>0</v>
      </c>
      <c r="T1191" s="340">
        <f t="shared" si="101"/>
        <v>0</v>
      </c>
    </row>
    <row r="1192" spans="2:20" ht="14.4" x14ac:dyDescent="0.3">
      <c r="B1192" s="30"/>
      <c r="C1192" s="16"/>
      <c r="D1192" s="16"/>
      <c r="E1192" s="25"/>
      <c r="F1192" s="16"/>
      <c r="G1192" s="15"/>
      <c r="H1192" s="14"/>
      <c r="I1192" s="13"/>
      <c r="J1192" s="13"/>
      <c r="K1192" s="12"/>
      <c r="L1192" s="232">
        <f t="shared" si="97"/>
        <v>0</v>
      </c>
      <c r="M1192" s="234">
        <f t="shared" si="98"/>
        <v>0</v>
      </c>
      <c r="N1192" s="11">
        <f>IF(Q1192="x",0,IF(J1192&lt;(INDEX(Lookup!$U$2:$U$10,MATCH($D$47,Lookup!$S$2:$S$10,0))),0,$L$12*K1192))</f>
        <v>0</v>
      </c>
      <c r="O1192" s="234">
        <f t="shared" si="99"/>
        <v>0</v>
      </c>
      <c r="P1192" s="10"/>
      <c r="Q1192" s="9"/>
      <c r="S1192" s="340">
        <f t="shared" si="100"/>
        <v>0</v>
      </c>
      <c r="T1192" s="340">
        <f t="shared" si="101"/>
        <v>0</v>
      </c>
    </row>
    <row r="1193" spans="2:20" ht="14.4" x14ac:dyDescent="0.3">
      <c r="B1193" s="30"/>
      <c r="C1193" s="16"/>
      <c r="D1193" s="16"/>
      <c r="E1193" s="25"/>
      <c r="F1193" s="16"/>
      <c r="G1193" s="15"/>
      <c r="H1193" s="14"/>
      <c r="I1193" s="13"/>
      <c r="J1193" s="13"/>
      <c r="K1193" s="12"/>
      <c r="L1193" s="232">
        <f t="shared" si="97"/>
        <v>0</v>
      </c>
      <c r="M1193" s="234">
        <f t="shared" si="98"/>
        <v>0</v>
      </c>
      <c r="N1193" s="11">
        <f>IF(Q1193="x",0,IF(J1193&lt;(INDEX(Lookup!$U$2:$U$10,MATCH($D$47,Lookup!$S$2:$S$10,0))),0,$L$12*K1193))</f>
        <v>0</v>
      </c>
      <c r="O1193" s="234">
        <f t="shared" si="99"/>
        <v>0</v>
      </c>
      <c r="P1193" s="10"/>
      <c r="Q1193" s="9"/>
      <c r="S1193" s="340">
        <f t="shared" si="100"/>
        <v>0</v>
      </c>
      <c r="T1193" s="340">
        <f t="shared" si="101"/>
        <v>0</v>
      </c>
    </row>
    <row r="1194" spans="2:20" ht="14.4" x14ac:dyDescent="0.3">
      <c r="B1194" s="30"/>
      <c r="C1194" s="16"/>
      <c r="D1194" s="16"/>
      <c r="E1194" s="25"/>
      <c r="F1194" s="16"/>
      <c r="G1194" s="15"/>
      <c r="H1194" s="14"/>
      <c r="I1194" s="13"/>
      <c r="J1194" s="13"/>
      <c r="K1194" s="12"/>
      <c r="L1194" s="232">
        <f t="shared" si="97"/>
        <v>0</v>
      </c>
      <c r="M1194" s="234">
        <f t="shared" si="98"/>
        <v>0</v>
      </c>
      <c r="N1194" s="11">
        <f>IF(Q1194="x",0,IF(J1194&lt;(INDEX(Lookup!$U$2:$U$10,MATCH($D$47,Lookup!$S$2:$S$10,0))),0,$L$12*K1194))</f>
        <v>0</v>
      </c>
      <c r="O1194" s="234">
        <f t="shared" si="99"/>
        <v>0</v>
      </c>
      <c r="P1194" s="10"/>
      <c r="Q1194" s="9"/>
      <c r="S1194" s="340">
        <f t="shared" si="100"/>
        <v>0</v>
      </c>
      <c r="T1194" s="340">
        <f t="shared" si="101"/>
        <v>0</v>
      </c>
    </row>
    <row r="1195" spans="2:20" ht="14.4" x14ac:dyDescent="0.3">
      <c r="B1195" s="30"/>
      <c r="C1195" s="16"/>
      <c r="D1195" s="16"/>
      <c r="E1195" s="25"/>
      <c r="F1195" s="16"/>
      <c r="G1195" s="15"/>
      <c r="H1195" s="14"/>
      <c r="I1195" s="13"/>
      <c r="J1195" s="13"/>
      <c r="K1195" s="12"/>
      <c r="L1195" s="232">
        <f t="shared" si="97"/>
        <v>0</v>
      </c>
      <c r="M1195" s="234">
        <f t="shared" si="98"/>
        <v>0</v>
      </c>
      <c r="N1195" s="11">
        <f>IF(Q1195="x",0,IF(J1195&lt;(INDEX(Lookup!$U$2:$U$10,MATCH($D$47,Lookup!$S$2:$S$10,0))),0,$L$12*K1195))</f>
        <v>0</v>
      </c>
      <c r="O1195" s="234">
        <f t="shared" si="99"/>
        <v>0</v>
      </c>
      <c r="P1195" s="10"/>
      <c r="Q1195" s="9"/>
      <c r="S1195" s="340">
        <f t="shared" si="100"/>
        <v>0</v>
      </c>
      <c r="T1195" s="340">
        <f t="shared" si="101"/>
        <v>0</v>
      </c>
    </row>
    <row r="1196" spans="2:20" ht="14.4" x14ac:dyDescent="0.3">
      <c r="B1196" s="30"/>
      <c r="C1196" s="16"/>
      <c r="D1196" s="16"/>
      <c r="E1196" s="25"/>
      <c r="F1196" s="16"/>
      <c r="G1196" s="15"/>
      <c r="H1196" s="14"/>
      <c r="I1196" s="13"/>
      <c r="J1196" s="13"/>
      <c r="K1196" s="12"/>
      <c r="L1196" s="232">
        <f t="shared" si="97"/>
        <v>0</v>
      </c>
      <c r="M1196" s="234">
        <f t="shared" si="98"/>
        <v>0</v>
      </c>
      <c r="N1196" s="11">
        <f>IF(Q1196="x",0,IF(J1196&lt;(INDEX(Lookup!$U$2:$U$10,MATCH($D$47,Lookup!$S$2:$S$10,0))),0,$L$12*K1196))</f>
        <v>0</v>
      </c>
      <c r="O1196" s="234">
        <f t="shared" si="99"/>
        <v>0</v>
      </c>
      <c r="P1196" s="10"/>
      <c r="Q1196" s="9"/>
      <c r="S1196" s="340">
        <f t="shared" si="100"/>
        <v>0</v>
      </c>
      <c r="T1196" s="340">
        <f t="shared" si="101"/>
        <v>0</v>
      </c>
    </row>
    <row r="1197" spans="2:20" ht="14.4" x14ac:dyDescent="0.3">
      <c r="B1197" s="30"/>
      <c r="C1197" s="16"/>
      <c r="D1197" s="16"/>
      <c r="E1197" s="25"/>
      <c r="F1197" s="16"/>
      <c r="G1197" s="15"/>
      <c r="H1197" s="14"/>
      <c r="I1197" s="13"/>
      <c r="J1197" s="13"/>
      <c r="K1197" s="12"/>
      <c r="L1197" s="232">
        <f t="shared" si="97"/>
        <v>0</v>
      </c>
      <c r="M1197" s="234">
        <f t="shared" si="98"/>
        <v>0</v>
      </c>
      <c r="N1197" s="11">
        <f>IF(Q1197="x",0,IF(J1197&lt;(INDEX(Lookup!$U$2:$U$10,MATCH($D$47,Lookup!$S$2:$S$10,0))),0,$L$12*K1197))</f>
        <v>0</v>
      </c>
      <c r="O1197" s="234">
        <f t="shared" si="99"/>
        <v>0</v>
      </c>
      <c r="P1197" s="10"/>
      <c r="Q1197" s="9"/>
      <c r="S1197" s="340">
        <f t="shared" si="100"/>
        <v>0</v>
      </c>
      <c r="T1197" s="340">
        <f t="shared" si="101"/>
        <v>0</v>
      </c>
    </row>
    <row r="1198" spans="2:20" ht="14.4" x14ac:dyDescent="0.3">
      <c r="B1198" s="30"/>
      <c r="C1198" s="16"/>
      <c r="D1198" s="16"/>
      <c r="E1198" s="25"/>
      <c r="F1198" s="16"/>
      <c r="G1198" s="15"/>
      <c r="H1198" s="14"/>
      <c r="I1198" s="13"/>
      <c r="J1198" s="13"/>
      <c r="K1198" s="12"/>
      <c r="L1198" s="232">
        <f t="shared" si="97"/>
        <v>0</v>
      </c>
      <c r="M1198" s="234">
        <f t="shared" si="98"/>
        <v>0</v>
      </c>
      <c r="N1198" s="11">
        <f>IF(Q1198="x",0,IF(J1198&lt;(INDEX(Lookup!$U$2:$U$10,MATCH($D$47,Lookup!$S$2:$S$10,0))),0,$L$12*K1198))</f>
        <v>0</v>
      </c>
      <c r="O1198" s="234">
        <f t="shared" si="99"/>
        <v>0</v>
      </c>
      <c r="P1198" s="10"/>
      <c r="Q1198" s="9"/>
      <c r="S1198" s="340">
        <f t="shared" si="100"/>
        <v>0</v>
      </c>
      <c r="T1198" s="340">
        <f t="shared" si="101"/>
        <v>0</v>
      </c>
    </row>
    <row r="1199" spans="2:20" ht="14.4" x14ac:dyDescent="0.3">
      <c r="B1199" s="30"/>
      <c r="C1199" s="16"/>
      <c r="D1199" s="16"/>
      <c r="E1199" s="25"/>
      <c r="F1199" s="16"/>
      <c r="G1199" s="15"/>
      <c r="H1199" s="14"/>
      <c r="I1199" s="13"/>
      <c r="J1199" s="13"/>
      <c r="K1199" s="12"/>
      <c r="L1199" s="232">
        <f t="shared" si="97"/>
        <v>0</v>
      </c>
      <c r="M1199" s="234">
        <f t="shared" si="98"/>
        <v>0</v>
      </c>
      <c r="N1199" s="11">
        <f>IF(Q1199="x",0,IF(J1199&lt;(INDEX(Lookup!$U$2:$U$10,MATCH($D$47,Lookup!$S$2:$S$10,0))),0,$L$12*K1199))</f>
        <v>0</v>
      </c>
      <c r="O1199" s="234">
        <f t="shared" si="99"/>
        <v>0</v>
      </c>
      <c r="P1199" s="10"/>
      <c r="Q1199" s="9"/>
      <c r="S1199" s="340">
        <f t="shared" si="100"/>
        <v>0</v>
      </c>
      <c r="T1199" s="340">
        <f t="shared" si="101"/>
        <v>0</v>
      </c>
    </row>
    <row r="1200" spans="2:20" ht="14.4" x14ac:dyDescent="0.3">
      <c r="B1200" s="30"/>
      <c r="C1200" s="16"/>
      <c r="D1200" s="16"/>
      <c r="E1200" s="25"/>
      <c r="F1200" s="16"/>
      <c r="G1200" s="15"/>
      <c r="H1200" s="14"/>
      <c r="I1200" s="13"/>
      <c r="J1200" s="13"/>
      <c r="K1200" s="12"/>
      <c r="L1200" s="232">
        <f t="shared" si="97"/>
        <v>0</v>
      </c>
      <c r="M1200" s="234">
        <f t="shared" si="98"/>
        <v>0</v>
      </c>
      <c r="N1200" s="11">
        <f>IF(Q1200="x",0,IF(J1200&lt;(INDEX(Lookup!$U$2:$U$10,MATCH($D$47,Lookup!$S$2:$S$10,0))),0,$L$12*K1200))</f>
        <v>0</v>
      </c>
      <c r="O1200" s="234">
        <f t="shared" si="99"/>
        <v>0</v>
      </c>
      <c r="P1200" s="10"/>
      <c r="Q1200" s="9"/>
      <c r="S1200" s="340">
        <f t="shared" si="100"/>
        <v>0</v>
      </c>
      <c r="T1200" s="340">
        <f t="shared" si="101"/>
        <v>0</v>
      </c>
    </row>
    <row r="1201" spans="2:20" ht="14.4" x14ac:dyDescent="0.3">
      <c r="B1201" s="30"/>
      <c r="C1201" s="16"/>
      <c r="D1201" s="16"/>
      <c r="E1201" s="25"/>
      <c r="F1201" s="16"/>
      <c r="G1201" s="15"/>
      <c r="H1201" s="14"/>
      <c r="I1201" s="13"/>
      <c r="J1201" s="13"/>
      <c r="K1201" s="12"/>
      <c r="L1201" s="232">
        <f t="shared" si="97"/>
        <v>0</v>
      </c>
      <c r="M1201" s="234">
        <f t="shared" si="98"/>
        <v>0</v>
      </c>
      <c r="N1201" s="11">
        <f>IF(Q1201="x",0,IF(J1201&lt;(INDEX(Lookup!$U$2:$U$10,MATCH($D$47,Lookup!$S$2:$S$10,0))),0,$L$12*K1201))</f>
        <v>0</v>
      </c>
      <c r="O1201" s="234">
        <f t="shared" si="99"/>
        <v>0</v>
      </c>
      <c r="P1201" s="10"/>
      <c r="Q1201" s="9"/>
      <c r="S1201" s="340">
        <f t="shared" si="100"/>
        <v>0</v>
      </c>
      <c r="T1201" s="340">
        <f t="shared" si="101"/>
        <v>0</v>
      </c>
    </row>
    <row r="1202" spans="2:20" ht="14.4" x14ac:dyDescent="0.3">
      <c r="B1202" s="30"/>
      <c r="C1202" s="16"/>
      <c r="D1202" s="16"/>
      <c r="E1202" s="25"/>
      <c r="F1202" s="16"/>
      <c r="G1202" s="15"/>
      <c r="H1202" s="14"/>
      <c r="I1202" s="13"/>
      <c r="J1202" s="13"/>
      <c r="K1202" s="12"/>
      <c r="L1202" s="232">
        <f t="shared" ref="L1202:L1265" si="102">IF(ROUNDDOWN(DATEDIF(I1202,J1202,"d")/7,0)&gt;$L$12,$L$12*K1202,K1202*ROUNDDOWN(DATEDIF(I1202,J1202,"d")/7,0))</f>
        <v>0</v>
      </c>
      <c r="M1202" s="234">
        <f t="shared" ref="M1202:M1265" si="103">L1202*$L$6</f>
        <v>0</v>
      </c>
      <c r="N1202" s="11">
        <f>IF(Q1202="x",0,IF(J1202&lt;(INDEX(Lookup!$U$2:$U$10,MATCH($D$47,Lookup!$S$2:$S$10,0))),0,$L$12*K1202))</f>
        <v>0</v>
      </c>
      <c r="O1202" s="234">
        <f t="shared" ref="O1202:O1265" si="104">N1202*$L$6</f>
        <v>0</v>
      </c>
      <c r="P1202" s="10"/>
      <c r="Q1202" s="9"/>
      <c r="S1202" s="340">
        <f t="shared" si="100"/>
        <v>0</v>
      </c>
      <c r="T1202" s="340">
        <f t="shared" si="101"/>
        <v>0</v>
      </c>
    </row>
    <row r="1203" spans="2:20" ht="14.4" x14ac:dyDescent="0.3">
      <c r="B1203" s="30"/>
      <c r="C1203" s="16"/>
      <c r="D1203" s="16"/>
      <c r="E1203" s="25"/>
      <c r="F1203" s="16"/>
      <c r="G1203" s="15"/>
      <c r="H1203" s="14"/>
      <c r="I1203" s="13"/>
      <c r="J1203" s="13"/>
      <c r="K1203" s="12"/>
      <c r="L1203" s="232">
        <f t="shared" si="102"/>
        <v>0</v>
      </c>
      <c r="M1203" s="234">
        <f t="shared" si="103"/>
        <v>0</v>
      </c>
      <c r="N1203" s="11">
        <f>IF(Q1203="x",0,IF(J1203&lt;(INDEX(Lookup!$U$2:$U$10,MATCH($D$47,Lookup!$S$2:$S$10,0))),0,$L$12*K1203))</f>
        <v>0</v>
      </c>
      <c r="O1203" s="234">
        <f t="shared" si="104"/>
        <v>0</v>
      </c>
      <c r="P1203" s="10"/>
      <c r="Q1203" s="9"/>
      <c r="S1203" s="340">
        <f t="shared" ref="S1203:S1266" si="105">M1203*$I$35</f>
        <v>0</v>
      </c>
      <c r="T1203" s="340">
        <f t="shared" ref="T1203:T1266" si="106">O1203*$I$44</f>
        <v>0</v>
      </c>
    </row>
    <row r="1204" spans="2:20" ht="14.4" x14ac:dyDescent="0.3">
      <c r="B1204" s="30"/>
      <c r="C1204" s="16"/>
      <c r="D1204" s="16"/>
      <c r="E1204" s="25"/>
      <c r="F1204" s="16"/>
      <c r="G1204" s="15"/>
      <c r="H1204" s="14"/>
      <c r="I1204" s="13"/>
      <c r="J1204" s="13"/>
      <c r="K1204" s="12"/>
      <c r="L1204" s="232">
        <f t="shared" si="102"/>
        <v>0</v>
      </c>
      <c r="M1204" s="234">
        <f t="shared" si="103"/>
        <v>0</v>
      </c>
      <c r="N1204" s="11">
        <f>IF(Q1204="x",0,IF(J1204&lt;(INDEX(Lookup!$U$2:$U$10,MATCH($D$47,Lookup!$S$2:$S$10,0))),0,$L$12*K1204))</f>
        <v>0</v>
      </c>
      <c r="O1204" s="234">
        <f t="shared" si="104"/>
        <v>0</v>
      </c>
      <c r="P1204" s="10"/>
      <c r="Q1204" s="9"/>
      <c r="S1204" s="340">
        <f t="shared" si="105"/>
        <v>0</v>
      </c>
      <c r="T1204" s="340">
        <f t="shared" si="106"/>
        <v>0</v>
      </c>
    </row>
    <row r="1205" spans="2:20" ht="14.4" x14ac:dyDescent="0.3">
      <c r="B1205" s="30"/>
      <c r="C1205" s="16"/>
      <c r="D1205" s="16"/>
      <c r="E1205" s="25"/>
      <c r="F1205" s="16"/>
      <c r="G1205" s="15"/>
      <c r="H1205" s="14"/>
      <c r="I1205" s="13"/>
      <c r="J1205" s="13"/>
      <c r="K1205" s="12"/>
      <c r="L1205" s="232">
        <f t="shared" si="102"/>
        <v>0</v>
      </c>
      <c r="M1205" s="234">
        <f t="shared" si="103"/>
        <v>0</v>
      </c>
      <c r="N1205" s="11">
        <f>IF(Q1205="x",0,IF(J1205&lt;(INDEX(Lookup!$U$2:$U$10,MATCH($D$47,Lookup!$S$2:$S$10,0))),0,$L$12*K1205))</f>
        <v>0</v>
      </c>
      <c r="O1205" s="234">
        <f t="shared" si="104"/>
        <v>0</v>
      </c>
      <c r="P1205" s="10"/>
      <c r="Q1205" s="9"/>
      <c r="S1205" s="340">
        <f t="shared" si="105"/>
        <v>0</v>
      </c>
      <c r="T1205" s="340">
        <f t="shared" si="106"/>
        <v>0</v>
      </c>
    </row>
    <row r="1206" spans="2:20" ht="14.4" x14ac:dyDescent="0.3">
      <c r="B1206" s="30"/>
      <c r="C1206" s="16"/>
      <c r="D1206" s="16"/>
      <c r="E1206" s="25"/>
      <c r="F1206" s="16"/>
      <c r="G1206" s="15"/>
      <c r="H1206" s="14"/>
      <c r="I1206" s="13"/>
      <c r="J1206" s="13"/>
      <c r="K1206" s="12"/>
      <c r="L1206" s="232">
        <f t="shared" si="102"/>
        <v>0</v>
      </c>
      <c r="M1206" s="234">
        <f t="shared" si="103"/>
        <v>0</v>
      </c>
      <c r="N1206" s="11">
        <f>IF(Q1206="x",0,IF(J1206&lt;(INDEX(Lookup!$U$2:$U$10,MATCH($D$47,Lookup!$S$2:$S$10,0))),0,$L$12*K1206))</f>
        <v>0</v>
      </c>
      <c r="O1206" s="234">
        <f t="shared" si="104"/>
        <v>0</v>
      </c>
      <c r="P1206" s="10"/>
      <c r="Q1206" s="9"/>
      <c r="S1206" s="340">
        <f t="shared" si="105"/>
        <v>0</v>
      </c>
      <c r="T1206" s="340">
        <f t="shared" si="106"/>
        <v>0</v>
      </c>
    </row>
    <row r="1207" spans="2:20" ht="14.4" x14ac:dyDescent="0.3">
      <c r="B1207" s="30"/>
      <c r="C1207" s="16"/>
      <c r="D1207" s="16"/>
      <c r="E1207" s="25"/>
      <c r="F1207" s="16"/>
      <c r="G1207" s="15"/>
      <c r="H1207" s="14"/>
      <c r="I1207" s="13"/>
      <c r="J1207" s="13"/>
      <c r="K1207" s="12"/>
      <c r="L1207" s="232">
        <f t="shared" si="102"/>
        <v>0</v>
      </c>
      <c r="M1207" s="234">
        <f t="shared" si="103"/>
        <v>0</v>
      </c>
      <c r="N1207" s="11">
        <f>IF(Q1207="x",0,IF(J1207&lt;(INDEX(Lookup!$U$2:$U$10,MATCH($D$47,Lookup!$S$2:$S$10,0))),0,$L$12*K1207))</f>
        <v>0</v>
      </c>
      <c r="O1207" s="234">
        <f t="shared" si="104"/>
        <v>0</v>
      </c>
      <c r="P1207" s="10"/>
      <c r="Q1207" s="9"/>
      <c r="S1207" s="340">
        <f t="shared" si="105"/>
        <v>0</v>
      </c>
      <c r="T1207" s="340">
        <f t="shared" si="106"/>
        <v>0</v>
      </c>
    </row>
    <row r="1208" spans="2:20" ht="14.4" x14ac:dyDescent="0.3">
      <c r="B1208" s="30"/>
      <c r="C1208" s="16"/>
      <c r="D1208" s="16"/>
      <c r="E1208" s="25"/>
      <c r="F1208" s="16"/>
      <c r="G1208" s="15"/>
      <c r="H1208" s="14"/>
      <c r="I1208" s="13"/>
      <c r="J1208" s="13"/>
      <c r="K1208" s="12"/>
      <c r="L1208" s="232">
        <f t="shared" si="102"/>
        <v>0</v>
      </c>
      <c r="M1208" s="234">
        <f t="shared" si="103"/>
        <v>0</v>
      </c>
      <c r="N1208" s="11">
        <f>IF(Q1208="x",0,IF(J1208&lt;(INDEX(Lookup!$U$2:$U$10,MATCH($D$47,Lookup!$S$2:$S$10,0))),0,$L$12*K1208))</f>
        <v>0</v>
      </c>
      <c r="O1208" s="234">
        <f t="shared" si="104"/>
        <v>0</v>
      </c>
      <c r="P1208" s="10"/>
      <c r="Q1208" s="9"/>
      <c r="S1208" s="340">
        <f t="shared" si="105"/>
        <v>0</v>
      </c>
      <c r="T1208" s="340">
        <f t="shared" si="106"/>
        <v>0</v>
      </c>
    </row>
    <row r="1209" spans="2:20" ht="14.4" x14ac:dyDescent="0.3">
      <c r="B1209" s="30"/>
      <c r="C1209" s="16"/>
      <c r="D1209" s="16"/>
      <c r="E1209" s="25"/>
      <c r="F1209" s="16"/>
      <c r="G1209" s="15"/>
      <c r="H1209" s="14"/>
      <c r="I1209" s="13"/>
      <c r="J1209" s="13"/>
      <c r="K1209" s="12"/>
      <c r="L1209" s="232">
        <f t="shared" si="102"/>
        <v>0</v>
      </c>
      <c r="M1209" s="234">
        <f t="shared" si="103"/>
        <v>0</v>
      </c>
      <c r="N1209" s="11">
        <f>IF(Q1209="x",0,IF(J1209&lt;(INDEX(Lookup!$U$2:$U$10,MATCH($D$47,Lookup!$S$2:$S$10,0))),0,$L$12*K1209))</f>
        <v>0</v>
      </c>
      <c r="O1209" s="234">
        <f t="shared" si="104"/>
        <v>0</v>
      </c>
      <c r="P1209" s="10"/>
      <c r="Q1209" s="9"/>
      <c r="S1209" s="340">
        <f t="shared" si="105"/>
        <v>0</v>
      </c>
      <c r="T1209" s="340">
        <f t="shared" si="106"/>
        <v>0</v>
      </c>
    </row>
    <row r="1210" spans="2:20" ht="14.4" x14ac:dyDescent="0.3">
      <c r="B1210" s="30"/>
      <c r="C1210" s="16"/>
      <c r="D1210" s="16"/>
      <c r="E1210" s="25"/>
      <c r="F1210" s="16"/>
      <c r="G1210" s="15"/>
      <c r="H1210" s="14"/>
      <c r="I1210" s="13"/>
      <c r="J1210" s="13"/>
      <c r="K1210" s="12"/>
      <c r="L1210" s="232">
        <f t="shared" si="102"/>
        <v>0</v>
      </c>
      <c r="M1210" s="234">
        <f t="shared" si="103"/>
        <v>0</v>
      </c>
      <c r="N1210" s="11">
        <f>IF(Q1210="x",0,IF(J1210&lt;(INDEX(Lookup!$U$2:$U$10,MATCH($D$47,Lookup!$S$2:$S$10,0))),0,$L$12*K1210))</f>
        <v>0</v>
      </c>
      <c r="O1210" s="234">
        <f t="shared" si="104"/>
        <v>0</v>
      </c>
      <c r="P1210" s="10"/>
      <c r="Q1210" s="9"/>
      <c r="S1210" s="340">
        <f t="shared" si="105"/>
        <v>0</v>
      </c>
      <c r="T1210" s="340">
        <f t="shared" si="106"/>
        <v>0</v>
      </c>
    </row>
    <row r="1211" spans="2:20" ht="14.4" x14ac:dyDescent="0.3">
      <c r="B1211" s="30"/>
      <c r="C1211" s="16"/>
      <c r="D1211" s="16"/>
      <c r="E1211" s="25"/>
      <c r="F1211" s="16"/>
      <c r="G1211" s="15"/>
      <c r="H1211" s="14"/>
      <c r="I1211" s="13"/>
      <c r="J1211" s="13"/>
      <c r="K1211" s="12"/>
      <c r="L1211" s="232">
        <f t="shared" si="102"/>
        <v>0</v>
      </c>
      <c r="M1211" s="234">
        <f t="shared" si="103"/>
        <v>0</v>
      </c>
      <c r="N1211" s="11">
        <f>IF(Q1211="x",0,IF(J1211&lt;(INDEX(Lookup!$U$2:$U$10,MATCH($D$47,Lookup!$S$2:$S$10,0))),0,$L$12*K1211))</f>
        <v>0</v>
      </c>
      <c r="O1211" s="234">
        <f t="shared" si="104"/>
        <v>0</v>
      </c>
      <c r="P1211" s="10"/>
      <c r="Q1211" s="9"/>
      <c r="S1211" s="340">
        <f t="shared" si="105"/>
        <v>0</v>
      </c>
      <c r="T1211" s="340">
        <f t="shared" si="106"/>
        <v>0</v>
      </c>
    </row>
    <row r="1212" spans="2:20" ht="14.4" x14ac:dyDescent="0.3">
      <c r="B1212" s="30"/>
      <c r="C1212" s="16"/>
      <c r="D1212" s="16"/>
      <c r="E1212" s="25"/>
      <c r="F1212" s="16"/>
      <c r="G1212" s="15"/>
      <c r="H1212" s="14"/>
      <c r="I1212" s="13"/>
      <c r="J1212" s="13"/>
      <c r="K1212" s="12"/>
      <c r="L1212" s="232">
        <f t="shared" si="102"/>
        <v>0</v>
      </c>
      <c r="M1212" s="234">
        <f t="shared" si="103"/>
        <v>0</v>
      </c>
      <c r="N1212" s="11">
        <f>IF(Q1212="x",0,IF(J1212&lt;(INDEX(Lookup!$U$2:$U$10,MATCH($D$47,Lookup!$S$2:$S$10,0))),0,$L$12*K1212))</f>
        <v>0</v>
      </c>
      <c r="O1212" s="234">
        <f t="shared" si="104"/>
        <v>0</v>
      </c>
      <c r="P1212" s="10"/>
      <c r="Q1212" s="9"/>
      <c r="S1212" s="340">
        <f t="shared" si="105"/>
        <v>0</v>
      </c>
      <c r="T1212" s="340">
        <f t="shared" si="106"/>
        <v>0</v>
      </c>
    </row>
    <row r="1213" spans="2:20" ht="14.4" x14ac:dyDescent="0.3">
      <c r="B1213" s="30"/>
      <c r="C1213" s="16"/>
      <c r="D1213" s="16"/>
      <c r="E1213" s="25"/>
      <c r="F1213" s="16"/>
      <c r="G1213" s="15"/>
      <c r="H1213" s="14"/>
      <c r="I1213" s="13"/>
      <c r="J1213" s="13"/>
      <c r="K1213" s="12"/>
      <c r="L1213" s="232">
        <f t="shared" si="102"/>
        <v>0</v>
      </c>
      <c r="M1213" s="234">
        <f t="shared" si="103"/>
        <v>0</v>
      </c>
      <c r="N1213" s="11">
        <f>IF(Q1213="x",0,IF(J1213&lt;(INDEX(Lookup!$U$2:$U$10,MATCH($D$47,Lookup!$S$2:$S$10,0))),0,$L$12*K1213))</f>
        <v>0</v>
      </c>
      <c r="O1213" s="234">
        <f t="shared" si="104"/>
        <v>0</v>
      </c>
      <c r="P1213" s="10"/>
      <c r="Q1213" s="9"/>
      <c r="S1213" s="340">
        <f t="shared" si="105"/>
        <v>0</v>
      </c>
      <c r="T1213" s="340">
        <f t="shared" si="106"/>
        <v>0</v>
      </c>
    </row>
    <row r="1214" spans="2:20" ht="14.4" x14ac:dyDescent="0.3">
      <c r="B1214" s="30"/>
      <c r="C1214" s="16"/>
      <c r="D1214" s="16"/>
      <c r="E1214" s="25"/>
      <c r="F1214" s="16"/>
      <c r="G1214" s="15"/>
      <c r="H1214" s="14"/>
      <c r="I1214" s="13"/>
      <c r="J1214" s="13"/>
      <c r="K1214" s="12"/>
      <c r="L1214" s="232">
        <f t="shared" si="102"/>
        <v>0</v>
      </c>
      <c r="M1214" s="234">
        <f t="shared" si="103"/>
        <v>0</v>
      </c>
      <c r="N1214" s="11">
        <f>IF(Q1214="x",0,IF(J1214&lt;(INDEX(Lookup!$U$2:$U$10,MATCH($D$47,Lookup!$S$2:$S$10,0))),0,$L$12*K1214))</f>
        <v>0</v>
      </c>
      <c r="O1214" s="234">
        <f t="shared" si="104"/>
        <v>0</v>
      </c>
      <c r="P1214" s="10"/>
      <c r="Q1214" s="9"/>
      <c r="S1214" s="340">
        <f t="shared" si="105"/>
        <v>0</v>
      </c>
      <c r="T1214" s="340">
        <f t="shared" si="106"/>
        <v>0</v>
      </c>
    </row>
    <row r="1215" spans="2:20" ht="14.4" x14ac:dyDescent="0.3">
      <c r="B1215" s="30"/>
      <c r="C1215" s="16"/>
      <c r="D1215" s="16"/>
      <c r="E1215" s="25"/>
      <c r="F1215" s="16"/>
      <c r="G1215" s="15"/>
      <c r="H1215" s="14"/>
      <c r="I1215" s="13"/>
      <c r="J1215" s="13"/>
      <c r="K1215" s="12"/>
      <c r="L1215" s="232">
        <f t="shared" si="102"/>
        <v>0</v>
      </c>
      <c r="M1215" s="234">
        <f t="shared" si="103"/>
        <v>0</v>
      </c>
      <c r="N1215" s="11">
        <f>IF(Q1215="x",0,IF(J1215&lt;(INDEX(Lookup!$U$2:$U$10,MATCH($D$47,Lookup!$S$2:$S$10,0))),0,$L$12*K1215))</f>
        <v>0</v>
      </c>
      <c r="O1215" s="234">
        <f t="shared" si="104"/>
        <v>0</v>
      </c>
      <c r="P1215" s="10"/>
      <c r="Q1215" s="9"/>
      <c r="S1215" s="340">
        <f t="shared" si="105"/>
        <v>0</v>
      </c>
      <c r="T1215" s="340">
        <f t="shared" si="106"/>
        <v>0</v>
      </c>
    </row>
    <row r="1216" spans="2:20" ht="14.4" x14ac:dyDescent="0.3">
      <c r="B1216" s="30"/>
      <c r="C1216" s="16"/>
      <c r="D1216" s="16"/>
      <c r="E1216" s="25"/>
      <c r="F1216" s="16"/>
      <c r="G1216" s="15"/>
      <c r="H1216" s="14"/>
      <c r="I1216" s="13"/>
      <c r="J1216" s="13"/>
      <c r="K1216" s="12"/>
      <c r="L1216" s="232">
        <f t="shared" si="102"/>
        <v>0</v>
      </c>
      <c r="M1216" s="234">
        <f t="shared" si="103"/>
        <v>0</v>
      </c>
      <c r="N1216" s="11">
        <f>IF(Q1216="x",0,IF(J1216&lt;(INDEX(Lookup!$U$2:$U$10,MATCH($D$47,Lookup!$S$2:$S$10,0))),0,$L$12*K1216))</f>
        <v>0</v>
      </c>
      <c r="O1216" s="234">
        <f t="shared" si="104"/>
        <v>0</v>
      </c>
      <c r="P1216" s="10"/>
      <c r="Q1216" s="9"/>
      <c r="S1216" s="340">
        <f t="shared" si="105"/>
        <v>0</v>
      </c>
      <c r="T1216" s="340">
        <f t="shared" si="106"/>
        <v>0</v>
      </c>
    </row>
    <row r="1217" spans="2:20" ht="14.4" x14ac:dyDescent="0.3">
      <c r="B1217" s="30"/>
      <c r="C1217" s="16"/>
      <c r="D1217" s="16"/>
      <c r="E1217" s="25"/>
      <c r="F1217" s="16"/>
      <c r="G1217" s="15"/>
      <c r="H1217" s="14"/>
      <c r="I1217" s="13"/>
      <c r="J1217" s="13"/>
      <c r="K1217" s="12"/>
      <c r="L1217" s="232">
        <f t="shared" si="102"/>
        <v>0</v>
      </c>
      <c r="M1217" s="234">
        <f t="shared" si="103"/>
        <v>0</v>
      </c>
      <c r="N1217" s="11">
        <f>IF(Q1217="x",0,IF(J1217&lt;(INDEX(Lookup!$U$2:$U$10,MATCH($D$47,Lookup!$S$2:$S$10,0))),0,$L$12*K1217))</f>
        <v>0</v>
      </c>
      <c r="O1217" s="234">
        <f t="shared" si="104"/>
        <v>0</v>
      </c>
      <c r="P1217" s="10"/>
      <c r="Q1217" s="9"/>
      <c r="S1217" s="340">
        <f t="shared" si="105"/>
        <v>0</v>
      </c>
      <c r="T1217" s="340">
        <f t="shared" si="106"/>
        <v>0</v>
      </c>
    </row>
    <row r="1218" spans="2:20" ht="14.4" x14ac:dyDescent="0.3">
      <c r="B1218" s="30"/>
      <c r="C1218" s="16"/>
      <c r="D1218" s="16"/>
      <c r="E1218" s="25"/>
      <c r="F1218" s="16"/>
      <c r="G1218" s="15"/>
      <c r="H1218" s="14"/>
      <c r="I1218" s="13"/>
      <c r="J1218" s="13"/>
      <c r="K1218" s="12"/>
      <c r="L1218" s="232">
        <f t="shared" si="102"/>
        <v>0</v>
      </c>
      <c r="M1218" s="234">
        <f t="shared" si="103"/>
        <v>0</v>
      </c>
      <c r="N1218" s="11">
        <f>IF(Q1218="x",0,IF(J1218&lt;(INDEX(Lookup!$U$2:$U$10,MATCH($D$47,Lookup!$S$2:$S$10,0))),0,$L$12*K1218))</f>
        <v>0</v>
      </c>
      <c r="O1218" s="234">
        <f t="shared" si="104"/>
        <v>0</v>
      </c>
      <c r="P1218" s="10"/>
      <c r="Q1218" s="9"/>
      <c r="S1218" s="340">
        <f t="shared" si="105"/>
        <v>0</v>
      </c>
      <c r="T1218" s="340">
        <f t="shared" si="106"/>
        <v>0</v>
      </c>
    </row>
    <row r="1219" spans="2:20" ht="14.4" x14ac:dyDescent="0.3">
      <c r="B1219" s="30"/>
      <c r="C1219" s="16"/>
      <c r="D1219" s="16"/>
      <c r="E1219" s="25"/>
      <c r="F1219" s="16"/>
      <c r="G1219" s="15"/>
      <c r="H1219" s="14"/>
      <c r="I1219" s="13"/>
      <c r="J1219" s="13"/>
      <c r="K1219" s="12"/>
      <c r="L1219" s="232">
        <f t="shared" si="102"/>
        <v>0</v>
      </c>
      <c r="M1219" s="234">
        <f t="shared" si="103"/>
        <v>0</v>
      </c>
      <c r="N1219" s="11">
        <f>IF(Q1219="x",0,IF(J1219&lt;(INDEX(Lookup!$U$2:$U$10,MATCH($D$47,Lookup!$S$2:$S$10,0))),0,$L$12*K1219))</f>
        <v>0</v>
      </c>
      <c r="O1219" s="234">
        <f t="shared" si="104"/>
        <v>0</v>
      </c>
      <c r="P1219" s="10"/>
      <c r="Q1219" s="9"/>
      <c r="S1219" s="340">
        <f t="shared" si="105"/>
        <v>0</v>
      </c>
      <c r="T1219" s="340">
        <f t="shared" si="106"/>
        <v>0</v>
      </c>
    </row>
    <row r="1220" spans="2:20" ht="14.4" x14ac:dyDescent="0.3">
      <c r="B1220" s="30"/>
      <c r="C1220" s="16"/>
      <c r="D1220" s="16"/>
      <c r="E1220" s="25"/>
      <c r="F1220" s="16"/>
      <c r="G1220" s="15"/>
      <c r="H1220" s="14"/>
      <c r="I1220" s="13"/>
      <c r="J1220" s="13"/>
      <c r="K1220" s="12"/>
      <c r="L1220" s="232">
        <f t="shared" si="102"/>
        <v>0</v>
      </c>
      <c r="M1220" s="234">
        <f t="shared" si="103"/>
        <v>0</v>
      </c>
      <c r="N1220" s="11">
        <f>IF(Q1220="x",0,IF(J1220&lt;(INDEX(Lookup!$U$2:$U$10,MATCH($D$47,Lookup!$S$2:$S$10,0))),0,$L$12*K1220))</f>
        <v>0</v>
      </c>
      <c r="O1220" s="234">
        <f t="shared" si="104"/>
        <v>0</v>
      </c>
      <c r="P1220" s="10"/>
      <c r="Q1220" s="9"/>
      <c r="S1220" s="340">
        <f t="shared" si="105"/>
        <v>0</v>
      </c>
      <c r="T1220" s="340">
        <f t="shared" si="106"/>
        <v>0</v>
      </c>
    </row>
    <row r="1221" spans="2:20" ht="14.4" x14ac:dyDescent="0.3">
      <c r="B1221" s="30"/>
      <c r="C1221" s="16"/>
      <c r="D1221" s="16"/>
      <c r="E1221" s="25"/>
      <c r="F1221" s="16"/>
      <c r="G1221" s="15"/>
      <c r="H1221" s="14"/>
      <c r="I1221" s="13"/>
      <c r="J1221" s="13"/>
      <c r="K1221" s="12"/>
      <c r="L1221" s="232">
        <f t="shared" si="102"/>
        <v>0</v>
      </c>
      <c r="M1221" s="234">
        <f t="shared" si="103"/>
        <v>0</v>
      </c>
      <c r="N1221" s="11">
        <f>IF(Q1221="x",0,IF(J1221&lt;(INDEX(Lookup!$U$2:$U$10,MATCH($D$47,Lookup!$S$2:$S$10,0))),0,$L$12*K1221))</f>
        <v>0</v>
      </c>
      <c r="O1221" s="234">
        <f t="shared" si="104"/>
        <v>0</v>
      </c>
      <c r="P1221" s="10"/>
      <c r="Q1221" s="9"/>
      <c r="S1221" s="340">
        <f t="shared" si="105"/>
        <v>0</v>
      </c>
      <c r="T1221" s="340">
        <f t="shared" si="106"/>
        <v>0</v>
      </c>
    </row>
    <row r="1222" spans="2:20" ht="14.4" x14ac:dyDescent="0.3">
      <c r="B1222" s="30"/>
      <c r="C1222" s="16"/>
      <c r="D1222" s="16"/>
      <c r="E1222" s="25"/>
      <c r="F1222" s="16"/>
      <c r="G1222" s="15"/>
      <c r="H1222" s="14"/>
      <c r="I1222" s="13"/>
      <c r="J1222" s="13"/>
      <c r="K1222" s="12"/>
      <c r="L1222" s="232">
        <f t="shared" si="102"/>
        <v>0</v>
      </c>
      <c r="M1222" s="234">
        <f t="shared" si="103"/>
        <v>0</v>
      </c>
      <c r="N1222" s="11">
        <f>IF(Q1222="x",0,IF(J1222&lt;(INDEX(Lookup!$U$2:$U$10,MATCH($D$47,Lookup!$S$2:$S$10,0))),0,$L$12*K1222))</f>
        <v>0</v>
      </c>
      <c r="O1222" s="234">
        <f t="shared" si="104"/>
        <v>0</v>
      </c>
      <c r="P1222" s="10"/>
      <c r="Q1222" s="9"/>
      <c r="S1222" s="340">
        <f t="shared" si="105"/>
        <v>0</v>
      </c>
      <c r="T1222" s="340">
        <f t="shared" si="106"/>
        <v>0</v>
      </c>
    </row>
    <row r="1223" spans="2:20" ht="14.4" x14ac:dyDescent="0.3">
      <c r="B1223" s="30"/>
      <c r="C1223" s="16"/>
      <c r="D1223" s="16"/>
      <c r="E1223" s="25"/>
      <c r="F1223" s="16"/>
      <c r="G1223" s="15"/>
      <c r="H1223" s="14"/>
      <c r="I1223" s="13"/>
      <c r="J1223" s="13"/>
      <c r="K1223" s="12"/>
      <c r="L1223" s="232">
        <f t="shared" si="102"/>
        <v>0</v>
      </c>
      <c r="M1223" s="234">
        <f t="shared" si="103"/>
        <v>0</v>
      </c>
      <c r="N1223" s="11">
        <f>IF(Q1223="x",0,IF(J1223&lt;(INDEX(Lookup!$U$2:$U$10,MATCH($D$47,Lookup!$S$2:$S$10,0))),0,$L$12*K1223))</f>
        <v>0</v>
      </c>
      <c r="O1223" s="234">
        <f t="shared" si="104"/>
        <v>0</v>
      </c>
      <c r="P1223" s="10"/>
      <c r="Q1223" s="9"/>
      <c r="S1223" s="340">
        <f t="shared" si="105"/>
        <v>0</v>
      </c>
      <c r="T1223" s="340">
        <f t="shared" si="106"/>
        <v>0</v>
      </c>
    </row>
    <row r="1224" spans="2:20" ht="14.4" x14ac:dyDescent="0.3">
      <c r="B1224" s="30"/>
      <c r="C1224" s="16"/>
      <c r="D1224" s="16"/>
      <c r="E1224" s="25"/>
      <c r="F1224" s="16"/>
      <c r="G1224" s="15"/>
      <c r="H1224" s="14"/>
      <c r="I1224" s="13"/>
      <c r="J1224" s="13"/>
      <c r="K1224" s="12"/>
      <c r="L1224" s="232">
        <f t="shared" si="102"/>
        <v>0</v>
      </c>
      <c r="M1224" s="234">
        <f t="shared" si="103"/>
        <v>0</v>
      </c>
      <c r="N1224" s="11">
        <f>IF(Q1224="x",0,IF(J1224&lt;(INDEX(Lookup!$U$2:$U$10,MATCH($D$47,Lookup!$S$2:$S$10,0))),0,$L$12*K1224))</f>
        <v>0</v>
      </c>
      <c r="O1224" s="234">
        <f t="shared" si="104"/>
        <v>0</v>
      </c>
      <c r="P1224" s="10"/>
      <c r="Q1224" s="9"/>
      <c r="S1224" s="340">
        <f t="shared" si="105"/>
        <v>0</v>
      </c>
      <c r="T1224" s="340">
        <f t="shared" si="106"/>
        <v>0</v>
      </c>
    </row>
    <row r="1225" spans="2:20" ht="14.4" x14ac:dyDescent="0.3">
      <c r="B1225" s="30"/>
      <c r="C1225" s="16"/>
      <c r="D1225" s="16"/>
      <c r="E1225" s="25"/>
      <c r="F1225" s="16"/>
      <c r="G1225" s="15"/>
      <c r="H1225" s="14"/>
      <c r="I1225" s="13"/>
      <c r="J1225" s="13"/>
      <c r="K1225" s="12"/>
      <c r="L1225" s="232">
        <f t="shared" si="102"/>
        <v>0</v>
      </c>
      <c r="M1225" s="234">
        <f t="shared" si="103"/>
        <v>0</v>
      </c>
      <c r="N1225" s="11">
        <f>IF(Q1225="x",0,IF(J1225&lt;(INDEX(Lookup!$U$2:$U$10,MATCH($D$47,Lookup!$S$2:$S$10,0))),0,$L$12*K1225))</f>
        <v>0</v>
      </c>
      <c r="O1225" s="234">
        <f t="shared" si="104"/>
        <v>0</v>
      </c>
      <c r="P1225" s="10"/>
      <c r="Q1225" s="9"/>
      <c r="S1225" s="340">
        <f t="shared" si="105"/>
        <v>0</v>
      </c>
      <c r="T1225" s="340">
        <f t="shared" si="106"/>
        <v>0</v>
      </c>
    </row>
    <row r="1226" spans="2:20" ht="14.4" x14ac:dyDescent="0.3">
      <c r="B1226" s="30"/>
      <c r="C1226" s="16"/>
      <c r="D1226" s="16"/>
      <c r="E1226" s="25"/>
      <c r="F1226" s="16"/>
      <c r="G1226" s="15"/>
      <c r="H1226" s="14"/>
      <c r="I1226" s="13"/>
      <c r="J1226" s="13"/>
      <c r="K1226" s="12"/>
      <c r="L1226" s="232">
        <f t="shared" si="102"/>
        <v>0</v>
      </c>
      <c r="M1226" s="234">
        <f t="shared" si="103"/>
        <v>0</v>
      </c>
      <c r="N1226" s="11">
        <f>IF(Q1226="x",0,IF(J1226&lt;(INDEX(Lookup!$U$2:$U$10,MATCH($D$47,Lookup!$S$2:$S$10,0))),0,$L$12*K1226))</f>
        <v>0</v>
      </c>
      <c r="O1226" s="234">
        <f t="shared" si="104"/>
        <v>0</v>
      </c>
      <c r="P1226" s="10"/>
      <c r="Q1226" s="9"/>
      <c r="S1226" s="340">
        <f t="shared" si="105"/>
        <v>0</v>
      </c>
      <c r="T1226" s="340">
        <f t="shared" si="106"/>
        <v>0</v>
      </c>
    </row>
    <row r="1227" spans="2:20" ht="14.4" x14ac:dyDescent="0.3">
      <c r="B1227" s="30"/>
      <c r="C1227" s="16"/>
      <c r="D1227" s="16"/>
      <c r="E1227" s="25"/>
      <c r="F1227" s="16"/>
      <c r="G1227" s="15"/>
      <c r="H1227" s="14"/>
      <c r="I1227" s="13"/>
      <c r="J1227" s="13"/>
      <c r="K1227" s="12"/>
      <c r="L1227" s="232">
        <f t="shared" si="102"/>
        <v>0</v>
      </c>
      <c r="M1227" s="234">
        <f t="shared" si="103"/>
        <v>0</v>
      </c>
      <c r="N1227" s="11">
        <f>IF(Q1227="x",0,IF(J1227&lt;(INDEX(Lookup!$U$2:$U$10,MATCH($D$47,Lookup!$S$2:$S$10,0))),0,$L$12*K1227))</f>
        <v>0</v>
      </c>
      <c r="O1227" s="234">
        <f t="shared" si="104"/>
        <v>0</v>
      </c>
      <c r="P1227" s="10"/>
      <c r="Q1227" s="9"/>
      <c r="S1227" s="340">
        <f t="shared" si="105"/>
        <v>0</v>
      </c>
      <c r="T1227" s="340">
        <f t="shared" si="106"/>
        <v>0</v>
      </c>
    </row>
    <row r="1228" spans="2:20" ht="14.4" x14ac:dyDescent="0.3">
      <c r="B1228" s="30"/>
      <c r="C1228" s="16"/>
      <c r="D1228" s="16"/>
      <c r="E1228" s="25"/>
      <c r="F1228" s="16"/>
      <c r="G1228" s="15"/>
      <c r="H1228" s="14"/>
      <c r="I1228" s="13"/>
      <c r="J1228" s="13"/>
      <c r="K1228" s="12"/>
      <c r="L1228" s="232">
        <f t="shared" si="102"/>
        <v>0</v>
      </c>
      <c r="M1228" s="234">
        <f t="shared" si="103"/>
        <v>0</v>
      </c>
      <c r="N1228" s="11">
        <f>IF(Q1228="x",0,IF(J1228&lt;(INDEX(Lookup!$U$2:$U$10,MATCH($D$47,Lookup!$S$2:$S$10,0))),0,$L$12*K1228))</f>
        <v>0</v>
      </c>
      <c r="O1228" s="234">
        <f t="shared" si="104"/>
        <v>0</v>
      </c>
      <c r="P1228" s="10"/>
      <c r="Q1228" s="9"/>
      <c r="S1228" s="340">
        <f t="shared" si="105"/>
        <v>0</v>
      </c>
      <c r="T1228" s="340">
        <f t="shared" si="106"/>
        <v>0</v>
      </c>
    </row>
    <row r="1229" spans="2:20" ht="14.4" x14ac:dyDescent="0.3">
      <c r="B1229" s="30"/>
      <c r="C1229" s="16"/>
      <c r="D1229" s="16"/>
      <c r="E1229" s="25"/>
      <c r="F1229" s="16"/>
      <c r="G1229" s="15"/>
      <c r="H1229" s="14"/>
      <c r="I1229" s="13"/>
      <c r="J1229" s="13"/>
      <c r="K1229" s="12"/>
      <c r="L1229" s="232">
        <f t="shared" si="102"/>
        <v>0</v>
      </c>
      <c r="M1229" s="234">
        <f t="shared" si="103"/>
        <v>0</v>
      </c>
      <c r="N1229" s="11">
        <f>IF(Q1229="x",0,IF(J1229&lt;(INDEX(Lookup!$U$2:$U$10,MATCH($D$47,Lookup!$S$2:$S$10,0))),0,$L$12*K1229))</f>
        <v>0</v>
      </c>
      <c r="O1229" s="234">
        <f t="shared" si="104"/>
        <v>0</v>
      </c>
      <c r="P1229" s="10"/>
      <c r="Q1229" s="9"/>
      <c r="S1229" s="340">
        <f t="shared" si="105"/>
        <v>0</v>
      </c>
      <c r="T1229" s="340">
        <f t="shared" si="106"/>
        <v>0</v>
      </c>
    </row>
    <row r="1230" spans="2:20" ht="14.4" x14ac:dyDescent="0.3">
      <c r="B1230" s="30"/>
      <c r="C1230" s="16"/>
      <c r="D1230" s="16"/>
      <c r="E1230" s="25"/>
      <c r="F1230" s="16"/>
      <c r="G1230" s="15"/>
      <c r="H1230" s="14"/>
      <c r="I1230" s="13"/>
      <c r="J1230" s="13"/>
      <c r="K1230" s="12"/>
      <c r="L1230" s="232">
        <f t="shared" si="102"/>
        <v>0</v>
      </c>
      <c r="M1230" s="234">
        <f t="shared" si="103"/>
        <v>0</v>
      </c>
      <c r="N1230" s="11">
        <f>IF(Q1230="x",0,IF(J1230&lt;(INDEX(Lookup!$U$2:$U$10,MATCH($D$47,Lookup!$S$2:$S$10,0))),0,$L$12*K1230))</f>
        <v>0</v>
      </c>
      <c r="O1230" s="234">
        <f t="shared" si="104"/>
        <v>0</v>
      </c>
      <c r="P1230" s="10"/>
      <c r="Q1230" s="9"/>
      <c r="S1230" s="340">
        <f t="shared" si="105"/>
        <v>0</v>
      </c>
      <c r="T1230" s="340">
        <f t="shared" si="106"/>
        <v>0</v>
      </c>
    </row>
    <row r="1231" spans="2:20" ht="14.4" x14ac:dyDescent="0.3">
      <c r="B1231" s="30"/>
      <c r="C1231" s="16"/>
      <c r="D1231" s="16"/>
      <c r="E1231" s="25"/>
      <c r="F1231" s="16"/>
      <c r="G1231" s="15"/>
      <c r="H1231" s="14"/>
      <c r="I1231" s="13"/>
      <c r="J1231" s="13"/>
      <c r="K1231" s="12"/>
      <c r="L1231" s="232">
        <f t="shared" si="102"/>
        <v>0</v>
      </c>
      <c r="M1231" s="234">
        <f t="shared" si="103"/>
        <v>0</v>
      </c>
      <c r="N1231" s="11">
        <f>IF(Q1231="x",0,IF(J1231&lt;(INDEX(Lookup!$U$2:$U$10,MATCH($D$47,Lookup!$S$2:$S$10,0))),0,$L$12*K1231))</f>
        <v>0</v>
      </c>
      <c r="O1231" s="234">
        <f t="shared" si="104"/>
        <v>0</v>
      </c>
      <c r="P1231" s="10"/>
      <c r="Q1231" s="9"/>
      <c r="S1231" s="340">
        <f t="shared" si="105"/>
        <v>0</v>
      </c>
      <c r="T1231" s="340">
        <f t="shared" si="106"/>
        <v>0</v>
      </c>
    </row>
    <row r="1232" spans="2:20" ht="14.4" x14ac:dyDescent="0.3">
      <c r="B1232" s="30"/>
      <c r="C1232" s="16"/>
      <c r="D1232" s="16"/>
      <c r="E1232" s="25"/>
      <c r="F1232" s="16"/>
      <c r="G1232" s="15"/>
      <c r="H1232" s="14"/>
      <c r="I1232" s="13"/>
      <c r="J1232" s="13"/>
      <c r="K1232" s="12"/>
      <c r="L1232" s="232">
        <f t="shared" si="102"/>
        <v>0</v>
      </c>
      <c r="M1232" s="234">
        <f t="shared" si="103"/>
        <v>0</v>
      </c>
      <c r="N1232" s="11">
        <f>IF(Q1232="x",0,IF(J1232&lt;(INDEX(Lookup!$U$2:$U$10,MATCH($D$47,Lookup!$S$2:$S$10,0))),0,$L$12*K1232))</f>
        <v>0</v>
      </c>
      <c r="O1232" s="234">
        <f t="shared" si="104"/>
        <v>0</v>
      </c>
      <c r="P1232" s="10"/>
      <c r="Q1232" s="9"/>
      <c r="S1232" s="340">
        <f t="shared" si="105"/>
        <v>0</v>
      </c>
      <c r="T1232" s="340">
        <f t="shared" si="106"/>
        <v>0</v>
      </c>
    </row>
    <row r="1233" spans="2:20" ht="14.4" x14ac:dyDescent="0.3">
      <c r="B1233" s="30"/>
      <c r="C1233" s="16"/>
      <c r="D1233" s="16"/>
      <c r="E1233" s="25"/>
      <c r="F1233" s="16"/>
      <c r="G1233" s="15"/>
      <c r="H1233" s="14"/>
      <c r="I1233" s="13"/>
      <c r="J1233" s="13"/>
      <c r="K1233" s="12"/>
      <c r="L1233" s="232">
        <f t="shared" si="102"/>
        <v>0</v>
      </c>
      <c r="M1233" s="234">
        <f t="shared" si="103"/>
        <v>0</v>
      </c>
      <c r="N1233" s="11">
        <f>IF(Q1233="x",0,IF(J1233&lt;(INDEX(Lookup!$U$2:$U$10,MATCH($D$47,Lookup!$S$2:$S$10,0))),0,$L$12*K1233))</f>
        <v>0</v>
      </c>
      <c r="O1233" s="234">
        <f t="shared" si="104"/>
        <v>0</v>
      </c>
      <c r="P1233" s="10"/>
      <c r="Q1233" s="9"/>
      <c r="S1233" s="340">
        <f t="shared" si="105"/>
        <v>0</v>
      </c>
      <c r="T1233" s="340">
        <f t="shared" si="106"/>
        <v>0</v>
      </c>
    </row>
    <row r="1234" spans="2:20" ht="14.4" x14ac:dyDescent="0.3">
      <c r="B1234" s="30"/>
      <c r="C1234" s="16"/>
      <c r="D1234" s="16"/>
      <c r="E1234" s="25"/>
      <c r="F1234" s="16"/>
      <c r="G1234" s="15"/>
      <c r="H1234" s="14"/>
      <c r="I1234" s="13"/>
      <c r="J1234" s="13"/>
      <c r="K1234" s="12"/>
      <c r="L1234" s="232">
        <f t="shared" si="102"/>
        <v>0</v>
      </c>
      <c r="M1234" s="234">
        <f t="shared" si="103"/>
        <v>0</v>
      </c>
      <c r="N1234" s="11">
        <f>IF(Q1234="x",0,IF(J1234&lt;(INDEX(Lookup!$U$2:$U$10,MATCH($D$47,Lookup!$S$2:$S$10,0))),0,$L$12*K1234))</f>
        <v>0</v>
      </c>
      <c r="O1234" s="234">
        <f t="shared" si="104"/>
        <v>0</v>
      </c>
      <c r="P1234" s="10"/>
      <c r="Q1234" s="9"/>
      <c r="S1234" s="340">
        <f t="shared" si="105"/>
        <v>0</v>
      </c>
      <c r="T1234" s="340">
        <f t="shared" si="106"/>
        <v>0</v>
      </c>
    </row>
    <row r="1235" spans="2:20" ht="14.4" x14ac:dyDescent="0.3">
      <c r="B1235" s="30"/>
      <c r="C1235" s="16"/>
      <c r="D1235" s="16"/>
      <c r="E1235" s="25"/>
      <c r="F1235" s="16"/>
      <c r="G1235" s="15"/>
      <c r="H1235" s="14"/>
      <c r="I1235" s="13"/>
      <c r="J1235" s="13"/>
      <c r="K1235" s="12"/>
      <c r="L1235" s="232">
        <f t="shared" si="102"/>
        <v>0</v>
      </c>
      <c r="M1235" s="234">
        <f t="shared" si="103"/>
        <v>0</v>
      </c>
      <c r="N1235" s="11">
        <f>IF(Q1235="x",0,IF(J1235&lt;(INDEX(Lookup!$U$2:$U$10,MATCH($D$47,Lookup!$S$2:$S$10,0))),0,$L$12*K1235))</f>
        <v>0</v>
      </c>
      <c r="O1235" s="234">
        <f t="shared" si="104"/>
        <v>0</v>
      </c>
      <c r="P1235" s="10"/>
      <c r="Q1235" s="9"/>
      <c r="S1235" s="340">
        <f t="shared" si="105"/>
        <v>0</v>
      </c>
      <c r="T1235" s="340">
        <f t="shared" si="106"/>
        <v>0</v>
      </c>
    </row>
    <row r="1236" spans="2:20" ht="14.4" x14ac:dyDescent="0.3">
      <c r="B1236" s="30"/>
      <c r="C1236" s="16"/>
      <c r="D1236" s="16"/>
      <c r="E1236" s="25"/>
      <c r="F1236" s="16"/>
      <c r="G1236" s="15"/>
      <c r="H1236" s="14"/>
      <c r="I1236" s="13"/>
      <c r="J1236" s="13"/>
      <c r="K1236" s="12"/>
      <c r="L1236" s="232">
        <f t="shared" si="102"/>
        <v>0</v>
      </c>
      <c r="M1236" s="234">
        <f t="shared" si="103"/>
        <v>0</v>
      </c>
      <c r="N1236" s="11">
        <f>IF(Q1236="x",0,IF(J1236&lt;(INDEX(Lookup!$U$2:$U$10,MATCH($D$47,Lookup!$S$2:$S$10,0))),0,$L$12*K1236))</f>
        <v>0</v>
      </c>
      <c r="O1236" s="234">
        <f t="shared" si="104"/>
        <v>0</v>
      </c>
      <c r="P1236" s="10"/>
      <c r="Q1236" s="9"/>
      <c r="S1236" s="340">
        <f t="shared" si="105"/>
        <v>0</v>
      </c>
      <c r="T1236" s="340">
        <f t="shared" si="106"/>
        <v>0</v>
      </c>
    </row>
    <row r="1237" spans="2:20" ht="14.4" x14ac:dyDescent="0.3">
      <c r="B1237" s="30"/>
      <c r="C1237" s="16"/>
      <c r="D1237" s="16"/>
      <c r="E1237" s="25"/>
      <c r="F1237" s="16"/>
      <c r="G1237" s="15"/>
      <c r="H1237" s="14"/>
      <c r="I1237" s="13"/>
      <c r="J1237" s="13"/>
      <c r="K1237" s="12"/>
      <c r="L1237" s="232">
        <f t="shared" si="102"/>
        <v>0</v>
      </c>
      <c r="M1237" s="234">
        <f t="shared" si="103"/>
        <v>0</v>
      </c>
      <c r="N1237" s="11">
        <f>IF(Q1237="x",0,IF(J1237&lt;(INDEX(Lookup!$U$2:$U$10,MATCH($D$47,Lookup!$S$2:$S$10,0))),0,$L$12*K1237))</f>
        <v>0</v>
      </c>
      <c r="O1237" s="234">
        <f t="shared" si="104"/>
        <v>0</v>
      </c>
      <c r="P1237" s="10"/>
      <c r="Q1237" s="9"/>
      <c r="S1237" s="340">
        <f t="shared" si="105"/>
        <v>0</v>
      </c>
      <c r="T1237" s="340">
        <f t="shared" si="106"/>
        <v>0</v>
      </c>
    </row>
    <row r="1238" spans="2:20" ht="14.4" x14ac:dyDescent="0.3">
      <c r="B1238" s="30"/>
      <c r="C1238" s="16"/>
      <c r="D1238" s="16"/>
      <c r="E1238" s="25"/>
      <c r="F1238" s="16"/>
      <c r="G1238" s="15"/>
      <c r="H1238" s="14"/>
      <c r="I1238" s="13"/>
      <c r="J1238" s="13"/>
      <c r="K1238" s="12"/>
      <c r="L1238" s="232">
        <f t="shared" si="102"/>
        <v>0</v>
      </c>
      <c r="M1238" s="234">
        <f t="shared" si="103"/>
        <v>0</v>
      </c>
      <c r="N1238" s="11">
        <f>IF(Q1238="x",0,IF(J1238&lt;(INDEX(Lookup!$U$2:$U$10,MATCH($D$47,Lookup!$S$2:$S$10,0))),0,$L$12*K1238))</f>
        <v>0</v>
      </c>
      <c r="O1238" s="234">
        <f t="shared" si="104"/>
        <v>0</v>
      </c>
      <c r="P1238" s="10"/>
      <c r="Q1238" s="9"/>
      <c r="S1238" s="340">
        <f t="shared" si="105"/>
        <v>0</v>
      </c>
      <c r="T1238" s="340">
        <f t="shared" si="106"/>
        <v>0</v>
      </c>
    </row>
    <row r="1239" spans="2:20" ht="14.4" x14ac:dyDescent="0.3">
      <c r="B1239" s="30"/>
      <c r="C1239" s="16"/>
      <c r="D1239" s="16"/>
      <c r="E1239" s="25"/>
      <c r="F1239" s="16"/>
      <c r="G1239" s="15"/>
      <c r="H1239" s="14"/>
      <c r="I1239" s="13"/>
      <c r="J1239" s="13"/>
      <c r="K1239" s="12"/>
      <c r="L1239" s="232">
        <f t="shared" si="102"/>
        <v>0</v>
      </c>
      <c r="M1239" s="234">
        <f t="shared" si="103"/>
        <v>0</v>
      </c>
      <c r="N1239" s="11">
        <f>IF(Q1239="x",0,IF(J1239&lt;(INDEX(Lookup!$U$2:$U$10,MATCH($D$47,Lookup!$S$2:$S$10,0))),0,$L$12*K1239))</f>
        <v>0</v>
      </c>
      <c r="O1239" s="234">
        <f t="shared" si="104"/>
        <v>0</v>
      </c>
      <c r="P1239" s="10"/>
      <c r="Q1239" s="9"/>
      <c r="S1239" s="340">
        <f t="shared" si="105"/>
        <v>0</v>
      </c>
      <c r="T1239" s="340">
        <f t="shared" si="106"/>
        <v>0</v>
      </c>
    </row>
    <row r="1240" spans="2:20" ht="14.4" x14ac:dyDescent="0.3">
      <c r="B1240" s="30"/>
      <c r="C1240" s="16"/>
      <c r="D1240" s="16"/>
      <c r="E1240" s="25"/>
      <c r="F1240" s="16"/>
      <c r="G1240" s="15"/>
      <c r="H1240" s="14"/>
      <c r="I1240" s="13"/>
      <c r="J1240" s="13"/>
      <c r="K1240" s="12"/>
      <c r="L1240" s="232">
        <f t="shared" si="102"/>
        <v>0</v>
      </c>
      <c r="M1240" s="234">
        <f t="shared" si="103"/>
        <v>0</v>
      </c>
      <c r="N1240" s="11">
        <f>IF(Q1240="x",0,IF(J1240&lt;(INDEX(Lookup!$U$2:$U$10,MATCH($D$47,Lookup!$S$2:$S$10,0))),0,$L$12*K1240))</f>
        <v>0</v>
      </c>
      <c r="O1240" s="234">
        <f t="shared" si="104"/>
        <v>0</v>
      </c>
      <c r="P1240" s="10"/>
      <c r="Q1240" s="9"/>
      <c r="S1240" s="340">
        <f t="shared" si="105"/>
        <v>0</v>
      </c>
      <c r="T1240" s="340">
        <f t="shared" si="106"/>
        <v>0</v>
      </c>
    </row>
    <row r="1241" spans="2:20" ht="14.4" x14ac:dyDescent="0.3">
      <c r="B1241" s="30"/>
      <c r="C1241" s="16"/>
      <c r="D1241" s="16"/>
      <c r="E1241" s="25"/>
      <c r="F1241" s="16"/>
      <c r="G1241" s="15"/>
      <c r="H1241" s="14"/>
      <c r="I1241" s="13"/>
      <c r="J1241" s="13"/>
      <c r="K1241" s="12"/>
      <c r="L1241" s="232">
        <f t="shared" si="102"/>
        <v>0</v>
      </c>
      <c r="M1241" s="234">
        <f t="shared" si="103"/>
        <v>0</v>
      </c>
      <c r="N1241" s="11">
        <f>IF(Q1241="x",0,IF(J1241&lt;(INDEX(Lookup!$U$2:$U$10,MATCH($D$47,Lookup!$S$2:$S$10,0))),0,$L$12*K1241))</f>
        <v>0</v>
      </c>
      <c r="O1241" s="234">
        <f t="shared" si="104"/>
        <v>0</v>
      </c>
      <c r="P1241" s="10"/>
      <c r="Q1241" s="9"/>
      <c r="S1241" s="340">
        <f t="shared" si="105"/>
        <v>0</v>
      </c>
      <c r="T1241" s="340">
        <f t="shared" si="106"/>
        <v>0</v>
      </c>
    </row>
    <row r="1242" spans="2:20" ht="14.4" x14ac:dyDescent="0.3">
      <c r="B1242" s="30"/>
      <c r="C1242" s="16"/>
      <c r="D1242" s="16"/>
      <c r="E1242" s="25"/>
      <c r="F1242" s="16"/>
      <c r="G1242" s="15"/>
      <c r="H1242" s="14"/>
      <c r="I1242" s="13"/>
      <c r="J1242" s="13"/>
      <c r="K1242" s="12"/>
      <c r="L1242" s="232">
        <f t="shared" si="102"/>
        <v>0</v>
      </c>
      <c r="M1242" s="234">
        <f t="shared" si="103"/>
        <v>0</v>
      </c>
      <c r="N1242" s="11">
        <f>IF(Q1242="x",0,IF(J1242&lt;(INDEX(Lookup!$U$2:$U$10,MATCH($D$47,Lookup!$S$2:$S$10,0))),0,$L$12*K1242))</f>
        <v>0</v>
      </c>
      <c r="O1242" s="234">
        <f t="shared" si="104"/>
        <v>0</v>
      </c>
      <c r="P1242" s="10"/>
      <c r="Q1242" s="9"/>
      <c r="S1242" s="340">
        <f t="shared" si="105"/>
        <v>0</v>
      </c>
      <c r="T1242" s="340">
        <f t="shared" si="106"/>
        <v>0</v>
      </c>
    </row>
    <row r="1243" spans="2:20" ht="14.4" x14ac:dyDescent="0.3">
      <c r="B1243" s="30"/>
      <c r="C1243" s="16"/>
      <c r="D1243" s="16"/>
      <c r="E1243" s="25"/>
      <c r="F1243" s="16"/>
      <c r="G1243" s="15"/>
      <c r="H1243" s="14"/>
      <c r="I1243" s="13"/>
      <c r="J1243" s="13"/>
      <c r="K1243" s="12"/>
      <c r="L1243" s="232">
        <f t="shared" si="102"/>
        <v>0</v>
      </c>
      <c r="M1243" s="234">
        <f t="shared" si="103"/>
        <v>0</v>
      </c>
      <c r="N1243" s="11">
        <f>IF(Q1243="x",0,IF(J1243&lt;(INDEX(Lookup!$U$2:$U$10,MATCH($D$47,Lookup!$S$2:$S$10,0))),0,$L$12*K1243))</f>
        <v>0</v>
      </c>
      <c r="O1243" s="234">
        <f t="shared" si="104"/>
        <v>0</v>
      </c>
      <c r="P1243" s="10"/>
      <c r="Q1243" s="9"/>
      <c r="S1243" s="340">
        <f t="shared" si="105"/>
        <v>0</v>
      </c>
      <c r="T1243" s="340">
        <f t="shared" si="106"/>
        <v>0</v>
      </c>
    </row>
    <row r="1244" spans="2:20" ht="14.4" x14ac:dyDescent="0.3">
      <c r="B1244" s="30"/>
      <c r="C1244" s="16"/>
      <c r="D1244" s="16"/>
      <c r="E1244" s="25"/>
      <c r="F1244" s="16"/>
      <c r="G1244" s="15"/>
      <c r="H1244" s="14"/>
      <c r="I1244" s="13"/>
      <c r="J1244" s="13"/>
      <c r="K1244" s="12"/>
      <c r="L1244" s="232">
        <f t="shared" si="102"/>
        <v>0</v>
      </c>
      <c r="M1244" s="234">
        <f t="shared" si="103"/>
        <v>0</v>
      </c>
      <c r="N1244" s="11">
        <f>IF(Q1244="x",0,IF(J1244&lt;(INDEX(Lookup!$U$2:$U$10,MATCH($D$47,Lookup!$S$2:$S$10,0))),0,$L$12*K1244))</f>
        <v>0</v>
      </c>
      <c r="O1244" s="234">
        <f t="shared" si="104"/>
        <v>0</v>
      </c>
      <c r="P1244" s="10"/>
      <c r="Q1244" s="9"/>
      <c r="S1244" s="340">
        <f t="shared" si="105"/>
        <v>0</v>
      </c>
      <c r="T1244" s="340">
        <f t="shared" si="106"/>
        <v>0</v>
      </c>
    </row>
    <row r="1245" spans="2:20" ht="14.4" x14ac:dyDescent="0.3">
      <c r="B1245" s="30"/>
      <c r="C1245" s="16"/>
      <c r="D1245" s="16"/>
      <c r="E1245" s="25"/>
      <c r="F1245" s="16"/>
      <c r="G1245" s="15"/>
      <c r="H1245" s="14"/>
      <c r="I1245" s="13"/>
      <c r="J1245" s="13"/>
      <c r="K1245" s="12"/>
      <c r="L1245" s="232">
        <f t="shared" si="102"/>
        <v>0</v>
      </c>
      <c r="M1245" s="234">
        <f t="shared" si="103"/>
        <v>0</v>
      </c>
      <c r="N1245" s="11">
        <f>IF(Q1245="x",0,IF(J1245&lt;(INDEX(Lookup!$U$2:$U$10,MATCH($D$47,Lookup!$S$2:$S$10,0))),0,$L$12*K1245))</f>
        <v>0</v>
      </c>
      <c r="O1245" s="234">
        <f t="shared" si="104"/>
        <v>0</v>
      </c>
      <c r="P1245" s="10"/>
      <c r="Q1245" s="9"/>
      <c r="S1245" s="340">
        <f t="shared" si="105"/>
        <v>0</v>
      </c>
      <c r="T1245" s="340">
        <f t="shared" si="106"/>
        <v>0</v>
      </c>
    </row>
    <row r="1246" spans="2:20" ht="14.4" x14ac:dyDescent="0.3">
      <c r="B1246" s="30"/>
      <c r="C1246" s="16"/>
      <c r="D1246" s="16"/>
      <c r="E1246" s="25"/>
      <c r="F1246" s="16"/>
      <c r="G1246" s="15"/>
      <c r="H1246" s="14"/>
      <c r="I1246" s="13"/>
      <c r="J1246" s="13"/>
      <c r="K1246" s="12"/>
      <c r="L1246" s="232">
        <f t="shared" si="102"/>
        <v>0</v>
      </c>
      <c r="M1246" s="234">
        <f t="shared" si="103"/>
        <v>0</v>
      </c>
      <c r="N1246" s="11">
        <f>IF(Q1246="x",0,IF(J1246&lt;(INDEX(Lookup!$U$2:$U$10,MATCH($D$47,Lookup!$S$2:$S$10,0))),0,$L$12*K1246))</f>
        <v>0</v>
      </c>
      <c r="O1246" s="234">
        <f t="shared" si="104"/>
        <v>0</v>
      </c>
      <c r="P1246" s="10"/>
      <c r="Q1246" s="9"/>
      <c r="S1246" s="340">
        <f t="shared" si="105"/>
        <v>0</v>
      </c>
      <c r="T1246" s="340">
        <f t="shared" si="106"/>
        <v>0</v>
      </c>
    </row>
    <row r="1247" spans="2:20" ht="14.4" x14ac:dyDescent="0.3">
      <c r="B1247" s="30"/>
      <c r="C1247" s="16"/>
      <c r="D1247" s="16"/>
      <c r="E1247" s="25"/>
      <c r="F1247" s="16"/>
      <c r="G1247" s="15"/>
      <c r="H1247" s="14"/>
      <c r="I1247" s="13"/>
      <c r="J1247" s="13"/>
      <c r="K1247" s="12"/>
      <c r="L1247" s="232">
        <f t="shared" si="102"/>
        <v>0</v>
      </c>
      <c r="M1247" s="234">
        <f t="shared" si="103"/>
        <v>0</v>
      </c>
      <c r="N1247" s="11">
        <f>IF(Q1247="x",0,IF(J1247&lt;(INDEX(Lookup!$U$2:$U$10,MATCH($D$47,Lookup!$S$2:$S$10,0))),0,$L$12*K1247))</f>
        <v>0</v>
      </c>
      <c r="O1247" s="234">
        <f t="shared" si="104"/>
        <v>0</v>
      </c>
      <c r="P1247" s="10"/>
      <c r="Q1247" s="9"/>
      <c r="S1247" s="340">
        <f t="shared" si="105"/>
        <v>0</v>
      </c>
      <c r="T1247" s="340">
        <f t="shared" si="106"/>
        <v>0</v>
      </c>
    </row>
    <row r="1248" spans="2:20" ht="14.4" x14ac:dyDescent="0.3">
      <c r="B1248" s="30"/>
      <c r="C1248" s="16"/>
      <c r="D1248" s="16"/>
      <c r="E1248" s="25"/>
      <c r="F1248" s="16"/>
      <c r="G1248" s="15"/>
      <c r="H1248" s="14"/>
      <c r="I1248" s="13"/>
      <c r="J1248" s="13"/>
      <c r="K1248" s="12"/>
      <c r="L1248" s="232">
        <f t="shared" si="102"/>
        <v>0</v>
      </c>
      <c r="M1248" s="234">
        <f t="shared" si="103"/>
        <v>0</v>
      </c>
      <c r="N1248" s="11">
        <f>IF(Q1248="x",0,IF(J1248&lt;(INDEX(Lookup!$U$2:$U$10,MATCH($D$47,Lookup!$S$2:$S$10,0))),0,$L$12*K1248))</f>
        <v>0</v>
      </c>
      <c r="O1248" s="234">
        <f t="shared" si="104"/>
        <v>0</v>
      </c>
      <c r="P1248" s="10"/>
      <c r="Q1248" s="9"/>
      <c r="S1248" s="340">
        <f t="shared" si="105"/>
        <v>0</v>
      </c>
      <c r="T1248" s="340">
        <f t="shared" si="106"/>
        <v>0</v>
      </c>
    </row>
    <row r="1249" spans="2:20" ht="14.4" x14ac:dyDescent="0.3">
      <c r="B1249" s="30"/>
      <c r="C1249" s="16"/>
      <c r="D1249" s="16"/>
      <c r="E1249" s="25"/>
      <c r="F1249" s="16"/>
      <c r="G1249" s="15"/>
      <c r="H1249" s="14"/>
      <c r="I1249" s="13"/>
      <c r="J1249" s="13"/>
      <c r="K1249" s="12"/>
      <c r="L1249" s="232">
        <f t="shared" si="102"/>
        <v>0</v>
      </c>
      <c r="M1249" s="234">
        <f t="shared" si="103"/>
        <v>0</v>
      </c>
      <c r="N1249" s="11">
        <f>IF(Q1249="x",0,IF(J1249&lt;(INDEX(Lookup!$U$2:$U$10,MATCH($D$47,Lookup!$S$2:$S$10,0))),0,$L$12*K1249))</f>
        <v>0</v>
      </c>
      <c r="O1249" s="234">
        <f t="shared" si="104"/>
        <v>0</v>
      </c>
      <c r="P1249" s="10"/>
      <c r="Q1249" s="9"/>
      <c r="S1249" s="340">
        <f t="shared" si="105"/>
        <v>0</v>
      </c>
      <c r="T1249" s="340">
        <f t="shared" si="106"/>
        <v>0</v>
      </c>
    </row>
    <row r="1250" spans="2:20" ht="14.4" x14ac:dyDescent="0.3">
      <c r="B1250" s="30"/>
      <c r="C1250" s="16"/>
      <c r="D1250" s="16"/>
      <c r="E1250" s="25"/>
      <c r="F1250" s="16"/>
      <c r="G1250" s="15"/>
      <c r="H1250" s="14"/>
      <c r="I1250" s="13"/>
      <c r="J1250" s="13"/>
      <c r="K1250" s="12"/>
      <c r="L1250" s="232">
        <f t="shared" si="102"/>
        <v>0</v>
      </c>
      <c r="M1250" s="234">
        <f t="shared" si="103"/>
        <v>0</v>
      </c>
      <c r="N1250" s="11">
        <f>IF(Q1250="x",0,IF(J1250&lt;(INDEX(Lookup!$U$2:$U$10,MATCH($D$47,Lookup!$S$2:$S$10,0))),0,$L$12*K1250))</f>
        <v>0</v>
      </c>
      <c r="O1250" s="234">
        <f t="shared" si="104"/>
        <v>0</v>
      </c>
      <c r="P1250" s="10"/>
      <c r="Q1250" s="9"/>
      <c r="S1250" s="340">
        <f t="shared" si="105"/>
        <v>0</v>
      </c>
      <c r="T1250" s="340">
        <f t="shared" si="106"/>
        <v>0</v>
      </c>
    </row>
    <row r="1251" spans="2:20" ht="14.4" x14ac:dyDescent="0.3">
      <c r="B1251" s="30"/>
      <c r="C1251" s="16"/>
      <c r="D1251" s="16"/>
      <c r="E1251" s="25"/>
      <c r="F1251" s="16"/>
      <c r="G1251" s="15"/>
      <c r="H1251" s="14"/>
      <c r="I1251" s="13"/>
      <c r="J1251" s="13"/>
      <c r="K1251" s="12"/>
      <c r="L1251" s="232">
        <f t="shared" si="102"/>
        <v>0</v>
      </c>
      <c r="M1251" s="234">
        <f t="shared" si="103"/>
        <v>0</v>
      </c>
      <c r="N1251" s="11">
        <f>IF(Q1251="x",0,IF(J1251&lt;(INDEX(Lookup!$U$2:$U$10,MATCH($D$47,Lookup!$S$2:$S$10,0))),0,$L$12*K1251))</f>
        <v>0</v>
      </c>
      <c r="O1251" s="234">
        <f t="shared" si="104"/>
        <v>0</v>
      </c>
      <c r="P1251" s="10"/>
      <c r="Q1251" s="9"/>
      <c r="S1251" s="340">
        <f t="shared" si="105"/>
        <v>0</v>
      </c>
      <c r="T1251" s="340">
        <f t="shared" si="106"/>
        <v>0</v>
      </c>
    </row>
    <row r="1252" spans="2:20" ht="14.4" x14ac:dyDescent="0.3">
      <c r="B1252" s="30"/>
      <c r="C1252" s="16"/>
      <c r="D1252" s="16"/>
      <c r="E1252" s="25"/>
      <c r="F1252" s="16"/>
      <c r="G1252" s="15"/>
      <c r="H1252" s="14"/>
      <c r="I1252" s="13"/>
      <c r="J1252" s="13"/>
      <c r="K1252" s="12"/>
      <c r="L1252" s="232">
        <f t="shared" si="102"/>
        <v>0</v>
      </c>
      <c r="M1252" s="234">
        <f t="shared" si="103"/>
        <v>0</v>
      </c>
      <c r="N1252" s="11">
        <f>IF(Q1252="x",0,IF(J1252&lt;(INDEX(Lookup!$U$2:$U$10,MATCH($D$47,Lookup!$S$2:$S$10,0))),0,$L$12*K1252))</f>
        <v>0</v>
      </c>
      <c r="O1252" s="234">
        <f t="shared" si="104"/>
        <v>0</v>
      </c>
      <c r="P1252" s="10"/>
      <c r="Q1252" s="9"/>
      <c r="S1252" s="340">
        <f t="shared" si="105"/>
        <v>0</v>
      </c>
      <c r="T1252" s="340">
        <f t="shared" si="106"/>
        <v>0</v>
      </c>
    </row>
    <row r="1253" spans="2:20" ht="14.4" x14ac:dyDescent="0.3">
      <c r="B1253" s="30"/>
      <c r="C1253" s="16"/>
      <c r="D1253" s="16"/>
      <c r="E1253" s="25"/>
      <c r="F1253" s="16"/>
      <c r="G1253" s="15"/>
      <c r="H1253" s="14"/>
      <c r="I1253" s="13"/>
      <c r="J1253" s="13"/>
      <c r="K1253" s="12"/>
      <c r="L1253" s="232">
        <f t="shared" si="102"/>
        <v>0</v>
      </c>
      <c r="M1253" s="234">
        <f t="shared" si="103"/>
        <v>0</v>
      </c>
      <c r="N1253" s="11">
        <f>IF(Q1253="x",0,IF(J1253&lt;(INDEX(Lookup!$U$2:$U$10,MATCH($D$47,Lookup!$S$2:$S$10,0))),0,$L$12*K1253))</f>
        <v>0</v>
      </c>
      <c r="O1253" s="234">
        <f t="shared" si="104"/>
        <v>0</v>
      </c>
      <c r="P1253" s="10"/>
      <c r="Q1253" s="9"/>
      <c r="S1253" s="340">
        <f t="shared" si="105"/>
        <v>0</v>
      </c>
      <c r="T1253" s="340">
        <f t="shared" si="106"/>
        <v>0</v>
      </c>
    </row>
    <row r="1254" spans="2:20" ht="14.4" x14ac:dyDescent="0.3">
      <c r="B1254" s="30"/>
      <c r="C1254" s="16"/>
      <c r="D1254" s="16"/>
      <c r="E1254" s="25"/>
      <c r="F1254" s="16"/>
      <c r="G1254" s="15"/>
      <c r="H1254" s="14"/>
      <c r="I1254" s="13"/>
      <c r="J1254" s="13"/>
      <c r="K1254" s="12"/>
      <c r="L1254" s="232">
        <f t="shared" si="102"/>
        <v>0</v>
      </c>
      <c r="M1254" s="234">
        <f t="shared" si="103"/>
        <v>0</v>
      </c>
      <c r="N1254" s="11">
        <f>IF(Q1254="x",0,IF(J1254&lt;(INDEX(Lookup!$U$2:$U$10,MATCH($D$47,Lookup!$S$2:$S$10,0))),0,$L$12*K1254))</f>
        <v>0</v>
      </c>
      <c r="O1254" s="234">
        <f t="shared" si="104"/>
        <v>0</v>
      </c>
      <c r="P1254" s="10"/>
      <c r="Q1254" s="9"/>
      <c r="S1254" s="340">
        <f t="shared" si="105"/>
        <v>0</v>
      </c>
      <c r="T1254" s="340">
        <f t="shared" si="106"/>
        <v>0</v>
      </c>
    </row>
    <row r="1255" spans="2:20" ht="14.4" x14ac:dyDescent="0.3">
      <c r="B1255" s="30"/>
      <c r="C1255" s="16"/>
      <c r="D1255" s="16"/>
      <c r="E1255" s="25"/>
      <c r="F1255" s="16"/>
      <c r="G1255" s="15"/>
      <c r="H1255" s="14"/>
      <c r="I1255" s="13"/>
      <c r="J1255" s="13"/>
      <c r="K1255" s="12"/>
      <c r="L1255" s="232">
        <f t="shared" si="102"/>
        <v>0</v>
      </c>
      <c r="M1255" s="234">
        <f t="shared" si="103"/>
        <v>0</v>
      </c>
      <c r="N1255" s="11">
        <f>IF(Q1255="x",0,IF(J1255&lt;(INDEX(Lookup!$U$2:$U$10,MATCH($D$47,Lookup!$S$2:$S$10,0))),0,$L$12*K1255))</f>
        <v>0</v>
      </c>
      <c r="O1255" s="234">
        <f t="shared" si="104"/>
        <v>0</v>
      </c>
      <c r="P1255" s="10"/>
      <c r="Q1255" s="9"/>
      <c r="S1255" s="340">
        <f t="shared" si="105"/>
        <v>0</v>
      </c>
      <c r="T1255" s="340">
        <f t="shared" si="106"/>
        <v>0</v>
      </c>
    </row>
    <row r="1256" spans="2:20" ht="14.4" x14ac:dyDescent="0.3">
      <c r="B1256" s="30"/>
      <c r="C1256" s="16"/>
      <c r="D1256" s="16"/>
      <c r="E1256" s="25"/>
      <c r="F1256" s="16"/>
      <c r="G1256" s="15"/>
      <c r="H1256" s="14"/>
      <c r="I1256" s="13"/>
      <c r="J1256" s="13"/>
      <c r="K1256" s="12"/>
      <c r="L1256" s="232">
        <f t="shared" si="102"/>
        <v>0</v>
      </c>
      <c r="M1256" s="234">
        <f t="shared" si="103"/>
        <v>0</v>
      </c>
      <c r="N1256" s="11">
        <f>IF(Q1256="x",0,IF(J1256&lt;(INDEX(Lookup!$U$2:$U$10,MATCH($D$47,Lookup!$S$2:$S$10,0))),0,$L$12*K1256))</f>
        <v>0</v>
      </c>
      <c r="O1256" s="234">
        <f t="shared" si="104"/>
        <v>0</v>
      </c>
      <c r="P1256" s="10"/>
      <c r="Q1256" s="9"/>
      <c r="S1256" s="340">
        <f t="shared" si="105"/>
        <v>0</v>
      </c>
      <c r="T1256" s="340">
        <f t="shared" si="106"/>
        <v>0</v>
      </c>
    </row>
    <row r="1257" spans="2:20" ht="14.4" x14ac:dyDescent="0.3">
      <c r="B1257" s="30"/>
      <c r="C1257" s="16"/>
      <c r="D1257" s="16"/>
      <c r="E1257" s="25"/>
      <c r="F1257" s="16"/>
      <c r="G1257" s="15"/>
      <c r="H1257" s="14"/>
      <c r="I1257" s="13"/>
      <c r="J1257" s="13"/>
      <c r="K1257" s="12"/>
      <c r="L1257" s="232">
        <f t="shared" si="102"/>
        <v>0</v>
      </c>
      <c r="M1257" s="234">
        <f t="shared" si="103"/>
        <v>0</v>
      </c>
      <c r="N1257" s="11">
        <f>IF(Q1257="x",0,IF(J1257&lt;(INDEX(Lookup!$U$2:$U$10,MATCH($D$47,Lookup!$S$2:$S$10,0))),0,$L$12*K1257))</f>
        <v>0</v>
      </c>
      <c r="O1257" s="234">
        <f t="shared" si="104"/>
        <v>0</v>
      </c>
      <c r="P1257" s="10"/>
      <c r="Q1257" s="9"/>
      <c r="S1257" s="340">
        <f t="shared" si="105"/>
        <v>0</v>
      </c>
      <c r="T1257" s="340">
        <f t="shared" si="106"/>
        <v>0</v>
      </c>
    </row>
    <row r="1258" spans="2:20" ht="14.4" x14ac:dyDescent="0.3">
      <c r="B1258" s="30"/>
      <c r="C1258" s="16"/>
      <c r="D1258" s="16"/>
      <c r="E1258" s="25"/>
      <c r="F1258" s="16"/>
      <c r="G1258" s="15"/>
      <c r="H1258" s="14"/>
      <c r="I1258" s="13"/>
      <c r="J1258" s="13"/>
      <c r="K1258" s="12"/>
      <c r="L1258" s="232">
        <f t="shared" si="102"/>
        <v>0</v>
      </c>
      <c r="M1258" s="234">
        <f t="shared" si="103"/>
        <v>0</v>
      </c>
      <c r="N1258" s="11">
        <f>IF(Q1258="x",0,IF(J1258&lt;(INDEX(Lookup!$U$2:$U$10,MATCH($D$47,Lookup!$S$2:$S$10,0))),0,$L$12*K1258))</f>
        <v>0</v>
      </c>
      <c r="O1258" s="234">
        <f t="shared" si="104"/>
        <v>0</v>
      </c>
      <c r="P1258" s="10"/>
      <c r="Q1258" s="9"/>
      <c r="S1258" s="340">
        <f t="shared" si="105"/>
        <v>0</v>
      </c>
      <c r="T1258" s="340">
        <f t="shared" si="106"/>
        <v>0</v>
      </c>
    </row>
    <row r="1259" spans="2:20" ht="14.4" x14ac:dyDescent="0.3">
      <c r="B1259" s="30"/>
      <c r="C1259" s="16"/>
      <c r="D1259" s="16"/>
      <c r="E1259" s="25"/>
      <c r="F1259" s="16"/>
      <c r="G1259" s="15"/>
      <c r="H1259" s="14"/>
      <c r="I1259" s="13"/>
      <c r="J1259" s="13"/>
      <c r="K1259" s="12"/>
      <c r="L1259" s="232">
        <f t="shared" si="102"/>
        <v>0</v>
      </c>
      <c r="M1259" s="234">
        <f t="shared" si="103"/>
        <v>0</v>
      </c>
      <c r="N1259" s="11">
        <f>IF(Q1259="x",0,IF(J1259&lt;(INDEX(Lookup!$U$2:$U$10,MATCH($D$47,Lookup!$S$2:$S$10,0))),0,$L$12*K1259))</f>
        <v>0</v>
      </c>
      <c r="O1259" s="234">
        <f t="shared" si="104"/>
        <v>0</v>
      </c>
      <c r="P1259" s="10"/>
      <c r="Q1259" s="9"/>
      <c r="S1259" s="340">
        <f t="shared" si="105"/>
        <v>0</v>
      </c>
      <c r="T1259" s="340">
        <f t="shared" si="106"/>
        <v>0</v>
      </c>
    </row>
    <row r="1260" spans="2:20" ht="14.4" x14ac:dyDescent="0.3">
      <c r="B1260" s="30"/>
      <c r="C1260" s="16"/>
      <c r="D1260" s="16"/>
      <c r="E1260" s="25"/>
      <c r="F1260" s="16"/>
      <c r="G1260" s="15"/>
      <c r="H1260" s="14"/>
      <c r="I1260" s="13"/>
      <c r="J1260" s="13"/>
      <c r="K1260" s="12"/>
      <c r="L1260" s="232">
        <f t="shared" si="102"/>
        <v>0</v>
      </c>
      <c r="M1260" s="234">
        <f t="shared" si="103"/>
        <v>0</v>
      </c>
      <c r="N1260" s="11">
        <f>IF(Q1260="x",0,IF(J1260&lt;(INDEX(Lookup!$U$2:$U$10,MATCH($D$47,Lookup!$S$2:$S$10,0))),0,$L$12*K1260))</f>
        <v>0</v>
      </c>
      <c r="O1260" s="234">
        <f t="shared" si="104"/>
        <v>0</v>
      </c>
      <c r="P1260" s="10"/>
      <c r="Q1260" s="9"/>
      <c r="S1260" s="340">
        <f t="shared" si="105"/>
        <v>0</v>
      </c>
      <c r="T1260" s="340">
        <f t="shared" si="106"/>
        <v>0</v>
      </c>
    </row>
    <row r="1261" spans="2:20" ht="14.4" x14ac:dyDescent="0.3">
      <c r="B1261" s="30"/>
      <c r="C1261" s="16"/>
      <c r="D1261" s="16"/>
      <c r="E1261" s="25"/>
      <c r="F1261" s="16"/>
      <c r="G1261" s="15"/>
      <c r="H1261" s="14"/>
      <c r="I1261" s="13"/>
      <c r="J1261" s="13"/>
      <c r="K1261" s="12"/>
      <c r="L1261" s="232">
        <f t="shared" si="102"/>
        <v>0</v>
      </c>
      <c r="M1261" s="234">
        <f t="shared" si="103"/>
        <v>0</v>
      </c>
      <c r="N1261" s="11">
        <f>IF(Q1261="x",0,IF(J1261&lt;(INDEX(Lookup!$U$2:$U$10,MATCH($D$47,Lookup!$S$2:$S$10,0))),0,$L$12*K1261))</f>
        <v>0</v>
      </c>
      <c r="O1261" s="234">
        <f t="shared" si="104"/>
        <v>0</v>
      </c>
      <c r="P1261" s="10"/>
      <c r="Q1261" s="9"/>
      <c r="S1261" s="340">
        <f t="shared" si="105"/>
        <v>0</v>
      </c>
      <c r="T1261" s="340">
        <f t="shared" si="106"/>
        <v>0</v>
      </c>
    </row>
    <row r="1262" spans="2:20" ht="14.4" x14ac:dyDescent="0.3">
      <c r="B1262" s="30"/>
      <c r="C1262" s="16"/>
      <c r="D1262" s="16"/>
      <c r="E1262" s="25"/>
      <c r="F1262" s="16"/>
      <c r="G1262" s="15"/>
      <c r="H1262" s="14"/>
      <c r="I1262" s="13"/>
      <c r="J1262" s="13"/>
      <c r="K1262" s="12"/>
      <c r="L1262" s="232">
        <f t="shared" si="102"/>
        <v>0</v>
      </c>
      <c r="M1262" s="234">
        <f t="shared" si="103"/>
        <v>0</v>
      </c>
      <c r="N1262" s="11">
        <f>IF(Q1262="x",0,IF(J1262&lt;(INDEX(Lookup!$U$2:$U$10,MATCH($D$47,Lookup!$S$2:$S$10,0))),0,$L$12*K1262))</f>
        <v>0</v>
      </c>
      <c r="O1262" s="234">
        <f t="shared" si="104"/>
        <v>0</v>
      </c>
      <c r="P1262" s="10"/>
      <c r="Q1262" s="9"/>
      <c r="S1262" s="340">
        <f t="shared" si="105"/>
        <v>0</v>
      </c>
      <c r="T1262" s="340">
        <f t="shared" si="106"/>
        <v>0</v>
      </c>
    </row>
    <row r="1263" spans="2:20" ht="14.4" x14ac:dyDescent="0.3">
      <c r="B1263" s="30"/>
      <c r="C1263" s="16"/>
      <c r="D1263" s="16"/>
      <c r="E1263" s="25"/>
      <c r="F1263" s="16"/>
      <c r="G1263" s="15"/>
      <c r="H1263" s="14"/>
      <c r="I1263" s="13"/>
      <c r="J1263" s="13"/>
      <c r="K1263" s="12"/>
      <c r="L1263" s="232">
        <f t="shared" si="102"/>
        <v>0</v>
      </c>
      <c r="M1263" s="234">
        <f t="shared" si="103"/>
        <v>0</v>
      </c>
      <c r="N1263" s="11">
        <f>IF(Q1263="x",0,IF(J1263&lt;(INDEX(Lookup!$U$2:$U$10,MATCH($D$47,Lookup!$S$2:$S$10,0))),0,$L$12*K1263))</f>
        <v>0</v>
      </c>
      <c r="O1263" s="234">
        <f t="shared" si="104"/>
        <v>0</v>
      </c>
      <c r="P1263" s="10"/>
      <c r="Q1263" s="9"/>
      <c r="S1263" s="340">
        <f t="shared" si="105"/>
        <v>0</v>
      </c>
      <c r="T1263" s="340">
        <f t="shared" si="106"/>
        <v>0</v>
      </c>
    </row>
    <row r="1264" spans="2:20" ht="14.4" x14ac:dyDescent="0.3">
      <c r="B1264" s="30"/>
      <c r="C1264" s="16"/>
      <c r="D1264" s="16"/>
      <c r="E1264" s="25"/>
      <c r="F1264" s="16"/>
      <c r="G1264" s="15"/>
      <c r="H1264" s="14"/>
      <c r="I1264" s="13"/>
      <c r="J1264" s="13"/>
      <c r="K1264" s="12"/>
      <c r="L1264" s="232">
        <f t="shared" si="102"/>
        <v>0</v>
      </c>
      <c r="M1264" s="234">
        <f t="shared" si="103"/>
        <v>0</v>
      </c>
      <c r="N1264" s="11">
        <f>IF(Q1264="x",0,IF(J1264&lt;(INDEX(Lookup!$U$2:$U$10,MATCH($D$47,Lookup!$S$2:$S$10,0))),0,$L$12*K1264))</f>
        <v>0</v>
      </c>
      <c r="O1264" s="234">
        <f t="shared" si="104"/>
        <v>0</v>
      </c>
      <c r="P1264" s="10"/>
      <c r="Q1264" s="9"/>
      <c r="S1264" s="340">
        <f t="shared" si="105"/>
        <v>0</v>
      </c>
      <c r="T1264" s="340">
        <f t="shared" si="106"/>
        <v>0</v>
      </c>
    </row>
    <row r="1265" spans="2:20" ht="14.4" x14ac:dyDescent="0.3">
      <c r="B1265" s="30"/>
      <c r="C1265" s="16"/>
      <c r="D1265" s="16"/>
      <c r="E1265" s="25"/>
      <c r="F1265" s="16"/>
      <c r="G1265" s="15"/>
      <c r="H1265" s="14"/>
      <c r="I1265" s="13"/>
      <c r="J1265" s="13"/>
      <c r="K1265" s="12"/>
      <c r="L1265" s="232">
        <f t="shared" si="102"/>
        <v>0</v>
      </c>
      <c r="M1265" s="234">
        <f t="shared" si="103"/>
        <v>0</v>
      </c>
      <c r="N1265" s="11">
        <f>IF(Q1265="x",0,IF(J1265&lt;(INDEX(Lookup!$U$2:$U$10,MATCH($D$47,Lookup!$S$2:$S$10,0))),0,$L$12*K1265))</f>
        <v>0</v>
      </c>
      <c r="O1265" s="234">
        <f t="shared" si="104"/>
        <v>0</v>
      </c>
      <c r="P1265" s="10"/>
      <c r="Q1265" s="9"/>
      <c r="S1265" s="340">
        <f t="shared" si="105"/>
        <v>0</v>
      </c>
      <c r="T1265" s="340">
        <f t="shared" si="106"/>
        <v>0</v>
      </c>
    </row>
    <row r="1266" spans="2:20" ht="14.4" x14ac:dyDescent="0.3">
      <c r="B1266" s="30"/>
      <c r="C1266" s="16"/>
      <c r="D1266" s="16"/>
      <c r="E1266" s="25"/>
      <c r="F1266" s="16"/>
      <c r="G1266" s="15"/>
      <c r="H1266" s="14"/>
      <c r="I1266" s="13"/>
      <c r="J1266" s="13"/>
      <c r="K1266" s="12"/>
      <c r="L1266" s="232">
        <f t="shared" ref="L1266:L1329" si="107">IF(ROUNDDOWN(DATEDIF(I1266,J1266,"d")/7,0)&gt;$L$12,$L$12*K1266,K1266*ROUNDDOWN(DATEDIF(I1266,J1266,"d")/7,0))</f>
        <v>0</v>
      </c>
      <c r="M1266" s="234">
        <f t="shared" ref="M1266:M1329" si="108">L1266*$L$6</f>
        <v>0</v>
      </c>
      <c r="N1266" s="11">
        <f>IF(Q1266="x",0,IF(J1266&lt;(INDEX(Lookup!$U$2:$U$10,MATCH($D$47,Lookup!$S$2:$S$10,0))),0,$L$12*K1266))</f>
        <v>0</v>
      </c>
      <c r="O1266" s="234">
        <f t="shared" ref="O1266:O1329" si="109">N1266*$L$6</f>
        <v>0</v>
      </c>
      <c r="P1266" s="10"/>
      <c r="Q1266" s="9"/>
      <c r="S1266" s="340">
        <f t="shared" si="105"/>
        <v>0</v>
      </c>
      <c r="T1266" s="340">
        <f t="shared" si="106"/>
        <v>0</v>
      </c>
    </row>
    <row r="1267" spans="2:20" ht="14.4" x14ac:dyDescent="0.3">
      <c r="B1267" s="30"/>
      <c r="C1267" s="16"/>
      <c r="D1267" s="16"/>
      <c r="E1267" s="25"/>
      <c r="F1267" s="16"/>
      <c r="G1267" s="15"/>
      <c r="H1267" s="14"/>
      <c r="I1267" s="13"/>
      <c r="J1267" s="13"/>
      <c r="K1267" s="12"/>
      <c r="L1267" s="232">
        <f t="shared" si="107"/>
        <v>0</v>
      </c>
      <c r="M1267" s="234">
        <f t="shared" si="108"/>
        <v>0</v>
      </c>
      <c r="N1267" s="11">
        <f>IF(Q1267="x",0,IF(J1267&lt;(INDEX(Lookup!$U$2:$U$10,MATCH($D$47,Lookup!$S$2:$S$10,0))),0,$L$12*K1267))</f>
        <v>0</v>
      </c>
      <c r="O1267" s="234">
        <f t="shared" si="109"/>
        <v>0</v>
      </c>
      <c r="P1267" s="10"/>
      <c r="Q1267" s="9"/>
      <c r="S1267" s="340">
        <f t="shared" ref="S1267:S1330" si="110">M1267*$I$35</f>
        <v>0</v>
      </c>
      <c r="T1267" s="340">
        <f t="shared" ref="T1267:T1330" si="111">O1267*$I$44</f>
        <v>0</v>
      </c>
    </row>
    <row r="1268" spans="2:20" ht="14.4" x14ac:dyDescent="0.3">
      <c r="B1268" s="30"/>
      <c r="C1268" s="16"/>
      <c r="D1268" s="16"/>
      <c r="E1268" s="25"/>
      <c r="F1268" s="16"/>
      <c r="G1268" s="15"/>
      <c r="H1268" s="14"/>
      <c r="I1268" s="13"/>
      <c r="J1268" s="13"/>
      <c r="K1268" s="12"/>
      <c r="L1268" s="232">
        <f t="shared" si="107"/>
        <v>0</v>
      </c>
      <c r="M1268" s="234">
        <f t="shared" si="108"/>
        <v>0</v>
      </c>
      <c r="N1268" s="11">
        <f>IF(Q1268="x",0,IF(J1268&lt;(INDEX(Lookup!$U$2:$U$10,MATCH($D$47,Lookup!$S$2:$S$10,0))),0,$L$12*K1268))</f>
        <v>0</v>
      </c>
      <c r="O1268" s="234">
        <f t="shared" si="109"/>
        <v>0</v>
      </c>
      <c r="P1268" s="10"/>
      <c r="Q1268" s="9"/>
      <c r="S1268" s="340">
        <f t="shared" si="110"/>
        <v>0</v>
      </c>
      <c r="T1268" s="340">
        <f t="shared" si="111"/>
        <v>0</v>
      </c>
    </row>
    <row r="1269" spans="2:20" ht="14.4" x14ac:dyDescent="0.3">
      <c r="B1269" s="30"/>
      <c r="C1269" s="16"/>
      <c r="D1269" s="16"/>
      <c r="E1269" s="25"/>
      <c r="F1269" s="16"/>
      <c r="G1269" s="15"/>
      <c r="H1269" s="14"/>
      <c r="I1269" s="13"/>
      <c r="J1269" s="13"/>
      <c r="K1269" s="12"/>
      <c r="L1269" s="232">
        <f t="shared" si="107"/>
        <v>0</v>
      </c>
      <c r="M1269" s="234">
        <f t="shared" si="108"/>
        <v>0</v>
      </c>
      <c r="N1269" s="11">
        <f>IF(Q1269="x",0,IF(J1269&lt;(INDEX(Lookup!$U$2:$U$10,MATCH($D$47,Lookup!$S$2:$S$10,0))),0,$L$12*K1269))</f>
        <v>0</v>
      </c>
      <c r="O1269" s="234">
        <f t="shared" si="109"/>
        <v>0</v>
      </c>
      <c r="P1269" s="10"/>
      <c r="Q1269" s="9"/>
      <c r="S1269" s="340">
        <f t="shared" si="110"/>
        <v>0</v>
      </c>
      <c r="T1269" s="340">
        <f t="shared" si="111"/>
        <v>0</v>
      </c>
    </row>
    <row r="1270" spans="2:20" ht="14.4" x14ac:dyDescent="0.3">
      <c r="B1270" s="30"/>
      <c r="C1270" s="16"/>
      <c r="D1270" s="16"/>
      <c r="E1270" s="25"/>
      <c r="F1270" s="16"/>
      <c r="G1270" s="15"/>
      <c r="H1270" s="14"/>
      <c r="I1270" s="13"/>
      <c r="J1270" s="13"/>
      <c r="K1270" s="12"/>
      <c r="L1270" s="232">
        <f t="shared" si="107"/>
        <v>0</v>
      </c>
      <c r="M1270" s="234">
        <f t="shared" si="108"/>
        <v>0</v>
      </c>
      <c r="N1270" s="11">
        <f>IF(Q1270="x",0,IF(J1270&lt;(INDEX(Lookup!$U$2:$U$10,MATCH($D$47,Lookup!$S$2:$S$10,0))),0,$L$12*K1270))</f>
        <v>0</v>
      </c>
      <c r="O1270" s="234">
        <f t="shared" si="109"/>
        <v>0</v>
      </c>
      <c r="P1270" s="10"/>
      <c r="Q1270" s="9"/>
      <c r="S1270" s="340">
        <f t="shared" si="110"/>
        <v>0</v>
      </c>
      <c r="T1270" s="340">
        <f t="shared" si="111"/>
        <v>0</v>
      </c>
    </row>
    <row r="1271" spans="2:20" ht="14.4" x14ac:dyDescent="0.3">
      <c r="B1271" s="30"/>
      <c r="C1271" s="16"/>
      <c r="D1271" s="16"/>
      <c r="E1271" s="25"/>
      <c r="F1271" s="16"/>
      <c r="G1271" s="15"/>
      <c r="H1271" s="14"/>
      <c r="I1271" s="13"/>
      <c r="J1271" s="13"/>
      <c r="K1271" s="12"/>
      <c r="L1271" s="232">
        <f t="shared" si="107"/>
        <v>0</v>
      </c>
      <c r="M1271" s="234">
        <f t="shared" si="108"/>
        <v>0</v>
      </c>
      <c r="N1271" s="11">
        <f>IF(Q1271="x",0,IF(J1271&lt;(INDEX(Lookup!$U$2:$U$10,MATCH($D$47,Lookup!$S$2:$S$10,0))),0,$L$12*K1271))</f>
        <v>0</v>
      </c>
      <c r="O1271" s="234">
        <f t="shared" si="109"/>
        <v>0</v>
      </c>
      <c r="P1271" s="10"/>
      <c r="Q1271" s="9"/>
      <c r="S1271" s="340">
        <f t="shared" si="110"/>
        <v>0</v>
      </c>
      <c r="T1271" s="340">
        <f t="shared" si="111"/>
        <v>0</v>
      </c>
    </row>
    <row r="1272" spans="2:20" ht="14.4" x14ac:dyDescent="0.3">
      <c r="B1272" s="30"/>
      <c r="C1272" s="16"/>
      <c r="D1272" s="16"/>
      <c r="E1272" s="25"/>
      <c r="F1272" s="16"/>
      <c r="G1272" s="15"/>
      <c r="H1272" s="14"/>
      <c r="I1272" s="13"/>
      <c r="J1272" s="13"/>
      <c r="K1272" s="12"/>
      <c r="L1272" s="232">
        <f t="shared" si="107"/>
        <v>0</v>
      </c>
      <c r="M1272" s="234">
        <f t="shared" si="108"/>
        <v>0</v>
      </c>
      <c r="N1272" s="11">
        <f>IF(Q1272="x",0,IF(J1272&lt;(INDEX(Lookup!$U$2:$U$10,MATCH($D$47,Lookup!$S$2:$S$10,0))),0,$L$12*K1272))</f>
        <v>0</v>
      </c>
      <c r="O1272" s="234">
        <f t="shared" si="109"/>
        <v>0</v>
      </c>
      <c r="P1272" s="10"/>
      <c r="Q1272" s="9"/>
      <c r="S1272" s="340">
        <f t="shared" si="110"/>
        <v>0</v>
      </c>
      <c r="T1272" s="340">
        <f t="shared" si="111"/>
        <v>0</v>
      </c>
    </row>
    <row r="1273" spans="2:20" ht="14.4" x14ac:dyDescent="0.3">
      <c r="B1273" s="30"/>
      <c r="C1273" s="16"/>
      <c r="D1273" s="16"/>
      <c r="E1273" s="25"/>
      <c r="F1273" s="16"/>
      <c r="G1273" s="15"/>
      <c r="H1273" s="14"/>
      <c r="I1273" s="13"/>
      <c r="J1273" s="13"/>
      <c r="K1273" s="12"/>
      <c r="L1273" s="232">
        <f t="shared" si="107"/>
        <v>0</v>
      </c>
      <c r="M1273" s="234">
        <f t="shared" si="108"/>
        <v>0</v>
      </c>
      <c r="N1273" s="11">
        <f>IF(Q1273="x",0,IF(J1273&lt;(INDEX(Lookup!$U$2:$U$10,MATCH($D$47,Lookup!$S$2:$S$10,0))),0,$L$12*K1273))</f>
        <v>0</v>
      </c>
      <c r="O1273" s="234">
        <f t="shared" si="109"/>
        <v>0</v>
      </c>
      <c r="P1273" s="10"/>
      <c r="Q1273" s="9"/>
      <c r="S1273" s="340">
        <f t="shared" si="110"/>
        <v>0</v>
      </c>
      <c r="T1273" s="340">
        <f t="shared" si="111"/>
        <v>0</v>
      </c>
    </row>
    <row r="1274" spans="2:20" ht="14.4" x14ac:dyDescent="0.3">
      <c r="B1274" s="30"/>
      <c r="C1274" s="16"/>
      <c r="D1274" s="16"/>
      <c r="E1274" s="25"/>
      <c r="F1274" s="16"/>
      <c r="G1274" s="15"/>
      <c r="H1274" s="14"/>
      <c r="I1274" s="13"/>
      <c r="J1274" s="13"/>
      <c r="K1274" s="12"/>
      <c r="L1274" s="232">
        <f t="shared" si="107"/>
        <v>0</v>
      </c>
      <c r="M1274" s="234">
        <f t="shared" si="108"/>
        <v>0</v>
      </c>
      <c r="N1274" s="11">
        <f>IF(Q1274="x",0,IF(J1274&lt;(INDEX(Lookup!$U$2:$U$10,MATCH($D$47,Lookup!$S$2:$S$10,0))),0,$L$12*K1274))</f>
        <v>0</v>
      </c>
      <c r="O1274" s="234">
        <f t="shared" si="109"/>
        <v>0</v>
      </c>
      <c r="P1274" s="10"/>
      <c r="Q1274" s="9"/>
      <c r="S1274" s="340">
        <f t="shared" si="110"/>
        <v>0</v>
      </c>
      <c r="T1274" s="340">
        <f t="shared" si="111"/>
        <v>0</v>
      </c>
    </row>
    <row r="1275" spans="2:20" ht="14.4" x14ac:dyDescent="0.3">
      <c r="B1275" s="30"/>
      <c r="C1275" s="16"/>
      <c r="D1275" s="16"/>
      <c r="E1275" s="25"/>
      <c r="F1275" s="16"/>
      <c r="G1275" s="15"/>
      <c r="H1275" s="14"/>
      <c r="I1275" s="13"/>
      <c r="J1275" s="13"/>
      <c r="K1275" s="12"/>
      <c r="L1275" s="232">
        <f t="shared" si="107"/>
        <v>0</v>
      </c>
      <c r="M1275" s="234">
        <f t="shared" si="108"/>
        <v>0</v>
      </c>
      <c r="N1275" s="11">
        <f>IF(Q1275="x",0,IF(J1275&lt;(INDEX(Lookup!$U$2:$U$10,MATCH($D$47,Lookup!$S$2:$S$10,0))),0,$L$12*K1275))</f>
        <v>0</v>
      </c>
      <c r="O1275" s="234">
        <f t="shared" si="109"/>
        <v>0</v>
      </c>
      <c r="P1275" s="10"/>
      <c r="Q1275" s="9"/>
      <c r="S1275" s="340">
        <f t="shared" si="110"/>
        <v>0</v>
      </c>
      <c r="T1275" s="340">
        <f t="shared" si="111"/>
        <v>0</v>
      </c>
    </row>
    <row r="1276" spans="2:20" ht="14.4" x14ac:dyDescent="0.3">
      <c r="B1276" s="30"/>
      <c r="C1276" s="16"/>
      <c r="D1276" s="16"/>
      <c r="E1276" s="25"/>
      <c r="F1276" s="16"/>
      <c r="G1276" s="15"/>
      <c r="H1276" s="14"/>
      <c r="I1276" s="13"/>
      <c r="J1276" s="13"/>
      <c r="K1276" s="12"/>
      <c r="L1276" s="232">
        <f t="shared" si="107"/>
        <v>0</v>
      </c>
      <c r="M1276" s="234">
        <f t="shared" si="108"/>
        <v>0</v>
      </c>
      <c r="N1276" s="11">
        <f>IF(Q1276="x",0,IF(J1276&lt;(INDEX(Lookup!$U$2:$U$10,MATCH($D$47,Lookup!$S$2:$S$10,0))),0,$L$12*K1276))</f>
        <v>0</v>
      </c>
      <c r="O1276" s="234">
        <f t="shared" si="109"/>
        <v>0</v>
      </c>
      <c r="P1276" s="10"/>
      <c r="Q1276" s="9"/>
      <c r="S1276" s="340">
        <f t="shared" si="110"/>
        <v>0</v>
      </c>
      <c r="T1276" s="340">
        <f t="shared" si="111"/>
        <v>0</v>
      </c>
    </row>
    <row r="1277" spans="2:20" ht="14.4" x14ac:dyDescent="0.3">
      <c r="B1277" s="30"/>
      <c r="C1277" s="16"/>
      <c r="D1277" s="16"/>
      <c r="E1277" s="25"/>
      <c r="F1277" s="16"/>
      <c r="G1277" s="15"/>
      <c r="H1277" s="14"/>
      <c r="I1277" s="13"/>
      <c r="J1277" s="13"/>
      <c r="K1277" s="12"/>
      <c r="L1277" s="232">
        <f t="shared" si="107"/>
        <v>0</v>
      </c>
      <c r="M1277" s="234">
        <f t="shared" si="108"/>
        <v>0</v>
      </c>
      <c r="N1277" s="11">
        <f>IF(Q1277="x",0,IF(J1277&lt;(INDEX(Lookup!$U$2:$U$10,MATCH($D$47,Lookup!$S$2:$S$10,0))),0,$L$12*K1277))</f>
        <v>0</v>
      </c>
      <c r="O1277" s="234">
        <f t="shared" si="109"/>
        <v>0</v>
      </c>
      <c r="P1277" s="10"/>
      <c r="Q1277" s="9"/>
      <c r="S1277" s="340">
        <f t="shared" si="110"/>
        <v>0</v>
      </c>
      <c r="T1277" s="340">
        <f t="shared" si="111"/>
        <v>0</v>
      </c>
    </row>
    <row r="1278" spans="2:20" ht="14.4" x14ac:dyDescent="0.3">
      <c r="B1278" s="30"/>
      <c r="C1278" s="16"/>
      <c r="D1278" s="16"/>
      <c r="E1278" s="25"/>
      <c r="F1278" s="16"/>
      <c r="G1278" s="15"/>
      <c r="H1278" s="14"/>
      <c r="I1278" s="13"/>
      <c r="J1278" s="13"/>
      <c r="K1278" s="12"/>
      <c r="L1278" s="232">
        <f t="shared" si="107"/>
        <v>0</v>
      </c>
      <c r="M1278" s="234">
        <f t="shared" si="108"/>
        <v>0</v>
      </c>
      <c r="N1278" s="11">
        <f>IF(Q1278="x",0,IF(J1278&lt;(INDEX(Lookup!$U$2:$U$10,MATCH($D$47,Lookup!$S$2:$S$10,0))),0,$L$12*K1278))</f>
        <v>0</v>
      </c>
      <c r="O1278" s="234">
        <f t="shared" si="109"/>
        <v>0</v>
      </c>
      <c r="P1278" s="10"/>
      <c r="Q1278" s="9"/>
      <c r="S1278" s="340">
        <f t="shared" si="110"/>
        <v>0</v>
      </c>
      <c r="T1278" s="340">
        <f t="shared" si="111"/>
        <v>0</v>
      </c>
    </row>
    <row r="1279" spans="2:20" ht="14.4" x14ac:dyDescent="0.3">
      <c r="B1279" s="30"/>
      <c r="C1279" s="16"/>
      <c r="D1279" s="16"/>
      <c r="E1279" s="25"/>
      <c r="F1279" s="16"/>
      <c r="G1279" s="15"/>
      <c r="H1279" s="14"/>
      <c r="I1279" s="13"/>
      <c r="J1279" s="13"/>
      <c r="K1279" s="12"/>
      <c r="L1279" s="232">
        <f t="shared" si="107"/>
        <v>0</v>
      </c>
      <c r="M1279" s="234">
        <f t="shared" si="108"/>
        <v>0</v>
      </c>
      <c r="N1279" s="11">
        <f>IF(Q1279="x",0,IF(J1279&lt;(INDEX(Lookup!$U$2:$U$10,MATCH($D$47,Lookup!$S$2:$S$10,0))),0,$L$12*K1279))</f>
        <v>0</v>
      </c>
      <c r="O1279" s="234">
        <f t="shared" si="109"/>
        <v>0</v>
      </c>
      <c r="P1279" s="10"/>
      <c r="Q1279" s="9"/>
      <c r="S1279" s="340">
        <f t="shared" si="110"/>
        <v>0</v>
      </c>
      <c r="T1279" s="340">
        <f t="shared" si="111"/>
        <v>0</v>
      </c>
    </row>
    <row r="1280" spans="2:20" ht="14.4" x14ac:dyDescent="0.3">
      <c r="B1280" s="30"/>
      <c r="C1280" s="16"/>
      <c r="D1280" s="16"/>
      <c r="E1280" s="25"/>
      <c r="F1280" s="16"/>
      <c r="G1280" s="15"/>
      <c r="H1280" s="14"/>
      <c r="I1280" s="13"/>
      <c r="J1280" s="13"/>
      <c r="K1280" s="12"/>
      <c r="L1280" s="232">
        <f t="shared" si="107"/>
        <v>0</v>
      </c>
      <c r="M1280" s="234">
        <f t="shared" si="108"/>
        <v>0</v>
      </c>
      <c r="N1280" s="11">
        <f>IF(Q1280="x",0,IF(J1280&lt;(INDEX(Lookup!$U$2:$U$10,MATCH($D$47,Lookup!$S$2:$S$10,0))),0,$L$12*K1280))</f>
        <v>0</v>
      </c>
      <c r="O1280" s="234">
        <f t="shared" si="109"/>
        <v>0</v>
      </c>
      <c r="P1280" s="10"/>
      <c r="Q1280" s="9"/>
      <c r="S1280" s="340">
        <f t="shared" si="110"/>
        <v>0</v>
      </c>
      <c r="T1280" s="340">
        <f t="shared" si="111"/>
        <v>0</v>
      </c>
    </row>
    <row r="1281" spans="2:20" ht="14.4" x14ac:dyDescent="0.3">
      <c r="B1281" s="30"/>
      <c r="C1281" s="16"/>
      <c r="D1281" s="16"/>
      <c r="E1281" s="25"/>
      <c r="F1281" s="16"/>
      <c r="G1281" s="15"/>
      <c r="H1281" s="14"/>
      <c r="I1281" s="13"/>
      <c r="J1281" s="13"/>
      <c r="K1281" s="12"/>
      <c r="L1281" s="232">
        <f t="shared" si="107"/>
        <v>0</v>
      </c>
      <c r="M1281" s="234">
        <f t="shared" si="108"/>
        <v>0</v>
      </c>
      <c r="N1281" s="11">
        <f>IF(Q1281="x",0,IF(J1281&lt;(INDEX(Lookup!$U$2:$U$10,MATCH($D$47,Lookup!$S$2:$S$10,0))),0,$L$12*K1281))</f>
        <v>0</v>
      </c>
      <c r="O1281" s="234">
        <f t="shared" si="109"/>
        <v>0</v>
      </c>
      <c r="P1281" s="10"/>
      <c r="Q1281" s="9"/>
      <c r="S1281" s="340">
        <f t="shared" si="110"/>
        <v>0</v>
      </c>
      <c r="T1281" s="340">
        <f t="shared" si="111"/>
        <v>0</v>
      </c>
    </row>
    <row r="1282" spans="2:20" ht="14.4" x14ac:dyDescent="0.3">
      <c r="B1282" s="30"/>
      <c r="C1282" s="16"/>
      <c r="D1282" s="16"/>
      <c r="E1282" s="25"/>
      <c r="F1282" s="16"/>
      <c r="G1282" s="15"/>
      <c r="H1282" s="14"/>
      <c r="I1282" s="13"/>
      <c r="J1282" s="13"/>
      <c r="K1282" s="12"/>
      <c r="L1282" s="232">
        <f t="shared" si="107"/>
        <v>0</v>
      </c>
      <c r="M1282" s="234">
        <f t="shared" si="108"/>
        <v>0</v>
      </c>
      <c r="N1282" s="11">
        <f>IF(Q1282="x",0,IF(J1282&lt;(INDEX(Lookup!$U$2:$U$10,MATCH($D$47,Lookup!$S$2:$S$10,0))),0,$L$12*K1282))</f>
        <v>0</v>
      </c>
      <c r="O1282" s="234">
        <f t="shared" si="109"/>
        <v>0</v>
      </c>
      <c r="P1282" s="10"/>
      <c r="Q1282" s="9"/>
      <c r="S1282" s="340">
        <f t="shared" si="110"/>
        <v>0</v>
      </c>
      <c r="T1282" s="340">
        <f t="shared" si="111"/>
        <v>0</v>
      </c>
    </row>
    <row r="1283" spans="2:20" ht="14.4" x14ac:dyDescent="0.3">
      <c r="B1283" s="30"/>
      <c r="C1283" s="16"/>
      <c r="D1283" s="16"/>
      <c r="E1283" s="25"/>
      <c r="F1283" s="16"/>
      <c r="G1283" s="15"/>
      <c r="H1283" s="14"/>
      <c r="I1283" s="13"/>
      <c r="J1283" s="13"/>
      <c r="K1283" s="12"/>
      <c r="L1283" s="232">
        <f t="shared" si="107"/>
        <v>0</v>
      </c>
      <c r="M1283" s="234">
        <f t="shared" si="108"/>
        <v>0</v>
      </c>
      <c r="N1283" s="11">
        <f>IF(Q1283="x",0,IF(J1283&lt;(INDEX(Lookup!$U$2:$U$10,MATCH($D$47,Lookup!$S$2:$S$10,0))),0,$L$12*K1283))</f>
        <v>0</v>
      </c>
      <c r="O1283" s="234">
        <f t="shared" si="109"/>
        <v>0</v>
      </c>
      <c r="P1283" s="10"/>
      <c r="Q1283" s="9"/>
      <c r="S1283" s="340">
        <f t="shared" si="110"/>
        <v>0</v>
      </c>
      <c r="T1283" s="340">
        <f t="shared" si="111"/>
        <v>0</v>
      </c>
    </row>
    <row r="1284" spans="2:20" ht="14.4" x14ac:dyDescent="0.3">
      <c r="B1284" s="30"/>
      <c r="C1284" s="16"/>
      <c r="D1284" s="16"/>
      <c r="E1284" s="25"/>
      <c r="F1284" s="16"/>
      <c r="G1284" s="15"/>
      <c r="H1284" s="14"/>
      <c r="I1284" s="13"/>
      <c r="J1284" s="13"/>
      <c r="K1284" s="12"/>
      <c r="L1284" s="232">
        <f t="shared" si="107"/>
        <v>0</v>
      </c>
      <c r="M1284" s="234">
        <f t="shared" si="108"/>
        <v>0</v>
      </c>
      <c r="N1284" s="11">
        <f>IF(Q1284="x",0,IF(J1284&lt;(INDEX(Lookup!$U$2:$U$10,MATCH($D$47,Lookup!$S$2:$S$10,0))),0,$L$12*K1284))</f>
        <v>0</v>
      </c>
      <c r="O1284" s="234">
        <f t="shared" si="109"/>
        <v>0</v>
      </c>
      <c r="P1284" s="10"/>
      <c r="Q1284" s="9"/>
      <c r="S1284" s="340">
        <f t="shared" si="110"/>
        <v>0</v>
      </c>
      <c r="T1284" s="340">
        <f t="shared" si="111"/>
        <v>0</v>
      </c>
    </row>
    <row r="1285" spans="2:20" ht="14.4" x14ac:dyDescent="0.3">
      <c r="B1285" s="30"/>
      <c r="C1285" s="16"/>
      <c r="D1285" s="16"/>
      <c r="E1285" s="25"/>
      <c r="F1285" s="16"/>
      <c r="G1285" s="15"/>
      <c r="H1285" s="14"/>
      <c r="I1285" s="13"/>
      <c r="J1285" s="13"/>
      <c r="K1285" s="12"/>
      <c r="L1285" s="232">
        <f t="shared" si="107"/>
        <v>0</v>
      </c>
      <c r="M1285" s="234">
        <f t="shared" si="108"/>
        <v>0</v>
      </c>
      <c r="N1285" s="11">
        <f>IF(Q1285="x",0,IF(J1285&lt;(INDEX(Lookup!$U$2:$U$10,MATCH($D$47,Lookup!$S$2:$S$10,0))),0,$L$12*K1285))</f>
        <v>0</v>
      </c>
      <c r="O1285" s="234">
        <f t="shared" si="109"/>
        <v>0</v>
      </c>
      <c r="P1285" s="10"/>
      <c r="Q1285" s="9"/>
      <c r="S1285" s="340">
        <f t="shared" si="110"/>
        <v>0</v>
      </c>
      <c r="T1285" s="340">
        <f t="shared" si="111"/>
        <v>0</v>
      </c>
    </row>
    <row r="1286" spans="2:20" ht="14.4" x14ac:dyDescent="0.3">
      <c r="B1286" s="30"/>
      <c r="C1286" s="16"/>
      <c r="D1286" s="16"/>
      <c r="E1286" s="25"/>
      <c r="F1286" s="16"/>
      <c r="G1286" s="15"/>
      <c r="H1286" s="14"/>
      <c r="I1286" s="13"/>
      <c r="J1286" s="13"/>
      <c r="K1286" s="12"/>
      <c r="L1286" s="232">
        <f t="shared" si="107"/>
        <v>0</v>
      </c>
      <c r="M1286" s="234">
        <f t="shared" si="108"/>
        <v>0</v>
      </c>
      <c r="N1286" s="11">
        <f>IF(Q1286="x",0,IF(J1286&lt;(INDEX(Lookup!$U$2:$U$10,MATCH($D$47,Lookup!$S$2:$S$10,0))),0,$L$12*K1286))</f>
        <v>0</v>
      </c>
      <c r="O1286" s="234">
        <f t="shared" si="109"/>
        <v>0</v>
      </c>
      <c r="P1286" s="10"/>
      <c r="Q1286" s="9"/>
      <c r="S1286" s="340">
        <f t="shared" si="110"/>
        <v>0</v>
      </c>
      <c r="T1286" s="340">
        <f t="shared" si="111"/>
        <v>0</v>
      </c>
    </row>
    <row r="1287" spans="2:20" ht="14.4" x14ac:dyDescent="0.3">
      <c r="B1287" s="30"/>
      <c r="C1287" s="16"/>
      <c r="D1287" s="16"/>
      <c r="E1287" s="25"/>
      <c r="F1287" s="16"/>
      <c r="G1287" s="15"/>
      <c r="H1287" s="14"/>
      <c r="I1287" s="13"/>
      <c r="J1287" s="13"/>
      <c r="K1287" s="12"/>
      <c r="L1287" s="232">
        <f t="shared" si="107"/>
        <v>0</v>
      </c>
      <c r="M1287" s="234">
        <f t="shared" si="108"/>
        <v>0</v>
      </c>
      <c r="N1287" s="11">
        <f>IF(Q1287="x",0,IF(J1287&lt;(INDEX(Lookup!$U$2:$U$10,MATCH($D$47,Lookup!$S$2:$S$10,0))),0,$L$12*K1287))</f>
        <v>0</v>
      </c>
      <c r="O1287" s="234">
        <f t="shared" si="109"/>
        <v>0</v>
      </c>
      <c r="P1287" s="10"/>
      <c r="Q1287" s="9"/>
      <c r="S1287" s="340">
        <f t="shared" si="110"/>
        <v>0</v>
      </c>
      <c r="T1287" s="340">
        <f t="shared" si="111"/>
        <v>0</v>
      </c>
    </row>
    <row r="1288" spans="2:20" ht="14.4" x14ac:dyDescent="0.3">
      <c r="B1288" s="30"/>
      <c r="C1288" s="16"/>
      <c r="D1288" s="16"/>
      <c r="E1288" s="25"/>
      <c r="F1288" s="16"/>
      <c r="G1288" s="15"/>
      <c r="H1288" s="14"/>
      <c r="I1288" s="13"/>
      <c r="J1288" s="13"/>
      <c r="K1288" s="12"/>
      <c r="L1288" s="232">
        <f t="shared" si="107"/>
        <v>0</v>
      </c>
      <c r="M1288" s="234">
        <f t="shared" si="108"/>
        <v>0</v>
      </c>
      <c r="N1288" s="11">
        <f>IF(Q1288="x",0,IF(J1288&lt;(INDEX(Lookup!$U$2:$U$10,MATCH($D$47,Lookup!$S$2:$S$10,0))),0,$L$12*K1288))</f>
        <v>0</v>
      </c>
      <c r="O1288" s="234">
        <f t="shared" si="109"/>
        <v>0</v>
      </c>
      <c r="P1288" s="10"/>
      <c r="Q1288" s="9"/>
      <c r="S1288" s="340">
        <f t="shared" si="110"/>
        <v>0</v>
      </c>
      <c r="T1288" s="340">
        <f t="shared" si="111"/>
        <v>0</v>
      </c>
    </row>
    <row r="1289" spans="2:20" ht="14.4" x14ac:dyDescent="0.3">
      <c r="B1289" s="30"/>
      <c r="C1289" s="16"/>
      <c r="D1289" s="16"/>
      <c r="E1289" s="25"/>
      <c r="F1289" s="16"/>
      <c r="G1289" s="15"/>
      <c r="H1289" s="14"/>
      <c r="I1289" s="13"/>
      <c r="J1289" s="13"/>
      <c r="K1289" s="12"/>
      <c r="L1289" s="232">
        <f t="shared" si="107"/>
        <v>0</v>
      </c>
      <c r="M1289" s="234">
        <f t="shared" si="108"/>
        <v>0</v>
      </c>
      <c r="N1289" s="11">
        <f>IF(Q1289="x",0,IF(J1289&lt;(INDEX(Lookup!$U$2:$U$10,MATCH($D$47,Lookup!$S$2:$S$10,0))),0,$L$12*K1289))</f>
        <v>0</v>
      </c>
      <c r="O1289" s="234">
        <f t="shared" si="109"/>
        <v>0</v>
      </c>
      <c r="P1289" s="10"/>
      <c r="Q1289" s="9"/>
      <c r="S1289" s="340">
        <f t="shared" si="110"/>
        <v>0</v>
      </c>
      <c r="T1289" s="340">
        <f t="shared" si="111"/>
        <v>0</v>
      </c>
    </row>
    <row r="1290" spans="2:20" ht="14.4" x14ac:dyDescent="0.3">
      <c r="B1290" s="30"/>
      <c r="C1290" s="16"/>
      <c r="D1290" s="16"/>
      <c r="E1290" s="25"/>
      <c r="F1290" s="16"/>
      <c r="G1290" s="15"/>
      <c r="H1290" s="14"/>
      <c r="I1290" s="13"/>
      <c r="J1290" s="13"/>
      <c r="K1290" s="12"/>
      <c r="L1290" s="232">
        <f t="shared" si="107"/>
        <v>0</v>
      </c>
      <c r="M1290" s="234">
        <f t="shared" si="108"/>
        <v>0</v>
      </c>
      <c r="N1290" s="11">
        <f>IF(Q1290="x",0,IF(J1290&lt;(INDEX(Lookup!$U$2:$U$10,MATCH($D$47,Lookup!$S$2:$S$10,0))),0,$L$12*K1290))</f>
        <v>0</v>
      </c>
      <c r="O1290" s="234">
        <f t="shared" si="109"/>
        <v>0</v>
      </c>
      <c r="P1290" s="10"/>
      <c r="Q1290" s="9"/>
      <c r="S1290" s="340">
        <f t="shared" si="110"/>
        <v>0</v>
      </c>
      <c r="T1290" s="340">
        <f t="shared" si="111"/>
        <v>0</v>
      </c>
    </row>
    <row r="1291" spans="2:20" ht="14.4" x14ac:dyDescent="0.3">
      <c r="B1291" s="30"/>
      <c r="C1291" s="16"/>
      <c r="D1291" s="16"/>
      <c r="E1291" s="25"/>
      <c r="F1291" s="16"/>
      <c r="G1291" s="15"/>
      <c r="H1291" s="14"/>
      <c r="I1291" s="13"/>
      <c r="J1291" s="13"/>
      <c r="K1291" s="12"/>
      <c r="L1291" s="232">
        <f t="shared" si="107"/>
        <v>0</v>
      </c>
      <c r="M1291" s="234">
        <f t="shared" si="108"/>
        <v>0</v>
      </c>
      <c r="N1291" s="11">
        <f>IF(Q1291="x",0,IF(J1291&lt;(INDEX(Lookup!$U$2:$U$10,MATCH($D$47,Lookup!$S$2:$S$10,0))),0,$L$12*K1291))</f>
        <v>0</v>
      </c>
      <c r="O1291" s="234">
        <f t="shared" si="109"/>
        <v>0</v>
      </c>
      <c r="P1291" s="10"/>
      <c r="Q1291" s="9"/>
      <c r="S1291" s="340">
        <f t="shared" si="110"/>
        <v>0</v>
      </c>
      <c r="T1291" s="340">
        <f t="shared" si="111"/>
        <v>0</v>
      </c>
    </row>
    <row r="1292" spans="2:20" ht="14.4" x14ac:dyDescent="0.3">
      <c r="B1292" s="30"/>
      <c r="C1292" s="16"/>
      <c r="D1292" s="16"/>
      <c r="E1292" s="25"/>
      <c r="F1292" s="16"/>
      <c r="G1292" s="15"/>
      <c r="H1292" s="14"/>
      <c r="I1292" s="13"/>
      <c r="J1292" s="13"/>
      <c r="K1292" s="12"/>
      <c r="L1292" s="232">
        <f t="shared" si="107"/>
        <v>0</v>
      </c>
      <c r="M1292" s="234">
        <f t="shared" si="108"/>
        <v>0</v>
      </c>
      <c r="N1292" s="11">
        <f>IF(Q1292="x",0,IF(J1292&lt;(INDEX(Lookup!$U$2:$U$10,MATCH($D$47,Lookup!$S$2:$S$10,0))),0,$L$12*K1292))</f>
        <v>0</v>
      </c>
      <c r="O1292" s="234">
        <f t="shared" si="109"/>
        <v>0</v>
      </c>
      <c r="P1292" s="10"/>
      <c r="Q1292" s="9"/>
      <c r="S1292" s="340">
        <f t="shared" si="110"/>
        <v>0</v>
      </c>
      <c r="T1292" s="340">
        <f t="shared" si="111"/>
        <v>0</v>
      </c>
    </row>
    <row r="1293" spans="2:20" ht="14.4" x14ac:dyDescent="0.3">
      <c r="B1293" s="30"/>
      <c r="C1293" s="16"/>
      <c r="D1293" s="16"/>
      <c r="E1293" s="25"/>
      <c r="F1293" s="16"/>
      <c r="G1293" s="15"/>
      <c r="H1293" s="14"/>
      <c r="I1293" s="13"/>
      <c r="J1293" s="13"/>
      <c r="K1293" s="12"/>
      <c r="L1293" s="232">
        <f t="shared" si="107"/>
        <v>0</v>
      </c>
      <c r="M1293" s="234">
        <f t="shared" si="108"/>
        <v>0</v>
      </c>
      <c r="N1293" s="11">
        <f>IF(Q1293="x",0,IF(J1293&lt;(INDEX(Lookup!$U$2:$U$10,MATCH($D$47,Lookup!$S$2:$S$10,0))),0,$L$12*K1293))</f>
        <v>0</v>
      </c>
      <c r="O1293" s="234">
        <f t="shared" si="109"/>
        <v>0</v>
      </c>
      <c r="P1293" s="10"/>
      <c r="Q1293" s="9"/>
      <c r="S1293" s="340">
        <f t="shared" si="110"/>
        <v>0</v>
      </c>
      <c r="T1293" s="340">
        <f t="shared" si="111"/>
        <v>0</v>
      </c>
    </row>
    <row r="1294" spans="2:20" ht="14.4" x14ac:dyDescent="0.3">
      <c r="B1294" s="30"/>
      <c r="C1294" s="16"/>
      <c r="D1294" s="16"/>
      <c r="E1294" s="25"/>
      <c r="F1294" s="16"/>
      <c r="G1294" s="15"/>
      <c r="H1294" s="14"/>
      <c r="I1294" s="13"/>
      <c r="J1294" s="13"/>
      <c r="K1294" s="12"/>
      <c r="L1294" s="232">
        <f t="shared" si="107"/>
        <v>0</v>
      </c>
      <c r="M1294" s="234">
        <f t="shared" si="108"/>
        <v>0</v>
      </c>
      <c r="N1294" s="11">
        <f>IF(Q1294="x",0,IF(J1294&lt;(INDEX(Lookup!$U$2:$U$10,MATCH($D$47,Lookup!$S$2:$S$10,0))),0,$L$12*K1294))</f>
        <v>0</v>
      </c>
      <c r="O1294" s="234">
        <f t="shared" si="109"/>
        <v>0</v>
      </c>
      <c r="P1294" s="10"/>
      <c r="Q1294" s="9"/>
      <c r="S1294" s="340">
        <f t="shared" si="110"/>
        <v>0</v>
      </c>
      <c r="T1294" s="340">
        <f t="shared" si="111"/>
        <v>0</v>
      </c>
    </row>
    <row r="1295" spans="2:20" ht="14.4" x14ac:dyDescent="0.3">
      <c r="B1295" s="30"/>
      <c r="C1295" s="16"/>
      <c r="D1295" s="16"/>
      <c r="E1295" s="25"/>
      <c r="F1295" s="16"/>
      <c r="G1295" s="15"/>
      <c r="H1295" s="14"/>
      <c r="I1295" s="13"/>
      <c r="J1295" s="13"/>
      <c r="K1295" s="12"/>
      <c r="L1295" s="232">
        <f t="shared" si="107"/>
        <v>0</v>
      </c>
      <c r="M1295" s="234">
        <f t="shared" si="108"/>
        <v>0</v>
      </c>
      <c r="N1295" s="11">
        <f>IF(Q1295="x",0,IF(J1295&lt;(INDEX(Lookup!$U$2:$U$10,MATCH($D$47,Lookup!$S$2:$S$10,0))),0,$L$12*K1295))</f>
        <v>0</v>
      </c>
      <c r="O1295" s="234">
        <f t="shared" si="109"/>
        <v>0</v>
      </c>
      <c r="P1295" s="10"/>
      <c r="Q1295" s="9"/>
      <c r="S1295" s="340">
        <f t="shared" si="110"/>
        <v>0</v>
      </c>
      <c r="T1295" s="340">
        <f t="shared" si="111"/>
        <v>0</v>
      </c>
    </row>
    <row r="1296" spans="2:20" ht="14.4" x14ac:dyDescent="0.3">
      <c r="B1296" s="30"/>
      <c r="C1296" s="16"/>
      <c r="D1296" s="16"/>
      <c r="E1296" s="25"/>
      <c r="F1296" s="16"/>
      <c r="G1296" s="15"/>
      <c r="H1296" s="14"/>
      <c r="I1296" s="13"/>
      <c r="J1296" s="13"/>
      <c r="K1296" s="12"/>
      <c r="L1296" s="232">
        <f t="shared" si="107"/>
        <v>0</v>
      </c>
      <c r="M1296" s="234">
        <f t="shared" si="108"/>
        <v>0</v>
      </c>
      <c r="N1296" s="11">
        <f>IF(Q1296="x",0,IF(J1296&lt;(INDEX(Lookup!$U$2:$U$10,MATCH($D$47,Lookup!$S$2:$S$10,0))),0,$L$12*K1296))</f>
        <v>0</v>
      </c>
      <c r="O1296" s="234">
        <f t="shared" si="109"/>
        <v>0</v>
      </c>
      <c r="P1296" s="10"/>
      <c r="Q1296" s="9"/>
      <c r="S1296" s="340">
        <f t="shared" si="110"/>
        <v>0</v>
      </c>
      <c r="T1296" s="340">
        <f t="shared" si="111"/>
        <v>0</v>
      </c>
    </row>
    <row r="1297" spans="2:20" ht="14.4" x14ac:dyDescent="0.3">
      <c r="B1297" s="30"/>
      <c r="C1297" s="16"/>
      <c r="D1297" s="16"/>
      <c r="E1297" s="25"/>
      <c r="F1297" s="16"/>
      <c r="G1297" s="15"/>
      <c r="H1297" s="14"/>
      <c r="I1297" s="13"/>
      <c r="J1297" s="13"/>
      <c r="K1297" s="12"/>
      <c r="L1297" s="232">
        <f t="shared" si="107"/>
        <v>0</v>
      </c>
      <c r="M1297" s="234">
        <f t="shared" si="108"/>
        <v>0</v>
      </c>
      <c r="N1297" s="11">
        <f>IF(Q1297="x",0,IF(J1297&lt;(INDEX(Lookup!$U$2:$U$10,MATCH($D$47,Lookup!$S$2:$S$10,0))),0,$L$12*K1297))</f>
        <v>0</v>
      </c>
      <c r="O1297" s="234">
        <f t="shared" si="109"/>
        <v>0</v>
      </c>
      <c r="P1297" s="10"/>
      <c r="Q1297" s="9"/>
      <c r="S1297" s="340">
        <f t="shared" si="110"/>
        <v>0</v>
      </c>
      <c r="T1297" s="340">
        <f t="shared" si="111"/>
        <v>0</v>
      </c>
    </row>
    <row r="1298" spans="2:20" ht="14.4" x14ac:dyDescent="0.3">
      <c r="B1298" s="30"/>
      <c r="C1298" s="16"/>
      <c r="D1298" s="16"/>
      <c r="E1298" s="25"/>
      <c r="F1298" s="16"/>
      <c r="G1298" s="15"/>
      <c r="H1298" s="14"/>
      <c r="I1298" s="13"/>
      <c r="J1298" s="13"/>
      <c r="K1298" s="12"/>
      <c r="L1298" s="232">
        <f t="shared" si="107"/>
        <v>0</v>
      </c>
      <c r="M1298" s="234">
        <f t="shared" si="108"/>
        <v>0</v>
      </c>
      <c r="N1298" s="11">
        <f>IF(Q1298="x",0,IF(J1298&lt;(INDEX(Lookup!$U$2:$U$10,MATCH($D$47,Lookup!$S$2:$S$10,0))),0,$L$12*K1298))</f>
        <v>0</v>
      </c>
      <c r="O1298" s="234">
        <f t="shared" si="109"/>
        <v>0</v>
      </c>
      <c r="P1298" s="10"/>
      <c r="Q1298" s="9"/>
      <c r="S1298" s="340">
        <f t="shared" si="110"/>
        <v>0</v>
      </c>
      <c r="T1298" s="340">
        <f t="shared" si="111"/>
        <v>0</v>
      </c>
    </row>
    <row r="1299" spans="2:20" ht="14.4" x14ac:dyDescent="0.3">
      <c r="B1299" s="30"/>
      <c r="C1299" s="16"/>
      <c r="D1299" s="16"/>
      <c r="E1299" s="25"/>
      <c r="F1299" s="16"/>
      <c r="G1299" s="15"/>
      <c r="H1299" s="14"/>
      <c r="I1299" s="13"/>
      <c r="J1299" s="13"/>
      <c r="K1299" s="12"/>
      <c r="L1299" s="232">
        <f t="shared" si="107"/>
        <v>0</v>
      </c>
      <c r="M1299" s="234">
        <f t="shared" si="108"/>
        <v>0</v>
      </c>
      <c r="N1299" s="11">
        <f>IF(Q1299="x",0,IF(J1299&lt;(INDEX(Lookup!$U$2:$U$10,MATCH($D$47,Lookup!$S$2:$S$10,0))),0,$L$12*K1299))</f>
        <v>0</v>
      </c>
      <c r="O1299" s="234">
        <f t="shared" si="109"/>
        <v>0</v>
      </c>
      <c r="P1299" s="10"/>
      <c r="Q1299" s="9"/>
      <c r="S1299" s="340">
        <f t="shared" si="110"/>
        <v>0</v>
      </c>
      <c r="T1299" s="340">
        <f t="shared" si="111"/>
        <v>0</v>
      </c>
    </row>
    <row r="1300" spans="2:20" ht="14.4" x14ac:dyDescent="0.3">
      <c r="B1300" s="30"/>
      <c r="C1300" s="16"/>
      <c r="D1300" s="16"/>
      <c r="E1300" s="25"/>
      <c r="F1300" s="16"/>
      <c r="G1300" s="15"/>
      <c r="H1300" s="14"/>
      <c r="I1300" s="13"/>
      <c r="J1300" s="13"/>
      <c r="K1300" s="12"/>
      <c r="L1300" s="232">
        <f t="shared" si="107"/>
        <v>0</v>
      </c>
      <c r="M1300" s="234">
        <f t="shared" si="108"/>
        <v>0</v>
      </c>
      <c r="N1300" s="11">
        <f>IF(Q1300="x",0,IF(J1300&lt;(INDEX(Lookup!$U$2:$U$10,MATCH($D$47,Lookup!$S$2:$S$10,0))),0,$L$12*K1300))</f>
        <v>0</v>
      </c>
      <c r="O1300" s="234">
        <f t="shared" si="109"/>
        <v>0</v>
      </c>
      <c r="P1300" s="10"/>
      <c r="Q1300" s="9"/>
      <c r="S1300" s="340">
        <f t="shared" si="110"/>
        <v>0</v>
      </c>
      <c r="T1300" s="340">
        <f t="shared" si="111"/>
        <v>0</v>
      </c>
    </row>
    <row r="1301" spans="2:20" ht="14.4" x14ac:dyDescent="0.3">
      <c r="B1301" s="30"/>
      <c r="C1301" s="16"/>
      <c r="D1301" s="16"/>
      <c r="E1301" s="25"/>
      <c r="F1301" s="16"/>
      <c r="G1301" s="15"/>
      <c r="H1301" s="14"/>
      <c r="I1301" s="13"/>
      <c r="J1301" s="13"/>
      <c r="K1301" s="12"/>
      <c r="L1301" s="232">
        <f t="shared" si="107"/>
        <v>0</v>
      </c>
      <c r="M1301" s="234">
        <f t="shared" si="108"/>
        <v>0</v>
      </c>
      <c r="N1301" s="11">
        <f>IF(Q1301="x",0,IF(J1301&lt;(INDEX(Lookup!$U$2:$U$10,MATCH($D$47,Lookup!$S$2:$S$10,0))),0,$L$12*K1301))</f>
        <v>0</v>
      </c>
      <c r="O1301" s="234">
        <f t="shared" si="109"/>
        <v>0</v>
      </c>
      <c r="P1301" s="10"/>
      <c r="Q1301" s="9"/>
      <c r="S1301" s="340">
        <f t="shared" si="110"/>
        <v>0</v>
      </c>
      <c r="T1301" s="340">
        <f t="shared" si="111"/>
        <v>0</v>
      </c>
    </row>
    <row r="1302" spans="2:20" ht="14.4" x14ac:dyDescent="0.3">
      <c r="B1302" s="30"/>
      <c r="C1302" s="16"/>
      <c r="D1302" s="16"/>
      <c r="E1302" s="25"/>
      <c r="F1302" s="16"/>
      <c r="G1302" s="15"/>
      <c r="H1302" s="14"/>
      <c r="I1302" s="13"/>
      <c r="J1302" s="13"/>
      <c r="K1302" s="12"/>
      <c r="L1302" s="232">
        <f t="shared" si="107"/>
        <v>0</v>
      </c>
      <c r="M1302" s="234">
        <f t="shared" si="108"/>
        <v>0</v>
      </c>
      <c r="N1302" s="11">
        <f>IF(Q1302="x",0,IF(J1302&lt;(INDEX(Lookup!$U$2:$U$10,MATCH($D$47,Lookup!$S$2:$S$10,0))),0,$L$12*K1302))</f>
        <v>0</v>
      </c>
      <c r="O1302" s="234">
        <f t="shared" si="109"/>
        <v>0</v>
      </c>
      <c r="P1302" s="10"/>
      <c r="Q1302" s="9"/>
      <c r="S1302" s="340">
        <f t="shared" si="110"/>
        <v>0</v>
      </c>
      <c r="T1302" s="340">
        <f t="shared" si="111"/>
        <v>0</v>
      </c>
    </row>
    <row r="1303" spans="2:20" ht="14.4" x14ac:dyDescent="0.3">
      <c r="B1303" s="30"/>
      <c r="C1303" s="16"/>
      <c r="D1303" s="16"/>
      <c r="E1303" s="25"/>
      <c r="F1303" s="16"/>
      <c r="G1303" s="15"/>
      <c r="H1303" s="14"/>
      <c r="I1303" s="13"/>
      <c r="J1303" s="13"/>
      <c r="K1303" s="12"/>
      <c r="L1303" s="232">
        <f t="shared" si="107"/>
        <v>0</v>
      </c>
      <c r="M1303" s="234">
        <f t="shared" si="108"/>
        <v>0</v>
      </c>
      <c r="N1303" s="11">
        <f>IF(Q1303="x",0,IF(J1303&lt;(INDEX(Lookup!$U$2:$U$10,MATCH($D$47,Lookup!$S$2:$S$10,0))),0,$L$12*K1303))</f>
        <v>0</v>
      </c>
      <c r="O1303" s="234">
        <f t="shared" si="109"/>
        <v>0</v>
      </c>
      <c r="P1303" s="10"/>
      <c r="Q1303" s="9"/>
      <c r="S1303" s="340">
        <f t="shared" si="110"/>
        <v>0</v>
      </c>
      <c r="T1303" s="340">
        <f t="shared" si="111"/>
        <v>0</v>
      </c>
    </row>
    <row r="1304" spans="2:20" ht="14.4" x14ac:dyDescent="0.3">
      <c r="B1304" s="30"/>
      <c r="C1304" s="16"/>
      <c r="D1304" s="16"/>
      <c r="E1304" s="25"/>
      <c r="F1304" s="16"/>
      <c r="G1304" s="15"/>
      <c r="H1304" s="14"/>
      <c r="I1304" s="13"/>
      <c r="J1304" s="13"/>
      <c r="K1304" s="12"/>
      <c r="L1304" s="232">
        <f t="shared" si="107"/>
        <v>0</v>
      </c>
      <c r="M1304" s="234">
        <f t="shared" si="108"/>
        <v>0</v>
      </c>
      <c r="N1304" s="11">
        <f>IF(Q1304="x",0,IF(J1304&lt;(INDEX(Lookup!$U$2:$U$10,MATCH($D$47,Lookup!$S$2:$S$10,0))),0,$L$12*K1304))</f>
        <v>0</v>
      </c>
      <c r="O1304" s="234">
        <f t="shared" si="109"/>
        <v>0</v>
      </c>
      <c r="P1304" s="10"/>
      <c r="Q1304" s="9"/>
      <c r="S1304" s="340">
        <f t="shared" si="110"/>
        <v>0</v>
      </c>
      <c r="T1304" s="340">
        <f t="shared" si="111"/>
        <v>0</v>
      </c>
    </row>
    <row r="1305" spans="2:20" ht="14.4" x14ac:dyDescent="0.3">
      <c r="B1305" s="30"/>
      <c r="C1305" s="16"/>
      <c r="D1305" s="16"/>
      <c r="E1305" s="25"/>
      <c r="F1305" s="16"/>
      <c r="G1305" s="15"/>
      <c r="H1305" s="14"/>
      <c r="I1305" s="13"/>
      <c r="J1305" s="13"/>
      <c r="K1305" s="12"/>
      <c r="L1305" s="232">
        <f t="shared" si="107"/>
        <v>0</v>
      </c>
      <c r="M1305" s="234">
        <f t="shared" si="108"/>
        <v>0</v>
      </c>
      <c r="N1305" s="11">
        <f>IF(Q1305="x",0,IF(J1305&lt;(INDEX(Lookup!$U$2:$U$10,MATCH($D$47,Lookup!$S$2:$S$10,0))),0,$L$12*K1305))</f>
        <v>0</v>
      </c>
      <c r="O1305" s="234">
        <f t="shared" si="109"/>
        <v>0</v>
      </c>
      <c r="P1305" s="10"/>
      <c r="Q1305" s="9"/>
      <c r="S1305" s="340">
        <f t="shared" si="110"/>
        <v>0</v>
      </c>
      <c r="T1305" s="340">
        <f t="shared" si="111"/>
        <v>0</v>
      </c>
    </row>
    <row r="1306" spans="2:20" ht="14.4" x14ac:dyDescent="0.3">
      <c r="B1306" s="30"/>
      <c r="C1306" s="16"/>
      <c r="D1306" s="16"/>
      <c r="E1306" s="25"/>
      <c r="F1306" s="16"/>
      <c r="G1306" s="15"/>
      <c r="H1306" s="14"/>
      <c r="I1306" s="13"/>
      <c r="J1306" s="13"/>
      <c r="K1306" s="12"/>
      <c r="L1306" s="232">
        <f t="shared" si="107"/>
        <v>0</v>
      </c>
      <c r="M1306" s="234">
        <f t="shared" si="108"/>
        <v>0</v>
      </c>
      <c r="N1306" s="11">
        <f>IF(Q1306="x",0,IF(J1306&lt;(INDEX(Lookup!$U$2:$U$10,MATCH($D$47,Lookup!$S$2:$S$10,0))),0,$L$12*K1306))</f>
        <v>0</v>
      </c>
      <c r="O1306" s="234">
        <f t="shared" si="109"/>
        <v>0</v>
      </c>
      <c r="P1306" s="10"/>
      <c r="Q1306" s="9"/>
      <c r="S1306" s="340">
        <f t="shared" si="110"/>
        <v>0</v>
      </c>
      <c r="T1306" s="340">
        <f t="shared" si="111"/>
        <v>0</v>
      </c>
    </row>
    <row r="1307" spans="2:20" ht="14.4" x14ac:dyDescent="0.3">
      <c r="B1307" s="30"/>
      <c r="C1307" s="16"/>
      <c r="D1307" s="16"/>
      <c r="E1307" s="25"/>
      <c r="F1307" s="16"/>
      <c r="G1307" s="15"/>
      <c r="H1307" s="14"/>
      <c r="I1307" s="13"/>
      <c r="J1307" s="13"/>
      <c r="K1307" s="12"/>
      <c r="L1307" s="232">
        <f t="shared" si="107"/>
        <v>0</v>
      </c>
      <c r="M1307" s="234">
        <f t="shared" si="108"/>
        <v>0</v>
      </c>
      <c r="N1307" s="11">
        <f>IF(Q1307="x",0,IF(J1307&lt;(INDEX(Lookup!$U$2:$U$10,MATCH($D$47,Lookup!$S$2:$S$10,0))),0,$L$12*K1307))</f>
        <v>0</v>
      </c>
      <c r="O1307" s="234">
        <f t="shared" si="109"/>
        <v>0</v>
      </c>
      <c r="P1307" s="10"/>
      <c r="Q1307" s="9"/>
      <c r="S1307" s="340">
        <f t="shared" si="110"/>
        <v>0</v>
      </c>
      <c r="T1307" s="340">
        <f t="shared" si="111"/>
        <v>0</v>
      </c>
    </row>
    <row r="1308" spans="2:20" ht="14.4" x14ac:dyDescent="0.3">
      <c r="B1308" s="30"/>
      <c r="C1308" s="16"/>
      <c r="D1308" s="16"/>
      <c r="E1308" s="25"/>
      <c r="F1308" s="16"/>
      <c r="G1308" s="15"/>
      <c r="H1308" s="14"/>
      <c r="I1308" s="13"/>
      <c r="J1308" s="13"/>
      <c r="K1308" s="12"/>
      <c r="L1308" s="232">
        <f t="shared" si="107"/>
        <v>0</v>
      </c>
      <c r="M1308" s="234">
        <f t="shared" si="108"/>
        <v>0</v>
      </c>
      <c r="N1308" s="11">
        <f>IF(Q1308="x",0,IF(J1308&lt;(INDEX(Lookup!$U$2:$U$10,MATCH($D$47,Lookup!$S$2:$S$10,0))),0,$L$12*K1308))</f>
        <v>0</v>
      </c>
      <c r="O1308" s="234">
        <f t="shared" si="109"/>
        <v>0</v>
      </c>
      <c r="P1308" s="10"/>
      <c r="Q1308" s="9"/>
      <c r="S1308" s="340">
        <f t="shared" si="110"/>
        <v>0</v>
      </c>
      <c r="T1308" s="340">
        <f t="shared" si="111"/>
        <v>0</v>
      </c>
    </row>
    <row r="1309" spans="2:20" ht="14.4" x14ac:dyDescent="0.3">
      <c r="B1309" s="30"/>
      <c r="C1309" s="16"/>
      <c r="D1309" s="16"/>
      <c r="E1309" s="25"/>
      <c r="F1309" s="16"/>
      <c r="G1309" s="15"/>
      <c r="H1309" s="14"/>
      <c r="I1309" s="13"/>
      <c r="J1309" s="13"/>
      <c r="K1309" s="12"/>
      <c r="L1309" s="232">
        <f t="shared" si="107"/>
        <v>0</v>
      </c>
      <c r="M1309" s="234">
        <f t="shared" si="108"/>
        <v>0</v>
      </c>
      <c r="N1309" s="11">
        <f>IF(Q1309="x",0,IF(J1309&lt;(INDEX(Lookup!$U$2:$U$10,MATCH($D$47,Lookup!$S$2:$S$10,0))),0,$L$12*K1309))</f>
        <v>0</v>
      </c>
      <c r="O1309" s="234">
        <f t="shared" si="109"/>
        <v>0</v>
      </c>
      <c r="P1309" s="10"/>
      <c r="Q1309" s="9"/>
      <c r="S1309" s="340">
        <f t="shared" si="110"/>
        <v>0</v>
      </c>
      <c r="T1309" s="340">
        <f t="shared" si="111"/>
        <v>0</v>
      </c>
    </row>
    <row r="1310" spans="2:20" ht="14.4" x14ac:dyDescent="0.3">
      <c r="B1310" s="30"/>
      <c r="C1310" s="16"/>
      <c r="D1310" s="16"/>
      <c r="E1310" s="25"/>
      <c r="F1310" s="16"/>
      <c r="G1310" s="15"/>
      <c r="H1310" s="14"/>
      <c r="I1310" s="13"/>
      <c r="J1310" s="13"/>
      <c r="K1310" s="12"/>
      <c r="L1310" s="232">
        <f t="shared" si="107"/>
        <v>0</v>
      </c>
      <c r="M1310" s="234">
        <f t="shared" si="108"/>
        <v>0</v>
      </c>
      <c r="N1310" s="11">
        <f>IF(Q1310="x",0,IF(J1310&lt;(INDEX(Lookup!$U$2:$U$10,MATCH($D$47,Lookup!$S$2:$S$10,0))),0,$L$12*K1310))</f>
        <v>0</v>
      </c>
      <c r="O1310" s="234">
        <f t="shared" si="109"/>
        <v>0</v>
      </c>
      <c r="P1310" s="10"/>
      <c r="Q1310" s="9"/>
      <c r="S1310" s="340">
        <f t="shared" si="110"/>
        <v>0</v>
      </c>
      <c r="T1310" s="340">
        <f t="shared" si="111"/>
        <v>0</v>
      </c>
    </row>
    <row r="1311" spans="2:20" ht="14.4" x14ac:dyDescent="0.3">
      <c r="B1311" s="30"/>
      <c r="C1311" s="16"/>
      <c r="D1311" s="16"/>
      <c r="E1311" s="25"/>
      <c r="F1311" s="16"/>
      <c r="G1311" s="15"/>
      <c r="H1311" s="14"/>
      <c r="I1311" s="13"/>
      <c r="J1311" s="13"/>
      <c r="K1311" s="12"/>
      <c r="L1311" s="232">
        <f t="shared" si="107"/>
        <v>0</v>
      </c>
      <c r="M1311" s="234">
        <f t="shared" si="108"/>
        <v>0</v>
      </c>
      <c r="N1311" s="11">
        <f>IF(Q1311="x",0,IF(J1311&lt;(INDEX(Lookup!$U$2:$U$10,MATCH($D$47,Lookup!$S$2:$S$10,0))),0,$L$12*K1311))</f>
        <v>0</v>
      </c>
      <c r="O1311" s="234">
        <f t="shared" si="109"/>
        <v>0</v>
      </c>
      <c r="P1311" s="10"/>
      <c r="Q1311" s="9"/>
      <c r="S1311" s="340">
        <f t="shared" si="110"/>
        <v>0</v>
      </c>
      <c r="T1311" s="340">
        <f t="shared" si="111"/>
        <v>0</v>
      </c>
    </row>
    <row r="1312" spans="2:20" ht="14.4" x14ac:dyDescent="0.3">
      <c r="B1312" s="30"/>
      <c r="C1312" s="16"/>
      <c r="D1312" s="16"/>
      <c r="E1312" s="25"/>
      <c r="F1312" s="16"/>
      <c r="G1312" s="15"/>
      <c r="H1312" s="14"/>
      <c r="I1312" s="13"/>
      <c r="J1312" s="13"/>
      <c r="K1312" s="12"/>
      <c r="L1312" s="232">
        <f t="shared" si="107"/>
        <v>0</v>
      </c>
      <c r="M1312" s="234">
        <f t="shared" si="108"/>
        <v>0</v>
      </c>
      <c r="N1312" s="11">
        <f>IF(Q1312="x",0,IF(J1312&lt;(INDEX(Lookup!$U$2:$U$10,MATCH($D$47,Lookup!$S$2:$S$10,0))),0,$L$12*K1312))</f>
        <v>0</v>
      </c>
      <c r="O1312" s="234">
        <f t="shared" si="109"/>
        <v>0</v>
      </c>
      <c r="P1312" s="10"/>
      <c r="Q1312" s="9"/>
      <c r="S1312" s="340">
        <f t="shared" si="110"/>
        <v>0</v>
      </c>
      <c r="T1312" s="340">
        <f t="shared" si="111"/>
        <v>0</v>
      </c>
    </row>
    <row r="1313" spans="2:20" ht="14.4" x14ac:dyDescent="0.3">
      <c r="B1313" s="30"/>
      <c r="C1313" s="16"/>
      <c r="D1313" s="16"/>
      <c r="E1313" s="25"/>
      <c r="F1313" s="16"/>
      <c r="G1313" s="15"/>
      <c r="H1313" s="14"/>
      <c r="I1313" s="13"/>
      <c r="J1313" s="13"/>
      <c r="K1313" s="12"/>
      <c r="L1313" s="232">
        <f t="shared" si="107"/>
        <v>0</v>
      </c>
      <c r="M1313" s="234">
        <f t="shared" si="108"/>
        <v>0</v>
      </c>
      <c r="N1313" s="11">
        <f>IF(Q1313="x",0,IF(J1313&lt;(INDEX(Lookup!$U$2:$U$10,MATCH($D$47,Lookup!$S$2:$S$10,0))),0,$L$12*K1313))</f>
        <v>0</v>
      </c>
      <c r="O1313" s="234">
        <f t="shared" si="109"/>
        <v>0</v>
      </c>
      <c r="P1313" s="10"/>
      <c r="Q1313" s="9"/>
      <c r="S1313" s="340">
        <f t="shared" si="110"/>
        <v>0</v>
      </c>
      <c r="T1313" s="340">
        <f t="shared" si="111"/>
        <v>0</v>
      </c>
    </row>
    <row r="1314" spans="2:20" ht="14.4" x14ac:dyDescent="0.3">
      <c r="B1314" s="30"/>
      <c r="C1314" s="16"/>
      <c r="D1314" s="16"/>
      <c r="E1314" s="25"/>
      <c r="F1314" s="16"/>
      <c r="G1314" s="15"/>
      <c r="H1314" s="14"/>
      <c r="I1314" s="13"/>
      <c r="J1314" s="13"/>
      <c r="K1314" s="12"/>
      <c r="L1314" s="232">
        <f t="shared" si="107"/>
        <v>0</v>
      </c>
      <c r="M1314" s="234">
        <f t="shared" si="108"/>
        <v>0</v>
      </c>
      <c r="N1314" s="11">
        <f>IF(Q1314="x",0,IF(J1314&lt;(INDEX(Lookup!$U$2:$U$10,MATCH($D$47,Lookup!$S$2:$S$10,0))),0,$L$12*K1314))</f>
        <v>0</v>
      </c>
      <c r="O1314" s="234">
        <f t="shared" si="109"/>
        <v>0</v>
      </c>
      <c r="P1314" s="10"/>
      <c r="Q1314" s="9"/>
      <c r="S1314" s="340">
        <f t="shared" si="110"/>
        <v>0</v>
      </c>
      <c r="T1314" s="340">
        <f t="shared" si="111"/>
        <v>0</v>
      </c>
    </row>
    <row r="1315" spans="2:20" ht="14.4" x14ac:dyDescent="0.3">
      <c r="B1315" s="30"/>
      <c r="C1315" s="16"/>
      <c r="D1315" s="16"/>
      <c r="E1315" s="25"/>
      <c r="F1315" s="16"/>
      <c r="G1315" s="15"/>
      <c r="H1315" s="14"/>
      <c r="I1315" s="13"/>
      <c r="J1315" s="13"/>
      <c r="K1315" s="12"/>
      <c r="L1315" s="232">
        <f t="shared" si="107"/>
        <v>0</v>
      </c>
      <c r="M1315" s="234">
        <f t="shared" si="108"/>
        <v>0</v>
      </c>
      <c r="N1315" s="11">
        <f>IF(Q1315="x",0,IF(J1315&lt;(INDEX(Lookup!$U$2:$U$10,MATCH($D$47,Lookup!$S$2:$S$10,0))),0,$L$12*K1315))</f>
        <v>0</v>
      </c>
      <c r="O1315" s="234">
        <f t="shared" si="109"/>
        <v>0</v>
      </c>
      <c r="P1315" s="10"/>
      <c r="Q1315" s="9"/>
      <c r="S1315" s="340">
        <f t="shared" si="110"/>
        <v>0</v>
      </c>
      <c r="T1315" s="340">
        <f t="shared" si="111"/>
        <v>0</v>
      </c>
    </row>
    <row r="1316" spans="2:20" ht="14.4" x14ac:dyDescent="0.3">
      <c r="B1316" s="30"/>
      <c r="C1316" s="16"/>
      <c r="D1316" s="16"/>
      <c r="E1316" s="25"/>
      <c r="F1316" s="16"/>
      <c r="G1316" s="15"/>
      <c r="H1316" s="14"/>
      <c r="I1316" s="13"/>
      <c r="J1316" s="13"/>
      <c r="K1316" s="12"/>
      <c r="L1316" s="232">
        <f t="shared" si="107"/>
        <v>0</v>
      </c>
      <c r="M1316" s="234">
        <f t="shared" si="108"/>
        <v>0</v>
      </c>
      <c r="N1316" s="11">
        <f>IF(Q1316="x",0,IF(J1316&lt;(INDEX(Lookup!$U$2:$U$10,MATCH($D$47,Lookup!$S$2:$S$10,0))),0,$L$12*K1316))</f>
        <v>0</v>
      </c>
      <c r="O1316" s="234">
        <f t="shared" si="109"/>
        <v>0</v>
      </c>
      <c r="P1316" s="10"/>
      <c r="Q1316" s="9"/>
      <c r="S1316" s="340">
        <f t="shared" si="110"/>
        <v>0</v>
      </c>
      <c r="T1316" s="340">
        <f t="shared" si="111"/>
        <v>0</v>
      </c>
    </row>
    <row r="1317" spans="2:20" ht="14.4" x14ac:dyDescent="0.3">
      <c r="B1317" s="30"/>
      <c r="C1317" s="16"/>
      <c r="D1317" s="16"/>
      <c r="E1317" s="25"/>
      <c r="F1317" s="16"/>
      <c r="G1317" s="15"/>
      <c r="H1317" s="14"/>
      <c r="I1317" s="13"/>
      <c r="J1317" s="13"/>
      <c r="K1317" s="12"/>
      <c r="L1317" s="232">
        <f t="shared" si="107"/>
        <v>0</v>
      </c>
      <c r="M1317" s="234">
        <f t="shared" si="108"/>
        <v>0</v>
      </c>
      <c r="N1317" s="11">
        <f>IF(Q1317="x",0,IF(J1317&lt;(INDEX(Lookup!$U$2:$U$10,MATCH($D$47,Lookup!$S$2:$S$10,0))),0,$L$12*K1317))</f>
        <v>0</v>
      </c>
      <c r="O1317" s="234">
        <f t="shared" si="109"/>
        <v>0</v>
      </c>
      <c r="P1317" s="10"/>
      <c r="Q1317" s="9"/>
      <c r="S1317" s="340">
        <f t="shared" si="110"/>
        <v>0</v>
      </c>
      <c r="T1317" s="340">
        <f t="shared" si="111"/>
        <v>0</v>
      </c>
    </row>
    <row r="1318" spans="2:20" ht="14.4" x14ac:dyDescent="0.3">
      <c r="B1318" s="30"/>
      <c r="C1318" s="16"/>
      <c r="D1318" s="16"/>
      <c r="E1318" s="25"/>
      <c r="F1318" s="16"/>
      <c r="G1318" s="15"/>
      <c r="H1318" s="14"/>
      <c r="I1318" s="13"/>
      <c r="J1318" s="13"/>
      <c r="K1318" s="12"/>
      <c r="L1318" s="232">
        <f t="shared" si="107"/>
        <v>0</v>
      </c>
      <c r="M1318" s="234">
        <f t="shared" si="108"/>
        <v>0</v>
      </c>
      <c r="N1318" s="11">
        <f>IF(Q1318="x",0,IF(J1318&lt;(INDEX(Lookup!$U$2:$U$10,MATCH($D$47,Lookup!$S$2:$S$10,0))),0,$L$12*K1318))</f>
        <v>0</v>
      </c>
      <c r="O1318" s="234">
        <f t="shared" si="109"/>
        <v>0</v>
      </c>
      <c r="P1318" s="10"/>
      <c r="Q1318" s="9"/>
      <c r="S1318" s="340">
        <f t="shared" si="110"/>
        <v>0</v>
      </c>
      <c r="T1318" s="340">
        <f t="shared" si="111"/>
        <v>0</v>
      </c>
    </row>
    <row r="1319" spans="2:20" ht="14.4" x14ac:dyDescent="0.3">
      <c r="B1319" s="30"/>
      <c r="C1319" s="16"/>
      <c r="D1319" s="16"/>
      <c r="E1319" s="25"/>
      <c r="F1319" s="16"/>
      <c r="G1319" s="15"/>
      <c r="H1319" s="14"/>
      <c r="I1319" s="13"/>
      <c r="J1319" s="13"/>
      <c r="K1319" s="12"/>
      <c r="L1319" s="232">
        <f t="shared" si="107"/>
        <v>0</v>
      </c>
      <c r="M1319" s="234">
        <f t="shared" si="108"/>
        <v>0</v>
      </c>
      <c r="N1319" s="11">
        <f>IF(Q1319="x",0,IF(J1319&lt;(INDEX(Lookup!$U$2:$U$10,MATCH($D$47,Lookup!$S$2:$S$10,0))),0,$L$12*K1319))</f>
        <v>0</v>
      </c>
      <c r="O1319" s="234">
        <f t="shared" si="109"/>
        <v>0</v>
      </c>
      <c r="P1319" s="10"/>
      <c r="Q1319" s="9"/>
      <c r="S1319" s="340">
        <f t="shared" si="110"/>
        <v>0</v>
      </c>
      <c r="T1319" s="340">
        <f t="shared" si="111"/>
        <v>0</v>
      </c>
    </row>
    <row r="1320" spans="2:20" ht="14.4" x14ac:dyDescent="0.3">
      <c r="B1320" s="30"/>
      <c r="C1320" s="16"/>
      <c r="D1320" s="16"/>
      <c r="E1320" s="25"/>
      <c r="F1320" s="16"/>
      <c r="G1320" s="15"/>
      <c r="H1320" s="14"/>
      <c r="I1320" s="13"/>
      <c r="J1320" s="13"/>
      <c r="K1320" s="12"/>
      <c r="L1320" s="232">
        <f t="shared" si="107"/>
        <v>0</v>
      </c>
      <c r="M1320" s="234">
        <f t="shared" si="108"/>
        <v>0</v>
      </c>
      <c r="N1320" s="11">
        <f>IF(Q1320="x",0,IF(J1320&lt;(INDEX(Lookup!$U$2:$U$10,MATCH($D$47,Lookup!$S$2:$S$10,0))),0,$L$12*K1320))</f>
        <v>0</v>
      </c>
      <c r="O1320" s="234">
        <f t="shared" si="109"/>
        <v>0</v>
      </c>
      <c r="P1320" s="10"/>
      <c r="Q1320" s="9"/>
      <c r="S1320" s="340">
        <f t="shared" si="110"/>
        <v>0</v>
      </c>
      <c r="T1320" s="340">
        <f t="shared" si="111"/>
        <v>0</v>
      </c>
    </row>
    <row r="1321" spans="2:20" ht="14.4" x14ac:dyDescent="0.3">
      <c r="B1321" s="30"/>
      <c r="C1321" s="16"/>
      <c r="D1321" s="16"/>
      <c r="E1321" s="25"/>
      <c r="F1321" s="16"/>
      <c r="G1321" s="15"/>
      <c r="H1321" s="14"/>
      <c r="I1321" s="13"/>
      <c r="J1321" s="13"/>
      <c r="K1321" s="12"/>
      <c r="L1321" s="232">
        <f t="shared" si="107"/>
        <v>0</v>
      </c>
      <c r="M1321" s="234">
        <f t="shared" si="108"/>
        <v>0</v>
      </c>
      <c r="N1321" s="11">
        <f>IF(Q1321="x",0,IF(J1321&lt;(INDEX(Lookup!$U$2:$U$10,MATCH($D$47,Lookup!$S$2:$S$10,0))),0,$L$12*K1321))</f>
        <v>0</v>
      </c>
      <c r="O1321" s="234">
        <f t="shared" si="109"/>
        <v>0</v>
      </c>
      <c r="P1321" s="10"/>
      <c r="Q1321" s="9"/>
      <c r="S1321" s="340">
        <f t="shared" si="110"/>
        <v>0</v>
      </c>
      <c r="T1321" s="340">
        <f t="shared" si="111"/>
        <v>0</v>
      </c>
    </row>
    <row r="1322" spans="2:20" ht="14.4" x14ac:dyDescent="0.3">
      <c r="B1322" s="30"/>
      <c r="C1322" s="16"/>
      <c r="D1322" s="16"/>
      <c r="E1322" s="25"/>
      <c r="F1322" s="16"/>
      <c r="G1322" s="15"/>
      <c r="H1322" s="14"/>
      <c r="I1322" s="13"/>
      <c r="J1322" s="13"/>
      <c r="K1322" s="12"/>
      <c r="L1322" s="232">
        <f t="shared" si="107"/>
        <v>0</v>
      </c>
      <c r="M1322" s="234">
        <f t="shared" si="108"/>
        <v>0</v>
      </c>
      <c r="N1322" s="11">
        <f>IF(Q1322="x",0,IF(J1322&lt;(INDEX(Lookup!$U$2:$U$10,MATCH($D$47,Lookup!$S$2:$S$10,0))),0,$L$12*K1322))</f>
        <v>0</v>
      </c>
      <c r="O1322" s="234">
        <f t="shared" si="109"/>
        <v>0</v>
      </c>
      <c r="P1322" s="10"/>
      <c r="Q1322" s="9"/>
      <c r="S1322" s="340">
        <f t="shared" si="110"/>
        <v>0</v>
      </c>
      <c r="T1322" s="340">
        <f t="shared" si="111"/>
        <v>0</v>
      </c>
    </row>
    <row r="1323" spans="2:20" ht="14.4" x14ac:dyDescent="0.3">
      <c r="B1323" s="30"/>
      <c r="C1323" s="16"/>
      <c r="D1323" s="16"/>
      <c r="E1323" s="25"/>
      <c r="F1323" s="16"/>
      <c r="G1323" s="15"/>
      <c r="H1323" s="14"/>
      <c r="I1323" s="13"/>
      <c r="J1323" s="13"/>
      <c r="K1323" s="12"/>
      <c r="L1323" s="232">
        <f t="shared" si="107"/>
        <v>0</v>
      </c>
      <c r="M1323" s="234">
        <f t="shared" si="108"/>
        <v>0</v>
      </c>
      <c r="N1323" s="11">
        <f>IF(Q1323="x",0,IF(J1323&lt;(INDEX(Lookup!$U$2:$U$10,MATCH($D$47,Lookup!$S$2:$S$10,0))),0,$L$12*K1323))</f>
        <v>0</v>
      </c>
      <c r="O1323" s="234">
        <f t="shared" si="109"/>
        <v>0</v>
      </c>
      <c r="P1323" s="10"/>
      <c r="Q1323" s="9"/>
      <c r="S1323" s="340">
        <f t="shared" si="110"/>
        <v>0</v>
      </c>
      <c r="T1323" s="340">
        <f t="shared" si="111"/>
        <v>0</v>
      </c>
    </row>
    <row r="1324" spans="2:20" ht="14.4" x14ac:dyDescent="0.3">
      <c r="B1324" s="30"/>
      <c r="C1324" s="16"/>
      <c r="D1324" s="16"/>
      <c r="E1324" s="25"/>
      <c r="F1324" s="16"/>
      <c r="G1324" s="15"/>
      <c r="H1324" s="14"/>
      <c r="I1324" s="13"/>
      <c r="J1324" s="13"/>
      <c r="K1324" s="12"/>
      <c r="L1324" s="232">
        <f t="shared" si="107"/>
        <v>0</v>
      </c>
      <c r="M1324" s="234">
        <f t="shared" si="108"/>
        <v>0</v>
      </c>
      <c r="N1324" s="11">
        <f>IF(Q1324="x",0,IF(J1324&lt;(INDEX(Lookup!$U$2:$U$10,MATCH($D$47,Lookup!$S$2:$S$10,0))),0,$L$12*K1324))</f>
        <v>0</v>
      </c>
      <c r="O1324" s="234">
        <f t="shared" si="109"/>
        <v>0</v>
      </c>
      <c r="P1324" s="10"/>
      <c r="Q1324" s="9"/>
      <c r="S1324" s="340">
        <f t="shared" si="110"/>
        <v>0</v>
      </c>
      <c r="T1324" s="340">
        <f t="shared" si="111"/>
        <v>0</v>
      </c>
    </row>
    <row r="1325" spans="2:20" ht="14.4" x14ac:dyDescent="0.3">
      <c r="B1325" s="30"/>
      <c r="C1325" s="16"/>
      <c r="D1325" s="16"/>
      <c r="E1325" s="25"/>
      <c r="F1325" s="16"/>
      <c r="G1325" s="15"/>
      <c r="H1325" s="14"/>
      <c r="I1325" s="13"/>
      <c r="J1325" s="13"/>
      <c r="K1325" s="12"/>
      <c r="L1325" s="232">
        <f t="shared" si="107"/>
        <v>0</v>
      </c>
      <c r="M1325" s="234">
        <f t="shared" si="108"/>
        <v>0</v>
      </c>
      <c r="N1325" s="11">
        <f>IF(Q1325="x",0,IF(J1325&lt;(INDEX(Lookup!$U$2:$U$10,MATCH($D$47,Lookup!$S$2:$S$10,0))),0,$L$12*K1325))</f>
        <v>0</v>
      </c>
      <c r="O1325" s="234">
        <f t="shared" si="109"/>
        <v>0</v>
      </c>
      <c r="P1325" s="10"/>
      <c r="Q1325" s="9"/>
      <c r="S1325" s="340">
        <f t="shared" si="110"/>
        <v>0</v>
      </c>
      <c r="T1325" s="340">
        <f t="shared" si="111"/>
        <v>0</v>
      </c>
    </row>
    <row r="1326" spans="2:20" ht="14.4" x14ac:dyDescent="0.3">
      <c r="B1326" s="30"/>
      <c r="C1326" s="16"/>
      <c r="D1326" s="16"/>
      <c r="E1326" s="25"/>
      <c r="F1326" s="16"/>
      <c r="G1326" s="15"/>
      <c r="H1326" s="14"/>
      <c r="I1326" s="13"/>
      <c r="J1326" s="13"/>
      <c r="K1326" s="12"/>
      <c r="L1326" s="232">
        <f t="shared" si="107"/>
        <v>0</v>
      </c>
      <c r="M1326" s="234">
        <f t="shared" si="108"/>
        <v>0</v>
      </c>
      <c r="N1326" s="11">
        <f>IF(Q1326="x",0,IF(J1326&lt;(INDEX(Lookup!$U$2:$U$10,MATCH($D$47,Lookup!$S$2:$S$10,0))),0,$L$12*K1326))</f>
        <v>0</v>
      </c>
      <c r="O1326" s="234">
        <f t="shared" si="109"/>
        <v>0</v>
      </c>
      <c r="P1326" s="10"/>
      <c r="Q1326" s="9"/>
      <c r="S1326" s="340">
        <f t="shared" si="110"/>
        <v>0</v>
      </c>
      <c r="T1326" s="340">
        <f t="shared" si="111"/>
        <v>0</v>
      </c>
    </row>
    <row r="1327" spans="2:20" ht="14.4" x14ac:dyDescent="0.3">
      <c r="B1327" s="30"/>
      <c r="C1327" s="16"/>
      <c r="D1327" s="16"/>
      <c r="E1327" s="25"/>
      <c r="F1327" s="16"/>
      <c r="G1327" s="15"/>
      <c r="H1327" s="14"/>
      <c r="I1327" s="13"/>
      <c r="J1327" s="13"/>
      <c r="K1327" s="12"/>
      <c r="L1327" s="232">
        <f t="shared" si="107"/>
        <v>0</v>
      </c>
      <c r="M1327" s="234">
        <f t="shared" si="108"/>
        <v>0</v>
      </c>
      <c r="N1327" s="11">
        <f>IF(Q1327="x",0,IF(J1327&lt;(INDEX(Lookup!$U$2:$U$10,MATCH($D$47,Lookup!$S$2:$S$10,0))),0,$L$12*K1327))</f>
        <v>0</v>
      </c>
      <c r="O1327" s="234">
        <f t="shared" si="109"/>
        <v>0</v>
      </c>
      <c r="P1327" s="10"/>
      <c r="Q1327" s="9"/>
      <c r="S1327" s="340">
        <f t="shared" si="110"/>
        <v>0</v>
      </c>
      <c r="T1327" s="340">
        <f t="shared" si="111"/>
        <v>0</v>
      </c>
    </row>
    <row r="1328" spans="2:20" ht="14.4" x14ac:dyDescent="0.3">
      <c r="B1328" s="30"/>
      <c r="C1328" s="16"/>
      <c r="D1328" s="16"/>
      <c r="E1328" s="25"/>
      <c r="F1328" s="16"/>
      <c r="G1328" s="15"/>
      <c r="H1328" s="14"/>
      <c r="I1328" s="13"/>
      <c r="J1328" s="13"/>
      <c r="K1328" s="12"/>
      <c r="L1328" s="232">
        <f t="shared" si="107"/>
        <v>0</v>
      </c>
      <c r="M1328" s="234">
        <f t="shared" si="108"/>
        <v>0</v>
      </c>
      <c r="N1328" s="11">
        <f>IF(Q1328="x",0,IF(J1328&lt;(INDEX(Lookup!$U$2:$U$10,MATCH($D$47,Lookup!$S$2:$S$10,0))),0,$L$12*K1328))</f>
        <v>0</v>
      </c>
      <c r="O1328" s="234">
        <f t="shared" si="109"/>
        <v>0</v>
      </c>
      <c r="P1328" s="10"/>
      <c r="Q1328" s="9"/>
      <c r="S1328" s="340">
        <f t="shared" si="110"/>
        <v>0</v>
      </c>
      <c r="T1328" s="340">
        <f t="shared" si="111"/>
        <v>0</v>
      </c>
    </row>
    <row r="1329" spans="2:20" ht="14.4" x14ac:dyDescent="0.3">
      <c r="B1329" s="30"/>
      <c r="C1329" s="16"/>
      <c r="D1329" s="16"/>
      <c r="E1329" s="25"/>
      <c r="F1329" s="16"/>
      <c r="G1329" s="15"/>
      <c r="H1329" s="14"/>
      <c r="I1329" s="13"/>
      <c r="J1329" s="13"/>
      <c r="K1329" s="12"/>
      <c r="L1329" s="232">
        <f t="shared" si="107"/>
        <v>0</v>
      </c>
      <c r="M1329" s="234">
        <f t="shared" si="108"/>
        <v>0</v>
      </c>
      <c r="N1329" s="11">
        <f>IF(Q1329="x",0,IF(J1329&lt;(INDEX(Lookup!$U$2:$U$10,MATCH($D$47,Lookup!$S$2:$S$10,0))),0,$L$12*K1329))</f>
        <v>0</v>
      </c>
      <c r="O1329" s="234">
        <f t="shared" si="109"/>
        <v>0</v>
      </c>
      <c r="P1329" s="10"/>
      <c r="Q1329" s="9"/>
      <c r="S1329" s="340">
        <f t="shared" si="110"/>
        <v>0</v>
      </c>
      <c r="T1329" s="340">
        <f t="shared" si="111"/>
        <v>0</v>
      </c>
    </row>
    <row r="1330" spans="2:20" ht="14.4" x14ac:dyDescent="0.3">
      <c r="B1330" s="30"/>
      <c r="C1330" s="16"/>
      <c r="D1330" s="16"/>
      <c r="E1330" s="25"/>
      <c r="F1330" s="16"/>
      <c r="G1330" s="15"/>
      <c r="H1330" s="14"/>
      <c r="I1330" s="13"/>
      <c r="J1330" s="13"/>
      <c r="K1330" s="12"/>
      <c r="L1330" s="232">
        <f t="shared" ref="L1330:L1393" si="112">IF(ROUNDDOWN(DATEDIF(I1330,J1330,"d")/7,0)&gt;$L$12,$L$12*K1330,K1330*ROUNDDOWN(DATEDIF(I1330,J1330,"d")/7,0))</f>
        <v>0</v>
      </c>
      <c r="M1330" s="234">
        <f t="shared" ref="M1330:M1393" si="113">L1330*$L$6</f>
        <v>0</v>
      </c>
      <c r="N1330" s="11">
        <f>IF(Q1330="x",0,IF(J1330&lt;(INDEX(Lookup!$U$2:$U$10,MATCH($D$47,Lookup!$S$2:$S$10,0))),0,$L$12*K1330))</f>
        <v>0</v>
      </c>
      <c r="O1330" s="234">
        <f t="shared" ref="O1330:O1393" si="114">N1330*$L$6</f>
        <v>0</v>
      </c>
      <c r="P1330" s="10"/>
      <c r="Q1330" s="9"/>
      <c r="S1330" s="340">
        <f t="shared" si="110"/>
        <v>0</v>
      </c>
      <c r="T1330" s="340">
        <f t="shared" si="111"/>
        <v>0</v>
      </c>
    </row>
    <row r="1331" spans="2:20" ht="14.4" x14ac:dyDescent="0.3">
      <c r="B1331" s="30"/>
      <c r="C1331" s="16"/>
      <c r="D1331" s="16"/>
      <c r="E1331" s="25"/>
      <c r="F1331" s="16"/>
      <c r="G1331" s="15"/>
      <c r="H1331" s="14"/>
      <c r="I1331" s="13"/>
      <c r="J1331" s="13"/>
      <c r="K1331" s="12"/>
      <c r="L1331" s="232">
        <f t="shared" si="112"/>
        <v>0</v>
      </c>
      <c r="M1331" s="234">
        <f t="shared" si="113"/>
        <v>0</v>
      </c>
      <c r="N1331" s="11">
        <f>IF(Q1331="x",0,IF(J1331&lt;(INDEX(Lookup!$U$2:$U$10,MATCH($D$47,Lookup!$S$2:$S$10,0))),0,$L$12*K1331))</f>
        <v>0</v>
      </c>
      <c r="O1331" s="234">
        <f t="shared" si="114"/>
        <v>0</v>
      </c>
      <c r="P1331" s="10"/>
      <c r="Q1331" s="9"/>
      <c r="S1331" s="340">
        <f t="shared" ref="S1331:S1394" si="115">M1331*$I$35</f>
        <v>0</v>
      </c>
      <c r="T1331" s="340">
        <f t="shared" ref="T1331:T1394" si="116">O1331*$I$44</f>
        <v>0</v>
      </c>
    </row>
    <row r="1332" spans="2:20" ht="14.4" x14ac:dyDescent="0.3">
      <c r="B1332" s="30"/>
      <c r="C1332" s="16"/>
      <c r="D1332" s="16"/>
      <c r="E1332" s="25"/>
      <c r="F1332" s="16"/>
      <c r="G1332" s="15"/>
      <c r="H1332" s="14"/>
      <c r="I1332" s="13"/>
      <c r="J1332" s="13"/>
      <c r="K1332" s="12"/>
      <c r="L1332" s="232">
        <f t="shared" si="112"/>
        <v>0</v>
      </c>
      <c r="M1332" s="234">
        <f t="shared" si="113"/>
        <v>0</v>
      </c>
      <c r="N1332" s="11">
        <f>IF(Q1332="x",0,IF(J1332&lt;(INDEX(Lookup!$U$2:$U$10,MATCH($D$47,Lookup!$S$2:$S$10,0))),0,$L$12*K1332))</f>
        <v>0</v>
      </c>
      <c r="O1332" s="234">
        <f t="shared" si="114"/>
        <v>0</v>
      </c>
      <c r="P1332" s="10"/>
      <c r="Q1332" s="9"/>
      <c r="S1332" s="340">
        <f t="shared" si="115"/>
        <v>0</v>
      </c>
      <c r="T1332" s="340">
        <f t="shared" si="116"/>
        <v>0</v>
      </c>
    </row>
    <row r="1333" spans="2:20" ht="14.4" x14ac:dyDescent="0.3">
      <c r="B1333" s="30"/>
      <c r="C1333" s="16"/>
      <c r="D1333" s="16"/>
      <c r="E1333" s="25"/>
      <c r="F1333" s="16"/>
      <c r="G1333" s="15"/>
      <c r="H1333" s="14"/>
      <c r="I1333" s="13"/>
      <c r="J1333" s="13"/>
      <c r="K1333" s="12"/>
      <c r="L1333" s="232">
        <f t="shared" si="112"/>
        <v>0</v>
      </c>
      <c r="M1333" s="234">
        <f t="shared" si="113"/>
        <v>0</v>
      </c>
      <c r="N1333" s="11">
        <f>IF(Q1333="x",0,IF(J1333&lt;(INDEX(Lookup!$U$2:$U$10,MATCH($D$47,Lookup!$S$2:$S$10,0))),0,$L$12*K1333))</f>
        <v>0</v>
      </c>
      <c r="O1333" s="234">
        <f t="shared" si="114"/>
        <v>0</v>
      </c>
      <c r="P1333" s="10"/>
      <c r="Q1333" s="9"/>
      <c r="S1333" s="340">
        <f t="shared" si="115"/>
        <v>0</v>
      </c>
      <c r="T1333" s="340">
        <f t="shared" si="116"/>
        <v>0</v>
      </c>
    </row>
    <row r="1334" spans="2:20" ht="14.4" x14ac:dyDescent="0.3">
      <c r="B1334" s="30"/>
      <c r="C1334" s="16"/>
      <c r="D1334" s="16"/>
      <c r="E1334" s="25"/>
      <c r="F1334" s="16"/>
      <c r="G1334" s="15"/>
      <c r="H1334" s="14"/>
      <c r="I1334" s="13"/>
      <c r="J1334" s="13"/>
      <c r="K1334" s="12"/>
      <c r="L1334" s="232">
        <f t="shared" si="112"/>
        <v>0</v>
      </c>
      <c r="M1334" s="234">
        <f t="shared" si="113"/>
        <v>0</v>
      </c>
      <c r="N1334" s="11">
        <f>IF(Q1334="x",0,IF(J1334&lt;(INDEX(Lookup!$U$2:$U$10,MATCH($D$47,Lookup!$S$2:$S$10,0))),0,$L$12*K1334))</f>
        <v>0</v>
      </c>
      <c r="O1334" s="234">
        <f t="shared" si="114"/>
        <v>0</v>
      </c>
      <c r="P1334" s="10"/>
      <c r="Q1334" s="9"/>
      <c r="S1334" s="340">
        <f t="shared" si="115"/>
        <v>0</v>
      </c>
      <c r="T1334" s="340">
        <f t="shared" si="116"/>
        <v>0</v>
      </c>
    </row>
    <row r="1335" spans="2:20" ht="14.4" x14ac:dyDescent="0.3">
      <c r="B1335" s="30"/>
      <c r="C1335" s="16"/>
      <c r="D1335" s="16"/>
      <c r="E1335" s="25"/>
      <c r="F1335" s="16"/>
      <c r="G1335" s="15"/>
      <c r="H1335" s="14"/>
      <c r="I1335" s="13"/>
      <c r="J1335" s="13"/>
      <c r="K1335" s="12"/>
      <c r="L1335" s="232">
        <f t="shared" si="112"/>
        <v>0</v>
      </c>
      <c r="M1335" s="234">
        <f t="shared" si="113"/>
        <v>0</v>
      </c>
      <c r="N1335" s="11">
        <f>IF(Q1335="x",0,IF(J1335&lt;(INDEX(Lookup!$U$2:$U$10,MATCH($D$47,Lookup!$S$2:$S$10,0))),0,$L$12*K1335))</f>
        <v>0</v>
      </c>
      <c r="O1335" s="234">
        <f t="shared" si="114"/>
        <v>0</v>
      </c>
      <c r="P1335" s="10"/>
      <c r="Q1335" s="9"/>
      <c r="S1335" s="340">
        <f t="shared" si="115"/>
        <v>0</v>
      </c>
      <c r="T1335" s="340">
        <f t="shared" si="116"/>
        <v>0</v>
      </c>
    </row>
    <row r="1336" spans="2:20" ht="14.4" x14ac:dyDescent="0.3">
      <c r="B1336" s="30"/>
      <c r="C1336" s="16"/>
      <c r="D1336" s="16"/>
      <c r="E1336" s="25"/>
      <c r="F1336" s="16"/>
      <c r="G1336" s="15"/>
      <c r="H1336" s="14"/>
      <c r="I1336" s="13"/>
      <c r="J1336" s="13"/>
      <c r="K1336" s="12"/>
      <c r="L1336" s="232">
        <f t="shared" si="112"/>
        <v>0</v>
      </c>
      <c r="M1336" s="234">
        <f t="shared" si="113"/>
        <v>0</v>
      </c>
      <c r="N1336" s="11">
        <f>IF(Q1336="x",0,IF(J1336&lt;(INDEX(Lookup!$U$2:$U$10,MATCH($D$47,Lookup!$S$2:$S$10,0))),0,$L$12*K1336))</f>
        <v>0</v>
      </c>
      <c r="O1336" s="234">
        <f t="shared" si="114"/>
        <v>0</v>
      </c>
      <c r="P1336" s="10"/>
      <c r="Q1336" s="9"/>
      <c r="S1336" s="340">
        <f t="shared" si="115"/>
        <v>0</v>
      </c>
      <c r="T1336" s="340">
        <f t="shared" si="116"/>
        <v>0</v>
      </c>
    </row>
    <row r="1337" spans="2:20" ht="14.4" x14ac:dyDescent="0.3">
      <c r="B1337" s="30"/>
      <c r="C1337" s="16"/>
      <c r="D1337" s="16"/>
      <c r="E1337" s="25"/>
      <c r="F1337" s="16"/>
      <c r="G1337" s="15"/>
      <c r="H1337" s="14"/>
      <c r="I1337" s="13"/>
      <c r="J1337" s="13"/>
      <c r="K1337" s="12"/>
      <c r="L1337" s="232">
        <f t="shared" si="112"/>
        <v>0</v>
      </c>
      <c r="M1337" s="234">
        <f t="shared" si="113"/>
        <v>0</v>
      </c>
      <c r="N1337" s="11">
        <f>IF(Q1337="x",0,IF(J1337&lt;(INDEX(Lookup!$U$2:$U$10,MATCH($D$47,Lookup!$S$2:$S$10,0))),0,$L$12*K1337))</f>
        <v>0</v>
      </c>
      <c r="O1337" s="234">
        <f t="shared" si="114"/>
        <v>0</v>
      </c>
      <c r="P1337" s="10"/>
      <c r="Q1337" s="9"/>
      <c r="S1337" s="340">
        <f t="shared" si="115"/>
        <v>0</v>
      </c>
      <c r="T1337" s="340">
        <f t="shared" si="116"/>
        <v>0</v>
      </c>
    </row>
    <row r="1338" spans="2:20" ht="14.4" x14ac:dyDescent="0.3">
      <c r="B1338" s="30"/>
      <c r="C1338" s="16"/>
      <c r="D1338" s="16"/>
      <c r="E1338" s="25"/>
      <c r="F1338" s="16"/>
      <c r="G1338" s="15"/>
      <c r="H1338" s="14"/>
      <c r="I1338" s="13"/>
      <c r="J1338" s="13"/>
      <c r="K1338" s="12"/>
      <c r="L1338" s="232">
        <f t="shared" si="112"/>
        <v>0</v>
      </c>
      <c r="M1338" s="234">
        <f t="shared" si="113"/>
        <v>0</v>
      </c>
      <c r="N1338" s="11">
        <f>IF(Q1338="x",0,IF(J1338&lt;(INDEX(Lookup!$U$2:$U$10,MATCH($D$47,Lookup!$S$2:$S$10,0))),0,$L$12*K1338))</f>
        <v>0</v>
      </c>
      <c r="O1338" s="234">
        <f t="shared" si="114"/>
        <v>0</v>
      </c>
      <c r="P1338" s="10"/>
      <c r="Q1338" s="9"/>
      <c r="S1338" s="340">
        <f t="shared" si="115"/>
        <v>0</v>
      </c>
      <c r="T1338" s="340">
        <f t="shared" si="116"/>
        <v>0</v>
      </c>
    </row>
    <row r="1339" spans="2:20" ht="14.4" x14ac:dyDescent="0.3">
      <c r="B1339" s="30"/>
      <c r="C1339" s="16"/>
      <c r="D1339" s="16"/>
      <c r="E1339" s="25"/>
      <c r="F1339" s="16"/>
      <c r="G1339" s="15"/>
      <c r="H1339" s="14"/>
      <c r="I1339" s="13"/>
      <c r="J1339" s="13"/>
      <c r="K1339" s="12"/>
      <c r="L1339" s="232">
        <f t="shared" si="112"/>
        <v>0</v>
      </c>
      <c r="M1339" s="234">
        <f t="shared" si="113"/>
        <v>0</v>
      </c>
      <c r="N1339" s="11">
        <f>IF(Q1339="x",0,IF(J1339&lt;(INDEX(Lookup!$U$2:$U$10,MATCH($D$47,Lookup!$S$2:$S$10,0))),0,$L$12*K1339))</f>
        <v>0</v>
      </c>
      <c r="O1339" s="234">
        <f t="shared" si="114"/>
        <v>0</v>
      </c>
      <c r="P1339" s="10"/>
      <c r="Q1339" s="9"/>
      <c r="S1339" s="340">
        <f t="shared" si="115"/>
        <v>0</v>
      </c>
      <c r="T1339" s="340">
        <f t="shared" si="116"/>
        <v>0</v>
      </c>
    </row>
    <row r="1340" spans="2:20" ht="14.4" x14ac:dyDescent="0.3">
      <c r="B1340" s="30"/>
      <c r="C1340" s="16"/>
      <c r="D1340" s="16"/>
      <c r="E1340" s="25"/>
      <c r="F1340" s="16"/>
      <c r="G1340" s="15"/>
      <c r="H1340" s="14"/>
      <c r="I1340" s="13"/>
      <c r="J1340" s="13"/>
      <c r="K1340" s="12"/>
      <c r="L1340" s="232">
        <f t="shared" si="112"/>
        <v>0</v>
      </c>
      <c r="M1340" s="234">
        <f t="shared" si="113"/>
        <v>0</v>
      </c>
      <c r="N1340" s="11">
        <f>IF(Q1340="x",0,IF(J1340&lt;(INDEX(Lookup!$U$2:$U$10,MATCH($D$47,Lookup!$S$2:$S$10,0))),0,$L$12*K1340))</f>
        <v>0</v>
      </c>
      <c r="O1340" s="234">
        <f t="shared" si="114"/>
        <v>0</v>
      </c>
      <c r="P1340" s="10"/>
      <c r="Q1340" s="9"/>
      <c r="S1340" s="340">
        <f t="shared" si="115"/>
        <v>0</v>
      </c>
      <c r="T1340" s="340">
        <f t="shared" si="116"/>
        <v>0</v>
      </c>
    </row>
    <row r="1341" spans="2:20" ht="14.4" x14ac:dyDescent="0.3">
      <c r="B1341" s="30"/>
      <c r="C1341" s="16"/>
      <c r="D1341" s="16"/>
      <c r="E1341" s="25"/>
      <c r="F1341" s="16"/>
      <c r="G1341" s="15"/>
      <c r="H1341" s="14"/>
      <c r="I1341" s="13"/>
      <c r="J1341" s="13"/>
      <c r="K1341" s="12"/>
      <c r="L1341" s="232">
        <f t="shared" si="112"/>
        <v>0</v>
      </c>
      <c r="M1341" s="234">
        <f t="shared" si="113"/>
        <v>0</v>
      </c>
      <c r="N1341" s="11">
        <f>IF(Q1341="x",0,IF(J1341&lt;(INDEX(Lookup!$U$2:$U$10,MATCH($D$47,Lookup!$S$2:$S$10,0))),0,$L$12*K1341))</f>
        <v>0</v>
      </c>
      <c r="O1341" s="234">
        <f t="shared" si="114"/>
        <v>0</v>
      </c>
      <c r="P1341" s="10"/>
      <c r="Q1341" s="9"/>
      <c r="S1341" s="340">
        <f t="shared" si="115"/>
        <v>0</v>
      </c>
      <c r="T1341" s="340">
        <f t="shared" si="116"/>
        <v>0</v>
      </c>
    </row>
    <row r="1342" spans="2:20" ht="14.4" x14ac:dyDescent="0.3">
      <c r="B1342" s="30"/>
      <c r="C1342" s="16"/>
      <c r="D1342" s="16"/>
      <c r="E1342" s="25"/>
      <c r="F1342" s="16"/>
      <c r="G1342" s="15"/>
      <c r="H1342" s="14"/>
      <c r="I1342" s="13"/>
      <c r="J1342" s="13"/>
      <c r="K1342" s="12"/>
      <c r="L1342" s="232">
        <f t="shared" si="112"/>
        <v>0</v>
      </c>
      <c r="M1342" s="234">
        <f t="shared" si="113"/>
        <v>0</v>
      </c>
      <c r="N1342" s="11">
        <f>IF(Q1342="x",0,IF(J1342&lt;(INDEX(Lookup!$U$2:$U$10,MATCH($D$47,Lookup!$S$2:$S$10,0))),0,$L$12*K1342))</f>
        <v>0</v>
      </c>
      <c r="O1342" s="234">
        <f t="shared" si="114"/>
        <v>0</v>
      </c>
      <c r="P1342" s="10"/>
      <c r="Q1342" s="9"/>
      <c r="S1342" s="340">
        <f t="shared" si="115"/>
        <v>0</v>
      </c>
      <c r="T1342" s="340">
        <f t="shared" si="116"/>
        <v>0</v>
      </c>
    </row>
    <row r="1343" spans="2:20" ht="14.4" x14ac:dyDescent="0.3">
      <c r="B1343" s="30"/>
      <c r="C1343" s="16"/>
      <c r="D1343" s="16"/>
      <c r="E1343" s="25"/>
      <c r="F1343" s="16"/>
      <c r="G1343" s="15"/>
      <c r="H1343" s="14"/>
      <c r="I1343" s="13"/>
      <c r="J1343" s="13"/>
      <c r="K1343" s="12"/>
      <c r="L1343" s="232">
        <f t="shared" si="112"/>
        <v>0</v>
      </c>
      <c r="M1343" s="234">
        <f t="shared" si="113"/>
        <v>0</v>
      </c>
      <c r="N1343" s="11">
        <f>IF(Q1343="x",0,IF(J1343&lt;(INDEX(Lookup!$U$2:$U$10,MATCH($D$47,Lookup!$S$2:$S$10,0))),0,$L$12*K1343))</f>
        <v>0</v>
      </c>
      <c r="O1343" s="234">
        <f t="shared" si="114"/>
        <v>0</v>
      </c>
      <c r="P1343" s="10"/>
      <c r="Q1343" s="9"/>
      <c r="S1343" s="340">
        <f t="shared" si="115"/>
        <v>0</v>
      </c>
      <c r="T1343" s="340">
        <f t="shared" si="116"/>
        <v>0</v>
      </c>
    </row>
    <row r="1344" spans="2:20" ht="14.4" x14ac:dyDescent="0.3">
      <c r="B1344" s="30"/>
      <c r="C1344" s="16"/>
      <c r="D1344" s="16"/>
      <c r="E1344" s="25"/>
      <c r="F1344" s="16"/>
      <c r="G1344" s="15"/>
      <c r="H1344" s="14"/>
      <c r="I1344" s="13"/>
      <c r="J1344" s="13"/>
      <c r="K1344" s="12"/>
      <c r="L1344" s="232">
        <f t="shared" si="112"/>
        <v>0</v>
      </c>
      <c r="M1344" s="234">
        <f t="shared" si="113"/>
        <v>0</v>
      </c>
      <c r="N1344" s="11">
        <f>IF(Q1344="x",0,IF(J1344&lt;(INDEX(Lookup!$U$2:$U$10,MATCH($D$47,Lookup!$S$2:$S$10,0))),0,$L$12*K1344))</f>
        <v>0</v>
      </c>
      <c r="O1344" s="234">
        <f t="shared" si="114"/>
        <v>0</v>
      </c>
      <c r="P1344" s="10"/>
      <c r="Q1344" s="9"/>
      <c r="S1344" s="340">
        <f t="shared" si="115"/>
        <v>0</v>
      </c>
      <c r="T1344" s="340">
        <f t="shared" si="116"/>
        <v>0</v>
      </c>
    </row>
    <row r="1345" spans="2:20" ht="14.4" x14ac:dyDescent="0.3">
      <c r="B1345" s="30"/>
      <c r="C1345" s="16"/>
      <c r="D1345" s="16"/>
      <c r="E1345" s="25"/>
      <c r="F1345" s="16"/>
      <c r="G1345" s="15"/>
      <c r="H1345" s="14"/>
      <c r="I1345" s="13"/>
      <c r="J1345" s="13"/>
      <c r="K1345" s="12"/>
      <c r="L1345" s="232">
        <f t="shared" si="112"/>
        <v>0</v>
      </c>
      <c r="M1345" s="234">
        <f t="shared" si="113"/>
        <v>0</v>
      </c>
      <c r="N1345" s="11">
        <f>IF(Q1345="x",0,IF(J1345&lt;(INDEX(Lookup!$U$2:$U$10,MATCH($D$47,Lookup!$S$2:$S$10,0))),0,$L$12*K1345))</f>
        <v>0</v>
      </c>
      <c r="O1345" s="234">
        <f t="shared" si="114"/>
        <v>0</v>
      </c>
      <c r="P1345" s="10"/>
      <c r="Q1345" s="9"/>
      <c r="S1345" s="340">
        <f t="shared" si="115"/>
        <v>0</v>
      </c>
      <c r="T1345" s="340">
        <f t="shared" si="116"/>
        <v>0</v>
      </c>
    </row>
    <row r="1346" spans="2:20" ht="14.4" x14ac:dyDescent="0.3">
      <c r="B1346" s="30"/>
      <c r="C1346" s="16"/>
      <c r="D1346" s="16"/>
      <c r="E1346" s="25"/>
      <c r="F1346" s="16"/>
      <c r="G1346" s="15"/>
      <c r="H1346" s="14"/>
      <c r="I1346" s="13"/>
      <c r="J1346" s="13"/>
      <c r="K1346" s="12"/>
      <c r="L1346" s="232">
        <f t="shared" si="112"/>
        <v>0</v>
      </c>
      <c r="M1346" s="234">
        <f t="shared" si="113"/>
        <v>0</v>
      </c>
      <c r="N1346" s="11">
        <f>IF(Q1346="x",0,IF(J1346&lt;(INDEX(Lookup!$U$2:$U$10,MATCH($D$47,Lookup!$S$2:$S$10,0))),0,$L$12*K1346))</f>
        <v>0</v>
      </c>
      <c r="O1346" s="234">
        <f t="shared" si="114"/>
        <v>0</v>
      </c>
      <c r="P1346" s="10"/>
      <c r="Q1346" s="9"/>
      <c r="S1346" s="340">
        <f t="shared" si="115"/>
        <v>0</v>
      </c>
      <c r="T1346" s="340">
        <f t="shared" si="116"/>
        <v>0</v>
      </c>
    </row>
    <row r="1347" spans="2:20" ht="14.4" x14ac:dyDescent="0.3">
      <c r="B1347" s="30"/>
      <c r="C1347" s="16"/>
      <c r="D1347" s="16"/>
      <c r="E1347" s="25"/>
      <c r="F1347" s="16"/>
      <c r="G1347" s="15"/>
      <c r="H1347" s="14"/>
      <c r="I1347" s="13"/>
      <c r="J1347" s="13"/>
      <c r="K1347" s="12"/>
      <c r="L1347" s="232">
        <f t="shared" si="112"/>
        <v>0</v>
      </c>
      <c r="M1347" s="234">
        <f t="shared" si="113"/>
        <v>0</v>
      </c>
      <c r="N1347" s="11">
        <f>IF(Q1347="x",0,IF(J1347&lt;(INDEX(Lookup!$U$2:$U$10,MATCH($D$47,Lookup!$S$2:$S$10,0))),0,$L$12*K1347))</f>
        <v>0</v>
      </c>
      <c r="O1347" s="234">
        <f t="shared" si="114"/>
        <v>0</v>
      </c>
      <c r="P1347" s="10"/>
      <c r="Q1347" s="9"/>
      <c r="S1347" s="340">
        <f t="shared" si="115"/>
        <v>0</v>
      </c>
      <c r="T1347" s="340">
        <f t="shared" si="116"/>
        <v>0</v>
      </c>
    </row>
    <row r="1348" spans="2:20" ht="14.4" x14ac:dyDescent="0.3">
      <c r="B1348" s="30"/>
      <c r="C1348" s="16"/>
      <c r="D1348" s="16"/>
      <c r="E1348" s="25"/>
      <c r="F1348" s="16"/>
      <c r="G1348" s="15"/>
      <c r="H1348" s="14"/>
      <c r="I1348" s="13"/>
      <c r="J1348" s="13"/>
      <c r="K1348" s="12"/>
      <c r="L1348" s="232">
        <f t="shared" si="112"/>
        <v>0</v>
      </c>
      <c r="M1348" s="234">
        <f t="shared" si="113"/>
        <v>0</v>
      </c>
      <c r="N1348" s="11">
        <f>IF(Q1348="x",0,IF(J1348&lt;(INDEX(Lookup!$U$2:$U$10,MATCH($D$47,Lookup!$S$2:$S$10,0))),0,$L$12*K1348))</f>
        <v>0</v>
      </c>
      <c r="O1348" s="234">
        <f t="shared" si="114"/>
        <v>0</v>
      </c>
      <c r="P1348" s="10"/>
      <c r="Q1348" s="9"/>
      <c r="S1348" s="340">
        <f t="shared" si="115"/>
        <v>0</v>
      </c>
      <c r="T1348" s="340">
        <f t="shared" si="116"/>
        <v>0</v>
      </c>
    </row>
    <row r="1349" spans="2:20" ht="14.4" x14ac:dyDescent="0.3">
      <c r="B1349" s="30"/>
      <c r="C1349" s="16"/>
      <c r="D1349" s="16"/>
      <c r="E1349" s="25"/>
      <c r="F1349" s="16"/>
      <c r="G1349" s="15"/>
      <c r="H1349" s="14"/>
      <c r="I1349" s="13"/>
      <c r="J1349" s="13"/>
      <c r="K1349" s="12"/>
      <c r="L1349" s="232">
        <f t="shared" si="112"/>
        <v>0</v>
      </c>
      <c r="M1349" s="234">
        <f t="shared" si="113"/>
        <v>0</v>
      </c>
      <c r="N1349" s="11">
        <f>IF(Q1349="x",0,IF(J1349&lt;(INDEX(Lookup!$U$2:$U$10,MATCH($D$47,Lookup!$S$2:$S$10,0))),0,$L$12*K1349))</f>
        <v>0</v>
      </c>
      <c r="O1349" s="234">
        <f t="shared" si="114"/>
        <v>0</v>
      </c>
      <c r="P1349" s="10"/>
      <c r="Q1349" s="9"/>
      <c r="S1349" s="340">
        <f t="shared" si="115"/>
        <v>0</v>
      </c>
      <c r="T1349" s="340">
        <f t="shared" si="116"/>
        <v>0</v>
      </c>
    </row>
    <row r="1350" spans="2:20" ht="14.4" x14ac:dyDescent="0.3">
      <c r="B1350" s="30"/>
      <c r="C1350" s="16"/>
      <c r="D1350" s="16"/>
      <c r="E1350" s="25"/>
      <c r="F1350" s="16"/>
      <c r="G1350" s="15"/>
      <c r="H1350" s="14"/>
      <c r="I1350" s="13"/>
      <c r="J1350" s="13"/>
      <c r="K1350" s="12"/>
      <c r="L1350" s="232">
        <f t="shared" si="112"/>
        <v>0</v>
      </c>
      <c r="M1350" s="234">
        <f t="shared" si="113"/>
        <v>0</v>
      </c>
      <c r="N1350" s="11">
        <f>IF(Q1350="x",0,IF(J1350&lt;(INDEX(Lookup!$U$2:$U$10,MATCH($D$47,Lookup!$S$2:$S$10,0))),0,$L$12*K1350))</f>
        <v>0</v>
      </c>
      <c r="O1350" s="234">
        <f t="shared" si="114"/>
        <v>0</v>
      </c>
      <c r="P1350" s="10"/>
      <c r="Q1350" s="9"/>
      <c r="S1350" s="340">
        <f t="shared" si="115"/>
        <v>0</v>
      </c>
      <c r="T1350" s="340">
        <f t="shared" si="116"/>
        <v>0</v>
      </c>
    </row>
    <row r="1351" spans="2:20" ht="14.4" x14ac:dyDescent="0.3">
      <c r="B1351" s="30"/>
      <c r="C1351" s="16"/>
      <c r="D1351" s="16"/>
      <c r="E1351" s="25"/>
      <c r="F1351" s="16"/>
      <c r="G1351" s="15"/>
      <c r="H1351" s="14"/>
      <c r="I1351" s="13"/>
      <c r="J1351" s="13"/>
      <c r="K1351" s="12"/>
      <c r="L1351" s="232">
        <f t="shared" si="112"/>
        <v>0</v>
      </c>
      <c r="M1351" s="234">
        <f t="shared" si="113"/>
        <v>0</v>
      </c>
      <c r="N1351" s="11">
        <f>IF(Q1351="x",0,IF(J1351&lt;(INDEX(Lookup!$U$2:$U$10,MATCH($D$47,Lookup!$S$2:$S$10,0))),0,$L$12*K1351))</f>
        <v>0</v>
      </c>
      <c r="O1351" s="234">
        <f t="shared" si="114"/>
        <v>0</v>
      </c>
      <c r="P1351" s="10"/>
      <c r="Q1351" s="9"/>
      <c r="S1351" s="340">
        <f t="shared" si="115"/>
        <v>0</v>
      </c>
      <c r="T1351" s="340">
        <f t="shared" si="116"/>
        <v>0</v>
      </c>
    </row>
    <row r="1352" spans="2:20" ht="14.4" x14ac:dyDescent="0.3">
      <c r="B1352" s="30"/>
      <c r="C1352" s="16"/>
      <c r="D1352" s="16"/>
      <c r="E1352" s="25"/>
      <c r="F1352" s="16"/>
      <c r="G1352" s="15"/>
      <c r="H1352" s="14"/>
      <c r="I1352" s="13"/>
      <c r="J1352" s="13"/>
      <c r="K1352" s="12"/>
      <c r="L1352" s="232">
        <f t="shared" si="112"/>
        <v>0</v>
      </c>
      <c r="M1352" s="234">
        <f t="shared" si="113"/>
        <v>0</v>
      </c>
      <c r="N1352" s="11">
        <f>IF(Q1352="x",0,IF(J1352&lt;(INDEX(Lookup!$U$2:$U$10,MATCH($D$47,Lookup!$S$2:$S$10,0))),0,$L$12*K1352))</f>
        <v>0</v>
      </c>
      <c r="O1352" s="234">
        <f t="shared" si="114"/>
        <v>0</v>
      </c>
      <c r="P1352" s="10"/>
      <c r="Q1352" s="9"/>
      <c r="S1352" s="340">
        <f t="shared" si="115"/>
        <v>0</v>
      </c>
      <c r="T1352" s="340">
        <f t="shared" si="116"/>
        <v>0</v>
      </c>
    </row>
    <row r="1353" spans="2:20" ht="14.4" x14ac:dyDescent="0.3">
      <c r="B1353" s="30"/>
      <c r="C1353" s="16"/>
      <c r="D1353" s="16"/>
      <c r="E1353" s="25"/>
      <c r="F1353" s="16"/>
      <c r="G1353" s="15"/>
      <c r="H1353" s="14"/>
      <c r="I1353" s="13"/>
      <c r="J1353" s="13"/>
      <c r="K1353" s="12"/>
      <c r="L1353" s="232">
        <f t="shared" si="112"/>
        <v>0</v>
      </c>
      <c r="M1353" s="234">
        <f t="shared" si="113"/>
        <v>0</v>
      </c>
      <c r="N1353" s="11">
        <f>IF(Q1353="x",0,IF(J1353&lt;(INDEX(Lookup!$U$2:$U$10,MATCH($D$47,Lookup!$S$2:$S$10,0))),0,$L$12*K1353))</f>
        <v>0</v>
      </c>
      <c r="O1353" s="234">
        <f t="shared" si="114"/>
        <v>0</v>
      </c>
      <c r="P1353" s="10"/>
      <c r="Q1353" s="9"/>
      <c r="S1353" s="340">
        <f t="shared" si="115"/>
        <v>0</v>
      </c>
      <c r="T1353" s="340">
        <f t="shared" si="116"/>
        <v>0</v>
      </c>
    </row>
    <row r="1354" spans="2:20" ht="14.4" x14ac:dyDescent="0.3">
      <c r="B1354" s="30"/>
      <c r="C1354" s="16"/>
      <c r="D1354" s="16"/>
      <c r="E1354" s="25"/>
      <c r="F1354" s="16"/>
      <c r="G1354" s="15"/>
      <c r="H1354" s="14"/>
      <c r="I1354" s="13"/>
      <c r="J1354" s="13"/>
      <c r="K1354" s="12"/>
      <c r="L1354" s="232">
        <f t="shared" si="112"/>
        <v>0</v>
      </c>
      <c r="M1354" s="234">
        <f t="shared" si="113"/>
        <v>0</v>
      </c>
      <c r="N1354" s="11">
        <f>IF(Q1354="x",0,IF(J1354&lt;(INDEX(Lookup!$U$2:$U$10,MATCH($D$47,Lookup!$S$2:$S$10,0))),0,$L$12*K1354))</f>
        <v>0</v>
      </c>
      <c r="O1354" s="234">
        <f t="shared" si="114"/>
        <v>0</v>
      </c>
      <c r="P1354" s="10"/>
      <c r="Q1354" s="9"/>
      <c r="S1354" s="340">
        <f t="shared" si="115"/>
        <v>0</v>
      </c>
      <c r="T1354" s="340">
        <f t="shared" si="116"/>
        <v>0</v>
      </c>
    </row>
    <row r="1355" spans="2:20" ht="14.4" x14ac:dyDescent="0.3">
      <c r="B1355" s="30"/>
      <c r="C1355" s="16"/>
      <c r="D1355" s="16"/>
      <c r="E1355" s="25"/>
      <c r="F1355" s="16"/>
      <c r="G1355" s="15"/>
      <c r="H1355" s="14"/>
      <c r="I1355" s="13"/>
      <c r="J1355" s="13"/>
      <c r="K1355" s="12"/>
      <c r="L1355" s="232">
        <f t="shared" si="112"/>
        <v>0</v>
      </c>
      <c r="M1355" s="234">
        <f t="shared" si="113"/>
        <v>0</v>
      </c>
      <c r="N1355" s="11">
        <f>IF(Q1355="x",0,IF(J1355&lt;(INDEX(Lookup!$U$2:$U$10,MATCH($D$47,Lookup!$S$2:$S$10,0))),0,$L$12*K1355))</f>
        <v>0</v>
      </c>
      <c r="O1355" s="234">
        <f t="shared" si="114"/>
        <v>0</v>
      </c>
      <c r="P1355" s="10"/>
      <c r="Q1355" s="9"/>
      <c r="S1355" s="340">
        <f t="shared" si="115"/>
        <v>0</v>
      </c>
      <c r="T1355" s="340">
        <f t="shared" si="116"/>
        <v>0</v>
      </c>
    </row>
    <row r="1356" spans="2:20" ht="14.4" x14ac:dyDescent="0.3">
      <c r="B1356" s="30"/>
      <c r="C1356" s="16"/>
      <c r="D1356" s="16"/>
      <c r="E1356" s="25"/>
      <c r="F1356" s="16"/>
      <c r="G1356" s="15"/>
      <c r="H1356" s="14"/>
      <c r="I1356" s="13"/>
      <c r="J1356" s="13"/>
      <c r="K1356" s="12"/>
      <c r="L1356" s="232">
        <f t="shared" si="112"/>
        <v>0</v>
      </c>
      <c r="M1356" s="234">
        <f t="shared" si="113"/>
        <v>0</v>
      </c>
      <c r="N1356" s="11">
        <f>IF(Q1356="x",0,IF(J1356&lt;(INDEX(Lookup!$U$2:$U$10,MATCH($D$47,Lookup!$S$2:$S$10,0))),0,$L$12*K1356))</f>
        <v>0</v>
      </c>
      <c r="O1356" s="234">
        <f t="shared" si="114"/>
        <v>0</v>
      </c>
      <c r="P1356" s="10"/>
      <c r="Q1356" s="9"/>
      <c r="S1356" s="340">
        <f t="shared" si="115"/>
        <v>0</v>
      </c>
      <c r="T1356" s="340">
        <f t="shared" si="116"/>
        <v>0</v>
      </c>
    </row>
    <row r="1357" spans="2:20" ht="14.4" x14ac:dyDescent="0.3">
      <c r="B1357" s="30"/>
      <c r="C1357" s="16"/>
      <c r="D1357" s="16"/>
      <c r="E1357" s="25"/>
      <c r="F1357" s="16"/>
      <c r="G1357" s="15"/>
      <c r="H1357" s="14"/>
      <c r="I1357" s="13"/>
      <c r="J1357" s="13"/>
      <c r="K1357" s="12"/>
      <c r="L1357" s="232">
        <f t="shared" si="112"/>
        <v>0</v>
      </c>
      <c r="M1357" s="234">
        <f t="shared" si="113"/>
        <v>0</v>
      </c>
      <c r="N1357" s="11">
        <f>IF(Q1357="x",0,IF(J1357&lt;(INDEX(Lookup!$U$2:$U$10,MATCH($D$47,Lookup!$S$2:$S$10,0))),0,$L$12*K1357))</f>
        <v>0</v>
      </c>
      <c r="O1357" s="234">
        <f t="shared" si="114"/>
        <v>0</v>
      </c>
      <c r="P1357" s="10"/>
      <c r="Q1357" s="9"/>
      <c r="S1357" s="340">
        <f t="shared" si="115"/>
        <v>0</v>
      </c>
      <c r="T1357" s="340">
        <f t="shared" si="116"/>
        <v>0</v>
      </c>
    </row>
    <row r="1358" spans="2:20" ht="14.4" x14ac:dyDescent="0.3">
      <c r="B1358" s="30"/>
      <c r="C1358" s="16"/>
      <c r="D1358" s="16"/>
      <c r="E1358" s="25"/>
      <c r="F1358" s="16"/>
      <c r="G1358" s="15"/>
      <c r="H1358" s="14"/>
      <c r="I1358" s="13"/>
      <c r="J1358" s="13"/>
      <c r="K1358" s="12"/>
      <c r="L1358" s="232">
        <f t="shared" si="112"/>
        <v>0</v>
      </c>
      <c r="M1358" s="234">
        <f t="shared" si="113"/>
        <v>0</v>
      </c>
      <c r="N1358" s="11">
        <f>IF(Q1358="x",0,IF(J1358&lt;(INDEX(Lookup!$U$2:$U$10,MATCH($D$47,Lookup!$S$2:$S$10,0))),0,$L$12*K1358))</f>
        <v>0</v>
      </c>
      <c r="O1358" s="234">
        <f t="shared" si="114"/>
        <v>0</v>
      </c>
      <c r="P1358" s="10"/>
      <c r="Q1358" s="9"/>
      <c r="S1358" s="340">
        <f t="shared" si="115"/>
        <v>0</v>
      </c>
      <c r="T1358" s="340">
        <f t="shared" si="116"/>
        <v>0</v>
      </c>
    </row>
    <row r="1359" spans="2:20" ht="14.4" x14ac:dyDescent="0.3">
      <c r="B1359" s="30"/>
      <c r="C1359" s="16"/>
      <c r="D1359" s="16"/>
      <c r="E1359" s="25"/>
      <c r="F1359" s="16"/>
      <c r="G1359" s="15"/>
      <c r="H1359" s="14"/>
      <c r="I1359" s="13"/>
      <c r="J1359" s="13"/>
      <c r="K1359" s="12"/>
      <c r="L1359" s="232">
        <f t="shared" si="112"/>
        <v>0</v>
      </c>
      <c r="M1359" s="234">
        <f t="shared" si="113"/>
        <v>0</v>
      </c>
      <c r="N1359" s="11">
        <f>IF(Q1359="x",0,IF(J1359&lt;(INDEX(Lookup!$U$2:$U$10,MATCH($D$47,Lookup!$S$2:$S$10,0))),0,$L$12*K1359))</f>
        <v>0</v>
      </c>
      <c r="O1359" s="234">
        <f t="shared" si="114"/>
        <v>0</v>
      </c>
      <c r="P1359" s="10"/>
      <c r="Q1359" s="9"/>
      <c r="S1359" s="340">
        <f t="shared" si="115"/>
        <v>0</v>
      </c>
      <c r="T1359" s="340">
        <f t="shared" si="116"/>
        <v>0</v>
      </c>
    </row>
    <row r="1360" spans="2:20" ht="14.4" x14ac:dyDescent="0.3">
      <c r="B1360" s="30"/>
      <c r="C1360" s="16"/>
      <c r="D1360" s="16"/>
      <c r="E1360" s="25"/>
      <c r="F1360" s="16"/>
      <c r="G1360" s="15"/>
      <c r="H1360" s="14"/>
      <c r="I1360" s="13"/>
      <c r="J1360" s="13"/>
      <c r="K1360" s="12"/>
      <c r="L1360" s="232">
        <f t="shared" si="112"/>
        <v>0</v>
      </c>
      <c r="M1360" s="234">
        <f t="shared" si="113"/>
        <v>0</v>
      </c>
      <c r="N1360" s="11">
        <f>IF(Q1360="x",0,IF(J1360&lt;(INDEX(Lookup!$U$2:$U$10,MATCH($D$47,Lookup!$S$2:$S$10,0))),0,$L$12*K1360))</f>
        <v>0</v>
      </c>
      <c r="O1360" s="234">
        <f t="shared" si="114"/>
        <v>0</v>
      </c>
      <c r="P1360" s="10"/>
      <c r="Q1360" s="9"/>
      <c r="S1360" s="340">
        <f t="shared" si="115"/>
        <v>0</v>
      </c>
      <c r="T1360" s="340">
        <f t="shared" si="116"/>
        <v>0</v>
      </c>
    </row>
    <row r="1361" spans="2:20" ht="14.4" x14ac:dyDescent="0.3">
      <c r="B1361" s="30"/>
      <c r="C1361" s="16"/>
      <c r="D1361" s="16"/>
      <c r="E1361" s="25"/>
      <c r="F1361" s="16"/>
      <c r="G1361" s="15"/>
      <c r="H1361" s="14"/>
      <c r="I1361" s="13"/>
      <c r="J1361" s="13"/>
      <c r="K1361" s="12"/>
      <c r="L1361" s="232">
        <f t="shared" si="112"/>
        <v>0</v>
      </c>
      <c r="M1361" s="234">
        <f t="shared" si="113"/>
        <v>0</v>
      </c>
      <c r="N1361" s="11">
        <f>IF(Q1361="x",0,IF(J1361&lt;(INDEX(Lookup!$U$2:$U$10,MATCH($D$47,Lookup!$S$2:$S$10,0))),0,$L$12*K1361))</f>
        <v>0</v>
      </c>
      <c r="O1361" s="234">
        <f t="shared" si="114"/>
        <v>0</v>
      </c>
      <c r="P1361" s="10"/>
      <c r="Q1361" s="9"/>
      <c r="S1361" s="340">
        <f t="shared" si="115"/>
        <v>0</v>
      </c>
      <c r="T1361" s="340">
        <f t="shared" si="116"/>
        <v>0</v>
      </c>
    </row>
    <row r="1362" spans="2:20" ht="14.4" x14ac:dyDescent="0.3">
      <c r="B1362" s="30"/>
      <c r="C1362" s="16"/>
      <c r="D1362" s="16"/>
      <c r="E1362" s="25"/>
      <c r="F1362" s="16"/>
      <c r="G1362" s="15"/>
      <c r="H1362" s="14"/>
      <c r="I1362" s="13"/>
      <c r="J1362" s="13"/>
      <c r="K1362" s="12"/>
      <c r="L1362" s="232">
        <f t="shared" si="112"/>
        <v>0</v>
      </c>
      <c r="M1362" s="234">
        <f t="shared" si="113"/>
        <v>0</v>
      </c>
      <c r="N1362" s="11">
        <f>IF(Q1362="x",0,IF(J1362&lt;(INDEX(Lookup!$U$2:$U$10,MATCH($D$47,Lookup!$S$2:$S$10,0))),0,$L$12*K1362))</f>
        <v>0</v>
      </c>
      <c r="O1362" s="234">
        <f t="shared" si="114"/>
        <v>0</v>
      </c>
      <c r="P1362" s="10"/>
      <c r="Q1362" s="9"/>
      <c r="S1362" s="340">
        <f t="shared" si="115"/>
        <v>0</v>
      </c>
      <c r="T1362" s="340">
        <f t="shared" si="116"/>
        <v>0</v>
      </c>
    </row>
    <row r="1363" spans="2:20" ht="14.4" x14ac:dyDescent="0.3">
      <c r="B1363" s="30"/>
      <c r="C1363" s="16"/>
      <c r="D1363" s="16"/>
      <c r="E1363" s="25"/>
      <c r="F1363" s="16"/>
      <c r="G1363" s="15"/>
      <c r="H1363" s="14"/>
      <c r="I1363" s="13"/>
      <c r="J1363" s="13"/>
      <c r="K1363" s="12"/>
      <c r="L1363" s="232">
        <f t="shared" si="112"/>
        <v>0</v>
      </c>
      <c r="M1363" s="234">
        <f t="shared" si="113"/>
        <v>0</v>
      </c>
      <c r="N1363" s="11">
        <f>IF(Q1363="x",0,IF(J1363&lt;(INDEX(Lookup!$U$2:$U$10,MATCH($D$47,Lookup!$S$2:$S$10,0))),0,$L$12*K1363))</f>
        <v>0</v>
      </c>
      <c r="O1363" s="234">
        <f t="shared" si="114"/>
        <v>0</v>
      </c>
      <c r="P1363" s="10"/>
      <c r="Q1363" s="9"/>
      <c r="S1363" s="340">
        <f t="shared" si="115"/>
        <v>0</v>
      </c>
      <c r="T1363" s="340">
        <f t="shared" si="116"/>
        <v>0</v>
      </c>
    </row>
    <row r="1364" spans="2:20" ht="14.4" x14ac:dyDescent="0.3">
      <c r="B1364" s="30"/>
      <c r="C1364" s="16"/>
      <c r="D1364" s="16"/>
      <c r="E1364" s="25"/>
      <c r="F1364" s="16"/>
      <c r="G1364" s="15"/>
      <c r="H1364" s="14"/>
      <c r="I1364" s="13"/>
      <c r="J1364" s="13"/>
      <c r="K1364" s="12"/>
      <c r="L1364" s="232">
        <f t="shared" si="112"/>
        <v>0</v>
      </c>
      <c r="M1364" s="234">
        <f t="shared" si="113"/>
        <v>0</v>
      </c>
      <c r="N1364" s="11">
        <f>IF(Q1364="x",0,IF(J1364&lt;(INDEX(Lookup!$U$2:$U$10,MATCH($D$47,Lookup!$S$2:$S$10,0))),0,$L$12*K1364))</f>
        <v>0</v>
      </c>
      <c r="O1364" s="234">
        <f t="shared" si="114"/>
        <v>0</v>
      </c>
      <c r="P1364" s="10"/>
      <c r="Q1364" s="9"/>
      <c r="S1364" s="340">
        <f t="shared" si="115"/>
        <v>0</v>
      </c>
      <c r="T1364" s="340">
        <f t="shared" si="116"/>
        <v>0</v>
      </c>
    </row>
    <row r="1365" spans="2:20" ht="14.4" x14ac:dyDescent="0.3">
      <c r="B1365" s="30"/>
      <c r="C1365" s="16"/>
      <c r="D1365" s="16"/>
      <c r="E1365" s="25"/>
      <c r="F1365" s="16"/>
      <c r="G1365" s="15"/>
      <c r="H1365" s="14"/>
      <c r="I1365" s="13"/>
      <c r="J1365" s="13"/>
      <c r="K1365" s="12"/>
      <c r="L1365" s="232">
        <f t="shared" si="112"/>
        <v>0</v>
      </c>
      <c r="M1365" s="234">
        <f t="shared" si="113"/>
        <v>0</v>
      </c>
      <c r="N1365" s="11">
        <f>IF(Q1365="x",0,IF(J1365&lt;(INDEX(Lookup!$U$2:$U$10,MATCH($D$47,Lookup!$S$2:$S$10,0))),0,$L$12*K1365))</f>
        <v>0</v>
      </c>
      <c r="O1365" s="234">
        <f t="shared" si="114"/>
        <v>0</v>
      </c>
      <c r="P1365" s="10"/>
      <c r="Q1365" s="9"/>
      <c r="S1365" s="340">
        <f t="shared" si="115"/>
        <v>0</v>
      </c>
      <c r="T1365" s="340">
        <f t="shared" si="116"/>
        <v>0</v>
      </c>
    </row>
    <row r="1366" spans="2:20" ht="14.4" x14ac:dyDescent="0.3">
      <c r="B1366" s="30"/>
      <c r="C1366" s="16"/>
      <c r="D1366" s="16"/>
      <c r="E1366" s="25"/>
      <c r="F1366" s="16"/>
      <c r="G1366" s="15"/>
      <c r="H1366" s="14"/>
      <c r="I1366" s="13"/>
      <c r="J1366" s="13"/>
      <c r="K1366" s="12"/>
      <c r="L1366" s="232">
        <f t="shared" si="112"/>
        <v>0</v>
      </c>
      <c r="M1366" s="234">
        <f t="shared" si="113"/>
        <v>0</v>
      </c>
      <c r="N1366" s="11">
        <f>IF(Q1366="x",0,IF(J1366&lt;(INDEX(Lookup!$U$2:$U$10,MATCH($D$47,Lookup!$S$2:$S$10,0))),0,$L$12*K1366))</f>
        <v>0</v>
      </c>
      <c r="O1366" s="234">
        <f t="shared" si="114"/>
        <v>0</v>
      </c>
      <c r="P1366" s="10"/>
      <c r="Q1366" s="9"/>
      <c r="S1366" s="340">
        <f t="shared" si="115"/>
        <v>0</v>
      </c>
      <c r="T1366" s="340">
        <f t="shared" si="116"/>
        <v>0</v>
      </c>
    </row>
    <row r="1367" spans="2:20" ht="14.4" x14ac:dyDescent="0.3">
      <c r="B1367" s="30"/>
      <c r="C1367" s="16"/>
      <c r="D1367" s="16"/>
      <c r="E1367" s="25"/>
      <c r="F1367" s="16"/>
      <c r="G1367" s="15"/>
      <c r="H1367" s="14"/>
      <c r="I1367" s="13"/>
      <c r="J1367" s="13"/>
      <c r="K1367" s="12"/>
      <c r="L1367" s="232">
        <f t="shared" si="112"/>
        <v>0</v>
      </c>
      <c r="M1367" s="234">
        <f t="shared" si="113"/>
        <v>0</v>
      </c>
      <c r="N1367" s="11">
        <f>IF(Q1367="x",0,IF(J1367&lt;(INDEX(Lookup!$U$2:$U$10,MATCH($D$47,Lookup!$S$2:$S$10,0))),0,$L$12*K1367))</f>
        <v>0</v>
      </c>
      <c r="O1367" s="234">
        <f t="shared" si="114"/>
        <v>0</v>
      </c>
      <c r="P1367" s="10"/>
      <c r="Q1367" s="9"/>
      <c r="S1367" s="340">
        <f t="shared" si="115"/>
        <v>0</v>
      </c>
      <c r="T1367" s="340">
        <f t="shared" si="116"/>
        <v>0</v>
      </c>
    </row>
    <row r="1368" spans="2:20" ht="14.4" x14ac:dyDescent="0.3">
      <c r="B1368" s="30"/>
      <c r="C1368" s="16"/>
      <c r="D1368" s="16"/>
      <c r="E1368" s="25"/>
      <c r="F1368" s="16"/>
      <c r="G1368" s="15"/>
      <c r="H1368" s="14"/>
      <c r="I1368" s="13"/>
      <c r="J1368" s="13"/>
      <c r="K1368" s="12"/>
      <c r="L1368" s="232">
        <f t="shared" si="112"/>
        <v>0</v>
      </c>
      <c r="M1368" s="234">
        <f t="shared" si="113"/>
        <v>0</v>
      </c>
      <c r="N1368" s="11">
        <f>IF(Q1368="x",0,IF(J1368&lt;(INDEX(Lookup!$U$2:$U$10,MATCH($D$47,Lookup!$S$2:$S$10,0))),0,$L$12*K1368))</f>
        <v>0</v>
      </c>
      <c r="O1368" s="234">
        <f t="shared" si="114"/>
        <v>0</v>
      </c>
      <c r="P1368" s="10"/>
      <c r="Q1368" s="9"/>
      <c r="S1368" s="340">
        <f t="shared" si="115"/>
        <v>0</v>
      </c>
      <c r="T1368" s="340">
        <f t="shared" si="116"/>
        <v>0</v>
      </c>
    </row>
    <row r="1369" spans="2:20" ht="14.4" x14ac:dyDescent="0.3">
      <c r="B1369" s="30"/>
      <c r="C1369" s="16"/>
      <c r="D1369" s="16"/>
      <c r="E1369" s="25"/>
      <c r="F1369" s="16"/>
      <c r="G1369" s="15"/>
      <c r="H1369" s="14"/>
      <c r="I1369" s="13"/>
      <c r="J1369" s="13"/>
      <c r="K1369" s="12"/>
      <c r="L1369" s="232">
        <f t="shared" si="112"/>
        <v>0</v>
      </c>
      <c r="M1369" s="234">
        <f t="shared" si="113"/>
        <v>0</v>
      </c>
      <c r="N1369" s="11">
        <f>IF(Q1369="x",0,IF(J1369&lt;(INDEX(Lookup!$U$2:$U$10,MATCH($D$47,Lookup!$S$2:$S$10,0))),0,$L$12*K1369))</f>
        <v>0</v>
      </c>
      <c r="O1369" s="234">
        <f t="shared" si="114"/>
        <v>0</v>
      </c>
      <c r="P1369" s="10"/>
      <c r="Q1369" s="9"/>
      <c r="S1369" s="340">
        <f t="shared" si="115"/>
        <v>0</v>
      </c>
      <c r="T1369" s="340">
        <f t="shared" si="116"/>
        <v>0</v>
      </c>
    </row>
    <row r="1370" spans="2:20" ht="14.4" x14ac:dyDescent="0.3">
      <c r="B1370" s="30"/>
      <c r="C1370" s="16"/>
      <c r="D1370" s="16"/>
      <c r="E1370" s="25"/>
      <c r="F1370" s="16"/>
      <c r="G1370" s="15"/>
      <c r="H1370" s="14"/>
      <c r="I1370" s="13"/>
      <c r="J1370" s="13"/>
      <c r="K1370" s="12"/>
      <c r="L1370" s="232">
        <f t="shared" si="112"/>
        <v>0</v>
      </c>
      <c r="M1370" s="234">
        <f t="shared" si="113"/>
        <v>0</v>
      </c>
      <c r="N1370" s="11">
        <f>IF(Q1370="x",0,IF(J1370&lt;(INDEX(Lookup!$U$2:$U$10,MATCH($D$47,Lookup!$S$2:$S$10,0))),0,$L$12*K1370))</f>
        <v>0</v>
      </c>
      <c r="O1370" s="234">
        <f t="shared" si="114"/>
        <v>0</v>
      </c>
      <c r="P1370" s="10"/>
      <c r="Q1370" s="9"/>
      <c r="S1370" s="340">
        <f t="shared" si="115"/>
        <v>0</v>
      </c>
      <c r="T1370" s="340">
        <f t="shared" si="116"/>
        <v>0</v>
      </c>
    </row>
    <row r="1371" spans="2:20" ht="14.4" x14ac:dyDescent="0.3">
      <c r="B1371" s="30"/>
      <c r="C1371" s="16"/>
      <c r="D1371" s="16"/>
      <c r="E1371" s="25"/>
      <c r="F1371" s="16"/>
      <c r="G1371" s="15"/>
      <c r="H1371" s="14"/>
      <c r="I1371" s="13"/>
      <c r="J1371" s="13"/>
      <c r="K1371" s="12"/>
      <c r="L1371" s="232">
        <f t="shared" si="112"/>
        <v>0</v>
      </c>
      <c r="M1371" s="234">
        <f t="shared" si="113"/>
        <v>0</v>
      </c>
      <c r="N1371" s="11">
        <f>IF(Q1371="x",0,IF(J1371&lt;(INDEX(Lookup!$U$2:$U$10,MATCH($D$47,Lookup!$S$2:$S$10,0))),0,$L$12*K1371))</f>
        <v>0</v>
      </c>
      <c r="O1371" s="234">
        <f t="shared" si="114"/>
        <v>0</v>
      </c>
      <c r="P1371" s="10"/>
      <c r="Q1371" s="9"/>
      <c r="S1371" s="340">
        <f t="shared" si="115"/>
        <v>0</v>
      </c>
      <c r="T1371" s="340">
        <f t="shared" si="116"/>
        <v>0</v>
      </c>
    </row>
    <row r="1372" spans="2:20" ht="14.4" x14ac:dyDescent="0.3">
      <c r="B1372" s="30"/>
      <c r="C1372" s="16"/>
      <c r="D1372" s="16"/>
      <c r="E1372" s="25"/>
      <c r="F1372" s="16"/>
      <c r="G1372" s="15"/>
      <c r="H1372" s="14"/>
      <c r="I1372" s="13"/>
      <c r="J1372" s="13"/>
      <c r="K1372" s="12"/>
      <c r="L1372" s="232">
        <f t="shared" si="112"/>
        <v>0</v>
      </c>
      <c r="M1372" s="234">
        <f t="shared" si="113"/>
        <v>0</v>
      </c>
      <c r="N1372" s="11">
        <f>IF(Q1372="x",0,IF(J1372&lt;(INDEX(Lookup!$U$2:$U$10,MATCH($D$47,Lookup!$S$2:$S$10,0))),0,$L$12*K1372))</f>
        <v>0</v>
      </c>
      <c r="O1372" s="234">
        <f t="shared" si="114"/>
        <v>0</v>
      </c>
      <c r="P1372" s="10"/>
      <c r="Q1372" s="9"/>
      <c r="S1372" s="340">
        <f t="shared" si="115"/>
        <v>0</v>
      </c>
      <c r="T1372" s="340">
        <f t="shared" si="116"/>
        <v>0</v>
      </c>
    </row>
    <row r="1373" spans="2:20" ht="14.4" x14ac:dyDescent="0.3">
      <c r="B1373" s="30"/>
      <c r="C1373" s="16"/>
      <c r="D1373" s="16"/>
      <c r="E1373" s="25"/>
      <c r="F1373" s="16"/>
      <c r="G1373" s="15"/>
      <c r="H1373" s="14"/>
      <c r="I1373" s="13"/>
      <c r="J1373" s="13"/>
      <c r="K1373" s="12"/>
      <c r="L1373" s="232">
        <f t="shared" si="112"/>
        <v>0</v>
      </c>
      <c r="M1373" s="234">
        <f t="shared" si="113"/>
        <v>0</v>
      </c>
      <c r="N1373" s="11">
        <f>IF(Q1373="x",0,IF(J1373&lt;(INDEX(Lookup!$U$2:$U$10,MATCH($D$47,Lookup!$S$2:$S$10,0))),0,$L$12*K1373))</f>
        <v>0</v>
      </c>
      <c r="O1373" s="234">
        <f t="shared" si="114"/>
        <v>0</v>
      </c>
      <c r="P1373" s="10"/>
      <c r="Q1373" s="9"/>
      <c r="S1373" s="340">
        <f t="shared" si="115"/>
        <v>0</v>
      </c>
      <c r="T1373" s="340">
        <f t="shared" si="116"/>
        <v>0</v>
      </c>
    </row>
    <row r="1374" spans="2:20" ht="14.4" x14ac:dyDescent="0.3">
      <c r="B1374" s="30"/>
      <c r="C1374" s="16"/>
      <c r="D1374" s="16"/>
      <c r="E1374" s="25"/>
      <c r="F1374" s="16"/>
      <c r="G1374" s="15"/>
      <c r="H1374" s="14"/>
      <c r="I1374" s="13"/>
      <c r="J1374" s="13"/>
      <c r="K1374" s="12"/>
      <c r="L1374" s="232">
        <f t="shared" si="112"/>
        <v>0</v>
      </c>
      <c r="M1374" s="234">
        <f t="shared" si="113"/>
        <v>0</v>
      </c>
      <c r="N1374" s="11">
        <f>IF(Q1374="x",0,IF(J1374&lt;(INDEX(Lookup!$U$2:$U$10,MATCH($D$47,Lookup!$S$2:$S$10,0))),0,$L$12*K1374))</f>
        <v>0</v>
      </c>
      <c r="O1374" s="234">
        <f t="shared" si="114"/>
        <v>0</v>
      </c>
      <c r="P1374" s="10"/>
      <c r="Q1374" s="9"/>
      <c r="S1374" s="340">
        <f t="shared" si="115"/>
        <v>0</v>
      </c>
      <c r="T1374" s="340">
        <f t="shared" si="116"/>
        <v>0</v>
      </c>
    </row>
    <row r="1375" spans="2:20" ht="14.4" x14ac:dyDescent="0.3">
      <c r="B1375" s="30"/>
      <c r="C1375" s="16"/>
      <c r="D1375" s="16"/>
      <c r="E1375" s="25"/>
      <c r="F1375" s="16"/>
      <c r="G1375" s="15"/>
      <c r="H1375" s="14"/>
      <c r="I1375" s="13"/>
      <c r="J1375" s="13"/>
      <c r="K1375" s="12"/>
      <c r="L1375" s="232">
        <f t="shared" si="112"/>
        <v>0</v>
      </c>
      <c r="M1375" s="234">
        <f t="shared" si="113"/>
        <v>0</v>
      </c>
      <c r="N1375" s="11">
        <f>IF(Q1375="x",0,IF(J1375&lt;(INDEX(Lookup!$U$2:$U$10,MATCH($D$47,Lookup!$S$2:$S$10,0))),0,$L$12*K1375))</f>
        <v>0</v>
      </c>
      <c r="O1375" s="234">
        <f t="shared" si="114"/>
        <v>0</v>
      </c>
      <c r="P1375" s="10"/>
      <c r="Q1375" s="9"/>
      <c r="S1375" s="340">
        <f t="shared" si="115"/>
        <v>0</v>
      </c>
      <c r="T1375" s="340">
        <f t="shared" si="116"/>
        <v>0</v>
      </c>
    </row>
    <row r="1376" spans="2:20" ht="14.4" x14ac:dyDescent="0.3">
      <c r="B1376" s="30"/>
      <c r="C1376" s="16"/>
      <c r="D1376" s="16"/>
      <c r="E1376" s="25"/>
      <c r="F1376" s="16"/>
      <c r="G1376" s="15"/>
      <c r="H1376" s="14"/>
      <c r="I1376" s="13"/>
      <c r="J1376" s="13"/>
      <c r="K1376" s="12"/>
      <c r="L1376" s="232">
        <f t="shared" si="112"/>
        <v>0</v>
      </c>
      <c r="M1376" s="234">
        <f t="shared" si="113"/>
        <v>0</v>
      </c>
      <c r="N1376" s="11">
        <f>IF(Q1376="x",0,IF(J1376&lt;(INDEX(Lookup!$U$2:$U$10,MATCH($D$47,Lookup!$S$2:$S$10,0))),0,$L$12*K1376))</f>
        <v>0</v>
      </c>
      <c r="O1376" s="234">
        <f t="shared" si="114"/>
        <v>0</v>
      </c>
      <c r="P1376" s="10"/>
      <c r="Q1376" s="9"/>
      <c r="S1376" s="340">
        <f t="shared" si="115"/>
        <v>0</v>
      </c>
      <c r="T1376" s="340">
        <f t="shared" si="116"/>
        <v>0</v>
      </c>
    </row>
    <row r="1377" spans="2:20" ht="14.4" x14ac:dyDescent="0.3">
      <c r="B1377" s="30"/>
      <c r="C1377" s="16"/>
      <c r="D1377" s="16"/>
      <c r="E1377" s="25"/>
      <c r="F1377" s="16"/>
      <c r="G1377" s="15"/>
      <c r="H1377" s="14"/>
      <c r="I1377" s="13"/>
      <c r="J1377" s="13"/>
      <c r="K1377" s="12"/>
      <c r="L1377" s="232">
        <f t="shared" si="112"/>
        <v>0</v>
      </c>
      <c r="M1377" s="234">
        <f t="shared" si="113"/>
        <v>0</v>
      </c>
      <c r="N1377" s="11">
        <f>IF(Q1377="x",0,IF(J1377&lt;(INDEX(Lookup!$U$2:$U$10,MATCH($D$47,Lookup!$S$2:$S$10,0))),0,$L$12*K1377))</f>
        <v>0</v>
      </c>
      <c r="O1377" s="234">
        <f t="shared" si="114"/>
        <v>0</v>
      </c>
      <c r="P1377" s="10"/>
      <c r="Q1377" s="9"/>
      <c r="S1377" s="340">
        <f t="shared" si="115"/>
        <v>0</v>
      </c>
      <c r="T1377" s="340">
        <f t="shared" si="116"/>
        <v>0</v>
      </c>
    </row>
    <row r="1378" spans="2:20" ht="14.4" x14ac:dyDescent="0.3">
      <c r="B1378" s="30"/>
      <c r="C1378" s="16"/>
      <c r="D1378" s="16"/>
      <c r="E1378" s="25"/>
      <c r="F1378" s="16"/>
      <c r="G1378" s="15"/>
      <c r="H1378" s="14"/>
      <c r="I1378" s="13"/>
      <c r="J1378" s="13"/>
      <c r="K1378" s="12"/>
      <c r="L1378" s="232">
        <f t="shared" si="112"/>
        <v>0</v>
      </c>
      <c r="M1378" s="234">
        <f t="shared" si="113"/>
        <v>0</v>
      </c>
      <c r="N1378" s="11">
        <f>IF(Q1378="x",0,IF(J1378&lt;(INDEX(Lookup!$U$2:$U$10,MATCH($D$47,Lookup!$S$2:$S$10,0))),0,$L$12*K1378))</f>
        <v>0</v>
      </c>
      <c r="O1378" s="234">
        <f t="shared" si="114"/>
        <v>0</v>
      </c>
      <c r="P1378" s="10"/>
      <c r="Q1378" s="9"/>
      <c r="S1378" s="340">
        <f t="shared" si="115"/>
        <v>0</v>
      </c>
      <c r="T1378" s="340">
        <f t="shared" si="116"/>
        <v>0</v>
      </c>
    </row>
    <row r="1379" spans="2:20" ht="14.4" x14ac:dyDescent="0.3">
      <c r="B1379" s="30"/>
      <c r="C1379" s="16"/>
      <c r="D1379" s="16"/>
      <c r="E1379" s="25"/>
      <c r="F1379" s="16"/>
      <c r="G1379" s="15"/>
      <c r="H1379" s="14"/>
      <c r="I1379" s="13"/>
      <c r="J1379" s="13"/>
      <c r="K1379" s="12"/>
      <c r="L1379" s="232">
        <f t="shared" si="112"/>
        <v>0</v>
      </c>
      <c r="M1379" s="234">
        <f t="shared" si="113"/>
        <v>0</v>
      </c>
      <c r="N1379" s="11">
        <f>IF(Q1379="x",0,IF(J1379&lt;(INDEX(Lookup!$U$2:$U$10,MATCH($D$47,Lookup!$S$2:$S$10,0))),0,$L$12*K1379))</f>
        <v>0</v>
      </c>
      <c r="O1379" s="234">
        <f t="shared" si="114"/>
        <v>0</v>
      </c>
      <c r="P1379" s="10"/>
      <c r="Q1379" s="9"/>
      <c r="S1379" s="340">
        <f t="shared" si="115"/>
        <v>0</v>
      </c>
      <c r="T1379" s="340">
        <f t="shared" si="116"/>
        <v>0</v>
      </c>
    </row>
    <row r="1380" spans="2:20" ht="14.4" x14ac:dyDescent="0.3">
      <c r="B1380" s="30"/>
      <c r="C1380" s="16"/>
      <c r="D1380" s="16"/>
      <c r="E1380" s="25"/>
      <c r="F1380" s="16"/>
      <c r="G1380" s="15"/>
      <c r="H1380" s="14"/>
      <c r="I1380" s="13"/>
      <c r="J1380" s="13"/>
      <c r="K1380" s="12"/>
      <c r="L1380" s="232">
        <f t="shared" si="112"/>
        <v>0</v>
      </c>
      <c r="M1380" s="234">
        <f t="shared" si="113"/>
        <v>0</v>
      </c>
      <c r="N1380" s="11">
        <f>IF(Q1380="x",0,IF(J1380&lt;(INDEX(Lookup!$U$2:$U$10,MATCH($D$47,Lookup!$S$2:$S$10,0))),0,$L$12*K1380))</f>
        <v>0</v>
      </c>
      <c r="O1380" s="234">
        <f t="shared" si="114"/>
        <v>0</v>
      </c>
      <c r="P1380" s="10"/>
      <c r="Q1380" s="9"/>
      <c r="S1380" s="340">
        <f t="shared" si="115"/>
        <v>0</v>
      </c>
      <c r="T1380" s="340">
        <f t="shared" si="116"/>
        <v>0</v>
      </c>
    </row>
    <row r="1381" spans="2:20" ht="14.4" x14ac:dyDescent="0.3">
      <c r="B1381" s="30"/>
      <c r="C1381" s="16"/>
      <c r="D1381" s="16"/>
      <c r="E1381" s="25"/>
      <c r="F1381" s="16"/>
      <c r="G1381" s="15"/>
      <c r="H1381" s="14"/>
      <c r="I1381" s="13"/>
      <c r="J1381" s="13"/>
      <c r="K1381" s="12"/>
      <c r="L1381" s="232">
        <f t="shared" si="112"/>
        <v>0</v>
      </c>
      <c r="M1381" s="234">
        <f t="shared" si="113"/>
        <v>0</v>
      </c>
      <c r="N1381" s="11">
        <f>IF(Q1381="x",0,IF(J1381&lt;(INDEX(Lookup!$U$2:$U$10,MATCH($D$47,Lookup!$S$2:$S$10,0))),0,$L$12*K1381))</f>
        <v>0</v>
      </c>
      <c r="O1381" s="234">
        <f t="shared" si="114"/>
        <v>0</v>
      </c>
      <c r="P1381" s="10"/>
      <c r="Q1381" s="9"/>
      <c r="S1381" s="340">
        <f t="shared" si="115"/>
        <v>0</v>
      </c>
      <c r="T1381" s="340">
        <f t="shared" si="116"/>
        <v>0</v>
      </c>
    </row>
    <row r="1382" spans="2:20" ht="14.4" x14ac:dyDescent="0.3">
      <c r="B1382" s="30"/>
      <c r="C1382" s="16"/>
      <c r="D1382" s="16"/>
      <c r="E1382" s="25"/>
      <c r="F1382" s="16"/>
      <c r="G1382" s="15"/>
      <c r="H1382" s="14"/>
      <c r="I1382" s="13"/>
      <c r="J1382" s="13"/>
      <c r="K1382" s="12"/>
      <c r="L1382" s="232">
        <f t="shared" si="112"/>
        <v>0</v>
      </c>
      <c r="M1382" s="234">
        <f t="shared" si="113"/>
        <v>0</v>
      </c>
      <c r="N1382" s="11">
        <f>IF(Q1382="x",0,IF(J1382&lt;(INDEX(Lookup!$U$2:$U$10,MATCH($D$47,Lookup!$S$2:$S$10,0))),0,$L$12*K1382))</f>
        <v>0</v>
      </c>
      <c r="O1382" s="234">
        <f t="shared" si="114"/>
        <v>0</v>
      </c>
      <c r="P1382" s="10"/>
      <c r="Q1382" s="9"/>
      <c r="S1382" s="340">
        <f t="shared" si="115"/>
        <v>0</v>
      </c>
      <c r="T1382" s="340">
        <f t="shared" si="116"/>
        <v>0</v>
      </c>
    </row>
    <row r="1383" spans="2:20" ht="14.4" x14ac:dyDescent="0.3">
      <c r="B1383" s="30"/>
      <c r="C1383" s="16"/>
      <c r="D1383" s="16"/>
      <c r="E1383" s="25"/>
      <c r="F1383" s="16"/>
      <c r="G1383" s="15"/>
      <c r="H1383" s="14"/>
      <c r="I1383" s="13"/>
      <c r="J1383" s="13"/>
      <c r="K1383" s="12"/>
      <c r="L1383" s="232">
        <f t="shared" si="112"/>
        <v>0</v>
      </c>
      <c r="M1383" s="234">
        <f t="shared" si="113"/>
        <v>0</v>
      </c>
      <c r="N1383" s="11">
        <f>IF(Q1383="x",0,IF(J1383&lt;(INDEX(Lookup!$U$2:$U$10,MATCH($D$47,Lookup!$S$2:$S$10,0))),0,$L$12*K1383))</f>
        <v>0</v>
      </c>
      <c r="O1383" s="234">
        <f t="shared" si="114"/>
        <v>0</v>
      </c>
      <c r="P1383" s="10"/>
      <c r="Q1383" s="9"/>
      <c r="S1383" s="340">
        <f t="shared" si="115"/>
        <v>0</v>
      </c>
      <c r="T1383" s="340">
        <f t="shared" si="116"/>
        <v>0</v>
      </c>
    </row>
    <row r="1384" spans="2:20" ht="14.4" x14ac:dyDescent="0.3">
      <c r="B1384" s="30"/>
      <c r="C1384" s="16"/>
      <c r="D1384" s="16"/>
      <c r="E1384" s="25"/>
      <c r="F1384" s="16"/>
      <c r="G1384" s="15"/>
      <c r="H1384" s="14"/>
      <c r="I1384" s="13"/>
      <c r="J1384" s="13"/>
      <c r="K1384" s="12"/>
      <c r="L1384" s="232">
        <f t="shared" si="112"/>
        <v>0</v>
      </c>
      <c r="M1384" s="234">
        <f t="shared" si="113"/>
        <v>0</v>
      </c>
      <c r="N1384" s="11">
        <f>IF(Q1384="x",0,IF(J1384&lt;(INDEX(Lookup!$U$2:$U$10,MATCH($D$47,Lookup!$S$2:$S$10,0))),0,$L$12*K1384))</f>
        <v>0</v>
      </c>
      <c r="O1384" s="234">
        <f t="shared" si="114"/>
        <v>0</v>
      </c>
      <c r="P1384" s="10"/>
      <c r="Q1384" s="9"/>
      <c r="S1384" s="340">
        <f t="shared" si="115"/>
        <v>0</v>
      </c>
      <c r="T1384" s="340">
        <f t="shared" si="116"/>
        <v>0</v>
      </c>
    </row>
    <row r="1385" spans="2:20" ht="14.4" x14ac:dyDescent="0.3">
      <c r="B1385" s="30"/>
      <c r="C1385" s="16"/>
      <c r="D1385" s="16"/>
      <c r="E1385" s="25"/>
      <c r="F1385" s="16"/>
      <c r="G1385" s="15"/>
      <c r="H1385" s="14"/>
      <c r="I1385" s="13"/>
      <c r="J1385" s="13"/>
      <c r="K1385" s="12"/>
      <c r="L1385" s="232">
        <f t="shared" si="112"/>
        <v>0</v>
      </c>
      <c r="M1385" s="234">
        <f t="shared" si="113"/>
        <v>0</v>
      </c>
      <c r="N1385" s="11">
        <f>IF(Q1385="x",0,IF(J1385&lt;(INDEX(Lookup!$U$2:$U$10,MATCH($D$47,Lookup!$S$2:$S$10,0))),0,$L$12*K1385))</f>
        <v>0</v>
      </c>
      <c r="O1385" s="234">
        <f t="shared" si="114"/>
        <v>0</v>
      </c>
      <c r="P1385" s="10"/>
      <c r="Q1385" s="9"/>
      <c r="S1385" s="340">
        <f t="shared" si="115"/>
        <v>0</v>
      </c>
      <c r="T1385" s="340">
        <f t="shared" si="116"/>
        <v>0</v>
      </c>
    </row>
    <row r="1386" spans="2:20" ht="14.4" x14ac:dyDescent="0.3">
      <c r="B1386" s="30"/>
      <c r="C1386" s="16"/>
      <c r="D1386" s="16"/>
      <c r="E1386" s="25"/>
      <c r="F1386" s="16"/>
      <c r="G1386" s="15"/>
      <c r="H1386" s="14"/>
      <c r="I1386" s="13"/>
      <c r="J1386" s="13"/>
      <c r="K1386" s="12"/>
      <c r="L1386" s="232">
        <f t="shared" si="112"/>
        <v>0</v>
      </c>
      <c r="M1386" s="234">
        <f t="shared" si="113"/>
        <v>0</v>
      </c>
      <c r="N1386" s="11">
        <f>IF(Q1386="x",0,IF(J1386&lt;(INDEX(Lookup!$U$2:$U$10,MATCH($D$47,Lookup!$S$2:$S$10,0))),0,$L$12*K1386))</f>
        <v>0</v>
      </c>
      <c r="O1386" s="234">
        <f t="shared" si="114"/>
        <v>0</v>
      </c>
      <c r="P1386" s="10"/>
      <c r="Q1386" s="9"/>
      <c r="S1386" s="340">
        <f t="shared" si="115"/>
        <v>0</v>
      </c>
      <c r="T1386" s="340">
        <f t="shared" si="116"/>
        <v>0</v>
      </c>
    </row>
    <row r="1387" spans="2:20" ht="14.4" x14ac:dyDescent="0.3">
      <c r="B1387" s="30"/>
      <c r="C1387" s="16"/>
      <c r="D1387" s="16"/>
      <c r="E1387" s="25"/>
      <c r="F1387" s="16"/>
      <c r="G1387" s="15"/>
      <c r="H1387" s="14"/>
      <c r="I1387" s="13"/>
      <c r="J1387" s="13"/>
      <c r="K1387" s="12"/>
      <c r="L1387" s="232">
        <f t="shared" si="112"/>
        <v>0</v>
      </c>
      <c r="M1387" s="234">
        <f t="shared" si="113"/>
        <v>0</v>
      </c>
      <c r="N1387" s="11">
        <f>IF(Q1387="x",0,IF(J1387&lt;(INDEX(Lookup!$U$2:$U$10,MATCH($D$47,Lookup!$S$2:$S$10,0))),0,$L$12*K1387))</f>
        <v>0</v>
      </c>
      <c r="O1387" s="234">
        <f t="shared" si="114"/>
        <v>0</v>
      </c>
      <c r="P1387" s="10"/>
      <c r="Q1387" s="9"/>
      <c r="S1387" s="340">
        <f t="shared" si="115"/>
        <v>0</v>
      </c>
      <c r="T1387" s="340">
        <f t="shared" si="116"/>
        <v>0</v>
      </c>
    </row>
    <row r="1388" spans="2:20" ht="14.4" x14ac:dyDescent="0.3">
      <c r="B1388" s="30"/>
      <c r="C1388" s="16"/>
      <c r="D1388" s="16"/>
      <c r="E1388" s="25"/>
      <c r="F1388" s="16"/>
      <c r="G1388" s="15"/>
      <c r="H1388" s="14"/>
      <c r="I1388" s="13"/>
      <c r="J1388" s="13"/>
      <c r="K1388" s="12"/>
      <c r="L1388" s="232">
        <f t="shared" si="112"/>
        <v>0</v>
      </c>
      <c r="M1388" s="234">
        <f t="shared" si="113"/>
        <v>0</v>
      </c>
      <c r="N1388" s="11">
        <f>IF(Q1388="x",0,IF(J1388&lt;(INDEX(Lookup!$U$2:$U$10,MATCH($D$47,Lookup!$S$2:$S$10,0))),0,$L$12*K1388))</f>
        <v>0</v>
      </c>
      <c r="O1388" s="234">
        <f t="shared" si="114"/>
        <v>0</v>
      </c>
      <c r="P1388" s="10"/>
      <c r="Q1388" s="9"/>
      <c r="S1388" s="340">
        <f t="shared" si="115"/>
        <v>0</v>
      </c>
      <c r="T1388" s="340">
        <f t="shared" si="116"/>
        <v>0</v>
      </c>
    </row>
    <row r="1389" spans="2:20" ht="14.4" x14ac:dyDescent="0.3">
      <c r="B1389" s="30"/>
      <c r="C1389" s="16"/>
      <c r="D1389" s="16"/>
      <c r="E1389" s="25"/>
      <c r="F1389" s="16"/>
      <c r="G1389" s="15"/>
      <c r="H1389" s="14"/>
      <c r="I1389" s="13"/>
      <c r="J1389" s="13"/>
      <c r="K1389" s="12"/>
      <c r="L1389" s="232">
        <f t="shared" si="112"/>
        <v>0</v>
      </c>
      <c r="M1389" s="234">
        <f t="shared" si="113"/>
        <v>0</v>
      </c>
      <c r="N1389" s="11">
        <f>IF(Q1389="x",0,IF(J1389&lt;(INDEX(Lookup!$U$2:$U$10,MATCH($D$47,Lookup!$S$2:$S$10,0))),0,$L$12*K1389))</f>
        <v>0</v>
      </c>
      <c r="O1389" s="234">
        <f t="shared" si="114"/>
        <v>0</v>
      </c>
      <c r="P1389" s="10"/>
      <c r="Q1389" s="9"/>
      <c r="S1389" s="340">
        <f t="shared" si="115"/>
        <v>0</v>
      </c>
      <c r="T1389" s="340">
        <f t="shared" si="116"/>
        <v>0</v>
      </c>
    </row>
    <row r="1390" spans="2:20" ht="14.4" x14ac:dyDescent="0.3">
      <c r="B1390" s="30"/>
      <c r="C1390" s="16"/>
      <c r="D1390" s="16"/>
      <c r="E1390" s="25"/>
      <c r="F1390" s="16"/>
      <c r="G1390" s="15"/>
      <c r="H1390" s="14"/>
      <c r="I1390" s="13"/>
      <c r="J1390" s="13"/>
      <c r="K1390" s="12"/>
      <c r="L1390" s="232">
        <f t="shared" si="112"/>
        <v>0</v>
      </c>
      <c r="M1390" s="234">
        <f t="shared" si="113"/>
        <v>0</v>
      </c>
      <c r="N1390" s="11">
        <f>IF(Q1390="x",0,IF(J1390&lt;(INDEX(Lookup!$U$2:$U$10,MATCH($D$47,Lookup!$S$2:$S$10,0))),0,$L$12*K1390))</f>
        <v>0</v>
      </c>
      <c r="O1390" s="234">
        <f t="shared" si="114"/>
        <v>0</v>
      </c>
      <c r="P1390" s="10"/>
      <c r="Q1390" s="9"/>
      <c r="S1390" s="340">
        <f t="shared" si="115"/>
        <v>0</v>
      </c>
      <c r="T1390" s="340">
        <f t="shared" si="116"/>
        <v>0</v>
      </c>
    </row>
    <row r="1391" spans="2:20" ht="14.4" x14ac:dyDescent="0.3">
      <c r="B1391" s="30"/>
      <c r="C1391" s="16"/>
      <c r="D1391" s="16"/>
      <c r="E1391" s="25"/>
      <c r="F1391" s="16"/>
      <c r="G1391" s="15"/>
      <c r="H1391" s="14"/>
      <c r="I1391" s="13"/>
      <c r="J1391" s="13"/>
      <c r="K1391" s="12"/>
      <c r="L1391" s="232">
        <f t="shared" si="112"/>
        <v>0</v>
      </c>
      <c r="M1391" s="234">
        <f t="shared" si="113"/>
        <v>0</v>
      </c>
      <c r="N1391" s="11">
        <f>IF(Q1391="x",0,IF(J1391&lt;(INDEX(Lookup!$U$2:$U$10,MATCH($D$47,Lookup!$S$2:$S$10,0))),0,$L$12*K1391))</f>
        <v>0</v>
      </c>
      <c r="O1391" s="234">
        <f t="shared" si="114"/>
        <v>0</v>
      </c>
      <c r="P1391" s="10"/>
      <c r="Q1391" s="9"/>
      <c r="S1391" s="340">
        <f t="shared" si="115"/>
        <v>0</v>
      </c>
      <c r="T1391" s="340">
        <f t="shared" si="116"/>
        <v>0</v>
      </c>
    </row>
    <row r="1392" spans="2:20" ht="14.4" x14ac:dyDescent="0.3">
      <c r="B1392" s="30"/>
      <c r="C1392" s="16"/>
      <c r="D1392" s="16"/>
      <c r="E1392" s="25"/>
      <c r="F1392" s="16"/>
      <c r="G1392" s="15"/>
      <c r="H1392" s="14"/>
      <c r="I1392" s="13"/>
      <c r="J1392" s="13"/>
      <c r="K1392" s="12"/>
      <c r="L1392" s="232">
        <f t="shared" si="112"/>
        <v>0</v>
      </c>
      <c r="M1392" s="234">
        <f t="shared" si="113"/>
        <v>0</v>
      </c>
      <c r="N1392" s="11">
        <f>IF(Q1392="x",0,IF(J1392&lt;(INDEX(Lookup!$U$2:$U$10,MATCH($D$47,Lookup!$S$2:$S$10,0))),0,$L$12*K1392))</f>
        <v>0</v>
      </c>
      <c r="O1392" s="234">
        <f t="shared" si="114"/>
        <v>0</v>
      </c>
      <c r="P1392" s="10"/>
      <c r="Q1392" s="9"/>
      <c r="S1392" s="340">
        <f t="shared" si="115"/>
        <v>0</v>
      </c>
      <c r="T1392" s="340">
        <f t="shared" si="116"/>
        <v>0</v>
      </c>
    </row>
    <row r="1393" spans="2:20" ht="14.4" x14ac:dyDescent="0.3">
      <c r="B1393" s="30"/>
      <c r="C1393" s="16"/>
      <c r="D1393" s="16"/>
      <c r="E1393" s="25"/>
      <c r="F1393" s="16"/>
      <c r="G1393" s="15"/>
      <c r="H1393" s="14"/>
      <c r="I1393" s="13"/>
      <c r="J1393" s="13"/>
      <c r="K1393" s="12"/>
      <c r="L1393" s="232">
        <f t="shared" si="112"/>
        <v>0</v>
      </c>
      <c r="M1393" s="234">
        <f t="shared" si="113"/>
        <v>0</v>
      </c>
      <c r="N1393" s="11">
        <f>IF(Q1393="x",0,IF(J1393&lt;(INDEX(Lookup!$U$2:$U$10,MATCH($D$47,Lookup!$S$2:$S$10,0))),0,$L$12*K1393))</f>
        <v>0</v>
      </c>
      <c r="O1393" s="234">
        <f t="shared" si="114"/>
        <v>0</v>
      </c>
      <c r="P1393" s="10"/>
      <c r="Q1393" s="9"/>
      <c r="S1393" s="340">
        <f t="shared" si="115"/>
        <v>0</v>
      </c>
      <c r="T1393" s="340">
        <f t="shared" si="116"/>
        <v>0</v>
      </c>
    </row>
    <row r="1394" spans="2:20" ht="14.4" x14ac:dyDescent="0.3">
      <c r="B1394" s="30"/>
      <c r="C1394" s="16"/>
      <c r="D1394" s="16"/>
      <c r="E1394" s="25"/>
      <c r="F1394" s="16"/>
      <c r="G1394" s="15"/>
      <c r="H1394" s="14"/>
      <c r="I1394" s="13"/>
      <c r="J1394" s="13"/>
      <c r="K1394" s="12"/>
      <c r="L1394" s="232">
        <f t="shared" ref="L1394:L1457" si="117">IF(ROUNDDOWN(DATEDIF(I1394,J1394,"d")/7,0)&gt;$L$12,$L$12*K1394,K1394*ROUNDDOWN(DATEDIF(I1394,J1394,"d")/7,0))</f>
        <v>0</v>
      </c>
      <c r="M1394" s="234">
        <f t="shared" ref="M1394:M1457" si="118">L1394*$L$6</f>
        <v>0</v>
      </c>
      <c r="N1394" s="11">
        <f>IF(Q1394="x",0,IF(J1394&lt;(INDEX(Lookup!$U$2:$U$10,MATCH($D$47,Lookup!$S$2:$S$10,0))),0,$L$12*K1394))</f>
        <v>0</v>
      </c>
      <c r="O1394" s="234">
        <f t="shared" ref="O1394:O1457" si="119">N1394*$L$6</f>
        <v>0</v>
      </c>
      <c r="P1394" s="10"/>
      <c r="Q1394" s="9"/>
      <c r="S1394" s="340">
        <f t="shared" si="115"/>
        <v>0</v>
      </c>
      <c r="T1394" s="340">
        <f t="shared" si="116"/>
        <v>0</v>
      </c>
    </row>
    <row r="1395" spans="2:20" ht="14.4" x14ac:dyDescent="0.3">
      <c r="B1395" s="30"/>
      <c r="C1395" s="16"/>
      <c r="D1395" s="16"/>
      <c r="E1395" s="25"/>
      <c r="F1395" s="16"/>
      <c r="G1395" s="15"/>
      <c r="H1395" s="14"/>
      <c r="I1395" s="13"/>
      <c r="J1395" s="13"/>
      <c r="K1395" s="12"/>
      <c r="L1395" s="232">
        <f t="shared" si="117"/>
        <v>0</v>
      </c>
      <c r="M1395" s="234">
        <f t="shared" si="118"/>
        <v>0</v>
      </c>
      <c r="N1395" s="11">
        <f>IF(Q1395="x",0,IF(J1395&lt;(INDEX(Lookup!$U$2:$U$10,MATCH($D$47,Lookup!$S$2:$S$10,0))),0,$L$12*K1395))</f>
        <v>0</v>
      </c>
      <c r="O1395" s="234">
        <f t="shared" si="119"/>
        <v>0</v>
      </c>
      <c r="P1395" s="10"/>
      <c r="Q1395" s="9"/>
      <c r="S1395" s="340">
        <f t="shared" ref="S1395:S1458" si="120">M1395*$I$35</f>
        <v>0</v>
      </c>
      <c r="T1395" s="340">
        <f t="shared" ref="T1395:T1458" si="121">O1395*$I$44</f>
        <v>0</v>
      </c>
    </row>
    <row r="1396" spans="2:20" ht="14.4" x14ac:dyDescent="0.3">
      <c r="B1396" s="30"/>
      <c r="C1396" s="16"/>
      <c r="D1396" s="16"/>
      <c r="E1396" s="25"/>
      <c r="F1396" s="16"/>
      <c r="G1396" s="15"/>
      <c r="H1396" s="14"/>
      <c r="I1396" s="13"/>
      <c r="J1396" s="13"/>
      <c r="K1396" s="12"/>
      <c r="L1396" s="232">
        <f t="shared" si="117"/>
        <v>0</v>
      </c>
      <c r="M1396" s="234">
        <f t="shared" si="118"/>
        <v>0</v>
      </c>
      <c r="N1396" s="11">
        <f>IF(Q1396="x",0,IF(J1396&lt;(INDEX(Lookup!$U$2:$U$10,MATCH($D$47,Lookup!$S$2:$S$10,0))),0,$L$12*K1396))</f>
        <v>0</v>
      </c>
      <c r="O1396" s="234">
        <f t="shared" si="119"/>
        <v>0</v>
      </c>
      <c r="P1396" s="10"/>
      <c r="Q1396" s="9"/>
      <c r="S1396" s="340">
        <f t="shared" si="120"/>
        <v>0</v>
      </c>
      <c r="T1396" s="340">
        <f t="shared" si="121"/>
        <v>0</v>
      </c>
    </row>
    <row r="1397" spans="2:20" ht="14.4" x14ac:dyDescent="0.3">
      <c r="B1397" s="30"/>
      <c r="C1397" s="16"/>
      <c r="D1397" s="16"/>
      <c r="E1397" s="25"/>
      <c r="F1397" s="16"/>
      <c r="G1397" s="15"/>
      <c r="H1397" s="14"/>
      <c r="I1397" s="13"/>
      <c r="J1397" s="13"/>
      <c r="K1397" s="12"/>
      <c r="L1397" s="232">
        <f t="shared" si="117"/>
        <v>0</v>
      </c>
      <c r="M1397" s="234">
        <f t="shared" si="118"/>
        <v>0</v>
      </c>
      <c r="N1397" s="11">
        <f>IF(Q1397="x",0,IF(J1397&lt;(INDEX(Lookup!$U$2:$U$10,MATCH($D$47,Lookup!$S$2:$S$10,0))),0,$L$12*K1397))</f>
        <v>0</v>
      </c>
      <c r="O1397" s="234">
        <f t="shared" si="119"/>
        <v>0</v>
      </c>
      <c r="P1397" s="10"/>
      <c r="Q1397" s="9"/>
      <c r="S1397" s="340">
        <f t="shared" si="120"/>
        <v>0</v>
      </c>
      <c r="T1397" s="340">
        <f t="shared" si="121"/>
        <v>0</v>
      </c>
    </row>
    <row r="1398" spans="2:20" ht="14.4" x14ac:dyDescent="0.3">
      <c r="B1398" s="30"/>
      <c r="C1398" s="16"/>
      <c r="D1398" s="16"/>
      <c r="E1398" s="25"/>
      <c r="F1398" s="16"/>
      <c r="G1398" s="15"/>
      <c r="H1398" s="14"/>
      <c r="I1398" s="13"/>
      <c r="J1398" s="13"/>
      <c r="K1398" s="12"/>
      <c r="L1398" s="232">
        <f t="shared" si="117"/>
        <v>0</v>
      </c>
      <c r="M1398" s="234">
        <f t="shared" si="118"/>
        <v>0</v>
      </c>
      <c r="N1398" s="11">
        <f>IF(Q1398="x",0,IF(J1398&lt;(INDEX(Lookup!$U$2:$U$10,MATCH($D$47,Lookup!$S$2:$S$10,0))),0,$L$12*K1398))</f>
        <v>0</v>
      </c>
      <c r="O1398" s="234">
        <f t="shared" si="119"/>
        <v>0</v>
      </c>
      <c r="P1398" s="10"/>
      <c r="Q1398" s="9"/>
      <c r="S1398" s="340">
        <f t="shared" si="120"/>
        <v>0</v>
      </c>
      <c r="T1398" s="340">
        <f t="shared" si="121"/>
        <v>0</v>
      </c>
    </row>
    <row r="1399" spans="2:20" ht="14.4" x14ac:dyDescent="0.3">
      <c r="B1399" s="30"/>
      <c r="C1399" s="16"/>
      <c r="D1399" s="16"/>
      <c r="E1399" s="25"/>
      <c r="F1399" s="16"/>
      <c r="G1399" s="15"/>
      <c r="H1399" s="14"/>
      <c r="I1399" s="13"/>
      <c r="J1399" s="13"/>
      <c r="K1399" s="12"/>
      <c r="L1399" s="232">
        <f t="shared" si="117"/>
        <v>0</v>
      </c>
      <c r="M1399" s="234">
        <f t="shared" si="118"/>
        <v>0</v>
      </c>
      <c r="N1399" s="11">
        <f>IF(Q1399="x",0,IF(J1399&lt;(INDEX(Lookup!$U$2:$U$10,MATCH($D$47,Lookup!$S$2:$S$10,0))),0,$L$12*K1399))</f>
        <v>0</v>
      </c>
      <c r="O1399" s="234">
        <f t="shared" si="119"/>
        <v>0</v>
      </c>
      <c r="P1399" s="10"/>
      <c r="Q1399" s="9"/>
      <c r="S1399" s="340">
        <f t="shared" si="120"/>
        <v>0</v>
      </c>
      <c r="T1399" s="340">
        <f t="shared" si="121"/>
        <v>0</v>
      </c>
    </row>
    <row r="1400" spans="2:20" ht="14.4" x14ac:dyDescent="0.3">
      <c r="B1400" s="30"/>
      <c r="C1400" s="16"/>
      <c r="D1400" s="16"/>
      <c r="E1400" s="25"/>
      <c r="F1400" s="16"/>
      <c r="G1400" s="15"/>
      <c r="H1400" s="14"/>
      <c r="I1400" s="13"/>
      <c r="J1400" s="13"/>
      <c r="K1400" s="12"/>
      <c r="L1400" s="232">
        <f t="shared" si="117"/>
        <v>0</v>
      </c>
      <c r="M1400" s="234">
        <f t="shared" si="118"/>
        <v>0</v>
      </c>
      <c r="N1400" s="11">
        <f>IF(Q1400="x",0,IF(J1400&lt;(INDEX(Lookup!$U$2:$U$10,MATCH($D$47,Lookup!$S$2:$S$10,0))),0,$L$12*K1400))</f>
        <v>0</v>
      </c>
      <c r="O1400" s="234">
        <f t="shared" si="119"/>
        <v>0</v>
      </c>
      <c r="P1400" s="10"/>
      <c r="Q1400" s="9"/>
      <c r="S1400" s="340">
        <f t="shared" si="120"/>
        <v>0</v>
      </c>
      <c r="T1400" s="340">
        <f t="shared" si="121"/>
        <v>0</v>
      </c>
    </row>
    <row r="1401" spans="2:20" ht="14.4" x14ac:dyDescent="0.3">
      <c r="B1401" s="30"/>
      <c r="C1401" s="16"/>
      <c r="D1401" s="16"/>
      <c r="E1401" s="25"/>
      <c r="F1401" s="16"/>
      <c r="G1401" s="15"/>
      <c r="H1401" s="14"/>
      <c r="I1401" s="13"/>
      <c r="J1401" s="13"/>
      <c r="K1401" s="12"/>
      <c r="L1401" s="232">
        <f t="shared" si="117"/>
        <v>0</v>
      </c>
      <c r="M1401" s="234">
        <f t="shared" si="118"/>
        <v>0</v>
      </c>
      <c r="N1401" s="11">
        <f>IF(Q1401="x",0,IF(J1401&lt;(INDEX(Lookup!$U$2:$U$10,MATCH($D$47,Lookup!$S$2:$S$10,0))),0,$L$12*K1401))</f>
        <v>0</v>
      </c>
      <c r="O1401" s="234">
        <f t="shared" si="119"/>
        <v>0</v>
      </c>
      <c r="P1401" s="10"/>
      <c r="Q1401" s="9"/>
      <c r="S1401" s="340">
        <f t="shared" si="120"/>
        <v>0</v>
      </c>
      <c r="T1401" s="340">
        <f t="shared" si="121"/>
        <v>0</v>
      </c>
    </row>
    <row r="1402" spans="2:20" ht="14.4" x14ac:dyDescent="0.3">
      <c r="B1402" s="30"/>
      <c r="C1402" s="16"/>
      <c r="D1402" s="16"/>
      <c r="E1402" s="25"/>
      <c r="F1402" s="16"/>
      <c r="G1402" s="15"/>
      <c r="H1402" s="14"/>
      <c r="I1402" s="13"/>
      <c r="J1402" s="13"/>
      <c r="K1402" s="12"/>
      <c r="L1402" s="232">
        <f t="shared" si="117"/>
        <v>0</v>
      </c>
      <c r="M1402" s="234">
        <f t="shared" si="118"/>
        <v>0</v>
      </c>
      <c r="N1402" s="11">
        <f>IF(Q1402="x",0,IF(J1402&lt;(INDEX(Lookup!$U$2:$U$10,MATCH($D$47,Lookup!$S$2:$S$10,0))),0,$L$12*K1402))</f>
        <v>0</v>
      </c>
      <c r="O1402" s="234">
        <f t="shared" si="119"/>
        <v>0</v>
      </c>
      <c r="P1402" s="10"/>
      <c r="Q1402" s="9"/>
      <c r="S1402" s="340">
        <f t="shared" si="120"/>
        <v>0</v>
      </c>
      <c r="T1402" s="340">
        <f t="shared" si="121"/>
        <v>0</v>
      </c>
    </row>
    <row r="1403" spans="2:20" ht="14.4" x14ac:dyDescent="0.3">
      <c r="B1403" s="30"/>
      <c r="C1403" s="16"/>
      <c r="D1403" s="16"/>
      <c r="E1403" s="25"/>
      <c r="F1403" s="16"/>
      <c r="G1403" s="15"/>
      <c r="H1403" s="14"/>
      <c r="I1403" s="13"/>
      <c r="J1403" s="13"/>
      <c r="K1403" s="12"/>
      <c r="L1403" s="232">
        <f t="shared" si="117"/>
        <v>0</v>
      </c>
      <c r="M1403" s="234">
        <f t="shared" si="118"/>
        <v>0</v>
      </c>
      <c r="N1403" s="11">
        <f>IF(Q1403="x",0,IF(J1403&lt;(INDEX(Lookup!$U$2:$U$10,MATCH($D$47,Lookup!$S$2:$S$10,0))),0,$L$12*K1403))</f>
        <v>0</v>
      </c>
      <c r="O1403" s="234">
        <f t="shared" si="119"/>
        <v>0</v>
      </c>
      <c r="P1403" s="10"/>
      <c r="Q1403" s="9"/>
      <c r="S1403" s="340">
        <f t="shared" si="120"/>
        <v>0</v>
      </c>
      <c r="T1403" s="340">
        <f t="shared" si="121"/>
        <v>0</v>
      </c>
    </row>
    <row r="1404" spans="2:20" ht="14.4" x14ac:dyDescent="0.3">
      <c r="B1404" s="30"/>
      <c r="C1404" s="16"/>
      <c r="D1404" s="16"/>
      <c r="E1404" s="25"/>
      <c r="F1404" s="16"/>
      <c r="G1404" s="15"/>
      <c r="H1404" s="14"/>
      <c r="I1404" s="13"/>
      <c r="J1404" s="13"/>
      <c r="K1404" s="12"/>
      <c r="L1404" s="232">
        <f t="shared" si="117"/>
        <v>0</v>
      </c>
      <c r="M1404" s="234">
        <f t="shared" si="118"/>
        <v>0</v>
      </c>
      <c r="N1404" s="11">
        <f>IF(Q1404="x",0,IF(J1404&lt;(INDEX(Lookup!$U$2:$U$10,MATCH($D$47,Lookup!$S$2:$S$10,0))),0,$L$12*K1404))</f>
        <v>0</v>
      </c>
      <c r="O1404" s="234">
        <f t="shared" si="119"/>
        <v>0</v>
      </c>
      <c r="P1404" s="10"/>
      <c r="Q1404" s="9"/>
      <c r="S1404" s="340">
        <f t="shared" si="120"/>
        <v>0</v>
      </c>
      <c r="T1404" s="340">
        <f t="shared" si="121"/>
        <v>0</v>
      </c>
    </row>
    <row r="1405" spans="2:20" ht="14.4" x14ac:dyDescent="0.3">
      <c r="B1405" s="30"/>
      <c r="C1405" s="16"/>
      <c r="D1405" s="16"/>
      <c r="E1405" s="25"/>
      <c r="F1405" s="16"/>
      <c r="G1405" s="15"/>
      <c r="H1405" s="14"/>
      <c r="I1405" s="13"/>
      <c r="J1405" s="13"/>
      <c r="K1405" s="12"/>
      <c r="L1405" s="232">
        <f t="shared" si="117"/>
        <v>0</v>
      </c>
      <c r="M1405" s="234">
        <f t="shared" si="118"/>
        <v>0</v>
      </c>
      <c r="N1405" s="11">
        <f>IF(Q1405="x",0,IF(J1405&lt;(INDEX(Lookup!$U$2:$U$10,MATCH($D$47,Lookup!$S$2:$S$10,0))),0,$L$12*K1405))</f>
        <v>0</v>
      </c>
      <c r="O1405" s="234">
        <f t="shared" si="119"/>
        <v>0</v>
      </c>
      <c r="P1405" s="10"/>
      <c r="Q1405" s="9"/>
      <c r="S1405" s="340">
        <f t="shared" si="120"/>
        <v>0</v>
      </c>
      <c r="T1405" s="340">
        <f t="shared" si="121"/>
        <v>0</v>
      </c>
    </row>
    <row r="1406" spans="2:20" ht="14.4" x14ac:dyDescent="0.3">
      <c r="B1406" s="30"/>
      <c r="C1406" s="16"/>
      <c r="D1406" s="16"/>
      <c r="E1406" s="25"/>
      <c r="F1406" s="16"/>
      <c r="G1406" s="15"/>
      <c r="H1406" s="14"/>
      <c r="I1406" s="13"/>
      <c r="J1406" s="13"/>
      <c r="K1406" s="12"/>
      <c r="L1406" s="232">
        <f t="shared" si="117"/>
        <v>0</v>
      </c>
      <c r="M1406" s="234">
        <f t="shared" si="118"/>
        <v>0</v>
      </c>
      <c r="N1406" s="11">
        <f>IF(Q1406="x",0,IF(J1406&lt;(INDEX(Lookup!$U$2:$U$10,MATCH($D$47,Lookup!$S$2:$S$10,0))),0,$L$12*K1406))</f>
        <v>0</v>
      </c>
      <c r="O1406" s="234">
        <f t="shared" si="119"/>
        <v>0</v>
      </c>
      <c r="P1406" s="10"/>
      <c r="Q1406" s="9"/>
      <c r="S1406" s="340">
        <f t="shared" si="120"/>
        <v>0</v>
      </c>
      <c r="T1406" s="340">
        <f t="shared" si="121"/>
        <v>0</v>
      </c>
    </row>
    <row r="1407" spans="2:20" ht="14.4" x14ac:dyDescent="0.3">
      <c r="B1407" s="30"/>
      <c r="C1407" s="16"/>
      <c r="D1407" s="16"/>
      <c r="E1407" s="25"/>
      <c r="F1407" s="16"/>
      <c r="G1407" s="15"/>
      <c r="H1407" s="14"/>
      <c r="I1407" s="13"/>
      <c r="J1407" s="13"/>
      <c r="K1407" s="12"/>
      <c r="L1407" s="232">
        <f t="shared" si="117"/>
        <v>0</v>
      </c>
      <c r="M1407" s="234">
        <f t="shared" si="118"/>
        <v>0</v>
      </c>
      <c r="N1407" s="11">
        <f>IF(Q1407="x",0,IF(J1407&lt;(INDEX(Lookup!$U$2:$U$10,MATCH($D$47,Lookup!$S$2:$S$10,0))),0,$L$12*K1407))</f>
        <v>0</v>
      </c>
      <c r="O1407" s="234">
        <f t="shared" si="119"/>
        <v>0</v>
      </c>
      <c r="P1407" s="10"/>
      <c r="Q1407" s="9"/>
      <c r="S1407" s="340">
        <f t="shared" si="120"/>
        <v>0</v>
      </c>
      <c r="T1407" s="340">
        <f t="shared" si="121"/>
        <v>0</v>
      </c>
    </row>
    <row r="1408" spans="2:20" ht="14.4" x14ac:dyDescent="0.3">
      <c r="B1408" s="30"/>
      <c r="C1408" s="16"/>
      <c r="D1408" s="16"/>
      <c r="E1408" s="25"/>
      <c r="F1408" s="16"/>
      <c r="G1408" s="15"/>
      <c r="H1408" s="14"/>
      <c r="I1408" s="13"/>
      <c r="J1408" s="13"/>
      <c r="K1408" s="12"/>
      <c r="L1408" s="232">
        <f t="shared" si="117"/>
        <v>0</v>
      </c>
      <c r="M1408" s="234">
        <f t="shared" si="118"/>
        <v>0</v>
      </c>
      <c r="N1408" s="11">
        <f>IF(Q1408="x",0,IF(J1408&lt;(INDEX(Lookup!$U$2:$U$10,MATCH($D$47,Lookup!$S$2:$S$10,0))),0,$L$12*K1408))</f>
        <v>0</v>
      </c>
      <c r="O1408" s="234">
        <f t="shared" si="119"/>
        <v>0</v>
      </c>
      <c r="P1408" s="10"/>
      <c r="Q1408" s="9"/>
      <c r="S1408" s="340">
        <f t="shared" si="120"/>
        <v>0</v>
      </c>
      <c r="T1408" s="340">
        <f t="shared" si="121"/>
        <v>0</v>
      </c>
    </row>
    <row r="1409" spans="2:20" ht="14.4" x14ac:dyDescent="0.3">
      <c r="B1409" s="30"/>
      <c r="C1409" s="16"/>
      <c r="D1409" s="16"/>
      <c r="E1409" s="25"/>
      <c r="F1409" s="16"/>
      <c r="G1409" s="15"/>
      <c r="H1409" s="14"/>
      <c r="I1409" s="13"/>
      <c r="J1409" s="13"/>
      <c r="K1409" s="12"/>
      <c r="L1409" s="232">
        <f t="shared" si="117"/>
        <v>0</v>
      </c>
      <c r="M1409" s="234">
        <f t="shared" si="118"/>
        <v>0</v>
      </c>
      <c r="N1409" s="11">
        <f>IF(Q1409="x",0,IF(J1409&lt;(INDEX(Lookup!$U$2:$U$10,MATCH($D$47,Lookup!$S$2:$S$10,0))),0,$L$12*K1409))</f>
        <v>0</v>
      </c>
      <c r="O1409" s="234">
        <f t="shared" si="119"/>
        <v>0</v>
      </c>
      <c r="P1409" s="10"/>
      <c r="Q1409" s="9"/>
      <c r="S1409" s="340">
        <f t="shared" si="120"/>
        <v>0</v>
      </c>
      <c r="T1409" s="340">
        <f t="shared" si="121"/>
        <v>0</v>
      </c>
    </row>
    <row r="1410" spans="2:20" ht="14.4" x14ac:dyDescent="0.3">
      <c r="B1410" s="30"/>
      <c r="C1410" s="16"/>
      <c r="D1410" s="16"/>
      <c r="E1410" s="25"/>
      <c r="F1410" s="16"/>
      <c r="G1410" s="15"/>
      <c r="H1410" s="14"/>
      <c r="I1410" s="13"/>
      <c r="J1410" s="13"/>
      <c r="K1410" s="12"/>
      <c r="L1410" s="232">
        <f t="shared" si="117"/>
        <v>0</v>
      </c>
      <c r="M1410" s="234">
        <f t="shared" si="118"/>
        <v>0</v>
      </c>
      <c r="N1410" s="11">
        <f>IF(Q1410="x",0,IF(J1410&lt;(INDEX(Lookup!$U$2:$U$10,MATCH($D$47,Lookup!$S$2:$S$10,0))),0,$L$12*K1410))</f>
        <v>0</v>
      </c>
      <c r="O1410" s="234">
        <f t="shared" si="119"/>
        <v>0</v>
      </c>
      <c r="P1410" s="10"/>
      <c r="Q1410" s="9"/>
      <c r="S1410" s="340">
        <f t="shared" si="120"/>
        <v>0</v>
      </c>
      <c r="T1410" s="340">
        <f t="shared" si="121"/>
        <v>0</v>
      </c>
    </row>
    <row r="1411" spans="2:20" ht="14.4" x14ac:dyDescent="0.3">
      <c r="B1411" s="30"/>
      <c r="C1411" s="16"/>
      <c r="D1411" s="16"/>
      <c r="E1411" s="25"/>
      <c r="F1411" s="16"/>
      <c r="G1411" s="15"/>
      <c r="H1411" s="14"/>
      <c r="I1411" s="13"/>
      <c r="J1411" s="13"/>
      <c r="K1411" s="12"/>
      <c r="L1411" s="232">
        <f t="shared" si="117"/>
        <v>0</v>
      </c>
      <c r="M1411" s="234">
        <f t="shared" si="118"/>
        <v>0</v>
      </c>
      <c r="N1411" s="11">
        <f>IF(Q1411="x",0,IF(J1411&lt;(INDEX(Lookup!$U$2:$U$10,MATCH($D$47,Lookup!$S$2:$S$10,0))),0,$L$12*K1411))</f>
        <v>0</v>
      </c>
      <c r="O1411" s="234">
        <f t="shared" si="119"/>
        <v>0</v>
      </c>
      <c r="P1411" s="10"/>
      <c r="Q1411" s="9"/>
      <c r="S1411" s="340">
        <f t="shared" si="120"/>
        <v>0</v>
      </c>
      <c r="T1411" s="340">
        <f t="shared" si="121"/>
        <v>0</v>
      </c>
    </row>
    <row r="1412" spans="2:20" ht="14.4" x14ac:dyDescent="0.3">
      <c r="B1412" s="30"/>
      <c r="C1412" s="16"/>
      <c r="D1412" s="16"/>
      <c r="E1412" s="25"/>
      <c r="F1412" s="16"/>
      <c r="G1412" s="15"/>
      <c r="H1412" s="14"/>
      <c r="I1412" s="13"/>
      <c r="J1412" s="13"/>
      <c r="K1412" s="12"/>
      <c r="L1412" s="232">
        <f t="shared" si="117"/>
        <v>0</v>
      </c>
      <c r="M1412" s="234">
        <f t="shared" si="118"/>
        <v>0</v>
      </c>
      <c r="N1412" s="11">
        <f>IF(Q1412="x",0,IF(J1412&lt;(INDEX(Lookup!$U$2:$U$10,MATCH($D$47,Lookup!$S$2:$S$10,0))),0,$L$12*K1412))</f>
        <v>0</v>
      </c>
      <c r="O1412" s="234">
        <f t="shared" si="119"/>
        <v>0</v>
      </c>
      <c r="P1412" s="10"/>
      <c r="Q1412" s="9"/>
      <c r="S1412" s="340">
        <f t="shared" si="120"/>
        <v>0</v>
      </c>
      <c r="T1412" s="340">
        <f t="shared" si="121"/>
        <v>0</v>
      </c>
    </row>
    <row r="1413" spans="2:20" ht="14.4" x14ac:dyDescent="0.3">
      <c r="B1413" s="30"/>
      <c r="C1413" s="16"/>
      <c r="D1413" s="16"/>
      <c r="E1413" s="25"/>
      <c r="F1413" s="16"/>
      <c r="G1413" s="15"/>
      <c r="H1413" s="14"/>
      <c r="I1413" s="13"/>
      <c r="J1413" s="13"/>
      <c r="K1413" s="12"/>
      <c r="L1413" s="232">
        <f t="shared" si="117"/>
        <v>0</v>
      </c>
      <c r="M1413" s="234">
        <f t="shared" si="118"/>
        <v>0</v>
      </c>
      <c r="N1413" s="11">
        <f>IF(Q1413="x",0,IF(J1413&lt;(INDEX(Lookup!$U$2:$U$10,MATCH($D$47,Lookup!$S$2:$S$10,0))),0,$L$12*K1413))</f>
        <v>0</v>
      </c>
      <c r="O1413" s="234">
        <f t="shared" si="119"/>
        <v>0</v>
      </c>
      <c r="P1413" s="10"/>
      <c r="Q1413" s="9"/>
      <c r="S1413" s="340">
        <f t="shared" si="120"/>
        <v>0</v>
      </c>
      <c r="T1413" s="340">
        <f t="shared" si="121"/>
        <v>0</v>
      </c>
    </row>
    <row r="1414" spans="2:20" ht="14.4" x14ac:dyDescent="0.3">
      <c r="B1414" s="30"/>
      <c r="C1414" s="16"/>
      <c r="D1414" s="16"/>
      <c r="E1414" s="25"/>
      <c r="F1414" s="16"/>
      <c r="G1414" s="15"/>
      <c r="H1414" s="14"/>
      <c r="I1414" s="13"/>
      <c r="J1414" s="13"/>
      <c r="K1414" s="12"/>
      <c r="L1414" s="232">
        <f t="shared" si="117"/>
        <v>0</v>
      </c>
      <c r="M1414" s="234">
        <f t="shared" si="118"/>
        <v>0</v>
      </c>
      <c r="N1414" s="11">
        <f>IF(Q1414="x",0,IF(J1414&lt;(INDEX(Lookup!$U$2:$U$10,MATCH($D$47,Lookup!$S$2:$S$10,0))),0,$L$12*K1414))</f>
        <v>0</v>
      </c>
      <c r="O1414" s="234">
        <f t="shared" si="119"/>
        <v>0</v>
      </c>
      <c r="P1414" s="10"/>
      <c r="Q1414" s="9"/>
      <c r="S1414" s="340">
        <f t="shared" si="120"/>
        <v>0</v>
      </c>
      <c r="T1414" s="340">
        <f t="shared" si="121"/>
        <v>0</v>
      </c>
    </row>
    <row r="1415" spans="2:20" ht="14.4" x14ac:dyDescent="0.3">
      <c r="B1415" s="30"/>
      <c r="C1415" s="16"/>
      <c r="D1415" s="16"/>
      <c r="E1415" s="25"/>
      <c r="F1415" s="16"/>
      <c r="G1415" s="15"/>
      <c r="H1415" s="14"/>
      <c r="I1415" s="13"/>
      <c r="J1415" s="13"/>
      <c r="K1415" s="12"/>
      <c r="L1415" s="232">
        <f t="shared" si="117"/>
        <v>0</v>
      </c>
      <c r="M1415" s="234">
        <f t="shared" si="118"/>
        <v>0</v>
      </c>
      <c r="N1415" s="11">
        <f>IF(Q1415="x",0,IF(J1415&lt;(INDEX(Lookup!$U$2:$U$10,MATCH($D$47,Lookup!$S$2:$S$10,0))),0,$L$12*K1415))</f>
        <v>0</v>
      </c>
      <c r="O1415" s="234">
        <f t="shared" si="119"/>
        <v>0</v>
      </c>
      <c r="P1415" s="10"/>
      <c r="Q1415" s="9"/>
      <c r="S1415" s="340">
        <f t="shared" si="120"/>
        <v>0</v>
      </c>
      <c r="T1415" s="340">
        <f t="shared" si="121"/>
        <v>0</v>
      </c>
    </row>
    <row r="1416" spans="2:20" ht="14.4" x14ac:dyDescent="0.3">
      <c r="B1416" s="30"/>
      <c r="C1416" s="16"/>
      <c r="D1416" s="16"/>
      <c r="E1416" s="25"/>
      <c r="F1416" s="16"/>
      <c r="G1416" s="15"/>
      <c r="H1416" s="14"/>
      <c r="I1416" s="13"/>
      <c r="J1416" s="13"/>
      <c r="K1416" s="12"/>
      <c r="L1416" s="232">
        <f t="shared" si="117"/>
        <v>0</v>
      </c>
      <c r="M1416" s="234">
        <f t="shared" si="118"/>
        <v>0</v>
      </c>
      <c r="N1416" s="11">
        <f>IF(Q1416="x",0,IF(J1416&lt;(INDEX(Lookup!$U$2:$U$10,MATCH($D$47,Lookup!$S$2:$S$10,0))),0,$L$12*K1416))</f>
        <v>0</v>
      </c>
      <c r="O1416" s="234">
        <f t="shared" si="119"/>
        <v>0</v>
      </c>
      <c r="P1416" s="10"/>
      <c r="Q1416" s="9"/>
      <c r="S1416" s="340">
        <f t="shared" si="120"/>
        <v>0</v>
      </c>
      <c r="T1416" s="340">
        <f t="shared" si="121"/>
        <v>0</v>
      </c>
    </row>
    <row r="1417" spans="2:20" ht="14.4" x14ac:dyDescent="0.3">
      <c r="B1417" s="30"/>
      <c r="C1417" s="16"/>
      <c r="D1417" s="16"/>
      <c r="E1417" s="25"/>
      <c r="F1417" s="16"/>
      <c r="G1417" s="15"/>
      <c r="H1417" s="14"/>
      <c r="I1417" s="13"/>
      <c r="J1417" s="13"/>
      <c r="K1417" s="12"/>
      <c r="L1417" s="232">
        <f t="shared" si="117"/>
        <v>0</v>
      </c>
      <c r="M1417" s="234">
        <f t="shared" si="118"/>
        <v>0</v>
      </c>
      <c r="N1417" s="11">
        <f>IF(Q1417="x",0,IF(J1417&lt;(INDEX(Lookup!$U$2:$U$10,MATCH($D$47,Lookup!$S$2:$S$10,0))),0,$L$12*K1417))</f>
        <v>0</v>
      </c>
      <c r="O1417" s="234">
        <f t="shared" si="119"/>
        <v>0</v>
      </c>
      <c r="P1417" s="10"/>
      <c r="Q1417" s="9"/>
      <c r="S1417" s="340">
        <f t="shared" si="120"/>
        <v>0</v>
      </c>
      <c r="T1417" s="340">
        <f t="shared" si="121"/>
        <v>0</v>
      </c>
    </row>
    <row r="1418" spans="2:20" ht="14.4" x14ac:dyDescent="0.3">
      <c r="B1418" s="30"/>
      <c r="C1418" s="16"/>
      <c r="D1418" s="16"/>
      <c r="E1418" s="25"/>
      <c r="F1418" s="16"/>
      <c r="G1418" s="15"/>
      <c r="H1418" s="14"/>
      <c r="I1418" s="13"/>
      <c r="J1418" s="13"/>
      <c r="K1418" s="12"/>
      <c r="L1418" s="232">
        <f t="shared" si="117"/>
        <v>0</v>
      </c>
      <c r="M1418" s="234">
        <f t="shared" si="118"/>
        <v>0</v>
      </c>
      <c r="N1418" s="11">
        <f>IF(Q1418="x",0,IF(J1418&lt;(INDEX(Lookup!$U$2:$U$10,MATCH($D$47,Lookup!$S$2:$S$10,0))),0,$L$12*K1418))</f>
        <v>0</v>
      </c>
      <c r="O1418" s="234">
        <f t="shared" si="119"/>
        <v>0</v>
      </c>
      <c r="P1418" s="10"/>
      <c r="Q1418" s="9"/>
      <c r="S1418" s="340">
        <f t="shared" si="120"/>
        <v>0</v>
      </c>
      <c r="T1418" s="340">
        <f t="shared" si="121"/>
        <v>0</v>
      </c>
    </row>
    <row r="1419" spans="2:20" ht="14.4" x14ac:dyDescent="0.3">
      <c r="B1419" s="30"/>
      <c r="C1419" s="16"/>
      <c r="D1419" s="16"/>
      <c r="E1419" s="25"/>
      <c r="F1419" s="16"/>
      <c r="G1419" s="15"/>
      <c r="H1419" s="14"/>
      <c r="I1419" s="13"/>
      <c r="J1419" s="13"/>
      <c r="K1419" s="12"/>
      <c r="L1419" s="232">
        <f t="shared" si="117"/>
        <v>0</v>
      </c>
      <c r="M1419" s="234">
        <f t="shared" si="118"/>
        <v>0</v>
      </c>
      <c r="N1419" s="11">
        <f>IF(Q1419="x",0,IF(J1419&lt;(INDEX(Lookup!$U$2:$U$10,MATCH($D$47,Lookup!$S$2:$S$10,0))),0,$L$12*K1419))</f>
        <v>0</v>
      </c>
      <c r="O1419" s="234">
        <f t="shared" si="119"/>
        <v>0</v>
      </c>
      <c r="P1419" s="10"/>
      <c r="Q1419" s="9"/>
      <c r="S1419" s="340">
        <f t="shared" si="120"/>
        <v>0</v>
      </c>
      <c r="T1419" s="340">
        <f t="shared" si="121"/>
        <v>0</v>
      </c>
    </row>
    <row r="1420" spans="2:20" ht="14.4" x14ac:dyDescent="0.3">
      <c r="B1420" s="30"/>
      <c r="C1420" s="16"/>
      <c r="D1420" s="16"/>
      <c r="E1420" s="25"/>
      <c r="F1420" s="16"/>
      <c r="G1420" s="15"/>
      <c r="H1420" s="14"/>
      <c r="I1420" s="13"/>
      <c r="J1420" s="13"/>
      <c r="K1420" s="12"/>
      <c r="L1420" s="232">
        <f t="shared" si="117"/>
        <v>0</v>
      </c>
      <c r="M1420" s="234">
        <f t="shared" si="118"/>
        <v>0</v>
      </c>
      <c r="N1420" s="11">
        <f>IF(Q1420="x",0,IF(J1420&lt;(INDEX(Lookup!$U$2:$U$10,MATCH($D$47,Lookup!$S$2:$S$10,0))),0,$L$12*K1420))</f>
        <v>0</v>
      </c>
      <c r="O1420" s="234">
        <f t="shared" si="119"/>
        <v>0</v>
      </c>
      <c r="P1420" s="10"/>
      <c r="Q1420" s="9"/>
      <c r="S1420" s="340">
        <f t="shared" si="120"/>
        <v>0</v>
      </c>
      <c r="T1420" s="340">
        <f t="shared" si="121"/>
        <v>0</v>
      </c>
    </row>
    <row r="1421" spans="2:20" ht="14.4" x14ac:dyDescent="0.3">
      <c r="B1421" s="30"/>
      <c r="C1421" s="16"/>
      <c r="D1421" s="16"/>
      <c r="E1421" s="25"/>
      <c r="F1421" s="16"/>
      <c r="G1421" s="15"/>
      <c r="H1421" s="14"/>
      <c r="I1421" s="13"/>
      <c r="J1421" s="13"/>
      <c r="K1421" s="12"/>
      <c r="L1421" s="232">
        <f t="shared" si="117"/>
        <v>0</v>
      </c>
      <c r="M1421" s="234">
        <f t="shared" si="118"/>
        <v>0</v>
      </c>
      <c r="N1421" s="11">
        <f>IF(Q1421="x",0,IF(J1421&lt;(INDEX(Lookup!$U$2:$U$10,MATCH($D$47,Lookup!$S$2:$S$10,0))),0,$L$12*K1421))</f>
        <v>0</v>
      </c>
      <c r="O1421" s="234">
        <f t="shared" si="119"/>
        <v>0</v>
      </c>
      <c r="P1421" s="10"/>
      <c r="Q1421" s="9"/>
      <c r="S1421" s="340">
        <f t="shared" si="120"/>
        <v>0</v>
      </c>
      <c r="T1421" s="340">
        <f t="shared" si="121"/>
        <v>0</v>
      </c>
    </row>
    <row r="1422" spans="2:20" ht="14.4" x14ac:dyDescent="0.3">
      <c r="B1422" s="30"/>
      <c r="C1422" s="16"/>
      <c r="D1422" s="16"/>
      <c r="E1422" s="25"/>
      <c r="F1422" s="16"/>
      <c r="G1422" s="15"/>
      <c r="H1422" s="14"/>
      <c r="I1422" s="13"/>
      <c r="J1422" s="13"/>
      <c r="K1422" s="12"/>
      <c r="L1422" s="232">
        <f t="shared" si="117"/>
        <v>0</v>
      </c>
      <c r="M1422" s="234">
        <f t="shared" si="118"/>
        <v>0</v>
      </c>
      <c r="N1422" s="11">
        <f>IF(Q1422="x",0,IF(J1422&lt;(INDEX(Lookup!$U$2:$U$10,MATCH($D$47,Lookup!$S$2:$S$10,0))),0,$L$12*K1422))</f>
        <v>0</v>
      </c>
      <c r="O1422" s="234">
        <f t="shared" si="119"/>
        <v>0</v>
      </c>
      <c r="P1422" s="10"/>
      <c r="Q1422" s="9"/>
      <c r="S1422" s="340">
        <f t="shared" si="120"/>
        <v>0</v>
      </c>
      <c r="T1422" s="340">
        <f t="shared" si="121"/>
        <v>0</v>
      </c>
    </row>
    <row r="1423" spans="2:20" ht="14.4" x14ac:dyDescent="0.3">
      <c r="B1423" s="30"/>
      <c r="C1423" s="16"/>
      <c r="D1423" s="16"/>
      <c r="E1423" s="25"/>
      <c r="F1423" s="16"/>
      <c r="G1423" s="15"/>
      <c r="H1423" s="14"/>
      <c r="I1423" s="13"/>
      <c r="J1423" s="13"/>
      <c r="K1423" s="12"/>
      <c r="L1423" s="232">
        <f t="shared" si="117"/>
        <v>0</v>
      </c>
      <c r="M1423" s="234">
        <f t="shared" si="118"/>
        <v>0</v>
      </c>
      <c r="N1423" s="11">
        <f>IF(Q1423="x",0,IF(J1423&lt;(INDEX(Lookup!$U$2:$U$10,MATCH($D$47,Lookup!$S$2:$S$10,0))),0,$L$12*K1423))</f>
        <v>0</v>
      </c>
      <c r="O1423" s="234">
        <f t="shared" si="119"/>
        <v>0</v>
      </c>
      <c r="P1423" s="10"/>
      <c r="Q1423" s="9"/>
      <c r="S1423" s="340">
        <f t="shared" si="120"/>
        <v>0</v>
      </c>
      <c r="T1423" s="340">
        <f t="shared" si="121"/>
        <v>0</v>
      </c>
    </row>
    <row r="1424" spans="2:20" ht="14.4" x14ac:dyDescent="0.3">
      <c r="B1424" s="30"/>
      <c r="C1424" s="16"/>
      <c r="D1424" s="16"/>
      <c r="E1424" s="25"/>
      <c r="F1424" s="16"/>
      <c r="G1424" s="15"/>
      <c r="H1424" s="14"/>
      <c r="I1424" s="13"/>
      <c r="J1424" s="13"/>
      <c r="K1424" s="12"/>
      <c r="L1424" s="232">
        <f t="shared" si="117"/>
        <v>0</v>
      </c>
      <c r="M1424" s="234">
        <f t="shared" si="118"/>
        <v>0</v>
      </c>
      <c r="N1424" s="11">
        <f>IF(Q1424="x",0,IF(J1424&lt;(INDEX(Lookup!$U$2:$U$10,MATCH($D$47,Lookup!$S$2:$S$10,0))),0,$L$12*K1424))</f>
        <v>0</v>
      </c>
      <c r="O1424" s="234">
        <f t="shared" si="119"/>
        <v>0</v>
      </c>
      <c r="P1424" s="10"/>
      <c r="Q1424" s="9"/>
      <c r="S1424" s="340">
        <f t="shared" si="120"/>
        <v>0</v>
      </c>
      <c r="T1424" s="340">
        <f t="shared" si="121"/>
        <v>0</v>
      </c>
    </row>
    <row r="1425" spans="2:20" ht="14.4" x14ac:dyDescent="0.3">
      <c r="B1425" s="30"/>
      <c r="C1425" s="16"/>
      <c r="D1425" s="16"/>
      <c r="E1425" s="25"/>
      <c r="F1425" s="16"/>
      <c r="G1425" s="15"/>
      <c r="H1425" s="14"/>
      <c r="I1425" s="13"/>
      <c r="J1425" s="13"/>
      <c r="K1425" s="12"/>
      <c r="L1425" s="232">
        <f t="shared" si="117"/>
        <v>0</v>
      </c>
      <c r="M1425" s="234">
        <f t="shared" si="118"/>
        <v>0</v>
      </c>
      <c r="N1425" s="11">
        <f>IF(Q1425="x",0,IF(J1425&lt;(INDEX(Lookup!$U$2:$U$10,MATCH($D$47,Lookup!$S$2:$S$10,0))),0,$L$12*K1425))</f>
        <v>0</v>
      </c>
      <c r="O1425" s="234">
        <f t="shared" si="119"/>
        <v>0</v>
      </c>
      <c r="P1425" s="10"/>
      <c r="Q1425" s="9"/>
      <c r="S1425" s="340">
        <f t="shared" si="120"/>
        <v>0</v>
      </c>
      <c r="T1425" s="340">
        <f t="shared" si="121"/>
        <v>0</v>
      </c>
    </row>
    <row r="1426" spans="2:20" ht="14.4" x14ac:dyDescent="0.3">
      <c r="B1426" s="30"/>
      <c r="C1426" s="16"/>
      <c r="D1426" s="16"/>
      <c r="E1426" s="25"/>
      <c r="F1426" s="16"/>
      <c r="G1426" s="15"/>
      <c r="H1426" s="14"/>
      <c r="I1426" s="13"/>
      <c r="J1426" s="13"/>
      <c r="K1426" s="12"/>
      <c r="L1426" s="232">
        <f t="shared" si="117"/>
        <v>0</v>
      </c>
      <c r="M1426" s="234">
        <f t="shared" si="118"/>
        <v>0</v>
      </c>
      <c r="N1426" s="11">
        <f>IF(Q1426="x",0,IF(J1426&lt;(INDEX(Lookup!$U$2:$U$10,MATCH($D$47,Lookup!$S$2:$S$10,0))),0,$L$12*K1426))</f>
        <v>0</v>
      </c>
      <c r="O1426" s="234">
        <f t="shared" si="119"/>
        <v>0</v>
      </c>
      <c r="P1426" s="10"/>
      <c r="Q1426" s="9"/>
      <c r="S1426" s="340">
        <f t="shared" si="120"/>
        <v>0</v>
      </c>
      <c r="T1426" s="340">
        <f t="shared" si="121"/>
        <v>0</v>
      </c>
    </row>
    <row r="1427" spans="2:20" ht="14.4" x14ac:dyDescent="0.3">
      <c r="B1427" s="30"/>
      <c r="C1427" s="16"/>
      <c r="D1427" s="16"/>
      <c r="E1427" s="25"/>
      <c r="F1427" s="16"/>
      <c r="G1427" s="15"/>
      <c r="H1427" s="14"/>
      <c r="I1427" s="13"/>
      <c r="J1427" s="13"/>
      <c r="K1427" s="12"/>
      <c r="L1427" s="232">
        <f t="shared" si="117"/>
        <v>0</v>
      </c>
      <c r="M1427" s="234">
        <f t="shared" si="118"/>
        <v>0</v>
      </c>
      <c r="N1427" s="11">
        <f>IF(Q1427="x",0,IF(J1427&lt;(INDEX(Lookup!$U$2:$U$10,MATCH($D$47,Lookup!$S$2:$S$10,0))),0,$L$12*K1427))</f>
        <v>0</v>
      </c>
      <c r="O1427" s="234">
        <f t="shared" si="119"/>
        <v>0</v>
      </c>
      <c r="P1427" s="10"/>
      <c r="Q1427" s="9"/>
      <c r="S1427" s="340">
        <f t="shared" si="120"/>
        <v>0</v>
      </c>
      <c r="T1427" s="340">
        <f t="shared" si="121"/>
        <v>0</v>
      </c>
    </row>
    <row r="1428" spans="2:20" ht="14.4" x14ac:dyDescent="0.3">
      <c r="B1428" s="30"/>
      <c r="C1428" s="16"/>
      <c r="D1428" s="16"/>
      <c r="E1428" s="25"/>
      <c r="F1428" s="16"/>
      <c r="G1428" s="15"/>
      <c r="H1428" s="14"/>
      <c r="I1428" s="13"/>
      <c r="J1428" s="13"/>
      <c r="K1428" s="12"/>
      <c r="L1428" s="232">
        <f t="shared" si="117"/>
        <v>0</v>
      </c>
      <c r="M1428" s="234">
        <f t="shared" si="118"/>
        <v>0</v>
      </c>
      <c r="N1428" s="11">
        <f>IF(Q1428="x",0,IF(J1428&lt;(INDEX(Lookup!$U$2:$U$10,MATCH($D$47,Lookup!$S$2:$S$10,0))),0,$L$12*K1428))</f>
        <v>0</v>
      </c>
      <c r="O1428" s="234">
        <f t="shared" si="119"/>
        <v>0</v>
      </c>
      <c r="P1428" s="10"/>
      <c r="Q1428" s="9"/>
      <c r="S1428" s="340">
        <f t="shared" si="120"/>
        <v>0</v>
      </c>
      <c r="T1428" s="340">
        <f t="shared" si="121"/>
        <v>0</v>
      </c>
    </row>
    <row r="1429" spans="2:20" ht="14.4" x14ac:dyDescent="0.3">
      <c r="B1429" s="30"/>
      <c r="C1429" s="16"/>
      <c r="D1429" s="16"/>
      <c r="E1429" s="25"/>
      <c r="F1429" s="16"/>
      <c r="G1429" s="15"/>
      <c r="H1429" s="14"/>
      <c r="I1429" s="13"/>
      <c r="J1429" s="13"/>
      <c r="K1429" s="12"/>
      <c r="L1429" s="232">
        <f t="shared" si="117"/>
        <v>0</v>
      </c>
      <c r="M1429" s="234">
        <f t="shared" si="118"/>
        <v>0</v>
      </c>
      <c r="N1429" s="11">
        <f>IF(Q1429="x",0,IF(J1429&lt;(INDEX(Lookup!$U$2:$U$10,MATCH($D$47,Lookup!$S$2:$S$10,0))),0,$L$12*K1429))</f>
        <v>0</v>
      </c>
      <c r="O1429" s="234">
        <f t="shared" si="119"/>
        <v>0</v>
      </c>
      <c r="P1429" s="10"/>
      <c r="Q1429" s="9"/>
      <c r="S1429" s="340">
        <f t="shared" si="120"/>
        <v>0</v>
      </c>
      <c r="T1429" s="340">
        <f t="shared" si="121"/>
        <v>0</v>
      </c>
    </row>
    <row r="1430" spans="2:20" ht="14.4" x14ac:dyDescent="0.3">
      <c r="B1430" s="30"/>
      <c r="C1430" s="16"/>
      <c r="D1430" s="16"/>
      <c r="E1430" s="25"/>
      <c r="F1430" s="16"/>
      <c r="G1430" s="15"/>
      <c r="H1430" s="14"/>
      <c r="I1430" s="13"/>
      <c r="J1430" s="13"/>
      <c r="K1430" s="12"/>
      <c r="L1430" s="232">
        <f t="shared" si="117"/>
        <v>0</v>
      </c>
      <c r="M1430" s="234">
        <f t="shared" si="118"/>
        <v>0</v>
      </c>
      <c r="N1430" s="11">
        <f>IF(Q1430="x",0,IF(J1430&lt;(INDEX(Lookup!$U$2:$U$10,MATCH($D$47,Lookup!$S$2:$S$10,0))),0,$L$12*K1430))</f>
        <v>0</v>
      </c>
      <c r="O1430" s="234">
        <f t="shared" si="119"/>
        <v>0</v>
      </c>
      <c r="P1430" s="10"/>
      <c r="Q1430" s="9"/>
      <c r="S1430" s="340">
        <f t="shared" si="120"/>
        <v>0</v>
      </c>
      <c r="T1430" s="340">
        <f t="shared" si="121"/>
        <v>0</v>
      </c>
    </row>
    <row r="1431" spans="2:20" ht="14.4" x14ac:dyDescent="0.3">
      <c r="B1431" s="30"/>
      <c r="C1431" s="16"/>
      <c r="D1431" s="16"/>
      <c r="E1431" s="25"/>
      <c r="F1431" s="16"/>
      <c r="G1431" s="15"/>
      <c r="H1431" s="14"/>
      <c r="I1431" s="13"/>
      <c r="J1431" s="13"/>
      <c r="K1431" s="12"/>
      <c r="L1431" s="232">
        <f t="shared" si="117"/>
        <v>0</v>
      </c>
      <c r="M1431" s="234">
        <f t="shared" si="118"/>
        <v>0</v>
      </c>
      <c r="N1431" s="11">
        <f>IF(Q1431="x",0,IF(J1431&lt;(INDEX(Lookup!$U$2:$U$10,MATCH($D$47,Lookup!$S$2:$S$10,0))),0,$L$12*K1431))</f>
        <v>0</v>
      </c>
      <c r="O1431" s="234">
        <f t="shared" si="119"/>
        <v>0</v>
      </c>
      <c r="P1431" s="10"/>
      <c r="Q1431" s="9"/>
      <c r="S1431" s="340">
        <f t="shared" si="120"/>
        <v>0</v>
      </c>
      <c r="T1431" s="340">
        <f t="shared" si="121"/>
        <v>0</v>
      </c>
    </row>
    <row r="1432" spans="2:20" ht="14.4" x14ac:dyDescent="0.3">
      <c r="B1432" s="30"/>
      <c r="C1432" s="16"/>
      <c r="D1432" s="16"/>
      <c r="E1432" s="25"/>
      <c r="F1432" s="16"/>
      <c r="G1432" s="15"/>
      <c r="H1432" s="14"/>
      <c r="I1432" s="13"/>
      <c r="J1432" s="13"/>
      <c r="K1432" s="12"/>
      <c r="L1432" s="232">
        <f t="shared" si="117"/>
        <v>0</v>
      </c>
      <c r="M1432" s="234">
        <f t="shared" si="118"/>
        <v>0</v>
      </c>
      <c r="N1432" s="11">
        <f>IF(Q1432="x",0,IF(J1432&lt;(INDEX(Lookup!$U$2:$U$10,MATCH($D$47,Lookup!$S$2:$S$10,0))),0,$L$12*K1432))</f>
        <v>0</v>
      </c>
      <c r="O1432" s="234">
        <f t="shared" si="119"/>
        <v>0</v>
      </c>
      <c r="P1432" s="10"/>
      <c r="Q1432" s="9"/>
      <c r="S1432" s="340">
        <f t="shared" si="120"/>
        <v>0</v>
      </c>
      <c r="T1432" s="340">
        <f t="shared" si="121"/>
        <v>0</v>
      </c>
    </row>
    <row r="1433" spans="2:20" ht="14.4" x14ac:dyDescent="0.3">
      <c r="B1433" s="30"/>
      <c r="C1433" s="16"/>
      <c r="D1433" s="16"/>
      <c r="E1433" s="25"/>
      <c r="F1433" s="16"/>
      <c r="G1433" s="15"/>
      <c r="H1433" s="14"/>
      <c r="I1433" s="13"/>
      <c r="J1433" s="13"/>
      <c r="K1433" s="12"/>
      <c r="L1433" s="232">
        <f t="shared" si="117"/>
        <v>0</v>
      </c>
      <c r="M1433" s="234">
        <f t="shared" si="118"/>
        <v>0</v>
      </c>
      <c r="N1433" s="11">
        <f>IF(Q1433="x",0,IF(J1433&lt;(INDEX(Lookup!$U$2:$U$10,MATCH($D$47,Lookup!$S$2:$S$10,0))),0,$L$12*K1433))</f>
        <v>0</v>
      </c>
      <c r="O1433" s="234">
        <f t="shared" si="119"/>
        <v>0</v>
      </c>
      <c r="P1433" s="10"/>
      <c r="Q1433" s="9"/>
      <c r="S1433" s="340">
        <f t="shared" si="120"/>
        <v>0</v>
      </c>
      <c r="T1433" s="340">
        <f t="shared" si="121"/>
        <v>0</v>
      </c>
    </row>
    <row r="1434" spans="2:20" ht="14.4" x14ac:dyDescent="0.3">
      <c r="B1434" s="30"/>
      <c r="C1434" s="16"/>
      <c r="D1434" s="16"/>
      <c r="E1434" s="25"/>
      <c r="F1434" s="16"/>
      <c r="G1434" s="15"/>
      <c r="H1434" s="14"/>
      <c r="I1434" s="13"/>
      <c r="J1434" s="13"/>
      <c r="K1434" s="12"/>
      <c r="L1434" s="232">
        <f t="shared" si="117"/>
        <v>0</v>
      </c>
      <c r="M1434" s="234">
        <f t="shared" si="118"/>
        <v>0</v>
      </c>
      <c r="N1434" s="11">
        <f>IF(Q1434="x",0,IF(J1434&lt;(INDEX(Lookup!$U$2:$U$10,MATCH($D$47,Lookup!$S$2:$S$10,0))),0,$L$12*K1434))</f>
        <v>0</v>
      </c>
      <c r="O1434" s="234">
        <f t="shared" si="119"/>
        <v>0</v>
      </c>
      <c r="P1434" s="10"/>
      <c r="Q1434" s="9"/>
      <c r="S1434" s="340">
        <f t="shared" si="120"/>
        <v>0</v>
      </c>
      <c r="T1434" s="340">
        <f t="shared" si="121"/>
        <v>0</v>
      </c>
    </row>
    <row r="1435" spans="2:20" ht="14.4" x14ac:dyDescent="0.3">
      <c r="B1435" s="30"/>
      <c r="C1435" s="16"/>
      <c r="D1435" s="16"/>
      <c r="E1435" s="25"/>
      <c r="F1435" s="16"/>
      <c r="G1435" s="15"/>
      <c r="H1435" s="14"/>
      <c r="I1435" s="13"/>
      <c r="J1435" s="13"/>
      <c r="K1435" s="12"/>
      <c r="L1435" s="232">
        <f t="shared" si="117"/>
        <v>0</v>
      </c>
      <c r="M1435" s="234">
        <f t="shared" si="118"/>
        <v>0</v>
      </c>
      <c r="N1435" s="11">
        <f>IF(Q1435="x",0,IF(J1435&lt;(INDEX(Lookup!$U$2:$U$10,MATCH($D$47,Lookup!$S$2:$S$10,0))),0,$L$12*K1435))</f>
        <v>0</v>
      </c>
      <c r="O1435" s="234">
        <f t="shared" si="119"/>
        <v>0</v>
      </c>
      <c r="P1435" s="10"/>
      <c r="Q1435" s="9"/>
      <c r="S1435" s="340">
        <f t="shared" si="120"/>
        <v>0</v>
      </c>
      <c r="T1435" s="340">
        <f t="shared" si="121"/>
        <v>0</v>
      </c>
    </row>
    <row r="1436" spans="2:20" ht="14.4" x14ac:dyDescent="0.3">
      <c r="B1436" s="30"/>
      <c r="C1436" s="16"/>
      <c r="D1436" s="16"/>
      <c r="E1436" s="25"/>
      <c r="F1436" s="16"/>
      <c r="G1436" s="15"/>
      <c r="H1436" s="14"/>
      <c r="I1436" s="13"/>
      <c r="J1436" s="13"/>
      <c r="K1436" s="12"/>
      <c r="L1436" s="232">
        <f t="shared" si="117"/>
        <v>0</v>
      </c>
      <c r="M1436" s="234">
        <f t="shared" si="118"/>
        <v>0</v>
      </c>
      <c r="N1436" s="11">
        <f>IF(Q1436="x",0,IF(J1436&lt;(INDEX(Lookup!$U$2:$U$10,MATCH($D$47,Lookup!$S$2:$S$10,0))),0,$L$12*K1436))</f>
        <v>0</v>
      </c>
      <c r="O1436" s="234">
        <f t="shared" si="119"/>
        <v>0</v>
      </c>
      <c r="P1436" s="10"/>
      <c r="Q1436" s="9"/>
      <c r="S1436" s="340">
        <f t="shared" si="120"/>
        <v>0</v>
      </c>
      <c r="T1436" s="340">
        <f t="shared" si="121"/>
        <v>0</v>
      </c>
    </row>
    <row r="1437" spans="2:20" ht="14.4" x14ac:dyDescent="0.3">
      <c r="B1437" s="30"/>
      <c r="C1437" s="16"/>
      <c r="D1437" s="16"/>
      <c r="E1437" s="25"/>
      <c r="F1437" s="16"/>
      <c r="G1437" s="15"/>
      <c r="H1437" s="14"/>
      <c r="I1437" s="13"/>
      <c r="J1437" s="13"/>
      <c r="K1437" s="12"/>
      <c r="L1437" s="232">
        <f t="shared" si="117"/>
        <v>0</v>
      </c>
      <c r="M1437" s="234">
        <f t="shared" si="118"/>
        <v>0</v>
      </c>
      <c r="N1437" s="11">
        <f>IF(Q1437="x",0,IF(J1437&lt;(INDEX(Lookup!$U$2:$U$10,MATCH($D$47,Lookup!$S$2:$S$10,0))),0,$L$12*K1437))</f>
        <v>0</v>
      </c>
      <c r="O1437" s="234">
        <f t="shared" si="119"/>
        <v>0</v>
      </c>
      <c r="P1437" s="10"/>
      <c r="Q1437" s="9"/>
      <c r="S1437" s="340">
        <f t="shared" si="120"/>
        <v>0</v>
      </c>
      <c r="T1437" s="340">
        <f t="shared" si="121"/>
        <v>0</v>
      </c>
    </row>
    <row r="1438" spans="2:20" ht="14.4" x14ac:dyDescent="0.3">
      <c r="B1438" s="30"/>
      <c r="C1438" s="16"/>
      <c r="D1438" s="16"/>
      <c r="E1438" s="25"/>
      <c r="F1438" s="16"/>
      <c r="G1438" s="15"/>
      <c r="H1438" s="14"/>
      <c r="I1438" s="13"/>
      <c r="J1438" s="13"/>
      <c r="K1438" s="12"/>
      <c r="L1438" s="232">
        <f t="shared" si="117"/>
        <v>0</v>
      </c>
      <c r="M1438" s="234">
        <f t="shared" si="118"/>
        <v>0</v>
      </c>
      <c r="N1438" s="11">
        <f>IF(Q1438="x",0,IF(J1438&lt;(INDEX(Lookup!$U$2:$U$10,MATCH($D$47,Lookup!$S$2:$S$10,0))),0,$L$12*K1438))</f>
        <v>0</v>
      </c>
      <c r="O1438" s="234">
        <f t="shared" si="119"/>
        <v>0</v>
      </c>
      <c r="P1438" s="10"/>
      <c r="Q1438" s="9"/>
      <c r="S1438" s="340">
        <f t="shared" si="120"/>
        <v>0</v>
      </c>
      <c r="T1438" s="340">
        <f t="shared" si="121"/>
        <v>0</v>
      </c>
    </row>
    <row r="1439" spans="2:20" ht="14.4" x14ac:dyDescent="0.3">
      <c r="B1439" s="30"/>
      <c r="C1439" s="16"/>
      <c r="D1439" s="16"/>
      <c r="E1439" s="25"/>
      <c r="F1439" s="16"/>
      <c r="G1439" s="15"/>
      <c r="H1439" s="14"/>
      <c r="I1439" s="13"/>
      <c r="J1439" s="13"/>
      <c r="K1439" s="12"/>
      <c r="L1439" s="232">
        <f t="shared" si="117"/>
        <v>0</v>
      </c>
      <c r="M1439" s="234">
        <f t="shared" si="118"/>
        <v>0</v>
      </c>
      <c r="N1439" s="11">
        <f>IF(Q1439="x",0,IF(J1439&lt;(INDEX(Lookup!$U$2:$U$10,MATCH($D$47,Lookup!$S$2:$S$10,0))),0,$L$12*K1439))</f>
        <v>0</v>
      </c>
      <c r="O1439" s="234">
        <f t="shared" si="119"/>
        <v>0</v>
      </c>
      <c r="P1439" s="10"/>
      <c r="Q1439" s="9"/>
      <c r="S1439" s="340">
        <f t="shared" si="120"/>
        <v>0</v>
      </c>
      <c r="T1439" s="340">
        <f t="shared" si="121"/>
        <v>0</v>
      </c>
    </row>
    <row r="1440" spans="2:20" ht="14.4" x14ac:dyDescent="0.3">
      <c r="B1440" s="30"/>
      <c r="C1440" s="16"/>
      <c r="D1440" s="16"/>
      <c r="E1440" s="25"/>
      <c r="F1440" s="16"/>
      <c r="G1440" s="15"/>
      <c r="H1440" s="14"/>
      <c r="I1440" s="13"/>
      <c r="J1440" s="13"/>
      <c r="K1440" s="12"/>
      <c r="L1440" s="232">
        <f t="shared" si="117"/>
        <v>0</v>
      </c>
      <c r="M1440" s="234">
        <f t="shared" si="118"/>
        <v>0</v>
      </c>
      <c r="N1440" s="11">
        <f>IF(Q1440="x",0,IF(J1440&lt;(INDEX(Lookup!$U$2:$U$10,MATCH($D$47,Lookup!$S$2:$S$10,0))),0,$L$12*K1440))</f>
        <v>0</v>
      </c>
      <c r="O1440" s="234">
        <f t="shared" si="119"/>
        <v>0</v>
      </c>
      <c r="P1440" s="10"/>
      <c r="Q1440" s="9"/>
      <c r="S1440" s="340">
        <f t="shared" si="120"/>
        <v>0</v>
      </c>
      <c r="T1440" s="340">
        <f t="shared" si="121"/>
        <v>0</v>
      </c>
    </row>
    <row r="1441" spans="2:20" ht="14.4" x14ac:dyDescent="0.3">
      <c r="B1441" s="30"/>
      <c r="C1441" s="16"/>
      <c r="D1441" s="16"/>
      <c r="E1441" s="25"/>
      <c r="F1441" s="16"/>
      <c r="G1441" s="15"/>
      <c r="H1441" s="14"/>
      <c r="I1441" s="13"/>
      <c r="J1441" s="13"/>
      <c r="K1441" s="12"/>
      <c r="L1441" s="232">
        <f t="shared" si="117"/>
        <v>0</v>
      </c>
      <c r="M1441" s="234">
        <f t="shared" si="118"/>
        <v>0</v>
      </c>
      <c r="N1441" s="11">
        <f>IF(Q1441="x",0,IF(J1441&lt;(INDEX(Lookup!$U$2:$U$10,MATCH($D$47,Lookup!$S$2:$S$10,0))),0,$L$12*K1441))</f>
        <v>0</v>
      </c>
      <c r="O1441" s="234">
        <f t="shared" si="119"/>
        <v>0</v>
      </c>
      <c r="P1441" s="10"/>
      <c r="Q1441" s="9"/>
      <c r="S1441" s="340">
        <f t="shared" si="120"/>
        <v>0</v>
      </c>
      <c r="T1441" s="340">
        <f t="shared" si="121"/>
        <v>0</v>
      </c>
    </row>
    <row r="1442" spans="2:20" ht="14.4" x14ac:dyDescent="0.3">
      <c r="B1442" s="30"/>
      <c r="C1442" s="16"/>
      <c r="D1442" s="16"/>
      <c r="E1442" s="25"/>
      <c r="F1442" s="16"/>
      <c r="G1442" s="15"/>
      <c r="H1442" s="14"/>
      <c r="I1442" s="13"/>
      <c r="J1442" s="13"/>
      <c r="K1442" s="12"/>
      <c r="L1442" s="232">
        <f t="shared" si="117"/>
        <v>0</v>
      </c>
      <c r="M1442" s="234">
        <f t="shared" si="118"/>
        <v>0</v>
      </c>
      <c r="N1442" s="11">
        <f>IF(Q1442="x",0,IF(J1442&lt;(INDEX(Lookup!$U$2:$U$10,MATCH($D$47,Lookup!$S$2:$S$10,0))),0,$L$12*K1442))</f>
        <v>0</v>
      </c>
      <c r="O1442" s="234">
        <f t="shared" si="119"/>
        <v>0</v>
      </c>
      <c r="P1442" s="10"/>
      <c r="Q1442" s="9"/>
      <c r="S1442" s="340">
        <f t="shared" si="120"/>
        <v>0</v>
      </c>
      <c r="T1442" s="340">
        <f t="shared" si="121"/>
        <v>0</v>
      </c>
    </row>
    <row r="1443" spans="2:20" ht="14.4" x14ac:dyDescent="0.3">
      <c r="B1443" s="30"/>
      <c r="C1443" s="16"/>
      <c r="D1443" s="16"/>
      <c r="E1443" s="25"/>
      <c r="F1443" s="16"/>
      <c r="G1443" s="15"/>
      <c r="H1443" s="14"/>
      <c r="I1443" s="13"/>
      <c r="J1443" s="13"/>
      <c r="K1443" s="12"/>
      <c r="L1443" s="232">
        <f t="shared" si="117"/>
        <v>0</v>
      </c>
      <c r="M1443" s="234">
        <f t="shared" si="118"/>
        <v>0</v>
      </c>
      <c r="N1443" s="11">
        <f>IF(Q1443="x",0,IF(J1443&lt;(INDEX(Lookup!$U$2:$U$10,MATCH($D$47,Lookup!$S$2:$S$10,0))),0,$L$12*K1443))</f>
        <v>0</v>
      </c>
      <c r="O1443" s="234">
        <f t="shared" si="119"/>
        <v>0</v>
      </c>
      <c r="P1443" s="10"/>
      <c r="Q1443" s="9"/>
      <c r="S1443" s="340">
        <f t="shared" si="120"/>
        <v>0</v>
      </c>
      <c r="T1443" s="340">
        <f t="shared" si="121"/>
        <v>0</v>
      </c>
    </row>
    <row r="1444" spans="2:20" ht="14.4" x14ac:dyDescent="0.3">
      <c r="B1444" s="30"/>
      <c r="C1444" s="16"/>
      <c r="D1444" s="16"/>
      <c r="E1444" s="25"/>
      <c r="F1444" s="16"/>
      <c r="G1444" s="15"/>
      <c r="H1444" s="14"/>
      <c r="I1444" s="13"/>
      <c r="J1444" s="13"/>
      <c r="K1444" s="12"/>
      <c r="L1444" s="232">
        <f t="shared" si="117"/>
        <v>0</v>
      </c>
      <c r="M1444" s="234">
        <f t="shared" si="118"/>
        <v>0</v>
      </c>
      <c r="N1444" s="11">
        <f>IF(Q1444="x",0,IF(J1444&lt;(INDEX(Lookup!$U$2:$U$10,MATCH($D$47,Lookup!$S$2:$S$10,0))),0,$L$12*K1444))</f>
        <v>0</v>
      </c>
      <c r="O1444" s="234">
        <f t="shared" si="119"/>
        <v>0</v>
      </c>
      <c r="P1444" s="10"/>
      <c r="Q1444" s="9"/>
      <c r="S1444" s="340">
        <f t="shared" si="120"/>
        <v>0</v>
      </c>
      <c r="T1444" s="340">
        <f t="shared" si="121"/>
        <v>0</v>
      </c>
    </row>
    <row r="1445" spans="2:20" ht="14.4" x14ac:dyDescent="0.3">
      <c r="B1445" s="30"/>
      <c r="C1445" s="16"/>
      <c r="D1445" s="16"/>
      <c r="E1445" s="25"/>
      <c r="F1445" s="16"/>
      <c r="G1445" s="15"/>
      <c r="H1445" s="14"/>
      <c r="I1445" s="13"/>
      <c r="J1445" s="13"/>
      <c r="K1445" s="12"/>
      <c r="L1445" s="232">
        <f t="shared" si="117"/>
        <v>0</v>
      </c>
      <c r="M1445" s="234">
        <f t="shared" si="118"/>
        <v>0</v>
      </c>
      <c r="N1445" s="11">
        <f>IF(Q1445="x",0,IF(J1445&lt;(INDEX(Lookup!$U$2:$U$10,MATCH($D$47,Lookup!$S$2:$S$10,0))),0,$L$12*K1445))</f>
        <v>0</v>
      </c>
      <c r="O1445" s="234">
        <f t="shared" si="119"/>
        <v>0</v>
      </c>
      <c r="P1445" s="10"/>
      <c r="Q1445" s="9"/>
      <c r="S1445" s="340">
        <f t="shared" si="120"/>
        <v>0</v>
      </c>
      <c r="T1445" s="340">
        <f t="shared" si="121"/>
        <v>0</v>
      </c>
    </row>
    <row r="1446" spans="2:20" ht="14.4" x14ac:dyDescent="0.3">
      <c r="B1446" s="30"/>
      <c r="C1446" s="16"/>
      <c r="D1446" s="16"/>
      <c r="E1446" s="25"/>
      <c r="F1446" s="16"/>
      <c r="G1446" s="15"/>
      <c r="H1446" s="14"/>
      <c r="I1446" s="13"/>
      <c r="J1446" s="13"/>
      <c r="K1446" s="12"/>
      <c r="L1446" s="232">
        <f t="shared" si="117"/>
        <v>0</v>
      </c>
      <c r="M1446" s="234">
        <f t="shared" si="118"/>
        <v>0</v>
      </c>
      <c r="N1446" s="11">
        <f>IF(Q1446="x",0,IF(J1446&lt;(INDEX(Lookup!$U$2:$U$10,MATCH($D$47,Lookup!$S$2:$S$10,0))),0,$L$12*K1446))</f>
        <v>0</v>
      </c>
      <c r="O1446" s="234">
        <f t="shared" si="119"/>
        <v>0</v>
      </c>
      <c r="P1446" s="10"/>
      <c r="Q1446" s="9"/>
      <c r="S1446" s="340">
        <f t="shared" si="120"/>
        <v>0</v>
      </c>
      <c r="T1446" s="340">
        <f t="shared" si="121"/>
        <v>0</v>
      </c>
    </row>
    <row r="1447" spans="2:20" ht="14.4" x14ac:dyDescent="0.3">
      <c r="B1447" s="30"/>
      <c r="C1447" s="16"/>
      <c r="D1447" s="16"/>
      <c r="E1447" s="25"/>
      <c r="F1447" s="16"/>
      <c r="G1447" s="15"/>
      <c r="H1447" s="14"/>
      <c r="I1447" s="13"/>
      <c r="J1447" s="13"/>
      <c r="K1447" s="12"/>
      <c r="L1447" s="232">
        <f t="shared" si="117"/>
        <v>0</v>
      </c>
      <c r="M1447" s="234">
        <f t="shared" si="118"/>
        <v>0</v>
      </c>
      <c r="N1447" s="11">
        <f>IF(Q1447="x",0,IF(J1447&lt;(INDEX(Lookup!$U$2:$U$10,MATCH($D$47,Lookup!$S$2:$S$10,0))),0,$L$12*K1447))</f>
        <v>0</v>
      </c>
      <c r="O1447" s="234">
        <f t="shared" si="119"/>
        <v>0</v>
      </c>
      <c r="P1447" s="10"/>
      <c r="Q1447" s="9"/>
      <c r="S1447" s="340">
        <f t="shared" si="120"/>
        <v>0</v>
      </c>
      <c r="T1447" s="340">
        <f t="shared" si="121"/>
        <v>0</v>
      </c>
    </row>
    <row r="1448" spans="2:20" ht="14.4" x14ac:dyDescent="0.3">
      <c r="B1448" s="30"/>
      <c r="C1448" s="16"/>
      <c r="D1448" s="16"/>
      <c r="E1448" s="25"/>
      <c r="F1448" s="16"/>
      <c r="G1448" s="15"/>
      <c r="H1448" s="14"/>
      <c r="I1448" s="13"/>
      <c r="J1448" s="13"/>
      <c r="K1448" s="12"/>
      <c r="L1448" s="232">
        <f t="shared" si="117"/>
        <v>0</v>
      </c>
      <c r="M1448" s="234">
        <f t="shared" si="118"/>
        <v>0</v>
      </c>
      <c r="N1448" s="11">
        <f>IF(Q1448="x",0,IF(J1448&lt;(INDEX(Lookup!$U$2:$U$10,MATCH($D$47,Lookup!$S$2:$S$10,0))),0,$L$12*K1448))</f>
        <v>0</v>
      </c>
      <c r="O1448" s="234">
        <f t="shared" si="119"/>
        <v>0</v>
      </c>
      <c r="P1448" s="10"/>
      <c r="Q1448" s="9"/>
      <c r="S1448" s="340">
        <f t="shared" si="120"/>
        <v>0</v>
      </c>
      <c r="T1448" s="340">
        <f t="shared" si="121"/>
        <v>0</v>
      </c>
    </row>
    <row r="1449" spans="2:20" ht="14.4" x14ac:dyDescent="0.3">
      <c r="B1449" s="30"/>
      <c r="C1449" s="16"/>
      <c r="D1449" s="16"/>
      <c r="E1449" s="25"/>
      <c r="F1449" s="16"/>
      <c r="G1449" s="15"/>
      <c r="H1449" s="14"/>
      <c r="I1449" s="13"/>
      <c r="J1449" s="13"/>
      <c r="K1449" s="12"/>
      <c r="L1449" s="232">
        <f t="shared" si="117"/>
        <v>0</v>
      </c>
      <c r="M1449" s="234">
        <f t="shared" si="118"/>
        <v>0</v>
      </c>
      <c r="N1449" s="11">
        <f>IF(Q1449="x",0,IF(J1449&lt;(INDEX(Lookup!$U$2:$U$10,MATCH($D$47,Lookup!$S$2:$S$10,0))),0,$L$12*K1449))</f>
        <v>0</v>
      </c>
      <c r="O1449" s="234">
        <f t="shared" si="119"/>
        <v>0</v>
      </c>
      <c r="P1449" s="10"/>
      <c r="Q1449" s="9"/>
      <c r="S1449" s="340">
        <f t="shared" si="120"/>
        <v>0</v>
      </c>
      <c r="T1449" s="340">
        <f t="shared" si="121"/>
        <v>0</v>
      </c>
    </row>
    <row r="1450" spans="2:20" ht="14.4" x14ac:dyDescent="0.3">
      <c r="B1450" s="30"/>
      <c r="C1450" s="16"/>
      <c r="D1450" s="16"/>
      <c r="E1450" s="25"/>
      <c r="F1450" s="16"/>
      <c r="G1450" s="15"/>
      <c r="H1450" s="14"/>
      <c r="I1450" s="13"/>
      <c r="J1450" s="13"/>
      <c r="K1450" s="12"/>
      <c r="L1450" s="232">
        <f t="shared" si="117"/>
        <v>0</v>
      </c>
      <c r="M1450" s="234">
        <f t="shared" si="118"/>
        <v>0</v>
      </c>
      <c r="N1450" s="11">
        <f>IF(Q1450="x",0,IF(J1450&lt;(INDEX(Lookup!$U$2:$U$10,MATCH($D$47,Lookup!$S$2:$S$10,0))),0,$L$12*K1450))</f>
        <v>0</v>
      </c>
      <c r="O1450" s="234">
        <f t="shared" si="119"/>
        <v>0</v>
      </c>
      <c r="P1450" s="10"/>
      <c r="Q1450" s="9"/>
      <c r="S1450" s="340">
        <f t="shared" si="120"/>
        <v>0</v>
      </c>
      <c r="T1450" s="340">
        <f t="shared" si="121"/>
        <v>0</v>
      </c>
    </row>
    <row r="1451" spans="2:20" ht="14.4" x14ac:dyDescent="0.3">
      <c r="B1451" s="30"/>
      <c r="C1451" s="16"/>
      <c r="D1451" s="16"/>
      <c r="E1451" s="25"/>
      <c r="F1451" s="16"/>
      <c r="G1451" s="15"/>
      <c r="H1451" s="14"/>
      <c r="I1451" s="13"/>
      <c r="J1451" s="13"/>
      <c r="K1451" s="12"/>
      <c r="L1451" s="232">
        <f t="shared" si="117"/>
        <v>0</v>
      </c>
      <c r="M1451" s="234">
        <f t="shared" si="118"/>
        <v>0</v>
      </c>
      <c r="N1451" s="11">
        <f>IF(Q1451="x",0,IF(J1451&lt;(INDEX(Lookup!$U$2:$U$10,MATCH($D$47,Lookup!$S$2:$S$10,0))),0,$L$12*K1451))</f>
        <v>0</v>
      </c>
      <c r="O1451" s="234">
        <f t="shared" si="119"/>
        <v>0</v>
      </c>
      <c r="P1451" s="10"/>
      <c r="Q1451" s="9"/>
      <c r="S1451" s="340">
        <f t="shared" si="120"/>
        <v>0</v>
      </c>
      <c r="T1451" s="340">
        <f t="shared" si="121"/>
        <v>0</v>
      </c>
    </row>
    <row r="1452" spans="2:20" ht="14.4" x14ac:dyDescent="0.3">
      <c r="B1452" s="30"/>
      <c r="C1452" s="16"/>
      <c r="D1452" s="16"/>
      <c r="E1452" s="25"/>
      <c r="F1452" s="16"/>
      <c r="G1452" s="15"/>
      <c r="H1452" s="14"/>
      <c r="I1452" s="13"/>
      <c r="J1452" s="13"/>
      <c r="K1452" s="12"/>
      <c r="L1452" s="232">
        <f t="shared" si="117"/>
        <v>0</v>
      </c>
      <c r="M1452" s="234">
        <f t="shared" si="118"/>
        <v>0</v>
      </c>
      <c r="N1452" s="11">
        <f>IF(Q1452="x",0,IF(J1452&lt;(INDEX(Lookup!$U$2:$U$10,MATCH($D$47,Lookup!$S$2:$S$10,0))),0,$L$12*K1452))</f>
        <v>0</v>
      </c>
      <c r="O1452" s="234">
        <f t="shared" si="119"/>
        <v>0</v>
      </c>
      <c r="P1452" s="10"/>
      <c r="Q1452" s="9"/>
      <c r="S1452" s="340">
        <f t="shared" si="120"/>
        <v>0</v>
      </c>
      <c r="T1452" s="340">
        <f t="shared" si="121"/>
        <v>0</v>
      </c>
    </row>
    <row r="1453" spans="2:20" ht="14.4" x14ac:dyDescent="0.3">
      <c r="B1453" s="30"/>
      <c r="C1453" s="16"/>
      <c r="D1453" s="16"/>
      <c r="E1453" s="25"/>
      <c r="F1453" s="16"/>
      <c r="G1453" s="15"/>
      <c r="H1453" s="14"/>
      <c r="I1453" s="13"/>
      <c r="J1453" s="13"/>
      <c r="K1453" s="12"/>
      <c r="L1453" s="232">
        <f t="shared" si="117"/>
        <v>0</v>
      </c>
      <c r="M1453" s="234">
        <f t="shared" si="118"/>
        <v>0</v>
      </c>
      <c r="N1453" s="11">
        <f>IF(Q1453="x",0,IF(J1453&lt;(INDEX(Lookup!$U$2:$U$10,MATCH($D$47,Lookup!$S$2:$S$10,0))),0,$L$12*K1453))</f>
        <v>0</v>
      </c>
      <c r="O1453" s="234">
        <f t="shared" si="119"/>
        <v>0</v>
      </c>
      <c r="P1453" s="10"/>
      <c r="Q1453" s="9"/>
      <c r="S1453" s="340">
        <f t="shared" si="120"/>
        <v>0</v>
      </c>
      <c r="T1453" s="340">
        <f t="shared" si="121"/>
        <v>0</v>
      </c>
    </row>
    <row r="1454" spans="2:20" ht="14.4" x14ac:dyDescent="0.3">
      <c r="B1454" s="30"/>
      <c r="C1454" s="16"/>
      <c r="D1454" s="16"/>
      <c r="E1454" s="25"/>
      <c r="F1454" s="16"/>
      <c r="G1454" s="15"/>
      <c r="H1454" s="14"/>
      <c r="I1454" s="13"/>
      <c r="J1454" s="13"/>
      <c r="K1454" s="12"/>
      <c r="L1454" s="232">
        <f t="shared" si="117"/>
        <v>0</v>
      </c>
      <c r="M1454" s="234">
        <f t="shared" si="118"/>
        <v>0</v>
      </c>
      <c r="N1454" s="11">
        <f>IF(Q1454="x",0,IF(J1454&lt;(INDEX(Lookup!$U$2:$U$10,MATCH($D$47,Lookup!$S$2:$S$10,0))),0,$L$12*K1454))</f>
        <v>0</v>
      </c>
      <c r="O1454" s="234">
        <f t="shared" si="119"/>
        <v>0</v>
      </c>
      <c r="P1454" s="10"/>
      <c r="Q1454" s="9"/>
      <c r="S1454" s="340">
        <f t="shared" si="120"/>
        <v>0</v>
      </c>
      <c r="T1454" s="340">
        <f t="shared" si="121"/>
        <v>0</v>
      </c>
    </row>
    <row r="1455" spans="2:20" ht="14.4" x14ac:dyDescent="0.3">
      <c r="B1455" s="30"/>
      <c r="C1455" s="16"/>
      <c r="D1455" s="16"/>
      <c r="E1455" s="25"/>
      <c r="F1455" s="16"/>
      <c r="G1455" s="15"/>
      <c r="H1455" s="14"/>
      <c r="I1455" s="13"/>
      <c r="J1455" s="13"/>
      <c r="K1455" s="12"/>
      <c r="L1455" s="232">
        <f t="shared" si="117"/>
        <v>0</v>
      </c>
      <c r="M1455" s="234">
        <f t="shared" si="118"/>
        <v>0</v>
      </c>
      <c r="N1455" s="11">
        <f>IF(Q1455="x",0,IF(J1455&lt;(INDEX(Lookup!$U$2:$U$10,MATCH($D$47,Lookup!$S$2:$S$10,0))),0,$L$12*K1455))</f>
        <v>0</v>
      </c>
      <c r="O1455" s="234">
        <f t="shared" si="119"/>
        <v>0</v>
      </c>
      <c r="P1455" s="10"/>
      <c r="Q1455" s="9"/>
      <c r="S1455" s="340">
        <f t="shared" si="120"/>
        <v>0</v>
      </c>
      <c r="T1455" s="340">
        <f t="shared" si="121"/>
        <v>0</v>
      </c>
    </row>
    <row r="1456" spans="2:20" ht="14.4" x14ac:dyDescent="0.3">
      <c r="B1456" s="30"/>
      <c r="C1456" s="16"/>
      <c r="D1456" s="16"/>
      <c r="E1456" s="25"/>
      <c r="F1456" s="16"/>
      <c r="G1456" s="15"/>
      <c r="H1456" s="14"/>
      <c r="I1456" s="13"/>
      <c r="J1456" s="13"/>
      <c r="K1456" s="12"/>
      <c r="L1456" s="232">
        <f t="shared" si="117"/>
        <v>0</v>
      </c>
      <c r="M1456" s="234">
        <f t="shared" si="118"/>
        <v>0</v>
      </c>
      <c r="N1456" s="11">
        <f>IF(Q1456="x",0,IF(J1456&lt;(INDEX(Lookup!$U$2:$U$10,MATCH($D$47,Lookup!$S$2:$S$10,0))),0,$L$12*K1456))</f>
        <v>0</v>
      </c>
      <c r="O1456" s="234">
        <f t="shared" si="119"/>
        <v>0</v>
      </c>
      <c r="P1456" s="10"/>
      <c r="Q1456" s="9"/>
      <c r="S1456" s="340">
        <f t="shared" si="120"/>
        <v>0</v>
      </c>
      <c r="T1456" s="340">
        <f t="shared" si="121"/>
        <v>0</v>
      </c>
    </row>
    <row r="1457" spans="2:20" ht="14.4" x14ac:dyDescent="0.3">
      <c r="B1457" s="30"/>
      <c r="C1457" s="16"/>
      <c r="D1457" s="16"/>
      <c r="E1457" s="25"/>
      <c r="F1457" s="16"/>
      <c r="G1457" s="15"/>
      <c r="H1457" s="14"/>
      <c r="I1457" s="13"/>
      <c r="J1457" s="13"/>
      <c r="K1457" s="12"/>
      <c r="L1457" s="232">
        <f t="shared" si="117"/>
        <v>0</v>
      </c>
      <c r="M1457" s="234">
        <f t="shared" si="118"/>
        <v>0</v>
      </c>
      <c r="N1457" s="11">
        <f>IF(Q1457="x",0,IF(J1457&lt;(INDEX(Lookup!$U$2:$U$10,MATCH($D$47,Lookup!$S$2:$S$10,0))),0,$L$12*K1457))</f>
        <v>0</v>
      </c>
      <c r="O1457" s="234">
        <f t="shared" si="119"/>
        <v>0</v>
      </c>
      <c r="P1457" s="10"/>
      <c r="Q1457" s="9"/>
      <c r="S1457" s="340">
        <f t="shared" si="120"/>
        <v>0</v>
      </c>
      <c r="T1457" s="340">
        <f t="shared" si="121"/>
        <v>0</v>
      </c>
    </row>
    <row r="1458" spans="2:20" ht="14.4" x14ac:dyDescent="0.3">
      <c r="B1458" s="30"/>
      <c r="C1458" s="16"/>
      <c r="D1458" s="16"/>
      <c r="E1458" s="25"/>
      <c r="F1458" s="16"/>
      <c r="G1458" s="15"/>
      <c r="H1458" s="14"/>
      <c r="I1458" s="13"/>
      <c r="J1458" s="13"/>
      <c r="K1458" s="12"/>
      <c r="L1458" s="232">
        <f t="shared" ref="L1458:L1521" si="122">IF(ROUNDDOWN(DATEDIF(I1458,J1458,"d")/7,0)&gt;$L$12,$L$12*K1458,K1458*ROUNDDOWN(DATEDIF(I1458,J1458,"d")/7,0))</f>
        <v>0</v>
      </c>
      <c r="M1458" s="234">
        <f t="shared" ref="M1458:M1521" si="123">L1458*$L$6</f>
        <v>0</v>
      </c>
      <c r="N1458" s="11">
        <f>IF(Q1458="x",0,IF(J1458&lt;(INDEX(Lookup!$U$2:$U$10,MATCH($D$47,Lookup!$S$2:$S$10,0))),0,$L$12*K1458))</f>
        <v>0</v>
      </c>
      <c r="O1458" s="234">
        <f t="shared" ref="O1458:O1521" si="124">N1458*$L$6</f>
        <v>0</v>
      </c>
      <c r="P1458" s="10"/>
      <c r="Q1458" s="9"/>
      <c r="S1458" s="340">
        <f t="shared" si="120"/>
        <v>0</v>
      </c>
      <c r="T1458" s="340">
        <f t="shared" si="121"/>
        <v>0</v>
      </c>
    </row>
    <row r="1459" spans="2:20" ht="14.4" x14ac:dyDescent="0.3">
      <c r="B1459" s="30"/>
      <c r="C1459" s="16"/>
      <c r="D1459" s="16"/>
      <c r="E1459" s="25"/>
      <c r="F1459" s="16"/>
      <c r="G1459" s="15"/>
      <c r="H1459" s="14"/>
      <c r="I1459" s="13"/>
      <c r="J1459" s="13"/>
      <c r="K1459" s="12"/>
      <c r="L1459" s="232">
        <f t="shared" si="122"/>
        <v>0</v>
      </c>
      <c r="M1459" s="234">
        <f t="shared" si="123"/>
        <v>0</v>
      </c>
      <c r="N1459" s="11">
        <f>IF(Q1459="x",0,IF(J1459&lt;(INDEX(Lookup!$U$2:$U$10,MATCH($D$47,Lookup!$S$2:$S$10,0))),0,$L$12*K1459))</f>
        <v>0</v>
      </c>
      <c r="O1459" s="234">
        <f t="shared" si="124"/>
        <v>0</v>
      </c>
      <c r="P1459" s="10"/>
      <c r="Q1459" s="9"/>
      <c r="S1459" s="340">
        <f t="shared" ref="S1459:S1522" si="125">M1459*$I$35</f>
        <v>0</v>
      </c>
      <c r="T1459" s="340">
        <f t="shared" ref="T1459:T1522" si="126">O1459*$I$44</f>
        <v>0</v>
      </c>
    </row>
    <row r="1460" spans="2:20" ht="14.4" x14ac:dyDescent="0.3">
      <c r="B1460" s="30"/>
      <c r="C1460" s="16"/>
      <c r="D1460" s="16"/>
      <c r="E1460" s="25"/>
      <c r="F1460" s="16"/>
      <c r="G1460" s="15"/>
      <c r="H1460" s="14"/>
      <c r="I1460" s="13"/>
      <c r="J1460" s="13"/>
      <c r="K1460" s="12"/>
      <c r="L1460" s="232">
        <f t="shared" si="122"/>
        <v>0</v>
      </c>
      <c r="M1460" s="234">
        <f t="shared" si="123"/>
        <v>0</v>
      </c>
      <c r="N1460" s="11">
        <f>IF(Q1460="x",0,IF(J1460&lt;(INDEX(Lookup!$U$2:$U$10,MATCH($D$47,Lookup!$S$2:$S$10,0))),0,$L$12*K1460))</f>
        <v>0</v>
      </c>
      <c r="O1460" s="234">
        <f t="shared" si="124"/>
        <v>0</v>
      </c>
      <c r="P1460" s="10"/>
      <c r="Q1460" s="9"/>
      <c r="S1460" s="340">
        <f t="shared" si="125"/>
        <v>0</v>
      </c>
      <c r="T1460" s="340">
        <f t="shared" si="126"/>
        <v>0</v>
      </c>
    </row>
    <row r="1461" spans="2:20" ht="14.4" x14ac:dyDescent="0.3">
      <c r="B1461" s="30"/>
      <c r="C1461" s="16"/>
      <c r="D1461" s="16"/>
      <c r="E1461" s="25"/>
      <c r="F1461" s="16"/>
      <c r="G1461" s="15"/>
      <c r="H1461" s="14"/>
      <c r="I1461" s="13"/>
      <c r="J1461" s="13"/>
      <c r="K1461" s="12"/>
      <c r="L1461" s="232">
        <f t="shared" si="122"/>
        <v>0</v>
      </c>
      <c r="M1461" s="234">
        <f t="shared" si="123"/>
        <v>0</v>
      </c>
      <c r="N1461" s="11">
        <f>IF(Q1461="x",0,IF(J1461&lt;(INDEX(Lookup!$U$2:$U$10,MATCH($D$47,Lookup!$S$2:$S$10,0))),0,$L$12*K1461))</f>
        <v>0</v>
      </c>
      <c r="O1461" s="234">
        <f t="shared" si="124"/>
        <v>0</v>
      </c>
      <c r="P1461" s="10"/>
      <c r="Q1461" s="9"/>
      <c r="S1461" s="340">
        <f t="shared" si="125"/>
        <v>0</v>
      </c>
      <c r="T1461" s="340">
        <f t="shared" si="126"/>
        <v>0</v>
      </c>
    </row>
    <row r="1462" spans="2:20" ht="14.4" x14ac:dyDescent="0.3">
      <c r="B1462" s="30"/>
      <c r="C1462" s="16"/>
      <c r="D1462" s="16"/>
      <c r="E1462" s="25"/>
      <c r="F1462" s="16"/>
      <c r="G1462" s="15"/>
      <c r="H1462" s="14"/>
      <c r="I1462" s="13"/>
      <c r="J1462" s="13"/>
      <c r="K1462" s="12"/>
      <c r="L1462" s="232">
        <f t="shared" si="122"/>
        <v>0</v>
      </c>
      <c r="M1462" s="234">
        <f t="shared" si="123"/>
        <v>0</v>
      </c>
      <c r="N1462" s="11">
        <f>IF(Q1462="x",0,IF(J1462&lt;(INDEX(Lookup!$U$2:$U$10,MATCH($D$47,Lookup!$S$2:$S$10,0))),0,$L$12*K1462))</f>
        <v>0</v>
      </c>
      <c r="O1462" s="234">
        <f t="shared" si="124"/>
        <v>0</v>
      </c>
      <c r="P1462" s="10"/>
      <c r="Q1462" s="9"/>
      <c r="S1462" s="340">
        <f t="shared" si="125"/>
        <v>0</v>
      </c>
      <c r="T1462" s="340">
        <f t="shared" si="126"/>
        <v>0</v>
      </c>
    </row>
    <row r="1463" spans="2:20" ht="14.4" x14ac:dyDescent="0.3">
      <c r="B1463" s="30"/>
      <c r="C1463" s="16"/>
      <c r="D1463" s="16"/>
      <c r="E1463" s="25"/>
      <c r="F1463" s="16"/>
      <c r="G1463" s="15"/>
      <c r="H1463" s="14"/>
      <c r="I1463" s="13"/>
      <c r="J1463" s="13"/>
      <c r="K1463" s="12"/>
      <c r="L1463" s="232">
        <f t="shared" si="122"/>
        <v>0</v>
      </c>
      <c r="M1463" s="234">
        <f t="shared" si="123"/>
        <v>0</v>
      </c>
      <c r="N1463" s="11">
        <f>IF(Q1463="x",0,IF(J1463&lt;(INDEX(Lookup!$U$2:$U$10,MATCH($D$47,Lookup!$S$2:$S$10,0))),0,$L$12*K1463))</f>
        <v>0</v>
      </c>
      <c r="O1463" s="234">
        <f t="shared" si="124"/>
        <v>0</v>
      </c>
      <c r="P1463" s="10"/>
      <c r="Q1463" s="9"/>
      <c r="S1463" s="340">
        <f t="shared" si="125"/>
        <v>0</v>
      </c>
      <c r="T1463" s="340">
        <f t="shared" si="126"/>
        <v>0</v>
      </c>
    </row>
    <row r="1464" spans="2:20" ht="14.4" x14ac:dyDescent="0.3">
      <c r="B1464" s="30"/>
      <c r="C1464" s="16"/>
      <c r="D1464" s="16"/>
      <c r="E1464" s="25"/>
      <c r="F1464" s="16"/>
      <c r="G1464" s="15"/>
      <c r="H1464" s="14"/>
      <c r="I1464" s="13"/>
      <c r="J1464" s="13"/>
      <c r="K1464" s="12"/>
      <c r="L1464" s="232">
        <f t="shared" si="122"/>
        <v>0</v>
      </c>
      <c r="M1464" s="234">
        <f t="shared" si="123"/>
        <v>0</v>
      </c>
      <c r="N1464" s="11">
        <f>IF(Q1464="x",0,IF(J1464&lt;(INDEX(Lookup!$U$2:$U$10,MATCH($D$47,Lookup!$S$2:$S$10,0))),0,$L$12*K1464))</f>
        <v>0</v>
      </c>
      <c r="O1464" s="234">
        <f t="shared" si="124"/>
        <v>0</v>
      </c>
      <c r="P1464" s="10"/>
      <c r="Q1464" s="9"/>
      <c r="S1464" s="340">
        <f t="shared" si="125"/>
        <v>0</v>
      </c>
      <c r="T1464" s="340">
        <f t="shared" si="126"/>
        <v>0</v>
      </c>
    </row>
    <row r="1465" spans="2:20" ht="14.4" x14ac:dyDescent="0.3">
      <c r="B1465" s="30"/>
      <c r="C1465" s="16"/>
      <c r="D1465" s="16"/>
      <c r="E1465" s="25"/>
      <c r="F1465" s="16"/>
      <c r="G1465" s="15"/>
      <c r="H1465" s="14"/>
      <c r="I1465" s="13"/>
      <c r="J1465" s="13"/>
      <c r="K1465" s="12"/>
      <c r="L1465" s="232">
        <f t="shared" si="122"/>
        <v>0</v>
      </c>
      <c r="M1465" s="234">
        <f t="shared" si="123"/>
        <v>0</v>
      </c>
      <c r="N1465" s="11">
        <f>IF(Q1465="x",0,IF(J1465&lt;(INDEX(Lookup!$U$2:$U$10,MATCH($D$47,Lookup!$S$2:$S$10,0))),0,$L$12*K1465))</f>
        <v>0</v>
      </c>
      <c r="O1465" s="234">
        <f t="shared" si="124"/>
        <v>0</v>
      </c>
      <c r="P1465" s="10"/>
      <c r="Q1465" s="9"/>
      <c r="S1465" s="340">
        <f t="shared" si="125"/>
        <v>0</v>
      </c>
      <c r="T1465" s="340">
        <f t="shared" si="126"/>
        <v>0</v>
      </c>
    </row>
    <row r="1466" spans="2:20" ht="14.4" x14ac:dyDescent="0.3">
      <c r="B1466" s="30"/>
      <c r="C1466" s="16"/>
      <c r="D1466" s="16"/>
      <c r="E1466" s="25"/>
      <c r="F1466" s="16"/>
      <c r="G1466" s="15"/>
      <c r="H1466" s="14"/>
      <c r="I1466" s="13"/>
      <c r="J1466" s="13"/>
      <c r="K1466" s="12"/>
      <c r="L1466" s="232">
        <f t="shared" si="122"/>
        <v>0</v>
      </c>
      <c r="M1466" s="234">
        <f t="shared" si="123"/>
        <v>0</v>
      </c>
      <c r="N1466" s="11">
        <f>IF(Q1466="x",0,IF(J1466&lt;(INDEX(Lookup!$U$2:$U$10,MATCH($D$47,Lookup!$S$2:$S$10,0))),0,$L$12*K1466))</f>
        <v>0</v>
      </c>
      <c r="O1466" s="234">
        <f t="shared" si="124"/>
        <v>0</v>
      </c>
      <c r="P1466" s="10"/>
      <c r="Q1466" s="9"/>
      <c r="S1466" s="340">
        <f t="shared" si="125"/>
        <v>0</v>
      </c>
      <c r="T1466" s="340">
        <f t="shared" si="126"/>
        <v>0</v>
      </c>
    </row>
    <row r="1467" spans="2:20" ht="14.4" x14ac:dyDescent="0.3">
      <c r="B1467" s="30"/>
      <c r="C1467" s="16"/>
      <c r="D1467" s="16"/>
      <c r="E1467" s="25"/>
      <c r="F1467" s="16"/>
      <c r="G1467" s="15"/>
      <c r="H1467" s="14"/>
      <c r="I1467" s="13"/>
      <c r="J1467" s="13"/>
      <c r="K1467" s="12"/>
      <c r="L1467" s="232">
        <f t="shared" si="122"/>
        <v>0</v>
      </c>
      <c r="M1467" s="234">
        <f t="shared" si="123"/>
        <v>0</v>
      </c>
      <c r="N1467" s="11">
        <f>IF(Q1467="x",0,IF(J1467&lt;(INDEX(Lookup!$U$2:$U$10,MATCH($D$47,Lookup!$S$2:$S$10,0))),0,$L$12*K1467))</f>
        <v>0</v>
      </c>
      <c r="O1467" s="234">
        <f t="shared" si="124"/>
        <v>0</v>
      </c>
      <c r="P1467" s="10"/>
      <c r="Q1467" s="9"/>
      <c r="S1467" s="340">
        <f t="shared" si="125"/>
        <v>0</v>
      </c>
      <c r="T1467" s="340">
        <f t="shared" si="126"/>
        <v>0</v>
      </c>
    </row>
    <row r="1468" spans="2:20" ht="14.4" x14ac:dyDescent="0.3">
      <c r="B1468" s="30"/>
      <c r="C1468" s="16"/>
      <c r="D1468" s="16"/>
      <c r="E1468" s="25"/>
      <c r="F1468" s="16"/>
      <c r="G1468" s="15"/>
      <c r="H1468" s="14"/>
      <c r="I1468" s="13"/>
      <c r="J1468" s="13"/>
      <c r="K1468" s="12"/>
      <c r="L1468" s="232">
        <f t="shared" si="122"/>
        <v>0</v>
      </c>
      <c r="M1468" s="234">
        <f t="shared" si="123"/>
        <v>0</v>
      </c>
      <c r="N1468" s="11">
        <f>IF(Q1468="x",0,IF(J1468&lt;(INDEX(Lookup!$U$2:$U$10,MATCH($D$47,Lookup!$S$2:$S$10,0))),0,$L$12*K1468))</f>
        <v>0</v>
      </c>
      <c r="O1468" s="234">
        <f t="shared" si="124"/>
        <v>0</v>
      </c>
      <c r="P1468" s="10"/>
      <c r="Q1468" s="9"/>
      <c r="S1468" s="340">
        <f t="shared" si="125"/>
        <v>0</v>
      </c>
      <c r="T1468" s="340">
        <f t="shared" si="126"/>
        <v>0</v>
      </c>
    </row>
    <row r="1469" spans="2:20" ht="14.4" x14ac:dyDescent="0.3">
      <c r="B1469" s="30"/>
      <c r="C1469" s="16"/>
      <c r="D1469" s="16"/>
      <c r="E1469" s="25"/>
      <c r="F1469" s="16"/>
      <c r="G1469" s="15"/>
      <c r="H1469" s="14"/>
      <c r="I1469" s="13"/>
      <c r="J1469" s="13"/>
      <c r="K1469" s="12"/>
      <c r="L1469" s="232">
        <f t="shared" si="122"/>
        <v>0</v>
      </c>
      <c r="M1469" s="234">
        <f t="shared" si="123"/>
        <v>0</v>
      </c>
      <c r="N1469" s="11">
        <f>IF(Q1469="x",0,IF(J1469&lt;(INDEX(Lookup!$U$2:$U$10,MATCH($D$47,Lookup!$S$2:$S$10,0))),0,$L$12*K1469))</f>
        <v>0</v>
      </c>
      <c r="O1469" s="234">
        <f t="shared" si="124"/>
        <v>0</v>
      </c>
      <c r="P1469" s="10"/>
      <c r="Q1469" s="9"/>
      <c r="S1469" s="340">
        <f t="shared" si="125"/>
        <v>0</v>
      </c>
      <c r="T1469" s="340">
        <f t="shared" si="126"/>
        <v>0</v>
      </c>
    </row>
    <row r="1470" spans="2:20" ht="14.4" x14ac:dyDescent="0.3">
      <c r="B1470" s="30"/>
      <c r="C1470" s="16"/>
      <c r="D1470" s="16"/>
      <c r="E1470" s="25"/>
      <c r="F1470" s="16"/>
      <c r="G1470" s="15"/>
      <c r="H1470" s="14"/>
      <c r="I1470" s="13"/>
      <c r="J1470" s="13"/>
      <c r="K1470" s="12"/>
      <c r="L1470" s="232">
        <f t="shared" si="122"/>
        <v>0</v>
      </c>
      <c r="M1470" s="234">
        <f t="shared" si="123"/>
        <v>0</v>
      </c>
      <c r="N1470" s="11">
        <f>IF(Q1470="x",0,IF(J1470&lt;(INDEX(Lookup!$U$2:$U$10,MATCH($D$47,Lookup!$S$2:$S$10,0))),0,$L$12*K1470))</f>
        <v>0</v>
      </c>
      <c r="O1470" s="234">
        <f t="shared" si="124"/>
        <v>0</v>
      </c>
      <c r="P1470" s="10"/>
      <c r="Q1470" s="9"/>
      <c r="S1470" s="340">
        <f t="shared" si="125"/>
        <v>0</v>
      </c>
      <c r="T1470" s="340">
        <f t="shared" si="126"/>
        <v>0</v>
      </c>
    </row>
    <row r="1471" spans="2:20" ht="14.4" x14ac:dyDescent="0.3">
      <c r="B1471" s="30"/>
      <c r="C1471" s="16"/>
      <c r="D1471" s="16"/>
      <c r="E1471" s="25"/>
      <c r="F1471" s="16"/>
      <c r="G1471" s="15"/>
      <c r="H1471" s="14"/>
      <c r="I1471" s="13"/>
      <c r="J1471" s="13"/>
      <c r="K1471" s="12"/>
      <c r="L1471" s="232">
        <f t="shared" si="122"/>
        <v>0</v>
      </c>
      <c r="M1471" s="234">
        <f t="shared" si="123"/>
        <v>0</v>
      </c>
      <c r="N1471" s="11">
        <f>IF(Q1471="x",0,IF(J1471&lt;(INDEX(Lookup!$U$2:$U$10,MATCH($D$47,Lookup!$S$2:$S$10,0))),0,$L$12*K1471))</f>
        <v>0</v>
      </c>
      <c r="O1471" s="234">
        <f t="shared" si="124"/>
        <v>0</v>
      </c>
      <c r="P1471" s="10"/>
      <c r="Q1471" s="9"/>
      <c r="S1471" s="340">
        <f t="shared" si="125"/>
        <v>0</v>
      </c>
      <c r="T1471" s="340">
        <f t="shared" si="126"/>
        <v>0</v>
      </c>
    </row>
    <row r="1472" spans="2:20" ht="14.4" x14ac:dyDescent="0.3">
      <c r="B1472" s="30"/>
      <c r="C1472" s="16"/>
      <c r="D1472" s="16"/>
      <c r="E1472" s="25"/>
      <c r="F1472" s="16"/>
      <c r="G1472" s="15"/>
      <c r="H1472" s="14"/>
      <c r="I1472" s="13"/>
      <c r="J1472" s="13"/>
      <c r="K1472" s="12"/>
      <c r="L1472" s="232">
        <f t="shared" si="122"/>
        <v>0</v>
      </c>
      <c r="M1472" s="234">
        <f t="shared" si="123"/>
        <v>0</v>
      </c>
      <c r="N1472" s="11">
        <f>IF(Q1472="x",0,IF(J1472&lt;(INDEX(Lookup!$U$2:$U$10,MATCH($D$47,Lookup!$S$2:$S$10,0))),0,$L$12*K1472))</f>
        <v>0</v>
      </c>
      <c r="O1472" s="234">
        <f t="shared" si="124"/>
        <v>0</v>
      </c>
      <c r="P1472" s="10"/>
      <c r="Q1472" s="9"/>
      <c r="S1472" s="340">
        <f t="shared" si="125"/>
        <v>0</v>
      </c>
      <c r="T1472" s="340">
        <f t="shared" si="126"/>
        <v>0</v>
      </c>
    </row>
    <row r="1473" spans="2:20" ht="14.4" x14ac:dyDescent="0.3">
      <c r="B1473" s="30"/>
      <c r="C1473" s="16"/>
      <c r="D1473" s="16"/>
      <c r="E1473" s="25"/>
      <c r="F1473" s="16"/>
      <c r="G1473" s="15"/>
      <c r="H1473" s="14"/>
      <c r="I1473" s="13"/>
      <c r="J1473" s="13"/>
      <c r="K1473" s="12"/>
      <c r="L1473" s="232">
        <f t="shared" si="122"/>
        <v>0</v>
      </c>
      <c r="M1473" s="234">
        <f t="shared" si="123"/>
        <v>0</v>
      </c>
      <c r="N1473" s="11">
        <f>IF(Q1473="x",0,IF(J1473&lt;(INDEX(Lookup!$U$2:$U$10,MATCH($D$47,Lookup!$S$2:$S$10,0))),0,$L$12*K1473))</f>
        <v>0</v>
      </c>
      <c r="O1473" s="234">
        <f t="shared" si="124"/>
        <v>0</v>
      </c>
      <c r="P1473" s="10"/>
      <c r="Q1473" s="9"/>
      <c r="S1473" s="340">
        <f t="shared" si="125"/>
        <v>0</v>
      </c>
      <c r="T1473" s="340">
        <f t="shared" si="126"/>
        <v>0</v>
      </c>
    </row>
    <row r="1474" spans="2:20" ht="14.4" x14ac:dyDescent="0.3">
      <c r="B1474" s="30"/>
      <c r="C1474" s="16"/>
      <c r="D1474" s="16"/>
      <c r="E1474" s="25"/>
      <c r="F1474" s="16"/>
      <c r="G1474" s="15"/>
      <c r="H1474" s="14"/>
      <c r="I1474" s="13"/>
      <c r="J1474" s="13"/>
      <c r="K1474" s="12"/>
      <c r="L1474" s="232">
        <f t="shared" si="122"/>
        <v>0</v>
      </c>
      <c r="M1474" s="234">
        <f t="shared" si="123"/>
        <v>0</v>
      </c>
      <c r="N1474" s="11">
        <f>IF(Q1474="x",0,IF(J1474&lt;(INDEX(Lookup!$U$2:$U$10,MATCH($D$47,Lookup!$S$2:$S$10,0))),0,$L$12*K1474))</f>
        <v>0</v>
      </c>
      <c r="O1474" s="234">
        <f t="shared" si="124"/>
        <v>0</v>
      </c>
      <c r="P1474" s="10"/>
      <c r="Q1474" s="9"/>
      <c r="S1474" s="340">
        <f t="shared" si="125"/>
        <v>0</v>
      </c>
      <c r="T1474" s="340">
        <f t="shared" si="126"/>
        <v>0</v>
      </c>
    </row>
    <row r="1475" spans="2:20" ht="14.4" x14ac:dyDescent="0.3">
      <c r="B1475" s="30"/>
      <c r="C1475" s="16"/>
      <c r="D1475" s="16"/>
      <c r="E1475" s="25"/>
      <c r="F1475" s="16"/>
      <c r="G1475" s="15"/>
      <c r="H1475" s="14"/>
      <c r="I1475" s="13"/>
      <c r="J1475" s="13"/>
      <c r="K1475" s="12"/>
      <c r="L1475" s="232">
        <f t="shared" si="122"/>
        <v>0</v>
      </c>
      <c r="M1475" s="234">
        <f t="shared" si="123"/>
        <v>0</v>
      </c>
      <c r="N1475" s="11">
        <f>IF(Q1475="x",0,IF(J1475&lt;(INDEX(Lookup!$U$2:$U$10,MATCH($D$47,Lookup!$S$2:$S$10,0))),0,$L$12*K1475))</f>
        <v>0</v>
      </c>
      <c r="O1475" s="234">
        <f t="shared" si="124"/>
        <v>0</v>
      </c>
      <c r="P1475" s="10"/>
      <c r="Q1475" s="9"/>
      <c r="S1475" s="340">
        <f t="shared" si="125"/>
        <v>0</v>
      </c>
      <c r="T1475" s="340">
        <f t="shared" si="126"/>
        <v>0</v>
      </c>
    </row>
    <row r="1476" spans="2:20" ht="14.4" x14ac:dyDescent="0.3">
      <c r="B1476" s="30"/>
      <c r="C1476" s="16"/>
      <c r="D1476" s="16"/>
      <c r="E1476" s="25"/>
      <c r="F1476" s="16"/>
      <c r="G1476" s="15"/>
      <c r="H1476" s="14"/>
      <c r="I1476" s="13"/>
      <c r="J1476" s="13"/>
      <c r="K1476" s="12"/>
      <c r="L1476" s="232">
        <f t="shared" si="122"/>
        <v>0</v>
      </c>
      <c r="M1476" s="234">
        <f t="shared" si="123"/>
        <v>0</v>
      </c>
      <c r="N1476" s="11">
        <f>IF(Q1476="x",0,IF(J1476&lt;(INDEX(Lookup!$U$2:$U$10,MATCH($D$47,Lookup!$S$2:$S$10,0))),0,$L$12*K1476))</f>
        <v>0</v>
      </c>
      <c r="O1476" s="234">
        <f t="shared" si="124"/>
        <v>0</v>
      </c>
      <c r="P1476" s="10"/>
      <c r="Q1476" s="9"/>
      <c r="S1476" s="340">
        <f t="shared" si="125"/>
        <v>0</v>
      </c>
      <c r="T1476" s="340">
        <f t="shared" si="126"/>
        <v>0</v>
      </c>
    </row>
    <row r="1477" spans="2:20" ht="14.4" x14ac:dyDescent="0.3">
      <c r="B1477" s="30"/>
      <c r="C1477" s="16"/>
      <c r="D1477" s="16"/>
      <c r="E1477" s="25"/>
      <c r="F1477" s="16"/>
      <c r="G1477" s="15"/>
      <c r="H1477" s="14"/>
      <c r="I1477" s="13"/>
      <c r="J1477" s="13"/>
      <c r="K1477" s="12"/>
      <c r="L1477" s="232">
        <f t="shared" si="122"/>
        <v>0</v>
      </c>
      <c r="M1477" s="234">
        <f t="shared" si="123"/>
        <v>0</v>
      </c>
      <c r="N1477" s="11">
        <f>IF(Q1477="x",0,IF(J1477&lt;(INDEX(Lookup!$U$2:$U$10,MATCH($D$47,Lookup!$S$2:$S$10,0))),0,$L$12*K1477))</f>
        <v>0</v>
      </c>
      <c r="O1477" s="234">
        <f t="shared" si="124"/>
        <v>0</v>
      </c>
      <c r="P1477" s="10"/>
      <c r="Q1477" s="9"/>
      <c r="S1477" s="340">
        <f t="shared" si="125"/>
        <v>0</v>
      </c>
      <c r="T1477" s="340">
        <f t="shared" si="126"/>
        <v>0</v>
      </c>
    </row>
    <row r="1478" spans="2:20" ht="14.4" x14ac:dyDescent="0.3">
      <c r="B1478" s="30"/>
      <c r="C1478" s="16"/>
      <c r="D1478" s="16"/>
      <c r="E1478" s="25"/>
      <c r="F1478" s="16"/>
      <c r="G1478" s="15"/>
      <c r="H1478" s="14"/>
      <c r="I1478" s="13"/>
      <c r="J1478" s="13"/>
      <c r="K1478" s="12"/>
      <c r="L1478" s="232">
        <f t="shared" si="122"/>
        <v>0</v>
      </c>
      <c r="M1478" s="234">
        <f t="shared" si="123"/>
        <v>0</v>
      </c>
      <c r="N1478" s="11">
        <f>IF(Q1478="x",0,IF(J1478&lt;(INDEX(Lookup!$U$2:$U$10,MATCH($D$47,Lookup!$S$2:$S$10,0))),0,$L$12*K1478))</f>
        <v>0</v>
      </c>
      <c r="O1478" s="234">
        <f t="shared" si="124"/>
        <v>0</v>
      </c>
      <c r="P1478" s="10"/>
      <c r="Q1478" s="9"/>
      <c r="S1478" s="340">
        <f t="shared" si="125"/>
        <v>0</v>
      </c>
      <c r="T1478" s="340">
        <f t="shared" si="126"/>
        <v>0</v>
      </c>
    </row>
    <row r="1479" spans="2:20" ht="14.4" x14ac:dyDescent="0.3">
      <c r="B1479" s="30"/>
      <c r="C1479" s="16"/>
      <c r="D1479" s="16"/>
      <c r="E1479" s="25"/>
      <c r="F1479" s="16"/>
      <c r="G1479" s="15"/>
      <c r="H1479" s="14"/>
      <c r="I1479" s="13"/>
      <c r="J1479" s="13"/>
      <c r="K1479" s="12"/>
      <c r="L1479" s="232">
        <f t="shared" si="122"/>
        <v>0</v>
      </c>
      <c r="M1479" s="234">
        <f t="shared" si="123"/>
        <v>0</v>
      </c>
      <c r="N1479" s="11">
        <f>IF(Q1479="x",0,IF(J1479&lt;(INDEX(Lookup!$U$2:$U$10,MATCH($D$47,Lookup!$S$2:$S$10,0))),0,$L$12*K1479))</f>
        <v>0</v>
      </c>
      <c r="O1479" s="234">
        <f t="shared" si="124"/>
        <v>0</v>
      </c>
      <c r="P1479" s="10"/>
      <c r="Q1479" s="9"/>
      <c r="S1479" s="340">
        <f t="shared" si="125"/>
        <v>0</v>
      </c>
      <c r="T1479" s="340">
        <f t="shared" si="126"/>
        <v>0</v>
      </c>
    </row>
    <row r="1480" spans="2:20" ht="14.4" x14ac:dyDescent="0.3">
      <c r="B1480" s="30"/>
      <c r="C1480" s="16"/>
      <c r="D1480" s="16"/>
      <c r="E1480" s="25"/>
      <c r="F1480" s="16"/>
      <c r="G1480" s="15"/>
      <c r="H1480" s="14"/>
      <c r="I1480" s="13"/>
      <c r="J1480" s="13"/>
      <c r="K1480" s="12"/>
      <c r="L1480" s="232">
        <f t="shared" si="122"/>
        <v>0</v>
      </c>
      <c r="M1480" s="234">
        <f t="shared" si="123"/>
        <v>0</v>
      </c>
      <c r="N1480" s="11">
        <f>IF(Q1480="x",0,IF(J1480&lt;(INDEX(Lookup!$U$2:$U$10,MATCH($D$47,Lookup!$S$2:$S$10,0))),0,$L$12*K1480))</f>
        <v>0</v>
      </c>
      <c r="O1480" s="234">
        <f t="shared" si="124"/>
        <v>0</v>
      </c>
      <c r="P1480" s="10"/>
      <c r="Q1480" s="9"/>
      <c r="S1480" s="340">
        <f t="shared" si="125"/>
        <v>0</v>
      </c>
      <c r="T1480" s="340">
        <f t="shared" si="126"/>
        <v>0</v>
      </c>
    </row>
    <row r="1481" spans="2:20" ht="14.4" x14ac:dyDescent="0.3">
      <c r="B1481" s="30"/>
      <c r="C1481" s="16"/>
      <c r="D1481" s="16"/>
      <c r="E1481" s="25"/>
      <c r="F1481" s="16"/>
      <c r="G1481" s="15"/>
      <c r="H1481" s="14"/>
      <c r="I1481" s="13"/>
      <c r="J1481" s="13"/>
      <c r="K1481" s="12"/>
      <c r="L1481" s="232">
        <f t="shared" si="122"/>
        <v>0</v>
      </c>
      <c r="M1481" s="234">
        <f t="shared" si="123"/>
        <v>0</v>
      </c>
      <c r="N1481" s="11">
        <f>IF(Q1481="x",0,IF(J1481&lt;(INDEX(Lookup!$U$2:$U$10,MATCH($D$47,Lookup!$S$2:$S$10,0))),0,$L$12*K1481))</f>
        <v>0</v>
      </c>
      <c r="O1481" s="234">
        <f t="shared" si="124"/>
        <v>0</v>
      </c>
      <c r="P1481" s="10"/>
      <c r="Q1481" s="9"/>
      <c r="S1481" s="340">
        <f t="shared" si="125"/>
        <v>0</v>
      </c>
      <c r="T1481" s="340">
        <f t="shared" si="126"/>
        <v>0</v>
      </c>
    </row>
    <row r="1482" spans="2:20" ht="14.4" x14ac:dyDescent="0.3">
      <c r="B1482" s="30"/>
      <c r="C1482" s="16"/>
      <c r="D1482" s="16"/>
      <c r="E1482" s="25"/>
      <c r="F1482" s="16"/>
      <c r="G1482" s="15"/>
      <c r="H1482" s="14"/>
      <c r="I1482" s="13"/>
      <c r="J1482" s="13"/>
      <c r="K1482" s="12"/>
      <c r="L1482" s="232">
        <f t="shared" si="122"/>
        <v>0</v>
      </c>
      <c r="M1482" s="234">
        <f t="shared" si="123"/>
        <v>0</v>
      </c>
      <c r="N1482" s="11">
        <f>IF(Q1482="x",0,IF(J1482&lt;(INDEX(Lookup!$U$2:$U$10,MATCH($D$47,Lookup!$S$2:$S$10,0))),0,$L$12*K1482))</f>
        <v>0</v>
      </c>
      <c r="O1482" s="234">
        <f t="shared" si="124"/>
        <v>0</v>
      </c>
      <c r="P1482" s="10"/>
      <c r="Q1482" s="9"/>
      <c r="S1482" s="340">
        <f t="shared" si="125"/>
        <v>0</v>
      </c>
      <c r="T1482" s="340">
        <f t="shared" si="126"/>
        <v>0</v>
      </c>
    </row>
    <row r="1483" spans="2:20" ht="14.4" x14ac:dyDescent="0.3">
      <c r="B1483" s="30"/>
      <c r="C1483" s="16"/>
      <c r="D1483" s="16"/>
      <c r="E1483" s="25"/>
      <c r="F1483" s="16"/>
      <c r="G1483" s="15"/>
      <c r="H1483" s="14"/>
      <c r="I1483" s="13"/>
      <c r="J1483" s="13"/>
      <c r="K1483" s="12"/>
      <c r="L1483" s="232">
        <f t="shared" si="122"/>
        <v>0</v>
      </c>
      <c r="M1483" s="234">
        <f t="shared" si="123"/>
        <v>0</v>
      </c>
      <c r="N1483" s="11">
        <f>IF(Q1483="x",0,IF(J1483&lt;(INDEX(Lookup!$U$2:$U$10,MATCH($D$47,Lookup!$S$2:$S$10,0))),0,$L$12*K1483))</f>
        <v>0</v>
      </c>
      <c r="O1483" s="234">
        <f t="shared" si="124"/>
        <v>0</v>
      </c>
      <c r="P1483" s="10"/>
      <c r="Q1483" s="9"/>
      <c r="S1483" s="340">
        <f t="shared" si="125"/>
        <v>0</v>
      </c>
      <c r="T1483" s="340">
        <f t="shared" si="126"/>
        <v>0</v>
      </c>
    </row>
    <row r="1484" spans="2:20" ht="14.4" x14ac:dyDescent="0.3">
      <c r="B1484" s="30"/>
      <c r="C1484" s="16"/>
      <c r="D1484" s="16"/>
      <c r="E1484" s="25"/>
      <c r="F1484" s="16"/>
      <c r="G1484" s="15"/>
      <c r="H1484" s="14"/>
      <c r="I1484" s="13"/>
      <c r="J1484" s="13"/>
      <c r="K1484" s="12"/>
      <c r="L1484" s="232">
        <f t="shared" si="122"/>
        <v>0</v>
      </c>
      <c r="M1484" s="234">
        <f t="shared" si="123"/>
        <v>0</v>
      </c>
      <c r="N1484" s="11">
        <f>IF(Q1484="x",0,IF(J1484&lt;(INDEX(Lookup!$U$2:$U$10,MATCH($D$47,Lookup!$S$2:$S$10,0))),0,$L$12*K1484))</f>
        <v>0</v>
      </c>
      <c r="O1484" s="234">
        <f t="shared" si="124"/>
        <v>0</v>
      </c>
      <c r="P1484" s="10"/>
      <c r="Q1484" s="9"/>
      <c r="S1484" s="340">
        <f t="shared" si="125"/>
        <v>0</v>
      </c>
      <c r="T1484" s="340">
        <f t="shared" si="126"/>
        <v>0</v>
      </c>
    </row>
    <row r="1485" spans="2:20" ht="14.4" x14ac:dyDescent="0.3">
      <c r="B1485" s="30"/>
      <c r="C1485" s="16"/>
      <c r="D1485" s="16"/>
      <c r="E1485" s="25"/>
      <c r="F1485" s="16"/>
      <c r="G1485" s="15"/>
      <c r="H1485" s="14"/>
      <c r="I1485" s="13"/>
      <c r="J1485" s="13"/>
      <c r="K1485" s="12"/>
      <c r="L1485" s="232">
        <f t="shared" si="122"/>
        <v>0</v>
      </c>
      <c r="M1485" s="234">
        <f t="shared" si="123"/>
        <v>0</v>
      </c>
      <c r="N1485" s="11">
        <f>IF(Q1485="x",0,IF(J1485&lt;(INDEX(Lookup!$U$2:$U$10,MATCH($D$47,Lookup!$S$2:$S$10,0))),0,$L$12*K1485))</f>
        <v>0</v>
      </c>
      <c r="O1485" s="234">
        <f t="shared" si="124"/>
        <v>0</v>
      </c>
      <c r="P1485" s="10"/>
      <c r="Q1485" s="9"/>
      <c r="S1485" s="340">
        <f t="shared" si="125"/>
        <v>0</v>
      </c>
      <c r="T1485" s="340">
        <f t="shared" si="126"/>
        <v>0</v>
      </c>
    </row>
    <row r="1486" spans="2:20" ht="14.4" x14ac:dyDescent="0.3">
      <c r="B1486" s="30"/>
      <c r="C1486" s="16"/>
      <c r="D1486" s="16"/>
      <c r="E1486" s="25"/>
      <c r="F1486" s="16"/>
      <c r="G1486" s="15"/>
      <c r="H1486" s="14"/>
      <c r="I1486" s="13"/>
      <c r="J1486" s="13"/>
      <c r="K1486" s="12"/>
      <c r="L1486" s="232">
        <f t="shared" si="122"/>
        <v>0</v>
      </c>
      <c r="M1486" s="234">
        <f t="shared" si="123"/>
        <v>0</v>
      </c>
      <c r="N1486" s="11">
        <f>IF(Q1486="x",0,IF(J1486&lt;(INDEX(Lookup!$U$2:$U$10,MATCH($D$47,Lookup!$S$2:$S$10,0))),0,$L$12*K1486))</f>
        <v>0</v>
      </c>
      <c r="O1486" s="234">
        <f t="shared" si="124"/>
        <v>0</v>
      </c>
      <c r="P1486" s="10"/>
      <c r="Q1486" s="9"/>
      <c r="S1486" s="340">
        <f t="shared" si="125"/>
        <v>0</v>
      </c>
      <c r="T1486" s="340">
        <f t="shared" si="126"/>
        <v>0</v>
      </c>
    </row>
    <row r="1487" spans="2:20" ht="14.4" x14ac:dyDescent="0.3">
      <c r="B1487" s="30"/>
      <c r="C1487" s="16"/>
      <c r="D1487" s="16"/>
      <c r="E1487" s="25"/>
      <c r="F1487" s="16"/>
      <c r="G1487" s="15"/>
      <c r="H1487" s="14"/>
      <c r="I1487" s="13"/>
      <c r="J1487" s="13"/>
      <c r="K1487" s="12"/>
      <c r="L1487" s="232">
        <f t="shared" si="122"/>
        <v>0</v>
      </c>
      <c r="M1487" s="234">
        <f t="shared" si="123"/>
        <v>0</v>
      </c>
      <c r="N1487" s="11">
        <f>IF(Q1487="x",0,IF(J1487&lt;(INDEX(Lookup!$U$2:$U$10,MATCH($D$47,Lookup!$S$2:$S$10,0))),0,$L$12*K1487))</f>
        <v>0</v>
      </c>
      <c r="O1487" s="234">
        <f t="shared" si="124"/>
        <v>0</v>
      </c>
      <c r="P1487" s="10"/>
      <c r="Q1487" s="9"/>
      <c r="S1487" s="340">
        <f t="shared" si="125"/>
        <v>0</v>
      </c>
      <c r="T1487" s="340">
        <f t="shared" si="126"/>
        <v>0</v>
      </c>
    </row>
    <row r="1488" spans="2:20" ht="14.4" x14ac:dyDescent="0.3">
      <c r="B1488" s="30"/>
      <c r="C1488" s="16"/>
      <c r="D1488" s="16"/>
      <c r="E1488" s="25"/>
      <c r="F1488" s="16"/>
      <c r="G1488" s="15"/>
      <c r="H1488" s="14"/>
      <c r="I1488" s="13"/>
      <c r="J1488" s="13"/>
      <c r="K1488" s="12"/>
      <c r="L1488" s="232">
        <f t="shared" si="122"/>
        <v>0</v>
      </c>
      <c r="M1488" s="234">
        <f t="shared" si="123"/>
        <v>0</v>
      </c>
      <c r="N1488" s="11">
        <f>IF(Q1488="x",0,IF(J1488&lt;(INDEX(Lookup!$U$2:$U$10,MATCH($D$47,Lookup!$S$2:$S$10,0))),0,$L$12*K1488))</f>
        <v>0</v>
      </c>
      <c r="O1488" s="234">
        <f t="shared" si="124"/>
        <v>0</v>
      </c>
      <c r="P1488" s="10"/>
      <c r="Q1488" s="9"/>
      <c r="S1488" s="340">
        <f t="shared" si="125"/>
        <v>0</v>
      </c>
      <c r="T1488" s="340">
        <f t="shared" si="126"/>
        <v>0</v>
      </c>
    </row>
    <row r="1489" spans="2:20" ht="14.4" x14ac:dyDescent="0.3">
      <c r="B1489" s="30"/>
      <c r="C1489" s="16"/>
      <c r="D1489" s="16"/>
      <c r="E1489" s="25"/>
      <c r="F1489" s="16"/>
      <c r="G1489" s="15"/>
      <c r="H1489" s="14"/>
      <c r="I1489" s="13"/>
      <c r="J1489" s="13"/>
      <c r="K1489" s="12"/>
      <c r="L1489" s="232">
        <f t="shared" si="122"/>
        <v>0</v>
      </c>
      <c r="M1489" s="234">
        <f t="shared" si="123"/>
        <v>0</v>
      </c>
      <c r="N1489" s="11">
        <f>IF(Q1489="x",0,IF(J1489&lt;(INDEX(Lookup!$U$2:$U$10,MATCH($D$47,Lookup!$S$2:$S$10,0))),0,$L$12*K1489))</f>
        <v>0</v>
      </c>
      <c r="O1489" s="234">
        <f t="shared" si="124"/>
        <v>0</v>
      </c>
      <c r="P1489" s="10"/>
      <c r="Q1489" s="9"/>
      <c r="S1489" s="340">
        <f t="shared" si="125"/>
        <v>0</v>
      </c>
      <c r="T1489" s="340">
        <f t="shared" si="126"/>
        <v>0</v>
      </c>
    </row>
    <row r="1490" spans="2:20" ht="14.4" x14ac:dyDescent="0.3">
      <c r="B1490" s="30"/>
      <c r="C1490" s="16"/>
      <c r="D1490" s="16"/>
      <c r="E1490" s="25"/>
      <c r="F1490" s="16"/>
      <c r="G1490" s="15"/>
      <c r="H1490" s="14"/>
      <c r="I1490" s="13"/>
      <c r="J1490" s="13"/>
      <c r="K1490" s="12"/>
      <c r="L1490" s="232">
        <f t="shared" si="122"/>
        <v>0</v>
      </c>
      <c r="M1490" s="234">
        <f t="shared" si="123"/>
        <v>0</v>
      </c>
      <c r="N1490" s="11">
        <f>IF(Q1490="x",0,IF(J1490&lt;(INDEX(Lookup!$U$2:$U$10,MATCH($D$47,Lookup!$S$2:$S$10,0))),0,$L$12*K1490))</f>
        <v>0</v>
      </c>
      <c r="O1490" s="234">
        <f t="shared" si="124"/>
        <v>0</v>
      </c>
      <c r="P1490" s="10"/>
      <c r="Q1490" s="9"/>
      <c r="S1490" s="340">
        <f t="shared" si="125"/>
        <v>0</v>
      </c>
      <c r="T1490" s="340">
        <f t="shared" si="126"/>
        <v>0</v>
      </c>
    </row>
    <row r="1491" spans="2:20" ht="14.4" x14ac:dyDescent="0.3">
      <c r="B1491" s="30"/>
      <c r="C1491" s="16"/>
      <c r="D1491" s="16"/>
      <c r="E1491" s="25"/>
      <c r="F1491" s="16"/>
      <c r="G1491" s="15"/>
      <c r="H1491" s="14"/>
      <c r="I1491" s="13"/>
      <c r="J1491" s="13"/>
      <c r="K1491" s="12"/>
      <c r="L1491" s="232">
        <f t="shared" si="122"/>
        <v>0</v>
      </c>
      <c r="M1491" s="234">
        <f t="shared" si="123"/>
        <v>0</v>
      </c>
      <c r="N1491" s="11">
        <f>IF(Q1491="x",0,IF(J1491&lt;(INDEX(Lookup!$U$2:$U$10,MATCH($D$47,Lookup!$S$2:$S$10,0))),0,$L$12*K1491))</f>
        <v>0</v>
      </c>
      <c r="O1491" s="234">
        <f t="shared" si="124"/>
        <v>0</v>
      </c>
      <c r="P1491" s="10"/>
      <c r="Q1491" s="9"/>
      <c r="S1491" s="340">
        <f t="shared" si="125"/>
        <v>0</v>
      </c>
      <c r="T1491" s="340">
        <f t="shared" si="126"/>
        <v>0</v>
      </c>
    </row>
    <row r="1492" spans="2:20" ht="14.4" x14ac:dyDescent="0.3">
      <c r="B1492" s="30"/>
      <c r="C1492" s="16"/>
      <c r="D1492" s="16"/>
      <c r="E1492" s="25"/>
      <c r="F1492" s="16"/>
      <c r="G1492" s="15"/>
      <c r="H1492" s="14"/>
      <c r="I1492" s="13"/>
      <c r="J1492" s="13"/>
      <c r="K1492" s="12"/>
      <c r="L1492" s="232">
        <f t="shared" si="122"/>
        <v>0</v>
      </c>
      <c r="M1492" s="234">
        <f t="shared" si="123"/>
        <v>0</v>
      </c>
      <c r="N1492" s="11">
        <f>IF(Q1492="x",0,IF(J1492&lt;(INDEX(Lookup!$U$2:$U$10,MATCH($D$47,Lookup!$S$2:$S$10,0))),0,$L$12*K1492))</f>
        <v>0</v>
      </c>
      <c r="O1492" s="234">
        <f t="shared" si="124"/>
        <v>0</v>
      </c>
      <c r="P1492" s="10"/>
      <c r="Q1492" s="9"/>
      <c r="S1492" s="340">
        <f t="shared" si="125"/>
        <v>0</v>
      </c>
      <c r="T1492" s="340">
        <f t="shared" si="126"/>
        <v>0</v>
      </c>
    </row>
    <row r="1493" spans="2:20" ht="14.4" x14ac:dyDescent="0.3">
      <c r="B1493" s="30"/>
      <c r="C1493" s="16"/>
      <c r="D1493" s="16"/>
      <c r="E1493" s="25"/>
      <c r="F1493" s="16"/>
      <c r="G1493" s="15"/>
      <c r="H1493" s="14"/>
      <c r="I1493" s="13"/>
      <c r="J1493" s="13"/>
      <c r="K1493" s="12"/>
      <c r="L1493" s="232">
        <f t="shared" si="122"/>
        <v>0</v>
      </c>
      <c r="M1493" s="234">
        <f t="shared" si="123"/>
        <v>0</v>
      </c>
      <c r="N1493" s="11">
        <f>IF(Q1493="x",0,IF(J1493&lt;(INDEX(Lookup!$U$2:$U$10,MATCH($D$47,Lookup!$S$2:$S$10,0))),0,$L$12*K1493))</f>
        <v>0</v>
      </c>
      <c r="O1493" s="234">
        <f t="shared" si="124"/>
        <v>0</v>
      </c>
      <c r="P1493" s="10"/>
      <c r="Q1493" s="9"/>
      <c r="S1493" s="340">
        <f t="shared" si="125"/>
        <v>0</v>
      </c>
      <c r="T1493" s="340">
        <f t="shared" si="126"/>
        <v>0</v>
      </c>
    </row>
    <row r="1494" spans="2:20" ht="14.4" x14ac:dyDescent="0.3">
      <c r="B1494" s="30"/>
      <c r="C1494" s="16"/>
      <c r="D1494" s="16"/>
      <c r="E1494" s="25"/>
      <c r="F1494" s="16"/>
      <c r="G1494" s="15"/>
      <c r="H1494" s="14"/>
      <c r="I1494" s="13"/>
      <c r="J1494" s="13"/>
      <c r="K1494" s="12"/>
      <c r="L1494" s="232">
        <f t="shared" si="122"/>
        <v>0</v>
      </c>
      <c r="M1494" s="234">
        <f t="shared" si="123"/>
        <v>0</v>
      </c>
      <c r="N1494" s="11">
        <f>IF(Q1494="x",0,IF(J1494&lt;(INDEX(Lookup!$U$2:$U$10,MATCH($D$47,Lookup!$S$2:$S$10,0))),0,$L$12*K1494))</f>
        <v>0</v>
      </c>
      <c r="O1494" s="234">
        <f t="shared" si="124"/>
        <v>0</v>
      </c>
      <c r="P1494" s="10"/>
      <c r="Q1494" s="9"/>
      <c r="S1494" s="340">
        <f t="shared" si="125"/>
        <v>0</v>
      </c>
      <c r="T1494" s="340">
        <f t="shared" si="126"/>
        <v>0</v>
      </c>
    </row>
    <row r="1495" spans="2:20" ht="14.4" x14ac:dyDescent="0.3">
      <c r="B1495" s="30"/>
      <c r="C1495" s="16"/>
      <c r="D1495" s="16"/>
      <c r="E1495" s="25"/>
      <c r="F1495" s="16"/>
      <c r="G1495" s="15"/>
      <c r="H1495" s="14"/>
      <c r="I1495" s="13"/>
      <c r="J1495" s="13"/>
      <c r="K1495" s="12"/>
      <c r="L1495" s="232">
        <f t="shared" si="122"/>
        <v>0</v>
      </c>
      <c r="M1495" s="234">
        <f t="shared" si="123"/>
        <v>0</v>
      </c>
      <c r="N1495" s="11">
        <f>IF(Q1495="x",0,IF(J1495&lt;(INDEX(Lookup!$U$2:$U$10,MATCH($D$47,Lookup!$S$2:$S$10,0))),0,$L$12*K1495))</f>
        <v>0</v>
      </c>
      <c r="O1495" s="234">
        <f t="shared" si="124"/>
        <v>0</v>
      </c>
      <c r="P1495" s="10"/>
      <c r="Q1495" s="9"/>
      <c r="S1495" s="340">
        <f t="shared" si="125"/>
        <v>0</v>
      </c>
      <c r="T1495" s="340">
        <f t="shared" si="126"/>
        <v>0</v>
      </c>
    </row>
    <row r="1496" spans="2:20" ht="14.4" x14ac:dyDescent="0.3">
      <c r="B1496" s="30"/>
      <c r="C1496" s="16"/>
      <c r="D1496" s="16"/>
      <c r="E1496" s="25"/>
      <c r="F1496" s="16"/>
      <c r="G1496" s="15"/>
      <c r="H1496" s="14"/>
      <c r="I1496" s="13"/>
      <c r="J1496" s="13"/>
      <c r="K1496" s="12"/>
      <c r="L1496" s="232">
        <f t="shared" si="122"/>
        <v>0</v>
      </c>
      <c r="M1496" s="234">
        <f t="shared" si="123"/>
        <v>0</v>
      </c>
      <c r="N1496" s="11">
        <f>IF(Q1496="x",0,IF(J1496&lt;(INDEX(Lookup!$U$2:$U$10,MATCH($D$47,Lookup!$S$2:$S$10,0))),0,$L$12*K1496))</f>
        <v>0</v>
      </c>
      <c r="O1496" s="234">
        <f t="shared" si="124"/>
        <v>0</v>
      </c>
      <c r="P1496" s="10"/>
      <c r="Q1496" s="9"/>
      <c r="S1496" s="340">
        <f t="shared" si="125"/>
        <v>0</v>
      </c>
      <c r="T1496" s="340">
        <f t="shared" si="126"/>
        <v>0</v>
      </c>
    </row>
    <row r="1497" spans="2:20" ht="14.4" x14ac:dyDescent="0.3">
      <c r="B1497" s="30"/>
      <c r="C1497" s="16"/>
      <c r="D1497" s="16"/>
      <c r="E1497" s="25"/>
      <c r="F1497" s="16"/>
      <c r="G1497" s="15"/>
      <c r="H1497" s="14"/>
      <c r="I1497" s="13"/>
      <c r="J1497" s="13"/>
      <c r="K1497" s="12"/>
      <c r="L1497" s="232">
        <f t="shared" si="122"/>
        <v>0</v>
      </c>
      <c r="M1497" s="234">
        <f t="shared" si="123"/>
        <v>0</v>
      </c>
      <c r="N1497" s="11">
        <f>IF(Q1497="x",0,IF(J1497&lt;(INDEX(Lookup!$U$2:$U$10,MATCH($D$47,Lookup!$S$2:$S$10,0))),0,$L$12*K1497))</f>
        <v>0</v>
      </c>
      <c r="O1497" s="234">
        <f t="shared" si="124"/>
        <v>0</v>
      </c>
      <c r="P1497" s="10"/>
      <c r="Q1497" s="9"/>
      <c r="S1497" s="340">
        <f t="shared" si="125"/>
        <v>0</v>
      </c>
      <c r="T1497" s="340">
        <f t="shared" si="126"/>
        <v>0</v>
      </c>
    </row>
    <row r="1498" spans="2:20" ht="14.4" x14ac:dyDescent="0.3">
      <c r="B1498" s="30"/>
      <c r="C1498" s="16"/>
      <c r="D1498" s="16"/>
      <c r="E1498" s="25"/>
      <c r="F1498" s="16"/>
      <c r="G1498" s="15"/>
      <c r="H1498" s="14"/>
      <c r="I1498" s="13"/>
      <c r="J1498" s="13"/>
      <c r="K1498" s="12"/>
      <c r="L1498" s="232">
        <f t="shared" si="122"/>
        <v>0</v>
      </c>
      <c r="M1498" s="234">
        <f t="shared" si="123"/>
        <v>0</v>
      </c>
      <c r="N1498" s="11">
        <f>IF(Q1498="x",0,IF(J1498&lt;(INDEX(Lookup!$U$2:$U$10,MATCH($D$47,Lookup!$S$2:$S$10,0))),0,$L$12*K1498))</f>
        <v>0</v>
      </c>
      <c r="O1498" s="234">
        <f t="shared" si="124"/>
        <v>0</v>
      </c>
      <c r="P1498" s="10"/>
      <c r="Q1498" s="9"/>
      <c r="S1498" s="340">
        <f t="shared" si="125"/>
        <v>0</v>
      </c>
      <c r="T1498" s="340">
        <f t="shared" si="126"/>
        <v>0</v>
      </c>
    </row>
    <row r="1499" spans="2:20" ht="14.4" x14ac:dyDescent="0.3">
      <c r="B1499" s="30"/>
      <c r="C1499" s="16"/>
      <c r="D1499" s="16"/>
      <c r="E1499" s="25"/>
      <c r="F1499" s="16"/>
      <c r="G1499" s="15"/>
      <c r="H1499" s="14"/>
      <c r="I1499" s="13"/>
      <c r="J1499" s="13"/>
      <c r="K1499" s="12"/>
      <c r="L1499" s="232">
        <f t="shared" si="122"/>
        <v>0</v>
      </c>
      <c r="M1499" s="234">
        <f t="shared" si="123"/>
        <v>0</v>
      </c>
      <c r="N1499" s="11">
        <f>IF(Q1499="x",0,IF(J1499&lt;(INDEX(Lookup!$U$2:$U$10,MATCH($D$47,Lookup!$S$2:$S$10,0))),0,$L$12*K1499))</f>
        <v>0</v>
      </c>
      <c r="O1499" s="234">
        <f t="shared" si="124"/>
        <v>0</v>
      </c>
      <c r="P1499" s="10"/>
      <c r="Q1499" s="9"/>
      <c r="S1499" s="340">
        <f t="shared" si="125"/>
        <v>0</v>
      </c>
      <c r="T1499" s="340">
        <f t="shared" si="126"/>
        <v>0</v>
      </c>
    </row>
    <row r="1500" spans="2:20" ht="14.4" x14ac:dyDescent="0.3">
      <c r="B1500" s="30"/>
      <c r="C1500" s="16"/>
      <c r="D1500" s="16"/>
      <c r="E1500" s="25"/>
      <c r="F1500" s="16"/>
      <c r="G1500" s="15"/>
      <c r="H1500" s="14"/>
      <c r="I1500" s="13"/>
      <c r="J1500" s="13"/>
      <c r="K1500" s="12"/>
      <c r="L1500" s="232">
        <f t="shared" si="122"/>
        <v>0</v>
      </c>
      <c r="M1500" s="234">
        <f t="shared" si="123"/>
        <v>0</v>
      </c>
      <c r="N1500" s="11">
        <f>IF(Q1500="x",0,IF(J1500&lt;(INDEX(Lookup!$U$2:$U$10,MATCH($D$47,Lookup!$S$2:$S$10,0))),0,$L$12*K1500))</f>
        <v>0</v>
      </c>
      <c r="O1500" s="234">
        <f t="shared" si="124"/>
        <v>0</v>
      </c>
      <c r="P1500" s="10"/>
      <c r="Q1500" s="9"/>
      <c r="S1500" s="340">
        <f t="shared" si="125"/>
        <v>0</v>
      </c>
      <c r="T1500" s="340">
        <f t="shared" si="126"/>
        <v>0</v>
      </c>
    </row>
    <row r="1501" spans="2:20" ht="14.4" x14ac:dyDescent="0.3">
      <c r="B1501" s="30"/>
      <c r="C1501" s="16"/>
      <c r="D1501" s="16"/>
      <c r="E1501" s="25"/>
      <c r="F1501" s="16"/>
      <c r="G1501" s="15"/>
      <c r="H1501" s="14"/>
      <c r="I1501" s="13"/>
      <c r="J1501" s="13"/>
      <c r="K1501" s="12"/>
      <c r="L1501" s="232">
        <f t="shared" si="122"/>
        <v>0</v>
      </c>
      <c r="M1501" s="234">
        <f t="shared" si="123"/>
        <v>0</v>
      </c>
      <c r="N1501" s="11">
        <f>IF(Q1501="x",0,IF(J1501&lt;(INDEX(Lookup!$U$2:$U$10,MATCH($D$47,Lookup!$S$2:$S$10,0))),0,$L$12*K1501))</f>
        <v>0</v>
      </c>
      <c r="O1501" s="234">
        <f t="shared" si="124"/>
        <v>0</v>
      </c>
      <c r="P1501" s="10"/>
      <c r="Q1501" s="9"/>
      <c r="S1501" s="340">
        <f t="shared" si="125"/>
        <v>0</v>
      </c>
      <c r="T1501" s="340">
        <f t="shared" si="126"/>
        <v>0</v>
      </c>
    </row>
    <row r="1502" spans="2:20" ht="14.4" x14ac:dyDescent="0.3">
      <c r="B1502" s="30"/>
      <c r="C1502" s="16"/>
      <c r="D1502" s="16"/>
      <c r="E1502" s="25"/>
      <c r="F1502" s="16"/>
      <c r="G1502" s="15"/>
      <c r="H1502" s="14"/>
      <c r="I1502" s="13"/>
      <c r="J1502" s="13"/>
      <c r="K1502" s="12"/>
      <c r="L1502" s="232">
        <f t="shared" si="122"/>
        <v>0</v>
      </c>
      <c r="M1502" s="234">
        <f t="shared" si="123"/>
        <v>0</v>
      </c>
      <c r="N1502" s="11">
        <f>IF(Q1502="x",0,IF(J1502&lt;(INDEX(Lookup!$U$2:$U$10,MATCH($D$47,Lookup!$S$2:$S$10,0))),0,$L$12*K1502))</f>
        <v>0</v>
      </c>
      <c r="O1502" s="234">
        <f t="shared" si="124"/>
        <v>0</v>
      </c>
      <c r="P1502" s="10"/>
      <c r="Q1502" s="9"/>
      <c r="S1502" s="340">
        <f t="shared" si="125"/>
        <v>0</v>
      </c>
      <c r="T1502" s="340">
        <f t="shared" si="126"/>
        <v>0</v>
      </c>
    </row>
    <row r="1503" spans="2:20" ht="14.4" x14ac:dyDescent="0.3">
      <c r="B1503" s="30"/>
      <c r="C1503" s="16"/>
      <c r="D1503" s="16"/>
      <c r="E1503" s="25"/>
      <c r="F1503" s="16"/>
      <c r="G1503" s="15"/>
      <c r="H1503" s="14"/>
      <c r="I1503" s="13"/>
      <c r="J1503" s="13"/>
      <c r="K1503" s="12"/>
      <c r="L1503" s="232">
        <f t="shared" si="122"/>
        <v>0</v>
      </c>
      <c r="M1503" s="234">
        <f t="shared" si="123"/>
        <v>0</v>
      </c>
      <c r="N1503" s="11">
        <f>IF(Q1503="x",0,IF(J1503&lt;(INDEX(Lookup!$U$2:$U$10,MATCH($D$47,Lookup!$S$2:$S$10,0))),0,$L$12*K1503))</f>
        <v>0</v>
      </c>
      <c r="O1503" s="234">
        <f t="shared" si="124"/>
        <v>0</v>
      </c>
      <c r="P1503" s="10"/>
      <c r="Q1503" s="9"/>
      <c r="S1503" s="340">
        <f t="shared" si="125"/>
        <v>0</v>
      </c>
      <c r="T1503" s="340">
        <f t="shared" si="126"/>
        <v>0</v>
      </c>
    </row>
    <row r="1504" spans="2:20" ht="14.4" x14ac:dyDescent="0.3">
      <c r="B1504" s="30"/>
      <c r="C1504" s="16"/>
      <c r="D1504" s="16"/>
      <c r="E1504" s="25"/>
      <c r="F1504" s="16"/>
      <c r="G1504" s="15"/>
      <c r="H1504" s="14"/>
      <c r="I1504" s="13"/>
      <c r="J1504" s="13"/>
      <c r="K1504" s="12"/>
      <c r="L1504" s="232">
        <f t="shared" si="122"/>
        <v>0</v>
      </c>
      <c r="M1504" s="234">
        <f t="shared" si="123"/>
        <v>0</v>
      </c>
      <c r="N1504" s="11">
        <f>IF(Q1504="x",0,IF(J1504&lt;(INDEX(Lookup!$U$2:$U$10,MATCH($D$47,Lookup!$S$2:$S$10,0))),0,$L$12*K1504))</f>
        <v>0</v>
      </c>
      <c r="O1504" s="234">
        <f t="shared" si="124"/>
        <v>0</v>
      </c>
      <c r="P1504" s="10"/>
      <c r="Q1504" s="9"/>
      <c r="S1504" s="340">
        <f t="shared" si="125"/>
        <v>0</v>
      </c>
      <c r="T1504" s="340">
        <f t="shared" si="126"/>
        <v>0</v>
      </c>
    </row>
    <row r="1505" spans="2:20" ht="14.4" x14ac:dyDescent="0.3">
      <c r="B1505" s="30"/>
      <c r="C1505" s="16"/>
      <c r="D1505" s="16"/>
      <c r="E1505" s="25"/>
      <c r="F1505" s="16"/>
      <c r="G1505" s="15"/>
      <c r="H1505" s="14"/>
      <c r="I1505" s="13"/>
      <c r="J1505" s="13"/>
      <c r="K1505" s="12"/>
      <c r="L1505" s="232">
        <f t="shared" si="122"/>
        <v>0</v>
      </c>
      <c r="M1505" s="234">
        <f t="shared" si="123"/>
        <v>0</v>
      </c>
      <c r="N1505" s="11">
        <f>IF(Q1505="x",0,IF(J1505&lt;(INDEX(Lookup!$U$2:$U$10,MATCH($D$47,Lookup!$S$2:$S$10,0))),0,$L$12*K1505))</f>
        <v>0</v>
      </c>
      <c r="O1505" s="234">
        <f t="shared" si="124"/>
        <v>0</v>
      </c>
      <c r="P1505" s="10"/>
      <c r="Q1505" s="9"/>
      <c r="S1505" s="340">
        <f t="shared" si="125"/>
        <v>0</v>
      </c>
      <c r="T1505" s="340">
        <f t="shared" si="126"/>
        <v>0</v>
      </c>
    </row>
    <row r="1506" spans="2:20" ht="14.4" x14ac:dyDescent="0.3">
      <c r="B1506" s="30"/>
      <c r="C1506" s="16"/>
      <c r="D1506" s="16"/>
      <c r="E1506" s="25"/>
      <c r="F1506" s="16"/>
      <c r="G1506" s="15"/>
      <c r="H1506" s="14"/>
      <c r="I1506" s="13"/>
      <c r="J1506" s="13"/>
      <c r="K1506" s="12"/>
      <c r="L1506" s="232">
        <f t="shared" si="122"/>
        <v>0</v>
      </c>
      <c r="M1506" s="234">
        <f t="shared" si="123"/>
        <v>0</v>
      </c>
      <c r="N1506" s="11">
        <f>IF(Q1506="x",0,IF(J1506&lt;(INDEX(Lookup!$U$2:$U$10,MATCH($D$47,Lookup!$S$2:$S$10,0))),0,$L$12*K1506))</f>
        <v>0</v>
      </c>
      <c r="O1506" s="234">
        <f t="shared" si="124"/>
        <v>0</v>
      </c>
      <c r="P1506" s="10"/>
      <c r="Q1506" s="9"/>
      <c r="S1506" s="340">
        <f t="shared" si="125"/>
        <v>0</v>
      </c>
      <c r="T1506" s="340">
        <f t="shared" si="126"/>
        <v>0</v>
      </c>
    </row>
    <row r="1507" spans="2:20" ht="14.4" x14ac:dyDescent="0.3">
      <c r="B1507" s="30"/>
      <c r="C1507" s="16"/>
      <c r="D1507" s="16"/>
      <c r="E1507" s="25"/>
      <c r="F1507" s="16"/>
      <c r="G1507" s="15"/>
      <c r="H1507" s="14"/>
      <c r="I1507" s="13"/>
      <c r="J1507" s="13"/>
      <c r="K1507" s="12"/>
      <c r="L1507" s="232">
        <f t="shared" si="122"/>
        <v>0</v>
      </c>
      <c r="M1507" s="234">
        <f t="shared" si="123"/>
        <v>0</v>
      </c>
      <c r="N1507" s="11">
        <f>IF(Q1507="x",0,IF(J1507&lt;(INDEX(Lookup!$U$2:$U$10,MATCH($D$47,Lookup!$S$2:$S$10,0))),0,$L$12*K1507))</f>
        <v>0</v>
      </c>
      <c r="O1507" s="234">
        <f t="shared" si="124"/>
        <v>0</v>
      </c>
      <c r="P1507" s="10"/>
      <c r="Q1507" s="9"/>
      <c r="S1507" s="340">
        <f t="shared" si="125"/>
        <v>0</v>
      </c>
      <c r="T1507" s="340">
        <f t="shared" si="126"/>
        <v>0</v>
      </c>
    </row>
    <row r="1508" spans="2:20" ht="14.4" x14ac:dyDescent="0.3">
      <c r="B1508" s="30"/>
      <c r="C1508" s="16"/>
      <c r="D1508" s="16"/>
      <c r="E1508" s="25"/>
      <c r="F1508" s="16"/>
      <c r="G1508" s="15"/>
      <c r="H1508" s="14"/>
      <c r="I1508" s="13"/>
      <c r="J1508" s="13"/>
      <c r="K1508" s="12"/>
      <c r="L1508" s="232">
        <f t="shared" si="122"/>
        <v>0</v>
      </c>
      <c r="M1508" s="234">
        <f t="shared" si="123"/>
        <v>0</v>
      </c>
      <c r="N1508" s="11">
        <f>IF(Q1508="x",0,IF(J1508&lt;(INDEX(Lookup!$U$2:$U$10,MATCH($D$47,Lookup!$S$2:$S$10,0))),0,$L$12*K1508))</f>
        <v>0</v>
      </c>
      <c r="O1508" s="234">
        <f t="shared" si="124"/>
        <v>0</v>
      </c>
      <c r="P1508" s="10"/>
      <c r="Q1508" s="9"/>
      <c r="S1508" s="340">
        <f t="shared" si="125"/>
        <v>0</v>
      </c>
      <c r="T1508" s="340">
        <f t="shared" si="126"/>
        <v>0</v>
      </c>
    </row>
    <row r="1509" spans="2:20" ht="14.4" x14ac:dyDescent="0.3">
      <c r="B1509" s="30"/>
      <c r="C1509" s="16"/>
      <c r="D1509" s="16"/>
      <c r="E1509" s="25"/>
      <c r="F1509" s="16"/>
      <c r="G1509" s="15"/>
      <c r="H1509" s="14"/>
      <c r="I1509" s="13"/>
      <c r="J1509" s="13"/>
      <c r="K1509" s="12"/>
      <c r="L1509" s="232">
        <f t="shared" si="122"/>
        <v>0</v>
      </c>
      <c r="M1509" s="234">
        <f t="shared" si="123"/>
        <v>0</v>
      </c>
      <c r="N1509" s="11">
        <f>IF(Q1509="x",0,IF(J1509&lt;(INDEX(Lookup!$U$2:$U$10,MATCH($D$47,Lookup!$S$2:$S$10,0))),0,$L$12*K1509))</f>
        <v>0</v>
      </c>
      <c r="O1509" s="234">
        <f t="shared" si="124"/>
        <v>0</v>
      </c>
      <c r="P1509" s="10"/>
      <c r="Q1509" s="9"/>
      <c r="S1509" s="340">
        <f t="shared" si="125"/>
        <v>0</v>
      </c>
      <c r="T1509" s="340">
        <f t="shared" si="126"/>
        <v>0</v>
      </c>
    </row>
    <row r="1510" spans="2:20" ht="14.4" x14ac:dyDescent="0.3">
      <c r="B1510" s="30"/>
      <c r="C1510" s="16"/>
      <c r="D1510" s="16"/>
      <c r="E1510" s="25"/>
      <c r="F1510" s="16"/>
      <c r="G1510" s="15"/>
      <c r="H1510" s="14"/>
      <c r="I1510" s="13"/>
      <c r="J1510" s="13"/>
      <c r="K1510" s="12"/>
      <c r="L1510" s="232">
        <f t="shared" si="122"/>
        <v>0</v>
      </c>
      <c r="M1510" s="234">
        <f t="shared" si="123"/>
        <v>0</v>
      </c>
      <c r="N1510" s="11">
        <f>IF(Q1510="x",0,IF(J1510&lt;(INDEX(Lookup!$U$2:$U$10,MATCH($D$47,Lookup!$S$2:$S$10,0))),0,$L$12*K1510))</f>
        <v>0</v>
      </c>
      <c r="O1510" s="234">
        <f t="shared" si="124"/>
        <v>0</v>
      </c>
      <c r="P1510" s="10"/>
      <c r="Q1510" s="9"/>
      <c r="S1510" s="340">
        <f t="shared" si="125"/>
        <v>0</v>
      </c>
      <c r="T1510" s="340">
        <f t="shared" si="126"/>
        <v>0</v>
      </c>
    </row>
    <row r="1511" spans="2:20" ht="14.4" x14ac:dyDescent="0.3">
      <c r="B1511" s="30"/>
      <c r="C1511" s="16"/>
      <c r="D1511" s="16"/>
      <c r="E1511" s="25"/>
      <c r="F1511" s="16"/>
      <c r="G1511" s="15"/>
      <c r="H1511" s="14"/>
      <c r="I1511" s="13"/>
      <c r="J1511" s="13"/>
      <c r="K1511" s="12"/>
      <c r="L1511" s="232">
        <f t="shared" si="122"/>
        <v>0</v>
      </c>
      <c r="M1511" s="234">
        <f t="shared" si="123"/>
        <v>0</v>
      </c>
      <c r="N1511" s="11">
        <f>IF(Q1511="x",0,IF(J1511&lt;(INDEX(Lookup!$U$2:$U$10,MATCH($D$47,Lookup!$S$2:$S$10,0))),0,$L$12*K1511))</f>
        <v>0</v>
      </c>
      <c r="O1511" s="234">
        <f t="shared" si="124"/>
        <v>0</v>
      </c>
      <c r="P1511" s="10"/>
      <c r="Q1511" s="9"/>
      <c r="S1511" s="340">
        <f t="shared" si="125"/>
        <v>0</v>
      </c>
      <c r="T1511" s="340">
        <f t="shared" si="126"/>
        <v>0</v>
      </c>
    </row>
    <row r="1512" spans="2:20" ht="14.4" x14ac:dyDescent="0.3">
      <c r="B1512" s="30"/>
      <c r="C1512" s="16"/>
      <c r="D1512" s="16"/>
      <c r="E1512" s="25"/>
      <c r="F1512" s="16"/>
      <c r="G1512" s="15"/>
      <c r="H1512" s="14"/>
      <c r="I1512" s="13"/>
      <c r="J1512" s="13"/>
      <c r="K1512" s="12"/>
      <c r="L1512" s="232">
        <f t="shared" si="122"/>
        <v>0</v>
      </c>
      <c r="M1512" s="234">
        <f t="shared" si="123"/>
        <v>0</v>
      </c>
      <c r="N1512" s="11">
        <f>IF(Q1512="x",0,IF(J1512&lt;(INDEX(Lookup!$U$2:$U$10,MATCH($D$47,Lookup!$S$2:$S$10,0))),0,$L$12*K1512))</f>
        <v>0</v>
      </c>
      <c r="O1512" s="234">
        <f t="shared" si="124"/>
        <v>0</v>
      </c>
      <c r="P1512" s="10"/>
      <c r="Q1512" s="9"/>
      <c r="S1512" s="340">
        <f t="shared" si="125"/>
        <v>0</v>
      </c>
      <c r="T1512" s="340">
        <f t="shared" si="126"/>
        <v>0</v>
      </c>
    </row>
    <row r="1513" spans="2:20" ht="14.4" x14ac:dyDescent="0.3">
      <c r="B1513" s="30"/>
      <c r="C1513" s="16"/>
      <c r="D1513" s="16"/>
      <c r="E1513" s="25"/>
      <c r="F1513" s="16"/>
      <c r="G1513" s="15"/>
      <c r="H1513" s="14"/>
      <c r="I1513" s="13"/>
      <c r="J1513" s="13"/>
      <c r="K1513" s="12"/>
      <c r="L1513" s="232">
        <f t="shared" si="122"/>
        <v>0</v>
      </c>
      <c r="M1513" s="234">
        <f t="shared" si="123"/>
        <v>0</v>
      </c>
      <c r="N1513" s="11">
        <f>IF(Q1513="x",0,IF(J1513&lt;(INDEX(Lookup!$U$2:$U$10,MATCH($D$47,Lookup!$S$2:$S$10,0))),0,$L$12*K1513))</f>
        <v>0</v>
      </c>
      <c r="O1513" s="234">
        <f t="shared" si="124"/>
        <v>0</v>
      </c>
      <c r="P1513" s="10"/>
      <c r="Q1513" s="9"/>
      <c r="S1513" s="340">
        <f t="shared" si="125"/>
        <v>0</v>
      </c>
      <c r="T1513" s="340">
        <f t="shared" si="126"/>
        <v>0</v>
      </c>
    </row>
    <row r="1514" spans="2:20" ht="14.4" x14ac:dyDescent="0.3">
      <c r="B1514" s="30"/>
      <c r="C1514" s="16"/>
      <c r="D1514" s="16"/>
      <c r="E1514" s="25"/>
      <c r="F1514" s="16"/>
      <c r="G1514" s="15"/>
      <c r="H1514" s="14"/>
      <c r="I1514" s="13"/>
      <c r="J1514" s="13"/>
      <c r="K1514" s="12"/>
      <c r="L1514" s="232">
        <f t="shared" si="122"/>
        <v>0</v>
      </c>
      <c r="M1514" s="234">
        <f t="shared" si="123"/>
        <v>0</v>
      </c>
      <c r="N1514" s="11">
        <f>IF(Q1514="x",0,IF(J1514&lt;(INDEX(Lookup!$U$2:$U$10,MATCH($D$47,Lookup!$S$2:$S$10,0))),0,$L$12*K1514))</f>
        <v>0</v>
      </c>
      <c r="O1514" s="234">
        <f t="shared" si="124"/>
        <v>0</v>
      </c>
      <c r="P1514" s="10"/>
      <c r="Q1514" s="9"/>
      <c r="S1514" s="340">
        <f t="shared" si="125"/>
        <v>0</v>
      </c>
      <c r="T1514" s="340">
        <f t="shared" si="126"/>
        <v>0</v>
      </c>
    </row>
    <row r="1515" spans="2:20" ht="14.4" x14ac:dyDescent="0.3">
      <c r="B1515" s="30"/>
      <c r="C1515" s="16"/>
      <c r="D1515" s="16"/>
      <c r="E1515" s="25"/>
      <c r="F1515" s="16"/>
      <c r="G1515" s="15"/>
      <c r="H1515" s="14"/>
      <c r="I1515" s="13"/>
      <c r="J1515" s="13"/>
      <c r="K1515" s="12"/>
      <c r="L1515" s="232">
        <f t="shared" si="122"/>
        <v>0</v>
      </c>
      <c r="M1515" s="234">
        <f t="shared" si="123"/>
        <v>0</v>
      </c>
      <c r="N1515" s="11">
        <f>IF(Q1515="x",0,IF(J1515&lt;(INDEX(Lookup!$U$2:$U$10,MATCH($D$47,Lookup!$S$2:$S$10,0))),0,$L$12*K1515))</f>
        <v>0</v>
      </c>
      <c r="O1515" s="234">
        <f t="shared" si="124"/>
        <v>0</v>
      </c>
      <c r="P1515" s="10"/>
      <c r="Q1515" s="9"/>
      <c r="S1515" s="340">
        <f t="shared" si="125"/>
        <v>0</v>
      </c>
      <c r="T1515" s="340">
        <f t="shared" si="126"/>
        <v>0</v>
      </c>
    </row>
    <row r="1516" spans="2:20" ht="14.4" x14ac:dyDescent="0.3">
      <c r="B1516" s="30"/>
      <c r="C1516" s="16"/>
      <c r="D1516" s="16"/>
      <c r="E1516" s="25"/>
      <c r="F1516" s="16"/>
      <c r="G1516" s="15"/>
      <c r="H1516" s="14"/>
      <c r="I1516" s="13"/>
      <c r="J1516" s="13"/>
      <c r="K1516" s="12"/>
      <c r="L1516" s="232">
        <f t="shared" si="122"/>
        <v>0</v>
      </c>
      <c r="M1516" s="234">
        <f t="shared" si="123"/>
        <v>0</v>
      </c>
      <c r="N1516" s="11">
        <f>IF(Q1516="x",0,IF(J1516&lt;(INDEX(Lookup!$U$2:$U$10,MATCH($D$47,Lookup!$S$2:$S$10,0))),0,$L$12*K1516))</f>
        <v>0</v>
      </c>
      <c r="O1516" s="234">
        <f t="shared" si="124"/>
        <v>0</v>
      </c>
      <c r="P1516" s="10"/>
      <c r="Q1516" s="9"/>
      <c r="S1516" s="340">
        <f t="shared" si="125"/>
        <v>0</v>
      </c>
      <c r="T1516" s="340">
        <f t="shared" si="126"/>
        <v>0</v>
      </c>
    </row>
    <row r="1517" spans="2:20" ht="14.4" x14ac:dyDescent="0.3">
      <c r="B1517" s="30"/>
      <c r="C1517" s="16"/>
      <c r="D1517" s="16"/>
      <c r="E1517" s="25"/>
      <c r="F1517" s="16"/>
      <c r="G1517" s="15"/>
      <c r="H1517" s="14"/>
      <c r="I1517" s="13"/>
      <c r="J1517" s="13"/>
      <c r="K1517" s="12"/>
      <c r="L1517" s="232">
        <f t="shared" si="122"/>
        <v>0</v>
      </c>
      <c r="M1517" s="234">
        <f t="shared" si="123"/>
        <v>0</v>
      </c>
      <c r="N1517" s="11">
        <f>IF(Q1517="x",0,IF(J1517&lt;(INDEX(Lookup!$U$2:$U$10,MATCH($D$47,Lookup!$S$2:$S$10,0))),0,$L$12*K1517))</f>
        <v>0</v>
      </c>
      <c r="O1517" s="234">
        <f t="shared" si="124"/>
        <v>0</v>
      </c>
      <c r="P1517" s="10"/>
      <c r="Q1517" s="9"/>
      <c r="S1517" s="340">
        <f t="shared" si="125"/>
        <v>0</v>
      </c>
      <c r="T1517" s="340">
        <f t="shared" si="126"/>
        <v>0</v>
      </c>
    </row>
    <row r="1518" spans="2:20" ht="14.4" x14ac:dyDescent="0.3">
      <c r="B1518" s="30"/>
      <c r="C1518" s="16"/>
      <c r="D1518" s="16"/>
      <c r="E1518" s="25"/>
      <c r="F1518" s="16"/>
      <c r="G1518" s="15"/>
      <c r="H1518" s="14"/>
      <c r="I1518" s="13"/>
      <c r="J1518" s="13"/>
      <c r="K1518" s="12"/>
      <c r="L1518" s="232">
        <f t="shared" si="122"/>
        <v>0</v>
      </c>
      <c r="M1518" s="234">
        <f t="shared" si="123"/>
        <v>0</v>
      </c>
      <c r="N1518" s="11">
        <f>IF(Q1518="x",0,IF(J1518&lt;(INDEX(Lookup!$U$2:$U$10,MATCH($D$47,Lookup!$S$2:$S$10,0))),0,$L$12*K1518))</f>
        <v>0</v>
      </c>
      <c r="O1518" s="234">
        <f t="shared" si="124"/>
        <v>0</v>
      </c>
      <c r="P1518" s="10"/>
      <c r="Q1518" s="9"/>
      <c r="S1518" s="340">
        <f t="shared" si="125"/>
        <v>0</v>
      </c>
      <c r="T1518" s="340">
        <f t="shared" si="126"/>
        <v>0</v>
      </c>
    </row>
    <row r="1519" spans="2:20" ht="14.4" x14ac:dyDescent="0.3">
      <c r="B1519" s="30"/>
      <c r="C1519" s="16"/>
      <c r="D1519" s="16"/>
      <c r="E1519" s="25"/>
      <c r="F1519" s="16"/>
      <c r="G1519" s="15"/>
      <c r="H1519" s="14"/>
      <c r="I1519" s="13"/>
      <c r="J1519" s="13"/>
      <c r="K1519" s="12"/>
      <c r="L1519" s="232">
        <f t="shared" si="122"/>
        <v>0</v>
      </c>
      <c r="M1519" s="234">
        <f t="shared" si="123"/>
        <v>0</v>
      </c>
      <c r="N1519" s="11">
        <f>IF(Q1519="x",0,IF(J1519&lt;(INDEX(Lookup!$U$2:$U$10,MATCH($D$47,Lookup!$S$2:$S$10,0))),0,$L$12*K1519))</f>
        <v>0</v>
      </c>
      <c r="O1519" s="234">
        <f t="shared" si="124"/>
        <v>0</v>
      </c>
      <c r="P1519" s="10"/>
      <c r="Q1519" s="9"/>
      <c r="S1519" s="340">
        <f t="shared" si="125"/>
        <v>0</v>
      </c>
      <c r="T1519" s="340">
        <f t="shared" si="126"/>
        <v>0</v>
      </c>
    </row>
    <row r="1520" spans="2:20" ht="14.4" x14ac:dyDescent="0.3">
      <c r="B1520" s="30"/>
      <c r="C1520" s="16"/>
      <c r="D1520" s="16"/>
      <c r="E1520" s="25"/>
      <c r="F1520" s="16"/>
      <c r="G1520" s="15"/>
      <c r="H1520" s="14"/>
      <c r="I1520" s="13"/>
      <c r="J1520" s="13"/>
      <c r="K1520" s="12"/>
      <c r="L1520" s="232">
        <f t="shared" si="122"/>
        <v>0</v>
      </c>
      <c r="M1520" s="234">
        <f t="shared" si="123"/>
        <v>0</v>
      </c>
      <c r="N1520" s="11">
        <f>IF(Q1520="x",0,IF(J1520&lt;(INDEX(Lookup!$U$2:$U$10,MATCH($D$47,Lookup!$S$2:$S$10,0))),0,$L$12*K1520))</f>
        <v>0</v>
      </c>
      <c r="O1520" s="234">
        <f t="shared" si="124"/>
        <v>0</v>
      </c>
      <c r="P1520" s="10"/>
      <c r="Q1520" s="9"/>
      <c r="S1520" s="340">
        <f t="shared" si="125"/>
        <v>0</v>
      </c>
      <c r="T1520" s="340">
        <f t="shared" si="126"/>
        <v>0</v>
      </c>
    </row>
    <row r="1521" spans="2:20" ht="14.4" x14ac:dyDescent="0.3">
      <c r="B1521" s="30"/>
      <c r="C1521" s="16"/>
      <c r="D1521" s="16"/>
      <c r="E1521" s="25"/>
      <c r="F1521" s="16"/>
      <c r="G1521" s="15"/>
      <c r="H1521" s="14"/>
      <c r="I1521" s="13"/>
      <c r="J1521" s="13"/>
      <c r="K1521" s="12"/>
      <c r="L1521" s="232">
        <f t="shared" si="122"/>
        <v>0</v>
      </c>
      <c r="M1521" s="234">
        <f t="shared" si="123"/>
        <v>0</v>
      </c>
      <c r="N1521" s="11">
        <f>IF(Q1521="x",0,IF(J1521&lt;(INDEX(Lookup!$U$2:$U$10,MATCH($D$47,Lookup!$S$2:$S$10,0))),0,$L$12*K1521))</f>
        <v>0</v>
      </c>
      <c r="O1521" s="234">
        <f t="shared" si="124"/>
        <v>0</v>
      </c>
      <c r="P1521" s="10"/>
      <c r="Q1521" s="9"/>
      <c r="S1521" s="340">
        <f t="shared" si="125"/>
        <v>0</v>
      </c>
      <c r="T1521" s="340">
        <f t="shared" si="126"/>
        <v>0</v>
      </c>
    </row>
    <row r="1522" spans="2:20" ht="14.4" x14ac:dyDescent="0.3">
      <c r="B1522" s="30"/>
      <c r="C1522" s="16"/>
      <c r="D1522" s="16"/>
      <c r="E1522" s="25"/>
      <c r="F1522" s="16"/>
      <c r="G1522" s="15"/>
      <c r="H1522" s="14"/>
      <c r="I1522" s="13"/>
      <c r="J1522" s="13"/>
      <c r="K1522" s="12"/>
      <c r="L1522" s="232">
        <f t="shared" ref="L1522:L1585" si="127">IF(ROUNDDOWN(DATEDIF(I1522,J1522,"d")/7,0)&gt;$L$12,$L$12*K1522,K1522*ROUNDDOWN(DATEDIF(I1522,J1522,"d")/7,0))</f>
        <v>0</v>
      </c>
      <c r="M1522" s="234">
        <f t="shared" ref="M1522:M1585" si="128">L1522*$L$6</f>
        <v>0</v>
      </c>
      <c r="N1522" s="11">
        <f>IF(Q1522="x",0,IF(J1522&lt;(INDEX(Lookup!$U$2:$U$10,MATCH($D$47,Lookup!$S$2:$S$10,0))),0,$L$12*K1522))</f>
        <v>0</v>
      </c>
      <c r="O1522" s="234">
        <f t="shared" ref="O1522:O1585" si="129">N1522*$L$6</f>
        <v>0</v>
      </c>
      <c r="P1522" s="10"/>
      <c r="Q1522" s="9"/>
      <c r="S1522" s="340">
        <f t="shared" si="125"/>
        <v>0</v>
      </c>
      <c r="T1522" s="340">
        <f t="shared" si="126"/>
        <v>0</v>
      </c>
    </row>
    <row r="1523" spans="2:20" ht="14.4" x14ac:dyDescent="0.3">
      <c r="B1523" s="30"/>
      <c r="C1523" s="16"/>
      <c r="D1523" s="16"/>
      <c r="E1523" s="25"/>
      <c r="F1523" s="16"/>
      <c r="G1523" s="15"/>
      <c r="H1523" s="14"/>
      <c r="I1523" s="13"/>
      <c r="J1523" s="13"/>
      <c r="K1523" s="12"/>
      <c r="L1523" s="232">
        <f t="shared" si="127"/>
        <v>0</v>
      </c>
      <c r="M1523" s="234">
        <f t="shared" si="128"/>
        <v>0</v>
      </c>
      <c r="N1523" s="11">
        <f>IF(Q1523="x",0,IF(J1523&lt;(INDEX(Lookup!$U$2:$U$10,MATCH($D$47,Lookup!$S$2:$S$10,0))),0,$L$12*K1523))</f>
        <v>0</v>
      </c>
      <c r="O1523" s="234">
        <f t="shared" si="129"/>
        <v>0</v>
      </c>
      <c r="P1523" s="10"/>
      <c r="Q1523" s="9"/>
      <c r="S1523" s="340">
        <f t="shared" ref="S1523:S1586" si="130">M1523*$I$35</f>
        <v>0</v>
      </c>
      <c r="T1523" s="340">
        <f t="shared" ref="T1523:T1586" si="131">O1523*$I$44</f>
        <v>0</v>
      </c>
    </row>
    <row r="1524" spans="2:20" ht="14.4" x14ac:dyDescent="0.3">
      <c r="B1524" s="30"/>
      <c r="C1524" s="16"/>
      <c r="D1524" s="16"/>
      <c r="E1524" s="25"/>
      <c r="F1524" s="16"/>
      <c r="G1524" s="15"/>
      <c r="H1524" s="14"/>
      <c r="I1524" s="13"/>
      <c r="J1524" s="13"/>
      <c r="K1524" s="12"/>
      <c r="L1524" s="232">
        <f t="shared" si="127"/>
        <v>0</v>
      </c>
      <c r="M1524" s="234">
        <f t="shared" si="128"/>
        <v>0</v>
      </c>
      <c r="N1524" s="11">
        <f>IF(Q1524="x",0,IF(J1524&lt;(INDEX(Lookup!$U$2:$U$10,MATCH($D$47,Lookup!$S$2:$S$10,0))),0,$L$12*K1524))</f>
        <v>0</v>
      </c>
      <c r="O1524" s="234">
        <f t="shared" si="129"/>
        <v>0</v>
      </c>
      <c r="P1524" s="10"/>
      <c r="Q1524" s="9"/>
      <c r="S1524" s="340">
        <f t="shared" si="130"/>
        <v>0</v>
      </c>
      <c r="T1524" s="340">
        <f t="shared" si="131"/>
        <v>0</v>
      </c>
    </row>
    <row r="1525" spans="2:20" ht="14.4" x14ac:dyDescent="0.3">
      <c r="B1525" s="30"/>
      <c r="C1525" s="16"/>
      <c r="D1525" s="16"/>
      <c r="E1525" s="25"/>
      <c r="F1525" s="16"/>
      <c r="G1525" s="15"/>
      <c r="H1525" s="14"/>
      <c r="I1525" s="13"/>
      <c r="J1525" s="13"/>
      <c r="K1525" s="12"/>
      <c r="L1525" s="232">
        <f t="shared" si="127"/>
        <v>0</v>
      </c>
      <c r="M1525" s="234">
        <f t="shared" si="128"/>
        <v>0</v>
      </c>
      <c r="N1525" s="11">
        <f>IF(Q1525="x",0,IF(J1525&lt;(INDEX(Lookup!$U$2:$U$10,MATCH($D$47,Lookup!$S$2:$S$10,0))),0,$L$12*K1525))</f>
        <v>0</v>
      </c>
      <c r="O1525" s="234">
        <f t="shared" si="129"/>
        <v>0</v>
      </c>
      <c r="P1525" s="10"/>
      <c r="Q1525" s="9"/>
      <c r="S1525" s="340">
        <f t="shared" si="130"/>
        <v>0</v>
      </c>
      <c r="T1525" s="340">
        <f t="shared" si="131"/>
        <v>0</v>
      </c>
    </row>
    <row r="1526" spans="2:20" ht="14.4" x14ac:dyDescent="0.3">
      <c r="B1526" s="30"/>
      <c r="C1526" s="16"/>
      <c r="D1526" s="16"/>
      <c r="E1526" s="25"/>
      <c r="F1526" s="16"/>
      <c r="G1526" s="15"/>
      <c r="H1526" s="14"/>
      <c r="I1526" s="13"/>
      <c r="J1526" s="13"/>
      <c r="K1526" s="12"/>
      <c r="L1526" s="232">
        <f t="shared" si="127"/>
        <v>0</v>
      </c>
      <c r="M1526" s="234">
        <f t="shared" si="128"/>
        <v>0</v>
      </c>
      <c r="N1526" s="11">
        <f>IF(Q1526="x",0,IF(J1526&lt;(INDEX(Lookup!$U$2:$U$10,MATCH($D$47,Lookup!$S$2:$S$10,0))),0,$L$12*K1526))</f>
        <v>0</v>
      </c>
      <c r="O1526" s="234">
        <f t="shared" si="129"/>
        <v>0</v>
      </c>
      <c r="P1526" s="10"/>
      <c r="Q1526" s="9"/>
      <c r="S1526" s="340">
        <f t="shared" si="130"/>
        <v>0</v>
      </c>
      <c r="T1526" s="340">
        <f t="shared" si="131"/>
        <v>0</v>
      </c>
    </row>
    <row r="1527" spans="2:20" ht="14.4" x14ac:dyDescent="0.3">
      <c r="B1527" s="30"/>
      <c r="C1527" s="16"/>
      <c r="D1527" s="16"/>
      <c r="E1527" s="25"/>
      <c r="F1527" s="16"/>
      <c r="G1527" s="15"/>
      <c r="H1527" s="14"/>
      <c r="I1527" s="13"/>
      <c r="J1527" s="13"/>
      <c r="K1527" s="12"/>
      <c r="L1527" s="232">
        <f t="shared" si="127"/>
        <v>0</v>
      </c>
      <c r="M1527" s="234">
        <f t="shared" si="128"/>
        <v>0</v>
      </c>
      <c r="N1527" s="11">
        <f>IF(Q1527="x",0,IF(J1527&lt;(INDEX(Lookup!$U$2:$U$10,MATCH($D$47,Lookup!$S$2:$S$10,0))),0,$L$12*K1527))</f>
        <v>0</v>
      </c>
      <c r="O1527" s="234">
        <f t="shared" si="129"/>
        <v>0</v>
      </c>
      <c r="P1527" s="10"/>
      <c r="Q1527" s="9"/>
      <c r="S1527" s="340">
        <f t="shared" si="130"/>
        <v>0</v>
      </c>
      <c r="T1527" s="340">
        <f t="shared" si="131"/>
        <v>0</v>
      </c>
    </row>
    <row r="1528" spans="2:20" ht="14.4" x14ac:dyDescent="0.3">
      <c r="B1528" s="30"/>
      <c r="C1528" s="16"/>
      <c r="D1528" s="16"/>
      <c r="E1528" s="25"/>
      <c r="F1528" s="16"/>
      <c r="G1528" s="15"/>
      <c r="H1528" s="14"/>
      <c r="I1528" s="13"/>
      <c r="J1528" s="13"/>
      <c r="K1528" s="12"/>
      <c r="L1528" s="232">
        <f t="shared" si="127"/>
        <v>0</v>
      </c>
      <c r="M1528" s="234">
        <f t="shared" si="128"/>
        <v>0</v>
      </c>
      <c r="N1528" s="11">
        <f>IF(Q1528="x",0,IF(J1528&lt;(INDEX(Lookup!$U$2:$U$10,MATCH($D$47,Lookup!$S$2:$S$10,0))),0,$L$12*K1528))</f>
        <v>0</v>
      </c>
      <c r="O1528" s="234">
        <f t="shared" si="129"/>
        <v>0</v>
      </c>
      <c r="P1528" s="10"/>
      <c r="Q1528" s="9"/>
      <c r="S1528" s="340">
        <f t="shared" si="130"/>
        <v>0</v>
      </c>
      <c r="T1528" s="340">
        <f t="shared" si="131"/>
        <v>0</v>
      </c>
    </row>
    <row r="1529" spans="2:20" ht="14.4" x14ac:dyDescent="0.3">
      <c r="B1529" s="30"/>
      <c r="C1529" s="16"/>
      <c r="D1529" s="16"/>
      <c r="E1529" s="25"/>
      <c r="F1529" s="16"/>
      <c r="G1529" s="15"/>
      <c r="H1529" s="14"/>
      <c r="I1529" s="13"/>
      <c r="J1529" s="13"/>
      <c r="K1529" s="12"/>
      <c r="L1529" s="232">
        <f t="shared" si="127"/>
        <v>0</v>
      </c>
      <c r="M1529" s="234">
        <f t="shared" si="128"/>
        <v>0</v>
      </c>
      <c r="N1529" s="11">
        <f>IF(Q1529="x",0,IF(J1529&lt;(INDEX(Lookup!$U$2:$U$10,MATCH($D$47,Lookup!$S$2:$S$10,0))),0,$L$12*K1529))</f>
        <v>0</v>
      </c>
      <c r="O1529" s="234">
        <f t="shared" si="129"/>
        <v>0</v>
      </c>
      <c r="P1529" s="10"/>
      <c r="Q1529" s="9"/>
      <c r="S1529" s="340">
        <f t="shared" si="130"/>
        <v>0</v>
      </c>
      <c r="T1529" s="340">
        <f t="shared" si="131"/>
        <v>0</v>
      </c>
    </row>
    <row r="1530" spans="2:20" ht="14.4" x14ac:dyDescent="0.3">
      <c r="B1530" s="30"/>
      <c r="C1530" s="16"/>
      <c r="D1530" s="16"/>
      <c r="E1530" s="25"/>
      <c r="F1530" s="16"/>
      <c r="G1530" s="15"/>
      <c r="H1530" s="14"/>
      <c r="I1530" s="13"/>
      <c r="J1530" s="13"/>
      <c r="K1530" s="12"/>
      <c r="L1530" s="232">
        <f t="shared" si="127"/>
        <v>0</v>
      </c>
      <c r="M1530" s="234">
        <f t="shared" si="128"/>
        <v>0</v>
      </c>
      <c r="N1530" s="11">
        <f>IF(Q1530="x",0,IF(J1530&lt;(INDEX(Lookup!$U$2:$U$10,MATCH($D$47,Lookup!$S$2:$S$10,0))),0,$L$12*K1530))</f>
        <v>0</v>
      </c>
      <c r="O1530" s="234">
        <f t="shared" si="129"/>
        <v>0</v>
      </c>
      <c r="P1530" s="10"/>
      <c r="Q1530" s="9"/>
      <c r="S1530" s="340">
        <f t="shared" si="130"/>
        <v>0</v>
      </c>
      <c r="T1530" s="340">
        <f t="shared" si="131"/>
        <v>0</v>
      </c>
    </row>
    <row r="1531" spans="2:20" ht="14.4" x14ac:dyDescent="0.3">
      <c r="B1531" s="30"/>
      <c r="C1531" s="16"/>
      <c r="D1531" s="16"/>
      <c r="E1531" s="25"/>
      <c r="F1531" s="16"/>
      <c r="G1531" s="15"/>
      <c r="H1531" s="14"/>
      <c r="I1531" s="13"/>
      <c r="J1531" s="13"/>
      <c r="K1531" s="12"/>
      <c r="L1531" s="232">
        <f t="shared" si="127"/>
        <v>0</v>
      </c>
      <c r="M1531" s="234">
        <f t="shared" si="128"/>
        <v>0</v>
      </c>
      <c r="N1531" s="11">
        <f>IF(Q1531="x",0,IF(J1531&lt;(INDEX(Lookup!$U$2:$U$10,MATCH($D$47,Lookup!$S$2:$S$10,0))),0,$L$12*K1531))</f>
        <v>0</v>
      </c>
      <c r="O1531" s="234">
        <f t="shared" si="129"/>
        <v>0</v>
      </c>
      <c r="P1531" s="10"/>
      <c r="Q1531" s="9"/>
      <c r="S1531" s="340">
        <f t="shared" si="130"/>
        <v>0</v>
      </c>
      <c r="T1531" s="340">
        <f t="shared" si="131"/>
        <v>0</v>
      </c>
    </row>
    <row r="1532" spans="2:20" ht="14.4" x14ac:dyDescent="0.3">
      <c r="B1532" s="30"/>
      <c r="C1532" s="16"/>
      <c r="D1532" s="16"/>
      <c r="E1532" s="25"/>
      <c r="F1532" s="16"/>
      <c r="G1532" s="15"/>
      <c r="H1532" s="14"/>
      <c r="I1532" s="13"/>
      <c r="J1532" s="13"/>
      <c r="K1532" s="12"/>
      <c r="L1532" s="232">
        <f t="shared" si="127"/>
        <v>0</v>
      </c>
      <c r="M1532" s="234">
        <f t="shared" si="128"/>
        <v>0</v>
      </c>
      <c r="N1532" s="11">
        <f>IF(Q1532="x",0,IF(J1532&lt;(INDEX(Lookup!$U$2:$U$10,MATCH($D$47,Lookup!$S$2:$S$10,0))),0,$L$12*K1532))</f>
        <v>0</v>
      </c>
      <c r="O1532" s="234">
        <f t="shared" si="129"/>
        <v>0</v>
      </c>
      <c r="P1532" s="10"/>
      <c r="Q1532" s="9"/>
      <c r="S1532" s="340">
        <f t="shared" si="130"/>
        <v>0</v>
      </c>
      <c r="T1532" s="340">
        <f t="shared" si="131"/>
        <v>0</v>
      </c>
    </row>
    <row r="1533" spans="2:20" ht="14.4" x14ac:dyDescent="0.3">
      <c r="B1533" s="30"/>
      <c r="C1533" s="16"/>
      <c r="D1533" s="16"/>
      <c r="E1533" s="25"/>
      <c r="F1533" s="16"/>
      <c r="G1533" s="15"/>
      <c r="H1533" s="14"/>
      <c r="I1533" s="13"/>
      <c r="J1533" s="13"/>
      <c r="K1533" s="12"/>
      <c r="L1533" s="232">
        <f t="shared" si="127"/>
        <v>0</v>
      </c>
      <c r="M1533" s="234">
        <f t="shared" si="128"/>
        <v>0</v>
      </c>
      <c r="N1533" s="11">
        <f>IF(Q1533="x",0,IF(J1533&lt;(INDEX(Lookup!$U$2:$U$10,MATCH($D$47,Lookup!$S$2:$S$10,0))),0,$L$12*K1533))</f>
        <v>0</v>
      </c>
      <c r="O1533" s="234">
        <f t="shared" si="129"/>
        <v>0</v>
      </c>
      <c r="P1533" s="10"/>
      <c r="Q1533" s="9"/>
      <c r="S1533" s="340">
        <f t="shared" si="130"/>
        <v>0</v>
      </c>
      <c r="T1533" s="340">
        <f t="shared" si="131"/>
        <v>0</v>
      </c>
    </row>
    <row r="1534" spans="2:20" ht="14.4" x14ac:dyDescent="0.3">
      <c r="B1534" s="30"/>
      <c r="C1534" s="16"/>
      <c r="D1534" s="16"/>
      <c r="E1534" s="25"/>
      <c r="F1534" s="16"/>
      <c r="G1534" s="15"/>
      <c r="H1534" s="14"/>
      <c r="I1534" s="13"/>
      <c r="J1534" s="13"/>
      <c r="K1534" s="12"/>
      <c r="L1534" s="232">
        <f t="shared" si="127"/>
        <v>0</v>
      </c>
      <c r="M1534" s="234">
        <f t="shared" si="128"/>
        <v>0</v>
      </c>
      <c r="N1534" s="11">
        <f>IF(Q1534="x",0,IF(J1534&lt;(INDEX(Lookup!$U$2:$U$10,MATCH($D$47,Lookup!$S$2:$S$10,0))),0,$L$12*K1534))</f>
        <v>0</v>
      </c>
      <c r="O1534" s="234">
        <f t="shared" si="129"/>
        <v>0</v>
      </c>
      <c r="P1534" s="10"/>
      <c r="Q1534" s="9"/>
      <c r="S1534" s="340">
        <f t="shared" si="130"/>
        <v>0</v>
      </c>
      <c r="T1534" s="340">
        <f t="shared" si="131"/>
        <v>0</v>
      </c>
    </row>
    <row r="1535" spans="2:20" ht="14.4" x14ac:dyDescent="0.3">
      <c r="B1535" s="30"/>
      <c r="C1535" s="16"/>
      <c r="D1535" s="16"/>
      <c r="E1535" s="25"/>
      <c r="F1535" s="16"/>
      <c r="G1535" s="15"/>
      <c r="H1535" s="14"/>
      <c r="I1535" s="13"/>
      <c r="J1535" s="13"/>
      <c r="K1535" s="12"/>
      <c r="L1535" s="232">
        <f t="shared" si="127"/>
        <v>0</v>
      </c>
      <c r="M1535" s="234">
        <f t="shared" si="128"/>
        <v>0</v>
      </c>
      <c r="N1535" s="11">
        <f>IF(Q1535="x",0,IF(J1535&lt;(INDEX(Lookup!$U$2:$U$10,MATCH($D$47,Lookup!$S$2:$S$10,0))),0,$L$12*K1535))</f>
        <v>0</v>
      </c>
      <c r="O1535" s="234">
        <f t="shared" si="129"/>
        <v>0</v>
      </c>
      <c r="P1535" s="10"/>
      <c r="Q1535" s="9"/>
      <c r="S1535" s="340">
        <f t="shared" si="130"/>
        <v>0</v>
      </c>
      <c r="T1535" s="340">
        <f t="shared" si="131"/>
        <v>0</v>
      </c>
    </row>
    <row r="1536" spans="2:20" ht="14.4" x14ac:dyDescent="0.3">
      <c r="B1536" s="30"/>
      <c r="C1536" s="16"/>
      <c r="D1536" s="16"/>
      <c r="E1536" s="25"/>
      <c r="F1536" s="16"/>
      <c r="G1536" s="15"/>
      <c r="H1536" s="14"/>
      <c r="I1536" s="13"/>
      <c r="J1536" s="13"/>
      <c r="K1536" s="12"/>
      <c r="L1536" s="232">
        <f t="shared" si="127"/>
        <v>0</v>
      </c>
      <c r="M1536" s="234">
        <f t="shared" si="128"/>
        <v>0</v>
      </c>
      <c r="N1536" s="11">
        <f>IF(Q1536="x",0,IF(J1536&lt;(INDEX(Lookup!$U$2:$U$10,MATCH($D$47,Lookup!$S$2:$S$10,0))),0,$L$12*K1536))</f>
        <v>0</v>
      </c>
      <c r="O1536" s="234">
        <f t="shared" si="129"/>
        <v>0</v>
      </c>
      <c r="P1536" s="10"/>
      <c r="Q1536" s="9"/>
      <c r="S1536" s="340">
        <f t="shared" si="130"/>
        <v>0</v>
      </c>
      <c r="T1536" s="340">
        <f t="shared" si="131"/>
        <v>0</v>
      </c>
    </row>
    <row r="1537" spans="2:20" ht="14.4" x14ac:dyDescent="0.3">
      <c r="B1537" s="30"/>
      <c r="C1537" s="16"/>
      <c r="D1537" s="16"/>
      <c r="E1537" s="25"/>
      <c r="F1537" s="16"/>
      <c r="G1537" s="15"/>
      <c r="H1537" s="14"/>
      <c r="I1537" s="13"/>
      <c r="J1537" s="13"/>
      <c r="K1537" s="12"/>
      <c r="L1537" s="232">
        <f t="shared" si="127"/>
        <v>0</v>
      </c>
      <c r="M1537" s="234">
        <f t="shared" si="128"/>
        <v>0</v>
      </c>
      <c r="N1537" s="11">
        <f>IF(Q1537="x",0,IF(J1537&lt;(INDEX(Lookup!$U$2:$U$10,MATCH($D$47,Lookup!$S$2:$S$10,0))),0,$L$12*K1537))</f>
        <v>0</v>
      </c>
      <c r="O1537" s="234">
        <f t="shared" si="129"/>
        <v>0</v>
      </c>
      <c r="P1537" s="10"/>
      <c r="Q1537" s="9"/>
      <c r="S1537" s="340">
        <f t="shared" si="130"/>
        <v>0</v>
      </c>
      <c r="T1537" s="340">
        <f t="shared" si="131"/>
        <v>0</v>
      </c>
    </row>
    <row r="1538" spans="2:20" ht="14.4" x14ac:dyDescent="0.3">
      <c r="B1538" s="30"/>
      <c r="C1538" s="16"/>
      <c r="D1538" s="16"/>
      <c r="E1538" s="25"/>
      <c r="F1538" s="16"/>
      <c r="G1538" s="15"/>
      <c r="H1538" s="14"/>
      <c r="I1538" s="13"/>
      <c r="J1538" s="13"/>
      <c r="K1538" s="12"/>
      <c r="L1538" s="232">
        <f t="shared" si="127"/>
        <v>0</v>
      </c>
      <c r="M1538" s="234">
        <f t="shared" si="128"/>
        <v>0</v>
      </c>
      <c r="N1538" s="11">
        <f>IF(Q1538="x",0,IF(J1538&lt;(INDEX(Lookup!$U$2:$U$10,MATCH($D$47,Lookup!$S$2:$S$10,0))),0,$L$12*K1538))</f>
        <v>0</v>
      </c>
      <c r="O1538" s="234">
        <f t="shared" si="129"/>
        <v>0</v>
      </c>
      <c r="P1538" s="10"/>
      <c r="Q1538" s="9"/>
      <c r="S1538" s="340">
        <f t="shared" si="130"/>
        <v>0</v>
      </c>
      <c r="T1538" s="340">
        <f t="shared" si="131"/>
        <v>0</v>
      </c>
    </row>
    <row r="1539" spans="2:20" ht="14.4" x14ac:dyDescent="0.3">
      <c r="B1539" s="30"/>
      <c r="C1539" s="16"/>
      <c r="D1539" s="16"/>
      <c r="E1539" s="25"/>
      <c r="F1539" s="16"/>
      <c r="G1539" s="15"/>
      <c r="H1539" s="14"/>
      <c r="I1539" s="13"/>
      <c r="J1539" s="13"/>
      <c r="K1539" s="12"/>
      <c r="L1539" s="232">
        <f t="shared" si="127"/>
        <v>0</v>
      </c>
      <c r="M1539" s="234">
        <f t="shared" si="128"/>
        <v>0</v>
      </c>
      <c r="N1539" s="11">
        <f>IF(Q1539="x",0,IF(J1539&lt;(INDEX(Lookup!$U$2:$U$10,MATCH($D$47,Lookup!$S$2:$S$10,0))),0,$L$12*K1539))</f>
        <v>0</v>
      </c>
      <c r="O1539" s="234">
        <f t="shared" si="129"/>
        <v>0</v>
      </c>
      <c r="P1539" s="10"/>
      <c r="Q1539" s="9"/>
      <c r="S1539" s="340">
        <f t="shared" si="130"/>
        <v>0</v>
      </c>
      <c r="T1539" s="340">
        <f t="shared" si="131"/>
        <v>0</v>
      </c>
    </row>
    <row r="1540" spans="2:20" ht="14.4" x14ac:dyDescent="0.3">
      <c r="B1540" s="30"/>
      <c r="C1540" s="16"/>
      <c r="D1540" s="16"/>
      <c r="E1540" s="25"/>
      <c r="F1540" s="16"/>
      <c r="G1540" s="15"/>
      <c r="H1540" s="14"/>
      <c r="I1540" s="13"/>
      <c r="J1540" s="13"/>
      <c r="K1540" s="12"/>
      <c r="L1540" s="232">
        <f t="shared" si="127"/>
        <v>0</v>
      </c>
      <c r="M1540" s="234">
        <f t="shared" si="128"/>
        <v>0</v>
      </c>
      <c r="N1540" s="11">
        <f>IF(Q1540="x",0,IF(J1540&lt;(INDEX(Lookup!$U$2:$U$10,MATCH($D$47,Lookup!$S$2:$S$10,0))),0,$L$12*K1540))</f>
        <v>0</v>
      </c>
      <c r="O1540" s="234">
        <f t="shared" si="129"/>
        <v>0</v>
      </c>
      <c r="P1540" s="10"/>
      <c r="Q1540" s="9"/>
      <c r="S1540" s="340">
        <f t="shared" si="130"/>
        <v>0</v>
      </c>
      <c r="T1540" s="340">
        <f t="shared" si="131"/>
        <v>0</v>
      </c>
    </row>
    <row r="1541" spans="2:20" ht="14.4" x14ac:dyDescent="0.3">
      <c r="B1541" s="30"/>
      <c r="C1541" s="16"/>
      <c r="D1541" s="16"/>
      <c r="E1541" s="25"/>
      <c r="F1541" s="16"/>
      <c r="G1541" s="15"/>
      <c r="H1541" s="14"/>
      <c r="I1541" s="13"/>
      <c r="J1541" s="13"/>
      <c r="K1541" s="12"/>
      <c r="L1541" s="232">
        <f t="shared" si="127"/>
        <v>0</v>
      </c>
      <c r="M1541" s="234">
        <f t="shared" si="128"/>
        <v>0</v>
      </c>
      <c r="N1541" s="11">
        <f>IF(Q1541="x",0,IF(J1541&lt;(INDEX(Lookup!$U$2:$U$10,MATCH($D$47,Lookup!$S$2:$S$10,0))),0,$L$12*K1541))</f>
        <v>0</v>
      </c>
      <c r="O1541" s="234">
        <f t="shared" si="129"/>
        <v>0</v>
      </c>
      <c r="P1541" s="10"/>
      <c r="Q1541" s="9"/>
      <c r="S1541" s="340">
        <f t="shared" si="130"/>
        <v>0</v>
      </c>
      <c r="T1541" s="340">
        <f t="shared" si="131"/>
        <v>0</v>
      </c>
    </row>
    <row r="1542" spans="2:20" ht="14.4" x14ac:dyDescent="0.3">
      <c r="B1542" s="30"/>
      <c r="C1542" s="16"/>
      <c r="D1542" s="16"/>
      <c r="E1542" s="25"/>
      <c r="F1542" s="16"/>
      <c r="G1542" s="15"/>
      <c r="H1542" s="14"/>
      <c r="I1542" s="13"/>
      <c r="J1542" s="13"/>
      <c r="K1542" s="12"/>
      <c r="L1542" s="232">
        <f t="shared" si="127"/>
        <v>0</v>
      </c>
      <c r="M1542" s="234">
        <f t="shared" si="128"/>
        <v>0</v>
      </c>
      <c r="N1542" s="11">
        <f>IF(Q1542="x",0,IF(J1542&lt;(INDEX(Lookup!$U$2:$U$10,MATCH($D$47,Lookup!$S$2:$S$10,0))),0,$L$12*K1542))</f>
        <v>0</v>
      </c>
      <c r="O1542" s="234">
        <f t="shared" si="129"/>
        <v>0</v>
      </c>
      <c r="P1542" s="10"/>
      <c r="Q1542" s="9"/>
      <c r="S1542" s="340">
        <f t="shared" si="130"/>
        <v>0</v>
      </c>
      <c r="T1542" s="340">
        <f t="shared" si="131"/>
        <v>0</v>
      </c>
    </row>
    <row r="1543" spans="2:20" ht="14.4" x14ac:dyDescent="0.3">
      <c r="B1543" s="30"/>
      <c r="C1543" s="16"/>
      <c r="D1543" s="16"/>
      <c r="E1543" s="25"/>
      <c r="F1543" s="16"/>
      <c r="G1543" s="15"/>
      <c r="H1543" s="14"/>
      <c r="I1543" s="13"/>
      <c r="J1543" s="13"/>
      <c r="K1543" s="12"/>
      <c r="L1543" s="232">
        <f t="shared" si="127"/>
        <v>0</v>
      </c>
      <c r="M1543" s="234">
        <f t="shared" si="128"/>
        <v>0</v>
      </c>
      <c r="N1543" s="11">
        <f>IF(Q1543="x",0,IF(J1543&lt;(INDEX(Lookup!$U$2:$U$10,MATCH($D$47,Lookup!$S$2:$S$10,0))),0,$L$12*K1543))</f>
        <v>0</v>
      </c>
      <c r="O1543" s="234">
        <f t="shared" si="129"/>
        <v>0</v>
      </c>
      <c r="P1543" s="10"/>
      <c r="Q1543" s="9"/>
      <c r="S1543" s="340">
        <f t="shared" si="130"/>
        <v>0</v>
      </c>
      <c r="T1543" s="340">
        <f t="shared" si="131"/>
        <v>0</v>
      </c>
    </row>
    <row r="1544" spans="2:20" ht="14.4" x14ac:dyDescent="0.3">
      <c r="B1544" s="30"/>
      <c r="C1544" s="16"/>
      <c r="D1544" s="16"/>
      <c r="E1544" s="25"/>
      <c r="F1544" s="16"/>
      <c r="G1544" s="15"/>
      <c r="H1544" s="14"/>
      <c r="I1544" s="13"/>
      <c r="J1544" s="13"/>
      <c r="K1544" s="12"/>
      <c r="L1544" s="232">
        <f t="shared" si="127"/>
        <v>0</v>
      </c>
      <c r="M1544" s="234">
        <f t="shared" si="128"/>
        <v>0</v>
      </c>
      <c r="N1544" s="11">
        <f>IF(Q1544="x",0,IF(J1544&lt;(INDEX(Lookup!$U$2:$U$10,MATCH($D$47,Lookup!$S$2:$S$10,0))),0,$L$12*K1544))</f>
        <v>0</v>
      </c>
      <c r="O1544" s="234">
        <f t="shared" si="129"/>
        <v>0</v>
      </c>
      <c r="P1544" s="10"/>
      <c r="Q1544" s="9"/>
      <c r="S1544" s="340">
        <f t="shared" si="130"/>
        <v>0</v>
      </c>
      <c r="T1544" s="340">
        <f t="shared" si="131"/>
        <v>0</v>
      </c>
    </row>
    <row r="1545" spans="2:20" ht="14.4" x14ac:dyDescent="0.3">
      <c r="B1545" s="30"/>
      <c r="C1545" s="16"/>
      <c r="D1545" s="16"/>
      <c r="E1545" s="25"/>
      <c r="F1545" s="16"/>
      <c r="G1545" s="15"/>
      <c r="H1545" s="14"/>
      <c r="I1545" s="13"/>
      <c r="J1545" s="13"/>
      <c r="K1545" s="12"/>
      <c r="L1545" s="232">
        <f t="shared" si="127"/>
        <v>0</v>
      </c>
      <c r="M1545" s="234">
        <f t="shared" si="128"/>
        <v>0</v>
      </c>
      <c r="N1545" s="11">
        <f>IF(Q1545="x",0,IF(J1545&lt;(INDEX(Lookup!$U$2:$U$10,MATCH($D$47,Lookup!$S$2:$S$10,0))),0,$L$12*K1545))</f>
        <v>0</v>
      </c>
      <c r="O1545" s="234">
        <f t="shared" si="129"/>
        <v>0</v>
      </c>
      <c r="P1545" s="10"/>
      <c r="Q1545" s="9"/>
      <c r="S1545" s="340">
        <f t="shared" si="130"/>
        <v>0</v>
      </c>
      <c r="T1545" s="340">
        <f t="shared" si="131"/>
        <v>0</v>
      </c>
    </row>
    <row r="1546" spans="2:20" ht="14.4" x14ac:dyDescent="0.3">
      <c r="B1546" s="30"/>
      <c r="C1546" s="16"/>
      <c r="D1546" s="16"/>
      <c r="E1546" s="25"/>
      <c r="F1546" s="16"/>
      <c r="G1546" s="15"/>
      <c r="H1546" s="14"/>
      <c r="I1546" s="13"/>
      <c r="J1546" s="13"/>
      <c r="K1546" s="12"/>
      <c r="L1546" s="232">
        <f t="shared" si="127"/>
        <v>0</v>
      </c>
      <c r="M1546" s="234">
        <f t="shared" si="128"/>
        <v>0</v>
      </c>
      <c r="N1546" s="11">
        <f>IF(Q1546="x",0,IF(J1546&lt;(INDEX(Lookup!$U$2:$U$10,MATCH($D$47,Lookup!$S$2:$S$10,0))),0,$L$12*K1546))</f>
        <v>0</v>
      </c>
      <c r="O1546" s="234">
        <f t="shared" si="129"/>
        <v>0</v>
      </c>
      <c r="P1546" s="10"/>
      <c r="Q1546" s="9"/>
      <c r="S1546" s="340">
        <f t="shared" si="130"/>
        <v>0</v>
      </c>
      <c r="T1546" s="340">
        <f t="shared" si="131"/>
        <v>0</v>
      </c>
    </row>
    <row r="1547" spans="2:20" ht="14.4" x14ac:dyDescent="0.3">
      <c r="B1547" s="30"/>
      <c r="C1547" s="16"/>
      <c r="D1547" s="16"/>
      <c r="E1547" s="25"/>
      <c r="F1547" s="16"/>
      <c r="G1547" s="15"/>
      <c r="H1547" s="14"/>
      <c r="I1547" s="13"/>
      <c r="J1547" s="13"/>
      <c r="K1547" s="12"/>
      <c r="L1547" s="232">
        <f t="shared" si="127"/>
        <v>0</v>
      </c>
      <c r="M1547" s="234">
        <f t="shared" si="128"/>
        <v>0</v>
      </c>
      <c r="N1547" s="11">
        <f>IF(Q1547="x",0,IF(J1547&lt;(INDEX(Lookup!$U$2:$U$10,MATCH($D$47,Lookup!$S$2:$S$10,0))),0,$L$12*K1547))</f>
        <v>0</v>
      </c>
      <c r="O1547" s="234">
        <f t="shared" si="129"/>
        <v>0</v>
      </c>
      <c r="P1547" s="10"/>
      <c r="Q1547" s="9"/>
      <c r="S1547" s="340">
        <f t="shared" si="130"/>
        <v>0</v>
      </c>
      <c r="T1547" s="340">
        <f t="shared" si="131"/>
        <v>0</v>
      </c>
    </row>
    <row r="1548" spans="2:20" ht="14.4" x14ac:dyDescent="0.3">
      <c r="B1548" s="30"/>
      <c r="C1548" s="16"/>
      <c r="D1548" s="16"/>
      <c r="E1548" s="25"/>
      <c r="F1548" s="16"/>
      <c r="G1548" s="15"/>
      <c r="H1548" s="14"/>
      <c r="I1548" s="13"/>
      <c r="J1548" s="13"/>
      <c r="K1548" s="12"/>
      <c r="L1548" s="232">
        <f t="shared" si="127"/>
        <v>0</v>
      </c>
      <c r="M1548" s="234">
        <f t="shared" si="128"/>
        <v>0</v>
      </c>
      <c r="N1548" s="11">
        <f>IF(Q1548="x",0,IF(J1548&lt;(INDEX(Lookup!$U$2:$U$10,MATCH($D$47,Lookup!$S$2:$S$10,0))),0,$L$12*K1548))</f>
        <v>0</v>
      </c>
      <c r="O1548" s="234">
        <f t="shared" si="129"/>
        <v>0</v>
      </c>
      <c r="P1548" s="10"/>
      <c r="Q1548" s="9"/>
      <c r="S1548" s="340">
        <f t="shared" si="130"/>
        <v>0</v>
      </c>
      <c r="T1548" s="340">
        <f t="shared" si="131"/>
        <v>0</v>
      </c>
    </row>
    <row r="1549" spans="2:20" ht="14.4" x14ac:dyDescent="0.3">
      <c r="B1549" s="30"/>
      <c r="C1549" s="16"/>
      <c r="D1549" s="16"/>
      <c r="E1549" s="25"/>
      <c r="F1549" s="16"/>
      <c r="G1549" s="15"/>
      <c r="H1549" s="14"/>
      <c r="I1549" s="13"/>
      <c r="J1549" s="13"/>
      <c r="K1549" s="12"/>
      <c r="L1549" s="232">
        <f t="shared" si="127"/>
        <v>0</v>
      </c>
      <c r="M1549" s="234">
        <f t="shared" si="128"/>
        <v>0</v>
      </c>
      <c r="N1549" s="11">
        <f>IF(Q1549="x",0,IF(J1549&lt;(INDEX(Lookup!$U$2:$U$10,MATCH($D$47,Lookup!$S$2:$S$10,0))),0,$L$12*K1549))</f>
        <v>0</v>
      </c>
      <c r="O1549" s="234">
        <f t="shared" si="129"/>
        <v>0</v>
      </c>
      <c r="P1549" s="10"/>
      <c r="Q1549" s="9"/>
      <c r="S1549" s="340">
        <f t="shared" si="130"/>
        <v>0</v>
      </c>
      <c r="T1549" s="340">
        <f t="shared" si="131"/>
        <v>0</v>
      </c>
    </row>
    <row r="1550" spans="2:20" ht="14.4" x14ac:dyDescent="0.3">
      <c r="B1550" s="30"/>
      <c r="C1550" s="16"/>
      <c r="D1550" s="16"/>
      <c r="E1550" s="25"/>
      <c r="F1550" s="16"/>
      <c r="G1550" s="15"/>
      <c r="H1550" s="14"/>
      <c r="I1550" s="13"/>
      <c r="J1550" s="13"/>
      <c r="K1550" s="12"/>
      <c r="L1550" s="232">
        <f t="shared" si="127"/>
        <v>0</v>
      </c>
      <c r="M1550" s="234">
        <f t="shared" si="128"/>
        <v>0</v>
      </c>
      <c r="N1550" s="11">
        <f>IF(Q1550="x",0,IF(J1550&lt;(INDEX(Lookup!$U$2:$U$10,MATCH($D$47,Lookup!$S$2:$S$10,0))),0,$L$12*K1550))</f>
        <v>0</v>
      </c>
      <c r="O1550" s="234">
        <f t="shared" si="129"/>
        <v>0</v>
      </c>
      <c r="P1550" s="10"/>
      <c r="Q1550" s="9"/>
      <c r="S1550" s="340">
        <f t="shared" si="130"/>
        <v>0</v>
      </c>
      <c r="T1550" s="340">
        <f t="shared" si="131"/>
        <v>0</v>
      </c>
    </row>
    <row r="1551" spans="2:20" ht="14.4" x14ac:dyDescent="0.3">
      <c r="B1551" s="30"/>
      <c r="C1551" s="16"/>
      <c r="D1551" s="16"/>
      <c r="E1551" s="25"/>
      <c r="F1551" s="16"/>
      <c r="G1551" s="15"/>
      <c r="H1551" s="14"/>
      <c r="I1551" s="13"/>
      <c r="J1551" s="13"/>
      <c r="K1551" s="12"/>
      <c r="L1551" s="232">
        <f t="shared" si="127"/>
        <v>0</v>
      </c>
      <c r="M1551" s="234">
        <f t="shared" si="128"/>
        <v>0</v>
      </c>
      <c r="N1551" s="11">
        <f>IF(Q1551="x",0,IF(J1551&lt;(INDEX(Lookup!$U$2:$U$10,MATCH($D$47,Lookup!$S$2:$S$10,0))),0,$L$12*K1551))</f>
        <v>0</v>
      </c>
      <c r="O1551" s="234">
        <f t="shared" si="129"/>
        <v>0</v>
      </c>
      <c r="P1551" s="10"/>
      <c r="Q1551" s="9"/>
      <c r="S1551" s="340">
        <f t="shared" si="130"/>
        <v>0</v>
      </c>
      <c r="T1551" s="340">
        <f t="shared" si="131"/>
        <v>0</v>
      </c>
    </row>
    <row r="1552" spans="2:20" ht="14.4" x14ac:dyDescent="0.3">
      <c r="B1552" s="30"/>
      <c r="C1552" s="16"/>
      <c r="D1552" s="16"/>
      <c r="E1552" s="25"/>
      <c r="F1552" s="16"/>
      <c r="G1552" s="15"/>
      <c r="H1552" s="14"/>
      <c r="I1552" s="13"/>
      <c r="J1552" s="13"/>
      <c r="K1552" s="12"/>
      <c r="L1552" s="232">
        <f t="shared" si="127"/>
        <v>0</v>
      </c>
      <c r="M1552" s="234">
        <f t="shared" si="128"/>
        <v>0</v>
      </c>
      <c r="N1552" s="11">
        <f>IF(Q1552="x",0,IF(J1552&lt;(INDEX(Lookup!$U$2:$U$10,MATCH($D$47,Lookup!$S$2:$S$10,0))),0,$L$12*K1552))</f>
        <v>0</v>
      </c>
      <c r="O1552" s="234">
        <f t="shared" si="129"/>
        <v>0</v>
      </c>
      <c r="P1552" s="10"/>
      <c r="Q1552" s="9"/>
      <c r="S1552" s="340">
        <f t="shared" si="130"/>
        <v>0</v>
      </c>
      <c r="T1552" s="340">
        <f t="shared" si="131"/>
        <v>0</v>
      </c>
    </row>
    <row r="1553" spans="2:20" ht="14.4" x14ac:dyDescent="0.3">
      <c r="B1553" s="30"/>
      <c r="C1553" s="16"/>
      <c r="D1553" s="16"/>
      <c r="E1553" s="25"/>
      <c r="F1553" s="16"/>
      <c r="G1553" s="15"/>
      <c r="H1553" s="14"/>
      <c r="I1553" s="13"/>
      <c r="J1553" s="13"/>
      <c r="K1553" s="12"/>
      <c r="L1553" s="232">
        <f t="shared" si="127"/>
        <v>0</v>
      </c>
      <c r="M1553" s="234">
        <f t="shared" si="128"/>
        <v>0</v>
      </c>
      <c r="N1553" s="11">
        <f>IF(Q1553="x",0,IF(J1553&lt;(INDEX(Lookup!$U$2:$U$10,MATCH($D$47,Lookup!$S$2:$S$10,0))),0,$L$12*K1553))</f>
        <v>0</v>
      </c>
      <c r="O1553" s="234">
        <f t="shared" si="129"/>
        <v>0</v>
      </c>
      <c r="P1553" s="10"/>
      <c r="Q1553" s="9"/>
      <c r="S1553" s="340">
        <f t="shared" si="130"/>
        <v>0</v>
      </c>
      <c r="T1553" s="340">
        <f t="shared" si="131"/>
        <v>0</v>
      </c>
    </row>
    <row r="1554" spans="2:20" ht="14.4" x14ac:dyDescent="0.3">
      <c r="B1554" s="30"/>
      <c r="C1554" s="16"/>
      <c r="D1554" s="16"/>
      <c r="E1554" s="25"/>
      <c r="F1554" s="16"/>
      <c r="G1554" s="15"/>
      <c r="H1554" s="14"/>
      <c r="I1554" s="13"/>
      <c r="J1554" s="13"/>
      <c r="K1554" s="12"/>
      <c r="L1554" s="232">
        <f t="shared" si="127"/>
        <v>0</v>
      </c>
      <c r="M1554" s="234">
        <f t="shared" si="128"/>
        <v>0</v>
      </c>
      <c r="N1554" s="11">
        <f>IF(Q1554="x",0,IF(J1554&lt;(INDEX(Lookup!$U$2:$U$10,MATCH($D$47,Lookup!$S$2:$S$10,0))),0,$L$12*K1554))</f>
        <v>0</v>
      </c>
      <c r="O1554" s="234">
        <f t="shared" si="129"/>
        <v>0</v>
      </c>
      <c r="P1554" s="10"/>
      <c r="Q1554" s="9"/>
      <c r="S1554" s="340">
        <f t="shared" si="130"/>
        <v>0</v>
      </c>
      <c r="T1554" s="340">
        <f t="shared" si="131"/>
        <v>0</v>
      </c>
    </row>
    <row r="1555" spans="2:20" ht="14.4" x14ac:dyDescent="0.3">
      <c r="B1555" s="30"/>
      <c r="C1555" s="16"/>
      <c r="D1555" s="16"/>
      <c r="E1555" s="25"/>
      <c r="F1555" s="16"/>
      <c r="G1555" s="15"/>
      <c r="H1555" s="14"/>
      <c r="I1555" s="13"/>
      <c r="J1555" s="13"/>
      <c r="K1555" s="12"/>
      <c r="L1555" s="232">
        <f t="shared" si="127"/>
        <v>0</v>
      </c>
      <c r="M1555" s="234">
        <f t="shared" si="128"/>
        <v>0</v>
      </c>
      <c r="N1555" s="11">
        <f>IF(Q1555="x",0,IF(J1555&lt;(INDEX(Lookup!$U$2:$U$10,MATCH($D$47,Lookup!$S$2:$S$10,0))),0,$L$12*K1555))</f>
        <v>0</v>
      </c>
      <c r="O1555" s="234">
        <f t="shared" si="129"/>
        <v>0</v>
      </c>
      <c r="P1555" s="10"/>
      <c r="Q1555" s="9"/>
      <c r="S1555" s="340">
        <f t="shared" si="130"/>
        <v>0</v>
      </c>
      <c r="T1555" s="340">
        <f t="shared" si="131"/>
        <v>0</v>
      </c>
    </row>
    <row r="1556" spans="2:20" ht="14.4" x14ac:dyDescent="0.3">
      <c r="B1556" s="30"/>
      <c r="C1556" s="16"/>
      <c r="D1556" s="16"/>
      <c r="E1556" s="25"/>
      <c r="F1556" s="16"/>
      <c r="G1556" s="15"/>
      <c r="H1556" s="14"/>
      <c r="I1556" s="13"/>
      <c r="J1556" s="13"/>
      <c r="K1556" s="12"/>
      <c r="L1556" s="232">
        <f t="shared" si="127"/>
        <v>0</v>
      </c>
      <c r="M1556" s="234">
        <f t="shared" si="128"/>
        <v>0</v>
      </c>
      <c r="N1556" s="11">
        <f>IF(Q1556="x",0,IF(J1556&lt;(INDEX(Lookup!$U$2:$U$10,MATCH($D$47,Lookup!$S$2:$S$10,0))),0,$L$12*K1556))</f>
        <v>0</v>
      </c>
      <c r="O1556" s="234">
        <f t="shared" si="129"/>
        <v>0</v>
      </c>
      <c r="P1556" s="10"/>
      <c r="Q1556" s="9"/>
      <c r="S1556" s="340">
        <f t="shared" si="130"/>
        <v>0</v>
      </c>
      <c r="T1556" s="340">
        <f t="shared" si="131"/>
        <v>0</v>
      </c>
    </row>
    <row r="1557" spans="2:20" ht="14.4" x14ac:dyDescent="0.3">
      <c r="B1557" s="30"/>
      <c r="C1557" s="16"/>
      <c r="D1557" s="16"/>
      <c r="E1557" s="25"/>
      <c r="F1557" s="16"/>
      <c r="G1557" s="15"/>
      <c r="H1557" s="14"/>
      <c r="I1557" s="13"/>
      <c r="J1557" s="13"/>
      <c r="K1557" s="12"/>
      <c r="L1557" s="232">
        <f t="shared" si="127"/>
        <v>0</v>
      </c>
      <c r="M1557" s="234">
        <f t="shared" si="128"/>
        <v>0</v>
      </c>
      <c r="N1557" s="11">
        <f>IF(Q1557="x",0,IF(J1557&lt;(INDEX(Lookup!$U$2:$U$10,MATCH($D$47,Lookup!$S$2:$S$10,0))),0,$L$12*K1557))</f>
        <v>0</v>
      </c>
      <c r="O1557" s="234">
        <f t="shared" si="129"/>
        <v>0</v>
      </c>
      <c r="P1557" s="10"/>
      <c r="Q1557" s="9"/>
      <c r="S1557" s="340">
        <f t="shared" si="130"/>
        <v>0</v>
      </c>
      <c r="T1557" s="340">
        <f t="shared" si="131"/>
        <v>0</v>
      </c>
    </row>
    <row r="1558" spans="2:20" ht="14.4" x14ac:dyDescent="0.3">
      <c r="B1558" s="30"/>
      <c r="C1558" s="16"/>
      <c r="D1558" s="16"/>
      <c r="E1558" s="25"/>
      <c r="F1558" s="16"/>
      <c r="G1558" s="15"/>
      <c r="H1558" s="14"/>
      <c r="I1558" s="13"/>
      <c r="J1558" s="13"/>
      <c r="K1558" s="12"/>
      <c r="L1558" s="232">
        <f t="shared" si="127"/>
        <v>0</v>
      </c>
      <c r="M1558" s="234">
        <f t="shared" si="128"/>
        <v>0</v>
      </c>
      <c r="N1558" s="11">
        <f>IF(Q1558="x",0,IF(J1558&lt;(INDEX(Lookup!$U$2:$U$10,MATCH($D$47,Lookup!$S$2:$S$10,0))),0,$L$12*K1558))</f>
        <v>0</v>
      </c>
      <c r="O1558" s="234">
        <f t="shared" si="129"/>
        <v>0</v>
      </c>
      <c r="P1558" s="10"/>
      <c r="Q1558" s="9"/>
      <c r="S1558" s="340">
        <f t="shared" si="130"/>
        <v>0</v>
      </c>
      <c r="T1558" s="340">
        <f t="shared" si="131"/>
        <v>0</v>
      </c>
    </row>
    <row r="1559" spans="2:20" ht="14.4" x14ac:dyDescent="0.3">
      <c r="B1559" s="30"/>
      <c r="C1559" s="16"/>
      <c r="D1559" s="16"/>
      <c r="E1559" s="25"/>
      <c r="F1559" s="16"/>
      <c r="G1559" s="15"/>
      <c r="H1559" s="14"/>
      <c r="I1559" s="13"/>
      <c r="J1559" s="13"/>
      <c r="K1559" s="12"/>
      <c r="L1559" s="232">
        <f t="shared" si="127"/>
        <v>0</v>
      </c>
      <c r="M1559" s="234">
        <f t="shared" si="128"/>
        <v>0</v>
      </c>
      <c r="N1559" s="11">
        <f>IF(Q1559="x",0,IF(J1559&lt;(INDEX(Lookup!$U$2:$U$10,MATCH($D$47,Lookup!$S$2:$S$10,0))),0,$L$12*K1559))</f>
        <v>0</v>
      </c>
      <c r="O1559" s="234">
        <f t="shared" si="129"/>
        <v>0</v>
      </c>
      <c r="P1559" s="10"/>
      <c r="Q1559" s="9"/>
      <c r="S1559" s="340">
        <f t="shared" si="130"/>
        <v>0</v>
      </c>
      <c r="T1559" s="340">
        <f t="shared" si="131"/>
        <v>0</v>
      </c>
    </row>
    <row r="1560" spans="2:20" ht="14.4" x14ac:dyDescent="0.3">
      <c r="B1560" s="30"/>
      <c r="C1560" s="16"/>
      <c r="D1560" s="16"/>
      <c r="E1560" s="25"/>
      <c r="F1560" s="16"/>
      <c r="G1560" s="15"/>
      <c r="H1560" s="14"/>
      <c r="I1560" s="13"/>
      <c r="J1560" s="13"/>
      <c r="K1560" s="12"/>
      <c r="L1560" s="232">
        <f t="shared" si="127"/>
        <v>0</v>
      </c>
      <c r="M1560" s="234">
        <f t="shared" si="128"/>
        <v>0</v>
      </c>
      <c r="N1560" s="11">
        <f>IF(Q1560="x",0,IF(J1560&lt;(INDEX(Lookup!$U$2:$U$10,MATCH($D$47,Lookup!$S$2:$S$10,0))),0,$L$12*K1560))</f>
        <v>0</v>
      </c>
      <c r="O1560" s="234">
        <f t="shared" si="129"/>
        <v>0</v>
      </c>
      <c r="P1560" s="10"/>
      <c r="Q1560" s="9"/>
      <c r="S1560" s="340">
        <f t="shared" si="130"/>
        <v>0</v>
      </c>
      <c r="T1560" s="340">
        <f t="shared" si="131"/>
        <v>0</v>
      </c>
    </row>
    <row r="1561" spans="2:20" ht="14.4" x14ac:dyDescent="0.3">
      <c r="B1561" s="30"/>
      <c r="C1561" s="16"/>
      <c r="D1561" s="16"/>
      <c r="E1561" s="25"/>
      <c r="F1561" s="16"/>
      <c r="G1561" s="15"/>
      <c r="H1561" s="14"/>
      <c r="I1561" s="13"/>
      <c r="J1561" s="13"/>
      <c r="K1561" s="12"/>
      <c r="L1561" s="232">
        <f t="shared" si="127"/>
        <v>0</v>
      </c>
      <c r="M1561" s="234">
        <f t="shared" si="128"/>
        <v>0</v>
      </c>
      <c r="N1561" s="11">
        <f>IF(Q1561="x",0,IF(J1561&lt;(INDEX(Lookup!$U$2:$U$10,MATCH($D$47,Lookup!$S$2:$S$10,0))),0,$L$12*K1561))</f>
        <v>0</v>
      </c>
      <c r="O1561" s="234">
        <f t="shared" si="129"/>
        <v>0</v>
      </c>
      <c r="P1561" s="10"/>
      <c r="Q1561" s="9"/>
      <c r="S1561" s="340">
        <f t="shared" si="130"/>
        <v>0</v>
      </c>
      <c r="T1561" s="340">
        <f t="shared" si="131"/>
        <v>0</v>
      </c>
    </row>
    <row r="1562" spans="2:20" ht="14.4" x14ac:dyDescent="0.3">
      <c r="B1562" s="30"/>
      <c r="C1562" s="16"/>
      <c r="D1562" s="16"/>
      <c r="E1562" s="25"/>
      <c r="F1562" s="16"/>
      <c r="G1562" s="15"/>
      <c r="H1562" s="14"/>
      <c r="I1562" s="13"/>
      <c r="J1562" s="13"/>
      <c r="K1562" s="12"/>
      <c r="L1562" s="232">
        <f t="shared" si="127"/>
        <v>0</v>
      </c>
      <c r="M1562" s="234">
        <f t="shared" si="128"/>
        <v>0</v>
      </c>
      <c r="N1562" s="11">
        <f>IF(Q1562="x",0,IF(J1562&lt;(INDEX(Lookup!$U$2:$U$10,MATCH($D$47,Lookup!$S$2:$S$10,0))),0,$L$12*K1562))</f>
        <v>0</v>
      </c>
      <c r="O1562" s="234">
        <f t="shared" si="129"/>
        <v>0</v>
      </c>
      <c r="P1562" s="10"/>
      <c r="Q1562" s="9"/>
      <c r="S1562" s="340">
        <f t="shared" si="130"/>
        <v>0</v>
      </c>
      <c r="T1562" s="340">
        <f t="shared" si="131"/>
        <v>0</v>
      </c>
    </row>
    <row r="1563" spans="2:20" ht="14.4" x14ac:dyDescent="0.3">
      <c r="B1563" s="30"/>
      <c r="C1563" s="16"/>
      <c r="D1563" s="16"/>
      <c r="E1563" s="25"/>
      <c r="F1563" s="16"/>
      <c r="G1563" s="15"/>
      <c r="H1563" s="14"/>
      <c r="I1563" s="13"/>
      <c r="J1563" s="13"/>
      <c r="K1563" s="12"/>
      <c r="L1563" s="232">
        <f t="shared" si="127"/>
        <v>0</v>
      </c>
      <c r="M1563" s="234">
        <f t="shared" si="128"/>
        <v>0</v>
      </c>
      <c r="N1563" s="11">
        <f>IF(Q1563="x",0,IF(J1563&lt;(INDEX(Lookup!$U$2:$U$10,MATCH($D$47,Lookup!$S$2:$S$10,0))),0,$L$12*K1563))</f>
        <v>0</v>
      </c>
      <c r="O1563" s="234">
        <f t="shared" si="129"/>
        <v>0</v>
      </c>
      <c r="P1563" s="10"/>
      <c r="Q1563" s="9"/>
      <c r="S1563" s="340">
        <f t="shared" si="130"/>
        <v>0</v>
      </c>
      <c r="T1563" s="340">
        <f t="shared" si="131"/>
        <v>0</v>
      </c>
    </row>
    <row r="1564" spans="2:20" ht="14.4" x14ac:dyDescent="0.3">
      <c r="B1564" s="30"/>
      <c r="C1564" s="16"/>
      <c r="D1564" s="16"/>
      <c r="E1564" s="25"/>
      <c r="F1564" s="16"/>
      <c r="G1564" s="15"/>
      <c r="H1564" s="14"/>
      <c r="I1564" s="13"/>
      <c r="J1564" s="13"/>
      <c r="K1564" s="12"/>
      <c r="L1564" s="232">
        <f t="shared" si="127"/>
        <v>0</v>
      </c>
      <c r="M1564" s="234">
        <f t="shared" si="128"/>
        <v>0</v>
      </c>
      <c r="N1564" s="11">
        <f>IF(Q1564="x",0,IF(J1564&lt;(INDEX(Lookup!$U$2:$U$10,MATCH($D$47,Lookup!$S$2:$S$10,0))),0,$L$12*K1564))</f>
        <v>0</v>
      </c>
      <c r="O1564" s="234">
        <f t="shared" si="129"/>
        <v>0</v>
      </c>
      <c r="P1564" s="10"/>
      <c r="Q1564" s="9"/>
      <c r="S1564" s="340">
        <f t="shared" si="130"/>
        <v>0</v>
      </c>
      <c r="T1564" s="340">
        <f t="shared" si="131"/>
        <v>0</v>
      </c>
    </row>
    <row r="1565" spans="2:20" ht="14.4" x14ac:dyDescent="0.3">
      <c r="B1565" s="30"/>
      <c r="C1565" s="16"/>
      <c r="D1565" s="16"/>
      <c r="E1565" s="25"/>
      <c r="F1565" s="16"/>
      <c r="G1565" s="15"/>
      <c r="H1565" s="14"/>
      <c r="I1565" s="13"/>
      <c r="J1565" s="13"/>
      <c r="K1565" s="12"/>
      <c r="L1565" s="232">
        <f t="shared" si="127"/>
        <v>0</v>
      </c>
      <c r="M1565" s="234">
        <f t="shared" si="128"/>
        <v>0</v>
      </c>
      <c r="N1565" s="11">
        <f>IF(Q1565="x",0,IF(J1565&lt;(INDEX(Lookup!$U$2:$U$10,MATCH($D$47,Lookup!$S$2:$S$10,0))),0,$L$12*K1565))</f>
        <v>0</v>
      </c>
      <c r="O1565" s="234">
        <f t="shared" si="129"/>
        <v>0</v>
      </c>
      <c r="P1565" s="10"/>
      <c r="Q1565" s="9"/>
      <c r="S1565" s="340">
        <f t="shared" si="130"/>
        <v>0</v>
      </c>
      <c r="T1565" s="340">
        <f t="shared" si="131"/>
        <v>0</v>
      </c>
    </row>
    <row r="1566" spans="2:20" ht="14.4" x14ac:dyDescent="0.3">
      <c r="B1566" s="30"/>
      <c r="C1566" s="16"/>
      <c r="D1566" s="16"/>
      <c r="E1566" s="25"/>
      <c r="F1566" s="16"/>
      <c r="G1566" s="15"/>
      <c r="H1566" s="14"/>
      <c r="I1566" s="13"/>
      <c r="J1566" s="13"/>
      <c r="K1566" s="12"/>
      <c r="L1566" s="232">
        <f t="shared" si="127"/>
        <v>0</v>
      </c>
      <c r="M1566" s="234">
        <f t="shared" si="128"/>
        <v>0</v>
      </c>
      <c r="N1566" s="11">
        <f>IF(Q1566="x",0,IF(J1566&lt;(INDEX(Lookup!$U$2:$U$10,MATCH($D$47,Lookup!$S$2:$S$10,0))),0,$L$12*K1566))</f>
        <v>0</v>
      </c>
      <c r="O1566" s="234">
        <f t="shared" si="129"/>
        <v>0</v>
      </c>
      <c r="P1566" s="10"/>
      <c r="Q1566" s="9"/>
      <c r="S1566" s="340">
        <f t="shared" si="130"/>
        <v>0</v>
      </c>
      <c r="T1566" s="340">
        <f t="shared" si="131"/>
        <v>0</v>
      </c>
    </row>
    <row r="1567" spans="2:20" ht="14.4" x14ac:dyDescent="0.3">
      <c r="B1567" s="30"/>
      <c r="C1567" s="16"/>
      <c r="D1567" s="16"/>
      <c r="E1567" s="25"/>
      <c r="F1567" s="16"/>
      <c r="G1567" s="15"/>
      <c r="H1567" s="14"/>
      <c r="I1567" s="13"/>
      <c r="J1567" s="13"/>
      <c r="K1567" s="12"/>
      <c r="L1567" s="232">
        <f t="shared" si="127"/>
        <v>0</v>
      </c>
      <c r="M1567" s="234">
        <f t="shared" si="128"/>
        <v>0</v>
      </c>
      <c r="N1567" s="11">
        <f>IF(Q1567="x",0,IF(J1567&lt;(INDEX(Lookup!$U$2:$U$10,MATCH($D$47,Lookup!$S$2:$S$10,0))),0,$L$12*K1567))</f>
        <v>0</v>
      </c>
      <c r="O1567" s="234">
        <f t="shared" si="129"/>
        <v>0</v>
      </c>
      <c r="P1567" s="10"/>
      <c r="Q1567" s="9"/>
      <c r="S1567" s="340">
        <f t="shared" si="130"/>
        <v>0</v>
      </c>
      <c r="T1567" s="340">
        <f t="shared" si="131"/>
        <v>0</v>
      </c>
    </row>
    <row r="1568" spans="2:20" ht="14.4" x14ac:dyDescent="0.3">
      <c r="B1568" s="30"/>
      <c r="C1568" s="16"/>
      <c r="D1568" s="16"/>
      <c r="E1568" s="25"/>
      <c r="F1568" s="16"/>
      <c r="G1568" s="15"/>
      <c r="H1568" s="14"/>
      <c r="I1568" s="13"/>
      <c r="J1568" s="13"/>
      <c r="K1568" s="12"/>
      <c r="L1568" s="232">
        <f t="shared" si="127"/>
        <v>0</v>
      </c>
      <c r="M1568" s="234">
        <f t="shared" si="128"/>
        <v>0</v>
      </c>
      <c r="N1568" s="11">
        <f>IF(Q1568="x",0,IF(J1568&lt;(INDEX(Lookup!$U$2:$U$10,MATCH($D$47,Lookup!$S$2:$S$10,0))),0,$L$12*K1568))</f>
        <v>0</v>
      </c>
      <c r="O1568" s="234">
        <f t="shared" si="129"/>
        <v>0</v>
      </c>
      <c r="P1568" s="10"/>
      <c r="Q1568" s="9"/>
      <c r="S1568" s="340">
        <f t="shared" si="130"/>
        <v>0</v>
      </c>
      <c r="T1568" s="340">
        <f t="shared" si="131"/>
        <v>0</v>
      </c>
    </row>
    <row r="1569" spans="2:20" ht="14.4" x14ac:dyDescent="0.3">
      <c r="B1569" s="30"/>
      <c r="C1569" s="16"/>
      <c r="D1569" s="16"/>
      <c r="E1569" s="25"/>
      <c r="F1569" s="16"/>
      <c r="G1569" s="15"/>
      <c r="H1569" s="14"/>
      <c r="I1569" s="13"/>
      <c r="J1569" s="13"/>
      <c r="K1569" s="12"/>
      <c r="L1569" s="232">
        <f t="shared" si="127"/>
        <v>0</v>
      </c>
      <c r="M1569" s="234">
        <f t="shared" si="128"/>
        <v>0</v>
      </c>
      <c r="N1569" s="11">
        <f>IF(Q1569="x",0,IF(J1569&lt;(INDEX(Lookup!$U$2:$U$10,MATCH($D$47,Lookup!$S$2:$S$10,0))),0,$L$12*K1569))</f>
        <v>0</v>
      </c>
      <c r="O1569" s="234">
        <f t="shared" si="129"/>
        <v>0</v>
      </c>
      <c r="P1569" s="10"/>
      <c r="Q1569" s="9"/>
      <c r="S1569" s="340">
        <f t="shared" si="130"/>
        <v>0</v>
      </c>
      <c r="T1569" s="340">
        <f t="shared" si="131"/>
        <v>0</v>
      </c>
    </row>
    <row r="1570" spans="2:20" ht="14.4" x14ac:dyDescent="0.3">
      <c r="B1570" s="30"/>
      <c r="C1570" s="16"/>
      <c r="D1570" s="16"/>
      <c r="E1570" s="25"/>
      <c r="F1570" s="16"/>
      <c r="G1570" s="15"/>
      <c r="H1570" s="14"/>
      <c r="I1570" s="13"/>
      <c r="J1570" s="13"/>
      <c r="K1570" s="12"/>
      <c r="L1570" s="232">
        <f t="shared" si="127"/>
        <v>0</v>
      </c>
      <c r="M1570" s="234">
        <f t="shared" si="128"/>
        <v>0</v>
      </c>
      <c r="N1570" s="11">
        <f>IF(Q1570="x",0,IF(J1570&lt;(INDEX(Lookup!$U$2:$U$10,MATCH($D$47,Lookup!$S$2:$S$10,0))),0,$L$12*K1570))</f>
        <v>0</v>
      </c>
      <c r="O1570" s="234">
        <f t="shared" si="129"/>
        <v>0</v>
      </c>
      <c r="P1570" s="10"/>
      <c r="Q1570" s="9"/>
      <c r="S1570" s="340">
        <f t="shared" si="130"/>
        <v>0</v>
      </c>
      <c r="T1570" s="340">
        <f t="shared" si="131"/>
        <v>0</v>
      </c>
    </row>
    <row r="1571" spans="2:20" ht="14.4" x14ac:dyDescent="0.3">
      <c r="B1571" s="30"/>
      <c r="C1571" s="16"/>
      <c r="D1571" s="16"/>
      <c r="E1571" s="25"/>
      <c r="F1571" s="16"/>
      <c r="G1571" s="15"/>
      <c r="H1571" s="14"/>
      <c r="I1571" s="13"/>
      <c r="J1571" s="13"/>
      <c r="K1571" s="12"/>
      <c r="L1571" s="232">
        <f t="shared" si="127"/>
        <v>0</v>
      </c>
      <c r="M1571" s="234">
        <f t="shared" si="128"/>
        <v>0</v>
      </c>
      <c r="N1571" s="11">
        <f>IF(Q1571="x",0,IF(J1571&lt;(INDEX(Lookup!$U$2:$U$10,MATCH($D$47,Lookup!$S$2:$S$10,0))),0,$L$12*K1571))</f>
        <v>0</v>
      </c>
      <c r="O1571" s="234">
        <f t="shared" si="129"/>
        <v>0</v>
      </c>
      <c r="P1571" s="10"/>
      <c r="Q1571" s="9"/>
      <c r="S1571" s="340">
        <f t="shared" si="130"/>
        <v>0</v>
      </c>
      <c r="T1571" s="340">
        <f t="shared" si="131"/>
        <v>0</v>
      </c>
    </row>
    <row r="1572" spans="2:20" ht="14.4" x14ac:dyDescent="0.3">
      <c r="B1572" s="30"/>
      <c r="C1572" s="16"/>
      <c r="D1572" s="16"/>
      <c r="E1572" s="25"/>
      <c r="F1572" s="16"/>
      <c r="G1572" s="15"/>
      <c r="H1572" s="14"/>
      <c r="I1572" s="13"/>
      <c r="J1572" s="13"/>
      <c r="K1572" s="12"/>
      <c r="L1572" s="232">
        <f t="shared" si="127"/>
        <v>0</v>
      </c>
      <c r="M1572" s="234">
        <f t="shared" si="128"/>
        <v>0</v>
      </c>
      <c r="N1572" s="11">
        <f>IF(Q1572="x",0,IF(J1572&lt;(INDEX(Lookup!$U$2:$U$10,MATCH($D$47,Lookup!$S$2:$S$10,0))),0,$L$12*K1572))</f>
        <v>0</v>
      </c>
      <c r="O1572" s="234">
        <f t="shared" si="129"/>
        <v>0</v>
      </c>
      <c r="P1572" s="10"/>
      <c r="Q1572" s="9"/>
      <c r="S1572" s="340">
        <f t="shared" si="130"/>
        <v>0</v>
      </c>
      <c r="T1572" s="340">
        <f t="shared" si="131"/>
        <v>0</v>
      </c>
    </row>
    <row r="1573" spans="2:20" ht="14.4" x14ac:dyDescent="0.3">
      <c r="B1573" s="30"/>
      <c r="C1573" s="16"/>
      <c r="D1573" s="16"/>
      <c r="E1573" s="25"/>
      <c r="F1573" s="16"/>
      <c r="G1573" s="15"/>
      <c r="H1573" s="14"/>
      <c r="I1573" s="13"/>
      <c r="J1573" s="13"/>
      <c r="K1573" s="12"/>
      <c r="L1573" s="232">
        <f t="shared" si="127"/>
        <v>0</v>
      </c>
      <c r="M1573" s="234">
        <f t="shared" si="128"/>
        <v>0</v>
      </c>
      <c r="N1573" s="11">
        <f>IF(Q1573="x",0,IF(J1573&lt;(INDEX(Lookup!$U$2:$U$10,MATCH($D$47,Lookup!$S$2:$S$10,0))),0,$L$12*K1573))</f>
        <v>0</v>
      </c>
      <c r="O1573" s="234">
        <f t="shared" si="129"/>
        <v>0</v>
      </c>
      <c r="P1573" s="10"/>
      <c r="Q1573" s="9"/>
      <c r="S1573" s="340">
        <f t="shared" si="130"/>
        <v>0</v>
      </c>
      <c r="T1573" s="340">
        <f t="shared" si="131"/>
        <v>0</v>
      </c>
    </row>
    <row r="1574" spans="2:20" ht="14.4" x14ac:dyDescent="0.3">
      <c r="B1574" s="30"/>
      <c r="C1574" s="16"/>
      <c r="D1574" s="16"/>
      <c r="E1574" s="25"/>
      <c r="F1574" s="16"/>
      <c r="G1574" s="15"/>
      <c r="H1574" s="14"/>
      <c r="I1574" s="13"/>
      <c r="J1574" s="13"/>
      <c r="K1574" s="12"/>
      <c r="L1574" s="232">
        <f t="shared" si="127"/>
        <v>0</v>
      </c>
      <c r="M1574" s="234">
        <f t="shared" si="128"/>
        <v>0</v>
      </c>
      <c r="N1574" s="11">
        <f>IF(Q1574="x",0,IF(J1574&lt;(INDEX(Lookup!$U$2:$U$10,MATCH($D$47,Lookup!$S$2:$S$10,0))),0,$L$12*K1574))</f>
        <v>0</v>
      </c>
      <c r="O1574" s="234">
        <f t="shared" si="129"/>
        <v>0</v>
      </c>
      <c r="P1574" s="10"/>
      <c r="Q1574" s="9"/>
      <c r="S1574" s="340">
        <f t="shared" si="130"/>
        <v>0</v>
      </c>
      <c r="T1574" s="340">
        <f t="shared" si="131"/>
        <v>0</v>
      </c>
    </row>
    <row r="1575" spans="2:20" ht="14.4" x14ac:dyDescent="0.3">
      <c r="B1575" s="30"/>
      <c r="C1575" s="16"/>
      <c r="D1575" s="16"/>
      <c r="E1575" s="25"/>
      <c r="F1575" s="16"/>
      <c r="G1575" s="15"/>
      <c r="H1575" s="14"/>
      <c r="I1575" s="13"/>
      <c r="J1575" s="13"/>
      <c r="K1575" s="12"/>
      <c r="L1575" s="232">
        <f t="shared" si="127"/>
        <v>0</v>
      </c>
      <c r="M1575" s="234">
        <f t="shared" si="128"/>
        <v>0</v>
      </c>
      <c r="N1575" s="11">
        <f>IF(Q1575="x",0,IF(J1575&lt;(INDEX(Lookup!$U$2:$U$10,MATCH($D$47,Lookup!$S$2:$S$10,0))),0,$L$12*K1575))</f>
        <v>0</v>
      </c>
      <c r="O1575" s="234">
        <f t="shared" si="129"/>
        <v>0</v>
      </c>
      <c r="P1575" s="10"/>
      <c r="Q1575" s="9"/>
      <c r="S1575" s="340">
        <f t="shared" si="130"/>
        <v>0</v>
      </c>
      <c r="T1575" s="340">
        <f t="shared" si="131"/>
        <v>0</v>
      </c>
    </row>
    <row r="1576" spans="2:20" ht="14.4" x14ac:dyDescent="0.3">
      <c r="B1576" s="30"/>
      <c r="C1576" s="16"/>
      <c r="D1576" s="16"/>
      <c r="E1576" s="25"/>
      <c r="F1576" s="16"/>
      <c r="G1576" s="15"/>
      <c r="H1576" s="14"/>
      <c r="I1576" s="13"/>
      <c r="J1576" s="13"/>
      <c r="K1576" s="12"/>
      <c r="L1576" s="232">
        <f t="shared" si="127"/>
        <v>0</v>
      </c>
      <c r="M1576" s="234">
        <f t="shared" si="128"/>
        <v>0</v>
      </c>
      <c r="N1576" s="11">
        <f>IF(Q1576="x",0,IF(J1576&lt;(INDEX(Lookup!$U$2:$U$10,MATCH($D$47,Lookup!$S$2:$S$10,0))),0,$L$12*K1576))</f>
        <v>0</v>
      </c>
      <c r="O1576" s="234">
        <f t="shared" si="129"/>
        <v>0</v>
      </c>
      <c r="P1576" s="10"/>
      <c r="Q1576" s="9"/>
      <c r="S1576" s="340">
        <f t="shared" si="130"/>
        <v>0</v>
      </c>
      <c r="T1576" s="340">
        <f t="shared" si="131"/>
        <v>0</v>
      </c>
    </row>
    <row r="1577" spans="2:20" ht="14.4" x14ac:dyDescent="0.3">
      <c r="B1577" s="30"/>
      <c r="C1577" s="16"/>
      <c r="D1577" s="16"/>
      <c r="E1577" s="25"/>
      <c r="F1577" s="16"/>
      <c r="G1577" s="15"/>
      <c r="H1577" s="14"/>
      <c r="I1577" s="13"/>
      <c r="J1577" s="13"/>
      <c r="K1577" s="12"/>
      <c r="L1577" s="232">
        <f t="shared" si="127"/>
        <v>0</v>
      </c>
      <c r="M1577" s="234">
        <f t="shared" si="128"/>
        <v>0</v>
      </c>
      <c r="N1577" s="11">
        <f>IF(Q1577="x",0,IF(J1577&lt;(INDEX(Lookup!$U$2:$U$10,MATCH($D$47,Lookup!$S$2:$S$10,0))),0,$L$12*K1577))</f>
        <v>0</v>
      </c>
      <c r="O1577" s="234">
        <f t="shared" si="129"/>
        <v>0</v>
      </c>
      <c r="P1577" s="10"/>
      <c r="Q1577" s="9"/>
      <c r="S1577" s="340">
        <f t="shared" si="130"/>
        <v>0</v>
      </c>
      <c r="T1577" s="340">
        <f t="shared" si="131"/>
        <v>0</v>
      </c>
    </row>
    <row r="1578" spans="2:20" ht="14.4" x14ac:dyDescent="0.3">
      <c r="B1578" s="30"/>
      <c r="C1578" s="16"/>
      <c r="D1578" s="16"/>
      <c r="E1578" s="25"/>
      <c r="F1578" s="16"/>
      <c r="G1578" s="15"/>
      <c r="H1578" s="14"/>
      <c r="I1578" s="13"/>
      <c r="J1578" s="13"/>
      <c r="K1578" s="12"/>
      <c r="L1578" s="232">
        <f t="shared" si="127"/>
        <v>0</v>
      </c>
      <c r="M1578" s="234">
        <f t="shared" si="128"/>
        <v>0</v>
      </c>
      <c r="N1578" s="11">
        <f>IF(Q1578="x",0,IF(J1578&lt;(INDEX(Lookup!$U$2:$U$10,MATCH($D$47,Lookup!$S$2:$S$10,0))),0,$L$12*K1578))</f>
        <v>0</v>
      </c>
      <c r="O1578" s="234">
        <f t="shared" si="129"/>
        <v>0</v>
      </c>
      <c r="P1578" s="10"/>
      <c r="Q1578" s="9"/>
      <c r="S1578" s="340">
        <f t="shared" si="130"/>
        <v>0</v>
      </c>
      <c r="T1578" s="340">
        <f t="shared" si="131"/>
        <v>0</v>
      </c>
    </row>
    <row r="1579" spans="2:20" ht="14.4" x14ac:dyDescent="0.3">
      <c r="B1579" s="30"/>
      <c r="C1579" s="16"/>
      <c r="D1579" s="16"/>
      <c r="E1579" s="25"/>
      <c r="F1579" s="16"/>
      <c r="G1579" s="15"/>
      <c r="H1579" s="14"/>
      <c r="I1579" s="13"/>
      <c r="J1579" s="13"/>
      <c r="K1579" s="12"/>
      <c r="L1579" s="232">
        <f t="shared" si="127"/>
        <v>0</v>
      </c>
      <c r="M1579" s="234">
        <f t="shared" si="128"/>
        <v>0</v>
      </c>
      <c r="N1579" s="11">
        <f>IF(Q1579="x",0,IF(J1579&lt;(INDEX(Lookup!$U$2:$U$10,MATCH($D$47,Lookup!$S$2:$S$10,0))),0,$L$12*K1579))</f>
        <v>0</v>
      </c>
      <c r="O1579" s="234">
        <f t="shared" si="129"/>
        <v>0</v>
      </c>
      <c r="P1579" s="10"/>
      <c r="Q1579" s="9"/>
      <c r="S1579" s="340">
        <f t="shared" si="130"/>
        <v>0</v>
      </c>
      <c r="T1579" s="340">
        <f t="shared" si="131"/>
        <v>0</v>
      </c>
    </row>
    <row r="1580" spans="2:20" ht="14.4" x14ac:dyDescent="0.3">
      <c r="B1580" s="30"/>
      <c r="C1580" s="16"/>
      <c r="D1580" s="16"/>
      <c r="E1580" s="25"/>
      <c r="F1580" s="16"/>
      <c r="G1580" s="15"/>
      <c r="H1580" s="14"/>
      <c r="I1580" s="13"/>
      <c r="J1580" s="13"/>
      <c r="K1580" s="12"/>
      <c r="L1580" s="232">
        <f t="shared" si="127"/>
        <v>0</v>
      </c>
      <c r="M1580" s="234">
        <f t="shared" si="128"/>
        <v>0</v>
      </c>
      <c r="N1580" s="11">
        <f>IF(Q1580="x",0,IF(J1580&lt;(INDEX(Lookup!$U$2:$U$10,MATCH($D$47,Lookup!$S$2:$S$10,0))),0,$L$12*K1580))</f>
        <v>0</v>
      </c>
      <c r="O1580" s="234">
        <f t="shared" si="129"/>
        <v>0</v>
      </c>
      <c r="P1580" s="10"/>
      <c r="Q1580" s="9"/>
      <c r="S1580" s="340">
        <f t="shared" si="130"/>
        <v>0</v>
      </c>
      <c r="T1580" s="340">
        <f t="shared" si="131"/>
        <v>0</v>
      </c>
    </row>
    <row r="1581" spans="2:20" ht="14.4" x14ac:dyDescent="0.3">
      <c r="B1581" s="30"/>
      <c r="C1581" s="16"/>
      <c r="D1581" s="16"/>
      <c r="E1581" s="25"/>
      <c r="F1581" s="16"/>
      <c r="G1581" s="15"/>
      <c r="H1581" s="14"/>
      <c r="I1581" s="13"/>
      <c r="J1581" s="13"/>
      <c r="K1581" s="12"/>
      <c r="L1581" s="232">
        <f t="shared" si="127"/>
        <v>0</v>
      </c>
      <c r="M1581" s="234">
        <f t="shared" si="128"/>
        <v>0</v>
      </c>
      <c r="N1581" s="11">
        <f>IF(Q1581="x",0,IF(J1581&lt;(INDEX(Lookup!$U$2:$U$10,MATCH($D$47,Lookup!$S$2:$S$10,0))),0,$L$12*K1581))</f>
        <v>0</v>
      </c>
      <c r="O1581" s="234">
        <f t="shared" si="129"/>
        <v>0</v>
      </c>
      <c r="P1581" s="10"/>
      <c r="Q1581" s="9"/>
      <c r="S1581" s="340">
        <f t="shared" si="130"/>
        <v>0</v>
      </c>
      <c r="T1581" s="340">
        <f t="shared" si="131"/>
        <v>0</v>
      </c>
    </row>
    <row r="1582" spans="2:20" ht="14.4" x14ac:dyDescent="0.3">
      <c r="B1582" s="30"/>
      <c r="C1582" s="16"/>
      <c r="D1582" s="16"/>
      <c r="E1582" s="25"/>
      <c r="F1582" s="16"/>
      <c r="G1582" s="15"/>
      <c r="H1582" s="14"/>
      <c r="I1582" s="13"/>
      <c r="J1582" s="13"/>
      <c r="K1582" s="12"/>
      <c r="L1582" s="232">
        <f t="shared" si="127"/>
        <v>0</v>
      </c>
      <c r="M1582" s="234">
        <f t="shared" si="128"/>
        <v>0</v>
      </c>
      <c r="N1582" s="11">
        <f>IF(Q1582="x",0,IF(J1582&lt;(INDEX(Lookup!$U$2:$U$10,MATCH($D$47,Lookup!$S$2:$S$10,0))),0,$L$12*K1582))</f>
        <v>0</v>
      </c>
      <c r="O1582" s="234">
        <f t="shared" si="129"/>
        <v>0</v>
      </c>
      <c r="P1582" s="10"/>
      <c r="Q1582" s="9"/>
      <c r="S1582" s="340">
        <f t="shared" si="130"/>
        <v>0</v>
      </c>
      <c r="T1582" s="340">
        <f t="shared" si="131"/>
        <v>0</v>
      </c>
    </row>
    <row r="1583" spans="2:20" ht="14.4" x14ac:dyDescent="0.3">
      <c r="B1583" s="30"/>
      <c r="C1583" s="16"/>
      <c r="D1583" s="16"/>
      <c r="E1583" s="25"/>
      <c r="F1583" s="16"/>
      <c r="G1583" s="15"/>
      <c r="H1583" s="14"/>
      <c r="I1583" s="13"/>
      <c r="J1583" s="13"/>
      <c r="K1583" s="12"/>
      <c r="L1583" s="232">
        <f t="shared" si="127"/>
        <v>0</v>
      </c>
      <c r="M1583" s="234">
        <f t="shared" si="128"/>
        <v>0</v>
      </c>
      <c r="N1583" s="11">
        <f>IF(Q1583="x",0,IF(J1583&lt;(INDEX(Lookup!$U$2:$U$10,MATCH($D$47,Lookup!$S$2:$S$10,0))),0,$L$12*K1583))</f>
        <v>0</v>
      </c>
      <c r="O1583" s="234">
        <f t="shared" si="129"/>
        <v>0</v>
      </c>
      <c r="P1583" s="10"/>
      <c r="Q1583" s="9"/>
      <c r="S1583" s="340">
        <f t="shared" si="130"/>
        <v>0</v>
      </c>
      <c r="T1583" s="340">
        <f t="shared" si="131"/>
        <v>0</v>
      </c>
    </row>
    <row r="1584" spans="2:20" ht="14.4" x14ac:dyDescent="0.3">
      <c r="B1584" s="30"/>
      <c r="C1584" s="16"/>
      <c r="D1584" s="16"/>
      <c r="E1584" s="25"/>
      <c r="F1584" s="16"/>
      <c r="G1584" s="15"/>
      <c r="H1584" s="14"/>
      <c r="I1584" s="13"/>
      <c r="J1584" s="13"/>
      <c r="K1584" s="12"/>
      <c r="L1584" s="232">
        <f t="shared" si="127"/>
        <v>0</v>
      </c>
      <c r="M1584" s="234">
        <f t="shared" si="128"/>
        <v>0</v>
      </c>
      <c r="N1584" s="11">
        <f>IF(Q1584="x",0,IF(J1584&lt;(INDEX(Lookup!$U$2:$U$10,MATCH($D$47,Lookup!$S$2:$S$10,0))),0,$L$12*K1584))</f>
        <v>0</v>
      </c>
      <c r="O1584" s="234">
        <f t="shared" si="129"/>
        <v>0</v>
      </c>
      <c r="P1584" s="10"/>
      <c r="Q1584" s="9"/>
      <c r="S1584" s="340">
        <f t="shared" si="130"/>
        <v>0</v>
      </c>
      <c r="T1584" s="340">
        <f t="shared" si="131"/>
        <v>0</v>
      </c>
    </row>
    <row r="1585" spans="2:20" ht="14.4" x14ac:dyDescent="0.3">
      <c r="B1585" s="30"/>
      <c r="C1585" s="16"/>
      <c r="D1585" s="16"/>
      <c r="E1585" s="25"/>
      <c r="F1585" s="16"/>
      <c r="G1585" s="15"/>
      <c r="H1585" s="14"/>
      <c r="I1585" s="13"/>
      <c r="J1585" s="13"/>
      <c r="K1585" s="12"/>
      <c r="L1585" s="232">
        <f t="shared" si="127"/>
        <v>0</v>
      </c>
      <c r="M1585" s="234">
        <f t="shared" si="128"/>
        <v>0</v>
      </c>
      <c r="N1585" s="11">
        <f>IF(Q1585="x",0,IF(J1585&lt;(INDEX(Lookup!$U$2:$U$10,MATCH($D$47,Lookup!$S$2:$S$10,0))),0,$L$12*K1585))</f>
        <v>0</v>
      </c>
      <c r="O1585" s="234">
        <f t="shared" si="129"/>
        <v>0</v>
      </c>
      <c r="P1585" s="10"/>
      <c r="Q1585" s="9"/>
      <c r="S1585" s="340">
        <f t="shared" si="130"/>
        <v>0</v>
      </c>
      <c r="T1585" s="340">
        <f t="shared" si="131"/>
        <v>0</v>
      </c>
    </row>
    <row r="1586" spans="2:20" ht="14.4" x14ac:dyDescent="0.3">
      <c r="B1586" s="30"/>
      <c r="C1586" s="16"/>
      <c r="D1586" s="16"/>
      <c r="E1586" s="25"/>
      <c r="F1586" s="16"/>
      <c r="G1586" s="15"/>
      <c r="H1586" s="14"/>
      <c r="I1586" s="13"/>
      <c r="J1586" s="13"/>
      <c r="K1586" s="12"/>
      <c r="L1586" s="232">
        <f t="shared" ref="L1586:L1649" si="132">IF(ROUNDDOWN(DATEDIF(I1586,J1586,"d")/7,0)&gt;$L$12,$L$12*K1586,K1586*ROUNDDOWN(DATEDIF(I1586,J1586,"d")/7,0))</f>
        <v>0</v>
      </c>
      <c r="M1586" s="234">
        <f t="shared" ref="M1586:M1649" si="133">L1586*$L$6</f>
        <v>0</v>
      </c>
      <c r="N1586" s="11">
        <f>IF(Q1586="x",0,IF(J1586&lt;(INDEX(Lookup!$U$2:$U$10,MATCH($D$47,Lookup!$S$2:$S$10,0))),0,$L$12*K1586))</f>
        <v>0</v>
      </c>
      <c r="O1586" s="234">
        <f t="shared" ref="O1586:O1649" si="134">N1586*$L$6</f>
        <v>0</v>
      </c>
      <c r="P1586" s="10"/>
      <c r="Q1586" s="9"/>
      <c r="S1586" s="340">
        <f t="shared" si="130"/>
        <v>0</v>
      </c>
      <c r="T1586" s="340">
        <f t="shared" si="131"/>
        <v>0</v>
      </c>
    </row>
    <row r="1587" spans="2:20" ht="14.4" x14ac:dyDescent="0.3">
      <c r="B1587" s="30"/>
      <c r="C1587" s="16"/>
      <c r="D1587" s="16"/>
      <c r="E1587" s="25"/>
      <c r="F1587" s="16"/>
      <c r="G1587" s="15"/>
      <c r="H1587" s="14"/>
      <c r="I1587" s="13"/>
      <c r="J1587" s="13"/>
      <c r="K1587" s="12"/>
      <c r="L1587" s="232">
        <f t="shared" si="132"/>
        <v>0</v>
      </c>
      <c r="M1587" s="234">
        <f t="shared" si="133"/>
        <v>0</v>
      </c>
      <c r="N1587" s="11">
        <f>IF(Q1587="x",0,IF(J1587&lt;(INDEX(Lookup!$U$2:$U$10,MATCH($D$47,Lookup!$S$2:$S$10,0))),0,$L$12*K1587))</f>
        <v>0</v>
      </c>
      <c r="O1587" s="234">
        <f t="shared" si="134"/>
        <v>0</v>
      </c>
      <c r="P1587" s="10"/>
      <c r="Q1587" s="9"/>
      <c r="S1587" s="340">
        <f t="shared" ref="S1587:S1650" si="135">M1587*$I$35</f>
        <v>0</v>
      </c>
      <c r="T1587" s="340">
        <f t="shared" ref="T1587:T1650" si="136">O1587*$I$44</f>
        <v>0</v>
      </c>
    </row>
    <row r="1588" spans="2:20" ht="14.4" x14ac:dyDescent="0.3">
      <c r="B1588" s="30"/>
      <c r="C1588" s="16"/>
      <c r="D1588" s="16"/>
      <c r="E1588" s="25"/>
      <c r="F1588" s="16"/>
      <c r="G1588" s="15"/>
      <c r="H1588" s="14"/>
      <c r="I1588" s="13"/>
      <c r="J1588" s="13"/>
      <c r="K1588" s="12"/>
      <c r="L1588" s="232">
        <f t="shared" si="132"/>
        <v>0</v>
      </c>
      <c r="M1588" s="234">
        <f t="shared" si="133"/>
        <v>0</v>
      </c>
      <c r="N1588" s="11">
        <f>IF(Q1588="x",0,IF(J1588&lt;(INDEX(Lookup!$U$2:$U$10,MATCH($D$47,Lookup!$S$2:$S$10,0))),0,$L$12*K1588))</f>
        <v>0</v>
      </c>
      <c r="O1588" s="234">
        <f t="shared" si="134"/>
        <v>0</v>
      </c>
      <c r="P1588" s="10"/>
      <c r="Q1588" s="9"/>
      <c r="S1588" s="340">
        <f t="shared" si="135"/>
        <v>0</v>
      </c>
      <c r="T1588" s="340">
        <f t="shared" si="136"/>
        <v>0</v>
      </c>
    </row>
    <row r="1589" spans="2:20" ht="14.4" x14ac:dyDescent="0.3">
      <c r="B1589" s="30"/>
      <c r="C1589" s="16"/>
      <c r="D1589" s="16"/>
      <c r="E1589" s="25"/>
      <c r="F1589" s="16"/>
      <c r="G1589" s="15"/>
      <c r="H1589" s="14"/>
      <c r="I1589" s="13"/>
      <c r="J1589" s="13"/>
      <c r="K1589" s="12"/>
      <c r="L1589" s="232">
        <f t="shared" si="132"/>
        <v>0</v>
      </c>
      <c r="M1589" s="234">
        <f t="shared" si="133"/>
        <v>0</v>
      </c>
      <c r="N1589" s="11">
        <f>IF(Q1589="x",0,IF(J1589&lt;(INDEX(Lookup!$U$2:$U$10,MATCH($D$47,Lookup!$S$2:$S$10,0))),0,$L$12*K1589))</f>
        <v>0</v>
      </c>
      <c r="O1589" s="234">
        <f t="shared" si="134"/>
        <v>0</v>
      </c>
      <c r="P1589" s="10"/>
      <c r="Q1589" s="9"/>
      <c r="S1589" s="340">
        <f t="shared" si="135"/>
        <v>0</v>
      </c>
      <c r="T1589" s="340">
        <f t="shared" si="136"/>
        <v>0</v>
      </c>
    </row>
    <row r="1590" spans="2:20" ht="14.4" x14ac:dyDescent="0.3">
      <c r="B1590" s="30"/>
      <c r="C1590" s="16"/>
      <c r="D1590" s="16"/>
      <c r="E1590" s="25"/>
      <c r="F1590" s="16"/>
      <c r="G1590" s="15"/>
      <c r="H1590" s="14"/>
      <c r="I1590" s="13"/>
      <c r="J1590" s="13"/>
      <c r="K1590" s="12"/>
      <c r="L1590" s="232">
        <f t="shared" si="132"/>
        <v>0</v>
      </c>
      <c r="M1590" s="234">
        <f t="shared" si="133"/>
        <v>0</v>
      </c>
      <c r="N1590" s="11">
        <f>IF(Q1590="x",0,IF(J1590&lt;(INDEX(Lookup!$U$2:$U$10,MATCH($D$47,Lookup!$S$2:$S$10,0))),0,$L$12*K1590))</f>
        <v>0</v>
      </c>
      <c r="O1590" s="234">
        <f t="shared" si="134"/>
        <v>0</v>
      </c>
      <c r="P1590" s="10"/>
      <c r="Q1590" s="9"/>
      <c r="S1590" s="340">
        <f t="shared" si="135"/>
        <v>0</v>
      </c>
      <c r="T1590" s="340">
        <f t="shared" si="136"/>
        <v>0</v>
      </c>
    </row>
    <row r="1591" spans="2:20" ht="14.4" x14ac:dyDescent="0.3">
      <c r="B1591" s="30"/>
      <c r="C1591" s="16"/>
      <c r="D1591" s="16"/>
      <c r="E1591" s="25"/>
      <c r="F1591" s="16"/>
      <c r="G1591" s="15"/>
      <c r="H1591" s="14"/>
      <c r="I1591" s="13"/>
      <c r="J1591" s="13"/>
      <c r="K1591" s="12"/>
      <c r="L1591" s="232">
        <f t="shared" si="132"/>
        <v>0</v>
      </c>
      <c r="M1591" s="234">
        <f t="shared" si="133"/>
        <v>0</v>
      </c>
      <c r="N1591" s="11">
        <f>IF(Q1591="x",0,IF(J1591&lt;(INDEX(Lookup!$U$2:$U$10,MATCH($D$47,Lookup!$S$2:$S$10,0))),0,$L$12*K1591))</f>
        <v>0</v>
      </c>
      <c r="O1591" s="234">
        <f t="shared" si="134"/>
        <v>0</v>
      </c>
      <c r="P1591" s="10"/>
      <c r="Q1591" s="9"/>
      <c r="S1591" s="340">
        <f t="shared" si="135"/>
        <v>0</v>
      </c>
      <c r="T1591" s="340">
        <f t="shared" si="136"/>
        <v>0</v>
      </c>
    </row>
    <row r="1592" spans="2:20" ht="14.4" x14ac:dyDescent="0.3">
      <c r="B1592" s="30"/>
      <c r="C1592" s="16"/>
      <c r="D1592" s="16"/>
      <c r="E1592" s="25"/>
      <c r="F1592" s="16"/>
      <c r="G1592" s="15"/>
      <c r="H1592" s="14"/>
      <c r="I1592" s="13"/>
      <c r="J1592" s="13"/>
      <c r="K1592" s="12"/>
      <c r="L1592" s="232">
        <f t="shared" si="132"/>
        <v>0</v>
      </c>
      <c r="M1592" s="234">
        <f t="shared" si="133"/>
        <v>0</v>
      </c>
      <c r="N1592" s="11">
        <f>IF(Q1592="x",0,IF(J1592&lt;(INDEX(Lookup!$U$2:$U$10,MATCH($D$47,Lookup!$S$2:$S$10,0))),0,$L$12*K1592))</f>
        <v>0</v>
      </c>
      <c r="O1592" s="234">
        <f t="shared" si="134"/>
        <v>0</v>
      </c>
      <c r="P1592" s="10"/>
      <c r="Q1592" s="9"/>
      <c r="S1592" s="340">
        <f t="shared" si="135"/>
        <v>0</v>
      </c>
      <c r="T1592" s="340">
        <f t="shared" si="136"/>
        <v>0</v>
      </c>
    </row>
    <row r="1593" spans="2:20" ht="14.4" x14ac:dyDescent="0.3">
      <c r="B1593" s="30"/>
      <c r="C1593" s="16"/>
      <c r="D1593" s="16"/>
      <c r="E1593" s="25"/>
      <c r="F1593" s="16"/>
      <c r="G1593" s="15"/>
      <c r="H1593" s="14"/>
      <c r="I1593" s="13"/>
      <c r="J1593" s="13"/>
      <c r="K1593" s="12"/>
      <c r="L1593" s="232">
        <f t="shared" si="132"/>
        <v>0</v>
      </c>
      <c r="M1593" s="234">
        <f t="shared" si="133"/>
        <v>0</v>
      </c>
      <c r="N1593" s="11">
        <f>IF(Q1593="x",0,IF(J1593&lt;(INDEX(Lookup!$U$2:$U$10,MATCH($D$47,Lookup!$S$2:$S$10,0))),0,$L$12*K1593))</f>
        <v>0</v>
      </c>
      <c r="O1593" s="234">
        <f t="shared" si="134"/>
        <v>0</v>
      </c>
      <c r="P1593" s="10"/>
      <c r="Q1593" s="9"/>
      <c r="S1593" s="340">
        <f t="shared" si="135"/>
        <v>0</v>
      </c>
      <c r="T1593" s="340">
        <f t="shared" si="136"/>
        <v>0</v>
      </c>
    </row>
    <row r="1594" spans="2:20" ht="14.4" x14ac:dyDescent="0.3">
      <c r="B1594" s="30"/>
      <c r="C1594" s="16"/>
      <c r="D1594" s="16"/>
      <c r="E1594" s="25"/>
      <c r="F1594" s="16"/>
      <c r="G1594" s="15"/>
      <c r="H1594" s="14"/>
      <c r="I1594" s="13"/>
      <c r="J1594" s="13"/>
      <c r="K1594" s="12"/>
      <c r="L1594" s="232">
        <f t="shared" si="132"/>
        <v>0</v>
      </c>
      <c r="M1594" s="234">
        <f t="shared" si="133"/>
        <v>0</v>
      </c>
      <c r="N1594" s="11">
        <f>IF(Q1594="x",0,IF(J1594&lt;(INDEX(Lookup!$U$2:$U$10,MATCH($D$47,Lookup!$S$2:$S$10,0))),0,$L$12*K1594))</f>
        <v>0</v>
      </c>
      <c r="O1594" s="234">
        <f t="shared" si="134"/>
        <v>0</v>
      </c>
      <c r="P1594" s="10"/>
      <c r="Q1594" s="9"/>
      <c r="S1594" s="340">
        <f t="shared" si="135"/>
        <v>0</v>
      </c>
      <c r="T1594" s="340">
        <f t="shared" si="136"/>
        <v>0</v>
      </c>
    </row>
    <row r="1595" spans="2:20" ht="14.4" x14ac:dyDescent="0.3">
      <c r="B1595" s="30"/>
      <c r="C1595" s="16"/>
      <c r="D1595" s="16"/>
      <c r="E1595" s="25"/>
      <c r="F1595" s="16"/>
      <c r="G1595" s="15"/>
      <c r="H1595" s="14"/>
      <c r="I1595" s="13"/>
      <c r="J1595" s="13"/>
      <c r="K1595" s="12"/>
      <c r="L1595" s="232">
        <f t="shared" si="132"/>
        <v>0</v>
      </c>
      <c r="M1595" s="234">
        <f t="shared" si="133"/>
        <v>0</v>
      </c>
      <c r="N1595" s="11">
        <f>IF(Q1595="x",0,IF(J1595&lt;(INDEX(Lookup!$U$2:$U$10,MATCH($D$47,Lookup!$S$2:$S$10,0))),0,$L$12*K1595))</f>
        <v>0</v>
      </c>
      <c r="O1595" s="234">
        <f t="shared" si="134"/>
        <v>0</v>
      </c>
      <c r="P1595" s="10"/>
      <c r="Q1595" s="9"/>
      <c r="S1595" s="340">
        <f t="shared" si="135"/>
        <v>0</v>
      </c>
      <c r="T1595" s="340">
        <f t="shared" si="136"/>
        <v>0</v>
      </c>
    </row>
    <row r="1596" spans="2:20" ht="14.4" x14ac:dyDescent="0.3">
      <c r="B1596" s="30"/>
      <c r="C1596" s="16"/>
      <c r="D1596" s="16"/>
      <c r="E1596" s="25"/>
      <c r="F1596" s="16"/>
      <c r="G1596" s="15"/>
      <c r="H1596" s="14"/>
      <c r="I1596" s="13"/>
      <c r="J1596" s="13"/>
      <c r="K1596" s="12"/>
      <c r="L1596" s="232">
        <f t="shared" si="132"/>
        <v>0</v>
      </c>
      <c r="M1596" s="234">
        <f t="shared" si="133"/>
        <v>0</v>
      </c>
      <c r="N1596" s="11">
        <f>IF(Q1596="x",0,IF(J1596&lt;(INDEX(Lookup!$U$2:$U$10,MATCH($D$47,Lookup!$S$2:$S$10,0))),0,$L$12*K1596))</f>
        <v>0</v>
      </c>
      <c r="O1596" s="234">
        <f t="shared" si="134"/>
        <v>0</v>
      </c>
      <c r="P1596" s="10"/>
      <c r="Q1596" s="9"/>
      <c r="S1596" s="340">
        <f t="shared" si="135"/>
        <v>0</v>
      </c>
      <c r="T1596" s="340">
        <f t="shared" si="136"/>
        <v>0</v>
      </c>
    </row>
    <row r="1597" spans="2:20" ht="14.4" x14ac:dyDescent="0.3">
      <c r="B1597" s="30"/>
      <c r="C1597" s="16"/>
      <c r="D1597" s="16"/>
      <c r="E1597" s="25"/>
      <c r="F1597" s="16"/>
      <c r="G1597" s="15"/>
      <c r="H1597" s="14"/>
      <c r="I1597" s="13"/>
      <c r="J1597" s="13"/>
      <c r="K1597" s="12"/>
      <c r="L1597" s="232">
        <f t="shared" si="132"/>
        <v>0</v>
      </c>
      <c r="M1597" s="234">
        <f t="shared" si="133"/>
        <v>0</v>
      </c>
      <c r="N1597" s="11">
        <f>IF(Q1597="x",0,IF(J1597&lt;(INDEX(Lookup!$U$2:$U$10,MATCH($D$47,Lookup!$S$2:$S$10,0))),0,$L$12*K1597))</f>
        <v>0</v>
      </c>
      <c r="O1597" s="234">
        <f t="shared" si="134"/>
        <v>0</v>
      </c>
      <c r="P1597" s="10"/>
      <c r="Q1597" s="9"/>
      <c r="S1597" s="340">
        <f t="shared" si="135"/>
        <v>0</v>
      </c>
      <c r="T1597" s="340">
        <f t="shared" si="136"/>
        <v>0</v>
      </c>
    </row>
    <row r="1598" spans="2:20" ht="14.4" x14ac:dyDescent="0.3">
      <c r="B1598" s="30"/>
      <c r="C1598" s="16"/>
      <c r="D1598" s="16"/>
      <c r="E1598" s="25"/>
      <c r="F1598" s="16"/>
      <c r="G1598" s="15"/>
      <c r="H1598" s="14"/>
      <c r="I1598" s="13"/>
      <c r="J1598" s="13"/>
      <c r="K1598" s="12"/>
      <c r="L1598" s="232">
        <f t="shared" si="132"/>
        <v>0</v>
      </c>
      <c r="M1598" s="234">
        <f t="shared" si="133"/>
        <v>0</v>
      </c>
      <c r="N1598" s="11">
        <f>IF(Q1598="x",0,IF(J1598&lt;(INDEX(Lookup!$U$2:$U$10,MATCH($D$47,Lookup!$S$2:$S$10,0))),0,$L$12*K1598))</f>
        <v>0</v>
      </c>
      <c r="O1598" s="234">
        <f t="shared" si="134"/>
        <v>0</v>
      </c>
      <c r="P1598" s="10"/>
      <c r="Q1598" s="9"/>
      <c r="S1598" s="340">
        <f t="shared" si="135"/>
        <v>0</v>
      </c>
      <c r="T1598" s="340">
        <f t="shared" si="136"/>
        <v>0</v>
      </c>
    </row>
    <row r="1599" spans="2:20" ht="14.4" x14ac:dyDescent="0.3">
      <c r="B1599" s="30"/>
      <c r="C1599" s="16"/>
      <c r="D1599" s="16"/>
      <c r="E1599" s="25"/>
      <c r="F1599" s="16"/>
      <c r="G1599" s="15"/>
      <c r="H1599" s="14"/>
      <c r="I1599" s="13"/>
      <c r="J1599" s="13"/>
      <c r="K1599" s="12"/>
      <c r="L1599" s="232">
        <f t="shared" si="132"/>
        <v>0</v>
      </c>
      <c r="M1599" s="234">
        <f t="shared" si="133"/>
        <v>0</v>
      </c>
      <c r="N1599" s="11">
        <f>IF(Q1599="x",0,IF(J1599&lt;(INDEX(Lookup!$U$2:$U$10,MATCH($D$47,Lookup!$S$2:$S$10,0))),0,$L$12*K1599))</f>
        <v>0</v>
      </c>
      <c r="O1599" s="234">
        <f t="shared" si="134"/>
        <v>0</v>
      </c>
      <c r="P1599" s="10"/>
      <c r="Q1599" s="9"/>
      <c r="S1599" s="340">
        <f t="shared" si="135"/>
        <v>0</v>
      </c>
      <c r="T1599" s="340">
        <f t="shared" si="136"/>
        <v>0</v>
      </c>
    </row>
    <row r="1600" spans="2:20" ht="14.4" x14ac:dyDescent="0.3">
      <c r="B1600" s="30"/>
      <c r="C1600" s="16"/>
      <c r="D1600" s="16"/>
      <c r="E1600" s="25"/>
      <c r="F1600" s="16"/>
      <c r="G1600" s="15"/>
      <c r="H1600" s="14"/>
      <c r="I1600" s="13"/>
      <c r="J1600" s="13"/>
      <c r="K1600" s="12"/>
      <c r="L1600" s="232">
        <f t="shared" si="132"/>
        <v>0</v>
      </c>
      <c r="M1600" s="234">
        <f t="shared" si="133"/>
        <v>0</v>
      </c>
      <c r="N1600" s="11">
        <f>IF(Q1600="x",0,IF(J1600&lt;(INDEX(Lookup!$U$2:$U$10,MATCH($D$47,Lookup!$S$2:$S$10,0))),0,$L$12*K1600))</f>
        <v>0</v>
      </c>
      <c r="O1600" s="234">
        <f t="shared" si="134"/>
        <v>0</v>
      </c>
      <c r="P1600" s="10"/>
      <c r="Q1600" s="9"/>
      <c r="S1600" s="340">
        <f t="shared" si="135"/>
        <v>0</v>
      </c>
      <c r="T1600" s="340">
        <f t="shared" si="136"/>
        <v>0</v>
      </c>
    </row>
    <row r="1601" spans="2:20" ht="14.4" x14ac:dyDescent="0.3">
      <c r="B1601" s="30"/>
      <c r="C1601" s="16"/>
      <c r="D1601" s="16"/>
      <c r="E1601" s="25"/>
      <c r="F1601" s="16"/>
      <c r="G1601" s="15"/>
      <c r="H1601" s="14"/>
      <c r="I1601" s="13"/>
      <c r="J1601" s="13"/>
      <c r="K1601" s="12"/>
      <c r="L1601" s="232">
        <f t="shared" si="132"/>
        <v>0</v>
      </c>
      <c r="M1601" s="234">
        <f t="shared" si="133"/>
        <v>0</v>
      </c>
      <c r="N1601" s="11">
        <f>IF(Q1601="x",0,IF(J1601&lt;(INDEX(Lookup!$U$2:$U$10,MATCH($D$47,Lookup!$S$2:$S$10,0))),0,$L$12*K1601))</f>
        <v>0</v>
      </c>
      <c r="O1601" s="234">
        <f t="shared" si="134"/>
        <v>0</v>
      </c>
      <c r="P1601" s="10"/>
      <c r="Q1601" s="9"/>
      <c r="S1601" s="340">
        <f t="shared" si="135"/>
        <v>0</v>
      </c>
      <c r="T1601" s="340">
        <f t="shared" si="136"/>
        <v>0</v>
      </c>
    </row>
    <row r="1602" spans="2:20" ht="14.4" x14ac:dyDescent="0.3">
      <c r="B1602" s="30"/>
      <c r="C1602" s="16"/>
      <c r="D1602" s="16"/>
      <c r="E1602" s="25"/>
      <c r="F1602" s="16"/>
      <c r="G1602" s="15"/>
      <c r="H1602" s="14"/>
      <c r="I1602" s="13"/>
      <c r="J1602" s="13"/>
      <c r="K1602" s="12"/>
      <c r="L1602" s="232">
        <f t="shared" si="132"/>
        <v>0</v>
      </c>
      <c r="M1602" s="234">
        <f t="shared" si="133"/>
        <v>0</v>
      </c>
      <c r="N1602" s="11">
        <f>IF(Q1602="x",0,IF(J1602&lt;(INDEX(Lookup!$U$2:$U$10,MATCH($D$47,Lookup!$S$2:$S$10,0))),0,$L$12*K1602))</f>
        <v>0</v>
      </c>
      <c r="O1602" s="234">
        <f t="shared" si="134"/>
        <v>0</v>
      </c>
      <c r="P1602" s="10"/>
      <c r="Q1602" s="9"/>
      <c r="S1602" s="340">
        <f t="shared" si="135"/>
        <v>0</v>
      </c>
      <c r="T1602" s="340">
        <f t="shared" si="136"/>
        <v>0</v>
      </c>
    </row>
    <row r="1603" spans="2:20" ht="14.4" x14ac:dyDescent="0.3">
      <c r="B1603" s="30"/>
      <c r="C1603" s="16"/>
      <c r="D1603" s="16"/>
      <c r="E1603" s="25"/>
      <c r="F1603" s="16"/>
      <c r="G1603" s="15"/>
      <c r="H1603" s="14"/>
      <c r="I1603" s="13"/>
      <c r="J1603" s="13"/>
      <c r="K1603" s="12"/>
      <c r="L1603" s="232">
        <f t="shared" si="132"/>
        <v>0</v>
      </c>
      <c r="M1603" s="234">
        <f t="shared" si="133"/>
        <v>0</v>
      </c>
      <c r="N1603" s="11">
        <f>IF(Q1603="x",0,IF(J1603&lt;(INDEX(Lookup!$U$2:$U$10,MATCH($D$47,Lookup!$S$2:$S$10,0))),0,$L$12*K1603))</f>
        <v>0</v>
      </c>
      <c r="O1603" s="234">
        <f t="shared" si="134"/>
        <v>0</v>
      </c>
      <c r="P1603" s="10"/>
      <c r="Q1603" s="9"/>
      <c r="S1603" s="340">
        <f t="shared" si="135"/>
        <v>0</v>
      </c>
      <c r="T1603" s="340">
        <f t="shared" si="136"/>
        <v>0</v>
      </c>
    </row>
    <row r="1604" spans="2:20" ht="14.4" x14ac:dyDescent="0.3">
      <c r="B1604" s="30"/>
      <c r="C1604" s="16"/>
      <c r="D1604" s="16"/>
      <c r="E1604" s="25"/>
      <c r="F1604" s="16"/>
      <c r="G1604" s="15"/>
      <c r="H1604" s="14"/>
      <c r="I1604" s="13"/>
      <c r="J1604" s="13"/>
      <c r="K1604" s="12"/>
      <c r="L1604" s="232">
        <f t="shared" si="132"/>
        <v>0</v>
      </c>
      <c r="M1604" s="234">
        <f t="shared" si="133"/>
        <v>0</v>
      </c>
      <c r="N1604" s="11">
        <f>IF(Q1604="x",0,IF(J1604&lt;(INDEX(Lookup!$U$2:$U$10,MATCH($D$47,Lookup!$S$2:$S$10,0))),0,$L$12*K1604))</f>
        <v>0</v>
      </c>
      <c r="O1604" s="234">
        <f t="shared" si="134"/>
        <v>0</v>
      </c>
      <c r="P1604" s="10"/>
      <c r="Q1604" s="9"/>
      <c r="S1604" s="340">
        <f t="shared" si="135"/>
        <v>0</v>
      </c>
      <c r="T1604" s="340">
        <f t="shared" si="136"/>
        <v>0</v>
      </c>
    </row>
    <row r="1605" spans="2:20" ht="14.4" x14ac:dyDescent="0.3">
      <c r="B1605" s="30"/>
      <c r="C1605" s="16"/>
      <c r="D1605" s="16"/>
      <c r="E1605" s="25"/>
      <c r="F1605" s="16"/>
      <c r="G1605" s="15"/>
      <c r="H1605" s="14"/>
      <c r="I1605" s="13"/>
      <c r="J1605" s="13"/>
      <c r="K1605" s="12"/>
      <c r="L1605" s="232">
        <f t="shared" si="132"/>
        <v>0</v>
      </c>
      <c r="M1605" s="234">
        <f t="shared" si="133"/>
        <v>0</v>
      </c>
      <c r="N1605" s="11">
        <f>IF(Q1605="x",0,IF(J1605&lt;(INDEX(Lookup!$U$2:$U$10,MATCH($D$47,Lookup!$S$2:$S$10,0))),0,$L$12*K1605))</f>
        <v>0</v>
      </c>
      <c r="O1605" s="234">
        <f t="shared" si="134"/>
        <v>0</v>
      </c>
      <c r="P1605" s="10"/>
      <c r="Q1605" s="9"/>
      <c r="S1605" s="340">
        <f t="shared" si="135"/>
        <v>0</v>
      </c>
      <c r="T1605" s="340">
        <f t="shared" si="136"/>
        <v>0</v>
      </c>
    </row>
    <row r="1606" spans="2:20" ht="14.4" x14ac:dyDescent="0.3">
      <c r="B1606" s="30"/>
      <c r="C1606" s="16"/>
      <c r="D1606" s="16"/>
      <c r="E1606" s="25"/>
      <c r="F1606" s="16"/>
      <c r="G1606" s="15"/>
      <c r="H1606" s="14"/>
      <c r="I1606" s="13"/>
      <c r="J1606" s="13"/>
      <c r="K1606" s="12"/>
      <c r="L1606" s="232">
        <f t="shared" si="132"/>
        <v>0</v>
      </c>
      <c r="M1606" s="234">
        <f t="shared" si="133"/>
        <v>0</v>
      </c>
      <c r="N1606" s="11">
        <f>IF(Q1606="x",0,IF(J1606&lt;(INDEX(Lookup!$U$2:$U$10,MATCH($D$47,Lookup!$S$2:$S$10,0))),0,$L$12*K1606))</f>
        <v>0</v>
      </c>
      <c r="O1606" s="234">
        <f t="shared" si="134"/>
        <v>0</v>
      </c>
      <c r="P1606" s="10"/>
      <c r="Q1606" s="9"/>
      <c r="S1606" s="340">
        <f t="shared" si="135"/>
        <v>0</v>
      </c>
      <c r="T1606" s="340">
        <f t="shared" si="136"/>
        <v>0</v>
      </c>
    </row>
    <row r="1607" spans="2:20" ht="14.4" x14ac:dyDescent="0.3">
      <c r="B1607" s="30"/>
      <c r="C1607" s="16"/>
      <c r="D1607" s="16"/>
      <c r="E1607" s="25"/>
      <c r="F1607" s="16"/>
      <c r="G1607" s="15"/>
      <c r="H1607" s="14"/>
      <c r="I1607" s="13"/>
      <c r="J1607" s="13"/>
      <c r="K1607" s="12"/>
      <c r="L1607" s="232">
        <f t="shared" si="132"/>
        <v>0</v>
      </c>
      <c r="M1607" s="234">
        <f t="shared" si="133"/>
        <v>0</v>
      </c>
      <c r="N1607" s="11">
        <f>IF(Q1607="x",0,IF(J1607&lt;(INDEX(Lookup!$U$2:$U$10,MATCH($D$47,Lookup!$S$2:$S$10,0))),0,$L$12*K1607))</f>
        <v>0</v>
      </c>
      <c r="O1607" s="234">
        <f t="shared" si="134"/>
        <v>0</v>
      </c>
      <c r="P1607" s="10"/>
      <c r="Q1607" s="9"/>
      <c r="S1607" s="340">
        <f t="shared" si="135"/>
        <v>0</v>
      </c>
      <c r="T1607" s="340">
        <f t="shared" si="136"/>
        <v>0</v>
      </c>
    </row>
    <row r="1608" spans="2:20" ht="14.4" x14ac:dyDescent="0.3">
      <c r="B1608" s="30"/>
      <c r="C1608" s="16"/>
      <c r="D1608" s="16"/>
      <c r="E1608" s="25"/>
      <c r="F1608" s="16"/>
      <c r="G1608" s="15"/>
      <c r="H1608" s="14"/>
      <c r="I1608" s="13"/>
      <c r="J1608" s="13"/>
      <c r="K1608" s="12"/>
      <c r="L1608" s="232">
        <f t="shared" si="132"/>
        <v>0</v>
      </c>
      <c r="M1608" s="234">
        <f t="shared" si="133"/>
        <v>0</v>
      </c>
      <c r="N1608" s="11">
        <f>IF(Q1608="x",0,IF(J1608&lt;(INDEX(Lookup!$U$2:$U$10,MATCH($D$47,Lookup!$S$2:$S$10,0))),0,$L$12*K1608))</f>
        <v>0</v>
      </c>
      <c r="O1608" s="234">
        <f t="shared" si="134"/>
        <v>0</v>
      </c>
      <c r="P1608" s="10"/>
      <c r="Q1608" s="9"/>
      <c r="S1608" s="340">
        <f t="shared" si="135"/>
        <v>0</v>
      </c>
      <c r="T1608" s="340">
        <f t="shared" si="136"/>
        <v>0</v>
      </c>
    </row>
    <row r="1609" spans="2:20" ht="14.4" x14ac:dyDescent="0.3">
      <c r="B1609" s="30"/>
      <c r="C1609" s="16"/>
      <c r="D1609" s="16"/>
      <c r="E1609" s="25"/>
      <c r="F1609" s="16"/>
      <c r="G1609" s="15"/>
      <c r="H1609" s="14"/>
      <c r="I1609" s="13"/>
      <c r="J1609" s="13"/>
      <c r="K1609" s="12"/>
      <c r="L1609" s="232">
        <f t="shared" si="132"/>
        <v>0</v>
      </c>
      <c r="M1609" s="234">
        <f t="shared" si="133"/>
        <v>0</v>
      </c>
      <c r="N1609" s="11">
        <f>IF(Q1609="x",0,IF(J1609&lt;(INDEX(Lookup!$U$2:$U$10,MATCH($D$47,Lookup!$S$2:$S$10,0))),0,$L$12*K1609))</f>
        <v>0</v>
      </c>
      <c r="O1609" s="234">
        <f t="shared" si="134"/>
        <v>0</v>
      </c>
      <c r="P1609" s="10"/>
      <c r="Q1609" s="9"/>
      <c r="S1609" s="340">
        <f t="shared" si="135"/>
        <v>0</v>
      </c>
      <c r="T1609" s="340">
        <f t="shared" si="136"/>
        <v>0</v>
      </c>
    </row>
    <row r="1610" spans="2:20" ht="14.4" x14ac:dyDescent="0.3">
      <c r="B1610" s="30"/>
      <c r="C1610" s="16"/>
      <c r="D1610" s="16"/>
      <c r="E1610" s="25"/>
      <c r="F1610" s="16"/>
      <c r="G1610" s="15"/>
      <c r="H1610" s="14"/>
      <c r="I1610" s="13"/>
      <c r="J1610" s="13"/>
      <c r="K1610" s="12"/>
      <c r="L1610" s="232">
        <f t="shared" si="132"/>
        <v>0</v>
      </c>
      <c r="M1610" s="234">
        <f t="shared" si="133"/>
        <v>0</v>
      </c>
      <c r="N1610" s="11">
        <f>IF(Q1610="x",0,IF(J1610&lt;(INDEX(Lookup!$U$2:$U$10,MATCH($D$47,Lookup!$S$2:$S$10,0))),0,$L$12*K1610))</f>
        <v>0</v>
      </c>
      <c r="O1610" s="234">
        <f t="shared" si="134"/>
        <v>0</v>
      </c>
      <c r="P1610" s="10"/>
      <c r="Q1610" s="9"/>
      <c r="S1610" s="340">
        <f t="shared" si="135"/>
        <v>0</v>
      </c>
      <c r="T1610" s="340">
        <f t="shared" si="136"/>
        <v>0</v>
      </c>
    </row>
    <row r="1611" spans="2:20" ht="14.4" x14ac:dyDescent="0.3">
      <c r="B1611" s="30"/>
      <c r="C1611" s="16"/>
      <c r="D1611" s="16"/>
      <c r="E1611" s="25"/>
      <c r="F1611" s="16"/>
      <c r="G1611" s="15"/>
      <c r="H1611" s="14"/>
      <c r="I1611" s="13"/>
      <c r="J1611" s="13"/>
      <c r="K1611" s="12"/>
      <c r="L1611" s="232">
        <f t="shared" si="132"/>
        <v>0</v>
      </c>
      <c r="M1611" s="234">
        <f t="shared" si="133"/>
        <v>0</v>
      </c>
      <c r="N1611" s="11">
        <f>IF(Q1611="x",0,IF(J1611&lt;(INDEX(Lookup!$U$2:$U$10,MATCH($D$47,Lookup!$S$2:$S$10,0))),0,$L$12*K1611))</f>
        <v>0</v>
      </c>
      <c r="O1611" s="234">
        <f t="shared" si="134"/>
        <v>0</v>
      </c>
      <c r="P1611" s="10"/>
      <c r="Q1611" s="9"/>
      <c r="S1611" s="340">
        <f t="shared" si="135"/>
        <v>0</v>
      </c>
      <c r="T1611" s="340">
        <f t="shared" si="136"/>
        <v>0</v>
      </c>
    </row>
    <row r="1612" spans="2:20" ht="14.4" x14ac:dyDescent="0.3">
      <c r="B1612" s="30"/>
      <c r="C1612" s="16"/>
      <c r="D1612" s="16"/>
      <c r="E1612" s="25"/>
      <c r="F1612" s="16"/>
      <c r="G1612" s="15"/>
      <c r="H1612" s="14"/>
      <c r="I1612" s="13"/>
      <c r="J1612" s="13"/>
      <c r="K1612" s="12"/>
      <c r="L1612" s="232">
        <f t="shared" si="132"/>
        <v>0</v>
      </c>
      <c r="M1612" s="234">
        <f t="shared" si="133"/>
        <v>0</v>
      </c>
      <c r="N1612" s="11">
        <f>IF(Q1612="x",0,IF(J1612&lt;(INDEX(Lookup!$U$2:$U$10,MATCH($D$47,Lookup!$S$2:$S$10,0))),0,$L$12*K1612))</f>
        <v>0</v>
      </c>
      <c r="O1612" s="234">
        <f t="shared" si="134"/>
        <v>0</v>
      </c>
      <c r="P1612" s="10"/>
      <c r="Q1612" s="9"/>
      <c r="S1612" s="340">
        <f t="shared" si="135"/>
        <v>0</v>
      </c>
      <c r="T1612" s="340">
        <f t="shared" si="136"/>
        <v>0</v>
      </c>
    </row>
    <row r="1613" spans="2:20" ht="14.4" x14ac:dyDescent="0.3">
      <c r="B1613" s="30"/>
      <c r="C1613" s="16"/>
      <c r="D1613" s="16"/>
      <c r="E1613" s="25"/>
      <c r="F1613" s="16"/>
      <c r="G1613" s="15"/>
      <c r="H1613" s="14"/>
      <c r="I1613" s="13"/>
      <c r="J1613" s="13"/>
      <c r="K1613" s="12"/>
      <c r="L1613" s="232">
        <f t="shared" si="132"/>
        <v>0</v>
      </c>
      <c r="M1613" s="234">
        <f t="shared" si="133"/>
        <v>0</v>
      </c>
      <c r="N1613" s="11">
        <f>IF(Q1613="x",0,IF(J1613&lt;(INDEX(Lookup!$U$2:$U$10,MATCH($D$47,Lookup!$S$2:$S$10,0))),0,$L$12*K1613))</f>
        <v>0</v>
      </c>
      <c r="O1613" s="234">
        <f t="shared" si="134"/>
        <v>0</v>
      </c>
      <c r="P1613" s="10"/>
      <c r="Q1613" s="9"/>
      <c r="S1613" s="340">
        <f t="shared" si="135"/>
        <v>0</v>
      </c>
      <c r="T1613" s="340">
        <f t="shared" si="136"/>
        <v>0</v>
      </c>
    </row>
    <row r="1614" spans="2:20" ht="14.4" x14ac:dyDescent="0.3">
      <c r="B1614" s="30"/>
      <c r="C1614" s="16"/>
      <c r="D1614" s="16"/>
      <c r="E1614" s="25"/>
      <c r="F1614" s="16"/>
      <c r="G1614" s="15"/>
      <c r="H1614" s="14"/>
      <c r="I1614" s="13"/>
      <c r="J1614" s="13"/>
      <c r="K1614" s="12"/>
      <c r="L1614" s="232">
        <f t="shared" si="132"/>
        <v>0</v>
      </c>
      <c r="M1614" s="234">
        <f t="shared" si="133"/>
        <v>0</v>
      </c>
      <c r="N1614" s="11">
        <f>IF(Q1614="x",0,IF(J1614&lt;(INDEX(Lookup!$U$2:$U$10,MATCH($D$47,Lookup!$S$2:$S$10,0))),0,$L$12*K1614))</f>
        <v>0</v>
      </c>
      <c r="O1614" s="234">
        <f t="shared" si="134"/>
        <v>0</v>
      </c>
      <c r="P1614" s="10"/>
      <c r="Q1614" s="9"/>
      <c r="S1614" s="340">
        <f t="shared" si="135"/>
        <v>0</v>
      </c>
      <c r="T1614" s="340">
        <f t="shared" si="136"/>
        <v>0</v>
      </c>
    </row>
    <row r="1615" spans="2:20" ht="14.4" x14ac:dyDescent="0.3">
      <c r="B1615" s="30"/>
      <c r="C1615" s="16"/>
      <c r="D1615" s="16"/>
      <c r="E1615" s="25"/>
      <c r="F1615" s="16"/>
      <c r="G1615" s="15"/>
      <c r="H1615" s="14"/>
      <c r="I1615" s="13"/>
      <c r="J1615" s="13"/>
      <c r="K1615" s="12"/>
      <c r="L1615" s="232">
        <f t="shared" si="132"/>
        <v>0</v>
      </c>
      <c r="M1615" s="234">
        <f t="shared" si="133"/>
        <v>0</v>
      </c>
      <c r="N1615" s="11">
        <f>IF(Q1615="x",0,IF(J1615&lt;(INDEX(Lookup!$U$2:$U$10,MATCH($D$47,Lookup!$S$2:$S$10,0))),0,$L$12*K1615))</f>
        <v>0</v>
      </c>
      <c r="O1615" s="234">
        <f t="shared" si="134"/>
        <v>0</v>
      </c>
      <c r="P1615" s="10"/>
      <c r="Q1615" s="9"/>
      <c r="S1615" s="340">
        <f t="shared" si="135"/>
        <v>0</v>
      </c>
      <c r="T1615" s="340">
        <f t="shared" si="136"/>
        <v>0</v>
      </c>
    </row>
    <row r="1616" spans="2:20" ht="14.4" x14ac:dyDescent="0.3">
      <c r="B1616" s="30"/>
      <c r="C1616" s="16"/>
      <c r="D1616" s="16"/>
      <c r="E1616" s="25"/>
      <c r="F1616" s="16"/>
      <c r="G1616" s="15"/>
      <c r="H1616" s="14"/>
      <c r="I1616" s="13"/>
      <c r="J1616" s="13"/>
      <c r="K1616" s="12"/>
      <c r="L1616" s="232">
        <f t="shared" si="132"/>
        <v>0</v>
      </c>
      <c r="M1616" s="234">
        <f t="shared" si="133"/>
        <v>0</v>
      </c>
      <c r="N1616" s="11">
        <f>IF(Q1616="x",0,IF(J1616&lt;(INDEX(Lookup!$U$2:$U$10,MATCH($D$47,Lookup!$S$2:$S$10,0))),0,$L$12*K1616))</f>
        <v>0</v>
      </c>
      <c r="O1616" s="234">
        <f t="shared" si="134"/>
        <v>0</v>
      </c>
      <c r="P1616" s="10"/>
      <c r="Q1616" s="9"/>
      <c r="S1616" s="340">
        <f t="shared" si="135"/>
        <v>0</v>
      </c>
      <c r="T1616" s="340">
        <f t="shared" si="136"/>
        <v>0</v>
      </c>
    </row>
    <row r="1617" spans="2:20" ht="14.4" x14ac:dyDescent="0.3">
      <c r="B1617" s="30"/>
      <c r="C1617" s="16"/>
      <c r="D1617" s="16"/>
      <c r="E1617" s="25"/>
      <c r="F1617" s="16"/>
      <c r="G1617" s="15"/>
      <c r="H1617" s="14"/>
      <c r="I1617" s="13"/>
      <c r="J1617" s="13"/>
      <c r="K1617" s="12"/>
      <c r="L1617" s="232">
        <f t="shared" si="132"/>
        <v>0</v>
      </c>
      <c r="M1617" s="234">
        <f t="shared" si="133"/>
        <v>0</v>
      </c>
      <c r="N1617" s="11">
        <f>IF(Q1617="x",0,IF(J1617&lt;(INDEX(Lookup!$U$2:$U$10,MATCH($D$47,Lookup!$S$2:$S$10,0))),0,$L$12*K1617))</f>
        <v>0</v>
      </c>
      <c r="O1617" s="234">
        <f t="shared" si="134"/>
        <v>0</v>
      </c>
      <c r="P1617" s="10"/>
      <c r="Q1617" s="9"/>
      <c r="S1617" s="340">
        <f t="shared" si="135"/>
        <v>0</v>
      </c>
      <c r="T1617" s="340">
        <f t="shared" si="136"/>
        <v>0</v>
      </c>
    </row>
    <row r="1618" spans="2:20" ht="14.4" x14ac:dyDescent="0.3">
      <c r="B1618" s="30"/>
      <c r="C1618" s="16"/>
      <c r="D1618" s="16"/>
      <c r="E1618" s="25"/>
      <c r="F1618" s="16"/>
      <c r="G1618" s="15"/>
      <c r="H1618" s="14"/>
      <c r="I1618" s="13"/>
      <c r="J1618" s="13"/>
      <c r="K1618" s="12"/>
      <c r="L1618" s="232">
        <f t="shared" si="132"/>
        <v>0</v>
      </c>
      <c r="M1618" s="234">
        <f t="shared" si="133"/>
        <v>0</v>
      </c>
      <c r="N1618" s="11">
        <f>IF(Q1618="x",0,IF(J1618&lt;(INDEX(Lookup!$U$2:$U$10,MATCH($D$47,Lookup!$S$2:$S$10,0))),0,$L$12*K1618))</f>
        <v>0</v>
      </c>
      <c r="O1618" s="234">
        <f t="shared" si="134"/>
        <v>0</v>
      </c>
      <c r="P1618" s="10"/>
      <c r="Q1618" s="9"/>
      <c r="S1618" s="340">
        <f t="shared" si="135"/>
        <v>0</v>
      </c>
      <c r="T1618" s="340">
        <f t="shared" si="136"/>
        <v>0</v>
      </c>
    </row>
    <row r="1619" spans="2:20" ht="14.4" x14ac:dyDescent="0.3">
      <c r="B1619" s="30"/>
      <c r="C1619" s="16"/>
      <c r="D1619" s="16"/>
      <c r="E1619" s="25"/>
      <c r="F1619" s="16"/>
      <c r="G1619" s="15"/>
      <c r="H1619" s="14"/>
      <c r="I1619" s="13"/>
      <c r="J1619" s="13"/>
      <c r="K1619" s="12"/>
      <c r="L1619" s="232">
        <f t="shared" si="132"/>
        <v>0</v>
      </c>
      <c r="M1619" s="234">
        <f t="shared" si="133"/>
        <v>0</v>
      </c>
      <c r="N1619" s="11">
        <f>IF(Q1619="x",0,IF(J1619&lt;(INDEX(Lookup!$U$2:$U$10,MATCH($D$47,Lookup!$S$2:$S$10,0))),0,$L$12*K1619))</f>
        <v>0</v>
      </c>
      <c r="O1619" s="234">
        <f t="shared" si="134"/>
        <v>0</v>
      </c>
      <c r="P1619" s="10"/>
      <c r="Q1619" s="9"/>
      <c r="S1619" s="340">
        <f t="shared" si="135"/>
        <v>0</v>
      </c>
      <c r="T1619" s="340">
        <f t="shared" si="136"/>
        <v>0</v>
      </c>
    </row>
    <row r="1620" spans="2:20" ht="14.4" x14ac:dyDescent="0.3">
      <c r="B1620" s="30"/>
      <c r="C1620" s="16"/>
      <c r="D1620" s="16"/>
      <c r="E1620" s="25"/>
      <c r="F1620" s="16"/>
      <c r="G1620" s="15"/>
      <c r="H1620" s="14"/>
      <c r="I1620" s="13"/>
      <c r="J1620" s="13"/>
      <c r="K1620" s="12"/>
      <c r="L1620" s="232">
        <f t="shared" si="132"/>
        <v>0</v>
      </c>
      <c r="M1620" s="234">
        <f t="shared" si="133"/>
        <v>0</v>
      </c>
      <c r="N1620" s="11">
        <f>IF(Q1620="x",0,IF(J1620&lt;(INDEX(Lookup!$U$2:$U$10,MATCH($D$47,Lookup!$S$2:$S$10,0))),0,$L$12*K1620))</f>
        <v>0</v>
      </c>
      <c r="O1620" s="234">
        <f t="shared" si="134"/>
        <v>0</v>
      </c>
      <c r="P1620" s="10"/>
      <c r="Q1620" s="9"/>
      <c r="S1620" s="340">
        <f t="shared" si="135"/>
        <v>0</v>
      </c>
      <c r="T1620" s="340">
        <f t="shared" si="136"/>
        <v>0</v>
      </c>
    </row>
    <row r="1621" spans="2:20" ht="14.4" x14ac:dyDescent="0.3">
      <c r="B1621" s="30"/>
      <c r="C1621" s="16"/>
      <c r="D1621" s="16"/>
      <c r="E1621" s="25"/>
      <c r="F1621" s="16"/>
      <c r="G1621" s="15"/>
      <c r="H1621" s="14"/>
      <c r="I1621" s="13"/>
      <c r="J1621" s="13"/>
      <c r="K1621" s="12"/>
      <c r="L1621" s="232">
        <f t="shared" si="132"/>
        <v>0</v>
      </c>
      <c r="M1621" s="234">
        <f t="shared" si="133"/>
        <v>0</v>
      </c>
      <c r="N1621" s="11">
        <f>IF(Q1621="x",0,IF(J1621&lt;(INDEX(Lookup!$U$2:$U$10,MATCH($D$47,Lookup!$S$2:$S$10,0))),0,$L$12*K1621))</f>
        <v>0</v>
      </c>
      <c r="O1621" s="234">
        <f t="shared" si="134"/>
        <v>0</v>
      </c>
      <c r="P1621" s="10"/>
      <c r="Q1621" s="9"/>
      <c r="S1621" s="340">
        <f t="shared" si="135"/>
        <v>0</v>
      </c>
      <c r="T1621" s="340">
        <f t="shared" si="136"/>
        <v>0</v>
      </c>
    </row>
    <row r="1622" spans="2:20" ht="14.4" x14ac:dyDescent="0.3">
      <c r="B1622" s="30"/>
      <c r="C1622" s="16"/>
      <c r="D1622" s="16"/>
      <c r="E1622" s="25"/>
      <c r="F1622" s="16"/>
      <c r="G1622" s="15"/>
      <c r="H1622" s="14"/>
      <c r="I1622" s="13"/>
      <c r="J1622" s="13"/>
      <c r="K1622" s="12"/>
      <c r="L1622" s="232">
        <f t="shared" si="132"/>
        <v>0</v>
      </c>
      <c r="M1622" s="234">
        <f t="shared" si="133"/>
        <v>0</v>
      </c>
      <c r="N1622" s="11">
        <f>IF(Q1622="x",0,IF(J1622&lt;(INDEX(Lookup!$U$2:$U$10,MATCH($D$47,Lookup!$S$2:$S$10,0))),0,$L$12*K1622))</f>
        <v>0</v>
      </c>
      <c r="O1622" s="234">
        <f t="shared" si="134"/>
        <v>0</v>
      </c>
      <c r="P1622" s="10"/>
      <c r="Q1622" s="9"/>
      <c r="S1622" s="340">
        <f t="shared" si="135"/>
        <v>0</v>
      </c>
      <c r="T1622" s="340">
        <f t="shared" si="136"/>
        <v>0</v>
      </c>
    </row>
    <row r="1623" spans="2:20" ht="14.4" x14ac:dyDescent="0.3">
      <c r="B1623" s="30"/>
      <c r="C1623" s="16"/>
      <c r="D1623" s="16"/>
      <c r="E1623" s="25"/>
      <c r="F1623" s="16"/>
      <c r="G1623" s="15"/>
      <c r="H1623" s="14"/>
      <c r="I1623" s="13"/>
      <c r="J1623" s="13"/>
      <c r="K1623" s="12"/>
      <c r="L1623" s="232">
        <f t="shared" si="132"/>
        <v>0</v>
      </c>
      <c r="M1623" s="234">
        <f t="shared" si="133"/>
        <v>0</v>
      </c>
      <c r="N1623" s="11">
        <f>IF(Q1623="x",0,IF(J1623&lt;(INDEX(Lookup!$U$2:$U$10,MATCH($D$47,Lookup!$S$2:$S$10,0))),0,$L$12*K1623))</f>
        <v>0</v>
      </c>
      <c r="O1623" s="234">
        <f t="shared" si="134"/>
        <v>0</v>
      </c>
      <c r="P1623" s="10"/>
      <c r="Q1623" s="9"/>
      <c r="S1623" s="340">
        <f t="shared" si="135"/>
        <v>0</v>
      </c>
      <c r="T1623" s="340">
        <f t="shared" si="136"/>
        <v>0</v>
      </c>
    </row>
    <row r="1624" spans="2:20" ht="14.4" x14ac:dyDescent="0.3">
      <c r="B1624" s="30"/>
      <c r="C1624" s="16"/>
      <c r="D1624" s="16"/>
      <c r="E1624" s="25"/>
      <c r="F1624" s="16"/>
      <c r="G1624" s="15"/>
      <c r="H1624" s="14"/>
      <c r="I1624" s="13"/>
      <c r="J1624" s="13"/>
      <c r="K1624" s="12"/>
      <c r="L1624" s="232">
        <f t="shared" si="132"/>
        <v>0</v>
      </c>
      <c r="M1624" s="234">
        <f t="shared" si="133"/>
        <v>0</v>
      </c>
      <c r="N1624" s="11">
        <f>IF(Q1624="x",0,IF(J1624&lt;(INDEX(Lookup!$U$2:$U$10,MATCH($D$47,Lookup!$S$2:$S$10,0))),0,$L$12*K1624))</f>
        <v>0</v>
      </c>
      <c r="O1624" s="234">
        <f t="shared" si="134"/>
        <v>0</v>
      </c>
      <c r="P1624" s="10"/>
      <c r="Q1624" s="9"/>
      <c r="S1624" s="340">
        <f t="shared" si="135"/>
        <v>0</v>
      </c>
      <c r="T1624" s="340">
        <f t="shared" si="136"/>
        <v>0</v>
      </c>
    </row>
    <row r="1625" spans="2:20" ht="14.4" x14ac:dyDescent="0.3">
      <c r="B1625" s="30"/>
      <c r="C1625" s="16"/>
      <c r="D1625" s="16"/>
      <c r="E1625" s="25"/>
      <c r="F1625" s="16"/>
      <c r="G1625" s="15"/>
      <c r="H1625" s="14"/>
      <c r="I1625" s="13"/>
      <c r="J1625" s="13"/>
      <c r="K1625" s="12"/>
      <c r="L1625" s="232">
        <f t="shared" si="132"/>
        <v>0</v>
      </c>
      <c r="M1625" s="234">
        <f t="shared" si="133"/>
        <v>0</v>
      </c>
      <c r="N1625" s="11">
        <f>IF(Q1625="x",0,IF(J1625&lt;(INDEX(Lookup!$U$2:$U$10,MATCH($D$47,Lookup!$S$2:$S$10,0))),0,$L$12*K1625))</f>
        <v>0</v>
      </c>
      <c r="O1625" s="234">
        <f t="shared" si="134"/>
        <v>0</v>
      </c>
      <c r="P1625" s="10"/>
      <c r="Q1625" s="9"/>
      <c r="S1625" s="340">
        <f t="shared" si="135"/>
        <v>0</v>
      </c>
      <c r="T1625" s="340">
        <f t="shared" si="136"/>
        <v>0</v>
      </c>
    </row>
    <row r="1626" spans="2:20" ht="14.4" x14ac:dyDescent="0.3">
      <c r="B1626" s="30"/>
      <c r="C1626" s="16"/>
      <c r="D1626" s="16"/>
      <c r="E1626" s="25"/>
      <c r="F1626" s="16"/>
      <c r="G1626" s="15"/>
      <c r="H1626" s="14"/>
      <c r="I1626" s="13"/>
      <c r="J1626" s="13"/>
      <c r="K1626" s="12"/>
      <c r="L1626" s="232">
        <f t="shared" si="132"/>
        <v>0</v>
      </c>
      <c r="M1626" s="234">
        <f t="shared" si="133"/>
        <v>0</v>
      </c>
      <c r="N1626" s="11">
        <f>IF(Q1626="x",0,IF(J1626&lt;(INDEX(Lookup!$U$2:$U$10,MATCH($D$47,Lookup!$S$2:$S$10,0))),0,$L$12*K1626))</f>
        <v>0</v>
      </c>
      <c r="O1626" s="234">
        <f t="shared" si="134"/>
        <v>0</v>
      </c>
      <c r="P1626" s="10"/>
      <c r="Q1626" s="9"/>
      <c r="S1626" s="340">
        <f t="shared" si="135"/>
        <v>0</v>
      </c>
      <c r="T1626" s="340">
        <f t="shared" si="136"/>
        <v>0</v>
      </c>
    </row>
    <row r="1627" spans="2:20" ht="14.4" x14ac:dyDescent="0.3">
      <c r="B1627" s="30"/>
      <c r="C1627" s="16"/>
      <c r="D1627" s="16"/>
      <c r="E1627" s="25"/>
      <c r="F1627" s="16"/>
      <c r="G1627" s="15"/>
      <c r="H1627" s="14"/>
      <c r="I1627" s="13"/>
      <c r="J1627" s="13"/>
      <c r="K1627" s="12"/>
      <c r="L1627" s="232">
        <f t="shared" si="132"/>
        <v>0</v>
      </c>
      <c r="M1627" s="234">
        <f t="shared" si="133"/>
        <v>0</v>
      </c>
      <c r="N1627" s="11">
        <f>IF(Q1627="x",0,IF(J1627&lt;(INDEX(Lookup!$U$2:$U$10,MATCH($D$47,Lookup!$S$2:$S$10,0))),0,$L$12*K1627))</f>
        <v>0</v>
      </c>
      <c r="O1627" s="234">
        <f t="shared" si="134"/>
        <v>0</v>
      </c>
      <c r="P1627" s="10"/>
      <c r="Q1627" s="9"/>
      <c r="S1627" s="340">
        <f t="shared" si="135"/>
        <v>0</v>
      </c>
      <c r="T1627" s="340">
        <f t="shared" si="136"/>
        <v>0</v>
      </c>
    </row>
    <row r="1628" spans="2:20" ht="14.4" x14ac:dyDescent="0.3">
      <c r="B1628" s="30"/>
      <c r="C1628" s="16"/>
      <c r="D1628" s="16"/>
      <c r="E1628" s="25"/>
      <c r="F1628" s="16"/>
      <c r="G1628" s="15"/>
      <c r="H1628" s="14"/>
      <c r="I1628" s="13"/>
      <c r="J1628" s="13"/>
      <c r="K1628" s="12"/>
      <c r="L1628" s="232">
        <f t="shared" si="132"/>
        <v>0</v>
      </c>
      <c r="M1628" s="234">
        <f t="shared" si="133"/>
        <v>0</v>
      </c>
      <c r="N1628" s="11">
        <f>IF(Q1628="x",0,IF(J1628&lt;(INDEX(Lookup!$U$2:$U$10,MATCH($D$47,Lookup!$S$2:$S$10,0))),0,$L$12*K1628))</f>
        <v>0</v>
      </c>
      <c r="O1628" s="234">
        <f t="shared" si="134"/>
        <v>0</v>
      </c>
      <c r="P1628" s="10"/>
      <c r="Q1628" s="9"/>
      <c r="S1628" s="340">
        <f t="shared" si="135"/>
        <v>0</v>
      </c>
      <c r="T1628" s="340">
        <f t="shared" si="136"/>
        <v>0</v>
      </c>
    </row>
    <row r="1629" spans="2:20" ht="14.4" x14ac:dyDescent="0.3">
      <c r="B1629" s="30"/>
      <c r="C1629" s="16"/>
      <c r="D1629" s="16"/>
      <c r="E1629" s="25"/>
      <c r="F1629" s="16"/>
      <c r="G1629" s="15"/>
      <c r="H1629" s="14"/>
      <c r="I1629" s="13"/>
      <c r="J1629" s="13"/>
      <c r="K1629" s="12"/>
      <c r="L1629" s="232">
        <f t="shared" si="132"/>
        <v>0</v>
      </c>
      <c r="M1629" s="234">
        <f t="shared" si="133"/>
        <v>0</v>
      </c>
      <c r="N1629" s="11">
        <f>IF(Q1629="x",0,IF(J1629&lt;(INDEX(Lookup!$U$2:$U$10,MATCH($D$47,Lookup!$S$2:$S$10,0))),0,$L$12*K1629))</f>
        <v>0</v>
      </c>
      <c r="O1629" s="234">
        <f t="shared" si="134"/>
        <v>0</v>
      </c>
      <c r="P1629" s="10"/>
      <c r="Q1629" s="9"/>
      <c r="S1629" s="340">
        <f t="shared" si="135"/>
        <v>0</v>
      </c>
      <c r="T1629" s="340">
        <f t="shared" si="136"/>
        <v>0</v>
      </c>
    </row>
    <row r="1630" spans="2:20" ht="14.4" x14ac:dyDescent="0.3">
      <c r="B1630" s="30"/>
      <c r="C1630" s="16"/>
      <c r="D1630" s="16"/>
      <c r="E1630" s="25"/>
      <c r="F1630" s="16"/>
      <c r="G1630" s="15"/>
      <c r="H1630" s="14"/>
      <c r="I1630" s="13"/>
      <c r="J1630" s="13"/>
      <c r="K1630" s="12"/>
      <c r="L1630" s="232">
        <f t="shared" si="132"/>
        <v>0</v>
      </c>
      <c r="M1630" s="234">
        <f t="shared" si="133"/>
        <v>0</v>
      </c>
      <c r="N1630" s="11">
        <f>IF(Q1630="x",0,IF(J1630&lt;(INDEX(Lookup!$U$2:$U$10,MATCH($D$47,Lookup!$S$2:$S$10,0))),0,$L$12*K1630))</f>
        <v>0</v>
      </c>
      <c r="O1630" s="234">
        <f t="shared" si="134"/>
        <v>0</v>
      </c>
      <c r="P1630" s="10"/>
      <c r="Q1630" s="9"/>
      <c r="S1630" s="340">
        <f t="shared" si="135"/>
        <v>0</v>
      </c>
      <c r="T1630" s="340">
        <f t="shared" si="136"/>
        <v>0</v>
      </c>
    </row>
    <row r="1631" spans="2:20" ht="14.4" x14ac:dyDescent="0.3">
      <c r="B1631" s="30"/>
      <c r="C1631" s="16"/>
      <c r="D1631" s="16"/>
      <c r="E1631" s="25"/>
      <c r="F1631" s="16"/>
      <c r="G1631" s="15"/>
      <c r="H1631" s="14"/>
      <c r="I1631" s="13"/>
      <c r="J1631" s="13"/>
      <c r="K1631" s="12"/>
      <c r="L1631" s="232">
        <f t="shared" si="132"/>
        <v>0</v>
      </c>
      <c r="M1631" s="234">
        <f t="shared" si="133"/>
        <v>0</v>
      </c>
      <c r="N1631" s="11">
        <f>IF(Q1631="x",0,IF(J1631&lt;(INDEX(Lookup!$U$2:$U$10,MATCH($D$47,Lookup!$S$2:$S$10,0))),0,$L$12*K1631))</f>
        <v>0</v>
      </c>
      <c r="O1631" s="234">
        <f t="shared" si="134"/>
        <v>0</v>
      </c>
      <c r="P1631" s="10"/>
      <c r="Q1631" s="9"/>
      <c r="S1631" s="340">
        <f t="shared" si="135"/>
        <v>0</v>
      </c>
      <c r="T1631" s="340">
        <f t="shared" si="136"/>
        <v>0</v>
      </c>
    </row>
    <row r="1632" spans="2:20" ht="14.4" x14ac:dyDescent="0.3">
      <c r="B1632" s="30"/>
      <c r="C1632" s="16"/>
      <c r="D1632" s="16"/>
      <c r="E1632" s="25"/>
      <c r="F1632" s="16"/>
      <c r="G1632" s="15"/>
      <c r="H1632" s="14"/>
      <c r="I1632" s="13"/>
      <c r="J1632" s="13"/>
      <c r="K1632" s="12"/>
      <c r="L1632" s="232">
        <f t="shared" si="132"/>
        <v>0</v>
      </c>
      <c r="M1632" s="234">
        <f t="shared" si="133"/>
        <v>0</v>
      </c>
      <c r="N1632" s="11">
        <f>IF(Q1632="x",0,IF(J1632&lt;(INDEX(Lookup!$U$2:$U$10,MATCH($D$47,Lookup!$S$2:$S$10,0))),0,$L$12*K1632))</f>
        <v>0</v>
      </c>
      <c r="O1632" s="234">
        <f t="shared" si="134"/>
        <v>0</v>
      </c>
      <c r="P1632" s="10"/>
      <c r="Q1632" s="9"/>
      <c r="S1632" s="340">
        <f t="shared" si="135"/>
        <v>0</v>
      </c>
      <c r="T1632" s="340">
        <f t="shared" si="136"/>
        <v>0</v>
      </c>
    </row>
    <row r="1633" spans="2:20" ht="14.4" x14ac:dyDescent="0.3">
      <c r="B1633" s="30"/>
      <c r="C1633" s="16"/>
      <c r="D1633" s="16"/>
      <c r="E1633" s="25"/>
      <c r="F1633" s="16"/>
      <c r="G1633" s="15"/>
      <c r="H1633" s="14"/>
      <c r="I1633" s="13"/>
      <c r="J1633" s="13"/>
      <c r="K1633" s="12"/>
      <c r="L1633" s="232">
        <f t="shared" si="132"/>
        <v>0</v>
      </c>
      <c r="M1633" s="234">
        <f t="shared" si="133"/>
        <v>0</v>
      </c>
      <c r="N1633" s="11">
        <f>IF(Q1633="x",0,IF(J1633&lt;(INDEX(Lookup!$U$2:$U$10,MATCH($D$47,Lookup!$S$2:$S$10,0))),0,$L$12*K1633))</f>
        <v>0</v>
      </c>
      <c r="O1633" s="234">
        <f t="shared" si="134"/>
        <v>0</v>
      </c>
      <c r="P1633" s="10"/>
      <c r="Q1633" s="9"/>
      <c r="S1633" s="340">
        <f t="shared" si="135"/>
        <v>0</v>
      </c>
      <c r="T1633" s="340">
        <f t="shared" si="136"/>
        <v>0</v>
      </c>
    </row>
    <row r="1634" spans="2:20" ht="14.4" x14ac:dyDescent="0.3">
      <c r="B1634" s="30"/>
      <c r="C1634" s="16"/>
      <c r="D1634" s="16"/>
      <c r="E1634" s="25"/>
      <c r="F1634" s="16"/>
      <c r="G1634" s="15"/>
      <c r="H1634" s="14"/>
      <c r="I1634" s="13"/>
      <c r="J1634" s="13"/>
      <c r="K1634" s="12"/>
      <c r="L1634" s="232">
        <f t="shared" si="132"/>
        <v>0</v>
      </c>
      <c r="M1634" s="234">
        <f t="shared" si="133"/>
        <v>0</v>
      </c>
      <c r="N1634" s="11">
        <f>IF(Q1634="x",0,IF(J1634&lt;(INDEX(Lookup!$U$2:$U$10,MATCH($D$47,Lookup!$S$2:$S$10,0))),0,$L$12*K1634))</f>
        <v>0</v>
      </c>
      <c r="O1634" s="234">
        <f t="shared" si="134"/>
        <v>0</v>
      </c>
      <c r="P1634" s="10"/>
      <c r="Q1634" s="9"/>
      <c r="S1634" s="340">
        <f t="shared" si="135"/>
        <v>0</v>
      </c>
      <c r="T1634" s="340">
        <f t="shared" si="136"/>
        <v>0</v>
      </c>
    </row>
    <row r="1635" spans="2:20" ht="14.4" x14ac:dyDescent="0.3">
      <c r="B1635" s="30"/>
      <c r="C1635" s="16"/>
      <c r="D1635" s="16"/>
      <c r="E1635" s="25"/>
      <c r="F1635" s="16"/>
      <c r="G1635" s="15"/>
      <c r="H1635" s="14"/>
      <c r="I1635" s="13"/>
      <c r="J1635" s="13"/>
      <c r="K1635" s="12"/>
      <c r="L1635" s="232">
        <f t="shared" si="132"/>
        <v>0</v>
      </c>
      <c r="M1635" s="234">
        <f t="shared" si="133"/>
        <v>0</v>
      </c>
      <c r="N1635" s="11">
        <f>IF(Q1635="x",0,IF(J1635&lt;(INDEX(Lookup!$U$2:$U$10,MATCH($D$47,Lookup!$S$2:$S$10,0))),0,$L$12*K1635))</f>
        <v>0</v>
      </c>
      <c r="O1635" s="234">
        <f t="shared" si="134"/>
        <v>0</v>
      </c>
      <c r="P1635" s="10"/>
      <c r="Q1635" s="9"/>
      <c r="S1635" s="340">
        <f t="shared" si="135"/>
        <v>0</v>
      </c>
      <c r="T1635" s="340">
        <f t="shared" si="136"/>
        <v>0</v>
      </c>
    </row>
    <row r="1636" spans="2:20" ht="14.4" x14ac:dyDescent="0.3">
      <c r="B1636" s="30"/>
      <c r="C1636" s="16"/>
      <c r="D1636" s="16"/>
      <c r="E1636" s="25"/>
      <c r="F1636" s="16"/>
      <c r="G1636" s="15"/>
      <c r="H1636" s="14"/>
      <c r="I1636" s="13"/>
      <c r="J1636" s="13"/>
      <c r="K1636" s="12"/>
      <c r="L1636" s="232">
        <f t="shared" si="132"/>
        <v>0</v>
      </c>
      <c r="M1636" s="234">
        <f t="shared" si="133"/>
        <v>0</v>
      </c>
      <c r="N1636" s="11">
        <f>IF(Q1636="x",0,IF(J1636&lt;(INDEX(Lookup!$U$2:$U$10,MATCH($D$47,Lookup!$S$2:$S$10,0))),0,$L$12*K1636))</f>
        <v>0</v>
      </c>
      <c r="O1636" s="234">
        <f t="shared" si="134"/>
        <v>0</v>
      </c>
      <c r="P1636" s="10"/>
      <c r="Q1636" s="9"/>
      <c r="S1636" s="340">
        <f t="shared" si="135"/>
        <v>0</v>
      </c>
      <c r="T1636" s="340">
        <f t="shared" si="136"/>
        <v>0</v>
      </c>
    </row>
    <row r="1637" spans="2:20" ht="14.4" x14ac:dyDescent="0.3">
      <c r="B1637" s="30"/>
      <c r="C1637" s="16"/>
      <c r="D1637" s="16"/>
      <c r="E1637" s="25"/>
      <c r="F1637" s="16"/>
      <c r="G1637" s="15"/>
      <c r="H1637" s="14"/>
      <c r="I1637" s="13"/>
      <c r="J1637" s="13"/>
      <c r="K1637" s="12"/>
      <c r="L1637" s="232">
        <f t="shared" si="132"/>
        <v>0</v>
      </c>
      <c r="M1637" s="234">
        <f t="shared" si="133"/>
        <v>0</v>
      </c>
      <c r="N1637" s="11">
        <f>IF(Q1637="x",0,IF(J1637&lt;(INDEX(Lookup!$U$2:$U$10,MATCH($D$47,Lookup!$S$2:$S$10,0))),0,$L$12*K1637))</f>
        <v>0</v>
      </c>
      <c r="O1637" s="234">
        <f t="shared" si="134"/>
        <v>0</v>
      </c>
      <c r="P1637" s="10"/>
      <c r="Q1637" s="9"/>
      <c r="S1637" s="340">
        <f t="shared" si="135"/>
        <v>0</v>
      </c>
      <c r="T1637" s="340">
        <f t="shared" si="136"/>
        <v>0</v>
      </c>
    </row>
    <row r="1638" spans="2:20" ht="14.4" x14ac:dyDescent="0.3">
      <c r="B1638" s="30"/>
      <c r="C1638" s="16"/>
      <c r="D1638" s="16"/>
      <c r="E1638" s="25"/>
      <c r="F1638" s="16"/>
      <c r="G1638" s="15"/>
      <c r="H1638" s="14"/>
      <c r="I1638" s="13"/>
      <c r="J1638" s="13"/>
      <c r="K1638" s="12"/>
      <c r="L1638" s="232">
        <f t="shared" si="132"/>
        <v>0</v>
      </c>
      <c r="M1638" s="234">
        <f t="shared" si="133"/>
        <v>0</v>
      </c>
      <c r="N1638" s="11">
        <f>IF(Q1638="x",0,IF(J1638&lt;(INDEX(Lookup!$U$2:$U$10,MATCH($D$47,Lookup!$S$2:$S$10,0))),0,$L$12*K1638))</f>
        <v>0</v>
      </c>
      <c r="O1638" s="234">
        <f t="shared" si="134"/>
        <v>0</v>
      </c>
      <c r="P1638" s="10"/>
      <c r="Q1638" s="9"/>
      <c r="S1638" s="340">
        <f t="shared" si="135"/>
        <v>0</v>
      </c>
      <c r="T1638" s="340">
        <f t="shared" si="136"/>
        <v>0</v>
      </c>
    </row>
    <row r="1639" spans="2:20" ht="14.4" x14ac:dyDescent="0.3">
      <c r="B1639" s="30"/>
      <c r="C1639" s="16"/>
      <c r="D1639" s="16"/>
      <c r="E1639" s="25"/>
      <c r="F1639" s="16"/>
      <c r="G1639" s="15"/>
      <c r="H1639" s="14"/>
      <c r="I1639" s="13"/>
      <c r="J1639" s="13"/>
      <c r="K1639" s="12"/>
      <c r="L1639" s="232">
        <f t="shared" si="132"/>
        <v>0</v>
      </c>
      <c r="M1639" s="234">
        <f t="shared" si="133"/>
        <v>0</v>
      </c>
      <c r="N1639" s="11">
        <f>IF(Q1639="x",0,IF(J1639&lt;(INDEX(Lookup!$U$2:$U$10,MATCH($D$47,Lookup!$S$2:$S$10,0))),0,$L$12*K1639))</f>
        <v>0</v>
      </c>
      <c r="O1639" s="234">
        <f t="shared" si="134"/>
        <v>0</v>
      </c>
      <c r="P1639" s="10"/>
      <c r="Q1639" s="9"/>
      <c r="S1639" s="340">
        <f t="shared" si="135"/>
        <v>0</v>
      </c>
      <c r="T1639" s="340">
        <f t="shared" si="136"/>
        <v>0</v>
      </c>
    </row>
    <row r="1640" spans="2:20" ht="14.4" x14ac:dyDescent="0.3">
      <c r="B1640" s="30"/>
      <c r="C1640" s="16"/>
      <c r="D1640" s="16"/>
      <c r="E1640" s="25"/>
      <c r="F1640" s="16"/>
      <c r="G1640" s="15"/>
      <c r="H1640" s="14"/>
      <c r="I1640" s="13"/>
      <c r="J1640" s="13"/>
      <c r="K1640" s="12"/>
      <c r="L1640" s="232">
        <f t="shared" si="132"/>
        <v>0</v>
      </c>
      <c r="M1640" s="234">
        <f t="shared" si="133"/>
        <v>0</v>
      </c>
      <c r="N1640" s="11">
        <f>IF(Q1640="x",0,IF(J1640&lt;(INDEX(Lookup!$U$2:$U$10,MATCH($D$47,Lookup!$S$2:$S$10,0))),0,$L$12*K1640))</f>
        <v>0</v>
      </c>
      <c r="O1640" s="234">
        <f t="shared" si="134"/>
        <v>0</v>
      </c>
      <c r="P1640" s="10"/>
      <c r="Q1640" s="9"/>
      <c r="S1640" s="340">
        <f t="shared" si="135"/>
        <v>0</v>
      </c>
      <c r="T1640" s="340">
        <f t="shared" si="136"/>
        <v>0</v>
      </c>
    </row>
    <row r="1641" spans="2:20" ht="14.4" x14ac:dyDescent="0.3">
      <c r="B1641" s="30"/>
      <c r="C1641" s="16"/>
      <c r="D1641" s="16"/>
      <c r="E1641" s="25"/>
      <c r="F1641" s="16"/>
      <c r="G1641" s="15"/>
      <c r="H1641" s="14"/>
      <c r="I1641" s="13"/>
      <c r="J1641" s="13"/>
      <c r="K1641" s="12"/>
      <c r="L1641" s="232">
        <f t="shared" si="132"/>
        <v>0</v>
      </c>
      <c r="M1641" s="234">
        <f t="shared" si="133"/>
        <v>0</v>
      </c>
      <c r="N1641" s="11">
        <f>IF(Q1641="x",0,IF(J1641&lt;(INDEX(Lookup!$U$2:$U$10,MATCH($D$47,Lookup!$S$2:$S$10,0))),0,$L$12*K1641))</f>
        <v>0</v>
      </c>
      <c r="O1641" s="234">
        <f t="shared" si="134"/>
        <v>0</v>
      </c>
      <c r="P1641" s="10"/>
      <c r="Q1641" s="9"/>
      <c r="S1641" s="340">
        <f t="shared" si="135"/>
        <v>0</v>
      </c>
      <c r="T1641" s="340">
        <f t="shared" si="136"/>
        <v>0</v>
      </c>
    </row>
    <row r="1642" spans="2:20" ht="14.4" x14ac:dyDescent="0.3">
      <c r="B1642" s="30"/>
      <c r="C1642" s="16"/>
      <c r="D1642" s="16"/>
      <c r="E1642" s="25"/>
      <c r="F1642" s="16"/>
      <c r="G1642" s="15"/>
      <c r="H1642" s="14"/>
      <c r="I1642" s="13"/>
      <c r="J1642" s="13"/>
      <c r="K1642" s="12"/>
      <c r="L1642" s="232">
        <f t="shared" si="132"/>
        <v>0</v>
      </c>
      <c r="M1642" s="234">
        <f t="shared" si="133"/>
        <v>0</v>
      </c>
      <c r="N1642" s="11">
        <f>IF(Q1642="x",0,IF(J1642&lt;(INDEX(Lookup!$U$2:$U$10,MATCH($D$47,Lookup!$S$2:$S$10,0))),0,$L$12*K1642))</f>
        <v>0</v>
      </c>
      <c r="O1642" s="234">
        <f t="shared" si="134"/>
        <v>0</v>
      </c>
      <c r="P1642" s="10"/>
      <c r="Q1642" s="9"/>
      <c r="S1642" s="340">
        <f t="shared" si="135"/>
        <v>0</v>
      </c>
      <c r="T1642" s="340">
        <f t="shared" si="136"/>
        <v>0</v>
      </c>
    </row>
    <row r="1643" spans="2:20" ht="14.4" x14ac:dyDescent="0.3">
      <c r="B1643" s="30"/>
      <c r="C1643" s="16"/>
      <c r="D1643" s="16"/>
      <c r="E1643" s="25"/>
      <c r="F1643" s="16"/>
      <c r="G1643" s="15"/>
      <c r="H1643" s="14"/>
      <c r="I1643" s="13"/>
      <c r="J1643" s="13"/>
      <c r="K1643" s="12"/>
      <c r="L1643" s="232">
        <f t="shared" si="132"/>
        <v>0</v>
      </c>
      <c r="M1643" s="234">
        <f t="shared" si="133"/>
        <v>0</v>
      </c>
      <c r="N1643" s="11">
        <f>IF(Q1643="x",0,IF(J1643&lt;(INDEX(Lookup!$U$2:$U$10,MATCH($D$47,Lookup!$S$2:$S$10,0))),0,$L$12*K1643))</f>
        <v>0</v>
      </c>
      <c r="O1643" s="234">
        <f t="shared" si="134"/>
        <v>0</v>
      </c>
      <c r="P1643" s="10"/>
      <c r="Q1643" s="9"/>
      <c r="S1643" s="340">
        <f t="shared" si="135"/>
        <v>0</v>
      </c>
      <c r="T1643" s="340">
        <f t="shared" si="136"/>
        <v>0</v>
      </c>
    </row>
    <row r="1644" spans="2:20" ht="14.4" x14ac:dyDescent="0.3">
      <c r="B1644" s="30"/>
      <c r="C1644" s="16"/>
      <c r="D1644" s="16"/>
      <c r="E1644" s="25"/>
      <c r="F1644" s="16"/>
      <c r="G1644" s="15"/>
      <c r="H1644" s="14"/>
      <c r="I1644" s="13"/>
      <c r="J1644" s="13"/>
      <c r="K1644" s="12"/>
      <c r="L1644" s="232">
        <f t="shared" si="132"/>
        <v>0</v>
      </c>
      <c r="M1644" s="234">
        <f t="shared" si="133"/>
        <v>0</v>
      </c>
      <c r="N1644" s="11">
        <f>IF(Q1644="x",0,IF(J1644&lt;(INDEX(Lookup!$U$2:$U$10,MATCH($D$47,Lookup!$S$2:$S$10,0))),0,$L$12*K1644))</f>
        <v>0</v>
      </c>
      <c r="O1644" s="234">
        <f t="shared" si="134"/>
        <v>0</v>
      </c>
      <c r="P1644" s="10"/>
      <c r="Q1644" s="9"/>
      <c r="S1644" s="340">
        <f t="shared" si="135"/>
        <v>0</v>
      </c>
      <c r="T1644" s="340">
        <f t="shared" si="136"/>
        <v>0</v>
      </c>
    </row>
    <row r="1645" spans="2:20" ht="14.4" x14ac:dyDescent="0.3">
      <c r="B1645" s="30"/>
      <c r="C1645" s="16"/>
      <c r="D1645" s="16"/>
      <c r="E1645" s="25"/>
      <c r="F1645" s="16"/>
      <c r="G1645" s="15"/>
      <c r="H1645" s="14"/>
      <c r="I1645" s="13"/>
      <c r="J1645" s="13"/>
      <c r="K1645" s="12"/>
      <c r="L1645" s="232">
        <f t="shared" si="132"/>
        <v>0</v>
      </c>
      <c r="M1645" s="234">
        <f t="shared" si="133"/>
        <v>0</v>
      </c>
      <c r="N1645" s="11">
        <f>IF(Q1645="x",0,IF(J1645&lt;(INDEX(Lookup!$U$2:$U$10,MATCH($D$47,Lookup!$S$2:$S$10,0))),0,$L$12*K1645))</f>
        <v>0</v>
      </c>
      <c r="O1645" s="234">
        <f t="shared" si="134"/>
        <v>0</v>
      </c>
      <c r="P1645" s="10"/>
      <c r="Q1645" s="9"/>
      <c r="S1645" s="340">
        <f t="shared" si="135"/>
        <v>0</v>
      </c>
      <c r="T1645" s="340">
        <f t="shared" si="136"/>
        <v>0</v>
      </c>
    </row>
    <row r="1646" spans="2:20" ht="14.4" x14ac:dyDescent="0.3">
      <c r="B1646" s="30"/>
      <c r="C1646" s="16"/>
      <c r="D1646" s="16"/>
      <c r="E1646" s="25"/>
      <c r="F1646" s="16"/>
      <c r="G1646" s="15"/>
      <c r="H1646" s="14"/>
      <c r="I1646" s="13"/>
      <c r="J1646" s="13"/>
      <c r="K1646" s="12"/>
      <c r="L1646" s="232">
        <f t="shared" si="132"/>
        <v>0</v>
      </c>
      <c r="M1646" s="234">
        <f t="shared" si="133"/>
        <v>0</v>
      </c>
      <c r="N1646" s="11">
        <f>IF(Q1646="x",0,IF(J1646&lt;(INDEX(Lookup!$U$2:$U$10,MATCH($D$47,Lookup!$S$2:$S$10,0))),0,$L$12*K1646))</f>
        <v>0</v>
      </c>
      <c r="O1646" s="234">
        <f t="shared" si="134"/>
        <v>0</v>
      </c>
      <c r="P1646" s="10"/>
      <c r="Q1646" s="9"/>
      <c r="S1646" s="340">
        <f t="shared" si="135"/>
        <v>0</v>
      </c>
      <c r="T1646" s="340">
        <f t="shared" si="136"/>
        <v>0</v>
      </c>
    </row>
    <row r="1647" spans="2:20" ht="14.4" x14ac:dyDescent="0.3">
      <c r="B1647" s="30"/>
      <c r="C1647" s="16"/>
      <c r="D1647" s="16"/>
      <c r="E1647" s="25"/>
      <c r="F1647" s="16"/>
      <c r="G1647" s="15"/>
      <c r="H1647" s="14"/>
      <c r="I1647" s="13"/>
      <c r="J1647" s="13"/>
      <c r="K1647" s="12"/>
      <c r="L1647" s="232">
        <f t="shared" si="132"/>
        <v>0</v>
      </c>
      <c r="M1647" s="234">
        <f t="shared" si="133"/>
        <v>0</v>
      </c>
      <c r="N1647" s="11">
        <f>IF(Q1647="x",0,IF(J1647&lt;(INDEX(Lookup!$U$2:$U$10,MATCH($D$47,Lookup!$S$2:$S$10,0))),0,$L$12*K1647))</f>
        <v>0</v>
      </c>
      <c r="O1647" s="234">
        <f t="shared" si="134"/>
        <v>0</v>
      </c>
      <c r="P1647" s="10"/>
      <c r="Q1647" s="9"/>
      <c r="S1647" s="340">
        <f t="shared" si="135"/>
        <v>0</v>
      </c>
      <c r="T1647" s="340">
        <f t="shared" si="136"/>
        <v>0</v>
      </c>
    </row>
    <row r="1648" spans="2:20" ht="14.4" x14ac:dyDescent="0.3">
      <c r="B1648" s="30"/>
      <c r="C1648" s="16"/>
      <c r="D1648" s="16"/>
      <c r="E1648" s="25"/>
      <c r="F1648" s="16"/>
      <c r="G1648" s="15"/>
      <c r="H1648" s="14"/>
      <c r="I1648" s="13"/>
      <c r="J1648" s="13"/>
      <c r="K1648" s="12"/>
      <c r="L1648" s="232">
        <f t="shared" si="132"/>
        <v>0</v>
      </c>
      <c r="M1648" s="234">
        <f t="shared" si="133"/>
        <v>0</v>
      </c>
      <c r="N1648" s="11">
        <f>IF(Q1648="x",0,IF(J1648&lt;(INDEX(Lookup!$U$2:$U$10,MATCH($D$47,Lookup!$S$2:$S$10,0))),0,$L$12*K1648))</f>
        <v>0</v>
      </c>
      <c r="O1648" s="234">
        <f t="shared" si="134"/>
        <v>0</v>
      </c>
      <c r="P1648" s="10"/>
      <c r="Q1648" s="9"/>
      <c r="S1648" s="340">
        <f t="shared" si="135"/>
        <v>0</v>
      </c>
      <c r="T1648" s="340">
        <f t="shared" si="136"/>
        <v>0</v>
      </c>
    </row>
    <row r="1649" spans="2:20" ht="14.4" x14ac:dyDescent="0.3">
      <c r="B1649" s="30"/>
      <c r="C1649" s="16"/>
      <c r="D1649" s="16"/>
      <c r="E1649" s="25"/>
      <c r="F1649" s="16"/>
      <c r="G1649" s="15"/>
      <c r="H1649" s="14"/>
      <c r="I1649" s="13"/>
      <c r="J1649" s="13"/>
      <c r="K1649" s="12"/>
      <c r="L1649" s="232">
        <f t="shared" si="132"/>
        <v>0</v>
      </c>
      <c r="M1649" s="234">
        <f t="shared" si="133"/>
        <v>0</v>
      </c>
      <c r="N1649" s="11">
        <f>IF(Q1649="x",0,IF(J1649&lt;(INDEX(Lookup!$U$2:$U$10,MATCH($D$47,Lookup!$S$2:$S$10,0))),0,$L$12*K1649))</f>
        <v>0</v>
      </c>
      <c r="O1649" s="234">
        <f t="shared" si="134"/>
        <v>0</v>
      </c>
      <c r="P1649" s="10"/>
      <c r="Q1649" s="9"/>
      <c r="S1649" s="340">
        <f t="shared" si="135"/>
        <v>0</v>
      </c>
      <c r="T1649" s="340">
        <f t="shared" si="136"/>
        <v>0</v>
      </c>
    </row>
    <row r="1650" spans="2:20" ht="14.4" x14ac:dyDescent="0.3">
      <c r="B1650" s="30"/>
      <c r="C1650" s="16"/>
      <c r="D1650" s="16"/>
      <c r="E1650" s="25"/>
      <c r="F1650" s="16"/>
      <c r="G1650" s="15"/>
      <c r="H1650" s="14"/>
      <c r="I1650" s="13"/>
      <c r="J1650" s="13"/>
      <c r="K1650" s="12"/>
      <c r="L1650" s="232">
        <f t="shared" ref="L1650:L1700" si="137">IF(ROUNDDOWN(DATEDIF(I1650,J1650,"d")/7,0)&gt;$L$12,$L$12*K1650,K1650*ROUNDDOWN(DATEDIF(I1650,J1650,"d")/7,0))</f>
        <v>0</v>
      </c>
      <c r="M1650" s="234">
        <f t="shared" ref="M1650:M1700" si="138">L1650*$L$6</f>
        <v>0</v>
      </c>
      <c r="N1650" s="11">
        <f>IF(Q1650="x",0,IF(J1650&lt;(INDEX(Lookup!$U$2:$U$10,MATCH($D$47,Lookup!$S$2:$S$10,0))),0,$L$12*K1650))</f>
        <v>0</v>
      </c>
      <c r="O1650" s="234">
        <f t="shared" ref="O1650:O1700" si="139">N1650*$L$6</f>
        <v>0</v>
      </c>
      <c r="P1650" s="10"/>
      <c r="Q1650" s="9"/>
      <c r="S1650" s="340">
        <f t="shared" si="135"/>
        <v>0</v>
      </c>
      <c r="T1650" s="340">
        <f t="shared" si="136"/>
        <v>0</v>
      </c>
    </row>
    <row r="1651" spans="2:20" ht="14.4" x14ac:dyDescent="0.3">
      <c r="B1651" s="30"/>
      <c r="C1651" s="16"/>
      <c r="D1651" s="16"/>
      <c r="E1651" s="25"/>
      <c r="F1651" s="16"/>
      <c r="G1651" s="15"/>
      <c r="H1651" s="14"/>
      <c r="I1651" s="13"/>
      <c r="J1651" s="13"/>
      <c r="K1651" s="12"/>
      <c r="L1651" s="232">
        <f t="shared" si="137"/>
        <v>0</v>
      </c>
      <c r="M1651" s="234">
        <f t="shared" si="138"/>
        <v>0</v>
      </c>
      <c r="N1651" s="11">
        <f>IF(Q1651="x",0,IF(J1651&lt;(INDEX(Lookup!$U$2:$U$10,MATCH($D$47,Lookup!$S$2:$S$10,0))),0,$L$12*K1651))</f>
        <v>0</v>
      </c>
      <c r="O1651" s="234">
        <f t="shared" si="139"/>
        <v>0</v>
      </c>
      <c r="P1651" s="10"/>
      <c r="Q1651" s="9"/>
      <c r="S1651" s="340">
        <f t="shared" ref="S1651:S1700" si="140">M1651*$I$35</f>
        <v>0</v>
      </c>
      <c r="T1651" s="340">
        <f t="shared" ref="T1651:T1700" si="141">O1651*$I$44</f>
        <v>0</v>
      </c>
    </row>
    <row r="1652" spans="2:20" ht="14.4" x14ac:dyDescent="0.3">
      <c r="B1652" s="30"/>
      <c r="C1652" s="16"/>
      <c r="D1652" s="16"/>
      <c r="E1652" s="25"/>
      <c r="F1652" s="16"/>
      <c r="G1652" s="15"/>
      <c r="H1652" s="14"/>
      <c r="I1652" s="13"/>
      <c r="J1652" s="13"/>
      <c r="K1652" s="12"/>
      <c r="L1652" s="232">
        <f t="shared" si="137"/>
        <v>0</v>
      </c>
      <c r="M1652" s="234">
        <f t="shared" si="138"/>
        <v>0</v>
      </c>
      <c r="N1652" s="11">
        <f>IF(Q1652="x",0,IF(J1652&lt;(INDEX(Lookup!$U$2:$U$10,MATCH($D$47,Lookup!$S$2:$S$10,0))),0,$L$12*K1652))</f>
        <v>0</v>
      </c>
      <c r="O1652" s="234">
        <f t="shared" si="139"/>
        <v>0</v>
      </c>
      <c r="P1652" s="10"/>
      <c r="Q1652" s="9"/>
      <c r="S1652" s="340">
        <f t="shared" si="140"/>
        <v>0</v>
      </c>
      <c r="T1652" s="340">
        <f t="shared" si="141"/>
        <v>0</v>
      </c>
    </row>
    <row r="1653" spans="2:20" ht="14.4" x14ac:dyDescent="0.3">
      <c r="B1653" s="30"/>
      <c r="C1653" s="16"/>
      <c r="D1653" s="16"/>
      <c r="E1653" s="25"/>
      <c r="F1653" s="16"/>
      <c r="G1653" s="15"/>
      <c r="H1653" s="14"/>
      <c r="I1653" s="13"/>
      <c r="J1653" s="13"/>
      <c r="K1653" s="12"/>
      <c r="L1653" s="232">
        <f t="shared" si="137"/>
        <v>0</v>
      </c>
      <c r="M1653" s="234">
        <f t="shared" si="138"/>
        <v>0</v>
      </c>
      <c r="N1653" s="11">
        <f>IF(Q1653="x",0,IF(J1653&lt;(INDEX(Lookup!$U$2:$U$10,MATCH($D$47,Lookup!$S$2:$S$10,0))),0,$L$12*K1653))</f>
        <v>0</v>
      </c>
      <c r="O1653" s="234">
        <f t="shared" si="139"/>
        <v>0</v>
      </c>
      <c r="P1653" s="10"/>
      <c r="Q1653" s="9"/>
      <c r="S1653" s="340">
        <f t="shared" si="140"/>
        <v>0</v>
      </c>
      <c r="T1653" s="340">
        <f t="shared" si="141"/>
        <v>0</v>
      </c>
    </row>
    <row r="1654" spans="2:20" ht="14.4" x14ac:dyDescent="0.3">
      <c r="B1654" s="30"/>
      <c r="C1654" s="16"/>
      <c r="D1654" s="16"/>
      <c r="E1654" s="25"/>
      <c r="F1654" s="16"/>
      <c r="G1654" s="15"/>
      <c r="H1654" s="14"/>
      <c r="I1654" s="13"/>
      <c r="J1654" s="13"/>
      <c r="K1654" s="12"/>
      <c r="L1654" s="232">
        <f t="shared" si="137"/>
        <v>0</v>
      </c>
      <c r="M1654" s="234">
        <f t="shared" si="138"/>
        <v>0</v>
      </c>
      <c r="N1654" s="11">
        <f>IF(Q1654="x",0,IF(J1654&lt;(INDEX(Lookup!$U$2:$U$10,MATCH($D$47,Lookup!$S$2:$S$10,0))),0,$L$12*K1654))</f>
        <v>0</v>
      </c>
      <c r="O1654" s="234">
        <f t="shared" si="139"/>
        <v>0</v>
      </c>
      <c r="P1654" s="10"/>
      <c r="Q1654" s="9"/>
      <c r="S1654" s="340">
        <f t="shared" si="140"/>
        <v>0</v>
      </c>
      <c r="T1654" s="340">
        <f t="shared" si="141"/>
        <v>0</v>
      </c>
    </row>
    <row r="1655" spans="2:20" ht="14.4" x14ac:dyDescent="0.3">
      <c r="B1655" s="30"/>
      <c r="C1655" s="16"/>
      <c r="D1655" s="16"/>
      <c r="E1655" s="25"/>
      <c r="F1655" s="16"/>
      <c r="G1655" s="15"/>
      <c r="H1655" s="14"/>
      <c r="I1655" s="13"/>
      <c r="J1655" s="13"/>
      <c r="K1655" s="12"/>
      <c r="L1655" s="232">
        <f t="shared" si="137"/>
        <v>0</v>
      </c>
      <c r="M1655" s="234">
        <f t="shared" si="138"/>
        <v>0</v>
      </c>
      <c r="N1655" s="11">
        <f>IF(Q1655="x",0,IF(J1655&lt;(INDEX(Lookup!$U$2:$U$10,MATCH($D$47,Lookup!$S$2:$S$10,0))),0,$L$12*K1655))</f>
        <v>0</v>
      </c>
      <c r="O1655" s="234">
        <f t="shared" si="139"/>
        <v>0</v>
      </c>
      <c r="P1655" s="10"/>
      <c r="Q1655" s="9"/>
      <c r="S1655" s="340">
        <f t="shared" si="140"/>
        <v>0</v>
      </c>
      <c r="T1655" s="340">
        <f t="shared" si="141"/>
        <v>0</v>
      </c>
    </row>
    <row r="1656" spans="2:20" ht="14.4" x14ac:dyDescent="0.3">
      <c r="B1656" s="30"/>
      <c r="C1656" s="16"/>
      <c r="D1656" s="16"/>
      <c r="E1656" s="25"/>
      <c r="F1656" s="16"/>
      <c r="G1656" s="15"/>
      <c r="H1656" s="14"/>
      <c r="I1656" s="13"/>
      <c r="J1656" s="13"/>
      <c r="K1656" s="12"/>
      <c r="L1656" s="232">
        <f t="shared" si="137"/>
        <v>0</v>
      </c>
      <c r="M1656" s="234">
        <f t="shared" si="138"/>
        <v>0</v>
      </c>
      <c r="N1656" s="11">
        <f>IF(Q1656="x",0,IF(J1656&lt;(INDEX(Lookup!$U$2:$U$10,MATCH($D$47,Lookup!$S$2:$S$10,0))),0,$L$12*K1656))</f>
        <v>0</v>
      </c>
      <c r="O1656" s="234">
        <f t="shared" si="139"/>
        <v>0</v>
      </c>
      <c r="P1656" s="10"/>
      <c r="Q1656" s="9"/>
      <c r="S1656" s="340">
        <f t="shared" si="140"/>
        <v>0</v>
      </c>
      <c r="T1656" s="340">
        <f t="shared" si="141"/>
        <v>0</v>
      </c>
    </row>
    <row r="1657" spans="2:20" ht="14.4" x14ac:dyDescent="0.3">
      <c r="B1657" s="30"/>
      <c r="C1657" s="16"/>
      <c r="D1657" s="16"/>
      <c r="E1657" s="25"/>
      <c r="F1657" s="16"/>
      <c r="G1657" s="15"/>
      <c r="H1657" s="14"/>
      <c r="I1657" s="13"/>
      <c r="J1657" s="13"/>
      <c r="K1657" s="12"/>
      <c r="L1657" s="232">
        <f t="shared" si="137"/>
        <v>0</v>
      </c>
      <c r="M1657" s="234">
        <f t="shared" si="138"/>
        <v>0</v>
      </c>
      <c r="N1657" s="11">
        <f>IF(Q1657="x",0,IF(J1657&lt;(INDEX(Lookup!$U$2:$U$10,MATCH($D$47,Lookup!$S$2:$S$10,0))),0,$L$12*K1657))</f>
        <v>0</v>
      </c>
      <c r="O1657" s="234">
        <f t="shared" si="139"/>
        <v>0</v>
      </c>
      <c r="P1657" s="10"/>
      <c r="Q1657" s="9"/>
      <c r="S1657" s="340">
        <f t="shared" si="140"/>
        <v>0</v>
      </c>
      <c r="T1657" s="340">
        <f t="shared" si="141"/>
        <v>0</v>
      </c>
    </row>
    <row r="1658" spans="2:20" ht="14.4" x14ac:dyDescent="0.3">
      <c r="B1658" s="30"/>
      <c r="C1658" s="16"/>
      <c r="D1658" s="16"/>
      <c r="E1658" s="25"/>
      <c r="F1658" s="16"/>
      <c r="G1658" s="15"/>
      <c r="H1658" s="14"/>
      <c r="I1658" s="13"/>
      <c r="J1658" s="13"/>
      <c r="K1658" s="12"/>
      <c r="L1658" s="232">
        <f t="shared" si="137"/>
        <v>0</v>
      </c>
      <c r="M1658" s="234">
        <f t="shared" si="138"/>
        <v>0</v>
      </c>
      <c r="N1658" s="11">
        <f>IF(Q1658="x",0,IF(J1658&lt;(INDEX(Lookup!$U$2:$U$10,MATCH($D$47,Lookup!$S$2:$S$10,0))),0,$L$12*K1658))</f>
        <v>0</v>
      </c>
      <c r="O1658" s="234">
        <f t="shared" si="139"/>
        <v>0</v>
      </c>
      <c r="P1658" s="10"/>
      <c r="Q1658" s="9"/>
      <c r="S1658" s="340">
        <f t="shared" si="140"/>
        <v>0</v>
      </c>
      <c r="T1658" s="340">
        <f t="shared" si="141"/>
        <v>0</v>
      </c>
    </row>
    <row r="1659" spans="2:20" ht="14.4" x14ac:dyDescent="0.3">
      <c r="B1659" s="30"/>
      <c r="C1659" s="16"/>
      <c r="D1659" s="16"/>
      <c r="E1659" s="25"/>
      <c r="F1659" s="16"/>
      <c r="G1659" s="15"/>
      <c r="H1659" s="14"/>
      <c r="I1659" s="13"/>
      <c r="J1659" s="13"/>
      <c r="K1659" s="12"/>
      <c r="L1659" s="232">
        <f t="shared" si="137"/>
        <v>0</v>
      </c>
      <c r="M1659" s="234">
        <f t="shared" si="138"/>
        <v>0</v>
      </c>
      <c r="N1659" s="11">
        <f>IF(Q1659="x",0,IF(J1659&lt;(INDEX(Lookup!$U$2:$U$10,MATCH($D$47,Lookup!$S$2:$S$10,0))),0,$L$12*K1659))</f>
        <v>0</v>
      </c>
      <c r="O1659" s="234">
        <f t="shared" si="139"/>
        <v>0</v>
      </c>
      <c r="P1659" s="10"/>
      <c r="Q1659" s="9"/>
      <c r="S1659" s="340">
        <f t="shared" si="140"/>
        <v>0</v>
      </c>
      <c r="T1659" s="340">
        <f t="shared" si="141"/>
        <v>0</v>
      </c>
    </row>
    <row r="1660" spans="2:20" ht="14.4" x14ac:dyDescent="0.3">
      <c r="B1660" s="30"/>
      <c r="C1660" s="16"/>
      <c r="D1660" s="16"/>
      <c r="E1660" s="25"/>
      <c r="F1660" s="16"/>
      <c r="G1660" s="15"/>
      <c r="H1660" s="14"/>
      <c r="I1660" s="13"/>
      <c r="J1660" s="13"/>
      <c r="K1660" s="12"/>
      <c r="L1660" s="232">
        <f t="shared" si="137"/>
        <v>0</v>
      </c>
      <c r="M1660" s="234">
        <f t="shared" si="138"/>
        <v>0</v>
      </c>
      <c r="N1660" s="11">
        <f>IF(Q1660="x",0,IF(J1660&lt;(INDEX(Lookup!$U$2:$U$10,MATCH($D$47,Lookup!$S$2:$S$10,0))),0,$L$12*K1660))</f>
        <v>0</v>
      </c>
      <c r="O1660" s="234">
        <f t="shared" si="139"/>
        <v>0</v>
      </c>
      <c r="P1660" s="10"/>
      <c r="Q1660" s="9"/>
      <c r="S1660" s="340">
        <f t="shared" si="140"/>
        <v>0</v>
      </c>
      <c r="T1660" s="340">
        <f t="shared" si="141"/>
        <v>0</v>
      </c>
    </row>
    <row r="1661" spans="2:20" ht="14.4" x14ac:dyDescent="0.3">
      <c r="B1661" s="30"/>
      <c r="C1661" s="16"/>
      <c r="D1661" s="16"/>
      <c r="E1661" s="25"/>
      <c r="F1661" s="16"/>
      <c r="G1661" s="15"/>
      <c r="H1661" s="14"/>
      <c r="I1661" s="13"/>
      <c r="J1661" s="13"/>
      <c r="K1661" s="12"/>
      <c r="L1661" s="232">
        <f t="shared" si="137"/>
        <v>0</v>
      </c>
      <c r="M1661" s="234">
        <f t="shared" si="138"/>
        <v>0</v>
      </c>
      <c r="N1661" s="11">
        <f>IF(Q1661="x",0,IF(J1661&lt;(INDEX(Lookup!$U$2:$U$10,MATCH($D$47,Lookup!$S$2:$S$10,0))),0,$L$12*K1661))</f>
        <v>0</v>
      </c>
      <c r="O1661" s="234">
        <f t="shared" si="139"/>
        <v>0</v>
      </c>
      <c r="P1661" s="10"/>
      <c r="Q1661" s="9"/>
      <c r="S1661" s="340">
        <f t="shared" si="140"/>
        <v>0</v>
      </c>
      <c r="T1661" s="340">
        <f t="shared" si="141"/>
        <v>0</v>
      </c>
    </row>
    <row r="1662" spans="2:20" ht="14.4" x14ac:dyDescent="0.3">
      <c r="B1662" s="30"/>
      <c r="C1662" s="16"/>
      <c r="D1662" s="16"/>
      <c r="E1662" s="25"/>
      <c r="F1662" s="16"/>
      <c r="G1662" s="15"/>
      <c r="H1662" s="14"/>
      <c r="I1662" s="13"/>
      <c r="J1662" s="13"/>
      <c r="K1662" s="12"/>
      <c r="L1662" s="232">
        <f t="shared" si="137"/>
        <v>0</v>
      </c>
      <c r="M1662" s="234">
        <f t="shared" si="138"/>
        <v>0</v>
      </c>
      <c r="N1662" s="11">
        <f>IF(Q1662="x",0,IF(J1662&lt;(INDEX(Lookup!$U$2:$U$10,MATCH($D$47,Lookup!$S$2:$S$10,0))),0,$L$12*K1662))</f>
        <v>0</v>
      </c>
      <c r="O1662" s="234">
        <f t="shared" si="139"/>
        <v>0</v>
      </c>
      <c r="P1662" s="10"/>
      <c r="Q1662" s="9"/>
      <c r="S1662" s="340">
        <f t="shared" si="140"/>
        <v>0</v>
      </c>
      <c r="T1662" s="340">
        <f t="shared" si="141"/>
        <v>0</v>
      </c>
    </row>
    <row r="1663" spans="2:20" ht="14.4" x14ac:dyDescent="0.3">
      <c r="B1663" s="30"/>
      <c r="C1663" s="16"/>
      <c r="D1663" s="16"/>
      <c r="E1663" s="25"/>
      <c r="F1663" s="16"/>
      <c r="G1663" s="15"/>
      <c r="H1663" s="14"/>
      <c r="I1663" s="13"/>
      <c r="J1663" s="13"/>
      <c r="K1663" s="12"/>
      <c r="L1663" s="232">
        <f t="shared" si="137"/>
        <v>0</v>
      </c>
      <c r="M1663" s="234">
        <f t="shared" si="138"/>
        <v>0</v>
      </c>
      <c r="N1663" s="11">
        <f>IF(Q1663="x",0,IF(J1663&lt;(INDEX(Lookup!$U$2:$U$10,MATCH($D$47,Lookup!$S$2:$S$10,0))),0,$L$12*K1663))</f>
        <v>0</v>
      </c>
      <c r="O1663" s="234">
        <f t="shared" si="139"/>
        <v>0</v>
      </c>
      <c r="P1663" s="10"/>
      <c r="Q1663" s="9"/>
      <c r="S1663" s="340">
        <f t="shared" si="140"/>
        <v>0</v>
      </c>
      <c r="T1663" s="340">
        <f t="shared" si="141"/>
        <v>0</v>
      </c>
    </row>
    <row r="1664" spans="2:20" ht="14.4" x14ac:dyDescent="0.3">
      <c r="B1664" s="30"/>
      <c r="C1664" s="16"/>
      <c r="D1664" s="16"/>
      <c r="E1664" s="25"/>
      <c r="F1664" s="16"/>
      <c r="G1664" s="15"/>
      <c r="H1664" s="14"/>
      <c r="I1664" s="13"/>
      <c r="J1664" s="13"/>
      <c r="K1664" s="12"/>
      <c r="L1664" s="232">
        <f t="shared" si="137"/>
        <v>0</v>
      </c>
      <c r="M1664" s="234">
        <f t="shared" si="138"/>
        <v>0</v>
      </c>
      <c r="N1664" s="11">
        <f>IF(Q1664="x",0,IF(J1664&lt;(INDEX(Lookup!$U$2:$U$10,MATCH($D$47,Lookup!$S$2:$S$10,0))),0,$L$12*K1664))</f>
        <v>0</v>
      </c>
      <c r="O1664" s="234">
        <f t="shared" si="139"/>
        <v>0</v>
      </c>
      <c r="P1664" s="10"/>
      <c r="Q1664" s="9"/>
      <c r="S1664" s="340">
        <f t="shared" si="140"/>
        <v>0</v>
      </c>
      <c r="T1664" s="340">
        <f t="shared" si="141"/>
        <v>0</v>
      </c>
    </row>
    <row r="1665" spans="2:20" ht="14.4" x14ac:dyDescent="0.3">
      <c r="B1665" s="30"/>
      <c r="C1665" s="16"/>
      <c r="D1665" s="16"/>
      <c r="E1665" s="25"/>
      <c r="F1665" s="16"/>
      <c r="G1665" s="15"/>
      <c r="H1665" s="14"/>
      <c r="I1665" s="13"/>
      <c r="J1665" s="13"/>
      <c r="K1665" s="12"/>
      <c r="L1665" s="232">
        <f t="shared" si="137"/>
        <v>0</v>
      </c>
      <c r="M1665" s="234">
        <f t="shared" si="138"/>
        <v>0</v>
      </c>
      <c r="N1665" s="11">
        <f>IF(Q1665="x",0,IF(J1665&lt;(INDEX(Lookup!$U$2:$U$10,MATCH($D$47,Lookup!$S$2:$S$10,0))),0,$L$12*K1665))</f>
        <v>0</v>
      </c>
      <c r="O1665" s="234">
        <f t="shared" si="139"/>
        <v>0</v>
      </c>
      <c r="P1665" s="10"/>
      <c r="Q1665" s="9"/>
      <c r="S1665" s="340">
        <f t="shared" si="140"/>
        <v>0</v>
      </c>
      <c r="T1665" s="340">
        <f t="shared" si="141"/>
        <v>0</v>
      </c>
    </row>
    <row r="1666" spans="2:20" ht="14.4" x14ac:dyDescent="0.3">
      <c r="B1666" s="30"/>
      <c r="C1666" s="16"/>
      <c r="D1666" s="16"/>
      <c r="E1666" s="25"/>
      <c r="F1666" s="16"/>
      <c r="G1666" s="15"/>
      <c r="H1666" s="14"/>
      <c r="I1666" s="13"/>
      <c r="J1666" s="13"/>
      <c r="K1666" s="12"/>
      <c r="L1666" s="232">
        <f t="shared" si="137"/>
        <v>0</v>
      </c>
      <c r="M1666" s="234">
        <f t="shared" si="138"/>
        <v>0</v>
      </c>
      <c r="N1666" s="11">
        <f>IF(Q1666="x",0,IF(J1666&lt;(INDEX(Lookup!$U$2:$U$10,MATCH($D$47,Lookup!$S$2:$S$10,0))),0,$L$12*K1666))</f>
        <v>0</v>
      </c>
      <c r="O1666" s="234">
        <f t="shared" si="139"/>
        <v>0</v>
      </c>
      <c r="P1666" s="10"/>
      <c r="Q1666" s="9"/>
      <c r="S1666" s="340">
        <f t="shared" si="140"/>
        <v>0</v>
      </c>
      <c r="T1666" s="340">
        <f t="shared" si="141"/>
        <v>0</v>
      </c>
    </row>
    <row r="1667" spans="2:20" ht="14.4" x14ac:dyDescent="0.3">
      <c r="B1667" s="30"/>
      <c r="C1667" s="16"/>
      <c r="D1667" s="16"/>
      <c r="E1667" s="25"/>
      <c r="F1667" s="16"/>
      <c r="G1667" s="15"/>
      <c r="H1667" s="14"/>
      <c r="I1667" s="13"/>
      <c r="J1667" s="13"/>
      <c r="K1667" s="12"/>
      <c r="L1667" s="232">
        <f t="shared" si="137"/>
        <v>0</v>
      </c>
      <c r="M1667" s="234">
        <f t="shared" si="138"/>
        <v>0</v>
      </c>
      <c r="N1667" s="11">
        <f>IF(Q1667="x",0,IF(J1667&lt;(INDEX(Lookup!$U$2:$U$10,MATCH($D$47,Lookup!$S$2:$S$10,0))),0,$L$12*K1667))</f>
        <v>0</v>
      </c>
      <c r="O1667" s="234">
        <f t="shared" si="139"/>
        <v>0</v>
      </c>
      <c r="P1667" s="10"/>
      <c r="Q1667" s="9"/>
      <c r="S1667" s="340">
        <f t="shared" si="140"/>
        <v>0</v>
      </c>
      <c r="T1667" s="340">
        <f t="shared" si="141"/>
        <v>0</v>
      </c>
    </row>
    <row r="1668" spans="2:20" ht="14.4" x14ac:dyDescent="0.3">
      <c r="B1668" s="30"/>
      <c r="C1668" s="16"/>
      <c r="D1668" s="16"/>
      <c r="E1668" s="25"/>
      <c r="F1668" s="16"/>
      <c r="G1668" s="15"/>
      <c r="H1668" s="14"/>
      <c r="I1668" s="13"/>
      <c r="J1668" s="13"/>
      <c r="K1668" s="12"/>
      <c r="L1668" s="232">
        <f t="shared" si="137"/>
        <v>0</v>
      </c>
      <c r="M1668" s="234">
        <f t="shared" si="138"/>
        <v>0</v>
      </c>
      <c r="N1668" s="11">
        <f>IF(Q1668="x",0,IF(J1668&lt;(INDEX(Lookup!$U$2:$U$10,MATCH($D$47,Lookup!$S$2:$S$10,0))),0,$L$12*K1668))</f>
        <v>0</v>
      </c>
      <c r="O1668" s="234">
        <f t="shared" si="139"/>
        <v>0</v>
      </c>
      <c r="P1668" s="10"/>
      <c r="Q1668" s="9"/>
      <c r="S1668" s="340">
        <f t="shared" si="140"/>
        <v>0</v>
      </c>
      <c r="T1668" s="340">
        <f t="shared" si="141"/>
        <v>0</v>
      </c>
    </row>
    <row r="1669" spans="2:20" ht="14.4" x14ac:dyDescent="0.3">
      <c r="B1669" s="30"/>
      <c r="C1669" s="16"/>
      <c r="D1669" s="16"/>
      <c r="E1669" s="25"/>
      <c r="F1669" s="16"/>
      <c r="G1669" s="15"/>
      <c r="H1669" s="14"/>
      <c r="I1669" s="13"/>
      <c r="J1669" s="13"/>
      <c r="K1669" s="12"/>
      <c r="L1669" s="232">
        <f t="shared" si="137"/>
        <v>0</v>
      </c>
      <c r="M1669" s="234">
        <f t="shared" si="138"/>
        <v>0</v>
      </c>
      <c r="N1669" s="11">
        <f>IF(Q1669="x",0,IF(J1669&lt;(INDEX(Lookup!$U$2:$U$10,MATCH($D$47,Lookup!$S$2:$S$10,0))),0,$L$12*K1669))</f>
        <v>0</v>
      </c>
      <c r="O1669" s="234">
        <f t="shared" si="139"/>
        <v>0</v>
      </c>
      <c r="P1669" s="10"/>
      <c r="Q1669" s="9"/>
      <c r="S1669" s="340">
        <f t="shared" si="140"/>
        <v>0</v>
      </c>
      <c r="T1669" s="340">
        <f t="shared" si="141"/>
        <v>0</v>
      </c>
    </row>
    <row r="1670" spans="2:20" ht="14.4" x14ac:dyDescent="0.3">
      <c r="B1670" s="30"/>
      <c r="C1670" s="16"/>
      <c r="D1670" s="16"/>
      <c r="E1670" s="25"/>
      <c r="F1670" s="16"/>
      <c r="G1670" s="15"/>
      <c r="H1670" s="14"/>
      <c r="I1670" s="13"/>
      <c r="J1670" s="13"/>
      <c r="K1670" s="12"/>
      <c r="L1670" s="232">
        <f t="shared" si="137"/>
        <v>0</v>
      </c>
      <c r="M1670" s="234">
        <f t="shared" si="138"/>
        <v>0</v>
      </c>
      <c r="N1670" s="11">
        <f>IF(Q1670="x",0,IF(J1670&lt;(INDEX(Lookup!$U$2:$U$10,MATCH($D$47,Lookup!$S$2:$S$10,0))),0,$L$12*K1670))</f>
        <v>0</v>
      </c>
      <c r="O1670" s="234">
        <f t="shared" si="139"/>
        <v>0</v>
      </c>
      <c r="P1670" s="10"/>
      <c r="Q1670" s="9"/>
      <c r="S1670" s="340">
        <f t="shared" si="140"/>
        <v>0</v>
      </c>
      <c r="T1670" s="340">
        <f t="shared" si="141"/>
        <v>0</v>
      </c>
    </row>
    <row r="1671" spans="2:20" ht="14.4" x14ac:dyDescent="0.3">
      <c r="B1671" s="30"/>
      <c r="C1671" s="16"/>
      <c r="D1671" s="16"/>
      <c r="E1671" s="25"/>
      <c r="F1671" s="16"/>
      <c r="G1671" s="15"/>
      <c r="H1671" s="14"/>
      <c r="I1671" s="13"/>
      <c r="J1671" s="13"/>
      <c r="K1671" s="12"/>
      <c r="L1671" s="232">
        <f t="shared" si="137"/>
        <v>0</v>
      </c>
      <c r="M1671" s="234">
        <f t="shared" si="138"/>
        <v>0</v>
      </c>
      <c r="N1671" s="11">
        <f>IF(Q1671="x",0,IF(J1671&lt;(INDEX(Lookup!$U$2:$U$10,MATCH($D$47,Lookup!$S$2:$S$10,0))),0,$L$12*K1671))</f>
        <v>0</v>
      </c>
      <c r="O1671" s="234">
        <f t="shared" si="139"/>
        <v>0</v>
      </c>
      <c r="P1671" s="10"/>
      <c r="Q1671" s="9"/>
      <c r="S1671" s="340">
        <f t="shared" si="140"/>
        <v>0</v>
      </c>
      <c r="T1671" s="340">
        <f t="shared" si="141"/>
        <v>0</v>
      </c>
    </row>
    <row r="1672" spans="2:20" ht="14.4" x14ac:dyDescent="0.3">
      <c r="B1672" s="30"/>
      <c r="C1672" s="16"/>
      <c r="D1672" s="16"/>
      <c r="E1672" s="25"/>
      <c r="F1672" s="16"/>
      <c r="G1672" s="15"/>
      <c r="H1672" s="14"/>
      <c r="I1672" s="13"/>
      <c r="J1672" s="13"/>
      <c r="K1672" s="12"/>
      <c r="L1672" s="232">
        <f t="shared" si="137"/>
        <v>0</v>
      </c>
      <c r="M1672" s="234">
        <f t="shared" si="138"/>
        <v>0</v>
      </c>
      <c r="N1672" s="11">
        <f>IF(Q1672="x",0,IF(J1672&lt;(INDEX(Lookup!$U$2:$U$10,MATCH($D$47,Lookup!$S$2:$S$10,0))),0,$L$12*K1672))</f>
        <v>0</v>
      </c>
      <c r="O1672" s="234">
        <f t="shared" si="139"/>
        <v>0</v>
      </c>
      <c r="P1672" s="10"/>
      <c r="Q1672" s="9"/>
      <c r="S1672" s="340">
        <f t="shared" si="140"/>
        <v>0</v>
      </c>
      <c r="T1672" s="340">
        <f t="shared" si="141"/>
        <v>0</v>
      </c>
    </row>
    <row r="1673" spans="2:20" ht="14.4" x14ac:dyDescent="0.3">
      <c r="B1673" s="30"/>
      <c r="C1673" s="16"/>
      <c r="D1673" s="16"/>
      <c r="E1673" s="25"/>
      <c r="F1673" s="16"/>
      <c r="G1673" s="15"/>
      <c r="H1673" s="14"/>
      <c r="I1673" s="13"/>
      <c r="J1673" s="13"/>
      <c r="K1673" s="12"/>
      <c r="L1673" s="232">
        <f t="shared" si="137"/>
        <v>0</v>
      </c>
      <c r="M1673" s="234">
        <f t="shared" si="138"/>
        <v>0</v>
      </c>
      <c r="N1673" s="11">
        <f>IF(Q1673="x",0,IF(J1673&lt;(INDEX(Lookup!$U$2:$U$10,MATCH($D$47,Lookup!$S$2:$S$10,0))),0,$L$12*K1673))</f>
        <v>0</v>
      </c>
      <c r="O1673" s="234">
        <f t="shared" si="139"/>
        <v>0</v>
      </c>
      <c r="P1673" s="10"/>
      <c r="Q1673" s="9"/>
      <c r="S1673" s="340">
        <f t="shared" si="140"/>
        <v>0</v>
      </c>
      <c r="T1673" s="340">
        <f t="shared" si="141"/>
        <v>0</v>
      </c>
    </row>
    <row r="1674" spans="2:20" ht="14.4" x14ac:dyDescent="0.3">
      <c r="B1674" s="30"/>
      <c r="C1674" s="16"/>
      <c r="D1674" s="16"/>
      <c r="E1674" s="25"/>
      <c r="F1674" s="16"/>
      <c r="G1674" s="15"/>
      <c r="H1674" s="14"/>
      <c r="I1674" s="13"/>
      <c r="J1674" s="13"/>
      <c r="K1674" s="12"/>
      <c r="L1674" s="232">
        <f t="shared" si="137"/>
        <v>0</v>
      </c>
      <c r="M1674" s="234">
        <f t="shared" si="138"/>
        <v>0</v>
      </c>
      <c r="N1674" s="11">
        <f>IF(Q1674="x",0,IF(J1674&lt;(INDEX(Lookup!$U$2:$U$10,MATCH($D$47,Lookup!$S$2:$S$10,0))),0,$L$12*K1674))</f>
        <v>0</v>
      </c>
      <c r="O1674" s="234">
        <f t="shared" si="139"/>
        <v>0</v>
      </c>
      <c r="P1674" s="10"/>
      <c r="Q1674" s="9"/>
      <c r="S1674" s="340">
        <f t="shared" si="140"/>
        <v>0</v>
      </c>
      <c r="T1674" s="340">
        <f t="shared" si="141"/>
        <v>0</v>
      </c>
    </row>
    <row r="1675" spans="2:20" ht="14.4" x14ac:dyDescent="0.3">
      <c r="B1675" s="30"/>
      <c r="C1675" s="16"/>
      <c r="D1675" s="16"/>
      <c r="E1675" s="25"/>
      <c r="F1675" s="16"/>
      <c r="G1675" s="15"/>
      <c r="H1675" s="14"/>
      <c r="I1675" s="13"/>
      <c r="J1675" s="13"/>
      <c r="K1675" s="12"/>
      <c r="L1675" s="232">
        <f t="shared" si="137"/>
        <v>0</v>
      </c>
      <c r="M1675" s="234">
        <f t="shared" si="138"/>
        <v>0</v>
      </c>
      <c r="N1675" s="11">
        <f>IF(Q1675="x",0,IF(J1675&lt;(INDEX(Lookup!$U$2:$U$10,MATCH($D$47,Lookup!$S$2:$S$10,0))),0,$L$12*K1675))</f>
        <v>0</v>
      </c>
      <c r="O1675" s="234">
        <f t="shared" si="139"/>
        <v>0</v>
      </c>
      <c r="P1675" s="10"/>
      <c r="Q1675" s="9"/>
      <c r="S1675" s="340">
        <f t="shared" si="140"/>
        <v>0</v>
      </c>
      <c r="T1675" s="340">
        <f t="shared" si="141"/>
        <v>0</v>
      </c>
    </row>
    <row r="1676" spans="2:20" ht="14.4" x14ac:dyDescent="0.3">
      <c r="B1676" s="30"/>
      <c r="C1676" s="16"/>
      <c r="D1676" s="16"/>
      <c r="E1676" s="25"/>
      <c r="F1676" s="16"/>
      <c r="G1676" s="15"/>
      <c r="H1676" s="14"/>
      <c r="I1676" s="13"/>
      <c r="J1676" s="13"/>
      <c r="K1676" s="12"/>
      <c r="L1676" s="232">
        <f t="shared" si="137"/>
        <v>0</v>
      </c>
      <c r="M1676" s="234">
        <f t="shared" si="138"/>
        <v>0</v>
      </c>
      <c r="N1676" s="11">
        <f>IF(Q1676="x",0,IF(J1676&lt;(INDEX(Lookup!$U$2:$U$10,MATCH($D$47,Lookup!$S$2:$S$10,0))),0,$L$12*K1676))</f>
        <v>0</v>
      </c>
      <c r="O1676" s="234">
        <f t="shared" si="139"/>
        <v>0</v>
      </c>
      <c r="P1676" s="10"/>
      <c r="Q1676" s="9"/>
      <c r="S1676" s="340">
        <f t="shared" si="140"/>
        <v>0</v>
      </c>
      <c r="T1676" s="340">
        <f t="shared" si="141"/>
        <v>0</v>
      </c>
    </row>
    <row r="1677" spans="2:20" ht="14.4" x14ac:dyDescent="0.3">
      <c r="B1677" s="30"/>
      <c r="C1677" s="16"/>
      <c r="D1677" s="16"/>
      <c r="E1677" s="25"/>
      <c r="F1677" s="16"/>
      <c r="G1677" s="15"/>
      <c r="H1677" s="14"/>
      <c r="I1677" s="13"/>
      <c r="J1677" s="13"/>
      <c r="K1677" s="12"/>
      <c r="L1677" s="232">
        <f t="shared" si="137"/>
        <v>0</v>
      </c>
      <c r="M1677" s="234">
        <f t="shared" si="138"/>
        <v>0</v>
      </c>
      <c r="N1677" s="11">
        <f>IF(Q1677="x",0,IF(J1677&lt;(INDEX(Lookup!$U$2:$U$10,MATCH($D$47,Lookup!$S$2:$S$10,0))),0,$L$12*K1677))</f>
        <v>0</v>
      </c>
      <c r="O1677" s="234">
        <f t="shared" si="139"/>
        <v>0</v>
      </c>
      <c r="P1677" s="10"/>
      <c r="Q1677" s="9"/>
      <c r="S1677" s="340">
        <f t="shared" si="140"/>
        <v>0</v>
      </c>
      <c r="T1677" s="340">
        <f t="shared" si="141"/>
        <v>0</v>
      </c>
    </row>
    <row r="1678" spans="2:20" ht="14.4" x14ac:dyDescent="0.3">
      <c r="B1678" s="30"/>
      <c r="C1678" s="16"/>
      <c r="D1678" s="16"/>
      <c r="E1678" s="25"/>
      <c r="F1678" s="16"/>
      <c r="G1678" s="15"/>
      <c r="H1678" s="14"/>
      <c r="I1678" s="13"/>
      <c r="J1678" s="13"/>
      <c r="K1678" s="12"/>
      <c r="L1678" s="232">
        <f t="shared" si="137"/>
        <v>0</v>
      </c>
      <c r="M1678" s="234">
        <f t="shared" si="138"/>
        <v>0</v>
      </c>
      <c r="N1678" s="11">
        <f>IF(Q1678="x",0,IF(J1678&lt;(INDEX(Lookup!$U$2:$U$10,MATCH($D$47,Lookup!$S$2:$S$10,0))),0,$L$12*K1678))</f>
        <v>0</v>
      </c>
      <c r="O1678" s="234">
        <f t="shared" si="139"/>
        <v>0</v>
      </c>
      <c r="P1678" s="10"/>
      <c r="Q1678" s="9"/>
      <c r="S1678" s="340">
        <f t="shared" si="140"/>
        <v>0</v>
      </c>
      <c r="T1678" s="340">
        <f t="shared" si="141"/>
        <v>0</v>
      </c>
    </row>
    <row r="1679" spans="2:20" ht="14.4" x14ac:dyDescent="0.3">
      <c r="B1679" s="30"/>
      <c r="C1679" s="16"/>
      <c r="D1679" s="16"/>
      <c r="E1679" s="25"/>
      <c r="F1679" s="16"/>
      <c r="G1679" s="15"/>
      <c r="H1679" s="14"/>
      <c r="I1679" s="13"/>
      <c r="J1679" s="13"/>
      <c r="K1679" s="12"/>
      <c r="L1679" s="232">
        <f t="shared" si="137"/>
        <v>0</v>
      </c>
      <c r="M1679" s="234">
        <f t="shared" si="138"/>
        <v>0</v>
      </c>
      <c r="N1679" s="11">
        <f>IF(Q1679="x",0,IF(J1679&lt;(INDEX(Lookup!$U$2:$U$10,MATCH($D$47,Lookup!$S$2:$S$10,0))),0,$L$12*K1679))</f>
        <v>0</v>
      </c>
      <c r="O1679" s="234">
        <f t="shared" si="139"/>
        <v>0</v>
      </c>
      <c r="P1679" s="10"/>
      <c r="Q1679" s="9"/>
      <c r="S1679" s="340">
        <f t="shared" si="140"/>
        <v>0</v>
      </c>
      <c r="T1679" s="340">
        <f t="shared" si="141"/>
        <v>0</v>
      </c>
    </row>
    <row r="1680" spans="2:20" ht="14.4" x14ac:dyDescent="0.3">
      <c r="B1680" s="30"/>
      <c r="C1680" s="16"/>
      <c r="D1680" s="16"/>
      <c r="E1680" s="25"/>
      <c r="F1680" s="16"/>
      <c r="G1680" s="15"/>
      <c r="H1680" s="14"/>
      <c r="I1680" s="13"/>
      <c r="J1680" s="13"/>
      <c r="K1680" s="12"/>
      <c r="L1680" s="232">
        <f t="shared" si="137"/>
        <v>0</v>
      </c>
      <c r="M1680" s="234">
        <f t="shared" si="138"/>
        <v>0</v>
      </c>
      <c r="N1680" s="11">
        <f>IF(Q1680="x",0,IF(J1680&lt;(INDEX(Lookup!$U$2:$U$10,MATCH($D$47,Lookup!$S$2:$S$10,0))),0,$L$12*K1680))</f>
        <v>0</v>
      </c>
      <c r="O1680" s="234">
        <f t="shared" si="139"/>
        <v>0</v>
      </c>
      <c r="P1680" s="10"/>
      <c r="Q1680" s="9"/>
      <c r="S1680" s="340">
        <f t="shared" si="140"/>
        <v>0</v>
      </c>
      <c r="T1680" s="340">
        <f t="shared" si="141"/>
        <v>0</v>
      </c>
    </row>
    <row r="1681" spans="2:20" ht="14.4" x14ac:dyDescent="0.3">
      <c r="B1681" s="30"/>
      <c r="C1681" s="16"/>
      <c r="D1681" s="16"/>
      <c r="E1681" s="25"/>
      <c r="F1681" s="16"/>
      <c r="G1681" s="15"/>
      <c r="H1681" s="14"/>
      <c r="I1681" s="13"/>
      <c r="J1681" s="13"/>
      <c r="K1681" s="12"/>
      <c r="L1681" s="232">
        <f t="shared" si="137"/>
        <v>0</v>
      </c>
      <c r="M1681" s="234">
        <f t="shared" si="138"/>
        <v>0</v>
      </c>
      <c r="N1681" s="11">
        <f>IF(Q1681="x",0,IF(J1681&lt;(INDEX(Lookup!$U$2:$U$10,MATCH($D$47,Lookup!$S$2:$S$10,0))),0,$L$12*K1681))</f>
        <v>0</v>
      </c>
      <c r="O1681" s="234">
        <f t="shared" si="139"/>
        <v>0</v>
      </c>
      <c r="P1681" s="10"/>
      <c r="Q1681" s="9"/>
      <c r="S1681" s="340">
        <f t="shared" si="140"/>
        <v>0</v>
      </c>
      <c r="T1681" s="340">
        <f t="shared" si="141"/>
        <v>0</v>
      </c>
    </row>
    <row r="1682" spans="2:20" ht="14.4" x14ac:dyDescent="0.3">
      <c r="B1682" s="30"/>
      <c r="C1682" s="16"/>
      <c r="D1682" s="16"/>
      <c r="E1682" s="25"/>
      <c r="F1682" s="16"/>
      <c r="G1682" s="15"/>
      <c r="H1682" s="14"/>
      <c r="I1682" s="13"/>
      <c r="J1682" s="13"/>
      <c r="K1682" s="12"/>
      <c r="L1682" s="232">
        <f t="shared" si="137"/>
        <v>0</v>
      </c>
      <c r="M1682" s="234">
        <f t="shared" si="138"/>
        <v>0</v>
      </c>
      <c r="N1682" s="11">
        <f>IF(Q1682="x",0,IF(J1682&lt;(INDEX(Lookup!$U$2:$U$10,MATCH($D$47,Lookup!$S$2:$S$10,0))),0,$L$12*K1682))</f>
        <v>0</v>
      </c>
      <c r="O1682" s="234">
        <f t="shared" si="139"/>
        <v>0</v>
      </c>
      <c r="P1682" s="10"/>
      <c r="Q1682" s="9"/>
      <c r="S1682" s="340">
        <f t="shared" si="140"/>
        <v>0</v>
      </c>
      <c r="T1682" s="340">
        <f t="shared" si="141"/>
        <v>0</v>
      </c>
    </row>
    <row r="1683" spans="2:20" ht="14.4" x14ac:dyDescent="0.3">
      <c r="B1683" s="30"/>
      <c r="C1683" s="16"/>
      <c r="D1683" s="16"/>
      <c r="E1683" s="25"/>
      <c r="F1683" s="16"/>
      <c r="G1683" s="15"/>
      <c r="H1683" s="14"/>
      <c r="I1683" s="13"/>
      <c r="J1683" s="13"/>
      <c r="K1683" s="12"/>
      <c r="L1683" s="232">
        <f t="shared" si="137"/>
        <v>0</v>
      </c>
      <c r="M1683" s="234">
        <f t="shared" si="138"/>
        <v>0</v>
      </c>
      <c r="N1683" s="11">
        <f>IF(Q1683="x",0,IF(J1683&lt;(INDEX(Lookup!$U$2:$U$10,MATCH($D$47,Lookup!$S$2:$S$10,0))),0,$L$12*K1683))</f>
        <v>0</v>
      </c>
      <c r="O1683" s="234">
        <f t="shared" si="139"/>
        <v>0</v>
      </c>
      <c r="P1683" s="10"/>
      <c r="Q1683" s="9"/>
      <c r="S1683" s="340">
        <f t="shared" si="140"/>
        <v>0</v>
      </c>
      <c r="T1683" s="340">
        <f t="shared" si="141"/>
        <v>0</v>
      </c>
    </row>
    <row r="1684" spans="2:20" ht="14.4" x14ac:dyDescent="0.3">
      <c r="B1684" s="30"/>
      <c r="C1684" s="16"/>
      <c r="D1684" s="16"/>
      <c r="E1684" s="25"/>
      <c r="F1684" s="16"/>
      <c r="G1684" s="15"/>
      <c r="H1684" s="14"/>
      <c r="I1684" s="13"/>
      <c r="J1684" s="13"/>
      <c r="K1684" s="12"/>
      <c r="L1684" s="232">
        <f t="shared" si="137"/>
        <v>0</v>
      </c>
      <c r="M1684" s="234">
        <f t="shared" si="138"/>
        <v>0</v>
      </c>
      <c r="N1684" s="11">
        <f>IF(Q1684="x",0,IF(J1684&lt;(INDEX(Lookup!$U$2:$U$10,MATCH($D$47,Lookup!$S$2:$S$10,0))),0,$L$12*K1684))</f>
        <v>0</v>
      </c>
      <c r="O1684" s="234">
        <f t="shared" si="139"/>
        <v>0</v>
      </c>
      <c r="P1684" s="10"/>
      <c r="Q1684" s="9"/>
      <c r="S1684" s="340">
        <f t="shared" si="140"/>
        <v>0</v>
      </c>
      <c r="T1684" s="340">
        <f t="shared" si="141"/>
        <v>0</v>
      </c>
    </row>
    <row r="1685" spans="2:20" ht="14.4" x14ac:dyDescent="0.3">
      <c r="B1685" s="30"/>
      <c r="C1685" s="16"/>
      <c r="D1685" s="16"/>
      <c r="E1685" s="25"/>
      <c r="F1685" s="16"/>
      <c r="G1685" s="15"/>
      <c r="H1685" s="14"/>
      <c r="I1685" s="13"/>
      <c r="J1685" s="13"/>
      <c r="K1685" s="12"/>
      <c r="L1685" s="232">
        <f t="shared" si="137"/>
        <v>0</v>
      </c>
      <c r="M1685" s="234">
        <f t="shared" si="138"/>
        <v>0</v>
      </c>
      <c r="N1685" s="11">
        <f>IF(Q1685="x",0,IF(J1685&lt;(INDEX(Lookup!$U$2:$U$10,MATCH($D$47,Lookup!$S$2:$S$10,0))),0,$L$12*K1685))</f>
        <v>0</v>
      </c>
      <c r="O1685" s="234">
        <f t="shared" si="139"/>
        <v>0</v>
      </c>
      <c r="P1685" s="10"/>
      <c r="Q1685" s="9"/>
      <c r="S1685" s="340">
        <f t="shared" si="140"/>
        <v>0</v>
      </c>
      <c r="T1685" s="340">
        <f t="shared" si="141"/>
        <v>0</v>
      </c>
    </row>
    <row r="1686" spans="2:20" ht="14.4" x14ac:dyDescent="0.3">
      <c r="B1686" s="30"/>
      <c r="C1686" s="16"/>
      <c r="D1686" s="16"/>
      <c r="E1686" s="25"/>
      <c r="F1686" s="16"/>
      <c r="G1686" s="15"/>
      <c r="H1686" s="14"/>
      <c r="I1686" s="13"/>
      <c r="J1686" s="13"/>
      <c r="K1686" s="12"/>
      <c r="L1686" s="232">
        <f t="shared" si="137"/>
        <v>0</v>
      </c>
      <c r="M1686" s="234">
        <f t="shared" si="138"/>
        <v>0</v>
      </c>
      <c r="N1686" s="11">
        <f>IF(Q1686="x",0,IF(J1686&lt;(INDEX(Lookup!$U$2:$U$10,MATCH($D$47,Lookup!$S$2:$S$10,0))),0,$L$12*K1686))</f>
        <v>0</v>
      </c>
      <c r="O1686" s="234">
        <f t="shared" si="139"/>
        <v>0</v>
      </c>
      <c r="P1686" s="10"/>
      <c r="Q1686" s="9"/>
      <c r="S1686" s="340">
        <f t="shared" si="140"/>
        <v>0</v>
      </c>
      <c r="T1686" s="340">
        <f t="shared" si="141"/>
        <v>0</v>
      </c>
    </row>
    <row r="1687" spans="2:20" ht="14.4" x14ac:dyDescent="0.3">
      <c r="B1687" s="30"/>
      <c r="C1687" s="16"/>
      <c r="D1687" s="16"/>
      <c r="E1687" s="25"/>
      <c r="F1687" s="16"/>
      <c r="G1687" s="15"/>
      <c r="H1687" s="14"/>
      <c r="I1687" s="13"/>
      <c r="J1687" s="13"/>
      <c r="K1687" s="12"/>
      <c r="L1687" s="232">
        <f t="shared" si="137"/>
        <v>0</v>
      </c>
      <c r="M1687" s="234">
        <f t="shared" si="138"/>
        <v>0</v>
      </c>
      <c r="N1687" s="11">
        <f>IF(Q1687="x",0,IF(J1687&lt;(INDEX(Lookup!$U$2:$U$10,MATCH($D$47,Lookup!$S$2:$S$10,0))),0,$L$12*K1687))</f>
        <v>0</v>
      </c>
      <c r="O1687" s="234">
        <f t="shared" si="139"/>
        <v>0</v>
      </c>
      <c r="P1687" s="10"/>
      <c r="Q1687" s="9"/>
      <c r="S1687" s="340">
        <f t="shared" si="140"/>
        <v>0</v>
      </c>
      <c r="T1687" s="340">
        <f t="shared" si="141"/>
        <v>0</v>
      </c>
    </row>
    <row r="1688" spans="2:20" ht="14.4" x14ac:dyDescent="0.3">
      <c r="B1688" s="30"/>
      <c r="C1688" s="16"/>
      <c r="D1688" s="16"/>
      <c r="E1688" s="25"/>
      <c r="F1688" s="16"/>
      <c r="G1688" s="15"/>
      <c r="H1688" s="14"/>
      <c r="I1688" s="13"/>
      <c r="J1688" s="13"/>
      <c r="K1688" s="12"/>
      <c r="L1688" s="232">
        <f t="shared" si="137"/>
        <v>0</v>
      </c>
      <c r="M1688" s="234">
        <f t="shared" si="138"/>
        <v>0</v>
      </c>
      <c r="N1688" s="11">
        <f>IF(Q1688="x",0,IF(J1688&lt;(INDEX(Lookup!$U$2:$U$10,MATCH($D$47,Lookup!$S$2:$S$10,0))),0,$L$12*K1688))</f>
        <v>0</v>
      </c>
      <c r="O1688" s="234">
        <f t="shared" si="139"/>
        <v>0</v>
      </c>
      <c r="P1688" s="10"/>
      <c r="Q1688" s="9"/>
      <c r="S1688" s="340">
        <f t="shared" si="140"/>
        <v>0</v>
      </c>
      <c r="T1688" s="340">
        <f t="shared" si="141"/>
        <v>0</v>
      </c>
    </row>
    <row r="1689" spans="2:20" ht="14.4" x14ac:dyDescent="0.3">
      <c r="B1689" s="30"/>
      <c r="C1689" s="16"/>
      <c r="D1689" s="16"/>
      <c r="E1689" s="25"/>
      <c r="F1689" s="16"/>
      <c r="G1689" s="15"/>
      <c r="H1689" s="14"/>
      <c r="I1689" s="13"/>
      <c r="J1689" s="13"/>
      <c r="K1689" s="12"/>
      <c r="L1689" s="232">
        <f t="shared" si="137"/>
        <v>0</v>
      </c>
      <c r="M1689" s="234">
        <f t="shared" si="138"/>
        <v>0</v>
      </c>
      <c r="N1689" s="11">
        <f>IF(Q1689="x",0,IF(J1689&lt;(INDEX(Lookup!$U$2:$U$10,MATCH($D$47,Lookup!$S$2:$S$10,0))),0,$L$12*K1689))</f>
        <v>0</v>
      </c>
      <c r="O1689" s="234">
        <f t="shared" si="139"/>
        <v>0</v>
      </c>
      <c r="P1689" s="10"/>
      <c r="Q1689" s="9"/>
      <c r="S1689" s="340">
        <f t="shared" si="140"/>
        <v>0</v>
      </c>
      <c r="T1689" s="340">
        <f t="shared" si="141"/>
        <v>0</v>
      </c>
    </row>
    <row r="1690" spans="2:20" ht="14.4" x14ac:dyDescent="0.3">
      <c r="B1690" s="30"/>
      <c r="C1690" s="16"/>
      <c r="D1690" s="16"/>
      <c r="E1690" s="25"/>
      <c r="F1690" s="16"/>
      <c r="G1690" s="15"/>
      <c r="H1690" s="14"/>
      <c r="I1690" s="13"/>
      <c r="J1690" s="13"/>
      <c r="K1690" s="12"/>
      <c r="L1690" s="232">
        <f t="shared" si="137"/>
        <v>0</v>
      </c>
      <c r="M1690" s="234">
        <f t="shared" si="138"/>
        <v>0</v>
      </c>
      <c r="N1690" s="11">
        <f>IF(Q1690="x",0,IF(J1690&lt;(INDEX(Lookup!$U$2:$U$10,MATCH($D$47,Lookup!$S$2:$S$10,0))),0,$L$12*K1690))</f>
        <v>0</v>
      </c>
      <c r="O1690" s="234">
        <f t="shared" si="139"/>
        <v>0</v>
      </c>
      <c r="P1690" s="10"/>
      <c r="Q1690" s="9"/>
      <c r="S1690" s="340">
        <f t="shared" si="140"/>
        <v>0</v>
      </c>
      <c r="T1690" s="340">
        <f t="shared" si="141"/>
        <v>0</v>
      </c>
    </row>
    <row r="1691" spans="2:20" ht="14.4" x14ac:dyDescent="0.3">
      <c r="B1691" s="30"/>
      <c r="C1691" s="16"/>
      <c r="D1691" s="16"/>
      <c r="E1691" s="25"/>
      <c r="F1691" s="16"/>
      <c r="G1691" s="15"/>
      <c r="H1691" s="14"/>
      <c r="I1691" s="13"/>
      <c r="J1691" s="13"/>
      <c r="K1691" s="12"/>
      <c r="L1691" s="232">
        <f t="shared" si="137"/>
        <v>0</v>
      </c>
      <c r="M1691" s="234">
        <f t="shared" si="138"/>
        <v>0</v>
      </c>
      <c r="N1691" s="11">
        <f>IF(Q1691="x",0,IF(J1691&lt;(INDEX(Lookup!$U$2:$U$10,MATCH($D$47,Lookup!$S$2:$S$10,0))),0,$L$12*K1691))</f>
        <v>0</v>
      </c>
      <c r="O1691" s="234">
        <f t="shared" si="139"/>
        <v>0</v>
      </c>
      <c r="P1691" s="10"/>
      <c r="Q1691" s="9"/>
      <c r="S1691" s="340">
        <f t="shared" si="140"/>
        <v>0</v>
      </c>
      <c r="T1691" s="340">
        <f t="shared" si="141"/>
        <v>0</v>
      </c>
    </row>
    <row r="1692" spans="2:20" ht="14.4" x14ac:dyDescent="0.3">
      <c r="B1692" s="30"/>
      <c r="C1692" s="16"/>
      <c r="D1692" s="16"/>
      <c r="E1692" s="25"/>
      <c r="F1692" s="16"/>
      <c r="G1692" s="15"/>
      <c r="H1692" s="14"/>
      <c r="I1692" s="13"/>
      <c r="J1692" s="13"/>
      <c r="K1692" s="12"/>
      <c r="L1692" s="232">
        <f t="shared" si="137"/>
        <v>0</v>
      </c>
      <c r="M1692" s="234">
        <f t="shared" si="138"/>
        <v>0</v>
      </c>
      <c r="N1692" s="11">
        <f>IF(Q1692="x",0,IF(J1692&lt;(INDEX(Lookup!$U$2:$U$10,MATCH($D$47,Lookup!$S$2:$S$10,0))),0,$L$12*K1692))</f>
        <v>0</v>
      </c>
      <c r="O1692" s="234">
        <f t="shared" si="139"/>
        <v>0</v>
      </c>
      <c r="P1692" s="10"/>
      <c r="Q1692" s="9"/>
      <c r="S1692" s="340">
        <f t="shared" si="140"/>
        <v>0</v>
      </c>
      <c r="T1692" s="340">
        <f t="shared" si="141"/>
        <v>0</v>
      </c>
    </row>
    <row r="1693" spans="2:20" ht="14.4" x14ac:dyDescent="0.3">
      <c r="B1693" s="30"/>
      <c r="C1693" s="16"/>
      <c r="D1693" s="16"/>
      <c r="E1693" s="25"/>
      <c r="F1693" s="16"/>
      <c r="G1693" s="15"/>
      <c r="H1693" s="14"/>
      <c r="I1693" s="13"/>
      <c r="J1693" s="13"/>
      <c r="K1693" s="12"/>
      <c r="L1693" s="232">
        <f t="shared" si="137"/>
        <v>0</v>
      </c>
      <c r="M1693" s="234">
        <f t="shared" si="138"/>
        <v>0</v>
      </c>
      <c r="N1693" s="11">
        <f>IF(Q1693="x",0,IF(J1693&lt;(INDEX(Lookup!$U$2:$U$10,MATCH($D$47,Lookup!$S$2:$S$10,0))),0,$L$12*K1693))</f>
        <v>0</v>
      </c>
      <c r="O1693" s="234">
        <f t="shared" si="139"/>
        <v>0</v>
      </c>
      <c r="P1693" s="10"/>
      <c r="Q1693" s="9"/>
      <c r="S1693" s="340">
        <f t="shared" si="140"/>
        <v>0</v>
      </c>
      <c r="T1693" s="340">
        <f t="shared" si="141"/>
        <v>0</v>
      </c>
    </row>
    <row r="1694" spans="2:20" ht="14.4" x14ac:dyDescent="0.3">
      <c r="B1694" s="30"/>
      <c r="C1694" s="16"/>
      <c r="D1694" s="16"/>
      <c r="E1694" s="25"/>
      <c r="F1694" s="16"/>
      <c r="G1694" s="15"/>
      <c r="H1694" s="14"/>
      <c r="I1694" s="13"/>
      <c r="J1694" s="13"/>
      <c r="K1694" s="12"/>
      <c r="L1694" s="232">
        <f t="shared" si="137"/>
        <v>0</v>
      </c>
      <c r="M1694" s="234">
        <f t="shared" si="138"/>
        <v>0</v>
      </c>
      <c r="N1694" s="11">
        <f>IF(Q1694="x",0,IF(J1694&lt;(INDEX(Lookup!$U$2:$U$10,MATCH($D$47,Lookup!$S$2:$S$10,0))),0,$L$12*K1694))</f>
        <v>0</v>
      </c>
      <c r="O1694" s="234">
        <f t="shared" si="139"/>
        <v>0</v>
      </c>
      <c r="P1694" s="10"/>
      <c r="Q1694" s="9"/>
      <c r="S1694" s="340">
        <f t="shared" si="140"/>
        <v>0</v>
      </c>
      <c r="T1694" s="340">
        <f t="shared" si="141"/>
        <v>0</v>
      </c>
    </row>
    <row r="1695" spans="2:20" ht="14.4" x14ac:dyDescent="0.3">
      <c r="B1695" s="30"/>
      <c r="C1695" s="16"/>
      <c r="D1695" s="16"/>
      <c r="E1695" s="25"/>
      <c r="F1695" s="16"/>
      <c r="G1695" s="15"/>
      <c r="H1695" s="14"/>
      <c r="I1695" s="13"/>
      <c r="J1695" s="13"/>
      <c r="K1695" s="12"/>
      <c r="L1695" s="232">
        <f t="shared" si="137"/>
        <v>0</v>
      </c>
      <c r="M1695" s="234">
        <f t="shared" si="138"/>
        <v>0</v>
      </c>
      <c r="N1695" s="11">
        <f>IF(Q1695="x",0,IF(J1695&lt;(INDEX(Lookup!$U$2:$U$10,MATCH($D$47,Lookup!$S$2:$S$10,0))),0,$L$12*K1695))</f>
        <v>0</v>
      </c>
      <c r="O1695" s="234">
        <f t="shared" si="139"/>
        <v>0</v>
      </c>
      <c r="P1695" s="10"/>
      <c r="Q1695" s="9"/>
      <c r="S1695" s="340">
        <f t="shared" si="140"/>
        <v>0</v>
      </c>
      <c r="T1695" s="340">
        <f t="shared" si="141"/>
        <v>0</v>
      </c>
    </row>
    <row r="1696" spans="2:20" ht="14.4" x14ac:dyDescent="0.3">
      <c r="B1696" s="30"/>
      <c r="C1696" s="16"/>
      <c r="D1696" s="16"/>
      <c r="E1696" s="25"/>
      <c r="F1696" s="16"/>
      <c r="G1696" s="15"/>
      <c r="H1696" s="14"/>
      <c r="I1696" s="13"/>
      <c r="J1696" s="13"/>
      <c r="K1696" s="12"/>
      <c r="L1696" s="232">
        <f t="shared" si="137"/>
        <v>0</v>
      </c>
      <c r="M1696" s="234">
        <f t="shared" si="138"/>
        <v>0</v>
      </c>
      <c r="N1696" s="11">
        <f>IF(Q1696="x",0,IF(J1696&lt;(INDEX(Lookup!$U$2:$U$10,MATCH($D$47,Lookup!$S$2:$S$10,0))),0,$L$12*K1696))</f>
        <v>0</v>
      </c>
      <c r="O1696" s="234">
        <f t="shared" si="139"/>
        <v>0</v>
      </c>
      <c r="P1696" s="10"/>
      <c r="Q1696" s="9"/>
      <c r="S1696" s="340">
        <f t="shared" si="140"/>
        <v>0</v>
      </c>
      <c r="T1696" s="340">
        <f t="shared" si="141"/>
        <v>0</v>
      </c>
    </row>
    <row r="1697" spans="1:20" ht="14.4" x14ac:dyDescent="0.3">
      <c r="B1697" s="30"/>
      <c r="C1697" s="16"/>
      <c r="D1697" s="16"/>
      <c r="E1697" s="25"/>
      <c r="F1697" s="16"/>
      <c r="G1697" s="15"/>
      <c r="H1697" s="14"/>
      <c r="I1697" s="13"/>
      <c r="J1697" s="13"/>
      <c r="K1697" s="12"/>
      <c r="L1697" s="232">
        <f t="shared" si="137"/>
        <v>0</v>
      </c>
      <c r="M1697" s="234">
        <f t="shared" si="138"/>
        <v>0</v>
      </c>
      <c r="N1697" s="11">
        <f>IF(Q1697="x",0,IF(J1697&lt;(INDEX(Lookup!$U$2:$U$10,MATCH($D$47,Lookup!$S$2:$S$10,0))),0,$L$12*K1697))</f>
        <v>0</v>
      </c>
      <c r="O1697" s="234">
        <f t="shared" si="139"/>
        <v>0</v>
      </c>
      <c r="P1697" s="10"/>
      <c r="Q1697" s="9"/>
      <c r="S1697" s="340">
        <f t="shared" si="140"/>
        <v>0</v>
      </c>
      <c r="T1697" s="340">
        <f t="shared" si="141"/>
        <v>0</v>
      </c>
    </row>
    <row r="1698" spans="1:20" ht="14.4" x14ac:dyDescent="0.3">
      <c r="B1698" s="30"/>
      <c r="C1698" s="16"/>
      <c r="D1698" s="16"/>
      <c r="E1698" s="25"/>
      <c r="F1698" s="16"/>
      <c r="G1698" s="15"/>
      <c r="H1698" s="14"/>
      <c r="I1698" s="13"/>
      <c r="J1698" s="13"/>
      <c r="K1698" s="12"/>
      <c r="L1698" s="232">
        <f t="shared" si="137"/>
        <v>0</v>
      </c>
      <c r="M1698" s="234">
        <f t="shared" si="138"/>
        <v>0</v>
      </c>
      <c r="N1698" s="11">
        <f>IF(Q1698="x",0,IF(J1698&lt;(INDEX(Lookup!$U$2:$U$10,MATCH($D$47,Lookup!$S$2:$S$10,0))),0,$L$12*K1698))</f>
        <v>0</v>
      </c>
      <c r="O1698" s="234">
        <f t="shared" si="139"/>
        <v>0</v>
      </c>
      <c r="P1698" s="10"/>
      <c r="Q1698" s="9"/>
      <c r="S1698" s="340">
        <f t="shared" si="140"/>
        <v>0</v>
      </c>
      <c r="T1698" s="340">
        <f t="shared" si="141"/>
        <v>0</v>
      </c>
    </row>
    <row r="1699" spans="1:20" ht="14.4" x14ac:dyDescent="0.3">
      <c r="A1699" s="17"/>
      <c r="B1699" s="30"/>
      <c r="C1699" s="16"/>
      <c r="D1699" s="16"/>
      <c r="E1699" s="25"/>
      <c r="F1699" s="16"/>
      <c r="G1699" s="15"/>
      <c r="H1699" s="14"/>
      <c r="I1699" s="13"/>
      <c r="J1699" s="13"/>
      <c r="K1699" s="12"/>
      <c r="L1699" s="232">
        <f t="shared" si="137"/>
        <v>0</v>
      </c>
      <c r="M1699" s="234">
        <f t="shared" si="138"/>
        <v>0</v>
      </c>
      <c r="N1699" s="11">
        <f>IF(Q1699="x",0,IF(J1699&lt;(INDEX(Lookup!$U$2:$U$10,MATCH($D$47,Lookup!$S$2:$S$10,0))),0,$L$12*K1699))</f>
        <v>0</v>
      </c>
      <c r="O1699" s="234">
        <f t="shared" si="139"/>
        <v>0</v>
      </c>
      <c r="P1699" s="10"/>
      <c r="Q1699" s="9"/>
      <c r="S1699" s="340">
        <f t="shared" si="140"/>
        <v>0</v>
      </c>
      <c r="T1699" s="340">
        <f t="shared" si="141"/>
        <v>0</v>
      </c>
    </row>
    <row r="1700" spans="1:20" ht="15" thickBot="1" x14ac:dyDescent="0.35">
      <c r="A1700" s="17"/>
      <c r="B1700" s="209"/>
      <c r="C1700" s="20"/>
      <c r="D1700" s="20"/>
      <c r="E1700" s="25"/>
      <c r="F1700" s="20"/>
      <c r="G1700" s="20"/>
      <c r="H1700" s="19"/>
      <c r="I1700" s="18"/>
      <c r="J1700" s="18"/>
      <c r="K1700" s="205"/>
      <c r="L1700" s="233">
        <f t="shared" si="137"/>
        <v>0</v>
      </c>
      <c r="M1700" s="235">
        <f t="shared" si="138"/>
        <v>0</v>
      </c>
      <c r="N1700" s="206">
        <f>IF(Q1700="x",0,IF(J1700&lt;(INDEX(Lookup!$U$2:$U$10,MATCH($D$47,Lookup!$S$2:$S$10,0))),0,$L$12*K1700))</f>
        <v>0</v>
      </c>
      <c r="O1700" s="235">
        <f t="shared" si="139"/>
        <v>0</v>
      </c>
      <c r="P1700" s="195"/>
      <c r="Q1700" s="207"/>
      <c r="S1700" s="340">
        <f t="shared" si="140"/>
        <v>0</v>
      </c>
      <c r="T1700" s="340">
        <f t="shared" si="141"/>
        <v>0</v>
      </c>
    </row>
    <row r="1701" spans="1:20" ht="13.8" hidden="1" thickBot="1" x14ac:dyDescent="0.3">
      <c r="A1701" s="196"/>
      <c r="C1701" s="197"/>
      <c r="D1701" s="197"/>
      <c r="E1701" s="208"/>
      <c r="F1701" s="197"/>
      <c r="G1701" s="197"/>
      <c r="H1701" s="198"/>
      <c r="I1701" s="199"/>
      <c r="J1701" s="199"/>
      <c r="K1701" s="200"/>
      <c r="L1701" s="201"/>
      <c r="M1701" s="202"/>
      <c r="N1701" s="201"/>
      <c r="O1701" s="202"/>
      <c r="P1701" s="203"/>
      <c r="Q1701" s="204"/>
    </row>
    <row r="1702" spans="1:20" s="3" customFormat="1" ht="40.5" customHeight="1" thickTop="1" thickBot="1" x14ac:dyDescent="0.35">
      <c r="B1702" s="4" t="s">
        <v>0</v>
      </c>
      <c r="C1702" s="8"/>
      <c r="D1702" s="8"/>
      <c r="E1702" s="8"/>
      <c r="F1702" s="8"/>
      <c r="G1702" s="7"/>
      <c r="H1702" s="6"/>
      <c r="I1702" s="5"/>
      <c r="J1702" s="5"/>
      <c r="K1702" s="4" t="s">
        <v>0</v>
      </c>
      <c r="L1702" s="4"/>
      <c r="M1702" s="4"/>
      <c r="N1702" s="4"/>
      <c r="O1702" s="4"/>
      <c r="P1702" s="4"/>
      <c r="Q1702" s="4"/>
    </row>
    <row r="1703" spans="1:20" ht="13.8" thickTop="1" x14ac:dyDescent="0.25"/>
  </sheetData>
  <sheetProtection sheet="1" formatColumns="0" formatRows="0" insertRows="0" sort="0" autoFilter="0" pivotTables="0"/>
  <autoFilter ref="B49:T1700" xr:uid="{66191276-E513-4F8B-9EC1-B134127C5359}"/>
  <dataConsolidate/>
  <mergeCells count="52">
    <mergeCell ref="B46:Q46"/>
    <mergeCell ref="B47:C47"/>
    <mergeCell ref="I47:J47"/>
    <mergeCell ref="K48:M48"/>
    <mergeCell ref="N48:O48"/>
    <mergeCell ref="W39:AB39"/>
    <mergeCell ref="W40:W41"/>
    <mergeCell ref="X40:X41"/>
    <mergeCell ref="Y40:Y41"/>
    <mergeCell ref="Z40:Z41"/>
    <mergeCell ref="AA40:AA41"/>
    <mergeCell ref="AB40:AB41"/>
    <mergeCell ref="P29:P30"/>
    <mergeCell ref="I37:L37"/>
    <mergeCell ref="N37:P37"/>
    <mergeCell ref="N38:N39"/>
    <mergeCell ref="O38:O39"/>
    <mergeCell ref="P38:P39"/>
    <mergeCell ref="B26:Q26"/>
    <mergeCell ref="C28:G28"/>
    <mergeCell ref="I28:L28"/>
    <mergeCell ref="N28:P28"/>
    <mergeCell ref="W28:AB28"/>
    <mergeCell ref="C29:C30"/>
    <mergeCell ref="D29:E29"/>
    <mergeCell ref="F29:G29"/>
    <mergeCell ref="N29:N30"/>
    <mergeCell ref="O29:O30"/>
    <mergeCell ref="J17:Q17"/>
    <mergeCell ref="J18:Q23"/>
    <mergeCell ref="B19:C20"/>
    <mergeCell ref="D19:F20"/>
    <mergeCell ref="G19:G21"/>
    <mergeCell ref="H19:H21"/>
    <mergeCell ref="B21:C21"/>
    <mergeCell ref="D21:F21"/>
    <mergeCell ref="B8:C8"/>
    <mergeCell ref="J8:K8"/>
    <mergeCell ref="B10:C10"/>
    <mergeCell ref="D11:G11"/>
    <mergeCell ref="D12:G12"/>
    <mergeCell ref="B13:B15"/>
    <mergeCell ref="D13:G13"/>
    <mergeCell ref="D14:G14"/>
    <mergeCell ref="B4:C4"/>
    <mergeCell ref="D4:G4"/>
    <mergeCell ref="J4:K4"/>
    <mergeCell ref="B5:C5"/>
    <mergeCell ref="D5:G5"/>
    <mergeCell ref="B6:C6"/>
    <mergeCell ref="D6:G6"/>
    <mergeCell ref="J6:K6"/>
  </mergeCells>
  <conditionalFormatting sqref="D5:G5 H6 D7:G7">
    <cfRule type="expression" dxfId="9" priority="4">
      <formula>$D$4 = "Not On List"</formula>
    </cfRule>
  </conditionalFormatting>
  <conditionalFormatting sqref="K49">
    <cfRule type="expression" dxfId="6" priority="5">
      <formula>$K$50=OR(RIGHT($K$50,2)="00",RIGHT($K$50,2)="25",RIGHT($K$50,2)="50",RIGHT($K$50,2)="75")</formula>
    </cfRule>
  </conditionalFormatting>
  <conditionalFormatting sqref="K50:K1701">
    <cfRule type="expression" dxfId="5" priority="3">
      <formula>MOD(K50,0.25)</formula>
    </cfRule>
  </conditionalFormatting>
  <dataValidations count="3">
    <dataValidation allowBlank="1" showInputMessage="1" showErrorMessage="1" error="Only enter the last 4 digits of SSN" sqref="F57:F1048576" xr:uid="{2787F58D-CFAE-434B-B5BF-6AB205F9B718}"/>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6:G6" xr:uid="{54BC3652-2729-46FC-BE80-72401DD8554E}">
      <formula1>20</formula1>
      <formula2>20</formula2>
    </dataValidation>
    <dataValidation type="textLength" allowBlank="1" showInputMessage="1" showErrorMessage="1" error="Only enter the last 4 digits of SSN" sqref="F50:F56 E50:E1702" xr:uid="{0201F7B8-58F8-471B-B273-C41F44A7D849}">
      <formula1>1</formula1>
      <formula2>4</formula2>
    </dataValidation>
  </dataValidations>
  <printOptions horizontalCentered="1"/>
  <pageMargins left="0.25" right="0.25" top="0.75" bottom="0.75" header="0.3" footer="0.3"/>
  <pageSetup scale="50" fitToWidth="0" fitToHeight="0" orientation="landscape" r:id="rId1"/>
  <headerFooter alignWithMargins="0">
    <oddFooter>&amp;LRoster - Standard Day&amp;R&amp;D</oddFooter>
  </headerFooter>
  <rowBreaks count="1" manualBreakCount="1">
    <brk id="46" min="1" max="16" man="1"/>
  </rowBreaks>
  <extLst>
    <ext xmlns:x14="http://schemas.microsoft.com/office/spreadsheetml/2009/9/main" uri="{78C0D931-6437-407d-A8EE-F0AAD7539E65}">
      <x14:conditionalFormattings>
        <x14:conditionalFormatting xmlns:xm="http://schemas.microsoft.com/office/excel/2006/main">
          <x14:cfRule type="expression" priority="2" id="{37BF99CD-943C-40BA-9CC9-24E31B1C8606}">
            <xm:f>IF(I62="","",I62&lt;INDEX(Lookup!$T$2:$T$10,MATCH($D$47,Lookup!$S$2:$S$10,0)))</xm:f>
            <x14:dxf>
              <fill>
                <patternFill>
                  <bgColor theme="5" tint="0.39994506668294322"/>
                </patternFill>
              </fill>
            </x14:dxf>
          </x14:cfRule>
          <xm:sqref>I62:I1701</xm:sqref>
        </x14:conditionalFormatting>
        <x14:conditionalFormatting xmlns:xm="http://schemas.microsoft.com/office/excel/2006/main">
          <x14:cfRule type="expression" priority="1" id="{C092C6BF-A4BE-45FA-A6C5-890B6A3091B7}">
            <xm:f>J62&gt;INDEX(Lookup!$U$2:$U$10,MATCH($D$47,Lookup!$S$2:$S$10,0))</xm:f>
            <x14:dxf>
              <fill>
                <patternFill>
                  <bgColor theme="5" tint="0.39994506668294322"/>
                </patternFill>
              </fill>
            </x14:dxf>
          </x14:cfRule>
          <xm:sqref>J62:J1701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A83F5E6E-59ED-49CA-9983-111CD307DB6E}">
          <x14:formula1>
            <xm:f>Lookup!$C$2:$C$33</xm:f>
          </x14:formula1>
          <xm:sqref>B62:B1701</xm:sqref>
        </x14:dataValidation>
        <x14:dataValidation type="list" allowBlank="1" showInputMessage="1" showErrorMessage="1" xr:uid="{A590F93A-4FC3-4B66-A1DC-E034EE053936}">
          <x14:formula1>
            <xm:f>Lookup!$D$8:$D$9</xm:f>
          </x14:formula1>
          <xm:sqref>C62:C1701</xm:sqref>
        </x14:dataValidation>
        <x14:dataValidation type="list" allowBlank="1" showInputMessage="1" showErrorMessage="1" xr:uid="{2C05EADC-D5D0-407A-B7A0-5DDA2DEBE9D1}">
          <x14:formula1>
            <xm:f>Lookup!$S$2:$S$10</xm:f>
          </x14:formula1>
          <xm:sqref>D47 D62:D1701</xm:sqref>
        </x14:dataValidation>
        <x14:dataValidation type="list" allowBlank="1" showInputMessage="1" showErrorMessage="1" xr:uid="{09E923C5-2074-4A02-85F1-4B00551EA5C4}">
          <x14:formula1>
            <xm:f>Lookup!$J$12:$J$13</xm:f>
          </x14:formula1>
          <xm:sqref>Q50:Q1701</xm:sqref>
        </x14:dataValidation>
        <x14:dataValidation type="list" allowBlank="1" showInputMessage="1" showErrorMessage="1" xr:uid="{5D4A2A24-CD5B-4E7C-9983-08DFF3FF36E6}">
          <x14:formula1>
            <xm:f>Lookup!$Q$2:$Q$19</xm:f>
          </x14:formula1>
          <xm:sqref>L4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E7EEF-6796-4ED9-9F02-24A55A5E07EE}">
  <sheetPr>
    <tabColor theme="8" tint="0.39997558519241921"/>
  </sheetPr>
  <dimension ref="A1:AK1703"/>
  <sheetViews>
    <sheetView showGridLines="0" zoomScale="80" zoomScaleNormal="80" zoomScaleSheetLayoutView="50" workbookViewId="0">
      <selection activeCell="R1" sqref="R1:AL1048576"/>
    </sheetView>
  </sheetViews>
  <sheetFormatPr defaultColWidth="8.77734375" defaultRowHeight="13.2" outlineLevelRow="1" x14ac:dyDescent="0.25"/>
  <cols>
    <col min="1" max="1" width="15.5546875" style="1" customWidth="1"/>
    <col min="2" max="2" width="12.77734375" style="1" customWidth="1"/>
    <col min="3" max="3" width="11.44140625" style="1" customWidth="1"/>
    <col min="4" max="4" width="15.77734375" style="1" bestFit="1" customWidth="1"/>
    <col min="5" max="5" width="13.5546875" style="1" customWidth="1"/>
    <col min="6" max="6" width="15.5546875" style="1" bestFit="1" customWidth="1"/>
    <col min="7" max="7" width="16.21875" style="2" customWidth="1"/>
    <col min="8" max="8" width="15.5546875" style="2" customWidth="1"/>
    <col min="9" max="9" width="15.5546875" style="1" customWidth="1"/>
    <col min="10" max="10" width="14.5546875" style="1" bestFit="1" customWidth="1"/>
    <col min="11" max="11" width="20.21875" style="1" bestFit="1" customWidth="1"/>
    <col min="12" max="12" width="16.21875" style="1" customWidth="1"/>
    <col min="13" max="13" width="13.77734375" style="1" customWidth="1"/>
    <col min="14" max="14" width="14.44140625" style="1" customWidth="1"/>
    <col min="15" max="15" width="20.21875" style="1" bestFit="1" customWidth="1"/>
    <col min="16" max="16" width="35.44140625" style="1" customWidth="1"/>
    <col min="17" max="17" width="15.21875" style="1" bestFit="1" customWidth="1"/>
    <col min="18" max="18" width="4.6640625" style="1" hidden="1" customWidth="1"/>
    <col min="19" max="19" width="11.88671875" style="1" hidden="1" customWidth="1"/>
    <col min="20" max="20" width="11.77734375" style="1" hidden="1" customWidth="1"/>
    <col min="21" max="23" width="0" style="1" hidden="1" customWidth="1"/>
    <col min="24" max="25" width="11.33203125" style="1" hidden="1" customWidth="1"/>
    <col min="26" max="26" width="13.44140625" style="1" hidden="1" customWidth="1"/>
    <col min="27" max="27" width="18.77734375" style="1" hidden="1" customWidth="1"/>
    <col min="28" max="28" width="14.5546875" style="1" hidden="1" customWidth="1"/>
    <col min="29" max="31" width="0" style="1" hidden="1" customWidth="1"/>
    <col min="32" max="32" width="11" style="1" hidden="1" customWidth="1"/>
    <col min="33" max="33" width="13" style="1" hidden="1" customWidth="1"/>
    <col min="34" max="34" width="13.109375" style="1" hidden="1" customWidth="1"/>
    <col min="35" max="35" width="11" style="1" hidden="1" customWidth="1"/>
    <col min="36" max="36" width="13" style="1" hidden="1" customWidth="1"/>
    <col min="37" max="37" width="12.6640625" style="1" hidden="1" customWidth="1"/>
    <col min="38" max="38" width="0" style="1" hidden="1" customWidth="1"/>
    <col min="39" max="16384" width="8.77734375" style="1"/>
  </cols>
  <sheetData>
    <row r="1" spans="2:25" x14ac:dyDescent="0.25">
      <c r="B1" s="122"/>
      <c r="G1" s="1"/>
      <c r="H1" s="1"/>
    </row>
    <row r="2" spans="2:25" ht="18" customHeight="1" x14ac:dyDescent="0.25">
      <c r="B2" s="121" t="s">
        <v>64</v>
      </c>
      <c r="C2" s="101"/>
      <c r="D2" s="119"/>
      <c r="E2" s="120"/>
      <c r="F2" s="120"/>
      <c r="G2" s="120"/>
      <c r="H2" s="120"/>
      <c r="I2" s="120"/>
      <c r="L2" s="35"/>
      <c r="M2" s="35"/>
      <c r="N2" s="35"/>
      <c r="O2" s="35"/>
      <c r="P2" s="236" t="s">
        <v>961</v>
      </c>
    </row>
    <row r="3" spans="2:25" ht="16.5" customHeight="1" thickBot="1" x14ac:dyDescent="0.3">
      <c r="B3" s="103"/>
      <c r="C3" s="101"/>
      <c r="D3" s="119"/>
      <c r="E3" s="101"/>
      <c r="F3" s="101"/>
      <c r="G3" s="101"/>
      <c r="H3" s="101"/>
      <c r="I3" s="101"/>
      <c r="L3" s="106"/>
    </row>
    <row r="4" spans="2:25" ht="18.600000000000001" customHeight="1" x14ac:dyDescent="0.25">
      <c r="B4" s="251" t="s">
        <v>63</v>
      </c>
      <c r="C4" s="252"/>
      <c r="D4" s="246"/>
      <c r="E4" s="246"/>
      <c r="F4" s="246"/>
      <c r="G4" s="246"/>
      <c r="H4" s="116"/>
      <c r="I4" s="116"/>
      <c r="J4" s="252" t="s">
        <v>62</v>
      </c>
      <c r="K4" s="252"/>
      <c r="L4" s="118"/>
      <c r="M4" s="117"/>
      <c r="N4" s="116"/>
      <c r="O4" s="116"/>
      <c r="P4" s="116"/>
      <c r="Q4" s="87"/>
      <c r="U4" s="86"/>
      <c r="X4" s="102"/>
      <c r="Y4" s="102"/>
    </row>
    <row r="5" spans="2:25" ht="15.6" customHeight="1" x14ac:dyDescent="0.3">
      <c r="B5" s="247"/>
      <c r="C5" s="248"/>
      <c r="D5" s="293"/>
      <c r="E5" s="294"/>
      <c r="F5" s="294"/>
      <c r="G5" s="294"/>
      <c r="H5" s="101"/>
      <c r="I5" s="101"/>
      <c r="J5" s="103"/>
      <c r="K5" s="101"/>
      <c r="L5" s="106"/>
      <c r="M5" s="79"/>
      <c r="O5" s="115"/>
      <c r="P5" s="1" t="s">
        <v>61</v>
      </c>
      <c r="Q5" s="34"/>
      <c r="U5" s="86"/>
      <c r="X5" s="102"/>
      <c r="Y5" s="102"/>
    </row>
    <row r="6" spans="2:25" ht="15.6" customHeight="1" x14ac:dyDescent="0.3">
      <c r="B6" s="249" t="s">
        <v>60</v>
      </c>
      <c r="C6" s="250"/>
      <c r="D6" s="292"/>
      <c r="E6" s="292"/>
      <c r="F6" s="292"/>
      <c r="G6" s="292"/>
      <c r="H6" s="21"/>
      <c r="I6" s="101"/>
      <c r="J6" s="250" t="s">
        <v>59</v>
      </c>
      <c r="K6" s="250"/>
      <c r="L6" s="163"/>
      <c r="M6" s="79"/>
      <c r="O6" s="162"/>
      <c r="P6" s="1" t="s">
        <v>58</v>
      </c>
      <c r="Q6" s="34"/>
      <c r="U6" s="86"/>
      <c r="X6" s="102"/>
      <c r="Y6" s="102"/>
    </row>
    <row r="7" spans="2:25" ht="15.6" customHeight="1" thickBot="1" x14ac:dyDescent="0.35">
      <c r="B7" s="114"/>
      <c r="C7" s="113"/>
      <c r="D7" s="38"/>
      <c r="E7" s="21"/>
      <c r="F7" s="21"/>
      <c r="G7" s="21"/>
      <c r="H7" s="101"/>
      <c r="I7" s="101"/>
      <c r="J7" s="103"/>
      <c r="K7" s="101"/>
      <c r="L7" s="106"/>
      <c r="M7" s="79"/>
      <c r="Q7" s="34"/>
      <c r="U7" s="86"/>
      <c r="X7" s="102"/>
      <c r="Y7" s="102"/>
    </row>
    <row r="8" spans="2:25" ht="18.75" customHeight="1" thickBot="1" x14ac:dyDescent="0.3">
      <c r="B8" s="249" t="s">
        <v>57</v>
      </c>
      <c r="C8" s="250"/>
      <c r="D8" s="161"/>
      <c r="H8" s="112"/>
      <c r="I8" s="111"/>
      <c r="J8" s="250" t="s">
        <v>56</v>
      </c>
      <c r="K8" s="250"/>
      <c r="L8" s="110" t="s">
        <v>55</v>
      </c>
      <c r="M8" s="109"/>
      <c r="N8" s="109"/>
      <c r="Q8" s="34"/>
      <c r="U8" s="86"/>
      <c r="X8" s="102"/>
      <c r="Y8" s="102"/>
    </row>
    <row r="9" spans="2:25" ht="16.5" customHeight="1" x14ac:dyDescent="0.25">
      <c r="B9" s="104"/>
      <c r="C9" s="108"/>
      <c r="D9" s="107"/>
      <c r="E9" s="100"/>
      <c r="F9" s="100"/>
      <c r="G9" s="35"/>
      <c r="H9" s="35"/>
      <c r="I9" s="35"/>
      <c r="J9" s="103"/>
      <c r="K9" s="101"/>
      <c r="L9" s="106"/>
      <c r="M9" s="35"/>
      <c r="Q9" s="34"/>
      <c r="U9" s="86"/>
      <c r="X9" s="102"/>
      <c r="Y9" s="102"/>
    </row>
    <row r="10" spans="2:25" ht="18.75" customHeight="1" x14ac:dyDescent="0.25">
      <c r="B10" s="249" t="s">
        <v>54</v>
      </c>
      <c r="C10" s="250"/>
      <c r="E10" s="105"/>
      <c r="G10" s="1"/>
      <c r="H10" s="101"/>
      <c r="K10" s="35" t="s">
        <v>53</v>
      </c>
      <c r="L10" s="160">
        <v>0</v>
      </c>
      <c r="M10" s="101"/>
      <c r="N10" s="101"/>
      <c r="Q10" s="34"/>
      <c r="U10" s="86"/>
    </row>
    <row r="11" spans="2:25" ht="18.75" customHeight="1" x14ac:dyDescent="0.3">
      <c r="B11" s="104"/>
      <c r="C11" s="35">
        <v>1</v>
      </c>
      <c r="D11" s="245"/>
      <c r="E11" s="255"/>
      <c r="F11" s="255"/>
      <c r="G11" s="255"/>
      <c r="H11" s="101"/>
      <c r="J11" s="35"/>
      <c r="K11" s="35"/>
      <c r="L11" s="100"/>
      <c r="M11" s="101"/>
      <c r="N11" s="101"/>
      <c r="Q11" s="34"/>
      <c r="U11" s="86"/>
    </row>
    <row r="12" spans="2:25" ht="18.75" customHeight="1" x14ac:dyDescent="0.3">
      <c r="B12" s="60"/>
      <c r="C12" s="35">
        <v>2</v>
      </c>
      <c r="D12" s="245"/>
      <c r="E12" s="255"/>
      <c r="F12" s="255"/>
      <c r="G12" s="255"/>
      <c r="H12" s="101"/>
      <c r="I12" s="101"/>
      <c r="J12" s="103"/>
      <c r="K12" s="35" t="s">
        <v>52</v>
      </c>
      <c r="L12" s="160"/>
      <c r="N12" s="101"/>
      <c r="O12" s="101"/>
      <c r="P12" s="101"/>
      <c r="Q12" s="34"/>
      <c r="U12" s="86"/>
      <c r="X12" s="102"/>
      <c r="Y12" s="102"/>
    </row>
    <row r="13" spans="2:25" ht="18.600000000000001" customHeight="1" x14ac:dyDescent="0.25">
      <c r="B13" s="253"/>
      <c r="C13" s="35">
        <v>3</v>
      </c>
      <c r="D13" s="245"/>
      <c r="E13" s="245"/>
      <c r="F13" s="245"/>
      <c r="G13" s="245"/>
      <c r="H13" s="101"/>
      <c r="I13" s="101"/>
      <c r="M13" s="101"/>
      <c r="N13" s="23"/>
      <c r="O13" s="100"/>
      <c r="P13" s="100"/>
      <c r="Q13" s="34"/>
      <c r="U13" s="86"/>
    </row>
    <row r="14" spans="2:25" ht="18.600000000000001" customHeight="1" x14ac:dyDescent="0.25">
      <c r="B14" s="253"/>
      <c r="C14" s="35">
        <v>4</v>
      </c>
      <c r="D14" s="245"/>
      <c r="E14" s="245"/>
      <c r="F14" s="245"/>
      <c r="G14" s="245"/>
      <c r="H14" s="101"/>
      <c r="I14" s="101"/>
      <c r="M14" s="101"/>
      <c r="N14" s="23"/>
      <c r="O14" s="100"/>
      <c r="P14" s="100"/>
      <c r="Q14" s="34"/>
      <c r="U14" s="86"/>
    </row>
    <row r="15" spans="2:25" ht="18.600000000000001" customHeight="1" thickBot="1" x14ac:dyDescent="0.3">
      <c r="B15" s="254"/>
      <c r="C15" s="84"/>
      <c r="D15" s="84"/>
      <c r="E15" s="84"/>
      <c r="F15" s="84"/>
      <c r="G15" s="99"/>
      <c r="H15" s="97"/>
      <c r="I15" s="98"/>
      <c r="J15" s="98"/>
      <c r="K15" s="97"/>
      <c r="L15" s="95"/>
      <c r="M15" s="95"/>
      <c r="N15" s="96"/>
      <c r="O15" s="95"/>
      <c r="P15" s="95"/>
      <c r="Q15" s="83"/>
      <c r="U15" s="86"/>
    </row>
    <row r="16" spans="2:25" ht="18.600000000000001" customHeight="1" outlineLevel="1" x14ac:dyDescent="0.25">
      <c r="B16" s="94"/>
      <c r="C16" s="93"/>
      <c r="D16" s="92"/>
      <c r="E16" s="92"/>
      <c r="F16" s="92"/>
      <c r="G16" s="92"/>
      <c r="H16" s="90"/>
      <c r="I16" s="91"/>
      <c r="J16" s="91"/>
      <c r="K16" s="90"/>
      <c r="L16" s="88"/>
      <c r="M16" s="88"/>
      <c r="N16" s="89"/>
      <c r="O16" s="88"/>
      <c r="P16" s="88"/>
      <c r="Q16" s="87"/>
      <c r="U16" s="86"/>
    </row>
    <row r="17" spans="2:37" ht="18.75" customHeight="1" outlineLevel="1" x14ac:dyDescent="0.25">
      <c r="B17" s="60"/>
      <c r="G17" s="1"/>
      <c r="H17" s="1"/>
      <c r="J17" s="301" t="s">
        <v>51</v>
      </c>
      <c r="K17" s="302"/>
      <c r="L17" s="302"/>
      <c r="M17" s="302"/>
      <c r="N17" s="302"/>
      <c r="O17" s="302"/>
      <c r="P17" s="302"/>
      <c r="Q17" s="303"/>
      <c r="U17" s="86"/>
    </row>
    <row r="18" spans="2:37" ht="18.75" customHeight="1" outlineLevel="1" x14ac:dyDescent="0.25">
      <c r="B18" s="60"/>
      <c r="G18" s="1"/>
      <c r="H18" s="1"/>
      <c r="J18" s="270" t="s">
        <v>50</v>
      </c>
      <c r="K18" s="271"/>
      <c r="L18" s="271"/>
      <c r="M18" s="271"/>
      <c r="N18" s="271"/>
      <c r="O18" s="271"/>
      <c r="P18" s="271"/>
      <c r="Q18" s="272"/>
      <c r="U18" s="86"/>
    </row>
    <row r="19" spans="2:37" ht="18.75" customHeight="1" outlineLevel="1" x14ac:dyDescent="0.25">
      <c r="B19" s="295" t="s">
        <v>49</v>
      </c>
      <c r="C19" s="296"/>
      <c r="D19" s="263"/>
      <c r="E19" s="263"/>
      <c r="F19" s="263"/>
      <c r="G19" s="264" t="s">
        <v>48</v>
      </c>
      <c r="H19" s="267"/>
      <c r="J19" s="273"/>
      <c r="K19" s="274"/>
      <c r="L19" s="274"/>
      <c r="M19" s="274"/>
      <c r="N19" s="274"/>
      <c r="O19" s="274"/>
      <c r="P19" s="274"/>
      <c r="Q19" s="275"/>
      <c r="U19" s="86"/>
    </row>
    <row r="20" spans="2:37" ht="18.75" customHeight="1" outlineLevel="1" x14ac:dyDescent="0.25">
      <c r="B20" s="297"/>
      <c r="C20" s="298"/>
      <c r="D20" s="263"/>
      <c r="E20" s="263"/>
      <c r="F20" s="263"/>
      <c r="G20" s="265"/>
      <c r="H20" s="268"/>
      <c r="J20" s="273"/>
      <c r="K20" s="274"/>
      <c r="L20" s="274"/>
      <c r="M20" s="274"/>
      <c r="N20" s="274"/>
      <c r="O20" s="274"/>
      <c r="P20" s="274"/>
      <c r="Q20" s="275"/>
      <c r="U20" s="86"/>
    </row>
    <row r="21" spans="2:37" ht="18.75" customHeight="1" outlineLevel="1" x14ac:dyDescent="0.25">
      <c r="B21" s="299" t="s">
        <v>47</v>
      </c>
      <c r="C21" s="300"/>
      <c r="D21" s="263"/>
      <c r="E21" s="263"/>
      <c r="F21" s="263"/>
      <c r="G21" s="266"/>
      <c r="H21" s="269"/>
      <c r="J21" s="273"/>
      <c r="K21" s="274"/>
      <c r="L21" s="274"/>
      <c r="M21" s="274"/>
      <c r="N21" s="274"/>
      <c r="O21" s="274"/>
      <c r="P21" s="274"/>
      <c r="Q21" s="275"/>
      <c r="U21" s="86"/>
    </row>
    <row r="22" spans="2:37" ht="18.75" customHeight="1" outlineLevel="1" x14ac:dyDescent="0.25">
      <c r="B22" s="60"/>
      <c r="G22" s="1"/>
      <c r="H22" s="1"/>
      <c r="J22" s="273"/>
      <c r="K22" s="274"/>
      <c r="L22" s="274"/>
      <c r="M22" s="274"/>
      <c r="N22" s="274"/>
      <c r="O22" s="274"/>
      <c r="P22" s="274"/>
      <c r="Q22" s="275"/>
      <c r="U22" s="86"/>
    </row>
    <row r="23" spans="2:37" ht="18.75" customHeight="1" outlineLevel="1" x14ac:dyDescent="0.25">
      <c r="B23" s="60"/>
      <c r="G23" s="1"/>
      <c r="H23" s="1"/>
      <c r="J23" s="276"/>
      <c r="K23" s="277"/>
      <c r="L23" s="277"/>
      <c r="M23" s="277"/>
      <c r="N23" s="277"/>
      <c r="O23" s="277"/>
      <c r="P23" s="277"/>
      <c r="Q23" s="278"/>
    </row>
    <row r="24" spans="2:37" outlineLevel="1" x14ac:dyDescent="0.25">
      <c r="B24" s="60"/>
      <c r="G24" s="1"/>
      <c r="H24" s="1"/>
      <c r="Q24" s="34"/>
    </row>
    <row r="25" spans="2:37" ht="13.8" thickBot="1" x14ac:dyDescent="0.3">
      <c r="B25" s="85"/>
      <c r="C25" s="84"/>
      <c r="D25" s="84"/>
      <c r="E25" s="84"/>
      <c r="F25" s="84"/>
      <c r="G25" s="84"/>
      <c r="H25" s="84"/>
      <c r="I25" s="84"/>
      <c r="J25" s="84"/>
      <c r="K25" s="84"/>
      <c r="L25" s="84"/>
      <c r="M25" s="84"/>
      <c r="N25" s="84"/>
      <c r="O25" s="84"/>
      <c r="P25" s="84"/>
      <c r="Q25" s="83"/>
    </row>
    <row r="26" spans="2:37" ht="13.8" outlineLevel="1" thickBot="1" x14ac:dyDescent="0.3">
      <c r="B26" s="286" t="s">
        <v>46</v>
      </c>
      <c r="C26" s="287"/>
      <c r="D26" s="287"/>
      <c r="E26" s="287"/>
      <c r="F26" s="287"/>
      <c r="G26" s="287"/>
      <c r="H26" s="287"/>
      <c r="I26" s="287"/>
      <c r="J26" s="287"/>
      <c r="K26" s="287"/>
      <c r="L26" s="287"/>
      <c r="M26" s="287"/>
      <c r="N26" s="287"/>
      <c r="O26" s="287"/>
      <c r="P26" s="287"/>
      <c r="Q26" s="288"/>
    </row>
    <row r="27" spans="2:37" outlineLevel="1" x14ac:dyDescent="0.25">
      <c r="B27" s="60"/>
      <c r="G27" s="1"/>
      <c r="H27" s="1"/>
      <c r="Q27" s="34"/>
    </row>
    <row r="28" spans="2:37" ht="13.05" customHeight="1" outlineLevel="1" x14ac:dyDescent="0.3">
      <c r="B28" s="60"/>
      <c r="C28" s="284" t="s">
        <v>45</v>
      </c>
      <c r="D28" s="284"/>
      <c r="E28" s="284"/>
      <c r="F28" s="284"/>
      <c r="G28" s="284"/>
      <c r="H28" s="1"/>
      <c r="I28" s="262" t="s">
        <v>23</v>
      </c>
      <c r="J28" s="262"/>
      <c r="K28" s="262"/>
      <c r="L28" s="262"/>
      <c r="M28" s="42"/>
      <c r="N28" s="262" t="s">
        <v>44</v>
      </c>
      <c r="O28" s="262"/>
      <c r="P28" s="262"/>
      <c r="Q28" s="34"/>
      <c r="W28" s="322" t="s">
        <v>23</v>
      </c>
      <c r="X28" s="322"/>
      <c r="Y28" s="322"/>
      <c r="Z28" s="322"/>
      <c r="AA28" s="322"/>
      <c r="AB28" s="322"/>
      <c r="AC28" s="21"/>
      <c r="AD28" s="21"/>
      <c r="AE28" s="21"/>
      <c r="AF28" s="21"/>
      <c r="AG28" s="21"/>
      <c r="AH28" s="21"/>
      <c r="AI28" s="21"/>
      <c r="AJ28" s="21"/>
      <c r="AK28" s="21"/>
    </row>
    <row r="29" spans="2:37" ht="41.4" outlineLevel="1" x14ac:dyDescent="0.3">
      <c r="B29" s="60"/>
      <c r="C29" s="285" t="s">
        <v>43</v>
      </c>
      <c r="D29" s="289" t="s">
        <v>42</v>
      </c>
      <c r="E29" s="290"/>
      <c r="F29" s="304" t="s">
        <v>41</v>
      </c>
      <c r="G29" s="305"/>
      <c r="H29" s="1"/>
      <c r="I29" s="76"/>
      <c r="J29" s="75" t="s">
        <v>35</v>
      </c>
      <c r="K29" s="75" t="s">
        <v>34</v>
      </c>
      <c r="L29" s="75" t="s">
        <v>33</v>
      </c>
      <c r="M29" s="42"/>
      <c r="N29" s="262" t="s">
        <v>30</v>
      </c>
      <c r="O29" s="261" t="s">
        <v>40</v>
      </c>
      <c r="P29" s="261" t="s">
        <v>39</v>
      </c>
      <c r="Q29" s="34"/>
      <c r="W29" s="321"/>
      <c r="X29" s="323" t="s">
        <v>960</v>
      </c>
      <c r="Y29" s="323" t="s">
        <v>952</v>
      </c>
      <c r="Z29" s="323" t="s">
        <v>33</v>
      </c>
      <c r="AA29" s="323" t="s">
        <v>953</v>
      </c>
      <c r="AB29" s="324" t="s">
        <v>954</v>
      </c>
      <c r="AC29" s="21"/>
      <c r="AD29" s="21"/>
      <c r="AE29" s="325" t="s">
        <v>43</v>
      </c>
      <c r="AF29" s="326" t="s">
        <v>955</v>
      </c>
      <c r="AG29" s="326" t="s">
        <v>956</v>
      </c>
      <c r="AH29" s="327" t="s">
        <v>957</v>
      </c>
      <c r="AI29" s="328" t="s">
        <v>958</v>
      </c>
      <c r="AJ29" s="328" t="s">
        <v>959</v>
      </c>
      <c r="AK29" s="329" t="s">
        <v>957</v>
      </c>
    </row>
    <row r="30" spans="2:37" ht="14.4" outlineLevel="1" x14ac:dyDescent="0.3">
      <c r="B30" s="60"/>
      <c r="C30" s="285"/>
      <c r="D30" s="82" t="s">
        <v>38</v>
      </c>
      <c r="E30" s="82" t="s">
        <v>37</v>
      </c>
      <c r="F30" s="156" t="s">
        <v>38</v>
      </c>
      <c r="G30" s="156" t="s">
        <v>37</v>
      </c>
      <c r="H30" s="1"/>
      <c r="I30" s="70" t="s">
        <v>31</v>
      </c>
      <c r="J30" s="69">
        <f>SUM(K50:K1700)-J31-J32</f>
        <v>0</v>
      </c>
      <c r="K30" s="69">
        <f>SUM(L50:L1700)-K31-K32</f>
        <v>0</v>
      </c>
      <c r="L30" s="74">
        <f>SUM(M50:M1700)-L31-L32</f>
        <v>0</v>
      </c>
      <c r="M30" s="42"/>
      <c r="N30" s="262"/>
      <c r="O30" s="261"/>
      <c r="P30" s="261"/>
      <c r="Q30" s="34"/>
      <c r="W30" s="321" t="s">
        <v>31</v>
      </c>
      <c r="X30" s="330">
        <f>J30*$I$35</f>
        <v>0</v>
      </c>
      <c r="Y30" s="330">
        <f>K30*$I$35</f>
        <v>0</v>
      </c>
      <c r="Z30" s="331">
        <f>L30*$I$35</f>
        <v>0</v>
      </c>
      <c r="AA30" s="331">
        <v>1000</v>
      </c>
      <c r="AB30" s="321">
        <v>4200</v>
      </c>
      <c r="AC30" s="21"/>
      <c r="AD30" s="21"/>
      <c r="AE30" s="319" t="str">
        <f>C31</f>
        <v/>
      </c>
      <c r="AF30" s="330">
        <f>$I$35*INDEX($D$31:$D$43,MATCH(AE30,$C$31:$C$43,0))</f>
        <v>0</v>
      </c>
      <c r="AG30" s="331">
        <f>$I$35*INDEX($E$31:$E$43,MATCH(AE30,$C$31:$C$43,0))</f>
        <v>0</v>
      </c>
      <c r="AH30" s="332">
        <f>AG30-(INDEX($E$31:$E$43,MATCH(AE30,$C$31:$C$43,0)))</f>
        <v>0</v>
      </c>
      <c r="AI30" s="330">
        <f>$I$44*INDEX($F$31:$F$43,MATCH(AE30,$C$31:$C$43,0))</f>
        <v>0</v>
      </c>
      <c r="AJ30" s="331">
        <f>$I$44*INDEX($G$31:$G$43,MATCH(AE30,$C$31:$C$43,0))</f>
        <v>0</v>
      </c>
      <c r="AK30" s="332">
        <f>AJ30-(INDEX($G$31:$G$43,MATCH(AE30,$C$31:$C$43,0)))</f>
        <v>0</v>
      </c>
    </row>
    <row r="31" spans="2:37" ht="14.4" outlineLevel="1" x14ac:dyDescent="0.3">
      <c r="B31" s="60"/>
      <c r="C31" s="20" t="str" cm="1">
        <f t="array" ref="C31">IF(IFERROR(INDEX($B$50:$B$1700,MATCH(0,COUNTIF($C$29:C29,$B$50:$B$1700),0)),"")=0,"",IFERROR(INDEX($B$50:$B$1700,MATCH(0,COUNTIF($C$29:C29,$B$50:$B$1700),0)),""))</f>
        <v/>
      </c>
      <c r="D31" s="64">
        <f>SUMIF($B$50:$B$1700,$C31,L$50:L$1700)</f>
        <v>0</v>
      </c>
      <c r="E31" s="65">
        <f t="shared" ref="E31:G43" si="0">SUMIF($B$50:$B$1700,$C31,M$50:M$1700)</f>
        <v>0</v>
      </c>
      <c r="F31" s="64">
        <f t="shared" si="0"/>
        <v>0</v>
      </c>
      <c r="G31" s="63">
        <f t="shared" si="0"/>
        <v>0</v>
      </c>
      <c r="H31" s="1"/>
      <c r="I31" s="70" t="s">
        <v>29</v>
      </c>
      <c r="J31" s="69">
        <f>SUMIFS($K$50:$K$1700,$D$50:$D$1700,$D$47)+SUMIFS($K$50:$K$1700,$D$50:$D$1700,$D$47-1)</f>
        <v>0</v>
      </c>
      <c r="K31" s="69">
        <f>SUMIFS($L$50:$L$1700,$D$50:$D$1700,$D$47)+SUMIFS($L$50:$L$1700,$D$50:$D$1700,$D$47-1)</f>
        <v>0</v>
      </c>
      <c r="L31" s="74">
        <f>SUMIFS($M$50:$M$1700,$D$50:$D$1700,$D$47)+SUMIFS($M$50:$M$1700,$D$50:$D$1700,$D$47-1)</f>
        <v>0</v>
      </c>
      <c r="M31" s="53"/>
      <c r="N31" s="72"/>
      <c r="O31" s="81"/>
      <c r="P31" s="77">
        <f>O31</f>
        <v>0</v>
      </c>
      <c r="Q31" s="34"/>
      <c r="W31" s="321"/>
      <c r="X31" s="321"/>
      <c r="Y31" s="321"/>
      <c r="Z31" s="331"/>
      <c r="AA31" s="332">
        <f>Z30-AA30</f>
        <v>-1000</v>
      </c>
      <c r="AB31" s="321">
        <v>5920</v>
      </c>
      <c r="AC31" s="21"/>
      <c r="AD31" s="21"/>
      <c r="AE31" s="319" t="str">
        <f t="shared" ref="AE31:AE42" si="1">C32</f>
        <v/>
      </c>
      <c r="AF31" s="330">
        <f t="shared" ref="AF31:AF42" si="2">$I$35*INDEX($D$31:$D$43,MATCH(AE31,$C$31:$C$43,0))</f>
        <v>0</v>
      </c>
      <c r="AG31" s="331">
        <f t="shared" ref="AG31:AG42" si="3">$I$35*INDEX($E$31:$E$43,MATCH(AE31,$C$31:$C$43,0))</f>
        <v>0</v>
      </c>
      <c r="AH31" s="332">
        <f t="shared" ref="AH31:AH42" si="4">AG31-(INDEX($E$31:$E$43,MATCH(AE31,$C$31:$C$43,0)))</f>
        <v>0</v>
      </c>
      <c r="AI31" s="330">
        <f t="shared" ref="AI31:AI42" si="5">$I$44*INDEX($F$31:$F$43,MATCH(AE31,$C$31:$C$43,0))</f>
        <v>0</v>
      </c>
      <c r="AJ31" s="331">
        <f t="shared" ref="AJ31:AJ42" si="6">$I$44*INDEX($G$31:$G$43,MATCH(AE31,$C$31:$C$43,0))</f>
        <v>0</v>
      </c>
      <c r="AK31" s="332">
        <f t="shared" ref="AK31:AK42" si="7">AJ31-(INDEX($G$31:$G$43,MATCH(AE31,$C$31:$C$43,0)))</f>
        <v>0</v>
      </c>
    </row>
    <row r="32" spans="2:37" ht="14.4" outlineLevel="1" x14ac:dyDescent="0.3">
      <c r="B32" s="60"/>
      <c r="C32" s="20" t="str" cm="1">
        <f t="array" ref="C32">IF(IFERROR(INDEX($B$50:$B$1700,MATCH(0,COUNTIF($C$29:C31,$B$50:$B$1700),0)),"")=0,"",IFERROR(INDEX($B$50:$B$1700,MATCH(0,COUNTIF($C$29:C31,$B$50:$B$1700),0)),""))</f>
        <v/>
      </c>
      <c r="D32" s="64">
        <f t="shared" ref="D32:D44" si="8">SUMIF($B$50:$B$1700,$C32,L$50:L$1700)</f>
        <v>0</v>
      </c>
      <c r="E32" s="65">
        <f t="shared" si="0"/>
        <v>0</v>
      </c>
      <c r="F32" s="64">
        <f t="shared" si="0"/>
        <v>0</v>
      </c>
      <c r="G32" s="63">
        <f t="shared" si="0"/>
        <v>0</v>
      </c>
      <c r="H32" s="1"/>
      <c r="I32" s="70" t="s">
        <v>3</v>
      </c>
      <c r="J32" s="69">
        <f>SUMIFS($K$50:$K$1700,$C$50:$C$1700,I32,$D$50:$D$1700,"")</f>
        <v>0</v>
      </c>
      <c r="K32" s="69">
        <f>SUMIFS($L$50:$L$1700,$C$50:$C$1700,I32,$D$50:$D$1700,"")</f>
        <v>0</v>
      </c>
      <c r="L32" s="74">
        <f>SUMIFS($M$50:$M$1700,$C$50:$C$1700,I32,$D$50:$D$1700,"")</f>
        <v>0</v>
      </c>
      <c r="M32" s="53"/>
      <c r="N32" s="72"/>
      <c r="O32" s="71"/>
      <c r="P32" s="77" t="str">
        <f>IF(ISBLANK(O32),"",P31+O32)</f>
        <v/>
      </c>
      <c r="Q32" s="34"/>
      <c r="W32" s="321" t="s">
        <v>29</v>
      </c>
      <c r="X32" s="330">
        <f>J31*$I$35</f>
        <v>0</v>
      </c>
      <c r="Y32" s="330">
        <f>K31*$I$35</f>
        <v>0</v>
      </c>
      <c r="Z32" s="331">
        <f>L31*$I$35</f>
        <v>0</v>
      </c>
      <c r="AA32" s="332">
        <f>Z32</f>
        <v>0</v>
      </c>
      <c r="AB32" s="321">
        <v>5920</v>
      </c>
      <c r="AC32" s="21"/>
      <c r="AD32" s="21"/>
      <c r="AE32" s="319" t="str">
        <f t="shared" si="1"/>
        <v/>
      </c>
      <c r="AF32" s="330">
        <f t="shared" si="2"/>
        <v>0</v>
      </c>
      <c r="AG32" s="331">
        <f t="shared" si="3"/>
        <v>0</v>
      </c>
      <c r="AH32" s="332">
        <f t="shared" si="4"/>
        <v>0</v>
      </c>
      <c r="AI32" s="330">
        <f t="shared" si="5"/>
        <v>0</v>
      </c>
      <c r="AJ32" s="331">
        <f t="shared" si="6"/>
        <v>0</v>
      </c>
      <c r="AK32" s="332">
        <f t="shared" si="7"/>
        <v>0</v>
      </c>
    </row>
    <row r="33" spans="2:37" ht="15" outlineLevel="1" thickBot="1" x14ac:dyDescent="0.35">
      <c r="B33" s="60"/>
      <c r="C33" s="20" t="str" cm="1">
        <f t="array" ref="C33">IF(IFERROR(INDEX($B$50:$B$1700,MATCH(0,COUNTIF($C$29:C32,$B$50:$B$1700),0)),"")=0,"",IFERROR(INDEX($B$50:$B$1700,MATCH(0,COUNTIF($C$29:C32,$B$50:$B$1700),0)),""))</f>
        <v/>
      </c>
      <c r="D33" s="64">
        <f t="shared" si="8"/>
        <v>0</v>
      </c>
      <c r="E33" s="65">
        <f t="shared" si="0"/>
        <v>0</v>
      </c>
      <c r="F33" s="64">
        <f t="shared" si="0"/>
        <v>0</v>
      </c>
      <c r="G33" s="63">
        <f t="shared" si="0"/>
        <v>0</v>
      </c>
      <c r="H33" s="1"/>
      <c r="I33" s="68" t="s">
        <v>28</v>
      </c>
      <c r="J33" s="67">
        <f>SUM(J30:J32)</f>
        <v>0</v>
      </c>
      <c r="K33" s="67">
        <f>SUM(K30:K32)</f>
        <v>0</v>
      </c>
      <c r="L33" s="66">
        <f>SUM(L30:L32)</f>
        <v>0</v>
      </c>
      <c r="M33" s="53"/>
      <c r="N33" s="72"/>
      <c r="O33" s="71"/>
      <c r="P33" s="77" t="str">
        <f>IF(ISBLANK(O33),"",P32+O33)</f>
        <v/>
      </c>
      <c r="Q33" s="34"/>
      <c r="W33" s="321" t="s">
        <v>3</v>
      </c>
      <c r="X33" s="330">
        <f>J32*$I$35</f>
        <v>0</v>
      </c>
      <c r="Y33" s="330">
        <f>K32*$I$35</f>
        <v>0</v>
      </c>
      <c r="Z33" s="331">
        <f>L32*$I$35</f>
        <v>0</v>
      </c>
      <c r="AA33" s="332">
        <f>Z33</f>
        <v>0</v>
      </c>
      <c r="AB33" s="321">
        <v>5920</v>
      </c>
      <c r="AC33" s="21"/>
      <c r="AD33" s="21"/>
      <c r="AE33" s="319" t="str">
        <f t="shared" si="1"/>
        <v/>
      </c>
      <c r="AF33" s="330">
        <f t="shared" si="2"/>
        <v>0</v>
      </c>
      <c r="AG33" s="331">
        <f t="shared" si="3"/>
        <v>0</v>
      </c>
      <c r="AH33" s="332">
        <f t="shared" si="4"/>
        <v>0</v>
      </c>
      <c r="AI33" s="330">
        <f t="shared" si="5"/>
        <v>0</v>
      </c>
      <c r="AJ33" s="331">
        <f t="shared" si="6"/>
        <v>0</v>
      </c>
      <c r="AK33" s="332">
        <f t="shared" si="7"/>
        <v>0</v>
      </c>
    </row>
    <row r="34" spans="2:37" ht="15" outlineLevel="1" thickTop="1" x14ac:dyDescent="0.3">
      <c r="B34" s="60"/>
      <c r="C34" s="20" t="str" cm="1">
        <f t="array" ref="C34">IF(IFERROR(INDEX($B$50:$B$1700,MATCH(0,COUNTIF($C$29:C33,$B$50:$B$1700),0)),"")=0,"",IFERROR(INDEX($B$50:$B$1700,MATCH(0,COUNTIF($C$29:C33,$B$50:$B$1700),0)),""))</f>
        <v/>
      </c>
      <c r="D34" s="64">
        <f t="shared" si="8"/>
        <v>0</v>
      </c>
      <c r="E34" s="65">
        <f t="shared" si="0"/>
        <v>0</v>
      </c>
      <c r="F34" s="64">
        <f t="shared" si="0"/>
        <v>0</v>
      </c>
      <c r="G34" s="63">
        <f t="shared" si="0"/>
        <v>0</v>
      </c>
      <c r="H34" s="1"/>
      <c r="I34" s="62"/>
      <c r="J34" s="61"/>
      <c r="K34" s="231"/>
      <c r="L34" s="61"/>
      <c r="M34" s="80"/>
      <c r="N34" s="72"/>
      <c r="O34" s="71"/>
      <c r="P34" s="77" t="str">
        <f>IF(ISBLANK(O34),"",P33+O34)</f>
        <v/>
      </c>
      <c r="Q34" s="34"/>
      <c r="W34" s="68" t="s">
        <v>28</v>
      </c>
      <c r="X34" s="333">
        <f>SUM(X30:X33)</f>
        <v>0</v>
      </c>
      <c r="Y34" s="333">
        <f>SUM(Y30:Y33)</f>
        <v>0</v>
      </c>
      <c r="Z34" s="334">
        <f>SUM(Z30:Z33)</f>
        <v>0</v>
      </c>
      <c r="AA34" s="334">
        <f>SUM(AA30:AA33)</f>
        <v>0</v>
      </c>
      <c r="AB34" s="335"/>
      <c r="AC34" s="21"/>
      <c r="AD34" s="21"/>
      <c r="AE34" s="319" t="str">
        <f t="shared" si="1"/>
        <v/>
      </c>
      <c r="AF34" s="330">
        <f t="shared" si="2"/>
        <v>0</v>
      </c>
      <c r="AG34" s="331">
        <f t="shared" si="3"/>
        <v>0</v>
      </c>
      <c r="AH34" s="332">
        <f t="shared" si="4"/>
        <v>0</v>
      </c>
      <c r="AI34" s="330">
        <f t="shared" si="5"/>
        <v>0</v>
      </c>
      <c r="AJ34" s="331">
        <f t="shared" si="6"/>
        <v>0</v>
      </c>
      <c r="AK34" s="332">
        <f t="shared" si="7"/>
        <v>0</v>
      </c>
    </row>
    <row r="35" spans="2:37" ht="14.4" outlineLevel="1" x14ac:dyDescent="0.3">
      <c r="B35" s="60"/>
      <c r="C35" s="20" t="str" cm="1">
        <f t="array" ref="C35">IF(IFERROR(INDEX($B$50:$B$1700,MATCH(0,COUNTIF($C$29:C34,$B$50:$B$1700),0)),"")=0,"",IFERROR(INDEX($B$50:$B$1700,MATCH(0,COUNTIF($C$29:C34,$B$50:$B$1700),0)),""))</f>
        <v/>
      </c>
      <c r="D35" s="64">
        <f t="shared" si="8"/>
        <v>0</v>
      </c>
      <c r="E35" s="65">
        <f t="shared" si="0"/>
        <v>0</v>
      </c>
      <c r="F35" s="64">
        <f t="shared" si="0"/>
        <v>0</v>
      </c>
      <c r="G35" s="63">
        <f t="shared" si="0"/>
        <v>0</v>
      </c>
      <c r="H35" s="1"/>
      <c r="I35" s="56">
        <v>0.7</v>
      </c>
      <c r="J35" s="55">
        <f>MROUND(J33*$I$35,0.25)</f>
        <v>0</v>
      </c>
      <c r="K35" s="55">
        <f>MROUND(K33*$I$35,0.25)</f>
        <v>0</v>
      </c>
      <c r="L35" s="54">
        <f>ROUND(L33*$I$35,2)</f>
        <v>0</v>
      </c>
      <c r="N35" s="72"/>
      <c r="O35" s="71"/>
      <c r="P35" s="77" t="str">
        <f>IF(ISBLANK(O35),"",P34+O35)</f>
        <v/>
      </c>
      <c r="Q35" s="34"/>
      <c r="W35" s="21"/>
      <c r="X35" s="21"/>
      <c r="Y35" s="21"/>
      <c r="Z35" s="21"/>
      <c r="AA35" s="21"/>
      <c r="AB35" s="21"/>
      <c r="AC35" s="21"/>
      <c r="AD35" s="21"/>
      <c r="AE35" s="319" t="str">
        <f t="shared" si="1"/>
        <v/>
      </c>
      <c r="AF35" s="330">
        <f t="shared" si="2"/>
        <v>0</v>
      </c>
      <c r="AG35" s="331">
        <f t="shared" si="3"/>
        <v>0</v>
      </c>
      <c r="AH35" s="332">
        <f t="shared" si="4"/>
        <v>0</v>
      </c>
      <c r="AI35" s="330">
        <f t="shared" si="5"/>
        <v>0</v>
      </c>
      <c r="AJ35" s="331">
        <f t="shared" si="6"/>
        <v>0</v>
      </c>
      <c r="AK35" s="332">
        <f t="shared" si="7"/>
        <v>0</v>
      </c>
    </row>
    <row r="36" spans="2:37" ht="14.4" outlineLevel="1" x14ac:dyDescent="0.3">
      <c r="B36" s="60"/>
      <c r="C36" s="20" t="str" cm="1">
        <f t="array" ref="C36">IF(IFERROR(INDEX($B$50:$B$1700,MATCH(0,COUNTIF($C$29:C35,$B$50:$B$1700),0)),"")=0,"",IFERROR(INDEX($B$50:$B$1700,MATCH(0,COUNTIF($C$29:C35,$B$50:$B$1700),0)),""))</f>
        <v/>
      </c>
      <c r="D36" s="64">
        <f t="shared" si="8"/>
        <v>0</v>
      </c>
      <c r="E36" s="65">
        <f t="shared" si="0"/>
        <v>0</v>
      </c>
      <c r="F36" s="64">
        <f t="shared" si="0"/>
        <v>0</v>
      </c>
      <c r="G36" s="63">
        <f t="shared" si="0"/>
        <v>0</v>
      </c>
      <c r="H36" s="1"/>
      <c r="J36" s="79"/>
      <c r="M36" s="78"/>
      <c r="N36" s="227"/>
      <c r="O36" s="228"/>
      <c r="P36" s="229"/>
      <c r="Q36" s="34"/>
      <c r="W36" s="21"/>
      <c r="X36" s="21"/>
      <c r="Y36" s="21"/>
      <c r="Z36" s="21"/>
      <c r="AA36" s="21"/>
      <c r="AB36" s="21"/>
      <c r="AC36" s="21"/>
      <c r="AD36" s="21"/>
      <c r="AE36" s="319" t="str">
        <f t="shared" si="1"/>
        <v/>
      </c>
      <c r="AF36" s="330">
        <f t="shared" si="2"/>
        <v>0</v>
      </c>
      <c r="AG36" s="331">
        <f t="shared" si="3"/>
        <v>0</v>
      </c>
      <c r="AH36" s="332">
        <f t="shared" si="4"/>
        <v>0</v>
      </c>
      <c r="AI36" s="330">
        <f t="shared" si="5"/>
        <v>0</v>
      </c>
      <c r="AJ36" s="331">
        <f t="shared" si="6"/>
        <v>0</v>
      </c>
      <c r="AK36" s="332">
        <f t="shared" si="7"/>
        <v>0</v>
      </c>
    </row>
    <row r="37" spans="2:37" ht="14.4" outlineLevel="1" x14ac:dyDescent="0.3">
      <c r="B37" s="60"/>
      <c r="C37" s="20" t="str" cm="1">
        <f t="array" ref="C37">IF(IFERROR(INDEX($B$50:$B$1700,MATCH(0,COUNTIF($C$29:C36,$B$50:$B$1700),0)),"")=0,"",IFERROR(INDEX($B$50:$B$1700,MATCH(0,COUNTIF($C$29:C36,$B$50:$B$1700),0)),""))</f>
        <v/>
      </c>
      <c r="D37" s="64">
        <f t="shared" si="8"/>
        <v>0</v>
      </c>
      <c r="E37" s="65">
        <f t="shared" si="0"/>
        <v>0</v>
      </c>
      <c r="F37" s="64">
        <f t="shared" si="0"/>
        <v>0</v>
      </c>
      <c r="G37" s="63">
        <f t="shared" si="0"/>
        <v>0</v>
      </c>
      <c r="H37" s="1"/>
      <c r="I37" s="279" t="s">
        <v>36</v>
      </c>
      <c r="J37" s="279"/>
      <c r="K37" s="279"/>
      <c r="L37" s="279"/>
      <c r="N37" s="279" t="s">
        <v>32</v>
      </c>
      <c r="O37" s="279"/>
      <c r="P37" s="279"/>
      <c r="Q37" s="34"/>
      <c r="W37" s="21"/>
      <c r="X37" s="21"/>
      <c r="Y37" s="21"/>
      <c r="Z37" s="21"/>
      <c r="AA37" s="21"/>
      <c r="AB37" s="21"/>
      <c r="AC37" s="21"/>
      <c r="AD37" s="21"/>
      <c r="AE37" s="319" t="str">
        <f t="shared" si="1"/>
        <v/>
      </c>
      <c r="AF37" s="330">
        <f t="shared" si="2"/>
        <v>0</v>
      </c>
      <c r="AG37" s="331">
        <f t="shared" si="3"/>
        <v>0</v>
      </c>
      <c r="AH37" s="332">
        <f t="shared" si="4"/>
        <v>0</v>
      </c>
      <c r="AI37" s="330">
        <f t="shared" si="5"/>
        <v>0</v>
      </c>
      <c r="AJ37" s="331">
        <f t="shared" si="6"/>
        <v>0</v>
      </c>
      <c r="AK37" s="332">
        <f t="shared" si="7"/>
        <v>0</v>
      </c>
    </row>
    <row r="38" spans="2:37" ht="28.05" customHeight="1" outlineLevel="1" x14ac:dyDescent="0.3">
      <c r="B38" s="60"/>
      <c r="C38" s="20" t="str" cm="1">
        <f t="array" ref="C38">IF(IFERROR(INDEX($B$50:$B$1700,MATCH(0,COUNTIF($C$29:C37,$B$50:$B$1700),0)),"")=0,"",IFERROR(INDEX($B$50:$B$1700,MATCH(0,COUNTIF($C$29:C37,$B$50:$B$1700),0)),""))</f>
        <v/>
      </c>
      <c r="D38" s="64">
        <f t="shared" si="8"/>
        <v>0</v>
      </c>
      <c r="E38" s="65">
        <f t="shared" si="0"/>
        <v>0</v>
      </c>
      <c r="F38" s="64">
        <f t="shared" si="0"/>
        <v>0</v>
      </c>
      <c r="G38" s="63">
        <f t="shared" si="0"/>
        <v>0</v>
      </c>
      <c r="H38" s="1"/>
      <c r="I38" s="158"/>
      <c r="J38" s="157" t="s">
        <v>35</v>
      </c>
      <c r="K38" s="157" t="s">
        <v>34</v>
      </c>
      <c r="L38" s="157" t="s">
        <v>33</v>
      </c>
      <c r="M38" s="42"/>
      <c r="N38" s="279" t="s">
        <v>30</v>
      </c>
      <c r="O38" s="291" t="s">
        <v>40</v>
      </c>
      <c r="P38" s="291" t="s">
        <v>39</v>
      </c>
      <c r="Q38" s="34"/>
      <c r="W38" s="21"/>
      <c r="X38" s="21"/>
      <c r="Y38" s="21"/>
      <c r="Z38" s="21"/>
      <c r="AA38" s="21"/>
      <c r="AB38" s="21"/>
      <c r="AC38" s="21"/>
      <c r="AD38" s="21"/>
      <c r="AE38" s="319" t="str">
        <f t="shared" si="1"/>
        <v/>
      </c>
      <c r="AF38" s="330">
        <f t="shared" si="2"/>
        <v>0</v>
      </c>
      <c r="AG38" s="331">
        <f t="shared" si="3"/>
        <v>0</v>
      </c>
      <c r="AH38" s="332">
        <f t="shared" si="4"/>
        <v>0</v>
      </c>
      <c r="AI38" s="330">
        <f t="shared" si="5"/>
        <v>0</v>
      </c>
      <c r="AJ38" s="331">
        <f t="shared" si="6"/>
        <v>0</v>
      </c>
      <c r="AK38" s="332">
        <f t="shared" si="7"/>
        <v>0</v>
      </c>
    </row>
    <row r="39" spans="2:37" ht="13.05" customHeight="1" outlineLevel="1" x14ac:dyDescent="0.3">
      <c r="B39" s="60"/>
      <c r="C39" s="20" t="str" cm="1">
        <f t="array" ref="C39">IF(IFERROR(INDEX($B$50:$B$1700,MATCH(0,COUNTIF($C$29:C38,$B$50:$B$1700),0)),"")=0,"",IFERROR(INDEX($B$50:$B$1700,MATCH(0,COUNTIF($C$29:C38,$B$50:$B$1700),0)),""))</f>
        <v/>
      </c>
      <c r="D39" s="64">
        <f t="shared" si="8"/>
        <v>0</v>
      </c>
      <c r="E39" s="65">
        <f t="shared" si="0"/>
        <v>0</v>
      </c>
      <c r="F39" s="64">
        <f t="shared" si="0"/>
        <v>0</v>
      </c>
      <c r="G39" s="63">
        <f t="shared" si="0"/>
        <v>0</v>
      </c>
      <c r="H39" s="1"/>
      <c r="I39" s="70" t="s">
        <v>31</v>
      </c>
      <c r="J39" s="69">
        <f>(SUM(K50:K1700)-J40-J41)</f>
        <v>0</v>
      </c>
      <c r="K39" s="69">
        <f>SUM(N50:N1700)-K40-K41</f>
        <v>0</v>
      </c>
      <c r="L39" s="69">
        <f>SUM(O50:O1700)-L40-L41</f>
        <v>0</v>
      </c>
      <c r="M39" s="73"/>
      <c r="N39" s="279"/>
      <c r="O39" s="291"/>
      <c r="P39" s="291"/>
      <c r="Q39" s="34"/>
      <c r="W39" s="336" t="s">
        <v>36</v>
      </c>
      <c r="X39" s="337"/>
      <c r="Y39" s="337"/>
      <c r="Z39" s="337"/>
      <c r="AA39" s="337"/>
      <c r="AB39" s="338"/>
      <c r="AC39" s="21"/>
      <c r="AD39" s="21"/>
      <c r="AE39" s="319" t="str">
        <f t="shared" si="1"/>
        <v/>
      </c>
      <c r="AF39" s="330">
        <f t="shared" si="2"/>
        <v>0</v>
      </c>
      <c r="AG39" s="331">
        <f t="shared" si="3"/>
        <v>0</v>
      </c>
      <c r="AH39" s="332">
        <f t="shared" si="4"/>
        <v>0</v>
      </c>
      <c r="AI39" s="330">
        <f t="shared" si="5"/>
        <v>0</v>
      </c>
      <c r="AJ39" s="331">
        <f t="shared" si="6"/>
        <v>0</v>
      </c>
      <c r="AK39" s="332">
        <f t="shared" si="7"/>
        <v>0</v>
      </c>
    </row>
    <row r="40" spans="2:37" ht="14.4" outlineLevel="1" x14ac:dyDescent="0.3">
      <c r="B40" s="60"/>
      <c r="C40" s="20" t="str" cm="1">
        <f t="array" ref="C40">IF(IFERROR(INDEX($B$50:$B$1700,MATCH(0,COUNTIF($C$29:C39,$B$50:$B$1700),0)),"")=0,"",IFERROR(INDEX($B$50:$B$1700,MATCH(0,COUNTIF($C$29:C39,$B$50:$B$1700),0)),""))</f>
        <v/>
      </c>
      <c r="D40" s="64">
        <f t="shared" si="8"/>
        <v>0</v>
      </c>
      <c r="E40" s="65">
        <f t="shared" si="0"/>
        <v>0</v>
      </c>
      <c r="F40" s="64">
        <f t="shared" si="0"/>
        <v>0</v>
      </c>
      <c r="G40" s="63">
        <f t="shared" si="0"/>
        <v>0</v>
      </c>
      <c r="H40" s="1"/>
      <c r="I40" s="70" t="s">
        <v>29</v>
      </c>
      <c r="J40" s="69">
        <f>SUMIFS($K$50:$K$1700,$D$50:$D$1700,$D$47)</f>
        <v>0</v>
      </c>
      <c r="K40" s="69">
        <f>SUMIFS($N$50:$N$1700,$D$50:$D$1700,$D$47)</f>
        <v>0</v>
      </c>
      <c r="L40" s="69">
        <f>SUMIFS($O$50:$O$1700,$D$50:$D$1700,$D$47)</f>
        <v>0</v>
      </c>
      <c r="M40" s="73"/>
      <c r="N40" s="72"/>
      <c r="O40" s="81"/>
      <c r="P40" s="77">
        <f>O40</f>
        <v>0</v>
      </c>
      <c r="Q40" s="34"/>
      <c r="W40" s="339"/>
      <c r="X40" s="262" t="s">
        <v>960</v>
      </c>
      <c r="Y40" s="262" t="s">
        <v>952</v>
      </c>
      <c r="Z40" s="262" t="s">
        <v>33</v>
      </c>
      <c r="AA40" s="262" t="s">
        <v>953</v>
      </c>
      <c r="AB40" s="262" t="s">
        <v>954</v>
      </c>
      <c r="AC40" s="21"/>
      <c r="AD40" s="21"/>
      <c r="AE40" s="319" t="str">
        <f t="shared" si="1"/>
        <v/>
      </c>
      <c r="AF40" s="330">
        <f t="shared" si="2"/>
        <v>0</v>
      </c>
      <c r="AG40" s="331">
        <f t="shared" si="3"/>
        <v>0</v>
      </c>
      <c r="AH40" s="332">
        <f t="shared" si="4"/>
        <v>0</v>
      </c>
      <c r="AI40" s="330">
        <f t="shared" si="5"/>
        <v>0</v>
      </c>
      <c r="AJ40" s="331">
        <f t="shared" si="6"/>
        <v>0</v>
      </c>
      <c r="AK40" s="332">
        <f t="shared" si="7"/>
        <v>0</v>
      </c>
    </row>
    <row r="41" spans="2:37" ht="14.4" outlineLevel="1" x14ac:dyDescent="0.3">
      <c r="B41" s="60"/>
      <c r="C41" s="20" t="str" cm="1">
        <f t="array" ref="C41">IF(IFERROR(INDEX($B$50:$B$1700,MATCH(0,COUNTIF($C$29:C40,$B$50:$B$1700),0)),"")=0,"",IFERROR(INDEX($B$50:$B$1700,MATCH(0,COUNTIF($C$29:C40,$B$50:$B$1700),0)),""))</f>
        <v/>
      </c>
      <c r="D41" s="64">
        <f t="shared" si="8"/>
        <v>0</v>
      </c>
      <c r="E41" s="65">
        <f t="shared" si="0"/>
        <v>0</v>
      </c>
      <c r="F41" s="64">
        <f t="shared" si="0"/>
        <v>0</v>
      </c>
      <c r="G41" s="63">
        <f t="shared" si="0"/>
        <v>0</v>
      </c>
      <c r="H41" s="1"/>
      <c r="I41" s="70" t="s">
        <v>3</v>
      </c>
      <c r="J41" s="69">
        <f>SUMIFS($K$50:$K$1700,$C$50:$C$1700,I41,$D$50:$D$1700,"&lt;&gt;D47")</f>
        <v>0</v>
      </c>
      <c r="K41" s="69">
        <f>SUMIFS($N$50:$N$1700,$C$50:$C$1700,I41,$D$50:$D$1700,"&lt;&gt;D47")</f>
        <v>0</v>
      </c>
      <c r="L41" s="69">
        <f>SUMIFS($O$50:$O$1700,$C$50:$C$1700,I41,$D$50:$D$1700,"&lt;&gt;D47")</f>
        <v>0</v>
      </c>
      <c r="M41" s="53"/>
      <c r="N41" s="72"/>
      <c r="O41" s="71"/>
      <c r="P41" s="77" t="str">
        <f>IF(ISBLANK(O41),"",P40+O41)</f>
        <v/>
      </c>
      <c r="Q41" s="34"/>
      <c r="W41" s="339"/>
      <c r="X41" s="262"/>
      <c r="Y41" s="262"/>
      <c r="Z41" s="262"/>
      <c r="AA41" s="262"/>
      <c r="AB41" s="262"/>
      <c r="AC41" s="21"/>
      <c r="AD41" s="21"/>
      <c r="AE41" s="319" t="str">
        <f t="shared" si="1"/>
        <v/>
      </c>
      <c r="AF41" s="330">
        <f t="shared" si="2"/>
        <v>0</v>
      </c>
      <c r="AG41" s="331">
        <f t="shared" si="3"/>
        <v>0</v>
      </c>
      <c r="AH41" s="332">
        <f t="shared" si="4"/>
        <v>0</v>
      </c>
      <c r="AI41" s="330">
        <f t="shared" si="5"/>
        <v>0</v>
      </c>
      <c r="AJ41" s="331">
        <f t="shared" si="6"/>
        <v>0</v>
      </c>
      <c r="AK41" s="332">
        <f t="shared" si="7"/>
        <v>0</v>
      </c>
    </row>
    <row r="42" spans="2:37" ht="15" outlineLevel="1" thickBot="1" x14ac:dyDescent="0.35">
      <c r="B42" s="60"/>
      <c r="C42" s="20" t="str" cm="1">
        <f t="array" ref="C42">IF(IFERROR(INDEX($B$50:$B$1700,MATCH(0,COUNTIF($C$29:C41,$B$50:$B$1700),0)),"")=0,"",IFERROR(INDEX($B$50:$B$1700,MATCH(0,COUNTIF($C$29:C41,$B$50:$B$1700),0)),""))</f>
        <v/>
      </c>
      <c r="D42" s="64">
        <f t="shared" si="8"/>
        <v>0</v>
      </c>
      <c r="E42" s="65">
        <f t="shared" si="0"/>
        <v>0</v>
      </c>
      <c r="F42" s="64">
        <f t="shared" si="0"/>
        <v>0</v>
      </c>
      <c r="G42" s="63">
        <f t="shared" si="0"/>
        <v>0</v>
      </c>
      <c r="H42" s="1"/>
      <c r="I42" s="68" t="s">
        <v>28</v>
      </c>
      <c r="J42" s="67">
        <f>SUM(J39:J41)</f>
        <v>0</v>
      </c>
      <c r="K42" s="67">
        <f>SUM(K39:K41)</f>
        <v>0</v>
      </c>
      <c r="L42" s="66">
        <f>SUM(L39:L41)</f>
        <v>0</v>
      </c>
      <c r="M42" s="53"/>
      <c r="N42" s="72"/>
      <c r="O42" s="71"/>
      <c r="P42" s="77" t="str">
        <f t="shared" ref="P42:P44" si="9">IF(ISBLANK(O42),"",P41+O42)</f>
        <v/>
      </c>
      <c r="Q42" s="34"/>
      <c r="W42" s="321" t="s">
        <v>31</v>
      </c>
      <c r="X42" s="330">
        <f>J39*$I$44</f>
        <v>0</v>
      </c>
      <c r="Y42" s="330">
        <f>K39*$I$44</f>
        <v>0</v>
      </c>
      <c r="Z42" s="331">
        <f>L39*$I$44</f>
        <v>0</v>
      </c>
      <c r="AA42" s="331">
        <v>4000</v>
      </c>
      <c r="AB42" s="321">
        <v>4200</v>
      </c>
      <c r="AC42" s="21"/>
      <c r="AD42" s="21"/>
      <c r="AE42" s="319" t="str">
        <f t="shared" si="1"/>
        <v/>
      </c>
      <c r="AF42" s="330">
        <f t="shared" si="2"/>
        <v>0</v>
      </c>
      <c r="AG42" s="331">
        <f t="shared" si="3"/>
        <v>0</v>
      </c>
      <c r="AH42" s="332">
        <f t="shared" si="4"/>
        <v>0</v>
      </c>
      <c r="AI42" s="330">
        <f t="shared" si="5"/>
        <v>0</v>
      </c>
      <c r="AJ42" s="331">
        <f t="shared" si="6"/>
        <v>0</v>
      </c>
      <c r="AK42" s="332">
        <f t="shared" si="7"/>
        <v>0</v>
      </c>
    </row>
    <row r="43" spans="2:37" ht="15" outlineLevel="1" thickTop="1" x14ac:dyDescent="0.3">
      <c r="B43" s="60"/>
      <c r="C43" s="20" t="str" cm="1">
        <f t="array" ref="C43">IF(IFERROR(INDEX($B$50:$B$1700,MATCH(0,COUNTIF($C$29:C42,$B$50:$B$1700),0)),"")=0,"",IFERROR(INDEX($B$50:$B$1700,MATCH(0,COUNTIF($C$29:C42,$B$50:$B$1700),0)),""))</f>
        <v/>
      </c>
      <c r="D43" s="64">
        <f t="shared" si="8"/>
        <v>0</v>
      </c>
      <c r="E43" s="65">
        <f t="shared" si="0"/>
        <v>0</v>
      </c>
      <c r="F43" s="64">
        <f t="shared" si="0"/>
        <v>0</v>
      </c>
      <c r="G43" s="63">
        <f t="shared" si="0"/>
        <v>0</v>
      </c>
      <c r="H43" s="1"/>
      <c r="I43" s="62"/>
      <c r="J43" s="61"/>
      <c r="K43" s="231"/>
      <c r="L43" s="61"/>
      <c r="M43" s="53"/>
      <c r="N43" s="72"/>
      <c r="O43" s="71"/>
      <c r="P43" s="77" t="str">
        <f t="shared" si="9"/>
        <v/>
      </c>
      <c r="Q43" s="34"/>
      <c r="W43" s="321"/>
      <c r="X43" s="330"/>
      <c r="Y43" s="330"/>
      <c r="Z43" s="331"/>
      <c r="AA43" s="331">
        <f>Z42-AA42</f>
        <v>-4000</v>
      </c>
      <c r="AB43" s="321">
        <v>5920</v>
      </c>
      <c r="AC43" s="21"/>
      <c r="AD43" s="21"/>
      <c r="AE43" s="21"/>
      <c r="AF43" s="330">
        <f>SUM(AF30:AF42)</f>
        <v>0</v>
      </c>
      <c r="AG43" s="331">
        <f t="shared" ref="AG43:AK43" si="10">SUM(AG30:AG42)</f>
        <v>0</v>
      </c>
      <c r="AH43" s="330">
        <f t="shared" si="10"/>
        <v>0</v>
      </c>
      <c r="AI43" s="330">
        <f t="shared" si="10"/>
        <v>0</v>
      </c>
      <c r="AJ43" s="331">
        <f t="shared" si="10"/>
        <v>0</v>
      </c>
      <c r="AK43" s="330">
        <f t="shared" si="10"/>
        <v>0</v>
      </c>
    </row>
    <row r="44" spans="2:37" ht="14.4" outlineLevel="1" x14ac:dyDescent="0.3">
      <c r="B44" s="60"/>
      <c r="C44" s="59" t="s">
        <v>27</v>
      </c>
      <c r="D44" s="58">
        <f>SUM(D31:D43)</f>
        <v>0</v>
      </c>
      <c r="E44" s="57">
        <f>SUM(E31:E43)</f>
        <v>0</v>
      </c>
      <c r="F44" s="58">
        <f>SUM(F31:F43)</f>
        <v>0</v>
      </c>
      <c r="G44" s="57">
        <f>SUM(G31:G43)</f>
        <v>0</v>
      </c>
      <c r="H44" s="1"/>
      <c r="I44" s="56">
        <v>0.7</v>
      </c>
      <c r="J44" s="55">
        <f>MROUND(J42*$I$44,0.25)</f>
        <v>0</v>
      </c>
      <c r="K44" s="55">
        <f>MROUND(K42*$I$44,0.25)</f>
        <v>0</v>
      </c>
      <c r="L44" s="54">
        <f>ROUND(L42*$I$44,2)</f>
        <v>0</v>
      </c>
      <c r="M44" s="53"/>
      <c r="N44" s="72"/>
      <c r="O44" s="71"/>
      <c r="P44" s="77" t="str">
        <f t="shared" si="9"/>
        <v/>
      </c>
      <c r="Q44" s="34"/>
      <c r="W44" s="321" t="s">
        <v>29</v>
      </c>
      <c r="X44" s="330">
        <f>J40*$I$44</f>
        <v>0</v>
      </c>
      <c r="Y44" s="330">
        <f>K40*$I$44</f>
        <v>0</v>
      </c>
      <c r="Z44" s="331">
        <f>L40*$I$44</f>
        <v>0</v>
      </c>
      <c r="AA44" s="331">
        <f>Z44</f>
        <v>0</v>
      </c>
      <c r="AB44" s="321">
        <v>5920</v>
      </c>
      <c r="AC44" s="21"/>
      <c r="AD44" s="21"/>
      <c r="AE44" s="21"/>
      <c r="AF44" s="21"/>
      <c r="AG44" s="21"/>
      <c r="AH44" s="21"/>
      <c r="AI44" s="21"/>
      <c r="AJ44" s="21"/>
      <c r="AK44" s="21"/>
    </row>
    <row r="45" spans="2:37" ht="15" outlineLevel="1" thickBot="1" x14ac:dyDescent="0.35">
      <c r="B45" s="52"/>
      <c r="G45" s="1"/>
      <c r="H45" s="1"/>
      <c r="Q45" s="34"/>
      <c r="W45" s="321" t="s">
        <v>3</v>
      </c>
      <c r="X45" s="330">
        <f>J41*$I$44</f>
        <v>0</v>
      </c>
      <c r="Y45" s="330">
        <f>K41*$I$44</f>
        <v>0</v>
      </c>
      <c r="Z45" s="331">
        <f>L41*$I$44</f>
        <v>0</v>
      </c>
      <c r="AA45" s="331">
        <f>Z45</f>
        <v>0</v>
      </c>
      <c r="AB45" s="321">
        <v>5920</v>
      </c>
      <c r="AC45" s="21"/>
      <c r="AD45" s="21"/>
      <c r="AE45" s="21"/>
      <c r="AF45" s="21"/>
      <c r="AG45" s="21"/>
      <c r="AH45" s="21"/>
      <c r="AI45" s="21"/>
      <c r="AJ45" s="21"/>
      <c r="AK45" s="21"/>
    </row>
    <row r="46" spans="2:37" ht="15" thickBot="1" x14ac:dyDescent="0.35">
      <c r="B46" s="286"/>
      <c r="C46" s="287"/>
      <c r="D46" s="287"/>
      <c r="E46" s="287"/>
      <c r="F46" s="287"/>
      <c r="G46" s="287"/>
      <c r="H46" s="287"/>
      <c r="I46" s="287"/>
      <c r="J46" s="287"/>
      <c r="K46" s="287"/>
      <c r="L46" s="287"/>
      <c r="M46" s="287"/>
      <c r="N46" s="287"/>
      <c r="O46" s="287"/>
      <c r="P46" s="287"/>
      <c r="Q46" s="288"/>
      <c r="W46" s="68" t="s">
        <v>28</v>
      </c>
      <c r="X46" s="333">
        <f>SUM(X42:X45)</f>
        <v>0</v>
      </c>
      <c r="Y46" s="333">
        <f>SUM(Y42:Y45)</f>
        <v>0</v>
      </c>
      <c r="Z46" s="334">
        <f>SUM(Z42:Z45)</f>
        <v>0</v>
      </c>
      <c r="AA46" s="334">
        <f t="shared" ref="AA46" si="11">SUM(AA42:AA45)</f>
        <v>0</v>
      </c>
      <c r="AB46" s="335"/>
      <c r="AC46" s="21"/>
      <c r="AD46" s="21"/>
      <c r="AE46" s="21"/>
      <c r="AF46" s="21"/>
      <c r="AG46" s="21"/>
      <c r="AH46" s="21"/>
      <c r="AI46" s="21"/>
      <c r="AJ46" s="21"/>
      <c r="AK46" s="21"/>
    </row>
    <row r="47" spans="2:37" ht="34.049999999999997" customHeight="1" thickBot="1" x14ac:dyDescent="0.3">
      <c r="B47" s="280" t="s">
        <v>26</v>
      </c>
      <c r="C47" s="281"/>
      <c r="D47" s="159">
        <v>2025</v>
      </c>
      <c r="E47" s="51"/>
      <c r="F47" s="50"/>
      <c r="G47" s="49"/>
      <c r="H47" s="49"/>
      <c r="I47" s="282" t="s">
        <v>25</v>
      </c>
      <c r="J47" s="283"/>
      <c r="K47" s="48" t="s">
        <v>24</v>
      </c>
      <c r="L47" s="47"/>
      <c r="M47" s="46"/>
      <c r="N47" s="46"/>
      <c r="O47" s="46"/>
      <c r="P47" s="45"/>
      <c r="Q47" s="44"/>
    </row>
    <row r="48" spans="2:37" ht="21" customHeight="1" thickBot="1" x14ac:dyDescent="0.3">
      <c r="B48" s="43"/>
      <c r="C48" s="42"/>
      <c r="D48" s="41"/>
      <c r="E48" s="40"/>
      <c r="F48" s="39"/>
      <c r="G48" s="38"/>
      <c r="H48" s="38"/>
      <c r="I48" s="37"/>
      <c r="J48" s="36"/>
      <c r="K48" s="256" t="s">
        <v>23</v>
      </c>
      <c r="L48" s="257"/>
      <c r="M48" s="258"/>
      <c r="N48" s="259" t="s">
        <v>22</v>
      </c>
      <c r="O48" s="260"/>
      <c r="P48" s="35"/>
      <c r="Q48" s="34"/>
    </row>
    <row r="49" spans="2:21" ht="45.6" customHeight="1" thickBot="1" x14ac:dyDescent="0.3">
      <c r="B49" s="33" t="s">
        <v>21</v>
      </c>
      <c r="C49" s="32" t="s">
        <v>20</v>
      </c>
      <c r="D49" s="32" t="s">
        <v>19</v>
      </c>
      <c r="E49" s="164" t="s">
        <v>18</v>
      </c>
      <c r="F49" s="164" t="s">
        <v>17</v>
      </c>
      <c r="G49" s="165" t="s">
        <v>16</v>
      </c>
      <c r="H49" s="165" t="s">
        <v>15</v>
      </c>
      <c r="I49" s="165" t="s">
        <v>14</v>
      </c>
      <c r="J49" s="165" t="s">
        <v>13</v>
      </c>
      <c r="K49" s="31" t="s">
        <v>12</v>
      </c>
      <c r="L49" s="31" t="s">
        <v>11</v>
      </c>
      <c r="M49" s="31" t="s">
        <v>10</v>
      </c>
      <c r="N49" s="166" t="s">
        <v>9</v>
      </c>
      <c r="O49" s="166" t="s">
        <v>8</v>
      </c>
      <c r="P49" s="167" t="s">
        <v>7</v>
      </c>
      <c r="Q49" s="32" t="s">
        <v>6</v>
      </c>
      <c r="R49" s="42"/>
      <c r="S49" s="320" t="s">
        <v>950</v>
      </c>
      <c r="T49" s="320" t="s">
        <v>951</v>
      </c>
    </row>
    <row r="50" spans="2:21" ht="14.4" x14ac:dyDescent="0.3">
      <c r="B50" s="30"/>
      <c r="C50" s="20"/>
      <c r="D50" s="20"/>
      <c r="E50" s="25"/>
      <c r="F50" s="24"/>
      <c r="G50" s="20"/>
      <c r="H50" s="19"/>
      <c r="I50" s="22"/>
      <c r="J50" s="22"/>
      <c r="K50" s="12"/>
      <c r="L50" s="232">
        <f t="shared" ref="L50:L113" si="12">IF(ROUNDDOWN(DATEDIF(I50,J50,"d")/7,0)&gt;$L$12,$L$12*K50,K50*ROUNDDOWN(DATEDIF(I50,J50,"d")/7,0))</f>
        <v>0</v>
      </c>
      <c r="M50" s="234">
        <f t="shared" ref="M50:M113" si="13">L50*$L$6</f>
        <v>0</v>
      </c>
      <c r="N50" s="11">
        <f>IF(Q50="x",0,IF(J50&lt;(INDEX(Lookup!$U$2:$U$10,MATCH($D$47,Lookup!$S$2:$S$10,0))),0,$L$12*K50))</f>
        <v>0</v>
      </c>
      <c r="O50" s="234">
        <f t="shared" ref="O50:O113" si="14">N50*$L$6</f>
        <v>0</v>
      </c>
      <c r="P50" s="29"/>
      <c r="Q50" s="9"/>
      <c r="R50" s="27"/>
      <c r="S50" s="340">
        <f>M50*$I$35</f>
        <v>0</v>
      </c>
      <c r="T50" s="340">
        <f>O50*$I$44</f>
        <v>0</v>
      </c>
      <c r="U50" s="26"/>
    </row>
    <row r="51" spans="2:21" ht="14.4" x14ac:dyDescent="0.3">
      <c r="B51" s="318"/>
      <c r="C51" s="20"/>
      <c r="D51" s="20"/>
      <c r="E51" s="25"/>
      <c r="F51" s="24"/>
      <c r="G51" s="20"/>
      <c r="H51" s="19"/>
      <c r="I51" s="22"/>
      <c r="J51" s="22"/>
      <c r="K51" s="12"/>
      <c r="L51" s="232">
        <f t="shared" si="12"/>
        <v>0</v>
      </c>
      <c r="M51" s="234">
        <f t="shared" si="13"/>
        <v>0</v>
      </c>
      <c r="N51" s="11">
        <f>IF(Q51="x",0,IF(J51&lt;(INDEX(Lookup!$U$2:$U$10,MATCH($D$47,Lookup!$S$2:$S$10,0))),0,$L$12*K51))</f>
        <v>0</v>
      </c>
      <c r="O51" s="234">
        <f t="shared" si="14"/>
        <v>0</v>
      </c>
      <c r="P51" s="10"/>
      <c r="Q51" s="9"/>
      <c r="R51" s="27"/>
      <c r="S51" s="340">
        <f t="shared" ref="S51:S114" si="15">M51*$I$35</f>
        <v>0</v>
      </c>
      <c r="T51" s="340">
        <f t="shared" ref="T51:T114" si="16">O51*$I$44</f>
        <v>0</v>
      </c>
      <c r="U51" s="26"/>
    </row>
    <row r="52" spans="2:21" ht="14.4" x14ac:dyDescent="0.3">
      <c r="B52" s="318"/>
      <c r="C52" s="20"/>
      <c r="D52" s="20"/>
      <c r="E52" s="25"/>
      <c r="F52" s="24"/>
      <c r="G52" s="28"/>
      <c r="H52" s="28"/>
      <c r="I52" s="22"/>
      <c r="J52" s="22"/>
      <c r="K52" s="12"/>
      <c r="L52" s="232">
        <f t="shared" si="12"/>
        <v>0</v>
      </c>
      <c r="M52" s="234">
        <f t="shared" si="13"/>
        <v>0</v>
      </c>
      <c r="N52" s="11">
        <f>IF(Q52="x",0,IF(J52&lt;(INDEX(Lookup!$U$2:$U$10,MATCH($D$47,Lookup!$S$2:$S$10,0))),0,$L$12*K52))</f>
        <v>0</v>
      </c>
      <c r="O52" s="234">
        <f t="shared" si="14"/>
        <v>0</v>
      </c>
      <c r="P52" s="10"/>
      <c r="Q52" s="9"/>
      <c r="R52" s="27"/>
      <c r="S52" s="340">
        <f t="shared" si="15"/>
        <v>0</v>
      </c>
      <c r="T52" s="340">
        <f t="shared" si="16"/>
        <v>0</v>
      </c>
      <c r="U52" s="26"/>
    </row>
    <row r="53" spans="2:21" ht="14.4" x14ac:dyDescent="0.3">
      <c r="B53" s="30"/>
      <c r="C53" s="20"/>
      <c r="D53" s="20"/>
      <c r="E53" s="25"/>
      <c r="F53" s="24"/>
      <c r="G53" s="20"/>
      <c r="H53" s="19"/>
      <c r="I53" s="22"/>
      <c r="J53" s="22"/>
      <c r="K53" s="12"/>
      <c r="L53" s="232">
        <f t="shared" si="12"/>
        <v>0</v>
      </c>
      <c r="M53" s="234">
        <f t="shared" si="13"/>
        <v>0</v>
      </c>
      <c r="N53" s="11">
        <f>IF(Q53="x",0,IF(J53&lt;(INDEX(Lookup!$U$2:$U$10,MATCH($D$47,Lookup!$S$2:$S$10,0))),0,$L$12*K53))</f>
        <v>0</v>
      </c>
      <c r="O53" s="234">
        <f t="shared" si="14"/>
        <v>0</v>
      </c>
      <c r="P53" s="10"/>
      <c r="Q53" s="9"/>
      <c r="R53" s="27"/>
      <c r="S53" s="340">
        <f t="shared" si="15"/>
        <v>0</v>
      </c>
      <c r="T53" s="340">
        <f t="shared" si="16"/>
        <v>0</v>
      </c>
      <c r="U53" s="26"/>
    </row>
    <row r="54" spans="2:21" ht="14.4" x14ac:dyDescent="0.3">
      <c r="B54" s="318"/>
      <c r="C54" s="20"/>
      <c r="D54" s="20"/>
      <c r="E54" s="25"/>
      <c r="F54" s="24"/>
      <c r="G54" s="20"/>
      <c r="H54" s="19"/>
      <c r="I54" s="22"/>
      <c r="J54" s="22"/>
      <c r="K54" s="12"/>
      <c r="L54" s="232">
        <f t="shared" si="12"/>
        <v>0</v>
      </c>
      <c r="M54" s="234">
        <f t="shared" si="13"/>
        <v>0</v>
      </c>
      <c r="N54" s="11">
        <f>IF(Q54="x",0,IF(J54&lt;(INDEX(Lookup!$U$2:$U$10,MATCH($D$47,Lookup!$S$2:$S$10,0))),0,$L$12*K54))</f>
        <v>0</v>
      </c>
      <c r="O54" s="234">
        <f t="shared" si="14"/>
        <v>0</v>
      </c>
      <c r="P54" s="10"/>
      <c r="Q54" s="9"/>
      <c r="R54" s="27"/>
      <c r="S54" s="340">
        <f t="shared" si="15"/>
        <v>0</v>
      </c>
      <c r="T54" s="340">
        <f t="shared" si="16"/>
        <v>0</v>
      </c>
      <c r="U54" s="26"/>
    </row>
    <row r="55" spans="2:21" ht="14.4" x14ac:dyDescent="0.3">
      <c r="B55" s="318"/>
      <c r="C55" s="20"/>
      <c r="D55" s="20"/>
      <c r="E55" s="25"/>
      <c r="F55" s="24"/>
      <c r="G55" s="20"/>
      <c r="H55" s="19"/>
      <c r="I55" s="22"/>
      <c r="J55" s="22"/>
      <c r="K55" s="12"/>
      <c r="L55" s="232">
        <f t="shared" si="12"/>
        <v>0</v>
      </c>
      <c r="M55" s="234">
        <f t="shared" si="13"/>
        <v>0</v>
      </c>
      <c r="N55" s="11">
        <f>IF(Q55="x",0,IF(J55&lt;(INDEX(Lookup!$U$2:$U$10,MATCH($D$47,Lookup!$S$2:$S$10,0))),0,$L$12*K55))</f>
        <v>0</v>
      </c>
      <c r="O55" s="234">
        <f t="shared" si="14"/>
        <v>0</v>
      </c>
      <c r="P55" s="10"/>
      <c r="Q55" s="9"/>
      <c r="R55" s="27"/>
      <c r="S55" s="340">
        <f t="shared" si="15"/>
        <v>0</v>
      </c>
      <c r="T55" s="340">
        <f t="shared" si="16"/>
        <v>0</v>
      </c>
      <c r="U55" s="26"/>
    </row>
    <row r="56" spans="2:21" ht="14.4" x14ac:dyDescent="0.3">
      <c r="B56" s="30"/>
      <c r="C56" s="319"/>
      <c r="D56" s="319"/>
      <c r="E56" s="25"/>
      <c r="F56" s="24"/>
      <c r="G56" s="20"/>
      <c r="H56" s="19"/>
      <c r="I56" s="22"/>
      <c r="J56" s="22"/>
      <c r="K56" s="12"/>
      <c r="L56" s="232">
        <f t="shared" si="12"/>
        <v>0</v>
      </c>
      <c r="M56" s="234">
        <f t="shared" si="13"/>
        <v>0</v>
      </c>
      <c r="N56" s="11">
        <f>IF(Q56="x",0,IF(J56&lt;(INDEX(Lookup!$U$2:$U$10,MATCH($D$47,Lookup!$S$2:$S$10,0))),0,$L$12*K56))</f>
        <v>0</v>
      </c>
      <c r="O56" s="234">
        <f t="shared" si="14"/>
        <v>0</v>
      </c>
      <c r="P56" s="10"/>
      <c r="Q56" s="9"/>
      <c r="S56" s="340">
        <f t="shared" si="15"/>
        <v>0</v>
      </c>
      <c r="T56" s="340">
        <f t="shared" si="16"/>
        <v>0</v>
      </c>
    </row>
    <row r="57" spans="2:21" ht="12.6" customHeight="1" x14ac:dyDescent="0.3">
      <c r="B57" s="318"/>
      <c r="C57" s="319"/>
      <c r="D57" s="319"/>
      <c r="E57" s="25"/>
      <c r="F57" s="16"/>
      <c r="G57" s="20"/>
      <c r="H57" s="19"/>
      <c r="I57" s="22"/>
      <c r="J57" s="22"/>
      <c r="K57" s="12"/>
      <c r="L57" s="232">
        <f t="shared" si="12"/>
        <v>0</v>
      </c>
      <c r="M57" s="234">
        <f t="shared" si="13"/>
        <v>0</v>
      </c>
      <c r="N57" s="11">
        <f>IF(Q57="x",0,IF(J57&lt;(INDEX(Lookup!$U$2:$U$10,MATCH($D$47,Lookup!$S$2:$S$10,0))),0,$L$12*K57))</f>
        <v>0</v>
      </c>
      <c r="O57" s="234">
        <f t="shared" si="14"/>
        <v>0</v>
      </c>
      <c r="P57" s="10"/>
      <c r="Q57" s="9"/>
      <c r="S57" s="340">
        <f t="shared" si="15"/>
        <v>0</v>
      </c>
      <c r="T57" s="340">
        <f t="shared" si="16"/>
        <v>0</v>
      </c>
    </row>
    <row r="58" spans="2:21" ht="14.4" x14ac:dyDescent="0.3">
      <c r="B58" s="318"/>
      <c r="C58" s="319"/>
      <c r="D58" s="319"/>
      <c r="E58" s="25"/>
      <c r="F58" s="16"/>
      <c r="G58" s="20"/>
      <c r="H58" s="19"/>
      <c r="I58" s="22"/>
      <c r="J58" s="22"/>
      <c r="K58" s="12"/>
      <c r="L58" s="232">
        <f t="shared" si="12"/>
        <v>0</v>
      </c>
      <c r="M58" s="234">
        <f t="shared" si="13"/>
        <v>0</v>
      </c>
      <c r="N58" s="11">
        <f>IF(Q58="x",0,IF(J58&lt;(INDEX(Lookup!$U$2:$U$10,MATCH($D$47,Lookup!$S$2:$S$10,0))),0,$L$12*K58))</f>
        <v>0</v>
      </c>
      <c r="O58" s="234">
        <f t="shared" si="14"/>
        <v>0</v>
      </c>
      <c r="P58" s="10"/>
      <c r="Q58" s="9"/>
      <c r="S58" s="340">
        <f t="shared" si="15"/>
        <v>0</v>
      </c>
      <c r="T58" s="340">
        <f t="shared" si="16"/>
        <v>0</v>
      </c>
    </row>
    <row r="59" spans="2:21" ht="14.4" x14ac:dyDescent="0.3">
      <c r="B59" s="30"/>
      <c r="C59" s="319"/>
      <c r="D59" s="319"/>
      <c r="E59" s="25"/>
      <c r="F59" s="16"/>
      <c r="G59" s="20"/>
      <c r="H59" s="19"/>
      <c r="I59" s="22"/>
      <c r="J59" s="22"/>
      <c r="K59" s="12"/>
      <c r="L59" s="232">
        <f t="shared" si="12"/>
        <v>0</v>
      </c>
      <c r="M59" s="234">
        <f t="shared" si="13"/>
        <v>0</v>
      </c>
      <c r="N59" s="11">
        <f>IF(Q59="x",0,IF(J59&lt;(INDEX(Lookup!$U$2:$U$10,MATCH($D$47,Lookup!$S$2:$S$10,0))),0,$L$12*K59))</f>
        <v>0</v>
      </c>
      <c r="O59" s="234">
        <f t="shared" si="14"/>
        <v>0</v>
      </c>
      <c r="P59" s="10"/>
      <c r="Q59" s="9"/>
      <c r="S59" s="340">
        <f t="shared" si="15"/>
        <v>0</v>
      </c>
      <c r="T59" s="340">
        <f t="shared" si="16"/>
        <v>0</v>
      </c>
    </row>
    <row r="60" spans="2:21" ht="14.4" x14ac:dyDescent="0.3">
      <c r="B60" s="318"/>
      <c r="C60" s="319"/>
      <c r="D60" s="319"/>
      <c r="E60" s="25"/>
      <c r="F60" s="16"/>
      <c r="G60" s="20"/>
      <c r="H60" s="19"/>
      <c r="I60" s="22"/>
      <c r="J60" s="22"/>
      <c r="K60" s="12"/>
      <c r="L60" s="232">
        <f t="shared" si="12"/>
        <v>0</v>
      </c>
      <c r="M60" s="234">
        <f t="shared" si="13"/>
        <v>0</v>
      </c>
      <c r="N60" s="11">
        <f>IF(Q60="x",0,IF(J60&lt;(INDEX(Lookup!$U$2:$U$10,MATCH($D$47,Lookup!$S$2:$S$10,0))),0,$L$12*K60))</f>
        <v>0</v>
      </c>
      <c r="O60" s="234">
        <f t="shared" si="14"/>
        <v>0</v>
      </c>
      <c r="P60" s="10"/>
      <c r="Q60" s="9"/>
      <c r="S60" s="340">
        <f t="shared" si="15"/>
        <v>0</v>
      </c>
      <c r="T60" s="340">
        <f t="shared" si="16"/>
        <v>0</v>
      </c>
    </row>
    <row r="61" spans="2:21" ht="14.4" x14ac:dyDescent="0.3">
      <c r="B61" s="318"/>
      <c r="C61" s="319"/>
      <c r="D61" s="319"/>
      <c r="E61" s="25"/>
      <c r="F61" s="16"/>
      <c r="G61" s="20"/>
      <c r="H61" s="19"/>
      <c r="I61" s="22"/>
      <c r="J61" s="22"/>
      <c r="K61" s="12"/>
      <c r="L61" s="232">
        <f t="shared" si="12"/>
        <v>0</v>
      </c>
      <c r="M61" s="234">
        <f t="shared" si="13"/>
        <v>0</v>
      </c>
      <c r="N61" s="11">
        <f>IF(Q61="x",0,IF(J61&lt;(INDEX(Lookup!$U$2:$U$10,MATCH($D$47,Lookup!$S$2:$S$10,0))),0,$L$12*K61))</f>
        <v>0</v>
      </c>
      <c r="O61" s="234">
        <f t="shared" si="14"/>
        <v>0</v>
      </c>
      <c r="P61" s="10"/>
      <c r="Q61" s="9"/>
      <c r="S61" s="340">
        <f t="shared" si="15"/>
        <v>0</v>
      </c>
      <c r="T61" s="340">
        <f t="shared" si="16"/>
        <v>0</v>
      </c>
    </row>
    <row r="62" spans="2:21" ht="14.4" x14ac:dyDescent="0.3">
      <c r="B62" s="30"/>
      <c r="C62" s="16"/>
      <c r="D62" s="16"/>
      <c r="E62" s="25"/>
      <c r="F62" s="16"/>
      <c r="G62" s="20"/>
      <c r="H62" s="19"/>
      <c r="I62" s="18"/>
      <c r="J62" s="18"/>
      <c r="K62" s="12"/>
      <c r="L62" s="232">
        <f t="shared" si="12"/>
        <v>0</v>
      </c>
      <c r="M62" s="234">
        <f t="shared" si="13"/>
        <v>0</v>
      </c>
      <c r="N62" s="11">
        <f>IF(Q62="x",0,IF(J62&lt;(INDEX(Lookup!$U$2:$U$10,MATCH($D$47,Lookup!$S$2:$S$10,0))),0,$L$12*K62))</f>
        <v>0</v>
      </c>
      <c r="O62" s="234">
        <f t="shared" si="14"/>
        <v>0</v>
      </c>
      <c r="P62" s="10"/>
      <c r="Q62" s="9"/>
      <c r="S62" s="340">
        <f t="shared" si="15"/>
        <v>0</v>
      </c>
      <c r="T62" s="340">
        <f t="shared" si="16"/>
        <v>0</v>
      </c>
    </row>
    <row r="63" spans="2:21" ht="14.4" x14ac:dyDescent="0.3">
      <c r="B63" s="30"/>
      <c r="C63" s="16"/>
      <c r="D63" s="16"/>
      <c r="E63" s="25"/>
      <c r="F63" s="16"/>
      <c r="G63" s="20"/>
      <c r="H63" s="19"/>
      <c r="I63" s="18"/>
      <c r="J63" s="18"/>
      <c r="K63" s="12"/>
      <c r="L63" s="232">
        <f t="shared" si="12"/>
        <v>0</v>
      </c>
      <c r="M63" s="234">
        <f t="shared" si="13"/>
        <v>0</v>
      </c>
      <c r="N63" s="11">
        <f>IF(Q63="x",0,IF(J63&lt;(INDEX(Lookup!$U$2:$U$10,MATCH($D$47,Lookup!$S$2:$S$10,0))),0,$L$12*K63))</f>
        <v>0</v>
      </c>
      <c r="O63" s="234">
        <f t="shared" si="14"/>
        <v>0</v>
      </c>
      <c r="P63" s="10"/>
      <c r="Q63" s="9"/>
      <c r="S63" s="340">
        <f t="shared" si="15"/>
        <v>0</v>
      </c>
      <c r="T63" s="340">
        <f t="shared" si="16"/>
        <v>0</v>
      </c>
    </row>
    <row r="64" spans="2:21" ht="14.4" x14ac:dyDescent="0.3">
      <c r="B64" s="30"/>
      <c r="C64" s="16"/>
      <c r="D64" s="16"/>
      <c r="E64" s="25"/>
      <c r="F64" s="16"/>
      <c r="G64" s="20"/>
      <c r="H64" s="19"/>
      <c r="I64" s="18"/>
      <c r="J64" s="18"/>
      <c r="K64" s="12"/>
      <c r="L64" s="232">
        <f t="shared" si="12"/>
        <v>0</v>
      </c>
      <c r="M64" s="234">
        <f t="shared" si="13"/>
        <v>0</v>
      </c>
      <c r="N64" s="11">
        <f>IF(Q64="x",0,IF(J64&lt;(INDEX(Lookup!$U$2:$U$10,MATCH($D$47,Lookup!$S$2:$S$10,0))),0,$L$12*K64))</f>
        <v>0</v>
      </c>
      <c r="O64" s="234">
        <f t="shared" si="14"/>
        <v>0</v>
      </c>
      <c r="P64" s="10"/>
      <c r="Q64" s="9"/>
      <c r="S64" s="340">
        <f t="shared" si="15"/>
        <v>0</v>
      </c>
      <c r="T64" s="340">
        <f t="shared" si="16"/>
        <v>0</v>
      </c>
    </row>
    <row r="65" spans="2:20" ht="14.4" x14ac:dyDescent="0.3">
      <c r="B65" s="30"/>
      <c r="C65" s="16"/>
      <c r="D65" s="16"/>
      <c r="E65" s="25"/>
      <c r="F65" s="16"/>
      <c r="G65" s="20"/>
      <c r="H65" s="19"/>
      <c r="I65" s="18"/>
      <c r="J65" s="18"/>
      <c r="K65" s="12"/>
      <c r="L65" s="232">
        <f t="shared" si="12"/>
        <v>0</v>
      </c>
      <c r="M65" s="234">
        <f t="shared" si="13"/>
        <v>0</v>
      </c>
      <c r="N65" s="11">
        <f>IF(Q65="x",0,IF(J65&lt;(INDEX(Lookup!$U$2:$U$10,MATCH($D$47,Lookup!$S$2:$S$10,0))),0,$L$12*K65))</f>
        <v>0</v>
      </c>
      <c r="O65" s="234">
        <f t="shared" si="14"/>
        <v>0</v>
      </c>
      <c r="P65" s="10"/>
      <c r="Q65" s="9"/>
      <c r="S65" s="340">
        <f t="shared" si="15"/>
        <v>0</v>
      </c>
      <c r="T65" s="340">
        <f t="shared" si="16"/>
        <v>0</v>
      </c>
    </row>
    <row r="66" spans="2:20" ht="14.4" x14ac:dyDescent="0.3">
      <c r="B66" s="30"/>
      <c r="C66" s="16"/>
      <c r="D66" s="16"/>
      <c r="E66" s="25"/>
      <c r="F66" s="16"/>
      <c r="G66" s="20"/>
      <c r="H66" s="19"/>
      <c r="I66" s="18"/>
      <c r="J66" s="18"/>
      <c r="K66" s="12"/>
      <c r="L66" s="232">
        <f t="shared" si="12"/>
        <v>0</v>
      </c>
      <c r="M66" s="234">
        <f t="shared" si="13"/>
        <v>0</v>
      </c>
      <c r="N66" s="11">
        <f>IF(Q66="x",0,IF(J66&lt;(INDEX(Lookup!$U$2:$U$10,MATCH($D$47,Lookup!$S$2:$S$10,0))),0,$L$12*K66))</f>
        <v>0</v>
      </c>
      <c r="O66" s="234">
        <f t="shared" si="14"/>
        <v>0</v>
      </c>
      <c r="P66" s="10"/>
      <c r="Q66" s="9"/>
      <c r="S66" s="340">
        <f t="shared" si="15"/>
        <v>0</v>
      </c>
      <c r="T66" s="340">
        <f t="shared" si="16"/>
        <v>0</v>
      </c>
    </row>
    <row r="67" spans="2:20" ht="14.4" x14ac:dyDescent="0.3">
      <c r="B67" s="30"/>
      <c r="C67" s="16"/>
      <c r="D67" s="16"/>
      <c r="E67" s="25"/>
      <c r="F67" s="16"/>
      <c r="G67" s="20"/>
      <c r="H67" s="19"/>
      <c r="I67" s="18"/>
      <c r="J67" s="18"/>
      <c r="K67" s="12"/>
      <c r="L67" s="232">
        <f t="shared" si="12"/>
        <v>0</v>
      </c>
      <c r="M67" s="234">
        <f t="shared" si="13"/>
        <v>0</v>
      </c>
      <c r="N67" s="11">
        <f>IF(Q67="x",0,IF(J67&lt;(INDEX(Lookup!$U$2:$U$10,MATCH($D$47,Lookup!$S$2:$S$10,0))),0,$L$12*K67))</f>
        <v>0</v>
      </c>
      <c r="O67" s="234">
        <f t="shared" si="14"/>
        <v>0</v>
      </c>
      <c r="P67" s="10"/>
      <c r="Q67" s="9"/>
      <c r="S67" s="340">
        <f t="shared" si="15"/>
        <v>0</v>
      </c>
      <c r="T67" s="340">
        <f t="shared" si="16"/>
        <v>0</v>
      </c>
    </row>
    <row r="68" spans="2:20" ht="14.4" x14ac:dyDescent="0.3">
      <c r="B68" s="30"/>
      <c r="C68" s="16"/>
      <c r="D68" s="16"/>
      <c r="E68" s="25"/>
      <c r="F68" s="16"/>
      <c r="G68" s="20"/>
      <c r="H68" s="19"/>
      <c r="I68" s="18"/>
      <c r="J68" s="18"/>
      <c r="K68" s="12"/>
      <c r="L68" s="232">
        <f t="shared" si="12"/>
        <v>0</v>
      </c>
      <c r="M68" s="234">
        <f t="shared" si="13"/>
        <v>0</v>
      </c>
      <c r="N68" s="11">
        <f>IF(Q68="x",0,IF(J68&lt;(INDEX(Lookup!$U$2:$U$10,MATCH($D$47,Lookup!$S$2:$S$10,0))),0,$L$12*K68))</f>
        <v>0</v>
      </c>
      <c r="O68" s="234">
        <f t="shared" si="14"/>
        <v>0</v>
      </c>
      <c r="P68" s="10"/>
      <c r="Q68" s="9"/>
      <c r="S68" s="340">
        <f t="shared" si="15"/>
        <v>0</v>
      </c>
      <c r="T68" s="340">
        <f t="shared" si="16"/>
        <v>0</v>
      </c>
    </row>
    <row r="69" spans="2:20" ht="14.4" x14ac:dyDescent="0.3">
      <c r="B69" s="30"/>
      <c r="C69" s="16"/>
      <c r="D69" s="16"/>
      <c r="E69" s="25"/>
      <c r="F69" s="16"/>
      <c r="G69" s="20"/>
      <c r="H69" s="19"/>
      <c r="I69" s="18"/>
      <c r="J69" s="18"/>
      <c r="K69" s="12"/>
      <c r="L69" s="232">
        <f t="shared" si="12"/>
        <v>0</v>
      </c>
      <c r="M69" s="234">
        <f t="shared" si="13"/>
        <v>0</v>
      </c>
      <c r="N69" s="11">
        <f>IF(Q69="x",0,IF(J69&lt;(INDEX(Lookup!$U$2:$U$10,MATCH($D$47,Lookup!$S$2:$S$10,0))),0,$L$12*K69))</f>
        <v>0</v>
      </c>
      <c r="O69" s="234">
        <f t="shared" si="14"/>
        <v>0</v>
      </c>
      <c r="P69" s="10"/>
      <c r="Q69" s="9"/>
      <c r="S69" s="340">
        <f t="shared" si="15"/>
        <v>0</v>
      </c>
      <c r="T69" s="340">
        <f t="shared" si="16"/>
        <v>0</v>
      </c>
    </row>
    <row r="70" spans="2:20" ht="14.4" x14ac:dyDescent="0.3">
      <c r="B70" s="30"/>
      <c r="C70" s="16"/>
      <c r="D70" s="16"/>
      <c r="E70" s="25"/>
      <c r="F70" s="16"/>
      <c r="G70" s="20"/>
      <c r="H70" s="19"/>
      <c r="I70" s="18"/>
      <c r="J70" s="18"/>
      <c r="K70" s="12"/>
      <c r="L70" s="232">
        <f t="shared" si="12"/>
        <v>0</v>
      </c>
      <c r="M70" s="234">
        <f t="shared" si="13"/>
        <v>0</v>
      </c>
      <c r="N70" s="11">
        <f>IF(Q70="x",0,IF(J70&lt;(INDEX(Lookup!$U$2:$U$10,MATCH($D$47,Lookup!$S$2:$S$10,0))),0,$L$12*K70))</f>
        <v>0</v>
      </c>
      <c r="O70" s="234">
        <f t="shared" si="14"/>
        <v>0</v>
      </c>
      <c r="P70" s="10"/>
      <c r="Q70" s="9"/>
      <c r="S70" s="340">
        <f t="shared" si="15"/>
        <v>0</v>
      </c>
      <c r="T70" s="340">
        <f t="shared" si="16"/>
        <v>0</v>
      </c>
    </row>
    <row r="71" spans="2:20" ht="14.4" x14ac:dyDescent="0.3">
      <c r="B71" s="30"/>
      <c r="C71" s="16"/>
      <c r="D71" s="16"/>
      <c r="E71" s="25"/>
      <c r="F71" s="16"/>
      <c r="G71" s="20"/>
      <c r="H71" s="19"/>
      <c r="I71" s="18"/>
      <c r="J71" s="18"/>
      <c r="K71" s="12"/>
      <c r="L71" s="232">
        <f t="shared" si="12"/>
        <v>0</v>
      </c>
      <c r="M71" s="234">
        <f t="shared" si="13"/>
        <v>0</v>
      </c>
      <c r="N71" s="11">
        <f>IF(Q71="x",0,IF(J71&lt;(INDEX(Lookup!$U$2:$U$10,MATCH($D$47,Lookup!$S$2:$S$10,0))),0,$L$12*K71))</f>
        <v>0</v>
      </c>
      <c r="O71" s="234">
        <f t="shared" si="14"/>
        <v>0</v>
      </c>
      <c r="P71" s="10"/>
      <c r="Q71" s="9"/>
      <c r="S71" s="340">
        <f t="shared" si="15"/>
        <v>0</v>
      </c>
      <c r="T71" s="340">
        <f t="shared" si="16"/>
        <v>0</v>
      </c>
    </row>
    <row r="72" spans="2:20" ht="14.4" x14ac:dyDescent="0.3">
      <c r="B72" s="30"/>
      <c r="C72" s="16"/>
      <c r="D72" s="16"/>
      <c r="E72" s="25"/>
      <c r="F72" s="16"/>
      <c r="G72" s="20"/>
      <c r="H72" s="19"/>
      <c r="I72" s="18"/>
      <c r="J72" s="18"/>
      <c r="K72" s="12"/>
      <c r="L72" s="232">
        <f t="shared" si="12"/>
        <v>0</v>
      </c>
      <c r="M72" s="234">
        <f t="shared" si="13"/>
        <v>0</v>
      </c>
      <c r="N72" s="11">
        <f>IF(Q72="x",0,IF(J72&lt;(INDEX(Lookup!$U$2:$U$10,MATCH($D$47,Lookup!$S$2:$S$10,0))),0,$L$12*K72))</f>
        <v>0</v>
      </c>
      <c r="O72" s="234">
        <f t="shared" si="14"/>
        <v>0</v>
      </c>
      <c r="P72" s="10"/>
      <c r="Q72" s="9"/>
      <c r="S72" s="340">
        <f t="shared" si="15"/>
        <v>0</v>
      </c>
      <c r="T72" s="340">
        <f t="shared" si="16"/>
        <v>0</v>
      </c>
    </row>
    <row r="73" spans="2:20" ht="14.4" x14ac:dyDescent="0.3">
      <c r="B73" s="30"/>
      <c r="C73" s="16"/>
      <c r="D73" s="16"/>
      <c r="E73" s="25"/>
      <c r="F73" s="16"/>
      <c r="G73" s="20"/>
      <c r="H73" s="19"/>
      <c r="I73" s="18"/>
      <c r="J73" s="18"/>
      <c r="K73" s="12"/>
      <c r="L73" s="232">
        <f t="shared" si="12"/>
        <v>0</v>
      </c>
      <c r="M73" s="234">
        <f t="shared" si="13"/>
        <v>0</v>
      </c>
      <c r="N73" s="11">
        <f>IF(Q73="x",0,IF(J73&lt;(INDEX(Lookup!$U$2:$U$10,MATCH($D$47,Lookup!$S$2:$S$10,0))),0,$L$12*K73))</f>
        <v>0</v>
      </c>
      <c r="O73" s="234">
        <f t="shared" si="14"/>
        <v>0</v>
      </c>
      <c r="P73" s="10"/>
      <c r="Q73" s="9"/>
      <c r="S73" s="340">
        <f t="shared" si="15"/>
        <v>0</v>
      </c>
      <c r="T73" s="340">
        <f t="shared" si="16"/>
        <v>0</v>
      </c>
    </row>
    <row r="74" spans="2:20" ht="14.4" x14ac:dyDescent="0.3">
      <c r="B74" s="30"/>
      <c r="C74" s="16"/>
      <c r="D74" s="16"/>
      <c r="E74" s="25"/>
      <c r="F74" s="16"/>
      <c r="G74" s="20"/>
      <c r="H74" s="19"/>
      <c r="I74" s="18"/>
      <c r="J74" s="18"/>
      <c r="K74" s="12"/>
      <c r="L74" s="232">
        <f t="shared" si="12"/>
        <v>0</v>
      </c>
      <c r="M74" s="234">
        <f t="shared" si="13"/>
        <v>0</v>
      </c>
      <c r="N74" s="11">
        <f>IF(Q74="x",0,IF(J74&lt;(INDEX(Lookup!$U$2:$U$10,MATCH($D$47,Lookup!$S$2:$S$10,0))),0,$L$12*K74))</f>
        <v>0</v>
      </c>
      <c r="O74" s="234">
        <f t="shared" si="14"/>
        <v>0</v>
      </c>
      <c r="P74" s="10"/>
      <c r="Q74" s="9"/>
      <c r="S74" s="340">
        <f t="shared" si="15"/>
        <v>0</v>
      </c>
      <c r="T74" s="340">
        <f t="shared" si="16"/>
        <v>0</v>
      </c>
    </row>
    <row r="75" spans="2:20" ht="14.4" x14ac:dyDescent="0.3">
      <c r="B75" s="30"/>
      <c r="C75" s="16"/>
      <c r="D75" s="16"/>
      <c r="E75" s="25"/>
      <c r="F75" s="16"/>
      <c r="G75" s="20"/>
      <c r="H75" s="19"/>
      <c r="I75" s="18"/>
      <c r="J75" s="18"/>
      <c r="K75" s="12"/>
      <c r="L75" s="232">
        <f t="shared" si="12"/>
        <v>0</v>
      </c>
      <c r="M75" s="234">
        <f t="shared" si="13"/>
        <v>0</v>
      </c>
      <c r="N75" s="11">
        <f>IF(Q75="x",0,IF(J75&lt;(INDEX(Lookup!$U$2:$U$10,MATCH($D$47,Lookup!$S$2:$S$10,0))),0,$L$12*K75))</f>
        <v>0</v>
      </c>
      <c r="O75" s="234">
        <f t="shared" si="14"/>
        <v>0</v>
      </c>
      <c r="P75" s="10"/>
      <c r="Q75" s="9"/>
      <c r="S75" s="340">
        <f t="shared" si="15"/>
        <v>0</v>
      </c>
      <c r="T75" s="340">
        <f t="shared" si="16"/>
        <v>0</v>
      </c>
    </row>
    <row r="76" spans="2:20" ht="14.4" x14ac:dyDescent="0.3">
      <c r="B76" s="30"/>
      <c r="C76" s="16"/>
      <c r="D76" s="16"/>
      <c r="E76" s="25"/>
      <c r="F76" s="16"/>
      <c r="G76" s="20"/>
      <c r="H76" s="19"/>
      <c r="I76" s="18"/>
      <c r="J76" s="18"/>
      <c r="K76" s="12"/>
      <c r="L76" s="232">
        <f t="shared" si="12"/>
        <v>0</v>
      </c>
      <c r="M76" s="234">
        <f t="shared" si="13"/>
        <v>0</v>
      </c>
      <c r="N76" s="11">
        <f>IF(Q76="x",0,IF(J76&lt;(INDEX(Lookup!$U$2:$U$10,MATCH($D$47,Lookup!$S$2:$S$10,0))),0,$L$12*K76))</f>
        <v>0</v>
      </c>
      <c r="O76" s="234">
        <f t="shared" si="14"/>
        <v>0</v>
      </c>
      <c r="P76" s="10"/>
      <c r="Q76" s="9"/>
      <c r="S76" s="340">
        <f t="shared" si="15"/>
        <v>0</v>
      </c>
      <c r="T76" s="340">
        <f t="shared" si="16"/>
        <v>0</v>
      </c>
    </row>
    <row r="77" spans="2:20" ht="14.4" x14ac:dyDescent="0.3">
      <c r="B77" s="30"/>
      <c r="C77" s="16"/>
      <c r="D77" s="16"/>
      <c r="E77" s="25"/>
      <c r="F77" s="16"/>
      <c r="G77" s="20"/>
      <c r="H77" s="19"/>
      <c r="I77" s="18"/>
      <c r="J77" s="18"/>
      <c r="K77" s="12"/>
      <c r="L77" s="232">
        <f t="shared" si="12"/>
        <v>0</v>
      </c>
      <c r="M77" s="234">
        <f t="shared" si="13"/>
        <v>0</v>
      </c>
      <c r="N77" s="11">
        <f>IF(Q77="x",0,IF(J77&lt;(INDEX(Lookup!$U$2:$U$10,MATCH($D$47,Lookup!$S$2:$S$10,0))),0,$L$12*K77))</f>
        <v>0</v>
      </c>
      <c r="O77" s="234">
        <f t="shared" si="14"/>
        <v>0</v>
      </c>
      <c r="P77" s="10"/>
      <c r="Q77" s="9"/>
      <c r="S77" s="340">
        <f t="shared" si="15"/>
        <v>0</v>
      </c>
      <c r="T77" s="340">
        <f t="shared" si="16"/>
        <v>0</v>
      </c>
    </row>
    <row r="78" spans="2:20" ht="14.4" x14ac:dyDescent="0.3">
      <c r="B78" s="30"/>
      <c r="C78" s="16"/>
      <c r="D78" s="16"/>
      <c r="E78" s="25"/>
      <c r="F78" s="16"/>
      <c r="G78" s="20"/>
      <c r="H78" s="19"/>
      <c r="I78" s="18"/>
      <c r="J78" s="18"/>
      <c r="K78" s="12"/>
      <c r="L78" s="232">
        <f t="shared" si="12"/>
        <v>0</v>
      </c>
      <c r="M78" s="234">
        <f t="shared" si="13"/>
        <v>0</v>
      </c>
      <c r="N78" s="11">
        <f>IF(Q78="x",0,IF(J78&lt;(INDEX(Lookup!$U$2:$U$10,MATCH($D$47,Lookup!$S$2:$S$10,0))),0,$L$12*K78))</f>
        <v>0</v>
      </c>
      <c r="O78" s="234">
        <f t="shared" si="14"/>
        <v>0</v>
      </c>
      <c r="P78" s="10"/>
      <c r="Q78" s="9"/>
      <c r="S78" s="340">
        <f t="shared" si="15"/>
        <v>0</v>
      </c>
      <c r="T78" s="340">
        <f t="shared" si="16"/>
        <v>0</v>
      </c>
    </row>
    <row r="79" spans="2:20" ht="14.4" x14ac:dyDescent="0.3">
      <c r="B79" s="30"/>
      <c r="C79" s="16"/>
      <c r="D79" s="16"/>
      <c r="E79" s="25"/>
      <c r="F79" s="16"/>
      <c r="G79" s="20"/>
      <c r="H79" s="19"/>
      <c r="I79" s="18"/>
      <c r="J79" s="18"/>
      <c r="K79" s="12"/>
      <c r="L79" s="232">
        <f t="shared" si="12"/>
        <v>0</v>
      </c>
      <c r="M79" s="234">
        <f t="shared" si="13"/>
        <v>0</v>
      </c>
      <c r="N79" s="11">
        <f>IF(Q79="x",0,IF(J79&lt;(INDEX(Lookup!$U$2:$U$10,MATCH($D$47,Lookup!$S$2:$S$10,0))),0,$L$12*K79))</f>
        <v>0</v>
      </c>
      <c r="O79" s="234">
        <f t="shared" si="14"/>
        <v>0</v>
      </c>
      <c r="P79" s="10"/>
      <c r="Q79" s="9"/>
      <c r="S79" s="340">
        <f t="shared" si="15"/>
        <v>0</v>
      </c>
      <c r="T79" s="340">
        <f t="shared" si="16"/>
        <v>0</v>
      </c>
    </row>
    <row r="80" spans="2:20" ht="14.4" x14ac:dyDescent="0.3">
      <c r="B80" s="30"/>
      <c r="C80" s="16"/>
      <c r="D80" s="16"/>
      <c r="E80" s="25"/>
      <c r="F80" s="16"/>
      <c r="G80" s="20"/>
      <c r="H80" s="19"/>
      <c r="I80" s="18"/>
      <c r="J80" s="18"/>
      <c r="K80" s="12"/>
      <c r="L80" s="232">
        <f t="shared" si="12"/>
        <v>0</v>
      </c>
      <c r="M80" s="234">
        <f t="shared" si="13"/>
        <v>0</v>
      </c>
      <c r="N80" s="11">
        <f>IF(Q80="x",0,IF(J80&lt;(INDEX(Lookup!$U$2:$U$10,MATCH($D$47,Lookup!$S$2:$S$10,0))),0,$L$12*K80))</f>
        <v>0</v>
      </c>
      <c r="O80" s="234">
        <f t="shared" si="14"/>
        <v>0</v>
      </c>
      <c r="P80" s="10"/>
      <c r="Q80" s="9"/>
      <c r="S80" s="340">
        <f t="shared" si="15"/>
        <v>0</v>
      </c>
      <c r="T80" s="340">
        <f t="shared" si="16"/>
        <v>0</v>
      </c>
    </row>
    <row r="81" spans="2:20" ht="14.4" x14ac:dyDescent="0.3">
      <c r="B81" s="30"/>
      <c r="C81" s="16"/>
      <c r="D81" s="16"/>
      <c r="E81" s="25"/>
      <c r="F81" s="16"/>
      <c r="G81" s="20"/>
      <c r="H81" s="19"/>
      <c r="I81" s="18"/>
      <c r="J81" s="18"/>
      <c r="K81" s="12"/>
      <c r="L81" s="232">
        <f t="shared" si="12"/>
        <v>0</v>
      </c>
      <c r="M81" s="234">
        <f t="shared" si="13"/>
        <v>0</v>
      </c>
      <c r="N81" s="11">
        <f>IF(Q81="x",0,IF(J81&lt;(INDEX(Lookup!$U$2:$U$10,MATCH($D$47,Lookup!$S$2:$S$10,0))),0,$L$12*K81))</f>
        <v>0</v>
      </c>
      <c r="O81" s="234">
        <f t="shared" si="14"/>
        <v>0</v>
      </c>
      <c r="P81" s="10"/>
      <c r="Q81" s="9"/>
      <c r="S81" s="340">
        <f t="shared" si="15"/>
        <v>0</v>
      </c>
      <c r="T81" s="340">
        <f t="shared" si="16"/>
        <v>0</v>
      </c>
    </row>
    <row r="82" spans="2:20" ht="14.4" x14ac:dyDescent="0.3">
      <c r="B82" s="30"/>
      <c r="C82" s="16"/>
      <c r="D82" s="16"/>
      <c r="E82" s="25"/>
      <c r="F82" s="16"/>
      <c r="G82" s="20"/>
      <c r="H82" s="19"/>
      <c r="I82" s="18"/>
      <c r="J82" s="18"/>
      <c r="K82" s="12"/>
      <c r="L82" s="232">
        <f t="shared" si="12"/>
        <v>0</v>
      </c>
      <c r="M82" s="234">
        <f t="shared" si="13"/>
        <v>0</v>
      </c>
      <c r="N82" s="11">
        <f>IF(Q82="x",0,IF(J82&lt;(INDEX(Lookup!$U$2:$U$10,MATCH($D$47,Lookup!$S$2:$S$10,0))),0,$L$12*K82))</f>
        <v>0</v>
      </c>
      <c r="O82" s="234">
        <f t="shared" si="14"/>
        <v>0</v>
      </c>
      <c r="P82" s="10"/>
      <c r="Q82" s="9"/>
      <c r="S82" s="340">
        <f t="shared" si="15"/>
        <v>0</v>
      </c>
      <c r="T82" s="340">
        <f t="shared" si="16"/>
        <v>0</v>
      </c>
    </row>
    <row r="83" spans="2:20" ht="14.4" x14ac:dyDescent="0.3">
      <c r="B83" s="30"/>
      <c r="C83" s="16"/>
      <c r="D83" s="16"/>
      <c r="E83" s="25"/>
      <c r="F83" s="16"/>
      <c r="G83" s="20"/>
      <c r="H83" s="19"/>
      <c r="I83" s="18"/>
      <c r="J83" s="18"/>
      <c r="K83" s="12"/>
      <c r="L83" s="232">
        <f t="shared" si="12"/>
        <v>0</v>
      </c>
      <c r="M83" s="234">
        <f t="shared" si="13"/>
        <v>0</v>
      </c>
      <c r="N83" s="11">
        <f>IF(Q83="x",0,IF(J83&lt;(INDEX(Lookup!$U$2:$U$10,MATCH($D$47,Lookup!$S$2:$S$10,0))),0,$L$12*K83))</f>
        <v>0</v>
      </c>
      <c r="O83" s="234">
        <f t="shared" si="14"/>
        <v>0</v>
      </c>
      <c r="P83" s="10"/>
      <c r="Q83" s="9"/>
      <c r="S83" s="340">
        <f t="shared" si="15"/>
        <v>0</v>
      </c>
      <c r="T83" s="340">
        <f t="shared" si="16"/>
        <v>0</v>
      </c>
    </row>
    <row r="84" spans="2:20" ht="14.4" x14ac:dyDescent="0.3">
      <c r="B84" s="30"/>
      <c r="C84" s="16"/>
      <c r="D84" s="16"/>
      <c r="E84" s="25"/>
      <c r="F84" s="16"/>
      <c r="G84" s="20"/>
      <c r="H84" s="19"/>
      <c r="I84" s="18"/>
      <c r="J84" s="18"/>
      <c r="K84" s="12"/>
      <c r="L84" s="232">
        <f t="shared" si="12"/>
        <v>0</v>
      </c>
      <c r="M84" s="234">
        <f t="shared" si="13"/>
        <v>0</v>
      </c>
      <c r="N84" s="11">
        <f>IF(Q84="x",0,IF(J84&lt;(INDEX(Lookup!$U$2:$U$10,MATCH($D$47,Lookup!$S$2:$S$10,0))),0,$L$12*K84))</f>
        <v>0</v>
      </c>
      <c r="O84" s="234">
        <f t="shared" si="14"/>
        <v>0</v>
      </c>
      <c r="P84" s="10"/>
      <c r="Q84" s="9"/>
      <c r="S84" s="340">
        <f t="shared" si="15"/>
        <v>0</v>
      </c>
      <c r="T84" s="340">
        <f t="shared" si="16"/>
        <v>0</v>
      </c>
    </row>
    <row r="85" spans="2:20" ht="14.4" x14ac:dyDescent="0.3">
      <c r="B85" s="30"/>
      <c r="C85" s="16"/>
      <c r="D85" s="16"/>
      <c r="E85" s="25"/>
      <c r="F85" s="16"/>
      <c r="G85" s="20"/>
      <c r="H85" s="19"/>
      <c r="I85" s="18"/>
      <c r="J85" s="18"/>
      <c r="K85" s="12"/>
      <c r="L85" s="232">
        <f t="shared" si="12"/>
        <v>0</v>
      </c>
      <c r="M85" s="234">
        <f t="shared" si="13"/>
        <v>0</v>
      </c>
      <c r="N85" s="11">
        <f>IF(Q85="x",0,IF(J85&lt;(INDEX(Lookup!$U$2:$U$10,MATCH($D$47,Lookup!$S$2:$S$10,0))),0,$L$12*K85))</f>
        <v>0</v>
      </c>
      <c r="O85" s="234">
        <f t="shared" si="14"/>
        <v>0</v>
      </c>
      <c r="P85" s="10"/>
      <c r="Q85" s="9"/>
      <c r="S85" s="340">
        <f t="shared" si="15"/>
        <v>0</v>
      </c>
      <c r="T85" s="340">
        <f t="shared" si="16"/>
        <v>0</v>
      </c>
    </row>
    <row r="86" spans="2:20" ht="14.4" x14ac:dyDescent="0.3">
      <c r="B86" s="30"/>
      <c r="C86" s="16"/>
      <c r="D86" s="16"/>
      <c r="E86" s="25"/>
      <c r="F86" s="16"/>
      <c r="G86" s="20"/>
      <c r="H86" s="19"/>
      <c r="I86" s="18"/>
      <c r="J86" s="18"/>
      <c r="K86" s="12"/>
      <c r="L86" s="232">
        <f t="shared" si="12"/>
        <v>0</v>
      </c>
      <c r="M86" s="234">
        <f t="shared" si="13"/>
        <v>0</v>
      </c>
      <c r="N86" s="11">
        <f>IF(Q86="x",0,IF(J86&lt;(INDEX(Lookup!$U$2:$U$10,MATCH($D$47,Lookup!$S$2:$S$10,0))),0,$L$12*K86))</f>
        <v>0</v>
      </c>
      <c r="O86" s="234">
        <f t="shared" si="14"/>
        <v>0</v>
      </c>
      <c r="P86" s="10"/>
      <c r="Q86" s="9"/>
      <c r="S86" s="340">
        <f t="shared" si="15"/>
        <v>0</v>
      </c>
      <c r="T86" s="340">
        <f t="shared" si="16"/>
        <v>0</v>
      </c>
    </row>
    <row r="87" spans="2:20" ht="14.4" x14ac:dyDescent="0.3">
      <c r="B87" s="30"/>
      <c r="C87" s="16"/>
      <c r="D87" s="16"/>
      <c r="E87" s="25"/>
      <c r="F87" s="16"/>
      <c r="G87" s="20"/>
      <c r="H87" s="19"/>
      <c r="I87" s="18"/>
      <c r="J87" s="18"/>
      <c r="K87" s="12"/>
      <c r="L87" s="232">
        <f t="shared" si="12"/>
        <v>0</v>
      </c>
      <c r="M87" s="234">
        <f t="shared" si="13"/>
        <v>0</v>
      </c>
      <c r="N87" s="11">
        <f>IF(Q87="x",0,IF(J87&lt;(INDEX(Lookup!$U$2:$U$10,MATCH($D$47,Lookup!$S$2:$S$10,0))),0,$L$12*K87))</f>
        <v>0</v>
      </c>
      <c r="O87" s="234">
        <f t="shared" si="14"/>
        <v>0</v>
      </c>
      <c r="P87" s="10"/>
      <c r="Q87" s="9"/>
      <c r="S87" s="340">
        <f t="shared" si="15"/>
        <v>0</v>
      </c>
      <c r="T87" s="340">
        <f t="shared" si="16"/>
        <v>0</v>
      </c>
    </row>
    <row r="88" spans="2:20" ht="14.4" x14ac:dyDescent="0.3">
      <c r="B88" s="30"/>
      <c r="C88" s="16"/>
      <c r="D88" s="16"/>
      <c r="E88" s="25"/>
      <c r="F88" s="16"/>
      <c r="G88" s="20"/>
      <c r="H88" s="19"/>
      <c r="I88" s="18"/>
      <c r="J88" s="18"/>
      <c r="K88" s="12"/>
      <c r="L88" s="232">
        <f t="shared" si="12"/>
        <v>0</v>
      </c>
      <c r="M88" s="234">
        <f t="shared" si="13"/>
        <v>0</v>
      </c>
      <c r="N88" s="11">
        <f>IF(Q88="x",0,IF(J88&lt;(INDEX(Lookup!$U$2:$U$10,MATCH($D$47,Lookup!$S$2:$S$10,0))),0,$L$12*K88))</f>
        <v>0</v>
      </c>
      <c r="O88" s="234">
        <f t="shared" si="14"/>
        <v>0</v>
      </c>
      <c r="P88" s="10"/>
      <c r="Q88" s="9"/>
      <c r="S88" s="340">
        <f t="shared" si="15"/>
        <v>0</v>
      </c>
      <c r="T88" s="340">
        <f t="shared" si="16"/>
        <v>0</v>
      </c>
    </row>
    <row r="89" spans="2:20" ht="14.4" x14ac:dyDescent="0.3">
      <c r="B89" s="30"/>
      <c r="C89" s="16"/>
      <c r="D89" s="16"/>
      <c r="E89" s="25"/>
      <c r="F89" s="16"/>
      <c r="G89" s="20"/>
      <c r="H89" s="19"/>
      <c r="I89" s="18"/>
      <c r="J89" s="18"/>
      <c r="K89" s="12"/>
      <c r="L89" s="232">
        <f t="shared" si="12"/>
        <v>0</v>
      </c>
      <c r="M89" s="234">
        <f t="shared" si="13"/>
        <v>0</v>
      </c>
      <c r="N89" s="11">
        <f>IF(Q89="x",0,IF(J89&lt;(INDEX(Lookup!$U$2:$U$10,MATCH($D$47,Lookup!$S$2:$S$10,0))),0,$L$12*K89))</f>
        <v>0</v>
      </c>
      <c r="O89" s="234">
        <f t="shared" si="14"/>
        <v>0</v>
      </c>
      <c r="P89" s="10"/>
      <c r="Q89" s="9"/>
      <c r="S89" s="340">
        <f t="shared" si="15"/>
        <v>0</v>
      </c>
      <c r="T89" s="340">
        <f t="shared" si="16"/>
        <v>0</v>
      </c>
    </row>
    <row r="90" spans="2:20" ht="14.4" x14ac:dyDescent="0.3">
      <c r="B90" s="30"/>
      <c r="C90" s="16"/>
      <c r="D90" s="16"/>
      <c r="E90" s="25"/>
      <c r="F90" s="16"/>
      <c r="G90" s="20"/>
      <c r="H90" s="19"/>
      <c r="I90" s="18"/>
      <c r="J90" s="18"/>
      <c r="K90" s="12"/>
      <c r="L90" s="232">
        <f t="shared" si="12"/>
        <v>0</v>
      </c>
      <c r="M90" s="234">
        <f t="shared" si="13"/>
        <v>0</v>
      </c>
      <c r="N90" s="11">
        <f>IF(Q90="x",0,IF(J90&lt;(INDEX(Lookup!$U$2:$U$10,MATCH($D$47,Lookup!$S$2:$S$10,0))),0,$L$12*K90))</f>
        <v>0</v>
      </c>
      <c r="O90" s="234">
        <f t="shared" si="14"/>
        <v>0</v>
      </c>
      <c r="P90" s="10"/>
      <c r="Q90" s="9"/>
      <c r="S90" s="340">
        <f t="shared" si="15"/>
        <v>0</v>
      </c>
      <c r="T90" s="340">
        <f t="shared" si="16"/>
        <v>0</v>
      </c>
    </row>
    <row r="91" spans="2:20" ht="14.4" x14ac:dyDescent="0.3">
      <c r="B91" s="30"/>
      <c r="C91" s="16"/>
      <c r="D91" s="16"/>
      <c r="E91" s="25"/>
      <c r="F91" s="16"/>
      <c r="G91" s="20"/>
      <c r="H91" s="19"/>
      <c r="I91" s="18"/>
      <c r="J91" s="18"/>
      <c r="K91" s="12"/>
      <c r="L91" s="232">
        <f t="shared" si="12"/>
        <v>0</v>
      </c>
      <c r="M91" s="234">
        <f t="shared" si="13"/>
        <v>0</v>
      </c>
      <c r="N91" s="11">
        <f>IF(Q91="x",0,IF(J91&lt;(INDEX(Lookup!$U$2:$U$10,MATCH($D$47,Lookup!$S$2:$S$10,0))),0,$L$12*K91))</f>
        <v>0</v>
      </c>
      <c r="O91" s="234">
        <f t="shared" si="14"/>
        <v>0</v>
      </c>
      <c r="P91" s="10"/>
      <c r="Q91" s="9"/>
      <c r="S91" s="340">
        <f t="shared" si="15"/>
        <v>0</v>
      </c>
      <c r="T91" s="340">
        <f t="shared" si="16"/>
        <v>0</v>
      </c>
    </row>
    <row r="92" spans="2:20" ht="14.4" x14ac:dyDescent="0.3">
      <c r="B92" s="30"/>
      <c r="C92" s="16"/>
      <c r="D92" s="16"/>
      <c r="E92" s="25"/>
      <c r="F92" s="16"/>
      <c r="G92" s="20"/>
      <c r="H92" s="19"/>
      <c r="I92" s="18"/>
      <c r="J92" s="18"/>
      <c r="K92" s="12"/>
      <c r="L92" s="232">
        <f t="shared" si="12"/>
        <v>0</v>
      </c>
      <c r="M92" s="234">
        <f t="shared" si="13"/>
        <v>0</v>
      </c>
      <c r="N92" s="11">
        <f>IF(Q92="x",0,IF(J92&lt;(INDEX(Lookup!$U$2:$U$10,MATCH($D$47,Lookup!$S$2:$S$10,0))),0,$L$12*K92))</f>
        <v>0</v>
      </c>
      <c r="O92" s="234">
        <f t="shared" si="14"/>
        <v>0</v>
      </c>
      <c r="P92" s="10"/>
      <c r="Q92" s="9"/>
      <c r="S92" s="340">
        <f t="shared" si="15"/>
        <v>0</v>
      </c>
      <c r="T92" s="340">
        <f t="shared" si="16"/>
        <v>0</v>
      </c>
    </row>
    <row r="93" spans="2:20" ht="14.4" x14ac:dyDescent="0.3">
      <c r="B93" s="30"/>
      <c r="C93" s="16"/>
      <c r="D93" s="16"/>
      <c r="E93" s="25"/>
      <c r="F93" s="16"/>
      <c r="G93" s="20"/>
      <c r="H93" s="19"/>
      <c r="I93" s="18"/>
      <c r="J93" s="18"/>
      <c r="K93" s="12"/>
      <c r="L93" s="232">
        <f t="shared" si="12"/>
        <v>0</v>
      </c>
      <c r="M93" s="234">
        <f t="shared" si="13"/>
        <v>0</v>
      </c>
      <c r="N93" s="11">
        <f>IF(Q93="x",0,IF(J93&lt;(INDEX(Lookup!$U$2:$U$10,MATCH($D$47,Lookup!$S$2:$S$10,0))),0,$L$12*K93))</f>
        <v>0</v>
      </c>
      <c r="O93" s="234">
        <f t="shared" si="14"/>
        <v>0</v>
      </c>
      <c r="P93" s="10"/>
      <c r="Q93" s="9"/>
      <c r="S93" s="340">
        <f t="shared" si="15"/>
        <v>0</v>
      </c>
      <c r="T93" s="340">
        <f t="shared" si="16"/>
        <v>0</v>
      </c>
    </row>
    <row r="94" spans="2:20" ht="14.4" x14ac:dyDescent="0.3">
      <c r="B94" s="30"/>
      <c r="C94" s="16"/>
      <c r="D94" s="16"/>
      <c r="E94" s="25"/>
      <c r="F94" s="16"/>
      <c r="G94" s="20"/>
      <c r="H94" s="19"/>
      <c r="I94" s="18"/>
      <c r="J94" s="18"/>
      <c r="K94" s="12"/>
      <c r="L94" s="232">
        <f t="shared" si="12"/>
        <v>0</v>
      </c>
      <c r="M94" s="234">
        <f t="shared" si="13"/>
        <v>0</v>
      </c>
      <c r="N94" s="11">
        <f>IF(Q94="x",0,IF(J94&lt;(INDEX(Lookup!$U$2:$U$10,MATCH($D$47,Lookup!$S$2:$S$10,0))),0,$L$12*K94))</f>
        <v>0</v>
      </c>
      <c r="O94" s="234">
        <f t="shared" si="14"/>
        <v>0</v>
      </c>
      <c r="P94" s="10"/>
      <c r="Q94" s="9"/>
      <c r="S94" s="340">
        <f t="shared" si="15"/>
        <v>0</v>
      </c>
      <c r="T94" s="340">
        <f t="shared" si="16"/>
        <v>0</v>
      </c>
    </row>
    <row r="95" spans="2:20" ht="14.4" x14ac:dyDescent="0.3">
      <c r="B95" s="30"/>
      <c r="C95" s="16"/>
      <c r="D95" s="16"/>
      <c r="E95" s="25"/>
      <c r="F95" s="16"/>
      <c r="G95" s="20"/>
      <c r="H95" s="19"/>
      <c r="I95" s="18"/>
      <c r="J95" s="18"/>
      <c r="K95" s="12"/>
      <c r="L95" s="232">
        <f t="shared" si="12"/>
        <v>0</v>
      </c>
      <c r="M95" s="234">
        <f t="shared" si="13"/>
        <v>0</v>
      </c>
      <c r="N95" s="11">
        <f>IF(Q95="x",0,IF(J95&lt;(INDEX(Lookup!$U$2:$U$10,MATCH($D$47,Lookup!$S$2:$S$10,0))),0,$L$12*K95))</f>
        <v>0</v>
      </c>
      <c r="O95" s="234">
        <f t="shared" si="14"/>
        <v>0</v>
      </c>
      <c r="P95" s="10"/>
      <c r="Q95" s="9"/>
      <c r="S95" s="340">
        <f t="shared" si="15"/>
        <v>0</v>
      </c>
      <c r="T95" s="340">
        <f t="shared" si="16"/>
        <v>0</v>
      </c>
    </row>
    <row r="96" spans="2:20" ht="14.4" x14ac:dyDescent="0.3">
      <c r="B96" s="30"/>
      <c r="C96" s="16"/>
      <c r="D96" s="16"/>
      <c r="E96" s="25"/>
      <c r="F96" s="16"/>
      <c r="G96" s="20"/>
      <c r="H96" s="19"/>
      <c r="I96" s="18"/>
      <c r="J96" s="18"/>
      <c r="K96" s="12"/>
      <c r="L96" s="232">
        <f t="shared" si="12"/>
        <v>0</v>
      </c>
      <c r="M96" s="234">
        <f t="shared" si="13"/>
        <v>0</v>
      </c>
      <c r="N96" s="11">
        <f>IF(Q96="x",0,IF(J96&lt;(INDEX(Lookup!$U$2:$U$10,MATCH($D$47,Lookup!$S$2:$S$10,0))),0,$L$12*K96))</f>
        <v>0</v>
      </c>
      <c r="O96" s="234">
        <f t="shared" si="14"/>
        <v>0</v>
      </c>
      <c r="P96" s="10"/>
      <c r="Q96" s="9"/>
      <c r="S96" s="340">
        <f t="shared" si="15"/>
        <v>0</v>
      </c>
      <c r="T96" s="340">
        <f t="shared" si="16"/>
        <v>0</v>
      </c>
    </row>
    <row r="97" spans="2:20" ht="14.4" x14ac:dyDescent="0.3">
      <c r="B97" s="30"/>
      <c r="C97" s="16"/>
      <c r="D97" s="16"/>
      <c r="E97" s="25"/>
      <c r="F97" s="16"/>
      <c r="G97" s="20"/>
      <c r="H97" s="19"/>
      <c r="I97" s="18"/>
      <c r="J97" s="18"/>
      <c r="K97" s="12"/>
      <c r="L97" s="232">
        <f t="shared" si="12"/>
        <v>0</v>
      </c>
      <c r="M97" s="234">
        <f t="shared" si="13"/>
        <v>0</v>
      </c>
      <c r="N97" s="11">
        <f>IF(Q97="x",0,IF(J97&lt;(INDEX(Lookup!$U$2:$U$10,MATCH($D$47,Lookup!$S$2:$S$10,0))),0,$L$12*K97))</f>
        <v>0</v>
      </c>
      <c r="O97" s="234">
        <f t="shared" si="14"/>
        <v>0</v>
      </c>
      <c r="P97" s="10"/>
      <c r="Q97" s="9"/>
      <c r="S97" s="340">
        <f t="shared" si="15"/>
        <v>0</v>
      </c>
      <c r="T97" s="340">
        <f t="shared" si="16"/>
        <v>0</v>
      </c>
    </row>
    <row r="98" spans="2:20" ht="14.4" x14ac:dyDescent="0.3">
      <c r="B98" s="30"/>
      <c r="C98" s="16"/>
      <c r="D98" s="16"/>
      <c r="E98" s="25"/>
      <c r="F98" s="16"/>
      <c r="G98" s="20"/>
      <c r="H98" s="19"/>
      <c r="I98" s="18"/>
      <c r="J98" s="18"/>
      <c r="K98" s="12"/>
      <c r="L98" s="232">
        <f t="shared" si="12"/>
        <v>0</v>
      </c>
      <c r="M98" s="234">
        <f t="shared" si="13"/>
        <v>0</v>
      </c>
      <c r="N98" s="11">
        <f>IF(Q98="x",0,IF(J98&lt;(INDEX(Lookup!$U$2:$U$10,MATCH($D$47,Lookup!$S$2:$S$10,0))),0,$L$12*K98))</f>
        <v>0</v>
      </c>
      <c r="O98" s="234">
        <f t="shared" si="14"/>
        <v>0</v>
      </c>
      <c r="P98" s="10"/>
      <c r="Q98" s="9"/>
      <c r="S98" s="340">
        <f t="shared" si="15"/>
        <v>0</v>
      </c>
      <c r="T98" s="340">
        <f t="shared" si="16"/>
        <v>0</v>
      </c>
    </row>
    <row r="99" spans="2:20" ht="14.4" x14ac:dyDescent="0.3">
      <c r="B99" s="30"/>
      <c r="C99" s="16"/>
      <c r="D99" s="16"/>
      <c r="E99" s="25"/>
      <c r="F99" s="16"/>
      <c r="G99" s="20"/>
      <c r="H99" s="19"/>
      <c r="I99" s="18"/>
      <c r="J99" s="18"/>
      <c r="K99" s="12"/>
      <c r="L99" s="232">
        <f t="shared" si="12"/>
        <v>0</v>
      </c>
      <c r="M99" s="234">
        <f t="shared" si="13"/>
        <v>0</v>
      </c>
      <c r="N99" s="11">
        <f>IF(Q99="x",0,IF(J99&lt;(INDEX(Lookup!$U$2:$U$10,MATCH($D$47,Lookup!$S$2:$S$10,0))),0,$L$12*K99))</f>
        <v>0</v>
      </c>
      <c r="O99" s="234">
        <f t="shared" si="14"/>
        <v>0</v>
      </c>
      <c r="P99" s="10"/>
      <c r="Q99" s="9"/>
      <c r="S99" s="340">
        <f t="shared" si="15"/>
        <v>0</v>
      </c>
      <c r="T99" s="340">
        <f t="shared" si="16"/>
        <v>0</v>
      </c>
    </row>
    <row r="100" spans="2:20" ht="14.4" x14ac:dyDescent="0.3">
      <c r="B100" s="30"/>
      <c r="C100" s="16"/>
      <c r="D100" s="16"/>
      <c r="E100" s="25"/>
      <c r="F100" s="16"/>
      <c r="G100" s="20"/>
      <c r="H100" s="19"/>
      <c r="I100" s="18"/>
      <c r="J100" s="18"/>
      <c r="K100" s="12"/>
      <c r="L100" s="232">
        <f t="shared" si="12"/>
        <v>0</v>
      </c>
      <c r="M100" s="234">
        <f t="shared" si="13"/>
        <v>0</v>
      </c>
      <c r="N100" s="11">
        <f>IF(Q100="x",0,IF(J100&lt;(INDEX(Lookup!$U$2:$U$10,MATCH($D$47,Lookup!$S$2:$S$10,0))),0,$L$12*K100))</f>
        <v>0</v>
      </c>
      <c r="O100" s="234">
        <f t="shared" si="14"/>
        <v>0</v>
      </c>
      <c r="P100" s="10"/>
      <c r="Q100" s="9"/>
      <c r="S100" s="340">
        <f t="shared" si="15"/>
        <v>0</v>
      </c>
      <c r="T100" s="340">
        <f t="shared" si="16"/>
        <v>0</v>
      </c>
    </row>
    <row r="101" spans="2:20" ht="14.4" x14ac:dyDescent="0.3">
      <c r="B101" s="30"/>
      <c r="C101" s="16"/>
      <c r="D101" s="16"/>
      <c r="E101" s="25"/>
      <c r="F101" s="16"/>
      <c r="G101" s="20"/>
      <c r="H101" s="19"/>
      <c r="I101" s="18"/>
      <c r="J101" s="18"/>
      <c r="K101" s="12"/>
      <c r="L101" s="232">
        <f t="shared" si="12"/>
        <v>0</v>
      </c>
      <c r="M101" s="234">
        <f t="shared" si="13"/>
        <v>0</v>
      </c>
      <c r="N101" s="11">
        <f>IF(Q101="x",0,IF(J101&lt;(INDEX(Lookup!$U$2:$U$10,MATCH($D$47,Lookup!$S$2:$S$10,0))),0,$L$12*K101))</f>
        <v>0</v>
      </c>
      <c r="O101" s="234">
        <f t="shared" si="14"/>
        <v>0</v>
      </c>
      <c r="P101" s="10"/>
      <c r="Q101" s="9"/>
      <c r="S101" s="340">
        <f t="shared" si="15"/>
        <v>0</v>
      </c>
      <c r="T101" s="340">
        <f t="shared" si="16"/>
        <v>0</v>
      </c>
    </row>
    <row r="102" spans="2:20" ht="14.4" x14ac:dyDescent="0.3">
      <c r="B102" s="30"/>
      <c r="C102" s="16"/>
      <c r="D102" s="16"/>
      <c r="E102" s="25"/>
      <c r="F102" s="16"/>
      <c r="G102" s="20"/>
      <c r="H102" s="19"/>
      <c r="I102" s="18"/>
      <c r="J102" s="18"/>
      <c r="K102" s="12"/>
      <c r="L102" s="232">
        <f t="shared" si="12"/>
        <v>0</v>
      </c>
      <c r="M102" s="234">
        <f t="shared" si="13"/>
        <v>0</v>
      </c>
      <c r="N102" s="11">
        <f>IF(Q102="x",0,IF(J102&lt;(INDEX(Lookup!$U$2:$U$10,MATCH($D$47,Lookup!$S$2:$S$10,0))),0,$L$12*K102))</f>
        <v>0</v>
      </c>
      <c r="O102" s="234">
        <f t="shared" si="14"/>
        <v>0</v>
      </c>
      <c r="P102" s="10"/>
      <c r="Q102" s="9"/>
      <c r="S102" s="340">
        <f t="shared" si="15"/>
        <v>0</v>
      </c>
      <c r="T102" s="340">
        <f t="shared" si="16"/>
        <v>0</v>
      </c>
    </row>
    <row r="103" spans="2:20" ht="14.4" x14ac:dyDescent="0.3">
      <c r="B103" s="30"/>
      <c r="C103" s="16"/>
      <c r="D103" s="16"/>
      <c r="E103" s="25"/>
      <c r="F103" s="16"/>
      <c r="G103" s="20"/>
      <c r="H103" s="19"/>
      <c r="I103" s="18"/>
      <c r="J103" s="18"/>
      <c r="K103" s="12"/>
      <c r="L103" s="232">
        <f t="shared" si="12"/>
        <v>0</v>
      </c>
      <c r="M103" s="234">
        <f t="shared" si="13"/>
        <v>0</v>
      </c>
      <c r="N103" s="11">
        <f>IF(Q103="x",0,IF(J103&lt;(INDEX(Lookup!$U$2:$U$10,MATCH($D$47,Lookup!$S$2:$S$10,0))),0,$L$12*K103))</f>
        <v>0</v>
      </c>
      <c r="O103" s="234">
        <f t="shared" si="14"/>
        <v>0</v>
      </c>
      <c r="P103" s="10"/>
      <c r="Q103" s="9"/>
      <c r="S103" s="340">
        <f t="shared" si="15"/>
        <v>0</v>
      </c>
      <c r="T103" s="340">
        <f t="shared" si="16"/>
        <v>0</v>
      </c>
    </row>
    <row r="104" spans="2:20" ht="14.4" x14ac:dyDescent="0.3">
      <c r="B104" s="30"/>
      <c r="C104" s="16"/>
      <c r="D104" s="16"/>
      <c r="E104" s="25"/>
      <c r="F104" s="16"/>
      <c r="G104" s="20"/>
      <c r="H104" s="19"/>
      <c r="I104" s="18"/>
      <c r="J104" s="18"/>
      <c r="K104" s="12"/>
      <c r="L104" s="232">
        <f t="shared" si="12"/>
        <v>0</v>
      </c>
      <c r="M104" s="234">
        <f t="shared" si="13"/>
        <v>0</v>
      </c>
      <c r="N104" s="11">
        <f>IF(Q104="x",0,IF(J104&lt;(INDEX(Lookup!$U$2:$U$10,MATCH($D$47,Lookup!$S$2:$S$10,0))),0,$L$12*K104))</f>
        <v>0</v>
      </c>
      <c r="O104" s="234">
        <f t="shared" si="14"/>
        <v>0</v>
      </c>
      <c r="P104" s="10"/>
      <c r="Q104" s="9"/>
      <c r="S104" s="340">
        <f t="shared" si="15"/>
        <v>0</v>
      </c>
      <c r="T104" s="340">
        <f t="shared" si="16"/>
        <v>0</v>
      </c>
    </row>
    <row r="105" spans="2:20" ht="14.4" x14ac:dyDescent="0.3">
      <c r="B105" s="30"/>
      <c r="C105" s="16"/>
      <c r="D105" s="16"/>
      <c r="E105" s="25"/>
      <c r="F105" s="16"/>
      <c r="G105" s="20"/>
      <c r="H105" s="19"/>
      <c r="I105" s="18"/>
      <c r="J105" s="18"/>
      <c r="K105" s="12"/>
      <c r="L105" s="232">
        <f t="shared" si="12"/>
        <v>0</v>
      </c>
      <c r="M105" s="234">
        <f t="shared" si="13"/>
        <v>0</v>
      </c>
      <c r="N105" s="11">
        <f>IF(Q105="x",0,IF(J105&lt;(INDEX(Lookup!$U$2:$U$10,MATCH($D$47,Lookup!$S$2:$S$10,0))),0,$L$12*K105))</f>
        <v>0</v>
      </c>
      <c r="O105" s="234">
        <f t="shared" si="14"/>
        <v>0</v>
      </c>
      <c r="P105" s="10"/>
      <c r="Q105" s="9"/>
      <c r="S105" s="340">
        <f t="shared" si="15"/>
        <v>0</v>
      </c>
      <c r="T105" s="340">
        <f t="shared" si="16"/>
        <v>0</v>
      </c>
    </row>
    <row r="106" spans="2:20" ht="14.4" x14ac:dyDescent="0.3">
      <c r="B106" s="30"/>
      <c r="C106" s="16"/>
      <c r="D106" s="16"/>
      <c r="E106" s="25"/>
      <c r="F106" s="16"/>
      <c r="G106" s="20"/>
      <c r="H106" s="19"/>
      <c r="I106" s="18"/>
      <c r="J106" s="18"/>
      <c r="K106" s="12"/>
      <c r="L106" s="232">
        <f t="shared" si="12"/>
        <v>0</v>
      </c>
      <c r="M106" s="234">
        <f t="shared" si="13"/>
        <v>0</v>
      </c>
      <c r="N106" s="11">
        <f>IF(Q106="x",0,IF(J106&lt;(INDEX(Lookup!$U$2:$U$10,MATCH($D$47,Lookup!$S$2:$S$10,0))),0,$L$12*K106))</f>
        <v>0</v>
      </c>
      <c r="O106" s="234">
        <f t="shared" si="14"/>
        <v>0</v>
      </c>
      <c r="P106" s="10"/>
      <c r="Q106" s="9"/>
      <c r="S106" s="340">
        <f t="shared" si="15"/>
        <v>0</v>
      </c>
      <c r="T106" s="340">
        <f t="shared" si="16"/>
        <v>0</v>
      </c>
    </row>
    <row r="107" spans="2:20" ht="14.4" x14ac:dyDescent="0.3">
      <c r="B107" s="30"/>
      <c r="C107" s="16"/>
      <c r="D107" s="16"/>
      <c r="E107" s="25"/>
      <c r="F107" s="16"/>
      <c r="G107" s="20"/>
      <c r="H107" s="19"/>
      <c r="I107" s="18"/>
      <c r="J107" s="18"/>
      <c r="K107" s="12"/>
      <c r="L107" s="232">
        <f t="shared" si="12"/>
        <v>0</v>
      </c>
      <c r="M107" s="234">
        <f t="shared" si="13"/>
        <v>0</v>
      </c>
      <c r="N107" s="11">
        <f>IF(Q107="x",0,IF(J107&lt;(INDEX(Lookup!$U$2:$U$10,MATCH($D$47,Lookup!$S$2:$S$10,0))),0,$L$12*K107))</f>
        <v>0</v>
      </c>
      <c r="O107" s="234">
        <f t="shared" si="14"/>
        <v>0</v>
      </c>
      <c r="P107" s="10"/>
      <c r="Q107" s="9"/>
      <c r="S107" s="340">
        <f t="shared" si="15"/>
        <v>0</v>
      </c>
      <c r="T107" s="340">
        <f t="shared" si="16"/>
        <v>0</v>
      </c>
    </row>
    <row r="108" spans="2:20" ht="14.4" x14ac:dyDescent="0.3">
      <c r="B108" s="30"/>
      <c r="C108" s="16"/>
      <c r="D108" s="16"/>
      <c r="E108" s="25"/>
      <c r="F108" s="16"/>
      <c r="G108" s="20"/>
      <c r="H108" s="19"/>
      <c r="I108" s="18"/>
      <c r="J108" s="18"/>
      <c r="K108" s="12"/>
      <c r="L108" s="232">
        <f t="shared" si="12"/>
        <v>0</v>
      </c>
      <c r="M108" s="234">
        <f t="shared" si="13"/>
        <v>0</v>
      </c>
      <c r="N108" s="11">
        <f>IF(Q108="x",0,IF(J108&lt;(INDEX(Lookup!$U$2:$U$10,MATCH($D$47,Lookup!$S$2:$S$10,0))),0,$L$12*K108))</f>
        <v>0</v>
      </c>
      <c r="O108" s="234">
        <f t="shared" si="14"/>
        <v>0</v>
      </c>
      <c r="P108" s="10"/>
      <c r="Q108" s="9"/>
      <c r="S108" s="340">
        <f t="shared" si="15"/>
        <v>0</v>
      </c>
      <c r="T108" s="340">
        <f t="shared" si="16"/>
        <v>0</v>
      </c>
    </row>
    <row r="109" spans="2:20" ht="14.4" x14ac:dyDescent="0.3">
      <c r="B109" s="30"/>
      <c r="C109" s="16"/>
      <c r="D109" s="16"/>
      <c r="E109" s="25"/>
      <c r="F109" s="16"/>
      <c r="G109" s="20"/>
      <c r="H109" s="19"/>
      <c r="I109" s="18"/>
      <c r="J109" s="18"/>
      <c r="K109" s="12"/>
      <c r="L109" s="232">
        <f t="shared" si="12"/>
        <v>0</v>
      </c>
      <c r="M109" s="234">
        <f t="shared" si="13"/>
        <v>0</v>
      </c>
      <c r="N109" s="11">
        <f>IF(Q109="x",0,IF(J109&lt;(INDEX(Lookup!$U$2:$U$10,MATCH($D$47,Lookup!$S$2:$S$10,0))),0,$L$12*K109))</f>
        <v>0</v>
      </c>
      <c r="O109" s="234">
        <f t="shared" si="14"/>
        <v>0</v>
      </c>
      <c r="P109" s="10"/>
      <c r="Q109" s="9"/>
      <c r="S109" s="340">
        <f t="shared" si="15"/>
        <v>0</v>
      </c>
      <c r="T109" s="340">
        <f t="shared" si="16"/>
        <v>0</v>
      </c>
    </row>
    <row r="110" spans="2:20" ht="14.4" x14ac:dyDescent="0.3">
      <c r="B110" s="30"/>
      <c r="C110" s="16"/>
      <c r="D110" s="16"/>
      <c r="E110" s="25"/>
      <c r="F110" s="16"/>
      <c r="G110" s="20"/>
      <c r="H110" s="19"/>
      <c r="I110" s="18"/>
      <c r="J110" s="18"/>
      <c r="K110" s="12"/>
      <c r="L110" s="232">
        <f t="shared" si="12"/>
        <v>0</v>
      </c>
      <c r="M110" s="234">
        <f t="shared" si="13"/>
        <v>0</v>
      </c>
      <c r="N110" s="11">
        <f>IF(Q110="x",0,IF(J110&lt;(INDEX(Lookup!$U$2:$U$10,MATCH($D$47,Lookup!$S$2:$S$10,0))),0,$L$12*K110))</f>
        <v>0</v>
      </c>
      <c r="O110" s="234">
        <f t="shared" si="14"/>
        <v>0</v>
      </c>
      <c r="P110" s="10"/>
      <c r="Q110" s="9"/>
      <c r="S110" s="340">
        <f t="shared" si="15"/>
        <v>0</v>
      </c>
      <c r="T110" s="340">
        <f t="shared" si="16"/>
        <v>0</v>
      </c>
    </row>
    <row r="111" spans="2:20" ht="14.4" x14ac:dyDescent="0.3">
      <c r="B111" s="30"/>
      <c r="C111" s="16"/>
      <c r="D111" s="16"/>
      <c r="E111" s="25"/>
      <c r="F111" s="16"/>
      <c r="G111" s="20"/>
      <c r="H111" s="19"/>
      <c r="I111" s="18"/>
      <c r="J111" s="18"/>
      <c r="K111" s="12"/>
      <c r="L111" s="232">
        <f t="shared" si="12"/>
        <v>0</v>
      </c>
      <c r="M111" s="234">
        <f t="shared" si="13"/>
        <v>0</v>
      </c>
      <c r="N111" s="11">
        <f>IF(Q111="x",0,IF(J111&lt;(INDEX(Lookup!$U$2:$U$10,MATCH($D$47,Lookup!$S$2:$S$10,0))),0,$L$12*K111))</f>
        <v>0</v>
      </c>
      <c r="O111" s="234">
        <f t="shared" si="14"/>
        <v>0</v>
      </c>
      <c r="P111" s="10"/>
      <c r="Q111" s="9"/>
      <c r="S111" s="340">
        <f t="shared" si="15"/>
        <v>0</v>
      </c>
      <c r="T111" s="340">
        <f t="shared" si="16"/>
        <v>0</v>
      </c>
    </row>
    <row r="112" spans="2:20" ht="14.4" x14ac:dyDescent="0.3">
      <c r="B112" s="30"/>
      <c r="C112" s="16"/>
      <c r="D112" s="16"/>
      <c r="E112" s="25"/>
      <c r="F112" s="16"/>
      <c r="G112" s="20"/>
      <c r="H112" s="19"/>
      <c r="I112" s="18"/>
      <c r="J112" s="18"/>
      <c r="K112" s="12"/>
      <c r="L112" s="232">
        <f t="shared" si="12"/>
        <v>0</v>
      </c>
      <c r="M112" s="234">
        <f t="shared" si="13"/>
        <v>0</v>
      </c>
      <c r="N112" s="11">
        <f>IF(Q112="x",0,IF(J112&lt;(INDEX(Lookup!$U$2:$U$10,MATCH($D$47,Lookup!$S$2:$S$10,0))),0,$L$12*K112))</f>
        <v>0</v>
      </c>
      <c r="O112" s="234">
        <f t="shared" si="14"/>
        <v>0</v>
      </c>
      <c r="P112" s="10"/>
      <c r="Q112" s="9"/>
      <c r="S112" s="340">
        <f t="shared" si="15"/>
        <v>0</v>
      </c>
      <c r="T112" s="340">
        <f t="shared" si="16"/>
        <v>0</v>
      </c>
    </row>
    <row r="113" spans="2:20" ht="14.4" x14ac:dyDescent="0.3">
      <c r="B113" s="30"/>
      <c r="C113" s="16"/>
      <c r="D113" s="16"/>
      <c r="E113" s="25"/>
      <c r="F113" s="16"/>
      <c r="G113" s="20"/>
      <c r="H113" s="19"/>
      <c r="I113" s="18"/>
      <c r="J113" s="18"/>
      <c r="K113" s="12"/>
      <c r="L113" s="232">
        <f t="shared" si="12"/>
        <v>0</v>
      </c>
      <c r="M113" s="234">
        <f t="shared" si="13"/>
        <v>0</v>
      </c>
      <c r="N113" s="11">
        <f>IF(Q113="x",0,IF(J113&lt;(INDEX(Lookup!$U$2:$U$10,MATCH($D$47,Lookup!$S$2:$S$10,0))),0,$L$12*K113))</f>
        <v>0</v>
      </c>
      <c r="O113" s="234">
        <f t="shared" si="14"/>
        <v>0</v>
      </c>
      <c r="P113" s="10"/>
      <c r="Q113" s="9"/>
      <c r="S113" s="340">
        <f t="shared" si="15"/>
        <v>0</v>
      </c>
      <c r="T113" s="340">
        <f t="shared" si="16"/>
        <v>0</v>
      </c>
    </row>
    <row r="114" spans="2:20" ht="14.4" x14ac:dyDescent="0.3">
      <c r="B114" s="30"/>
      <c r="C114" s="16"/>
      <c r="D114" s="16"/>
      <c r="E114" s="25"/>
      <c r="F114" s="16"/>
      <c r="G114" s="20"/>
      <c r="H114" s="19"/>
      <c r="I114" s="18"/>
      <c r="J114" s="18"/>
      <c r="K114" s="12"/>
      <c r="L114" s="232">
        <f t="shared" ref="L114:L177" si="17">IF(ROUNDDOWN(DATEDIF(I114,J114,"d")/7,0)&gt;$L$12,$L$12*K114,K114*ROUNDDOWN(DATEDIF(I114,J114,"d")/7,0))</f>
        <v>0</v>
      </c>
      <c r="M114" s="234">
        <f t="shared" ref="M114:M177" si="18">L114*$L$6</f>
        <v>0</v>
      </c>
      <c r="N114" s="11">
        <f>IF(Q114="x",0,IF(J114&lt;(INDEX(Lookup!$U$2:$U$10,MATCH($D$47,Lookup!$S$2:$S$10,0))),0,$L$12*K114))</f>
        <v>0</v>
      </c>
      <c r="O114" s="234">
        <f t="shared" ref="O114:O177" si="19">N114*$L$6</f>
        <v>0</v>
      </c>
      <c r="P114" s="10"/>
      <c r="Q114" s="9"/>
      <c r="S114" s="340">
        <f t="shared" si="15"/>
        <v>0</v>
      </c>
      <c r="T114" s="340">
        <f t="shared" si="16"/>
        <v>0</v>
      </c>
    </row>
    <row r="115" spans="2:20" ht="14.4" x14ac:dyDescent="0.3">
      <c r="B115" s="30"/>
      <c r="C115" s="16"/>
      <c r="D115" s="16"/>
      <c r="E115" s="25"/>
      <c r="F115" s="16"/>
      <c r="G115" s="20"/>
      <c r="H115" s="19"/>
      <c r="I115" s="18"/>
      <c r="J115" s="18"/>
      <c r="K115" s="12"/>
      <c r="L115" s="232">
        <f t="shared" si="17"/>
        <v>0</v>
      </c>
      <c r="M115" s="234">
        <f t="shared" si="18"/>
        <v>0</v>
      </c>
      <c r="N115" s="11">
        <f>IF(Q115="x",0,IF(J115&lt;(INDEX(Lookup!$U$2:$U$10,MATCH($D$47,Lookup!$S$2:$S$10,0))),0,$L$12*K115))</f>
        <v>0</v>
      </c>
      <c r="O115" s="234">
        <f t="shared" si="19"/>
        <v>0</v>
      </c>
      <c r="P115" s="10"/>
      <c r="Q115" s="9"/>
      <c r="S115" s="340">
        <f t="shared" ref="S115:S178" si="20">M115*$I$35</f>
        <v>0</v>
      </c>
      <c r="T115" s="340">
        <f t="shared" ref="T115:T178" si="21">O115*$I$44</f>
        <v>0</v>
      </c>
    </row>
    <row r="116" spans="2:20" ht="14.4" x14ac:dyDescent="0.3">
      <c r="B116" s="30"/>
      <c r="C116" s="16"/>
      <c r="D116" s="16"/>
      <c r="E116" s="25"/>
      <c r="F116" s="16"/>
      <c r="G116" s="20"/>
      <c r="H116" s="19"/>
      <c r="I116" s="18"/>
      <c r="J116" s="18"/>
      <c r="K116" s="12"/>
      <c r="L116" s="232">
        <f t="shared" si="17"/>
        <v>0</v>
      </c>
      <c r="M116" s="234">
        <f t="shared" si="18"/>
        <v>0</v>
      </c>
      <c r="N116" s="11">
        <f>IF(Q116="x",0,IF(J116&lt;(INDEX(Lookup!$U$2:$U$10,MATCH($D$47,Lookup!$S$2:$S$10,0))),0,$L$12*K116))</f>
        <v>0</v>
      </c>
      <c r="O116" s="234">
        <f t="shared" si="19"/>
        <v>0</v>
      </c>
      <c r="P116" s="10"/>
      <c r="Q116" s="9"/>
      <c r="S116" s="340">
        <f t="shared" si="20"/>
        <v>0</v>
      </c>
      <c r="T116" s="340">
        <f t="shared" si="21"/>
        <v>0</v>
      </c>
    </row>
    <row r="117" spans="2:20" ht="14.4" x14ac:dyDescent="0.3">
      <c r="B117" s="30"/>
      <c r="C117" s="16"/>
      <c r="D117" s="16"/>
      <c r="E117" s="25"/>
      <c r="F117" s="16"/>
      <c r="G117" s="20"/>
      <c r="H117" s="19"/>
      <c r="I117" s="18"/>
      <c r="J117" s="18"/>
      <c r="K117" s="12"/>
      <c r="L117" s="232">
        <f t="shared" si="17"/>
        <v>0</v>
      </c>
      <c r="M117" s="234">
        <f t="shared" si="18"/>
        <v>0</v>
      </c>
      <c r="N117" s="11">
        <f>IF(Q117="x",0,IF(J117&lt;(INDEX(Lookup!$U$2:$U$10,MATCH($D$47,Lookup!$S$2:$S$10,0))),0,$L$12*K117))</f>
        <v>0</v>
      </c>
      <c r="O117" s="234">
        <f t="shared" si="19"/>
        <v>0</v>
      </c>
      <c r="P117" s="10"/>
      <c r="Q117" s="9"/>
      <c r="S117" s="340">
        <f t="shared" si="20"/>
        <v>0</v>
      </c>
      <c r="T117" s="340">
        <f t="shared" si="21"/>
        <v>0</v>
      </c>
    </row>
    <row r="118" spans="2:20" ht="14.4" x14ac:dyDescent="0.3">
      <c r="B118" s="30"/>
      <c r="C118" s="16"/>
      <c r="D118" s="16"/>
      <c r="E118" s="25"/>
      <c r="F118" s="16"/>
      <c r="G118" s="20"/>
      <c r="H118" s="19"/>
      <c r="I118" s="18"/>
      <c r="J118" s="18"/>
      <c r="K118" s="12"/>
      <c r="L118" s="232">
        <f t="shared" si="17"/>
        <v>0</v>
      </c>
      <c r="M118" s="234">
        <f t="shared" si="18"/>
        <v>0</v>
      </c>
      <c r="N118" s="11">
        <f>IF(Q118="x",0,IF(J118&lt;(INDEX(Lookup!$U$2:$U$10,MATCH($D$47,Lookup!$S$2:$S$10,0))),0,$L$12*K118))</f>
        <v>0</v>
      </c>
      <c r="O118" s="234">
        <f t="shared" si="19"/>
        <v>0</v>
      </c>
      <c r="P118" s="10"/>
      <c r="Q118" s="9"/>
      <c r="S118" s="340">
        <f t="shared" si="20"/>
        <v>0</v>
      </c>
      <c r="T118" s="340">
        <f t="shared" si="21"/>
        <v>0</v>
      </c>
    </row>
    <row r="119" spans="2:20" ht="14.4" x14ac:dyDescent="0.3">
      <c r="B119" s="30"/>
      <c r="C119" s="16"/>
      <c r="D119" s="16"/>
      <c r="E119" s="25"/>
      <c r="F119" s="16"/>
      <c r="G119" s="20"/>
      <c r="H119" s="19"/>
      <c r="I119" s="18"/>
      <c r="J119" s="18"/>
      <c r="K119" s="12"/>
      <c r="L119" s="232">
        <f t="shared" si="17"/>
        <v>0</v>
      </c>
      <c r="M119" s="234">
        <f t="shared" si="18"/>
        <v>0</v>
      </c>
      <c r="N119" s="11">
        <f>IF(Q119="x",0,IF(J119&lt;(INDEX(Lookup!$U$2:$U$10,MATCH($D$47,Lookup!$S$2:$S$10,0))),0,$L$12*K119))</f>
        <v>0</v>
      </c>
      <c r="O119" s="234">
        <f t="shared" si="19"/>
        <v>0</v>
      </c>
      <c r="P119" s="10"/>
      <c r="Q119" s="9"/>
      <c r="S119" s="340">
        <f t="shared" si="20"/>
        <v>0</v>
      </c>
      <c r="T119" s="340">
        <f t="shared" si="21"/>
        <v>0</v>
      </c>
    </row>
    <row r="120" spans="2:20" ht="14.4" x14ac:dyDescent="0.3">
      <c r="B120" s="30"/>
      <c r="C120" s="16"/>
      <c r="D120" s="16"/>
      <c r="E120" s="25"/>
      <c r="F120" s="16"/>
      <c r="G120" s="20"/>
      <c r="H120" s="19"/>
      <c r="I120" s="18"/>
      <c r="J120" s="18"/>
      <c r="K120" s="12"/>
      <c r="L120" s="232">
        <f t="shared" si="17"/>
        <v>0</v>
      </c>
      <c r="M120" s="234">
        <f t="shared" si="18"/>
        <v>0</v>
      </c>
      <c r="N120" s="11">
        <f>IF(Q120="x",0,IF(J120&lt;(INDEX(Lookup!$U$2:$U$10,MATCH($D$47,Lookup!$S$2:$S$10,0))),0,$L$12*K120))</f>
        <v>0</v>
      </c>
      <c r="O120" s="234">
        <f t="shared" si="19"/>
        <v>0</v>
      </c>
      <c r="P120" s="10"/>
      <c r="Q120" s="9"/>
      <c r="S120" s="340">
        <f t="shared" si="20"/>
        <v>0</v>
      </c>
      <c r="T120" s="340">
        <f t="shared" si="21"/>
        <v>0</v>
      </c>
    </row>
    <row r="121" spans="2:20" ht="14.4" x14ac:dyDescent="0.3">
      <c r="B121" s="30"/>
      <c r="C121" s="16"/>
      <c r="D121" s="16"/>
      <c r="E121" s="25"/>
      <c r="F121" s="16"/>
      <c r="G121" s="20"/>
      <c r="H121" s="19"/>
      <c r="I121" s="18"/>
      <c r="J121" s="18"/>
      <c r="K121" s="12"/>
      <c r="L121" s="232">
        <f t="shared" si="17"/>
        <v>0</v>
      </c>
      <c r="M121" s="234">
        <f t="shared" si="18"/>
        <v>0</v>
      </c>
      <c r="N121" s="11">
        <f>IF(Q121="x",0,IF(J121&lt;(INDEX(Lookup!$U$2:$U$10,MATCH($D$47,Lookup!$S$2:$S$10,0))),0,$L$12*K121))</f>
        <v>0</v>
      </c>
      <c r="O121" s="234">
        <f t="shared" si="19"/>
        <v>0</v>
      </c>
      <c r="P121" s="10"/>
      <c r="Q121" s="9"/>
      <c r="S121" s="340">
        <f t="shared" si="20"/>
        <v>0</v>
      </c>
      <c r="T121" s="340">
        <f t="shared" si="21"/>
        <v>0</v>
      </c>
    </row>
    <row r="122" spans="2:20" ht="14.4" x14ac:dyDescent="0.3">
      <c r="B122" s="30"/>
      <c r="C122" s="16"/>
      <c r="D122" s="16"/>
      <c r="E122" s="25"/>
      <c r="F122" s="16"/>
      <c r="G122" s="20"/>
      <c r="H122" s="19"/>
      <c r="I122" s="18"/>
      <c r="J122" s="18"/>
      <c r="K122" s="12"/>
      <c r="L122" s="232">
        <f t="shared" si="17"/>
        <v>0</v>
      </c>
      <c r="M122" s="234">
        <f t="shared" si="18"/>
        <v>0</v>
      </c>
      <c r="N122" s="11">
        <f>IF(Q122="x",0,IF(J122&lt;(INDEX(Lookup!$U$2:$U$10,MATCH($D$47,Lookup!$S$2:$S$10,0))),0,$L$12*K122))</f>
        <v>0</v>
      </c>
      <c r="O122" s="234">
        <f t="shared" si="19"/>
        <v>0</v>
      </c>
      <c r="P122" s="10"/>
      <c r="Q122" s="9"/>
      <c r="S122" s="340">
        <f t="shared" si="20"/>
        <v>0</v>
      </c>
      <c r="T122" s="340">
        <f t="shared" si="21"/>
        <v>0</v>
      </c>
    </row>
    <row r="123" spans="2:20" ht="14.4" x14ac:dyDescent="0.3">
      <c r="B123" s="30"/>
      <c r="C123" s="16"/>
      <c r="D123" s="16"/>
      <c r="E123" s="25"/>
      <c r="F123" s="16"/>
      <c r="G123" s="20"/>
      <c r="H123" s="19"/>
      <c r="I123" s="18"/>
      <c r="J123" s="18"/>
      <c r="K123" s="12"/>
      <c r="L123" s="232">
        <f t="shared" si="17"/>
        <v>0</v>
      </c>
      <c r="M123" s="234">
        <f t="shared" si="18"/>
        <v>0</v>
      </c>
      <c r="N123" s="11">
        <f>IF(Q123="x",0,IF(J123&lt;(INDEX(Lookup!$U$2:$U$10,MATCH($D$47,Lookup!$S$2:$S$10,0))),0,$L$12*K123))</f>
        <v>0</v>
      </c>
      <c r="O123" s="234">
        <f t="shared" si="19"/>
        <v>0</v>
      </c>
      <c r="P123" s="10"/>
      <c r="Q123" s="9"/>
      <c r="S123" s="340">
        <f t="shared" si="20"/>
        <v>0</v>
      </c>
      <c r="T123" s="340">
        <f t="shared" si="21"/>
        <v>0</v>
      </c>
    </row>
    <row r="124" spans="2:20" ht="14.4" x14ac:dyDescent="0.3">
      <c r="B124" s="30"/>
      <c r="C124" s="16"/>
      <c r="D124" s="16"/>
      <c r="E124" s="25"/>
      <c r="F124" s="16"/>
      <c r="G124" s="20"/>
      <c r="H124" s="19"/>
      <c r="I124" s="18"/>
      <c r="J124" s="18"/>
      <c r="K124" s="12"/>
      <c r="L124" s="232">
        <f t="shared" si="17"/>
        <v>0</v>
      </c>
      <c r="M124" s="234">
        <f t="shared" si="18"/>
        <v>0</v>
      </c>
      <c r="N124" s="11">
        <f>IF(Q124="x",0,IF(J124&lt;(INDEX(Lookup!$U$2:$U$10,MATCH($D$47,Lookup!$S$2:$S$10,0))),0,$L$12*K124))</f>
        <v>0</v>
      </c>
      <c r="O124" s="234">
        <f t="shared" si="19"/>
        <v>0</v>
      </c>
      <c r="P124" s="10"/>
      <c r="Q124" s="9"/>
      <c r="S124" s="340">
        <f t="shared" si="20"/>
        <v>0</v>
      </c>
      <c r="T124" s="340">
        <f t="shared" si="21"/>
        <v>0</v>
      </c>
    </row>
    <row r="125" spans="2:20" ht="14.4" x14ac:dyDescent="0.3">
      <c r="B125" s="30"/>
      <c r="C125" s="16"/>
      <c r="D125" s="16"/>
      <c r="E125" s="25"/>
      <c r="F125" s="16"/>
      <c r="G125" s="20"/>
      <c r="H125" s="19"/>
      <c r="I125" s="18"/>
      <c r="J125" s="18"/>
      <c r="K125" s="12"/>
      <c r="L125" s="232">
        <f t="shared" si="17"/>
        <v>0</v>
      </c>
      <c r="M125" s="234">
        <f t="shared" si="18"/>
        <v>0</v>
      </c>
      <c r="N125" s="11">
        <f>IF(Q125="x",0,IF(J125&lt;(INDEX(Lookup!$U$2:$U$10,MATCH($D$47,Lookup!$S$2:$S$10,0))),0,$L$12*K125))</f>
        <v>0</v>
      </c>
      <c r="O125" s="234">
        <f t="shared" si="19"/>
        <v>0</v>
      </c>
      <c r="P125" s="10"/>
      <c r="Q125" s="9"/>
      <c r="S125" s="340">
        <f t="shared" si="20"/>
        <v>0</v>
      </c>
      <c r="T125" s="340">
        <f t="shared" si="21"/>
        <v>0</v>
      </c>
    </row>
    <row r="126" spans="2:20" ht="14.4" x14ac:dyDescent="0.3">
      <c r="B126" s="30"/>
      <c r="C126" s="16"/>
      <c r="D126" s="16"/>
      <c r="E126" s="25"/>
      <c r="F126" s="16"/>
      <c r="G126" s="20"/>
      <c r="H126" s="19"/>
      <c r="I126" s="18"/>
      <c r="J126" s="18"/>
      <c r="K126" s="12"/>
      <c r="L126" s="232">
        <f t="shared" si="17"/>
        <v>0</v>
      </c>
      <c r="M126" s="234">
        <f t="shared" si="18"/>
        <v>0</v>
      </c>
      <c r="N126" s="11">
        <f>IF(Q126="x",0,IF(J126&lt;(INDEX(Lookup!$U$2:$U$10,MATCH($D$47,Lookup!$S$2:$S$10,0))),0,$L$12*K126))</f>
        <v>0</v>
      </c>
      <c r="O126" s="234">
        <f t="shared" si="19"/>
        <v>0</v>
      </c>
      <c r="P126" s="10"/>
      <c r="Q126" s="9"/>
      <c r="S126" s="340">
        <f t="shared" si="20"/>
        <v>0</v>
      </c>
      <c r="T126" s="340">
        <f t="shared" si="21"/>
        <v>0</v>
      </c>
    </row>
    <row r="127" spans="2:20" ht="14.4" x14ac:dyDescent="0.3">
      <c r="B127" s="30"/>
      <c r="C127" s="16"/>
      <c r="D127" s="16"/>
      <c r="E127" s="25"/>
      <c r="F127" s="16"/>
      <c r="G127" s="20"/>
      <c r="H127" s="19"/>
      <c r="I127" s="18"/>
      <c r="J127" s="18"/>
      <c r="K127" s="12"/>
      <c r="L127" s="232">
        <f t="shared" si="17"/>
        <v>0</v>
      </c>
      <c r="M127" s="234">
        <f t="shared" si="18"/>
        <v>0</v>
      </c>
      <c r="N127" s="11">
        <f>IF(Q127="x",0,IF(J127&lt;(INDEX(Lookup!$U$2:$U$10,MATCH($D$47,Lookup!$S$2:$S$10,0))),0,$L$12*K127))</f>
        <v>0</v>
      </c>
      <c r="O127" s="234">
        <f t="shared" si="19"/>
        <v>0</v>
      </c>
      <c r="P127" s="10"/>
      <c r="Q127" s="9"/>
      <c r="S127" s="340">
        <f t="shared" si="20"/>
        <v>0</v>
      </c>
      <c r="T127" s="340">
        <f t="shared" si="21"/>
        <v>0</v>
      </c>
    </row>
    <row r="128" spans="2:20" ht="14.4" x14ac:dyDescent="0.3">
      <c r="B128" s="30"/>
      <c r="C128" s="16"/>
      <c r="D128" s="16"/>
      <c r="E128" s="25"/>
      <c r="F128" s="16"/>
      <c r="G128" s="20"/>
      <c r="H128" s="19"/>
      <c r="I128" s="18"/>
      <c r="J128" s="18"/>
      <c r="K128" s="12"/>
      <c r="L128" s="232">
        <f t="shared" si="17"/>
        <v>0</v>
      </c>
      <c r="M128" s="234">
        <f t="shared" si="18"/>
        <v>0</v>
      </c>
      <c r="N128" s="11">
        <f>IF(Q128="x",0,IF(J128&lt;(INDEX(Lookup!$U$2:$U$10,MATCH($D$47,Lookup!$S$2:$S$10,0))),0,$L$12*K128))</f>
        <v>0</v>
      </c>
      <c r="O128" s="234">
        <f t="shared" si="19"/>
        <v>0</v>
      </c>
      <c r="P128" s="10"/>
      <c r="Q128" s="9"/>
      <c r="S128" s="340">
        <f t="shared" si="20"/>
        <v>0</v>
      </c>
      <c r="T128" s="340">
        <f t="shared" si="21"/>
        <v>0</v>
      </c>
    </row>
    <row r="129" spans="2:20" ht="14.4" x14ac:dyDescent="0.3">
      <c r="B129" s="30"/>
      <c r="C129" s="16"/>
      <c r="D129" s="16"/>
      <c r="E129" s="25"/>
      <c r="F129" s="16"/>
      <c r="G129" s="20"/>
      <c r="H129" s="19"/>
      <c r="I129" s="18"/>
      <c r="J129" s="18"/>
      <c r="K129" s="12"/>
      <c r="L129" s="232">
        <f t="shared" si="17"/>
        <v>0</v>
      </c>
      <c r="M129" s="234">
        <f t="shared" si="18"/>
        <v>0</v>
      </c>
      <c r="N129" s="11">
        <f>IF(Q129="x",0,IF(J129&lt;(INDEX(Lookup!$U$2:$U$10,MATCH($D$47,Lookup!$S$2:$S$10,0))),0,$L$12*K129))</f>
        <v>0</v>
      </c>
      <c r="O129" s="234">
        <f t="shared" si="19"/>
        <v>0</v>
      </c>
      <c r="P129" s="10"/>
      <c r="Q129" s="9"/>
      <c r="S129" s="340">
        <f t="shared" si="20"/>
        <v>0</v>
      </c>
      <c r="T129" s="340">
        <f t="shared" si="21"/>
        <v>0</v>
      </c>
    </row>
    <row r="130" spans="2:20" ht="14.4" x14ac:dyDescent="0.3">
      <c r="B130" s="30"/>
      <c r="C130" s="16"/>
      <c r="D130" s="16"/>
      <c r="E130" s="25"/>
      <c r="F130" s="16"/>
      <c r="G130" s="20"/>
      <c r="H130" s="19"/>
      <c r="I130" s="18"/>
      <c r="J130" s="18"/>
      <c r="K130" s="12"/>
      <c r="L130" s="232">
        <f t="shared" si="17"/>
        <v>0</v>
      </c>
      <c r="M130" s="234">
        <f t="shared" si="18"/>
        <v>0</v>
      </c>
      <c r="N130" s="11">
        <f>IF(Q130="x",0,IF(J130&lt;(INDEX(Lookup!$U$2:$U$10,MATCH($D$47,Lookup!$S$2:$S$10,0))),0,$L$12*K130))</f>
        <v>0</v>
      </c>
      <c r="O130" s="234">
        <f t="shared" si="19"/>
        <v>0</v>
      </c>
      <c r="P130" s="10"/>
      <c r="Q130" s="9"/>
      <c r="S130" s="340">
        <f t="shared" si="20"/>
        <v>0</v>
      </c>
      <c r="T130" s="340">
        <f t="shared" si="21"/>
        <v>0</v>
      </c>
    </row>
    <row r="131" spans="2:20" ht="14.4" x14ac:dyDescent="0.3">
      <c r="B131" s="30"/>
      <c r="C131" s="16"/>
      <c r="D131" s="16"/>
      <c r="E131" s="25"/>
      <c r="F131" s="16"/>
      <c r="G131" s="20"/>
      <c r="H131" s="19"/>
      <c r="I131" s="18"/>
      <c r="J131" s="18"/>
      <c r="K131" s="12"/>
      <c r="L131" s="232">
        <f t="shared" si="17"/>
        <v>0</v>
      </c>
      <c r="M131" s="234">
        <f t="shared" si="18"/>
        <v>0</v>
      </c>
      <c r="N131" s="11">
        <f>IF(Q131="x",0,IF(J131&lt;(INDEX(Lookup!$U$2:$U$10,MATCH($D$47,Lookup!$S$2:$S$10,0))),0,$L$12*K131))</f>
        <v>0</v>
      </c>
      <c r="O131" s="234">
        <f t="shared" si="19"/>
        <v>0</v>
      </c>
      <c r="P131" s="10"/>
      <c r="Q131" s="9"/>
      <c r="S131" s="340">
        <f t="shared" si="20"/>
        <v>0</v>
      </c>
      <c r="T131" s="340">
        <f t="shared" si="21"/>
        <v>0</v>
      </c>
    </row>
    <row r="132" spans="2:20" ht="14.4" x14ac:dyDescent="0.3">
      <c r="B132" s="30"/>
      <c r="C132" s="16"/>
      <c r="D132" s="16"/>
      <c r="E132" s="25"/>
      <c r="F132" s="16"/>
      <c r="G132" s="20"/>
      <c r="H132" s="19"/>
      <c r="I132" s="18"/>
      <c r="J132" s="18"/>
      <c r="K132" s="12"/>
      <c r="L132" s="232">
        <f t="shared" si="17"/>
        <v>0</v>
      </c>
      <c r="M132" s="234">
        <f t="shared" si="18"/>
        <v>0</v>
      </c>
      <c r="N132" s="11">
        <f>IF(Q132="x",0,IF(J132&lt;(INDEX(Lookup!$U$2:$U$10,MATCH($D$47,Lookup!$S$2:$S$10,0))),0,$L$12*K132))</f>
        <v>0</v>
      </c>
      <c r="O132" s="234">
        <f t="shared" si="19"/>
        <v>0</v>
      </c>
      <c r="P132" s="10"/>
      <c r="Q132" s="9"/>
      <c r="S132" s="340">
        <f t="shared" si="20"/>
        <v>0</v>
      </c>
      <c r="T132" s="340">
        <f t="shared" si="21"/>
        <v>0</v>
      </c>
    </row>
    <row r="133" spans="2:20" ht="14.4" x14ac:dyDescent="0.3">
      <c r="B133" s="30"/>
      <c r="C133" s="16"/>
      <c r="D133" s="16"/>
      <c r="E133" s="25"/>
      <c r="F133" s="16"/>
      <c r="G133" s="20"/>
      <c r="H133" s="19"/>
      <c r="I133" s="18"/>
      <c r="J133" s="18"/>
      <c r="K133" s="12"/>
      <c r="L133" s="232">
        <f t="shared" si="17"/>
        <v>0</v>
      </c>
      <c r="M133" s="234">
        <f t="shared" si="18"/>
        <v>0</v>
      </c>
      <c r="N133" s="11">
        <f>IF(Q133="x",0,IF(J133&lt;(INDEX(Lookup!$U$2:$U$10,MATCH($D$47,Lookup!$S$2:$S$10,0))),0,$L$12*K133))</f>
        <v>0</v>
      </c>
      <c r="O133" s="234">
        <f t="shared" si="19"/>
        <v>0</v>
      </c>
      <c r="P133" s="10"/>
      <c r="Q133" s="9"/>
      <c r="S133" s="340">
        <f t="shared" si="20"/>
        <v>0</v>
      </c>
      <c r="T133" s="340">
        <f t="shared" si="21"/>
        <v>0</v>
      </c>
    </row>
    <row r="134" spans="2:20" ht="14.4" x14ac:dyDescent="0.3">
      <c r="B134" s="30"/>
      <c r="C134" s="16"/>
      <c r="D134" s="16"/>
      <c r="E134" s="25"/>
      <c r="F134" s="16"/>
      <c r="G134" s="20"/>
      <c r="H134" s="19"/>
      <c r="I134" s="18"/>
      <c r="J134" s="18"/>
      <c r="K134" s="12"/>
      <c r="L134" s="232">
        <f t="shared" si="17"/>
        <v>0</v>
      </c>
      <c r="M134" s="234">
        <f t="shared" si="18"/>
        <v>0</v>
      </c>
      <c r="N134" s="11">
        <f>IF(Q134="x",0,IF(J134&lt;(INDEX(Lookup!$U$2:$U$10,MATCH($D$47,Lookup!$S$2:$S$10,0))),0,$L$12*K134))</f>
        <v>0</v>
      </c>
      <c r="O134" s="234">
        <f t="shared" si="19"/>
        <v>0</v>
      </c>
      <c r="P134" s="10"/>
      <c r="Q134" s="9"/>
      <c r="S134" s="340">
        <f t="shared" si="20"/>
        <v>0</v>
      </c>
      <c r="T134" s="340">
        <f t="shared" si="21"/>
        <v>0</v>
      </c>
    </row>
    <row r="135" spans="2:20" ht="14.4" x14ac:dyDescent="0.3">
      <c r="B135" s="30"/>
      <c r="C135" s="16"/>
      <c r="D135" s="16"/>
      <c r="E135" s="25"/>
      <c r="F135" s="16"/>
      <c r="G135" s="20"/>
      <c r="H135" s="19"/>
      <c r="I135" s="18"/>
      <c r="J135" s="18"/>
      <c r="K135" s="12"/>
      <c r="L135" s="232">
        <f t="shared" si="17"/>
        <v>0</v>
      </c>
      <c r="M135" s="234">
        <f t="shared" si="18"/>
        <v>0</v>
      </c>
      <c r="N135" s="11">
        <f>IF(Q135="x",0,IF(J135&lt;(INDEX(Lookup!$U$2:$U$10,MATCH($D$47,Lookup!$S$2:$S$10,0))),0,$L$12*K135))</f>
        <v>0</v>
      </c>
      <c r="O135" s="234">
        <f t="shared" si="19"/>
        <v>0</v>
      </c>
      <c r="P135" s="10"/>
      <c r="Q135" s="9"/>
      <c r="S135" s="340">
        <f t="shared" si="20"/>
        <v>0</v>
      </c>
      <c r="T135" s="340">
        <f t="shared" si="21"/>
        <v>0</v>
      </c>
    </row>
    <row r="136" spans="2:20" ht="14.4" x14ac:dyDescent="0.3">
      <c r="B136" s="30"/>
      <c r="C136" s="16"/>
      <c r="D136" s="16"/>
      <c r="E136" s="25"/>
      <c r="F136" s="16"/>
      <c r="G136" s="20"/>
      <c r="H136" s="19"/>
      <c r="I136" s="18"/>
      <c r="J136" s="18"/>
      <c r="K136" s="12"/>
      <c r="L136" s="232">
        <f t="shared" si="17"/>
        <v>0</v>
      </c>
      <c r="M136" s="234">
        <f t="shared" si="18"/>
        <v>0</v>
      </c>
      <c r="N136" s="11">
        <f>IF(Q136="x",0,IF(J136&lt;(INDEX(Lookup!$U$2:$U$10,MATCH($D$47,Lookup!$S$2:$S$10,0))),0,$L$12*K136))</f>
        <v>0</v>
      </c>
      <c r="O136" s="234">
        <f t="shared" si="19"/>
        <v>0</v>
      </c>
      <c r="P136" s="10"/>
      <c r="Q136" s="9"/>
      <c r="S136" s="340">
        <f t="shared" si="20"/>
        <v>0</v>
      </c>
      <c r="T136" s="340">
        <f t="shared" si="21"/>
        <v>0</v>
      </c>
    </row>
    <row r="137" spans="2:20" ht="14.4" x14ac:dyDescent="0.3">
      <c r="B137" s="30"/>
      <c r="C137" s="16"/>
      <c r="D137" s="16"/>
      <c r="E137" s="25"/>
      <c r="F137" s="16"/>
      <c r="G137" s="20"/>
      <c r="H137" s="19"/>
      <c r="I137" s="18"/>
      <c r="J137" s="18"/>
      <c r="K137" s="12"/>
      <c r="L137" s="232">
        <f t="shared" si="17"/>
        <v>0</v>
      </c>
      <c r="M137" s="234">
        <f t="shared" si="18"/>
        <v>0</v>
      </c>
      <c r="N137" s="11">
        <f>IF(Q137="x",0,IF(J137&lt;(INDEX(Lookup!$U$2:$U$10,MATCH($D$47,Lookup!$S$2:$S$10,0))),0,$L$12*K137))</f>
        <v>0</v>
      </c>
      <c r="O137" s="234">
        <f t="shared" si="19"/>
        <v>0</v>
      </c>
      <c r="P137" s="10"/>
      <c r="Q137" s="9"/>
      <c r="S137" s="340">
        <f t="shared" si="20"/>
        <v>0</v>
      </c>
      <c r="T137" s="340">
        <f t="shared" si="21"/>
        <v>0</v>
      </c>
    </row>
    <row r="138" spans="2:20" ht="14.4" x14ac:dyDescent="0.3">
      <c r="B138" s="30"/>
      <c r="C138" s="16"/>
      <c r="D138" s="16"/>
      <c r="E138" s="25"/>
      <c r="F138" s="16"/>
      <c r="G138" s="20"/>
      <c r="H138" s="19"/>
      <c r="I138" s="18"/>
      <c r="J138" s="18"/>
      <c r="K138" s="12"/>
      <c r="L138" s="232">
        <f t="shared" si="17"/>
        <v>0</v>
      </c>
      <c r="M138" s="234">
        <f t="shared" si="18"/>
        <v>0</v>
      </c>
      <c r="N138" s="11">
        <f>IF(Q138="x",0,IF(J138&lt;(INDEX(Lookup!$U$2:$U$10,MATCH($D$47,Lookup!$S$2:$S$10,0))),0,$L$12*K138))</f>
        <v>0</v>
      </c>
      <c r="O138" s="234">
        <f t="shared" si="19"/>
        <v>0</v>
      </c>
      <c r="P138" s="10"/>
      <c r="Q138" s="9"/>
      <c r="S138" s="340">
        <f t="shared" si="20"/>
        <v>0</v>
      </c>
      <c r="T138" s="340">
        <f t="shared" si="21"/>
        <v>0</v>
      </c>
    </row>
    <row r="139" spans="2:20" ht="14.4" x14ac:dyDescent="0.3">
      <c r="B139" s="30"/>
      <c r="C139" s="16"/>
      <c r="D139" s="16"/>
      <c r="E139" s="25"/>
      <c r="F139" s="16"/>
      <c r="G139" s="20"/>
      <c r="H139" s="19"/>
      <c r="I139" s="18"/>
      <c r="J139" s="18"/>
      <c r="K139" s="12"/>
      <c r="L139" s="232">
        <f t="shared" si="17"/>
        <v>0</v>
      </c>
      <c r="M139" s="234">
        <f t="shared" si="18"/>
        <v>0</v>
      </c>
      <c r="N139" s="11">
        <f>IF(Q139="x",0,IF(J139&lt;(INDEX(Lookup!$U$2:$U$10,MATCH($D$47,Lookup!$S$2:$S$10,0))),0,$L$12*K139))</f>
        <v>0</v>
      </c>
      <c r="O139" s="234">
        <f t="shared" si="19"/>
        <v>0</v>
      </c>
      <c r="P139" s="10"/>
      <c r="Q139" s="9"/>
      <c r="S139" s="340">
        <f t="shared" si="20"/>
        <v>0</v>
      </c>
      <c r="T139" s="340">
        <f t="shared" si="21"/>
        <v>0</v>
      </c>
    </row>
    <row r="140" spans="2:20" ht="14.4" x14ac:dyDescent="0.3">
      <c r="B140" s="30"/>
      <c r="C140" s="16"/>
      <c r="D140" s="16"/>
      <c r="E140" s="25"/>
      <c r="F140" s="16"/>
      <c r="G140" s="20"/>
      <c r="H140" s="19"/>
      <c r="I140" s="18"/>
      <c r="J140" s="18"/>
      <c r="K140" s="12"/>
      <c r="L140" s="232">
        <f t="shared" si="17"/>
        <v>0</v>
      </c>
      <c r="M140" s="234">
        <f t="shared" si="18"/>
        <v>0</v>
      </c>
      <c r="N140" s="11">
        <f>IF(Q140="x",0,IF(J140&lt;(INDEX(Lookup!$U$2:$U$10,MATCH($D$47,Lookup!$S$2:$S$10,0))),0,$L$12*K140))</f>
        <v>0</v>
      </c>
      <c r="O140" s="234">
        <f t="shared" si="19"/>
        <v>0</v>
      </c>
      <c r="P140" s="10"/>
      <c r="Q140" s="9"/>
      <c r="S140" s="340">
        <f t="shared" si="20"/>
        <v>0</v>
      </c>
      <c r="T140" s="340">
        <f t="shared" si="21"/>
        <v>0</v>
      </c>
    </row>
    <row r="141" spans="2:20" ht="14.4" x14ac:dyDescent="0.3">
      <c r="B141" s="30"/>
      <c r="C141" s="16"/>
      <c r="D141" s="16"/>
      <c r="E141" s="25"/>
      <c r="F141" s="16"/>
      <c r="G141" s="20"/>
      <c r="H141" s="19"/>
      <c r="I141" s="18"/>
      <c r="J141" s="18"/>
      <c r="K141" s="12"/>
      <c r="L141" s="232">
        <f t="shared" si="17"/>
        <v>0</v>
      </c>
      <c r="M141" s="234">
        <f t="shared" si="18"/>
        <v>0</v>
      </c>
      <c r="N141" s="11">
        <f>IF(Q141="x",0,IF(J141&lt;(INDEX(Lookup!$U$2:$U$10,MATCH($D$47,Lookup!$S$2:$S$10,0))),0,$L$12*K141))</f>
        <v>0</v>
      </c>
      <c r="O141" s="234">
        <f t="shared" si="19"/>
        <v>0</v>
      </c>
      <c r="P141" s="10"/>
      <c r="Q141" s="9"/>
      <c r="S141" s="340">
        <f t="shared" si="20"/>
        <v>0</v>
      </c>
      <c r="T141" s="340">
        <f t="shared" si="21"/>
        <v>0</v>
      </c>
    </row>
    <row r="142" spans="2:20" ht="14.4" x14ac:dyDescent="0.3">
      <c r="B142" s="30"/>
      <c r="C142" s="16"/>
      <c r="D142" s="16"/>
      <c r="E142" s="25"/>
      <c r="F142" s="16"/>
      <c r="G142" s="20"/>
      <c r="H142" s="19"/>
      <c r="I142" s="18"/>
      <c r="J142" s="18"/>
      <c r="K142" s="12"/>
      <c r="L142" s="232">
        <f t="shared" si="17"/>
        <v>0</v>
      </c>
      <c r="M142" s="234">
        <f t="shared" si="18"/>
        <v>0</v>
      </c>
      <c r="N142" s="11">
        <f>IF(Q142="x",0,IF(J142&lt;(INDEX(Lookup!$U$2:$U$10,MATCH($D$47,Lookup!$S$2:$S$10,0))),0,$L$12*K142))</f>
        <v>0</v>
      </c>
      <c r="O142" s="234">
        <f t="shared" si="19"/>
        <v>0</v>
      </c>
      <c r="P142" s="10"/>
      <c r="Q142" s="9"/>
      <c r="S142" s="340">
        <f t="shared" si="20"/>
        <v>0</v>
      </c>
      <c r="T142" s="340">
        <f t="shared" si="21"/>
        <v>0</v>
      </c>
    </row>
    <row r="143" spans="2:20" ht="14.4" x14ac:dyDescent="0.3">
      <c r="B143" s="30"/>
      <c r="C143" s="16"/>
      <c r="D143" s="16"/>
      <c r="E143" s="25"/>
      <c r="F143" s="16"/>
      <c r="G143" s="20"/>
      <c r="H143" s="19"/>
      <c r="I143" s="18"/>
      <c r="J143" s="18"/>
      <c r="K143" s="12"/>
      <c r="L143" s="232">
        <f t="shared" si="17"/>
        <v>0</v>
      </c>
      <c r="M143" s="234">
        <f t="shared" si="18"/>
        <v>0</v>
      </c>
      <c r="N143" s="11">
        <f>IF(Q143="x",0,IF(J143&lt;(INDEX(Lookup!$U$2:$U$10,MATCH($D$47,Lookup!$S$2:$S$10,0))),0,$L$12*K143))</f>
        <v>0</v>
      </c>
      <c r="O143" s="234">
        <f t="shared" si="19"/>
        <v>0</v>
      </c>
      <c r="P143" s="10"/>
      <c r="Q143" s="9"/>
      <c r="S143" s="340">
        <f t="shared" si="20"/>
        <v>0</v>
      </c>
      <c r="T143" s="340">
        <f t="shared" si="21"/>
        <v>0</v>
      </c>
    </row>
    <row r="144" spans="2:20" ht="14.4" x14ac:dyDescent="0.3">
      <c r="B144" s="30"/>
      <c r="C144" s="16"/>
      <c r="D144" s="16"/>
      <c r="E144" s="25"/>
      <c r="F144" s="16"/>
      <c r="G144" s="20"/>
      <c r="H144" s="19"/>
      <c r="I144" s="18"/>
      <c r="J144" s="18"/>
      <c r="K144" s="12"/>
      <c r="L144" s="232">
        <f t="shared" si="17"/>
        <v>0</v>
      </c>
      <c r="M144" s="234">
        <f t="shared" si="18"/>
        <v>0</v>
      </c>
      <c r="N144" s="11">
        <f>IF(Q144="x",0,IF(J144&lt;(INDEX(Lookup!$U$2:$U$10,MATCH($D$47,Lookup!$S$2:$S$10,0))),0,$L$12*K144))</f>
        <v>0</v>
      </c>
      <c r="O144" s="234">
        <f t="shared" si="19"/>
        <v>0</v>
      </c>
      <c r="P144" s="10"/>
      <c r="Q144" s="9"/>
      <c r="S144" s="340">
        <f t="shared" si="20"/>
        <v>0</v>
      </c>
      <c r="T144" s="340">
        <f t="shared" si="21"/>
        <v>0</v>
      </c>
    </row>
    <row r="145" spans="2:20" ht="14.4" x14ac:dyDescent="0.3">
      <c r="B145" s="30"/>
      <c r="C145" s="16"/>
      <c r="D145" s="16"/>
      <c r="E145" s="25"/>
      <c r="F145" s="16"/>
      <c r="G145" s="20"/>
      <c r="H145" s="19"/>
      <c r="I145" s="18"/>
      <c r="J145" s="18"/>
      <c r="K145" s="12"/>
      <c r="L145" s="232">
        <f t="shared" si="17"/>
        <v>0</v>
      </c>
      <c r="M145" s="234">
        <f t="shared" si="18"/>
        <v>0</v>
      </c>
      <c r="N145" s="11">
        <f>IF(Q145="x",0,IF(J145&lt;(INDEX(Lookup!$U$2:$U$10,MATCH($D$47,Lookup!$S$2:$S$10,0))),0,$L$12*K145))</f>
        <v>0</v>
      </c>
      <c r="O145" s="234">
        <f t="shared" si="19"/>
        <v>0</v>
      </c>
      <c r="P145" s="10"/>
      <c r="Q145" s="9"/>
      <c r="S145" s="340">
        <f t="shared" si="20"/>
        <v>0</v>
      </c>
      <c r="T145" s="340">
        <f t="shared" si="21"/>
        <v>0</v>
      </c>
    </row>
    <row r="146" spans="2:20" ht="14.4" x14ac:dyDescent="0.3">
      <c r="B146" s="30"/>
      <c r="C146" s="16"/>
      <c r="D146" s="16"/>
      <c r="E146" s="25"/>
      <c r="F146" s="16"/>
      <c r="G146" s="20"/>
      <c r="H146" s="19"/>
      <c r="I146" s="18"/>
      <c r="J146" s="18"/>
      <c r="K146" s="12"/>
      <c r="L146" s="232">
        <f t="shared" si="17"/>
        <v>0</v>
      </c>
      <c r="M146" s="234">
        <f t="shared" si="18"/>
        <v>0</v>
      </c>
      <c r="N146" s="11">
        <f>IF(Q146="x",0,IF(J146&lt;(INDEX(Lookup!$U$2:$U$10,MATCH($D$47,Lookup!$S$2:$S$10,0))),0,$L$12*K146))</f>
        <v>0</v>
      </c>
      <c r="O146" s="234">
        <f t="shared" si="19"/>
        <v>0</v>
      </c>
      <c r="P146" s="10"/>
      <c r="Q146" s="9"/>
      <c r="S146" s="340">
        <f t="shared" si="20"/>
        <v>0</v>
      </c>
      <c r="T146" s="340">
        <f t="shared" si="21"/>
        <v>0</v>
      </c>
    </row>
    <row r="147" spans="2:20" ht="14.4" x14ac:dyDescent="0.3">
      <c r="B147" s="30"/>
      <c r="C147" s="16"/>
      <c r="D147" s="16"/>
      <c r="E147" s="25"/>
      <c r="F147" s="16"/>
      <c r="G147" s="20"/>
      <c r="H147" s="19"/>
      <c r="I147" s="18"/>
      <c r="J147" s="18"/>
      <c r="K147" s="12"/>
      <c r="L147" s="232">
        <f t="shared" si="17"/>
        <v>0</v>
      </c>
      <c r="M147" s="234">
        <f t="shared" si="18"/>
        <v>0</v>
      </c>
      <c r="N147" s="11">
        <f>IF(Q147="x",0,IF(J147&lt;(INDEX(Lookup!$U$2:$U$10,MATCH($D$47,Lookup!$S$2:$S$10,0))),0,$L$12*K147))</f>
        <v>0</v>
      </c>
      <c r="O147" s="234">
        <f t="shared" si="19"/>
        <v>0</v>
      </c>
      <c r="P147" s="10"/>
      <c r="Q147" s="9"/>
      <c r="S147" s="340">
        <f t="shared" si="20"/>
        <v>0</v>
      </c>
      <c r="T147" s="340">
        <f t="shared" si="21"/>
        <v>0</v>
      </c>
    </row>
    <row r="148" spans="2:20" ht="14.4" x14ac:dyDescent="0.3">
      <c r="B148" s="30"/>
      <c r="C148" s="16"/>
      <c r="D148" s="16"/>
      <c r="E148" s="25"/>
      <c r="F148" s="16"/>
      <c r="G148" s="20"/>
      <c r="H148" s="19"/>
      <c r="I148" s="18"/>
      <c r="J148" s="18"/>
      <c r="K148" s="12"/>
      <c r="L148" s="232">
        <f t="shared" si="17"/>
        <v>0</v>
      </c>
      <c r="M148" s="234">
        <f t="shared" si="18"/>
        <v>0</v>
      </c>
      <c r="N148" s="11">
        <f>IF(Q148="x",0,IF(J148&lt;(INDEX(Lookup!$U$2:$U$10,MATCH($D$47,Lookup!$S$2:$S$10,0))),0,$L$12*K148))</f>
        <v>0</v>
      </c>
      <c r="O148" s="234">
        <f t="shared" si="19"/>
        <v>0</v>
      </c>
      <c r="P148" s="10"/>
      <c r="Q148" s="9"/>
      <c r="S148" s="340">
        <f t="shared" si="20"/>
        <v>0</v>
      </c>
      <c r="T148" s="340">
        <f t="shared" si="21"/>
        <v>0</v>
      </c>
    </row>
    <row r="149" spans="2:20" ht="14.4" x14ac:dyDescent="0.3">
      <c r="B149" s="30"/>
      <c r="C149" s="16"/>
      <c r="D149" s="16"/>
      <c r="E149" s="25"/>
      <c r="F149" s="16"/>
      <c r="G149" s="20"/>
      <c r="H149" s="19"/>
      <c r="I149" s="18"/>
      <c r="J149" s="18"/>
      <c r="K149" s="12"/>
      <c r="L149" s="232">
        <f t="shared" si="17"/>
        <v>0</v>
      </c>
      <c r="M149" s="234">
        <f t="shared" si="18"/>
        <v>0</v>
      </c>
      <c r="N149" s="11">
        <f>IF(Q149="x",0,IF(J149&lt;(INDEX(Lookup!$U$2:$U$10,MATCH($D$47,Lookup!$S$2:$S$10,0))),0,$L$12*K149))</f>
        <v>0</v>
      </c>
      <c r="O149" s="234">
        <f t="shared" si="19"/>
        <v>0</v>
      </c>
      <c r="P149" s="10"/>
      <c r="Q149" s="9"/>
      <c r="S149" s="340">
        <f t="shared" si="20"/>
        <v>0</v>
      </c>
      <c r="T149" s="340">
        <f t="shared" si="21"/>
        <v>0</v>
      </c>
    </row>
    <row r="150" spans="2:20" ht="14.4" x14ac:dyDescent="0.3">
      <c r="B150" s="30"/>
      <c r="C150" s="16"/>
      <c r="D150" s="16"/>
      <c r="E150" s="25"/>
      <c r="F150" s="16"/>
      <c r="G150" s="20"/>
      <c r="H150" s="19"/>
      <c r="I150" s="18"/>
      <c r="J150" s="18"/>
      <c r="K150" s="12"/>
      <c r="L150" s="232">
        <f t="shared" si="17"/>
        <v>0</v>
      </c>
      <c r="M150" s="234">
        <f t="shared" si="18"/>
        <v>0</v>
      </c>
      <c r="N150" s="11">
        <f>IF(Q150="x",0,IF(J150&lt;(INDEX(Lookup!$U$2:$U$10,MATCH($D$47,Lookup!$S$2:$S$10,0))),0,$L$12*K150))</f>
        <v>0</v>
      </c>
      <c r="O150" s="234">
        <f t="shared" si="19"/>
        <v>0</v>
      </c>
      <c r="P150" s="10"/>
      <c r="Q150" s="9"/>
      <c r="S150" s="340">
        <f t="shared" si="20"/>
        <v>0</v>
      </c>
      <c r="T150" s="340">
        <f t="shared" si="21"/>
        <v>0</v>
      </c>
    </row>
    <row r="151" spans="2:20" ht="14.4" x14ac:dyDescent="0.3">
      <c r="B151" s="30"/>
      <c r="C151" s="16"/>
      <c r="D151" s="16"/>
      <c r="E151" s="25"/>
      <c r="F151" s="16"/>
      <c r="G151" s="20"/>
      <c r="H151" s="19"/>
      <c r="I151" s="18"/>
      <c r="J151" s="18"/>
      <c r="K151" s="12"/>
      <c r="L151" s="232">
        <f t="shared" si="17"/>
        <v>0</v>
      </c>
      <c r="M151" s="234">
        <f t="shared" si="18"/>
        <v>0</v>
      </c>
      <c r="N151" s="11">
        <f>IF(Q151="x",0,IF(J151&lt;(INDEX(Lookup!$U$2:$U$10,MATCH($D$47,Lookup!$S$2:$S$10,0))),0,$L$12*K151))</f>
        <v>0</v>
      </c>
      <c r="O151" s="234">
        <f t="shared" si="19"/>
        <v>0</v>
      </c>
      <c r="P151" s="10"/>
      <c r="Q151" s="9"/>
      <c r="S151" s="340">
        <f t="shared" si="20"/>
        <v>0</v>
      </c>
      <c r="T151" s="340">
        <f t="shared" si="21"/>
        <v>0</v>
      </c>
    </row>
    <row r="152" spans="2:20" ht="14.4" x14ac:dyDescent="0.3">
      <c r="B152" s="30"/>
      <c r="C152" s="16"/>
      <c r="D152" s="16"/>
      <c r="E152" s="25"/>
      <c r="F152" s="16"/>
      <c r="G152" s="20"/>
      <c r="H152" s="19"/>
      <c r="I152" s="18"/>
      <c r="J152" s="18"/>
      <c r="K152" s="12"/>
      <c r="L152" s="232">
        <f t="shared" si="17"/>
        <v>0</v>
      </c>
      <c r="M152" s="234">
        <f t="shared" si="18"/>
        <v>0</v>
      </c>
      <c r="N152" s="11">
        <f>IF(Q152="x",0,IF(J152&lt;(INDEX(Lookup!$U$2:$U$10,MATCH($D$47,Lookup!$S$2:$S$10,0))),0,$L$12*K152))</f>
        <v>0</v>
      </c>
      <c r="O152" s="234">
        <f t="shared" si="19"/>
        <v>0</v>
      </c>
      <c r="P152" s="10"/>
      <c r="Q152" s="9"/>
      <c r="S152" s="340">
        <f t="shared" si="20"/>
        <v>0</v>
      </c>
      <c r="T152" s="340">
        <f t="shared" si="21"/>
        <v>0</v>
      </c>
    </row>
    <row r="153" spans="2:20" ht="14.4" x14ac:dyDescent="0.3">
      <c r="B153" s="30"/>
      <c r="C153" s="16"/>
      <c r="D153" s="16"/>
      <c r="E153" s="25"/>
      <c r="F153" s="16"/>
      <c r="G153" s="20"/>
      <c r="H153" s="19"/>
      <c r="I153" s="18"/>
      <c r="J153" s="18"/>
      <c r="K153" s="12"/>
      <c r="L153" s="232">
        <f t="shared" si="17"/>
        <v>0</v>
      </c>
      <c r="M153" s="234">
        <f t="shared" si="18"/>
        <v>0</v>
      </c>
      <c r="N153" s="11">
        <f>IF(Q153="x",0,IF(J153&lt;(INDEX(Lookup!$U$2:$U$10,MATCH($D$47,Lookup!$S$2:$S$10,0))),0,$L$12*K153))</f>
        <v>0</v>
      </c>
      <c r="O153" s="234">
        <f t="shared" si="19"/>
        <v>0</v>
      </c>
      <c r="P153" s="10"/>
      <c r="Q153" s="9"/>
      <c r="S153" s="340">
        <f t="shared" si="20"/>
        <v>0</v>
      </c>
      <c r="T153" s="340">
        <f t="shared" si="21"/>
        <v>0</v>
      </c>
    </row>
    <row r="154" spans="2:20" ht="14.4" x14ac:dyDescent="0.3">
      <c r="B154" s="30"/>
      <c r="C154" s="16"/>
      <c r="D154" s="16"/>
      <c r="E154" s="25"/>
      <c r="F154" s="16"/>
      <c r="G154" s="20"/>
      <c r="H154" s="19"/>
      <c r="I154" s="18"/>
      <c r="J154" s="18"/>
      <c r="K154" s="12"/>
      <c r="L154" s="232">
        <f t="shared" si="17"/>
        <v>0</v>
      </c>
      <c r="M154" s="234">
        <f t="shared" si="18"/>
        <v>0</v>
      </c>
      <c r="N154" s="11">
        <f>IF(Q154="x",0,IF(J154&lt;(INDEX(Lookup!$U$2:$U$10,MATCH($D$47,Lookup!$S$2:$S$10,0))),0,$L$12*K154))</f>
        <v>0</v>
      </c>
      <c r="O154" s="234">
        <f t="shared" si="19"/>
        <v>0</v>
      </c>
      <c r="P154" s="10"/>
      <c r="Q154" s="9"/>
      <c r="S154" s="340">
        <f t="shared" si="20"/>
        <v>0</v>
      </c>
      <c r="T154" s="340">
        <f t="shared" si="21"/>
        <v>0</v>
      </c>
    </row>
    <row r="155" spans="2:20" ht="14.4" x14ac:dyDescent="0.3">
      <c r="B155" s="30"/>
      <c r="C155" s="16"/>
      <c r="D155" s="16"/>
      <c r="E155" s="25"/>
      <c r="F155" s="16"/>
      <c r="G155" s="20"/>
      <c r="H155" s="19"/>
      <c r="I155" s="18"/>
      <c r="J155" s="18"/>
      <c r="K155" s="12"/>
      <c r="L155" s="232">
        <f t="shared" si="17"/>
        <v>0</v>
      </c>
      <c r="M155" s="234">
        <f t="shared" si="18"/>
        <v>0</v>
      </c>
      <c r="N155" s="11">
        <f>IF(Q155="x",0,IF(J155&lt;(INDEX(Lookup!$U$2:$U$10,MATCH($D$47,Lookup!$S$2:$S$10,0))),0,$L$12*K155))</f>
        <v>0</v>
      </c>
      <c r="O155" s="234">
        <f t="shared" si="19"/>
        <v>0</v>
      </c>
      <c r="P155" s="10"/>
      <c r="Q155" s="9"/>
      <c r="S155" s="340">
        <f t="shared" si="20"/>
        <v>0</v>
      </c>
      <c r="T155" s="340">
        <f t="shared" si="21"/>
        <v>0</v>
      </c>
    </row>
    <row r="156" spans="2:20" ht="14.4" x14ac:dyDescent="0.3">
      <c r="B156" s="30"/>
      <c r="C156" s="16"/>
      <c r="D156" s="16"/>
      <c r="E156" s="25"/>
      <c r="F156" s="16"/>
      <c r="G156" s="20"/>
      <c r="H156" s="19"/>
      <c r="I156" s="18"/>
      <c r="J156" s="18"/>
      <c r="K156" s="12"/>
      <c r="L156" s="232">
        <f t="shared" si="17"/>
        <v>0</v>
      </c>
      <c r="M156" s="234">
        <f t="shared" si="18"/>
        <v>0</v>
      </c>
      <c r="N156" s="11">
        <f>IF(Q156="x",0,IF(J156&lt;(INDEX(Lookup!$U$2:$U$10,MATCH($D$47,Lookup!$S$2:$S$10,0))),0,$L$12*K156))</f>
        <v>0</v>
      </c>
      <c r="O156" s="234">
        <f t="shared" si="19"/>
        <v>0</v>
      </c>
      <c r="P156" s="10"/>
      <c r="Q156" s="9"/>
      <c r="S156" s="340">
        <f t="shared" si="20"/>
        <v>0</v>
      </c>
      <c r="T156" s="340">
        <f t="shared" si="21"/>
        <v>0</v>
      </c>
    </row>
    <row r="157" spans="2:20" ht="14.4" x14ac:dyDescent="0.3">
      <c r="B157" s="30"/>
      <c r="C157" s="16"/>
      <c r="D157" s="16"/>
      <c r="E157" s="25"/>
      <c r="F157" s="16"/>
      <c r="G157" s="20"/>
      <c r="H157" s="19"/>
      <c r="I157" s="18"/>
      <c r="J157" s="18"/>
      <c r="K157" s="12"/>
      <c r="L157" s="232">
        <f t="shared" si="17"/>
        <v>0</v>
      </c>
      <c r="M157" s="234">
        <f t="shared" si="18"/>
        <v>0</v>
      </c>
      <c r="N157" s="11">
        <f>IF(Q157="x",0,IF(J157&lt;(INDEX(Lookup!$U$2:$U$10,MATCH($D$47,Lookup!$S$2:$S$10,0))),0,$L$12*K157))</f>
        <v>0</v>
      </c>
      <c r="O157" s="234">
        <f t="shared" si="19"/>
        <v>0</v>
      </c>
      <c r="P157" s="10"/>
      <c r="Q157" s="9"/>
      <c r="S157" s="340">
        <f t="shared" si="20"/>
        <v>0</v>
      </c>
      <c r="T157" s="340">
        <f t="shared" si="21"/>
        <v>0</v>
      </c>
    </row>
    <row r="158" spans="2:20" ht="14.4" x14ac:dyDescent="0.3">
      <c r="B158" s="30"/>
      <c r="C158" s="16"/>
      <c r="D158" s="16"/>
      <c r="E158" s="25"/>
      <c r="F158" s="16"/>
      <c r="G158" s="20"/>
      <c r="H158" s="19"/>
      <c r="I158" s="18"/>
      <c r="J158" s="18"/>
      <c r="K158" s="12"/>
      <c r="L158" s="232">
        <f t="shared" si="17"/>
        <v>0</v>
      </c>
      <c r="M158" s="234">
        <f t="shared" si="18"/>
        <v>0</v>
      </c>
      <c r="N158" s="11">
        <f>IF(Q158="x",0,IF(J158&lt;(INDEX(Lookup!$U$2:$U$10,MATCH($D$47,Lookup!$S$2:$S$10,0))),0,$L$12*K158))</f>
        <v>0</v>
      </c>
      <c r="O158" s="234">
        <f t="shared" si="19"/>
        <v>0</v>
      </c>
      <c r="P158" s="10"/>
      <c r="Q158" s="9"/>
      <c r="S158" s="340">
        <f t="shared" si="20"/>
        <v>0</v>
      </c>
      <c r="T158" s="340">
        <f t="shared" si="21"/>
        <v>0</v>
      </c>
    </row>
    <row r="159" spans="2:20" ht="14.4" x14ac:dyDescent="0.3">
      <c r="B159" s="30"/>
      <c r="C159" s="16"/>
      <c r="D159" s="16"/>
      <c r="E159" s="25"/>
      <c r="F159" s="16"/>
      <c r="G159" s="20"/>
      <c r="H159" s="19"/>
      <c r="I159" s="18"/>
      <c r="J159" s="18"/>
      <c r="K159" s="12"/>
      <c r="L159" s="232">
        <f t="shared" si="17"/>
        <v>0</v>
      </c>
      <c r="M159" s="234">
        <f t="shared" si="18"/>
        <v>0</v>
      </c>
      <c r="N159" s="11">
        <f>IF(Q159="x",0,IF(J159&lt;(INDEX(Lookup!$U$2:$U$10,MATCH($D$47,Lookup!$S$2:$S$10,0))),0,$L$12*K159))</f>
        <v>0</v>
      </c>
      <c r="O159" s="234">
        <f t="shared" si="19"/>
        <v>0</v>
      </c>
      <c r="P159" s="10"/>
      <c r="Q159" s="9"/>
      <c r="S159" s="340">
        <f t="shared" si="20"/>
        <v>0</v>
      </c>
      <c r="T159" s="340">
        <f t="shared" si="21"/>
        <v>0</v>
      </c>
    </row>
    <row r="160" spans="2:20" ht="14.4" x14ac:dyDescent="0.3">
      <c r="B160" s="30"/>
      <c r="C160" s="16"/>
      <c r="D160" s="16"/>
      <c r="E160" s="25"/>
      <c r="F160" s="16"/>
      <c r="G160" s="20"/>
      <c r="H160" s="19"/>
      <c r="I160" s="18"/>
      <c r="J160" s="18"/>
      <c r="K160" s="12"/>
      <c r="L160" s="232">
        <f t="shared" si="17"/>
        <v>0</v>
      </c>
      <c r="M160" s="234">
        <f t="shared" si="18"/>
        <v>0</v>
      </c>
      <c r="N160" s="11">
        <f>IF(Q160="x",0,IF(J160&lt;(INDEX(Lookup!$U$2:$U$10,MATCH($D$47,Lookup!$S$2:$S$10,0))),0,$L$12*K160))</f>
        <v>0</v>
      </c>
      <c r="O160" s="234">
        <f t="shared" si="19"/>
        <v>0</v>
      </c>
      <c r="P160" s="10"/>
      <c r="Q160" s="9"/>
      <c r="S160" s="340">
        <f t="shared" si="20"/>
        <v>0</v>
      </c>
      <c r="T160" s="340">
        <f t="shared" si="21"/>
        <v>0</v>
      </c>
    </row>
    <row r="161" spans="2:20" ht="14.4" x14ac:dyDescent="0.3">
      <c r="B161" s="30"/>
      <c r="C161" s="16"/>
      <c r="D161" s="16"/>
      <c r="E161" s="25"/>
      <c r="F161" s="16"/>
      <c r="G161" s="20"/>
      <c r="H161" s="19"/>
      <c r="I161" s="18"/>
      <c r="J161" s="18"/>
      <c r="K161" s="12"/>
      <c r="L161" s="232">
        <f t="shared" si="17"/>
        <v>0</v>
      </c>
      <c r="M161" s="234">
        <f t="shared" si="18"/>
        <v>0</v>
      </c>
      <c r="N161" s="11">
        <f>IF(Q161="x",0,IF(J161&lt;(INDEX(Lookup!$U$2:$U$10,MATCH($D$47,Lookup!$S$2:$S$10,0))),0,$L$12*K161))</f>
        <v>0</v>
      </c>
      <c r="O161" s="234">
        <f t="shared" si="19"/>
        <v>0</v>
      </c>
      <c r="P161" s="10"/>
      <c r="Q161" s="9"/>
      <c r="S161" s="340">
        <f t="shared" si="20"/>
        <v>0</v>
      </c>
      <c r="T161" s="340">
        <f t="shared" si="21"/>
        <v>0</v>
      </c>
    </row>
    <row r="162" spans="2:20" ht="14.4" x14ac:dyDescent="0.3">
      <c r="B162" s="30"/>
      <c r="C162" s="16"/>
      <c r="D162" s="16"/>
      <c r="E162" s="25"/>
      <c r="F162" s="16"/>
      <c r="G162" s="20"/>
      <c r="H162" s="19"/>
      <c r="I162" s="18"/>
      <c r="J162" s="18"/>
      <c r="K162" s="12"/>
      <c r="L162" s="232">
        <f t="shared" si="17"/>
        <v>0</v>
      </c>
      <c r="M162" s="234">
        <f t="shared" si="18"/>
        <v>0</v>
      </c>
      <c r="N162" s="11">
        <f>IF(Q162="x",0,IF(J162&lt;(INDEX(Lookup!$U$2:$U$10,MATCH($D$47,Lookup!$S$2:$S$10,0))),0,$L$12*K162))</f>
        <v>0</v>
      </c>
      <c r="O162" s="234">
        <f t="shared" si="19"/>
        <v>0</v>
      </c>
      <c r="P162" s="10"/>
      <c r="Q162" s="9"/>
      <c r="S162" s="340">
        <f t="shared" si="20"/>
        <v>0</v>
      </c>
      <c r="T162" s="340">
        <f t="shared" si="21"/>
        <v>0</v>
      </c>
    </row>
    <row r="163" spans="2:20" ht="14.4" x14ac:dyDescent="0.3">
      <c r="B163" s="30"/>
      <c r="C163" s="16"/>
      <c r="D163" s="16"/>
      <c r="E163" s="25"/>
      <c r="F163" s="16"/>
      <c r="G163" s="20"/>
      <c r="H163" s="19"/>
      <c r="I163" s="18"/>
      <c r="J163" s="18"/>
      <c r="K163" s="12"/>
      <c r="L163" s="232">
        <f t="shared" si="17"/>
        <v>0</v>
      </c>
      <c r="M163" s="234">
        <f t="shared" si="18"/>
        <v>0</v>
      </c>
      <c r="N163" s="11">
        <f>IF(Q163="x",0,IF(J163&lt;(INDEX(Lookup!$U$2:$U$10,MATCH($D$47,Lookup!$S$2:$S$10,0))),0,$L$12*K163))</f>
        <v>0</v>
      </c>
      <c r="O163" s="234">
        <f t="shared" si="19"/>
        <v>0</v>
      </c>
      <c r="P163" s="10"/>
      <c r="Q163" s="9"/>
      <c r="S163" s="340">
        <f t="shared" si="20"/>
        <v>0</v>
      </c>
      <c r="T163" s="340">
        <f t="shared" si="21"/>
        <v>0</v>
      </c>
    </row>
    <row r="164" spans="2:20" ht="14.4" x14ac:dyDescent="0.3">
      <c r="B164" s="30"/>
      <c r="C164" s="16"/>
      <c r="D164" s="16"/>
      <c r="E164" s="25"/>
      <c r="F164" s="16"/>
      <c r="G164" s="20"/>
      <c r="H164" s="19"/>
      <c r="I164" s="18"/>
      <c r="J164" s="18"/>
      <c r="K164" s="12"/>
      <c r="L164" s="232">
        <f t="shared" si="17"/>
        <v>0</v>
      </c>
      <c r="M164" s="234">
        <f t="shared" si="18"/>
        <v>0</v>
      </c>
      <c r="N164" s="11">
        <f>IF(Q164="x",0,IF(J164&lt;(INDEX(Lookup!$U$2:$U$10,MATCH($D$47,Lookup!$S$2:$S$10,0))),0,$L$12*K164))</f>
        <v>0</v>
      </c>
      <c r="O164" s="234">
        <f t="shared" si="19"/>
        <v>0</v>
      </c>
      <c r="P164" s="10"/>
      <c r="Q164" s="9"/>
      <c r="S164" s="340">
        <f t="shared" si="20"/>
        <v>0</v>
      </c>
      <c r="T164" s="340">
        <f t="shared" si="21"/>
        <v>0</v>
      </c>
    </row>
    <row r="165" spans="2:20" ht="14.4" x14ac:dyDescent="0.3">
      <c r="B165" s="30"/>
      <c r="C165" s="16"/>
      <c r="D165" s="16"/>
      <c r="E165" s="25"/>
      <c r="F165" s="16"/>
      <c r="G165" s="20"/>
      <c r="H165" s="19"/>
      <c r="I165" s="18"/>
      <c r="J165" s="18"/>
      <c r="K165" s="12"/>
      <c r="L165" s="232">
        <f t="shared" si="17"/>
        <v>0</v>
      </c>
      <c r="M165" s="234">
        <f t="shared" si="18"/>
        <v>0</v>
      </c>
      <c r="N165" s="11">
        <f>IF(Q165="x",0,IF(J165&lt;(INDEX(Lookup!$U$2:$U$10,MATCH($D$47,Lookup!$S$2:$S$10,0))),0,$L$12*K165))</f>
        <v>0</v>
      </c>
      <c r="O165" s="234">
        <f t="shared" si="19"/>
        <v>0</v>
      </c>
      <c r="P165" s="10"/>
      <c r="Q165" s="9"/>
      <c r="S165" s="340">
        <f t="shared" si="20"/>
        <v>0</v>
      </c>
      <c r="T165" s="340">
        <f t="shared" si="21"/>
        <v>0</v>
      </c>
    </row>
    <row r="166" spans="2:20" ht="14.4" x14ac:dyDescent="0.3">
      <c r="B166" s="30"/>
      <c r="C166" s="16"/>
      <c r="D166" s="16"/>
      <c r="E166" s="25"/>
      <c r="F166" s="16"/>
      <c r="G166" s="20"/>
      <c r="H166" s="19"/>
      <c r="I166" s="18"/>
      <c r="J166" s="18"/>
      <c r="K166" s="12"/>
      <c r="L166" s="232">
        <f t="shared" si="17"/>
        <v>0</v>
      </c>
      <c r="M166" s="234">
        <f t="shared" si="18"/>
        <v>0</v>
      </c>
      <c r="N166" s="11">
        <f>IF(Q166="x",0,IF(J166&lt;(INDEX(Lookup!$U$2:$U$10,MATCH($D$47,Lookup!$S$2:$S$10,0))),0,$L$12*K166))</f>
        <v>0</v>
      </c>
      <c r="O166" s="234">
        <f t="shared" si="19"/>
        <v>0</v>
      </c>
      <c r="P166" s="10"/>
      <c r="Q166" s="9"/>
      <c r="S166" s="340">
        <f t="shared" si="20"/>
        <v>0</v>
      </c>
      <c r="T166" s="340">
        <f t="shared" si="21"/>
        <v>0</v>
      </c>
    </row>
    <row r="167" spans="2:20" ht="14.4" x14ac:dyDescent="0.3">
      <c r="B167" s="30"/>
      <c r="C167" s="16"/>
      <c r="D167" s="16"/>
      <c r="E167" s="25"/>
      <c r="F167" s="16"/>
      <c r="G167" s="20"/>
      <c r="H167" s="19"/>
      <c r="I167" s="18"/>
      <c r="J167" s="18"/>
      <c r="K167" s="12"/>
      <c r="L167" s="232">
        <f t="shared" si="17"/>
        <v>0</v>
      </c>
      <c r="M167" s="234">
        <f t="shared" si="18"/>
        <v>0</v>
      </c>
      <c r="N167" s="11">
        <f>IF(Q167="x",0,IF(J167&lt;(INDEX(Lookup!$U$2:$U$10,MATCH($D$47,Lookup!$S$2:$S$10,0))),0,$L$12*K167))</f>
        <v>0</v>
      </c>
      <c r="O167" s="234">
        <f t="shared" si="19"/>
        <v>0</v>
      </c>
      <c r="P167" s="10"/>
      <c r="Q167" s="9"/>
      <c r="S167" s="340">
        <f t="shared" si="20"/>
        <v>0</v>
      </c>
      <c r="T167" s="340">
        <f t="shared" si="21"/>
        <v>0</v>
      </c>
    </row>
    <row r="168" spans="2:20" ht="14.4" x14ac:dyDescent="0.3">
      <c r="B168" s="30"/>
      <c r="C168" s="16"/>
      <c r="D168" s="16"/>
      <c r="E168" s="25"/>
      <c r="F168" s="16"/>
      <c r="G168" s="20"/>
      <c r="H168" s="19"/>
      <c r="I168" s="18"/>
      <c r="J168" s="18"/>
      <c r="K168" s="12"/>
      <c r="L168" s="232">
        <f t="shared" si="17"/>
        <v>0</v>
      </c>
      <c r="M168" s="234">
        <f t="shared" si="18"/>
        <v>0</v>
      </c>
      <c r="N168" s="11">
        <f>IF(Q168="x",0,IF(J168&lt;(INDEX(Lookup!$U$2:$U$10,MATCH($D$47,Lookup!$S$2:$S$10,0))),0,$L$12*K168))</f>
        <v>0</v>
      </c>
      <c r="O168" s="234">
        <f t="shared" si="19"/>
        <v>0</v>
      </c>
      <c r="P168" s="10"/>
      <c r="Q168" s="9"/>
      <c r="S168" s="340">
        <f t="shared" si="20"/>
        <v>0</v>
      </c>
      <c r="T168" s="340">
        <f t="shared" si="21"/>
        <v>0</v>
      </c>
    </row>
    <row r="169" spans="2:20" ht="14.4" x14ac:dyDescent="0.3">
      <c r="B169" s="30"/>
      <c r="C169" s="16"/>
      <c r="D169" s="16"/>
      <c r="E169" s="25"/>
      <c r="F169" s="16"/>
      <c r="G169" s="20"/>
      <c r="H169" s="19"/>
      <c r="I169" s="18"/>
      <c r="J169" s="18"/>
      <c r="K169" s="12"/>
      <c r="L169" s="232">
        <f t="shared" si="17"/>
        <v>0</v>
      </c>
      <c r="M169" s="234">
        <f t="shared" si="18"/>
        <v>0</v>
      </c>
      <c r="N169" s="11">
        <f>IF(Q169="x",0,IF(J169&lt;(INDEX(Lookup!$U$2:$U$10,MATCH($D$47,Lookup!$S$2:$S$10,0))),0,$L$12*K169))</f>
        <v>0</v>
      </c>
      <c r="O169" s="234">
        <f t="shared" si="19"/>
        <v>0</v>
      </c>
      <c r="P169" s="10"/>
      <c r="Q169" s="9"/>
      <c r="S169" s="340">
        <f t="shared" si="20"/>
        <v>0</v>
      </c>
      <c r="T169" s="340">
        <f t="shared" si="21"/>
        <v>0</v>
      </c>
    </row>
    <row r="170" spans="2:20" ht="14.4" x14ac:dyDescent="0.3">
      <c r="B170" s="30"/>
      <c r="C170" s="16"/>
      <c r="D170" s="16"/>
      <c r="E170" s="25"/>
      <c r="F170" s="16"/>
      <c r="G170" s="20"/>
      <c r="H170" s="19"/>
      <c r="I170" s="18"/>
      <c r="J170" s="18"/>
      <c r="K170" s="12"/>
      <c r="L170" s="232">
        <f t="shared" si="17"/>
        <v>0</v>
      </c>
      <c r="M170" s="234">
        <f t="shared" si="18"/>
        <v>0</v>
      </c>
      <c r="N170" s="11">
        <f>IF(Q170="x",0,IF(J170&lt;(INDEX(Lookup!$U$2:$U$10,MATCH($D$47,Lookup!$S$2:$S$10,0))),0,$L$12*K170))</f>
        <v>0</v>
      </c>
      <c r="O170" s="234">
        <f t="shared" si="19"/>
        <v>0</v>
      </c>
      <c r="P170" s="10"/>
      <c r="Q170" s="9"/>
      <c r="S170" s="340">
        <f t="shared" si="20"/>
        <v>0</v>
      </c>
      <c r="T170" s="340">
        <f t="shared" si="21"/>
        <v>0</v>
      </c>
    </row>
    <row r="171" spans="2:20" ht="14.4" x14ac:dyDescent="0.3">
      <c r="B171" s="30"/>
      <c r="C171" s="16"/>
      <c r="D171" s="16"/>
      <c r="E171" s="25"/>
      <c r="F171" s="16"/>
      <c r="G171" s="20"/>
      <c r="H171" s="19"/>
      <c r="I171" s="18"/>
      <c r="J171" s="18"/>
      <c r="K171" s="12"/>
      <c r="L171" s="232">
        <f t="shared" si="17"/>
        <v>0</v>
      </c>
      <c r="M171" s="234">
        <f t="shared" si="18"/>
        <v>0</v>
      </c>
      <c r="N171" s="11">
        <f>IF(Q171="x",0,IF(J171&lt;(INDEX(Lookup!$U$2:$U$10,MATCH($D$47,Lookup!$S$2:$S$10,0))),0,$L$12*K171))</f>
        <v>0</v>
      </c>
      <c r="O171" s="234">
        <f t="shared" si="19"/>
        <v>0</v>
      </c>
      <c r="P171" s="10"/>
      <c r="Q171" s="9"/>
      <c r="S171" s="340">
        <f t="shared" si="20"/>
        <v>0</v>
      </c>
      <c r="T171" s="340">
        <f t="shared" si="21"/>
        <v>0</v>
      </c>
    </row>
    <row r="172" spans="2:20" ht="14.4" x14ac:dyDescent="0.3">
      <c r="B172" s="30"/>
      <c r="C172" s="16"/>
      <c r="D172" s="16"/>
      <c r="E172" s="25"/>
      <c r="F172" s="16"/>
      <c r="G172" s="20"/>
      <c r="H172" s="19"/>
      <c r="I172" s="18"/>
      <c r="J172" s="18"/>
      <c r="K172" s="12"/>
      <c r="L172" s="232">
        <f t="shared" si="17"/>
        <v>0</v>
      </c>
      <c r="M172" s="234">
        <f t="shared" si="18"/>
        <v>0</v>
      </c>
      <c r="N172" s="11">
        <f>IF(Q172="x",0,IF(J172&lt;(INDEX(Lookup!$U$2:$U$10,MATCH($D$47,Lookup!$S$2:$S$10,0))),0,$L$12*K172))</f>
        <v>0</v>
      </c>
      <c r="O172" s="234">
        <f t="shared" si="19"/>
        <v>0</v>
      </c>
      <c r="P172" s="10"/>
      <c r="Q172" s="9"/>
      <c r="S172" s="340">
        <f t="shared" si="20"/>
        <v>0</v>
      </c>
      <c r="T172" s="340">
        <f t="shared" si="21"/>
        <v>0</v>
      </c>
    </row>
    <row r="173" spans="2:20" ht="14.4" x14ac:dyDescent="0.3">
      <c r="B173" s="30"/>
      <c r="C173" s="16"/>
      <c r="D173" s="16"/>
      <c r="E173" s="25"/>
      <c r="F173" s="16"/>
      <c r="G173" s="20"/>
      <c r="H173" s="19"/>
      <c r="I173" s="18"/>
      <c r="J173" s="18"/>
      <c r="K173" s="12"/>
      <c r="L173" s="232">
        <f t="shared" si="17"/>
        <v>0</v>
      </c>
      <c r="M173" s="234">
        <f t="shared" si="18"/>
        <v>0</v>
      </c>
      <c r="N173" s="11">
        <f>IF(Q173="x",0,IF(J173&lt;(INDEX(Lookup!$U$2:$U$10,MATCH($D$47,Lookup!$S$2:$S$10,0))),0,$L$12*K173))</f>
        <v>0</v>
      </c>
      <c r="O173" s="234">
        <f t="shared" si="19"/>
        <v>0</v>
      </c>
      <c r="P173" s="10"/>
      <c r="Q173" s="9"/>
      <c r="S173" s="340">
        <f t="shared" si="20"/>
        <v>0</v>
      </c>
      <c r="T173" s="340">
        <f t="shared" si="21"/>
        <v>0</v>
      </c>
    </row>
    <row r="174" spans="2:20" ht="14.4" x14ac:dyDescent="0.3">
      <c r="B174" s="30"/>
      <c r="C174" s="16"/>
      <c r="D174" s="16"/>
      <c r="E174" s="25"/>
      <c r="F174" s="16"/>
      <c r="G174" s="20"/>
      <c r="H174" s="19"/>
      <c r="I174" s="18"/>
      <c r="J174" s="18"/>
      <c r="K174" s="12"/>
      <c r="L174" s="232">
        <f t="shared" si="17"/>
        <v>0</v>
      </c>
      <c r="M174" s="234">
        <f t="shared" si="18"/>
        <v>0</v>
      </c>
      <c r="N174" s="11">
        <f>IF(Q174="x",0,IF(J174&lt;(INDEX(Lookup!$U$2:$U$10,MATCH($D$47,Lookup!$S$2:$S$10,0))),0,$L$12*K174))</f>
        <v>0</v>
      </c>
      <c r="O174" s="234">
        <f t="shared" si="19"/>
        <v>0</v>
      </c>
      <c r="P174" s="10"/>
      <c r="Q174" s="9"/>
      <c r="S174" s="340">
        <f t="shared" si="20"/>
        <v>0</v>
      </c>
      <c r="T174" s="340">
        <f t="shared" si="21"/>
        <v>0</v>
      </c>
    </row>
    <row r="175" spans="2:20" ht="14.4" x14ac:dyDescent="0.3">
      <c r="B175" s="30"/>
      <c r="C175" s="16"/>
      <c r="D175" s="16"/>
      <c r="E175" s="25"/>
      <c r="F175" s="16"/>
      <c r="G175" s="20"/>
      <c r="H175" s="19"/>
      <c r="I175" s="18"/>
      <c r="J175" s="18"/>
      <c r="K175" s="12"/>
      <c r="L175" s="232">
        <f t="shared" si="17"/>
        <v>0</v>
      </c>
      <c r="M175" s="234">
        <f t="shared" si="18"/>
        <v>0</v>
      </c>
      <c r="N175" s="11">
        <f>IF(Q175="x",0,IF(J175&lt;(INDEX(Lookup!$U$2:$U$10,MATCH($D$47,Lookup!$S$2:$S$10,0))),0,$L$12*K175))</f>
        <v>0</v>
      </c>
      <c r="O175" s="234">
        <f t="shared" si="19"/>
        <v>0</v>
      </c>
      <c r="P175" s="10"/>
      <c r="Q175" s="9"/>
      <c r="S175" s="340">
        <f t="shared" si="20"/>
        <v>0</v>
      </c>
      <c r="T175" s="340">
        <f t="shared" si="21"/>
        <v>0</v>
      </c>
    </row>
    <row r="176" spans="2:20" ht="14.4" x14ac:dyDescent="0.3">
      <c r="B176" s="30"/>
      <c r="C176" s="16"/>
      <c r="D176" s="16"/>
      <c r="E176" s="25"/>
      <c r="F176" s="16"/>
      <c r="G176" s="20"/>
      <c r="H176" s="19"/>
      <c r="I176" s="18"/>
      <c r="J176" s="18"/>
      <c r="K176" s="12"/>
      <c r="L176" s="232">
        <f t="shared" si="17"/>
        <v>0</v>
      </c>
      <c r="M176" s="234">
        <f t="shared" si="18"/>
        <v>0</v>
      </c>
      <c r="N176" s="11">
        <f>IF(Q176="x",0,IF(J176&lt;(INDEX(Lookup!$U$2:$U$10,MATCH($D$47,Lookup!$S$2:$S$10,0))),0,$L$12*K176))</f>
        <v>0</v>
      </c>
      <c r="O176" s="234">
        <f t="shared" si="19"/>
        <v>0</v>
      </c>
      <c r="P176" s="10"/>
      <c r="Q176" s="9"/>
      <c r="S176" s="340">
        <f t="shared" si="20"/>
        <v>0</v>
      </c>
      <c r="T176" s="340">
        <f t="shared" si="21"/>
        <v>0</v>
      </c>
    </row>
    <row r="177" spans="2:20" ht="14.4" x14ac:dyDescent="0.3">
      <c r="B177" s="30"/>
      <c r="C177" s="16"/>
      <c r="D177" s="16"/>
      <c r="E177" s="25"/>
      <c r="F177" s="16"/>
      <c r="G177" s="20"/>
      <c r="H177" s="19"/>
      <c r="I177" s="18"/>
      <c r="J177" s="18"/>
      <c r="K177" s="12"/>
      <c r="L177" s="232">
        <f t="shared" si="17"/>
        <v>0</v>
      </c>
      <c r="M177" s="234">
        <f t="shared" si="18"/>
        <v>0</v>
      </c>
      <c r="N177" s="11">
        <f>IF(Q177="x",0,IF(J177&lt;(INDEX(Lookup!$U$2:$U$10,MATCH($D$47,Lookup!$S$2:$S$10,0))),0,$L$12*K177))</f>
        <v>0</v>
      </c>
      <c r="O177" s="234">
        <f t="shared" si="19"/>
        <v>0</v>
      </c>
      <c r="P177" s="10"/>
      <c r="Q177" s="9"/>
      <c r="S177" s="340">
        <f t="shared" si="20"/>
        <v>0</v>
      </c>
      <c r="T177" s="340">
        <f t="shared" si="21"/>
        <v>0</v>
      </c>
    </row>
    <row r="178" spans="2:20" ht="14.4" x14ac:dyDescent="0.3">
      <c r="B178" s="30"/>
      <c r="C178" s="16"/>
      <c r="D178" s="16"/>
      <c r="E178" s="25"/>
      <c r="F178" s="16"/>
      <c r="G178" s="20"/>
      <c r="H178" s="19"/>
      <c r="I178" s="18"/>
      <c r="J178" s="18"/>
      <c r="K178" s="12"/>
      <c r="L178" s="232">
        <f t="shared" ref="L178:L241" si="22">IF(ROUNDDOWN(DATEDIF(I178,J178,"d")/7,0)&gt;$L$12,$L$12*K178,K178*ROUNDDOWN(DATEDIF(I178,J178,"d")/7,0))</f>
        <v>0</v>
      </c>
      <c r="M178" s="234">
        <f t="shared" ref="M178:M241" si="23">L178*$L$6</f>
        <v>0</v>
      </c>
      <c r="N178" s="11">
        <f>IF(Q178="x",0,IF(J178&lt;(INDEX(Lookup!$U$2:$U$10,MATCH($D$47,Lookup!$S$2:$S$10,0))),0,$L$12*K178))</f>
        <v>0</v>
      </c>
      <c r="O178" s="234">
        <f t="shared" ref="O178:O241" si="24">N178*$L$6</f>
        <v>0</v>
      </c>
      <c r="P178" s="10"/>
      <c r="Q178" s="9"/>
      <c r="S178" s="340">
        <f t="shared" si="20"/>
        <v>0</v>
      </c>
      <c r="T178" s="340">
        <f t="shared" si="21"/>
        <v>0</v>
      </c>
    </row>
    <row r="179" spans="2:20" ht="14.4" x14ac:dyDescent="0.3">
      <c r="B179" s="30"/>
      <c r="C179" s="16"/>
      <c r="D179" s="16"/>
      <c r="E179" s="25"/>
      <c r="F179" s="16"/>
      <c r="G179" s="20"/>
      <c r="H179" s="19"/>
      <c r="I179" s="18"/>
      <c r="J179" s="18"/>
      <c r="K179" s="12"/>
      <c r="L179" s="232">
        <f t="shared" si="22"/>
        <v>0</v>
      </c>
      <c r="M179" s="234">
        <f t="shared" si="23"/>
        <v>0</v>
      </c>
      <c r="N179" s="11">
        <f>IF(Q179="x",0,IF(J179&lt;(INDEX(Lookup!$U$2:$U$10,MATCH($D$47,Lookup!$S$2:$S$10,0))),0,$L$12*K179))</f>
        <v>0</v>
      </c>
      <c r="O179" s="234">
        <f t="shared" si="24"/>
        <v>0</v>
      </c>
      <c r="P179" s="10"/>
      <c r="Q179" s="9"/>
      <c r="S179" s="340">
        <f t="shared" ref="S179:S242" si="25">M179*$I$35</f>
        <v>0</v>
      </c>
      <c r="T179" s="340">
        <f t="shared" ref="T179:T242" si="26">O179*$I$44</f>
        <v>0</v>
      </c>
    </row>
    <row r="180" spans="2:20" ht="14.4" x14ac:dyDescent="0.3">
      <c r="B180" s="30"/>
      <c r="C180" s="16"/>
      <c r="D180" s="16"/>
      <c r="E180" s="25"/>
      <c r="F180" s="16"/>
      <c r="G180" s="20"/>
      <c r="H180" s="19"/>
      <c r="I180" s="18"/>
      <c r="J180" s="18"/>
      <c r="K180" s="12"/>
      <c r="L180" s="232">
        <f t="shared" si="22"/>
        <v>0</v>
      </c>
      <c r="M180" s="234">
        <f t="shared" si="23"/>
        <v>0</v>
      </c>
      <c r="N180" s="11">
        <f>IF(Q180="x",0,IF(J180&lt;(INDEX(Lookup!$U$2:$U$10,MATCH($D$47,Lookup!$S$2:$S$10,0))),0,$L$12*K180))</f>
        <v>0</v>
      </c>
      <c r="O180" s="234">
        <f t="shared" si="24"/>
        <v>0</v>
      </c>
      <c r="P180" s="10"/>
      <c r="Q180" s="9"/>
      <c r="S180" s="340">
        <f t="shared" si="25"/>
        <v>0</v>
      </c>
      <c r="T180" s="340">
        <f t="shared" si="26"/>
        <v>0</v>
      </c>
    </row>
    <row r="181" spans="2:20" ht="14.4" x14ac:dyDescent="0.3">
      <c r="B181" s="30"/>
      <c r="C181" s="16"/>
      <c r="D181" s="16"/>
      <c r="E181" s="25"/>
      <c r="F181" s="16"/>
      <c r="G181" s="20"/>
      <c r="H181" s="19"/>
      <c r="I181" s="18"/>
      <c r="J181" s="18"/>
      <c r="K181" s="12"/>
      <c r="L181" s="232">
        <f t="shared" si="22"/>
        <v>0</v>
      </c>
      <c r="M181" s="234">
        <f t="shared" si="23"/>
        <v>0</v>
      </c>
      <c r="N181" s="11">
        <f>IF(Q181="x",0,IF(J181&lt;(INDEX(Lookup!$U$2:$U$10,MATCH($D$47,Lookup!$S$2:$S$10,0))),0,$L$12*K181))</f>
        <v>0</v>
      </c>
      <c r="O181" s="234">
        <f t="shared" si="24"/>
        <v>0</v>
      </c>
      <c r="P181" s="10"/>
      <c r="Q181" s="9"/>
      <c r="S181" s="340">
        <f t="shared" si="25"/>
        <v>0</v>
      </c>
      <c r="T181" s="340">
        <f t="shared" si="26"/>
        <v>0</v>
      </c>
    </row>
    <row r="182" spans="2:20" ht="14.4" x14ac:dyDescent="0.3">
      <c r="B182" s="30"/>
      <c r="C182" s="16"/>
      <c r="D182" s="16"/>
      <c r="E182" s="25"/>
      <c r="F182" s="16"/>
      <c r="G182" s="20"/>
      <c r="H182" s="19"/>
      <c r="I182" s="18"/>
      <c r="J182" s="18"/>
      <c r="K182" s="12"/>
      <c r="L182" s="232">
        <f t="shared" si="22"/>
        <v>0</v>
      </c>
      <c r="M182" s="234">
        <f t="shared" si="23"/>
        <v>0</v>
      </c>
      <c r="N182" s="11">
        <f>IF(Q182="x",0,IF(J182&lt;(INDEX(Lookup!$U$2:$U$10,MATCH($D$47,Lookup!$S$2:$S$10,0))),0,$L$12*K182))</f>
        <v>0</v>
      </c>
      <c r="O182" s="234">
        <f t="shared" si="24"/>
        <v>0</v>
      </c>
      <c r="P182" s="10"/>
      <c r="Q182" s="9"/>
      <c r="S182" s="340">
        <f t="shared" si="25"/>
        <v>0</v>
      </c>
      <c r="T182" s="340">
        <f t="shared" si="26"/>
        <v>0</v>
      </c>
    </row>
    <row r="183" spans="2:20" ht="14.4" x14ac:dyDescent="0.3">
      <c r="B183" s="30"/>
      <c r="C183" s="16"/>
      <c r="D183" s="16"/>
      <c r="E183" s="25"/>
      <c r="F183" s="16"/>
      <c r="G183" s="20"/>
      <c r="H183" s="19"/>
      <c r="I183" s="18"/>
      <c r="J183" s="18"/>
      <c r="K183" s="12"/>
      <c r="L183" s="232">
        <f t="shared" si="22"/>
        <v>0</v>
      </c>
      <c r="M183" s="234">
        <f t="shared" si="23"/>
        <v>0</v>
      </c>
      <c r="N183" s="11">
        <f>IF(Q183="x",0,IF(J183&lt;(INDEX(Lookup!$U$2:$U$10,MATCH($D$47,Lookup!$S$2:$S$10,0))),0,$L$12*K183))</f>
        <v>0</v>
      </c>
      <c r="O183" s="234">
        <f t="shared" si="24"/>
        <v>0</v>
      </c>
      <c r="P183" s="10"/>
      <c r="Q183" s="9"/>
      <c r="S183" s="340">
        <f t="shared" si="25"/>
        <v>0</v>
      </c>
      <c r="T183" s="340">
        <f t="shared" si="26"/>
        <v>0</v>
      </c>
    </row>
    <row r="184" spans="2:20" ht="14.4" x14ac:dyDescent="0.3">
      <c r="B184" s="30"/>
      <c r="C184" s="16"/>
      <c r="D184" s="16"/>
      <c r="E184" s="25"/>
      <c r="F184" s="16"/>
      <c r="G184" s="20"/>
      <c r="H184" s="19"/>
      <c r="I184" s="18"/>
      <c r="J184" s="18"/>
      <c r="K184" s="12"/>
      <c r="L184" s="232">
        <f t="shared" si="22"/>
        <v>0</v>
      </c>
      <c r="M184" s="234">
        <f t="shared" si="23"/>
        <v>0</v>
      </c>
      <c r="N184" s="11">
        <f>IF(Q184="x",0,IF(J184&lt;(INDEX(Lookup!$U$2:$U$10,MATCH($D$47,Lookup!$S$2:$S$10,0))),0,$L$12*K184))</f>
        <v>0</v>
      </c>
      <c r="O184" s="234">
        <f t="shared" si="24"/>
        <v>0</v>
      </c>
      <c r="P184" s="10"/>
      <c r="Q184" s="9"/>
      <c r="S184" s="340">
        <f t="shared" si="25"/>
        <v>0</v>
      </c>
      <c r="T184" s="340">
        <f t="shared" si="26"/>
        <v>0</v>
      </c>
    </row>
    <row r="185" spans="2:20" ht="14.4" x14ac:dyDescent="0.3">
      <c r="B185" s="30"/>
      <c r="C185" s="16"/>
      <c r="D185" s="16"/>
      <c r="E185" s="25"/>
      <c r="F185" s="16"/>
      <c r="G185" s="20"/>
      <c r="H185" s="19"/>
      <c r="I185" s="18"/>
      <c r="J185" s="18"/>
      <c r="K185" s="12"/>
      <c r="L185" s="232">
        <f t="shared" si="22"/>
        <v>0</v>
      </c>
      <c r="M185" s="234">
        <f t="shared" si="23"/>
        <v>0</v>
      </c>
      <c r="N185" s="11">
        <f>IF(Q185="x",0,IF(J185&lt;(INDEX(Lookup!$U$2:$U$10,MATCH($D$47,Lookup!$S$2:$S$10,0))),0,$L$12*K185))</f>
        <v>0</v>
      </c>
      <c r="O185" s="234">
        <f t="shared" si="24"/>
        <v>0</v>
      </c>
      <c r="P185" s="10"/>
      <c r="Q185" s="9"/>
      <c r="S185" s="340">
        <f t="shared" si="25"/>
        <v>0</v>
      </c>
      <c r="T185" s="340">
        <f t="shared" si="26"/>
        <v>0</v>
      </c>
    </row>
    <row r="186" spans="2:20" ht="14.4" x14ac:dyDescent="0.3">
      <c r="B186" s="30"/>
      <c r="C186" s="16"/>
      <c r="D186" s="16"/>
      <c r="E186" s="25"/>
      <c r="F186" s="16"/>
      <c r="G186" s="20"/>
      <c r="H186" s="19"/>
      <c r="I186" s="18"/>
      <c r="J186" s="18"/>
      <c r="K186" s="12"/>
      <c r="L186" s="232">
        <f t="shared" si="22"/>
        <v>0</v>
      </c>
      <c r="M186" s="234">
        <f t="shared" si="23"/>
        <v>0</v>
      </c>
      <c r="N186" s="11">
        <f>IF(Q186="x",0,IF(J186&lt;(INDEX(Lookup!$U$2:$U$10,MATCH($D$47,Lookup!$S$2:$S$10,0))),0,$L$12*K186))</f>
        <v>0</v>
      </c>
      <c r="O186" s="234">
        <f t="shared" si="24"/>
        <v>0</v>
      </c>
      <c r="P186" s="10"/>
      <c r="Q186" s="9"/>
      <c r="S186" s="340">
        <f t="shared" si="25"/>
        <v>0</v>
      </c>
      <c r="T186" s="340">
        <f t="shared" si="26"/>
        <v>0</v>
      </c>
    </row>
    <row r="187" spans="2:20" ht="14.4" x14ac:dyDescent="0.3">
      <c r="B187" s="30"/>
      <c r="C187" s="16"/>
      <c r="D187" s="16"/>
      <c r="E187" s="25"/>
      <c r="F187" s="16"/>
      <c r="G187" s="20"/>
      <c r="H187" s="19"/>
      <c r="I187" s="18"/>
      <c r="J187" s="18"/>
      <c r="K187" s="12"/>
      <c r="L187" s="232">
        <f t="shared" si="22"/>
        <v>0</v>
      </c>
      <c r="M187" s="234">
        <f t="shared" si="23"/>
        <v>0</v>
      </c>
      <c r="N187" s="11">
        <f>IF(Q187="x",0,IF(J187&lt;(INDEX(Lookup!$U$2:$U$10,MATCH($D$47,Lookup!$S$2:$S$10,0))),0,$L$12*K187))</f>
        <v>0</v>
      </c>
      <c r="O187" s="234">
        <f t="shared" si="24"/>
        <v>0</v>
      </c>
      <c r="P187" s="10"/>
      <c r="Q187" s="9"/>
      <c r="S187" s="340">
        <f t="shared" si="25"/>
        <v>0</v>
      </c>
      <c r="T187" s="340">
        <f t="shared" si="26"/>
        <v>0</v>
      </c>
    </row>
    <row r="188" spans="2:20" ht="14.4" x14ac:dyDescent="0.3">
      <c r="B188" s="30"/>
      <c r="C188" s="16"/>
      <c r="D188" s="16"/>
      <c r="E188" s="25"/>
      <c r="F188" s="16"/>
      <c r="G188" s="20"/>
      <c r="H188" s="19"/>
      <c r="I188" s="18"/>
      <c r="J188" s="18"/>
      <c r="K188" s="12"/>
      <c r="L188" s="232">
        <f t="shared" si="22"/>
        <v>0</v>
      </c>
      <c r="M188" s="234">
        <f t="shared" si="23"/>
        <v>0</v>
      </c>
      <c r="N188" s="11">
        <f>IF(Q188="x",0,IF(J188&lt;(INDEX(Lookup!$U$2:$U$10,MATCH($D$47,Lookup!$S$2:$S$10,0))),0,$L$12*K188))</f>
        <v>0</v>
      </c>
      <c r="O188" s="234">
        <f t="shared" si="24"/>
        <v>0</v>
      </c>
      <c r="P188" s="10"/>
      <c r="Q188" s="9"/>
      <c r="S188" s="340">
        <f t="shared" si="25"/>
        <v>0</v>
      </c>
      <c r="T188" s="340">
        <f t="shared" si="26"/>
        <v>0</v>
      </c>
    </row>
    <row r="189" spans="2:20" ht="14.4" x14ac:dyDescent="0.3">
      <c r="B189" s="30"/>
      <c r="C189" s="16"/>
      <c r="D189" s="16"/>
      <c r="E189" s="25"/>
      <c r="F189" s="16"/>
      <c r="G189" s="20"/>
      <c r="H189" s="19"/>
      <c r="I189" s="18"/>
      <c r="J189" s="18"/>
      <c r="K189" s="12"/>
      <c r="L189" s="232">
        <f t="shared" si="22"/>
        <v>0</v>
      </c>
      <c r="M189" s="234">
        <f t="shared" si="23"/>
        <v>0</v>
      </c>
      <c r="N189" s="11">
        <f>IF(Q189="x",0,IF(J189&lt;(INDEX(Lookup!$U$2:$U$10,MATCH($D$47,Lookup!$S$2:$S$10,0))),0,$L$12*K189))</f>
        <v>0</v>
      </c>
      <c r="O189" s="234">
        <f t="shared" si="24"/>
        <v>0</v>
      </c>
      <c r="P189" s="10"/>
      <c r="Q189" s="9"/>
      <c r="S189" s="340">
        <f t="shared" si="25"/>
        <v>0</v>
      </c>
      <c r="T189" s="340">
        <f t="shared" si="26"/>
        <v>0</v>
      </c>
    </row>
    <row r="190" spans="2:20" ht="14.4" x14ac:dyDescent="0.3">
      <c r="B190" s="30"/>
      <c r="C190" s="16"/>
      <c r="D190" s="16"/>
      <c r="E190" s="25"/>
      <c r="F190" s="16"/>
      <c r="G190" s="20"/>
      <c r="H190" s="19"/>
      <c r="I190" s="18"/>
      <c r="J190" s="18"/>
      <c r="K190" s="12"/>
      <c r="L190" s="232">
        <f t="shared" si="22"/>
        <v>0</v>
      </c>
      <c r="M190" s="234">
        <f t="shared" si="23"/>
        <v>0</v>
      </c>
      <c r="N190" s="11">
        <f>IF(Q190="x",0,IF(J190&lt;(INDEX(Lookup!$U$2:$U$10,MATCH($D$47,Lookup!$S$2:$S$10,0))),0,$L$12*K190))</f>
        <v>0</v>
      </c>
      <c r="O190" s="234">
        <f t="shared" si="24"/>
        <v>0</v>
      </c>
      <c r="P190" s="10"/>
      <c r="Q190" s="9"/>
      <c r="S190" s="340">
        <f t="shared" si="25"/>
        <v>0</v>
      </c>
      <c r="T190" s="340">
        <f t="shared" si="26"/>
        <v>0</v>
      </c>
    </row>
    <row r="191" spans="2:20" ht="14.4" x14ac:dyDescent="0.3">
      <c r="B191" s="30"/>
      <c r="C191" s="16"/>
      <c r="D191" s="16"/>
      <c r="E191" s="25"/>
      <c r="F191" s="16"/>
      <c r="G191" s="20"/>
      <c r="H191" s="19"/>
      <c r="I191" s="18"/>
      <c r="J191" s="18"/>
      <c r="K191" s="12"/>
      <c r="L191" s="232">
        <f t="shared" si="22"/>
        <v>0</v>
      </c>
      <c r="M191" s="234">
        <f t="shared" si="23"/>
        <v>0</v>
      </c>
      <c r="N191" s="11">
        <f>IF(Q191="x",0,IF(J191&lt;(INDEX(Lookup!$U$2:$U$10,MATCH($D$47,Lookup!$S$2:$S$10,0))),0,$L$12*K191))</f>
        <v>0</v>
      </c>
      <c r="O191" s="234">
        <f t="shared" si="24"/>
        <v>0</v>
      </c>
      <c r="P191" s="10"/>
      <c r="Q191" s="9"/>
      <c r="S191" s="340">
        <f t="shared" si="25"/>
        <v>0</v>
      </c>
      <c r="T191" s="340">
        <f t="shared" si="26"/>
        <v>0</v>
      </c>
    </row>
    <row r="192" spans="2:20" ht="14.4" x14ac:dyDescent="0.3">
      <c r="B192" s="30"/>
      <c r="C192" s="16"/>
      <c r="D192" s="16"/>
      <c r="E192" s="25"/>
      <c r="F192" s="16"/>
      <c r="G192" s="20"/>
      <c r="H192" s="19"/>
      <c r="I192" s="18"/>
      <c r="J192" s="18"/>
      <c r="K192" s="12"/>
      <c r="L192" s="232">
        <f t="shared" si="22"/>
        <v>0</v>
      </c>
      <c r="M192" s="234">
        <f t="shared" si="23"/>
        <v>0</v>
      </c>
      <c r="N192" s="11">
        <f>IF(Q192="x",0,IF(J192&lt;(INDEX(Lookup!$U$2:$U$10,MATCH($D$47,Lookup!$S$2:$S$10,0))),0,$L$12*K192))</f>
        <v>0</v>
      </c>
      <c r="O192" s="234">
        <f t="shared" si="24"/>
        <v>0</v>
      </c>
      <c r="P192" s="10"/>
      <c r="Q192" s="9"/>
      <c r="S192" s="340">
        <f t="shared" si="25"/>
        <v>0</v>
      </c>
      <c r="T192" s="340">
        <f t="shared" si="26"/>
        <v>0</v>
      </c>
    </row>
    <row r="193" spans="2:20" ht="14.4" x14ac:dyDescent="0.3">
      <c r="B193" s="30"/>
      <c r="C193" s="16"/>
      <c r="D193" s="16"/>
      <c r="E193" s="25"/>
      <c r="F193" s="16"/>
      <c r="G193" s="20"/>
      <c r="H193" s="19"/>
      <c r="I193" s="18"/>
      <c r="J193" s="18"/>
      <c r="K193" s="12"/>
      <c r="L193" s="232">
        <f t="shared" si="22"/>
        <v>0</v>
      </c>
      <c r="M193" s="234">
        <f t="shared" si="23"/>
        <v>0</v>
      </c>
      <c r="N193" s="11">
        <f>IF(Q193="x",0,IF(J193&lt;(INDEX(Lookup!$U$2:$U$10,MATCH($D$47,Lookup!$S$2:$S$10,0))),0,$L$12*K193))</f>
        <v>0</v>
      </c>
      <c r="O193" s="234">
        <f t="shared" si="24"/>
        <v>0</v>
      </c>
      <c r="P193" s="10"/>
      <c r="Q193" s="9"/>
      <c r="S193" s="340">
        <f t="shared" si="25"/>
        <v>0</v>
      </c>
      <c r="T193" s="340">
        <f t="shared" si="26"/>
        <v>0</v>
      </c>
    </row>
    <row r="194" spans="2:20" ht="14.4" x14ac:dyDescent="0.3">
      <c r="B194" s="30"/>
      <c r="C194" s="16"/>
      <c r="D194" s="16"/>
      <c r="E194" s="25"/>
      <c r="F194" s="16"/>
      <c r="G194" s="20"/>
      <c r="H194" s="19"/>
      <c r="I194" s="18"/>
      <c r="J194" s="18"/>
      <c r="K194" s="12"/>
      <c r="L194" s="232">
        <f t="shared" si="22"/>
        <v>0</v>
      </c>
      <c r="M194" s="234">
        <f t="shared" si="23"/>
        <v>0</v>
      </c>
      <c r="N194" s="11">
        <f>IF(Q194="x",0,IF(J194&lt;(INDEX(Lookup!$U$2:$U$10,MATCH($D$47,Lookup!$S$2:$S$10,0))),0,$L$12*K194))</f>
        <v>0</v>
      </c>
      <c r="O194" s="234">
        <f t="shared" si="24"/>
        <v>0</v>
      </c>
      <c r="P194" s="10"/>
      <c r="Q194" s="9"/>
      <c r="S194" s="340">
        <f t="shared" si="25"/>
        <v>0</v>
      </c>
      <c r="T194" s="340">
        <f t="shared" si="26"/>
        <v>0</v>
      </c>
    </row>
    <row r="195" spans="2:20" ht="14.4" x14ac:dyDescent="0.3">
      <c r="B195" s="30"/>
      <c r="C195" s="16"/>
      <c r="D195" s="16"/>
      <c r="E195" s="25"/>
      <c r="F195" s="16"/>
      <c r="G195" s="20"/>
      <c r="H195" s="19"/>
      <c r="I195" s="18"/>
      <c r="J195" s="18"/>
      <c r="K195" s="12"/>
      <c r="L195" s="232">
        <f t="shared" si="22"/>
        <v>0</v>
      </c>
      <c r="M195" s="234">
        <f t="shared" si="23"/>
        <v>0</v>
      </c>
      <c r="N195" s="11">
        <f>IF(Q195="x",0,IF(J195&lt;(INDEX(Lookup!$U$2:$U$10,MATCH($D$47,Lookup!$S$2:$S$10,0))),0,$L$12*K195))</f>
        <v>0</v>
      </c>
      <c r="O195" s="234">
        <f t="shared" si="24"/>
        <v>0</v>
      </c>
      <c r="P195" s="10"/>
      <c r="Q195" s="9"/>
      <c r="S195" s="340">
        <f t="shared" si="25"/>
        <v>0</v>
      </c>
      <c r="T195" s="340">
        <f t="shared" si="26"/>
        <v>0</v>
      </c>
    </row>
    <row r="196" spans="2:20" ht="14.4" x14ac:dyDescent="0.3">
      <c r="B196" s="30"/>
      <c r="C196" s="16"/>
      <c r="D196" s="16"/>
      <c r="E196" s="25"/>
      <c r="F196" s="16"/>
      <c r="G196" s="20"/>
      <c r="H196" s="19"/>
      <c r="I196" s="18"/>
      <c r="J196" s="18"/>
      <c r="K196" s="12"/>
      <c r="L196" s="232">
        <f t="shared" si="22"/>
        <v>0</v>
      </c>
      <c r="M196" s="234">
        <f t="shared" si="23"/>
        <v>0</v>
      </c>
      <c r="N196" s="11">
        <f>IF(Q196="x",0,IF(J196&lt;(INDEX(Lookup!$U$2:$U$10,MATCH($D$47,Lookup!$S$2:$S$10,0))),0,$L$12*K196))</f>
        <v>0</v>
      </c>
      <c r="O196" s="234">
        <f t="shared" si="24"/>
        <v>0</v>
      </c>
      <c r="P196" s="10"/>
      <c r="Q196" s="9"/>
      <c r="S196" s="340">
        <f t="shared" si="25"/>
        <v>0</v>
      </c>
      <c r="T196" s="340">
        <f t="shared" si="26"/>
        <v>0</v>
      </c>
    </row>
    <row r="197" spans="2:20" ht="14.4" x14ac:dyDescent="0.3">
      <c r="B197" s="30"/>
      <c r="C197" s="16"/>
      <c r="D197" s="16"/>
      <c r="E197" s="25"/>
      <c r="F197" s="16"/>
      <c r="G197" s="20"/>
      <c r="H197" s="19"/>
      <c r="I197" s="18"/>
      <c r="J197" s="18"/>
      <c r="K197" s="12"/>
      <c r="L197" s="232">
        <f t="shared" si="22"/>
        <v>0</v>
      </c>
      <c r="M197" s="234">
        <f t="shared" si="23"/>
        <v>0</v>
      </c>
      <c r="N197" s="11">
        <f>IF(Q197="x",0,IF(J197&lt;(INDEX(Lookup!$U$2:$U$10,MATCH($D$47,Lookup!$S$2:$S$10,0))),0,$L$12*K197))</f>
        <v>0</v>
      </c>
      <c r="O197" s="234">
        <f t="shared" si="24"/>
        <v>0</v>
      </c>
      <c r="P197" s="10"/>
      <c r="Q197" s="9"/>
      <c r="S197" s="340">
        <f t="shared" si="25"/>
        <v>0</v>
      </c>
      <c r="T197" s="340">
        <f t="shared" si="26"/>
        <v>0</v>
      </c>
    </row>
    <row r="198" spans="2:20" ht="14.4" x14ac:dyDescent="0.3">
      <c r="B198" s="30"/>
      <c r="C198" s="16"/>
      <c r="D198" s="16"/>
      <c r="E198" s="25"/>
      <c r="F198" s="16"/>
      <c r="G198" s="20"/>
      <c r="H198" s="19"/>
      <c r="I198" s="18"/>
      <c r="J198" s="18"/>
      <c r="K198" s="12"/>
      <c r="L198" s="232">
        <f t="shared" si="22"/>
        <v>0</v>
      </c>
      <c r="M198" s="234">
        <f t="shared" si="23"/>
        <v>0</v>
      </c>
      <c r="N198" s="11">
        <f>IF(Q198="x",0,IF(J198&lt;(INDEX(Lookup!$U$2:$U$10,MATCH($D$47,Lookup!$S$2:$S$10,0))),0,$L$12*K198))</f>
        <v>0</v>
      </c>
      <c r="O198" s="234">
        <f t="shared" si="24"/>
        <v>0</v>
      </c>
      <c r="P198" s="10"/>
      <c r="Q198" s="9"/>
      <c r="S198" s="340">
        <f t="shared" si="25"/>
        <v>0</v>
      </c>
      <c r="T198" s="340">
        <f t="shared" si="26"/>
        <v>0</v>
      </c>
    </row>
    <row r="199" spans="2:20" ht="14.4" x14ac:dyDescent="0.3">
      <c r="B199" s="30"/>
      <c r="C199" s="16"/>
      <c r="D199" s="16"/>
      <c r="E199" s="25"/>
      <c r="F199" s="16"/>
      <c r="G199" s="20"/>
      <c r="H199" s="19"/>
      <c r="I199" s="18"/>
      <c r="J199" s="18"/>
      <c r="K199" s="12"/>
      <c r="L199" s="232">
        <f t="shared" si="22"/>
        <v>0</v>
      </c>
      <c r="M199" s="234">
        <f t="shared" si="23"/>
        <v>0</v>
      </c>
      <c r="N199" s="11">
        <f>IF(Q199="x",0,IF(J199&lt;(INDEX(Lookup!$U$2:$U$10,MATCH($D$47,Lookup!$S$2:$S$10,0))),0,$L$12*K199))</f>
        <v>0</v>
      </c>
      <c r="O199" s="234">
        <f t="shared" si="24"/>
        <v>0</v>
      </c>
      <c r="P199" s="10"/>
      <c r="Q199" s="9"/>
      <c r="S199" s="340">
        <f t="shared" si="25"/>
        <v>0</v>
      </c>
      <c r="T199" s="340">
        <f t="shared" si="26"/>
        <v>0</v>
      </c>
    </row>
    <row r="200" spans="2:20" ht="14.4" x14ac:dyDescent="0.3">
      <c r="B200" s="30"/>
      <c r="C200" s="16"/>
      <c r="D200" s="16"/>
      <c r="E200" s="25"/>
      <c r="F200" s="16"/>
      <c r="G200" s="20"/>
      <c r="H200" s="19"/>
      <c r="I200" s="18"/>
      <c r="J200" s="18"/>
      <c r="K200" s="12"/>
      <c r="L200" s="232">
        <f t="shared" si="22"/>
        <v>0</v>
      </c>
      <c r="M200" s="234">
        <f t="shared" si="23"/>
        <v>0</v>
      </c>
      <c r="N200" s="11">
        <f>IF(Q200="x",0,IF(J200&lt;(INDEX(Lookup!$U$2:$U$10,MATCH($D$47,Lookup!$S$2:$S$10,0))),0,$L$12*K200))</f>
        <v>0</v>
      </c>
      <c r="O200" s="234">
        <f t="shared" si="24"/>
        <v>0</v>
      </c>
      <c r="P200" s="10"/>
      <c r="Q200" s="9"/>
      <c r="S200" s="340">
        <f t="shared" si="25"/>
        <v>0</v>
      </c>
      <c r="T200" s="340">
        <f t="shared" si="26"/>
        <v>0</v>
      </c>
    </row>
    <row r="201" spans="2:20" ht="14.4" x14ac:dyDescent="0.3">
      <c r="B201" s="30"/>
      <c r="C201" s="16"/>
      <c r="D201" s="16"/>
      <c r="E201" s="25"/>
      <c r="F201" s="16"/>
      <c r="G201" s="20"/>
      <c r="H201" s="19"/>
      <c r="I201" s="18"/>
      <c r="J201" s="18"/>
      <c r="K201" s="12"/>
      <c r="L201" s="232">
        <f t="shared" si="22"/>
        <v>0</v>
      </c>
      <c r="M201" s="234">
        <f t="shared" si="23"/>
        <v>0</v>
      </c>
      <c r="N201" s="11">
        <f>IF(Q201="x",0,IF(J201&lt;(INDEX(Lookup!$U$2:$U$10,MATCH($D$47,Lookup!$S$2:$S$10,0))),0,$L$12*K201))</f>
        <v>0</v>
      </c>
      <c r="O201" s="234">
        <f t="shared" si="24"/>
        <v>0</v>
      </c>
      <c r="P201" s="10"/>
      <c r="Q201" s="9"/>
      <c r="S201" s="340">
        <f t="shared" si="25"/>
        <v>0</v>
      </c>
      <c r="T201" s="340">
        <f t="shared" si="26"/>
        <v>0</v>
      </c>
    </row>
    <row r="202" spans="2:20" ht="14.4" x14ac:dyDescent="0.3">
      <c r="B202" s="30"/>
      <c r="C202" s="16"/>
      <c r="D202" s="16"/>
      <c r="E202" s="25"/>
      <c r="F202" s="16"/>
      <c r="G202" s="20"/>
      <c r="H202" s="19"/>
      <c r="I202" s="18"/>
      <c r="J202" s="18"/>
      <c r="K202" s="12"/>
      <c r="L202" s="232">
        <f t="shared" si="22"/>
        <v>0</v>
      </c>
      <c r="M202" s="234">
        <f t="shared" si="23"/>
        <v>0</v>
      </c>
      <c r="N202" s="11">
        <f>IF(Q202="x",0,IF(J202&lt;(INDEX(Lookup!$U$2:$U$10,MATCH($D$47,Lookup!$S$2:$S$10,0))),0,$L$12*K202))</f>
        <v>0</v>
      </c>
      <c r="O202" s="234">
        <f t="shared" si="24"/>
        <v>0</v>
      </c>
      <c r="P202" s="10"/>
      <c r="Q202" s="9"/>
      <c r="S202" s="340">
        <f t="shared" si="25"/>
        <v>0</v>
      </c>
      <c r="T202" s="340">
        <f t="shared" si="26"/>
        <v>0</v>
      </c>
    </row>
    <row r="203" spans="2:20" ht="14.4" x14ac:dyDescent="0.3">
      <c r="B203" s="30"/>
      <c r="C203" s="16"/>
      <c r="D203" s="16"/>
      <c r="E203" s="25"/>
      <c r="F203" s="16"/>
      <c r="G203" s="20"/>
      <c r="H203" s="19"/>
      <c r="I203" s="18"/>
      <c r="J203" s="18"/>
      <c r="K203" s="12"/>
      <c r="L203" s="232">
        <f t="shared" si="22"/>
        <v>0</v>
      </c>
      <c r="M203" s="234">
        <f t="shared" si="23"/>
        <v>0</v>
      </c>
      <c r="N203" s="11">
        <f>IF(Q203="x",0,IF(J203&lt;(INDEX(Lookup!$U$2:$U$10,MATCH($D$47,Lookup!$S$2:$S$10,0))),0,$L$12*K203))</f>
        <v>0</v>
      </c>
      <c r="O203" s="234">
        <f t="shared" si="24"/>
        <v>0</v>
      </c>
      <c r="P203" s="10"/>
      <c r="Q203" s="9"/>
      <c r="S203" s="340">
        <f t="shared" si="25"/>
        <v>0</v>
      </c>
      <c r="T203" s="340">
        <f t="shared" si="26"/>
        <v>0</v>
      </c>
    </row>
    <row r="204" spans="2:20" ht="14.4" x14ac:dyDescent="0.3">
      <c r="B204" s="30"/>
      <c r="C204" s="16"/>
      <c r="D204" s="16"/>
      <c r="E204" s="25"/>
      <c r="F204" s="16"/>
      <c r="G204" s="20"/>
      <c r="H204" s="19"/>
      <c r="I204" s="18"/>
      <c r="J204" s="18"/>
      <c r="K204" s="12"/>
      <c r="L204" s="232">
        <f t="shared" si="22"/>
        <v>0</v>
      </c>
      <c r="M204" s="234">
        <f t="shared" si="23"/>
        <v>0</v>
      </c>
      <c r="N204" s="11">
        <f>IF(Q204="x",0,IF(J204&lt;(INDEX(Lookup!$U$2:$U$10,MATCH($D$47,Lookup!$S$2:$S$10,0))),0,$L$12*K204))</f>
        <v>0</v>
      </c>
      <c r="O204" s="234">
        <f t="shared" si="24"/>
        <v>0</v>
      </c>
      <c r="P204" s="10"/>
      <c r="Q204" s="9"/>
      <c r="S204" s="340">
        <f t="shared" si="25"/>
        <v>0</v>
      </c>
      <c r="T204" s="340">
        <f t="shared" si="26"/>
        <v>0</v>
      </c>
    </row>
    <row r="205" spans="2:20" ht="14.4" x14ac:dyDescent="0.3">
      <c r="B205" s="30"/>
      <c r="C205" s="16"/>
      <c r="D205" s="16"/>
      <c r="E205" s="25"/>
      <c r="F205" s="16"/>
      <c r="G205" s="20"/>
      <c r="H205" s="19"/>
      <c r="I205" s="18"/>
      <c r="J205" s="18"/>
      <c r="K205" s="12"/>
      <c r="L205" s="232">
        <f t="shared" si="22"/>
        <v>0</v>
      </c>
      <c r="M205" s="234">
        <f t="shared" si="23"/>
        <v>0</v>
      </c>
      <c r="N205" s="11">
        <f>IF(Q205="x",0,IF(J205&lt;(INDEX(Lookup!$U$2:$U$10,MATCH($D$47,Lookup!$S$2:$S$10,0))),0,$L$12*K205))</f>
        <v>0</v>
      </c>
      <c r="O205" s="234">
        <f t="shared" si="24"/>
        <v>0</v>
      </c>
      <c r="P205" s="10"/>
      <c r="Q205" s="9"/>
      <c r="S205" s="340">
        <f t="shared" si="25"/>
        <v>0</v>
      </c>
      <c r="T205" s="340">
        <f t="shared" si="26"/>
        <v>0</v>
      </c>
    </row>
    <row r="206" spans="2:20" ht="14.4" x14ac:dyDescent="0.3">
      <c r="B206" s="30"/>
      <c r="C206" s="16"/>
      <c r="D206" s="16"/>
      <c r="E206" s="25"/>
      <c r="F206" s="16"/>
      <c r="G206" s="20"/>
      <c r="H206" s="19"/>
      <c r="I206" s="18"/>
      <c r="J206" s="18"/>
      <c r="K206" s="12"/>
      <c r="L206" s="232">
        <f t="shared" si="22"/>
        <v>0</v>
      </c>
      <c r="M206" s="234">
        <f t="shared" si="23"/>
        <v>0</v>
      </c>
      <c r="N206" s="11">
        <f>IF(Q206="x",0,IF(J206&lt;(INDEX(Lookup!$U$2:$U$10,MATCH($D$47,Lookup!$S$2:$S$10,0))),0,$L$12*K206))</f>
        <v>0</v>
      </c>
      <c r="O206" s="234">
        <f t="shared" si="24"/>
        <v>0</v>
      </c>
      <c r="P206" s="10"/>
      <c r="Q206" s="9"/>
      <c r="S206" s="340">
        <f t="shared" si="25"/>
        <v>0</v>
      </c>
      <c r="T206" s="340">
        <f t="shared" si="26"/>
        <v>0</v>
      </c>
    </row>
    <row r="207" spans="2:20" ht="14.4" x14ac:dyDescent="0.3">
      <c r="B207" s="30"/>
      <c r="C207" s="16"/>
      <c r="D207" s="16"/>
      <c r="E207" s="25"/>
      <c r="F207" s="16"/>
      <c r="G207" s="20"/>
      <c r="H207" s="19"/>
      <c r="I207" s="18"/>
      <c r="J207" s="18"/>
      <c r="K207" s="12"/>
      <c r="L207" s="232">
        <f t="shared" si="22"/>
        <v>0</v>
      </c>
      <c r="M207" s="234">
        <f t="shared" si="23"/>
        <v>0</v>
      </c>
      <c r="N207" s="11">
        <f>IF(Q207="x",0,IF(J207&lt;(INDEX(Lookup!$U$2:$U$10,MATCH($D$47,Lookup!$S$2:$S$10,0))),0,$L$12*K207))</f>
        <v>0</v>
      </c>
      <c r="O207" s="234">
        <f t="shared" si="24"/>
        <v>0</v>
      </c>
      <c r="P207" s="10"/>
      <c r="Q207" s="9"/>
      <c r="S207" s="340">
        <f t="shared" si="25"/>
        <v>0</v>
      </c>
      <c r="T207" s="340">
        <f t="shared" si="26"/>
        <v>0</v>
      </c>
    </row>
    <row r="208" spans="2:20" ht="14.4" x14ac:dyDescent="0.3">
      <c r="B208" s="30"/>
      <c r="C208" s="16"/>
      <c r="D208" s="16"/>
      <c r="E208" s="25"/>
      <c r="F208" s="16"/>
      <c r="G208" s="20"/>
      <c r="H208" s="19"/>
      <c r="I208" s="18"/>
      <c r="J208" s="18"/>
      <c r="K208" s="12"/>
      <c r="L208" s="232">
        <f t="shared" si="22"/>
        <v>0</v>
      </c>
      <c r="M208" s="234">
        <f t="shared" si="23"/>
        <v>0</v>
      </c>
      <c r="N208" s="11">
        <f>IF(Q208="x",0,IF(J208&lt;(INDEX(Lookup!$U$2:$U$10,MATCH($D$47,Lookup!$S$2:$S$10,0))),0,$L$12*K208))</f>
        <v>0</v>
      </c>
      <c r="O208" s="234">
        <f t="shared" si="24"/>
        <v>0</v>
      </c>
      <c r="P208" s="10"/>
      <c r="Q208" s="9"/>
      <c r="S208" s="340">
        <f t="shared" si="25"/>
        <v>0</v>
      </c>
      <c r="T208" s="340">
        <f t="shared" si="26"/>
        <v>0</v>
      </c>
    </row>
    <row r="209" spans="2:20" ht="14.4" x14ac:dyDescent="0.3">
      <c r="B209" s="30"/>
      <c r="C209" s="16"/>
      <c r="D209" s="16"/>
      <c r="E209" s="25"/>
      <c r="F209" s="16"/>
      <c r="G209" s="20"/>
      <c r="H209" s="19"/>
      <c r="I209" s="18"/>
      <c r="J209" s="18"/>
      <c r="K209" s="12"/>
      <c r="L209" s="232">
        <f t="shared" si="22"/>
        <v>0</v>
      </c>
      <c r="M209" s="234">
        <f t="shared" si="23"/>
        <v>0</v>
      </c>
      <c r="N209" s="11">
        <f>IF(Q209="x",0,IF(J209&lt;(INDEX(Lookup!$U$2:$U$10,MATCH($D$47,Lookup!$S$2:$S$10,0))),0,$L$12*K209))</f>
        <v>0</v>
      </c>
      <c r="O209" s="234">
        <f t="shared" si="24"/>
        <v>0</v>
      </c>
      <c r="P209" s="10"/>
      <c r="Q209" s="9"/>
      <c r="S209" s="340">
        <f t="shared" si="25"/>
        <v>0</v>
      </c>
      <c r="T209" s="340">
        <f t="shared" si="26"/>
        <v>0</v>
      </c>
    </row>
    <row r="210" spans="2:20" ht="14.4" x14ac:dyDescent="0.3">
      <c r="B210" s="30"/>
      <c r="C210" s="16"/>
      <c r="D210" s="16"/>
      <c r="E210" s="25"/>
      <c r="F210" s="16"/>
      <c r="G210" s="20"/>
      <c r="H210" s="19"/>
      <c r="I210" s="18"/>
      <c r="J210" s="18"/>
      <c r="K210" s="12"/>
      <c r="L210" s="232">
        <f t="shared" si="22"/>
        <v>0</v>
      </c>
      <c r="M210" s="234">
        <f t="shared" si="23"/>
        <v>0</v>
      </c>
      <c r="N210" s="11">
        <f>IF(Q210="x",0,IF(J210&lt;(INDEX(Lookup!$U$2:$U$10,MATCH($D$47,Lookup!$S$2:$S$10,0))),0,$L$12*K210))</f>
        <v>0</v>
      </c>
      <c r="O210" s="234">
        <f t="shared" si="24"/>
        <v>0</v>
      </c>
      <c r="P210" s="10"/>
      <c r="Q210" s="9"/>
      <c r="S210" s="340">
        <f t="shared" si="25"/>
        <v>0</v>
      </c>
      <c r="T210" s="340">
        <f t="shared" si="26"/>
        <v>0</v>
      </c>
    </row>
    <row r="211" spans="2:20" ht="14.4" x14ac:dyDescent="0.3">
      <c r="B211" s="30"/>
      <c r="C211" s="16"/>
      <c r="D211" s="16"/>
      <c r="E211" s="25"/>
      <c r="F211" s="16"/>
      <c r="G211" s="20"/>
      <c r="H211" s="19"/>
      <c r="I211" s="18"/>
      <c r="J211" s="18"/>
      <c r="K211" s="12"/>
      <c r="L211" s="232">
        <f t="shared" si="22"/>
        <v>0</v>
      </c>
      <c r="M211" s="234">
        <f t="shared" si="23"/>
        <v>0</v>
      </c>
      <c r="N211" s="11">
        <f>IF(Q211="x",0,IF(J211&lt;(INDEX(Lookup!$U$2:$U$10,MATCH($D$47,Lookup!$S$2:$S$10,0))),0,$L$12*K211))</f>
        <v>0</v>
      </c>
      <c r="O211" s="234">
        <f t="shared" si="24"/>
        <v>0</v>
      </c>
      <c r="P211" s="10"/>
      <c r="Q211" s="9"/>
      <c r="S211" s="340">
        <f t="shared" si="25"/>
        <v>0</v>
      </c>
      <c r="T211" s="340">
        <f t="shared" si="26"/>
        <v>0</v>
      </c>
    </row>
    <row r="212" spans="2:20" ht="14.4" x14ac:dyDescent="0.3">
      <c r="B212" s="30"/>
      <c r="C212" s="16"/>
      <c r="D212" s="16"/>
      <c r="E212" s="25"/>
      <c r="F212" s="16"/>
      <c r="G212" s="20"/>
      <c r="H212" s="19"/>
      <c r="I212" s="18"/>
      <c r="J212" s="18"/>
      <c r="K212" s="12"/>
      <c r="L212" s="232">
        <f t="shared" si="22"/>
        <v>0</v>
      </c>
      <c r="M212" s="234">
        <f t="shared" si="23"/>
        <v>0</v>
      </c>
      <c r="N212" s="11">
        <f>IF(Q212="x",0,IF(J212&lt;(INDEX(Lookup!$U$2:$U$10,MATCH($D$47,Lookup!$S$2:$S$10,0))),0,$L$12*K212))</f>
        <v>0</v>
      </c>
      <c r="O212" s="234">
        <f t="shared" si="24"/>
        <v>0</v>
      </c>
      <c r="P212" s="10"/>
      <c r="Q212" s="9"/>
      <c r="S212" s="340">
        <f t="shared" si="25"/>
        <v>0</v>
      </c>
      <c r="T212" s="340">
        <f t="shared" si="26"/>
        <v>0</v>
      </c>
    </row>
    <row r="213" spans="2:20" ht="14.4" x14ac:dyDescent="0.3">
      <c r="B213" s="30"/>
      <c r="C213" s="16"/>
      <c r="D213" s="16"/>
      <c r="E213" s="25"/>
      <c r="F213" s="16"/>
      <c r="G213" s="20"/>
      <c r="H213" s="19"/>
      <c r="I213" s="18"/>
      <c r="J213" s="18"/>
      <c r="K213" s="12"/>
      <c r="L213" s="232">
        <f t="shared" si="22"/>
        <v>0</v>
      </c>
      <c r="M213" s="234">
        <f t="shared" si="23"/>
        <v>0</v>
      </c>
      <c r="N213" s="11">
        <f>IF(Q213="x",0,IF(J213&lt;(INDEX(Lookup!$U$2:$U$10,MATCH($D$47,Lookup!$S$2:$S$10,0))),0,$L$12*K213))</f>
        <v>0</v>
      </c>
      <c r="O213" s="234">
        <f t="shared" si="24"/>
        <v>0</v>
      </c>
      <c r="P213" s="10"/>
      <c r="Q213" s="9"/>
      <c r="S213" s="340">
        <f t="shared" si="25"/>
        <v>0</v>
      </c>
      <c r="T213" s="340">
        <f t="shared" si="26"/>
        <v>0</v>
      </c>
    </row>
    <row r="214" spans="2:20" ht="14.4" x14ac:dyDescent="0.3">
      <c r="B214" s="30"/>
      <c r="C214" s="16"/>
      <c r="D214" s="16"/>
      <c r="E214" s="25"/>
      <c r="F214" s="16"/>
      <c r="G214" s="20"/>
      <c r="H214" s="19"/>
      <c r="I214" s="18"/>
      <c r="J214" s="18"/>
      <c r="K214" s="12"/>
      <c r="L214" s="232">
        <f t="shared" si="22"/>
        <v>0</v>
      </c>
      <c r="M214" s="234">
        <f t="shared" si="23"/>
        <v>0</v>
      </c>
      <c r="N214" s="11">
        <f>IF(Q214="x",0,IF(J214&lt;(INDEX(Lookup!$U$2:$U$10,MATCH($D$47,Lookup!$S$2:$S$10,0))),0,$L$12*K214))</f>
        <v>0</v>
      </c>
      <c r="O214" s="234">
        <f t="shared" si="24"/>
        <v>0</v>
      </c>
      <c r="P214" s="10"/>
      <c r="Q214" s="9"/>
      <c r="S214" s="340">
        <f t="shared" si="25"/>
        <v>0</v>
      </c>
      <c r="T214" s="340">
        <f t="shared" si="26"/>
        <v>0</v>
      </c>
    </row>
    <row r="215" spans="2:20" ht="14.4" x14ac:dyDescent="0.3">
      <c r="B215" s="30"/>
      <c r="C215" s="16"/>
      <c r="D215" s="16"/>
      <c r="E215" s="25"/>
      <c r="F215" s="16"/>
      <c r="G215" s="20"/>
      <c r="H215" s="19"/>
      <c r="I215" s="18"/>
      <c r="J215" s="18"/>
      <c r="K215" s="12"/>
      <c r="L215" s="232">
        <f t="shared" si="22"/>
        <v>0</v>
      </c>
      <c r="M215" s="234">
        <f t="shared" si="23"/>
        <v>0</v>
      </c>
      <c r="N215" s="11">
        <f>IF(Q215="x",0,IF(J215&lt;(INDEX(Lookup!$U$2:$U$10,MATCH($D$47,Lookup!$S$2:$S$10,0))),0,$L$12*K215))</f>
        <v>0</v>
      </c>
      <c r="O215" s="234">
        <f t="shared" si="24"/>
        <v>0</v>
      </c>
      <c r="P215" s="10"/>
      <c r="Q215" s="9"/>
      <c r="S215" s="340">
        <f t="shared" si="25"/>
        <v>0</v>
      </c>
      <c r="T215" s="340">
        <f t="shared" si="26"/>
        <v>0</v>
      </c>
    </row>
    <row r="216" spans="2:20" ht="14.4" x14ac:dyDescent="0.3">
      <c r="B216" s="30"/>
      <c r="C216" s="16"/>
      <c r="D216" s="16"/>
      <c r="E216" s="25"/>
      <c r="F216" s="16"/>
      <c r="G216" s="20"/>
      <c r="H216" s="19"/>
      <c r="I216" s="18"/>
      <c r="J216" s="18"/>
      <c r="K216" s="12"/>
      <c r="L216" s="232">
        <f t="shared" si="22"/>
        <v>0</v>
      </c>
      <c r="M216" s="234">
        <f t="shared" si="23"/>
        <v>0</v>
      </c>
      <c r="N216" s="11">
        <f>IF(Q216="x",0,IF(J216&lt;(INDEX(Lookup!$U$2:$U$10,MATCH($D$47,Lookup!$S$2:$S$10,0))),0,$L$12*K216))</f>
        <v>0</v>
      </c>
      <c r="O216" s="234">
        <f t="shared" si="24"/>
        <v>0</v>
      </c>
      <c r="P216" s="10"/>
      <c r="Q216" s="9"/>
      <c r="S216" s="340">
        <f t="shared" si="25"/>
        <v>0</v>
      </c>
      <c r="T216" s="340">
        <f t="shared" si="26"/>
        <v>0</v>
      </c>
    </row>
    <row r="217" spans="2:20" ht="14.4" x14ac:dyDescent="0.3">
      <c r="B217" s="30"/>
      <c r="C217" s="16"/>
      <c r="D217" s="16"/>
      <c r="E217" s="25"/>
      <c r="F217" s="16"/>
      <c r="G217" s="20"/>
      <c r="H217" s="19"/>
      <c r="I217" s="18"/>
      <c r="J217" s="18"/>
      <c r="K217" s="12"/>
      <c r="L217" s="232">
        <f t="shared" si="22"/>
        <v>0</v>
      </c>
      <c r="M217" s="234">
        <f t="shared" si="23"/>
        <v>0</v>
      </c>
      <c r="N217" s="11">
        <f>IF(Q217="x",0,IF(J217&lt;(INDEX(Lookup!$U$2:$U$10,MATCH($D$47,Lookup!$S$2:$S$10,0))),0,$L$12*K217))</f>
        <v>0</v>
      </c>
      <c r="O217" s="234">
        <f t="shared" si="24"/>
        <v>0</v>
      </c>
      <c r="P217" s="10"/>
      <c r="Q217" s="9"/>
      <c r="S217" s="340">
        <f t="shared" si="25"/>
        <v>0</v>
      </c>
      <c r="T217" s="340">
        <f t="shared" si="26"/>
        <v>0</v>
      </c>
    </row>
    <row r="218" spans="2:20" ht="14.4" x14ac:dyDescent="0.3">
      <c r="B218" s="30"/>
      <c r="C218" s="16"/>
      <c r="D218" s="16"/>
      <c r="E218" s="25"/>
      <c r="F218" s="16"/>
      <c r="G218" s="20"/>
      <c r="H218" s="19"/>
      <c r="I218" s="18"/>
      <c r="J218" s="18"/>
      <c r="K218" s="12"/>
      <c r="L218" s="232">
        <f t="shared" si="22"/>
        <v>0</v>
      </c>
      <c r="M218" s="234">
        <f t="shared" si="23"/>
        <v>0</v>
      </c>
      <c r="N218" s="11">
        <f>IF(Q218="x",0,IF(J218&lt;(INDEX(Lookup!$U$2:$U$10,MATCH($D$47,Lookup!$S$2:$S$10,0))),0,$L$12*K218))</f>
        <v>0</v>
      </c>
      <c r="O218" s="234">
        <f t="shared" si="24"/>
        <v>0</v>
      </c>
      <c r="P218" s="10"/>
      <c r="Q218" s="9"/>
      <c r="S218" s="340">
        <f t="shared" si="25"/>
        <v>0</v>
      </c>
      <c r="T218" s="340">
        <f t="shared" si="26"/>
        <v>0</v>
      </c>
    </row>
    <row r="219" spans="2:20" ht="14.4" x14ac:dyDescent="0.3">
      <c r="B219" s="30"/>
      <c r="C219" s="16"/>
      <c r="D219" s="16"/>
      <c r="E219" s="25"/>
      <c r="F219" s="16"/>
      <c r="G219" s="20"/>
      <c r="H219" s="19"/>
      <c r="I219" s="18"/>
      <c r="J219" s="18"/>
      <c r="K219" s="12"/>
      <c r="L219" s="232">
        <f t="shared" si="22"/>
        <v>0</v>
      </c>
      <c r="M219" s="234">
        <f t="shared" si="23"/>
        <v>0</v>
      </c>
      <c r="N219" s="11">
        <f>IF(Q219="x",0,IF(J219&lt;(INDEX(Lookup!$U$2:$U$10,MATCH($D$47,Lookup!$S$2:$S$10,0))),0,$L$12*K219))</f>
        <v>0</v>
      </c>
      <c r="O219" s="234">
        <f t="shared" si="24"/>
        <v>0</v>
      </c>
      <c r="P219" s="10"/>
      <c r="Q219" s="9"/>
      <c r="S219" s="340">
        <f t="shared" si="25"/>
        <v>0</v>
      </c>
      <c r="T219" s="340">
        <f t="shared" si="26"/>
        <v>0</v>
      </c>
    </row>
    <row r="220" spans="2:20" ht="14.4" x14ac:dyDescent="0.3">
      <c r="B220" s="30"/>
      <c r="C220" s="16"/>
      <c r="D220" s="16"/>
      <c r="E220" s="25"/>
      <c r="F220" s="16"/>
      <c r="G220" s="20"/>
      <c r="H220" s="19"/>
      <c r="I220" s="18"/>
      <c r="J220" s="18"/>
      <c r="K220" s="12"/>
      <c r="L220" s="232">
        <f t="shared" si="22"/>
        <v>0</v>
      </c>
      <c r="M220" s="234">
        <f t="shared" si="23"/>
        <v>0</v>
      </c>
      <c r="N220" s="11">
        <f>IF(Q220="x",0,IF(J220&lt;(INDEX(Lookup!$U$2:$U$10,MATCH($D$47,Lookup!$S$2:$S$10,0))),0,$L$12*K220))</f>
        <v>0</v>
      </c>
      <c r="O220" s="234">
        <f t="shared" si="24"/>
        <v>0</v>
      </c>
      <c r="P220" s="10"/>
      <c r="Q220" s="9"/>
      <c r="S220" s="340">
        <f t="shared" si="25"/>
        <v>0</v>
      </c>
      <c r="T220" s="340">
        <f t="shared" si="26"/>
        <v>0</v>
      </c>
    </row>
    <row r="221" spans="2:20" ht="14.4" x14ac:dyDescent="0.3">
      <c r="B221" s="30"/>
      <c r="C221" s="16"/>
      <c r="D221" s="16"/>
      <c r="E221" s="25"/>
      <c r="F221" s="16"/>
      <c r="G221" s="20"/>
      <c r="H221" s="19"/>
      <c r="I221" s="18"/>
      <c r="J221" s="18"/>
      <c r="K221" s="12"/>
      <c r="L221" s="232">
        <f t="shared" si="22"/>
        <v>0</v>
      </c>
      <c r="M221" s="234">
        <f t="shared" si="23"/>
        <v>0</v>
      </c>
      <c r="N221" s="11">
        <f>IF(Q221="x",0,IF(J221&lt;(INDEX(Lookup!$U$2:$U$10,MATCH($D$47,Lookup!$S$2:$S$10,0))),0,$L$12*K221))</f>
        <v>0</v>
      </c>
      <c r="O221" s="234">
        <f t="shared" si="24"/>
        <v>0</v>
      </c>
      <c r="P221" s="10"/>
      <c r="Q221" s="9"/>
      <c r="S221" s="340">
        <f t="shared" si="25"/>
        <v>0</v>
      </c>
      <c r="T221" s="340">
        <f t="shared" si="26"/>
        <v>0</v>
      </c>
    </row>
    <row r="222" spans="2:20" ht="14.4" x14ac:dyDescent="0.3">
      <c r="B222" s="30"/>
      <c r="C222" s="16"/>
      <c r="D222" s="16"/>
      <c r="E222" s="25"/>
      <c r="F222" s="16"/>
      <c r="G222" s="20"/>
      <c r="H222" s="19"/>
      <c r="I222" s="18"/>
      <c r="J222" s="18"/>
      <c r="K222" s="12"/>
      <c r="L222" s="232">
        <f t="shared" si="22"/>
        <v>0</v>
      </c>
      <c r="M222" s="234">
        <f t="shared" si="23"/>
        <v>0</v>
      </c>
      <c r="N222" s="11">
        <f>IF(Q222="x",0,IF(J222&lt;(INDEX(Lookup!$U$2:$U$10,MATCH($D$47,Lookup!$S$2:$S$10,0))),0,$L$12*K222))</f>
        <v>0</v>
      </c>
      <c r="O222" s="234">
        <f t="shared" si="24"/>
        <v>0</v>
      </c>
      <c r="P222" s="10"/>
      <c r="Q222" s="9"/>
      <c r="S222" s="340">
        <f t="shared" si="25"/>
        <v>0</v>
      </c>
      <c r="T222" s="340">
        <f t="shared" si="26"/>
        <v>0</v>
      </c>
    </row>
    <row r="223" spans="2:20" ht="14.4" x14ac:dyDescent="0.3">
      <c r="B223" s="30"/>
      <c r="C223" s="16"/>
      <c r="D223" s="16"/>
      <c r="E223" s="25"/>
      <c r="F223" s="16"/>
      <c r="G223" s="20"/>
      <c r="H223" s="19"/>
      <c r="I223" s="18"/>
      <c r="J223" s="18"/>
      <c r="K223" s="12"/>
      <c r="L223" s="232">
        <f t="shared" si="22"/>
        <v>0</v>
      </c>
      <c r="M223" s="234">
        <f t="shared" si="23"/>
        <v>0</v>
      </c>
      <c r="N223" s="11">
        <f>IF(Q223="x",0,IF(J223&lt;(INDEX(Lookup!$U$2:$U$10,MATCH($D$47,Lookup!$S$2:$S$10,0))),0,$L$12*K223))</f>
        <v>0</v>
      </c>
      <c r="O223" s="234">
        <f t="shared" si="24"/>
        <v>0</v>
      </c>
      <c r="P223" s="10"/>
      <c r="Q223" s="9"/>
      <c r="S223" s="340">
        <f t="shared" si="25"/>
        <v>0</v>
      </c>
      <c r="T223" s="340">
        <f t="shared" si="26"/>
        <v>0</v>
      </c>
    </row>
    <row r="224" spans="2:20" ht="14.4" x14ac:dyDescent="0.3">
      <c r="B224" s="30"/>
      <c r="C224" s="16"/>
      <c r="D224" s="16"/>
      <c r="E224" s="25"/>
      <c r="F224" s="16"/>
      <c r="G224" s="20"/>
      <c r="H224" s="19"/>
      <c r="I224" s="18"/>
      <c r="J224" s="18"/>
      <c r="K224" s="12"/>
      <c r="L224" s="232">
        <f t="shared" si="22"/>
        <v>0</v>
      </c>
      <c r="M224" s="234">
        <f t="shared" si="23"/>
        <v>0</v>
      </c>
      <c r="N224" s="11">
        <f>IF(Q224="x",0,IF(J224&lt;(INDEX(Lookup!$U$2:$U$10,MATCH($D$47,Lookup!$S$2:$S$10,0))),0,$L$12*K224))</f>
        <v>0</v>
      </c>
      <c r="O224" s="234">
        <f t="shared" si="24"/>
        <v>0</v>
      </c>
      <c r="P224" s="10"/>
      <c r="Q224" s="9"/>
      <c r="S224" s="340">
        <f t="shared" si="25"/>
        <v>0</v>
      </c>
      <c r="T224" s="340">
        <f t="shared" si="26"/>
        <v>0</v>
      </c>
    </row>
    <row r="225" spans="2:20" ht="14.4" x14ac:dyDescent="0.3">
      <c r="B225" s="30"/>
      <c r="C225" s="16"/>
      <c r="D225" s="16"/>
      <c r="E225" s="25"/>
      <c r="F225" s="16"/>
      <c r="G225" s="20"/>
      <c r="H225" s="19"/>
      <c r="I225" s="18"/>
      <c r="J225" s="18"/>
      <c r="K225" s="12"/>
      <c r="L225" s="232">
        <f t="shared" si="22"/>
        <v>0</v>
      </c>
      <c r="M225" s="234">
        <f t="shared" si="23"/>
        <v>0</v>
      </c>
      <c r="N225" s="11">
        <f>IF(Q225="x",0,IF(J225&lt;(INDEX(Lookup!$U$2:$U$10,MATCH($D$47,Lookup!$S$2:$S$10,0))),0,$L$12*K225))</f>
        <v>0</v>
      </c>
      <c r="O225" s="234">
        <f t="shared" si="24"/>
        <v>0</v>
      </c>
      <c r="P225" s="10"/>
      <c r="Q225" s="9"/>
      <c r="S225" s="340">
        <f t="shared" si="25"/>
        <v>0</v>
      </c>
      <c r="T225" s="340">
        <f t="shared" si="26"/>
        <v>0</v>
      </c>
    </row>
    <row r="226" spans="2:20" ht="14.4" x14ac:dyDescent="0.3">
      <c r="B226" s="30"/>
      <c r="C226" s="16"/>
      <c r="D226" s="16"/>
      <c r="E226" s="25"/>
      <c r="F226" s="16"/>
      <c r="G226" s="20"/>
      <c r="H226" s="19"/>
      <c r="I226" s="18"/>
      <c r="J226" s="18"/>
      <c r="K226" s="12"/>
      <c r="L226" s="232">
        <f t="shared" si="22"/>
        <v>0</v>
      </c>
      <c r="M226" s="234">
        <f t="shared" si="23"/>
        <v>0</v>
      </c>
      <c r="N226" s="11">
        <f>IF(Q226="x",0,IF(J226&lt;(INDEX(Lookup!$U$2:$U$10,MATCH($D$47,Lookup!$S$2:$S$10,0))),0,$L$12*K226))</f>
        <v>0</v>
      </c>
      <c r="O226" s="234">
        <f t="shared" si="24"/>
        <v>0</v>
      </c>
      <c r="P226" s="10"/>
      <c r="Q226" s="9"/>
      <c r="S226" s="340">
        <f t="shared" si="25"/>
        <v>0</v>
      </c>
      <c r="T226" s="340">
        <f t="shared" si="26"/>
        <v>0</v>
      </c>
    </row>
    <row r="227" spans="2:20" ht="14.4" x14ac:dyDescent="0.3">
      <c r="B227" s="30"/>
      <c r="C227" s="16"/>
      <c r="D227" s="16"/>
      <c r="E227" s="25"/>
      <c r="F227" s="16"/>
      <c r="G227" s="20"/>
      <c r="H227" s="19"/>
      <c r="I227" s="18"/>
      <c r="J227" s="18"/>
      <c r="K227" s="12"/>
      <c r="L227" s="232">
        <f t="shared" si="22"/>
        <v>0</v>
      </c>
      <c r="M227" s="234">
        <f t="shared" si="23"/>
        <v>0</v>
      </c>
      <c r="N227" s="11">
        <f>IF(Q227="x",0,IF(J227&lt;(INDEX(Lookup!$U$2:$U$10,MATCH($D$47,Lookup!$S$2:$S$10,0))),0,$L$12*K227))</f>
        <v>0</v>
      </c>
      <c r="O227" s="234">
        <f t="shared" si="24"/>
        <v>0</v>
      </c>
      <c r="P227" s="10"/>
      <c r="Q227" s="9"/>
      <c r="S227" s="340">
        <f t="shared" si="25"/>
        <v>0</v>
      </c>
      <c r="T227" s="340">
        <f t="shared" si="26"/>
        <v>0</v>
      </c>
    </row>
    <row r="228" spans="2:20" ht="14.4" x14ac:dyDescent="0.3">
      <c r="B228" s="30"/>
      <c r="C228" s="16"/>
      <c r="D228" s="16"/>
      <c r="E228" s="25"/>
      <c r="F228" s="16"/>
      <c r="G228" s="20"/>
      <c r="H228" s="19"/>
      <c r="I228" s="18"/>
      <c r="J228" s="18"/>
      <c r="K228" s="12"/>
      <c r="L228" s="232">
        <f t="shared" si="22"/>
        <v>0</v>
      </c>
      <c r="M228" s="234">
        <f t="shared" si="23"/>
        <v>0</v>
      </c>
      <c r="N228" s="11">
        <f>IF(Q228="x",0,IF(J228&lt;(INDEX(Lookup!$U$2:$U$10,MATCH($D$47,Lookup!$S$2:$S$10,0))),0,$L$12*K228))</f>
        <v>0</v>
      </c>
      <c r="O228" s="234">
        <f t="shared" si="24"/>
        <v>0</v>
      </c>
      <c r="P228" s="10"/>
      <c r="Q228" s="9"/>
      <c r="S228" s="340">
        <f t="shared" si="25"/>
        <v>0</v>
      </c>
      <c r="T228" s="340">
        <f t="shared" si="26"/>
        <v>0</v>
      </c>
    </row>
    <row r="229" spans="2:20" ht="14.4" x14ac:dyDescent="0.3">
      <c r="B229" s="30"/>
      <c r="C229" s="16"/>
      <c r="D229" s="16"/>
      <c r="E229" s="25"/>
      <c r="F229" s="16"/>
      <c r="G229" s="20"/>
      <c r="H229" s="19"/>
      <c r="I229" s="18"/>
      <c r="J229" s="18"/>
      <c r="K229" s="12"/>
      <c r="L229" s="232">
        <f t="shared" si="22"/>
        <v>0</v>
      </c>
      <c r="M229" s="234">
        <f t="shared" si="23"/>
        <v>0</v>
      </c>
      <c r="N229" s="11">
        <f>IF(Q229="x",0,IF(J229&lt;(INDEX(Lookup!$U$2:$U$10,MATCH($D$47,Lookup!$S$2:$S$10,0))),0,$L$12*K229))</f>
        <v>0</v>
      </c>
      <c r="O229" s="234">
        <f t="shared" si="24"/>
        <v>0</v>
      </c>
      <c r="P229" s="10"/>
      <c r="Q229" s="9"/>
      <c r="S229" s="340">
        <f t="shared" si="25"/>
        <v>0</v>
      </c>
      <c r="T229" s="340">
        <f t="shared" si="26"/>
        <v>0</v>
      </c>
    </row>
    <row r="230" spans="2:20" ht="14.4" x14ac:dyDescent="0.3">
      <c r="B230" s="30"/>
      <c r="C230" s="16"/>
      <c r="D230" s="16"/>
      <c r="E230" s="25"/>
      <c r="F230" s="16"/>
      <c r="G230" s="20"/>
      <c r="H230" s="19"/>
      <c r="I230" s="18"/>
      <c r="J230" s="18"/>
      <c r="K230" s="12"/>
      <c r="L230" s="232">
        <f t="shared" si="22"/>
        <v>0</v>
      </c>
      <c r="M230" s="234">
        <f t="shared" si="23"/>
        <v>0</v>
      </c>
      <c r="N230" s="11">
        <f>IF(Q230="x",0,IF(J230&lt;(INDEX(Lookup!$U$2:$U$10,MATCH($D$47,Lookup!$S$2:$S$10,0))),0,$L$12*K230))</f>
        <v>0</v>
      </c>
      <c r="O230" s="234">
        <f t="shared" si="24"/>
        <v>0</v>
      </c>
      <c r="P230" s="10"/>
      <c r="Q230" s="9"/>
      <c r="S230" s="340">
        <f t="shared" si="25"/>
        <v>0</v>
      </c>
      <c r="T230" s="340">
        <f t="shared" si="26"/>
        <v>0</v>
      </c>
    </row>
    <row r="231" spans="2:20" ht="14.4" x14ac:dyDescent="0.3">
      <c r="B231" s="30"/>
      <c r="C231" s="16"/>
      <c r="D231" s="16"/>
      <c r="E231" s="25"/>
      <c r="F231" s="16"/>
      <c r="G231" s="20"/>
      <c r="H231" s="19"/>
      <c r="I231" s="18"/>
      <c r="J231" s="18"/>
      <c r="K231" s="12"/>
      <c r="L231" s="232">
        <f t="shared" si="22"/>
        <v>0</v>
      </c>
      <c r="M231" s="234">
        <f t="shared" si="23"/>
        <v>0</v>
      </c>
      <c r="N231" s="11">
        <f>IF(Q231="x",0,IF(J231&lt;(INDEX(Lookup!$U$2:$U$10,MATCH($D$47,Lookup!$S$2:$S$10,0))),0,$L$12*K231))</f>
        <v>0</v>
      </c>
      <c r="O231" s="234">
        <f t="shared" si="24"/>
        <v>0</v>
      </c>
      <c r="P231" s="10"/>
      <c r="Q231" s="9"/>
      <c r="S231" s="340">
        <f t="shared" si="25"/>
        <v>0</v>
      </c>
      <c r="T231" s="340">
        <f t="shared" si="26"/>
        <v>0</v>
      </c>
    </row>
    <row r="232" spans="2:20" ht="14.4" x14ac:dyDescent="0.3">
      <c r="B232" s="30"/>
      <c r="C232" s="16"/>
      <c r="D232" s="16"/>
      <c r="E232" s="25"/>
      <c r="F232" s="16"/>
      <c r="G232" s="20"/>
      <c r="H232" s="19"/>
      <c r="I232" s="18"/>
      <c r="J232" s="18"/>
      <c r="K232" s="12"/>
      <c r="L232" s="232">
        <f t="shared" si="22"/>
        <v>0</v>
      </c>
      <c r="M232" s="234">
        <f t="shared" si="23"/>
        <v>0</v>
      </c>
      <c r="N232" s="11">
        <f>IF(Q232="x",0,IF(J232&lt;(INDEX(Lookup!$U$2:$U$10,MATCH($D$47,Lookup!$S$2:$S$10,0))),0,$L$12*K232))</f>
        <v>0</v>
      </c>
      <c r="O232" s="234">
        <f t="shared" si="24"/>
        <v>0</v>
      </c>
      <c r="P232" s="10"/>
      <c r="Q232" s="9"/>
      <c r="S232" s="340">
        <f t="shared" si="25"/>
        <v>0</v>
      </c>
      <c r="T232" s="340">
        <f t="shared" si="26"/>
        <v>0</v>
      </c>
    </row>
    <row r="233" spans="2:20" ht="14.4" x14ac:dyDescent="0.3">
      <c r="B233" s="30"/>
      <c r="C233" s="16"/>
      <c r="D233" s="16"/>
      <c r="E233" s="25"/>
      <c r="F233" s="16"/>
      <c r="G233" s="20"/>
      <c r="H233" s="19"/>
      <c r="I233" s="18"/>
      <c r="J233" s="18"/>
      <c r="K233" s="12"/>
      <c r="L233" s="232">
        <f t="shared" si="22"/>
        <v>0</v>
      </c>
      <c r="M233" s="234">
        <f t="shared" si="23"/>
        <v>0</v>
      </c>
      <c r="N233" s="11">
        <f>IF(Q233="x",0,IF(J233&lt;(INDEX(Lookup!$U$2:$U$10,MATCH($D$47,Lookup!$S$2:$S$10,0))),0,$L$12*K233))</f>
        <v>0</v>
      </c>
      <c r="O233" s="234">
        <f t="shared" si="24"/>
        <v>0</v>
      </c>
      <c r="P233" s="10"/>
      <c r="Q233" s="9"/>
      <c r="S233" s="340">
        <f t="shared" si="25"/>
        <v>0</v>
      </c>
      <c r="T233" s="340">
        <f t="shared" si="26"/>
        <v>0</v>
      </c>
    </row>
    <row r="234" spans="2:20" ht="14.4" x14ac:dyDescent="0.3">
      <c r="B234" s="30"/>
      <c r="C234" s="16"/>
      <c r="D234" s="16"/>
      <c r="E234" s="25"/>
      <c r="F234" s="16"/>
      <c r="G234" s="20"/>
      <c r="H234" s="19"/>
      <c r="I234" s="18"/>
      <c r="J234" s="18"/>
      <c r="K234" s="12"/>
      <c r="L234" s="232">
        <f t="shared" si="22"/>
        <v>0</v>
      </c>
      <c r="M234" s="234">
        <f t="shared" si="23"/>
        <v>0</v>
      </c>
      <c r="N234" s="11">
        <f>IF(Q234="x",0,IF(J234&lt;(INDEX(Lookup!$U$2:$U$10,MATCH($D$47,Lookup!$S$2:$S$10,0))),0,$L$12*K234))</f>
        <v>0</v>
      </c>
      <c r="O234" s="234">
        <f t="shared" si="24"/>
        <v>0</v>
      </c>
      <c r="P234" s="10"/>
      <c r="Q234" s="9"/>
      <c r="S234" s="340">
        <f t="shared" si="25"/>
        <v>0</v>
      </c>
      <c r="T234" s="340">
        <f t="shared" si="26"/>
        <v>0</v>
      </c>
    </row>
    <row r="235" spans="2:20" ht="14.4" x14ac:dyDescent="0.3">
      <c r="B235" s="30"/>
      <c r="C235" s="16"/>
      <c r="D235" s="16"/>
      <c r="E235" s="25"/>
      <c r="F235" s="16"/>
      <c r="G235" s="20"/>
      <c r="H235" s="19"/>
      <c r="I235" s="18"/>
      <c r="J235" s="18"/>
      <c r="K235" s="12"/>
      <c r="L235" s="232">
        <f t="shared" si="22"/>
        <v>0</v>
      </c>
      <c r="M235" s="234">
        <f t="shared" si="23"/>
        <v>0</v>
      </c>
      <c r="N235" s="11">
        <f>IF(Q235="x",0,IF(J235&lt;(INDEX(Lookup!$U$2:$U$10,MATCH($D$47,Lookup!$S$2:$S$10,0))),0,$L$12*K235))</f>
        <v>0</v>
      </c>
      <c r="O235" s="234">
        <f t="shared" si="24"/>
        <v>0</v>
      </c>
      <c r="P235" s="10"/>
      <c r="Q235" s="9"/>
      <c r="S235" s="340">
        <f t="shared" si="25"/>
        <v>0</v>
      </c>
      <c r="T235" s="340">
        <f t="shared" si="26"/>
        <v>0</v>
      </c>
    </row>
    <row r="236" spans="2:20" ht="14.4" x14ac:dyDescent="0.3">
      <c r="B236" s="30"/>
      <c r="C236" s="16"/>
      <c r="D236" s="16"/>
      <c r="E236" s="25"/>
      <c r="F236" s="16"/>
      <c r="G236" s="20"/>
      <c r="H236" s="19"/>
      <c r="I236" s="18"/>
      <c r="J236" s="18"/>
      <c r="K236" s="12"/>
      <c r="L236" s="232">
        <f t="shared" si="22"/>
        <v>0</v>
      </c>
      <c r="M236" s="234">
        <f t="shared" si="23"/>
        <v>0</v>
      </c>
      <c r="N236" s="11">
        <f>IF(Q236="x",0,IF(J236&lt;(INDEX(Lookup!$U$2:$U$10,MATCH($D$47,Lookup!$S$2:$S$10,0))),0,$L$12*K236))</f>
        <v>0</v>
      </c>
      <c r="O236" s="234">
        <f t="shared" si="24"/>
        <v>0</v>
      </c>
      <c r="P236" s="10"/>
      <c r="Q236" s="9"/>
      <c r="S236" s="340">
        <f t="shared" si="25"/>
        <v>0</v>
      </c>
      <c r="T236" s="340">
        <f t="shared" si="26"/>
        <v>0</v>
      </c>
    </row>
    <row r="237" spans="2:20" ht="14.4" x14ac:dyDescent="0.3">
      <c r="B237" s="30"/>
      <c r="C237" s="16"/>
      <c r="D237" s="16"/>
      <c r="E237" s="25"/>
      <c r="F237" s="16"/>
      <c r="G237" s="20"/>
      <c r="H237" s="19"/>
      <c r="I237" s="18"/>
      <c r="J237" s="18"/>
      <c r="K237" s="12"/>
      <c r="L237" s="232">
        <f t="shared" si="22"/>
        <v>0</v>
      </c>
      <c r="M237" s="234">
        <f t="shared" si="23"/>
        <v>0</v>
      </c>
      <c r="N237" s="11">
        <f>IF(Q237="x",0,IF(J237&lt;(INDEX(Lookup!$U$2:$U$10,MATCH($D$47,Lookup!$S$2:$S$10,0))),0,$L$12*K237))</f>
        <v>0</v>
      </c>
      <c r="O237" s="234">
        <f t="shared" si="24"/>
        <v>0</v>
      </c>
      <c r="P237" s="10"/>
      <c r="Q237" s="9"/>
      <c r="S237" s="340">
        <f t="shared" si="25"/>
        <v>0</v>
      </c>
      <c r="T237" s="340">
        <f t="shared" si="26"/>
        <v>0</v>
      </c>
    </row>
    <row r="238" spans="2:20" ht="14.4" x14ac:dyDescent="0.3">
      <c r="B238" s="30"/>
      <c r="C238" s="16"/>
      <c r="D238" s="16"/>
      <c r="E238" s="25"/>
      <c r="F238" s="16"/>
      <c r="G238" s="20"/>
      <c r="H238" s="19"/>
      <c r="I238" s="18"/>
      <c r="J238" s="18"/>
      <c r="K238" s="12"/>
      <c r="L238" s="232">
        <f t="shared" si="22"/>
        <v>0</v>
      </c>
      <c r="M238" s="234">
        <f t="shared" si="23"/>
        <v>0</v>
      </c>
      <c r="N238" s="11">
        <f>IF(Q238="x",0,IF(J238&lt;(INDEX(Lookup!$U$2:$U$10,MATCH($D$47,Lookup!$S$2:$S$10,0))),0,$L$12*K238))</f>
        <v>0</v>
      </c>
      <c r="O238" s="234">
        <f t="shared" si="24"/>
        <v>0</v>
      </c>
      <c r="P238" s="10"/>
      <c r="Q238" s="9"/>
      <c r="S238" s="340">
        <f t="shared" si="25"/>
        <v>0</v>
      </c>
      <c r="T238" s="340">
        <f t="shared" si="26"/>
        <v>0</v>
      </c>
    </row>
    <row r="239" spans="2:20" ht="14.4" x14ac:dyDescent="0.3">
      <c r="B239" s="30"/>
      <c r="C239" s="16"/>
      <c r="D239" s="16"/>
      <c r="E239" s="25"/>
      <c r="F239" s="16"/>
      <c r="G239" s="20"/>
      <c r="H239" s="19"/>
      <c r="I239" s="18"/>
      <c r="J239" s="18"/>
      <c r="K239" s="12"/>
      <c r="L239" s="232">
        <f t="shared" si="22"/>
        <v>0</v>
      </c>
      <c r="M239" s="234">
        <f t="shared" si="23"/>
        <v>0</v>
      </c>
      <c r="N239" s="11">
        <f>IF(Q239="x",0,IF(J239&lt;(INDEX(Lookup!$U$2:$U$10,MATCH($D$47,Lookup!$S$2:$S$10,0))),0,$L$12*K239))</f>
        <v>0</v>
      </c>
      <c r="O239" s="234">
        <f t="shared" si="24"/>
        <v>0</v>
      </c>
      <c r="P239" s="10"/>
      <c r="Q239" s="9"/>
      <c r="S239" s="340">
        <f t="shared" si="25"/>
        <v>0</v>
      </c>
      <c r="T239" s="340">
        <f t="shared" si="26"/>
        <v>0</v>
      </c>
    </row>
    <row r="240" spans="2:20" ht="14.4" x14ac:dyDescent="0.3">
      <c r="B240" s="30"/>
      <c r="C240" s="16"/>
      <c r="D240" s="16"/>
      <c r="E240" s="25"/>
      <c r="F240" s="16"/>
      <c r="G240" s="20"/>
      <c r="H240" s="19"/>
      <c r="I240" s="18"/>
      <c r="J240" s="18"/>
      <c r="K240" s="12"/>
      <c r="L240" s="232">
        <f t="shared" si="22"/>
        <v>0</v>
      </c>
      <c r="M240" s="234">
        <f t="shared" si="23"/>
        <v>0</v>
      </c>
      <c r="N240" s="11">
        <f>IF(Q240="x",0,IF(J240&lt;(INDEX(Lookup!$U$2:$U$10,MATCH($D$47,Lookup!$S$2:$S$10,0))),0,$L$12*K240))</f>
        <v>0</v>
      </c>
      <c r="O240" s="234">
        <f t="shared" si="24"/>
        <v>0</v>
      </c>
      <c r="P240" s="10"/>
      <c r="Q240" s="9"/>
      <c r="S240" s="340">
        <f t="shared" si="25"/>
        <v>0</v>
      </c>
      <c r="T240" s="340">
        <f t="shared" si="26"/>
        <v>0</v>
      </c>
    </row>
    <row r="241" spans="2:20" ht="14.4" x14ac:dyDescent="0.3">
      <c r="B241" s="30"/>
      <c r="C241" s="16"/>
      <c r="D241" s="16"/>
      <c r="E241" s="25"/>
      <c r="F241" s="16"/>
      <c r="G241" s="20"/>
      <c r="H241" s="19"/>
      <c r="I241" s="18"/>
      <c r="J241" s="18"/>
      <c r="K241" s="12"/>
      <c r="L241" s="232">
        <f t="shared" si="22"/>
        <v>0</v>
      </c>
      <c r="M241" s="234">
        <f t="shared" si="23"/>
        <v>0</v>
      </c>
      <c r="N241" s="11">
        <f>IF(Q241="x",0,IF(J241&lt;(INDEX(Lookup!$U$2:$U$10,MATCH($D$47,Lookup!$S$2:$S$10,0))),0,$L$12*K241))</f>
        <v>0</v>
      </c>
      <c r="O241" s="234">
        <f t="shared" si="24"/>
        <v>0</v>
      </c>
      <c r="P241" s="10"/>
      <c r="Q241" s="9"/>
      <c r="S241" s="340">
        <f t="shared" si="25"/>
        <v>0</v>
      </c>
      <c r="T241" s="340">
        <f t="shared" si="26"/>
        <v>0</v>
      </c>
    </row>
    <row r="242" spans="2:20" ht="14.4" x14ac:dyDescent="0.3">
      <c r="B242" s="30"/>
      <c r="C242" s="16"/>
      <c r="D242" s="16"/>
      <c r="E242" s="25"/>
      <c r="F242" s="16"/>
      <c r="G242" s="20"/>
      <c r="H242" s="19"/>
      <c r="I242" s="18"/>
      <c r="J242" s="18"/>
      <c r="K242" s="12"/>
      <c r="L242" s="232">
        <f t="shared" ref="L242:L305" si="27">IF(ROUNDDOWN(DATEDIF(I242,J242,"d")/7,0)&gt;$L$12,$L$12*K242,K242*ROUNDDOWN(DATEDIF(I242,J242,"d")/7,0))</f>
        <v>0</v>
      </c>
      <c r="M242" s="234">
        <f t="shared" ref="M242:M305" si="28">L242*$L$6</f>
        <v>0</v>
      </c>
      <c r="N242" s="11">
        <f>IF(Q242="x",0,IF(J242&lt;(INDEX(Lookup!$U$2:$U$10,MATCH($D$47,Lookup!$S$2:$S$10,0))),0,$L$12*K242))</f>
        <v>0</v>
      </c>
      <c r="O242" s="234">
        <f t="shared" ref="O242:O305" si="29">N242*$L$6</f>
        <v>0</v>
      </c>
      <c r="P242" s="10"/>
      <c r="Q242" s="9"/>
      <c r="S242" s="340">
        <f t="shared" si="25"/>
        <v>0</v>
      </c>
      <c r="T242" s="340">
        <f t="shared" si="26"/>
        <v>0</v>
      </c>
    </row>
    <row r="243" spans="2:20" ht="14.4" x14ac:dyDescent="0.3">
      <c r="B243" s="30"/>
      <c r="C243" s="16"/>
      <c r="D243" s="16"/>
      <c r="E243" s="25"/>
      <c r="F243" s="16"/>
      <c r="G243" s="20"/>
      <c r="H243" s="19"/>
      <c r="I243" s="18"/>
      <c r="J243" s="18"/>
      <c r="K243" s="12"/>
      <c r="L243" s="232">
        <f t="shared" si="27"/>
        <v>0</v>
      </c>
      <c r="M243" s="234">
        <f t="shared" si="28"/>
        <v>0</v>
      </c>
      <c r="N243" s="11">
        <f>IF(Q243="x",0,IF(J243&lt;(INDEX(Lookup!$U$2:$U$10,MATCH($D$47,Lookup!$S$2:$S$10,0))),0,$L$12*K243))</f>
        <v>0</v>
      </c>
      <c r="O243" s="234">
        <f t="shared" si="29"/>
        <v>0</v>
      </c>
      <c r="P243" s="10"/>
      <c r="Q243" s="9"/>
      <c r="S243" s="340">
        <f t="shared" ref="S243:S306" si="30">M243*$I$35</f>
        <v>0</v>
      </c>
      <c r="T243" s="340">
        <f t="shared" ref="T243:T306" si="31">O243*$I$44</f>
        <v>0</v>
      </c>
    </row>
    <row r="244" spans="2:20" ht="14.4" x14ac:dyDescent="0.3">
      <c r="B244" s="30"/>
      <c r="C244" s="16"/>
      <c r="D244" s="16"/>
      <c r="E244" s="25"/>
      <c r="F244" s="16"/>
      <c r="G244" s="20"/>
      <c r="H244" s="19"/>
      <c r="I244" s="18"/>
      <c r="J244" s="18"/>
      <c r="K244" s="12"/>
      <c r="L244" s="232">
        <f t="shared" si="27"/>
        <v>0</v>
      </c>
      <c r="M244" s="234">
        <f t="shared" si="28"/>
        <v>0</v>
      </c>
      <c r="N244" s="11">
        <f>IF(Q244="x",0,IF(J244&lt;(INDEX(Lookup!$U$2:$U$10,MATCH($D$47,Lookup!$S$2:$S$10,0))),0,$L$12*K244))</f>
        <v>0</v>
      </c>
      <c r="O244" s="234">
        <f t="shared" si="29"/>
        <v>0</v>
      </c>
      <c r="P244" s="10"/>
      <c r="Q244" s="9"/>
      <c r="S244" s="340">
        <f t="shared" si="30"/>
        <v>0</v>
      </c>
      <c r="T244" s="340">
        <f t="shared" si="31"/>
        <v>0</v>
      </c>
    </row>
    <row r="245" spans="2:20" ht="14.4" x14ac:dyDescent="0.3">
      <c r="B245" s="30"/>
      <c r="C245" s="16"/>
      <c r="D245" s="16"/>
      <c r="E245" s="25"/>
      <c r="F245" s="16"/>
      <c r="G245" s="20"/>
      <c r="H245" s="19"/>
      <c r="I245" s="18"/>
      <c r="J245" s="18"/>
      <c r="K245" s="12"/>
      <c r="L245" s="232">
        <f t="shared" si="27"/>
        <v>0</v>
      </c>
      <c r="M245" s="234">
        <f t="shared" si="28"/>
        <v>0</v>
      </c>
      <c r="N245" s="11">
        <f>IF(Q245="x",0,IF(J245&lt;(INDEX(Lookup!$U$2:$U$10,MATCH($D$47,Lookup!$S$2:$S$10,0))),0,$L$12*K245))</f>
        <v>0</v>
      </c>
      <c r="O245" s="234">
        <f t="shared" si="29"/>
        <v>0</v>
      </c>
      <c r="P245" s="10"/>
      <c r="Q245" s="9"/>
      <c r="S245" s="340">
        <f t="shared" si="30"/>
        <v>0</v>
      </c>
      <c r="T245" s="340">
        <f t="shared" si="31"/>
        <v>0</v>
      </c>
    </row>
    <row r="246" spans="2:20" ht="14.4" x14ac:dyDescent="0.3">
      <c r="B246" s="30"/>
      <c r="C246" s="16"/>
      <c r="D246" s="16"/>
      <c r="E246" s="25"/>
      <c r="F246" s="16"/>
      <c r="G246" s="20"/>
      <c r="H246" s="19"/>
      <c r="I246" s="18"/>
      <c r="J246" s="18"/>
      <c r="K246" s="12"/>
      <c r="L246" s="232">
        <f t="shared" si="27"/>
        <v>0</v>
      </c>
      <c r="M246" s="234">
        <f t="shared" si="28"/>
        <v>0</v>
      </c>
      <c r="N246" s="11">
        <f>IF(Q246="x",0,IF(J246&lt;(INDEX(Lookup!$U$2:$U$10,MATCH($D$47,Lookup!$S$2:$S$10,0))),0,$L$12*K246))</f>
        <v>0</v>
      </c>
      <c r="O246" s="234">
        <f t="shared" si="29"/>
        <v>0</v>
      </c>
      <c r="P246" s="10"/>
      <c r="Q246" s="9"/>
      <c r="S246" s="340">
        <f t="shared" si="30"/>
        <v>0</v>
      </c>
      <c r="T246" s="340">
        <f t="shared" si="31"/>
        <v>0</v>
      </c>
    </row>
    <row r="247" spans="2:20" ht="14.4" x14ac:dyDescent="0.3">
      <c r="B247" s="30"/>
      <c r="C247" s="16"/>
      <c r="D247" s="16"/>
      <c r="E247" s="25"/>
      <c r="F247" s="16"/>
      <c r="G247" s="20"/>
      <c r="H247" s="19"/>
      <c r="I247" s="18"/>
      <c r="J247" s="18"/>
      <c r="K247" s="12"/>
      <c r="L247" s="232">
        <f t="shared" si="27"/>
        <v>0</v>
      </c>
      <c r="M247" s="234">
        <f t="shared" si="28"/>
        <v>0</v>
      </c>
      <c r="N247" s="11">
        <f>IF(Q247="x",0,IF(J247&lt;(INDEX(Lookup!$U$2:$U$10,MATCH($D$47,Lookup!$S$2:$S$10,0))),0,$L$12*K247))</f>
        <v>0</v>
      </c>
      <c r="O247" s="234">
        <f t="shared" si="29"/>
        <v>0</v>
      </c>
      <c r="P247" s="10"/>
      <c r="Q247" s="9"/>
      <c r="S247" s="340">
        <f t="shared" si="30"/>
        <v>0</v>
      </c>
      <c r="T247" s="340">
        <f t="shared" si="31"/>
        <v>0</v>
      </c>
    </row>
    <row r="248" spans="2:20" ht="14.4" x14ac:dyDescent="0.3">
      <c r="B248" s="30"/>
      <c r="C248" s="16"/>
      <c r="D248" s="16"/>
      <c r="E248" s="25"/>
      <c r="F248" s="16"/>
      <c r="G248" s="20"/>
      <c r="H248" s="19"/>
      <c r="I248" s="18"/>
      <c r="J248" s="18"/>
      <c r="K248" s="12"/>
      <c r="L248" s="232">
        <f t="shared" si="27"/>
        <v>0</v>
      </c>
      <c r="M248" s="234">
        <f t="shared" si="28"/>
        <v>0</v>
      </c>
      <c r="N248" s="11">
        <f>IF(Q248="x",0,IF(J248&lt;(INDEX(Lookup!$U$2:$U$10,MATCH($D$47,Lookup!$S$2:$S$10,0))),0,$L$12*K248))</f>
        <v>0</v>
      </c>
      <c r="O248" s="234">
        <f t="shared" si="29"/>
        <v>0</v>
      </c>
      <c r="P248" s="10"/>
      <c r="Q248" s="9"/>
      <c r="S248" s="340">
        <f t="shared" si="30"/>
        <v>0</v>
      </c>
      <c r="T248" s="340">
        <f t="shared" si="31"/>
        <v>0</v>
      </c>
    </row>
    <row r="249" spans="2:20" ht="14.4" x14ac:dyDescent="0.3">
      <c r="B249" s="30"/>
      <c r="C249" s="16"/>
      <c r="D249" s="16"/>
      <c r="E249" s="25"/>
      <c r="F249" s="16"/>
      <c r="G249" s="20"/>
      <c r="H249" s="19"/>
      <c r="I249" s="18"/>
      <c r="J249" s="18"/>
      <c r="K249" s="12"/>
      <c r="L249" s="232">
        <f t="shared" si="27"/>
        <v>0</v>
      </c>
      <c r="M249" s="234">
        <f t="shared" si="28"/>
        <v>0</v>
      </c>
      <c r="N249" s="11">
        <f>IF(Q249="x",0,IF(J249&lt;(INDEX(Lookup!$U$2:$U$10,MATCH($D$47,Lookup!$S$2:$S$10,0))),0,$L$12*K249))</f>
        <v>0</v>
      </c>
      <c r="O249" s="234">
        <f t="shared" si="29"/>
        <v>0</v>
      </c>
      <c r="P249" s="10"/>
      <c r="Q249" s="9"/>
      <c r="S249" s="340">
        <f t="shared" si="30"/>
        <v>0</v>
      </c>
      <c r="T249" s="340">
        <f t="shared" si="31"/>
        <v>0</v>
      </c>
    </row>
    <row r="250" spans="2:20" ht="14.4" x14ac:dyDescent="0.3">
      <c r="B250" s="30"/>
      <c r="C250" s="16"/>
      <c r="D250" s="16"/>
      <c r="E250" s="25"/>
      <c r="F250" s="16"/>
      <c r="G250" s="20"/>
      <c r="H250" s="19"/>
      <c r="I250" s="18"/>
      <c r="J250" s="18"/>
      <c r="K250" s="12"/>
      <c r="L250" s="232">
        <f t="shared" si="27"/>
        <v>0</v>
      </c>
      <c r="M250" s="234">
        <f t="shared" si="28"/>
        <v>0</v>
      </c>
      <c r="N250" s="11">
        <f>IF(Q250="x",0,IF(J250&lt;(INDEX(Lookup!$U$2:$U$10,MATCH($D$47,Lookup!$S$2:$S$10,0))),0,$L$12*K250))</f>
        <v>0</v>
      </c>
      <c r="O250" s="234">
        <f t="shared" si="29"/>
        <v>0</v>
      </c>
      <c r="P250" s="10"/>
      <c r="Q250" s="9"/>
      <c r="S250" s="340">
        <f t="shared" si="30"/>
        <v>0</v>
      </c>
      <c r="T250" s="340">
        <f t="shared" si="31"/>
        <v>0</v>
      </c>
    </row>
    <row r="251" spans="2:20" ht="14.4" x14ac:dyDescent="0.3">
      <c r="B251" s="30"/>
      <c r="C251" s="16"/>
      <c r="D251" s="16"/>
      <c r="E251" s="25"/>
      <c r="F251" s="16"/>
      <c r="G251" s="20"/>
      <c r="H251" s="19"/>
      <c r="I251" s="18"/>
      <c r="J251" s="18"/>
      <c r="K251" s="12"/>
      <c r="L251" s="232">
        <f t="shared" si="27"/>
        <v>0</v>
      </c>
      <c r="M251" s="234">
        <f t="shared" si="28"/>
        <v>0</v>
      </c>
      <c r="N251" s="11">
        <f>IF(Q251="x",0,IF(J251&lt;(INDEX(Lookup!$U$2:$U$10,MATCH($D$47,Lookup!$S$2:$S$10,0))),0,$L$12*K251))</f>
        <v>0</v>
      </c>
      <c r="O251" s="234">
        <f t="shared" si="29"/>
        <v>0</v>
      </c>
      <c r="P251" s="10"/>
      <c r="Q251" s="9"/>
      <c r="S251" s="340">
        <f t="shared" si="30"/>
        <v>0</v>
      </c>
      <c r="T251" s="340">
        <f t="shared" si="31"/>
        <v>0</v>
      </c>
    </row>
    <row r="252" spans="2:20" ht="14.4" x14ac:dyDescent="0.3">
      <c r="B252" s="30"/>
      <c r="C252" s="16"/>
      <c r="D252" s="16"/>
      <c r="E252" s="25"/>
      <c r="F252" s="16"/>
      <c r="G252" s="20"/>
      <c r="H252" s="19"/>
      <c r="I252" s="18"/>
      <c r="J252" s="18"/>
      <c r="K252" s="12"/>
      <c r="L252" s="232">
        <f t="shared" si="27"/>
        <v>0</v>
      </c>
      <c r="M252" s="234">
        <f t="shared" si="28"/>
        <v>0</v>
      </c>
      <c r="N252" s="11">
        <f>IF(Q252="x",0,IF(J252&lt;(INDEX(Lookup!$U$2:$U$10,MATCH($D$47,Lookup!$S$2:$S$10,0))),0,$L$12*K252))</f>
        <v>0</v>
      </c>
      <c r="O252" s="234">
        <f t="shared" si="29"/>
        <v>0</v>
      </c>
      <c r="P252" s="10"/>
      <c r="Q252" s="9"/>
      <c r="S252" s="340">
        <f t="shared" si="30"/>
        <v>0</v>
      </c>
      <c r="T252" s="340">
        <f t="shared" si="31"/>
        <v>0</v>
      </c>
    </row>
    <row r="253" spans="2:20" ht="14.4" x14ac:dyDescent="0.3">
      <c r="B253" s="30"/>
      <c r="C253" s="16"/>
      <c r="D253" s="16"/>
      <c r="E253" s="25"/>
      <c r="F253" s="16"/>
      <c r="G253" s="20"/>
      <c r="H253" s="19"/>
      <c r="I253" s="18"/>
      <c r="J253" s="18"/>
      <c r="K253" s="12"/>
      <c r="L253" s="232">
        <f t="shared" si="27"/>
        <v>0</v>
      </c>
      <c r="M253" s="234">
        <f t="shared" si="28"/>
        <v>0</v>
      </c>
      <c r="N253" s="11">
        <f>IF(Q253="x",0,IF(J253&lt;(INDEX(Lookup!$U$2:$U$10,MATCH($D$47,Lookup!$S$2:$S$10,0))),0,$L$12*K253))</f>
        <v>0</v>
      </c>
      <c r="O253" s="234">
        <f t="shared" si="29"/>
        <v>0</v>
      </c>
      <c r="P253" s="10"/>
      <c r="Q253" s="9"/>
      <c r="S253" s="340">
        <f t="shared" si="30"/>
        <v>0</v>
      </c>
      <c r="T253" s="340">
        <f t="shared" si="31"/>
        <v>0</v>
      </c>
    </row>
    <row r="254" spans="2:20" ht="14.4" x14ac:dyDescent="0.3">
      <c r="B254" s="30"/>
      <c r="C254" s="16"/>
      <c r="D254" s="16"/>
      <c r="E254" s="25"/>
      <c r="F254" s="16"/>
      <c r="G254" s="20"/>
      <c r="H254" s="19"/>
      <c r="I254" s="18"/>
      <c r="J254" s="18"/>
      <c r="K254" s="12"/>
      <c r="L254" s="232">
        <f t="shared" si="27"/>
        <v>0</v>
      </c>
      <c r="M254" s="234">
        <f t="shared" si="28"/>
        <v>0</v>
      </c>
      <c r="N254" s="11">
        <f>IF(Q254="x",0,IF(J254&lt;(INDEX(Lookup!$U$2:$U$10,MATCH($D$47,Lookup!$S$2:$S$10,0))),0,$L$12*K254))</f>
        <v>0</v>
      </c>
      <c r="O254" s="234">
        <f t="shared" si="29"/>
        <v>0</v>
      </c>
      <c r="P254" s="10"/>
      <c r="Q254" s="9"/>
      <c r="S254" s="340">
        <f t="shared" si="30"/>
        <v>0</v>
      </c>
      <c r="T254" s="340">
        <f t="shared" si="31"/>
        <v>0</v>
      </c>
    </row>
    <row r="255" spans="2:20" ht="14.4" x14ac:dyDescent="0.3">
      <c r="B255" s="30"/>
      <c r="C255" s="16"/>
      <c r="D255" s="16"/>
      <c r="E255" s="25"/>
      <c r="F255" s="16"/>
      <c r="G255" s="20"/>
      <c r="H255" s="19"/>
      <c r="I255" s="18"/>
      <c r="J255" s="18"/>
      <c r="K255" s="12"/>
      <c r="L255" s="232">
        <f t="shared" si="27"/>
        <v>0</v>
      </c>
      <c r="M255" s="234">
        <f t="shared" si="28"/>
        <v>0</v>
      </c>
      <c r="N255" s="11">
        <f>IF(Q255="x",0,IF(J255&lt;(INDEX(Lookup!$U$2:$U$10,MATCH($D$47,Lookup!$S$2:$S$10,0))),0,$L$12*K255))</f>
        <v>0</v>
      </c>
      <c r="O255" s="234">
        <f t="shared" si="29"/>
        <v>0</v>
      </c>
      <c r="P255" s="10"/>
      <c r="Q255" s="9"/>
      <c r="S255" s="340">
        <f t="shared" si="30"/>
        <v>0</v>
      </c>
      <c r="T255" s="340">
        <f t="shared" si="31"/>
        <v>0</v>
      </c>
    </row>
    <row r="256" spans="2:20" ht="14.4" x14ac:dyDescent="0.3">
      <c r="B256" s="30"/>
      <c r="C256" s="16"/>
      <c r="D256" s="16"/>
      <c r="E256" s="25"/>
      <c r="F256" s="16"/>
      <c r="G256" s="20"/>
      <c r="H256" s="19"/>
      <c r="I256" s="18"/>
      <c r="J256" s="18"/>
      <c r="K256" s="12"/>
      <c r="L256" s="232">
        <f t="shared" si="27"/>
        <v>0</v>
      </c>
      <c r="M256" s="234">
        <f t="shared" si="28"/>
        <v>0</v>
      </c>
      <c r="N256" s="11">
        <f>IF(Q256="x",0,IF(J256&lt;(INDEX(Lookup!$U$2:$U$10,MATCH($D$47,Lookup!$S$2:$S$10,0))),0,$L$12*K256))</f>
        <v>0</v>
      </c>
      <c r="O256" s="234">
        <f t="shared" si="29"/>
        <v>0</v>
      </c>
      <c r="P256" s="10"/>
      <c r="Q256" s="9"/>
      <c r="S256" s="340">
        <f t="shared" si="30"/>
        <v>0</v>
      </c>
      <c r="T256" s="340">
        <f t="shared" si="31"/>
        <v>0</v>
      </c>
    </row>
    <row r="257" spans="2:20" ht="14.4" x14ac:dyDescent="0.3">
      <c r="B257" s="30"/>
      <c r="C257" s="16"/>
      <c r="D257" s="16"/>
      <c r="E257" s="25"/>
      <c r="F257" s="16"/>
      <c r="G257" s="20"/>
      <c r="H257" s="19"/>
      <c r="I257" s="18"/>
      <c r="J257" s="18"/>
      <c r="K257" s="12"/>
      <c r="L257" s="232">
        <f t="shared" si="27"/>
        <v>0</v>
      </c>
      <c r="M257" s="234">
        <f t="shared" si="28"/>
        <v>0</v>
      </c>
      <c r="N257" s="11">
        <f>IF(Q257="x",0,IF(J257&lt;(INDEX(Lookup!$U$2:$U$10,MATCH($D$47,Lookup!$S$2:$S$10,0))),0,$L$12*K257))</f>
        <v>0</v>
      </c>
      <c r="O257" s="234">
        <f t="shared" si="29"/>
        <v>0</v>
      </c>
      <c r="P257" s="10"/>
      <c r="Q257" s="9"/>
      <c r="S257" s="340">
        <f t="shared" si="30"/>
        <v>0</v>
      </c>
      <c r="T257" s="340">
        <f t="shared" si="31"/>
        <v>0</v>
      </c>
    </row>
    <row r="258" spans="2:20" ht="14.4" x14ac:dyDescent="0.3">
      <c r="B258" s="30"/>
      <c r="C258" s="16"/>
      <c r="D258" s="16"/>
      <c r="E258" s="25"/>
      <c r="F258" s="16"/>
      <c r="G258" s="20"/>
      <c r="H258" s="19"/>
      <c r="I258" s="18"/>
      <c r="J258" s="18"/>
      <c r="K258" s="12"/>
      <c r="L258" s="232">
        <f t="shared" si="27"/>
        <v>0</v>
      </c>
      <c r="M258" s="234">
        <f t="shared" si="28"/>
        <v>0</v>
      </c>
      <c r="N258" s="11">
        <f>IF(Q258="x",0,IF(J258&lt;(INDEX(Lookup!$U$2:$U$10,MATCH($D$47,Lookup!$S$2:$S$10,0))),0,$L$12*K258))</f>
        <v>0</v>
      </c>
      <c r="O258" s="234">
        <f t="shared" si="29"/>
        <v>0</v>
      </c>
      <c r="P258" s="10"/>
      <c r="Q258" s="9"/>
      <c r="S258" s="340">
        <f t="shared" si="30"/>
        <v>0</v>
      </c>
      <c r="T258" s="340">
        <f t="shared" si="31"/>
        <v>0</v>
      </c>
    </row>
    <row r="259" spans="2:20" ht="14.4" x14ac:dyDescent="0.3">
      <c r="B259" s="30"/>
      <c r="C259" s="16"/>
      <c r="D259" s="16"/>
      <c r="E259" s="25"/>
      <c r="F259" s="16"/>
      <c r="G259" s="20"/>
      <c r="H259" s="19"/>
      <c r="I259" s="18"/>
      <c r="J259" s="18"/>
      <c r="K259" s="12"/>
      <c r="L259" s="232">
        <f t="shared" si="27"/>
        <v>0</v>
      </c>
      <c r="M259" s="234">
        <f t="shared" si="28"/>
        <v>0</v>
      </c>
      <c r="N259" s="11">
        <f>IF(Q259="x",0,IF(J259&lt;(INDEX(Lookup!$U$2:$U$10,MATCH($D$47,Lookup!$S$2:$S$10,0))),0,$L$12*K259))</f>
        <v>0</v>
      </c>
      <c r="O259" s="234">
        <f t="shared" si="29"/>
        <v>0</v>
      </c>
      <c r="P259" s="10"/>
      <c r="Q259" s="9"/>
      <c r="S259" s="340">
        <f t="shared" si="30"/>
        <v>0</v>
      </c>
      <c r="T259" s="340">
        <f t="shared" si="31"/>
        <v>0</v>
      </c>
    </row>
    <row r="260" spans="2:20" ht="14.4" x14ac:dyDescent="0.3">
      <c r="B260" s="30"/>
      <c r="C260" s="16"/>
      <c r="D260" s="16"/>
      <c r="E260" s="25"/>
      <c r="F260" s="16"/>
      <c r="G260" s="20"/>
      <c r="H260" s="19"/>
      <c r="I260" s="18"/>
      <c r="J260" s="18"/>
      <c r="K260" s="12"/>
      <c r="L260" s="232">
        <f t="shared" si="27"/>
        <v>0</v>
      </c>
      <c r="M260" s="234">
        <f t="shared" si="28"/>
        <v>0</v>
      </c>
      <c r="N260" s="11">
        <f>IF(Q260="x",0,IF(J260&lt;(INDEX(Lookup!$U$2:$U$10,MATCH($D$47,Lookup!$S$2:$S$10,0))),0,$L$12*K260))</f>
        <v>0</v>
      </c>
      <c r="O260" s="234">
        <f t="shared" si="29"/>
        <v>0</v>
      </c>
      <c r="P260" s="10"/>
      <c r="Q260" s="9"/>
      <c r="S260" s="340">
        <f t="shared" si="30"/>
        <v>0</v>
      </c>
      <c r="T260" s="340">
        <f t="shared" si="31"/>
        <v>0</v>
      </c>
    </row>
    <row r="261" spans="2:20" ht="14.4" x14ac:dyDescent="0.3">
      <c r="B261" s="30"/>
      <c r="C261" s="16"/>
      <c r="D261" s="16"/>
      <c r="E261" s="25"/>
      <c r="F261" s="16"/>
      <c r="G261" s="20"/>
      <c r="H261" s="19"/>
      <c r="I261" s="18"/>
      <c r="J261" s="18"/>
      <c r="K261" s="12"/>
      <c r="L261" s="232">
        <f t="shared" si="27"/>
        <v>0</v>
      </c>
      <c r="M261" s="234">
        <f t="shared" si="28"/>
        <v>0</v>
      </c>
      <c r="N261" s="11">
        <f>IF(Q261="x",0,IF(J261&lt;(INDEX(Lookup!$U$2:$U$10,MATCH($D$47,Lookup!$S$2:$S$10,0))),0,$L$12*K261))</f>
        <v>0</v>
      </c>
      <c r="O261" s="234">
        <f t="shared" si="29"/>
        <v>0</v>
      </c>
      <c r="P261" s="10"/>
      <c r="Q261" s="9"/>
      <c r="S261" s="340">
        <f t="shared" si="30"/>
        <v>0</v>
      </c>
      <c r="T261" s="340">
        <f t="shared" si="31"/>
        <v>0</v>
      </c>
    </row>
    <row r="262" spans="2:20" ht="14.4" x14ac:dyDescent="0.3">
      <c r="B262" s="30"/>
      <c r="C262" s="16"/>
      <c r="D262" s="16"/>
      <c r="E262" s="25"/>
      <c r="F262" s="16"/>
      <c r="G262" s="20"/>
      <c r="H262" s="19"/>
      <c r="I262" s="18"/>
      <c r="J262" s="18"/>
      <c r="K262" s="12"/>
      <c r="L262" s="232">
        <f t="shared" si="27"/>
        <v>0</v>
      </c>
      <c r="M262" s="234">
        <f t="shared" si="28"/>
        <v>0</v>
      </c>
      <c r="N262" s="11">
        <f>IF(Q262="x",0,IF(J262&lt;(INDEX(Lookup!$U$2:$U$10,MATCH($D$47,Lookup!$S$2:$S$10,0))),0,$L$12*K262))</f>
        <v>0</v>
      </c>
      <c r="O262" s="234">
        <f t="shared" si="29"/>
        <v>0</v>
      </c>
      <c r="P262" s="10"/>
      <c r="Q262" s="9"/>
      <c r="S262" s="340">
        <f t="shared" si="30"/>
        <v>0</v>
      </c>
      <c r="T262" s="340">
        <f t="shared" si="31"/>
        <v>0</v>
      </c>
    </row>
    <row r="263" spans="2:20" ht="14.4" x14ac:dyDescent="0.3">
      <c r="B263" s="30"/>
      <c r="C263" s="16"/>
      <c r="D263" s="16"/>
      <c r="E263" s="25"/>
      <c r="F263" s="16"/>
      <c r="G263" s="20"/>
      <c r="H263" s="19"/>
      <c r="I263" s="18"/>
      <c r="J263" s="18"/>
      <c r="K263" s="12"/>
      <c r="L263" s="232">
        <f t="shared" si="27"/>
        <v>0</v>
      </c>
      <c r="M263" s="234">
        <f t="shared" si="28"/>
        <v>0</v>
      </c>
      <c r="N263" s="11">
        <f>IF(Q263="x",0,IF(J263&lt;(INDEX(Lookup!$U$2:$U$10,MATCH($D$47,Lookup!$S$2:$S$10,0))),0,$L$12*K263))</f>
        <v>0</v>
      </c>
      <c r="O263" s="234">
        <f t="shared" si="29"/>
        <v>0</v>
      </c>
      <c r="P263" s="10"/>
      <c r="Q263" s="9"/>
      <c r="S263" s="340">
        <f t="shared" si="30"/>
        <v>0</v>
      </c>
      <c r="T263" s="340">
        <f t="shared" si="31"/>
        <v>0</v>
      </c>
    </row>
    <row r="264" spans="2:20" ht="14.4" x14ac:dyDescent="0.3">
      <c r="B264" s="30"/>
      <c r="C264" s="16"/>
      <c r="D264" s="16"/>
      <c r="E264" s="25"/>
      <c r="F264" s="16"/>
      <c r="G264" s="20"/>
      <c r="H264" s="19"/>
      <c r="I264" s="18"/>
      <c r="J264" s="18"/>
      <c r="K264" s="12"/>
      <c r="L264" s="232">
        <f t="shared" si="27"/>
        <v>0</v>
      </c>
      <c r="M264" s="234">
        <f t="shared" si="28"/>
        <v>0</v>
      </c>
      <c r="N264" s="11">
        <f>IF(Q264="x",0,IF(J264&lt;(INDEX(Lookup!$U$2:$U$10,MATCH($D$47,Lookup!$S$2:$S$10,0))),0,$L$12*K264))</f>
        <v>0</v>
      </c>
      <c r="O264" s="234">
        <f t="shared" si="29"/>
        <v>0</v>
      </c>
      <c r="P264" s="10"/>
      <c r="Q264" s="9"/>
      <c r="S264" s="340">
        <f t="shared" si="30"/>
        <v>0</v>
      </c>
      <c r="T264" s="340">
        <f t="shared" si="31"/>
        <v>0</v>
      </c>
    </row>
    <row r="265" spans="2:20" ht="14.4" x14ac:dyDescent="0.3">
      <c r="B265" s="30"/>
      <c r="C265" s="16"/>
      <c r="D265" s="16"/>
      <c r="E265" s="25"/>
      <c r="F265" s="16"/>
      <c r="G265" s="20"/>
      <c r="H265" s="19"/>
      <c r="I265" s="18"/>
      <c r="J265" s="18"/>
      <c r="K265" s="12"/>
      <c r="L265" s="232">
        <f t="shared" si="27"/>
        <v>0</v>
      </c>
      <c r="M265" s="234">
        <f t="shared" si="28"/>
        <v>0</v>
      </c>
      <c r="N265" s="11">
        <f>IF(Q265="x",0,IF(J265&lt;(INDEX(Lookup!$U$2:$U$10,MATCH($D$47,Lookup!$S$2:$S$10,0))),0,$L$12*K265))</f>
        <v>0</v>
      </c>
      <c r="O265" s="234">
        <f t="shared" si="29"/>
        <v>0</v>
      </c>
      <c r="P265" s="10"/>
      <c r="Q265" s="9"/>
      <c r="S265" s="340">
        <f t="shared" si="30"/>
        <v>0</v>
      </c>
      <c r="T265" s="340">
        <f t="shared" si="31"/>
        <v>0</v>
      </c>
    </row>
    <row r="266" spans="2:20" ht="14.4" x14ac:dyDescent="0.3">
      <c r="B266" s="30"/>
      <c r="C266" s="16"/>
      <c r="D266" s="16"/>
      <c r="E266" s="25"/>
      <c r="F266" s="16"/>
      <c r="G266" s="20"/>
      <c r="H266" s="19"/>
      <c r="I266" s="18"/>
      <c r="J266" s="18"/>
      <c r="K266" s="12"/>
      <c r="L266" s="232">
        <f t="shared" si="27"/>
        <v>0</v>
      </c>
      <c r="M266" s="234">
        <f t="shared" si="28"/>
        <v>0</v>
      </c>
      <c r="N266" s="11">
        <f>IF(Q266="x",0,IF(J266&lt;(INDEX(Lookup!$U$2:$U$10,MATCH($D$47,Lookup!$S$2:$S$10,0))),0,$L$12*K266))</f>
        <v>0</v>
      </c>
      <c r="O266" s="234">
        <f t="shared" si="29"/>
        <v>0</v>
      </c>
      <c r="P266" s="10"/>
      <c r="Q266" s="9"/>
      <c r="S266" s="340">
        <f t="shared" si="30"/>
        <v>0</v>
      </c>
      <c r="T266" s="340">
        <f t="shared" si="31"/>
        <v>0</v>
      </c>
    </row>
    <row r="267" spans="2:20" ht="14.4" x14ac:dyDescent="0.3">
      <c r="B267" s="30"/>
      <c r="C267" s="16"/>
      <c r="D267" s="16"/>
      <c r="E267" s="25"/>
      <c r="F267" s="16"/>
      <c r="G267" s="20"/>
      <c r="H267" s="19"/>
      <c r="I267" s="18"/>
      <c r="J267" s="18"/>
      <c r="K267" s="12"/>
      <c r="L267" s="232">
        <f t="shared" si="27"/>
        <v>0</v>
      </c>
      <c r="M267" s="234">
        <f t="shared" si="28"/>
        <v>0</v>
      </c>
      <c r="N267" s="11">
        <f>IF(Q267="x",0,IF(J267&lt;(INDEX(Lookup!$U$2:$U$10,MATCH($D$47,Lookup!$S$2:$S$10,0))),0,$L$12*K267))</f>
        <v>0</v>
      </c>
      <c r="O267" s="234">
        <f t="shared" si="29"/>
        <v>0</v>
      </c>
      <c r="P267" s="10"/>
      <c r="Q267" s="9"/>
      <c r="S267" s="340">
        <f t="shared" si="30"/>
        <v>0</v>
      </c>
      <c r="T267" s="340">
        <f t="shared" si="31"/>
        <v>0</v>
      </c>
    </row>
    <row r="268" spans="2:20" ht="14.4" x14ac:dyDescent="0.3">
      <c r="B268" s="30"/>
      <c r="C268" s="16"/>
      <c r="D268" s="16"/>
      <c r="E268" s="25"/>
      <c r="F268" s="16"/>
      <c r="G268" s="20"/>
      <c r="H268" s="19"/>
      <c r="I268" s="18"/>
      <c r="J268" s="18"/>
      <c r="K268" s="12"/>
      <c r="L268" s="232">
        <f t="shared" si="27"/>
        <v>0</v>
      </c>
      <c r="M268" s="234">
        <f t="shared" si="28"/>
        <v>0</v>
      </c>
      <c r="N268" s="11">
        <f>IF(Q268="x",0,IF(J268&lt;(INDEX(Lookup!$U$2:$U$10,MATCH($D$47,Lookup!$S$2:$S$10,0))),0,$L$12*K268))</f>
        <v>0</v>
      </c>
      <c r="O268" s="234">
        <f t="shared" si="29"/>
        <v>0</v>
      </c>
      <c r="P268" s="10"/>
      <c r="Q268" s="9"/>
      <c r="S268" s="340">
        <f t="shared" si="30"/>
        <v>0</v>
      </c>
      <c r="T268" s="340">
        <f t="shared" si="31"/>
        <v>0</v>
      </c>
    </row>
    <row r="269" spans="2:20" ht="14.4" x14ac:dyDescent="0.3">
      <c r="B269" s="30"/>
      <c r="C269" s="16"/>
      <c r="D269" s="16"/>
      <c r="E269" s="25"/>
      <c r="F269" s="16"/>
      <c r="G269" s="20"/>
      <c r="H269" s="19"/>
      <c r="I269" s="18"/>
      <c r="J269" s="18"/>
      <c r="K269" s="12"/>
      <c r="L269" s="232">
        <f t="shared" si="27"/>
        <v>0</v>
      </c>
      <c r="M269" s="234">
        <f t="shared" si="28"/>
        <v>0</v>
      </c>
      <c r="N269" s="11">
        <f>IF(Q269="x",0,IF(J269&lt;(INDEX(Lookup!$U$2:$U$10,MATCH($D$47,Lookup!$S$2:$S$10,0))),0,$L$12*K269))</f>
        <v>0</v>
      </c>
      <c r="O269" s="234">
        <f t="shared" si="29"/>
        <v>0</v>
      </c>
      <c r="P269" s="10"/>
      <c r="Q269" s="9"/>
      <c r="S269" s="340">
        <f t="shared" si="30"/>
        <v>0</v>
      </c>
      <c r="T269" s="340">
        <f t="shared" si="31"/>
        <v>0</v>
      </c>
    </row>
    <row r="270" spans="2:20" ht="14.4" x14ac:dyDescent="0.3">
      <c r="B270" s="30"/>
      <c r="C270" s="16"/>
      <c r="D270" s="16"/>
      <c r="E270" s="25"/>
      <c r="F270" s="16"/>
      <c r="G270" s="20"/>
      <c r="H270" s="19"/>
      <c r="I270" s="18"/>
      <c r="J270" s="18"/>
      <c r="K270" s="12"/>
      <c r="L270" s="232">
        <f t="shared" si="27"/>
        <v>0</v>
      </c>
      <c r="M270" s="234">
        <f t="shared" si="28"/>
        <v>0</v>
      </c>
      <c r="N270" s="11">
        <f>IF(Q270="x",0,IF(J270&lt;(INDEX(Lookup!$U$2:$U$10,MATCH($D$47,Lookup!$S$2:$S$10,0))),0,$L$12*K270))</f>
        <v>0</v>
      </c>
      <c r="O270" s="234">
        <f t="shared" si="29"/>
        <v>0</v>
      </c>
      <c r="P270" s="10"/>
      <c r="Q270" s="9"/>
      <c r="S270" s="340">
        <f t="shared" si="30"/>
        <v>0</v>
      </c>
      <c r="T270" s="340">
        <f t="shared" si="31"/>
        <v>0</v>
      </c>
    </row>
    <row r="271" spans="2:20" ht="14.4" x14ac:dyDescent="0.3">
      <c r="B271" s="30"/>
      <c r="C271" s="16"/>
      <c r="D271" s="16"/>
      <c r="E271" s="25"/>
      <c r="F271" s="16"/>
      <c r="G271" s="20"/>
      <c r="H271" s="19"/>
      <c r="I271" s="18"/>
      <c r="J271" s="18"/>
      <c r="K271" s="12"/>
      <c r="L271" s="232">
        <f t="shared" si="27"/>
        <v>0</v>
      </c>
      <c r="M271" s="234">
        <f t="shared" si="28"/>
        <v>0</v>
      </c>
      <c r="N271" s="11">
        <f>IF(Q271="x",0,IF(J271&lt;(INDEX(Lookup!$U$2:$U$10,MATCH($D$47,Lookup!$S$2:$S$10,0))),0,$L$12*K271))</f>
        <v>0</v>
      </c>
      <c r="O271" s="234">
        <f t="shared" si="29"/>
        <v>0</v>
      </c>
      <c r="P271" s="10"/>
      <c r="Q271" s="9"/>
      <c r="S271" s="340">
        <f t="shared" si="30"/>
        <v>0</v>
      </c>
      <c r="T271" s="340">
        <f t="shared" si="31"/>
        <v>0</v>
      </c>
    </row>
    <row r="272" spans="2:20" ht="14.4" x14ac:dyDescent="0.3">
      <c r="B272" s="30"/>
      <c r="C272" s="16"/>
      <c r="D272" s="16"/>
      <c r="E272" s="25"/>
      <c r="F272" s="16"/>
      <c r="G272" s="20"/>
      <c r="H272" s="19"/>
      <c r="I272" s="18"/>
      <c r="J272" s="18"/>
      <c r="K272" s="12"/>
      <c r="L272" s="232">
        <f t="shared" si="27"/>
        <v>0</v>
      </c>
      <c r="M272" s="234">
        <f t="shared" si="28"/>
        <v>0</v>
      </c>
      <c r="N272" s="11">
        <f>IF(Q272="x",0,IF(J272&lt;(INDEX(Lookup!$U$2:$U$10,MATCH($D$47,Lookup!$S$2:$S$10,0))),0,$L$12*K272))</f>
        <v>0</v>
      </c>
      <c r="O272" s="234">
        <f t="shared" si="29"/>
        <v>0</v>
      </c>
      <c r="P272" s="10"/>
      <c r="Q272" s="9"/>
      <c r="S272" s="340">
        <f t="shared" si="30"/>
        <v>0</v>
      </c>
      <c r="T272" s="340">
        <f t="shared" si="31"/>
        <v>0</v>
      </c>
    </row>
    <row r="273" spans="2:20" ht="14.4" x14ac:dyDescent="0.3">
      <c r="B273" s="30"/>
      <c r="C273" s="16"/>
      <c r="D273" s="16"/>
      <c r="E273" s="25"/>
      <c r="F273" s="16"/>
      <c r="G273" s="20"/>
      <c r="H273" s="19"/>
      <c r="I273" s="18"/>
      <c r="J273" s="18"/>
      <c r="K273" s="12"/>
      <c r="L273" s="232">
        <f t="shared" si="27"/>
        <v>0</v>
      </c>
      <c r="M273" s="234">
        <f t="shared" si="28"/>
        <v>0</v>
      </c>
      <c r="N273" s="11">
        <f>IF(Q273="x",0,IF(J273&lt;(INDEX(Lookup!$U$2:$U$10,MATCH($D$47,Lookup!$S$2:$S$10,0))),0,$L$12*K273))</f>
        <v>0</v>
      </c>
      <c r="O273" s="234">
        <f t="shared" si="29"/>
        <v>0</v>
      </c>
      <c r="P273" s="10"/>
      <c r="Q273" s="9"/>
      <c r="S273" s="340">
        <f t="shared" si="30"/>
        <v>0</v>
      </c>
      <c r="T273" s="340">
        <f t="shared" si="31"/>
        <v>0</v>
      </c>
    </row>
    <row r="274" spans="2:20" ht="14.4" x14ac:dyDescent="0.3">
      <c r="B274" s="30"/>
      <c r="C274" s="16"/>
      <c r="D274" s="16"/>
      <c r="E274" s="25"/>
      <c r="F274" s="16"/>
      <c r="G274" s="20"/>
      <c r="H274" s="19"/>
      <c r="I274" s="18"/>
      <c r="J274" s="18"/>
      <c r="K274" s="12"/>
      <c r="L274" s="232">
        <f t="shared" si="27"/>
        <v>0</v>
      </c>
      <c r="M274" s="234">
        <f t="shared" si="28"/>
        <v>0</v>
      </c>
      <c r="N274" s="11">
        <f>IF(Q274="x",0,IF(J274&lt;(INDEX(Lookup!$U$2:$U$10,MATCH($D$47,Lookup!$S$2:$S$10,0))),0,$L$12*K274))</f>
        <v>0</v>
      </c>
      <c r="O274" s="234">
        <f t="shared" si="29"/>
        <v>0</v>
      </c>
      <c r="P274" s="10"/>
      <c r="Q274" s="9"/>
      <c r="S274" s="340">
        <f t="shared" si="30"/>
        <v>0</v>
      </c>
      <c r="T274" s="340">
        <f t="shared" si="31"/>
        <v>0</v>
      </c>
    </row>
    <row r="275" spans="2:20" ht="14.4" x14ac:dyDescent="0.3">
      <c r="B275" s="30"/>
      <c r="C275" s="16"/>
      <c r="D275" s="16"/>
      <c r="E275" s="25"/>
      <c r="F275" s="16"/>
      <c r="G275" s="20"/>
      <c r="H275" s="19"/>
      <c r="I275" s="18"/>
      <c r="J275" s="18"/>
      <c r="K275" s="12"/>
      <c r="L275" s="232">
        <f t="shared" si="27"/>
        <v>0</v>
      </c>
      <c r="M275" s="234">
        <f t="shared" si="28"/>
        <v>0</v>
      </c>
      <c r="N275" s="11">
        <f>IF(Q275="x",0,IF(J275&lt;(INDEX(Lookup!$U$2:$U$10,MATCH($D$47,Lookup!$S$2:$S$10,0))),0,$L$12*K275))</f>
        <v>0</v>
      </c>
      <c r="O275" s="234">
        <f t="shared" si="29"/>
        <v>0</v>
      </c>
      <c r="P275" s="10"/>
      <c r="Q275" s="9"/>
      <c r="S275" s="340">
        <f t="shared" si="30"/>
        <v>0</v>
      </c>
      <c r="T275" s="340">
        <f t="shared" si="31"/>
        <v>0</v>
      </c>
    </row>
    <row r="276" spans="2:20" ht="14.4" x14ac:dyDescent="0.3">
      <c r="B276" s="30"/>
      <c r="C276" s="16"/>
      <c r="D276" s="16"/>
      <c r="E276" s="25"/>
      <c r="F276" s="16"/>
      <c r="G276" s="20"/>
      <c r="H276" s="19"/>
      <c r="I276" s="18"/>
      <c r="J276" s="18"/>
      <c r="K276" s="12"/>
      <c r="L276" s="232">
        <f t="shared" si="27"/>
        <v>0</v>
      </c>
      <c r="M276" s="234">
        <f t="shared" si="28"/>
        <v>0</v>
      </c>
      <c r="N276" s="11">
        <f>IF(Q276="x",0,IF(J276&lt;(INDEX(Lookup!$U$2:$U$10,MATCH($D$47,Lookup!$S$2:$S$10,0))),0,$L$12*K276))</f>
        <v>0</v>
      </c>
      <c r="O276" s="234">
        <f t="shared" si="29"/>
        <v>0</v>
      </c>
      <c r="P276" s="10"/>
      <c r="Q276" s="9"/>
      <c r="S276" s="340">
        <f t="shared" si="30"/>
        <v>0</v>
      </c>
      <c r="T276" s="340">
        <f t="shared" si="31"/>
        <v>0</v>
      </c>
    </row>
    <row r="277" spans="2:20" ht="14.4" x14ac:dyDescent="0.3">
      <c r="B277" s="30"/>
      <c r="C277" s="16"/>
      <c r="D277" s="16"/>
      <c r="E277" s="25"/>
      <c r="F277" s="16"/>
      <c r="G277" s="20"/>
      <c r="H277" s="19"/>
      <c r="I277" s="18"/>
      <c r="J277" s="18"/>
      <c r="K277" s="12"/>
      <c r="L277" s="232">
        <f t="shared" si="27"/>
        <v>0</v>
      </c>
      <c r="M277" s="234">
        <f t="shared" si="28"/>
        <v>0</v>
      </c>
      <c r="N277" s="11">
        <f>IF(Q277="x",0,IF(J277&lt;(INDEX(Lookup!$U$2:$U$10,MATCH($D$47,Lookup!$S$2:$S$10,0))),0,$L$12*K277))</f>
        <v>0</v>
      </c>
      <c r="O277" s="234">
        <f t="shared" si="29"/>
        <v>0</v>
      </c>
      <c r="P277" s="10"/>
      <c r="Q277" s="9"/>
      <c r="S277" s="340">
        <f t="shared" si="30"/>
        <v>0</v>
      </c>
      <c r="T277" s="340">
        <f t="shared" si="31"/>
        <v>0</v>
      </c>
    </row>
    <row r="278" spans="2:20" ht="14.4" x14ac:dyDescent="0.3">
      <c r="B278" s="30"/>
      <c r="C278" s="16"/>
      <c r="D278" s="16"/>
      <c r="E278" s="25"/>
      <c r="F278" s="16"/>
      <c r="G278" s="20"/>
      <c r="H278" s="19"/>
      <c r="I278" s="18"/>
      <c r="J278" s="18"/>
      <c r="K278" s="12"/>
      <c r="L278" s="232">
        <f t="shared" si="27"/>
        <v>0</v>
      </c>
      <c r="M278" s="234">
        <f t="shared" si="28"/>
        <v>0</v>
      </c>
      <c r="N278" s="11">
        <f>IF(Q278="x",0,IF(J278&lt;(INDEX(Lookup!$U$2:$U$10,MATCH($D$47,Lookup!$S$2:$S$10,0))),0,$L$12*K278))</f>
        <v>0</v>
      </c>
      <c r="O278" s="234">
        <f t="shared" si="29"/>
        <v>0</v>
      </c>
      <c r="P278" s="10"/>
      <c r="Q278" s="9"/>
      <c r="S278" s="340">
        <f t="shared" si="30"/>
        <v>0</v>
      </c>
      <c r="T278" s="340">
        <f t="shared" si="31"/>
        <v>0</v>
      </c>
    </row>
    <row r="279" spans="2:20" ht="14.4" x14ac:dyDescent="0.3">
      <c r="B279" s="30"/>
      <c r="C279" s="16"/>
      <c r="D279" s="16"/>
      <c r="E279" s="25"/>
      <c r="F279" s="16"/>
      <c r="G279" s="20"/>
      <c r="H279" s="19"/>
      <c r="I279" s="18"/>
      <c r="J279" s="18"/>
      <c r="K279" s="12"/>
      <c r="L279" s="232">
        <f t="shared" si="27"/>
        <v>0</v>
      </c>
      <c r="M279" s="234">
        <f t="shared" si="28"/>
        <v>0</v>
      </c>
      <c r="N279" s="11">
        <f>IF(Q279="x",0,IF(J279&lt;(INDEX(Lookup!$U$2:$U$10,MATCH($D$47,Lookup!$S$2:$S$10,0))),0,$L$12*K279))</f>
        <v>0</v>
      </c>
      <c r="O279" s="234">
        <f t="shared" si="29"/>
        <v>0</v>
      </c>
      <c r="P279" s="10"/>
      <c r="Q279" s="9"/>
      <c r="S279" s="340">
        <f t="shared" si="30"/>
        <v>0</v>
      </c>
      <c r="T279" s="340">
        <f t="shared" si="31"/>
        <v>0</v>
      </c>
    </row>
    <row r="280" spans="2:20" ht="14.4" x14ac:dyDescent="0.3">
      <c r="B280" s="30"/>
      <c r="C280" s="16"/>
      <c r="D280" s="16"/>
      <c r="E280" s="25"/>
      <c r="F280" s="16"/>
      <c r="G280" s="20"/>
      <c r="H280" s="19"/>
      <c r="I280" s="18"/>
      <c r="J280" s="18"/>
      <c r="K280" s="12"/>
      <c r="L280" s="232">
        <f t="shared" si="27"/>
        <v>0</v>
      </c>
      <c r="M280" s="234">
        <f t="shared" si="28"/>
        <v>0</v>
      </c>
      <c r="N280" s="11">
        <f>IF(Q280="x",0,IF(J280&lt;(INDEX(Lookup!$U$2:$U$10,MATCH($D$47,Lookup!$S$2:$S$10,0))),0,$L$12*K280))</f>
        <v>0</v>
      </c>
      <c r="O280" s="234">
        <f t="shared" si="29"/>
        <v>0</v>
      </c>
      <c r="P280" s="10"/>
      <c r="Q280" s="9"/>
      <c r="S280" s="340">
        <f t="shared" si="30"/>
        <v>0</v>
      </c>
      <c r="T280" s="340">
        <f t="shared" si="31"/>
        <v>0</v>
      </c>
    </row>
    <row r="281" spans="2:20" ht="14.4" x14ac:dyDescent="0.3">
      <c r="B281" s="30"/>
      <c r="C281" s="16"/>
      <c r="D281" s="16"/>
      <c r="E281" s="25"/>
      <c r="F281" s="16"/>
      <c r="G281" s="20"/>
      <c r="H281" s="19"/>
      <c r="I281" s="18"/>
      <c r="J281" s="18"/>
      <c r="K281" s="12"/>
      <c r="L281" s="232">
        <f t="shared" si="27"/>
        <v>0</v>
      </c>
      <c r="M281" s="234">
        <f t="shared" si="28"/>
        <v>0</v>
      </c>
      <c r="N281" s="11">
        <f>IF(Q281="x",0,IF(J281&lt;(INDEX(Lookup!$U$2:$U$10,MATCH($D$47,Lookup!$S$2:$S$10,0))),0,$L$12*K281))</f>
        <v>0</v>
      </c>
      <c r="O281" s="234">
        <f t="shared" si="29"/>
        <v>0</v>
      </c>
      <c r="P281" s="10"/>
      <c r="Q281" s="9"/>
      <c r="S281" s="340">
        <f t="shared" si="30"/>
        <v>0</v>
      </c>
      <c r="T281" s="340">
        <f t="shared" si="31"/>
        <v>0</v>
      </c>
    </row>
    <row r="282" spans="2:20" ht="14.4" x14ac:dyDescent="0.3">
      <c r="B282" s="30"/>
      <c r="C282" s="16"/>
      <c r="D282" s="16"/>
      <c r="E282" s="25"/>
      <c r="F282" s="16"/>
      <c r="G282" s="20"/>
      <c r="H282" s="19"/>
      <c r="I282" s="18"/>
      <c r="J282" s="18"/>
      <c r="K282" s="12"/>
      <c r="L282" s="232">
        <f t="shared" si="27"/>
        <v>0</v>
      </c>
      <c r="M282" s="234">
        <f t="shared" si="28"/>
        <v>0</v>
      </c>
      <c r="N282" s="11">
        <f>IF(Q282="x",0,IF(J282&lt;(INDEX(Lookup!$U$2:$U$10,MATCH($D$47,Lookup!$S$2:$S$10,0))),0,$L$12*K282))</f>
        <v>0</v>
      </c>
      <c r="O282" s="234">
        <f t="shared" si="29"/>
        <v>0</v>
      </c>
      <c r="P282" s="10"/>
      <c r="Q282" s="9"/>
      <c r="S282" s="340">
        <f t="shared" si="30"/>
        <v>0</v>
      </c>
      <c r="T282" s="340">
        <f t="shared" si="31"/>
        <v>0</v>
      </c>
    </row>
    <row r="283" spans="2:20" ht="14.4" x14ac:dyDescent="0.3">
      <c r="B283" s="30"/>
      <c r="C283" s="16"/>
      <c r="D283" s="16"/>
      <c r="E283" s="25"/>
      <c r="F283" s="16"/>
      <c r="G283" s="20"/>
      <c r="H283" s="19"/>
      <c r="I283" s="18"/>
      <c r="J283" s="18"/>
      <c r="K283" s="12"/>
      <c r="L283" s="232">
        <f t="shared" si="27"/>
        <v>0</v>
      </c>
      <c r="M283" s="234">
        <f t="shared" si="28"/>
        <v>0</v>
      </c>
      <c r="N283" s="11">
        <f>IF(Q283="x",0,IF(J283&lt;(INDEX(Lookup!$U$2:$U$10,MATCH($D$47,Lookup!$S$2:$S$10,0))),0,$L$12*K283))</f>
        <v>0</v>
      </c>
      <c r="O283" s="234">
        <f t="shared" si="29"/>
        <v>0</v>
      </c>
      <c r="P283" s="10"/>
      <c r="Q283" s="9"/>
      <c r="S283" s="340">
        <f t="shared" si="30"/>
        <v>0</v>
      </c>
      <c r="T283" s="340">
        <f t="shared" si="31"/>
        <v>0</v>
      </c>
    </row>
    <row r="284" spans="2:20" ht="14.4" x14ac:dyDescent="0.3">
      <c r="B284" s="30"/>
      <c r="C284" s="16"/>
      <c r="D284" s="16"/>
      <c r="E284" s="25"/>
      <c r="F284" s="16"/>
      <c r="G284" s="20"/>
      <c r="H284" s="19"/>
      <c r="I284" s="18"/>
      <c r="J284" s="18"/>
      <c r="K284" s="12"/>
      <c r="L284" s="232">
        <f t="shared" si="27"/>
        <v>0</v>
      </c>
      <c r="M284" s="234">
        <f t="shared" si="28"/>
        <v>0</v>
      </c>
      <c r="N284" s="11">
        <f>IF(Q284="x",0,IF(J284&lt;(INDEX(Lookup!$U$2:$U$10,MATCH($D$47,Lookup!$S$2:$S$10,0))),0,$L$12*K284))</f>
        <v>0</v>
      </c>
      <c r="O284" s="234">
        <f t="shared" si="29"/>
        <v>0</v>
      </c>
      <c r="P284" s="10"/>
      <c r="Q284" s="9"/>
      <c r="S284" s="340">
        <f t="shared" si="30"/>
        <v>0</v>
      </c>
      <c r="T284" s="340">
        <f t="shared" si="31"/>
        <v>0</v>
      </c>
    </row>
    <row r="285" spans="2:20" ht="14.4" x14ac:dyDescent="0.3">
      <c r="B285" s="30"/>
      <c r="C285" s="16"/>
      <c r="D285" s="16"/>
      <c r="E285" s="25"/>
      <c r="F285" s="16"/>
      <c r="G285" s="20"/>
      <c r="H285" s="19"/>
      <c r="I285" s="18"/>
      <c r="J285" s="18"/>
      <c r="K285" s="12"/>
      <c r="L285" s="232">
        <f t="shared" si="27"/>
        <v>0</v>
      </c>
      <c r="M285" s="234">
        <f t="shared" si="28"/>
        <v>0</v>
      </c>
      <c r="N285" s="11">
        <f>IF(Q285="x",0,IF(J285&lt;(INDEX(Lookup!$U$2:$U$10,MATCH($D$47,Lookup!$S$2:$S$10,0))),0,$L$12*K285))</f>
        <v>0</v>
      </c>
      <c r="O285" s="234">
        <f t="shared" si="29"/>
        <v>0</v>
      </c>
      <c r="P285" s="10"/>
      <c r="Q285" s="9"/>
      <c r="S285" s="340">
        <f t="shared" si="30"/>
        <v>0</v>
      </c>
      <c r="T285" s="340">
        <f t="shared" si="31"/>
        <v>0</v>
      </c>
    </row>
    <row r="286" spans="2:20" ht="14.4" x14ac:dyDescent="0.3">
      <c r="B286" s="30"/>
      <c r="C286" s="16"/>
      <c r="D286" s="16"/>
      <c r="E286" s="25"/>
      <c r="F286" s="16"/>
      <c r="G286" s="20"/>
      <c r="H286" s="19"/>
      <c r="I286" s="18"/>
      <c r="J286" s="18"/>
      <c r="K286" s="12"/>
      <c r="L286" s="232">
        <f t="shared" si="27"/>
        <v>0</v>
      </c>
      <c r="M286" s="234">
        <f t="shared" si="28"/>
        <v>0</v>
      </c>
      <c r="N286" s="11">
        <f>IF(Q286="x",0,IF(J286&lt;(INDEX(Lookup!$U$2:$U$10,MATCH($D$47,Lookup!$S$2:$S$10,0))),0,$L$12*K286))</f>
        <v>0</v>
      </c>
      <c r="O286" s="234">
        <f t="shared" si="29"/>
        <v>0</v>
      </c>
      <c r="P286" s="10"/>
      <c r="Q286" s="9"/>
      <c r="S286" s="340">
        <f t="shared" si="30"/>
        <v>0</v>
      </c>
      <c r="T286" s="340">
        <f t="shared" si="31"/>
        <v>0</v>
      </c>
    </row>
    <row r="287" spans="2:20" ht="14.4" x14ac:dyDescent="0.3">
      <c r="B287" s="30"/>
      <c r="C287" s="16"/>
      <c r="D287" s="16"/>
      <c r="E287" s="25"/>
      <c r="F287" s="16"/>
      <c r="G287" s="20"/>
      <c r="H287" s="19"/>
      <c r="I287" s="18"/>
      <c r="J287" s="18"/>
      <c r="K287" s="12"/>
      <c r="L287" s="232">
        <f t="shared" si="27"/>
        <v>0</v>
      </c>
      <c r="M287" s="234">
        <f t="shared" si="28"/>
        <v>0</v>
      </c>
      <c r="N287" s="11">
        <f>IF(Q287="x",0,IF(J287&lt;(INDEX(Lookup!$U$2:$U$10,MATCH($D$47,Lookup!$S$2:$S$10,0))),0,$L$12*K287))</f>
        <v>0</v>
      </c>
      <c r="O287" s="234">
        <f t="shared" si="29"/>
        <v>0</v>
      </c>
      <c r="P287" s="10"/>
      <c r="Q287" s="9"/>
      <c r="S287" s="340">
        <f t="shared" si="30"/>
        <v>0</v>
      </c>
      <c r="T287" s="340">
        <f t="shared" si="31"/>
        <v>0</v>
      </c>
    </row>
    <row r="288" spans="2:20" ht="14.4" x14ac:dyDescent="0.3">
      <c r="B288" s="30"/>
      <c r="C288" s="16"/>
      <c r="D288" s="16"/>
      <c r="E288" s="25"/>
      <c r="F288" s="16"/>
      <c r="G288" s="20"/>
      <c r="H288" s="19"/>
      <c r="I288" s="18"/>
      <c r="J288" s="18"/>
      <c r="K288" s="12"/>
      <c r="L288" s="232">
        <f t="shared" si="27"/>
        <v>0</v>
      </c>
      <c r="M288" s="234">
        <f t="shared" si="28"/>
        <v>0</v>
      </c>
      <c r="N288" s="11">
        <f>IF(Q288="x",0,IF(J288&lt;(INDEX(Lookup!$U$2:$U$10,MATCH($D$47,Lookup!$S$2:$S$10,0))),0,$L$12*K288))</f>
        <v>0</v>
      </c>
      <c r="O288" s="234">
        <f t="shared" si="29"/>
        <v>0</v>
      </c>
      <c r="P288" s="10"/>
      <c r="Q288" s="9"/>
      <c r="S288" s="340">
        <f t="shared" si="30"/>
        <v>0</v>
      </c>
      <c r="T288" s="340">
        <f t="shared" si="31"/>
        <v>0</v>
      </c>
    </row>
    <row r="289" spans="2:20" ht="14.4" x14ac:dyDescent="0.3">
      <c r="B289" s="30"/>
      <c r="C289" s="16"/>
      <c r="D289" s="16"/>
      <c r="E289" s="25"/>
      <c r="F289" s="16"/>
      <c r="G289" s="20"/>
      <c r="H289" s="19"/>
      <c r="I289" s="18"/>
      <c r="J289" s="18"/>
      <c r="K289" s="12"/>
      <c r="L289" s="232">
        <f t="shared" si="27"/>
        <v>0</v>
      </c>
      <c r="M289" s="234">
        <f t="shared" si="28"/>
        <v>0</v>
      </c>
      <c r="N289" s="11">
        <f>IF(Q289="x",0,IF(J289&lt;(INDEX(Lookup!$U$2:$U$10,MATCH($D$47,Lookup!$S$2:$S$10,0))),0,$L$12*K289))</f>
        <v>0</v>
      </c>
      <c r="O289" s="234">
        <f t="shared" si="29"/>
        <v>0</v>
      </c>
      <c r="P289" s="10"/>
      <c r="Q289" s="9"/>
      <c r="S289" s="340">
        <f t="shared" si="30"/>
        <v>0</v>
      </c>
      <c r="T289" s="340">
        <f t="shared" si="31"/>
        <v>0</v>
      </c>
    </row>
    <row r="290" spans="2:20" ht="14.4" x14ac:dyDescent="0.3">
      <c r="B290" s="30"/>
      <c r="C290" s="16"/>
      <c r="D290" s="16"/>
      <c r="E290" s="25"/>
      <c r="F290" s="16"/>
      <c r="G290" s="20"/>
      <c r="H290" s="19"/>
      <c r="I290" s="18"/>
      <c r="J290" s="18"/>
      <c r="K290" s="12"/>
      <c r="L290" s="232">
        <f t="shared" si="27"/>
        <v>0</v>
      </c>
      <c r="M290" s="234">
        <f t="shared" si="28"/>
        <v>0</v>
      </c>
      <c r="N290" s="11">
        <f>IF(Q290="x",0,IF(J290&lt;(INDEX(Lookup!$U$2:$U$10,MATCH($D$47,Lookup!$S$2:$S$10,0))),0,$L$12*K290))</f>
        <v>0</v>
      </c>
      <c r="O290" s="234">
        <f t="shared" si="29"/>
        <v>0</v>
      </c>
      <c r="P290" s="10"/>
      <c r="Q290" s="9"/>
      <c r="S290" s="340">
        <f t="shared" si="30"/>
        <v>0</v>
      </c>
      <c r="T290" s="340">
        <f t="shared" si="31"/>
        <v>0</v>
      </c>
    </row>
    <row r="291" spans="2:20" ht="14.4" x14ac:dyDescent="0.3">
      <c r="B291" s="30"/>
      <c r="C291" s="16"/>
      <c r="D291" s="16"/>
      <c r="E291" s="25"/>
      <c r="F291" s="16"/>
      <c r="G291" s="20"/>
      <c r="H291" s="19"/>
      <c r="I291" s="18"/>
      <c r="J291" s="18"/>
      <c r="K291" s="12"/>
      <c r="L291" s="232">
        <f t="shared" si="27"/>
        <v>0</v>
      </c>
      <c r="M291" s="234">
        <f t="shared" si="28"/>
        <v>0</v>
      </c>
      <c r="N291" s="11">
        <f>IF(Q291="x",0,IF(J291&lt;(INDEX(Lookup!$U$2:$U$10,MATCH($D$47,Lookup!$S$2:$S$10,0))),0,$L$12*K291))</f>
        <v>0</v>
      </c>
      <c r="O291" s="234">
        <f t="shared" si="29"/>
        <v>0</v>
      </c>
      <c r="P291" s="10"/>
      <c r="Q291" s="9"/>
      <c r="S291" s="340">
        <f t="shared" si="30"/>
        <v>0</v>
      </c>
      <c r="T291" s="340">
        <f t="shared" si="31"/>
        <v>0</v>
      </c>
    </row>
    <row r="292" spans="2:20" ht="14.4" x14ac:dyDescent="0.3">
      <c r="B292" s="30"/>
      <c r="C292" s="16"/>
      <c r="D292" s="16"/>
      <c r="E292" s="25"/>
      <c r="F292" s="16"/>
      <c r="G292" s="20"/>
      <c r="H292" s="19"/>
      <c r="I292" s="18"/>
      <c r="J292" s="18"/>
      <c r="K292" s="12"/>
      <c r="L292" s="232">
        <f t="shared" si="27"/>
        <v>0</v>
      </c>
      <c r="M292" s="234">
        <f t="shared" si="28"/>
        <v>0</v>
      </c>
      <c r="N292" s="11">
        <f>IF(Q292="x",0,IF(J292&lt;(INDEX(Lookup!$U$2:$U$10,MATCH($D$47,Lookup!$S$2:$S$10,0))),0,$L$12*K292))</f>
        <v>0</v>
      </c>
      <c r="O292" s="234">
        <f t="shared" si="29"/>
        <v>0</v>
      </c>
      <c r="P292" s="10"/>
      <c r="Q292" s="9"/>
      <c r="S292" s="340">
        <f t="shared" si="30"/>
        <v>0</v>
      </c>
      <c r="T292" s="340">
        <f t="shared" si="31"/>
        <v>0</v>
      </c>
    </row>
    <row r="293" spans="2:20" ht="14.4" x14ac:dyDescent="0.3">
      <c r="B293" s="30"/>
      <c r="C293" s="16"/>
      <c r="D293" s="16"/>
      <c r="E293" s="25"/>
      <c r="F293" s="16"/>
      <c r="G293" s="20"/>
      <c r="H293" s="19"/>
      <c r="I293" s="18"/>
      <c r="J293" s="18"/>
      <c r="K293" s="12"/>
      <c r="L293" s="232">
        <f t="shared" si="27"/>
        <v>0</v>
      </c>
      <c r="M293" s="234">
        <f t="shared" si="28"/>
        <v>0</v>
      </c>
      <c r="N293" s="11">
        <f>IF(Q293="x",0,IF(J293&lt;(INDEX(Lookup!$U$2:$U$10,MATCH($D$47,Lookup!$S$2:$S$10,0))),0,$L$12*K293))</f>
        <v>0</v>
      </c>
      <c r="O293" s="234">
        <f t="shared" si="29"/>
        <v>0</v>
      </c>
      <c r="P293" s="10"/>
      <c r="Q293" s="9"/>
      <c r="S293" s="340">
        <f t="shared" si="30"/>
        <v>0</v>
      </c>
      <c r="T293" s="340">
        <f t="shared" si="31"/>
        <v>0</v>
      </c>
    </row>
    <row r="294" spans="2:20" ht="14.4" x14ac:dyDescent="0.3">
      <c r="B294" s="30"/>
      <c r="C294" s="16"/>
      <c r="D294" s="16"/>
      <c r="E294" s="25"/>
      <c r="F294" s="16"/>
      <c r="G294" s="20"/>
      <c r="H294" s="19"/>
      <c r="I294" s="18"/>
      <c r="J294" s="18"/>
      <c r="K294" s="12"/>
      <c r="L294" s="232">
        <f t="shared" si="27"/>
        <v>0</v>
      </c>
      <c r="M294" s="234">
        <f t="shared" si="28"/>
        <v>0</v>
      </c>
      <c r="N294" s="11">
        <f>IF(Q294="x",0,IF(J294&lt;(INDEX(Lookup!$U$2:$U$10,MATCH($D$47,Lookup!$S$2:$S$10,0))),0,$L$12*K294))</f>
        <v>0</v>
      </c>
      <c r="O294" s="234">
        <f t="shared" si="29"/>
        <v>0</v>
      </c>
      <c r="P294" s="10"/>
      <c r="Q294" s="9"/>
      <c r="S294" s="340">
        <f t="shared" si="30"/>
        <v>0</v>
      </c>
      <c r="T294" s="340">
        <f t="shared" si="31"/>
        <v>0</v>
      </c>
    </row>
    <row r="295" spans="2:20" ht="14.4" x14ac:dyDescent="0.3">
      <c r="B295" s="30"/>
      <c r="C295" s="16"/>
      <c r="D295" s="16"/>
      <c r="E295" s="25"/>
      <c r="F295" s="16"/>
      <c r="G295" s="20"/>
      <c r="H295" s="19"/>
      <c r="I295" s="18"/>
      <c r="J295" s="18"/>
      <c r="K295" s="12"/>
      <c r="L295" s="232">
        <f t="shared" si="27"/>
        <v>0</v>
      </c>
      <c r="M295" s="234">
        <f t="shared" si="28"/>
        <v>0</v>
      </c>
      <c r="N295" s="11">
        <f>IF(Q295="x",0,IF(J295&lt;(INDEX(Lookup!$U$2:$U$10,MATCH($D$47,Lookup!$S$2:$S$10,0))),0,$L$12*K295))</f>
        <v>0</v>
      </c>
      <c r="O295" s="234">
        <f t="shared" si="29"/>
        <v>0</v>
      </c>
      <c r="P295" s="10"/>
      <c r="Q295" s="9"/>
      <c r="S295" s="340">
        <f t="shared" si="30"/>
        <v>0</v>
      </c>
      <c r="T295" s="340">
        <f t="shared" si="31"/>
        <v>0</v>
      </c>
    </row>
    <row r="296" spans="2:20" ht="14.4" x14ac:dyDescent="0.3">
      <c r="B296" s="30"/>
      <c r="C296" s="16"/>
      <c r="D296" s="16"/>
      <c r="E296" s="25"/>
      <c r="F296" s="16"/>
      <c r="G296" s="20"/>
      <c r="H296" s="19"/>
      <c r="I296" s="18"/>
      <c r="J296" s="18"/>
      <c r="K296" s="12"/>
      <c r="L296" s="232">
        <f t="shared" si="27"/>
        <v>0</v>
      </c>
      <c r="M296" s="234">
        <f t="shared" si="28"/>
        <v>0</v>
      </c>
      <c r="N296" s="11">
        <f>IF(Q296="x",0,IF(J296&lt;(INDEX(Lookup!$U$2:$U$10,MATCH($D$47,Lookup!$S$2:$S$10,0))),0,$L$12*K296))</f>
        <v>0</v>
      </c>
      <c r="O296" s="234">
        <f t="shared" si="29"/>
        <v>0</v>
      </c>
      <c r="P296" s="10"/>
      <c r="Q296" s="9"/>
      <c r="S296" s="340">
        <f t="shared" si="30"/>
        <v>0</v>
      </c>
      <c r="T296" s="340">
        <f t="shared" si="31"/>
        <v>0</v>
      </c>
    </row>
    <row r="297" spans="2:20" ht="14.4" x14ac:dyDescent="0.3">
      <c r="B297" s="30"/>
      <c r="C297" s="16"/>
      <c r="D297" s="16"/>
      <c r="E297" s="25"/>
      <c r="F297" s="16"/>
      <c r="G297" s="20"/>
      <c r="H297" s="19"/>
      <c r="I297" s="18"/>
      <c r="J297" s="18"/>
      <c r="K297" s="12"/>
      <c r="L297" s="232">
        <f t="shared" si="27"/>
        <v>0</v>
      </c>
      <c r="M297" s="234">
        <f t="shared" si="28"/>
        <v>0</v>
      </c>
      <c r="N297" s="11">
        <f>IF(Q297="x",0,IF(J297&lt;(INDEX(Lookup!$U$2:$U$10,MATCH($D$47,Lookup!$S$2:$S$10,0))),0,$L$12*K297))</f>
        <v>0</v>
      </c>
      <c r="O297" s="234">
        <f t="shared" si="29"/>
        <v>0</v>
      </c>
      <c r="P297" s="10"/>
      <c r="Q297" s="9"/>
      <c r="S297" s="340">
        <f t="shared" si="30"/>
        <v>0</v>
      </c>
      <c r="T297" s="340">
        <f t="shared" si="31"/>
        <v>0</v>
      </c>
    </row>
    <row r="298" spans="2:20" ht="14.4" x14ac:dyDescent="0.3">
      <c r="B298" s="30"/>
      <c r="C298" s="16"/>
      <c r="D298" s="16"/>
      <c r="E298" s="25"/>
      <c r="F298" s="16"/>
      <c r="G298" s="20"/>
      <c r="H298" s="19"/>
      <c r="I298" s="18"/>
      <c r="J298" s="18"/>
      <c r="K298" s="12"/>
      <c r="L298" s="232">
        <f t="shared" si="27"/>
        <v>0</v>
      </c>
      <c r="M298" s="234">
        <f t="shared" si="28"/>
        <v>0</v>
      </c>
      <c r="N298" s="11">
        <f>IF(Q298="x",0,IF(J298&lt;(INDEX(Lookup!$U$2:$U$10,MATCH($D$47,Lookup!$S$2:$S$10,0))),0,$L$12*K298))</f>
        <v>0</v>
      </c>
      <c r="O298" s="234">
        <f t="shared" si="29"/>
        <v>0</v>
      </c>
      <c r="P298" s="10"/>
      <c r="Q298" s="9"/>
      <c r="S298" s="340">
        <f t="shared" si="30"/>
        <v>0</v>
      </c>
      <c r="T298" s="340">
        <f t="shared" si="31"/>
        <v>0</v>
      </c>
    </row>
    <row r="299" spans="2:20" ht="14.4" x14ac:dyDescent="0.3">
      <c r="B299" s="30"/>
      <c r="C299" s="16"/>
      <c r="D299" s="16"/>
      <c r="E299" s="25"/>
      <c r="F299" s="16"/>
      <c r="G299" s="20"/>
      <c r="H299" s="19"/>
      <c r="I299" s="18"/>
      <c r="J299" s="18"/>
      <c r="K299" s="12"/>
      <c r="L299" s="232">
        <f t="shared" si="27"/>
        <v>0</v>
      </c>
      <c r="M299" s="234">
        <f t="shared" si="28"/>
        <v>0</v>
      </c>
      <c r="N299" s="11">
        <f>IF(Q299="x",0,IF(J299&lt;(INDEX(Lookup!$U$2:$U$10,MATCH($D$47,Lookup!$S$2:$S$10,0))),0,$L$12*K299))</f>
        <v>0</v>
      </c>
      <c r="O299" s="234">
        <f t="shared" si="29"/>
        <v>0</v>
      </c>
      <c r="P299" s="10"/>
      <c r="Q299" s="9"/>
      <c r="S299" s="340">
        <f t="shared" si="30"/>
        <v>0</v>
      </c>
      <c r="T299" s="340">
        <f t="shared" si="31"/>
        <v>0</v>
      </c>
    </row>
    <row r="300" spans="2:20" ht="14.4" x14ac:dyDescent="0.3">
      <c r="B300" s="30"/>
      <c r="C300" s="16"/>
      <c r="D300" s="16"/>
      <c r="E300" s="25"/>
      <c r="F300" s="16"/>
      <c r="G300" s="20"/>
      <c r="H300" s="19"/>
      <c r="I300" s="18"/>
      <c r="J300" s="18"/>
      <c r="K300" s="12"/>
      <c r="L300" s="232">
        <f t="shared" si="27"/>
        <v>0</v>
      </c>
      <c r="M300" s="234">
        <f t="shared" si="28"/>
        <v>0</v>
      </c>
      <c r="N300" s="11">
        <f>IF(Q300="x",0,IF(J300&lt;(INDEX(Lookup!$U$2:$U$10,MATCH($D$47,Lookup!$S$2:$S$10,0))),0,$L$12*K300))</f>
        <v>0</v>
      </c>
      <c r="O300" s="234">
        <f t="shared" si="29"/>
        <v>0</v>
      </c>
      <c r="P300" s="10"/>
      <c r="Q300" s="9"/>
      <c r="S300" s="340">
        <f t="shared" si="30"/>
        <v>0</v>
      </c>
      <c r="T300" s="340">
        <f t="shared" si="31"/>
        <v>0</v>
      </c>
    </row>
    <row r="301" spans="2:20" ht="14.4" x14ac:dyDescent="0.3">
      <c r="B301" s="30"/>
      <c r="C301" s="16"/>
      <c r="D301" s="16"/>
      <c r="E301" s="25"/>
      <c r="F301" s="16"/>
      <c r="G301" s="20"/>
      <c r="H301" s="19"/>
      <c r="I301" s="18"/>
      <c r="J301" s="18"/>
      <c r="K301" s="12"/>
      <c r="L301" s="232">
        <f t="shared" si="27"/>
        <v>0</v>
      </c>
      <c r="M301" s="234">
        <f t="shared" si="28"/>
        <v>0</v>
      </c>
      <c r="N301" s="11">
        <f>IF(Q301="x",0,IF(J301&lt;(INDEX(Lookup!$U$2:$U$10,MATCH($D$47,Lookup!$S$2:$S$10,0))),0,$L$12*K301))</f>
        <v>0</v>
      </c>
      <c r="O301" s="234">
        <f t="shared" si="29"/>
        <v>0</v>
      </c>
      <c r="P301" s="10"/>
      <c r="Q301" s="9"/>
      <c r="S301" s="340">
        <f t="shared" si="30"/>
        <v>0</v>
      </c>
      <c r="T301" s="340">
        <f t="shared" si="31"/>
        <v>0</v>
      </c>
    </row>
    <row r="302" spans="2:20" ht="14.4" x14ac:dyDescent="0.3">
      <c r="B302" s="30"/>
      <c r="C302" s="16"/>
      <c r="D302" s="16"/>
      <c r="E302" s="25"/>
      <c r="F302" s="16"/>
      <c r="G302" s="20"/>
      <c r="H302" s="19"/>
      <c r="I302" s="18"/>
      <c r="J302" s="18"/>
      <c r="K302" s="12"/>
      <c r="L302" s="232">
        <f t="shared" si="27"/>
        <v>0</v>
      </c>
      <c r="M302" s="234">
        <f t="shared" si="28"/>
        <v>0</v>
      </c>
      <c r="N302" s="11">
        <f>IF(Q302="x",0,IF(J302&lt;(INDEX(Lookup!$U$2:$U$10,MATCH($D$47,Lookup!$S$2:$S$10,0))),0,$L$12*K302))</f>
        <v>0</v>
      </c>
      <c r="O302" s="234">
        <f t="shared" si="29"/>
        <v>0</v>
      </c>
      <c r="P302" s="10"/>
      <c r="Q302" s="9"/>
      <c r="S302" s="340">
        <f t="shared" si="30"/>
        <v>0</v>
      </c>
      <c r="T302" s="340">
        <f t="shared" si="31"/>
        <v>0</v>
      </c>
    </row>
    <row r="303" spans="2:20" ht="14.4" x14ac:dyDescent="0.3">
      <c r="B303" s="30"/>
      <c r="C303" s="16"/>
      <c r="D303" s="16"/>
      <c r="E303" s="25"/>
      <c r="F303" s="16"/>
      <c r="G303" s="20"/>
      <c r="H303" s="19"/>
      <c r="I303" s="18"/>
      <c r="J303" s="18"/>
      <c r="K303" s="12"/>
      <c r="L303" s="232">
        <f t="shared" si="27"/>
        <v>0</v>
      </c>
      <c r="M303" s="234">
        <f t="shared" si="28"/>
        <v>0</v>
      </c>
      <c r="N303" s="11">
        <f>IF(Q303="x",0,IF(J303&lt;(INDEX(Lookup!$U$2:$U$10,MATCH($D$47,Lookup!$S$2:$S$10,0))),0,$L$12*K303))</f>
        <v>0</v>
      </c>
      <c r="O303" s="234">
        <f t="shared" si="29"/>
        <v>0</v>
      </c>
      <c r="P303" s="10"/>
      <c r="Q303" s="9"/>
      <c r="S303" s="340">
        <f t="shared" si="30"/>
        <v>0</v>
      </c>
      <c r="T303" s="340">
        <f t="shared" si="31"/>
        <v>0</v>
      </c>
    </row>
    <row r="304" spans="2:20" ht="14.4" x14ac:dyDescent="0.3">
      <c r="B304" s="30"/>
      <c r="C304" s="16"/>
      <c r="D304" s="16"/>
      <c r="E304" s="25"/>
      <c r="F304" s="16"/>
      <c r="G304" s="20"/>
      <c r="H304" s="19"/>
      <c r="I304" s="18"/>
      <c r="J304" s="18"/>
      <c r="K304" s="12"/>
      <c r="L304" s="232">
        <f t="shared" si="27"/>
        <v>0</v>
      </c>
      <c r="M304" s="234">
        <f t="shared" si="28"/>
        <v>0</v>
      </c>
      <c r="N304" s="11">
        <f>IF(Q304="x",0,IF(J304&lt;(INDEX(Lookup!$U$2:$U$10,MATCH($D$47,Lookup!$S$2:$S$10,0))),0,$L$12*K304))</f>
        <v>0</v>
      </c>
      <c r="O304" s="234">
        <f t="shared" si="29"/>
        <v>0</v>
      </c>
      <c r="P304" s="10"/>
      <c r="Q304" s="9"/>
      <c r="S304" s="340">
        <f t="shared" si="30"/>
        <v>0</v>
      </c>
      <c r="T304" s="340">
        <f t="shared" si="31"/>
        <v>0</v>
      </c>
    </row>
    <row r="305" spans="2:20" ht="14.4" x14ac:dyDescent="0.3">
      <c r="B305" s="30"/>
      <c r="C305" s="16"/>
      <c r="D305" s="16"/>
      <c r="E305" s="25"/>
      <c r="F305" s="16"/>
      <c r="G305" s="20"/>
      <c r="H305" s="19"/>
      <c r="I305" s="18"/>
      <c r="J305" s="18"/>
      <c r="K305" s="12"/>
      <c r="L305" s="232">
        <f t="shared" si="27"/>
        <v>0</v>
      </c>
      <c r="M305" s="234">
        <f t="shared" si="28"/>
        <v>0</v>
      </c>
      <c r="N305" s="11">
        <f>IF(Q305="x",0,IF(J305&lt;(INDEX(Lookup!$U$2:$U$10,MATCH($D$47,Lookup!$S$2:$S$10,0))),0,$L$12*K305))</f>
        <v>0</v>
      </c>
      <c r="O305" s="234">
        <f t="shared" si="29"/>
        <v>0</v>
      </c>
      <c r="P305" s="10"/>
      <c r="Q305" s="9"/>
      <c r="S305" s="340">
        <f t="shared" si="30"/>
        <v>0</v>
      </c>
      <c r="T305" s="340">
        <f t="shared" si="31"/>
        <v>0</v>
      </c>
    </row>
    <row r="306" spans="2:20" ht="14.4" x14ac:dyDescent="0.3">
      <c r="B306" s="30"/>
      <c r="C306" s="16"/>
      <c r="D306" s="16"/>
      <c r="E306" s="25"/>
      <c r="F306" s="16"/>
      <c r="G306" s="20"/>
      <c r="H306" s="19"/>
      <c r="I306" s="18"/>
      <c r="J306" s="18"/>
      <c r="K306" s="12"/>
      <c r="L306" s="232">
        <f t="shared" ref="L306:L369" si="32">IF(ROUNDDOWN(DATEDIF(I306,J306,"d")/7,0)&gt;$L$12,$L$12*K306,K306*ROUNDDOWN(DATEDIF(I306,J306,"d")/7,0))</f>
        <v>0</v>
      </c>
      <c r="M306" s="234">
        <f t="shared" ref="M306:M369" si="33">L306*$L$6</f>
        <v>0</v>
      </c>
      <c r="N306" s="11">
        <f>IF(Q306="x",0,IF(J306&lt;(INDEX(Lookup!$U$2:$U$10,MATCH($D$47,Lookup!$S$2:$S$10,0))),0,$L$12*K306))</f>
        <v>0</v>
      </c>
      <c r="O306" s="234">
        <f t="shared" ref="O306:O369" si="34">N306*$L$6</f>
        <v>0</v>
      </c>
      <c r="P306" s="10"/>
      <c r="Q306" s="9"/>
      <c r="S306" s="340">
        <f t="shared" si="30"/>
        <v>0</v>
      </c>
      <c r="T306" s="340">
        <f t="shared" si="31"/>
        <v>0</v>
      </c>
    </row>
    <row r="307" spans="2:20" ht="14.4" x14ac:dyDescent="0.3">
      <c r="B307" s="30"/>
      <c r="C307" s="16"/>
      <c r="D307" s="16"/>
      <c r="E307" s="25"/>
      <c r="F307" s="16"/>
      <c r="G307" s="20"/>
      <c r="H307" s="19"/>
      <c r="I307" s="18"/>
      <c r="J307" s="18"/>
      <c r="K307" s="12"/>
      <c r="L307" s="232">
        <f t="shared" si="32"/>
        <v>0</v>
      </c>
      <c r="M307" s="234">
        <f t="shared" si="33"/>
        <v>0</v>
      </c>
      <c r="N307" s="11">
        <f>IF(Q307="x",0,IF(J307&lt;(INDEX(Lookup!$U$2:$U$10,MATCH($D$47,Lookup!$S$2:$S$10,0))),0,$L$12*K307))</f>
        <v>0</v>
      </c>
      <c r="O307" s="234">
        <f t="shared" si="34"/>
        <v>0</v>
      </c>
      <c r="P307" s="10"/>
      <c r="Q307" s="9"/>
      <c r="S307" s="340">
        <f t="shared" ref="S307:S370" si="35">M307*$I$35</f>
        <v>0</v>
      </c>
      <c r="T307" s="340">
        <f t="shared" ref="T307:T370" si="36">O307*$I$44</f>
        <v>0</v>
      </c>
    </row>
    <row r="308" spans="2:20" ht="14.4" x14ac:dyDescent="0.3">
      <c r="B308" s="30"/>
      <c r="C308" s="16"/>
      <c r="D308" s="16"/>
      <c r="E308" s="25"/>
      <c r="F308" s="16"/>
      <c r="G308" s="20"/>
      <c r="H308" s="19"/>
      <c r="I308" s="18"/>
      <c r="J308" s="18"/>
      <c r="K308" s="12"/>
      <c r="L308" s="232">
        <f t="shared" si="32"/>
        <v>0</v>
      </c>
      <c r="M308" s="234">
        <f t="shared" si="33"/>
        <v>0</v>
      </c>
      <c r="N308" s="11">
        <f>IF(Q308="x",0,IF(J308&lt;(INDEX(Lookup!$U$2:$U$10,MATCH($D$47,Lookup!$S$2:$S$10,0))),0,$L$12*K308))</f>
        <v>0</v>
      </c>
      <c r="O308" s="234">
        <f t="shared" si="34"/>
        <v>0</v>
      </c>
      <c r="P308" s="10"/>
      <c r="Q308" s="9"/>
      <c r="S308" s="340">
        <f t="shared" si="35"/>
        <v>0</v>
      </c>
      <c r="T308" s="340">
        <f t="shared" si="36"/>
        <v>0</v>
      </c>
    </row>
    <row r="309" spans="2:20" ht="14.4" x14ac:dyDescent="0.3">
      <c r="B309" s="30"/>
      <c r="C309" s="16"/>
      <c r="D309" s="16"/>
      <c r="E309" s="25"/>
      <c r="F309" s="16"/>
      <c r="G309" s="20"/>
      <c r="H309" s="19"/>
      <c r="I309" s="18"/>
      <c r="J309" s="18"/>
      <c r="K309" s="12"/>
      <c r="L309" s="232">
        <f t="shared" si="32"/>
        <v>0</v>
      </c>
      <c r="M309" s="234">
        <f t="shared" si="33"/>
        <v>0</v>
      </c>
      <c r="N309" s="11">
        <f>IF(Q309="x",0,IF(J309&lt;(INDEX(Lookup!$U$2:$U$10,MATCH($D$47,Lookup!$S$2:$S$10,0))),0,$L$12*K309))</f>
        <v>0</v>
      </c>
      <c r="O309" s="234">
        <f t="shared" si="34"/>
        <v>0</v>
      </c>
      <c r="P309" s="10"/>
      <c r="Q309" s="9"/>
      <c r="S309" s="340">
        <f t="shared" si="35"/>
        <v>0</v>
      </c>
      <c r="T309" s="340">
        <f t="shared" si="36"/>
        <v>0</v>
      </c>
    </row>
    <row r="310" spans="2:20" ht="14.4" x14ac:dyDescent="0.3">
      <c r="B310" s="30"/>
      <c r="C310" s="16"/>
      <c r="D310" s="16"/>
      <c r="E310" s="25"/>
      <c r="F310" s="16"/>
      <c r="G310" s="20"/>
      <c r="H310" s="19"/>
      <c r="I310" s="18"/>
      <c r="J310" s="18"/>
      <c r="K310" s="12"/>
      <c r="L310" s="232">
        <f t="shared" si="32"/>
        <v>0</v>
      </c>
      <c r="M310" s="234">
        <f t="shared" si="33"/>
        <v>0</v>
      </c>
      <c r="N310" s="11">
        <f>IF(Q310="x",0,IF(J310&lt;(INDEX(Lookup!$U$2:$U$10,MATCH($D$47,Lookup!$S$2:$S$10,0))),0,$L$12*K310))</f>
        <v>0</v>
      </c>
      <c r="O310" s="234">
        <f t="shared" si="34"/>
        <v>0</v>
      </c>
      <c r="P310" s="10"/>
      <c r="Q310" s="9"/>
      <c r="S310" s="340">
        <f t="shared" si="35"/>
        <v>0</v>
      </c>
      <c r="T310" s="340">
        <f t="shared" si="36"/>
        <v>0</v>
      </c>
    </row>
    <row r="311" spans="2:20" ht="14.4" x14ac:dyDescent="0.3">
      <c r="B311" s="30"/>
      <c r="C311" s="16"/>
      <c r="D311" s="16"/>
      <c r="E311" s="25"/>
      <c r="F311" s="16"/>
      <c r="G311" s="20"/>
      <c r="H311" s="19"/>
      <c r="I311" s="18"/>
      <c r="J311" s="18"/>
      <c r="K311" s="12"/>
      <c r="L311" s="232">
        <f t="shared" si="32"/>
        <v>0</v>
      </c>
      <c r="M311" s="234">
        <f t="shared" si="33"/>
        <v>0</v>
      </c>
      <c r="N311" s="11">
        <f>IF(Q311="x",0,IF(J311&lt;(INDEX(Lookup!$U$2:$U$10,MATCH($D$47,Lookup!$S$2:$S$10,0))),0,$L$12*K311))</f>
        <v>0</v>
      </c>
      <c r="O311" s="234">
        <f t="shared" si="34"/>
        <v>0</v>
      </c>
      <c r="P311" s="10"/>
      <c r="Q311" s="9"/>
      <c r="S311" s="340">
        <f t="shared" si="35"/>
        <v>0</v>
      </c>
      <c r="T311" s="340">
        <f t="shared" si="36"/>
        <v>0</v>
      </c>
    </row>
    <row r="312" spans="2:20" ht="14.4" x14ac:dyDescent="0.3">
      <c r="B312" s="30"/>
      <c r="C312" s="16"/>
      <c r="D312" s="16"/>
      <c r="E312" s="25"/>
      <c r="F312" s="16"/>
      <c r="G312" s="20"/>
      <c r="H312" s="19"/>
      <c r="I312" s="18"/>
      <c r="J312" s="18"/>
      <c r="K312" s="12"/>
      <c r="L312" s="232">
        <f t="shared" si="32"/>
        <v>0</v>
      </c>
      <c r="M312" s="234">
        <f t="shared" si="33"/>
        <v>0</v>
      </c>
      <c r="N312" s="11">
        <f>IF(Q312="x",0,IF(J312&lt;(INDEX(Lookup!$U$2:$U$10,MATCH($D$47,Lookup!$S$2:$S$10,0))),0,$L$12*K312))</f>
        <v>0</v>
      </c>
      <c r="O312" s="234">
        <f t="shared" si="34"/>
        <v>0</v>
      </c>
      <c r="P312" s="10"/>
      <c r="Q312" s="9"/>
      <c r="S312" s="340">
        <f t="shared" si="35"/>
        <v>0</v>
      </c>
      <c r="T312" s="340">
        <f t="shared" si="36"/>
        <v>0</v>
      </c>
    </row>
    <row r="313" spans="2:20" ht="14.4" x14ac:dyDescent="0.3">
      <c r="B313" s="30"/>
      <c r="C313" s="16"/>
      <c r="D313" s="16"/>
      <c r="E313" s="25"/>
      <c r="F313" s="16"/>
      <c r="G313" s="20"/>
      <c r="H313" s="19"/>
      <c r="I313" s="18"/>
      <c r="J313" s="18"/>
      <c r="K313" s="12"/>
      <c r="L313" s="232">
        <f t="shared" si="32"/>
        <v>0</v>
      </c>
      <c r="M313" s="234">
        <f t="shared" si="33"/>
        <v>0</v>
      </c>
      <c r="N313" s="11">
        <f>IF(Q313="x",0,IF(J313&lt;(INDEX(Lookup!$U$2:$U$10,MATCH($D$47,Lookup!$S$2:$S$10,0))),0,$L$12*K313))</f>
        <v>0</v>
      </c>
      <c r="O313" s="234">
        <f t="shared" si="34"/>
        <v>0</v>
      </c>
      <c r="P313" s="10"/>
      <c r="Q313" s="9"/>
      <c r="S313" s="340">
        <f t="shared" si="35"/>
        <v>0</v>
      </c>
      <c r="T313" s="340">
        <f t="shared" si="36"/>
        <v>0</v>
      </c>
    </row>
    <row r="314" spans="2:20" ht="14.4" x14ac:dyDescent="0.3">
      <c r="B314" s="30"/>
      <c r="C314" s="16"/>
      <c r="D314" s="16"/>
      <c r="E314" s="25"/>
      <c r="F314" s="16"/>
      <c r="G314" s="20"/>
      <c r="H314" s="19"/>
      <c r="I314" s="18"/>
      <c r="J314" s="18"/>
      <c r="K314" s="12"/>
      <c r="L314" s="232">
        <f t="shared" si="32"/>
        <v>0</v>
      </c>
      <c r="M314" s="234">
        <f t="shared" si="33"/>
        <v>0</v>
      </c>
      <c r="N314" s="11">
        <f>IF(Q314="x",0,IF(J314&lt;(INDEX(Lookup!$U$2:$U$10,MATCH($D$47,Lookup!$S$2:$S$10,0))),0,$L$12*K314))</f>
        <v>0</v>
      </c>
      <c r="O314" s="234">
        <f t="shared" si="34"/>
        <v>0</v>
      </c>
      <c r="P314" s="10"/>
      <c r="Q314" s="9"/>
      <c r="S314" s="340">
        <f t="shared" si="35"/>
        <v>0</v>
      </c>
      <c r="T314" s="340">
        <f t="shared" si="36"/>
        <v>0</v>
      </c>
    </row>
    <row r="315" spans="2:20" ht="14.4" x14ac:dyDescent="0.3">
      <c r="B315" s="30"/>
      <c r="C315" s="16"/>
      <c r="D315" s="16"/>
      <c r="E315" s="25"/>
      <c r="F315" s="16"/>
      <c r="G315" s="20"/>
      <c r="H315" s="19"/>
      <c r="I315" s="18"/>
      <c r="J315" s="18"/>
      <c r="K315" s="12"/>
      <c r="L315" s="232">
        <f t="shared" si="32"/>
        <v>0</v>
      </c>
      <c r="M315" s="234">
        <f t="shared" si="33"/>
        <v>0</v>
      </c>
      <c r="N315" s="11">
        <f>IF(Q315="x",0,IF(J315&lt;(INDEX(Lookup!$U$2:$U$10,MATCH($D$47,Lookup!$S$2:$S$10,0))),0,$L$12*K315))</f>
        <v>0</v>
      </c>
      <c r="O315" s="234">
        <f t="shared" si="34"/>
        <v>0</v>
      </c>
      <c r="P315" s="10"/>
      <c r="Q315" s="9"/>
      <c r="S315" s="340">
        <f t="shared" si="35"/>
        <v>0</v>
      </c>
      <c r="T315" s="340">
        <f t="shared" si="36"/>
        <v>0</v>
      </c>
    </row>
    <row r="316" spans="2:20" ht="14.4" x14ac:dyDescent="0.3">
      <c r="B316" s="30"/>
      <c r="C316" s="16"/>
      <c r="D316" s="16"/>
      <c r="E316" s="25"/>
      <c r="F316" s="16"/>
      <c r="G316" s="20"/>
      <c r="H316" s="19"/>
      <c r="I316" s="18"/>
      <c r="J316" s="18"/>
      <c r="K316" s="12"/>
      <c r="L316" s="232">
        <f t="shared" si="32"/>
        <v>0</v>
      </c>
      <c r="M316" s="234">
        <f t="shared" si="33"/>
        <v>0</v>
      </c>
      <c r="N316" s="11">
        <f>IF(Q316="x",0,IF(J316&lt;(INDEX(Lookup!$U$2:$U$10,MATCH($D$47,Lookup!$S$2:$S$10,0))),0,$L$12*K316))</f>
        <v>0</v>
      </c>
      <c r="O316" s="234">
        <f t="shared" si="34"/>
        <v>0</v>
      </c>
      <c r="P316" s="10"/>
      <c r="Q316" s="9"/>
      <c r="S316" s="340">
        <f t="shared" si="35"/>
        <v>0</v>
      </c>
      <c r="T316" s="340">
        <f t="shared" si="36"/>
        <v>0</v>
      </c>
    </row>
    <row r="317" spans="2:20" ht="14.4" x14ac:dyDescent="0.3">
      <c r="B317" s="30"/>
      <c r="C317" s="16"/>
      <c r="D317" s="16"/>
      <c r="E317" s="25"/>
      <c r="F317" s="16"/>
      <c r="G317" s="20"/>
      <c r="H317" s="19"/>
      <c r="I317" s="18"/>
      <c r="J317" s="18"/>
      <c r="K317" s="12"/>
      <c r="L317" s="232">
        <f t="shared" si="32"/>
        <v>0</v>
      </c>
      <c r="M317" s="234">
        <f t="shared" si="33"/>
        <v>0</v>
      </c>
      <c r="N317" s="11">
        <f>IF(Q317="x",0,IF(J317&lt;(INDEX(Lookup!$U$2:$U$10,MATCH($D$47,Lookup!$S$2:$S$10,0))),0,$L$12*K317))</f>
        <v>0</v>
      </c>
      <c r="O317" s="234">
        <f t="shared" si="34"/>
        <v>0</v>
      </c>
      <c r="P317" s="10"/>
      <c r="Q317" s="9"/>
      <c r="S317" s="340">
        <f t="shared" si="35"/>
        <v>0</v>
      </c>
      <c r="T317" s="340">
        <f t="shared" si="36"/>
        <v>0</v>
      </c>
    </row>
    <row r="318" spans="2:20" ht="14.4" x14ac:dyDescent="0.3">
      <c r="B318" s="30"/>
      <c r="C318" s="16"/>
      <c r="D318" s="16"/>
      <c r="E318" s="25"/>
      <c r="F318" s="16"/>
      <c r="G318" s="20"/>
      <c r="H318" s="19"/>
      <c r="I318" s="18"/>
      <c r="J318" s="18"/>
      <c r="K318" s="12"/>
      <c r="L318" s="232">
        <f t="shared" si="32"/>
        <v>0</v>
      </c>
      <c r="M318" s="234">
        <f t="shared" si="33"/>
        <v>0</v>
      </c>
      <c r="N318" s="11">
        <f>IF(Q318="x",0,IF(J318&lt;(INDEX(Lookup!$U$2:$U$10,MATCH($D$47,Lookup!$S$2:$S$10,0))),0,$L$12*K318))</f>
        <v>0</v>
      </c>
      <c r="O318" s="234">
        <f t="shared" si="34"/>
        <v>0</v>
      </c>
      <c r="P318" s="10"/>
      <c r="Q318" s="9"/>
      <c r="S318" s="340">
        <f t="shared" si="35"/>
        <v>0</v>
      </c>
      <c r="T318" s="340">
        <f t="shared" si="36"/>
        <v>0</v>
      </c>
    </row>
    <row r="319" spans="2:20" ht="14.4" x14ac:dyDescent="0.3">
      <c r="B319" s="30"/>
      <c r="C319" s="16"/>
      <c r="D319" s="16"/>
      <c r="E319" s="25"/>
      <c r="F319" s="16"/>
      <c r="G319" s="20"/>
      <c r="H319" s="19"/>
      <c r="I319" s="18"/>
      <c r="J319" s="18"/>
      <c r="K319" s="12"/>
      <c r="L319" s="232">
        <f t="shared" si="32"/>
        <v>0</v>
      </c>
      <c r="M319" s="234">
        <f t="shared" si="33"/>
        <v>0</v>
      </c>
      <c r="N319" s="11">
        <f>IF(Q319="x",0,IF(J319&lt;(INDEX(Lookup!$U$2:$U$10,MATCH($D$47,Lookup!$S$2:$S$10,0))),0,$L$12*K319))</f>
        <v>0</v>
      </c>
      <c r="O319" s="234">
        <f t="shared" si="34"/>
        <v>0</v>
      </c>
      <c r="P319" s="10"/>
      <c r="Q319" s="9"/>
      <c r="S319" s="340">
        <f t="shared" si="35"/>
        <v>0</v>
      </c>
      <c r="T319" s="340">
        <f t="shared" si="36"/>
        <v>0</v>
      </c>
    </row>
    <row r="320" spans="2:20" ht="14.4" x14ac:dyDescent="0.3">
      <c r="B320" s="30"/>
      <c r="C320" s="16"/>
      <c r="D320" s="16"/>
      <c r="E320" s="25"/>
      <c r="F320" s="16"/>
      <c r="G320" s="20"/>
      <c r="H320" s="19"/>
      <c r="I320" s="18"/>
      <c r="J320" s="18"/>
      <c r="K320" s="12"/>
      <c r="L320" s="232">
        <f t="shared" si="32"/>
        <v>0</v>
      </c>
      <c r="M320" s="234">
        <f t="shared" si="33"/>
        <v>0</v>
      </c>
      <c r="N320" s="11">
        <f>IF(Q320="x",0,IF(J320&lt;(INDEX(Lookup!$U$2:$U$10,MATCH($D$47,Lookup!$S$2:$S$10,0))),0,$L$12*K320))</f>
        <v>0</v>
      </c>
      <c r="O320" s="234">
        <f t="shared" si="34"/>
        <v>0</v>
      </c>
      <c r="P320" s="10"/>
      <c r="Q320" s="9"/>
      <c r="S320" s="340">
        <f t="shared" si="35"/>
        <v>0</v>
      </c>
      <c r="T320" s="340">
        <f t="shared" si="36"/>
        <v>0</v>
      </c>
    </row>
    <row r="321" spans="2:20" ht="14.4" x14ac:dyDescent="0.3">
      <c r="B321" s="30"/>
      <c r="C321" s="16"/>
      <c r="D321" s="16"/>
      <c r="E321" s="25"/>
      <c r="F321" s="16"/>
      <c r="G321" s="20"/>
      <c r="H321" s="19"/>
      <c r="I321" s="18"/>
      <c r="J321" s="18"/>
      <c r="K321" s="12"/>
      <c r="L321" s="232">
        <f t="shared" si="32"/>
        <v>0</v>
      </c>
      <c r="M321" s="234">
        <f t="shared" si="33"/>
        <v>0</v>
      </c>
      <c r="N321" s="11">
        <f>IF(Q321="x",0,IF(J321&lt;(INDEX(Lookup!$U$2:$U$10,MATCH($D$47,Lookup!$S$2:$S$10,0))),0,$L$12*K321))</f>
        <v>0</v>
      </c>
      <c r="O321" s="234">
        <f t="shared" si="34"/>
        <v>0</v>
      </c>
      <c r="P321" s="10"/>
      <c r="Q321" s="9"/>
      <c r="S321" s="340">
        <f t="shared" si="35"/>
        <v>0</v>
      </c>
      <c r="T321" s="340">
        <f t="shared" si="36"/>
        <v>0</v>
      </c>
    </row>
    <row r="322" spans="2:20" ht="14.4" x14ac:dyDescent="0.3">
      <c r="B322" s="30"/>
      <c r="C322" s="16"/>
      <c r="D322" s="16"/>
      <c r="E322" s="25"/>
      <c r="F322" s="16"/>
      <c r="G322" s="20"/>
      <c r="H322" s="19"/>
      <c r="I322" s="18"/>
      <c r="J322" s="18"/>
      <c r="K322" s="12"/>
      <c r="L322" s="232">
        <f t="shared" si="32"/>
        <v>0</v>
      </c>
      <c r="M322" s="234">
        <f t="shared" si="33"/>
        <v>0</v>
      </c>
      <c r="N322" s="11">
        <f>IF(Q322="x",0,IF(J322&lt;(INDEX(Lookup!$U$2:$U$10,MATCH($D$47,Lookup!$S$2:$S$10,0))),0,$L$12*K322))</f>
        <v>0</v>
      </c>
      <c r="O322" s="234">
        <f t="shared" si="34"/>
        <v>0</v>
      </c>
      <c r="P322" s="10"/>
      <c r="Q322" s="9"/>
      <c r="S322" s="340">
        <f t="shared" si="35"/>
        <v>0</v>
      </c>
      <c r="T322" s="340">
        <f t="shared" si="36"/>
        <v>0</v>
      </c>
    </row>
    <row r="323" spans="2:20" ht="14.4" x14ac:dyDescent="0.3">
      <c r="B323" s="30"/>
      <c r="C323" s="16"/>
      <c r="D323" s="16"/>
      <c r="E323" s="25"/>
      <c r="F323" s="16"/>
      <c r="G323" s="20"/>
      <c r="H323" s="19"/>
      <c r="I323" s="18"/>
      <c r="J323" s="18"/>
      <c r="K323" s="12"/>
      <c r="L323" s="232">
        <f t="shared" si="32"/>
        <v>0</v>
      </c>
      <c r="M323" s="234">
        <f t="shared" si="33"/>
        <v>0</v>
      </c>
      <c r="N323" s="11">
        <f>IF(Q323="x",0,IF(J323&lt;(INDEX(Lookup!$U$2:$U$10,MATCH($D$47,Lookup!$S$2:$S$10,0))),0,$L$12*K323))</f>
        <v>0</v>
      </c>
      <c r="O323" s="234">
        <f t="shared" si="34"/>
        <v>0</v>
      </c>
      <c r="P323" s="10"/>
      <c r="Q323" s="9"/>
      <c r="S323" s="340">
        <f t="shared" si="35"/>
        <v>0</v>
      </c>
      <c r="T323" s="340">
        <f t="shared" si="36"/>
        <v>0</v>
      </c>
    </row>
    <row r="324" spans="2:20" ht="14.4" x14ac:dyDescent="0.3">
      <c r="B324" s="30"/>
      <c r="C324" s="16"/>
      <c r="D324" s="16"/>
      <c r="E324" s="25"/>
      <c r="F324" s="16"/>
      <c r="G324" s="20"/>
      <c r="H324" s="19"/>
      <c r="I324" s="18"/>
      <c r="J324" s="18"/>
      <c r="K324" s="12"/>
      <c r="L324" s="232">
        <f t="shared" si="32"/>
        <v>0</v>
      </c>
      <c r="M324" s="234">
        <f t="shared" si="33"/>
        <v>0</v>
      </c>
      <c r="N324" s="11">
        <f>IF(Q324="x",0,IF(J324&lt;(INDEX(Lookup!$U$2:$U$10,MATCH($D$47,Lookup!$S$2:$S$10,0))),0,$L$12*K324))</f>
        <v>0</v>
      </c>
      <c r="O324" s="234">
        <f t="shared" si="34"/>
        <v>0</v>
      </c>
      <c r="P324" s="10"/>
      <c r="Q324" s="9"/>
      <c r="S324" s="340">
        <f t="shared" si="35"/>
        <v>0</v>
      </c>
      <c r="T324" s="340">
        <f t="shared" si="36"/>
        <v>0</v>
      </c>
    </row>
    <row r="325" spans="2:20" ht="14.4" x14ac:dyDescent="0.3">
      <c r="B325" s="30"/>
      <c r="C325" s="16"/>
      <c r="D325" s="16"/>
      <c r="E325" s="25"/>
      <c r="F325" s="16"/>
      <c r="G325" s="20"/>
      <c r="H325" s="19"/>
      <c r="I325" s="18"/>
      <c r="J325" s="18"/>
      <c r="K325" s="12"/>
      <c r="L325" s="232">
        <f t="shared" si="32"/>
        <v>0</v>
      </c>
      <c r="M325" s="234">
        <f t="shared" si="33"/>
        <v>0</v>
      </c>
      <c r="N325" s="11">
        <f>IF(Q325="x",0,IF(J325&lt;(INDEX(Lookup!$U$2:$U$10,MATCH($D$47,Lookup!$S$2:$S$10,0))),0,$L$12*K325))</f>
        <v>0</v>
      </c>
      <c r="O325" s="234">
        <f t="shared" si="34"/>
        <v>0</v>
      </c>
      <c r="P325" s="10"/>
      <c r="Q325" s="9"/>
      <c r="S325" s="340">
        <f t="shared" si="35"/>
        <v>0</v>
      </c>
      <c r="T325" s="340">
        <f t="shared" si="36"/>
        <v>0</v>
      </c>
    </row>
    <row r="326" spans="2:20" ht="14.4" x14ac:dyDescent="0.3">
      <c r="B326" s="30"/>
      <c r="C326" s="16"/>
      <c r="D326" s="16"/>
      <c r="E326" s="25"/>
      <c r="F326" s="16"/>
      <c r="G326" s="20"/>
      <c r="H326" s="19"/>
      <c r="I326" s="18"/>
      <c r="J326" s="18"/>
      <c r="K326" s="12"/>
      <c r="L326" s="232">
        <f t="shared" si="32"/>
        <v>0</v>
      </c>
      <c r="M326" s="234">
        <f t="shared" si="33"/>
        <v>0</v>
      </c>
      <c r="N326" s="11">
        <f>IF(Q326="x",0,IF(J326&lt;(INDEX(Lookup!$U$2:$U$10,MATCH($D$47,Lookup!$S$2:$S$10,0))),0,$L$12*K326))</f>
        <v>0</v>
      </c>
      <c r="O326" s="234">
        <f t="shared" si="34"/>
        <v>0</v>
      </c>
      <c r="P326" s="10"/>
      <c r="Q326" s="9"/>
      <c r="S326" s="340">
        <f t="shared" si="35"/>
        <v>0</v>
      </c>
      <c r="T326" s="340">
        <f t="shared" si="36"/>
        <v>0</v>
      </c>
    </row>
    <row r="327" spans="2:20" ht="14.4" x14ac:dyDescent="0.3">
      <c r="B327" s="30"/>
      <c r="C327" s="16"/>
      <c r="D327" s="16"/>
      <c r="E327" s="25"/>
      <c r="F327" s="16"/>
      <c r="G327" s="20"/>
      <c r="H327" s="19"/>
      <c r="I327" s="18"/>
      <c r="J327" s="18"/>
      <c r="K327" s="12"/>
      <c r="L327" s="232">
        <f t="shared" si="32"/>
        <v>0</v>
      </c>
      <c r="M327" s="234">
        <f t="shared" si="33"/>
        <v>0</v>
      </c>
      <c r="N327" s="11">
        <f>IF(Q327="x",0,IF(J327&lt;(INDEX(Lookup!$U$2:$U$10,MATCH($D$47,Lookup!$S$2:$S$10,0))),0,$L$12*K327))</f>
        <v>0</v>
      </c>
      <c r="O327" s="234">
        <f t="shared" si="34"/>
        <v>0</v>
      </c>
      <c r="P327" s="10"/>
      <c r="Q327" s="9"/>
      <c r="S327" s="340">
        <f t="shared" si="35"/>
        <v>0</v>
      </c>
      <c r="T327" s="340">
        <f t="shared" si="36"/>
        <v>0</v>
      </c>
    </row>
    <row r="328" spans="2:20" ht="14.4" x14ac:dyDescent="0.3">
      <c r="B328" s="30"/>
      <c r="C328" s="16"/>
      <c r="D328" s="16"/>
      <c r="E328" s="25"/>
      <c r="F328" s="16"/>
      <c r="G328" s="20"/>
      <c r="H328" s="19"/>
      <c r="I328" s="18"/>
      <c r="J328" s="18"/>
      <c r="K328" s="12"/>
      <c r="L328" s="232">
        <f t="shared" si="32"/>
        <v>0</v>
      </c>
      <c r="M328" s="234">
        <f t="shared" si="33"/>
        <v>0</v>
      </c>
      <c r="N328" s="11">
        <f>IF(Q328="x",0,IF(J328&lt;(INDEX(Lookup!$U$2:$U$10,MATCH($D$47,Lookup!$S$2:$S$10,0))),0,$L$12*K328))</f>
        <v>0</v>
      </c>
      <c r="O328" s="234">
        <f t="shared" si="34"/>
        <v>0</v>
      </c>
      <c r="P328" s="10"/>
      <c r="Q328" s="9"/>
      <c r="S328" s="340">
        <f t="shared" si="35"/>
        <v>0</v>
      </c>
      <c r="T328" s="340">
        <f t="shared" si="36"/>
        <v>0</v>
      </c>
    </row>
    <row r="329" spans="2:20" ht="14.4" x14ac:dyDescent="0.3">
      <c r="B329" s="30"/>
      <c r="C329" s="16"/>
      <c r="D329" s="16"/>
      <c r="E329" s="25"/>
      <c r="F329" s="16"/>
      <c r="G329" s="20"/>
      <c r="H329" s="19"/>
      <c r="I329" s="18"/>
      <c r="J329" s="18"/>
      <c r="K329" s="12"/>
      <c r="L329" s="232">
        <f t="shared" si="32"/>
        <v>0</v>
      </c>
      <c r="M329" s="234">
        <f t="shared" si="33"/>
        <v>0</v>
      </c>
      <c r="N329" s="11">
        <f>IF(Q329="x",0,IF(J329&lt;(INDEX(Lookup!$U$2:$U$10,MATCH($D$47,Lookup!$S$2:$S$10,0))),0,$L$12*K329))</f>
        <v>0</v>
      </c>
      <c r="O329" s="234">
        <f t="shared" si="34"/>
        <v>0</v>
      </c>
      <c r="P329" s="10"/>
      <c r="Q329" s="9"/>
      <c r="S329" s="340">
        <f t="shared" si="35"/>
        <v>0</v>
      </c>
      <c r="T329" s="340">
        <f t="shared" si="36"/>
        <v>0</v>
      </c>
    </row>
    <row r="330" spans="2:20" ht="14.4" x14ac:dyDescent="0.3">
      <c r="B330" s="30"/>
      <c r="C330" s="16"/>
      <c r="D330" s="16"/>
      <c r="E330" s="25"/>
      <c r="F330" s="16"/>
      <c r="G330" s="20"/>
      <c r="H330" s="19"/>
      <c r="I330" s="18"/>
      <c r="J330" s="18"/>
      <c r="K330" s="12"/>
      <c r="L330" s="232">
        <f t="shared" si="32"/>
        <v>0</v>
      </c>
      <c r="M330" s="234">
        <f t="shared" si="33"/>
        <v>0</v>
      </c>
      <c r="N330" s="11">
        <f>IF(Q330="x",0,IF(J330&lt;(INDEX(Lookup!$U$2:$U$10,MATCH($D$47,Lookup!$S$2:$S$10,0))),0,$L$12*K330))</f>
        <v>0</v>
      </c>
      <c r="O330" s="234">
        <f t="shared" si="34"/>
        <v>0</v>
      </c>
      <c r="P330" s="10"/>
      <c r="Q330" s="9"/>
      <c r="S330" s="340">
        <f t="shared" si="35"/>
        <v>0</v>
      </c>
      <c r="T330" s="340">
        <f t="shared" si="36"/>
        <v>0</v>
      </c>
    </row>
    <row r="331" spans="2:20" ht="14.4" x14ac:dyDescent="0.3">
      <c r="B331" s="30"/>
      <c r="C331" s="16"/>
      <c r="D331" s="16"/>
      <c r="E331" s="25"/>
      <c r="F331" s="16"/>
      <c r="G331" s="20"/>
      <c r="H331" s="19"/>
      <c r="I331" s="18"/>
      <c r="J331" s="18"/>
      <c r="K331" s="12"/>
      <c r="L331" s="232">
        <f t="shared" si="32"/>
        <v>0</v>
      </c>
      <c r="M331" s="234">
        <f t="shared" si="33"/>
        <v>0</v>
      </c>
      <c r="N331" s="11">
        <f>IF(Q331="x",0,IF(J331&lt;(INDEX(Lookup!$U$2:$U$10,MATCH($D$47,Lookup!$S$2:$S$10,0))),0,$L$12*K331))</f>
        <v>0</v>
      </c>
      <c r="O331" s="234">
        <f t="shared" si="34"/>
        <v>0</v>
      </c>
      <c r="P331" s="10"/>
      <c r="Q331" s="9"/>
      <c r="S331" s="340">
        <f t="shared" si="35"/>
        <v>0</v>
      </c>
      <c r="T331" s="340">
        <f t="shared" si="36"/>
        <v>0</v>
      </c>
    </row>
    <row r="332" spans="2:20" ht="14.4" x14ac:dyDescent="0.3">
      <c r="B332" s="30"/>
      <c r="C332" s="16"/>
      <c r="D332" s="16"/>
      <c r="E332" s="25"/>
      <c r="F332" s="16"/>
      <c r="G332" s="20"/>
      <c r="H332" s="19"/>
      <c r="I332" s="18"/>
      <c r="J332" s="18"/>
      <c r="K332" s="12"/>
      <c r="L332" s="232">
        <f t="shared" si="32"/>
        <v>0</v>
      </c>
      <c r="M332" s="234">
        <f t="shared" si="33"/>
        <v>0</v>
      </c>
      <c r="N332" s="11">
        <f>IF(Q332="x",0,IF(J332&lt;(INDEX(Lookup!$U$2:$U$10,MATCH($D$47,Lookup!$S$2:$S$10,0))),0,$L$12*K332))</f>
        <v>0</v>
      </c>
      <c r="O332" s="234">
        <f t="shared" si="34"/>
        <v>0</v>
      </c>
      <c r="P332" s="10"/>
      <c r="Q332" s="9"/>
      <c r="S332" s="340">
        <f t="shared" si="35"/>
        <v>0</v>
      </c>
      <c r="T332" s="340">
        <f t="shared" si="36"/>
        <v>0</v>
      </c>
    </row>
    <row r="333" spans="2:20" ht="14.4" x14ac:dyDescent="0.3">
      <c r="B333" s="30"/>
      <c r="C333" s="16"/>
      <c r="D333" s="16"/>
      <c r="E333" s="25"/>
      <c r="F333" s="16"/>
      <c r="G333" s="20"/>
      <c r="H333" s="19"/>
      <c r="I333" s="18"/>
      <c r="J333" s="18"/>
      <c r="K333" s="12"/>
      <c r="L333" s="232">
        <f t="shared" si="32"/>
        <v>0</v>
      </c>
      <c r="M333" s="234">
        <f t="shared" si="33"/>
        <v>0</v>
      </c>
      <c r="N333" s="11">
        <f>IF(Q333="x",0,IF(J333&lt;(INDEX(Lookup!$U$2:$U$10,MATCH($D$47,Lookup!$S$2:$S$10,0))),0,$L$12*K333))</f>
        <v>0</v>
      </c>
      <c r="O333" s="234">
        <f t="shared" si="34"/>
        <v>0</v>
      </c>
      <c r="P333" s="10"/>
      <c r="Q333" s="9"/>
      <c r="S333" s="340">
        <f t="shared" si="35"/>
        <v>0</v>
      </c>
      <c r="T333" s="340">
        <f t="shared" si="36"/>
        <v>0</v>
      </c>
    </row>
    <row r="334" spans="2:20" ht="14.4" x14ac:dyDescent="0.3">
      <c r="B334" s="30"/>
      <c r="C334" s="16"/>
      <c r="D334" s="16"/>
      <c r="E334" s="25"/>
      <c r="F334" s="16"/>
      <c r="G334" s="20"/>
      <c r="H334" s="19"/>
      <c r="I334" s="18"/>
      <c r="J334" s="18"/>
      <c r="K334" s="12"/>
      <c r="L334" s="232">
        <f t="shared" si="32"/>
        <v>0</v>
      </c>
      <c r="M334" s="234">
        <f t="shared" si="33"/>
        <v>0</v>
      </c>
      <c r="N334" s="11">
        <f>IF(Q334="x",0,IF(J334&lt;(INDEX(Lookup!$U$2:$U$10,MATCH($D$47,Lookup!$S$2:$S$10,0))),0,$L$12*K334))</f>
        <v>0</v>
      </c>
      <c r="O334" s="234">
        <f t="shared" si="34"/>
        <v>0</v>
      </c>
      <c r="P334" s="10"/>
      <c r="Q334" s="9"/>
      <c r="S334" s="340">
        <f t="shared" si="35"/>
        <v>0</v>
      </c>
      <c r="T334" s="340">
        <f t="shared" si="36"/>
        <v>0</v>
      </c>
    </row>
    <row r="335" spans="2:20" ht="14.4" x14ac:dyDescent="0.3">
      <c r="B335" s="30"/>
      <c r="C335" s="16"/>
      <c r="D335" s="16"/>
      <c r="E335" s="25"/>
      <c r="F335" s="16"/>
      <c r="G335" s="20"/>
      <c r="H335" s="19"/>
      <c r="I335" s="18"/>
      <c r="J335" s="18"/>
      <c r="K335" s="12"/>
      <c r="L335" s="232">
        <f t="shared" si="32"/>
        <v>0</v>
      </c>
      <c r="M335" s="234">
        <f t="shared" si="33"/>
        <v>0</v>
      </c>
      <c r="N335" s="11">
        <f>IF(Q335="x",0,IF(J335&lt;(INDEX(Lookup!$U$2:$U$10,MATCH($D$47,Lookup!$S$2:$S$10,0))),0,$L$12*K335))</f>
        <v>0</v>
      </c>
      <c r="O335" s="234">
        <f t="shared" si="34"/>
        <v>0</v>
      </c>
      <c r="P335" s="10"/>
      <c r="Q335" s="9"/>
      <c r="S335" s="340">
        <f t="shared" si="35"/>
        <v>0</v>
      </c>
      <c r="T335" s="340">
        <f t="shared" si="36"/>
        <v>0</v>
      </c>
    </row>
    <row r="336" spans="2:20" ht="14.4" x14ac:dyDescent="0.3">
      <c r="B336" s="30"/>
      <c r="C336" s="16"/>
      <c r="D336" s="16"/>
      <c r="E336" s="25"/>
      <c r="F336" s="16"/>
      <c r="G336" s="20"/>
      <c r="H336" s="19"/>
      <c r="I336" s="18"/>
      <c r="J336" s="18"/>
      <c r="K336" s="12"/>
      <c r="L336" s="232">
        <f t="shared" si="32"/>
        <v>0</v>
      </c>
      <c r="M336" s="234">
        <f t="shared" si="33"/>
        <v>0</v>
      </c>
      <c r="N336" s="11">
        <f>IF(Q336="x",0,IF(J336&lt;(INDEX(Lookup!$U$2:$U$10,MATCH($D$47,Lookup!$S$2:$S$10,0))),0,$L$12*K336))</f>
        <v>0</v>
      </c>
      <c r="O336" s="234">
        <f t="shared" si="34"/>
        <v>0</v>
      </c>
      <c r="P336" s="10"/>
      <c r="Q336" s="9"/>
      <c r="S336" s="340">
        <f t="shared" si="35"/>
        <v>0</v>
      </c>
      <c r="T336" s="340">
        <f t="shared" si="36"/>
        <v>0</v>
      </c>
    </row>
    <row r="337" spans="2:20" ht="14.4" x14ac:dyDescent="0.3">
      <c r="B337" s="30"/>
      <c r="C337" s="16"/>
      <c r="D337" s="16"/>
      <c r="E337" s="25"/>
      <c r="F337" s="16"/>
      <c r="G337" s="20"/>
      <c r="H337" s="19"/>
      <c r="I337" s="18"/>
      <c r="J337" s="18"/>
      <c r="K337" s="12"/>
      <c r="L337" s="232">
        <f t="shared" si="32"/>
        <v>0</v>
      </c>
      <c r="M337" s="234">
        <f t="shared" si="33"/>
        <v>0</v>
      </c>
      <c r="N337" s="11">
        <f>IF(Q337="x",0,IF(J337&lt;(INDEX(Lookup!$U$2:$U$10,MATCH($D$47,Lookup!$S$2:$S$10,0))),0,$L$12*K337))</f>
        <v>0</v>
      </c>
      <c r="O337" s="234">
        <f t="shared" si="34"/>
        <v>0</v>
      </c>
      <c r="P337" s="10"/>
      <c r="Q337" s="9"/>
      <c r="S337" s="340">
        <f t="shared" si="35"/>
        <v>0</v>
      </c>
      <c r="T337" s="340">
        <f t="shared" si="36"/>
        <v>0</v>
      </c>
    </row>
    <row r="338" spans="2:20" ht="14.4" x14ac:dyDescent="0.3">
      <c r="B338" s="30"/>
      <c r="C338" s="16"/>
      <c r="D338" s="16"/>
      <c r="E338" s="25"/>
      <c r="F338" s="16"/>
      <c r="G338" s="20"/>
      <c r="H338" s="19"/>
      <c r="I338" s="18"/>
      <c r="J338" s="18"/>
      <c r="K338" s="12"/>
      <c r="L338" s="232">
        <f t="shared" si="32"/>
        <v>0</v>
      </c>
      <c r="M338" s="234">
        <f t="shared" si="33"/>
        <v>0</v>
      </c>
      <c r="N338" s="11">
        <f>IF(Q338="x",0,IF(J338&lt;(INDEX(Lookup!$U$2:$U$10,MATCH($D$47,Lookup!$S$2:$S$10,0))),0,$L$12*K338))</f>
        <v>0</v>
      </c>
      <c r="O338" s="234">
        <f t="shared" si="34"/>
        <v>0</v>
      </c>
      <c r="P338" s="10"/>
      <c r="Q338" s="9"/>
      <c r="S338" s="340">
        <f t="shared" si="35"/>
        <v>0</v>
      </c>
      <c r="T338" s="340">
        <f t="shared" si="36"/>
        <v>0</v>
      </c>
    </row>
    <row r="339" spans="2:20" ht="14.4" x14ac:dyDescent="0.3">
      <c r="B339" s="30"/>
      <c r="C339" s="16"/>
      <c r="D339" s="16"/>
      <c r="E339" s="25"/>
      <c r="F339" s="16"/>
      <c r="G339" s="20"/>
      <c r="H339" s="19"/>
      <c r="I339" s="18"/>
      <c r="J339" s="18"/>
      <c r="K339" s="12"/>
      <c r="L339" s="232">
        <f t="shared" si="32"/>
        <v>0</v>
      </c>
      <c r="M339" s="234">
        <f t="shared" si="33"/>
        <v>0</v>
      </c>
      <c r="N339" s="11">
        <f>IF(Q339="x",0,IF(J339&lt;(INDEX(Lookup!$U$2:$U$10,MATCH($D$47,Lookup!$S$2:$S$10,0))),0,$L$12*K339))</f>
        <v>0</v>
      </c>
      <c r="O339" s="234">
        <f t="shared" si="34"/>
        <v>0</v>
      </c>
      <c r="P339" s="10"/>
      <c r="Q339" s="9"/>
      <c r="S339" s="340">
        <f t="shared" si="35"/>
        <v>0</v>
      </c>
      <c r="T339" s="340">
        <f t="shared" si="36"/>
        <v>0</v>
      </c>
    </row>
    <row r="340" spans="2:20" ht="14.4" x14ac:dyDescent="0.3">
      <c r="B340" s="30"/>
      <c r="C340" s="16"/>
      <c r="D340" s="16"/>
      <c r="E340" s="25"/>
      <c r="F340" s="16"/>
      <c r="G340" s="20"/>
      <c r="H340" s="19"/>
      <c r="I340" s="18"/>
      <c r="J340" s="18"/>
      <c r="K340" s="12"/>
      <c r="L340" s="232">
        <f t="shared" si="32"/>
        <v>0</v>
      </c>
      <c r="M340" s="234">
        <f t="shared" si="33"/>
        <v>0</v>
      </c>
      <c r="N340" s="11">
        <f>IF(Q340="x",0,IF(J340&lt;(INDEX(Lookup!$U$2:$U$10,MATCH($D$47,Lookup!$S$2:$S$10,0))),0,$L$12*K340))</f>
        <v>0</v>
      </c>
      <c r="O340" s="234">
        <f t="shared" si="34"/>
        <v>0</v>
      </c>
      <c r="P340" s="10"/>
      <c r="Q340" s="9"/>
      <c r="S340" s="340">
        <f t="shared" si="35"/>
        <v>0</v>
      </c>
      <c r="T340" s="340">
        <f t="shared" si="36"/>
        <v>0</v>
      </c>
    </row>
    <row r="341" spans="2:20" ht="14.4" x14ac:dyDescent="0.3">
      <c r="B341" s="30"/>
      <c r="C341" s="16"/>
      <c r="D341" s="16"/>
      <c r="E341" s="25"/>
      <c r="F341" s="16"/>
      <c r="G341" s="20"/>
      <c r="H341" s="19"/>
      <c r="I341" s="18"/>
      <c r="J341" s="18"/>
      <c r="K341" s="12"/>
      <c r="L341" s="232">
        <f t="shared" si="32"/>
        <v>0</v>
      </c>
      <c r="M341" s="234">
        <f t="shared" si="33"/>
        <v>0</v>
      </c>
      <c r="N341" s="11">
        <f>IF(Q341="x",0,IF(J341&lt;(INDEX(Lookup!$U$2:$U$10,MATCH($D$47,Lookup!$S$2:$S$10,0))),0,$L$12*K341))</f>
        <v>0</v>
      </c>
      <c r="O341" s="234">
        <f t="shared" si="34"/>
        <v>0</v>
      </c>
      <c r="P341" s="10"/>
      <c r="Q341" s="9"/>
      <c r="S341" s="340">
        <f t="shared" si="35"/>
        <v>0</v>
      </c>
      <c r="T341" s="340">
        <f t="shared" si="36"/>
        <v>0</v>
      </c>
    </row>
    <row r="342" spans="2:20" ht="14.4" x14ac:dyDescent="0.3">
      <c r="B342" s="30"/>
      <c r="C342" s="16"/>
      <c r="D342" s="16"/>
      <c r="E342" s="25"/>
      <c r="F342" s="16"/>
      <c r="G342" s="20"/>
      <c r="H342" s="19"/>
      <c r="I342" s="18"/>
      <c r="J342" s="18"/>
      <c r="K342" s="12"/>
      <c r="L342" s="232">
        <f t="shared" si="32"/>
        <v>0</v>
      </c>
      <c r="M342" s="234">
        <f t="shared" si="33"/>
        <v>0</v>
      </c>
      <c r="N342" s="11">
        <f>IF(Q342="x",0,IF(J342&lt;(INDEX(Lookup!$U$2:$U$10,MATCH($D$47,Lookup!$S$2:$S$10,0))),0,$L$12*K342))</f>
        <v>0</v>
      </c>
      <c r="O342" s="234">
        <f t="shared" si="34"/>
        <v>0</v>
      </c>
      <c r="P342" s="10"/>
      <c r="Q342" s="9"/>
      <c r="S342" s="340">
        <f t="shared" si="35"/>
        <v>0</v>
      </c>
      <c r="T342" s="340">
        <f t="shared" si="36"/>
        <v>0</v>
      </c>
    </row>
    <row r="343" spans="2:20" ht="14.4" x14ac:dyDescent="0.3">
      <c r="B343" s="30"/>
      <c r="C343" s="16"/>
      <c r="D343" s="16"/>
      <c r="E343" s="25"/>
      <c r="F343" s="16"/>
      <c r="G343" s="20"/>
      <c r="H343" s="19"/>
      <c r="I343" s="18"/>
      <c r="J343" s="18"/>
      <c r="K343" s="12"/>
      <c r="L343" s="232">
        <f t="shared" si="32"/>
        <v>0</v>
      </c>
      <c r="M343" s="234">
        <f t="shared" si="33"/>
        <v>0</v>
      </c>
      <c r="N343" s="11">
        <f>IF(Q343="x",0,IF(J343&lt;(INDEX(Lookup!$U$2:$U$10,MATCH($D$47,Lookup!$S$2:$S$10,0))),0,$L$12*K343))</f>
        <v>0</v>
      </c>
      <c r="O343" s="234">
        <f t="shared" si="34"/>
        <v>0</v>
      </c>
      <c r="P343" s="10"/>
      <c r="Q343" s="9"/>
      <c r="S343" s="340">
        <f t="shared" si="35"/>
        <v>0</v>
      </c>
      <c r="T343" s="340">
        <f t="shared" si="36"/>
        <v>0</v>
      </c>
    </row>
    <row r="344" spans="2:20" ht="14.4" x14ac:dyDescent="0.3">
      <c r="B344" s="30"/>
      <c r="C344" s="16"/>
      <c r="D344" s="16"/>
      <c r="E344" s="25"/>
      <c r="F344" s="16"/>
      <c r="G344" s="20"/>
      <c r="H344" s="19"/>
      <c r="I344" s="18"/>
      <c r="J344" s="18"/>
      <c r="K344" s="12"/>
      <c r="L344" s="232">
        <f t="shared" si="32"/>
        <v>0</v>
      </c>
      <c r="M344" s="234">
        <f t="shared" si="33"/>
        <v>0</v>
      </c>
      <c r="N344" s="11">
        <f>IF(Q344="x",0,IF(J344&lt;(INDEX(Lookup!$U$2:$U$10,MATCH($D$47,Lookup!$S$2:$S$10,0))),0,$L$12*K344))</f>
        <v>0</v>
      </c>
      <c r="O344" s="234">
        <f t="shared" si="34"/>
        <v>0</v>
      </c>
      <c r="P344" s="10"/>
      <c r="Q344" s="9"/>
      <c r="S344" s="340">
        <f t="shared" si="35"/>
        <v>0</v>
      </c>
      <c r="T344" s="340">
        <f t="shared" si="36"/>
        <v>0</v>
      </c>
    </row>
    <row r="345" spans="2:20" ht="14.4" x14ac:dyDescent="0.3">
      <c r="B345" s="30"/>
      <c r="C345" s="16"/>
      <c r="D345" s="16"/>
      <c r="E345" s="25"/>
      <c r="F345" s="16"/>
      <c r="G345" s="20"/>
      <c r="H345" s="19"/>
      <c r="I345" s="18"/>
      <c r="J345" s="18"/>
      <c r="K345" s="12"/>
      <c r="L345" s="232">
        <f t="shared" si="32"/>
        <v>0</v>
      </c>
      <c r="M345" s="234">
        <f t="shared" si="33"/>
        <v>0</v>
      </c>
      <c r="N345" s="11">
        <f>IF(Q345="x",0,IF(J345&lt;(INDEX(Lookup!$U$2:$U$10,MATCH($D$47,Lookup!$S$2:$S$10,0))),0,$L$12*K345))</f>
        <v>0</v>
      </c>
      <c r="O345" s="234">
        <f t="shared" si="34"/>
        <v>0</v>
      </c>
      <c r="P345" s="10"/>
      <c r="Q345" s="9"/>
      <c r="S345" s="340">
        <f t="shared" si="35"/>
        <v>0</v>
      </c>
      <c r="T345" s="340">
        <f t="shared" si="36"/>
        <v>0</v>
      </c>
    </row>
    <row r="346" spans="2:20" ht="14.4" x14ac:dyDescent="0.3">
      <c r="B346" s="30"/>
      <c r="C346" s="16"/>
      <c r="D346" s="16"/>
      <c r="E346" s="25"/>
      <c r="F346" s="16"/>
      <c r="G346" s="20"/>
      <c r="H346" s="19"/>
      <c r="I346" s="18"/>
      <c r="J346" s="18"/>
      <c r="K346" s="12"/>
      <c r="L346" s="232">
        <f t="shared" si="32"/>
        <v>0</v>
      </c>
      <c r="M346" s="234">
        <f t="shared" si="33"/>
        <v>0</v>
      </c>
      <c r="N346" s="11">
        <f>IF(Q346="x",0,IF(J346&lt;(INDEX(Lookup!$U$2:$U$10,MATCH($D$47,Lookup!$S$2:$S$10,0))),0,$L$12*K346))</f>
        <v>0</v>
      </c>
      <c r="O346" s="234">
        <f t="shared" si="34"/>
        <v>0</v>
      </c>
      <c r="P346" s="10"/>
      <c r="Q346" s="9"/>
      <c r="S346" s="340">
        <f t="shared" si="35"/>
        <v>0</v>
      </c>
      <c r="T346" s="340">
        <f t="shared" si="36"/>
        <v>0</v>
      </c>
    </row>
    <row r="347" spans="2:20" ht="14.4" x14ac:dyDescent="0.3">
      <c r="B347" s="30"/>
      <c r="C347" s="16"/>
      <c r="D347" s="16"/>
      <c r="E347" s="25"/>
      <c r="F347" s="16"/>
      <c r="G347" s="20"/>
      <c r="H347" s="19"/>
      <c r="I347" s="18"/>
      <c r="J347" s="18"/>
      <c r="K347" s="12"/>
      <c r="L347" s="232">
        <f t="shared" si="32"/>
        <v>0</v>
      </c>
      <c r="M347" s="234">
        <f t="shared" si="33"/>
        <v>0</v>
      </c>
      <c r="N347" s="11">
        <f>IF(Q347="x",0,IF(J347&lt;(INDEX(Lookup!$U$2:$U$10,MATCH($D$47,Lookup!$S$2:$S$10,0))),0,$L$12*K347))</f>
        <v>0</v>
      </c>
      <c r="O347" s="234">
        <f t="shared" si="34"/>
        <v>0</v>
      </c>
      <c r="P347" s="10"/>
      <c r="Q347" s="9"/>
      <c r="S347" s="340">
        <f t="shared" si="35"/>
        <v>0</v>
      </c>
      <c r="T347" s="340">
        <f t="shared" si="36"/>
        <v>0</v>
      </c>
    </row>
    <row r="348" spans="2:20" ht="14.4" x14ac:dyDescent="0.3">
      <c r="B348" s="30"/>
      <c r="C348" s="16"/>
      <c r="D348" s="16"/>
      <c r="E348" s="25"/>
      <c r="F348" s="16"/>
      <c r="G348" s="20"/>
      <c r="H348" s="19"/>
      <c r="I348" s="18"/>
      <c r="J348" s="18"/>
      <c r="K348" s="12"/>
      <c r="L348" s="232">
        <f t="shared" si="32"/>
        <v>0</v>
      </c>
      <c r="M348" s="234">
        <f t="shared" si="33"/>
        <v>0</v>
      </c>
      <c r="N348" s="11">
        <f>IF(Q348="x",0,IF(J348&lt;(INDEX(Lookup!$U$2:$U$10,MATCH($D$47,Lookup!$S$2:$S$10,0))),0,$L$12*K348))</f>
        <v>0</v>
      </c>
      <c r="O348" s="234">
        <f t="shared" si="34"/>
        <v>0</v>
      </c>
      <c r="P348" s="10"/>
      <c r="Q348" s="9"/>
      <c r="S348" s="340">
        <f t="shared" si="35"/>
        <v>0</v>
      </c>
      <c r="T348" s="340">
        <f t="shared" si="36"/>
        <v>0</v>
      </c>
    </row>
    <row r="349" spans="2:20" ht="14.4" x14ac:dyDescent="0.3">
      <c r="B349" s="30"/>
      <c r="C349" s="16"/>
      <c r="D349" s="16"/>
      <c r="E349" s="25"/>
      <c r="F349" s="16"/>
      <c r="G349" s="20"/>
      <c r="H349" s="19"/>
      <c r="I349" s="18"/>
      <c r="J349" s="18"/>
      <c r="K349" s="12"/>
      <c r="L349" s="232">
        <f t="shared" si="32"/>
        <v>0</v>
      </c>
      <c r="M349" s="234">
        <f t="shared" si="33"/>
        <v>0</v>
      </c>
      <c r="N349" s="11">
        <f>IF(Q349="x",0,IF(J349&lt;(INDEX(Lookup!$U$2:$U$10,MATCH($D$47,Lookup!$S$2:$S$10,0))),0,$L$12*K349))</f>
        <v>0</v>
      </c>
      <c r="O349" s="234">
        <f t="shared" si="34"/>
        <v>0</v>
      </c>
      <c r="P349" s="10"/>
      <c r="Q349" s="9"/>
      <c r="S349" s="340">
        <f t="shared" si="35"/>
        <v>0</v>
      </c>
      <c r="T349" s="340">
        <f t="shared" si="36"/>
        <v>0</v>
      </c>
    </row>
    <row r="350" spans="2:20" ht="14.4" x14ac:dyDescent="0.3">
      <c r="B350" s="30"/>
      <c r="C350" s="16"/>
      <c r="D350" s="16"/>
      <c r="E350" s="25"/>
      <c r="F350" s="16"/>
      <c r="G350" s="20"/>
      <c r="H350" s="19"/>
      <c r="I350" s="18"/>
      <c r="J350" s="18"/>
      <c r="K350" s="12"/>
      <c r="L350" s="232">
        <f t="shared" si="32"/>
        <v>0</v>
      </c>
      <c r="M350" s="234">
        <f t="shared" si="33"/>
        <v>0</v>
      </c>
      <c r="N350" s="11">
        <f>IF(Q350="x",0,IF(J350&lt;(INDEX(Lookup!$U$2:$U$10,MATCH($D$47,Lookup!$S$2:$S$10,0))),0,$L$12*K350))</f>
        <v>0</v>
      </c>
      <c r="O350" s="234">
        <f t="shared" si="34"/>
        <v>0</v>
      </c>
      <c r="P350" s="10"/>
      <c r="Q350" s="9"/>
      <c r="S350" s="340">
        <f t="shared" si="35"/>
        <v>0</v>
      </c>
      <c r="T350" s="340">
        <f t="shared" si="36"/>
        <v>0</v>
      </c>
    </row>
    <row r="351" spans="2:20" ht="14.4" x14ac:dyDescent="0.3">
      <c r="B351" s="30"/>
      <c r="C351" s="16"/>
      <c r="D351" s="16"/>
      <c r="E351" s="25"/>
      <c r="F351" s="16"/>
      <c r="G351" s="20"/>
      <c r="H351" s="19"/>
      <c r="I351" s="18"/>
      <c r="J351" s="18"/>
      <c r="K351" s="12"/>
      <c r="L351" s="232">
        <f t="shared" si="32"/>
        <v>0</v>
      </c>
      <c r="M351" s="234">
        <f t="shared" si="33"/>
        <v>0</v>
      </c>
      <c r="N351" s="11">
        <f>IF(Q351="x",0,IF(J351&lt;(INDEX(Lookup!$U$2:$U$10,MATCH($D$47,Lookup!$S$2:$S$10,0))),0,$L$12*K351))</f>
        <v>0</v>
      </c>
      <c r="O351" s="234">
        <f t="shared" si="34"/>
        <v>0</v>
      </c>
      <c r="P351" s="10"/>
      <c r="Q351" s="9"/>
      <c r="S351" s="340">
        <f t="shared" si="35"/>
        <v>0</v>
      </c>
      <c r="T351" s="340">
        <f t="shared" si="36"/>
        <v>0</v>
      </c>
    </row>
    <row r="352" spans="2:20" ht="14.4" x14ac:dyDescent="0.3">
      <c r="B352" s="30"/>
      <c r="C352" s="16"/>
      <c r="D352" s="16"/>
      <c r="E352" s="25"/>
      <c r="F352" s="16"/>
      <c r="G352" s="20"/>
      <c r="H352" s="19"/>
      <c r="I352" s="18"/>
      <c r="J352" s="18"/>
      <c r="K352" s="12"/>
      <c r="L352" s="232">
        <f t="shared" si="32"/>
        <v>0</v>
      </c>
      <c r="M352" s="234">
        <f t="shared" si="33"/>
        <v>0</v>
      </c>
      <c r="N352" s="11">
        <f>IF(Q352="x",0,IF(J352&lt;(INDEX(Lookup!$U$2:$U$10,MATCH($D$47,Lookup!$S$2:$S$10,0))),0,$L$12*K352))</f>
        <v>0</v>
      </c>
      <c r="O352" s="234">
        <f t="shared" si="34"/>
        <v>0</v>
      </c>
      <c r="P352" s="10"/>
      <c r="Q352" s="9"/>
      <c r="S352" s="340">
        <f t="shared" si="35"/>
        <v>0</v>
      </c>
      <c r="T352" s="340">
        <f t="shared" si="36"/>
        <v>0</v>
      </c>
    </row>
    <row r="353" spans="2:20" ht="14.4" x14ac:dyDescent="0.3">
      <c r="B353" s="30"/>
      <c r="C353" s="16"/>
      <c r="D353" s="16"/>
      <c r="E353" s="25"/>
      <c r="F353" s="16"/>
      <c r="G353" s="20"/>
      <c r="H353" s="19"/>
      <c r="I353" s="18"/>
      <c r="J353" s="18"/>
      <c r="K353" s="12"/>
      <c r="L353" s="232">
        <f t="shared" si="32"/>
        <v>0</v>
      </c>
      <c r="M353" s="234">
        <f t="shared" si="33"/>
        <v>0</v>
      </c>
      <c r="N353" s="11">
        <f>IF(Q353="x",0,IF(J353&lt;(INDEX(Lookup!$U$2:$U$10,MATCH($D$47,Lookup!$S$2:$S$10,0))),0,$L$12*K353))</f>
        <v>0</v>
      </c>
      <c r="O353" s="234">
        <f t="shared" si="34"/>
        <v>0</v>
      </c>
      <c r="P353" s="10"/>
      <c r="Q353" s="9"/>
      <c r="S353" s="340">
        <f t="shared" si="35"/>
        <v>0</v>
      </c>
      <c r="T353" s="340">
        <f t="shared" si="36"/>
        <v>0</v>
      </c>
    </row>
    <row r="354" spans="2:20" ht="14.4" x14ac:dyDescent="0.3">
      <c r="B354" s="30"/>
      <c r="C354" s="16"/>
      <c r="D354" s="16"/>
      <c r="E354" s="25"/>
      <c r="F354" s="16"/>
      <c r="G354" s="20"/>
      <c r="H354" s="19"/>
      <c r="I354" s="18"/>
      <c r="J354" s="18"/>
      <c r="K354" s="12"/>
      <c r="L354" s="232">
        <f t="shared" si="32"/>
        <v>0</v>
      </c>
      <c r="M354" s="234">
        <f t="shared" si="33"/>
        <v>0</v>
      </c>
      <c r="N354" s="11">
        <f>IF(Q354="x",0,IF(J354&lt;(INDEX(Lookup!$U$2:$U$10,MATCH($D$47,Lookup!$S$2:$S$10,0))),0,$L$12*K354))</f>
        <v>0</v>
      </c>
      <c r="O354" s="234">
        <f t="shared" si="34"/>
        <v>0</v>
      </c>
      <c r="P354" s="10"/>
      <c r="Q354" s="9"/>
      <c r="S354" s="340">
        <f t="shared" si="35"/>
        <v>0</v>
      </c>
      <c r="T354" s="340">
        <f t="shared" si="36"/>
        <v>0</v>
      </c>
    </row>
    <row r="355" spans="2:20" ht="14.4" x14ac:dyDescent="0.3">
      <c r="B355" s="30"/>
      <c r="C355" s="16"/>
      <c r="D355" s="16"/>
      <c r="E355" s="25"/>
      <c r="F355" s="16"/>
      <c r="G355" s="20"/>
      <c r="H355" s="19"/>
      <c r="I355" s="18"/>
      <c r="J355" s="18"/>
      <c r="K355" s="12"/>
      <c r="L355" s="232">
        <f t="shared" si="32"/>
        <v>0</v>
      </c>
      <c r="M355" s="234">
        <f t="shared" si="33"/>
        <v>0</v>
      </c>
      <c r="N355" s="11">
        <f>IF(Q355="x",0,IF(J355&lt;(INDEX(Lookup!$U$2:$U$10,MATCH($D$47,Lookup!$S$2:$S$10,0))),0,$L$12*K355))</f>
        <v>0</v>
      </c>
      <c r="O355" s="234">
        <f t="shared" si="34"/>
        <v>0</v>
      </c>
      <c r="P355" s="10"/>
      <c r="Q355" s="9"/>
      <c r="S355" s="340">
        <f t="shared" si="35"/>
        <v>0</v>
      </c>
      <c r="T355" s="340">
        <f t="shared" si="36"/>
        <v>0</v>
      </c>
    </row>
    <row r="356" spans="2:20" ht="14.4" x14ac:dyDescent="0.3">
      <c r="B356" s="30"/>
      <c r="C356" s="16"/>
      <c r="D356" s="16"/>
      <c r="E356" s="25"/>
      <c r="F356" s="16"/>
      <c r="G356" s="20"/>
      <c r="H356" s="19"/>
      <c r="I356" s="18"/>
      <c r="J356" s="18"/>
      <c r="K356" s="12"/>
      <c r="L356" s="232">
        <f t="shared" si="32"/>
        <v>0</v>
      </c>
      <c r="M356" s="234">
        <f t="shared" si="33"/>
        <v>0</v>
      </c>
      <c r="N356" s="11">
        <f>IF(Q356="x",0,IF(J356&lt;(INDEX(Lookup!$U$2:$U$10,MATCH($D$47,Lookup!$S$2:$S$10,0))),0,$L$12*K356))</f>
        <v>0</v>
      </c>
      <c r="O356" s="234">
        <f t="shared" si="34"/>
        <v>0</v>
      </c>
      <c r="P356" s="10"/>
      <c r="Q356" s="9"/>
      <c r="S356" s="340">
        <f t="shared" si="35"/>
        <v>0</v>
      </c>
      <c r="T356" s="340">
        <f t="shared" si="36"/>
        <v>0</v>
      </c>
    </row>
    <row r="357" spans="2:20" ht="14.4" x14ac:dyDescent="0.3">
      <c r="B357" s="30"/>
      <c r="C357" s="16"/>
      <c r="D357" s="16"/>
      <c r="E357" s="25"/>
      <c r="F357" s="16"/>
      <c r="G357" s="20"/>
      <c r="H357" s="19"/>
      <c r="I357" s="18"/>
      <c r="J357" s="18"/>
      <c r="K357" s="12"/>
      <c r="L357" s="232">
        <f t="shared" si="32"/>
        <v>0</v>
      </c>
      <c r="M357" s="234">
        <f t="shared" si="33"/>
        <v>0</v>
      </c>
      <c r="N357" s="11">
        <f>IF(Q357="x",0,IF(J357&lt;(INDEX(Lookup!$U$2:$U$10,MATCH($D$47,Lookup!$S$2:$S$10,0))),0,$L$12*K357))</f>
        <v>0</v>
      </c>
      <c r="O357" s="234">
        <f t="shared" si="34"/>
        <v>0</v>
      </c>
      <c r="P357" s="10"/>
      <c r="Q357" s="9"/>
      <c r="S357" s="340">
        <f t="shared" si="35"/>
        <v>0</v>
      </c>
      <c r="T357" s="340">
        <f t="shared" si="36"/>
        <v>0</v>
      </c>
    </row>
    <row r="358" spans="2:20" ht="14.4" x14ac:dyDescent="0.3">
      <c r="B358" s="30"/>
      <c r="C358" s="16"/>
      <c r="D358" s="16"/>
      <c r="E358" s="25"/>
      <c r="F358" s="16"/>
      <c r="G358" s="20"/>
      <c r="H358" s="19"/>
      <c r="I358" s="18"/>
      <c r="J358" s="18"/>
      <c r="K358" s="12"/>
      <c r="L358" s="232">
        <f t="shared" si="32"/>
        <v>0</v>
      </c>
      <c r="M358" s="234">
        <f t="shared" si="33"/>
        <v>0</v>
      </c>
      <c r="N358" s="11">
        <f>IF(Q358="x",0,IF(J358&lt;(INDEX(Lookup!$U$2:$U$10,MATCH($D$47,Lookup!$S$2:$S$10,0))),0,$L$12*K358))</f>
        <v>0</v>
      </c>
      <c r="O358" s="234">
        <f t="shared" si="34"/>
        <v>0</v>
      </c>
      <c r="P358" s="10"/>
      <c r="Q358" s="9"/>
      <c r="S358" s="340">
        <f t="shared" si="35"/>
        <v>0</v>
      </c>
      <c r="T358" s="340">
        <f t="shared" si="36"/>
        <v>0</v>
      </c>
    </row>
    <row r="359" spans="2:20" ht="14.4" x14ac:dyDescent="0.3">
      <c r="B359" s="30"/>
      <c r="C359" s="16"/>
      <c r="D359" s="16"/>
      <c r="E359" s="25"/>
      <c r="F359" s="16"/>
      <c r="G359" s="20"/>
      <c r="H359" s="19"/>
      <c r="I359" s="18"/>
      <c r="J359" s="18"/>
      <c r="K359" s="12"/>
      <c r="L359" s="232">
        <f t="shared" si="32"/>
        <v>0</v>
      </c>
      <c r="M359" s="234">
        <f t="shared" si="33"/>
        <v>0</v>
      </c>
      <c r="N359" s="11">
        <f>IF(Q359="x",0,IF(J359&lt;(INDEX(Lookup!$U$2:$U$10,MATCH($D$47,Lookup!$S$2:$S$10,0))),0,$L$12*K359))</f>
        <v>0</v>
      </c>
      <c r="O359" s="234">
        <f t="shared" si="34"/>
        <v>0</v>
      </c>
      <c r="P359" s="10"/>
      <c r="Q359" s="9"/>
      <c r="S359" s="340">
        <f t="shared" si="35"/>
        <v>0</v>
      </c>
      <c r="T359" s="340">
        <f t="shared" si="36"/>
        <v>0</v>
      </c>
    </row>
    <row r="360" spans="2:20" ht="14.4" x14ac:dyDescent="0.3">
      <c r="B360" s="30"/>
      <c r="C360" s="16"/>
      <c r="D360" s="16"/>
      <c r="E360" s="25"/>
      <c r="F360" s="16"/>
      <c r="G360" s="20"/>
      <c r="H360" s="19"/>
      <c r="I360" s="18"/>
      <c r="J360" s="18"/>
      <c r="K360" s="12"/>
      <c r="L360" s="232">
        <f t="shared" si="32"/>
        <v>0</v>
      </c>
      <c r="M360" s="234">
        <f t="shared" si="33"/>
        <v>0</v>
      </c>
      <c r="N360" s="11">
        <f>IF(Q360="x",0,IF(J360&lt;(INDEX(Lookup!$U$2:$U$10,MATCH($D$47,Lookup!$S$2:$S$10,0))),0,$L$12*K360))</f>
        <v>0</v>
      </c>
      <c r="O360" s="234">
        <f t="shared" si="34"/>
        <v>0</v>
      </c>
      <c r="P360" s="10"/>
      <c r="Q360" s="9"/>
      <c r="S360" s="340">
        <f t="shared" si="35"/>
        <v>0</v>
      </c>
      <c r="T360" s="340">
        <f t="shared" si="36"/>
        <v>0</v>
      </c>
    </row>
    <row r="361" spans="2:20" ht="14.4" x14ac:dyDescent="0.3">
      <c r="B361" s="30"/>
      <c r="C361" s="16"/>
      <c r="D361" s="16"/>
      <c r="E361" s="25"/>
      <c r="F361" s="16"/>
      <c r="G361" s="20"/>
      <c r="H361" s="19"/>
      <c r="I361" s="18"/>
      <c r="J361" s="18"/>
      <c r="K361" s="12"/>
      <c r="L361" s="232">
        <f t="shared" si="32"/>
        <v>0</v>
      </c>
      <c r="M361" s="234">
        <f t="shared" si="33"/>
        <v>0</v>
      </c>
      <c r="N361" s="11">
        <f>IF(Q361="x",0,IF(J361&lt;(INDEX(Lookup!$U$2:$U$10,MATCH($D$47,Lookup!$S$2:$S$10,0))),0,$L$12*K361))</f>
        <v>0</v>
      </c>
      <c r="O361" s="234">
        <f t="shared" si="34"/>
        <v>0</v>
      </c>
      <c r="P361" s="10"/>
      <c r="Q361" s="9"/>
      <c r="S361" s="340">
        <f t="shared" si="35"/>
        <v>0</v>
      </c>
      <c r="T361" s="340">
        <f t="shared" si="36"/>
        <v>0</v>
      </c>
    </row>
    <row r="362" spans="2:20" ht="14.4" x14ac:dyDescent="0.3">
      <c r="B362" s="30"/>
      <c r="C362" s="16"/>
      <c r="D362" s="16"/>
      <c r="E362" s="25"/>
      <c r="F362" s="16"/>
      <c r="G362" s="20"/>
      <c r="H362" s="19"/>
      <c r="I362" s="18"/>
      <c r="J362" s="18"/>
      <c r="K362" s="12"/>
      <c r="L362" s="232">
        <f t="shared" si="32"/>
        <v>0</v>
      </c>
      <c r="M362" s="234">
        <f t="shared" si="33"/>
        <v>0</v>
      </c>
      <c r="N362" s="11">
        <f>IF(Q362="x",0,IF(J362&lt;(INDEX(Lookup!$U$2:$U$10,MATCH($D$47,Lookup!$S$2:$S$10,0))),0,$L$12*K362))</f>
        <v>0</v>
      </c>
      <c r="O362" s="234">
        <f t="shared" si="34"/>
        <v>0</v>
      </c>
      <c r="P362" s="10"/>
      <c r="Q362" s="9"/>
      <c r="S362" s="340">
        <f t="shared" si="35"/>
        <v>0</v>
      </c>
      <c r="T362" s="340">
        <f t="shared" si="36"/>
        <v>0</v>
      </c>
    </row>
    <row r="363" spans="2:20" ht="14.4" x14ac:dyDescent="0.3">
      <c r="B363" s="30"/>
      <c r="C363" s="16"/>
      <c r="D363" s="16"/>
      <c r="E363" s="25"/>
      <c r="F363" s="16"/>
      <c r="G363" s="20"/>
      <c r="H363" s="19"/>
      <c r="I363" s="18"/>
      <c r="J363" s="18"/>
      <c r="K363" s="12"/>
      <c r="L363" s="232">
        <f t="shared" si="32"/>
        <v>0</v>
      </c>
      <c r="M363" s="234">
        <f t="shared" si="33"/>
        <v>0</v>
      </c>
      <c r="N363" s="11">
        <f>IF(Q363="x",0,IF(J363&lt;(INDEX(Lookup!$U$2:$U$10,MATCH($D$47,Lookup!$S$2:$S$10,0))),0,$L$12*K363))</f>
        <v>0</v>
      </c>
      <c r="O363" s="234">
        <f t="shared" si="34"/>
        <v>0</v>
      </c>
      <c r="P363" s="10"/>
      <c r="Q363" s="9"/>
      <c r="S363" s="340">
        <f t="shared" si="35"/>
        <v>0</v>
      </c>
      <c r="T363" s="340">
        <f t="shared" si="36"/>
        <v>0</v>
      </c>
    </row>
    <row r="364" spans="2:20" ht="14.4" x14ac:dyDescent="0.3">
      <c r="B364" s="30"/>
      <c r="C364" s="16"/>
      <c r="D364" s="16"/>
      <c r="E364" s="25"/>
      <c r="F364" s="16"/>
      <c r="G364" s="20"/>
      <c r="H364" s="19"/>
      <c r="I364" s="18"/>
      <c r="J364" s="18"/>
      <c r="K364" s="12"/>
      <c r="L364" s="232">
        <f t="shared" si="32"/>
        <v>0</v>
      </c>
      <c r="M364" s="234">
        <f t="shared" si="33"/>
        <v>0</v>
      </c>
      <c r="N364" s="11">
        <f>IF(Q364="x",0,IF(J364&lt;(INDEX(Lookup!$U$2:$U$10,MATCH($D$47,Lookup!$S$2:$S$10,0))),0,$L$12*K364))</f>
        <v>0</v>
      </c>
      <c r="O364" s="234">
        <f t="shared" si="34"/>
        <v>0</v>
      </c>
      <c r="P364" s="10"/>
      <c r="Q364" s="9"/>
      <c r="S364" s="340">
        <f t="shared" si="35"/>
        <v>0</v>
      </c>
      <c r="T364" s="340">
        <f t="shared" si="36"/>
        <v>0</v>
      </c>
    </row>
    <row r="365" spans="2:20" ht="14.4" x14ac:dyDescent="0.3">
      <c r="B365" s="30"/>
      <c r="C365" s="16"/>
      <c r="D365" s="16"/>
      <c r="E365" s="25"/>
      <c r="F365" s="16"/>
      <c r="G365" s="20"/>
      <c r="H365" s="19"/>
      <c r="I365" s="18"/>
      <c r="J365" s="18"/>
      <c r="K365" s="12"/>
      <c r="L365" s="232">
        <f t="shared" si="32"/>
        <v>0</v>
      </c>
      <c r="M365" s="234">
        <f t="shared" si="33"/>
        <v>0</v>
      </c>
      <c r="N365" s="11">
        <f>IF(Q365="x",0,IF(J365&lt;(INDEX(Lookup!$U$2:$U$10,MATCH($D$47,Lookup!$S$2:$S$10,0))),0,$L$12*K365))</f>
        <v>0</v>
      </c>
      <c r="O365" s="234">
        <f t="shared" si="34"/>
        <v>0</v>
      </c>
      <c r="P365" s="10"/>
      <c r="Q365" s="9"/>
      <c r="S365" s="340">
        <f t="shared" si="35"/>
        <v>0</v>
      </c>
      <c r="T365" s="340">
        <f t="shared" si="36"/>
        <v>0</v>
      </c>
    </row>
    <row r="366" spans="2:20" ht="14.4" x14ac:dyDescent="0.3">
      <c r="B366" s="30"/>
      <c r="C366" s="16"/>
      <c r="D366" s="16"/>
      <c r="E366" s="25"/>
      <c r="F366" s="16"/>
      <c r="G366" s="20"/>
      <c r="H366" s="19"/>
      <c r="I366" s="18"/>
      <c r="J366" s="18"/>
      <c r="K366" s="12"/>
      <c r="L366" s="232">
        <f t="shared" si="32"/>
        <v>0</v>
      </c>
      <c r="M366" s="234">
        <f t="shared" si="33"/>
        <v>0</v>
      </c>
      <c r="N366" s="11">
        <f>IF(Q366="x",0,IF(J366&lt;(INDEX(Lookup!$U$2:$U$10,MATCH($D$47,Lookup!$S$2:$S$10,0))),0,$L$12*K366))</f>
        <v>0</v>
      </c>
      <c r="O366" s="234">
        <f t="shared" si="34"/>
        <v>0</v>
      </c>
      <c r="P366" s="10"/>
      <c r="Q366" s="9"/>
      <c r="S366" s="340">
        <f t="shared" si="35"/>
        <v>0</v>
      </c>
      <c r="T366" s="340">
        <f t="shared" si="36"/>
        <v>0</v>
      </c>
    </row>
    <row r="367" spans="2:20" ht="14.4" x14ac:dyDescent="0.3">
      <c r="B367" s="30"/>
      <c r="C367" s="16"/>
      <c r="D367" s="16"/>
      <c r="E367" s="25"/>
      <c r="F367" s="16"/>
      <c r="G367" s="20"/>
      <c r="H367" s="19"/>
      <c r="I367" s="18"/>
      <c r="J367" s="18"/>
      <c r="K367" s="12"/>
      <c r="L367" s="232">
        <f t="shared" si="32"/>
        <v>0</v>
      </c>
      <c r="M367" s="234">
        <f t="shared" si="33"/>
        <v>0</v>
      </c>
      <c r="N367" s="11">
        <f>IF(Q367="x",0,IF(J367&lt;(INDEX(Lookup!$U$2:$U$10,MATCH($D$47,Lookup!$S$2:$S$10,0))),0,$L$12*K367))</f>
        <v>0</v>
      </c>
      <c r="O367" s="234">
        <f t="shared" si="34"/>
        <v>0</v>
      </c>
      <c r="P367" s="10"/>
      <c r="Q367" s="9"/>
      <c r="S367" s="340">
        <f t="shared" si="35"/>
        <v>0</v>
      </c>
      <c r="T367" s="340">
        <f t="shared" si="36"/>
        <v>0</v>
      </c>
    </row>
    <row r="368" spans="2:20" ht="14.4" x14ac:dyDescent="0.3">
      <c r="B368" s="30"/>
      <c r="C368" s="16"/>
      <c r="D368" s="16"/>
      <c r="E368" s="25"/>
      <c r="F368" s="16"/>
      <c r="G368" s="20"/>
      <c r="H368" s="19"/>
      <c r="I368" s="18"/>
      <c r="J368" s="18"/>
      <c r="K368" s="12"/>
      <c r="L368" s="232">
        <f t="shared" si="32"/>
        <v>0</v>
      </c>
      <c r="M368" s="234">
        <f t="shared" si="33"/>
        <v>0</v>
      </c>
      <c r="N368" s="11">
        <f>IF(Q368="x",0,IF(J368&lt;(INDEX(Lookup!$U$2:$U$10,MATCH($D$47,Lookup!$S$2:$S$10,0))),0,$L$12*K368))</f>
        <v>0</v>
      </c>
      <c r="O368" s="234">
        <f t="shared" si="34"/>
        <v>0</v>
      </c>
      <c r="P368" s="10"/>
      <c r="Q368" s="9"/>
      <c r="S368" s="340">
        <f t="shared" si="35"/>
        <v>0</v>
      </c>
      <c r="T368" s="340">
        <f t="shared" si="36"/>
        <v>0</v>
      </c>
    </row>
    <row r="369" spans="2:20" ht="14.4" x14ac:dyDescent="0.3">
      <c r="B369" s="30"/>
      <c r="C369" s="16"/>
      <c r="D369" s="16"/>
      <c r="E369" s="25"/>
      <c r="F369" s="16"/>
      <c r="G369" s="20"/>
      <c r="H369" s="19"/>
      <c r="I369" s="18"/>
      <c r="J369" s="18"/>
      <c r="K369" s="12"/>
      <c r="L369" s="232">
        <f t="shared" si="32"/>
        <v>0</v>
      </c>
      <c r="M369" s="234">
        <f t="shared" si="33"/>
        <v>0</v>
      </c>
      <c r="N369" s="11">
        <f>IF(Q369="x",0,IF(J369&lt;(INDEX(Lookup!$U$2:$U$10,MATCH($D$47,Lookup!$S$2:$S$10,0))),0,$L$12*K369))</f>
        <v>0</v>
      </c>
      <c r="O369" s="234">
        <f t="shared" si="34"/>
        <v>0</v>
      </c>
      <c r="P369" s="10"/>
      <c r="Q369" s="9"/>
      <c r="S369" s="340">
        <f t="shared" si="35"/>
        <v>0</v>
      </c>
      <c r="T369" s="340">
        <f t="shared" si="36"/>
        <v>0</v>
      </c>
    </row>
    <row r="370" spans="2:20" ht="14.4" x14ac:dyDescent="0.3">
      <c r="B370" s="30"/>
      <c r="C370" s="16"/>
      <c r="D370" s="16"/>
      <c r="E370" s="25"/>
      <c r="F370" s="16"/>
      <c r="G370" s="20"/>
      <c r="H370" s="19"/>
      <c r="I370" s="18"/>
      <c r="J370" s="18"/>
      <c r="K370" s="12"/>
      <c r="L370" s="232">
        <f t="shared" ref="L370:L433" si="37">IF(ROUNDDOWN(DATEDIF(I370,J370,"d")/7,0)&gt;$L$12,$L$12*K370,K370*ROUNDDOWN(DATEDIF(I370,J370,"d")/7,0))</f>
        <v>0</v>
      </c>
      <c r="M370" s="234">
        <f t="shared" ref="M370:M433" si="38">L370*$L$6</f>
        <v>0</v>
      </c>
      <c r="N370" s="11">
        <f>IF(Q370="x",0,IF(J370&lt;(INDEX(Lookup!$U$2:$U$10,MATCH($D$47,Lookup!$S$2:$S$10,0))),0,$L$12*K370))</f>
        <v>0</v>
      </c>
      <c r="O370" s="234">
        <f t="shared" ref="O370:O433" si="39">N370*$L$6</f>
        <v>0</v>
      </c>
      <c r="P370" s="10"/>
      <c r="Q370" s="9"/>
      <c r="S370" s="340">
        <f t="shared" si="35"/>
        <v>0</v>
      </c>
      <c r="T370" s="340">
        <f t="shared" si="36"/>
        <v>0</v>
      </c>
    </row>
    <row r="371" spans="2:20" ht="14.4" x14ac:dyDescent="0.3">
      <c r="B371" s="30"/>
      <c r="C371" s="16"/>
      <c r="D371" s="16"/>
      <c r="E371" s="25"/>
      <c r="F371" s="16"/>
      <c r="G371" s="20"/>
      <c r="H371" s="19"/>
      <c r="I371" s="18"/>
      <c r="J371" s="18"/>
      <c r="K371" s="12"/>
      <c r="L371" s="232">
        <f t="shared" si="37"/>
        <v>0</v>
      </c>
      <c r="M371" s="234">
        <f t="shared" si="38"/>
        <v>0</v>
      </c>
      <c r="N371" s="11">
        <f>IF(Q371="x",0,IF(J371&lt;(INDEX(Lookup!$U$2:$U$10,MATCH($D$47,Lookup!$S$2:$S$10,0))),0,$L$12*K371))</f>
        <v>0</v>
      </c>
      <c r="O371" s="234">
        <f t="shared" si="39"/>
        <v>0</v>
      </c>
      <c r="P371" s="10"/>
      <c r="Q371" s="9"/>
      <c r="S371" s="340">
        <f t="shared" ref="S371:S434" si="40">M371*$I$35</f>
        <v>0</v>
      </c>
      <c r="T371" s="340">
        <f t="shared" ref="T371:T434" si="41">O371*$I$44</f>
        <v>0</v>
      </c>
    </row>
    <row r="372" spans="2:20" ht="14.4" x14ac:dyDescent="0.3">
      <c r="B372" s="30"/>
      <c r="C372" s="16"/>
      <c r="D372" s="16"/>
      <c r="E372" s="25"/>
      <c r="F372" s="16"/>
      <c r="G372" s="20"/>
      <c r="H372" s="19"/>
      <c r="I372" s="18"/>
      <c r="J372" s="18"/>
      <c r="K372" s="12"/>
      <c r="L372" s="232">
        <f t="shared" si="37"/>
        <v>0</v>
      </c>
      <c r="M372" s="234">
        <f t="shared" si="38"/>
        <v>0</v>
      </c>
      <c r="N372" s="11">
        <f>IF(Q372="x",0,IF(J372&lt;(INDEX(Lookup!$U$2:$U$10,MATCH($D$47,Lookup!$S$2:$S$10,0))),0,$L$12*K372))</f>
        <v>0</v>
      </c>
      <c r="O372" s="234">
        <f t="shared" si="39"/>
        <v>0</v>
      </c>
      <c r="P372" s="10"/>
      <c r="Q372" s="9"/>
      <c r="S372" s="340">
        <f t="shared" si="40"/>
        <v>0</v>
      </c>
      <c r="T372" s="340">
        <f t="shared" si="41"/>
        <v>0</v>
      </c>
    </row>
    <row r="373" spans="2:20" ht="14.4" x14ac:dyDescent="0.3">
      <c r="B373" s="30"/>
      <c r="C373" s="16"/>
      <c r="D373" s="16"/>
      <c r="E373" s="25"/>
      <c r="F373" s="16"/>
      <c r="G373" s="20"/>
      <c r="H373" s="19"/>
      <c r="I373" s="18"/>
      <c r="J373" s="18"/>
      <c r="K373" s="12"/>
      <c r="L373" s="232">
        <f t="shared" si="37"/>
        <v>0</v>
      </c>
      <c r="M373" s="234">
        <f t="shared" si="38"/>
        <v>0</v>
      </c>
      <c r="N373" s="11">
        <f>IF(Q373="x",0,IF(J373&lt;(INDEX(Lookup!$U$2:$U$10,MATCH($D$47,Lookup!$S$2:$S$10,0))),0,$L$12*K373))</f>
        <v>0</v>
      </c>
      <c r="O373" s="234">
        <f t="shared" si="39"/>
        <v>0</v>
      </c>
      <c r="P373" s="10"/>
      <c r="Q373" s="9"/>
      <c r="S373" s="340">
        <f t="shared" si="40"/>
        <v>0</v>
      </c>
      <c r="T373" s="340">
        <f t="shared" si="41"/>
        <v>0</v>
      </c>
    </row>
    <row r="374" spans="2:20" ht="14.4" x14ac:dyDescent="0.3">
      <c r="B374" s="30"/>
      <c r="C374" s="16"/>
      <c r="D374" s="16"/>
      <c r="E374" s="25"/>
      <c r="F374" s="16"/>
      <c r="G374" s="20"/>
      <c r="H374" s="19"/>
      <c r="I374" s="18"/>
      <c r="J374" s="18"/>
      <c r="K374" s="12"/>
      <c r="L374" s="232">
        <f t="shared" si="37"/>
        <v>0</v>
      </c>
      <c r="M374" s="234">
        <f t="shared" si="38"/>
        <v>0</v>
      </c>
      <c r="N374" s="11">
        <f>IF(Q374="x",0,IF(J374&lt;(INDEX(Lookup!$U$2:$U$10,MATCH($D$47,Lookup!$S$2:$S$10,0))),0,$L$12*K374))</f>
        <v>0</v>
      </c>
      <c r="O374" s="234">
        <f t="shared" si="39"/>
        <v>0</v>
      </c>
      <c r="P374" s="10"/>
      <c r="Q374" s="9"/>
      <c r="S374" s="340">
        <f t="shared" si="40"/>
        <v>0</v>
      </c>
      <c r="T374" s="340">
        <f t="shared" si="41"/>
        <v>0</v>
      </c>
    </row>
    <row r="375" spans="2:20" ht="14.4" x14ac:dyDescent="0.3">
      <c r="B375" s="30"/>
      <c r="C375" s="16"/>
      <c r="D375" s="16"/>
      <c r="E375" s="25"/>
      <c r="F375" s="16"/>
      <c r="G375" s="20"/>
      <c r="H375" s="19"/>
      <c r="I375" s="18"/>
      <c r="J375" s="18"/>
      <c r="K375" s="12"/>
      <c r="L375" s="232">
        <f t="shared" si="37"/>
        <v>0</v>
      </c>
      <c r="M375" s="234">
        <f t="shared" si="38"/>
        <v>0</v>
      </c>
      <c r="N375" s="11">
        <f>IF(Q375="x",0,IF(J375&lt;(INDEX(Lookup!$U$2:$U$10,MATCH($D$47,Lookup!$S$2:$S$10,0))),0,$L$12*K375))</f>
        <v>0</v>
      </c>
      <c r="O375" s="234">
        <f t="shared" si="39"/>
        <v>0</v>
      </c>
      <c r="P375" s="10"/>
      <c r="Q375" s="9"/>
      <c r="S375" s="340">
        <f t="shared" si="40"/>
        <v>0</v>
      </c>
      <c r="T375" s="340">
        <f t="shared" si="41"/>
        <v>0</v>
      </c>
    </row>
    <row r="376" spans="2:20" ht="14.4" x14ac:dyDescent="0.3">
      <c r="B376" s="30"/>
      <c r="C376" s="16"/>
      <c r="D376" s="16"/>
      <c r="E376" s="25"/>
      <c r="F376" s="16"/>
      <c r="G376" s="20"/>
      <c r="H376" s="19"/>
      <c r="I376" s="18"/>
      <c r="J376" s="18"/>
      <c r="K376" s="12"/>
      <c r="L376" s="232">
        <f t="shared" si="37"/>
        <v>0</v>
      </c>
      <c r="M376" s="234">
        <f t="shared" si="38"/>
        <v>0</v>
      </c>
      <c r="N376" s="11">
        <f>IF(Q376="x",0,IF(J376&lt;(INDEX(Lookup!$U$2:$U$10,MATCH($D$47,Lookup!$S$2:$S$10,0))),0,$L$12*K376))</f>
        <v>0</v>
      </c>
      <c r="O376" s="234">
        <f t="shared" si="39"/>
        <v>0</v>
      </c>
      <c r="P376" s="10"/>
      <c r="Q376" s="9"/>
      <c r="S376" s="340">
        <f t="shared" si="40"/>
        <v>0</v>
      </c>
      <c r="T376" s="340">
        <f t="shared" si="41"/>
        <v>0</v>
      </c>
    </row>
    <row r="377" spans="2:20" ht="14.4" x14ac:dyDescent="0.3">
      <c r="B377" s="30"/>
      <c r="C377" s="16"/>
      <c r="D377" s="16"/>
      <c r="E377" s="25"/>
      <c r="F377" s="16"/>
      <c r="G377" s="20"/>
      <c r="H377" s="19"/>
      <c r="I377" s="18"/>
      <c r="J377" s="18"/>
      <c r="K377" s="12"/>
      <c r="L377" s="232">
        <f t="shared" si="37"/>
        <v>0</v>
      </c>
      <c r="M377" s="234">
        <f t="shared" si="38"/>
        <v>0</v>
      </c>
      <c r="N377" s="11">
        <f>IF(Q377="x",0,IF(J377&lt;(INDEX(Lookup!$U$2:$U$10,MATCH($D$47,Lookup!$S$2:$S$10,0))),0,$L$12*K377))</f>
        <v>0</v>
      </c>
      <c r="O377" s="234">
        <f t="shared" si="39"/>
        <v>0</v>
      </c>
      <c r="P377" s="10"/>
      <c r="Q377" s="9"/>
      <c r="S377" s="340">
        <f t="shared" si="40"/>
        <v>0</v>
      </c>
      <c r="T377" s="340">
        <f t="shared" si="41"/>
        <v>0</v>
      </c>
    </row>
    <row r="378" spans="2:20" ht="14.4" x14ac:dyDescent="0.3">
      <c r="B378" s="30"/>
      <c r="C378" s="16"/>
      <c r="D378" s="16"/>
      <c r="E378" s="25"/>
      <c r="F378" s="16"/>
      <c r="G378" s="20"/>
      <c r="H378" s="19"/>
      <c r="I378" s="18"/>
      <c r="J378" s="18"/>
      <c r="K378" s="12"/>
      <c r="L378" s="232">
        <f t="shared" si="37"/>
        <v>0</v>
      </c>
      <c r="M378" s="234">
        <f t="shared" si="38"/>
        <v>0</v>
      </c>
      <c r="N378" s="11">
        <f>IF(Q378="x",0,IF(J378&lt;(INDEX(Lookup!$U$2:$U$10,MATCH($D$47,Lookup!$S$2:$S$10,0))),0,$L$12*K378))</f>
        <v>0</v>
      </c>
      <c r="O378" s="234">
        <f t="shared" si="39"/>
        <v>0</v>
      </c>
      <c r="P378" s="10"/>
      <c r="Q378" s="9"/>
      <c r="S378" s="340">
        <f t="shared" si="40"/>
        <v>0</v>
      </c>
      <c r="T378" s="340">
        <f t="shared" si="41"/>
        <v>0</v>
      </c>
    </row>
    <row r="379" spans="2:20" ht="14.4" x14ac:dyDescent="0.3">
      <c r="B379" s="30"/>
      <c r="C379" s="16"/>
      <c r="D379" s="16"/>
      <c r="E379" s="25"/>
      <c r="F379" s="16"/>
      <c r="G379" s="20"/>
      <c r="H379" s="19"/>
      <c r="I379" s="18"/>
      <c r="J379" s="18"/>
      <c r="K379" s="12"/>
      <c r="L379" s="232">
        <f t="shared" si="37"/>
        <v>0</v>
      </c>
      <c r="M379" s="234">
        <f t="shared" si="38"/>
        <v>0</v>
      </c>
      <c r="N379" s="11">
        <f>IF(Q379="x",0,IF(J379&lt;(INDEX(Lookup!$U$2:$U$10,MATCH($D$47,Lookup!$S$2:$S$10,0))),0,$L$12*K379))</f>
        <v>0</v>
      </c>
      <c r="O379" s="234">
        <f t="shared" si="39"/>
        <v>0</v>
      </c>
      <c r="P379" s="10"/>
      <c r="Q379" s="9"/>
      <c r="S379" s="340">
        <f t="shared" si="40"/>
        <v>0</v>
      </c>
      <c r="T379" s="340">
        <f t="shared" si="41"/>
        <v>0</v>
      </c>
    </row>
    <row r="380" spans="2:20" ht="14.4" x14ac:dyDescent="0.3">
      <c r="B380" s="30"/>
      <c r="C380" s="16"/>
      <c r="D380" s="16"/>
      <c r="E380" s="25"/>
      <c r="F380" s="16"/>
      <c r="G380" s="20"/>
      <c r="H380" s="19"/>
      <c r="I380" s="18"/>
      <c r="J380" s="18"/>
      <c r="K380" s="12"/>
      <c r="L380" s="232">
        <f t="shared" si="37"/>
        <v>0</v>
      </c>
      <c r="M380" s="234">
        <f t="shared" si="38"/>
        <v>0</v>
      </c>
      <c r="N380" s="11">
        <f>IF(Q380="x",0,IF(J380&lt;(INDEX(Lookup!$U$2:$U$10,MATCH($D$47,Lookup!$S$2:$S$10,0))),0,$L$12*K380))</f>
        <v>0</v>
      </c>
      <c r="O380" s="234">
        <f t="shared" si="39"/>
        <v>0</v>
      </c>
      <c r="P380" s="10"/>
      <c r="Q380" s="9"/>
      <c r="S380" s="340">
        <f t="shared" si="40"/>
        <v>0</v>
      </c>
      <c r="T380" s="340">
        <f t="shared" si="41"/>
        <v>0</v>
      </c>
    </row>
    <row r="381" spans="2:20" ht="14.4" x14ac:dyDescent="0.3">
      <c r="B381" s="30"/>
      <c r="C381" s="16"/>
      <c r="D381" s="16"/>
      <c r="E381" s="25"/>
      <c r="F381" s="16"/>
      <c r="G381" s="20"/>
      <c r="H381" s="19"/>
      <c r="I381" s="18"/>
      <c r="J381" s="18"/>
      <c r="K381" s="12"/>
      <c r="L381" s="232">
        <f t="shared" si="37"/>
        <v>0</v>
      </c>
      <c r="M381" s="234">
        <f t="shared" si="38"/>
        <v>0</v>
      </c>
      <c r="N381" s="11">
        <f>IF(Q381="x",0,IF(J381&lt;(INDEX(Lookup!$U$2:$U$10,MATCH($D$47,Lookup!$S$2:$S$10,0))),0,$L$12*K381))</f>
        <v>0</v>
      </c>
      <c r="O381" s="234">
        <f t="shared" si="39"/>
        <v>0</v>
      </c>
      <c r="P381" s="10"/>
      <c r="Q381" s="9"/>
      <c r="S381" s="340">
        <f t="shared" si="40"/>
        <v>0</v>
      </c>
      <c r="T381" s="340">
        <f t="shared" si="41"/>
        <v>0</v>
      </c>
    </row>
    <row r="382" spans="2:20" ht="14.4" x14ac:dyDescent="0.3">
      <c r="B382" s="30"/>
      <c r="C382" s="16"/>
      <c r="D382" s="16"/>
      <c r="E382" s="25"/>
      <c r="F382" s="16"/>
      <c r="G382" s="20"/>
      <c r="H382" s="19"/>
      <c r="I382" s="18"/>
      <c r="J382" s="18"/>
      <c r="K382" s="12"/>
      <c r="L382" s="232">
        <f t="shared" si="37"/>
        <v>0</v>
      </c>
      <c r="M382" s="234">
        <f t="shared" si="38"/>
        <v>0</v>
      </c>
      <c r="N382" s="11">
        <f>IF(Q382="x",0,IF(J382&lt;(INDEX(Lookup!$U$2:$U$10,MATCH($D$47,Lookup!$S$2:$S$10,0))),0,$L$12*K382))</f>
        <v>0</v>
      </c>
      <c r="O382" s="234">
        <f t="shared" si="39"/>
        <v>0</v>
      </c>
      <c r="P382" s="10"/>
      <c r="Q382" s="9"/>
      <c r="S382" s="340">
        <f t="shared" si="40"/>
        <v>0</v>
      </c>
      <c r="T382" s="340">
        <f t="shared" si="41"/>
        <v>0</v>
      </c>
    </row>
    <row r="383" spans="2:20" ht="14.4" x14ac:dyDescent="0.3">
      <c r="B383" s="30"/>
      <c r="C383" s="16"/>
      <c r="D383" s="16"/>
      <c r="E383" s="25"/>
      <c r="F383" s="16"/>
      <c r="G383" s="20"/>
      <c r="H383" s="19"/>
      <c r="I383" s="18"/>
      <c r="J383" s="18"/>
      <c r="K383" s="12"/>
      <c r="L383" s="232">
        <f t="shared" si="37"/>
        <v>0</v>
      </c>
      <c r="M383" s="234">
        <f t="shared" si="38"/>
        <v>0</v>
      </c>
      <c r="N383" s="11">
        <f>IF(Q383="x",0,IF(J383&lt;(INDEX(Lookup!$U$2:$U$10,MATCH($D$47,Lookup!$S$2:$S$10,0))),0,$L$12*K383))</f>
        <v>0</v>
      </c>
      <c r="O383" s="234">
        <f t="shared" si="39"/>
        <v>0</v>
      </c>
      <c r="P383" s="10"/>
      <c r="Q383" s="9"/>
      <c r="S383" s="340">
        <f t="shared" si="40"/>
        <v>0</v>
      </c>
      <c r="T383" s="340">
        <f t="shared" si="41"/>
        <v>0</v>
      </c>
    </row>
    <row r="384" spans="2:20" ht="14.4" x14ac:dyDescent="0.3">
      <c r="B384" s="30"/>
      <c r="C384" s="16"/>
      <c r="D384" s="16"/>
      <c r="E384" s="25"/>
      <c r="F384" s="16"/>
      <c r="G384" s="20"/>
      <c r="H384" s="19"/>
      <c r="I384" s="18"/>
      <c r="J384" s="18"/>
      <c r="K384" s="12"/>
      <c r="L384" s="232">
        <f t="shared" si="37"/>
        <v>0</v>
      </c>
      <c r="M384" s="234">
        <f t="shared" si="38"/>
        <v>0</v>
      </c>
      <c r="N384" s="11">
        <f>IF(Q384="x",0,IF(J384&lt;(INDEX(Lookup!$U$2:$U$10,MATCH($D$47,Lookup!$S$2:$S$10,0))),0,$L$12*K384))</f>
        <v>0</v>
      </c>
      <c r="O384" s="234">
        <f t="shared" si="39"/>
        <v>0</v>
      </c>
      <c r="P384" s="10"/>
      <c r="Q384" s="9"/>
      <c r="S384" s="340">
        <f t="shared" si="40"/>
        <v>0</v>
      </c>
      <c r="T384" s="340">
        <f t="shared" si="41"/>
        <v>0</v>
      </c>
    </row>
    <row r="385" spans="1:20" ht="14.4" x14ac:dyDescent="0.3">
      <c r="B385" s="30"/>
      <c r="C385" s="16"/>
      <c r="D385" s="16"/>
      <c r="E385" s="25"/>
      <c r="F385" s="16"/>
      <c r="G385" s="20"/>
      <c r="H385" s="19"/>
      <c r="I385" s="18"/>
      <c r="J385" s="18"/>
      <c r="K385" s="12"/>
      <c r="L385" s="232">
        <f t="shared" si="37"/>
        <v>0</v>
      </c>
      <c r="M385" s="234">
        <f t="shared" si="38"/>
        <v>0</v>
      </c>
      <c r="N385" s="11">
        <f>IF(Q385="x",0,IF(J385&lt;(INDEX(Lookup!$U$2:$U$10,MATCH($D$47,Lookup!$S$2:$S$10,0))),0,$L$12*K385))</f>
        <v>0</v>
      </c>
      <c r="O385" s="234">
        <f t="shared" si="39"/>
        <v>0</v>
      </c>
      <c r="P385" s="10"/>
      <c r="Q385" s="9"/>
      <c r="S385" s="340">
        <f t="shared" si="40"/>
        <v>0</v>
      </c>
      <c r="T385" s="340">
        <f t="shared" si="41"/>
        <v>0</v>
      </c>
    </row>
    <row r="386" spans="1:20" ht="14.4" x14ac:dyDescent="0.3">
      <c r="B386" s="30"/>
      <c r="C386" s="16"/>
      <c r="D386" s="16"/>
      <c r="E386" s="25"/>
      <c r="F386" s="16"/>
      <c r="G386" s="20"/>
      <c r="H386" s="19"/>
      <c r="I386" s="18"/>
      <c r="J386" s="18"/>
      <c r="K386" s="12"/>
      <c r="L386" s="232">
        <f t="shared" si="37"/>
        <v>0</v>
      </c>
      <c r="M386" s="234">
        <f t="shared" si="38"/>
        <v>0</v>
      </c>
      <c r="N386" s="11">
        <f>IF(Q386="x",0,IF(J386&lt;(INDEX(Lookup!$U$2:$U$10,MATCH($D$47,Lookup!$S$2:$S$10,0))),0,$L$12*K386))</f>
        <v>0</v>
      </c>
      <c r="O386" s="234">
        <f t="shared" si="39"/>
        <v>0</v>
      </c>
      <c r="P386" s="10"/>
      <c r="Q386" s="9"/>
      <c r="S386" s="340">
        <f t="shared" si="40"/>
        <v>0</v>
      </c>
      <c r="T386" s="340">
        <f t="shared" si="41"/>
        <v>0</v>
      </c>
    </row>
    <row r="387" spans="1:20" ht="14.4" x14ac:dyDescent="0.3">
      <c r="B387" s="30"/>
      <c r="C387" s="16"/>
      <c r="D387" s="16"/>
      <c r="E387" s="25"/>
      <c r="F387" s="16"/>
      <c r="G387" s="20"/>
      <c r="H387" s="19"/>
      <c r="I387" s="18"/>
      <c r="J387" s="18"/>
      <c r="K387" s="12"/>
      <c r="L387" s="232">
        <f t="shared" si="37"/>
        <v>0</v>
      </c>
      <c r="M387" s="234">
        <f t="shared" si="38"/>
        <v>0</v>
      </c>
      <c r="N387" s="11">
        <f>IF(Q387="x",0,IF(J387&lt;(INDEX(Lookup!$U$2:$U$10,MATCH($D$47,Lookup!$S$2:$S$10,0))),0,$L$12*K387))</f>
        <v>0</v>
      </c>
      <c r="O387" s="234">
        <f t="shared" si="39"/>
        <v>0</v>
      </c>
      <c r="P387" s="10"/>
      <c r="Q387" s="9"/>
      <c r="S387" s="340">
        <f t="shared" si="40"/>
        <v>0</v>
      </c>
      <c r="T387" s="340">
        <f t="shared" si="41"/>
        <v>0</v>
      </c>
    </row>
    <row r="388" spans="1:20" ht="14.4" x14ac:dyDescent="0.3">
      <c r="B388" s="30"/>
      <c r="C388" s="16"/>
      <c r="D388" s="16"/>
      <c r="E388" s="25"/>
      <c r="F388" s="16"/>
      <c r="G388" s="20"/>
      <c r="H388" s="19"/>
      <c r="I388" s="18"/>
      <c r="J388" s="18"/>
      <c r="K388" s="12"/>
      <c r="L388" s="232">
        <f t="shared" si="37"/>
        <v>0</v>
      </c>
      <c r="M388" s="234">
        <f t="shared" si="38"/>
        <v>0</v>
      </c>
      <c r="N388" s="11">
        <f>IF(Q388="x",0,IF(J388&lt;(INDEX(Lookup!$U$2:$U$10,MATCH($D$47,Lookup!$S$2:$S$10,0))),0,$L$12*K388))</f>
        <v>0</v>
      </c>
      <c r="O388" s="234">
        <f t="shared" si="39"/>
        <v>0</v>
      </c>
      <c r="P388" s="10"/>
      <c r="Q388" s="9"/>
      <c r="S388" s="340">
        <f t="shared" si="40"/>
        <v>0</v>
      </c>
      <c r="T388" s="340">
        <f t="shared" si="41"/>
        <v>0</v>
      </c>
    </row>
    <row r="389" spans="1:20" ht="14.4" x14ac:dyDescent="0.3">
      <c r="B389" s="30"/>
      <c r="C389" s="16"/>
      <c r="D389" s="16"/>
      <c r="E389" s="25"/>
      <c r="F389" s="16"/>
      <c r="G389" s="20"/>
      <c r="H389" s="19"/>
      <c r="I389" s="18"/>
      <c r="J389" s="18"/>
      <c r="K389" s="12"/>
      <c r="L389" s="232">
        <f t="shared" si="37"/>
        <v>0</v>
      </c>
      <c r="M389" s="234">
        <f t="shared" si="38"/>
        <v>0</v>
      </c>
      <c r="N389" s="11">
        <f>IF(Q389="x",0,IF(J389&lt;(INDEX(Lookup!$U$2:$U$10,MATCH($D$47,Lookup!$S$2:$S$10,0))),0,$L$12*K389))</f>
        <v>0</v>
      </c>
      <c r="O389" s="234">
        <f t="shared" si="39"/>
        <v>0</v>
      </c>
      <c r="P389" s="10"/>
      <c r="Q389" s="9"/>
      <c r="S389" s="340">
        <f t="shared" si="40"/>
        <v>0</v>
      </c>
      <c r="T389" s="340">
        <f t="shared" si="41"/>
        <v>0</v>
      </c>
    </row>
    <row r="390" spans="1:20" ht="14.4" x14ac:dyDescent="0.3">
      <c r="B390" s="30"/>
      <c r="C390" s="16"/>
      <c r="D390" s="16"/>
      <c r="E390" s="25"/>
      <c r="F390" s="16"/>
      <c r="G390" s="20"/>
      <c r="H390" s="19"/>
      <c r="I390" s="18"/>
      <c r="J390" s="18"/>
      <c r="K390" s="12"/>
      <c r="L390" s="232">
        <f t="shared" si="37"/>
        <v>0</v>
      </c>
      <c r="M390" s="234">
        <f t="shared" si="38"/>
        <v>0</v>
      </c>
      <c r="N390" s="11">
        <f>IF(Q390="x",0,IF(J390&lt;(INDEX(Lookup!$U$2:$U$10,MATCH($D$47,Lookup!$S$2:$S$10,0))),0,$L$12*K390))</f>
        <v>0</v>
      </c>
      <c r="O390" s="234">
        <f t="shared" si="39"/>
        <v>0</v>
      </c>
      <c r="P390" s="10"/>
      <c r="Q390" s="9"/>
      <c r="S390" s="340">
        <f t="shared" si="40"/>
        <v>0</v>
      </c>
      <c r="T390" s="340">
        <f t="shared" si="41"/>
        <v>0</v>
      </c>
    </row>
    <row r="391" spans="1:20" ht="14.4" x14ac:dyDescent="0.3">
      <c r="B391" s="30"/>
      <c r="C391" s="16"/>
      <c r="D391" s="16"/>
      <c r="E391" s="25"/>
      <c r="F391" s="16"/>
      <c r="G391" s="20"/>
      <c r="H391" s="19"/>
      <c r="I391" s="18"/>
      <c r="J391" s="18"/>
      <c r="K391" s="12"/>
      <c r="L391" s="232">
        <f t="shared" si="37"/>
        <v>0</v>
      </c>
      <c r="M391" s="234">
        <f t="shared" si="38"/>
        <v>0</v>
      </c>
      <c r="N391" s="11">
        <f>IF(Q391="x",0,IF(J391&lt;(INDEX(Lookup!$U$2:$U$10,MATCH($D$47,Lookup!$S$2:$S$10,0))),0,$L$12*K391))</f>
        <v>0</v>
      </c>
      <c r="O391" s="234">
        <f t="shared" si="39"/>
        <v>0</v>
      </c>
      <c r="P391" s="10"/>
      <c r="Q391" s="9"/>
      <c r="S391" s="340">
        <f t="shared" si="40"/>
        <v>0</v>
      </c>
      <c r="T391" s="340">
        <f t="shared" si="41"/>
        <v>0</v>
      </c>
    </row>
    <row r="392" spans="1:20" ht="14.4" x14ac:dyDescent="0.3">
      <c r="A392" s="17"/>
      <c r="B392" s="30"/>
      <c r="C392" s="16"/>
      <c r="D392" s="16"/>
      <c r="E392" s="25"/>
      <c r="F392" s="16"/>
      <c r="G392" s="20"/>
      <c r="H392" s="19"/>
      <c r="I392" s="18"/>
      <c r="J392" s="18"/>
      <c r="K392" s="12"/>
      <c r="L392" s="232">
        <f t="shared" si="37"/>
        <v>0</v>
      </c>
      <c r="M392" s="234">
        <f t="shared" si="38"/>
        <v>0</v>
      </c>
      <c r="N392" s="11">
        <f>IF(Q392="x",0,IF(J392&lt;(INDEX(Lookup!$U$2:$U$10,MATCH($D$47,Lookup!$S$2:$S$10,0))),0,$L$12*K392))</f>
        <v>0</v>
      </c>
      <c r="O392" s="234">
        <f t="shared" si="39"/>
        <v>0</v>
      </c>
      <c r="P392" s="10"/>
      <c r="Q392" s="9"/>
      <c r="S392" s="340">
        <f t="shared" si="40"/>
        <v>0</v>
      </c>
      <c r="T392" s="340">
        <f t="shared" si="41"/>
        <v>0</v>
      </c>
    </row>
    <row r="393" spans="1:20" ht="14.4" x14ac:dyDescent="0.3">
      <c r="A393" s="17"/>
      <c r="B393" s="30"/>
      <c r="C393" s="16"/>
      <c r="D393" s="16"/>
      <c r="E393" s="25"/>
      <c r="F393" s="16"/>
      <c r="G393" s="20"/>
      <c r="H393" s="19"/>
      <c r="I393" s="18"/>
      <c r="J393" s="18"/>
      <c r="K393" s="12"/>
      <c r="L393" s="232">
        <f t="shared" si="37"/>
        <v>0</v>
      </c>
      <c r="M393" s="234">
        <f t="shared" si="38"/>
        <v>0</v>
      </c>
      <c r="N393" s="11">
        <f>IF(Q393="x",0,IF(J393&lt;(INDEX(Lookup!$U$2:$U$10,MATCH($D$47,Lookup!$S$2:$S$10,0))),0,$L$12*K393))</f>
        <v>0</v>
      </c>
      <c r="O393" s="234">
        <f t="shared" si="39"/>
        <v>0</v>
      </c>
      <c r="P393" s="10"/>
      <c r="Q393" s="9"/>
      <c r="S393" s="340">
        <f t="shared" si="40"/>
        <v>0</v>
      </c>
      <c r="T393" s="340">
        <f t="shared" si="41"/>
        <v>0</v>
      </c>
    </row>
    <row r="394" spans="1:20" ht="14.4" x14ac:dyDescent="0.3">
      <c r="B394" s="30"/>
      <c r="C394" s="16"/>
      <c r="D394" s="16"/>
      <c r="E394" s="25"/>
      <c r="F394" s="16"/>
      <c r="G394" s="20"/>
      <c r="H394" s="19"/>
      <c r="I394" s="18"/>
      <c r="J394" s="18"/>
      <c r="K394" s="12"/>
      <c r="L394" s="232">
        <f t="shared" si="37"/>
        <v>0</v>
      </c>
      <c r="M394" s="234">
        <f t="shared" si="38"/>
        <v>0</v>
      </c>
      <c r="N394" s="11">
        <f>IF(Q394="x",0,IF(J394&lt;(INDEX(Lookup!$U$2:$U$10,MATCH($D$47,Lookup!$S$2:$S$10,0))),0,$L$12*K394))</f>
        <v>0</v>
      </c>
      <c r="O394" s="234">
        <f t="shared" si="39"/>
        <v>0</v>
      </c>
      <c r="P394" s="10"/>
      <c r="Q394" s="9"/>
      <c r="S394" s="340">
        <f t="shared" si="40"/>
        <v>0</v>
      </c>
      <c r="T394" s="340">
        <f t="shared" si="41"/>
        <v>0</v>
      </c>
    </row>
    <row r="395" spans="1:20" ht="14.4" x14ac:dyDescent="0.3">
      <c r="B395" s="30"/>
      <c r="C395" s="16"/>
      <c r="D395" s="16"/>
      <c r="E395" s="25"/>
      <c r="F395" s="16"/>
      <c r="G395" s="20"/>
      <c r="H395" s="19"/>
      <c r="I395" s="18"/>
      <c r="J395" s="18"/>
      <c r="K395" s="12"/>
      <c r="L395" s="232">
        <f t="shared" si="37"/>
        <v>0</v>
      </c>
      <c r="M395" s="234">
        <f t="shared" si="38"/>
        <v>0</v>
      </c>
      <c r="N395" s="11">
        <f>IF(Q395="x",0,IF(J395&lt;(INDEX(Lookup!$U$2:$U$10,MATCH($D$47,Lookup!$S$2:$S$10,0))),0,$L$12*K395))</f>
        <v>0</v>
      </c>
      <c r="O395" s="234">
        <f t="shared" si="39"/>
        <v>0</v>
      </c>
      <c r="P395" s="10"/>
      <c r="Q395" s="9"/>
      <c r="S395" s="340">
        <f t="shared" si="40"/>
        <v>0</v>
      </c>
      <c r="T395" s="340">
        <f t="shared" si="41"/>
        <v>0</v>
      </c>
    </row>
    <row r="396" spans="1:20" ht="14.4" x14ac:dyDescent="0.3">
      <c r="B396" s="30"/>
      <c r="C396" s="16"/>
      <c r="D396" s="16"/>
      <c r="E396" s="25"/>
      <c r="F396" s="16"/>
      <c r="G396" s="20"/>
      <c r="H396" s="19"/>
      <c r="I396" s="18"/>
      <c r="J396" s="18"/>
      <c r="K396" s="12"/>
      <c r="L396" s="232">
        <f t="shared" si="37"/>
        <v>0</v>
      </c>
      <c r="M396" s="234">
        <f t="shared" si="38"/>
        <v>0</v>
      </c>
      <c r="N396" s="11">
        <f>IF(Q396="x",0,IF(J396&lt;(INDEX(Lookup!$U$2:$U$10,MATCH($D$47,Lookup!$S$2:$S$10,0))),0,$L$12*K396))</f>
        <v>0</v>
      </c>
      <c r="O396" s="234">
        <f t="shared" si="39"/>
        <v>0</v>
      </c>
      <c r="P396" s="10"/>
      <c r="Q396" s="9"/>
      <c r="S396" s="340">
        <f t="shared" si="40"/>
        <v>0</v>
      </c>
      <c r="T396" s="340">
        <f t="shared" si="41"/>
        <v>0</v>
      </c>
    </row>
    <row r="397" spans="1:20" ht="14.4" x14ac:dyDescent="0.3">
      <c r="B397" s="30"/>
      <c r="C397" s="16"/>
      <c r="D397" s="16"/>
      <c r="E397" s="25"/>
      <c r="F397" s="16"/>
      <c r="G397" s="20"/>
      <c r="H397" s="19"/>
      <c r="I397" s="18"/>
      <c r="J397" s="18"/>
      <c r="K397" s="12"/>
      <c r="L397" s="232">
        <f t="shared" si="37"/>
        <v>0</v>
      </c>
      <c r="M397" s="234">
        <f t="shared" si="38"/>
        <v>0</v>
      </c>
      <c r="N397" s="11">
        <f>IF(Q397="x",0,IF(J397&lt;(INDEX(Lookup!$U$2:$U$10,MATCH($D$47,Lookup!$S$2:$S$10,0))),0,$L$12*K397))</f>
        <v>0</v>
      </c>
      <c r="O397" s="234">
        <f t="shared" si="39"/>
        <v>0</v>
      </c>
      <c r="P397" s="10"/>
      <c r="Q397" s="9"/>
      <c r="S397" s="340">
        <f t="shared" si="40"/>
        <v>0</v>
      </c>
      <c r="T397" s="340">
        <f t="shared" si="41"/>
        <v>0</v>
      </c>
    </row>
    <row r="398" spans="1:20" ht="14.4" x14ac:dyDescent="0.3">
      <c r="B398" s="30"/>
      <c r="C398" s="16"/>
      <c r="D398" s="16"/>
      <c r="E398" s="25"/>
      <c r="F398" s="16"/>
      <c r="G398" s="20"/>
      <c r="H398" s="19"/>
      <c r="I398" s="18"/>
      <c r="J398" s="18"/>
      <c r="K398" s="12"/>
      <c r="L398" s="232">
        <f t="shared" si="37"/>
        <v>0</v>
      </c>
      <c r="M398" s="234">
        <f t="shared" si="38"/>
        <v>0</v>
      </c>
      <c r="N398" s="11">
        <f>IF(Q398="x",0,IF(J398&lt;(INDEX(Lookup!$U$2:$U$10,MATCH($D$47,Lookup!$S$2:$S$10,0))),0,$L$12*K398))</f>
        <v>0</v>
      </c>
      <c r="O398" s="234">
        <f t="shared" si="39"/>
        <v>0</v>
      </c>
      <c r="P398" s="10"/>
      <c r="Q398" s="9"/>
      <c r="S398" s="340">
        <f t="shared" si="40"/>
        <v>0</v>
      </c>
      <c r="T398" s="340">
        <f t="shared" si="41"/>
        <v>0</v>
      </c>
    </row>
    <row r="399" spans="1:20" ht="14.4" x14ac:dyDescent="0.3">
      <c r="B399" s="30"/>
      <c r="C399" s="16"/>
      <c r="D399" s="16"/>
      <c r="E399" s="25"/>
      <c r="F399" s="16"/>
      <c r="G399" s="20"/>
      <c r="H399" s="19"/>
      <c r="I399" s="18"/>
      <c r="J399" s="18"/>
      <c r="K399" s="12"/>
      <c r="L399" s="232">
        <f t="shared" si="37"/>
        <v>0</v>
      </c>
      <c r="M399" s="234">
        <f t="shared" si="38"/>
        <v>0</v>
      </c>
      <c r="N399" s="11">
        <f>IF(Q399="x",0,IF(J399&lt;(INDEX(Lookup!$U$2:$U$10,MATCH($D$47,Lookup!$S$2:$S$10,0))),0,$L$12*K399))</f>
        <v>0</v>
      </c>
      <c r="O399" s="234">
        <f t="shared" si="39"/>
        <v>0</v>
      </c>
      <c r="P399" s="10"/>
      <c r="Q399" s="9"/>
      <c r="S399" s="340">
        <f t="shared" si="40"/>
        <v>0</v>
      </c>
      <c r="T399" s="340">
        <f t="shared" si="41"/>
        <v>0</v>
      </c>
    </row>
    <row r="400" spans="1:20" ht="14.4" x14ac:dyDescent="0.3">
      <c r="B400" s="30"/>
      <c r="C400" s="16"/>
      <c r="D400" s="16"/>
      <c r="E400" s="25"/>
      <c r="F400" s="16"/>
      <c r="G400" s="20"/>
      <c r="H400" s="19"/>
      <c r="I400" s="18"/>
      <c r="J400" s="18"/>
      <c r="K400" s="12"/>
      <c r="L400" s="232">
        <f t="shared" si="37"/>
        <v>0</v>
      </c>
      <c r="M400" s="234">
        <f t="shared" si="38"/>
        <v>0</v>
      </c>
      <c r="N400" s="11">
        <f>IF(Q400="x",0,IF(J400&lt;(INDEX(Lookup!$U$2:$U$10,MATCH($D$47,Lookup!$S$2:$S$10,0))),0,$L$12*K400))</f>
        <v>0</v>
      </c>
      <c r="O400" s="234">
        <f t="shared" si="39"/>
        <v>0</v>
      </c>
      <c r="P400" s="10"/>
      <c r="Q400" s="9"/>
      <c r="S400" s="340">
        <f t="shared" si="40"/>
        <v>0</v>
      </c>
      <c r="T400" s="340">
        <f t="shared" si="41"/>
        <v>0</v>
      </c>
    </row>
    <row r="401" spans="2:20" ht="14.4" x14ac:dyDescent="0.3">
      <c r="B401" s="30"/>
      <c r="C401" s="16"/>
      <c r="D401" s="16"/>
      <c r="E401" s="25"/>
      <c r="F401" s="16"/>
      <c r="G401" s="20"/>
      <c r="H401" s="19"/>
      <c r="I401" s="18"/>
      <c r="J401" s="18"/>
      <c r="K401" s="12"/>
      <c r="L401" s="232">
        <f t="shared" si="37"/>
        <v>0</v>
      </c>
      <c r="M401" s="234">
        <f t="shared" si="38"/>
        <v>0</v>
      </c>
      <c r="N401" s="11">
        <f>IF(Q401="x",0,IF(J401&lt;(INDEX(Lookup!$U$2:$U$10,MATCH($D$47,Lookup!$S$2:$S$10,0))),0,$L$12*K401))</f>
        <v>0</v>
      </c>
      <c r="O401" s="234">
        <f t="shared" si="39"/>
        <v>0</v>
      </c>
      <c r="P401" s="10"/>
      <c r="Q401" s="9"/>
      <c r="S401" s="340">
        <f t="shared" si="40"/>
        <v>0</v>
      </c>
      <c r="T401" s="340">
        <f t="shared" si="41"/>
        <v>0</v>
      </c>
    </row>
    <row r="402" spans="2:20" ht="14.4" x14ac:dyDescent="0.3">
      <c r="B402" s="30"/>
      <c r="C402" s="16"/>
      <c r="D402" s="16"/>
      <c r="E402" s="25"/>
      <c r="F402" s="16"/>
      <c r="G402" s="20"/>
      <c r="H402" s="19"/>
      <c r="I402" s="18"/>
      <c r="J402" s="18"/>
      <c r="K402" s="12"/>
      <c r="L402" s="232">
        <f t="shared" si="37"/>
        <v>0</v>
      </c>
      <c r="M402" s="234">
        <f t="shared" si="38"/>
        <v>0</v>
      </c>
      <c r="N402" s="11">
        <f>IF(Q402="x",0,IF(J402&lt;(INDEX(Lookup!$U$2:$U$10,MATCH($D$47,Lookup!$S$2:$S$10,0))),0,$L$12*K402))</f>
        <v>0</v>
      </c>
      <c r="O402" s="234">
        <f t="shared" si="39"/>
        <v>0</v>
      </c>
      <c r="P402" s="10"/>
      <c r="Q402" s="9"/>
      <c r="S402" s="340">
        <f t="shared" si="40"/>
        <v>0</v>
      </c>
      <c r="T402" s="340">
        <f t="shared" si="41"/>
        <v>0</v>
      </c>
    </row>
    <row r="403" spans="2:20" ht="14.4" x14ac:dyDescent="0.3">
      <c r="B403" s="30"/>
      <c r="C403" s="16"/>
      <c r="D403" s="16"/>
      <c r="E403" s="25"/>
      <c r="F403" s="16"/>
      <c r="G403" s="20"/>
      <c r="H403" s="19"/>
      <c r="I403" s="18"/>
      <c r="J403" s="18"/>
      <c r="K403" s="12"/>
      <c r="L403" s="232">
        <f t="shared" si="37"/>
        <v>0</v>
      </c>
      <c r="M403" s="234">
        <f t="shared" si="38"/>
        <v>0</v>
      </c>
      <c r="N403" s="11">
        <f>IF(Q403="x",0,IF(J403&lt;(INDEX(Lookup!$U$2:$U$10,MATCH($D$47,Lookup!$S$2:$S$10,0))),0,$L$12*K403))</f>
        <v>0</v>
      </c>
      <c r="O403" s="234">
        <f t="shared" si="39"/>
        <v>0</v>
      </c>
      <c r="P403" s="10"/>
      <c r="Q403" s="9"/>
      <c r="S403" s="340">
        <f t="shared" si="40"/>
        <v>0</v>
      </c>
      <c r="T403" s="340">
        <f t="shared" si="41"/>
        <v>0</v>
      </c>
    </row>
    <row r="404" spans="2:20" ht="14.4" x14ac:dyDescent="0.3">
      <c r="B404" s="30"/>
      <c r="C404" s="16"/>
      <c r="D404" s="16"/>
      <c r="E404" s="25"/>
      <c r="F404" s="16"/>
      <c r="G404" s="20"/>
      <c r="H404" s="19"/>
      <c r="I404" s="18"/>
      <c r="J404" s="18"/>
      <c r="K404" s="12"/>
      <c r="L404" s="232">
        <f t="shared" si="37"/>
        <v>0</v>
      </c>
      <c r="M404" s="234">
        <f t="shared" si="38"/>
        <v>0</v>
      </c>
      <c r="N404" s="11">
        <f>IF(Q404="x",0,IF(J404&lt;(INDEX(Lookup!$U$2:$U$10,MATCH($D$47,Lookup!$S$2:$S$10,0))),0,$L$12*K404))</f>
        <v>0</v>
      </c>
      <c r="O404" s="234">
        <f t="shared" si="39"/>
        <v>0</v>
      </c>
      <c r="P404" s="10"/>
      <c r="Q404" s="9"/>
      <c r="S404" s="340">
        <f t="shared" si="40"/>
        <v>0</v>
      </c>
      <c r="T404" s="340">
        <f t="shared" si="41"/>
        <v>0</v>
      </c>
    </row>
    <row r="405" spans="2:20" ht="14.4" x14ac:dyDescent="0.3">
      <c r="B405" s="30"/>
      <c r="C405" s="16"/>
      <c r="D405" s="16"/>
      <c r="E405" s="25"/>
      <c r="F405" s="16"/>
      <c r="G405" s="20"/>
      <c r="H405" s="19"/>
      <c r="I405" s="18"/>
      <c r="J405" s="18"/>
      <c r="K405" s="12"/>
      <c r="L405" s="232">
        <f t="shared" si="37"/>
        <v>0</v>
      </c>
      <c r="M405" s="234">
        <f t="shared" si="38"/>
        <v>0</v>
      </c>
      <c r="N405" s="11">
        <f>IF(Q405="x",0,IF(J405&lt;(INDEX(Lookup!$U$2:$U$10,MATCH($D$47,Lookup!$S$2:$S$10,0))),0,$L$12*K405))</f>
        <v>0</v>
      </c>
      <c r="O405" s="234">
        <f t="shared" si="39"/>
        <v>0</v>
      </c>
      <c r="P405" s="10"/>
      <c r="Q405" s="9"/>
      <c r="S405" s="340">
        <f t="shared" si="40"/>
        <v>0</v>
      </c>
      <c r="T405" s="340">
        <f t="shared" si="41"/>
        <v>0</v>
      </c>
    </row>
    <row r="406" spans="2:20" ht="14.4" x14ac:dyDescent="0.3">
      <c r="B406" s="30"/>
      <c r="C406" s="16"/>
      <c r="D406" s="16"/>
      <c r="E406" s="25"/>
      <c r="F406" s="16"/>
      <c r="G406" s="20"/>
      <c r="H406" s="19"/>
      <c r="I406" s="18"/>
      <c r="J406" s="18"/>
      <c r="K406" s="12"/>
      <c r="L406" s="232">
        <f t="shared" si="37"/>
        <v>0</v>
      </c>
      <c r="M406" s="234">
        <f t="shared" si="38"/>
        <v>0</v>
      </c>
      <c r="N406" s="11">
        <f>IF(Q406="x",0,IF(J406&lt;(INDEX(Lookup!$U$2:$U$10,MATCH($D$47,Lookup!$S$2:$S$10,0))),0,$L$12*K406))</f>
        <v>0</v>
      </c>
      <c r="O406" s="234">
        <f t="shared" si="39"/>
        <v>0</v>
      </c>
      <c r="P406" s="10"/>
      <c r="Q406" s="9"/>
      <c r="S406" s="340">
        <f t="shared" si="40"/>
        <v>0</v>
      </c>
      <c r="T406" s="340">
        <f t="shared" si="41"/>
        <v>0</v>
      </c>
    </row>
    <row r="407" spans="2:20" ht="14.4" x14ac:dyDescent="0.3">
      <c r="B407" s="30"/>
      <c r="C407" s="16"/>
      <c r="D407" s="16"/>
      <c r="E407" s="25"/>
      <c r="F407" s="16"/>
      <c r="G407" s="20"/>
      <c r="H407" s="19"/>
      <c r="I407" s="18"/>
      <c r="J407" s="18"/>
      <c r="K407" s="12"/>
      <c r="L407" s="232">
        <f t="shared" si="37"/>
        <v>0</v>
      </c>
      <c r="M407" s="234">
        <f t="shared" si="38"/>
        <v>0</v>
      </c>
      <c r="N407" s="11">
        <f>IF(Q407="x",0,IF(J407&lt;(INDEX(Lookup!$U$2:$U$10,MATCH($D$47,Lookup!$S$2:$S$10,0))),0,$L$12*K407))</f>
        <v>0</v>
      </c>
      <c r="O407" s="234">
        <f t="shared" si="39"/>
        <v>0</v>
      </c>
      <c r="P407" s="10"/>
      <c r="Q407" s="9"/>
      <c r="S407" s="340">
        <f t="shared" si="40"/>
        <v>0</v>
      </c>
      <c r="T407" s="340">
        <f t="shared" si="41"/>
        <v>0</v>
      </c>
    </row>
    <row r="408" spans="2:20" ht="14.4" x14ac:dyDescent="0.3">
      <c r="B408" s="30"/>
      <c r="C408" s="16"/>
      <c r="D408" s="16"/>
      <c r="E408" s="25"/>
      <c r="F408" s="16"/>
      <c r="G408" s="20"/>
      <c r="H408" s="19"/>
      <c r="I408" s="18"/>
      <c r="J408" s="18"/>
      <c r="K408" s="12"/>
      <c r="L408" s="232">
        <f t="shared" si="37"/>
        <v>0</v>
      </c>
      <c r="M408" s="234">
        <f t="shared" si="38"/>
        <v>0</v>
      </c>
      <c r="N408" s="11">
        <f>IF(Q408="x",0,IF(J408&lt;(INDEX(Lookup!$U$2:$U$10,MATCH($D$47,Lookup!$S$2:$S$10,0))),0,$L$12*K408))</f>
        <v>0</v>
      </c>
      <c r="O408" s="234">
        <f t="shared" si="39"/>
        <v>0</v>
      </c>
      <c r="P408" s="10"/>
      <c r="Q408" s="9"/>
      <c r="S408" s="340">
        <f t="shared" si="40"/>
        <v>0</v>
      </c>
      <c r="T408" s="340">
        <f t="shared" si="41"/>
        <v>0</v>
      </c>
    </row>
    <row r="409" spans="2:20" ht="14.4" x14ac:dyDescent="0.3">
      <c r="B409" s="30"/>
      <c r="C409" s="16"/>
      <c r="D409" s="16"/>
      <c r="E409" s="25"/>
      <c r="F409" s="16"/>
      <c r="G409" s="20"/>
      <c r="H409" s="19"/>
      <c r="I409" s="18"/>
      <c r="J409" s="18"/>
      <c r="K409" s="12"/>
      <c r="L409" s="232">
        <f t="shared" si="37"/>
        <v>0</v>
      </c>
      <c r="M409" s="234">
        <f t="shared" si="38"/>
        <v>0</v>
      </c>
      <c r="N409" s="11">
        <f>IF(Q409="x",0,IF(J409&lt;(INDEX(Lookup!$U$2:$U$10,MATCH($D$47,Lookup!$S$2:$S$10,0))),0,$L$12*K409))</f>
        <v>0</v>
      </c>
      <c r="O409" s="234">
        <f t="shared" si="39"/>
        <v>0</v>
      </c>
      <c r="P409" s="10"/>
      <c r="Q409" s="9"/>
      <c r="S409" s="340">
        <f t="shared" si="40"/>
        <v>0</v>
      </c>
      <c r="T409" s="340">
        <f t="shared" si="41"/>
        <v>0</v>
      </c>
    </row>
    <row r="410" spans="2:20" ht="14.4" x14ac:dyDescent="0.3">
      <c r="B410" s="30"/>
      <c r="C410" s="16"/>
      <c r="D410" s="16"/>
      <c r="E410" s="25"/>
      <c r="F410" s="16"/>
      <c r="G410" s="20"/>
      <c r="H410" s="19"/>
      <c r="I410" s="18"/>
      <c r="J410" s="18"/>
      <c r="K410" s="12"/>
      <c r="L410" s="232">
        <f t="shared" si="37"/>
        <v>0</v>
      </c>
      <c r="M410" s="234">
        <f t="shared" si="38"/>
        <v>0</v>
      </c>
      <c r="N410" s="11">
        <f>IF(Q410="x",0,IF(J410&lt;(INDEX(Lookup!$U$2:$U$10,MATCH($D$47,Lookup!$S$2:$S$10,0))),0,$L$12*K410))</f>
        <v>0</v>
      </c>
      <c r="O410" s="234">
        <f t="shared" si="39"/>
        <v>0</v>
      </c>
      <c r="P410" s="10"/>
      <c r="Q410" s="9"/>
      <c r="S410" s="340">
        <f t="shared" si="40"/>
        <v>0</v>
      </c>
      <c r="T410" s="340">
        <f t="shared" si="41"/>
        <v>0</v>
      </c>
    </row>
    <row r="411" spans="2:20" ht="14.4" x14ac:dyDescent="0.3">
      <c r="B411" s="30"/>
      <c r="C411" s="16"/>
      <c r="D411" s="16"/>
      <c r="E411" s="25"/>
      <c r="F411" s="16"/>
      <c r="G411" s="20"/>
      <c r="H411" s="19"/>
      <c r="I411" s="18"/>
      <c r="J411" s="18"/>
      <c r="K411" s="12"/>
      <c r="L411" s="232">
        <f t="shared" si="37"/>
        <v>0</v>
      </c>
      <c r="M411" s="234">
        <f t="shared" si="38"/>
        <v>0</v>
      </c>
      <c r="N411" s="11">
        <f>IF(Q411="x",0,IF(J411&lt;(INDEX(Lookup!$U$2:$U$10,MATCH($D$47,Lookup!$S$2:$S$10,0))),0,$L$12*K411))</f>
        <v>0</v>
      </c>
      <c r="O411" s="234">
        <f t="shared" si="39"/>
        <v>0</v>
      </c>
      <c r="P411" s="10"/>
      <c r="Q411" s="9"/>
      <c r="S411" s="340">
        <f t="shared" si="40"/>
        <v>0</v>
      </c>
      <c r="T411" s="340">
        <f t="shared" si="41"/>
        <v>0</v>
      </c>
    </row>
    <row r="412" spans="2:20" ht="14.4" x14ac:dyDescent="0.3">
      <c r="B412" s="30"/>
      <c r="C412" s="16"/>
      <c r="D412" s="16"/>
      <c r="E412" s="25"/>
      <c r="F412" s="16"/>
      <c r="G412" s="20"/>
      <c r="H412" s="19"/>
      <c r="I412" s="18"/>
      <c r="J412" s="18"/>
      <c r="K412" s="12"/>
      <c r="L412" s="232">
        <f t="shared" si="37"/>
        <v>0</v>
      </c>
      <c r="M412" s="234">
        <f t="shared" si="38"/>
        <v>0</v>
      </c>
      <c r="N412" s="11">
        <f>IF(Q412="x",0,IF(J412&lt;(INDEX(Lookup!$U$2:$U$10,MATCH($D$47,Lookup!$S$2:$S$10,0))),0,$L$12*K412))</f>
        <v>0</v>
      </c>
      <c r="O412" s="234">
        <f t="shared" si="39"/>
        <v>0</v>
      </c>
      <c r="P412" s="10"/>
      <c r="Q412" s="9"/>
      <c r="S412" s="340">
        <f t="shared" si="40"/>
        <v>0</v>
      </c>
      <c r="T412" s="340">
        <f t="shared" si="41"/>
        <v>0</v>
      </c>
    </row>
    <row r="413" spans="2:20" ht="14.4" x14ac:dyDescent="0.3">
      <c r="B413" s="30"/>
      <c r="C413" s="16"/>
      <c r="D413" s="16"/>
      <c r="E413" s="25"/>
      <c r="F413" s="16"/>
      <c r="G413" s="15"/>
      <c r="H413" s="14"/>
      <c r="I413" s="13"/>
      <c r="J413" s="13"/>
      <c r="K413" s="12"/>
      <c r="L413" s="232">
        <f t="shared" si="37"/>
        <v>0</v>
      </c>
      <c r="M413" s="234">
        <f t="shared" si="38"/>
        <v>0</v>
      </c>
      <c r="N413" s="11">
        <f>IF(Q413="x",0,IF(J413&lt;(INDEX(Lookup!$U$2:$U$10,MATCH($D$47,Lookup!$S$2:$S$10,0))),0,$L$12*K413))</f>
        <v>0</v>
      </c>
      <c r="O413" s="234">
        <f t="shared" si="39"/>
        <v>0</v>
      </c>
      <c r="P413" s="10"/>
      <c r="Q413" s="9"/>
      <c r="S413" s="340">
        <f t="shared" si="40"/>
        <v>0</v>
      </c>
      <c r="T413" s="340">
        <f t="shared" si="41"/>
        <v>0</v>
      </c>
    </row>
    <row r="414" spans="2:20" ht="14.4" x14ac:dyDescent="0.3">
      <c r="B414" s="30"/>
      <c r="C414" s="16"/>
      <c r="D414" s="16"/>
      <c r="E414" s="25"/>
      <c r="F414" s="16"/>
      <c r="G414" s="15"/>
      <c r="H414" s="14"/>
      <c r="I414" s="13"/>
      <c r="J414" s="13"/>
      <c r="K414" s="12"/>
      <c r="L414" s="232">
        <f t="shared" si="37"/>
        <v>0</v>
      </c>
      <c r="M414" s="234">
        <f t="shared" si="38"/>
        <v>0</v>
      </c>
      <c r="N414" s="11">
        <f>IF(Q414="x",0,IF(J414&lt;(INDEX(Lookup!$U$2:$U$10,MATCH($D$47,Lookup!$S$2:$S$10,0))),0,$L$12*K414))</f>
        <v>0</v>
      </c>
      <c r="O414" s="234">
        <f t="shared" si="39"/>
        <v>0</v>
      </c>
      <c r="P414" s="10"/>
      <c r="Q414" s="9"/>
      <c r="S414" s="340">
        <f t="shared" si="40"/>
        <v>0</v>
      </c>
      <c r="T414" s="340">
        <f t="shared" si="41"/>
        <v>0</v>
      </c>
    </row>
    <row r="415" spans="2:20" ht="14.4" x14ac:dyDescent="0.3">
      <c r="B415" s="30"/>
      <c r="C415" s="16"/>
      <c r="D415" s="16"/>
      <c r="E415" s="25"/>
      <c r="F415" s="16"/>
      <c r="G415" s="15"/>
      <c r="H415" s="14"/>
      <c r="I415" s="13"/>
      <c r="J415" s="13"/>
      <c r="K415" s="12"/>
      <c r="L415" s="232">
        <f t="shared" si="37"/>
        <v>0</v>
      </c>
      <c r="M415" s="234">
        <f t="shared" si="38"/>
        <v>0</v>
      </c>
      <c r="N415" s="11">
        <f>IF(Q415="x",0,IF(J415&lt;(INDEX(Lookup!$U$2:$U$10,MATCH($D$47,Lookup!$S$2:$S$10,0))),0,$L$12*K415))</f>
        <v>0</v>
      </c>
      <c r="O415" s="234">
        <f t="shared" si="39"/>
        <v>0</v>
      </c>
      <c r="P415" s="10"/>
      <c r="Q415" s="9"/>
      <c r="S415" s="340">
        <f t="shared" si="40"/>
        <v>0</v>
      </c>
      <c r="T415" s="340">
        <f t="shared" si="41"/>
        <v>0</v>
      </c>
    </row>
    <row r="416" spans="2:20" ht="14.4" x14ac:dyDescent="0.3">
      <c r="B416" s="30"/>
      <c r="C416" s="16"/>
      <c r="D416" s="16"/>
      <c r="E416" s="25"/>
      <c r="F416" s="16"/>
      <c r="G416" s="15"/>
      <c r="H416" s="14"/>
      <c r="I416" s="13"/>
      <c r="J416" s="13"/>
      <c r="K416" s="12"/>
      <c r="L416" s="232">
        <f t="shared" si="37"/>
        <v>0</v>
      </c>
      <c r="M416" s="234">
        <f t="shared" si="38"/>
        <v>0</v>
      </c>
      <c r="N416" s="11">
        <f>IF(Q416="x",0,IF(J416&lt;(INDEX(Lookup!$U$2:$U$10,MATCH($D$47,Lookup!$S$2:$S$10,0))),0,$L$12*K416))</f>
        <v>0</v>
      </c>
      <c r="O416" s="234">
        <f t="shared" si="39"/>
        <v>0</v>
      </c>
      <c r="P416" s="10"/>
      <c r="Q416" s="9"/>
      <c r="S416" s="340">
        <f t="shared" si="40"/>
        <v>0</v>
      </c>
      <c r="T416" s="340">
        <f t="shared" si="41"/>
        <v>0</v>
      </c>
    </row>
    <row r="417" spans="1:20" ht="14.4" x14ac:dyDescent="0.3">
      <c r="B417" s="30"/>
      <c r="C417" s="16"/>
      <c r="D417" s="16"/>
      <c r="E417" s="25"/>
      <c r="F417" s="16"/>
      <c r="G417" s="15"/>
      <c r="H417" s="14"/>
      <c r="I417" s="13"/>
      <c r="J417" s="13"/>
      <c r="K417" s="12"/>
      <c r="L417" s="232">
        <f t="shared" si="37"/>
        <v>0</v>
      </c>
      <c r="M417" s="234">
        <f t="shared" si="38"/>
        <v>0</v>
      </c>
      <c r="N417" s="11">
        <f>IF(Q417="x",0,IF(J417&lt;(INDEX(Lookup!$U$2:$U$10,MATCH($D$47,Lookup!$S$2:$S$10,0))),0,$L$12*K417))</f>
        <v>0</v>
      </c>
      <c r="O417" s="234">
        <f t="shared" si="39"/>
        <v>0</v>
      </c>
      <c r="P417" s="10"/>
      <c r="Q417" s="9"/>
      <c r="S417" s="340">
        <f t="shared" si="40"/>
        <v>0</v>
      </c>
      <c r="T417" s="340">
        <f t="shared" si="41"/>
        <v>0</v>
      </c>
    </row>
    <row r="418" spans="1:20" ht="14.4" x14ac:dyDescent="0.3">
      <c r="A418" s="17"/>
      <c r="B418" s="30"/>
      <c r="C418" s="16"/>
      <c r="D418" s="16"/>
      <c r="E418" s="25"/>
      <c r="F418" s="16"/>
      <c r="G418" s="15"/>
      <c r="H418" s="14"/>
      <c r="I418" s="13"/>
      <c r="J418" s="13"/>
      <c r="K418" s="12"/>
      <c r="L418" s="232">
        <f t="shared" si="37"/>
        <v>0</v>
      </c>
      <c r="M418" s="234">
        <f t="shared" si="38"/>
        <v>0</v>
      </c>
      <c r="N418" s="11">
        <f>IF(Q418="x",0,IF(J418&lt;(INDEX(Lookup!$U$2:$U$10,MATCH($D$47,Lookup!$S$2:$S$10,0))),0,$L$12*K418))</f>
        <v>0</v>
      </c>
      <c r="O418" s="234">
        <f t="shared" si="39"/>
        <v>0</v>
      </c>
      <c r="P418" s="10"/>
      <c r="Q418" s="9"/>
      <c r="S418" s="340">
        <f t="shared" si="40"/>
        <v>0</v>
      </c>
      <c r="T418" s="340">
        <f t="shared" si="41"/>
        <v>0</v>
      </c>
    </row>
    <row r="419" spans="1:20" ht="14.4" x14ac:dyDescent="0.3">
      <c r="A419" s="17"/>
      <c r="B419" s="30"/>
      <c r="C419" s="16"/>
      <c r="D419" s="16"/>
      <c r="E419" s="25"/>
      <c r="F419" s="16"/>
      <c r="G419" s="15"/>
      <c r="H419" s="14"/>
      <c r="I419" s="13"/>
      <c r="J419" s="13"/>
      <c r="K419" s="12"/>
      <c r="L419" s="232">
        <f t="shared" si="37"/>
        <v>0</v>
      </c>
      <c r="M419" s="234">
        <f t="shared" si="38"/>
        <v>0</v>
      </c>
      <c r="N419" s="11">
        <f>IF(Q419="x",0,IF(J419&lt;(INDEX(Lookup!$U$2:$U$10,MATCH($D$47,Lookup!$S$2:$S$10,0))),0,$L$12*K419))</f>
        <v>0</v>
      </c>
      <c r="O419" s="234">
        <f t="shared" si="39"/>
        <v>0</v>
      </c>
      <c r="P419" s="10"/>
      <c r="Q419" s="9"/>
      <c r="S419" s="340">
        <f t="shared" si="40"/>
        <v>0</v>
      </c>
      <c r="T419" s="340">
        <f t="shared" si="41"/>
        <v>0</v>
      </c>
    </row>
    <row r="420" spans="1:20" ht="14.4" x14ac:dyDescent="0.3">
      <c r="B420" s="30"/>
      <c r="C420" s="16"/>
      <c r="D420" s="16"/>
      <c r="E420" s="25"/>
      <c r="F420" s="16"/>
      <c r="G420" s="15"/>
      <c r="H420" s="14"/>
      <c r="I420" s="13"/>
      <c r="J420" s="13"/>
      <c r="K420" s="12"/>
      <c r="L420" s="232">
        <f t="shared" si="37"/>
        <v>0</v>
      </c>
      <c r="M420" s="234">
        <f t="shared" si="38"/>
        <v>0</v>
      </c>
      <c r="N420" s="11">
        <f>IF(Q420="x",0,IF(J420&lt;(INDEX(Lookup!$U$2:$U$10,MATCH($D$47,Lookup!$S$2:$S$10,0))),0,$L$12*K420))</f>
        <v>0</v>
      </c>
      <c r="O420" s="234">
        <f t="shared" si="39"/>
        <v>0</v>
      </c>
      <c r="P420" s="10"/>
      <c r="Q420" s="9"/>
      <c r="S420" s="340">
        <f t="shared" si="40"/>
        <v>0</v>
      </c>
      <c r="T420" s="340">
        <f t="shared" si="41"/>
        <v>0</v>
      </c>
    </row>
    <row r="421" spans="1:20" ht="14.4" x14ac:dyDescent="0.3">
      <c r="B421" s="30"/>
      <c r="C421" s="16"/>
      <c r="D421" s="16"/>
      <c r="E421" s="25"/>
      <c r="F421" s="16"/>
      <c r="G421" s="15"/>
      <c r="H421" s="14"/>
      <c r="I421" s="13"/>
      <c r="J421" s="13"/>
      <c r="K421" s="12"/>
      <c r="L421" s="232">
        <f t="shared" si="37"/>
        <v>0</v>
      </c>
      <c r="M421" s="234">
        <f t="shared" si="38"/>
        <v>0</v>
      </c>
      <c r="N421" s="11">
        <f>IF(Q421="x",0,IF(J421&lt;(INDEX(Lookup!$U$2:$U$10,MATCH($D$47,Lookup!$S$2:$S$10,0))),0,$L$12*K421))</f>
        <v>0</v>
      </c>
      <c r="O421" s="234">
        <f t="shared" si="39"/>
        <v>0</v>
      </c>
      <c r="P421" s="10"/>
      <c r="Q421" s="9"/>
      <c r="S421" s="340">
        <f t="shared" si="40"/>
        <v>0</v>
      </c>
      <c r="T421" s="340">
        <f t="shared" si="41"/>
        <v>0</v>
      </c>
    </row>
    <row r="422" spans="1:20" ht="14.4" x14ac:dyDescent="0.3">
      <c r="B422" s="30"/>
      <c r="C422" s="16"/>
      <c r="D422" s="16"/>
      <c r="E422" s="25"/>
      <c r="F422" s="16"/>
      <c r="G422" s="15"/>
      <c r="H422" s="14"/>
      <c r="I422" s="13"/>
      <c r="J422" s="13"/>
      <c r="K422" s="12"/>
      <c r="L422" s="232">
        <f t="shared" si="37"/>
        <v>0</v>
      </c>
      <c r="M422" s="234">
        <f t="shared" si="38"/>
        <v>0</v>
      </c>
      <c r="N422" s="11">
        <f>IF(Q422="x",0,IF(J422&lt;(INDEX(Lookup!$U$2:$U$10,MATCH($D$47,Lookup!$S$2:$S$10,0))),0,$L$12*K422))</f>
        <v>0</v>
      </c>
      <c r="O422" s="234">
        <f t="shared" si="39"/>
        <v>0</v>
      </c>
      <c r="P422" s="10"/>
      <c r="Q422" s="9"/>
      <c r="S422" s="340">
        <f t="shared" si="40"/>
        <v>0</v>
      </c>
      <c r="T422" s="340">
        <f t="shared" si="41"/>
        <v>0</v>
      </c>
    </row>
    <row r="423" spans="1:20" ht="14.4" x14ac:dyDescent="0.3">
      <c r="B423" s="30"/>
      <c r="C423" s="16"/>
      <c r="D423" s="16"/>
      <c r="E423" s="25"/>
      <c r="F423" s="16"/>
      <c r="G423" s="15"/>
      <c r="H423" s="14"/>
      <c r="I423" s="13"/>
      <c r="J423" s="13"/>
      <c r="K423" s="12"/>
      <c r="L423" s="232">
        <f t="shared" si="37"/>
        <v>0</v>
      </c>
      <c r="M423" s="234">
        <f t="shared" si="38"/>
        <v>0</v>
      </c>
      <c r="N423" s="11">
        <f>IF(Q423="x",0,IF(J423&lt;(INDEX(Lookup!$U$2:$U$10,MATCH($D$47,Lookup!$S$2:$S$10,0))),0,$L$12*K423))</f>
        <v>0</v>
      </c>
      <c r="O423" s="234">
        <f t="shared" si="39"/>
        <v>0</v>
      </c>
      <c r="P423" s="10"/>
      <c r="Q423" s="9"/>
      <c r="S423" s="340">
        <f t="shared" si="40"/>
        <v>0</v>
      </c>
      <c r="T423" s="340">
        <f t="shared" si="41"/>
        <v>0</v>
      </c>
    </row>
    <row r="424" spans="1:20" ht="14.4" x14ac:dyDescent="0.3">
      <c r="B424" s="30"/>
      <c r="C424" s="16"/>
      <c r="D424" s="16"/>
      <c r="E424" s="25"/>
      <c r="F424" s="16"/>
      <c r="G424" s="15"/>
      <c r="H424" s="14"/>
      <c r="I424" s="13"/>
      <c r="J424" s="13"/>
      <c r="K424" s="12"/>
      <c r="L424" s="232">
        <f t="shared" si="37"/>
        <v>0</v>
      </c>
      <c r="M424" s="234">
        <f t="shared" si="38"/>
        <v>0</v>
      </c>
      <c r="N424" s="11">
        <f>IF(Q424="x",0,IF(J424&lt;(INDEX(Lookup!$U$2:$U$10,MATCH($D$47,Lookup!$S$2:$S$10,0))),0,$L$12*K424))</f>
        <v>0</v>
      </c>
      <c r="O424" s="234">
        <f t="shared" si="39"/>
        <v>0</v>
      </c>
      <c r="P424" s="10"/>
      <c r="Q424" s="9"/>
      <c r="S424" s="340">
        <f t="shared" si="40"/>
        <v>0</v>
      </c>
      <c r="T424" s="340">
        <f t="shared" si="41"/>
        <v>0</v>
      </c>
    </row>
    <row r="425" spans="1:20" ht="14.4" x14ac:dyDescent="0.3">
      <c r="B425" s="30"/>
      <c r="C425" s="16"/>
      <c r="D425" s="16"/>
      <c r="E425" s="25"/>
      <c r="F425" s="16"/>
      <c r="G425" s="15"/>
      <c r="H425" s="14"/>
      <c r="I425" s="13"/>
      <c r="J425" s="13"/>
      <c r="K425" s="12"/>
      <c r="L425" s="232">
        <f t="shared" si="37"/>
        <v>0</v>
      </c>
      <c r="M425" s="234">
        <f t="shared" si="38"/>
        <v>0</v>
      </c>
      <c r="N425" s="11">
        <f>IF(Q425="x",0,IF(J425&lt;(INDEX(Lookup!$U$2:$U$10,MATCH($D$47,Lookup!$S$2:$S$10,0))),0,$L$12*K425))</f>
        <v>0</v>
      </c>
      <c r="O425" s="234">
        <f t="shared" si="39"/>
        <v>0</v>
      </c>
      <c r="P425" s="10"/>
      <c r="Q425" s="9"/>
      <c r="S425" s="340">
        <f t="shared" si="40"/>
        <v>0</v>
      </c>
      <c r="T425" s="340">
        <f t="shared" si="41"/>
        <v>0</v>
      </c>
    </row>
    <row r="426" spans="1:20" ht="14.4" x14ac:dyDescent="0.3">
      <c r="B426" s="30"/>
      <c r="C426" s="16"/>
      <c r="D426" s="16"/>
      <c r="E426" s="25"/>
      <c r="F426" s="16"/>
      <c r="G426" s="15"/>
      <c r="H426" s="14"/>
      <c r="I426" s="13"/>
      <c r="J426" s="13"/>
      <c r="K426" s="12"/>
      <c r="L426" s="232">
        <f t="shared" si="37"/>
        <v>0</v>
      </c>
      <c r="M426" s="234">
        <f t="shared" si="38"/>
        <v>0</v>
      </c>
      <c r="N426" s="11">
        <f>IF(Q426="x",0,IF(J426&lt;(INDEX(Lookup!$U$2:$U$10,MATCH($D$47,Lookup!$S$2:$S$10,0))),0,$L$12*K426))</f>
        <v>0</v>
      </c>
      <c r="O426" s="234">
        <f t="shared" si="39"/>
        <v>0</v>
      </c>
      <c r="P426" s="10"/>
      <c r="Q426" s="9"/>
      <c r="S426" s="340">
        <f t="shared" si="40"/>
        <v>0</v>
      </c>
      <c r="T426" s="340">
        <f t="shared" si="41"/>
        <v>0</v>
      </c>
    </row>
    <row r="427" spans="1:20" ht="14.4" x14ac:dyDescent="0.3">
      <c r="B427" s="30"/>
      <c r="C427" s="16"/>
      <c r="D427" s="16"/>
      <c r="E427" s="25"/>
      <c r="F427" s="16"/>
      <c r="G427" s="15"/>
      <c r="H427" s="14"/>
      <c r="I427" s="13"/>
      <c r="J427" s="13"/>
      <c r="K427" s="12"/>
      <c r="L427" s="232">
        <f t="shared" si="37"/>
        <v>0</v>
      </c>
      <c r="M427" s="234">
        <f t="shared" si="38"/>
        <v>0</v>
      </c>
      <c r="N427" s="11">
        <f>IF(Q427="x",0,IF(J427&lt;(INDEX(Lookup!$U$2:$U$10,MATCH($D$47,Lookup!$S$2:$S$10,0))),0,$L$12*K427))</f>
        <v>0</v>
      </c>
      <c r="O427" s="234">
        <f t="shared" si="39"/>
        <v>0</v>
      </c>
      <c r="P427" s="10"/>
      <c r="Q427" s="9"/>
      <c r="S427" s="340">
        <f t="shared" si="40"/>
        <v>0</v>
      </c>
      <c r="T427" s="340">
        <f t="shared" si="41"/>
        <v>0</v>
      </c>
    </row>
    <row r="428" spans="1:20" ht="14.4" x14ac:dyDescent="0.3">
      <c r="B428" s="30"/>
      <c r="C428" s="16"/>
      <c r="D428" s="16"/>
      <c r="E428" s="25"/>
      <c r="F428" s="16"/>
      <c r="G428" s="15"/>
      <c r="H428" s="14"/>
      <c r="I428" s="13"/>
      <c r="J428" s="13"/>
      <c r="K428" s="12"/>
      <c r="L428" s="232">
        <f t="shared" si="37"/>
        <v>0</v>
      </c>
      <c r="M428" s="234">
        <f t="shared" si="38"/>
        <v>0</v>
      </c>
      <c r="N428" s="11">
        <f>IF(Q428="x",0,IF(J428&lt;(INDEX(Lookup!$U$2:$U$10,MATCH($D$47,Lookup!$S$2:$S$10,0))),0,$L$12*K428))</f>
        <v>0</v>
      </c>
      <c r="O428" s="234">
        <f t="shared" si="39"/>
        <v>0</v>
      </c>
      <c r="P428" s="10"/>
      <c r="Q428" s="9"/>
      <c r="S428" s="340">
        <f t="shared" si="40"/>
        <v>0</v>
      </c>
      <c r="T428" s="340">
        <f t="shared" si="41"/>
        <v>0</v>
      </c>
    </row>
    <row r="429" spans="1:20" ht="14.4" x14ac:dyDescent="0.3">
      <c r="B429" s="30"/>
      <c r="C429" s="16"/>
      <c r="D429" s="16"/>
      <c r="E429" s="25"/>
      <c r="F429" s="16"/>
      <c r="G429" s="15"/>
      <c r="H429" s="14"/>
      <c r="I429" s="13"/>
      <c r="J429" s="13"/>
      <c r="K429" s="12"/>
      <c r="L429" s="232">
        <f t="shared" si="37"/>
        <v>0</v>
      </c>
      <c r="M429" s="234">
        <f t="shared" si="38"/>
        <v>0</v>
      </c>
      <c r="N429" s="11">
        <f>IF(Q429="x",0,IF(J429&lt;(INDEX(Lookup!$U$2:$U$10,MATCH($D$47,Lookup!$S$2:$S$10,0))),0,$L$12*K429))</f>
        <v>0</v>
      </c>
      <c r="O429" s="234">
        <f t="shared" si="39"/>
        <v>0</v>
      </c>
      <c r="P429" s="10"/>
      <c r="Q429" s="9"/>
      <c r="S429" s="340">
        <f t="shared" si="40"/>
        <v>0</v>
      </c>
      <c r="T429" s="340">
        <f t="shared" si="41"/>
        <v>0</v>
      </c>
    </row>
    <row r="430" spans="1:20" ht="14.4" x14ac:dyDescent="0.3">
      <c r="B430" s="30"/>
      <c r="C430" s="16"/>
      <c r="D430" s="16"/>
      <c r="E430" s="25"/>
      <c r="F430" s="16"/>
      <c r="G430" s="15"/>
      <c r="H430" s="14"/>
      <c r="I430" s="13"/>
      <c r="J430" s="13"/>
      <c r="K430" s="12"/>
      <c r="L430" s="232">
        <f t="shared" si="37"/>
        <v>0</v>
      </c>
      <c r="M430" s="234">
        <f t="shared" si="38"/>
        <v>0</v>
      </c>
      <c r="N430" s="11">
        <f>IF(Q430="x",0,IF(J430&lt;(INDEX(Lookup!$U$2:$U$10,MATCH($D$47,Lookup!$S$2:$S$10,0))),0,$L$12*K430))</f>
        <v>0</v>
      </c>
      <c r="O430" s="234">
        <f t="shared" si="39"/>
        <v>0</v>
      </c>
      <c r="P430" s="10"/>
      <c r="Q430" s="9"/>
      <c r="S430" s="340">
        <f t="shared" si="40"/>
        <v>0</v>
      </c>
      <c r="T430" s="340">
        <f t="shared" si="41"/>
        <v>0</v>
      </c>
    </row>
    <row r="431" spans="1:20" ht="14.4" x14ac:dyDescent="0.3">
      <c r="B431" s="30"/>
      <c r="C431" s="16"/>
      <c r="D431" s="16"/>
      <c r="E431" s="25"/>
      <c r="F431" s="16"/>
      <c r="G431" s="15"/>
      <c r="H431" s="14"/>
      <c r="I431" s="13"/>
      <c r="J431" s="13"/>
      <c r="K431" s="12"/>
      <c r="L431" s="232">
        <f t="shared" si="37"/>
        <v>0</v>
      </c>
      <c r="M431" s="234">
        <f t="shared" si="38"/>
        <v>0</v>
      </c>
      <c r="N431" s="11">
        <f>IF(Q431="x",0,IF(J431&lt;(INDEX(Lookup!$U$2:$U$10,MATCH($D$47,Lookup!$S$2:$S$10,0))),0,$L$12*K431))</f>
        <v>0</v>
      </c>
      <c r="O431" s="234">
        <f t="shared" si="39"/>
        <v>0</v>
      </c>
      <c r="P431" s="10"/>
      <c r="Q431" s="9"/>
      <c r="S431" s="340">
        <f t="shared" si="40"/>
        <v>0</v>
      </c>
      <c r="T431" s="340">
        <f t="shared" si="41"/>
        <v>0</v>
      </c>
    </row>
    <row r="432" spans="1:20" ht="14.4" x14ac:dyDescent="0.3">
      <c r="B432" s="30"/>
      <c r="C432" s="16"/>
      <c r="D432" s="16"/>
      <c r="E432" s="25"/>
      <c r="F432" s="16"/>
      <c r="G432" s="15"/>
      <c r="H432" s="14"/>
      <c r="I432" s="13"/>
      <c r="J432" s="13"/>
      <c r="K432" s="12"/>
      <c r="L432" s="232">
        <f t="shared" si="37"/>
        <v>0</v>
      </c>
      <c r="M432" s="234">
        <f t="shared" si="38"/>
        <v>0</v>
      </c>
      <c r="N432" s="11">
        <f>IF(Q432="x",0,IF(J432&lt;(INDEX(Lookup!$U$2:$U$10,MATCH($D$47,Lookup!$S$2:$S$10,0))),0,$L$12*K432))</f>
        <v>0</v>
      </c>
      <c r="O432" s="234">
        <f t="shared" si="39"/>
        <v>0</v>
      </c>
      <c r="P432" s="10"/>
      <c r="Q432" s="9"/>
      <c r="S432" s="340">
        <f t="shared" si="40"/>
        <v>0</v>
      </c>
      <c r="T432" s="340">
        <f t="shared" si="41"/>
        <v>0</v>
      </c>
    </row>
    <row r="433" spans="1:20" ht="14.4" x14ac:dyDescent="0.3">
      <c r="B433" s="30"/>
      <c r="C433" s="16"/>
      <c r="D433" s="16"/>
      <c r="E433" s="25"/>
      <c r="F433" s="16"/>
      <c r="G433" s="15"/>
      <c r="H433" s="14"/>
      <c r="I433" s="13"/>
      <c r="J433" s="13"/>
      <c r="K433" s="12"/>
      <c r="L433" s="232">
        <f t="shared" si="37"/>
        <v>0</v>
      </c>
      <c r="M433" s="234">
        <f t="shared" si="38"/>
        <v>0</v>
      </c>
      <c r="N433" s="11">
        <f>IF(Q433="x",0,IF(J433&lt;(INDEX(Lookup!$U$2:$U$10,MATCH($D$47,Lookup!$S$2:$S$10,0))),0,$L$12*K433))</f>
        <v>0</v>
      </c>
      <c r="O433" s="234">
        <f t="shared" si="39"/>
        <v>0</v>
      </c>
      <c r="P433" s="10"/>
      <c r="Q433" s="9"/>
      <c r="S433" s="340">
        <f t="shared" si="40"/>
        <v>0</v>
      </c>
      <c r="T433" s="340">
        <f t="shared" si="41"/>
        <v>0</v>
      </c>
    </row>
    <row r="434" spans="1:20" ht="14.4" x14ac:dyDescent="0.3">
      <c r="B434" s="30"/>
      <c r="C434" s="16"/>
      <c r="D434" s="16"/>
      <c r="E434" s="25"/>
      <c r="F434" s="16"/>
      <c r="G434" s="15"/>
      <c r="H434" s="14"/>
      <c r="I434" s="13"/>
      <c r="J434" s="13"/>
      <c r="K434" s="12"/>
      <c r="L434" s="232">
        <f t="shared" ref="L434:L497" si="42">IF(ROUNDDOWN(DATEDIF(I434,J434,"d")/7,0)&gt;$L$12,$L$12*K434,K434*ROUNDDOWN(DATEDIF(I434,J434,"d")/7,0))</f>
        <v>0</v>
      </c>
      <c r="M434" s="234">
        <f t="shared" ref="M434:M497" si="43">L434*$L$6</f>
        <v>0</v>
      </c>
      <c r="N434" s="11">
        <f>IF(Q434="x",0,IF(J434&lt;(INDEX(Lookup!$U$2:$U$10,MATCH($D$47,Lookup!$S$2:$S$10,0))),0,$L$12*K434))</f>
        <v>0</v>
      </c>
      <c r="O434" s="234">
        <f t="shared" ref="O434:O497" si="44">N434*$L$6</f>
        <v>0</v>
      </c>
      <c r="P434" s="10"/>
      <c r="Q434" s="9"/>
      <c r="S434" s="340">
        <f t="shared" si="40"/>
        <v>0</v>
      </c>
      <c r="T434" s="340">
        <f t="shared" si="41"/>
        <v>0</v>
      </c>
    </row>
    <row r="435" spans="1:20" ht="14.4" x14ac:dyDescent="0.3">
      <c r="B435" s="30"/>
      <c r="C435" s="16"/>
      <c r="D435" s="16"/>
      <c r="E435" s="25"/>
      <c r="F435" s="16"/>
      <c r="G435" s="15"/>
      <c r="H435" s="14"/>
      <c r="I435" s="13"/>
      <c r="J435" s="13"/>
      <c r="K435" s="12"/>
      <c r="L435" s="232">
        <f t="shared" si="42"/>
        <v>0</v>
      </c>
      <c r="M435" s="234">
        <f t="shared" si="43"/>
        <v>0</v>
      </c>
      <c r="N435" s="11">
        <f>IF(Q435="x",0,IF(J435&lt;(INDEX(Lookup!$U$2:$U$10,MATCH($D$47,Lookup!$S$2:$S$10,0))),0,$L$12*K435))</f>
        <v>0</v>
      </c>
      <c r="O435" s="234">
        <f t="shared" si="44"/>
        <v>0</v>
      </c>
      <c r="P435" s="10"/>
      <c r="Q435" s="9"/>
      <c r="S435" s="340">
        <f t="shared" ref="S435:S498" si="45">M435*$I$35</f>
        <v>0</v>
      </c>
      <c r="T435" s="340">
        <f t="shared" ref="T435:T498" si="46">O435*$I$44</f>
        <v>0</v>
      </c>
    </row>
    <row r="436" spans="1:20" ht="14.4" x14ac:dyDescent="0.3">
      <c r="B436" s="30"/>
      <c r="C436" s="16"/>
      <c r="D436" s="16"/>
      <c r="E436" s="25"/>
      <c r="F436" s="16"/>
      <c r="G436" s="15"/>
      <c r="H436" s="14"/>
      <c r="I436" s="13"/>
      <c r="J436" s="13"/>
      <c r="K436" s="12"/>
      <c r="L436" s="232">
        <f t="shared" si="42"/>
        <v>0</v>
      </c>
      <c r="M436" s="234">
        <f t="shared" si="43"/>
        <v>0</v>
      </c>
      <c r="N436" s="11">
        <f>IF(Q436="x",0,IF(J436&lt;(INDEX(Lookup!$U$2:$U$10,MATCH($D$47,Lookup!$S$2:$S$10,0))),0,$L$12*K436))</f>
        <v>0</v>
      </c>
      <c r="O436" s="234">
        <f t="shared" si="44"/>
        <v>0</v>
      </c>
      <c r="P436" s="10"/>
      <c r="Q436" s="9"/>
      <c r="S436" s="340">
        <f t="shared" si="45"/>
        <v>0</v>
      </c>
      <c r="T436" s="340">
        <f t="shared" si="46"/>
        <v>0</v>
      </c>
    </row>
    <row r="437" spans="1:20" ht="14.4" x14ac:dyDescent="0.3">
      <c r="B437" s="30"/>
      <c r="C437" s="16"/>
      <c r="D437" s="16"/>
      <c r="E437" s="25"/>
      <c r="F437" s="16"/>
      <c r="G437" s="15"/>
      <c r="H437" s="14"/>
      <c r="I437" s="13"/>
      <c r="J437" s="13"/>
      <c r="K437" s="12"/>
      <c r="L437" s="232">
        <f t="shared" si="42"/>
        <v>0</v>
      </c>
      <c r="M437" s="234">
        <f t="shared" si="43"/>
        <v>0</v>
      </c>
      <c r="N437" s="11">
        <f>IF(Q437="x",0,IF(J437&lt;(INDEX(Lookup!$U$2:$U$10,MATCH($D$47,Lookup!$S$2:$S$10,0))),0,$L$12*K437))</f>
        <v>0</v>
      </c>
      <c r="O437" s="234">
        <f t="shared" si="44"/>
        <v>0</v>
      </c>
      <c r="P437" s="10"/>
      <c r="Q437" s="9"/>
      <c r="S437" s="340">
        <f t="shared" si="45"/>
        <v>0</v>
      </c>
      <c r="T437" s="340">
        <f t="shared" si="46"/>
        <v>0</v>
      </c>
    </row>
    <row r="438" spans="1:20" ht="14.4" x14ac:dyDescent="0.3">
      <c r="B438" s="30"/>
      <c r="C438" s="16"/>
      <c r="D438" s="16"/>
      <c r="E438" s="25"/>
      <c r="F438" s="16"/>
      <c r="G438" s="15"/>
      <c r="H438" s="14"/>
      <c r="I438" s="13"/>
      <c r="J438" s="13"/>
      <c r="K438" s="12"/>
      <c r="L438" s="232">
        <f t="shared" si="42"/>
        <v>0</v>
      </c>
      <c r="M438" s="234">
        <f t="shared" si="43"/>
        <v>0</v>
      </c>
      <c r="N438" s="11">
        <f>IF(Q438="x",0,IF(J438&lt;(INDEX(Lookup!$U$2:$U$10,MATCH($D$47,Lookup!$S$2:$S$10,0))),0,$L$12*K438))</f>
        <v>0</v>
      </c>
      <c r="O438" s="234">
        <f t="shared" si="44"/>
        <v>0</v>
      </c>
      <c r="P438" s="10"/>
      <c r="Q438" s="9"/>
      <c r="S438" s="340">
        <f t="shared" si="45"/>
        <v>0</v>
      </c>
      <c r="T438" s="340">
        <f t="shared" si="46"/>
        <v>0</v>
      </c>
    </row>
    <row r="439" spans="1:20" ht="14.4" x14ac:dyDescent="0.3">
      <c r="B439" s="30"/>
      <c r="C439" s="16"/>
      <c r="D439" s="16"/>
      <c r="E439" s="25"/>
      <c r="F439" s="16"/>
      <c r="G439" s="15"/>
      <c r="H439" s="14"/>
      <c r="I439" s="13"/>
      <c r="J439" s="13"/>
      <c r="K439" s="12"/>
      <c r="L439" s="232">
        <f t="shared" si="42"/>
        <v>0</v>
      </c>
      <c r="M439" s="234">
        <f t="shared" si="43"/>
        <v>0</v>
      </c>
      <c r="N439" s="11">
        <f>IF(Q439="x",0,IF(J439&lt;(INDEX(Lookup!$U$2:$U$10,MATCH($D$47,Lookup!$S$2:$S$10,0))),0,$L$12*K439))</f>
        <v>0</v>
      </c>
      <c r="O439" s="234">
        <f t="shared" si="44"/>
        <v>0</v>
      </c>
      <c r="P439" s="10"/>
      <c r="Q439" s="9"/>
      <c r="S439" s="340">
        <f t="shared" si="45"/>
        <v>0</v>
      </c>
      <c r="T439" s="340">
        <f t="shared" si="46"/>
        <v>0</v>
      </c>
    </row>
    <row r="440" spans="1:20" ht="14.4" x14ac:dyDescent="0.3">
      <c r="B440" s="30"/>
      <c r="C440" s="16"/>
      <c r="D440" s="16"/>
      <c r="E440" s="25"/>
      <c r="F440" s="16"/>
      <c r="G440" s="15"/>
      <c r="H440" s="14"/>
      <c r="I440" s="13"/>
      <c r="J440" s="13"/>
      <c r="K440" s="12"/>
      <c r="L440" s="232">
        <f t="shared" si="42"/>
        <v>0</v>
      </c>
      <c r="M440" s="234">
        <f t="shared" si="43"/>
        <v>0</v>
      </c>
      <c r="N440" s="11">
        <f>IF(Q440="x",0,IF(J440&lt;(INDEX(Lookup!$U$2:$U$10,MATCH($D$47,Lookup!$S$2:$S$10,0))),0,$L$12*K440))</f>
        <v>0</v>
      </c>
      <c r="O440" s="234">
        <f t="shared" si="44"/>
        <v>0</v>
      </c>
      <c r="P440" s="10"/>
      <c r="Q440" s="9"/>
      <c r="S440" s="340">
        <f t="shared" si="45"/>
        <v>0</v>
      </c>
      <c r="T440" s="340">
        <f t="shared" si="46"/>
        <v>0</v>
      </c>
    </row>
    <row r="441" spans="1:20" ht="14.4" x14ac:dyDescent="0.3">
      <c r="B441" s="30"/>
      <c r="C441" s="16"/>
      <c r="D441" s="16"/>
      <c r="E441" s="25"/>
      <c r="F441" s="16"/>
      <c r="G441" s="15"/>
      <c r="H441" s="14"/>
      <c r="I441" s="13"/>
      <c r="J441" s="13"/>
      <c r="K441" s="12"/>
      <c r="L441" s="232">
        <f t="shared" si="42"/>
        <v>0</v>
      </c>
      <c r="M441" s="234">
        <f t="shared" si="43"/>
        <v>0</v>
      </c>
      <c r="N441" s="11">
        <f>IF(Q441="x",0,IF(J441&lt;(INDEX(Lookup!$U$2:$U$10,MATCH($D$47,Lookup!$S$2:$S$10,0))),0,$L$12*K441))</f>
        <v>0</v>
      </c>
      <c r="O441" s="234">
        <f t="shared" si="44"/>
        <v>0</v>
      </c>
      <c r="P441" s="10"/>
      <c r="Q441" s="9"/>
      <c r="S441" s="340">
        <f t="shared" si="45"/>
        <v>0</v>
      </c>
      <c r="T441" s="340">
        <f t="shared" si="46"/>
        <v>0</v>
      </c>
    </row>
    <row r="442" spans="1:20" ht="14.4" x14ac:dyDescent="0.3">
      <c r="B442" s="30"/>
      <c r="C442" s="16"/>
      <c r="D442" s="16"/>
      <c r="E442" s="25"/>
      <c r="F442" s="16"/>
      <c r="G442" s="15"/>
      <c r="H442" s="14"/>
      <c r="I442" s="13"/>
      <c r="J442" s="13"/>
      <c r="K442" s="12"/>
      <c r="L442" s="232">
        <f t="shared" si="42"/>
        <v>0</v>
      </c>
      <c r="M442" s="234">
        <f t="shared" si="43"/>
        <v>0</v>
      </c>
      <c r="N442" s="11">
        <f>IF(Q442="x",0,IF(J442&lt;(INDEX(Lookup!$U$2:$U$10,MATCH($D$47,Lookup!$S$2:$S$10,0))),0,$L$12*K442))</f>
        <v>0</v>
      </c>
      <c r="O442" s="234">
        <f t="shared" si="44"/>
        <v>0</v>
      </c>
      <c r="P442" s="10"/>
      <c r="Q442" s="9"/>
      <c r="S442" s="340">
        <f t="shared" si="45"/>
        <v>0</v>
      </c>
      <c r="T442" s="340">
        <f t="shared" si="46"/>
        <v>0</v>
      </c>
    </row>
    <row r="443" spans="1:20" ht="14.4" x14ac:dyDescent="0.3">
      <c r="B443" s="30"/>
      <c r="C443" s="16"/>
      <c r="D443" s="16"/>
      <c r="E443" s="25"/>
      <c r="F443" s="16"/>
      <c r="G443" s="15"/>
      <c r="H443" s="14"/>
      <c r="I443" s="13"/>
      <c r="J443" s="13"/>
      <c r="K443" s="12"/>
      <c r="L443" s="232">
        <f t="shared" si="42"/>
        <v>0</v>
      </c>
      <c r="M443" s="234">
        <f t="shared" si="43"/>
        <v>0</v>
      </c>
      <c r="N443" s="11">
        <f>IF(Q443="x",0,IF(J443&lt;(INDEX(Lookup!$U$2:$U$10,MATCH($D$47,Lookup!$S$2:$S$10,0))),0,$L$12*K443))</f>
        <v>0</v>
      </c>
      <c r="O443" s="234">
        <f t="shared" si="44"/>
        <v>0</v>
      </c>
      <c r="P443" s="10"/>
      <c r="Q443" s="9"/>
      <c r="S443" s="340">
        <f t="shared" si="45"/>
        <v>0</v>
      </c>
      <c r="T443" s="340">
        <f t="shared" si="46"/>
        <v>0</v>
      </c>
    </row>
    <row r="444" spans="1:20" ht="14.4" x14ac:dyDescent="0.3">
      <c r="A444" s="17"/>
      <c r="B444" s="30"/>
      <c r="C444" s="16"/>
      <c r="D444" s="16"/>
      <c r="E444" s="25"/>
      <c r="F444" s="16"/>
      <c r="G444" s="15"/>
      <c r="H444" s="14"/>
      <c r="I444" s="13"/>
      <c r="J444" s="13"/>
      <c r="K444" s="12"/>
      <c r="L444" s="232">
        <f t="shared" si="42"/>
        <v>0</v>
      </c>
      <c r="M444" s="234">
        <f t="shared" si="43"/>
        <v>0</v>
      </c>
      <c r="N444" s="11">
        <f>IF(Q444="x",0,IF(J444&lt;(INDEX(Lookup!$U$2:$U$10,MATCH($D$47,Lookup!$S$2:$S$10,0))),0,$L$12*K444))</f>
        <v>0</v>
      </c>
      <c r="O444" s="234">
        <f t="shared" si="44"/>
        <v>0</v>
      </c>
      <c r="P444" s="10"/>
      <c r="Q444" s="9"/>
      <c r="S444" s="340">
        <f t="shared" si="45"/>
        <v>0</v>
      </c>
      <c r="T444" s="340">
        <f t="shared" si="46"/>
        <v>0</v>
      </c>
    </row>
    <row r="445" spans="1:20" ht="14.4" x14ac:dyDescent="0.3">
      <c r="A445" s="17"/>
      <c r="B445" s="30"/>
      <c r="C445" s="16"/>
      <c r="D445" s="16"/>
      <c r="E445" s="25"/>
      <c r="F445" s="16"/>
      <c r="G445" s="15"/>
      <c r="H445" s="14"/>
      <c r="I445" s="13"/>
      <c r="J445" s="13"/>
      <c r="K445" s="12"/>
      <c r="L445" s="232">
        <f t="shared" si="42"/>
        <v>0</v>
      </c>
      <c r="M445" s="234">
        <f t="shared" si="43"/>
        <v>0</v>
      </c>
      <c r="N445" s="11">
        <f>IF(Q445="x",0,IF(J445&lt;(INDEX(Lookup!$U$2:$U$10,MATCH($D$47,Lookup!$S$2:$S$10,0))),0,$L$12*K445))</f>
        <v>0</v>
      </c>
      <c r="O445" s="234">
        <f t="shared" si="44"/>
        <v>0</v>
      </c>
      <c r="P445" s="10"/>
      <c r="Q445" s="9"/>
      <c r="S445" s="340">
        <f t="shared" si="45"/>
        <v>0</v>
      </c>
      <c r="T445" s="340">
        <f t="shared" si="46"/>
        <v>0</v>
      </c>
    </row>
    <row r="446" spans="1:20" ht="14.4" x14ac:dyDescent="0.3">
      <c r="B446" s="30"/>
      <c r="C446" s="16"/>
      <c r="D446" s="16"/>
      <c r="E446" s="25"/>
      <c r="F446" s="16"/>
      <c r="G446" s="15"/>
      <c r="H446" s="14"/>
      <c r="I446" s="13"/>
      <c r="J446" s="13"/>
      <c r="K446" s="12"/>
      <c r="L446" s="232">
        <f t="shared" si="42"/>
        <v>0</v>
      </c>
      <c r="M446" s="234">
        <f t="shared" si="43"/>
        <v>0</v>
      </c>
      <c r="N446" s="11">
        <f>IF(Q446="x",0,IF(J446&lt;(INDEX(Lookup!$U$2:$U$10,MATCH($D$47,Lookup!$S$2:$S$10,0))),0,$L$12*K446))</f>
        <v>0</v>
      </c>
      <c r="O446" s="234">
        <f t="shared" si="44"/>
        <v>0</v>
      </c>
      <c r="P446" s="10"/>
      <c r="Q446" s="9"/>
      <c r="S446" s="340">
        <f t="shared" si="45"/>
        <v>0</v>
      </c>
      <c r="T446" s="340">
        <f t="shared" si="46"/>
        <v>0</v>
      </c>
    </row>
    <row r="447" spans="1:20" ht="14.4" x14ac:dyDescent="0.3">
      <c r="B447" s="30"/>
      <c r="C447" s="16"/>
      <c r="D447" s="16"/>
      <c r="E447" s="25"/>
      <c r="F447" s="16"/>
      <c r="G447" s="15"/>
      <c r="H447" s="14"/>
      <c r="I447" s="13"/>
      <c r="J447" s="13"/>
      <c r="K447" s="12"/>
      <c r="L447" s="232">
        <f t="shared" si="42"/>
        <v>0</v>
      </c>
      <c r="M447" s="234">
        <f t="shared" si="43"/>
        <v>0</v>
      </c>
      <c r="N447" s="11">
        <f>IF(Q447="x",0,IF(J447&lt;(INDEX(Lookup!$U$2:$U$10,MATCH($D$47,Lookup!$S$2:$S$10,0))),0,$L$12*K447))</f>
        <v>0</v>
      </c>
      <c r="O447" s="234">
        <f t="shared" si="44"/>
        <v>0</v>
      </c>
      <c r="P447" s="10"/>
      <c r="Q447" s="9"/>
      <c r="S447" s="340">
        <f t="shared" si="45"/>
        <v>0</v>
      </c>
      <c r="T447" s="340">
        <f t="shared" si="46"/>
        <v>0</v>
      </c>
    </row>
    <row r="448" spans="1:20" ht="14.4" x14ac:dyDescent="0.3">
      <c r="B448" s="30"/>
      <c r="C448" s="16"/>
      <c r="D448" s="16"/>
      <c r="E448" s="25"/>
      <c r="F448" s="16"/>
      <c r="G448" s="15"/>
      <c r="H448" s="14"/>
      <c r="I448" s="13"/>
      <c r="J448" s="13"/>
      <c r="K448" s="12"/>
      <c r="L448" s="232">
        <f t="shared" si="42"/>
        <v>0</v>
      </c>
      <c r="M448" s="234">
        <f t="shared" si="43"/>
        <v>0</v>
      </c>
      <c r="N448" s="11">
        <f>IF(Q448="x",0,IF(J448&lt;(INDEX(Lookup!$U$2:$U$10,MATCH($D$47,Lookup!$S$2:$S$10,0))),0,$L$12*K448))</f>
        <v>0</v>
      </c>
      <c r="O448" s="234">
        <f t="shared" si="44"/>
        <v>0</v>
      </c>
      <c r="P448" s="10"/>
      <c r="Q448" s="9"/>
      <c r="S448" s="340">
        <f t="shared" si="45"/>
        <v>0</v>
      </c>
      <c r="T448" s="340">
        <f t="shared" si="46"/>
        <v>0</v>
      </c>
    </row>
    <row r="449" spans="2:20" ht="14.4" x14ac:dyDescent="0.3">
      <c r="B449" s="30"/>
      <c r="C449" s="16"/>
      <c r="D449" s="16"/>
      <c r="E449" s="25"/>
      <c r="F449" s="16"/>
      <c r="G449" s="15"/>
      <c r="H449" s="14"/>
      <c r="I449" s="13"/>
      <c r="J449" s="13"/>
      <c r="K449" s="12"/>
      <c r="L449" s="232">
        <f t="shared" si="42"/>
        <v>0</v>
      </c>
      <c r="M449" s="234">
        <f t="shared" si="43"/>
        <v>0</v>
      </c>
      <c r="N449" s="11">
        <f>IF(Q449="x",0,IF(J449&lt;(INDEX(Lookup!$U$2:$U$10,MATCH($D$47,Lookup!$S$2:$S$10,0))),0,$L$12*K449))</f>
        <v>0</v>
      </c>
      <c r="O449" s="234">
        <f t="shared" si="44"/>
        <v>0</v>
      </c>
      <c r="P449" s="10"/>
      <c r="Q449" s="9"/>
      <c r="S449" s="340">
        <f t="shared" si="45"/>
        <v>0</v>
      </c>
      <c r="T449" s="340">
        <f t="shared" si="46"/>
        <v>0</v>
      </c>
    </row>
    <row r="450" spans="2:20" ht="14.4" x14ac:dyDescent="0.3">
      <c r="B450" s="30"/>
      <c r="C450" s="16"/>
      <c r="D450" s="16"/>
      <c r="E450" s="25"/>
      <c r="F450" s="16"/>
      <c r="G450" s="15"/>
      <c r="H450" s="14"/>
      <c r="I450" s="13"/>
      <c r="J450" s="13"/>
      <c r="K450" s="12"/>
      <c r="L450" s="232">
        <f t="shared" si="42"/>
        <v>0</v>
      </c>
      <c r="M450" s="234">
        <f t="shared" si="43"/>
        <v>0</v>
      </c>
      <c r="N450" s="11">
        <f>IF(Q450="x",0,IF(J450&lt;(INDEX(Lookup!$U$2:$U$10,MATCH($D$47,Lookup!$S$2:$S$10,0))),0,$L$12*K450))</f>
        <v>0</v>
      </c>
      <c r="O450" s="234">
        <f t="shared" si="44"/>
        <v>0</v>
      </c>
      <c r="P450" s="10"/>
      <c r="Q450" s="9"/>
      <c r="S450" s="340">
        <f t="shared" si="45"/>
        <v>0</v>
      </c>
      <c r="T450" s="340">
        <f t="shared" si="46"/>
        <v>0</v>
      </c>
    </row>
    <row r="451" spans="2:20" ht="14.4" x14ac:dyDescent="0.3">
      <c r="B451" s="30"/>
      <c r="C451" s="16"/>
      <c r="D451" s="16"/>
      <c r="E451" s="25"/>
      <c r="F451" s="16"/>
      <c r="G451" s="15"/>
      <c r="H451" s="14"/>
      <c r="I451" s="13"/>
      <c r="J451" s="13"/>
      <c r="K451" s="12"/>
      <c r="L451" s="232">
        <f t="shared" si="42"/>
        <v>0</v>
      </c>
      <c r="M451" s="234">
        <f t="shared" si="43"/>
        <v>0</v>
      </c>
      <c r="N451" s="11">
        <f>IF(Q451="x",0,IF(J451&lt;(INDEX(Lookup!$U$2:$U$10,MATCH($D$47,Lookup!$S$2:$S$10,0))),0,$L$12*K451))</f>
        <v>0</v>
      </c>
      <c r="O451" s="234">
        <f t="shared" si="44"/>
        <v>0</v>
      </c>
      <c r="P451" s="10"/>
      <c r="Q451" s="9"/>
      <c r="S451" s="340">
        <f t="shared" si="45"/>
        <v>0</v>
      </c>
      <c r="T451" s="340">
        <f t="shared" si="46"/>
        <v>0</v>
      </c>
    </row>
    <row r="452" spans="2:20" ht="14.4" x14ac:dyDescent="0.3">
      <c r="B452" s="30"/>
      <c r="C452" s="16"/>
      <c r="D452" s="16"/>
      <c r="E452" s="25"/>
      <c r="F452" s="16"/>
      <c r="G452" s="15"/>
      <c r="H452" s="14"/>
      <c r="I452" s="13"/>
      <c r="J452" s="13"/>
      <c r="K452" s="12"/>
      <c r="L452" s="232">
        <f t="shared" si="42"/>
        <v>0</v>
      </c>
      <c r="M452" s="234">
        <f t="shared" si="43"/>
        <v>0</v>
      </c>
      <c r="N452" s="11">
        <f>IF(Q452="x",0,IF(J452&lt;(INDEX(Lookup!$U$2:$U$10,MATCH($D$47,Lookup!$S$2:$S$10,0))),0,$L$12*K452))</f>
        <v>0</v>
      </c>
      <c r="O452" s="234">
        <f t="shared" si="44"/>
        <v>0</v>
      </c>
      <c r="P452" s="10"/>
      <c r="Q452" s="9"/>
      <c r="S452" s="340">
        <f t="shared" si="45"/>
        <v>0</v>
      </c>
      <c r="T452" s="340">
        <f t="shared" si="46"/>
        <v>0</v>
      </c>
    </row>
    <row r="453" spans="2:20" ht="14.4" x14ac:dyDescent="0.3">
      <c r="B453" s="30"/>
      <c r="C453" s="16"/>
      <c r="D453" s="16"/>
      <c r="E453" s="25"/>
      <c r="F453" s="16"/>
      <c r="G453" s="15"/>
      <c r="H453" s="14"/>
      <c r="I453" s="13"/>
      <c r="J453" s="13"/>
      <c r="K453" s="12"/>
      <c r="L453" s="232">
        <f t="shared" si="42"/>
        <v>0</v>
      </c>
      <c r="M453" s="234">
        <f t="shared" si="43"/>
        <v>0</v>
      </c>
      <c r="N453" s="11">
        <f>IF(Q453="x",0,IF(J453&lt;(INDEX(Lookup!$U$2:$U$10,MATCH($D$47,Lookup!$S$2:$S$10,0))),0,$L$12*K453))</f>
        <v>0</v>
      </c>
      <c r="O453" s="234">
        <f t="shared" si="44"/>
        <v>0</v>
      </c>
      <c r="P453" s="10"/>
      <c r="Q453" s="9"/>
      <c r="S453" s="340">
        <f t="shared" si="45"/>
        <v>0</v>
      </c>
      <c r="T453" s="340">
        <f t="shared" si="46"/>
        <v>0</v>
      </c>
    </row>
    <row r="454" spans="2:20" ht="14.4" x14ac:dyDescent="0.3">
      <c r="B454" s="30"/>
      <c r="C454" s="16"/>
      <c r="D454" s="16"/>
      <c r="E454" s="25"/>
      <c r="F454" s="16"/>
      <c r="G454" s="15"/>
      <c r="H454" s="14"/>
      <c r="I454" s="13"/>
      <c r="J454" s="13"/>
      <c r="K454" s="12"/>
      <c r="L454" s="232">
        <f t="shared" si="42"/>
        <v>0</v>
      </c>
      <c r="M454" s="234">
        <f t="shared" si="43"/>
        <v>0</v>
      </c>
      <c r="N454" s="11">
        <f>IF(Q454="x",0,IF(J454&lt;(INDEX(Lookup!$U$2:$U$10,MATCH($D$47,Lookup!$S$2:$S$10,0))),0,$L$12*K454))</f>
        <v>0</v>
      </c>
      <c r="O454" s="234">
        <f t="shared" si="44"/>
        <v>0</v>
      </c>
      <c r="P454" s="10"/>
      <c r="Q454" s="9"/>
      <c r="S454" s="340">
        <f t="shared" si="45"/>
        <v>0</v>
      </c>
      <c r="T454" s="340">
        <f t="shared" si="46"/>
        <v>0</v>
      </c>
    </row>
    <row r="455" spans="2:20" ht="14.4" x14ac:dyDescent="0.3">
      <c r="B455" s="30"/>
      <c r="C455" s="16"/>
      <c r="D455" s="16"/>
      <c r="E455" s="25"/>
      <c r="F455" s="16"/>
      <c r="G455" s="15"/>
      <c r="H455" s="14"/>
      <c r="I455" s="13"/>
      <c r="J455" s="13"/>
      <c r="K455" s="12"/>
      <c r="L455" s="232">
        <f t="shared" si="42"/>
        <v>0</v>
      </c>
      <c r="M455" s="234">
        <f t="shared" si="43"/>
        <v>0</v>
      </c>
      <c r="N455" s="11">
        <f>IF(Q455="x",0,IF(J455&lt;(INDEX(Lookup!$U$2:$U$10,MATCH($D$47,Lookup!$S$2:$S$10,0))),0,$L$12*K455))</f>
        <v>0</v>
      </c>
      <c r="O455" s="234">
        <f t="shared" si="44"/>
        <v>0</v>
      </c>
      <c r="P455" s="10"/>
      <c r="Q455" s="9"/>
      <c r="S455" s="340">
        <f t="shared" si="45"/>
        <v>0</v>
      </c>
      <c r="T455" s="340">
        <f t="shared" si="46"/>
        <v>0</v>
      </c>
    </row>
    <row r="456" spans="2:20" ht="14.4" x14ac:dyDescent="0.3">
      <c r="B456" s="30"/>
      <c r="C456" s="16"/>
      <c r="D456" s="16"/>
      <c r="E456" s="25"/>
      <c r="F456" s="16"/>
      <c r="G456" s="15"/>
      <c r="H456" s="14"/>
      <c r="I456" s="13"/>
      <c r="J456" s="13"/>
      <c r="K456" s="12"/>
      <c r="L456" s="232">
        <f t="shared" si="42"/>
        <v>0</v>
      </c>
      <c r="M456" s="234">
        <f t="shared" si="43"/>
        <v>0</v>
      </c>
      <c r="N456" s="11">
        <f>IF(Q456="x",0,IF(J456&lt;(INDEX(Lookup!$U$2:$U$10,MATCH($D$47,Lookup!$S$2:$S$10,0))),0,$L$12*K456))</f>
        <v>0</v>
      </c>
      <c r="O456" s="234">
        <f t="shared" si="44"/>
        <v>0</v>
      </c>
      <c r="P456" s="10"/>
      <c r="Q456" s="9"/>
      <c r="S456" s="340">
        <f t="shared" si="45"/>
        <v>0</v>
      </c>
      <c r="T456" s="340">
        <f t="shared" si="46"/>
        <v>0</v>
      </c>
    </row>
    <row r="457" spans="2:20" ht="14.4" x14ac:dyDescent="0.3">
      <c r="B457" s="30"/>
      <c r="C457" s="16"/>
      <c r="D457" s="16"/>
      <c r="E457" s="25"/>
      <c r="F457" s="16"/>
      <c r="G457" s="15"/>
      <c r="H457" s="14"/>
      <c r="I457" s="13"/>
      <c r="J457" s="13"/>
      <c r="K457" s="12"/>
      <c r="L457" s="232">
        <f t="shared" si="42"/>
        <v>0</v>
      </c>
      <c r="M457" s="234">
        <f t="shared" si="43"/>
        <v>0</v>
      </c>
      <c r="N457" s="11">
        <f>IF(Q457="x",0,IF(J457&lt;(INDEX(Lookup!$U$2:$U$10,MATCH($D$47,Lookup!$S$2:$S$10,0))),0,$L$12*K457))</f>
        <v>0</v>
      </c>
      <c r="O457" s="234">
        <f t="shared" si="44"/>
        <v>0</v>
      </c>
      <c r="P457" s="10"/>
      <c r="Q457" s="9"/>
      <c r="S457" s="340">
        <f t="shared" si="45"/>
        <v>0</v>
      </c>
      <c r="T457" s="340">
        <f t="shared" si="46"/>
        <v>0</v>
      </c>
    </row>
    <row r="458" spans="2:20" ht="14.4" x14ac:dyDescent="0.3">
      <c r="B458" s="30"/>
      <c r="C458" s="16"/>
      <c r="D458" s="16"/>
      <c r="E458" s="25"/>
      <c r="F458" s="16"/>
      <c r="G458" s="15"/>
      <c r="H458" s="14"/>
      <c r="I458" s="13"/>
      <c r="J458" s="13"/>
      <c r="K458" s="12"/>
      <c r="L458" s="232">
        <f t="shared" si="42"/>
        <v>0</v>
      </c>
      <c r="M458" s="234">
        <f t="shared" si="43"/>
        <v>0</v>
      </c>
      <c r="N458" s="11">
        <f>IF(Q458="x",0,IF(J458&lt;(INDEX(Lookup!$U$2:$U$10,MATCH($D$47,Lookup!$S$2:$S$10,0))),0,$L$12*K458))</f>
        <v>0</v>
      </c>
      <c r="O458" s="234">
        <f t="shared" si="44"/>
        <v>0</v>
      </c>
      <c r="P458" s="10"/>
      <c r="Q458" s="9"/>
      <c r="S458" s="340">
        <f t="shared" si="45"/>
        <v>0</v>
      </c>
      <c r="T458" s="340">
        <f t="shared" si="46"/>
        <v>0</v>
      </c>
    </row>
    <row r="459" spans="2:20" ht="14.4" x14ac:dyDescent="0.3">
      <c r="B459" s="30"/>
      <c r="C459" s="16"/>
      <c r="D459" s="16"/>
      <c r="E459" s="25"/>
      <c r="F459" s="16"/>
      <c r="G459" s="15"/>
      <c r="H459" s="14"/>
      <c r="I459" s="13"/>
      <c r="J459" s="13"/>
      <c r="K459" s="12"/>
      <c r="L459" s="232">
        <f t="shared" si="42"/>
        <v>0</v>
      </c>
      <c r="M459" s="234">
        <f t="shared" si="43"/>
        <v>0</v>
      </c>
      <c r="N459" s="11">
        <f>IF(Q459="x",0,IF(J459&lt;(INDEX(Lookup!$U$2:$U$10,MATCH($D$47,Lookup!$S$2:$S$10,0))),0,$L$12*K459))</f>
        <v>0</v>
      </c>
      <c r="O459" s="234">
        <f t="shared" si="44"/>
        <v>0</v>
      </c>
      <c r="P459" s="10"/>
      <c r="Q459" s="9"/>
      <c r="S459" s="340">
        <f t="shared" si="45"/>
        <v>0</v>
      </c>
      <c r="T459" s="340">
        <f t="shared" si="46"/>
        <v>0</v>
      </c>
    </row>
    <row r="460" spans="2:20" ht="14.4" x14ac:dyDescent="0.3">
      <c r="B460" s="30"/>
      <c r="C460" s="16"/>
      <c r="D460" s="16"/>
      <c r="E460" s="25"/>
      <c r="F460" s="16"/>
      <c r="G460" s="15"/>
      <c r="H460" s="14"/>
      <c r="I460" s="13"/>
      <c r="J460" s="13"/>
      <c r="K460" s="12"/>
      <c r="L460" s="232">
        <f t="shared" si="42"/>
        <v>0</v>
      </c>
      <c r="M460" s="234">
        <f t="shared" si="43"/>
        <v>0</v>
      </c>
      <c r="N460" s="11">
        <f>IF(Q460="x",0,IF(J460&lt;(INDEX(Lookup!$U$2:$U$10,MATCH($D$47,Lookup!$S$2:$S$10,0))),0,$L$12*K460))</f>
        <v>0</v>
      </c>
      <c r="O460" s="234">
        <f t="shared" si="44"/>
        <v>0</v>
      </c>
      <c r="P460" s="10"/>
      <c r="Q460" s="9"/>
      <c r="S460" s="340">
        <f t="shared" si="45"/>
        <v>0</v>
      </c>
      <c r="T460" s="340">
        <f t="shared" si="46"/>
        <v>0</v>
      </c>
    </row>
    <row r="461" spans="2:20" ht="14.4" x14ac:dyDescent="0.3">
      <c r="B461" s="30"/>
      <c r="C461" s="16"/>
      <c r="D461" s="16"/>
      <c r="E461" s="25"/>
      <c r="F461" s="16"/>
      <c r="G461" s="15"/>
      <c r="H461" s="14"/>
      <c r="I461" s="13"/>
      <c r="J461" s="13"/>
      <c r="K461" s="12"/>
      <c r="L461" s="232">
        <f t="shared" si="42"/>
        <v>0</v>
      </c>
      <c r="M461" s="234">
        <f t="shared" si="43"/>
        <v>0</v>
      </c>
      <c r="N461" s="11">
        <f>IF(Q461="x",0,IF(J461&lt;(INDEX(Lookup!$U$2:$U$10,MATCH($D$47,Lookup!$S$2:$S$10,0))),0,$L$12*K461))</f>
        <v>0</v>
      </c>
      <c r="O461" s="234">
        <f t="shared" si="44"/>
        <v>0</v>
      </c>
      <c r="P461" s="10"/>
      <c r="Q461" s="9"/>
      <c r="S461" s="340">
        <f t="shared" si="45"/>
        <v>0</v>
      </c>
      <c r="T461" s="340">
        <f t="shared" si="46"/>
        <v>0</v>
      </c>
    </row>
    <row r="462" spans="2:20" ht="14.4" x14ac:dyDescent="0.3">
      <c r="B462" s="30"/>
      <c r="C462" s="16"/>
      <c r="D462" s="16"/>
      <c r="E462" s="25"/>
      <c r="F462" s="16"/>
      <c r="G462" s="15"/>
      <c r="H462" s="14"/>
      <c r="I462" s="13"/>
      <c r="J462" s="13"/>
      <c r="K462" s="12"/>
      <c r="L462" s="232">
        <f t="shared" si="42"/>
        <v>0</v>
      </c>
      <c r="M462" s="234">
        <f t="shared" si="43"/>
        <v>0</v>
      </c>
      <c r="N462" s="11">
        <f>IF(Q462="x",0,IF(J462&lt;(INDEX(Lookup!$U$2:$U$10,MATCH($D$47,Lookup!$S$2:$S$10,0))),0,$L$12*K462))</f>
        <v>0</v>
      </c>
      <c r="O462" s="234">
        <f t="shared" si="44"/>
        <v>0</v>
      </c>
      <c r="P462" s="10"/>
      <c r="Q462" s="9"/>
      <c r="S462" s="340">
        <f t="shared" si="45"/>
        <v>0</v>
      </c>
      <c r="T462" s="340">
        <f t="shared" si="46"/>
        <v>0</v>
      </c>
    </row>
    <row r="463" spans="2:20" ht="14.4" x14ac:dyDescent="0.3">
      <c r="B463" s="30"/>
      <c r="C463" s="16"/>
      <c r="D463" s="16"/>
      <c r="E463" s="25"/>
      <c r="F463" s="16"/>
      <c r="G463" s="15"/>
      <c r="H463" s="14"/>
      <c r="I463" s="13"/>
      <c r="J463" s="13"/>
      <c r="K463" s="12"/>
      <c r="L463" s="232">
        <f t="shared" si="42"/>
        <v>0</v>
      </c>
      <c r="M463" s="234">
        <f t="shared" si="43"/>
        <v>0</v>
      </c>
      <c r="N463" s="11">
        <f>IF(Q463="x",0,IF(J463&lt;(INDEX(Lookup!$U$2:$U$10,MATCH($D$47,Lookup!$S$2:$S$10,0))),0,$L$12*K463))</f>
        <v>0</v>
      </c>
      <c r="O463" s="234">
        <f t="shared" si="44"/>
        <v>0</v>
      </c>
      <c r="P463" s="10"/>
      <c r="Q463" s="9"/>
      <c r="S463" s="340">
        <f t="shared" si="45"/>
        <v>0</v>
      </c>
      <c r="T463" s="340">
        <f t="shared" si="46"/>
        <v>0</v>
      </c>
    </row>
    <row r="464" spans="2:20" ht="14.4" x14ac:dyDescent="0.3">
      <c r="B464" s="30"/>
      <c r="C464" s="16"/>
      <c r="D464" s="16"/>
      <c r="E464" s="25"/>
      <c r="F464" s="16"/>
      <c r="G464" s="15"/>
      <c r="H464" s="14"/>
      <c r="I464" s="13"/>
      <c r="J464" s="13"/>
      <c r="K464" s="12"/>
      <c r="L464" s="232">
        <f t="shared" si="42"/>
        <v>0</v>
      </c>
      <c r="M464" s="234">
        <f t="shared" si="43"/>
        <v>0</v>
      </c>
      <c r="N464" s="11">
        <f>IF(Q464="x",0,IF(J464&lt;(INDEX(Lookup!$U$2:$U$10,MATCH($D$47,Lookup!$S$2:$S$10,0))),0,$L$12*K464))</f>
        <v>0</v>
      </c>
      <c r="O464" s="234">
        <f t="shared" si="44"/>
        <v>0</v>
      </c>
      <c r="P464" s="10"/>
      <c r="Q464" s="9"/>
      <c r="S464" s="340">
        <f t="shared" si="45"/>
        <v>0</v>
      </c>
      <c r="T464" s="340">
        <f t="shared" si="46"/>
        <v>0</v>
      </c>
    </row>
    <row r="465" spans="2:20" ht="14.4" x14ac:dyDescent="0.3">
      <c r="B465" s="30"/>
      <c r="C465" s="16"/>
      <c r="D465" s="16"/>
      <c r="E465" s="25"/>
      <c r="F465" s="16"/>
      <c r="G465" s="15"/>
      <c r="H465" s="14"/>
      <c r="I465" s="13"/>
      <c r="J465" s="13"/>
      <c r="K465" s="12"/>
      <c r="L465" s="232">
        <f t="shared" si="42"/>
        <v>0</v>
      </c>
      <c r="M465" s="234">
        <f t="shared" si="43"/>
        <v>0</v>
      </c>
      <c r="N465" s="11">
        <f>IF(Q465="x",0,IF(J465&lt;(INDEX(Lookup!$U$2:$U$10,MATCH($D$47,Lookup!$S$2:$S$10,0))),0,$L$12*K465))</f>
        <v>0</v>
      </c>
      <c r="O465" s="234">
        <f t="shared" si="44"/>
        <v>0</v>
      </c>
      <c r="P465" s="10"/>
      <c r="Q465" s="9"/>
      <c r="S465" s="340">
        <f t="shared" si="45"/>
        <v>0</v>
      </c>
      <c r="T465" s="340">
        <f t="shared" si="46"/>
        <v>0</v>
      </c>
    </row>
    <row r="466" spans="2:20" ht="14.4" x14ac:dyDescent="0.3">
      <c r="B466" s="30"/>
      <c r="C466" s="16"/>
      <c r="D466" s="16"/>
      <c r="E466" s="25"/>
      <c r="F466" s="16"/>
      <c r="G466" s="15"/>
      <c r="H466" s="14"/>
      <c r="I466" s="13"/>
      <c r="J466" s="13"/>
      <c r="K466" s="12"/>
      <c r="L466" s="232">
        <f t="shared" si="42"/>
        <v>0</v>
      </c>
      <c r="M466" s="234">
        <f t="shared" si="43"/>
        <v>0</v>
      </c>
      <c r="N466" s="11">
        <f>IF(Q466="x",0,IF(J466&lt;(INDEX(Lookup!$U$2:$U$10,MATCH($D$47,Lookup!$S$2:$S$10,0))),0,$L$12*K466))</f>
        <v>0</v>
      </c>
      <c r="O466" s="234">
        <f t="shared" si="44"/>
        <v>0</v>
      </c>
      <c r="P466" s="10"/>
      <c r="Q466" s="9"/>
      <c r="S466" s="340">
        <f t="shared" si="45"/>
        <v>0</v>
      </c>
      <c r="T466" s="340">
        <f t="shared" si="46"/>
        <v>0</v>
      </c>
    </row>
    <row r="467" spans="2:20" ht="14.4" x14ac:dyDescent="0.3">
      <c r="B467" s="30"/>
      <c r="C467" s="16"/>
      <c r="D467" s="16"/>
      <c r="E467" s="25"/>
      <c r="F467" s="16"/>
      <c r="G467" s="15"/>
      <c r="H467" s="14"/>
      <c r="I467" s="13"/>
      <c r="J467" s="13"/>
      <c r="K467" s="12"/>
      <c r="L467" s="232">
        <f t="shared" si="42"/>
        <v>0</v>
      </c>
      <c r="M467" s="234">
        <f t="shared" si="43"/>
        <v>0</v>
      </c>
      <c r="N467" s="11">
        <f>IF(Q467="x",0,IF(J467&lt;(INDEX(Lookup!$U$2:$U$10,MATCH($D$47,Lookup!$S$2:$S$10,0))),0,$L$12*K467))</f>
        <v>0</v>
      </c>
      <c r="O467" s="234">
        <f t="shared" si="44"/>
        <v>0</v>
      </c>
      <c r="P467" s="10"/>
      <c r="Q467" s="9"/>
      <c r="S467" s="340">
        <f t="shared" si="45"/>
        <v>0</v>
      </c>
      <c r="T467" s="340">
        <f t="shared" si="46"/>
        <v>0</v>
      </c>
    </row>
    <row r="468" spans="2:20" ht="14.4" x14ac:dyDescent="0.3">
      <c r="B468" s="30"/>
      <c r="C468" s="16"/>
      <c r="D468" s="16"/>
      <c r="E468" s="25"/>
      <c r="F468" s="16"/>
      <c r="G468" s="15"/>
      <c r="H468" s="14"/>
      <c r="I468" s="13"/>
      <c r="J468" s="13"/>
      <c r="K468" s="12"/>
      <c r="L468" s="232">
        <f t="shared" si="42"/>
        <v>0</v>
      </c>
      <c r="M468" s="234">
        <f t="shared" si="43"/>
        <v>0</v>
      </c>
      <c r="N468" s="11">
        <f>IF(Q468="x",0,IF(J468&lt;(INDEX(Lookup!$U$2:$U$10,MATCH($D$47,Lookup!$S$2:$S$10,0))),0,$L$12*K468))</f>
        <v>0</v>
      </c>
      <c r="O468" s="234">
        <f t="shared" si="44"/>
        <v>0</v>
      </c>
      <c r="P468" s="10"/>
      <c r="Q468" s="9"/>
      <c r="S468" s="340">
        <f t="shared" si="45"/>
        <v>0</v>
      </c>
      <c r="T468" s="340">
        <f t="shared" si="46"/>
        <v>0</v>
      </c>
    </row>
    <row r="469" spans="2:20" ht="14.4" x14ac:dyDescent="0.3">
      <c r="B469" s="30"/>
      <c r="C469" s="16"/>
      <c r="D469" s="16"/>
      <c r="E469" s="25"/>
      <c r="F469" s="16"/>
      <c r="G469" s="15"/>
      <c r="H469" s="14"/>
      <c r="I469" s="13"/>
      <c r="J469" s="13"/>
      <c r="K469" s="12"/>
      <c r="L469" s="232">
        <f t="shared" si="42"/>
        <v>0</v>
      </c>
      <c r="M469" s="234">
        <f t="shared" si="43"/>
        <v>0</v>
      </c>
      <c r="N469" s="11">
        <f>IF(Q469="x",0,IF(J469&lt;(INDEX(Lookup!$U$2:$U$10,MATCH($D$47,Lookup!$S$2:$S$10,0))),0,$L$12*K469))</f>
        <v>0</v>
      </c>
      <c r="O469" s="234">
        <f t="shared" si="44"/>
        <v>0</v>
      </c>
      <c r="P469" s="10"/>
      <c r="Q469" s="9"/>
      <c r="S469" s="340">
        <f t="shared" si="45"/>
        <v>0</v>
      </c>
      <c r="T469" s="340">
        <f t="shared" si="46"/>
        <v>0</v>
      </c>
    </row>
    <row r="470" spans="2:20" ht="14.4" x14ac:dyDescent="0.3">
      <c r="B470" s="30"/>
      <c r="C470" s="16"/>
      <c r="D470" s="16"/>
      <c r="E470" s="25"/>
      <c r="F470" s="16"/>
      <c r="G470" s="15"/>
      <c r="H470" s="14"/>
      <c r="I470" s="13"/>
      <c r="J470" s="13"/>
      <c r="K470" s="12"/>
      <c r="L470" s="232">
        <f t="shared" si="42"/>
        <v>0</v>
      </c>
      <c r="M470" s="234">
        <f t="shared" si="43"/>
        <v>0</v>
      </c>
      <c r="N470" s="11">
        <f>IF(Q470="x",0,IF(J470&lt;(INDEX(Lookup!$U$2:$U$10,MATCH($D$47,Lookup!$S$2:$S$10,0))),0,$L$12*K470))</f>
        <v>0</v>
      </c>
      <c r="O470" s="234">
        <f t="shared" si="44"/>
        <v>0</v>
      </c>
      <c r="P470" s="10"/>
      <c r="Q470" s="9"/>
      <c r="S470" s="340">
        <f t="shared" si="45"/>
        <v>0</v>
      </c>
      <c r="T470" s="340">
        <f t="shared" si="46"/>
        <v>0</v>
      </c>
    </row>
    <row r="471" spans="2:20" ht="14.4" x14ac:dyDescent="0.3">
      <c r="B471" s="30"/>
      <c r="C471" s="16"/>
      <c r="D471" s="16"/>
      <c r="E471" s="25"/>
      <c r="F471" s="16"/>
      <c r="G471" s="15"/>
      <c r="H471" s="14"/>
      <c r="I471" s="13"/>
      <c r="J471" s="13"/>
      <c r="K471" s="12"/>
      <c r="L471" s="232">
        <f t="shared" si="42"/>
        <v>0</v>
      </c>
      <c r="M471" s="234">
        <f t="shared" si="43"/>
        <v>0</v>
      </c>
      <c r="N471" s="11">
        <f>IF(Q471="x",0,IF(J471&lt;(INDEX(Lookup!$U$2:$U$10,MATCH($D$47,Lookup!$S$2:$S$10,0))),0,$L$12*K471))</f>
        <v>0</v>
      </c>
      <c r="O471" s="234">
        <f t="shared" si="44"/>
        <v>0</v>
      </c>
      <c r="P471" s="10"/>
      <c r="Q471" s="9"/>
      <c r="S471" s="340">
        <f t="shared" si="45"/>
        <v>0</v>
      </c>
      <c r="T471" s="340">
        <f t="shared" si="46"/>
        <v>0</v>
      </c>
    </row>
    <row r="472" spans="2:20" ht="14.4" x14ac:dyDescent="0.3">
      <c r="B472" s="30"/>
      <c r="C472" s="16"/>
      <c r="D472" s="16"/>
      <c r="E472" s="25"/>
      <c r="F472" s="16"/>
      <c r="G472" s="15"/>
      <c r="H472" s="14"/>
      <c r="I472" s="13"/>
      <c r="J472" s="13"/>
      <c r="K472" s="12"/>
      <c r="L472" s="232">
        <f t="shared" si="42"/>
        <v>0</v>
      </c>
      <c r="M472" s="234">
        <f t="shared" si="43"/>
        <v>0</v>
      </c>
      <c r="N472" s="11">
        <f>IF(Q472="x",0,IF(J472&lt;(INDEX(Lookup!$U$2:$U$10,MATCH($D$47,Lookup!$S$2:$S$10,0))),0,$L$12*K472))</f>
        <v>0</v>
      </c>
      <c r="O472" s="234">
        <f t="shared" si="44"/>
        <v>0</v>
      </c>
      <c r="P472" s="10"/>
      <c r="Q472" s="9"/>
      <c r="S472" s="340">
        <f t="shared" si="45"/>
        <v>0</v>
      </c>
      <c r="T472" s="340">
        <f t="shared" si="46"/>
        <v>0</v>
      </c>
    </row>
    <row r="473" spans="2:20" ht="14.4" x14ac:dyDescent="0.3">
      <c r="B473" s="30"/>
      <c r="C473" s="16"/>
      <c r="D473" s="16"/>
      <c r="E473" s="25"/>
      <c r="F473" s="16"/>
      <c r="G473" s="15"/>
      <c r="H473" s="14"/>
      <c r="I473" s="13"/>
      <c r="J473" s="13"/>
      <c r="K473" s="12"/>
      <c r="L473" s="232">
        <f t="shared" si="42"/>
        <v>0</v>
      </c>
      <c r="M473" s="234">
        <f t="shared" si="43"/>
        <v>0</v>
      </c>
      <c r="N473" s="11">
        <f>IF(Q473="x",0,IF(J473&lt;(INDEX(Lookup!$U$2:$U$10,MATCH($D$47,Lookup!$S$2:$S$10,0))),0,$L$12*K473))</f>
        <v>0</v>
      </c>
      <c r="O473" s="234">
        <f t="shared" si="44"/>
        <v>0</v>
      </c>
      <c r="P473" s="10"/>
      <c r="Q473" s="9"/>
      <c r="S473" s="340">
        <f t="shared" si="45"/>
        <v>0</v>
      </c>
      <c r="T473" s="340">
        <f t="shared" si="46"/>
        <v>0</v>
      </c>
    </row>
    <row r="474" spans="2:20" ht="14.4" x14ac:dyDescent="0.3">
      <c r="B474" s="30"/>
      <c r="C474" s="16"/>
      <c r="D474" s="16"/>
      <c r="E474" s="25"/>
      <c r="F474" s="16"/>
      <c r="G474" s="15"/>
      <c r="H474" s="14"/>
      <c r="I474" s="13"/>
      <c r="J474" s="13"/>
      <c r="K474" s="12"/>
      <c r="L474" s="232">
        <f t="shared" si="42"/>
        <v>0</v>
      </c>
      <c r="M474" s="234">
        <f t="shared" si="43"/>
        <v>0</v>
      </c>
      <c r="N474" s="11">
        <f>IF(Q474="x",0,IF(J474&lt;(INDEX(Lookup!$U$2:$U$10,MATCH($D$47,Lookup!$S$2:$S$10,0))),0,$L$12*K474))</f>
        <v>0</v>
      </c>
      <c r="O474" s="234">
        <f t="shared" si="44"/>
        <v>0</v>
      </c>
      <c r="P474" s="10"/>
      <c r="Q474" s="9"/>
      <c r="S474" s="340">
        <f t="shared" si="45"/>
        <v>0</v>
      </c>
      <c r="T474" s="340">
        <f t="shared" si="46"/>
        <v>0</v>
      </c>
    </row>
    <row r="475" spans="2:20" ht="14.4" x14ac:dyDescent="0.3">
      <c r="B475" s="30"/>
      <c r="C475" s="16"/>
      <c r="D475" s="16"/>
      <c r="E475" s="25"/>
      <c r="F475" s="16"/>
      <c r="G475" s="15"/>
      <c r="H475" s="14"/>
      <c r="I475" s="13"/>
      <c r="J475" s="13"/>
      <c r="K475" s="12"/>
      <c r="L475" s="232">
        <f t="shared" si="42"/>
        <v>0</v>
      </c>
      <c r="M475" s="234">
        <f t="shared" si="43"/>
        <v>0</v>
      </c>
      <c r="N475" s="11">
        <f>IF(Q475="x",0,IF(J475&lt;(INDEX(Lookup!$U$2:$U$10,MATCH($D$47,Lookup!$S$2:$S$10,0))),0,$L$12*K475))</f>
        <v>0</v>
      </c>
      <c r="O475" s="234">
        <f t="shared" si="44"/>
        <v>0</v>
      </c>
      <c r="P475" s="10"/>
      <c r="Q475" s="9"/>
      <c r="S475" s="340">
        <f t="shared" si="45"/>
        <v>0</v>
      </c>
      <c r="T475" s="340">
        <f t="shared" si="46"/>
        <v>0</v>
      </c>
    </row>
    <row r="476" spans="2:20" ht="14.4" x14ac:dyDescent="0.3">
      <c r="B476" s="30"/>
      <c r="C476" s="16"/>
      <c r="D476" s="16"/>
      <c r="E476" s="25"/>
      <c r="F476" s="16"/>
      <c r="G476" s="15"/>
      <c r="H476" s="14"/>
      <c r="I476" s="13"/>
      <c r="J476" s="13"/>
      <c r="K476" s="12"/>
      <c r="L476" s="232">
        <f t="shared" si="42"/>
        <v>0</v>
      </c>
      <c r="M476" s="234">
        <f t="shared" si="43"/>
        <v>0</v>
      </c>
      <c r="N476" s="11">
        <f>IF(Q476="x",0,IF(J476&lt;(INDEX(Lookup!$U$2:$U$10,MATCH($D$47,Lookup!$S$2:$S$10,0))),0,$L$12*K476))</f>
        <v>0</v>
      </c>
      <c r="O476" s="234">
        <f t="shared" si="44"/>
        <v>0</v>
      </c>
      <c r="P476" s="10"/>
      <c r="Q476" s="9"/>
      <c r="S476" s="340">
        <f t="shared" si="45"/>
        <v>0</v>
      </c>
      <c r="T476" s="340">
        <f t="shared" si="46"/>
        <v>0</v>
      </c>
    </row>
    <row r="477" spans="2:20" ht="14.4" x14ac:dyDescent="0.3">
      <c r="B477" s="30"/>
      <c r="C477" s="16"/>
      <c r="D477" s="16"/>
      <c r="E477" s="25"/>
      <c r="F477" s="16"/>
      <c r="G477" s="15"/>
      <c r="H477" s="14"/>
      <c r="I477" s="13"/>
      <c r="J477" s="13"/>
      <c r="K477" s="12"/>
      <c r="L477" s="232">
        <f t="shared" si="42"/>
        <v>0</v>
      </c>
      <c r="M477" s="234">
        <f t="shared" si="43"/>
        <v>0</v>
      </c>
      <c r="N477" s="11">
        <f>IF(Q477="x",0,IF(J477&lt;(INDEX(Lookup!$U$2:$U$10,MATCH($D$47,Lookup!$S$2:$S$10,0))),0,$L$12*K477))</f>
        <v>0</v>
      </c>
      <c r="O477" s="234">
        <f t="shared" si="44"/>
        <v>0</v>
      </c>
      <c r="P477" s="10"/>
      <c r="Q477" s="9"/>
      <c r="S477" s="340">
        <f t="shared" si="45"/>
        <v>0</v>
      </c>
      <c r="T477" s="340">
        <f t="shared" si="46"/>
        <v>0</v>
      </c>
    </row>
    <row r="478" spans="2:20" ht="14.4" x14ac:dyDescent="0.3">
      <c r="B478" s="30"/>
      <c r="C478" s="16"/>
      <c r="D478" s="16"/>
      <c r="E478" s="25"/>
      <c r="F478" s="16"/>
      <c r="G478" s="15"/>
      <c r="H478" s="14"/>
      <c r="I478" s="13"/>
      <c r="J478" s="13"/>
      <c r="K478" s="12"/>
      <c r="L478" s="232">
        <f t="shared" si="42"/>
        <v>0</v>
      </c>
      <c r="M478" s="234">
        <f t="shared" si="43"/>
        <v>0</v>
      </c>
      <c r="N478" s="11">
        <f>IF(Q478="x",0,IF(J478&lt;(INDEX(Lookup!$U$2:$U$10,MATCH($D$47,Lookup!$S$2:$S$10,0))),0,$L$12*K478))</f>
        <v>0</v>
      </c>
      <c r="O478" s="234">
        <f t="shared" si="44"/>
        <v>0</v>
      </c>
      <c r="P478" s="10"/>
      <c r="Q478" s="9"/>
      <c r="S478" s="340">
        <f t="shared" si="45"/>
        <v>0</v>
      </c>
      <c r="T478" s="340">
        <f t="shared" si="46"/>
        <v>0</v>
      </c>
    </row>
    <row r="479" spans="2:20" ht="14.4" x14ac:dyDescent="0.3">
      <c r="B479" s="30"/>
      <c r="C479" s="16"/>
      <c r="D479" s="16"/>
      <c r="E479" s="25"/>
      <c r="F479" s="16"/>
      <c r="G479" s="15"/>
      <c r="H479" s="14"/>
      <c r="I479" s="13"/>
      <c r="J479" s="13"/>
      <c r="K479" s="12"/>
      <c r="L479" s="232">
        <f t="shared" si="42"/>
        <v>0</v>
      </c>
      <c r="M479" s="234">
        <f t="shared" si="43"/>
        <v>0</v>
      </c>
      <c r="N479" s="11">
        <f>IF(Q479="x",0,IF(J479&lt;(INDEX(Lookup!$U$2:$U$10,MATCH($D$47,Lookup!$S$2:$S$10,0))),0,$L$12*K479))</f>
        <v>0</v>
      </c>
      <c r="O479" s="234">
        <f t="shared" si="44"/>
        <v>0</v>
      </c>
      <c r="P479" s="10"/>
      <c r="Q479" s="9"/>
      <c r="S479" s="340">
        <f t="shared" si="45"/>
        <v>0</v>
      </c>
      <c r="T479" s="340">
        <f t="shared" si="46"/>
        <v>0</v>
      </c>
    </row>
    <row r="480" spans="2:20" ht="14.4" x14ac:dyDescent="0.3">
      <c r="B480" s="30"/>
      <c r="C480" s="16"/>
      <c r="D480" s="16"/>
      <c r="E480" s="25"/>
      <c r="F480" s="16"/>
      <c r="G480" s="15"/>
      <c r="H480" s="14"/>
      <c r="I480" s="13"/>
      <c r="J480" s="13"/>
      <c r="K480" s="12"/>
      <c r="L480" s="232">
        <f t="shared" si="42"/>
        <v>0</v>
      </c>
      <c r="M480" s="234">
        <f t="shared" si="43"/>
        <v>0</v>
      </c>
      <c r="N480" s="11">
        <f>IF(Q480="x",0,IF(J480&lt;(INDEX(Lookup!$U$2:$U$10,MATCH($D$47,Lookup!$S$2:$S$10,0))),0,$L$12*K480))</f>
        <v>0</v>
      </c>
      <c r="O480" s="234">
        <f t="shared" si="44"/>
        <v>0</v>
      </c>
      <c r="P480" s="10"/>
      <c r="Q480" s="9"/>
      <c r="S480" s="340">
        <f t="shared" si="45"/>
        <v>0</v>
      </c>
      <c r="T480" s="340">
        <f t="shared" si="46"/>
        <v>0</v>
      </c>
    </row>
    <row r="481" spans="2:20" ht="14.4" x14ac:dyDescent="0.3">
      <c r="B481" s="30"/>
      <c r="C481" s="16"/>
      <c r="D481" s="16"/>
      <c r="E481" s="25"/>
      <c r="F481" s="16"/>
      <c r="G481" s="15"/>
      <c r="H481" s="14"/>
      <c r="I481" s="13"/>
      <c r="J481" s="13"/>
      <c r="K481" s="12"/>
      <c r="L481" s="232">
        <f t="shared" si="42"/>
        <v>0</v>
      </c>
      <c r="M481" s="234">
        <f t="shared" si="43"/>
        <v>0</v>
      </c>
      <c r="N481" s="11">
        <f>IF(Q481="x",0,IF(J481&lt;(INDEX(Lookup!$U$2:$U$10,MATCH($D$47,Lookup!$S$2:$S$10,0))),0,$L$12*K481))</f>
        <v>0</v>
      </c>
      <c r="O481" s="234">
        <f t="shared" si="44"/>
        <v>0</v>
      </c>
      <c r="P481" s="10"/>
      <c r="Q481" s="9"/>
      <c r="S481" s="340">
        <f t="shared" si="45"/>
        <v>0</v>
      </c>
      <c r="T481" s="340">
        <f t="shared" si="46"/>
        <v>0</v>
      </c>
    </row>
    <row r="482" spans="2:20" ht="14.4" x14ac:dyDescent="0.3">
      <c r="B482" s="30"/>
      <c r="C482" s="16"/>
      <c r="D482" s="16"/>
      <c r="E482" s="25"/>
      <c r="F482" s="16"/>
      <c r="G482" s="15"/>
      <c r="H482" s="14"/>
      <c r="I482" s="13"/>
      <c r="J482" s="13"/>
      <c r="K482" s="12"/>
      <c r="L482" s="232">
        <f t="shared" si="42"/>
        <v>0</v>
      </c>
      <c r="M482" s="234">
        <f t="shared" si="43"/>
        <v>0</v>
      </c>
      <c r="N482" s="11">
        <f>IF(Q482="x",0,IF(J482&lt;(INDEX(Lookup!$U$2:$U$10,MATCH($D$47,Lookup!$S$2:$S$10,0))),0,$L$12*K482))</f>
        <v>0</v>
      </c>
      <c r="O482" s="234">
        <f t="shared" si="44"/>
        <v>0</v>
      </c>
      <c r="P482" s="10"/>
      <c r="Q482" s="9"/>
      <c r="S482" s="340">
        <f t="shared" si="45"/>
        <v>0</v>
      </c>
      <c r="T482" s="340">
        <f t="shared" si="46"/>
        <v>0</v>
      </c>
    </row>
    <row r="483" spans="2:20" ht="14.4" x14ac:dyDescent="0.3">
      <c r="B483" s="30"/>
      <c r="C483" s="16"/>
      <c r="D483" s="16"/>
      <c r="E483" s="25"/>
      <c r="F483" s="16"/>
      <c r="G483" s="15"/>
      <c r="H483" s="14"/>
      <c r="I483" s="13"/>
      <c r="J483" s="13"/>
      <c r="K483" s="12"/>
      <c r="L483" s="232">
        <f t="shared" si="42"/>
        <v>0</v>
      </c>
      <c r="M483" s="234">
        <f t="shared" si="43"/>
        <v>0</v>
      </c>
      <c r="N483" s="11">
        <f>IF(Q483="x",0,IF(J483&lt;(INDEX(Lookup!$U$2:$U$10,MATCH($D$47,Lookup!$S$2:$S$10,0))),0,$L$12*K483))</f>
        <v>0</v>
      </c>
      <c r="O483" s="234">
        <f t="shared" si="44"/>
        <v>0</v>
      </c>
      <c r="P483" s="10"/>
      <c r="Q483" s="9"/>
      <c r="S483" s="340">
        <f t="shared" si="45"/>
        <v>0</v>
      </c>
      <c r="T483" s="340">
        <f t="shared" si="46"/>
        <v>0</v>
      </c>
    </row>
    <row r="484" spans="2:20" ht="14.4" x14ac:dyDescent="0.3">
      <c r="B484" s="30"/>
      <c r="C484" s="16"/>
      <c r="D484" s="16"/>
      <c r="E484" s="25"/>
      <c r="F484" s="16"/>
      <c r="G484" s="15"/>
      <c r="H484" s="14"/>
      <c r="I484" s="13"/>
      <c r="J484" s="13"/>
      <c r="K484" s="12"/>
      <c r="L484" s="232">
        <f t="shared" si="42"/>
        <v>0</v>
      </c>
      <c r="M484" s="234">
        <f t="shared" si="43"/>
        <v>0</v>
      </c>
      <c r="N484" s="11">
        <f>IF(Q484="x",0,IF(J484&lt;(INDEX(Lookup!$U$2:$U$10,MATCH($D$47,Lookup!$S$2:$S$10,0))),0,$L$12*K484))</f>
        <v>0</v>
      </c>
      <c r="O484" s="234">
        <f t="shared" si="44"/>
        <v>0</v>
      </c>
      <c r="P484" s="10"/>
      <c r="Q484" s="9"/>
      <c r="S484" s="340">
        <f t="shared" si="45"/>
        <v>0</v>
      </c>
      <c r="T484" s="340">
        <f t="shared" si="46"/>
        <v>0</v>
      </c>
    </row>
    <row r="485" spans="2:20" ht="14.4" x14ac:dyDescent="0.3">
      <c r="B485" s="30"/>
      <c r="C485" s="16"/>
      <c r="D485" s="16"/>
      <c r="E485" s="25"/>
      <c r="F485" s="16"/>
      <c r="G485" s="15"/>
      <c r="H485" s="14"/>
      <c r="I485" s="13"/>
      <c r="J485" s="13"/>
      <c r="K485" s="12"/>
      <c r="L485" s="232">
        <f t="shared" si="42"/>
        <v>0</v>
      </c>
      <c r="M485" s="234">
        <f t="shared" si="43"/>
        <v>0</v>
      </c>
      <c r="N485" s="11">
        <f>IF(Q485="x",0,IF(J485&lt;(INDEX(Lookup!$U$2:$U$10,MATCH($D$47,Lookup!$S$2:$S$10,0))),0,$L$12*K485))</f>
        <v>0</v>
      </c>
      <c r="O485" s="234">
        <f t="shared" si="44"/>
        <v>0</v>
      </c>
      <c r="P485" s="10"/>
      <c r="Q485" s="9"/>
      <c r="S485" s="340">
        <f t="shared" si="45"/>
        <v>0</v>
      </c>
      <c r="T485" s="340">
        <f t="shared" si="46"/>
        <v>0</v>
      </c>
    </row>
    <row r="486" spans="2:20" ht="14.4" x14ac:dyDescent="0.3">
      <c r="B486" s="30"/>
      <c r="C486" s="16"/>
      <c r="D486" s="16"/>
      <c r="E486" s="25"/>
      <c r="F486" s="16"/>
      <c r="G486" s="15"/>
      <c r="H486" s="14"/>
      <c r="I486" s="13"/>
      <c r="J486" s="13"/>
      <c r="K486" s="12"/>
      <c r="L486" s="232">
        <f t="shared" si="42"/>
        <v>0</v>
      </c>
      <c r="M486" s="234">
        <f t="shared" si="43"/>
        <v>0</v>
      </c>
      <c r="N486" s="11">
        <f>IF(Q486="x",0,IF(J486&lt;(INDEX(Lookup!$U$2:$U$10,MATCH($D$47,Lookup!$S$2:$S$10,0))),0,$L$12*K486))</f>
        <v>0</v>
      </c>
      <c r="O486" s="234">
        <f t="shared" si="44"/>
        <v>0</v>
      </c>
      <c r="P486" s="10"/>
      <c r="Q486" s="9"/>
      <c r="S486" s="340">
        <f t="shared" si="45"/>
        <v>0</v>
      </c>
      <c r="T486" s="340">
        <f t="shared" si="46"/>
        <v>0</v>
      </c>
    </row>
    <row r="487" spans="2:20" ht="14.4" x14ac:dyDescent="0.3">
      <c r="B487" s="30"/>
      <c r="C487" s="16"/>
      <c r="D487" s="16"/>
      <c r="E487" s="25"/>
      <c r="F487" s="16"/>
      <c r="G487" s="15"/>
      <c r="H487" s="14"/>
      <c r="I487" s="13"/>
      <c r="J487" s="13"/>
      <c r="K487" s="12"/>
      <c r="L487" s="232">
        <f t="shared" si="42"/>
        <v>0</v>
      </c>
      <c r="M487" s="234">
        <f t="shared" si="43"/>
        <v>0</v>
      </c>
      <c r="N487" s="11">
        <f>IF(Q487="x",0,IF(J487&lt;(INDEX(Lookup!$U$2:$U$10,MATCH($D$47,Lookup!$S$2:$S$10,0))),0,$L$12*K487))</f>
        <v>0</v>
      </c>
      <c r="O487" s="234">
        <f t="shared" si="44"/>
        <v>0</v>
      </c>
      <c r="P487" s="10"/>
      <c r="Q487" s="9"/>
      <c r="S487" s="340">
        <f t="shared" si="45"/>
        <v>0</v>
      </c>
      <c r="T487" s="340">
        <f t="shared" si="46"/>
        <v>0</v>
      </c>
    </row>
    <row r="488" spans="2:20" ht="14.4" x14ac:dyDescent="0.3">
      <c r="B488" s="30"/>
      <c r="C488" s="16"/>
      <c r="D488" s="16"/>
      <c r="E488" s="25"/>
      <c r="F488" s="16"/>
      <c r="G488" s="15"/>
      <c r="H488" s="14"/>
      <c r="I488" s="13"/>
      <c r="J488" s="13"/>
      <c r="K488" s="12"/>
      <c r="L488" s="232">
        <f t="shared" si="42"/>
        <v>0</v>
      </c>
      <c r="M488" s="234">
        <f t="shared" si="43"/>
        <v>0</v>
      </c>
      <c r="N488" s="11">
        <f>IF(Q488="x",0,IF(J488&lt;(INDEX(Lookup!$U$2:$U$10,MATCH($D$47,Lookup!$S$2:$S$10,0))),0,$L$12*K488))</f>
        <v>0</v>
      </c>
      <c r="O488" s="234">
        <f t="shared" si="44"/>
        <v>0</v>
      </c>
      <c r="P488" s="10"/>
      <c r="Q488" s="9"/>
      <c r="S488" s="340">
        <f t="shared" si="45"/>
        <v>0</v>
      </c>
      <c r="T488" s="340">
        <f t="shared" si="46"/>
        <v>0</v>
      </c>
    </row>
    <row r="489" spans="2:20" ht="14.4" x14ac:dyDescent="0.3">
      <c r="B489" s="30"/>
      <c r="C489" s="16"/>
      <c r="D489" s="16"/>
      <c r="E489" s="25"/>
      <c r="F489" s="16"/>
      <c r="G489" s="15"/>
      <c r="H489" s="14"/>
      <c r="I489" s="13"/>
      <c r="J489" s="13"/>
      <c r="K489" s="12"/>
      <c r="L489" s="232">
        <f t="shared" si="42"/>
        <v>0</v>
      </c>
      <c r="M489" s="234">
        <f t="shared" si="43"/>
        <v>0</v>
      </c>
      <c r="N489" s="11">
        <f>IF(Q489="x",0,IF(J489&lt;(INDEX(Lookup!$U$2:$U$10,MATCH($D$47,Lookup!$S$2:$S$10,0))),0,$L$12*K489))</f>
        <v>0</v>
      </c>
      <c r="O489" s="234">
        <f t="shared" si="44"/>
        <v>0</v>
      </c>
      <c r="P489" s="10"/>
      <c r="Q489" s="9"/>
      <c r="S489" s="340">
        <f t="shared" si="45"/>
        <v>0</v>
      </c>
      <c r="T489" s="340">
        <f t="shared" si="46"/>
        <v>0</v>
      </c>
    </row>
    <row r="490" spans="2:20" ht="14.4" x14ac:dyDescent="0.3">
      <c r="B490" s="30"/>
      <c r="C490" s="16"/>
      <c r="D490" s="16"/>
      <c r="E490" s="25"/>
      <c r="F490" s="16"/>
      <c r="G490" s="15"/>
      <c r="H490" s="14"/>
      <c r="I490" s="13"/>
      <c r="J490" s="13"/>
      <c r="K490" s="12"/>
      <c r="L490" s="232">
        <f t="shared" si="42"/>
        <v>0</v>
      </c>
      <c r="M490" s="234">
        <f t="shared" si="43"/>
        <v>0</v>
      </c>
      <c r="N490" s="11">
        <f>IF(Q490="x",0,IF(J490&lt;(INDEX(Lookup!$U$2:$U$10,MATCH($D$47,Lookup!$S$2:$S$10,0))),0,$L$12*K490))</f>
        <v>0</v>
      </c>
      <c r="O490" s="234">
        <f t="shared" si="44"/>
        <v>0</v>
      </c>
      <c r="P490" s="10"/>
      <c r="Q490" s="9"/>
      <c r="S490" s="340">
        <f t="shared" si="45"/>
        <v>0</v>
      </c>
      <c r="T490" s="340">
        <f t="shared" si="46"/>
        <v>0</v>
      </c>
    </row>
    <row r="491" spans="2:20" ht="14.4" x14ac:dyDescent="0.3">
      <c r="B491" s="30"/>
      <c r="C491" s="16"/>
      <c r="D491" s="16"/>
      <c r="E491" s="25"/>
      <c r="F491" s="16"/>
      <c r="G491" s="15"/>
      <c r="H491" s="14"/>
      <c r="I491" s="13"/>
      <c r="J491" s="13"/>
      <c r="K491" s="12"/>
      <c r="L491" s="232">
        <f t="shared" si="42"/>
        <v>0</v>
      </c>
      <c r="M491" s="234">
        <f t="shared" si="43"/>
        <v>0</v>
      </c>
      <c r="N491" s="11">
        <f>IF(Q491="x",0,IF(J491&lt;(INDEX(Lookup!$U$2:$U$10,MATCH($D$47,Lookup!$S$2:$S$10,0))),0,$L$12*K491))</f>
        <v>0</v>
      </c>
      <c r="O491" s="234">
        <f t="shared" si="44"/>
        <v>0</v>
      </c>
      <c r="P491" s="10"/>
      <c r="Q491" s="9"/>
      <c r="S491" s="340">
        <f t="shared" si="45"/>
        <v>0</v>
      </c>
      <c r="T491" s="340">
        <f t="shared" si="46"/>
        <v>0</v>
      </c>
    </row>
    <row r="492" spans="2:20" ht="14.4" x14ac:dyDescent="0.3">
      <c r="B492" s="30"/>
      <c r="C492" s="16"/>
      <c r="D492" s="16"/>
      <c r="E492" s="25"/>
      <c r="F492" s="16"/>
      <c r="G492" s="15"/>
      <c r="H492" s="14"/>
      <c r="I492" s="13"/>
      <c r="J492" s="13"/>
      <c r="K492" s="12"/>
      <c r="L492" s="232">
        <f t="shared" si="42"/>
        <v>0</v>
      </c>
      <c r="M492" s="234">
        <f t="shared" si="43"/>
        <v>0</v>
      </c>
      <c r="N492" s="11">
        <f>IF(Q492="x",0,IF(J492&lt;(INDEX(Lookup!$U$2:$U$10,MATCH($D$47,Lookup!$S$2:$S$10,0))),0,$L$12*K492))</f>
        <v>0</v>
      </c>
      <c r="O492" s="234">
        <f t="shared" si="44"/>
        <v>0</v>
      </c>
      <c r="P492" s="10"/>
      <c r="Q492" s="9"/>
      <c r="S492" s="340">
        <f t="shared" si="45"/>
        <v>0</v>
      </c>
      <c r="T492" s="340">
        <f t="shared" si="46"/>
        <v>0</v>
      </c>
    </row>
    <row r="493" spans="2:20" ht="14.4" x14ac:dyDescent="0.3">
      <c r="B493" s="30"/>
      <c r="C493" s="16"/>
      <c r="D493" s="16"/>
      <c r="E493" s="25"/>
      <c r="F493" s="16"/>
      <c r="G493" s="15"/>
      <c r="H493" s="14"/>
      <c r="I493" s="13"/>
      <c r="J493" s="13"/>
      <c r="K493" s="12"/>
      <c r="L493" s="232">
        <f t="shared" si="42"/>
        <v>0</v>
      </c>
      <c r="M493" s="234">
        <f t="shared" si="43"/>
        <v>0</v>
      </c>
      <c r="N493" s="11">
        <f>IF(Q493="x",0,IF(J493&lt;(INDEX(Lookup!$U$2:$U$10,MATCH($D$47,Lookup!$S$2:$S$10,0))),0,$L$12*K493))</f>
        <v>0</v>
      </c>
      <c r="O493" s="234">
        <f t="shared" si="44"/>
        <v>0</v>
      </c>
      <c r="P493" s="10"/>
      <c r="Q493" s="9"/>
      <c r="S493" s="340">
        <f t="shared" si="45"/>
        <v>0</v>
      </c>
      <c r="T493" s="340">
        <f t="shared" si="46"/>
        <v>0</v>
      </c>
    </row>
    <row r="494" spans="2:20" ht="14.4" x14ac:dyDescent="0.3">
      <c r="B494" s="30"/>
      <c r="C494" s="16"/>
      <c r="D494" s="16"/>
      <c r="E494" s="25"/>
      <c r="F494" s="16"/>
      <c r="G494" s="15"/>
      <c r="H494" s="14"/>
      <c r="I494" s="13"/>
      <c r="J494" s="13"/>
      <c r="K494" s="12"/>
      <c r="L494" s="232">
        <f t="shared" si="42"/>
        <v>0</v>
      </c>
      <c r="M494" s="234">
        <f t="shared" si="43"/>
        <v>0</v>
      </c>
      <c r="N494" s="11">
        <f>IF(Q494="x",0,IF(J494&lt;(INDEX(Lookup!$U$2:$U$10,MATCH($D$47,Lookup!$S$2:$S$10,0))),0,$L$12*K494))</f>
        <v>0</v>
      </c>
      <c r="O494" s="234">
        <f t="shared" si="44"/>
        <v>0</v>
      </c>
      <c r="P494" s="10"/>
      <c r="Q494" s="9"/>
      <c r="S494" s="340">
        <f t="shared" si="45"/>
        <v>0</v>
      </c>
      <c r="T494" s="340">
        <f t="shared" si="46"/>
        <v>0</v>
      </c>
    </row>
    <row r="495" spans="2:20" ht="14.4" x14ac:dyDescent="0.3">
      <c r="B495" s="30"/>
      <c r="C495" s="16"/>
      <c r="D495" s="16"/>
      <c r="E495" s="25"/>
      <c r="F495" s="16"/>
      <c r="G495" s="15"/>
      <c r="H495" s="14"/>
      <c r="I495" s="13"/>
      <c r="J495" s="13"/>
      <c r="K495" s="12"/>
      <c r="L495" s="232">
        <f t="shared" si="42"/>
        <v>0</v>
      </c>
      <c r="M495" s="234">
        <f t="shared" si="43"/>
        <v>0</v>
      </c>
      <c r="N495" s="11">
        <f>IF(Q495="x",0,IF(J495&lt;(INDEX(Lookup!$U$2:$U$10,MATCH($D$47,Lookup!$S$2:$S$10,0))),0,$L$12*K495))</f>
        <v>0</v>
      </c>
      <c r="O495" s="234">
        <f t="shared" si="44"/>
        <v>0</v>
      </c>
      <c r="P495" s="10"/>
      <c r="Q495" s="9"/>
      <c r="S495" s="340">
        <f t="shared" si="45"/>
        <v>0</v>
      </c>
      <c r="T495" s="340">
        <f t="shared" si="46"/>
        <v>0</v>
      </c>
    </row>
    <row r="496" spans="2:20" ht="14.4" x14ac:dyDescent="0.3">
      <c r="B496" s="30"/>
      <c r="C496" s="16"/>
      <c r="D496" s="16"/>
      <c r="E496" s="25"/>
      <c r="F496" s="16"/>
      <c r="G496" s="15"/>
      <c r="H496" s="14"/>
      <c r="I496" s="13"/>
      <c r="J496" s="13"/>
      <c r="K496" s="12"/>
      <c r="L496" s="232">
        <f t="shared" si="42"/>
        <v>0</v>
      </c>
      <c r="M496" s="234">
        <f t="shared" si="43"/>
        <v>0</v>
      </c>
      <c r="N496" s="11">
        <f>IF(Q496="x",0,IF(J496&lt;(INDEX(Lookup!$U$2:$U$10,MATCH($D$47,Lookup!$S$2:$S$10,0))),0,$L$12*K496))</f>
        <v>0</v>
      </c>
      <c r="O496" s="234">
        <f t="shared" si="44"/>
        <v>0</v>
      </c>
      <c r="P496" s="10"/>
      <c r="Q496" s="9"/>
      <c r="S496" s="340">
        <f t="shared" si="45"/>
        <v>0</v>
      </c>
      <c r="T496" s="340">
        <f t="shared" si="46"/>
        <v>0</v>
      </c>
    </row>
    <row r="497" spans="2:20" ht="14.4" x14ac:dyDescent="0.3">
      <c r="B497" s="30"/>
      <c r="C497" s="16"/>
      <c r="D497" s="16"/>
      <c r="E497" s="25"/>
      <c r="F497" s="16"/>
      <c r="G497" s="15"/>
      <c r="H497" s="14"/>
      <c r="I497" s="13"/>
      <c r="J497" s="13"/>
      <c r="K497" s="12"/>
      <c r="L497" s="232">
        <f t="shared" si="42"/>
        <v>0</v>
      </c>
      <c r="M497" s="234">
        <f t="shared" si="43"/>
        <v>0</v>
      </c>
      <c r="N497" s="11">
        <f>IF(Q497="x",0,IF(J497&lt;(INDEX(Lookup!$U$2:$U$10,MATCH($D$47,Lookup!$S$2:$S$10,0))),0,$L$12*K497))</f>
        <v>0</v>
      </c>
      <c r="O497" s="234">
        <f t="shared" si="44"/>
        <v>0</v>
      </c>
      <c r="P497" s="10"/>
      <c r="Q497" s="9"/>
      <c r="S497" s="340">
        <f t="shared" si="45"/>
        <v>0</v>
      </c>
      <c r="T497" s="340">
        <f t="shared" si="46"/>
        <v>0</v>
      </c>
    </row>
    <row r="498" spans="2:20" ht="14.4" x14ac:dyDescent="0.3">
      <c r="B498" s="30"/>
      <c r="C498" s="16"/>
      <c r="D498" s="16"/>
      <c r="E498" s="25"/>
      <c r="F498" s="16"/>
      <c r="G498" s="15"/>
      <c r="H498" s="14"/>
      <c r="I498" s="13"/>
      <c r="J498" s="13"/>
      <c r="K498" s="12"/>
      <c r="L498" s="232">
        <f t="shared" ref="L498:L561" si="47">IF(ROUNDDOWN(DATEDIF(I498,J498,"d")/7,0)&gt;$L$12,$L$12*K498,K498*ROUNDDOWN(DATEDIF(I498,J498,"d")/7,0))</f>
        <v>0</v>
      </c>
      <c r="M498" s="234">
        <f t="shared" ref="M498:M561" si="48">L498*$L$6</f>
        <v>0</v>
      </c>
      <c r="N498" s="11">
        <f>IF(Q498="x",0,IF(J498&lt;(INDEX(Lookup!$U$2:$U$10,MATCH($D$47,Lookup!$S$2:$S$10,0))),0,$L$12*K498))</f>
        <v>0</v>
      </c>
      <c r="O498" s="234">
        <f t="shared" ref="O498:O561" si="49">N498*$L$6</f>
        <v>0</v>
      </c>
      <c r="P498" s="10"/>
      <c r="Q498" s="9"/>
      <c r="S498" s="340">
        <f t="shared" si="45"/>
        <v>0</v>
      </c>
      <c r="T498" s="340">
        <f t="shared" si="46"/>
        <v>0</v>
      </c>
    </row>
    <row r="499" spans="2:20" ht="14.4" x14ac:dyDescent="0.3">
      <c r="B499" s="30"/>
      <c r="C499" s="16"/>
      <c r="D499" s="16"/>
      <c r="E499" s="25"/>
      <c r="F499" s="16"/>
      <c r="G499" s="15"/>
      <c r="H499" s="14"/>
      <c r="I499" s="13"/>
      <c r="J499" s="13"/>
      <c r="K499" s="12"/>
      <c r="L499" s="232">
        <f t="shared" si="47"/>
        <v>0</v>
      </c>
      <c r="M499" s="234">
        <f t="shared" si="48"/>
        <v>0</v>
      </c>
      <c r="N499" s="11">
        <f>IF(Q499="x",0,IF(J499&lt;(INDEX(Lookup!$U$2:$U$10,MATCH($D$47,Lookup!$S$2:$S$10,0))),0,$L$12*K499))</f>
        <v>0</v>
      </c>
      <c r="O499" s="234">
        <f t="shared" si="49"/>
        <v>0</v>
      </c>
      <c r="P499" s="10"/>
      <c r="Q499" s="9"/>
      <c r="S499" s="340">
        <f t="shared" ref="S499:S562" si="50">M499*$I$35</f>
        <v>0</v>
      </c>
      <c r="T499" s="340">
        <f t="shared" ref="T499:T562" si="51">O499*$I$44</f>
        <v>0</v>
      </c>
    </row>
    <row r="500" spans="2:20" ht="14.4" x14ac:dyDescent="0.3">
      <c r="B500" s="30"/>
      <c r="C500" s="16"/>
      <c r="D500" s="16"/>
      <c r="E500" s="25"/>
      <c r="F500" s="16"/>
      <c r="G500" s="15"/>
      <c r="H500" s="14"/>
      <c r="I500" s="13"/>
      <c r="J500" s="13"/>
      <c r="K500" s="12"/>
      <c r="L500" s="232">
        <f t="shared" si="47"/>
        <v>0</v>
      </c>
      <c r="M500" s="234">
        <f t="shared" si="48"/>
        <v>0</v>
      </c>
      <c r="N500" s="11">
        <f>IF(Q500="x",0,IF(J500&lt;(INDEX(Lookup!$U$2:$U$10,MATCH($D$47,Lookup!$S$2:$S$10,0))),0,$L$12*K500))</f>
        <v>0</v>
      </c>
      <c r="O500" s="234">
        <f t="shared" si="49"/>
        <v>0</v>
      </c>
      <c r="P500" s="10"/>
      <c r="Q500" s="9"/>
      <c r="S500" s="340">
        <f t="shared" si="50"/>
        <v>0</v>
      </c>
      <c r="T500" s="340">
        <f t="shared" si="51"/>
        <v>0</v>
      </c>
    </row>
    <row r="501" spans="2:20" ht="14.4" x14ac:dyDescent="0.3">
      <c r="B501" s="30"/>
      <c r="C501" s="16"/>
      <c r="D501" s="16"/>
      <c r="E501" s="25"/>
      <c r="F501" s="16"/>
      <c r="G501" s="15"/>
      <c r="H501" s="14"/>
      <c r="I501" s="13"/>
      <c r="J501" s="13"/>
      <c r="K501" s="12"/>
      <c r="L501" s="232">
        <f t="shared" si="47"/>
        <v>0</v>
      </c>
      <c r="M501" s="234">
        <f t="shared" si="48"/>
        <v>0</v>
      </c>
      <c r="N501" s="11">
        <f>IF(Q501="x",0,IF(J501&lt;(INDEX(Lookup!$U$2:$U$10,MATCH($D$47,Lookup!$S$2:$S$10,0))),0,$L$12*K501))</f>
        <v>0</v>
      </c>
      <c r="O501" s="234">
        <f t="shared" si="49"/>
        <v>0</v>
      </c>
      <c r="P501" s="10"/>
      <c r="Q501" s="9"/>
      <c r="S501" s="340">
        <f t="shared" si="50"/>
        <v>0</v>
      </c>
      <c r="T501" s="340">
        <f t="shared" si="51"/>
        <v>0</v>
      </c>
    </row>
    <row r="502" spans="2:20" ht="14.4" x14ac:dyDescent="0.3">
      <c r="B502" s="30"/>
      <c r="C502" s="16"/>
      <c r="D502" s="16"/>
      <c r="E502" s="25"/>
      <c r="F502" s="16"/>
      <c r="G502" s="15"/>
      <c r="H502" s="14"/>
      <c r="I502" s="13"/>
      <c r="J502" s="13"/>
      <c r="K502" s="12"/>
      <c r="L502" s="232">
        <f t="shared" si="47"/>
        <v>0</v>
      </c>
      <c r="M502" s="234">
        <f t="shared" si="48"/>
        <v>0</v>
      </c>
      <c r="N502" s="11">
        <f>IF(Q502="x",0,IF(J502&lt;(INDEX(Lookup!$U$2:$U$10,MATCH($D$47,Lookup!$S$2:$S$10,0))),0,$L$12*K502))</f>
        <v>0</v>
      </c>
      <c r="O502" s="234">
        <f t="shared" si="49"/>
        <v>0</v>
      </c>
      <c r="P502" s="10"/>
      <c r="Q502" s="9"/>
      <c r="S502" s="340">
        <f t="shared" si="50"/>
        <v>0</v>
      </c>
      <c r="T502" s="340">
        <f t="shared" si="51"/>
        <v>0</v>
      </c>
    </row>
    <row r="503" spans="2:20" ht="14.4" x14ac:dyDescent="0.3">
      <c r="B503" s="30"/>
      <c r="C503" s="16"/>
      <c r="D503" s="16"/>
      <c r="E503" s="25"/>
      <c r="F503" s="16"/>
      <c r="G503" s="15"/>
      <c r="H503" s="14"/>
      <c r="I503" s="13"/>
      <c r="J503" s="13"/>
      <c r="K503" s="12"/>
      <c r="L503" s="232">
        <f t="shared" si="47"/>
        <v>0</v>
      </c>
      <c r="M503" s="234">
        <f t="shared" si="48"/>
        <v>0</v>
      </c>
      <c r="N503" s="11">
        <f>IF(Q503="x",0,IF(J503&lt;(INDEX(Lookup!$U$2:$U$10,MATCH($D$47,Lookup!$S$2:$S$10,0))),0,$L$12*K503))</f>
        <v>0</v>
      </c>
      <c r="O503" s="234">
        <f t="shared" si="49"/>
        <v>0</v>
      </c>
      <c r="P503" s="10"/>
      <c r="Q503" s="9"/>
      <c r="S503" s="340">
        <f t="shared" si="50"/>
        <v>0</v>
      </c>
      <c r="T503" s="340">
        <f t="shared" si="51"/>
        <v>0</v>
      </c>
    </row>
    <row r="504" spans="2:20" ht="14.4" x14ac:dyDescent="0.3">
      <c r="B504" s="30"/>
      <c r="C504" s="16"/>
      <c r="D504" s="16"/>
      <c r="E504" s="25"/>
      <c r="F504" s="16"/>
      <c r="G504" s="15"/>
      <c r="H504" s="14"/>
      <c r="I504" s="13"/>
      <c r="J504" s="13"/>
      <c r="K504" s="12"/>
      <c r="L504" s="232">
        <f t="shared" si="47"/>
        <v>0</v>
      </c>
      <c r="M504" s="234">
        <f t="shared" si="48"/>
        <v>0</v>
      </c>
      <c r="N504" s="11">
        <f>IF(Q504="x",0,IF(J504&lt;(INDEX(Lookup!$U$2:$U$10,MATCH($D$47,Lookup!$S$2:$S$10,0))),0,$L$12*K504))</f>
        <v>0</v>
      </c>
      <c r="O504" s="234">
        <f t="shared" si="49"/>
        <v>0</v>
      </c>
      <c r="P504" s="10"/>
      <c r="Q504" s="9"/>
      <c r="S504" s="340">
        <f t="shared" si="50"/>
        <v>0</v>
      </c>
      <c r="T504" s="340">
        <f t="shared" si="51"/>
        <v>0</v>
      </c>
    </row>
    <row r="505" spans="2:20" ht="14.4" x14ac:dyDescent="0.3">
      <c r="B505" s="30"/>
      <c r="C505" s="16"/>
      <c r="D505" s="16"/>
      <c r="E505" s="25"/>
      <c r="F505" s="16"/>
      <c r="G505" s="15"/>
      <c r="H505" s="14"/>
      <c r="I505" s="13"/>
      <c r="J505" s="13"/>
      <c r="K505" s="12"/>
      <c r="L505" s="232">
        <f t="shared" si="47"/>
        <v>0</v>
      </c>
      <c r="M505" s="234">
        <f t="shared" si="48"/>
        <v>0</v>
      </c>
      <c r="N505" s="11">
        <f>IF(Q505="x",0,IF(J505&lt;(INDEX(Lookup!$U$2:$U$10,MATCH($D$47,Lookup!$S$2:$S$10,0))),0,$L$12*K505))</f>
        <v>0</v>
      </c>
      <c r="O505" s="234">
        <f t="shared" si="49"/>
        <v>0</v>
      </c>
      <c r="P505" s="10"/>
      <c r="Q505" s="9"/>
      <c r="S505" s="340">
        <f t="shared" si="50"/>
        <v>0</v>
      </c>
      <c r="T505" s="340">
        <f t="shared" si="51"/>
        <v>0</v>
      </c>
    </row>
    <row r="506" spans="2:20" ht="14.4" x14ac:dyDescent="0.3">
      <c r="B506" s="30"/>
      <c r="C506" s="16"/>
      <c r="D506" s="16"/>
      <c r="E506" s="25"/>
      <c r="F506" s="16"/>
      <c r="G506" s="15"/>
      <c r="H506" s="14"/>
      <c r="I506" s="13"/>
      <c r="J506" s="13"/>
      <c r="K506" s="12"/>
      <c r="L506" s="232">
        <f t="shared" si="47"/>
        <v>0</v>
      </c>
      <c r="M506" s="234">
        <f t="shared" si="48"/>
        <v>0</v>
      </c>
      <c r="N506" s="11">
        <f>IF(Q506="x",0,IF(J506&lt;(INDEX(Lookup!$U$2:$U$10,MATCH($D$47,Lookup!$S$2:$S$10,0))),0,$L$12*K506))</f>
        <v>0</v>
      </c>
      <c r="O506" s="234">
        <f t="shared" si="49"/>
        <v>0</v>
      </c>
      <c r="P506" s="10"/>
      <c r="Q506" s="9"/>
      <c r="S506" s="340">
        <f t="shared" si="50"/>
        <v>0</v>
      </c>
      <c r="T506" s="340">
        <f t="shared" si="51"/>
        <v>0</v>
      </c>
    </row>
    <row r="507" spans="2:20" ht="14.4" x14ac:dyDescent="0.3">
      <c r="B507" s="30"/>
      <c r="C507" s="16"/>
      <c r="D507" s="16"/>
      <c r="E507" s="25"/>
      <c r="F507" s="16"/>
      <c r="G507" s="15"/>
      <c r="H507" s="14"/>
      <c r="I507" s="13"/>
      <c r="J507" s="13"/>
      <c r="K507" s="12"/>
      <c r="L507" s="232">
        <f t="shared" si="47"/>
        <v>0</v>
      </c>
      <c r="M507" s="234">
        <f t="shared" si="48"/>
        <v>0</v>
      </c>
      <c r="N507" s="11">
        <f>IF(Q507="x",0,IF(J507&lt;(INDEX(Lookup!$U$2:$U$10,MATCH($D$47,Lookup!$S$2:$S$10,0))),0,$L$12*K507))</f>
        <v>0</v>
      </c>
      <c r="O507" s="234">
        <f t="shared" si="49"/>
        <v>0</v>
      </c>
      <c r="P507" s="10"/>
      <c r="Q507" s="9"/>
      <c r="S507" s="340">
        <f t="shared" si="50"/>
        <v>0</v>
      </c>
      <c r="T507" s="340">
        <f t="shared" si="51"/>
        <v>0</v>
      </c>
    </row>
    <row r="508" spans="2:20" ht="14.4" x14ac:dyDescent="0.3">
      <c r="B508" s="30"/>
      <c r="C508" s="16"/>
      <c r="D508" s="16"/>
      <c r="E508" s="25"/>
      <c r="F508" s="16"/>
      <c r="G508" s="15"/>
      <c r="H508" s="14"/>
      <c r="I508" s="13"/>
      <c r="J508" s="13"/>
      <c r="K508" s="12"/>
      <c r="L508" s="232">
        <f t="shared" si="47"/>
        <v>0</v>
      </c>
      <c r="M508" s="234">
        <f t="shared" si="48"/>
        <v>0</v>
      </c>
      <c r="N508" s="11">
        <f>IF(Q508="x",0,IF(J508&lt;(INDEX(Lookup!$U$2:$U$10,MATCH($D$47,Lookup!$S$2:$S$10,0))),0,$L$12*K508))</f>
        <v>0</v>
      </c>
      <c r="O508" s="234">
        <f t="shared" si="49"/>
        <v>0</v>
      </c>
      <c r="P508" s="10"/>
      <c r="Q508" s="9"/>
      <c r="S508" s="340">
        <f t="shared" si="50"/>
        <v>0</v>
      </c>
      <c r="T508" s="340">
        <f t="shared" si="51"/>
        <v>0</v>
      </c>
    </row>
    <row r="509" spans="2:20" ht="14.4" x14ac:dyDescent="0.3">
      <c r="B509" s="30"/>
      <c r="C509" s="16"/>
      <c r="D509" s="16"/>
      <c r="E509" s="25"/>
      <c r="F509" s="16"/>
      <c r="G509" s="15"/>
      <c r="H509" s="14"/>
      <c r="I509" s="13"/>
      <c r="J509" s="13"/>
      <c r="K509" s="12"/>
      <c r="L509" s="232">
        <f t="shared" si="47"/>
        <v>0</v>
      </c>
      <c r="M509" s="234">
        <f t="shared" si="48"/>
        <v>0</v>
      </c>
      <c r="N509" s="11">
        <f>IF(Q509="x",0,IF(J509&lt;(INDEX(Lookup!$U$2:$U$10,MATCH($D$47,Lookup!$S$2:$S$10,0))),0,$L$12*K509))</f>
        <v>0</v>
      </c>
      <c r="O509" s="234">
        <f t="shared" si="49"/>
        <v>0</v>
      </c>
      <c r="P509" s="10"/>
      <c r="Q509" s="9"/>
      <c r="S509" s="340">
        <f t="shared" si="50"/>
        <v>0</v>
      </c>
      <c r="T509" s="340">
        <f t="shared" si="51"/>
        <v>0</v>
      </c>
    </row>
    <row r="510" spans="2:20" ht="14.4" x14ac:dyDescent="0.3">
      <c r="B510" s="30"/>
      <c r="C510" s="16"/>
      <c r="D510" s="16"/>
      <c r="E510" s="25"/>
      <c r="F510" s="16"/>
      <c r="G510" s="15"/>
      <c r="H510" s="14"/>
      <c r="I510" s="13"/>
      <c r="J510" s="13"/>
      <c r="K510" s="12"/>
      <c r="L510" s="232">
        <f t="shared" si="47"/>
        <v>0</v>
      </c>
      <c r="M510" s="234">
        <f t="shared" si="48"/>
        <v>0</v>
      </c>
      <c r="N510" s="11">
        <f>IF(Q510="x",0,IF(J510&lt;(INDEX(Lookup!$U$2:$U$10,MATCH($D$47,Lookup!$S$2:$S$10,0))),0,$L$12*K510))</f>
        <v>0</v>
      </c>
      <c r="O510" s="234">
        <f t="shared" si="49"/>
        <v>0</v>
      </c>
      <c r="P510" s="10"/>
      <c r="Q510" s="9"/>
      <c r="S510" s="340">
        <f t="shared" si="50"/>
        <v>0</v>
      </c>
      <c r="T510" s="340">
        <f t="shared" si="51"/>
        <v>0</v>
      </c>
    </row>
    <row r="511" spans="2:20" ht="14.4" x14ac:dyDescent="0.3">
      <c r="B511" s="30"/>
      <c r="C511" s="16"/>
      <c r="D511" s="16"/>
      <c r="E511" s="25"/>
      <c r="F511" s="16"/>
      <c r="G511" s="15"/>
      <c r="H511" s="14"/>
      <c r="I511" s="13"/>
      <c r="J511" s="13"/>
      <c r="K511" s="12"/>
      <c r="L511" s="232">
        <f t="shared" si="47"/>
        <v>0</v>
      </c>
      <c r="M511" s="234">
        <f t="shared" si="48"/>
        <v>0</v>
      </c>
      <c r="N511" s="11">
        <f>IF(Q511="x",0,IF(J511&lt;(INDEX(Lookup!$U$2:$U$10,MATCH($D$47,Lookup!$S$2:$S$10,0))),0,$L$12*K511))</f>
        <v>0</v>
      </c>
      <c r="O511" s="234">
        <f t="shared" si="49"/>
        <v>0</v>
      </c>
      <c r="P511" s="10"/>
      <c r="Q511" s="9"/>
      <c r="S511" s="340">
        <f t="shared" si="50"/>
        <v>0</v>
      </c>
      <c r="T511" s="340">
        <f t="shared" si="51"/>
        <v>0</v>
      </c>
    </row>
    <row r="512" spans="2:20" ht="14.4" x14ac:dyDescent="0.3">
      <c r="B512" s="30"/>
      <c r="C512" s="16"/>
      <c r="D512" s="16"/>
      <c r="E512" s="25"/>
      <c r="F512" s="16"/>
      <c r="G512" s="15"/>
      <c r="H512" s="14"/>
      <c r="I512" s="13"/>
      <c r="J512" s="13"/>
      <c r="K512" s="12"/>
      <c r="L512" s="232">
        <f t="shared" si="47"/>
        <v>0</v>
      </c>
      <c r="M512" s="234">
        <f t="shared" si="48"/>
        <v>0</v>
      </c>
      <c r="N512" s="11">
        <f>IF(Q512="x",0,IF(J512&lt;(INDEX(Lookup!$U$2:$U$10,MATCH($D$47,Lookup!$S$2:$S$10,0))),0,$L$12*K512))</f>
        <v>0</v>
      </c>
      <c r="O512" s="234">
        <f t="shared" si="49"/>
        <v>0</v>
      </c>
      <c r="P512" s="10"/>
      <c r="Q512" s="9"/>
      <c r="S512" s="340">
        <f t="shared" si="50"/>
        <v>0</v>
      </c>
      <c r="T512" s="340">
        <f t="shared" si="51"/>
        <v>0</v>
      </c>
    </row>
    <row r="513" spans="2:20" ht="14.4" x14ac:dyDescent="0.3">
      <c r="B513" s="30"/>
      <c r="C513" s="16"/>
      <c r="D513" s="16"/>
      <c r="E513" s="25"/>
      <c r="F513" s="16"/>
      <c r="G513" s="15"/>
      <c r="H513" s="14"/>
      <c r="I513" s="13"/>
      <c r="J513" s="13"/>
      <c r="K513" s="12"/>
      <c r="L513" s="232">
        <f t="shared" si="47"/>
        <v>0</v>
      </c>
      <c r="M513" s="234">
        <f t="shared" si="48"/>
        <v>0</v>
      </c>
      <c r="N513" s="11">
        <f>IF(Q513="x",0,IF(J513&lt;(INDEX(Lookup!$U$2:$U$10,MATCH($D$47,Lookup!$S$2:$S$10,0))),0,$L$12*K513))</f>
        <v>0</v>
      </c>
      <c r="O513" s="234">
        <f t="shared" si="49"/>
        <v>0</v>
      </c>
      <c r="P513" s="10"/>
      <c r="Q513" s="9"/>
      <c r="S513" s="340">
        <f t="shared" si="50"/>
        <v>0</v>
      </c>
      <c r="T513" s="340">
        <f t="shared" si="51"/>
        <v>0</v>
      </c>
    </row>
    <row r="514" spans="2:20" ht="14.4" x14ac:dyDescent="0.3">
      <c r="B514" s="30"/>
      <c r="C514" s="16"/>
      <c r="D514" s="16"/>
      <c r="E514" s="25"/>
      <c r="F514" s="16"/>
      <c r="G514" s="15"/>
      <c r="H514" s="14"/>
      <c r="I514" s="13"/>
      <c r="J514" s="13"/>
      <c r="K514" s="12"/>
      <c r="L514" s="232">
        <f t="shared" si="47"/>
        <v>0</v>
      </c>
      <c r="M514" s="234">
        <f t="shared" si="48"/>
        <v>0</v>
      </c>
      <c r="N514" s="11">
        <f>IF(Q514="x",0,IF(J514&lt;(INDEX(Lookup!$U$2:$U$10,MATCH($D$47,Lookup!$S$2:$S$10,0))),0,$L$12*K514))</f>
        <v>0</v>
      </c>
      <c r="O514" s="234">
        <f t="shared" si="49"/>
        <v>0</v>
      </c>
      <c r="P514" s="10"/>
      <c r="Q514" s="9"/>
      <c r="S514" s="340">
        <f t="shared" si="50"/>
        <v>0</v>
      </c>
      <c r="T514" s="340">
        <f t="shared" si="51"/>
        <v>0</v>
      </c>
    </row>
    <row r="515" spans="2:20" ht="14.4" x14ac:dyDescent="0.3">
      <c r="B515" s="30"/>
      <c r="C515" s="16"/>
      <c r="D515" s="16"/>
      <c r="E515" s="25"/>
      <c r="F515" s="16"/>
      <c r="G515" s="15"/>
      <c r="H515" s="14"/>
      <c r="I515" s="13"/>
      <c r="J515" s="13"/>
      <c r="K515" s="12"/>
      <c r="L515" s="232">
        <f t="shared" si="47"/>
        <v>0</v>
      </c>
      <c r="M515" s="234">
        <f t="shared" si="48"/>
        <v>0</v>
      </c>
      <c r="N515" s="11">
        <f>IF(Q515="x",0,IF(J515&lt;(INDEX(Lookup!$U$2:$U$10,MATCH($D$47,Lookup!$S$2:$S$10,0))),0,$L$12*K515))</f>
        <v>0</v>
      </c>
      <c r="O515" s="234">
        <f t="shared" si="49"/>
        <v>0</v>
      </c>
      <c r="P515" s="10"/>
      <c r="Q515" s="9"/>
      <c r="S515" s="340">
        <f t="shared" si="50"/>
        <v>0</v>
      </c>
      <c r="T515" s="340">
        <f t="shared" si="51"/>
        <v>0</v>
      </c>
    </row>
    <row r="516" spans="2:20" ht="14.4" x14ac:dyDescent="0.3">
      <c r="B516" s="30"/>
      <c r="C516" s="16"/>
      <c r="D516" s="16"/>
      <c r="E516" s="25"/>
      <c r="F516" s="16"/>
      <c r="G516" s="15"/>
      <c r="H516" s="14"/>
      <c r="I516" s="13"/>
      <c r="J516" s="13"/>
      <c r="K516" s="12"/>
      <c r="L516" s="232">
        <f t="shared" si="47"/>
        <v>0</v>
      </c>
      <c r="M516" s="234">
        <f t="shared" si="48"/>
        <v>0</v>
      </c>
      <c r="N516" s="11">
        <f>IF(Q516="x",0,IF(J516&lt;(INDEX(Lookup!$U$2:$U$10,MATCH($D$47,Lookup!$S$2:$S$10,0))),0,$L$12*K516))</f>
        <v>0</v>
      </c>
      <c r="O516" s="234">
        <f t="shared" si="49"/>
        <v>0</v>
      </c>
      <c r="P516" s="10"/>
      <c r="Q516" s="9"/>
      <c r="S516" s="340">
        <f t="shared" si="50"/>
        <v>0</v>
      </c>
      <c r="T516" s="340">
        <f t="shared" si="51"/>
        <v>0</v>
      </c>
    </row>
    <row r="517" spans="2:20" ht="14.4" x14ac:dyDescent="0.3">
      <c r="B517" s="30"/>
      <c r="C517" s="16"/>
      <c r="D517" s="16"/>
      <c r="E517" s="25"/>
      <c r="F517" s="16"/>
      <c r="G517" s="15"/>
      <c r="H517" s="14"/>
      <c r="I517" s="13"/>
      <c r="J517" s="13"/>
      <c r="K517" s="12"/>
      <c r="L517" s="232">
        <f t="shared" si="47"/>
        <v>0</v>
      </c>
      <c r="M517" s="234">
        <f t="shared" si="48"/>
        <v>0</v>
      </c>
      <c r="N517" s="11">
        <f>IF(Q517="x",0,IF(J517&lt;(INDEX(Lookup!$U$2:$U$10,MATCH($D$47,Lookup!$S$2:$S$10,0))),0,$L$12*K517))</f>
        <v>0</v>
      </c>
      <c r="O517" s="234">
        <f t="shared" si="49"/>
        <v>0</v>
      </c>
      <c r="P517" s="10"/>
      <c r="Q517" s="9"/>
      <c r="S517" s="340">
        <f t="shared" si="50"/>
        <v>0</v>
      </c>
      <c r="T517" s="340">
        <f t="shared" si="51"/>
        <v>0</v>
      </c>
    </row>
    <row r="518" spans="2:20" ht="14.4" x14ac:dyDescent="0.3">
      <c r="B518" s="30"/>
      <c r="C518" s="16"/>
      <c r="D518" s="16"/>
      <c r="E518" s="25"/>
      <c r="F518" s="16"/>
      <c r="G518" s="15"/>
      <c r="H518" s="14"/>
      <c r="I518" s="13"/>
      <c r="J518" s="13"/>
      <c r="K518" s="12"/>
      <c r="L518" s="232">
        <f t="shared" si="47"/>
        <v>0</v>
      </c>
      <c r="M518" s="234">
        <f t="shared" si="48"/>
        <v>0</v>
      </c>
      <c r="N518" s="11">
        <f>IF(Q518="x",0,IF(J518&lt;(INDEX(Lookup!$U$2:$U$10,MATCH($D$47,Lookup!$S$2:$S$10,0))),0,$L$12*K518))</f>
        <v>0</v>
      </c>
      <c r="O518" s="234">
        <f t="shared" si="49"/>
        <v>0</v>
      </c>
      <c r="P518" s="10"/>
      <c r="Q518" s="9"/>
      <c r="S518" s="340">
        <f t="shared" si="50"/>
        <v>0</v>
      </c>
      <c r="T518" s="340">
        <f t="shared" si="51"/>
        <v>0</v>
      </c>
    </row>
    <row r="519" spans="2:20" ht="14.4" x14ac:dyDescent="0.3">
      <c r="B519" s="30"/>
      <c r="C519" s="16"/>
      <c r="D519" s="16"/>
      <c r="E519" s="25"/>
      <c r="F519" s="16"/>
      <c r="G519" s="15"/>
      <c r="H519" s="14"/>
      <c r="I519" s="13"/>
      <c r="J519" s="13"/>
      <c r="K519" s="12"/>
      <c r="L519" s="232">
        <f t="shared" si="47"/>
        <v>0</v>
      </c>
      <c r="M519" s="234">
        <f t="shared" si="48"/>
        <v>0</v>
      </c>
      <c r="N519" s="11">
        <f>IF(Q519="x",0,IF(J519&lt;(INDEX(Lookup!$U$2:$U$10,MATCH($D$47,Lookup!$S$2:$S$10,0))),0,$L$12*K519))</f>
        <v>0</v>
      </c>
      <c r="O519" s="234">
        <f t="shared" si="49"/>
        <v>0</v>
      </c>
      <c r="P519" s="10"/>
      <c r="Q519" s="9"/>
      <c r="S519" s="340">
        <f t="shared" si="50"/>
        <v>0</v>
      </c>
      <c r="T519" s="340">
        <f t="shared" si="51"/>
        <v>0</v>
      </c>
    </row>
    <row r="520" spans="2:20" ht="14.4" x14ac:dyDescent="0.3">
      <c r="B520" s="30"/>
      <c r="C520" s="16"/>
      <c r="D520" s="16"/>
      <c r="E520" s="25"/>
      <c r="F520" s="16"/>
      <c r="G520" s="15"/>
      <c r="H520" s="14"/>
      <c r="I520" s="13"/>
      <c r="J520" s="13"/>
      <c r="K520" s="12"/>
      <c r="L520" s="232">
        <f t="shared" si="47"/>
        <v>0</v>
      </c>
      <c r="M520" s="234">
        <f t="shared" si="48"/>
        <v>0</v>
      </c>
      <c r="N520" s="11">
        <f>IF(Q520="x",0,IF(J520&lt;(INDEX(Lookup!$U$2:$U$10,MATCH($D$47,Lookup!$S$2:$S$10,0))),0,$L$12*K520))</f>
        <v>0</v>
      </c>
      <c r="O520" s="234">
        <f t="shared" si="49"/>
        <v>0</v>
      </c>
      <c r="P520" s="10"/>
      <c r="Q520" s="9"/>
      <c r="S520" s="340">
        <f t="shared" si="50"/>
        <v>0</v>
      </c>
      <c r="T520" s="340">
        <f t="shared" si="51"/>
        <v>0</v>
      </c>
    </row>
    <row r="521" spans="2:20" ht="14.4" x14ac:dyDescent="0.3">
      <c r="B521" s="30"/>
      <c r="C521" s="16"/>
      <c r="D521" s="16"/>
      <c r="E521" s="25"/>
      <c r="F521" s="16"/>
      <c r="G521" s="15"/>
      <c r="H521" s="14"/>
      <c r="I521" s="13"/>
      <c r="J521" s="13"/>
      <c r="K521" s="12"/>
      <c r="L521" s="232">
        <f t="shared" si="47"/>
        <v>0</v>
      </c>
      <c r="M521" s="234">
        <f t="shared" si="48"/>
        <v>0</v>
      </c>
      <c r="N521" s="11">
        <f>IF(Q521="x",0,IF(J521&lt;(INDEX(Lookup!$U$2:$U$10,MATCH($D$47,Lookup!$S$2:$S$10,0))),0,$L$12*K521))</f>
        <v>0</v>
      </c>
      <c r="O521" s="234">
        <f t="shared" si="49"/>
        <v>0</v>
      </c>
      <c r="P521" s="10"/>
      <c r="Q521" s="9"/>
      <c r="S521" s="340">
        <f t="shared" si="50"/>
        <v>0</v>
      </c>
      <c r="T521" s="340">
        <f t="shared" si="51"/>
        <v>0</v>
      </c>
    </row>
    <row r="522" spans="2:20" ht="14.4" x14ac:dyDescent="0.3">
      <c r="B522" s="30"/>
      <c r="C522" s="16"/>
      <c r="D522" s="16"/>
      <c r="E522" s="25"/>
      <c r="F522" s="16"/>
      <c r="G522" s="15"/>
      <c r="H522" s="14"/>
      <c r="I522" s="13"/>
      <c r="J522" s="13"/>
      <c r="K522" s="12"/>
      <c r="L522" s="232">
        <f t="shared" si="47"/>
        <v>0</v>
      </c>
      <c r="M522" s="234">
        <f t="shared" si="48"/>
        <v>0</v>
      </c>
      <c r="N522" s="11">
        <f>IF(Q522="x",0,IF(J522&lt;(INDEX(Lookup!$U$2:$U$10,MATCH($D$47,Lookup!$S$2:$S$10,0))),0,$L$12*K522))</f>
        <v>0</v>
      </c>
      <c r="O522" s="234">
        <f t="shared" si="49"/>
        <v>0</v>
      </c>
      <c r="P522" s="10"/>
      <c r="Q522" s="9"/>
      <c r="S522" s="340">
        <f t="shared" si="50"/>
        <v>0</v>
      </c>
      <c r="T522" s="340">
        <f t="shared" si="51"/>
        <v>0</v>
      </c>
    </row>
    <row r="523" spans="2:20" ht="14.4" x14ac:dyDescent="0.3">
      <c r="B523" s="30"/>
      <c r="C523" s="16"/>
      <c r="D523" s="16"/>
      <c r="E523" s="25"/>
      <c r="F523" s="16"/>
      <c r="G523" s="15"/>
      <c r="H523" s="14"/>
      <c r="I523" s="13"/>
      <c r="J523" s="13"/>
      <c r="K523" s="12"/>
      <c r="L523" s="232">
        <f t="shared" si="47"/>
        <v>0</v>
      </c>
      <c r="M523" s="234">
        <f t="shared" si="48"/>
        <v>0</v>
      </c>
      <c r="N523" s="11">
        <f>IF(Q523="x",0,IF(J523&lt;(INDEX(Lookup!$U$2:$U$10,MATCH($D$47,Lookup!$S$2:$S$10,0))),0,$L$12*K523))</f>
        <v>0</v>
      </c>
      <c r="O523" s="234">
        <f t="shared" si="49"/>
        <v>0</v>
      </c>
      <c r="P523" s="10"/>
      <c r="Q523" s="9"/>
      <c r="S523" s="340">
        <f t="shared" si="50"/>
        <v>0</v>
      </c>
      <c r="T523" s="340">
        <f t="shared" si="51"/>
        <v>0</v>
      </c>
    </row>
    <row r="524" spans="2:20" ht="14.4" x14ac:dyDescent="0.3">
      <c r="B524" s="30"/>
      <c r="C524" s="16"/>
      <c r="D524" s="16"/>
      <c r="E524" s="25"/>
      <c r="F524" s="16"/>
      <c r="G524" s="15"/>
      <c r="H524" s="14"/>
      <c r="I524" s="13"/>
      <c r="J524" s="13"/>
      <c r="K524" s="12"/>
      <c r="L524" s="232">
        <f t="shared" si="47"/>
        <v>0</v>
      </c>
      <c r="M524" s="234">
        <f t="shared" si="48"/>
        <v>0</v>
      </c>
      <c r="N524" s="11">
        <f>IF(Q524="x",0,IF(J524&lt;(INDEX(Lookup!$U$2:$U$10,MATCH($D$47,Lookup!$S$2:$S$10,0))),0,$L$12*K524))</f>
        <v>0</v>
      </c>
      <c r="O524" s="234">
        <f t="shared" si="49"/>
        <v>0</v>
      </c>
      <c r="P524" s="10"/>
      <c r="Q524" s="9"/>
      <c r="S524" s="340">
        <f t="shared" si="50"/>
        <v>0</v>
      </c>
      <c r="T524" s="340">
        <f t="shared" si="51"/>
        <v>0</v>
      </c>
    </row>
    <row r="525" spans="2:20" ht="14.4" x14ac:dyDescent="0.3">
      <c r="B525" s="30"/>
      <c r="C525" s="16"/>
      <c r="D525" s="16"/>
      <c r="E525" s="25"/>
      <c r="F525" s="16"/>
      <c r="G525" s="15"/>
      <c r="H525" s="14"/>
      <c r="I525" s="13"/>
      <c r="J525" s="13"/>
      <c r="K525" s="12"/>
      <c r="L525" s="232">
        <f t="shared" si="47"/>
        <v>0</v>
      </c>
      <c r="M525" s="234">
        <f t="shared" si="48"/>
        <v>0</v>
      </c>
      <c r="N525" s="11">
        <f>IF(Q525="x",0,IF(J525&lt;(INDEX(Lookup!$U$2:$U$10,MATCH($D$47,Lookup!$S$2:$S$10,0))),0,$L$12*K525))</f>
        <v>0</v>
      </c>
      <c r="O525" s="234">
        <f t="shared" si="49"/>
        <v>0</v>
      </c>
      <c r="P525" s="10"/>
      <c r="Q525" s="9"/>
      <c r="S525" s="340">
        <f t="shared" si="50"/>
        <v>0</v>
      </c>
      <c r="T525" s="340">
        <f t="shared" si="51"/>
        <v>0</v>
      </c>
    </row>
    <row r="526" spans="2:20" ht="14.4" x14ac:dyDescent="0.3">
      <c r="B526" s="30"/>
      <c r="C526" s="16"/>
      <c r="D526" s="16"/>
      <c r="E526" s="25"/>
      <c r="F526" s="16"/>
      <c r="G526" s="15"/>
      <c r="H526" s="14"/>
      <c r="I526" s="13"/>
      <c r="J526" s="13"/>
      <c r="K526" s="12"/>
      <c r="L526" s="232">
        <f t="shared" si="47"/>
        <v>0</v>
      </c>
      <c r="M526" s="234">
        <f t="shared" si="48"/>
        <v>0</v>
      </c>
      <c r="N526" s="11">
        <f>IF(Q526="x",0,IF(J526&lt;(INDEX(Lookup!$U$2:$U$10,MATCH($D$47,Lookup!$S$2:$S$10,0))),0,$L$12*K526))</f>
        <v>0</v>
      </c>
      <c r="O526" s="234">
        <f t="shared" si="49"/>
        <v>0</v>
      </c>
      <c r="P526" s="10"/>
      <c r="Q526" s="9"/>
      <c r="S526" s="340">
        <f t="shared" si="50"/>
        <v>0</v>
      </c>
      <c r="T526" s="340">
        <f t="shared" si="51"/>
        <v>0</v>
      </c>
    </row>
    <row r="527" spans="2:20" ht="14.4" x14ac:dyDescent="0.3">
      <c r="B527" s="30"/>
      <c r="C527" s="16"/>
      <c r="D527" s="16"/>
      <c r="E527" s="25"/>
      <c r="F527" s="16"/>
      <c r="G527" s="15"/>
      <c r="H527" s="14"/>
      <c r="I527" s="13"/>
      <c r="J527" s="13"/>
      <c r="K527" s="12"/>
      <c r="L527" s="232">
        <f t="shared" si="47"/>
        <v>0</v>
      </c>
      <c r="M527" s="234">
        <f t="shared" si="48"/>
        <v>0</v>
      </c>
      <c r="N527" s="11">
        <f>IF(Q527="x",0,IF(J527&lt;(INDEX(Lookup!$U$2:$U$10,MATCH($D$47,Lookup!$S$2:$S$10,0))),0,$L$12*K527))</f>
        <v>0</v>
      </c>
      <c r="O527" s="234">
        <f t="shared" si="49"/>
        <v>0</v>
      </c>
      <c r="P527" s="10"/>
      <c r="Q527" s="9"/>
      <c r="S527" s="340">
        <f t="shared" si="50"/>
        <v>0</v>
      </c>
      <c r="T527" s="340">
        <f t="shared" si="51"/>
        <v>0</v>
      </c>
    </row>
    <row r="528" spans="2:20" ht="14.4" x14ac:dyDescent="0.3">
      <c r="B528" s="30"/>
      <c r="C528" s="16"/>
      <c r="D528" s="16"/>
      <c r="E528" s="25"/>
      <c r="F528" s="16"/>
      <c r="G528" s="15"/>
      <c r="H528" s="14"/>
      <c r="I528" s="13"/>
      <c r="J528" s="13"/>
      <c r="K528" s="12"/>
      <c r="L528" s="232">
        <f t="shared" si="47"/>
        <v>0</v>
      </c>
      <c r="M528" s="234">
        <f t="shared" si="48"/>
        <v>0</v>
      </c>
      <c r="N528" s="11">
        <f>IF(Q528="x",0,IF(J528&lt;(INDEX(Lookup!$U$2:$U$10,MATCH($D$47,Lookup!$S$2:$S$10,0))),0,$L$12*K528))</f>
        <v>0</v>
      </c>
      <c r="O528" s="234">
        <f t="shared" si="49"/>
        <v>0</v>
      </c>
      <c r="P528" s="10"/>
      <c r="Q528" s="9"/>
      <c r="S528" s="340">
        <f t="shared" si="50"/>
        <v>0</v>
      </c>
      <c r="T528" s="340">
        <f t="shared" si="51"/>
        <v>0</v>
      </c>
    </row>
    <row r="529" spans="2:20" ht="14.4" x14ac:dyDescent="0.3">
      <c r="B529" s="30"/>
      <c r="C529" s="16"/>
      <c r="D529" s="16"/>
      <c r="E529" s="25"/>
      <c r="F529" s="16"/>
      <c r="G529" s="15"/>
      <c r="H529" s="14"/>
      <c r="I529" s="13"/>
      <c r="J529" s="13"/>
      <c r="K529" s="12"/>
      <c r="L529" s="232">
        <f t="shared" si="47"/>
        <v>0</v>
      </c>
      <c r="M529" s="234">
        <f t="shared" si="48"/>
        <v>0</v>
      </c>
      <c r="N529" s="11">
        <f>IF(Q529="x",0,IF(J529&lt;(INDEX(Lookup!$U$2:$U$10,MATCH($D$47,Lookup!$S$2:$S$10,0))),0,$L$12*K529))</f>
        <v>0</v>
      </c>
      <c r="O529" s="234">
        <f t="shared" si="49"/>
        <v>0</v>
      </c>
      <c r="P529" s="10"/>
      <c r="Q529" s="9"/>
      <c r="S529" s="340">
        <f t="shared" si="50"/>
        <v>0</v>
      </c>
      <c r="T529" s="340">
        <f t="shared" si="51"/>
        <v>0</v>
      </c>
    </row>
    <row r="530" spans="2:20" ht="14.4" x14ac:dyDescent="0.3">
      <c r="B530" s="30"/>
      <c r="C530" s="16"/>
      <c r="D530" s="16"/>
      <c r="E530" s="25"/>
      <c r="F530" s="16"/>
      <c r="G530" s="15"/>
      <c r="H530" s="14"/>
      <c r="I530" s="13"/>
      <c r="J530" s="13"/>
      <c r="K530" s="12"/>
      <c r="L530" s="232">
        <f t="shared" si="47"/>
        <v>0</v>
      </c>
      <c r="M530" s="234">
        <f t="shared" si="48"/>
        <v>0</v>
      </c>
      <c r="N530" s="11">
        <f>IF(Q530="x",0,IF(J530&lt;(INDEX(Lookup!$U$2:$U$10,MATCH($D$47,Lookup!$S$2:$S$10,0))),0,$L$12*K530))</f>
        <v>0</v>
      </c>
      <c r="O530" s="234">
        <f t="shared" si="49"/>
        <v>0</v>
      </c>
      <c r="P530" s="10"/>
      <c r="Q530" s="9"/>
      <c r="S530" s="340">
        <f t="shared" si="50"/>
        <v>0</v>
      </c>
      <c r="T530" s="340">
        <f t="shared" si="51"/>
        <v>0</v>
      </c>
    </row>
    <row r="531" spans="2:20" ht="14.4" x14ac:dyDescent="0.3">
      <c r="B531" s="30"/>
      <c r="C531" s="16"/>
      <c r="D531" s="16"/>
      <c r="E531" s="25"/>
      <c r="F531" s="16"/>
      <c r="G531" s="15"/>
      <c r="H531" s="14"/>
      <c r="I531" s="13"/>
      <c r="J531" s="13"/>
      <c r="K531" s="12"/>
      <c r="L531" s="232">
        <f t="shared" si="47"/>
        <v>0</v>
      </c>
      <c r="M531" s="234">
        <f t="shared" si="48"/>
        <v>0</v>
      </c>
      <c r="N531" s="11">
        <f>IF(Q531="x",0,IF(J531&lt;(INDEX(Lookup!$U$2:$U$10,MATCH($D$47,Lookup!$S$2:$S$10,0))),0,$L$12*K531))</f>
        <v>0</v>
      </c>
      <c r="O531" s="234">
        <f t="shared" si="49"/>
        <v>0</v>
      </c>
      <c r="P531" s="10"/>
      <c r="Q531" s="9"/>
      <c r="S531" s="340">
        <f t="shared" si="50"/>
        <v>0</v>
      </c>
      <c r="T531" s="340">
        <f t="shared" si="51"/>
        <v>0</v>
      </c>
    </row>
    <row r="532" spans="2:20" ht="14.4" x14ac:dyDescent="0.3">
      <c r="B532" s="30"/>
      <c r="C532" s="16"/>
      <c r="D532" s="16"/>
      <c r="E532" s="25"/>
      <c r="F532" s="16"/>
      <c r="G532" s="15"/>
      <c r="H532" s="14"/>
      <c r="I532" s="13"/>
      <c r="J532" s="13"/>
      <c r="K532" s="12"/>
      <c r="L532" s="232">
        <f t="shared" si="47"/>
        <v>0</v>
      </c>
      <c r="M532" s="234">
        <f t="shared" si="48"/>
        <v>0</v>
      </c>
      <c r="N532" s="11">
        <f>IF(Q532="x",0,IF(J532&lt;(INDEX(Lookup!$U$2:$U$10,MATCH($D$47,Lookup!$S$2:$S$10,0))),0,$L$12*K532))</f>
        <v>0</v>
      </c>
      <c r="O532" s="234">
        <f t="shared" si="49"/>
        <v>0</v>
      </c>
      <c r="P532" s="10"/>
      <c r="Q532" s="9"/>
      <c r="S532" s="340">
        <f t="shared" si="50"/>
        <v>0</v>
      </c>
      <c r="T532" s="340">
        <f t="shared" si="51"/>
        <v>0</v>
      </c>
    </row>
    <row r="533" spans="2:20" ht="14.4" x14ac:dyDescent="0.3">
      <c r="B533" s="30"/>
      <c r="C533" s="16"/>
      <c r="D533" s="16"/>
      <c r="E533" s="25"/>
      <c r="F533" s="16"/>
      <c r="G533" s="15"/>
      <c r="H533" s="14"/>
      <c r="I533" s="13"/>
      <c r="J533" s="13"/>
      <c r="K533" s="12"/>
      <c r="L533" s="232">
        <f t="shared" si="47"/>
        <v>0</v>
      </c>
      <c r="M533" s="234">
        <f t="shared" si="48"/>
        <v>0</v>
      </c>
      <c r="N533" s="11">
        <f>IF(Q533="x",0,IF(J533&lt;(INDEX(Lookup!$U$2:$U$10,MATCH($D$47,Lookup!$S$2:$S$10,0))),0,$L$12*K533))</f>
        <v>0</v>
      </c>
      <c r="O533" s="234">
        <f t="shared" si="49"/>
        <v>0</v>
      </c>
      <c r="P533" s="10"/>
      <c r="Q533" s="9"/>
      <c r="S533" s="340">
        <f t="shared" si="50"/>
        <v>0</v>
      </c>
      <c r="T533" s="340">
        <f t="shared" si="51"/>
        <v>0</v>
      </c>
    </row>
    <row r="534" spans="2:20" ht="14.4" x14ac:dyDescent="0.3">
      <c r="B534" s="30"/>
      <c r="C534" s="16"/>
      <c r="D534" s="16"/>
      <c r="E534" s="25"/>
      <c r="F534" s="16"/>
      <c r="G534" s="15"/>
      <c r="H534" s="14"/>
      <c r="I534" s="13"/>
      <c r="J534" s="13"/>
      <c r="K534" s="12"/>
      <c r="L534" s="232">
        <f t="shared" si="47"/>
        <v>0</v>
      </c>
      <c r="M534" s="234">
        <f t="shared" si="48"/>
        <v>0</v>
      </c>
      <c r="N534" s="11">
        <f>IF(Q534="x",0,IF(J534&lt;(INDEX(Lookup!$U$2:$U$10,MATCH($D$47,Lookup!$S$2:$S$10,0))),0,$L$12*K534))</f>
        <v>0</v>
      </c>
      <c r="O534" s="234">
        <f t="shared" si="49"/>
        <v>0</v>
      </c>
      <c r="P534" s="10"/>
      <c r="Q534" s="9"/>
      <c r="S534" s="340">
        <f t="shared" si="50"/>
        <v>0</v>
      </c>
      <c r="T534" s="340">
        <f t="shared" si="51"/>
        <v>0</v>
      </c>
    </row>
    <row r="535" spans="2:20" ht="14.4" x14ac:dyDescent="0.3">
      <c r="B535" s="30"/>
      <c r="C535" s="16"/>
      <c r="D535" s="16"/>
      <c r="E535" s="25"/>
      <c r="F535" s="16"/>
      <c r="G535" s="15"/>
      <c r="H535" s="14"/>
      <c r="I535" s="13"/>
      <c r="J535" s="13"/>
      <c r="K535" s="12"/>
      <c r="L535" s="232">
        <f t="shared" si="47"/>
        <v>0</v>
      </c>
      <c r="M535" s="234">
        <f t="shared" si="48"/>
        <v>0</v>
      </c>
      <c r="N535" s="11">
        <f>IF(Q535="x",0,IF(J535&lt;(INDEX(Lookup!$U$2:$U$10,MATCH($D$47,Lookup!$S$2:$S$10,0))),0,$L$12*K535))</f>
        <v>0</v>
      </c>
      <c r="O535" s="234">
        <f t="shared" si="49"/>
        <v>0</v>
      </c>
      <c r="P535" s="10"/>
      <c r="Q535" s="9"/>
      <c r="S535" s="340">
        <f t="shared" si="50"/>
        <v>0</v>
      </c>
      <c r="T535" s="340">
        <f t="shared" si="51"/>
        <v>0</v>
      </c>
    </row>
    <row r="536" spans="2:20" ht="14.4" x14ac:dyDescent="0.3">
      <c r="B536" s="30"/>
      <c r="C536" s="16"/>
      <c r="D536" s="16"/>
      <c r="E536" s="25"/>
      <c r="F536" s="16"/>
      <c r="G536" s="15"/>
      <c r="H536" s="14"/>
      <c r="I536" s="13"/>
      <c r="J536" s="13"/>
      <c r="K536" s="12"/>
      <c r="L536" s="232">
        <f t="shared" si="47"/>
        <v>0</v>
      </c>
      <c r="M536" s="234">
        <f t="shared" si="48"/>
        <v>0</v>
      </c>
      <c r="N536" s="11">
        <f>IF(Q536="x",0,IF(J536&lt;(INDEX(Lookup!$U$2:$U$10,MATCH($D$47,Lookup!$S$2:$S$10,0))),0,$L$12*K536))</f>
        <v>0</v>
      </c>
      <c r="O536" s="234">
        <f t="shared" si="49"/>
        <v>0</v>
      </c>
      <c r="P536" s="10"/>
      <c r="Q536" s="9"/>
      <c r="S536" s="340">
        <f t="shared" si="50"/>
        <v>0</v>
      </c>
      <c r="T536" s="340">
        <f t="shared" si="51"/>
        <v>0</v>
      </c>
    </row>
    <row r="537" spans="2:20" ht="14.4" x14ac:dyDescent="0.3">
      <c r="B537" s="30"/>
      <c r="C537" s="16"/>
      <c r="D537" s="16"/>
      <c r="E537" s="25"/>
      <c r="F537" s="16"/>
      <c r="G537" s="15"/>
      <c r="H537" s="14"/>
      <c r="I537" s="13"/>
      <c r="J537" s="13"/>
      <c r="K537" s="12"/>
      <c r="L537" s="232">
        <f t="shared" si="47"/>
        <v>0</v>
      </c>
      <c r="M537" s="234">
        <f t="shared" si="48"/>
        <v>0</v>
      </c>
      <c r="N537" s="11">
        <f>IF(Q537="x",0,IF(J537&lt;(INDEX(Lookup!$U$2:$U$10,MATCH($D$47,Lookup!$S$2:$S$10,0))),0,$L$12*K537))</f>
        <v>0</v>
      </c>
      <c r="O537" s="234">
        <f t="shared" si="49"/>
        <v>0</v>
      </c>
      <c r="P537" s="10"/>
      <c r="Q537" s="9"/>
      <c r="S537" s="340">
        <f t="shared" si="50"/>
        <v>0</v>
      </c>
      <c r="T537" s="340">
        <f t="shared" si="51"/>
        <v>0</v>
      </c>
    </row>
    <row r="538" spans="2:20" ht="14.4" x14ac:dyDescent="0.3">
      <c r="B538" s="30"/>
      <c r="C538" s="16"/>
      <c r="D538" s="16"/>
      <c r="E538" s="25"/>
      <c r="F538" s="16"/>
      <c r="G538" s="15"/>
      <c r="H538" s="14"/>
      <c r="I538" s="13"/>
      <c r="J538" s="13"/>
      <c r="K538" s="12"/>
      <c r="L538" s="232">
        <f t="shared" si="47"/>
        <v>0</v>
      </c>
      <c r="M538" s="234">
        <f t="shared" si="48"/>
        <v>0</v>
      </c>
      <c r="N538" s="11">
        <f>IF(Q538="x",0,IF(J538&lt;(INDEX(Lookup!$U$2:$U$10,MATCH($D$47,Lookup!$S$2:$S$10,0))),0,$L$12*K538))</f>
        <v>0</v>
      </c>
      <c r="O538" s="234">
        <f t="shared" si="49"/>
        <v>0</v>
      </c>
      <c r="P538" s="10"/>
      <c r="Q538" s="9"/>
      <c r="S538" s="340">
        <f t="shared" si="50"/>
        <v>0</v>
      </c>
      <c r="T538" s="340">
        <f t="shared" si="51"/>
        <v>0</v>
      </c>
    </row>
    <row r="539" spans="2:20" ht="14.4" x14ac:dyDescent="0.3">
      <c r="B539" s="30"/>
      <c r="C539" s="16"/>
      <c r="D539" s="16"/>
      <c r="E539" s="25"/>
      <c r="F539" s="16"/>
      <c r="G539" s="15"/>
      <c r="H539" s="14"/>
      <c r="I539" s="13"/>
      <c r="J539" s="13"/>
      <c r="K539" s="12"/>
      <c r="L539" s="232">
        <f t="shared" si="47"/>
        <v>0</v>
      </c>
      <c r="M539" s="234">
        <f t="shared" si="48"/>
        <v>0</v>
      </c>
      <c r="N539" s="11">
        <f>IF(Q539="x",0,IF(J539&lt;(INDEX(Lookup!$U$2:$U$10,MATCH($D$47,Lookup!$S$2:$S$10,0))),0,$L$12*K539))</f>
        <v>0</v>
      </c>
      <c r="O539" s="234">
        <f t="shared" si="49"/>
        <v>0</v>
      </c>
      <c r="P539" s="10"/>
      <c r="Q539" s="9"/>
      <c r="S539" s="340">
        <f t="shared" si="50"/>
        <v>0</v>
      </c>
      <c r="T539" s="340">
        <f t="shared" si="51"/>
        <v>0</v>
      </c>
    </row>
    <row r="540" spans="2:20" ht="14.4" x14ac:dyDescent="0.3">
      <c r="B540" s="30"/>
      <c r="C540" s="16"/>
      <c r="D540" s="16"/>
      <c r="E540" s="25"/>
      <c r="F540" s="16"/>
      <c r="G540" s="15"/>
      <c r="H540" s="14"/>
      <c r="I540" s="13"/>
      <c r="J540" s="13"/>
      <c r="K540" s="12"/>
      <c r="L540" s="232">
        <f t="shared" si="47"/>
        <v>0</v>
      </c>
      <c r="M540" s="234">
        <f t="shared" si="48"/>
        <v>0</v>
      </c>
      <c r="N540" s="11">
        <f>IF(Q540="x",0,IF(J540&lt;(INDEX(Lookup!$U$2:$U$10,MATCH($D$47,Lookup!$S$2:$S$10,0))),0,$L$12*K540))</f>
        <v>0</v>
      </c>
      <c r="O540" s="234">
        <f t="shared" si="49"/>
        <v>0</v>
      </c>
      <c r="P540" s="10"/>
      <c r="Q540" s="9"/>
      <c r="S540" s="340">
        <f t="shared" si="50"/>
        <v>0</v>
      </c>
      <c r="T540" s="340">
        <f t="shared" si="51"/>
        <v>0</v>
      </c>
    </row>
    <row r="541" spans="2:20" ht="14.4" x14ac:dyDescent="0.3">
      <c r="B541" s="30"/>
      <c r="C541" s="16"/>
      <c r="D541" s="16"/>
      <c r="E541" s="25"/>
      <c r="F541" s="16"/>
      <c r="G541" s="15"/>
      <c r="H541" s="14"/>
      <c r="I541" s="13"/>
      <c r="J541" s="13"/>
      <c r="K541" s="12"/>
      <c r="L541" s="232">
        <f t="shared" si="47"/>
        <v>0</v>
      </c>
      <c r="M541" s="234">
        <f t="shared" si="48"/>
        <v>0</v>
      </c>
      <c r="N541" s="11">
        <f>IF(Q541="x",0,IF(J541&lt;(INDEX(Lookup!$U$2:$U$10,MATCH($D$47,Lookup!$S$2:$S$10,0))),0,$L$12*K541))</f>
        <v>0</v>
      </c>
      <c r="O541" s="234">
        <f t="shared" si="49"/>
        <v>0</v>
      </c>
      <c r="P541" s="10"/>
      <c r="Q541" s="9"/>
      <c r="S541" s="340">
        <f t="shared" si="50"/>
        <v>0</v>
      </c>
      <c r="T541" s="340">
        <f t="shared" si="51"/>
        <v>0</v>
      </c>
    </row>
    <row r="542" spans="2:20" ht="14.4" x14ac:dyDescent="0.3">
      <c r="B542" s="30"/>
      <c r="C542" s="16"/>
      <c r="D542" s="16"/>
      <c r="E542" s="25"/>
      <c r="F542" s="16"/>
      <c r="G542" s="15"/>
      <c r="H542" s="14"/>
      <c r="I542" s="13"/>
      <c r="J542" s="13"/>
      <c r="K542" s="12"/>
      <c r="L542" s="232">
        <f t="shared" si="47"/>
        <v>0</v>
      </c>
      <c r="M542" s="234">
        <f t="shared" si="48"/>
        <v>0</v>
      </c>
      <c r="N542" s="11">
        <f>IF(Q542="x",0,IF(J542&lt;(INDEX(Lookup!$U$2:$U$10,MATCH($D$47,Lookup!$S$2:$S$10,0))),0,$L$12*K542))</f>
        <v>0</v>
      </c>
      <c r="O542" s="234">
        <f t="shared" si="49"/>
        <v>0</v>
      </c>
      <c r="P542" s="10"/>
      <c r="Q542" s="9"/>
      <c r="S542" s="340">
        <f t="shared" si="50"/>
        <v>0</v>
      </c>
      <c r="T542" s="340">
        <f t="shared" si="51"/>
        <v>0</v>
      </c>
    </row>
    <row r="543" spans="2:20" ht="14.4" x14ac:dyDescent="0.3">
      <c r="B543" s="30"/>
      <c r="C543" s="16"/>
      <c r="D543" s="16"/>
      <c r="E543" s="25"/>
      <c r="F543" s="16"/>
      <c r="G543" s="15"/>
      <c r="H543" s="14"/>
      <c r="I543" s="13"/>
      <c r="J543" s="13"/>
      <c r="K543" s="12"/>
      <c r="L543" s="232">
        <f t="shared" si="47"/>
        <v>0</v>
      </c>
      <c r="M543" s="234">
        <f t="shared" si="48"/>
        <v>0</v>
      </c>
      <c r="N543" s="11">
        <f>IF(Q543="x",0,IF(J543&lt;(INDEX(Lookup!$U$2:$U$10,MATCH($D$47,Lookup!$S$2:$S$10,0))),0,$L$12*K543))</f>
        <v>0</v>
      </c>
      <c r="O543" s="234">
        <f t="shared" si="49"/>
        <v>0</v>
      </c>
      <c r="P543" s="10"/>
      <c r="Q543" s="9"/>
      <c r="S543" s="340">
        <f t="shared" si="50"/>
        <v>0</v>
      </c>
      <c r="T543" s="340">
        <f t="shared" si="51"/>
        <v>0</v>
      </c>
    </row>
    <row r="544" spans="2:20" ht="14.4" x14ac:dyDescent="0.3">
      <c r="B544" s="30"/>
      <c r="C544" s="16"/>
      <c r="D544" s="16"/>
      <c r="E544" s="25"/>
      <c r="F544" s="16"/>
      <c r="G544" s="15"/>
      <c r="H544" s="14"/>
      <c r="I544" s="13"/>
      <c r="J544" s="13"/>
      <c r="K544" s="12"/>
      <c r="L544" s="232">
        <f t="shared" si="47"/>
        <v>0</v>
      </c>
      <c r="M544" s="234">
        <f t="shared" si="48"/>
        <v>0</v>
      </c>
      <c r="N544" s="11">
        <f>IF(Q544="x",0,IF(J544&lt;(INDEX(Lookup!$U$2:$U$10,MATCH($D$47,Lookup!$S$2:$S$10,0))),0,$L$12*K544))</f>
        <v>0</v>
      </c>
      <c r="O544" s="234">
        <f t="shared" si="49"/>
        <v>0</v>
      </c>
      <c r="P544" s="10"/>
      <c r="Q544" s="9"/>
      <c r="S544" s="340">
        <f t="shared" si="50"/>
        <v>0</v>
      </c>
      <c r="T544" s="340">
        <f t="shared" si="51"/>
        <v>0</v>
      </c>
    </row>
    <row r="545" spans="2:20" ht="14.4" x14ac:dyDescent="0.3">
      <c r="B545" s="30"/>
      <c r="C545" s="16"/>
      <c r="D545" s="16"/>
      <c r="E545" s="25"/>
      <c r="F545" s="16"/>
      <c r="G545" s="15"/>
      <c r="H545" s="14"/>
      <c r="I545" s="13"/>
      <c r="J545" s="13"/>
      <c r="K545" s="12"/>
      <c r="L545" s="232">
        <f t="shared" si="47"/>
        <v>0</v>
      </c>
      <c r="M545" s="234">
        <f t="shared" si="48"/>
        <v>0</v>
      </c>
      <c r="N545" s="11">
        <f>IF(Q545="x",0,IF(J545&lt;(INDEX(Lookup!$U$2:$U$10,MATCH($D$47,Lookup!$S$2:$S$10,0))),0,$L$12*K545))</f>
        <v>0</v>
      </c>
      <c r="O545" s="234">
        <f t="shared" si="49"/>
        <v>0</v>
      </c>
      <c r="P545" s="10"/>
      <c r="Q545" s="9"/>
      <c r="S545" s="340">
        <f t="shared" si="50"/>
        <v>0</v>
      </c>
      <c r="T545" s="340">
        <f t="shared" si="51"/>
        <v>0</v>
      </c>
    </row>
    <row r="546" spans="2:20" ht="14.4" x14ac:dyDescent="0.3">
      <c r="B546" s="30"/>
      <c r="C546" s="16"/>
      <c r="D546" s="16"/>
      <c r="E546" s="25"/>
      <c r="F546" s="16"/>
      <c r="G546" s="15"/>
      <c r="H546" s="14"/>
      <c r="I546" s="13"/>
      <c r="J546" s="13"/>
      <c r="K546" s="12"/>
      <c r="L546" s="232">
        <f t="shared" si="47"/>
        <v>0</v>
      </c>
      <c r="M546" s="234">
        <f t="shared" si="48"/>
        <v>0</v>
      </c>
      <c r="N546" s="11">
        <f>IF(Q546="x",0,IF(J546&lt;(INDEX(Lookup!$U$2:$U$10,MATCH($D$47,Lookup!$S$2:$S$10,0))),0,$L$12*K546))</f>
        <v>0</v>
      </c>
      <c r="O546" s="234">
        <f t="shared" si="49"/>
        <v>0</v>
      </c>
      <c r="P546" s="10"/>
      <c r="Q546" s="9"/>
      <c r="S546" s="340">
        <f t="shared" si="50"/>
        <v>0</v>
      </c>
      <c r="T546" s="340">
        <f t="shared" si="51"/>
        <v>0</v>
      </c>
    </row>
    <row r="547" spans="2:20" ht="14.4" x14ac:dyDescent="0.3">
      <c r="B547" s="30"/>
      <c r="C547" s="16"/>
      <c r="D547" s="16"/>
      <c r="E547" s="25"/>
      <c r="F547" s="16"/>
      <c r="G547" s="15"/>
      <c r="H547" s="14"/>
      <c r="I547" s="13"/>
      <c r="J547" s="13"/>
      <c r="K547" s="12"/>
      <c r="L547" s="232">
        <f t="shared" si="47"/>
        <v>0</v>
      </c>
      <c r="M547" s="234">
        <f t="shared" si="48"/>
        <v>0</v>
      </c>
      <c r="N547" s="11">
        <f>IF(Q547="x",0,IF(J547&lt;(INDEX(Lookup!$U$2:$U$10,MATCH($D$47,Lookup!$S$2:$S$10,0))),0,$L$12*K547))</f>
        <v>0</v>
      </c>
      <c r="O547" s="234">
        <f t="shared" si="49"/>
        <v>0</v>
      </c>
      <c r="P547" s="10"/>
      <c r="Q547" s="9"/>
      <c r="S547" s="340">
        <f t="shared" si="50"/>
        <v>0</v>
      </c>
      <c r="T547" s="340">
        <f t="shared" si="51"/>
        <v>0</v>
      </c>
    </row>
    <row r="548" spans="2:20" ht="14.4" x14ac:dyDescent="0.3">
      <c r="B548" s="30"/>
      <c r="C548" s="16"/>
      <c r="D548" s="16"/>
      <c r="E548" s="25"/>
      <c r="F548" s="16"/>
      <c r="G548" s="15"/>
      <c r="H548" s="14"/>
      <c r="I548" s="13"/>
      <c r="J548" s="13"/>
      <c r="K548" s="12"/>
      <c r="L548" s="232">
        <f t="shared" si="47"/>
        <v>0</v>
      </c>
      <c r="M548" s="234">
        <f t="shared" si="48"/>
        <v>0</v>
      </c>
      <c r="N548" s="11">
        <f>IF(Q548="x",0,IF(J548&lt;(INDEX(Lookup!$U$2:$U$10,MATCH($D$47,Lookup!$S$2:$S$10,0))),0,$L$12*K548))</f>
        <v>0</v>
      </c>
      <c r="O548" s="234">
        <f t="shared" si="49"/>
        <v>0</v>
      </c>
      <c r="P548" s="10"/>
      <c r="Q548" s="9"/>
      <c r="S548" s="340">
        <f t="shared" si="50"/>
        <v>0</v>
      </c>
      <c r="T548" s="340">
        <f t="shared" si="51"/>
        <v>0</v>
      </c>
    </row>
    <row r="549" spans="2:20" ht="14.4" x14ac:dyDescent="0.3">
      <c r="B549" s="30"/>
      <c r="C549" s="16"/>
      <c r="D549" s="16"/>
      <c r="E549" s="25"/>
      <c r="F549" s="16"/>
      <c r="G549" s="15"/>
      <c r="H549" s="14"/>
      <c r="I549" s="13"/>
      <c r="J549" s="13"/>
      <c r="K549" s="12"/>
      <c r="L549" s="232">
        <f t="shared" si="47"/>
        <v>0</v>
      </c>
      <c r="M549" s="234">
        <f t="shared" si="48"/>
        <v>0</v>
      </c>
      <c r="N549" s="11">
        <f>IF(Q549="x",0,IF(J549&lt;(INDEX(Lookup!$U$2:$U$10,MATCH($D$47,Lookup!$S$2:$S$10,0))),0,$L$12*K549))</f>
        <v>0</v>
      </c>
      <c r="O549" s="234">
        <f t="shared" si="49"/>
        <v>0</v>
      </c>
      <c r="P549" s="10"/>
      <c r="Q549" s="9"/>
      <c r="S549" s="340">
        <f t="shared" si="50"/>
        <v>0</v>
      </c>
      <c r="T549" s="340">
        <f t="shared" si="51"/>
        <v>0</v>
      </c>
    </row>
    <row r="550" spans="2:20" ht="14.4" x14ac:dyDescent="0.3">
      <c r="B550" s="30"/>
      <c r="C550" s="16"/>
      <c r="D550" s="16"/>
      <c r="E550" s="25"/>
      <c r="F550" s="16"/>
      <c r="G550" s="15"/>
      <c r="H550" s="14"/>
      <c r="I550" s="13"/>
      <c r="J550" s="13"/>
      <c r="K550" s="12"/>
      <c r="L550" s="232">
        <f t="shared" si="47"/>
        <v>0</v>
      </c>
      <c r="M550" s="234">
        <f t="shared" si="48"/>
        <v>0</v>
      </c>
      <c r="N550" s="11">
        <f>IF(Q550="x",0,IF(J550&lt;(INDEX(Lookup!$U$2:$U$10,MATCH($D$47,Lookup!$S$2:$S$10,0))),0,$L$12*K550))</f>
        <v>0</v>
      </c>
      <c r="O550" s="234">
        <f t="shared" si="49"/>
        <v>0</v>
      </c>
      <c r="P550" s="10"/>
      <c r="Q550" s="9"/>
      <c r="S550" s="340">
        <f t="shared" si="50"/>
        <v>0</v>
      </c>
      <c r="T550" s="340">
        <f t="shared" si="51"/>
        <v>0</v>
      </c>
    </row>
    <row r="551" spans="2:20" ht="14.4" x14ac:dyDescent="0.3">
      <c r="B551" s="30"/>
      <c r="C551" s="16"/>
      <c r="D551" s="16"/>
      <c r="E551" s="25"/>
      <c r="F551" s="16"/>
      <c r="G551" s="15"/>
      <c r="H551" s="14"/>
      <c r="I551" s="13"/>
      <c r="J551" s="13"/>
      <c r="K551" s="12"/>
      <c r="L551" s="232">
        <f t="shared" si="47"/>
        <v>0</v>
      </c>
      <c r="M551" s="234">
        <f t="shared" si="48"/>
        <v>0</v>
      </c>
      <c r="N551" s="11">
        <f>IF(Q551="x",0,IF(J551&lt;(INDEX(Lookup!$U$2:$U$10,MATCH($D$47,Lookup!$S$2:$S$10,0))),0,$L$12*K551))</f>
        <v>0</v>
      </c>
      <c r="O551" s="234">
        <f t="shared" si="49"/>
        <v>0</v>
      </c>
      <c r="P551" s="10"/>
      <c r="Q551" s="9"/>
      <c r="S551" s="340">
        <f t="shared" si="50"/>
        <v>0</v>
      </c>
      <c r="T551" s="340">
        <f t="shared" si="51"/>
        <v>0</v>
      </c>
    </row>
    <row r="552" spans="2:20" ht="14.4" x14ac:dyDescent="0.3">
      <c r="B552" s="30"/>
      <c r="C552" s="16"/>
      <c r="D552" s="16"/>
      <c r="E552" s="25"/>
      <c r="F552" s="16"/>
      <c r="G552" s="15"/>
      <c r="H552" s="14"/>
      <c r="I552" s="13"/>
      <c r="J552" s="13"/>
      <c r="K552" s="12"/>
      <c r="L552" s="232">
        <f t="shared" si="47"/>
        <v>0</v>
      </c>
      <c r="M552" s="234">
        <f t="shared" si="48"/>
        <v>0</v>
      </c>
      <c r="N552" s="11">
        <f>IF(Q552="x",0,IF(J552&lt;(INDEX(Lookup!$U$2:$U$10,MATCH($D$47,Lookup!$S$2:$S$10,0))),0,$L$12*K552))</f>
        <v>0</v>
      </c>
      <c r="O552" s="234">
        <f t="shared" si="49"/>
        <v>0</v>
      </c>
      <c r="P552" s="10"/>
      <c r="Q552" s="9"/>
      <c r="S552" s="340">
        <f t="shared" si="50"/>
        <v>0</v>
      </c>
      <c r="T552" s="340">
        <f t="shared" si="51"/>
        <v>0</v>
      </c>
    </row>
    <row r="553" spans="2:20" ht="14.4" x14ac:dyDescent="0.3">
      <c r="B553" s="30"/>
      <c r="C553" s="16"/>
      <c r="D553" s="16"/>
      <c r="E553" s="25"/>
      <c r="F553" s="16"/>
      <c r="G553" s="15"/>
      <c r="H553" s="14"/>
      <c r="I553" s="13"/>
      <c r="J553" s="13"/>
      <c r="K553" s="12"/>
      <c r="L553" s="232">
        <f t="shared" si="47"/>
        <v>0</v>
      </c>
      <c r="M553" s="234">
        <f t="shared" si="48"/>
        <v>0</v>
      </c>
      <c r="N553" s="11">
        <f>IF(Q553="x",0,IF(J553&lt;(INDEX(Lookup!$U$2:$U$10,MATCH($D$47,Lookup!$S$2:$S$10,0))),0,$L$12*K553))</f>
        <v>0</v>
      </c>
      <c r="O553" s="234">
        <f t="shared" si="49"/>
        <v>0</v>
      </c>
      <c r="P553" s="10"/>
      <c r="Q553" s="9"/>
      <c r="S553" s="340">
        <f t="shared" si="50"/>
        <v>0</v>
      </c>
      <c r="T553" s="340">
        <f t="shared" si="51"/>
        <v>0</v>
      </c>
    </row>
    <row r="554" spans="2:20" ht="14.4" x14ac:dyDescent="0.3">
      <c r="B554" s="30"/>
      <c r="C554" s="16"/>
      <c r="D554" s="16"/>
      <c r="E554" s="25"/>
      <c r="F554" s="16"/>
      <c r="G554" s="15"/>
      <c r="H554" s="14"/>
      <c r="I554" s="13"/>
      <c r="J554" s="13"/>
      <c r="K554" s="12"/>
      <c r="L554" s="232">
        <f t="shared" si="47"/>
        <v>0</v>
      </c>
      <c r="M554" s="234">
        <f t="shared" si="48"/>
        <v>0</v>
      </c>
      <c r="N554" s="11">
        <f>IF(Q554="x",0,IF(J554&lt;(INDEX(Lookup!$U$2:$U$10,MATCH($D$47,Lookup!$S$2:$S$10,0))),0,$L$12*K554))</f>
        <v>0</v>
      </c>
      <c r="O554" s="234">
        <f t="shared" si="49"/>
        <v>0</v>
      </c>
      <c r="P554" s="10"/>
      <c r="Q554" s="9"/>
      <c r="S554" s="340">
        <f t="shared" si="50"/>
        <v>0</v>
      </c>
      <c r="T554" s="340">
        <f t="shared" si="51"/>
        <v>0</v>
      </c>
    </row>
    <row r="555" spans="2:20" ht="14.4" x14ac:dyDescent="0.3">
      <c r="B555" s="30"/>
      <c r="C555" s="16"/>
      <c r="D555" s="16"/>
      <c r="E555" s="25"/>
      <c r="F555" s="16"/>
      <c r="G555" s="15"/>
      <c r="H555" s="14"/>
      <c r="I555" s="13"/>
      <c r="J555" s="13"/>
      <c r="K555" s="12"/>
      <c r="L555" s="232">
        <f t="shared" si="47"/>
        <v>0</v>
      </c>
      <c r="M555" s="234">
        <f t="shared" si="48"/>
        <v>0</v>
      </c>
      <c r="N555" s="11">
        <f>IF(Q555="x",0,IF(J555&lt;(INDEX(Lookup!$U$2:$U$10,MATCH($D$47,Lookup!$S$2:$S$10,0))),0,$L$12*K555))</f>
        <v>0</v>
      </c>
      <c r="O555" s="234">
        <f t="shared" si="49"/>
        <v>0</v>
      </c>
      <c r="P555" s="10"/>
      <c r="Q555" s="9"/>
      <c r="S555" s="340">
        <f t="shared" si="50"/>
        <v>0</v>
      </c>
      <c r="T555" s="340">
        <f t="shared" si="51"/>
        <v>0</v>
      </c>
    </row>
    <row r="556" spans="2:20" ht="14.4" x14ac:dyDescent="0.3">
      <c r="B556" s="30"/>
      <c r="C556" s="16"/>
      <c r="D556" s="16"/>
      <c r="E556" s="25"/>
      <c r="F556" s="16"/>
      <c r="G556" s="15"/>
      <c r="H556" s="14"/>
      <c r="I556" s="13"/>
      <c r="J556" s="13"/>
      <c r="K556" s="12"/>
      <c r="L556" s="232">
        <f t="shared" si="47"/>
        <v>0</v>
      </c>
      <c r="M556" s="234">
        <f t="shared" si="48"/>
        <v>0</v>
      </c>
      <c r="N556" s="11">
        <f>IF(Q556="x",0,IF(J556&lt;(INDEX(Lookup!$U$2:$U$10,MATCH($D$47,Lookup!$S$2:$S$10,0))),0,$L$12*K556))</f>
        <v>0</v>
      </c>
      <c r="O556" s="234">
        <f t="shared" si="49"/>
        <v>0</v>
      </c>
      <c r="P556" s="10"/>
      <c r="Q556" s="9"/>
      <c r="S556" s="340">
        <f t="shared" si="50"/>
        <v>0</v>
      </c>
      <c r="T556" s="340">
        <f t="shared" si="51"/>
        <v>0</v>
      </c>
    </row>
    <row r="557" spans="2:20" ht="14.4" x14ac:dyDescent="0.3">
      <c r="B557" s="30"/>
      <c r="C557" s="16"/>
      <c r="D557" s="16"/>
      <c r="E557" s="25"/>
      <c r="F557" s="16"/>
      <c r="G557" s="15"/>
      <c r="H557" s="14"/>
      <c r="I557" s="13"/>
      <c r="J557" s="13"/>
      <c r="K557" s="12"/>
      <c r="L557" s="232">
        <f t="shared" si="47"/>
        <v>0</v>
      </c>
      <c r="M557" s="234">
        <f t="shared" si="48"/>
        <v>0</v>
      </c>
      <c r="N557" s="11">
        <f>IF(Q557="x",0,IF(J557&lt;(INDEX(Lookup!$U$2:$U$10,MATCH($D$47,Lookup!$S$2:$S$10,0))),0,$L$12*K557))</f>
        <v>0</v>
      </c>
      <c r="O557" s="234">
        <f t="shared" si="49"/>
        <v>0</v>
      </c>
      <c r="P557" s="10"/>
      <c r="Q557" s="9"/>
      <c r="S557" s="340">
        <f t="shared" si="50"/>
        <v>0</v>
      </c>
      <c r="T557" s="340">
        <f t="shared" si="51"/>
        <v>0</v>
      </c>
    </row>
    <row r="558" spans="2:20" ht="14.4" x14ac:dyDescent="0.3">
      <c r="B558" s="30"/>
      <c r="C558" s="16"/>
      <c r="D558" s="16"/>
      <c r="E558" s="25"/>
      <c r="F558" s="16"/>
      <c r="G558" s="15"/>
      <c r="H558" s="14"/>
      <c r="I558" s="13"/>
      <c r="J558" s="13"/>
      <c r="K558" s="12"/>
      <c r="L558" s="232">
        <f t="shared" si="47"/>
        <v>0</v>
      </c>
      <c r="M558" s="234">
        <f t="shared" si="48"/>
        <v>0</v>
      </c>
      <c r="N558" s="11">
        <f>IF(Q558="x",0,IF(J558&lt;(INDEX(Lookup!$U$2:$U$10,MATCH($D$47,Lookup!$S$2:$S$10,0))),0,$L$12*K558))</f>
        <v>0</v>
      </c>
      <c r="O558" s="234">
        <f t="shared" si="49"/>
        <v>0</v>
      </c>
      <c r="P558" s="10"/>
      <c r="Q558" s="9"/>
      <c r="S558" s="340">
        <f t="shared" si="50"/>
        <v>0</v>
      </c>
      <c r="T558" s="340">
        <f t="shared" si="51"/>
        <v>0</v>
      </c>
    </row>
    <row r="559" spans="2:20" ht="14.4" x14ac:dyDescent="0.3">
      <c r="B559" s="30"/>
      <c r="C559" s="16"/>
      <c r="D559" s="16"/>
      <c r="E559" s="25"/>
      <c r="F559" s="16"/>
      <c r="G559" s="15"/>
      <c r="H559" s="14"/>
      <c r="I559" s="13"/>
      <c r="J559" s="13"/>
      <c r="K559" s="12"/>
      <c r="L559" s="232">
        <f t="shared" si="47"/>
        <v>0</v>
      </c>
      <c r="M559" s="234">
        <f t="shared" si="48"/>
        <v>0</v>
      </c>
      <c r="N559" s="11">
        <f>IF(Q559="x",0,IF(J559&lt;(INDEX(Lookup!$U$2:$U$10,MATCH($D$47,Lookup!$S$2:$S$10,0))),0,$L$12*K559))</f>
        <v>0</v>
      </c>
      <c r="O559" s="234">
        <f t="shared" si="49"/>
        <v>0</v>
      </c>
      <c r="P559" s="10"/>
      <c r="Q559" s="9"/>
      <c r="S559" s="340">
        <f t="shared" si="50"/>
        <v>0</v>
      </c>
      <c r="T559" s="340">
        <f t="shared" si="51"/>
        <v>0</v>
      </c>
    </row>
    <row r="560" spans="2:20" ht="14.4" x14ac:dyDescent="0.3">
      <c r="B560" s="30"/>
      <c r="C560" s="16"/>
      <c r="D560" s="16"/>
      <c r="E560" s="25"/>
      <c r="F560" s="16"/>
      <c r="G560" s="15"/>
      <c r="H560" s="14"/>
      <c r="I560" s="13"/>
      <c r="J560" s="13"/>
      <c r="K560" s="12"/>
      <c r="L560" s="232">
        <f t="shared" si="47"/>
        <v>0</v>
      </c>
      <c r="M560" s="234">
        <f t="shared" si="48"/>
        <v>0</v>
      </c>
      <c r="N560" s="11">
        <f>IF(Q560="x",0,IF(J560&lt;(INDEX(Lookup!$U$2:$U$10,MATCH($D$47,Lookup!$S$2:$S$10,0))),0,$L$12*K560))</f>
        <v>0</v>
      </c>
      <c r="O560" s="234">
        <f t="shared" si="49"/>
        <v>0</v>
      </c>
      <c r="P560" s="10"/>
      <c r="Q560" s="9"/>
      <c r="S560" s="340">
        <f t="shared" si="50"/>
        <v>0</v>
      </c>
      <c r="T560" s="340">
        <f t="shared" si="51"/>
        <v>0</v>
      </c>
    </row>
    <row r="561" spans="2:20" ht="14.4" x14ac:dyDescent="0.3">
      <c r="B561" s="30"/>
      <c r="C561" s="16"/>
      <c r="D561" s="16"/>
      <c r="E561" s="25"/>
      <c r="F561" s="16"/>
      <c r="G561" s="15"/>
      <c r="H561" s="14"/>
      <c r="I561" s="13"/>
      <c r="J561" s="13"/>
      <c r="K561" s="12"/>
      <c r="L561" s="232">
        <f t="shared" si="47"/>
        <v>0</v>
      </c>
      <c r="M561" s="234">
        <f t="shared" si="48"/>
        <v>0</v>
      </c>
      <c r="N561" s="11">
        <f>IF(Q561="x",0,IF(J561&lt;(INDEX(Lookup!$U$2:$U$10,MATCH($D$47,Lookup!$S$2:$S$10,0))),0,$L$12*K561))</f>
        <v>0</v>
      </c>
      <c r="O561" s="234">
        <f t="shared" si="49"/>
        <v>0</v>
      </c>
      <c r="P561" s="10"/>
      <c r="Q561" s="9"/>
      <c r="S561" s="340">
        <f t="shared" si="50"/>
        <v>0</v>
      </c>
      <c r="T561" s="340">
        <f t="shared" si="51"/>
        <v>0</v>
      </c>
    </row>
    <row r="562" spans="2:20" ht="14.4" x14ac:dyDescent="0.3">
      <c r="B562" s="30"/>
      <c r="C562" s="16"/>
      <c r="D562" s="16"/>
      <c r="E562" s="25"/>
      <c r="F562" s="16"/>
      <c r="G562" s="15"/>
      <c r="H562" s="14"/>
      <c r="I562" s="13"/>
      <c r="J562" s="13"/>
      <c r="K562" s="12"/>
      <c r="L562" s="232">
        <f t="shared" ref="L562:L625" si="52">IF(ROUNDDOWN(DATEDIF(I562,J562,"d")/7,0)&gt;$L$12,$L$12*K562,K562*ROUNDDOWN(DATEDIF(I562,J562,"d")/7,0))</f>
        <v>0</v>
      </c>
      <c r="M562" s="234">
        <f t="shared" ref="M562:M625" si="53">L562*$L$6</f>
        <v>0</v>
      </c>
      <c r="N562" s="11">
        <f>IF(Q562="x",0,IF(J562&lt;(INDEX(Lookup!$U$2:$U$10,MATCH($D$47,Lookup!$S$2:$S$10,0))),0,$L$12*K562))</f>
        <v>0</v>
      </c>
      <c r="O562" s="234">
        <f t="shared" ref="O562:O625" si="54">N562*$L$6</f>
        <v>0</v>
      </c>
      <c r="P562" s="10"/>
      <c r="Q562" s="9"/>
      <c r="S562" s="340">
        <f t="shared" si="50"/>
        <v>0</v>
      </c>
      <c r="T562" s="340">
        <f t="shared" si="51"/>
        <v>0</v>
      </c>
    </row>
    <row r="563" spans="2:20" ht="14.4" x14ac:dyDescent="0.3">
      <c r="B563" s="30"/>
      <c r="C563" s="16"/>
      <c r="D563" s="16"/>
      <c r="E563" s="25"/>
      <c r="F563" s="16"/>
      <c r="G563" s="15"/>
      <c r="H563" s="14"/>
      <c r="I563" s="13"/>
      <c r="J563" s="13"/>
      <c r="K563" s="12"/>
      <c r="L563" s="232">
        <f t="shared" si="52"/>
        <v>0</v>
      </c>
      <c r="M563" s="234">
        <f t="shared" si="53"/>
        <v>0</v>
      </c>
      <c r="N563" s="11">
        <f>IF(Q563="x",0,IF(J563&lt;(INDEX(Lookup!$U$2:$U$10,MATCH($D$47,Lookup!$S$2:$S$10,0))),0,$L$12*K563))</f>
        <v>0</v>
      </c>
      <c r="O563" s="234">
        <f t="shared" si="54"/>
        <v>0</v>
      </c>
      <c r="P563" s="10"/>
      <c r="Q563" s="9"/>
      <c r="S563" s="340">
        <f t="shared" ref="S563:S626" si="55">M563*$I$35</f>
        <v>0</v>
      </c>
      <c r="T563" s="340">
        <f t="shared" ref="T563:T626" si="56">O563*$I$44</f>
        <v>0</v>
      </c>
    </row>
    <row r="564" spans="2:20" ht="14.4" x14ac:dyDescent="0.3">
      <c r="B564" s="30"/>
      <c r="C564" s="16"/>
      <c r="D564" s="16"/>
      <c r="E564" s="25"/>
      <c r="F564" s="16"/>
      <c r="G564" s="15"/>
      <c r="H564" s="14"/>
      <c r="I564" s="13"/>
      <c r="J564" s="13"/>
      <c r="K564" s="12"/>
      <c r="L564" s="232">
        <f t="shared" si="52"/>
        <v>0</v>
      </c>
      <c r="M564" s="234">
        <f t="shared" si="53"/>
        <v>0</v>
      </c>
      <c r="N564" s="11">
        <f>IF(Q564="x",0,IF(J564&lt;(INDEX(Lookup!$U$2:$U$10,MATCH($D$47,Lookup!$S$2:$S$10,0))),0,$L$12*K564))</f>
        <v>0</v>
      </c>
      <c r="O564" s="234">
        <f t="shared" si="54"/>
        <v>0</v>
      </c>
      <c r="P564" s="10"/>
      <c r="Q564" s="9"/>
      <c r="S564" s="340">
        <f t="shared" si="55"/>
        <v>0</v>
      </c>
      <c r="T564" s="340">
        <f t="shared" si="56"/>
        <v>0</v>
      </c>
    </row>
    <row r="565" spans="2:20" ht="14.4" x14ac:dyDescent="0.3">
      <c r="B565" s="30"/>
      <c r="C565" s="16"/>
      <c r="D565" s="16"/>
      <c r="E565" s="25"/>
      <c r="F565" s="16"/>
      <c r="G565" s="15"/>
      <c r="H565" s="14"/>
      <c r="I565" s="13"/>
      <c r="J565" s="13"/>
      <c r="K565" s="12"/>
      <c r="L565" s="232">
        <f t="shared" si="52"/>
        <v>0</v>
      </c>
      <c r="M565" s="234">
        <f t="shared" si="53"/>
        <v>0</v>
      </c>
      <c r="N565" s="11">
        <f>IF(Q565="x",0,IF(J565&lt;(INDEX(Lookup!$U$2:$U$10,MATCH($D$47,Lookup!$S$2:$S$10,0))),0,$L$12*K565))</f>
        <v>0</v>
      </c>
      <c r="O565" s="234">
        <f t="shared" si="54"/>
        <v>0</v>
      </c>
      <c r="P565" s="10"/>
      <c r="Q565" s="9"/>
      <c r="S565" s="340">
        <f t="shared" si="55"/>
        <v>0</v>
      </c>
      <c r="T565" s="340">
        <f t="shared" si="56"/>
        <v>0</v>
      </c>
    </row>
    <row r="566" spans="2:20" ht="14.4" x14ac:dyDescent="0.3">
      <c r="B566" s="30"/>
      <c r="C566" s="16"/>
      <c r="D566" s="16"/>
      <c r="E566" s="25"/>
      <c r="F566" s="16"/>
      <c r="G566" s="15"/>
      <c r="H566" s="14"/>
      <c r="I566" s="13"/>
      <c r="J566" s="13"/>
      <c r="K566" s="12"/>
      <c r="L566" s="232">
        <f t="shared" si="52"/>
        <v>0</v>
      </c>
      <c r="M566" s="234">
        <f t="shared" si="53"/>
        <v>0</v>
      </c>
      <c r="N566" s="11">
        <f>IF(Q566="x",0,IF(J566&lt;(INDEX(Lookup!$U$2:$U$10,MATCH($D$47,Lookup!$S$2:$S$10,0))),0,$L$12*K566))</f>
        <v>0</v>
      </c>
      <c r="O566" s="234">
        <f t="shared" si="54"/>
        <v>0</v>
      </c>
      <c r="P566" s="10"/>
      <c r="Q566" s="9"/>
      <c r="S566" s="340">
        <f t="shared" si="55"/>
        <v>0</v>
      </c>
      <c r="T566" s="340">
        <f t="shared" si="56"/>
        <v>0</v>
      </c>
    </row>
    <row r="567" spans="2:20" ht="14.4" x14ac:dyDescent="0.3">
      <c r="B567" s="30"/>
      <c r="C567" s="16"/>
      <c r="D567" s="16"/>
      <c r="E567" s="25"/>
      <c r="F567" s="16"/>
      <c r="G567" s="15"/>
      <c r="H567" s="14"/>
      <c r="I567" s="13"/>
      <c r="J567" s="13"/>
      <c r="K567" s="12"/>
      <c r="L567" s="232">
        <f t="shared" si="52"/>
        <v>0</v>
      </c>
      <c r="M567" s="234">
        <f t="shared" si="53"/>
        <v>0</v>
      </c>
      <c r="N567" s="11">
        <f>IF(Q567="x",0,IF(J567&lt;(INDEX(Lookup!$U$2:$U$10,MATCH($D$47,Lookup!$S$2:$S$10,0))),0,$L$12*K567))</f>
        <v>0</v>
      </c>
      <c r="O567" s="234">
        <f t="shared" si="54"/>
        <v>0</v>
      </c>
      <c r="P567" s="10"/>
      <c r="Q567" s="9"/>
      <c r="S567" s="340">
        <f t="shared" si="55"/>
        <v>0</v>
      </c>
      <c r="T567" s="340">
        <f t="shared" si="56"/>
        <v>0</v>
      </c>
    </row>
    <row r="568" spans="2:20" ht="14.4" x14ac:dyDescent="0.3">
      <c r="B568" s="30"/>
      <c r="C568" s="16"/>
      <c r="D568" s="16"/>
      <c r="E568" s="25"/>
      <c r="F568" s="16"/>
      <c r="G568" s="15"/>
      <c r="H568" s="14"/>
      <c r="I568" s="13"/>
      <c r="J568" s="13"/>
      <c r="K568" s="12"/>
      <c r="L568" s="232">
        <f t="shared" si="52"/>
        <v>0</v>
      </c>
      <c r="M568" s="234">
        <f t="shared" si="53"/>
        <v>0</v>
      </c>
      <c r="N568" s="11">
        <f>IF(Q568="x",0,IF(J568&lt;(INDEX(Lookup!$U$2:$U$10,MATCH($D$47,Lookup!$S$2:$S$10,0))),0,$L$12*K568))</f>
        <v>0</v>
      </c>
      <c r="O568" s="234">
        <f t="shared" si="54"/>
        <v>0</v>
      </c>
      <c r="P568" s="10"/>
      <c r="Q568" s="9"/>
      <c r="S568" s="340">
        <f t="shared" si="55"/>
        <v>0</v>
      </c>
      <c r="T568" s="340">
        <f t="shared" si="56"/>
        <v>0</v>
      </c>
    </row>
    <row r="569" spans="2:20" ht="14.4" x14ac:dyDescent="0.3">
      <c r="B569" s="30"/>
      <c r="C569" s="16"/>
      <c r="D569" s="16"/>
      <c r="E569" s="25"/>
      <c r="F569" s="16"/>
      <c r="G569" s="15"/>
      <c r="H569" s="14"/>
      <c r="I569" s="13"/>
      <c r="J569" s="13"/>
      <c r="K569" s="12"/>
      <c r="L569" s="232">
        <f t="shared" si="52"/>
        <v>0</v>
      </c>
      <c r="M569" s="234">
        <f t="shared" si="53"/>
        <v>0</v>
      </c>
      <c r="N569" s="11">
        <f>IF(Q569="x",0,IF(J569&lt;(INDEX(Lookup!$U$2:$U$10,MATCH($D$47,Lookup!$S$2:$S$10,0))),0,$L$12*K569))</f>
        <v>0</v>
      </c>
      <c r="O569" s="234">
        <f t="shared" si="54"/>
        <v>0</v>
      </c>
      <c r="P569" s="10"/>
      <c r="Q569" s="9"/>
      <c r="S569" s="340">
        <f t="shared" si="55"/>
        <v>0</v>
      </c>
      <c r="T569" s="340">
        <f t="shared" si="56"/>
        <v>0</v>
      </c>
    </row>
    <row r="570" spans="2:20" ht="14.4" x14ac:dyDescent="0.3">
      <c r="B570" s="30"/>
      <c r="C570" s="16"/>
      <c r="D570" s="16"/>
      <c r="E570" s="25"/>
      <c r="F570" s="16"/>
      <c r="G570" s="15"/>
      <c r="H570" s="14"/>
      <c r="I570" s="13"/>
      <c r="J570" s="13"/>
      <c r="K570" s="12"/>
      <c r="L570" s="232">
        <f t="shared" si="52"/>
        <v>0</v>
      </c>
      <c r="M570" s="234">
        <f t="shared" si="53"/>
        <v>0</v>
      </c>
      <c r="N570" s="11">
        <f>IF(Q570="x",0,IF(J570&lt;(INDEX(Lookup!$U$2:$U$10,MATCH($D$47,Lookup!$S$2:$S$10,0))),0,$L$12*K570))</f>
        <v>0</v>
      </c>
      <c r="O570" s="234">
        <f t="shared" si="54"/>
        <v>0</v>
      </c>
      <c r="P570" s="10"/>
      <c r="Q570" s="9"/>
      <c r="S570" s="340">
        <f t="shared" si="55"/>
        <v>0</v>
      </c>
      <c r="T570" s="340">
        <f t="shared" si="56"/>
        <v>0</v>
      </c>
    </row>
    <row r="571" spans="2:20" ht="14.4" x14ac:dyDescent="0.3">
      <c r="B571" s="30"/>
      <c r="C571" s="16"/>
      <c r="D571" s="16"/>
      <c r="E571" s="25"/>
      <c r="F571" s="16"/>
      <c r="G571" s="15"/>
      <c r="H571" s="14"/>
      <c r="I571" s="13"/>
      <c r="J571" s="13"/>
      <c r="K571" s="12"/>
      <c r="L571" s="232">
        <f t="shared" si="52"/>
        <v>0</v>
      </c>
      <c r="M571" s="234">
        <f t="shared" si="53"/>
        <v>0</v>
      </c>
      <c r="N571" s="11">
        <f>IF(Q571="x",0,IF(J571&lt;(INDEX(Lookup!$U$2:$U$10,MATCH($D$47,Lookup!$S$2:$S$10,0))),0,$L$12*K571))</f>
        <v>0</v>
      </c>
      <c r="O571" s="234">
        <f t="shared" si="54"/>
        <v>0</v>
      </c>
      <c r="P571" s="10"/>
      <c r="Q571" s="9"/>
      <c r="S571" s="340">
        <f t="shared" si="55"/>
        <v>0</v>
      </c>
      <c r="T571" s="340">
        <f t="shared" si="56"/>
        <v>0</v>
      </c>
    </row>
    <row r="572" spans="2:20" ht="14.4" x14ac:dyDescent="0.3">
      <c r="B572" s="30"/>
      <c r="C572" s="16"/>
      <c r="D572" s="16"/>
      <c r="E572" s="25"/>
      <c r="F572" s="16"/>
      <c r="G572" s="15"/>
      <c r="H572" s="14"/>
      <c r="I572" s="13"/>
      <c r="J572" s="13"/>
      <c r="K572" s="12"/>
      <c r="L572" s="232">
        <f t="shared" si="52"/>
        <v>0</v>
      </c>
      <c r="M572" s="234">
        <f t="shared" si="53"/>
        <v>0</v>
      </c>
      <c r="N572" s="11">
        <f>IF(Q572="x",0,IF(J572&lt;(INDEX(Lookup!$U$2:$U$10,MATCH($D$47,Lookup!$S$2:$S$10,0))),0,$L$12*K572))</f>
        <v>0</v>
      </c>
      <c r="O572" s="234">
        <f t="shared" si="54"/>
        <v>0</v>
      </c>
      <c r="P572" s="10"/>
      <c r="Q572" s="9"/>
      <c r="S572" s="340">
        <f t="shared" si="55"/>
        <v>0</v>
      </c>
      <c r="T572" s="340">
        <f t="shared" si="56"/>
        <v>0</v>
      </c>
    </row>
    <row r="573" spans="2:20" ht="14.4" x14ac:dyDescent="0.3">
      <c r="B573" s="30"/>
      <c r="C573" s="16"/>
      <c r="D573" s="16"/>
      <c r="E573" s="25"/>
      <c r="F573" s="16"/>
      <c r="G573" s="15"/>
      <c r="H573" s="14"/>
      <c r="I573" s="13"/>
      <c r="J573" s="13"/>
      <c r="K573" s="12"/>
      <c r="L573" s="232">
        <f t="shared" si="52"/>
        <v>0</v>
      </c>
      <c r="M573" s="234">
        <f t="shared" si="53"/>
        <v>0</v>
      </c>
      <c r="N573" s="11">
        <f>IF(Q573="x",0,IF(J573&lt;(INDEX(Lookup!$U$2:$U$10,MATCH($D$47,Lookup!$S$2:$S$10,0))),0,$L$12*K573))</f>
        <v>0</v>
      </c>
      <c r="O573" s="234">
        <f t="shared" si="54"/>
        <v>0</v>
      </c>
      <c r="P573" s="10"/>
      <c r="Q573" s="9"/>
      <c r="S573" s="340">
        <f t="shared" si="55"/>
        <v>0</v>
      </c>
      <c r="T573" s="340">
        <f t="shared" si="56"/>
        <v>0</v>
      </c>
    </row>
    <row r="574" spans="2:20" ht="14.4" x14ac:dyDescent="0.3">
      <c r="B574" s="30"/>
      <c r="C574" s="16"/>
      <c r="D574" s="16"/>
      <c r="E574" s="25"/>
      <c r="F574" s="16"/>
      <c r="G574" s="15"/>
      <c r="H574" s="14"/>
      <c r="I574" s="13"/>
      <c r="J574" s="13"/>
      <c r="K574" s="12"/>
      <c r="L574" s="232">
        <f t="shared" si="52"/>
        <v>0</v>
      </c>
      <c r="M574" s="234">
        <f t="shared" si="53"/>
        <v>0</v>
      </c>
      <c r="N574" s="11">
        <f>IF(Q574="x",0,IF(J574&lt;(INDEX(Lookup!$U$2:$U$10,MATCH($D$47,Lookup!$S$2:$S$10,0))),0,$L$12*K574))</f>
        <v>0</v>
      </c>
      <c r="O574" s="234">
        <f t="shared" si="54"/>
        <v>0</v>
      </c>
      <c r="P574" s="10"/>
      <c r="Q574" s="9"/>
      <c r="S574" s="340">
        <f t="shared" si="55"/>
        <v>0</v>
      </c>
      <c r="T574" s="340">
        <f t="shared" si="56"/>
        <v>0</v>
      </c>
    </row>
    <row r="575" spans="2:20" ht="14.4" x14ac:dyDescent="0.3">
      <c r="B575" s="30"/>
      <c r="C575" s="16"/>
      <c r="D575" s="16"/>
      <c r="E575" s="25"/>
      <c r="F575" s="16"/>
      <c r="G575" s="15"/>
      <c r="H575" s="14"/>
      <c r="I575" s="13"/>
      <c r="J575" s="13"/>
      <c r="K575" s="12"/>
      <c r="L575" s="232">
        <f t="shared" si="52"/>
        <v>0</v>
      </c>
      <c r="M575" s="234">
        <f t="shared" si="53"/>
        <v>0</v>
      </c>
      <c r="N575" s="11">
        <f>IF(Q575="x",0,IF(J575&lt;(INDEX(Lookup!$U$2:$U$10,MATCH($D$47,Lookup!$S$2:$S$10,0))),0,$L$12*K575))</f>
        <v>0</v>
      </c>
      <c r="O575" s="234">
        <f t="shared" si="54"/>
        <v>0</v>
      </c>
      <c r="P575" s="10"/>
      <c r="Q575" s="9"/>
      <c r="S575" s="340">
        <f t="shared" si="55"/>
        <v>0</v>
      </c>
      <c r="T575" s="340">
        <f t="shared" si="56"/>
        <v>0</v>
      </c>
    </row>
    <row r="576" spans="2:20" ht="14.4" x14ac:dyDescent="0.3">
      <c r="B576" s="30"/>
      <c r="C576" s="16"/>
      <c r="D576" s="16"/>
      <c r="E576" s="25"/>
      <c r="F576" s="16"/>
      <c r="G576" s="15"/>
      <c r="H576" s="14"/>
      <c r="I576" s="13"/>
      <c r="J576" s="13"/>
      <c r="K576" s="12"/>
      <c r="L576" s="232">
        <f t="shared" si="52"/>
        <v>0</v>
      </c>
      <c r="M576" s="234">
        <f t="shared" si="53"/>
        <v>0</v>
      </c>
      <c r="N576" s="11">
        <f>IF(Q576="x",0,IF(J576&lt;(INDEX(Lookup!$U$2:$U$10,MATCH($D$47,Lookup!$S$2:$S$10,0))),0,$L$12*K576))</f>
        <v>0</v>
      </c>
      <c r="O576" s="234">
        <f t="shared" si="54"/>
        <v>0</v>
      </c>
      <c r="P576" s="10"/>
      <c r="Q576" s="9"/>
      <c r="S576" s="340">
        <f t="shared" si="55"/>
        <v>0</v>
      </c>
      <c r="T576" s="340">
        <f t="shared" si="56"/>
        <v>0</v>
      </c>
    </row>
    <row r="577" spans="2:20" ht="14.4" x14ac:dyDescent="0.3">
      <c r="B577" s="30"/>
      <c r="C577" s="16"/>
      <c r="D577" s="16"/>
      <c r="E577" s="25"/>
      <c r="F577" s="16"/>
      <c r="G577" s="15"/>
      <c r="H577" s="14"/>
      <c r="I577" s="13"/>
      <c r="J577" s="13"/>
      <c r="K577" s="12"/>
      <c r="L577" s="232">
        <f t="shared" si="52"/>
        <v>0</v>
      </c>
      <c r="M577" s="234">
        <f t="shared" si="53"/>
        <v>0</v>
      </c>
      <c r="N577" s="11">
        <f>IF(Q577="x",0,IF(J577&lt;(INDEX(Lookup!$U$2:$U$10,MATCH($D$47,Lookup!$S$2:$S$10,0))),0,$L$12*K577))</f>
        <v>0</v>
      </c>
      <c r="O577" s="234">
        <f t="shared" si="54"/>
        <v>0</v>
      </c>
      <c r="P577" s="10"/>
      <c r="Q577" s="9"/>
      <c r="S577" s="340">
        <f t="shared" si="55"/>
        <v>0</v>
      </c>
      <c r="T577" s="340">
        <f t="shared" si="56"/>
        <v>0</v>
      </c>
    </row>
    <row r="578" spans="2:20" ht="14.4" x14ac:dyDescent="0.3">
      <c r="B578" s="30"/>
      <c r="C578" s="16"/>
      <c r="D578" s="16"/>
      <c r="E578" s="25"/>
      <c r="F578" s="16"/>
      <c r="G578" s="15"/>
      <c r="H578" s="14"/>
      <c r="I578" s="13"/>
      <c r="J578" s="13"/>
      <c r="K578" s="12"/>
      <c r="L578" s="232">
        <f t="shared" si="52"/>
        <v>0</v>
      </c>
      <c r="M578" s="234">
        <f t="shared" si="53"/>
        <v>0</v>
      </c>
      <c r="N578" s="11">
        <f>IF(Q578="x",0,IF(J578&lt;(INDEX(Lookup!$U$2:$U$10,MATCH($D$47,Lookup!$S$2:$S$10,0))),0,$L$12*K578))</f>
        <v>0</v>
      </c>
      <c r="O578" s="234">
        <f t="shared" si="54"/>
        <v>0</v>
      </c>
      <c r="P578" s="10"/>
      <c r="Q578" s="9"/>
      <c r="S578" s="340">
        <f t="shared" si="55"/>
        <v>0</v>
      </c>
      <c r="T578" s="340">
        <f t="shared" si="56"/>
        <v>0</v>
      </c>
    </row>
    <row r="579" spans="2:20" ht="14.4" x14ac:dyDescent="0.3">
      <c r="B579" s="30"/>
      <c r="C579" s="16"/>
      <c r="D579" s="16"/>
      <c r="E579" s="25"/>
      <c r="F579" s="16"/>
      <c r="G579" s="15"/>
      <c r="H579" s="14"/>
      <c r="I579" s="13"/>
      <c r="J579" s="13"/>
      <c r="K579" s="12"/>
      <c r="L579" s="232">
        <f t="shared" si="52"/>
        <v>0</v>
      </c>
      <c r="M579" s="234">
        <f t="shared" si="53"/>
        <v>0</v>
      </c>
      <c r="N579" s="11">
        <f>IF(Q579="x",0,IF(J579&lt;(INDEX(Lookup!$U$2:$U$10,MATCH($D$47,Lookup!$S$2:$S$10,0))),0,$L$12*K579))</f>
        <v>0</v>
      </c>
      <c r="O579" s="234">
        <f t="shared" si="54"/>
        <v>0</v>
      </c>
      <c r="P579" s="10"/>
      <c r="Q579" s="9"/>
      <c r="S579" s="340">
        <f t="shared" si="55"/>
        <v>0</v>
      </c>
      <c r="T579" s="340">
        <f t="shared" si="56"/>
        <v>0</v>
      </c>
    </row>
    <row r="580" spans="2:20" ht="14.4" x14ac:dyDescent="0.3">
      <c r="B580" s="30"/>
      <c r="C580" s="16"/>
      <c r="D580" s="16"/>
      <c r="E580" s="25"/>
      <c r="F580" s="16"/>
      <c r="G580" s="15"/>
      <c r="H580" s="14"/>
      <c r="I580" s="13"/>
      <c r="J580" s="13"/>
      <c r="K580" s="12"/>
      <c r="L580" s="232">
        <f t="shared" si="52"/>
        <v>0</v>
      </c>
      <c r="M580" s="234">
        <f t="shared" si="53"/>
        <v>0</v>
      </c>
      <c r="N580" s="11">
        <f>IF(Q580="x",0,IF(J580&lt;(INDEX(Lookup!$U$2:$U$10,MATCH($D$47,Lookup!$S$2:$S$10,0))),0,$L$12*K580))</f>
        <v>0</v>
      </c>
      <c r="O580" s="234">
        <f t="shared" si="54"/>
        <v>0</v>
      </c>
      <c r="P580" s="10"/>
      <c r="Q580" s="9"/>
      <c r="S580" s="340">
        <f t="shared" si="55"/>
        <v>0</v>
      </c>
      <c r="T580" s="340">
        <f t="shared" si="56"/>
        <v>0</v>
      </c>
    </row>
    <row r="581" spans="2:20" ht="14.4" x14ac:dyDescent="0.3">
      <c r="B581" s="30"/>
      <c r="C581" s="16"/>
      <c r="D581" s="16"/>
      <c r="E581" s="25"/>
      <c r="F581" s="16"/>
      <c r="G581" s="15"/>
      <c r="H581" s="14"/>
      <c r="I581" s="13"/>
      <c r="J581" s="13"/>
      <c r="K581" s="12"/>
      <c r="L581" s="232">
        <f t="shared" si="52"/>
        <v>0</v>
      </c>
      <c r="M581" s="234">
        <f t="shared" si="53"/>
        <v>0</v>
      </c>
      <c r="N581" s="11">
        <f>IF(Q581="x",0,IF(J581&lt;(INDEX(Lookup!$U$2:$U$10,MATCH($D$47,Lookup!$S$2:$S$10,0))),0,$L$12*K581))</f>
        <v>0</v>
      </c>
      <c r="O581" s="234">
        <f t="shared" si="54"/>
        <v>0</v>
      </c>
      <c r="P581" s="10"/>
      <c r="Q581" s="9"/>
      <c r="S581" s="340">
        <f t="shared" si="55"/>
        <v>0</v>
      </c>
      <c r="T581" s="340">
        <f t="shared" si="56"/>
        <v>0</v>
      </c>
    </row>
    <row r="582" spans="2:20" ht="14.4" x14ac:dyDescent="0.3">
      <c r="B582" s="30"/>
      <c r="C582" s="16"/>
      <c r="D582" s="16"/>
      <c r="E582" s="25"/>
      <c r="F582" s="16"/>
      <c r="G582" s="15"/>
      <c r="H582" s="14"/>
      <c r="I582" s="13"/>
      <c r="J582" s="13"/>
      <c r="K582" s="12"/>
      <c r="L582" s="232">
        <f t="shared" si="52"/>
        <v>0</v>
      </c>
      <c r="M582" s="234">
        <f t="shared" si="53"/>
        <v>0</v>
      </c>
      <c r="N582" s="11">
        <f>IF(Q582="x",0,IF(J582&lt;(INDEX(Lookup!$U$2:$U$10,MATCH($D$47,Lookup!$S$2:$S$10,0))),0,$L$12*K582))</f>
        <v>0</v>
      </c>
      <c r="O582" s="234">
        <f t="shared" si="54"/>
        <v>0</v>
      </c>
      <c r="P582" s="10"/>
      <c r="Q582" s="9"/>
      <c r="S582" s="340">
        <f t="shared" si="55"/>
        <v>0</v>
      </c>
      <c r="T582" s="340">
        <f t="shared" si="56"/>
        <v>0</v>
      </c>
    </row>
    <row r="583" spans="2:20" ht="14.4" x14ac:dyDescent="0.3">
      <c r="B583" s="30"/>
      <c r="C583" s="16"/>
      <c r="D583" s="16"/>
      <c r="E583" s="25"/>
      <c r="F583" s="16"/>
      <c r="G583" s="15"/>
      <c r="H583" s="14"/>
      <c r="I583" s="13"/>
      <c r="J583" s="13"/>
      <c r="K583" s="12"/>
      <c r="L583" s="232">
        <f t="shared" si="52"/>
        <v>0</v>
      </c>
      <c r="M583" s="234">
        <f t="shared" si="53"/>
        <v>0</v>
      </c>
      <c r="N583" s="11">
        <f>IF(Q583="x",0,IF(J583&lt;(INDEX(Lookup!$U$2:$U$10,MATCH($D$47,Lookup!$S$2:$S$10,0))),0,$L$12*K583))</f>
        <v>0</v>
      </c>
      <c r="O583" s="234">
        <f t="shared" si="54"/>
        <v>0</v>
      </c>
      <c r="P583" s="10"/>
      <c r="Q583" s="9"/>
      <c r="S583" s="340">
        <f t="shared" si="55"/>
        <v>0</v>
      </c>
      <c r="T583" s="340">
        <f t="shared" si="56"/>
        <v>0</v>
      </c>
    </row>
    <row r="584" spans="2:20" ht="14.4" x14ac:dyDescent="0.3">
      <c r="B584" s="30"/>
      <c r="C584" s="16"/>
      <c r="D584" s="16"/>
      <c r="E584" s="25"/>
      <c r="F584" s="16"/>
      <c r="G584" s="15"/>
      <c r="H584" s="14"/>
      <c r="I584" s="13"/>
      <c r="J584" s="13"/>
      <c r="K584" s="12"/>
      <c r="L584" s="232">
        <f t="shared" si="52"/>
        <v>0</v>
      </c>
      <c r="M584" s="234">
        <f t="shared" si="53"/>
        <v>0</v>
      </c>
      <c r="N584" s="11">
        <f>IF(Q584="x",0,IF(J584&lt;(INDEX(Lookup!$U$2:$U$10,MATCH($D$47,Lookup!$S$2:$S$10,0))),0,$L$12*K584))</f>
        <v>0</v>
      </c>
      <c r="O584" s="234">
        <f t="shared" si="54"/>
        <v>0</v>
      </c>
      <c r="P584" s="10"/>
      <c r="Q584" s="9"/>
      <c r="S584" s="340">
        <f t="shared" si="55"/>
        <v>0</v>
      </c>
      <c r="T584" s="340">
        <f t="shared" si="56"/>
        <v>0</v>
      </c>
    </row>
    <row r="585" spans="2:20" ht="14.4" x14ac:dyDescent="0.3">
      <c r="B585" s="30"/>
      <c r="C585" s="16"/>
      <c r="D585" s="16"/>
      <c r="E585" s="25"/>
      <c r="F585" s="16"/>
      <c r="G585" s="15"/>
      <c r="H585" s="14"/>
      <c r="I585" s="13"/>
      <c r="J585" s="13"/>
      <c r="K585" s="12"/>
      <c r="L585" s="232">
        <f t="shared" si="52"/>
        <v>0</v>
      </c>
      <c r="M585" s="234">
        <f t="shared" si="53"/>
        <v>0</v>
      </c>
      <c r="N585" s="11">
        <f>IF(Q585="x",0,IF(J585&lt;(INDEX(Lookup!$U$2:$U$10,MATCH($D$47,Lookup!$S$2:$S$10,0))),0,$L$12*K585))</f>
        <v>0</v>
      </c>
      <c r="O585" s="234">
        <f t="shared" si="54"/>
        <v>0</v>
      </c>
      <c r="P585" s="10"/>
      <c r="Q585" s="9"/>
      <c r="S585" s="340">
        <f t="shared" si="55"/>
        <v>0</v>
      </c>
      <c r="T585" s="340">
        <f t="shared" si="56"/>
        <v>0</v>
      </c>
    </row>
    <row r="586" spans="2:20" ht="14.4" x14ac:dyDescent="0.3">
      <c r="B586" s="30"/>
      <c r="C586" s="16"/>
      <c r="D586" s="16"/>
      <c r="E586" s="25"/>
      <c r="F586" s="16"/>
      <c r="G586" s="15"/>
      <c r="H586" s="14"/>
      <c r="I586" s="13"/>
      <c r="J586" s="13"/>
      <c r="K586" s="12"/>
      <c r="L586" s="232">
        <f t="shared" si="52"/>
        <v>0</v>
      </c>
      <c r="M586" s="234">
        <f t="shared" si="53"/>
        <v>0</v>
      </c>
      <c r="N586" s="11">
        <f>IF(Q586="x",0,IF(J586&lt;(INDEX(Lookup!$U$2:$U$10,MATCH($D$47,Lookup!$S$2:$S$10,0))),0,$L$12*K586))</f>
        <v>0</v>
      </c>
      <c r="O586" s="234">
        <f t="shared" si="54"/>
        <v>0</v>
      </c>
      <c r="P586" s="10"/>
      <c r="Q586" s="9"/>
      <c r="S586" s="340">
        <f t="shared" si="55"/>
        <v>0</v>
      </c>
      <c r="T586" s="340">
        <f t="shared" si="56"/>
        <v>0</v>
      </c>
    </row>
    <row r="587" spans="2:20" ht="14.4" x14ac:dyDescent="0.3">
      <c r="B587" s="30"/>
      <c r="C587" s="16"/>
      <c r="D587" s="16"/>
      <c r="E587" s="25"/>
      <c r="F587" s="16"/>
      <c r="G587" s="15"/>
      <c r="H587" s="14"/>
      <c r="I587" s="13"/>
      <c r="J587" s="13"/>
      <c r="K587" s="12"/>
      <c r="L587" s="232">
        <f t="shared" si="52"/>
        <v>0</v>
      </c>
      <c r="M587" s="234">
        <f t="shared" si="53"/>
        <v>0</v>
      </c>
      <c r="N587" s="11">
        <f>IF(Q587="x",0,IF(J587&lt;(INDEX(Lookup!$U$2:$U$10,MATCH($D$47,Lookup!$S$2:$S$10,0))),0,$L$12*K587))</f>
        <v>0</v>
      </c>
      <c r="O587" s="234">
        <f t="shared" si="54"/>
        <v>0</v>
      </c>
      <c r="P587" s="10"/>
      <c r="Q587" s="9"/>
      <c r="S587" s="340">
        <f t="shared" si="55"/>
        <v>0</v>
      </c>
      <c r="T587" s="340">
        <f t="shared" si="56"/>
        <v>0</v>
      </c>
    </row>
    <row r="588" spans="2:20" ht="14.4" x14ac:dyDescent="0.3">
      <c r="B588" s="30"/>
      <c r="C588" s="16"/>
      <c r="D588" s="16"/>
      <c r="E588" s="25"/>
      <c r="F588" s="16"/>
      <c r="G588" s="15"/>
      <c r="H588" s="14"/>
      <c r="I588" s="13"/>
      <c r="J588" s="13"/>
      <c r="K588" s="12"/>
      <c r="L588" s="232">
        <f t="shared" si="52"/>
        <v>0</v>
      </c>
      <c r="M588" s="234">
        <f t="shared" si="53"/>
        <v>0</v>
      </c>
      <c r="N588" s="11">
        <f>IF(Q588="x",0,IF(J588&lt;(INDEX(Lookup!$U$2:$U$10,MATCH($D$47,Lookup!$S$2:$S$10,0))),0,$L$12*K588))</f>
        <v>0</v>
      </c>
      <c r="O588" s="234">
        <f t="shared" si="54"/>
        <v>0</v>
      </c>
      <c r="P588" s="10"/>
      <c r="Q588" s="9"/>
      <c r="S588" s="340">
        <f t="shared" si="55"/>
        <v>0</v>
      </c>
      <c r="T588" s="340">
        <f t="shared" si="56"/>
        <v>0</v>
      </c>
    </row>
    <row r="589" spans="2:20" ht="14.4" x14ac:dyDescent="0.3">
      <c r="B589" s="30"/>
      <c r="C589" s="16"/>
      <c r="D589" s="16"/>
      <c r="E589" s="25"/>
      <c r="F589" s="16"/>
      <c r="G589" s="15"/>
      <c r="H589" s="14"/>
      <c r="I589" s="13"/>
      <c r="J589" s="13"/>
      <c r="K589" s="12"/>
      <c r="L589" s="232">
        <f t="shared" si="52"/>
        <v>0</v>
      </c>
      <c r="M589" s="234">
        <f t="shared" si="53"/>
        <v>0</v>
      </c>
      <c r="N589" s="11">
        <f>IF(Q589="x",0,IF(J589&lt;(INDEX(Lookup!$U$2:$U$10,MATCH($D$47,Lookup!$S$2:$S$10,0))),0,$L$12*K589))</f>
        <v>0</v>
      </c>
      <c r="O589" s="234">
        <f t="shared" si="54"/>
        <v>0</v>
      </c>
      <c r="P589" s="10"/>
      <c r="Q589" s="9"/>
      <c r="S589" s="340">
        <f t="shared" si="55"/>
        <v>0</v>
      </c>
      <c r="T589" s="340">
        <f t="shared" si="56"/>
        <v>0</v>
      </c>
    </row>
    <row r="590" spans="2:20" ht="14.4" x14ac:dyDescent="0.3">
      <c r="B590" s="30"/>
      <c r="C590" s="16"/>
      <c r="D590" s="16"/>
      <c r="E590" s="25"/>
      <c r="F590" s="16"/>
      <c r="G590" s="15"/>
      <c r="H590" s="14"/>
      <c r="I590" s="13"/>
      <c r="J590" s="13"/>
      <c r="K590" s="12"/>
      <c r="L590" s="232">
        <f t="shared" si="52"/>
        <v>0</v>
      </c>
      <c r="M590" s="234">
        <f t="shared" si="53"/>
        <v>0</v>
      </c>
      <c r="N590" s="11">
        <f>IF(Q590="x",0,IF(J590&lt;(INDEX(Lookup!$U$2:$U$10,MATCH($D$47,Lookup!$S$2:$S$10,0))),0,$L$12*K590))</f>
        <v>0</v>
      </c>
      <c r="O590" s="234">
        <f t="shared" si="54"/>
        <v>0</v>
      </c>
      <c r="P590" s="10"/>
      <c r="Q590" s="9"/>
      <c r="S590" s="340">
        <f t="shared" si="55"/>
        <v>0</v>
      </c>
      <c r="T590" s="340">
        <f t="shared" si="56"/>
        <v>0</v>
      </c>
    </row>
    <row r="591" spans="2:20" ht="14.4" x14ac:dyDescent="0.3">
      <c r="B591" s="30"/>
      <c r="C591" s="16"/>
      <c r="D591" s="16"/>
      <c r="E591" s="25"/>
      <c r="F591" s="16"/>
      <c r="G591" s="15"/>
      <c r="H591" s="14"/>
      <c r="I591" s="13"/>
      <c r="J591" s="13"/>
      <c r="K591" s="12"/>
      <c r="L591" s="232">
        <f t="shared" si="52"/>
        <v>0</v>
      </c>
      <c r="M591" s="234">
        <f t="shared" si="53"/>
        <v>0</v>
      </c>
      <c r="N591" s="11">
        <f>IF(Q591="x",0,IF(J591&lt;(INDEX(Lookup!$U$2:$U$10,MATCH($D$47,Lookup!$S$2:$S$10,0))),0,$L$12*K591))</f>
        <v>0</v>
      </c>
      <c r="O591" s="234">
        <f t="shared" si="54"/>
        <v>0</v>
      </c>
      <c r="P591" s="10"/>
      <c r="Q591" s="9"/>
      <c r="S591" s="340">
        <f t="shared" si="55"/>
        <v>0</v>
      </c>
      <c r="T591" s="340">
        <f t="shared" si="56"/>
        <v>0</v>
      </c>
    </row>
    <row r="592" spans="2:20" ht="14.4" x14ac:dyDescent="0.3">
      <c r="B592" s="30"/>
      <c r="C592" s="16"/>
      <c r="D592" s="16"/>
      <c r="E592" s="25"/>
      <c r="F592" s="16"/>
      <c r="G592" s="15"/>
      <c r="H592" s="14"/>
      <c r="I592" s="13"/>
      <c r="J592" s="13"/>
      <c r="K592" s="12"/>
      <c r="L592" s="232">
        <f t="shared" si="52"/>
        <v>0</v>
      </c>
      <c r="M592" s="234">
        <f t="shared" si="53"/>
        <v>0</v>
      </c>
      <c r="N592" s="11">
        <f>IF(Q592="x",0,IF(J592&lt;(INDEX(Lookup!$U$2:$U$10,MATCH($D$47,Lookup!$S$2:$S$10,0))),0,$L$12*K592))</f>
        <v>0</v>
      </c>
      <c r="O592" s="234">
        <f t="shared" si="54"/>
        <v>0</v>
      </c>
      <c r="P592" s="10"/>
      <c r="Q592" s="9"/>
      <c r="S592" s="340">
        <f t="shared" si="55"/>
        <v>0</v>
      </c>
      <c r="T592" s="340">
        <f t="shared" si="56"/>
        <v>0</v>
      </c>
    </row>
    <row r="593" spans="2:20" ht="14.4" x14ac:dyDescent="0.3">
      <c r="B593" s="30"/>
      <c r="C593" s="16"/>
      <c r="D593" s="16"/>
      <c r="E593" s="25"/>
      <c r="F593" s="16"/>
      <c r="G593" s="15"/>
      <c r="H593" s="14"/>
      <c r="I593" s="13"/>
      <c r="J593" s="13"/>
      <c r="K593" s="12"/>
      <c r="L593" s="232">
        <f t="shared" si="52"/>
        <v>0</v>
      </c>
      <c r="M593" s="234">
        <f t="shared" si="53"/>
        <v>0</v>
      </c>
      <c r="N593" s="11">
        <f>IF(Q593="x",0,IF(J593&lt;(INDEX(Lookup!$U$2:$U$10,MATCH($D$47,Lookup!$S$2:$S$10,0))),0,$L$12*K593))</f>
        <v>0</v>
      </c>
      <c r="O593" s="234">
        <f t="shared" si="54"/>
        <v>0</v>
      </c>
      <c r="P593" s="10"/>
      <c r="Q593" s="9"/>
      <c r="S593" s="340">
        <f t="shared" si="55"/>
        <v>0</v>
      </c>
      <c r="T593" s="340">
        <f t="shared" si="56"/>
        <v>0</v>
      </c>
    </row>
    <row r="594" spans="2:20" ht="14.4" x14ac:dyDescent="0.3">
      <c r="B594" s="30"/>
      <c r="C594" s="16"/>
      <c r="D594" s="16"/>
      <c r="E594" s="25"/>
      <c r="F594" s="16"/>
      <c r="G594" s="15"/>
      <c r="H594" s="14"/>
      <c r="I594" s="13"/>
      <c r="J594" s="13"/>
      <c r="K594" s="12"/>
      <c r="L594" s="232">
        <f t="shared" si="52"/>
        <v>0</v>
      </c>
      <c r="M594" s="234">
        <f t="shared" si="53"/>
        <v>0</v>
      </c>
      <c r="N594" s="11">
        <f>IF(Q594="x",0,IF(J594&lt;(INDEX(Lookup!$U$2:$U$10,MATCH($D$47,Lookup!$S$2:$S$10,0))),0,$L$12*K594))</f>
        <v>0</v>
      </c>
      <c r="O594" s="234">
        <f t="shared" si="54"/>
        <v>0</v>
      </c>
      <c r="P594" s="10"/>
      <c r="Q594" s="9"/>
      <c r="S594" s="340">
        <f t="shared" si="55"/>
        <v>0</v>
      </c>
      <c r="T594" s="340">
        <f t="shared" si="56"/>
        <v>0</v>
      </c>
    </row>
    <row r="595" spans="2:20" ht="14.4" x14ac:dyDescent="0.3">
      <c r="B595" s="30"/>
      <c r="C595" s="16"/>
      <c r="D595" s="16"/>
      <c r="E595" s="25"/>
      <c r="F595" s="16"/>
      <c r="G595" s="15"/>
      <c r="H595" s="14"/>
      <c r="I595" s="13"/>
      <c r="J595" s="13"/>
      <c r="K595" s="12"/>
      <c r="L595" s="232">
        <f t="shared" si="52"/>
        <v>0</v>
      </c>
      <c r="M595" s="234">
        <f t="shared" si="53"/>
        <v>0</v>
      </c>
      <c r="N595" s="11">
        <f>IF(Q595="x",0,IF(J595&lt;(INDEX(Lookup!$U$2:$U$10,MATCH($D$47,Lookup!$S$2:$S$10,0))),0,$L$12*K595))</f>
        <v>0</v>
      </c>
      <c r="O595" s="234">
        <f t="shared" si="54"/>
        <v>0</v>
      </c>
      <c r="P595" s="10"/>
      <c r="Q595" s="9"/>
      <c r="S595" s="340">
        <f t="shared" si="55"/>
        <v>0</v>
      </c>
      <c r="T595" s="340">
        <f t="shared" si="56"/>
        <v>0</v>
      </c>
    </row>
    <row r="596" spans="2:20" ht="14.4" x14ac:dyDescent="0.3">
      <c r="B596" s="30"/>
      <c r="C596" s="16"/>
      <c r="D596" s="16"/>
      <c r="E596" s="25"/>
      <c r="F596" s="16"/>
      <c r="G596" s="15"/>
      <c r="H596" s="14"/>
      <c r="I596" s="13"/>
      <c r="J596" s="13"/>
      <c r="K596" s="12"/>
      <c r="L596" s="232">
        <f t="shared" si="52"/>
        <v>0</v>
      </c>
      <c r="M596" s="234">
        <f t="shared" si="53"/>
        <v>0</v>
      </c>
      <c r="N596" s="11">
        <f>IF(Q596="x",0,IF(J596&lt;(INDEX(Lookup!$U$2:$U$10,MATCH($D$47,Lookup!$S$2:$S$10,0))),0,$L$12*K596))</f>
        <v>0</v>
      </c>
      <c r="O596" s="234">
        <f t="shared" si="54"/>
        <v>0</v>
      </c>
      <c r="P596" s="10"/>
      <c r="Q596" s="9"/>
      <c r="S596" s="340">
        <f t="shared" si="55"/>
        <v>0</v>
      </c>
      <c r="T596" s="340">
        <f t="shared" si="56"/>
        <v>0</v>
      </c>
    </row>
    <row r="597" spans="2:20" ht="14.4" x14ac:dyDescent="0.3">
      <c r="B597" s="30"/>
      <c r="C597" s="16"/>
      <c r="D597" s="16"/>
      <c r="E597" s="25"/>
      <c r="F597" s="16"/>
      <c r="G597" s="15"/>
      <c r="H597" s="14"/>
      <c r="I597" s="13"/>
      <c r="J597" s="13"/>
      <c r="K597" s="12"/>
      <c r="L597" s="232">
        <f t="shared" si="52"/>
        <v>0</v>
      </c>
      <c r="M597" s="234">
        <f t="shared" si="53"/>
        <v>0</v>
      </c>
      <c r="N597" s="11">
        <f>IF(Q597="x",0,IF(J597&lt;(INDEX(Lookup!$U$2:$U$10,MATCH($D$47,Lookup!$S$2:$S$10,0))),0,$L$12*K597))</f>
        <v>0</v>
      </c>
      <c r="O597" s="234">
        <f t="shared" si="54"/>
        <v>0</v>
      </c>
      <c r="P597" s="10"/>
      <c r="Q597" s="9"/>
      <c r="S597" s="340">
        <f t="shared" si="55"/>
        <v>0</v>
      </c>
      <c r="T597" s="340">
        <f t="shared" si="56"/>
        <v>0</v>
      </c>
    </row>
    <row r="598" spans="2:20" ht="14.4" x14ac:dyDescent="0.3">
      <c r="B598" s="30"/>
      <c r="C598" s="16"/>
      <c r="D598" s="16"/>
      <c r="E598" s="25"/>
      <c r="F598" s="16"/>
      <c r="G598" s="15"/>
      <c r="H598" s="14"/>
      <c r="I598" s="13"/>
      <c r="J598" s="13"/>
      <c r="K598" s="12"/>
      <c r="L598" s="232">
        <f t="shared" si="52"/>
        <v>0</v>
      </c>
      <c r="M598" s="234">
        <f t="shared" si="53"/>
        <v>0</v>
      </c>
      <c r="N598" s="11">
        <f>IF(Q598="x",0,IF(J598&lt;(INDEX(Lookup!$U$2:$U$10,MATCH($D$47,Lookup!$S$2:$S$10,0))),0,$L$12*K598))</f>
        <v>0</v>
      </c>
      <c r="O598" s="234">
        <f t="shared" si="54"/>
        <v>0</v>
      </c>
      <c r="P598" s="10"/>
      <c r="Q598" s="9"/>
      <c r="S598" s="340">
        <f t="shared" si="55"/>
        <v>0</v>
      </c>
      <c r="T598" s="340">
        <f t="shared" si="56"/>
        <v>0</v>
      </c>
    </row>
    <row r="599" spans="2:20" ht="14.4" x14ac:dyDescent="0.3">
      <c r="B599" s="30"/>
      <c r="C599" s="16"/>
      <c r="D599" s="16"/>
      <c r="E599" s="25"/>
      <c r="F599" s="16"/>
      <c r="G599" s="15"/>
      <c r="H599" s="14"/>
      <c r="I599" s="13"/>
      <c r="J599" s="13"/>
      <c r="K599" s="12"/>
      <c r="L599" s="232">
        <f t="shared" si="52"/>
        <v>0</v>
      </c>
      <c r="M599" s="234">
        <f t="shared" si="53"/>
        <v>0</v>
      </c>
      <c r="N599" s="11">
        <f>IF(Q599="x",0,IF(J599&lt;(INDEX(Lookup!$U$2:$U$10,MATCH($D$47,Lookup!$S$2:$S$10,0))),0,$L$12*K599))</f>
        <v>0</v>
      </c>
      <c r="O599" s="234">
        <f t="shared" si="54"/>
        <v>0</v>
      </c>
      <c r="P599" s="10"/>
      <c r="Q599" s="9"/>
      <c r="S599" s="340">
        <f t="shared" si="55"/>
        <v>0</v>
      </c>
      <c r="T599" s="340">
        <f t="shared" si="56"/>
        <v>0</v>
      </c>
    </row>
    <row r="600" spans="2:20" ht="14.4" x14ac:dyDescent="0.3">
      <c r="B600" s="30"/>
      <c r="C600" s="16"/>
      <c r="D600" s="16"/>
      <c r="E600" s="25"/>
      <c r="F600" s="16"/>
      <c r="G600" s="15"/>
      <c r="H600" s="14"/>
      <c r="I600" s="13"/>
      <c r="J600" s="13"/>
      <c r="K600" s="12"/>
      <c r="L600" s="232">
        <f t="shared" si="52"/>
        <v>0</v>
      </c>
      <c r="M600" s="234">
        <f t="shared" si="53"/>
        <v>0</v>
      </c>
      <c r="N600" s="11">
        <f>IF(Q600="x",0,IF(J600&lt;(INDEX(Lookup!$U$2:$U$10,MATCH($D$47,Lookup!$S$2:$S$10,0))),0,$L$12*K600))</f>
        <v>0</v>
      </c>
      <c r="O600" s="234">
        <f t="shared" si="54"/>
        <v>0</v>
      </c>
      <c r="P600" s="10"/>
      <c r="Q600" s="9"/>
      <c r="S600" s="340">
        <f t="shared" si="55"/>
        <v>0</v>
      </c>
      <c r="T600" s="340">
        <f t="shared" si="56"/>
        <v>0</v>
      </c>
    </row>
    <row r="601" spans="2:20" ht="14.4" x14ac:dyDescent="0.3">
      <c r="B601" s="30"/>
      <c r="C601" s="16"/>
      <c r="D601" s="16"/>
      <c r="E601" s="25"/>
      <c r="F601" s="16"/>
      <c r="G601" s="15"/>
      <c r="H601" s="14"/>
      <c r="I601" s="13"/>
      <c r="J601" s="13"/>
      <c r="K601" s="12"/>
      <c r="L601" s="232">
        <f t="shared" si="52"/>
        <v>0</v>
      </c>
      <c r="M601" s="234">
        <f t="shared" si="53"/>
        <v>0</v>
      </c>
      <c r="N601" s="11">
        <f>IF(Q601="x",0,IF(J601&lt;(INDEX(Lookup!$U$2:$U$10,MATCH($D$47,Lookup!$S$2:$S$10,0))),0,$L$12*K601))</f>
        <v>0</v>
      </c>
      <c r="O601" s="234">
        <f t="shared" si="54"/>
        <v>0</v>
      </c>
      <c r="P601" s="10"/>
      <c r="Q601" s="9"/>
      <c r="S601" s="340">
        <f t="shared" si="55"/>
        <v>0</v>
      </c>
      <c r="T601" s="340">
        <f t="shared" si="56"/>
        <v>0</v>
      </c>
    </row>
    <row r="602" spans="2:20" ht="14.4" x14ac:dyDescent="0.3">
      <c r="B602" s="30"/>
      <c r="C602" s="16"/>
      <c r="D602" s="16"/>
      <c r="E602" s="25"/>
      <c r="F602" s="16"/>
      <c r="G602" s="15"/>
      <c r="H602" s="14"/>
      <c r="I602" s="13"/>
      <c r="J602" s="13"/>
      <c r="K602" s="12"/>
      <c r="L602" s="232">
        <f t="shared" si="52"/>
        <v>0</v>
      </c>
      <c r="M602" s="234">
        <f t="shared" si="53"/>
        <v>0</v>
      </c>
      <c r="N602" s="11">
        <f>IF(Q602="x",0,IF(J602&lt;(INDEX(Lookup!$U$2:$U$10,MATCH($D$47,Lookup!$S$2:$S$10,0))),0,$L$12*K602))</f>
        <v>0</v>
      </c>
      <c r="O602" s="234">
        <f t="shared" si="54"/>
        <v>0</v>
      </c>
      <c r="P602" s="10"/>
      <c r="Q602" s="9"/>
      <c r="S602" s="340">
        <f t="shared" si="55"/>
        <v>0</v>
      </c>
      <c r="T602" s="340">
        <f t="shared" si="56"/>
        <v>0</v>
      </c>
    </row>
    <row r="603" spans="2:20" ht="14.4" x14ac:dyDescent="0.3">
      <c r="B603" s="30"/>
      <c r="C603" s="16"/>
      <c r="D603" s="16"/>
      <c r="E603" s="25"/>
      <c r="F603" s="16"/>
      <c r="G603" s="15"/>
      <c r="H603" s="14"/>
      <c r="I603" s="13"/>
      <c r="J603" s="13"/>
      <c r="K603" s="12"/>
      <c r="L603" s="232">
        <f t="shared" si="52"/>
        <v>0</v>
      </c>
      <c r="M603" s="234">
        <f t="shared" si="53"/>
        <v>0</v>
      </c>
      <c r="N603" s="11">
        <f>IF(Q603="x",0,IF(J603&lt;(INDEX(Lookup!$U$2:$U$10,MATCH($D$47,Lookup!$S$2:$S$10,0))),0,$L$12*K603))</f>
        <v>0</v>
      </c>
      <c r="O603" s="234">
        <f t="shared" si="54"/>
        <v>0</v>
      </c>
      <c r="P603" s="10"/>
      <c r="Q603" s="9"/>
      <c r="S603" s="340">
        <f t="shared" si="55"/>
        <v>0</v>
      </c>
      <c r="T603" s="340">
        <f t="shared" si="56"/>
        <v>0</v>
      </c>
    </row>
    <row r="604" spans="2:20" ht="14.4" x14ac:dyDescent="0.3">
      <c r="B604" s="30"/>
      <c r="C604" s="16"/>
      <c r="D604" s="16"/>
      <c r="E604" s="25"/>
      <c r="F604" s="16"/>
      <c r="G604" s="15"/>
      <c r="H604" s="14"/>
      <c r="I604" s="13"/>
      <c r="J604" s="13"/>
      <c r="K604" s="12"/>
      <c r="L604" s="232">
        <f t="shared" si="52"/>
        <v>0</v>
      </c>
      <c r="M604" s="234">
        <f t="shared" si="53"/>
        <v>0</v>
      </c>
      <c r="N604" s="11">
        <f>IF(Q604="x",0,IF(J604&lt;(INDEX(Lookup!$U$2:$U$10,MATCH($D$47,Lookup!$S$2:$S$10,0))),0,$L$12*K604))</f>
        <v>0</v>
      </c>
      <c r="O604" s="234">
        <f t="shared" si="54"/>
        <v>0</v>
      </c>
      <c r="P604" s="10"/>
      <c r="Q604" s="9"/>
      <c r="S604" s="340">
        <f t="shared" si="55"/>
        <v>0</v>
      </c>
      <c r="T604" s="340">
        <f t="shared" si="56"/>
        <v>0</v>
      </c>
    </row>
    <row r="605" spans="2:20" ht="14.4" x14ac:dyDescent="0.3">
      <c r="B605" s="30"/>
      <c r="C605" s="16"/>
      <c r="D605" s="16"/>
      <c r="E605" s="25"/>
      <c r="F605" s="16"/>
      <c r="G605" s="15"/>
      <c r="H605" s="14"/>
      <c r="I605" s="13"/>
      <c r="J605" s="13"/>
      <c r="K605" s="12"/>
      <c r="L605" s="232">
        <f t="shared" si="52"/>
        <v>0</v>
      </c>
      <c r="M605" s="234">
        <f t="shared" si="53"/>
        <v>0</v>
      </c>
      <c r="N605" s="11">
        <f>IF(Q605="x",0,IF(J605&lt;(INDEX(Lookup!$U$2:$U$10,MATCH($D$47,Lookup!$S$2:$S$10,0))),0,$L$12*K605))</f>
        <v>0</v>
      </c>
      <c r="O605" s="234">
        <f t="shared" si="54"/>
        <v>0</v>
      </c>
      <c r="P605" s="10"/>
      <c r="Q605" s="9"/>
      <c r="S605" s="340">
        <f t="shared" si="55"/>
        <v>0</v>
      </c>
      <c r="T605" s="340">
        <f t="shared" si="56"/>
        <v>0</v>
      </c>
    </row>
    <row r="606" spans="2:20" ht="14.4" x14ac:dyDescent="0.3">
      <c r="B606" s="30"/>
      <c r="C606" s="16"/>
      <c r="D606" s="16"/>
      <c r="E606" s="25"/>
      <c r="F606" s="16"/>
      <c r="G606" s="15"/>
      <c r="H606" s="14"/>
      <c r="I606" s="13"/>
      <c r="J606" s="13"/>
      <c r="K606" s="12"/>
      <c r="L606" s="232">
        <f t="shared" si="52"/>
        <v>0</v>
      </c>
      <c r="M606" s="234">
        <f t="shared" si="53"/>
        <v>0</v>
      </c>
      <c r="N606" s="11">
        <f>IF(Q606="x",0,IF(J606&lt;(INDEX(Lookup!$U$2:$U$10,MATCH($D$47,Lookup!$S$2:$S$10,0))),0,$L$12*K606))</f>
        <v>0</v>
      </c>
      <c r="O606" s="234">
        <f t="shared" si="54"/>
        <v>0</v>
      </c>
      <c r="P606" s="10"/>
      <c r="Q606" s="9"/>
      <c r="S606" s="340">
        <f t="shared" si="55"/>
        <v>0</v>
      </c>
      <c r="T606" s="340">
        <f t="shared" si="56"/>
        <v>0</v>
      </c>
    </row>
    <row r="607" spans="2:20" ht="14.4" x14ac:dyDescent="0.3">
      <c r="B607" s="30"/>
      <c r="C607" s="16"/>
      <c r="D607" s="16"/>
      <c r="E607" s="25"/>
      <c r="F607" s="16"/>
      <c r="G607" s="15"/>
      <c r="H607" s="14"/>
      <c r="I607" s="13"/>
      <c r="J607" s="13"/>
      <c r="K607" s="12"/>
      <c r="L607" s="232">
        <f t="shared" si="52"/>
        <v>0</v>
      </c>
      <c r="M607" s="234">
        <f t="shared" si="53"/>
        <v>0</v>
      </c>
      <c r="N607" s="11">
        <f>IF(Q607="x",0,IF(J607&lt;(INDEX(Lookup!$U$2:$U$10,MATCH($D$47,Lookup!$S$2:$S$10,0))),0,$L$12*K607))</f>
        <v>0</v>
      </c>
      <c r="O607" s="234">
        <f t="shared" si="54"/>
        <v>0</v>
      </c>
      <c r="P607" s="10"/>
      <c r="Q607" s="9"/>
      <c r="S607" s="340">
        <f t="shared" si="55"/>
        <v>0</v>
      </c>
      <c r="T607" s="340">
        <f t="shared" si="56"/>
        <v>0</v>
      </c>
    </row>
    <row r="608" spans="2:20" ht="14.4" x14ac:dyDescent="0.3">
      <c r="B608" s="30"/>
      <c r="C608" s="16"/>
      <c r="D608" s="16"/>
      <c r="E608" s="25"/>
      <c r="F608" s="16"/>
      <c r="G608" s="15"/>
      <c r="H608" s="14"/>
      <c r="I608" s="13"/>
      <c r="J608" s="13"/>
      <c r="K608" s="12"/>
      <c r="L608" s="232">
        <f t="shared" si="52"/>
        <v>0</v>
      </c>
      <c r="M608" s="234">
        <f t="shared" si="53"/>
        <v>0</v>
      </c>
      <c r="N608" s="11">
        <f>IF(Q608="x",0,IF(J608&lt;(INDEX(Lookup!$U$2:$U$10,MATCH($D$47,Lookup!$S$2:$S$10,0))),0,$L$12*K608))</f>
        <v>0</v>
      </c>
      <c r="O608" s="234">
        <f t="shared" si="54"/>
        <v>0</v>
      </c>
      <c r="P608" s="10"/>
      <c r="Q608" s="9"/>
      <c r="S608" s="340">
        <f t="shared" si="55"/>
        <v>0</v>
      </c>
      <c r="T608" s="340">
        <f t="shared" si="56"/>
        <v>0</v>
      </c>
    </row>
    <row r="609" spans="2:20" ht="14.4" x14ac:dyDescent="0.3">
      <c r="B609" s="30"/>
      <c r="C609" s="16"/>
      <c r="D609" s="16"/>
      <c r="E609" s="25"/>
      <c r="F609" s="16"/>
      <c r="G609" s="15"/>
      <c r="H609" s="14"/>
      <c r="I609" s="13"/>
      <c r="J609" s="13"/>
      <c r="K609" s="12"/>
      <c r="L609" s="232">
        <f t="shared" si="52"/>
        <v>0</v>
      </c>
      <c r="M609" s="234">
        <f t="shared" si="53"/>
        <v>0</v>
      </c>
      <c r="N609" s="11">
        <f>IF(Q609="x",0,IF(J609&lt;(INDEX(Lookup!$U$2:$U$10,MATCH($D$47,Lookup!$S$2:$S$10,0))),0,$L$12*K609))</f>
        <v>0</v>
      </c>
      <c r="O609" s="234">
        <f t="shared" si="54"/>
        <v>0</v>
      </c>
      <c r="P609" s="10"/>
      <c r="Q609" s="9"/>
      <c r="S609" s="340">
        <f t="shared" si="55"/>
        <v>0</v>
      </c>
      <c r="T609" s="340">
        <f t="shared" si="56"/>
        <v>0</v>
      </c>
    </row>
    <row r="610" spans="2:20" ht="14.4" x14ac:dyDescent="0.3">
      <c r="B610" s="30"/>
      <c r="C610" s="16"/>
      <c r="D610" s="16"/>
      <c r="E610" s="25"/>
      <c r="F610" s="16"/>
      <c r="G610" s="15"/>
      <c r="H610" s="14"/>
      <c r="I610" s="13"/>
      <c r="J610" s="13"/>
      <c r="K610" s="12"/>
      <c r="L610" s="232">
        <f t="shared" si="52"/>
        <v>0</v>
      </c>
      <c r="M610" s="234">
        <f t="shared" si="53"/>
        <v>0</v>
      </c>
      <c r="N610" s="11">
        <f>IF(Q610="x",0,IF(J610&lt;(INDEX(Lookup!$U$2:$U$10,MATCH($D$47,Lookup!$S$2:$S$10,0))),0,$L$12*K610))</f>
        <v>0</v>
      </c>
      <c r="O610" s="234">
        <f t="shared" si="54"/>
        <v>0</v>
      </c>
      <c r="P610" s="10"/>
      <c r="Q610" s="9"/>
      <c r="S610" s="340">
        <f t="shared" si="55"/>
        <v>0</v>
      </c>
      <c r="T610" s="340">
        <f t="shared" si="56"/>
        <v>0</v>
      </c>
    </row>
    <row r="611" spans="2:20" ht="14.4" x14ac:dyDescent="0.3">
      <c r="B611" s="30"/>
      <c r="C611" s="16"/>
      <c r="D611" s="16"/>
      <c r="E611" s="25"/>
      <c r="F611" s="16"/>
      <c r="G611" s="15"/>
      <c r="H611" s="14"/>
      <c r="I611" s="13"/>
      <c r="J611" s="13"/>
      <c r="K611" s="12"/>
      <c r="L611" s="232">
        <f t="shared" si="52"/>
        <v>0</v>
      </c>
      <c r="M611" s="234">
        <f t="shared" si="53"/>
        <v>0</v>
      </c>
      <c r="N611" s="11">
        <f>IF(Q611="x",0,IF(J611&lt;(INDEX(Lookup!$U$2:$U$10,MATCH($D$47,Lookup!$S$2:$S$10,0))),0,$L$12*K611))</f>
        <v>0</v>
      </c>
      <c r="O611" s="234">
        <f t="shared" si="54"/>
        <v>0</v>
      </c>
      <c r="P611" s="10"/>
      <c r="Q611" s="9"/>
      <c r="S611" s="340">
        <f t="shared" si="55"/>
        <v>0</v>
      </c>
      <c r="T611" s="340">
        <f t="shared" si="56"/>
        <v>0</v>
      </c>
    </row>
    <row r="612" spans="2:20" ht="14.4" x14ac:dyDescent="0.3">
      <c r="B612" s="30"/>
      <c r="C612" s="16"/>
      <c r="D612" s="16"/>
      <c r="E612" s="25"/>
      <c r="F612" s="16"/>
      <c r="G612" s="15"/>
      <c r="H612" s="14"/>
      <c r="I612" s="13"/>
      <c r="J612" s="13"/>
      <c r="K612" s="12"/>
      <c r="L612" s="232">
        <f t="shared" si="52"/>
        <v>0</v>
      </c>
      <c r="M612" s="234">
        <f t="shared" si="53"/>
        <v>0</v>
      </c>
      <c r="N612" s="11">
        <f>IF(Q612="x",0,IF(J612&lt;(INDEX(Lookup!$U$2:$U$10,MATCH($D$47,Lookup!$S$2:$S$10,0))),0,$L$12*K612))</f>
        <v>0</v>
      </c>
      <c r="O612" s="234">
        <f t="shared" si="54"/>
        <v>0</v>
      </c>
      <c r="P612" s="10"/>
      <c r="Q612" s="9"/>
      <c r="S612" s="340">
        <f t="shared" si="55"/>
        <v>0</v>
      </c>
      <c r="T612" s="340">
        <f t="shared" si="56"/>
        <v>0</v>
      </c>
    </row>
    <row r="613" spans="2:20" ht="14.4" x14ac:dyDescent="0.3">
      <c r="B613" s="30"/>
      <c r="C613" s="16"/>
      <c r="D613" s="16"/>
      <c r="E613" s="25"/>
      <c r="F613" s="16"/>
      <c r="G613" s="15"/>
      <c r="H613" s="14"/>
      <c r="I613" s="13"/>
      <c r="J613" s="13"/>
      <c r="K613" s="12"/>
      <c r="L613" s="232">
        <f t="shared" si="52"/>
        <v>0</v>
      </c>
      <c r="M613" s="234">
        <f t="shared" si="53"/>
        <v>0</v>
      </c>
      <c r="N613" s="11">
        <f>IF(Q613="x",0,IF(J613&lt;(INDEX(Lookup!$U$2:$U$10,MATCH($D$47,Lookup!$S$2:$S$10,0))),0,$L$12*K613))</f>
        <v>0</v>
      </c>
      <c r="O613" s="234">
        <f t="shared" si="54"/>
        <v>0</v>
      </c>
      <c r="P613" s="10"/>
      <c r="Q613" s="9"/>
      <c r="S613" s="340">
        <f t="shared" si="55"/>
        <v>0</v>
      </c>
      <c r="T613" s="340">
        <f t="shared" si="56"/>
        <v>0</v>
      </c>
    </row>
    <row r="614" spans="2:20" ht="14.4" x14ac:dyDescent="0.3">
      <c r="B614" s="30"/>
      <c r="C614" s="16"/>
      <c r="D614" s="16"/>
      <c r="E614" s="25"/>
      <c r="F614" s="16"/>
      <c r="G614" s="15"/>
      <c r="H614" s="14"/>
      <c r="I614" s="13"/>
      <c r="J614" s="13"/>
      <c r="K614" s="12"/>
      <c r="L614" s="232">
        <f t="shared" si="52"/>
        <v>0</v>
      </c>
      <c r="M614" s="234">
        <f t="shared" si="53"/>
        <v>0</v>
      </c>
      <c r="N614" s="11">
        <f>IF(Q614="x",0,IF(J614&lt;(INDEX(Lookup!$U$2:$U$10,MATCH($D$47,Lookup!$S$2:$S$10,0))),0,$L$12*K614))</f>
        <v>0</v>
      </c>
      <c r="O614" s="234">
        <f t="shared" si="54"/>
        <v>0</v>
      </c>
      <c r="P614" s="10"/>
      <c r="Q614" s="9"/>
      <c r="S614" s="340">
        <f t="shared" si="55"/>
        <v>0</v>
      </c>
      <c r="T614" s="340">
        <f t="shared" si="56"/>
        <v>0</v>
      </c>
    </row>
    <row r="615" spans="2:20" ht="14.4" x14ac:dyDescent="0.3">
      <c r="B615" s="30"/>
      <c r="C615" s="16"/>
      <c r="D615" s="16"/>
      <c r="E615" s="25"/>
      <c r="F615" s="16"/>
      <c r="G615" s="15"/>
      <c r="H615" s="14"/>
      <c r="I615" s="13"/>
      <c r="J615" s="13"/>
      <c r="K615" s="12"/>
      <c r="L615" s="232">
        <f t="shared" si="52"/>
        <v>0</v>
      </c>
      <c r="M615" s="234">
        <f t="shared" si="53"/>
        <v>0</v>
      </c>
      <c r="N615" s="11">
        <f>IF(Q615="x",0,IF(J615&lt;(INDEX(Lookup!$U$2:$U$10,MATCH($D$47,Lookup!$S$2:$S$10,0))),0,$L$12*K615))</f>
        <v>0</v>
      </c>
      <c r="O615" s="234">
        <f t="shared" si="54"/>
        <v>0</v>
      </c>
      <c r="P615" s="10"/>
      <c r="Q615" s="9"/>
      <c r="S615" s="340">
        <f t="shared" si="55"/>
        <v>0</v>
      </c>
      <c r="T615" s="340">
        <f t="shared" si="56"/>
        <v>0</v>
      </c>
    </row>
    <row r="616" spans="2:20" ht="14.4" x14ac:dyDescent="0.3">
      <c r="B616" s="30"/>
      <c r="C616" s="16"/>
      <c r="D616" s="16"/>
      <c r="E616" s="25"/>
      <c r="F616" s="16"/>
      <c r="G616" s="15"/>
      <c r="H616" s="14"/>
      <c r="I616" s="13"/>
      <c r="J616" s="13"/>
      <c r="K616" s="12"/>
      <c r="L616" s="232">
        <f t="shared" si="52"/>
        <v>0</v>
      </c>
      <c r="M616" s="234">
        <f t="shared" si="53"/>
        <v>0</v>
      </c>
      <c r="N616" s="11">
        <f>IF(Q616="x",0,IF(J616&lt;(INDEX(Lookup!$U$2:$U$10,MATCH($D$47,Lookup!$S$2:$S$10,0))),0,$L$12*K616))</f>
        <v>0</v>
      </c>
      <c r="O616" s="234">
        <f t="shared" si="54"/>
        <v>0</v>
      </c>
      <c r="P616" s="10"/>
      <c r="Q616" s="9"/>
      <c r="S616" s="340">
        <f t="shared" si="55"/>
        <v>0</v>
      </c>
      <c r="T616" s="340">
        <f t="shared" si="56"/>
        <v>0</v>
      </c>
    </row>
    <row r="617" spans="2:20" ht="14.4" x14ac:dyDescent="0.3">
      <c r="B617" s="30"/>
      <c r="C617" s="16"/>
      <c r="D617" s="16"/>
      <c r="E617" s="25"/>
      <c r="F617" s="16"/>
      <c r="G617" s="15"/>
      <c r="H617" s="14"/>
      <c r="I617" s="13"/>
      <c r="J617" s="13"/>
      <c r="K617" s="12"/>
      <c r="L617" s="232">
        <f t="shared" si="52"/>
        <v>0</v>
      </c>
      <c r="M617" s="234">
        <f t="shared" si="53"/>
        <v>0</v>
      </c>
      <c r="N617" s="11">
        <f>IF(Q617="x",0,IF(J617&lt;(INDEX(Lookup!$U$2:$U$10,MATCH($D$47,Lookup!$S$2:$S$10,0))),0,$L$12*K617))</f>
        <v>0</v>
      </c>
      <c r="O617" s="234">
        <f t="shared" si="54"/>
        <v>0</v>
      </c>
      <c r="P617" s="10"/>
      <c r="Q617" s="9"/>
      <c r="S617" s="340">
        <f t="shared" si="55"/>
        <v>0</v>
      </c>
      <c r="T617" s="340">
        <f t="shared" si="56"/>
        <v>0</v>
      </c>
    </row>
    <row r="618" spans="2:20" ht="14.4" x14ac:dyDescent="0.3">
      <c r="B618" s="30"/>
      <c r="C618" s="16"/>
      <c r="D618" s="16"/>
      <c r="E618" s="25"/>
      <c r="F618" s="16"/>
      <c r="G618" s="15"/>
      <c r="H618" s="14"/>
      <c r="I618" s="13"/>
      <c r="J618" s="13"/>
      <c r="K618" s="12"/>
      <c r="L618" s="232">
        <f t="shared" si="52"/>
        <v>0</v>
      </c>
      <c r="M618" s="234">
        <f t="shared" si="53"/>
        <v>0</v>
      </c>
      <c r="N618" s="11">
        <f>IF(Q618="x",0,IF(J618&lt;(INDEX(Lookup!$U$2:$U$10,MATCH($D$47,Lookup!$S$2:$S$10,0))),0,$L$12*K618))</f>
        <v>0</v>
      </c>
      <c r="O618" s="234">
        <f t="shared" si="54"/>
        <v>0</v>
      </c>
      <c r="P618" s="10"/>
      <c r="Q618" s="9"/>
      <c r="S618" s="340">
        <f t="shared" si="55"/>
        <v>0</v>
      </c>
      <c r="T618" s="340">
        <f t="shared" si="56"/>
        <v>0</v>
      </c>
    </row>
    <row r="619" spans="2:20" ht="14.4" x14ac:dyDescent="0.3">
      <c r="B619" s="30"/>
      <c r="C619" s="16"/>
      <c r="D619" s="16"/>
      <c r="E619" s="25"/>
      <c r="F619" s="16"/>
      <c r="G619" s="15"/>
      <c r="H619" s="14"/>
      <c r="I619" s="13"/>
      <c r="J619" s="13"/>
      <c r="K619" s="12"/>
      <c r="L619" s="232">
        <f t="shared" si="52"/>
        <v>0</v>
      </c>
      <c r="M619" s="234">
        <f t="shared" si="53"/>
        <v>0</v>
      </c>
      <c r="N619" s="11">
        <f>IF(Q619="x",0,IF(J619&lt;(INDEX(Lookup!$U$2:$U$10,MATCH($D$47,Lookup!$S$2:$S$10,0))),0,$L$12*K619))</f>
        <v>0</v>
      </c>
      <c r="O619" s="234">
        <f t="shared" si="54"/>
        <v>0</v>
      </c>
      <c r="P619" s="10"/>
      <c r="Q619" s="9"/>
      <c r="S619" s="340">
        <f t="shared" si="55"/>
        <v>0</v>
      </c>
      <c r="T619" s="340">
        <f t="shared" si="56"/>
        <v>0</v>
      </c>
    </row>
    <row r="620" spans="2:20" ht="14.4" x14ac:dyDescent="0.3">
      <c r="B620" s="30"/>
      <c r="C620" s="16"/>
      <c r="D620" s="16"/>
      <c r="E620" s="25"/>
      <c r="F620" s="16"/>
      <c r="G620" s="15"/>
      <c r="H620" s="14"/>
      <c r="I620" s="13"/>
      <c r="J620" s="13"/>
      <c r="K620" s="12"/>
      <c r="L620" s="232">
        <f t="shared" si="52"/>
        <v>0</v>
      </c>
      <c r="M620" s="234">
        <f t="shared" si="53"/>
        <v>0</v>
      </c>
      <c r="N620" s="11">
        <f>IF(Q620="x",0,IF(J620&lt;(INDEX(Lookup!$U$2:$U$10,MATCH($D$47,Lookup!$S$2:$S$10,0))),0,$L$12*K620))</f>
        <v>0</v>
      </c>
      <c r="O620" s="234">
        <f t="shared" si="54"/>
        <v>0</v>
      </c>
      <c r="P620" s="10"/>
      <c r="Q620" s="9"/>
      <c r="S620" s="340">
        <f t="shared" si="55"/>
        <v>0</v>
      </c>
      <c r="T620" s="340">
        <f t="shared" si="56"/>
        <v>0</v>
      </c>
    </row>
    <row r="621" spans="2:20" ht="14.4" x14ac:dyDescent="0.3">
      <c r="B621" s="30"/>
      <c r="C621" s="16"/>
      <c r="D621" s="16"/>
      <c r="E621" s="25"/>
      <c r="F621" s="16"/>
      <c r="G621" s="15"/>
      <c r="H621" s="14"/>
      <c r="I621" s="13"/>
      <c r="J621" s="13"/>
      <c r="K621" s="12"/>
      <c r="L621" s="232">
        <f t="shared" si="52"/>
        <v>0</v>
      </c>
      <c r="M621" s="234">
        <f t="shared" si="53"/>
        <v>0</v>
      </c>
      <c r="N621" s="11">
        <f>IF(Q621="x",0,IF(J621&lt;(INDEX(Lookup!$U$2:$U$10,MATCH($D$47,Lookup!$S$2:$S$10,0))),0,$L$12*K621))</f>
        <v>0</v>
      </c>
      <c r="O621" s="234">
        <f t="shared" si="54"/>
        <v>0</v>
      </c>
      <c r="P621" s="10"/>
      <c r="Q621" s="9"/>
      <c r="S621" s="340">
        <f t="shared" si="55"/>
        <v>0</v>
      </c>
      <c r="T621" s="340">
        <f t="shared" si="56"/>
        <v>0</v>
      </c>
    </row>
    <row r="622" spans="2:20" ht="14.4" x14ac:dyDescent="0.3">
      <c r="B622" s="30"/>
      <c r="C622" s="16"/>
      <c r="D622" s="16"/>
      <c r="E622" s="25"/>
      <c r="F622" s="16"/>
      <c r="G622" s="15"/>
      <c r="H622" s="14"/>
      <c r="I622" s="13"/>
      <c r="J622" s="13"/>
      <c r="K622" s="12"/>
      <c r="L622" s="232">
        <f t="shared" si="52"/>
        <v>0</v>
      </c>
      <c r="M622" s="234">
        <f t="shared" si="53"/>
        <v>0</v>
      </c>
      <c r="N622" s="11">
        <f>IF(Q622="x",0,IF(J622&lt;(INDEX(Lookup!$U$2:$U$10,MATCH($D$47,Lookup!$S$2:$S$10,0))),0,$L$12*K622))</f>
        <v>0</v>
      </c>
      <c r="O622" s="234">
        <f t="shared" si="54"/>
        <v>0</v>
      </c>
      <c r="P622" s="10"/>
      <c r="Q622" s="9"/>
      <c r="S622" s="340">
        <f t="shared" si="55"/>
        <v>0</v>
      </c>
      <c r="T622" s="340">
        <f t="shared" si="56"/>
        <v>0</v>
      </c>
    </row>
    <row r="623" spans="2:20" ht="14.4" x14ac:dyDescent="0.3">
      <c r="B623" s="30"/>
      <c r="C623" s="16"/>
      <c r="D623" s="16"/>
      <c r="E623" s="25"/>
      <c r="F623" s="16"/>
      <c r="G623" s="15"/>
      <c r="H623" s="14"/>
      <c r="I623" s="13"/>
      <c r="J623" s="13"/>
      <c r="K623" s="12"/>
      <c r="L623" s="232">
        <f t="shared" si="52"/>
        <v>0</v>
      </c>
      <c r="M623" s="234">
        <f t="shared" si="53"/>
        <v>0</v>
      </c>
      <c r="N623" s="11">
        <f>IF(Q623="x",0,IF(J623&lt;(INDEX(Lookup!$U$2:$U$10,MATCH($D$47,Lookup!$S$2:$S$10,0))),0,$L$12*K623))</f>
        <v>0</v>
      </c>
      <c r="O623" s="234">
        <f t="shared" si="54"/>
        <v>0</v>
      </c>
      <c r="P623" s="10"/>
      <c r="Q623" s="9"/>
      <c r="S623" s="340">
        <f t="shared" si="55"/>
        <v>0</v>
      </c>
      <c r="T623" s="340">
        <f t="shared" si="56"/>
        <v>0</v>
      </c>
    </row>
    <row r="624" spans="2:20" ht="14.4" x14ac:dyDescent="0.3">
      <c r="B624" s="30"/>
      <c r="C624" s="16"/>
      <c r="D624" s="16"/>
      <c r="E624" s="25"/>
      <c r="F624" s="16"/>
      <c r="G624" s="15"/>
      <c r="H624" s="14"/>
      <c r="I624" s="13"/>
      <c r="J624" s="13"/>
      <c r="K624" s="12"/>
      <c r="L624" s="232">
        <f t="shared" si="52"/>
        <v>0</v>
      </c>
      <c r="M624" s="234">
        <f t="shared" si="53"/>
        <v>0</v>
      </c>
      <c r="N624" s="11">
        <f>IF(Q624="x",0,IF(J624&lt;(INDEX(Lookup!$U$2:$U$10,MATCH($D$47,Lookup!$S$2:$S$10,0))),0,$L$12*K624))</f>
        <v>0</v>
      </c>
      <c r="O624" s="234">
        <f t="shared" si="54"/>
        <v>0</v>
      </c>
      <c r="P624" s="10"/>
      <c r="Q624" s="9"/>
      <c r="S624" s="340">
        <f t="shared" si="55"/>
        <v>0</v>
      </c>
      <c r="T624" s="340">
        <f t="shared" si="56"/>
        <v>0</v>
      </c>
    </row>
    <row r="625" spans="2:20" ht="14.4" x14ac:dyDescent="0.3">
      <c r="B625" s="30"/>
      <c r="C625" s="16"/>
      <c r="D625" s="16"/>
      <c r="E625" s="25"/>
      <c r="F625" s="16"/>
      <c r="G625" s="15"/>
      <c r="H625" s="14"/>
      <c r="I625" s="13"/>
      <c r="J625" s="13"/>
      <c r="K625" s="12"/>
      <c r="L625" s="232">
        <f t="shared" si="52"/>
        <v>0</v>
      </c>
      <c r="M625" s="234">
        <f t="shared" si="53"/>
        <v>0</v>
      </c>
      <c r="N625" s="11">
        <f>IF(Q625="x",0,IF(J625&lt;(INDEX(Lookup!$U$2:$U$10,MATCH($D$47,Lookup!$S$2:$S$10,0))),0,$L$12*K625))</f>
        <v>0</v>
      </c>
      <c r="O625" s="234">
        <f t="shared" si="54"/>
        <v>0</v>
      </c>
      <c r="P625" s="10"/>
      <c r="Q625" s="9"/>
      <c r="S625" s="340">
        <f t="shared" si="55"/>
        <v>0</v>
      </c>
      <c r="T625" s="340">
        <f t="shared" si="56"/>
        <v>0</v>
      </c>
    </row>
    <row r="626" spans="2:20" ht="14.4" x14ac:dyDescent="0.3">
      <c r="B626" s="30"/>
      <c r="C626" s="16"/>
      <c r="D626" s="16"/>
      <c r="E626" s="25"/>
      <c r="F626" s="16"/>
      <c r="G626" s="15"/>
      <c r="H626" s="14"/>
      <c r="I626" s="13"/>
      <c r="J626" s="13"/>
      <c r="K626" s="12"/>
      <c r="L626" s="232">
        <f t="shared" ref="L626:L689" si="57">IF(ROUNDDOWN(DATEDIF(I626,J626,"d")/7,0)&gt;$L$12,$L$12*K626,K626*ROUNDDOWN(DATEDIF(I626,J626,"d")/7,0))</f>
        <v>0</v>
      </c>
      <c r="M626" s="234">
        <f t="shared" ref="M626:M689" si="58">L626*$L$6</f>
        <v>0</v>
      </c>
      <c r="N626" s="11">
        <f>IF(Q626="x",0,IF(J626&lt;(INDEX(Lookup!$U$2:$U$10,MATCH($D$47,Lookup!$S$2:$S$10,0))),0,$L$12*K626))</f>
        <v>0</v>
      </c>
      <c r="O626" s="234">
        <f t="shared" ref="O626:O689" si="59">N626*$L$6</f>
        <v>0</v>
      </c>
      <c r="P626" s="10"/>
      <c r="Q626" s="9"/>
      <c r="S626" s="340">
        <f t="shared" si="55"/>
        <v>0</v>
      </c>
      <c r="T626" s="340">
        <f t="shared" si="56"/>
        <v>0</v>
      </c>
    </row>
    <row r="627" spans="2:20" ht="14.4" x14ac:dyDescent="0.3">
      <c r="B627" s="30"/>
      <c r="C627" s="16"/>
      <c r="D627" s="16"/>
      <c r="E627" s="25"/>
      <c r="F627" s="16"/>
      <c r="G627" s="15"/>
      <c r="H627" s="14"/>
      <c r="I627" s="13"/>
      <c r="J627" s="13"/>
      <c r="K627" s="12"/>
      <c r="L627" s="232">
        <f t="shared" si="57"/>
        <v>0</v>
      </c>
      <c r="M627" s="234">
        <f t="shared" si="58"/>
        <v>0</v>
      </c>
      <c r="N627" s="11">
        <f>IF(Q627="x",0,IF(J627&lt;(INDEX(Lookup!$U$2:$U$10,MATCH($D$47,Lookup!$S$2:$S$10,0))),0,$L$12*K627))</f>
        <v>0</v>
      </c>
      <c r="O627" s="234">
        <f t="shared" si="59"/>
        <v>0</v>
      </c>
      <c r="P627" s="10"/>
      <c r="Q627" s="9"/>
      <c r="S627" s="340">
        <f t="shared" ref="S627:S690" si="60">M627*$I$35</f>
        <v>0</v>
      </c>
      <c r="T627" s="340">
        <f t="shared" ref="T627:T690" si="61">O627*$I$44</f>
        <v>0</v>
      </c>
    </row>
    <row r="628" spans="2:20" ht="14.4" x14ac:dyDescent="0.3">
      <c r="B628" s="30"/>
      <c r="C628" s="16"/>
      <c r="D628" s="16"/>
      <c r="E628" s="25"/>
      <c r="F628" s="16"/>
      <c r="G628" s="15"/>
      <c r="H628" s="14"/>
      <c r="I628" s="13"/>
      <c r="J628" s="13"/>
      <c r="K628" s="12"/>
      <c r="L628" s="232">
        <f t="shared" si="57"/>
        <v>0</v>
      </c>
      <c r="M628" s="234">
        <f t="shared" si="58"/>
        <v>0</v>
      </c>
      <c r="N628" s="11">
        <f>IF(Q628="x",0,IF(J628&lt;(INDEX(Lookup!$U$2:$U$10,MATCH($D$47,Lookup!$S$2:$S$10,0))),0,$L$12*K628))</f>
        <v>0</v>
      </c>
      <c r="O628" s="234">
        <f t="shared" si="59"/>
        <v>0</v>
      </c>
      <c r="P628" s="10"/>
      <c r="Q628" s="9"/>
      <c r="S628" s="340">
        <f t="shared" si="60"/>
        <v>0</v>
      </c>
      <c r="T628" s="340">
        <f t="shared" si="61"/>
        <v>0</v>
      </c>
    </row>
    <row r="629" spans="2:20" ht="14.4" x14ac:dyDescent="0.3">
      <c r="B629" s="30"/>
      <c r="C629" s="16"/>
      <c r="D629" s="16"/>
      <c r="E629" s="25"/>
      <c r="F629" s="16"/>
      <c r="G629" s="15"/>
      <c r="H629" s="14"/>
      <c r="I629" s="13"/>
      <c r="J629" s="13"/>
      <c r="K629" s="12"/>
      <c r="L629" s="232">
        <f t="shared" si="57"/>
        <v>0</v>
      </c>
      <c r="M629" s="234">
        <f t="shared" si="58"/>
        <v>0</v>
      </c>
      <c r="N629" s="11">
        <f>IF(Q629="x",0,IF(J629&lt;(INDEX(Lookup!$U$2:$U$10,MATCH($D$47,Lookup!$S$2:$S$10,0))),0,$L$12*K629))</f>
        <v>0</v>
      </c>
      <c r="O629" s="234">
        <f t="shared" si="59"/>
        <v>0</v>
      </c>
      <c r="P629" s="10"/>
      <c r="Q629" s="9"/>
      <c r="S629" s="340">
        <f t="shared" si="60"/>
        <v>0</v>
      </c>
      <c r="T629" s="340">
        <f t="shared" si="61"/>
        <v>0</v>
      </c>
    </row>
    <row r="630" spans="2:20" ht="14.4" x14ac:dyDescent="0.3">
      <c r="B630" s="30"/>
      <c r="C630" s="16"/>
      <c r="D630" s="16"/>
      <c r="E630" s="25"/>
      <c r="F630" s="16"/>
      <c r="G630" s="15"/>
      <c r="H630" s="14"/>
      <c r="I630" s="13"/>
      <c r="J630" s="13"/>
      <c r="K630" s="12"/>
      <c r="L630" s="232">
        <f t="shared" si="57"/>
        <v>0</v>
      </c>
      <c r="M630" s="234">
        <f t="shared" si="58"/>
        <v>0</v>
      </c>
      <c r="N630" s="11">
        <f>IF(Q630="x",0,IF(J630&lt;(INDEX(Lookup!$U$2:$U$10,MATCH($D$47,Lookup!$S$2:$S$10,0))),0,$L$12*K630))</f>
        <v>0</v>
      </c>
      <c r="O630" s="234">
        <f t="shared" si="59"/>
        <v>0</v>
      </c>
      <c r="P630" s="10"/>
      <c r="Q630" s="9"/>
      <c r="S630" s="340">
        <f t="shared" si="60"/>
        <v>0</v>
      </c>
      <c r="T630" s="340">
        <f t="shared" si="61"/>
        <v>0</v>
      </c>
    </row>
    <row r="631" spans="2:20" ht="14.4" x14ac:dyDescent="0.3">
      <c r="B631" s="30"/>
      <c r="C631" s="16"/>
      <c r="D631" s="16"/>
      <c r="E631" s="25"/>
      <c r="F631" s="16"/>
      <c r="G631" s="15"/>
      <c r="H631" s="14"/>
      <c r="I631" s="13"/>
      <c r="J631" s="13"/>
      <c r="K631" s="12"/>
      <c r="L631" s="232">
        <f t="shared" si="57"/>
        <v>0</v>
      </c>
      <c r="M631" s="234">
        <f t="shared" si="58"/>
        <v>0</v>
      </c>
      <c r="N631" s="11">
        <f>IF(Q631="x",0,IF(J631&lt;(INDEX(Lookup!$U$2:$U$10,MATCH($D$47,Lookup!$S$2:$S$10,0))),0,$L$12*K631))</f>
        <v>0</v>
      </c>
      <c r="O631" s="234">
        <f t="shared" si="59"/>
        <v>0</v>
      </c>
      <c r="P631" s="10"/>
      <c r="Q631" s="9"/>
      <c r="S631" s="340">
        <f t="shared" si="60"/>
        <v>0</v>
      </c>
      <c r="T631" s="340">
        <f t="shared" si="61"/>
        <v>0</v>
      </c>
    </row>
    <row r="632" spans="2:20" ht="14.4" x14ac:dyDescent="0.3">
      <c r="B632" s="30"/>
      <c r="C632" s="16"/>
      <c r="D632" s="16"/>
      <c r="E632" s="25"/>
      <c r="F632" s="16"/>
      <c r="G632" s="15"/>
      <c r="H632" s="14"/>
      <c r="I632" s="13"/>
      <c r="J632" s="13"/>
      <c r="K632" s="12"/>
      <c r="L632" s="232">
        <f t="shared" si="57"/>
        <v>0</v>
      </c>
      <c r="M632" s="234">
        <f t="shared" si="58"/>
        <v>0</v>
      </c>
      <c r="N632" s="11">
        <f>IF(Q632="x",0,IF(J632&lt;(INDEX(Lookup!$U$2:$U$10,MATCH($D$47,Lookup!$S$2:$S$10,0))),0,$L$12*K632))</f>
        <v>0</v>
      </c>
      <c r="O632" s="234">
        <f t="shared" si="59"/>
        <v>0</v>
      </c>
      <c r="P632" s="10"/>
      <c r="Q632" s="9"/>
      <c r="S632" s="340">
        <f t="shared" si="60"/>
        <v>0</v>
      </c>
      <c r="T632" s="340">
        <f t="shared" si="61"/>
        <v>0</v>
      </c>
    </row>
    <row r="633" spans="2:20" ht="14.4" x14ac:dyDescent="0.3">
      <c r="B633" s="30"/>
      <c r="C633" s="16"/>
      <c r="D633" s="16"/>
      <c r="E633" s="25"/>
      <c r="F633" s="16"/>
      <c r="G633" s="15"/>
      <c r="H633" s="14"/>
      <c r="I633" s="13"/>
      <c r="J633" s="13"/>
      <c r="K633" s="12"/>
      <c r="L633" s="232">
        <f t="shared" si="57"/>
        <v>0</v>
      </c>
      <c r="M633" s="234">
        <f t="shared" si="58"/>
        <v>0</v>
      </c>
      <c r="N633" s="11">
        <f>IF(Q633="x",0,IF(J633&lt;(INDEX(Lookup!$U$2:$U$10,MATCH($D$47,Lookup!$S$2:$S$10,0))),0,$L$12*K633))</f>
        <v>0</v>
      </c>
      <c r="O633" s="234">
        <f t="shared" si="59"/>
        <v>0</v>
      </c>
      <c r="P633" s="10"/>
      <c r="Q633" s="9"/>
      <c r="S633" s="340">
        <f t="shared" si="60"/>
        <v>0</v>
      </c>
      <c r="T633" s="340">
        <f t="shared" si="61"/>
        <v>0</v>
      </c>
    </row>
    <row r="634" spans="2:20" ht="14.4" x14ac:dyDescent="0.3">
      <c r="B634" s="30"/>
      <c r="C634" s="16"/>
      <c r="D634" s="16"/>
      <c r="E634" s="25"/>
      <c r="F634" s="16"/>
      <c r="G634" s="15"/>
      <c r="H634" s="14"/>
      <c r="I634" s="13"/>
      <c r="J634" s="13"/>
      <c r="K634" s="12"/>
      <c r="L634" s="232">
        <f t="shared" si="57"/>
        <v>0</v>
      </c>
      <c r="M634" s="234">
        <f t="shared" si="58"/>
        <v>0</v>
      </c>
      <c r="N634" s="11">
        <f>IF(Q634="x",0,IF(J634&lt;(INDEX(Lookup!$U$2:$U$10,MATCH($D$47,Lookup!$S$2:$S$10,0))),0,$L$12*K634))</f>
        <v>0</v>
      </c>
      <c r="O634" s="234">
        <f t="shared" si="59"/>
        <v>0</v>
      </c>
      <c r="P634" s="10"/>
      <c r="Q634" s="9"/>
      <c r="S634" s="340">
        <f t="shared" si="60"/>
        <v>0</v>
      </c>
      <c r="T634" s="340">
        <f t="shared" si="61"/>
        <v>0</v>
      </c>
    </row>
    <row r="635" spans="2:20" ht="14.4" x14ac:dyDescent="0.3">
      <c r="B635" s="30"/>
      <c r="C635" s="16"/>
      <c r="D635" s="16"/>
      <c r="E635" s="25"/>
      <c r="F635" s="16"/>
      <c r="G635" s="15"/>
      <c r="H635" s="14"/>
      <c r="I635" s="13"/>
      <c r="J635" s="13"/>
      <c r="K635" s="12"/>
      <c r="L635" s="232">
        <f t="shared" si="57"/>
        <v>0</v>
      </c>
      <c r="M635" s="234">
        <f t="shared" si="58"/>
        <v>0</v>
      </c>
      <c r="N635" s="11">
        <f>IF(Q635="x",0,IF(J635&lt;(INDEX(Lookup!$U$2:$U$10,MATCH($D$47,Lookup!$S$2:$S$10,0))),0,$L$12*K635))</f>
        <v>0</v>
      </c>
      <c r="O635" s="234">
        <f t="shared" si="59"/>
        <v>0</v>
      </c>
      <c r="P635" s="10"/>
      <c r="Q635" s="9"/>
      <c r="S635" s="340">
        <f t="shared" si="60"/>
        <v>0</v>
      </c>
      <c r="T635" s="340">
        <f t="shared" si="61"/>
        <v>0</v>
      </c>
    </row>
    <row r="636" spans="2:20" ht="14.4" x14ac:dyDescent="0.3">
      <c r="B636" s="30"/>
      <c r="C636" s="16"/>
      <c r="D636" s="16"/>
      <c r="E636" s="25"/>
      <c r="F636" s="16"/>
      <c r="G636" s="15"/>
      <c r="H636" s="14"/>
      <c r="I636" s="13"/>
      <c r="J636" s="13"/>
      <c r="K636" s="12"/>
      <c r="L636" s="232">
        <f t="shared" si="57"/>
        <v>0</v>
      </c>
      <c r="M636" s="234">
        <f t="shared" si="58"/>
        <v>0</v>
      </c>
      <c r="N636" s="11">
        <f>IF(Q636="x",0,IF(J636&lt;(INDEX(Lookup!$U$2:$U$10,MATCH($D$47,Lookup!$S$2:$S$10,0))),0,$L$12*K636))</f>
        <v>0</v>
      </c>
      <c r="O636" s="234">
        <f t="shared" si="59"/>
        <v>0</v>
      </c>
      <c r="P636" s="10"/>
      <c r="Q636" s="9"/>
      <c r="S636" s="340">
        <f t="shared" si="60"/>
        <v>0</v>
      </c>
      <c r="T636" s="340">
        <f t="shared" si="61"/>
        <v>0</v>
      </c>
    </row>
    <row r="637" spans="2:20" ht="14.4" x14ac:dyDescent="0.3">
      <c r="B637" s="30"/>
      <c r="C637" s="16"/>
      <c r="D637" s="16"/>
      <c r="E637" s="25"/>
      <c r="F637" s="16"/>
      <c r="G637" s="15"/>
      <c r="H637" s="14"/>
      <c r="I637" s="13"/>
      <c r="J637" s="13"/>
      <c r="K637" s="12"/>
      <c r="L637" s="232">
        <f t="shared" si="57"/>
        <v>0</v>
      </c>
      <c r="M637" s="234">
        <f t="shared" si="58"/>
        <v>0</v>
      </c>
      <c r="N637" s="11">
        <f>IF(Q637="x",0,IF(J637&lt;(INDEX(Lookup!$U$2:$U$10,MATCH($D$47,Lookup!$S$2:$S$10,0))),0,$L$12*K637))</f>
        <v>0</v>
      </c>
      <c r="O637" s="234">
        <f t="shared" si="59"/>
        <v>0</v>
      </c>
      <c r="P637" s="10"/>
      <c r="Q637" s="9"/>
      <c r="S637" s="340">
        <f t="shared" si="60"/>
        <v>0</v>
      </c>
      <c r="T637" s="340">
        <f t="shared" si="61"/>
        <v>0</v>
      </c>
    </row>
    <row r="638" spans="2:20" ht="14.4" x14ac:dyDescent="0.3">
      <c r="B638" s="30"/>
      <c r="C638" s="16"/>
      <c r="D638" s="16"/>
      <c r="E638" s="25"/>
      <c r="F638" s="16"/>
      <c r="G638" s="15"/>
      <c r="H638" s="14"/>
      <c r="I638" s="13"/>
      <c r="J638" s="13"/>
      <c r="K638" s="12"/>
      <c r="L638" s="232">
        <f t="shared" si="57"/>
        <v>0</v>
      </c>
      <c r="M638" s="234">
        <f t="shared" si="58"/>
        <v>0</v>
      </c>
      <c r="N638" s="11">
        <f>IF(Q638="x",0,IF(J638&lt;(INDEX(Lookup!$U$2:$U$10,MATCH($D$47,Lookup!$S$2:$S$10,0))),0,$L$12*K638))</f>
        <v>0</v>
      </c>
      <c r="O638" s="234">
        <f t="shared" si="59"/>
        <v>0</v>
      </c>
      <c r="P638" s="10"/>
      <c r="Q638" s="9"/>
      <c r="S638" s="340">
        <f t="shared" si="60"/>
        <v>0</v>
      </c>
      <c r="T638" s="340">
        <f t="shared" si="61"/>
        <v>0</v>
      </c>
    </row>
    <row r="639" spans="2:20" ht="14.4" x14ac:dyDescent="0.3">
      <c r="B639" s="30"/>
      <c r="C639" s="16"/>
      <c r="D639" s="16"/>
      <c r="E639" s="25"/>
      <c r="F639" s="16"/>
      <c r="G639" s="15"/>
      <c r="H639" s="14"/>
      <c r="I639" s="13"/>
      <c r="J639" s="13"/>
      <c r="K639" s="12"/>
      <c r="L639" s="232">
        <f t="shared" si="57"/>
        <v>0</v>
      </c>
      <c r="M639" s="234">
        <f t="shared" si="58"/>
        <v>0</v>
      </c>
      <c r="N639" s="11">
        <f>IF(Q639="x",0,IF(J639&lt;(INDEX(Lookup!$U$2:$U$10,MATCH($D$47,Lookup!$S$2:$S$10,0))),0,$L$12*K639))</f>
        <v>0</v>
      </c>
      <c r="O639" s="234">
        <f t="shared" si="59"/>
        <v>0</v>
      </c>
      <c r="P639" s="10"/>
      <c r="Q639" s="9"/>
      <c r="S639" s="340">
        <f t="shared" si="60"/>
        <v>0</v>
      </c>
      <c r="T639" s="340">
        <f t="shared" si="61"/>
        <v>0</v>
      </c>
    </row>
    <row r="640" spans="2:20" ht="14.4" x14ac:dyDescent="0.3">
      <c r="B640" s="30"/>
      <c r="C640" s="16"/>
      <c r="D640" s="16"/>
      <c r="E640" s="25"/>
      <c r="F640" s="16"/>
      <c r="G640" s="15"/>
      <c r="H640" s="14"/>
      <c r="I640" s="13"/>
      <c r="J640" s="13"/>
      <c r="K640" s="12"/>
      <c r="L640" s="232">
        <f t="shared" si="57"/>
        <v>0</v>
      </c>
      <c r="M640" s="234">
        <f t="shared" si="58"/>
        <v>0</v>
      </c>
      <c r="N640" s="11">
        <f>IF(Q640="x",0,IF(J640&lt;(INDEX(Lookup!$U$2:$U$10,MATCH($D$47,Lookup!$S$2:$S$10,0))),0,$L$12*K640))</f>
        <v>0</v>
      </c>
      <c r="O640" s="234">
        <f t="shared" si="59"/>
        <v>0</v>
      </c>
      <c r="P640" s="10"/>
      <c r="Q640" s="9"/>
      <c r="S640" s="340">
        <f t="shared" si="60"/>
        <v>0</v>
      </c>
      <c r="T640" s="340">
        <f t="shared" si="61"/>
        <v>0</v>
      </c>
    </row>
    <row r="641" spans="2:20" ht="14.4" x14ac:dyDescent="0.3">
      <c r="B641" s="30"/>
      <c r="C641" s="16"/>
      <c r="D641" s="16"/>
      <c r="E641" s="25"/>
      <c r="F641" s="16"/>
      <c r="G641" s="15"/>
      <c r="H641" s="14"/>
      <c r="I641" s="13"/>
      <c r="J641" s="13"/>
      <c r="K641" s="12"/>
      <c r="L641" s="232">
        <f t="shared" si="57"/>
        <v>0</v>
      </c>
      <c r="M641" s="234">
        <f t="shared" si="58"/>
        <v>0</v>
      </c>
      <c r="N641" s="11">
        <f>IF(Q641="x",0,IF(J641&lt;(INDEX(Lookup!$U$2:$U$10,MATCH($D$47,Lookup!$S$2:$S$10,0))),0,$L$12*K641))</f>
        <v>0</v>
      </c>
      <c r="O641" s="234">
        <f t="shared" si="59"/>
        <v>0</v>
      </c>
      <c r="P641" s="10"/>
      <c r="Q641" s="9"/>
      <c r="S641" s="340">
        <f t="shared" si="60"/>
        <v>0</v>
      </c>
      <c r="T641" s="340">
        <f t="shared" si="61"/>
        <v>0</v>
      </c>
    </row>
    <row r="642" spans="2:20" ht="14.4" x14ac:dyDescent="0.3">
      <c r="B642" s="30"/>
      <c r="C642" s="16"/>
      <c r="D642" s="16"/>
      <c r="E642" s="25"/>
      <c r="F642" s="16"/>
      <c r="G642" s="15"/>
      <c r="H642" s="14"/>
      <c r="I642" s="13"/>
      <c r="J642" s="13"/>
      <c r="K642" s="12"/>
      <c r="L642" s="232">
        <f t="shared" si="57"/>
        <v>0</v>
      </c>
      <c r="M642" s="234">
        <f t="shared" si="58"/>
        <v>0</v>
      </c>
      <c r="N642" s="11">
        <f>IF(Q642="x",0,IF(J642&lt;(INDEX(Lookup!$U$2:$U$10,MATCH($D$47,Lookup!$S$2:$S$10,0))),0,$L$12*K642))</f>
        <v>0</v>
      </c>
      <c r="O642" s="234">
        <f t="shared" si="59"/>
        <v>0</v>
      </c>
      <c r="P642" s="10"/>
      <c r="Q642" s="9"/>
      <c r="S642" s="340">
        <f t="shared" si="60"/>
        <v>0</v>
      </c>
      <c r="T642" s="340">
        <f t="shared" si="61"/>
        <v>0</v>
      </c>
    </row>
    <row r="643" spans="2:20" ht="14.4" x14ac:dyDescent="0.3">
      <c r="B643" s="30"/>
      <c r="C643" s="16"/>
      <c r="D643" s="16"/>
      <c r="E643" s="25"/>
      <c r="F643" s="16"/>
      <c r="G643" s="15"/>
      <c r="H643" s="14"/>
      <c r="I643" s="13"/>
      <c r="J643" s="13"/>
      <c r="K643" s="12"/>
      <c r="L643" s="232">
        <f t="shared" si="57"/>
        <v>0</v>
      </c>
      <c r="M643" s="234">
        <f t="shared" si="58"/>
        <v>0</v>
      </c>
      <c r="N643" s="11">
        <f>IF(Q643="x",0,IF(J643&lt;(INDEX(Lookup!$U$2:$U$10,MATCH($D$47,Lookup!$S$2:$S$10,0))),0,$L$12*K643))</f>
        <v>0</v>
      </c>
      <c r="O643" s="234">
        <f t="shared" si="59"/>
        <v>0</v>
      </c>
      <c r="P643" s="10"/>
      <c r="Q643" s="9"/>
      <c r="S643" s="340">
        <f t="shared" si="60"/>
        <v>0</v>
      </c>
      <c r="T643" s="340">
        <f t="shared" si="61"/>
        <v>0</v>
      </c>
    </row>
    <row r="644" spans="2:20" ht="14.4" x14ac:dyDescent="0.3">
      <c r="B644" s="30"/>
      <c r="C644" s="16"/>
      <c r="D644" s="16"/>
      <c r="E644" s="25"/>
      <c r="F644" s="16"/>
      <c r="G644" s="15"/>
      <c r="H644" s="14"/>
      <c r="I644" s="13"/>
      <c r="J644" s="13"/>
      <c r="K644" s="12"/>
      <c r="L644" s="232">
        <f t="shared" si="57"/>
        <v>0</v>
      </c>
      <c r="M644" s="234">
        <f t="shared" si="58"/>
        <v>0</v>
      </c>
      <c r="N644" s="11">
        <f>IF(Q644="x",0,IF(J644&lt;(INDEX(Lookup!$U$2:$U$10,MATCH($D$47,Lookup!$S$2:$S$10,0))),0,$L$12*K644))</f>
        <v>0</v>
      </c>
      <c r="O644" s="234">
        <f t="shared" si="59"/>
        <v>0</v>
      </c>
      <c r="P644" s="10"/>
      <c r="Q644" s="9"/>
      <c r="S644" s="340">
        <f t="shared" si="60"/>
        <v>0</v>
      </c>
      <c r="T644" s="340">
        <f t="shared" si="61"/>
        <v>0</v>
      </c>
    </row>
    <row r="645" spans="2:20" ht="14.4" x14ac:dyDescent="0.3">
      <c r="B645" s="30"/>
      <c r="C645" s="16"/>
      <c r="D645" s="16"/>
      <c r="E645" s="25"/>
      <c r="F645" s="16"/>
      <c r="G645" s="15"/>
      <c r="H645" s="14"/>
      <c r="I645" s="13"/>
      <c r="J645" s="13"/>
      <c r="K645" s="12"/>
      <c r="L645" s="232">
        <f t="shared" si="57"/>
        <v>0</v>
      </c>
      <c r="M645" s="234">
        <f t="shared" si="58"/>
        <v>0</v>
      </c>
      <c r="N645" s="11">
        <f>IF(Q645="x",0,IF(J645&lt;(INDEX(Lookup!$U$2:$U$10,MATCH($D$47,Lookup!$S$2:$S$10,0))),0,$L$12*K645))</f>
        <v>0</v>
      </c>
      <c r="O645" s="234">
        <f t="shared" si="59"/>
        <v>0</v>
      </c>
      <c r="P645" s="10"/>
      <c r="Q645" s="9"/>
      <c r="S645" s="340">
        <f t="shared" si="60"/>
        <v>0</v>
      </c>
      <c r="T645" s="340">
        <f t="shared" si="61"/>
        <v>0</v>
      </c>
    </row>
    <row r="646" spans="2:20" ht="14.4" x14ac:dyDescent="0.3">
      <c r="B646" s="30"/>
      <c r="C646" s="16"/>
      <c r="D646" s="16"/>
      <c r="E646" s="25"/>
      <c r="F646" s="16"/>
      <c r="G646" s="15"/>
      <c r="H646" s="14"/>
      <c r="I646" s="13"/>
      <c r="J646" s="13"/>
      <c r="K646" s="12"/>
      <c r="L646" s="232">
        <f t="shared" si="57"/>
        <v>0</v>
      </c>
      <c r="M646" s="234">
        <f t="shared" si="58"/>
        <v>0</v>
      </c>
      <c r="N646" s="11">
        <f>IF(Q646="x",0,IF(J646&lt;(INDEX(Lookup!$U$2:$U$10,MATCH($D$47,Lookup!$S$2:$S$10,0))),0,$L$12*K646))</f>
        <v>0</v>
      </c>
      <c r="O646" s="234">
        <f t="shared" si="59"/>
        <v>0</v>
      </c>
      <c r="P646" s="10"/>
      <c r="Q646" s="9"/>
      <c r="S646" s="340">
        <f t="shared" si="60"/>
        <v>0</v>
      </c>
      <c r="T646" s="340">
        <f t="shared" si="61"/>
        <v>0</v>
      </c>
    </row>
    <row r="647" spans="2:20" ht="14.4" x14ac:dyDescent="0.3">
      <c r="B647" s="30"/>
      <c r="C647" s="16"/>
      <c r="D647" s="16"/>
      <c r="E647" s="25"/>
      <c r="F647" s="16"/>
      <c r="G647" s="15"/>
      <c r="H647" s="14"/>
      <c r="I647" s="13"/>
      <c r="J647" s="13"/>
      <c r="K647" s="12"/>
      <c r="L647" s="232">
        <f t="shared" si="57"/>
        <v>0</v>
      </c>
      <c r="M647" s="234">
        <f t="shared" si="58"/>
        <v>0</v>
      </c>
      <c r="N647" s="11">
        <f>IF(Q647="x",0,IF(J647&lt;(INDEX(Lookup!$U$2:$U$10,MATCH($D$47,Lookup!$S$2:$S$10,0))),0,$L$12*K647))</f>
        <v>0</v>
      </c>
      <c r="O647" s="234">
        <f t="shared" si="59"/>
        <v>0</v>
      </c>
      <c r="P647" s="10"/>
      <c r="Q647" s="9"/>
      <c r="S647" s="340">
        <f t="shared" si="60"/>
        <v>0</v>
      </c>
      <c r="T647" s="340">
        <f t="shared" si="61"/>
        <v>0</v>
      </c>
    </row>
    <row r="648" spans="2:20" ht="14.4" x14ac:dyDescent="0.3">
      <c r="B648" s="30"/>
      <c r="C648" s="16"/>
      <c r="D648" s="16"/>
      <c r="E648" s="25"/>
      <c r="F648" s="16"/>
      <c r="G648" s="15"/>
      <c r="H648" s="14"/>
      <c r="I648" s="13"/>
      <c r="J648" s="13"/>
      <c r="K648" s="12"/>
      <c r="L648" s="232">
        <f t="shared" si="57"/>
        <v>0</v>
      </c>
      <c r="M648" s="234">
        <f t="shared" si="58"/>
        <v>0</v>
      </c>
      <c r="N648" s="11">
        <f>IF(Q648="x",0,IF(J648&lt;(INDEX(Lookup!$U$2:$U$10,MATCH($D$47,Lookup!$S$2:$S$10,0))),0,$L$12*K648))</f>
        <v>0</v>
      </c>
      <c r="O648" s="234">
        <f t="shared" si="59"/>
        <v>0</v>
      </c>
      <c r="P648" s="10"/>
      <c r="Q648" s="9"/>
      <c r="S648" s="340">
        <f t="shared" si="60"/>
        <v>0</v>
      </c>
      <c r="T648" s="340">
        <f t="shared" si="61"/>
        <v>0</v>
      </c>
    </row>
    <row r="649" spans="2:20" ht="14.4" x14ac:dyDescent="0.3">
      <c r="B649" s="30"/>
      <c r="C649" s="16"/>
      <c r="D649" s="16"/>
      <c r="E649" s="25"/>
      <c r="F649" s="16"/>
      <c r="G649" s="15"/>
      <c r="H649" s="14"/>
      <c r="I649" s="13"/>
      <c r="J649" s="13"/>
      <c r="K649" s="12"/>
      <c r="L649" s="232">
        <f t="shared" si="57"/>
        <v>0</v>
      </c>
      <c r="M649" s="234">
        <f t="shared" si="58"/>
        <v>0</v>
      </c>
      <c r="N649" s="11">
        <f>IF(Q649="x",0,IF(J649&lt;(INDEX(Lookup!$U$2:$U$10,MATCH($D$47,Lookup!$S$2:$S$10,0))),0,$L$12*K649))</f>
        <v>0</v>
      </c>
      <c r="O649" s="234">
        <f t="shared" si="59"/>
        <v>0</v>
      </c>
      <c r="P649" s="10"/>
      <c r="Q649" s="9"/>
      <c r="S649" s="340">
        <f t="shared" si="60"/>
        <v>0</v>
      </c>
      <c r="T649" s="340">
        <f t="shared" si="61"/>
        <v>0</v>
      </c>
    </row>
    <row r="650" spans="2:20" ht="14.4" x14ac:dyDescent="0.3">
      <c r="B650" s="30"/>
      <c r="C650" s="16"/>
      <c r="D650" s="16"/>
      <c r="E650" s="25"/>
      <c r="F650" s="16"/>
      <c r="G650" s="15"/>
      <c r="H650" s="14"/>
      <c r="I650" s="13"/>
      <c r="J650" s="13"/>
      <c r="K650" s="12"/>
      <c r="L650" s="232">
        <f t="shared" si="57"/>
        <v>0</v>
      </c>
      <c r="M650" s="234">
        <f t="shared" si="58"/>
        <v>0</v>
      </c>
      <c r="N650" s="11">
        <f>IF(Q650="x",0,IF(J650&lt;(INDEX(Lookup!$U$2:$U$10,MATCH($D$47,Lookup!$S$2:$S$10,0))),0,$L$12*K650))</f>
        <v>0</v>
      </c>
      <c r="O650" s="234">
        <f t="shared" si="59"/>
        <v>0</v>
      </c>
      <c r="P650" s="10"/>
      <c r="Q650" s="9"/>
      <c r="S650" s="340">
        <f t="shared" si="60"/>
        <v>0</v>
      </c>
      <c r="T650" s="340">
        <f t="shared" si="61"/>
        <v>0</v>
      </c>
    </row>
    <row r="651" spans="2:20" ht="14.4" x14ac:dyDescent="0.3">
      <c r="B651" s="30"/>
      <c r="C651" s="16"/>
      <c r="D651" s="16"/>
      <c r="E651" s="25"/>
      <c r="F651" s="16"/>
      <c r="G651" s="15"/>
      <c r="H651" s="14"/>
      <c r="I651" s="13"/>
      <c r="J651" s="13"/>
      <c r="K651" s="12"/>
      <c r="L651" s="232">
        <f t="shared" si="57"/>
        <v>0</v>
      </c>
      <c r="M651" s="234">
        <f t="shared" si="58"/>
        <v>0</v>
      </c>
      <c r="N651" s="11">
        <f>IF(Q651="x",0,IF(J651&lt;(INDEX(Lookup!$U$2:$U$10,MATCH($D$47,Lookup!$S$2:$S$10,0))),0,$L$12*K651))</f>
        <v>0</v>
      </c>
      <c r="O651" s="234">
        <f t="shared" si="59"/>
        <v>0</v>
      </c>
      <c r="P651" s="10"/>
      <c r="Q651" s="9"/>
      <c r="S651" s="340">
        <f t="shared" si="60"/>
        <v>0</v>
      </c>
      <c r="T651" s="340">
        <f t="shared" si="61"/>
        <v>0</v>
      </c>
    </row>
    <row r="652" spans="2:20" ht="14.4" x14ac:dyDescent="0.3">
      <c r="B652" s="30"/>
      <c r="C652" s="16"/>
      <c r="D652" s="16"/>
      <c r="E652" s="25"/>
      <c r="F652" s="16"/>
      <c r="G652" s="15"/>
      <c r="H652" s="14"/>
      <c r="I652" s="13"/>
      <c r="J652" s="13"/>
      <c r="K652" s="12"/>
      <c r="L652" s="232">
        <f t="shared" si="57"/>
        <v>0</v>
      </c>
      <c r="M652" s="234">
        <f t="shared" si="58"/>
        <v>0</v>
      </c>
      <c r="N652" s="11">
        <f>IF(Q652="x",0,IF(J652&lt;(INDEX(Lookup!$U$2:$U$10,MATCH($D$47,Lookup!$S$2:$S$10,0))),0,$L$12*K652))</f>
        <v>0</v>
      </c>
      <c r="O652" s="234">
        <f t="shared" si="59"/>
        <v>0</v>
      </c>
      <c r="P652" s="10"/>
      <c r="Q652" s="9"/>
      <c r="S652" s="340">
        <f t="shared" si="60"/>
        <v>0</v>
      </c>
      <c r="T652" s="340">
        <f t="shared" si="61"/>
        <v>0</v>
      </c>
    </row>
    <row r="653" spans="2:20" ht="14.4" x14ac:dyDescent="0.3">
      <c r="B653" s="30"/>
      <c r="C653" s="16"/>
      <c r="D653" s="16"/>
      <c r="E653" s="25"/>
      <c r="F653" s="16"/>
      <c r="G653" s="15"/>
      <c r="H653" s="14"/>
      <c r="I653" s="13"/>
      <c r="J653" s="13"/>
      <c r="K653" s="12"/>
      <c r="L653" s="232">
        <f t="shared" si="57"/>
        <v>0</v>
      </c>
      <c r="M653" s="234">
        <f t="shared" si="58"/>
        <v>0</v>
      </c>
      <c r="N653" s="11">
        <f>IF(Q653="x",0,IF(J653&lt;(INDEX(Lookup!$U$2:$U$10,MATCH($D$47,Lookup!$S$2:$S$10,0))),0,$L$12*K653))</f>
        <v>0</v>
      </c>
      <c r="O653" s="234">
        <f t="shared" si="59"/>
        <v>0</v>
      </c>
      <c r="P653" s="10"/>
      <c r="Q653" s="9"/>
      <c r="S653" s="340">
        <f t="shared" si="60"/>
        <v>0</v>
      </c>
      <c r="T653" s="340">
        <f t="shared" si="61"/>
        <v>0</v>
      </c>
    </row>
    <row r="654" spans="2:20" ht="14.4" x14ac:dyDescent="0.3">
      <c r="B654" s="30"/>
      <c r="C654" s="16"/>
      <c r="D654" s="16"/>
      <c r="E654" s="25"/>
      <c r="F654" s="16"/>
      <c r="G654" s="15"/>
      <c r="H654" s="14"/>
      <c r="I654" s="13"/>
      <c r="J654" s="13"/>
      <c r="K654" s="12"/>
      <c r="L654" s="232">
        <f t="shared" si="57"/>
        <v>0</v>
      </c>
      <c r="M654" s="234">
        <f t="shared" si="58"/>
        <v>0</v>
      </c>
      <c r="N654" s="11">
        <f>IF(Q654="x",0,IF(J654&lt;(INDEX(Lookup!$U$2:$U$10,MATCH($D$47,Lookup!$S$2:$S$10,0))),0,$L$12*K654))</f>
        <v>0</v>
      </c>
      <c r="O654" s="234">
        <f t="shared" si="59"/>
        <v>0</v>
      </c>
      <c r="P654" s="10"/>
      <c r="Q654" s="9"/>
      <c r="S654" s="340">
        <f t="shared" si="60"/>
        <v>0</v>
      </c>
      <c r="T654" s="340">
        <f t="shared" si="61"/>
        <v>0</v>
      </c>
    </row>
    <row r="655" spans="2:20" ht="14.4" x14ac:dyDescent="0.3">
      <c r="B655" s="30"/>
      <c r="C655" s="16"/>
      <c r="D655" s="16"/>
      <c r="E655" s="25"/>
      <c r="F655" s="16"/>
      <c r="G655" s="15"/>
      <c r="H655" s="14"/>
      <c r="I655" s="13"/>
      <c r="J655" s="13"/>
      <c r="K655" s="12"/>
      <c r="L655" s="232">
        <f t="shared" si="57"/>
        <v>0</v>
      </c>
      <c r="M655" s="234">
        <f t="shared" si="58"/>
        <v>0</v>
      </c>
      <c r="N655" s="11">
        <f>IF(Q655="x",0,IF(J655&lt;(INDEX(Lookup!$U$2:$U$10,MATCH($D$47,Lookup!$S$2:$S$10,0))),0,$L$12*K655))</f>
        <v>0</v>
      </c>
      <c r="O655" s="234">
        <f t="shared" si="59"/>
        <v>0</v>
      </c>
      <c r="P655" s="10"/>
      <c r="Q655" s="9"/>
      <c r="S655" s="340">
        <f t="shared" si="60"/>
        <v>0</v>
      </c>
      <c r="T655" s="340">
        <f t="shared" si="61"/>
        <v>0</v>
      </c>
    </row>
    <row r="656" spans="2:20" ht="14.4" x14ac:dyDescent="0.3">
      <c r="B656" s="30"/>
      <c r="C656" s="16"/>
      <c r="D656" s="16"/>
      <c r="E656" s="25"/>
      <c r="F656" s="16"/>
      <c r="G656" s="15"/>
      <c r="H656" s="14"/>
      <c r="I656" s="13"/>
      <c r="J656" s="13"/>
      <c r="K656" s="12"/>
      <c r="L656" s="232">
        <f t="shared" si="57"/>
        <v>0</v>
      </c>
      <c r="M656" s="234">
        <f t="shared" si="58"/>
        <v>0</v>
      </c>
      <c r="N656" s="11">
        <f>IF(Q656="x",0,IF(J656&lt;(INDEX(Lookup!$U$2:$U$10,MATCH($D$47,Lookup!$S$2:$S$10,0))),0,$L$12*K656))</f>
        <v>0</v>
      </c>
      <c r="O656" s="234">
        <f t="shared" si="59"/>
        <v>0</v>
      </c>
      <c r="P656" s="10"/>
      <c r="Q656" s="9"/>
      <c r="S656" s="340">
        <f t="shared" si="60"/>
        <v>0</v>
      </c>
      <c r="T656" s="340">
        <f t="shared" si="61"/>
        <v>0</v>
      </c>
    </row>
    <row r="657" spans="2:20" ht="14.4" x14ac:dyDescent="0.3">
      <c r="B657" s="30"/>
      <c r="C657" s="16"/>
      <c r="D657" s="16"/>
      <c r="E657" s="25"/>
      <c r="F657" s="16"/>
      <c r="G657" s="15"/>
      <c r="H657" s="14"/>
      <c r="I657" s="13"/>
      <c r="J657" s="13"/>
      <c r="K657" s="12"/>
      <c r="L657" s="232">
        <f t="shared" si="57"/>
        <v>0</v>
      </c>
      <c r="M657" s="234">
        <f t="shared" si="58"/>
        <v>0</v>
      </c>
      <c r="N657" s="11">
        <f>IF(Q657="x",0,IF(J657&lt;(INDEX(Lookup!$U$2:$U$10,MATCH($D$47,Lookup!$S$2:$S$10,0))),0,$L$12*K657))</f>
        <v>0</v>
      </c>
      <c r="O657" s="234">
        <f t="shared" si="59"/>
        <v>0</v>
      </c>
      <c r="P657" s="10"/>
      <c r="Q657" s="9"/>
      <c r="S657" s="340">
        <f t="shared" si="60"/>
        <v>0</v>
      </c>
      <c r="T657" s="340">
        <f t="shared" si="61"/>
        <v>0</v>
      </c>
    </row>
    <row r="658" spans="2:20" ht="14.4" x14ac:dyDescent="0.3">
      <c r="B658" s="30"/>
      <c r="C658" s="16"/>
      <c r="D658" s="16"/>
      <c r="E658" s="25"/>
      <c r="F658" s="16"/>
      <c r="G658" s="15"/>
      <c r="H658" s="14"/>
      <c r="I658" s="13"/>
      <c r="J658" s="13"/>
      <c r="K658" s="12"/>
      <c r="L658" s="232">
        <f t="shared" si="57"/>
        <v>0</v>
      </c>
      <c r="M658" s="234">
        <f t="shared" si="58"/>
        <v>0</v>
      </c>
      <c r="N658" s="11">
        <f>IF(Q658="x",0,IF(J658&lt;(INDEX(Lookup!$U$2:$U$10,MATCH($D$47,Lookup!$S$2:$S$10,0))),0,$L$12*K658))</f>
        <v>0</v>
      </c>
      <c r="O658" s="234">
        <f t="shared" si="59"/>
        <v>0</v>
      </c>
      <c r="P658" s="10"/>
      <c r="Q658" s="9"/>
      <c r="S658" s="340">
        <f t="shared" si="60"/>
        <v>0</v>
      </c>
      <c r="T658" s="340">
        <f t="shared" si="61"/>
        <v>0</v>
      </c>
    </row>
    <row r="659" spans="2:20" ht="14.4" x14ac:dyDescent="0.3">
      <c r="B659" s="30"/>
      <c r="C659" s="16"/>
      <c r="D659" s="16"/>
      <c r="E659" s="25"/>
      <c r="F659" s="16"/>
      <c r="G659" s="15"/>
      <c r="H659" s="14"/>
      <c r="I659" s="13"/>
      <c r="J659" s="13"/>
      <c r="K659" s="12"/>
      <c r="L659" s="232">
        <f t="shared" si="57"/>
        <v>0</v>
      </c>
      <c r="M659" s="234">
        <f t="shared" si="58"/>
        <v>0</v>
      </c>
      <c r="N659" s="11">
        <f>IF(Q659="x",0,IF(J659&lt;(INDEX(Lookup!$U$2:$U$10,MATCH($D$47,Lookup!$S$2:$S$10,0))),0,$L$12*K659))</f>
        <v>0</v>
      </c>
      <c r="O659" s="234">
        <f t="shared" si="59"/>
        <v>0</v>
      </c>
      <c r="P659" s="10"/>
      <c r="Q659" s="9"/>
      <c r="S659" s="340">
        <f t="shared" si="60"/>
        <v>0</v>
      </c>
      <c r="T659" s="340">
        <f t="shared" si="61"/>
        <v>0</v>
      </c>
    </row>
    <row r="660" spans="2:20" ht="14.4" x14ac:dyDescent="0.3">
      <c r="B660" s="30"/>
      <c r="C660" s="16"/>
      <c r="D660" s="16"/>
      <c r="E660" s="25"/>
      <c r="F660" s="16"/>
      <c r="G660" s="15"/>
      <c r="H660" s="14"/>
      <c r="I660" s="13"/>
      <c r="J660" s="13"/>
      <c r="K660" s="12"/>
      <c r="L660" s="232">
        <f t="shared" si="57"/>
        <v>0</v>
      </c>
      <c r="M660" s="234">
        <f t="shared" si="58"/>
        <v>0</v>
      </c>
      <c r="N660" s="11">
        <f>IF(Q660="x",0,IF(J660&lt;(INDEX(Lookup!$U$2:$U$10,MATCH($D$47,Lookup!$S$2:$S$10,0))),0,$L$12*K660))</f>
        <v>0</v>
      </c>
      <c r="O660" s="234">
        <f t="shared" si="59"/>
        <v>0</v>
      </c>
      <c r="P660" s="10"/>
      <c r="Q660" s="9"/>
      <c r="S660" s="340">
        <f t="shared" si="60"/>
        <v>0</v>
      </c>
      <c r="T660" s="340">
        <f t="shared" si="61"/>
        <v>0</v>
      </c>
    </row>
    <row r="661" spans="2:20" ht="14.4" x14ac:dyDescent="0.3">
      <c r="B661" s="30"/>
      <c r="C661" s="16"/>
      <c r="D661" s="16"/>
      <c r="E661" s="25"/>
      <c r="F661" s="16"/>
      <c r="G661" s="15"/>
      <c r="H661" s="14"/>
      <c r="I661" s="13"/>
      <c r="J661" s="13"/>
      <c r="K661" s="12"/>
      <c r="L661" s="232">
        <f t="shared" si="57"/>
        <v>0</v>
      </c>
      <c r="M661" s="234">
        <f t="shared" si="58"/>
        <v>0</v>
      </c>
      <c r="N661" s="11">
        <f>IF(Q661="x",0,IF(J661&lt;(INDEX(Lookup!$U$2:$U$10,MATCH($D$47,Lookup!$S$2:$S$10,0))),0,$L$12*K661))</f>
        <v>0</v>
      </c>
      <c r="O661" s="234">
        <f t="shared" si="59"/>
        <v>0</v>
      </c>
      <c r="P661" s="10"/>
      <c r="Q661" s="9"/>
      <c r="S661" s="340">
        <f t="shared" si="60"/>
        <v>0</v>
      </c>
      <c r="T661" s="340">
        <f t="shared" si="61"/>
        <v>0</v>
      </c>
    </row>
    <row r="662" spans="2:20" ht="14.4" x14ac:dyDescent="0.3">
      <c r="B662" s="30"/>
      <c r="C662" s="16"/>
      <c r="D662" s="16"/>
      <c r="E662" s="25"/>
      <c r="F662" s="16"/>
      <c r="G662" s="15"/>
      <c r="H662" s="14"/>
      <c r="I662" s="13"/>
      <c r="J662" s="13"/>
      <c r="K662" s="12"/>
      <c r="L662" s="232">
        <f t="shared" si="57"/>
        <v>0</v>
      </c>
      <c r="M662" s="234">
        <f t="shared" si="58"/>
        <v>0</v>
      </c>
      <c r="N662" s="11">
        <f>IF(Q662="x",0,IF(J662&lt;(INDEX(Lookup!$U$2:$U$10,MATCH($D$47,Lookup!$S$2:$S$10,0))),0,$L$12*K662))</f>
        <v>0</v>
      </c>
      <c r="O662" s="234">
        <f t="shared" si="59"/>
        <v>0</v>
      </c>
      <c r="P662" s="10"/>
      <c r="Q662" s="9"/>
      <c r="S662" s="340">
        <f t="shared" si="60"/>
        <v>0</v>
      </c>
      <c r="T662" s="340">
        <f t="shared" si="61"/>
        <v>0</v>
      </c>
    </row>
    <row r="663" spans="2:20" ht="14.4" x14ac:dyDescent="0.3">
      <c r="B663" s="30"/>
      <c r="C663" s="16"/>
      <c r="D663" s="16"/>
      <c r="E663" s="25"/>
      <c r="F663" s="16"/>
      <c r="G663" s="15"/>
      <c r="H663" s="14"/>
      <c r="I663" s="13"/>
      <c r="J663" s="13"/>
      <c r="K663" s="12"/>
      <c r="L663" s="232">
        <f t="shared" si="57"/>
        <v>0</v>
      </c>
      <c r="M663" s="234">
        <f t="shared" si="58"/>
        <v>0</v>
      </c>
      <c r="N663" s="11">
        <f>IF(Q663="x",0,IF(J663&lt;(INDEX(Lookup!$U$2:$U$10,MATCH($D$47,Lookup!$S$2:$S$10,0))),0,$L$12*K663))</f>
        <v>0</v>
      </c>
      <c r="O663" s="234">
        <f t="shared" si="59"/>
        <v>0</v>
      </c>
      <c r="P663" s="10"/>
      <c r="Q663" s="9"/>
      <c r="S663" s="340">
        <f t="shared" si="60"/>
        <v>0</v>
      </c>
      <c r="T663" s="340">
        <f t="shared" si="61"/>
        <v>0</v>
      </c>
    </row>
    <row r="664" spans="2:20" ht="14.4" x14ac:dyDescent="0.3">
      <c r="B664" s="30"/>
      <c r="C664" s="16"/>
      <c r="D664" s="16"/>
      <c r="E664" s="25"/>
      <c r="F664" s="16"/>
      <c r="G664" s="15"/>
      <c r="H664" s="14"/>
      <c r="I664" s="13"/>
      <c r="J664" s="13"/>
      <c r="K664" s="12"/>
      <c r="L664" s="232">
        <f t="shared" si="57"/>
        <v>0</v>
      </c>
      <c r="M664" s="234">
        <f t="shared" si="58"/>
        <v>0</v>
      </c>
      <c r="N664" s="11">
        <f>IF(Q664="x",0,IF(J664&lt;(INDEX(Lookup!$U$2:$U$10,MATCH($D$47,Lookup!$S$2:$S$10,0))),0,$L$12*K664))</f>
        <v>0</v>
      </c>
      <c r="O664" s="234">
        <f t="shared" si="59"/>
        <v>0</v>
      </c>
      <c r="P664" s="10"/>
      <c r="Q664" s="9"/>
      <c r="S664" s="340">
        <f t="shared" si="60"/>
        <v>0</v>
      </c>
      <c r="T664" s="340">
        <f t="shared" si="61"/>
        <v>0</v>
      </c>
    </row>
    <row r="665" spans="2:20" ht="14.4" x14ac:dyDescent="0.3">
      <c r="B665" s="30"/>
      <c r="C665" s="16"/>
      <c r="D665" s="16"/>
      <c r="E665" s="25"/>
      <c r="F665" s="16"/>
      <c r="G665" s="15"/>
      <c r="H665" s="14"/>
      <c r="I665" s="13"/>
      <c r="J665" s="13"/>
      <c r="K665" s="12"/>
      <c r="L665" s="232">
        <f t="shared" si="57"/>
        <v>0</v>
      </c>
      <c r="M665" s="234">
        <f t="shared" si="58"/>
        <v>0</v>
      </c>
      <c r="N665" s="11">
        <f>IF(Q665="x",0,IF(J665&lt;(INDEX(Lookup!$U$2:$U$10,MATCH($D$47,Lookup!$S$2:$S$10,0))),0,$L$12*K665))</f>
        <v>0</v>
      </c>
      <c r="O665" s="234">
        <f t="shared" si="59"/>
        <v>0</v>
      </c>
      <c r="P665" s="10"/>
      <c r="Q665" s="9"/>
      <c r="S665" s="340">
        <f t="shared" si="60"/>
        <v>0</v>
      </c>
      <c r="T665" s="340">
        <f t="shared" si="61"/>
        <v>0</v>
      </c>
    </row>
    <row r="666" spans="2:20" ht="14.4" x14ac:dyDescent="0.3">
      <c r="B666" s="30"/>
      <c r="C666" s="16"/>
      <c r="D666" s="16"/>
      <c r="E666" s="25"/>
      <c r="F666" s="16"/>
      <c r="G666" s="15"/>
      <c r="H666" s="14"/>
      <c r="I666" s="13"/>
      <c r="J666" s="13"/>
      <c r="K666" s="12"/>
      <c r="L666" s="232">
        <f t="shared" si="57"/>
        <v>0</v>
      </c>
      <c r="M666" s="234">
        <f t="shared" si="58"/>
        <v>0</v>
      </c>
      <c r="N666" s="11">
        <f>IF(Q666="x",0,IF(J666&lt;(INDEX(Lookup!$U$2:$U$10,MATCH($D$47,Lookup!$S$2:$S$10,0))),0,$L$12*K666))</f>
        <v>0</v>
      </c>
      <c r="O666" s="234">
        <f t="shared" si="59"/>
        <v>0</v>
      </c>
      <c r="P666" s="10"/>
      <c r="Q666" s="9"/>
      <c r="S666" s="340">
        <f t="shared" si="60"/>
        <v>0</v>
      </c>
      <c r="T666" s="340">
        <f t="shared" si="61"/>
        <v>0</v>
      </c>
    </row>
    <row r="667" spans="2:20" ht="14.4" x14ac:dyDescent="0.3">
      <c r="B667" s="30"/>
      <c r="C667" s="16"/>
      <c r="D667" s="16"/>
      <c r="E667" s="25"/>
      <c r="F667" s="16"/>
      <c r="G667" s="15"/>
      <c r="H667" s="14"/>
      <c r="I667" s="13"/>
      <c r="J667" s="13"/>
      <c r="K667" s="12"/>
      <c r="L667" s="232">
        <f t="shared" si="57"/>
        <v>0</v>
      </c>
      <c r="M667" s="234">
        <f t="shared" si="58"/>
        <v>0</v>
      </c>
      <c r="N667" s="11">
        <f>IF(Q667="x",0,IF(J667&lt;(INDEX(Lookup!$U$2:$U$10,MATCH($D$47,Lookup!$S$2:$S$10,0))),0,$L$12*K667))</f>
        <v>0</v>
      </c>
      <c r="O667" s="234">
        <f t="shared" si="59"/>
        <v>0</v>
      </c>
      <c r="P667" s="10"/>
      <c r="Q667" s="9"/>
      <c r="S667" s="340">
        <f t="shared" si="60"/>
        <v>0</v>
      </c>
      <c r="T667" s="340">
        <f t="shared" si="61"/>
        <v>0</v>
      </c>
    </row>
    <row r="668" spans="2:20" ht="14.4" x14ac:dyDescent="0.3">
      <c r="B668" s="30"/>
      <c r="C668" s="16"/>
      <c r="D668" s="16"/>
      <c r="E668" s="25"/>
      <c r="F668" s="16"/>
      <c r="G668" s="15"/>
      <c r="H668" s="14"/>
      <c r="I668" s="13"/>
      <c r="J668" s="13"/>
      <c r="K668" s="12"/>
      <c r="L668" s="232">
        <f t="shared" si="57"/>
        <v>0</v>
      </c>
      <c r="M668" s="234">
        <f t="shared" si="58"/>
        <v>0</v>
      </c>
      <c r="N668" s="11">
        <f>IF(Q668="x",0,IF(J668&lt;(INDEX(Lookup!$U$2:$U$10,MATCH($D$47,Lookup!$S$2:$S$10,0))),0,$L$12*K668))</f>
        <v>0</v>
      </c>
      <c r="O668" s="234">
        <f t="shared" si="59"/>
        <v>0</v>
      </c>
      <c r="P668" s="10"/>
      <c r="Q668" s="9"/>
      <c r="S668" s="340">
        <f t="shared" si="60"/>
        <v>0</v>
      </c>
      <c r="T668" s="340">
        <f t="shared" si="61"/>
        <v>0</v>
      </c>
    </row>
    <row r="669" spans="2:20" ht="14.4" x14ac:dyDescent="0.3">
      <c r="B669" s="30"/>
      <c r="C669" s="16"/>
      <c r="D669" s="16"/>
      <c r="E669" s="25"/>
      <c r="F669" s="16"/>
      <c r="G669" s="15"/>
      <c r="H669" s="14"/>
      <c r="I669" s="13"/>
      <c r="J669" s="13"/>
      <c r="K669" s="12"/>
      <c r="L669" s="232">
        <f t="shared" si="57"/>
        <v>0</v>
      </c>
      <c r="M669" s="234">
        <f t="shared" si="58"/>
        <v>0</v>
      </c>
      <c r="N669" s="11">
        <f>IF(Q669="x",0,IF(J669&lt;(INDEX(Lookup!$U$2:$U$10,MATCH($D$47,Lookup!$S$2:$S$10,0))),0,$L$12*K669))</f>
        <v>0</v>
      </c>
      <c r="O669" s="234">
        <f t="shared" si="59"/>
        <v>0</v>
      </c>
      <c r="P669" s="10"/>
      <c r="Q669" s="9"/>
      <c r="S669" s="340">
        <f t="shared" si="60"/>
        <v>0</v>
      </c>
      <c r="T669" s="340">
        <f t="shared" si="61"/>
        <v>0</v>
      </c>
    </row>
    <row r="670" spans="2:20" ht="14.4" x14ac:dyDescent="0.3">
      <c r="B670" s="30"/>
      <c r="C670" s="16"/>
      <c r="D670" s="16"/>
      <c r="E670" s="25"/>
      <c r="F670" s="16"/>
      <c r="G670" s="15"/>
      <c r="H670" s="14"/>
      <c r="I670" s="13"/>
      <c r="J670" s="13"/>
      <c r="K670" s="12"/>
      <c r="L670" s="232">
        <f t="shared" si="57"/>
        <v>0</v>
      </c>
      <c r="M670" s="234">
        <f t="shared" si="58"/>
        <v>0</v>
      </c>
      <c r="N670" s="11">
        <f>IF(Q670="x",0,IF(J670&lt;(INDEX(Lookup!$U$2:$U$10,MATCH($D$47,Lookup!$S$2:$S$10,0))),0,$L$12*K670))</f>
        <v>0</v>
      </c>
      <c r="O670" s="234">
        <f t="shared" si="59"/>
        <v>0</v>
      </c>
      <c r="P670" s="10"/>
      <c r="Q670" s="9"/>
      <c r="S670" s="340">
        <f t="shared" si="60"/>
        <v>0</v>
      </c>
      <c r="T670" s="340">
        <f t="shared" si="61"/>
        <v>0</v>
      </c>
    </row>
    <row r="671" spans="2:20" ht="14.4" x14ac:dyDescent="0.3">
      <c r="B671" s="30"/>
      <c r="C671" s="16"/>
      <c r="D671" s="16"/>
      <c r="E671" s="25"/>
      <c r="F671" s="16"/>
      <c r="G671" s="15"/>
      <c r="H671" s="14"/>
      <c r="I671" s="13"/>
      <c r="J671" s="13"/>
      <c r="K671" s="12"/>
      <c r="L671" s="232">
        <f t="shared" si="57"/>
        <v>0</v>
      </c>
      <c r="M671" s="234">
        <f t="shared" si="58"/>
        <v>0</v>
      </c>
      <c r="N671" s="11">
        <f>IF(Q671="x",0,IF(J671&lt;(INDEX(Lookup!$U$2:$U$10,MATCH($D$47,Lookup!$S$2:$S$10,0))),0,$L$12*K671))</f>
        <v>0</v>
      </c>
      <c r="O671" s="234">
        <f t="shared" si="59"/>
        <v>0</v>
      </c>
      <c r="P671" s="10"/>
      <c r="Q671" s="9"/>
      <c r="S671" s="340">
        <f t="shared" si="60"/>
        <v>0</v>
      </c>
      <c r="T671" s="340">
        <f t="shared" si="61"/>
        <v>0</v>
      </c>
    </row>
    <row r="672" spans="2:20" ht="14.4" x14ac:dyDescent="0.3">
      <c r="B672" s="30"/>
      <c r="C672" s="16"/>
      <c r="D672" s="16"/>
      <c r="E672" s="25"/>
      <c r="F672" s="16"/>
      <c r="G672" s="15"/>
      <c r="H672" s="14"/>
      <c r="I672" s="13"/>
      <c r="J672" s="13"/>
      <c r="K672" s="12"/>
      <c r="L672" s="232">
        <f t="shared" si="57"/>
        <v>0</v>
      </c>
      <c r="M672" s="234">
        <f t="shared" si="58"/>
        <v>0</v>
      </c>
      <c r="N672" s="11">
        <f>IF(Q672="x",0,IF(J672&lt;(INDEX(Lookup!$U$2:$U$10,MATCH($D$47,Lookup!$S$2:$S$10,0))),0,$L$12*K672))</f>
        <v>0</v>
      </c>
      <c r="O672" s="234">
        <f t="shared" si="59"/>
        <v>0</v>
      </c>
      <c r="P672" s="10"/>
      <c r="Q672" s="9"/>
      <c r="S672" s="340">
        <f t="shared" si="60"/>
        <v>0</v>
      </c>
      <c r="T672" s="340">
        <f t="shared" si="61"/>
        <v>0</v>
      </c>
    </row>
    <row r="673" spans="2:20" ht="14.4" x14ac:dyDescent="0.3">
      <c r="B673" s="30"/>
      <c r="C673" s="16"/>
      <c r="D673" s="16"/>
      <c r="E673" s="25"/>
      <c r="F673" s="16"/>
      <c r="G673" s="15"/>
      <c r="H673" s="14"/>
      <c r="I673" s="13"/>
      <c r="J673" s="13"/>
      <c r="K673" s="12"/>
      <c r="L673" s="232">
        <f t="shared" si="57"/>
        <v>0</v>
      </c>
      <c r="M673" s="234">
        <f t="shared" si="58"/>
        <v>0</v>
      </c>
      <c r="N673" s="11">
        <f>IF(Q673="x",0,IF(J673&lt;(INDEX(Lookup!$U$2:$U$10,MATCH($D$47,Lookup!$S$2:$S$10,0))),0,$L$12*K673))</f>
        <v>0</v>
      </c>
      <c r="O673" s="234">
        <f t="shared" si="59"/>
        <v>0</v>
      </c>
      <c r="P673" s="10"/>
      <c r="Q673" s="9"/>
      <c r="S673" s="340">
        <f t="shared" si="60"/>
        <v>0</v>
      </c>
      <c r="T673" s="340">
        <f t="shared" si="61"/>
        <v>0</v>
      </c>
    </row>
    <row r="674" spans="2:20" ht="14.4" x14ac:dyDescent="0.3">
      <c r="B674" s="30"/>
      <c r="C674" s="16"/>
      <c r="D674" s="16"/>
      <c r="E674" s="25"/>
      <c r="F674" s="16"/>
      <c r="G674" s="15"/>
      <c r="H674" s="14"/>
      <c r="I674" s="13"/>
      <c r="J674" s="13"/>
      <c r="K674" s="12"/>
      <c r="L674" s="232">
        <f t="shared" si="57"/>
        <v>0</v>
      </c>
      <c r="M674" s="234">
        <f t="shared" si="58"/>
        <v>0</v>
      </c>
      <c r="N674" s="11">
        <f>IF(Q674="x",0,IF(J674&lt;(INDEX(Lookup!$U$2:$U$10,MATCH($D$47,Lookup!$S$2:$S$10,0))),0,$L$12*K674))</f>
        <v>0</v>
      </c>
      <c r="O674" s="234">
        <f t="shared" si="59"/>
        <v>0</v>
      </c>
      <c r="P674" s="10"/>
      <c r="Q674" s="9"/>
      <c r="S674" s="340">
        <f t="shared" si="60"/>
        <v>0</v>
      </c>
      <c r="T674" s="340">
        <f t="shared" si="61"/>
        <v>0</v>
      </c>
    </row>
    <row r="675" spans="2:20" ht="14.4" x14ac:dyDescent="0.3">
      <c r="B675" s="30"/>
      <c r="C675" s="16"/>
      <c r="D675" s="16"/>
      <c r="E675" s="25"/>
      <c r="F675" s="16"/>
      <c r="G675" s="15"/>
      <c r="H675" s="14"/>
      <c r="I675" s="13"/>
      <c r="J675" s="13"/>
      <c r="K675" s="12"/>
      <c r="L675" s="232">
        <f t="shared" si="57"/>
        <v>0</v>
      </c>
      <c r="M675" s="234">
        <f t="shared" si="58"/>
        <v>0</v>
      </c>
      <c r="N675" s="11">
        <f>IF(Q675="x",0,IF(J675&lt;(INDEX(Lookup!$U$2:$U$10,MATCH($D$47,Lookup!$S$2:$S$10,0))),0,$L$12*K675))</f>
        <v>0</v>
      </c>
      <c r="O675" s="234">
        <f t="shared" si="59"/>
        <v>0</v>
      </c>
      <c r="P675" s="10"/>
      <c r="Q675" s="9"/>
      <c r="S675" s="340">
        <f t="shared" si="60"/>
        <v>0</v>
      </c>
      <c r="T675" s="340">
        <f t="shared" si="61"/>
        <v>0</v>
      </c>
    </row>
    <row r="676" spans="2:20" ht="14.4" x14ac:dyDescent="0.3">
      <c r="B676" s="30"/>
      <c r="C676" s="16"/>
      <c r="D676" s="16"/>
      <c r="E676" s="25"/>
      <c r="F676" s="16"/>
      <c r="G676" s="15"/>
      <c r="H676" s="14"/>
      <c r="I676" s="13"/>
      <c r="J676" s="13"/>
      <c r="K676" s="12"/>
      <c r="L676" s="232">
        <f t="shared" si="57"/>
        <v>0</v>
      </c>
      <c r="M676" s="234">
        <f t="shared" si="58"/>
        <v>0</v>
      </c>
      <c r="N676" s="11">
        <f>IF(Q676="x",0,IF(J676&lt;(INDEX(Lookup!$U$2:$U$10,MATCH($D$47,Lookup!$S$2:$S$10,0))),0,$L$12*K676))</f>
        <v>0</v>
      </c>
      <c r="O676" s="234">
        <f t="shared" si="59"/>
        <v>0</v>
      </c>
      <c r="P676" s="10"/>
      <c r="Q676" s="9"/>
      <c r="S676" s="340">
        <f t="shared" si="60"/>
        <v>0</v>
      </c>
      <c r="T676" s="340">
        <f t="shared" si="61"/>
        <v>0</v>
      </c>
    </row>
    <row r="677" spans="2:20" ht="14.4" x14ac:dyDescent="0.3">
      <c r="B677" s="30"/>
      <c r="C677" s="16"/>
      <c r="D677" s="16"/>
      <c r="E677" s="25"/>
      <c r="F677" s="16"/>
      <c r="G677" s="15"/>
      <c r="H677" s="14"/>
      <c r="I677" s="13"/>
      <c r="J677" s="13"/>
      <c r="K677" s="12"/>
      <c r="L677" s="232">
        <f t="shared" si="57"/>
        <v>0</v>
      </c>
      <c r="M677" s="234">
        <f t="shared" si="58"/>
        <v>0</v>
      </c>
      <c r="N677" s="11">
        <f>IF(Q677="x",0,IF(J677&lt;(INDEX(Lookup!$U$2:$U$10,MATCH($D$47,Lookup!$S$2:$S$10,0))),0,$L$12*K677))</f>
        <v>0</v>
      </c>
      <c r="O677" s="234">
        <f t="shared" si="59"/>
        <v>0</v>
      </c>
      <c r="P677" s="10"/>
      <c r="Q677" s="9"/>
      <c r="S677" s="340">
        <f t="shared" si="60"/>
        <v>0</v>
      </c>
      <c r="T677" s="340">
        <f t="shared" si="61"/>
        <v>0</v>
      </c>
    </row>
    <row r="678" spans="2:20" ht="14.4" x14ac:dyDescent="0.3">
      <c r="B678" s="30"/>
      <c r="C678" s="16"/>
      <c r="D678" s="16"/>
      <c r="E678" s="25"/>
      <c r="F678" s="16"/>
      <c r="G678" s="15"/>
      <c r="H678" s="14"/>
      <c r="I678" s="13"/>
      <c r="J678" s="13"/>
      <c r="K678" s="12"/>
      <c r="L678" s="232">
        <f t="shared" si="57"/>
        <v>0</v>
      </c>
      <c r="M678" s="234">
        <f t="shared" si="58"/>
        <v>0</v>
      </c>
      <c r="N678" s="11">
        <f>IF(Q678="x",0,IF(J678&lt;(INDEX(Lookup!$U$2:$U$10,MATCH($D$47,Lookup!$S$2:$S$10,0))),0,$L$12*K678))</f>
        <v>0</v>
      </c>
      <c r="O678" s="234">
        <f t="shared" si="59"/>
        <v>0</v>
      </c>
      <c r="P678" s="10"/>
      <c r="Q678" s="9"/>
      <c r="S678" s="340">
        <f t="shared" si="60"/>
        <v>0</v>
      </c>
      <c r="T678" s="340">
        <f t="shared" si="61"/>
        <v>0</v>
      </c>
    </row>
    <row r="679" spans="2:20" ht="14.4" x14ac:dyDescent="0.3">
      <c r="B679" s="30"/>
      <c r="C679" s="16"/>
      <c r="D679" s="16"/>
      <c r="E679" s="25"/>
      <c r="F679" s="16"/>
      <c r="G679" s="15"/>
      <c r="H679" s="14"/>
      <c r="I679" s="13"/>
      <c r="J679" s="13"/>
      <c r="K679" s="12"/>
      <c r="L679" s="232">
        <f t="shared" si="57"/>
        <v>0</v>
      </c>
      <c r="M679" s="234">
        <f t="shared" si="58"/>
        <v>0</v>
      </c>
      <c r="N679" s="11">
        <f>IF(Q679="x",0,IF(J679&lt;(INDEX(Lookup!$U$2:$U$10,MATCH($D$47,Lookup!$S$2:$S$10,0))),0,$L$12*K679))</f>
        <v>0</v>
      </c>
      <c r="O679" s="234">
        <f t="shared" si="59"/>
        <v>0</v>
      </c>
      <c r="P679" s="10"/>
      <c r="Q679" s="9"/>
      <c r="S679" s="340">
        <f t="shared" si="60"/>
        <v>0</v>
      </c>
      <c r="T679" s="340">
        <f t="shared" si="61"/>
        <v>0</v>
      </c>
    </row>
    <row r="680" spans="2:20" ht="14.4" x14ac:dyDescent="0.3">
      <c r="B680" s="30"/>
      <c r="C680" s="16"/>
      <c r="D680" s="16"/>
      <c r="E680" s="25"/>
      <c r="F680" s="16"/>
      <c r="G680" s="15"/>
      <c r="H680" s="14"/>
      <c r="I680" s="13"/>
      <c r="J680" s="13"/>
      <c r="K680" s="12"/>
      <c r="L680" s="232">
        <f t="shared" si="57"/>
        <v>0</v>
      </c>
      <c r="M680" s="234">
        <f t="shared" si="58"/>
        <v>0</v>
      </c>
      <c r="N680" s="11">
        <f>IF(Q680="x",0,IF(J680&lt;(INDEX(Lookup!$U$2:$U$10,MATCH($D$47,Lookup!$S$2:$S$10,0))),0,$L$12*K680))</f>
        <v>0</v>
      </c>
      <c r="O680" s="234">
        <f t="shared" si="59"/>
        <v>0</v>
      </c>
      <c r="P680" s="10"/>
      <c r="Q680" s="9"/>
      <c r="S680" s="340">
        <f t="shared" si="60"/>
        <v>0</v>
      </c>
      <c r="T680" s="340">
        <f t="shared" si="61"/>
        <v>0</v>
      </c>
    </row>
    <row r="681" spans="2:20" ht="14.4" x14ac:dyDescent="0.3">
      <c r="B681" s="30"/>
      <c r="C681" s="16"/>
      <c r="D681" s="16"/>
      <c r="E681" s="25"/>
      <c r="F681" s="16"/>
      <c r="G681" s="15"/>
      <c r="H681" s="14"/>
      <c r="I681" s="13"/>
      <c r="J681" s="13"/>
      <c r="K681" s="12"/>
      <c r="L681" s="232">
        <f t="shared" si="57"/>
        <v>0</v>
      </c>
      <c r="M681" s="234">
        <f t="shared" si="58"/>
        <v>0</v>
      </c>
      <c r="N681" s="11">
        <f>IF(Q681="x",0,IF(J681&lt;(INDEX(Lookup!$U$2:$U$10,MATCH($D$47,Lookup!$S$2:$S$10,0))),0,$L$12*K681))</f>
        <v>0</v>
      </c>
      <c r="O681" s="234">
        <f t="shared" si="59"/>
        <v>0</v>
      </c>
      <c r="P681" s="10"/>
      <c r="Q681" s="9"/>
      <c r="S681" s="340">
        <f t="shared" si="60"/>
        <v>0</v>
      </c>
      <c r="T681" s="340">
        <f t="shared" si="61"/>
        <v>0</v>
      </c>
    </row>
    <row r="682" spans="2:20" ht="14.4" x14ac:dyDescent="0.3">
      <c r="B682" s="30"/>
      <c r="C682" s="16"/>
      <c r="D682" s="16"/>
      <c r="E682" s="25"/>
      <c r="F682" s="16"/>
      <c r="G682" s="15"/>
      <c r="H682" s="14"/>
      <c r="I682" s="13"/>
      <c r="J682" s="13"/>
      <c r="K682" s="12"/>
      <c r="L682" s="232">
        <f t="shared" si="57"/>
        <v>0</v>
      </c>
      <c r="M682" s="234">
        <f t="shared" si="58"/>
        <v>0</v>
      </c>
      <c r="N682" s="11">
        <f>IF(Q682="x",0,IF(J682&lt;(INDEX(Lookup!$U$2:$U$10,MATCH($D$47,Lookup!$S$2:$S$10,0))),0,$L$12*K682))</f>
        <v>0</v>
      </c>
      <c r="O682" s="234">
        <f t="shared" si="59"/>
        <v>0</v>
      </c>
      <c r="P682" s="10"/>
      <c r="Q682" s="9"/>
      <c r="S682" s="340">
        <f t="shared" si="60"/>
        <v>0</v>
      </c>
      <c r="T682" s="340">
        <f t="shared" si="61"/>
        <v>0</v>
      </c>
    </row>
    <row r="683" spans="2:20" ht="14.4" x14ac:dyDescent="0.3">
      <c r="B683" s="30"/>
      <c r="C683" s="16"/>
      <c r="D683" s="16"/>
      <c r="E683" s="25"/>
      <c r="F683" s="16"/>
      <c r="G683" s="15"/>
      <c r="H683" s="14"/>
      <c r="I683" s="13"/>
      <c r="J683" s="13"/>
      <c r="K683" s="12"/>
      <c r="L683" s="232">
        <f t="shared" si="57"/>
        <v>0</v>
      </c>
      <c r="M683" s="234">
        <f t="shared" si="58"/>
        <v>0</v>
      </c>
      <c r="N683" s="11">
        <f>IF(Q683="x",0,IF(J683&lt;(INDEX(Lookup!$U$2:$U$10,MATCH($D$47,Lookup!$S$2:$S$10,0))),0,$L$12*K683))</f>
        <v>0</v>
      </c>
      <c r="O683" s="234">
        <f t="shared" si="59"/>
        <v>0</v>
      </c>
      <c r="P683" s="10"/>
      <c r="Q683" s="9"/>
      <c r="S683" s="340">
        <f t="shared" si="60"/>
        <v>0</v>
      </c>
      <c r="T683" s="340">
        <f t="shared" si="61"/>
        <v>0</v>
      </c>
    </row>
    <row r="684" spans="2:20" ht="14.4" x14ac:dyDescent="0.3">
      <c r="B684" s="30"/>
      <c r="C684" s="16"/>
      <c r="D684" s="16"/>
      <c r="E684" s="25"/>
      <c r="F684" s="16"/>
      <c r="G684" s="15"/>
      <c r="H684" s="14"/>
      <c r="I684" s="13"/>
      <c r="J684" s="13"/>
      <c r="K684" s="12"/>
      <c r="L684" s="232">
        <f t="shared" si="57"/>
        <v>0</v>
      </c>
      <c r="M684" s="234">
        <f t="shared" si="58"/>
        <v>0</v>
      </c>
      <c r="N684" s="11">
        <f>IF(Q684="x",0,IF(J684&lt;(INDEX(Lookup!$U$2:$U$10,MATCH($D$47,Lookup!$S$2:$S$10,0))),0,$L$12*K684))</f>
        <v>0</v>
      </c>
      <c r="O684" s="234">
        <f t="shared" si="59"/>
        <v>0</v>
      </c>
      <c r="P684" s="10"/>
      <c r="Q684" s="9"/>
      <c r="S684" s="340">
        <f t="shared" si="60"/>
        <v>0</v>
      </c>
      <c r="T684" s="340">
        <f t="shared" si="61"/>
        <v>0</v>
      </c>
    </row>
    <row r="685" spans="2:20" ht="14.4" x14ac:dyDescent="0.3">
      <c r="B685" s="30"/>
      <c r="C685" s="16"/>
      <c r="D685" s="16"/>
      <c r="E685" s="25"/>
      <c r="F685" s="16"/>
      <c r="G685" s="15"/>
      <c r="H685" s="14"/>
      <c r="I685" s="13"/>
      <c r="J685" s="13"/>
      <c r="K685" s="12"/>
      <c r="L685" s="232">
        <f t="shared" si="57"/>
        <v>0</v>
      </c>
      <c r="M685" s="234">
        <f t="shared" si="58"/>
        <v>0</v>
      </c>
      <c r="N685" s="11">
        <f>IF(Q685="x",0,IF(J685&lt;(INDEX(Lookup!$U$2:$U$10,MATCH($D$47,Lookup!$S$2:$S$10,0))),0,$L$12*K685))</f>
        <v>0</v>
      </c>
      <c r="O685" s="234">
        <f t="shared" si="59"/>
        <v>0</v>
      </c>
      <c r="P685" s="10"/>
      <c r="Q685" s="9"/>
      <c r="S685" s="340">
        <f t="shared" si="60"/>
        <v>0</v>
      </c>
      <c r="T685" s="340">
        <f t="shared" si="61"/>
        <v>0</v>
      </c>
    </row>
    <row r="686" spans="2:20" ht="14.4" x14ac:dyDescent="0.3">
      <c r="B686" s="30"/>
      <c r="C686" s="16"/>
      <c r="D686" s="16"/>
      <c r="E686" s="25"/>
      <c r="F686" s="16"/>
      <c r="G686" s="15"/>
      <c r="H686" s="14"/>
      <c r="I686" s="13"/>
      <c r="J686" s="13"/>
      <c r="K686" s="12"/>
      <c r="L686" s="232">
        <f t="shared" si="57"/>
        <v>0</v>
      </c>
      <c r="M686" s="234">
        <f t="shared" si="58"/>
        <v>0</v>
      </c>
      <c r="N686" s="11">
        <f>IF(Q686="x",0,IF(J686&lt;(INDEX(Lookup!$U$2:$U$10,MATCH($D$47,Lookup!$S$2:$S$10,0))),0,$L$12*K686))</f>
        <v>0</v>
      </c>
      <c r="O686" s="234">
        <f t="shared" si="59"/>
        <v>0</v>
      </c>
      <c r="P686" s="10"/>
      <c r="Q686" s="9"/>
      <c r="S686" s="340">
        <f t="shared" si="60"/>
        <v>0</v>
      </c>
      <c r="T686" s="340">
        <f t="shared" si="61"/>
        <v>0</v>
      </c>
    </row>
    <row r="687" spans="2:20" ht="14.4" x14ac:dyDescent="0.3">
      <c r="B687" s="30"/>
      <c r="C687" s="16"/>
      <c r="D687" s="16"/>
      <c r="E687" s="25"/>
      <c r="F687" s="16"/>
      <c r="G687" s="15"/>
      <c r="H687" s="14"/>
      <c r="I687" s="13"/>
      <c r="J687" s="13"/>
      <c r="K687" s="12"/>
      <c r="L687" s="232">
        <f t="shared" si="57"/>
        <v>0</v>
      </c>
      <c r="M687" s="234">
        <f t="shared" si="58"/>
        <v>0</v>
      </c>
      <c r="N687" s="11">
        <f>IF(Q687="x",0,IF(J687&lt;(INDEX(Lookup!$U$2:$U$10,MATCH($D$47,Lookup!$S$2:$S$10,0))),0,$L$12*K687))</f>
        <v>0</v>
      </c>
      <c r="O687" s="234">
        <f t="shared" si="59"/>
        <v>0</v>
      </c>
      <c r="P687" s="10"/>
      <c r="Q687" s="9"/>
      <c r="S687" s="340">
        <f t="shared" si="60"/>
        <v>0</v>
      </c>
      <c r="T687" s="340">
        <f t="shared" si="61"/>
        <v>0</v>
      </c>
    </row>
    <row r="688" spans="2:20" ht="14.4" x14ac:dyDescent="0.3">
      <c r="B688" s="30"/>
      <c r="C688" s="16"/>
      <c r="D688" s="16"/>
      <c r="E688" s="25"/>
      <c r="F688" s="16"/>
      <c r="G688" s="15"/>
      <c r="H688" s="14"/>
      <c r="I688" s="13"/>
      <c r="J688" s="13"/>
      <c r="K688" s="12"/>
      <c r="L688" s="232">
        <f t="shared" si="57"/>
        <v>0</v>
      </c>
      <c r="M688" s="234">
        <f t="shared" si="58"/>
        <v>0</v>
      </c>
      <c r="N688" s="11">
        <f>IF(Q688="x",0,IF(J688&lt;(INDEX(Lookup!$U$2:$U$10,MATCH($D$47,Lookup!$S$2:$S$10,0))),0,$L$12*K688))</f>
        <v>0</v>
      </c>
      <c r="O688" s="234">
        <f t="shared" si="59"/>
        <v>0</v>
      </c>
      <c r="P688" s="10"/>
      <c r="Q688" s="9"/>
      <c r="S688" s="340">
        <f t="shared" si="60"/>
        <v>0</v>
      </c>
      <c r="T688" s="340">
        <f t="shared" si="61"/>
        <v>0</v>
      </c>
    </row>
    <row r="689" spans="2:20" ht="14.4" x14ac:dyDescent="0.3">
      <c r="B689" s="30"/>
      <c r="C689" s="16"/>
      <c r="D689" s="16"/>
      <c r="E689" s="25"/>
      <c r="F689" s="16"/>
      <c r="G689" s="15"/>
      <c r="H689" s="14"/>
      <c r="I689" s="13"/>
      <c r="J689" s="13"/>
      <c r="K689" s="12"/>
      <c r="L689" s="232">
        <f t="shared" si="57"/>
        <v>0</v>
      </c>
      <c r="M689" s="234">
        <f t="shared" si="58"/>
        <v>0</v>
      </c>
      <c r="N689" s="11">
        <f>IF(Q689="x",0,IF(J689&lt;(INDEX(Lookup!$U$2:$U$10,MATCH($D$47,Lookup!$S$2:$S$10,0))),0,$L$12*K689))</f>
        <v>0</v>
      </c>
      <c r="O689" s="234">
        <f t="shared" si="59"/>
        <v>0</v>
      </c>
      <c r="P689" s="10"/>
      <c r="Q689" s="9"/>
      <c r="S689" s="340">
        <f t="shared" si="60"/>
        <v>0</v>
      </c>
      <c r="T689" s="340">
        <f t="shared" si="61"/>
        <v>0</v>
      </c>
    </row>
    <row r="690" spans="2:20" ht="14.4" x14ac:dyDescent="0.3">
      <c r="B690" s="30"/>
      <c r="C690" s="16"/>
      <c r="D690" s="16"/>
      <c r="E690" s="25"/>
      <c r="F690" s="16"/>
      <c r="G690" s="15"/>
      <c r="H690" s="14"/>
      <c r="I690" s="13"/>
      <c r="J690" s="13"/>
      <c r="K690" s="12"/>
      <c r="L690" s="232">
        <f t="shared" ref="L690:L753" si="62">IF(ROUNDDOWN(DATEDIF(I690,J690,"d")/7,0)&gt;$L$12,$L$12*K690,K690*ROUNDDOWN(DATEDIF(I690,J690,"d")/7,0))</f>
        <v>0</v>
      </c>
      <c r="M690" s="234">
        <f t="shared" ref="M690:M753" si="63">L690*$L$6</f>
        <v>0</v>
      </c>
      <c r="N690" s="11">
        <f>IF(Q690="x",0,IF(J690&lt;(INDEX(Lookup!$U$2:$U$10,MATCH($D$47,Lookup!$S$2:$S$10,0))),0,$L$12*K690))</f>
        <v>0</v>
      </c>
      <c r="O690" s="234">
        <f t="shared" ref="O690:O753" si="64">N690*$L$6</f>
        <v>0</v>
      </c>
      <c r="P690" s="10"/>
      <c r="Q690" s="9"/>
      <c r="S690" s="340">
        <f t="shared" si="60"/>
        <v>0</v>
      </c>
      <c r="T690" s="340">
        <f t="shared" si="61"/>
        <v>0</v>
      </c>
    </row>
    <row r="691" spans="2:20" ht="14.4" x14ac:dyDescent="0.3">
      <c r="B691" s="30"/>
      <c r="C691" s="16"/>
      <c r="D691" s="16"/>
      <c r="E691" s="25"/>
      <c r="F691" s="16"/>
      <c r="G691" s="15"/>
      <c r="H691" s="14"/>
      <c r="I691" s="13"/>
      <c r="J691" s="13"/>
      <c r="K691" s="12"/>
      <c r="L691" s="232">
        <f t="shared" si="62"/>
        <v>0</v>
      </c>
      <c r="M691" s="234">
        <f t="shared" si="63"/>
        <v>0</v>
      </c>
      <c r="N691" s="11">
        <f>IF(Q691="x",0,IF(J691&lt;(INDEX(Lookup!$U$2:$U$10,MATCH($D$47,Lookup!$S$2:$S$10,0))),0,$L$12*K691))</f>
        <v>0</v>
      </c>
      <c r="O691" s="234">
        <f t="shared" si="64"/>
        <v>0</v>
      </c>
      <c r="P691" s="10"/>
      <c r="Q691" s="9"/>
      <c r="S691" s="340">
        <f t="shared" ref="S691:S754" si="65">M691*$I$35</f>
        <v>0</v>
      </c>
      <c r="T691" s="340">
        <f t="shared" ref="T691:T754" si="66">O691*$I$44</f>
        <v>0</v>
      </c>
    </row>
    <row r="692" spans="2:20" ht="14.4" x14ac:dyDescent="0.3">
      <c r="B692" s="30"/>
      <c r="C692" s="16"/>
      <c r="D692" s="16"/>
      <c r="E692" s="25"/>
      <c r="F692" s="16"/>
      <c r="G692" s="15"/>
      <c r="H692" s="14"/>
      <c r="I692" s="13"/>
      <c r="J692" s="13"/>
      <c r="K692" s="12"/>
      <c r="L692" s="232">
        <f t="shared" si="62"/>
        <v>0</v>
      </c>
      <c r="M692" s="234">
        <f t="shared" si="63"/>
        <v>0</v>
      </c>
      <c r="N692" s="11">
        <f>IF(Q692="x",0,IF(J692&lt;(INDEX(Lookup!$U$2:$U$10,MATCH($D$47,Lookup!$S$2:$S$10,0))),0,$L$12*K692))</f>
        <v>0</v>
      </c>
      <c r="O692" s="234">
        <f t="shared" si="64"/>
        <v>0</v>
      </c>
      <c r="P692" s="10"/>
      <c r="Q692" s="9"/>
      <c r="S692" s="340">
        <f t="shared" si="65"/>
        <v>0</v>
      </c>
      <c r="T692" s="340">
        <f t="shared" si="66"/>
        <v>0</v>
      </c>
    </row>
    <row r="693" spans="2:20" ht="14.4" x14ac:dyDescent="0.3">
      <c r="B693" s="30"/>
      <c r="C693" s="16"/>
      <c r="D693" s="16"/>
      <c r="E693" s="25"/>
      <c r="F693" s="16"/>
      <c r="G693" s="15"/>
      <c r="H693" s="14"/>
      <c r="I693" s="13"/>
      <c r="J693" s="13"/>
      <c r="K693" s="12"/>
      <c r="L693" s="232">
        <f t="shared" si="62"/>
        <v>0</v>
      </c>
      <c r="M693" s="234">
        <f t="shared" si="63"/>
        <v>0</v>
      </c>
      <c r="N693" s="11">
        <f>IF(Q693="x",0,IF(J693&lt;(INDEX(Lookup!$U$2:$U$10,MATCH($D$47,Lookup!$S$2:$S$10,0))),0,$L$12*K693))</f>
        <v>0</v>
      </c>
      <c r="O693" s="234">
        <f t="shared" si="64"/>
        <v>0</v>
      </c>
      <c r="P693" s="10"/>
      <c r="Q693" s="9"/>
      <c r="S693" s="340">
        <f t="shared" si="65"/>
        <v>0</v>
      </c>
      <c r="T693" s="340">
        <f t="shared" si="66"/>
        <v>0</v>
      </c>
    </row>
    <row r="694" spans="2:20" ht="14.4" x14ac:dyDescent="0.3">
      <c r="B694" s="30"/>
      <c r="C694" s="16"/>
      <c r="D694" s="16"/>
      <c r="E694" s="25"/>
      <c r="F694" s="16"/>
      <c r="G694" s="15"/>
      <c r="H694" s="14"/>
      <c r="I694" s="13"/>
      <c r="J694" s="13"/>
      <c r="K694" s="12"/>
      <c r="L694" s="232">
        <f t="shared" si="62"/>
        <v>0</v>
      </c>
      <c r="M694" s="234">
        <f t="shared" si="63"/>
        <v>0</v>
      </c>
      <c r="N694" s="11">
        <f>IF(Q694="x",0,IF(J694&lt;(INDEX(Lookup!$U$2:$U$10,MATCH($D$47,Lookup!$S$2:$S$10,0))),0,$L$12*K694))</f>
        <v>0</v>
      </c>
      <c r="O694" s="234">
        <f t="shared" si="64"/>
        <v>0</v>
      </c>
      <c r="P694" s="10"/>
      <c r="Q694" s="9"/>
      <c r="S694" s="340">
        <f t="shared" si="65"/>
        <v>0</v>
      </c>
      <c r="T694" s="340">
        <f t="shared" si="66"/>
        <v>0</v>
      </c>
    </row>
    <row r="695" spans="2:20" ht="14.4" x14ac:dyDescent="0.3">
      <c r="B695" s="30"/>
      <c r="C695" s="16"/>
      <c r="D695" s="16"/>
      <c r="E695" s="25"/>
      <c r="F695" s="16"/>
      <c r="G695" s="15"/>
      <c r="H695" s="14"/>
      <c r="I695" s="13"/>
      <c r="J695" s="13"/>
      <c r="K695" s="12"/>
      <c r="L695" s="232">
        <f t="shared" si="62"/>
        <v>0</v>
      </c>
      <c r="M695" s="234">
        <f t="shared" si="63"/>
        <v>0</v>
      </c>
      <c r="N695" s="11">
        <f>IF(Q695="x",0,IF(J695&lt;(INDEX(Lookup!$U$2:$U$10,MATCH($D$47,Lookup!$S$2:$S$10,0))),0,$L$12*K695))</f>
        <v>0</v>
      </c>
      <c r="O695" s="234">
        <f t="shared" si="64"/>
        <v>0</v>
      </c>
      <c r="P695" s="10"/>
      <c r="Q695" s="9"/>
      <c r="S695" s="340">
        <f t="shared" si="65"/>
        <v>0</v>
      </c>
      <c r="T695" s="340">
        <f t="shared" si="66"/>
        <v>0</v>
      </c>
    </row>
    <row r="696" spans="2:20" ht="14.4" x14ac:dyDescent="0.3">
      <c r="B696" s="30"/>
      <c r="C696" s="16"/>
      <c r="D696" s="16"/>
      <c r="E696" s="25"/>
      <c r="F696" s="16"/>
      <c r="G696" s="15"/>
      <c r="H696" s="14"/>
      <c r="I696" s="13"/>
      <c r="J696" s="13"/>
      <c r="K696" s="12"/>
      <c r="L696" s="232">
        <f t="shared" si="62"/>
        <v>0</v>
      </c>
      <c r="M696" s="234">
        <f t="shared" si="63"/>
        <v>0</v>
      </c>
      <c r="N696" s="11">
        <f>IF(Q696="x",0,IF(J696&lt;(INDEX(Lookup!$U$2:$U$10,MATCH($D$47,Lookup!$S$2:$S$10,0))),0,$L$12*K696))</f>
        <v>0</v>
      </c>
      <c r="O696" s="234">
        <f t="shared" si="64"/>
        <v>0</v>
      </c>
      <c r="P696" s="10"/>
      <c r="Q696" s="9"/>
      <c r="S696" s="340">
        <f t="shared" si="65"/>
        <v>0</v>
      </c>
      <c r="T696" s="340">
        <f t="shared" si="66"/>
        <v>0</v>
      </c>
    </row>
    <row r="697" spans="2:20" ht="14.4" x14ac:dyDescent="0.3">
      <c r="B697" s="30"/>
      <c r="C697" s="16"/>
      <c r="D697" s="16"/>
      <c r="E697" s="25"/>
      <c r="F697" s="16"/>
      <c r="G697" s="15"/>
      <c r="H697" s="14"/>
      <c r="I697" s="13"/>
      <c r="J697" s="13"/>
      <c r="K697" s="12"/>
      <c r="L697" s="232">
        <f t="shared" si="62"/>
        <v>0</v>
      </c>
      <c r="M697" s="234">
        <f t="shared" si="63"/>
        <v>0</v>
      </c>
      <c r="N697" s="11">
        <f>IF(Q697="x",0,IF(J697&lt;(INDEX(Lookup!$U$2:$U$10,MATCH($D$47,Lookup!$S$2:$S$10,0))),0,$L$12*K697))</f>
        <v>0</v>
      </c>
      <c r="O697" s="234">
        <f t="shared" si="64"/>
        <v>0</v>
      </c>
      <c r="P697" s="10"/>
      <c r="Q697" s="9"/>
      <c r="S697" s="340">
        <f t="shared" si="65"/>
        <v>0</v>
      </c>
      <c r="T697" s="340">
        <f t="shared" si="66"/>
        <v>0</v>
      </c>
    </row>
    <row r="698" spans="2:20" ht="14.4" x14ac:dyDescent="0.3">
      <c r="B698" s="30"/>
      <c r="C698" s="16"/>
      <c r="D698" s="16"/>
      <c r="E698" s="25"/>
      <c r="F698" s="16"/>
      <c r="G698" s="15"/>
      <c r="H698" s="14"/>
      <c r="I698" s="13"/>
      <c r="J698" s="13"/>
      <c r="K698" s="12"/>
      <c r="L698" s="232">
        <f t="shared" si="62"/>
        <v>0</v>
      </c>
      <c r="M698" s="234">
        <f t="shared" si="63"/>
        <v>0</v>
      </c>
      <c r="N698" s="11">
        <f>IF(Q698="x",0,IF(J698&lt;(INDEX(Lookup!$U$2:$U$10,MATCH($D$47,Lookup!$S$2:$S$10,0))),0,$L$12*K698))</f>
        <v>0</v>
      </c>
      <c r="O698" s="234">
        <f t="shared" si="64"/>
        <v>0</v>
      </c>
      <c r="P698" s="10"/>
      <c r="Q698" s="9"/>
      <c r="S698" s="340">
        <f t="shared" si="65"/>
        <v>0</v>
      </c>
      <c r="T698" s="340">
        <f t="shared" si="66"/>
        <v>0</v>
      </c>
    </row>
    <row r="699" spans="2:20" ht="14.4" x14ac:dyDescent="0.3">
      <c r="B699" s="30"/>
      <c r="C699" s="16"/>
      <c r="D699" s="16"/>
      <c r="E699" s="25"/>
      <c r="F699" s="16"/>
      <c r="G699" s="15"/>
      <c r="H699" s="14"/>
      <c r="I699" s="13"/>
      <c r="J699" s="13"/>
      <c r="K699" s="12"/>
      <c r="L699" s="232">
        <f t="shared" si="62"/>
        <v>0</v>
      </c>
      <c r="M699" s="234">
        <f t="shared" si="63"/>
        <v>0</v>
      </c>
      <c r="N699" s="11">
        <f>IF(Q699="x",0,IF(J699&lt;(INDEX(Lookup!$U$2:$U$10,MATCH($D$47,Lookup!$S$2:$S$10,0))),0,$L$12*K699))</f>
        <v>0</v>
      </c>
      <c r="O699" s="234">
        <f t="shared" si="64"/>
        <v>0</v>
      </c>
      <c r="P699" s="10"/>
      <c r="Q699" s="9"/>
      <c r="S699" s="340">
        <f t="shared" si="65"/>
        <v>0</v>
      </c>
      <c r="T699" s="340">
        <f t="shared" si="66"/>
        <v>0</v>
      </c>
    </row>
    <row r="700" spans="2:20" ht="14.4" x14ac:dyDescent="0.3">
      <c r="B700" s="30"/>
      <c r="C700" s="16"/>
      <c r="D700" s="16"/>
      <c r="E700" s="25"/>
      <c r="F700" s="16"/>
      <c r="G700" s="15"/>
      <c r="H700" s="14"/>
      <c r="I700" s="13"/>
      <c r="J700" s="13"/>
      <c r="K700" s="12"/>
      <c r="L700" s="232">
        <f t="shared" si="62"/>
        <v>0</v>
      </c>
      <c r="M700" s="234">
        <f t="shared" si="63"/>
        <v>0</v>
      </c>
      <c r="N700" s="11">
        <f>IF(Q700="x",0,IF(J700&lt;(INDEX(Lookup!$U$2:$U$10,MATCH($D$47,Lookup!$S$2:$S$10,0))),0,$L$12*K700))</f>
        <v>0</v>
      </c>
      <c r="O700" s="234">
        <f t="shared" si="64"/>
        <v>0</v>
      </c>
      <c r="P700" s="10"/>
      <c r="Q700" s="9"/>
      <c r="S700" s="340">
        <f t="shared" si="65"/>
        <v>0</v>
      </c>
      <c r="T700" s="340">
        <f t="shared" si="66"/>
        <v>0</v>
      </c>
    </row>
    <row r="701" spans="2:20" ht="14.4" x14ac:dyDescent="0.3">
      <c r="B701" s="30"/>
      <c r="C701" s="16"/>
      <c r="D701" s="16"/>
      <c r="E701" s="25"/>
      <c r="F701" s="16"/>
      <c r="G701" s="15"/>
      <c r="H701" s="14"/>
      <c r="I701" s="13"/>
      <c r="J701" s="13"/>
      <c r="K701" s="12"/>
      <c r="L701" s="232">
        <f t="shared" si="62"/>
        <v>0</v>
      </c>
      <c r="M701" s="234">
        <f t="shared" si="63"/>
        <v>0</v>
      </c>
      <c r="N701" s="11">
        <f>IF(Q701="x",0,IF(J701&lt;(INDEX(Lookup!$U$2:$U$10,MATCH($D$47,Lookup!$S$2:$S$10,0))),0,$L$12*K701))</f>
        <v>0</v>
      </c>
      <c r="O701" s="234">
        <f t="shared" si="64"/>
        <v>0</v>
      </c>
      <c r="P701" s="10"/>
      <c r="Q701" s="9"/>
      <c r="S701" s="340">
        <f t="shared" si="65"/>
        <v>0</v>
      </c>
      <c r="T701" s="340">
        <f t="shared" si="66"/>
        <v>0</v>
      </c>
    </row>
    <row r="702" spans="2:20" ht="14.4" x14ac:dyDescent="0.3">
      <c r="B702" s="30"/>
      <c r="C702" s="16"/>
      <c r="D702" s="16"/>
      <c r="E702" s="25"/>
      <c r="F702" s="16"/>
      <c r="G702" s="15"/>
      <c r="H702" s="14"/>
      <c r="I702" s="13"/>
      <c r="J702" s="13"/>
      <c r="K702" s="12"/>
      <c r="L702" s="232">
        <f t="shared" si="62"/>
        <v>0</v>
      </c>
      <c r="M702" s="234">
        <f t="shared" si="63"/>
        <v>0</v>
      </c>
      <c r="N702" s="11">
        <f>IF(Q702="x",0,IF(J702&lt;(INDEX(Lookup!$U$2:$U$10,MATCH($D$47,Lookup!$S$2:$S$10,0))),0,$L$12*K702))</f>
        <v>0</v>
      </c>
      <c r="O702" s="234">
        <f t="shared" si="64"/>
        <v>0</v>
      </c>
      <c r="P702" s="10"/>
      <c r="Q702" s="9"/>
      <c r="S702" s="340">
        <f t="shared" si="65"/>
        <v>0</v>
      </c>
      <c r="T702" s="340">
        <f t="shared" si="66"/>
        <v>0</v>
      </c>
    </row>
    <row r="703" spans="2:20" ht="14.4" x14ac:dyDescent="0.3">
      <c r="B703" s="30"/>
      <c r="C703" s="16"/>
      <c r="D703" s="16"/>
      <c r="E703" s="25"/>
      <c r="F703" s="16"/>
      <c r="G703" s="15"/>
      <c r="H703" s="14"/>
      <c r="I703" s="13"/>
      <c r="J703" s="13"/>
      <c r="K703" s="12"/>
      <c r="L703" s="232">
        <f t="shared" si="62"/>
        <v>0</v>
      </c>
      <c r="M703" s="234">
        <f t="shared" si="63"/>
        <v>0</v>
      </c>
      <c r="N703" s="11">
        <f>IF(Q703="x",0,IF(J703&lt;(INDEX(Lookup!$U$2:$U$10,MATCH($D$47,Lookup!$S$2:$S$10,0))),0,$L$12*K703))</f>
        <v>0</v>
      </c>
      <c r="O703" s="234">
        <f t="shared" si="64"/>
        <v>0</v>
      </c>
      <c r="P703" s="10"/>
      <c r="Q703" s="9"/>
      <c r="S703" s="340">
        <f t="shared" si="65"/>
        <v>0</v>
      </c>
      <c r="T703" s="340">
        <f t="shared" si="66"/>
        <v>0</v>
      </c>
    </row>
    <row r="704" spans="2:20" ht="14.4" x14ac:dyDescent="0.3">
      <c r="B704" s="30"/>
      <c r="C704" s="16"/>
      <c r="D704" s="16"/>
      <c r="E704" s="25"/>
      <c r="F704" s="16"/>
      <c r="G704" s="15"/>
      <c r="H704" s="14"/>
      <c r="I704" s="13"/>
      <c r="J704" s="13"/>
      <c r="K704" s="12"/>
      <c r="L704" s="232">
        <f t="shared" si="62"/>
        <v>0</v>
      </c>
      <c r="M704" s="234">
        <f t="shared" si="63"/>
        <v>0</v>
      </c>
      <c r="N704" s="11">
        <f>IF(Q704="x",0,IF(J704&lt;(INDEX(Lookup!$U$2:$U$10,MATCH($D$47,Lookup!$S$2:$S$10,0))),0,$L$12*K704))</f>
        <v>0</v>
      </c>
      <c r="O704" s="234">
        <f t="shared" si="64"/>
        <v>0</v>
      </c>
      <c r="P704" s="10"/>
      <c r="Q704" s="9"/>
      <c r="S704" s="340">
        <f t="shared" si="65"/>
        <v>0</v>
      </c>
      <c r="T704" s="340">
        <f t="shared" si="66"/>
        <v>0</v>
      </c>
    </row>
    <row r="705" spans="2:20" ht="14.4" x14ac:dyDescent="0.3">
      <c r="B705" s="30"/>
      <c r="C705" s="16"/>
      <c r="D705" s="16"/>
      <c r="E705" s="25"/>
      <c r="F705" s="16"/>
      <c r="G705" s="15"/>
      <c r="H705" s="14"/>
      <c r="I705" s="13"/>
      <c r="J705" s="13"/>
      <c r="K705" s="12"/>
      <c r="L705" s="232">
        <f t="shared" si="62"/>
        <v>0</v>
      </c>
      <c r="M705" s="234">
        <f t="shared" si="63"/>
        <v>0</v>
      </c>
      <c r="N705" s="11">
        <f>IF(Q705="x",0,IF(J705&lt;(INDEX(Lookup!$U$2:$U$10,MATCH($D$47,Lookup!$S$2:$S$10,0))),0,$L$12*K705))</f>
        <v>0</v>
      </c>
      <c r="O705" s="234">
        <f t="shared" si="64"/>
        <v>0</v>
      </c>
      <c r="P705" s="10"/>
      <c r="Q705" s="9"/>
      <c r="S705" s="340">
        <f t="shared" si="65"/>
        <v>0</v>
      </c>
      <c r="T705" s="340">
        <f t="shared" si="66"/>
        <v>0</v>
      </c>
    </row>
    <row r="706" spans="2:20" ht="14.4" x14ac:dyDescent="0.3">
      <c r="B706" s="30"/>
      <c r="C706" s="16"/>
      <c r="D706" s="16"/>
      <c r="E706" s="25"/>
      <c r="F706" s="16"/>
      <c r="G706" s="15"/>
      <c r="H706" s="14"/>
      <c r="I706" s="13"/>
      <c r="J706" s="13"/>
      <c r="K706" s="12"/>
      <c r="L706" s="232">
        <f t="shared" si="62"/>
        <v>0</v>
      </c>
      <c r="M706" s="234">
        <f t="shared" si="63"/>
        <v>0</v>
      </c>
      <c r="N706" s="11">
        <f>IF(Q706="x",0,IF(J706&lt;(INDEX(Lookup!$U$2:$U$10,MATCH($D$47,Lookup!$S$2:$S$10,0))),0,$L$12*K706))</f>
        <v>0</v>
      </c>
      <c r="O706" s="234">
        <f t="shared" si="64"/>
        <v>0</v>
      </c>
      <c r="P706" s="10"/>
      <c r="Q706" s="9"/>
      <c r="S706" s="340">
        <f t="shared" si="65"/>
        <v>0</v>
      </c>
      <c r="T706" s="340">
        <f t="shared" si="66"/>
        <v>0</v>
      </c>
    </row>
    <row r="707" spans="2:20" ht="14.4" x14ac:dyDescent="0.3">
      <c r="B707" s="30"/>
      <c r="C707" s="16"/>
      <c r="D707" s="16"/>
      <c r="E707" s="25"/>
      <c r="F707" s="16"/>
      <c r="G707" s="15"/>
      <c r="H707" s="14"/>
      <c r="I707" s="13"/>
      <c r="J707" s="13"/>
      <c r="K707" s="12"/>
      <c r="L707" s="232">
        <f t="shared" si="62"/>
        <v>0</v>
      </c>
      <c r="M707" s="234">
        <f t="shared" si="63"/>
        <v>0</v>
      </c>
      <c r="N707" s="11">
        <f>IF(Q707="x",0,IF(J707&lt;(INDEX(Lookup!$U$2:$U$10,MATCH($D$47,Lookup!$S$2:$S$10,0))),0,$L$12*K707))</f>
        <v>0</v>
      </c>
      <c r="O707" s="234">
        <f t="shared" si="64"/>
        <v>0</v>
      </c>
      <c r="P707" s="10"/>
      <c r="Q707" s="9"/>
      <c r="S707" s="340">
        <f t="shared" si="65"/>
        <v>0</v>
      </c>
      <c r="T707" s="340">
        <f t="shared" si="66"/>
        <v>0</v>
      </c>
    </row>
    <row r="708" spans="2:20" ht="14.4" x14ac:dyDescent="0.3">
      <c r="B708" s="30"/>
      <c r="C708" s="16"/>
      <c r="D708" s="16"/>
      <c r="E708" s="25"/>
      <c r="F708" s="16"/>
      <c r="G708" s="15"/>
      <c r="H708" s="14"/>
      <c r="I708" s="13"/>
      <c r="J708" s="13"/>
      <c r="K708" s="12"/>
      <c r="L708" s="232">
        <f t="shared" si="62"/>
        <v>0</v>
      </c>
      <c r="M708" s="234">
        <f t="shared" si="63"/>
        <v>0</v>
      </c>
      <c r="N708" s="11">
        <f>IF(Q708="x",0,IF(J708&lt;(INDEX(Lookup!$U$2:$U$10,MATCH($D$47,Lookup!$S$2:$S$10,0))),0,$L$12*K708))</f>
        <v>0</v>
      </c>
      <c r="O708" s="234">
        <f t="shared" si="64"/>
        <v>0</v>
      </c>
      <c r="P708" s="10"/>
      <c r="Q708" s="9"/>
      <c r="S708" s="340">
        <f t="shared" si="65"/>
        <v>0</v>
      </c>
      <c r="T708" s="340">
        <f t="shared" si="66"/>
        <v>0</v>
      </c>
    </row>
    <row r="709" spans="2:20" ht="14.4" x14ac:dyDescent="0.3">
      <c r="B709" s="30"/>
      <c r="C709" s="16"/>
      <c r="D709" s="16"/>
      <c r="E709" s="25"/>
      <c r="F709" s="16"/>
      <c r="G709" s="15"/>
      <c r="H709" s="14"/>
      <c r="I709" s="13"/>
      <c r="J709" s="13"/>
      <c r="K709" s="12"/>
      <c r="L709" s="232">
        <f t="shared" si="62"/>
        <v>0</v>
      </c>
      <c r="M709" s="234">
        <f t="shared" si="63"/>
        <v>0</v>
      </c>
      <c r="N709" s="11">
        <f>IF(Q709="x",0,IF(J709&lt;(INDEX(Lookup!$U$2:$U$10,MATCH($D$47,Lookup!$S$2:$S$10,0))),0,$L$12*K709))</f>
        <v>0</v>
      </c>
      <c r="O709" s="234">
        <f t="shared" si="64"/>
        <v>0</v>
      </c>
      <c r="P709" s="10"/>
      <c r="Q709" s="9"/>
      <c r="S709" s="340">
        <f t="shared" si="65"/>
        <v>0</v>
      </c>
      <c r="T709" s="340">
        <f t="shared" si="66"/>
        <v>0</v>
      </c>
    </row>
    <row r="710" spans="2:20" ht="14.4" x14ac:dyDescent="0.3">
      <c r="B710" s="30"/>
      <c r="C710" s="16"/>
      <c r="D710" s="16"/>
      <c r="E710" s="25"/>
      <c r="F710" s="16"/>
      <c r="G710" s="15"/>
      <c r="H710" s="14"/>
      <c r="I710" s="13"/>
      <c r="J710" s="13"/>
      <c r="K710" s="12"/>
      <c r="L710" s="232">
        <f t="shared" si="62"/>
        <v>0</v>
      </c>
      <c r="M710" s="234">
        <f t="shared" si="63"/>
        <v>0</v>
      </c>
      <c r="N710" s="11">
        <f>IF(Q710="x",0,IF(J710&lt;(INDEX(Lookup!$U$2:$U$10,MATCH($D$47,Lookup!$S$2:$S$10,0))),0,$L$12*K710))</f>
        <v>0</v>
      </c>
      <c r="O710" s="234">
        <f t="shared" si="64"/>
        <v>0</v>
      </c>
      <c r="P710" s="10"/>
      <c r="Q710" s="9"/>
      <c r="S710" s="340">
        <f t="shared" si="65"/>
        <v>0</v>
      </c>
      <c r="T710" s="340">
        <f t="shared" si="66"/>
        <v>0</v>
      </c>
    </row>
    <row r="711" spans="2:20" ht="14.4" x14ac:dyDescent="0.3">
      <c r="B711" s="30"/>
      <c r="C711" s="16"/>
      <c r="D711" s="16"/>
      <c r="E711" s="25"/>
      <c r="F711" s="16"/>
      <c r="G711" s="15"/>
      <c r="H711" s="14"/>
      <c r="I711" s="13"/>
      <c r="J711" s="13"/>
      <c r="K711" s="12"/>
      <c r="L711" s="232">
        <f t="shared" si="62"/>
        <v>0</v>
      </c>
      <c r="M711" s="234">
        <f t="shared" si="63"/>
        <v>0</v>
      </c>
      <c r="N711" s="11">
        <f>IF(Q711="x",0,IF(J711&lt;(INDEX(Lookup!$U$2:$U$10,MATCH($D$47,Lookup!$S$2:$S$10,0))),0,$L$12*K711))</f>
        <v>0</v>
      </c>
      <c r="O711" s="234">
        <f t="shared" si="64"/>
        <v>0</v>
      </c>
      <c r="P711" s="10"/>
      <c r="Q711" s="9"/>
      <c r="S711" s="340">
        <f t="shared" si="65"/>
        <v>0</v>
      </c>
      <c r="T711" s="340">
        <f t="shared" si="66"/>
        <v>0</v>
      </c>
    </row>
    <row r="712" spans="2:20" ht="14.4" x14ac:dyDescent="0.3">
      <c r="B712" s="30"/>
      <c r="C712" s="16"/>
      <c r="D712" s="16"/>
      <c r="E712" s="25"/>
      <c r="F712" s="16"/>
      <c r="G712" s="15"/>
      <c r="H712" s="14"/>
      <c r="I712" s="13"/>
      <c r="J712" s="13"/>
      <c r="K712" s="12"/>
      <c r="L712" s="232">
        <f t="shared" si="62"/>
        <v>0</v>
      </c>
      <c r="M712" s="234">
        <f t="shared" si="63"/>
        <v>0</v>
      </c>
      <c r="N712" s="11">
        <f>IF(Q712="x",0,IF(J712&lt;(INDEX(Lookup!$U$2:$U$10,MATCH($D$47,Lookup!$S$2:$S$10,0))),0,$L$12*K712))</f>
        <v>0</v>
      </c>
      <c r="O712" s="234">
        <f t="shared" si="64"/>
        <v>0</v>
      </c>
      <c r="P712" s="10"/>
      <c r="Q712" s="9"/>
      <c r="S712" s="340">
        <f t="shared" si="65"/>
        <v>0</v>
      </c>
      <c r="T712" s="340">
        <f t="shared" si="66"/>
        <v>0</v>
      </c>
    </row>
    <row r="713" spans="2:20" ht="14.4" x14ac:dyDescent="0.3">
      <c r="B713" s="30"/>
      <c r="C713" s="16"/>
      <c r="D713" s="16"/>
      <c r="E713" s="25"/>
      <c r="F713" s="16"/>
      <c r="G713" s="15"/>
      <c r="H713" s="14"/>
      <c r="I713" s="13"/>
      <c r="J713" s="13"/>
      <c r="K713" s="12"/>
      <c r="L713" s="232">
        <f t="shared" si="62"/>
        <v>0</v>
      </c>
      <c r="M713" s="234">
        <f t="shared" si="63"/>
        <v>0</v>
      </c>
      <c r="N713" s="11">
        <f>IF(Q713="x",0,IF(J713&lt;(INDEX(Lookup!$U$2:$U$10,MATCH($D$47,Lookup!$S$2:$S$10,0))),0,$L$12*K713))</f>
        <v>0</v>
      </c>
      <c r="O713" s="234">
        <f t="shared" si="64"/>
        <v>0</v>
      </c>
      <c r="P713" s="10"/>
      <c r="Q713" s="9"/>
      <c r="S713" s="340">
        <f t="shared" si="65"/>
        <v>0</v>
      </c>
      <c r="T713" s="340">
        <f t="shared" si="66"/>
        <v>0</v>
      </c>
    </row>
    <row r="714" spans="2:20" ht="14.4" x14ac:dyDescent="0.3">
      <c r="B714" s="30"/>
      <c r="C714" s="16"/>
      <c r="D714" s="16"/>
      <c r="E714" s="25"/>
      <c r="F714" s="16"/>
      <c r="G714" s="15"/>
      <c r="H714" s="14"/>
      <c r="I714" s="13"/>
      <c r="J714" s="13"/>
      <c r="K714" s="12"/>
      <c r="L714" s="232">
        <f t="shared" si="62"/>
        <v>0</v>
      </c>
      <c r="M714" s="234">
        <f t="shared" si="63"/>
        <v>0</v>
      </c>
      <c r="N714" s="11">
        <f>IF(Q714="x",0,IF(J714&lt;(INDEX(Lookup!$U$2:$U$10,MATCH($D$47,Lookup!$S$2:$S$10,0))),0,$L$12*K714))</f>
        <v>0</v>
      </c>
      <c r="O714" s="234">
        <f t="shared" si="64"/>
        <v>0</v>
      </c>
      <c r="P714" s="10"/>
      <c r="Q714" s="9"/>
      <c r="S714" s="340">
        <f t="shared" si="65"/>
        <v>0</v>
      </c>
      <c r="T714" s="340">
        <f t="shared" si="66"/>
        <v>0</v>
      </c>
    </row>
    <row r="715" spans="2:20" ht="14.4" x14ac:dyDescent="0.3">
      <c r="B715" s="30"/>
      <c r="C715" s="16"/>
      <c r="D715" s="16"/>
      <c r="E715" s="25"/>
      <c r="F715" s="16"/>
      <c r="G715" s="15"/>
      <c r="H715" s="14"/>
      <c r="I715" s="13"/>
      <c r="J715" s="13"/>
      <c r="K715" s="12"/>
      <c r="L715" s="232">
        <f t="shared" si="62"/>
        <v>0</v>
      </c>
      <c r="M715" s="234">
        <f t="shared" si="63"/>
        <v>0</v>
      </c>
      <c r="N715" s="11">
        <f>IF(Q715="x",0,IF(J715&lt;(INDEX(Lookup!$U$2:$U$10,MATCH($D$47,Lookup!$S$2:$S$10,0))),0,$L$12*K715))</f>
        <v>0</v>
      </c>
      <c r="O715" s="234">
        <f t="shared" si="64"/>
        <v>0</v>
      </c>
      <c r="P715" s="10"/>
      <c r="Q715" s="9"/>
      <c r="S715" s="340">
        <f t="shared" si="65"/>
        <v>0</v>
      </c>
      <c r="T715" s="340">
        <f t="shared" si="66"/>
        <v>0</v>
      </c>
    </row>
    <row r="716" spans="2:20" ht="14.4" x14ac:dyDescent="0.3">
      <c r="B716" s="30"/>
      <c r="C716" s="16"/>
      <c r="D716" s="16"/>
      <c r="E716" s="25"/>
      <c r="F716" s="16"/>
      <c r="G716" s="15"/>
      <c r="H716" s="14"/>
      <c r="I716" s="13"/>
      <c r="J716" s="13"/>
      <c r="K716" s="12"/>
      <c r="L716" s="232">
        <f t="shared" si="62"/>
        <v>0</v>
      </c>
      <c r="M716" s="234">
        <f t="shared" si="63"/>
        <v>0</v>
      </c>
      <c r="N716" s="11">
        <f>IF(Q716="x",0,IF(J716&lt;(INDEX(Lookup!$U$2:$U$10,MATCH($D$47,Lookup!$S$2:$S$10,0))),0,$L$12*K716))</f>
        <v>0</v>
      </c>
      <c r="O716" s="234">
        <f t="shared" si="64"/>
        <v>0</v>
      </c>
      <c r="P716" s="10"/>
      <c r="Q716" s="9"/>
      <c r="S716" s="340">
        <f t="shared" si="65"/>
        <v>0</v>
      </c>
      <c r="T716" s="340">
        <f t="shared" si="66"/>
        <v>0</v>
      </c>
    </row>
    <row r="717" spans="2:20" ht="14.4" x14ac:dyDescent="0.3">
      <c r="B717" s="30"/>
      <c r="C717" s="16"/>
      <c r="D717" s="16"/>
      <c r="E717" s="25"/>
      <c r="F717" s="16"/>
      <c r="G717" s="15"/>
      <c r="H717" s="14"/>
      <c r="I717" s="13"/>
      <c r="J717" s="13"/>
      <c r="K717" s="12"/>
      <c r="L717" s="232">
        <f t="shared" si="62"/>
        <v>0</v>
      </c>
      <c r="M717" s="234">
        <f t="shared" si="63"/>
        <v>0</v>
      </c>
      <c r="N717" s="11">
        <f>IF(Q717="x",0,IF(J717&lt;(INDEX(Lookup!$U$2:$U$10,MATCH($D$47,Lookup!$S$2:$S$10,0))),0,$L$12*K717))</f>
        <v>0</v>
      </c>
      <c r="O717" s="234">
        <f t="shared" si="64"/>
        <v>0</v>
      </c>
      <c r="P717" s="10"/>
      <c r="Q717" s="9"/>
      <c r="S717" s="340">
        <f t="shared" si="65"/>
        <v>0</v>
      </c>
      <c r="T717" s="340">
        <f t="shared" si="66"/>
        <v>0</v>
      </c>
    </row>
    <row r="718" spans="2:20" ht="14.4" x14ac:dyDescent="0.3">
      <c r="B718" s="30"/>
      <c r="C718" s="16"/>
      <c r="D718" s="16"/>
      <c r="E718" s="25"/>
      <c r="F718" s="16"/>
      <c r="G718" s="15"/>
      <c r="H718" s="14"/>
      <c r="I718" s="13"/>
      <c r="J718" s="13"/>
      <c r="K718" s="12"/>
      <c r="L718" s="232">
        <f t="shared" si="62"/>
        <v>0</v>
      </c>
      <c r="M718" s="234">
        <f t="shared" si="63"/>
        <v>0</v>
      </c>
      <c r="N718" s="11">
        <f>IF(Q718="x",0,IF(J718&lt;(INDEX(Lookup!$U$2:$U$10,MATCH($D$47,Lookup!$S$2:$S$10,0))),0,$L$12*K718))</f>
        <v>0</v>
      </c>
      <c r="O718" s="234">
        <f t="shared" si="64"/>
        <v>0</v>
      </c>
      <c r="P718" s="10"/>
      <c r="Q718" s="9"/>
      <c r="S718" s="340">
        <f t="shared" si="65"/>
        <v>0</v>
      </c>
      <c r="T718" s="340">
        <f t="shared" si="66"/>
        <v>0</v>
      </c>
    </row>
    <row r="719" spans="2:20" ht="14.4" x14ac:dyDescent="0.3">
      <c r="B719" s="30"/>
      <c r="C719" s="16"/>
      <c r="D719" s="16"/>
      <c r="E719" s="25"/>
      <c r="F719" s="16"/>
      <c r="G719" s="15"/>
      <c r="H719" s="14"/>
      <c r="I719" s="13"/>
      <c r="J719" s="13"/>
      <c r="K719" s="12"/>
      <c r="L719" s="232">
        <f t="shared" si="62"/>
        <v>0</v>
      </c>
      <c r="M719" s="234">
        <f t="shared" si="63"/>
        <v>0</v>
      </c>
      <c r="N719" s="11">
        <f>IF(Q719="x",0,IF(J719&lt;(INDEX(Lookup!$U$2:$U$10,MATCH($D$47,Lookup!$S$2:$S$10,0))),0,$L$12*K719))</f>
        <v>0</v>
      </c>
      <c r="O719" s="234">
        <f t="shared" si="64"/>
        <v>0</v>
      </c>
      <c r="P719" s="10"/>
      <c r="Q719" s="9"/>
      <c r="S719" s="340">
        <f t="shared" si="65"/>
        <v>0</v>
      </c>
      <c r="T719" s="340">
        <f t="shared" si="66"/>
        <v>0</v>
      </c>
    </row>
    <row r="720" spans="2:20" ht="14.4" x14ac:dyDescent="0.3">
      <c r="B720" s="30"/>
      <c r="C720" s="16"/>
      <c r="D720" s="16"/>
      <c r="E720" s="25"/>
      <c r="F720" s="16"/>
      <c r="G720" s="15"/>
      <c r="H720" s="14"/>
      <c r="I720" s="13"/>
      <c r="J720" s="13"/>
      <c r="K720" s="12"/>
      <c r="L720" s="232">
        <f t="shared" si="62"/>
        <v>0</v>
      </c>
      <c r="M720" s="234">
        <f t="shared" si="63"/>
        <v>0</v>
      </c>
      <c r="N720" s="11">
        <f>IF(Q720="x",0,IF(J720&lt;(INDEX(Lookup!$U$2:$U$10,MATCH($D$47,Lookup!$S$2:$S$10,0))),0,$L$12*K720))</f>
        <v>0</v>
      </c>
      <c r="O720" s="234">
        <f t="shared" si="64"/>
        <v>0</v>
      </c>
      <c r="P720" s="10"/>
      <c r="Q720" s="9"/>
      <c r="S720" s="340">
        <f t="shared" si="65"/>
        <v>0</v>
      </c>
      <c r="T720" s="340">
        <f t="shared" si="66"/>
        <v>0</v>
      </c>
    </row>
    <row r="721" spans="2:20" ht="14.4" x14ac:dyDescent="0.3">
      <c r="B721" s="30"/>
      <c r="C721" s="16"/>
      <c r="D721" s="16"/>
      <c r="E721" s="25"/>
      <c r="F721" s="16"/>
      <c r="G721" s="15"/>
      <c r="H721" s="14"/>
      <c r="I721" s="13"/>
      <c r="J721" s="13"/>
      <c r="K721" s="12"/>
      <c r="L721" s="232">
        <f t="shared" si="62"/>
        <v>0</v>
      </c>
      <c r="M721" s="234">
        <f t="shared" si="63"/>
        <v>0</v>
      </c>
      <c r="N721" s="11">
        <f>IF(Q721="x",0,IF(J721&lt;(INDEX(Lookup!$U$2:$U$10,MATCH($D$47,Lookup!$S$2:$S$10,0))),0,$L$12*K721))</f>
        <v>0</v>
      </c>
      <c r="O721" s="234">
        <f t="shared" si="64"/>
        <v>0</v>
      </c>
      <c r="P721" s="10"/>
      <c r="Q721" s="9"/>
      <c r="S721" s="340">
        <f t="shared" si="65"/>
        <v>0</v>
      </c>
      <c r="T721" s="340">
        <f t="shared" si="66"/>
        <v>0</v>
      </c>
    </row>
    <row r="722" spans="2:20" ht="14.4" x14ac:dyDescent="0.3">
      <c r="B722" s="30"/>
      <c r="C722" s="16"/>
      <c r="D722" s="16"/>
      <c r="E722" s="25"/>
      <c r="F722" s="16"/>
      <c r="G722" s="15"/>
      <c r="H722" s="14"/>
      <c r="I722" s="13"/>
      <c r="J722" s="13"/>
      <c r="K722" s="12"/>
      <c r="L722" s="232">
        <f t="shared" si="62"/>
        <v>0</v>
      </c>
      <c r="M722" s="234">
        <f t="shared" si="63"/>
        <v>0</v>
      </c>
      <c r="N722" s="11">
        <f>IF(Q722="x",0,IF(J722&lt;(INDEX(Lookup!$U$2:$U$10,MATCH($D$47,Lookup!$S$2:$S$10,0))),0,$L$12*K722))</f>
        <v>0</v>
      </c>
      <c r="O722" s="234">
        <f t="shared" si="64"/>
        <v>0</v>
      </c>
      <c r="P722" s="10"/>
      <c r="Q722" s="9"/>
      <c r="S722" s="340">
        <f t="shared" si="65"/>
        <v>0</v>
      </c>
      <c r="T722" s="340">
        <f t="shared" si="66"/>
        <v>0</v>
      </c>
    </row>
    <row r="723" spans="2:20" ht="14.4" x14ac:dyDescent="0.3">
      <c r="B723" s="30"/>
      <c r="C723" s="16"/>
      <c r="D723" s="16"/>
      <c r="E723" s="25"/>
      <c r="F723" s="16"/>
      <c r="G723" s="15"/>
      <c r="H723" s="14"/>
      <c r="I723" s="13"/>
      <c r="J723" s="13"/>
      <c r="K723" s="12"/>
      <c r="L723" s="232">
        <f t="shared" si="62"/>
        <v>0</v>
      </c>
      <c r="M723" s="234">
        <f t="shared" si="63"/>
        <v>0</v>
      </c>
      <c r="N723" s="11">
        <f>IF(Q723="x",0,IF(J723&lt;(INDEX(Lookup!$U$2:$U$10,MATCH($D$47,Lookup!$S$2:$S$10,0))),0,$L$12*K723))</f>
        <v>0</v>
      </c>
      <c r="O723" s="234">
        <f t="shared" si="64"/>
        <v>0</v>
      </c>
      <c r="P723" s="10"/>
      <c r="Q723" s="9"/>
      <c r="S723" s="340">
        <f t="shared" si="65"/>
        <v>0</v>
      </c>
      <c r="T723" s="340">
        <f t="shared" si="66"/>
        <v>0</v>
      </c>
    </row>
    <row r="724" spans="2:20" ht="14.4" x14ac:dyDescent="0.3">
      <c r="B724" s="30"/>
      <c r="C724" s="16"/>
      <c r="D724" s="16"/>
      <c r="E724" s="25"/>
      <c r="F724" s="16"/>
      <c r="G724" s="15"/>
      <c r="H724" s="14"/>
      <c r="I724" s="13"/>
      <c r="J724" s="13"/>
      <c r="K724" s="12"/>
      <c r="L724" s="232">
        <f t="shared" si="62"/>
        <v>0</v>
      </c>
      <c r="M724" s="234">
        <f t="shared" si="63"/>
        <v>0</v>
      </c>
      <c r="N724" s="11">
        <f>IF(Q724="x",0,IF(J724&lt;(INDEX(Lookup!$U$2:$U$10,MATCH($D$47,Lookup!$S$2:$S$10,0))),0,$L$12*K724))</f>
        <v>0</v>
      </c>
      <c r="O724" s="234">
        <f t="shared" si="64"/>
        <v>0</v>
      </c>
      <c r="P724" s="10"/>
      <c r="Q724" s="9"/>
      <c r="S724" s="340">
        <f t="shared" si="65"/>
        <v>0</v>
      </c>
      <c r="T724" s="340">
        <f t="shared" si="66"/>
        <v>0</v>
      </c>
    </row>
    <row r="725" spans="2:20" ht="14.4" x14ac:dyDescent="0.3">
      <c r="B725" s="30"/>
      <c r="C725" s="16"/>
      <c r="D725" s="16"/>
      <c r="E725" s="25"/>
      <c r="F725" s="16"/>
      <c r="G725" s="15"/>
      <c r="H725" s="14"/>
      <c r="I725" s="13"/>
      <c r="J725" s="13"/>
      <c r="K725" s="12"/>
      <c r="L725" s="232">
        <f t="shared" si="62"/>
        <v>0</v>
      </c>
      <c r="M725" s="234">
        <f t="shared" si="63"/>
        <v>0</v>
      </c>
      <c r="N725" s="11">
        <f>IF(Q725="x",0,IF(J725&lt;(INDEX(Lookup!$U$2:$U$10,MATCH($D$47,Lookup!$S$2:$S$10,0))),0,$L$12*K725))</f>
        <v>0</v>
      </c>
      <c r="O725" s="234">
        <f t="shared" si="64"/>
        <v>0</v>
      </c>
      <c r="P725" s="10"/>
      <c r="Q725" s="9"/>
      <c r="S725" s="340">
        <f t="shared" si="65"/>
        <v>0</v>
      </c>
      <c r="T725" s="340">
        <f t="shared" si="66"/>
        <v>0</v>
      </c>
    </row>
    <row r="726" spans="2:20" ht="14.4" x14ac:dyDescent="0.3">
      <c r="B726" s="30"/>
      <c r="C726" s="16"/>
      <c r="D726" s="16"/>
      <c r="E726" s="25"/>
      <c r="F726" s="16"/>
      <c r="G726" s="15"/>
      <c r="H726" s="14"/>
      <c r="I726" s="13"/>
      <c r="J726" s="13"/>
      <c r="K726" s="12"/>
      <c r="L726" s="232">
        <f t="shared" si="62"/>
        <v>0</v>
      </c>
      <c r="M726" s="234">
        <f t="shared" si="63"/>
        <v>0</v>
      </c>
      <c r="N726" s="11">
        <f>IF(Q726="x",0,IF(J726&lt;(INDEX(Lookup!$U$2:$U$10,MATCH($D$47,Lookup!$S$2:$S$10,0))),0,$L$12*K726))</f>
        <v>0</v>
      </c>
      <c r="O726" s="234">
        <f t="shared" si="64"/>
        <v>0</v>
      </c>
      <c r="P726" s="10"/>
      <c r="Q726" s="9"/>
      <c r="S726" s="340">
        <f t="shared" si="65"/>
        <v>0</v>
      </c>
      <c r="T726" s="340">
        <f t="shared" si="66"/>
        <v>0</v>
      </c>
    </row>
    <row r="727" spans="2:20" ht="14.4" x14ac:dyDescent="0.3">
      <c r="B727" s="30"/>
      <c r="C727" s="16"/>
      <c r="D727" s="16"/>
      <c r="E727" s="25"/>
      <c r="F727" s="16"/>
      <c r="G727" s="15"/>
      <c r="H727" s="14"/>
      <c r="I727" s="13"/>
      <c r="J727" s="13"/>
      <c r="K727" s="12"/>
      <c r="L727" s="232">
        <f t="shared" si="62"/>
        <v>0</v>
      </c>
      <c r="M727" s="234">
        <f t="shared" si="63"/>
        <v>0</v>
      </c>
      <c r="N727" s="11">
        <f>IF(Q727="x",0,IF(J727&lt;(INDEX(Lookup!$U$2:$U$10,MATCH($D$47,Lookup!$S$2:$S$10,0))),0,$L$12*K727))</f>
        <v>0</v>
      </c>
      <c r="O727" s="234">
        <f t="shared" si="64"/>
        <v>0</v>
      </c>
      <c r="P727" s="10"/>
      <c r="Q727" s="9"/>
      <c r="S727" s="340">
        <f t="shared" si="65"/>
        <v>0</v>
      </c>
      <c r="T727" s="340">
        <f t="shared" si="66"/>
        <v>0</v>
      </c>
    </row>
    <row r="728" spans="2:20" ht="14.4" x14ac:dyDescent="0.3">
      <c r="B728" s="30"/>
      <c r="C728" s="16"/>
      <c r="D728" s="16"/>
      <c r="E728" s="25"/>
      <c r="F728" s="16"/>
      <c r="G728" s="15"/>
      <c r="H728" s="14"/>
      <c r="I728" s="13"/>
      <c r="J728" s="13"/>
      <c r="K728" s="12"/>
      <c r="L728" s="232">
        <f t="shared" si="62"/>
        <v>0</v>
      </c>
      <c r="M728" s="234">
        <f t="shared" si="63"/>
        <v>0</v>
      </c>
      <c r="N728" s="11">
        <f>IF(Q728="x",0,IF(J728&lt;(INDEX(Lookup!$U$2:$U$10,MATCH($D$47,Lookup!$S$2:$S$10,0))),0,$L$12*K728))</f>
        <v>0</v>
      </c>
      <c r="O728" s="234">
        <f t="shared" si="64"/>
        <v>0</v>
      </c>
      <c r="P728" s="10"/>
      <c r="Q728" s="9"/>
      <c r="S728" s="340">
        <f t="shared" si="65"/>
        <v>0</v>
      </c>
      <c r="T728" s="340">
        <f t="shared" si="66"/>
        <v>0</v>
      </c>
    </row>
    <row r="729" spans="2:20" ht="14.4" x14ac:dyDescent="0.3">
      <c r="B729" s="30"/>
      <c r="C729" s="16"/>
      <c r="D729" s="16"/>
      <c r="E729" s="25"/>
      <c r="F729" s="16"/>
      <c r="G729" s="15"/>
      <c r="H729" s="14"/>
      <c r="I729" s="13"/>
      <c r="J729" s="13"/>
      <c r="K729" s="12"/>
      <c r="L729" s="232">
        <f t="shared" si="62"/>
        <v>0</v>
      </c>
      <c r="M729" s="234">
        <f t="shared" si="63"/>
        <v>0</v>
      </c>
      <c r="N729" s="11">
        <f>IF(Q729="x",0,IF(J729&lt;(INDEX(Lookup!$U$2:$U$10,MATCH($D$47,Lookup!$S$2:$S$10,0))),0,$L$12*K729))</f>
        <v>0</v>
      </c>
      <c r="O729" s="234">
        <f t="shared" si="64"/>
        <v>0</v>
      </c>
      <c r="P729" s="10"/>
      <c r="Q729" s="9"/>
      <c r="S729" s="340">
        <f t="shared" si="65"/>
        <v>0</v>
      </c>
      <c r="T729" s="340">
        <f t="shared" si="66"/>
        <v>0</v>
      </c>
    </row>
    <row r="730" spans="2:20" ht="14.4" x14ac:dyDescent="0.3">
      <c r="B730" s="30"/>
      <c r="C730" s="16"/>
      <c r="D730" s="16"/>
      <c r="E730" s="25"/>
      <c r="F730" s="16"/>
      <c r="G730" s="15"/>
      <c r="H730" s="14"/>
      <c r="I730" s="13"/>
      <c r="J730" s="13"/>
      <c r="K730" s="12"/>
      <c r="L730" s="232">
        <f t="shared" si="62"/>
        <v>0</v>
      </c>
      <c r="M730" s="234">
        <f t="shared" si="63"/>
        <v>0</v>
      </c>
      <c r="N730" s="11">
        <f>IF(Q730="x",0,IF(J730&lt;(INDEX(Lookup!$U$2:$U$10,MATCH($D$47,Lookup!$S$2:$S$10,0))),0,$L$12*K730))</f>
        <v>0</v>
      </c>
      <c r="O730" s="234">
        <f t="shared" si="64"/>
        <v>0</v>
      </c>
      <c r="P730" s="10"/>
      <c r="Q730" s="9"/>
      <c r="S730" s="340">
        <f t="shared" si="65"/>
        <v>0</v>
      </c>
      <c r="T730" s="340">
        <f t="shared" si="66"/>
        <v>0</v>
      </c>
    </row>
    <row r="731" spans="2:20" ht="14.4" x14ac:dyDescent="0.3">
      <c r="B731" s="30"/>
      <c r="C731" s="16"/>
      <c r="D731" s="16"/>
      <c r="E731" s="25"/>
      <c r="F731" s="16"/>
      <c r="G731" s="15"/>
      <c r="H731" s="14"/>
      <c r="I731" s="13"/>
      <c r="J731" s="13"/>
      <c r="K731" s="12"/>
      <c r="L731" s="232">
        <f t="shared" si="62"/>
        <v>0</v>
      </c>
      <c r="M731" s="234">
        <f t="shared" si="63"/>
        <v>0</v>
      </c>
      <c r="N731" s="11">
        <f>IF(Q731="x",0,IF(J731&lt;(INDEX(Lookup!$U$2:$U$10,MATCH($D$47,Lookup!$S$2:$S$10,0))),0,$L$12*K731))</f>
        <v>0</v>
      </c>
      <c r="O731" s="234">
        <f t="shared" si="64"/>
        <v>0</v>
      </c>
      <c r="P731" s="10"/>
      <c r="Q731" s="9"/>
      <c r="S731" s="340">
        <f t="shared" si="65"/>
        <v>0</v>
      </c>
      <c r="T731" s="340">
        <f t="shared" si="66"/>
        <v>0</v>
      </c>
    </row>
    <row r="732" spans="2:20" ht="14.4" x14ac:dyDescent="0.3">
      <c r="B732" s="30"/>
      <c r="C732" s="16"/>
      <c r="D732" s="16"/>
      <c r="E732" s="25"/>
      <c r="F732" s="16"/>
      <c r="G732" s="15"/>
      <c r="H732" s="14"/>
      <c r="I732" s="13"/>
      <c r="J732" s="13"/>
      <c r="K732" s="12"/>
      <c r="L732" s="232">
        <f t="shared" si="62"/>
        <v>0</v>
      </c>
      <c r="M732" s="234">
        <f t="shared" si="63"/>
        <v>0</v>
      </c>
      <c r="N732" s="11">
        <f>IF(Q732="x",0,IF(J732&lt;(INDEX(Lookup!$U$2:$U$10,MATCH($D$47,Lookup!$S$2:$S$10,0))),0,$L$12*K732))</f>
        <v>0</v>
      </c>
      <c r="O732" s="234">
        <f t="shared" si="64"/>
        <v>0</v>
      </c>
      <c r="P732" s="10"/>
      <c r="Q732" s="9"/>
      <c r="S732" s="340">
        <f t="shared" si="65"/>
        <v>0</v>
      </c>
      <c r="T732" s="340">
        <f t="shared" si="66"/>
        <v>0</v>
      </c>
    </row>
    <row r="733" spans="2:20" ht="14.4" x14ac:dyDescent="0.3">
      <c r="B733" s="30"/>
      <c r="C733" s="16"/>
      <c r="D733" s="16"/>
      <c r="E733" s="25"/>
      <c r="F733" s="16"/>
      <c r="G733" s="15"/>
      <c r="H733" s="14"/>
      <c r="I733" s="13"/>
      <c r="J733" s="13"/>
      <c r="K733" s="12"/>
      <c r="L733" s="232">
        <f t="shared" si="62"/>
        <v>0</v>
      </c>
      <c r="M733" s="234">
        <f t="shared" si="63"/>
        <v>0</v>
      </c>
      <c r="N733" s="11">
        <f>IF(Q733="x",0,IF(J733&lt;(INDEX(Lookup!$U$2:$U$10,MATCH($D$47,Lookup!$S$2:$S$10,0))),0,$L$12*K733))</f>
        <v>0</v>
      </c>
      <c r="O733" s="234">
        <f t="shared" si="64"/>
        <v>0</v>
      </c>
      <c r="P733" s="10"/>
      <c r="Q733" s="9"/>
      <c r="S733" s="340">
        <f t="shared" si="65"/>
        <v>0</v>
      </c>
      <c r="T733" s="340">
        <f t="shared" si="66"/>
        <v>0</v>
      </c>
    </row>
    <row r="734" spans="2:20" ht="14.4" x14ac:dyDescent="0.3">
      <c r="B734" s="30"/>
      <c r="C734" s="16"/>
      <c r="D734" s="16"/>
      <c r="E734" s="25"/>
      <c r="F734" s="16"/>
      <c r="G734" s="15"/>
      <c r="H734" s="14"/>
      <c r="I734" s="13"/>
      <c r="J734" s="13"/>
      <c r="K734" s="12"/>
      <c r="L734" s="232">
        <f t="shared" si="62"/>
        <v>0</v>
      </c>
      <c r="M734" s="234">
        <f t="shared" si="63"/>
        <v>0</v>
      </c>
      <c r="N734" s="11">
        <f>IF(Q734="x",0,IF(J734&lt;(INDEX(Lookup!$U$2:$U$10,MATCH($D$47,Lookup!$S$2:$S$10,0))),0,$L$12*K734))</f>
        <v>0</v>
      </c>
      <c r="O734" s="234">
        <f t="shared" si="64"/>
        <v>0</v>
      </c>
      <c r="P734" s="10"/>
      <c r="Q734" s="9"/>
      <c r="S734" s="340">
        <f t="shared" si="65"/>
        <v>0</v>
      </c>
      <c r="T734" s="340">
        <f t="shared" si="66"/>
        <v>0</v>
      </c>
    </row>
    <row r="735" spans="2:20" ht="14.4" x14ac:dyDescent="0.3">
      <c r="B735" s="30"/>
      <c r="C735" s="16"/>
      <c r="D735" s="16"/>
      <c r="E735" s="25"/>
      <c r="F735" s="16"/>
      <c r="G735" s="15"/>
      <c r="H735" s="14"/>
      <c r="I735" s="13"/>
      <c r="J735" s="13"/>
      <c r="K735" s="12"/>
      <c r="L735" s="232">
        <f t="shared" si="62"/>
        <v>0</v>
      </c>
      <c r="M735" s="234">
        <f t="shared" si="63"/>
        <v>0</v>
      </c>
      <c r="N735" s="11">
        <f>IF(Q735="x",0,IF(J735&lt;(INDEX(Lookup!$U$2:$U$10,MATCH($D$47,Lookup!$S$2:$S$10,0))),0,$L$12*K735))</f>
        <v>0</v>
      </c>
      <c r="O735" s="234">
        <f t="shared" si="64"/>
        <v>0</v>
      </c>
      <c r="P735" s="10"/>
      <c r="Q735" s="9"/>
      <c r="S735" s="340">
        <f t="shared" si="65"/>
        <v>0</v>
      </c>
      <c r="T735" s="340">
        <f t="shared" si="66"/>
        <v>0</v>
      </c>
    </row>
    <row r="736" spans="2:20" ht="14.4" x14ac:dyDescent="0.3">
      <c r="B736" s="30"/>
      <c r="C736" s="16"/>
      <c r="D736" s="16"/>
      <c r="E736" s="25"/>
      <c r="F736" s="16"/>
      <c r="G736" s="15"/>
      <c r="H736" s="14"/>
      <c r="I736" s="13"/>
      <c r="J736" s="13"/>
      <c r="K736" s="12"/>
      <c r="L736" s="232">
        <f t="shared" si="62"/>
        <v>0</v>
      </c>
      <c r="M736" s="234">
        <f t="shared" si="63"/>
        <v>0</v>
      </c>
      <c r="N736" s="11">
        <f>IF(Q736="x",0,IF(J736&lt;(INDEX(Lookup!$U$2:$U$10,MATCH($D$47,Lookup!$S$2:$S$10,0))),0,$L$12*K736))</f>
        <v>0</v>
      </c>
      <c r="O736" s="234">
        <f t="shared" si="64"/>
        <v>0</v>
      </c>
      <c r="P736" s="10"/>
      <c r="Q736" s="9"/>
      <c r="S736" s="340">
        <f t="shared" si="65"/>
        <v>0</v>
      </c>
      <c r="T736" s="340">
        <f t="shared" si="66"/>
        <v>0</v>
      </c>
    </row>
    <row r="737" spans="2:20" ht="14.4" x14ac:dyDescent="0.3">
      <c r="B737" s="30"/>
      <c r="C737" s="16"/>
      <c r="D737" s="16"/>
      <c r="E737" s="25"/>
      <c r="F737" s="16"/>
      <c r="G737" s="15"/>
      <c r="H737" s="14"/>
      <c r="I737" s="13"/>
      <c r="J737" s="13"/>
      <c r="K737" s="12"/>
      <c r="L737" s="232">
        <f t="shared" si="62"/>
        <v>0</v>
      </c>
      <c r="M737" s="234">
        <f t="shared" si="63"/>
        <v>0</v>
      </c>
      <c r="N737" s="11">
        <f>IF(Q737="x",0,IF(J737&lt;(INDEX(Lookup!$U$2:$U$10,MATCH($D$47,Lookup!$S$2:$S$10,0))),0,$L$12*K737))</f>
        <v>0</v>
      </c>
      <c r="O737" s="234">
        <f t="shared" si="64"/>
        <v>0</v>
      </c>
      <c r="P737" s="10"/>
      <c r="Q737" s="9"/>
      <c r="S737" s="340">
        <f t="shared" si="65"/>
        <v>0</v>
      </c>
      <c r="T737" s="340">
        <f t="shared" si="66"/>
        <v>0</v>
      </c>
    </row>
    <row r="738" spans="2:20" ht="14.4" x14ac:dyDescent="0.3">
      <c r="B738" s="30"/>
      <c r="C738" s="16"/>
      <c r="D738" s="16"/>
      <c r="E738" s="25"/>
      <c r="F738" s="16"/>
      <c r="G738" s="15"/>
      <c r="H738" s="14"/>
      <c r="I738" s="13"/>
      <c r="J738" s="13"/>
      <c r="K738" s="12"/>
      <c r="L738" s="232">
        <f t="shared" si="62"/>
        <v>0</v>
      </c>
      <c r="M738" s="234">
        <f t="shared" si="63"/>
        <v>0</v>
      </c>
      <c r="N738" s="11">
        <f>IF(Q738="x",0,IF(J738&lt;(INDEX(Lookup!$U$2:$U$10,MATCH($D$47,Lookup!$S$2:$S$10,0))),0,$L$12*K738))</f>
        <v>0</v>
      </c>
      <c r="O738" s="234">
        <f t="shared" si="64"/>
        <v>0</v>
      </c>
      <c r="P738" s="10"/>
      <c r="Q738" s="9"/>
      <c r="S738" s="340">
        <f t="shared" si="65"/>
        <v>0</v>
      </c>
      <c r="T738" s="340">
        <f t="shared" si="66"/>
        <v>0</v>
      </c>
    </row>
    <row r="739" spans="2:20" ht="14.4" x14ac:dyDescent="0.3">
      <c r="B739" s="30"/>
      <c r="C739" s="16"/>
      <c r="D739" s="16"/>
      <c r="E739" s="25"/>
      <c r="F739" s="16"/>
      <c r="G739" s="15"/>
      <c r="H739" s="14"/>
      <c r="I739" s="13"/>
      <c r="J739" s="13"/>
      <c r="K739" s="12"/>
      <c r="L739" s="232">
        <f t="shared" si="62"/>
        <v>0</v>
      </c>
      <c r="M739" s="234">
        <f t="shared" si="63"/>
        <v>0</v>
      </c>
      <c r="N739" s="11">
        <f>IF(Q739="x",0,IF(J739&lt;(INDEX(Lookup!$U$2:$U$10,MATCH($D$47,Lookup!$S$2:$S$10,0))),0,$L$12*K739))</f>
        <v>0</v>
      </c>
      <c r="O739" s="234">
        <f t="shared" si="64"/>
        <v>0</v>
      </c>
      <c r="P739" s="10"/>
      <c r="Q739" s="9"/>
      <c r="S739" s="340">
        <f t="shared" si="65"/>
        <v>0</v>
      </c>
      <c r="T739" s="340">
        <f t="shared" si="66"/>
        <v>0</v>
      </c>
    </row>
    <row r="740" spans="2:20" ht="14.4" x14ac:dyDescent="0.3">
      <c r="B740" s="30"/>
      <c r="C740" s="16"/>
      <c r="D740" s="16"/>
      <c r="E740" s="25"/>
      <c r="F740" s="16"/>
      <c r="G740" s="15"/>
      <c r="H740" s="14"/>
      <c r="I740" s="13"/>
      <c r="J740" s="13"/>
      <c r="K740" s="12"/>
      <c r="L740" s="232">
        <f t="shared" si="62"/>
        <v>0</v>
      </c>
      <c r="M740" s="234">
        <f t="shared" si="63"/>
        <v>0</v>
      </c>
      <c r="N740" s="11">
        <f>IF(Q740="x",0,IF(J740&lt;(INDEX(Lookup!$U$2:$U$10,MATCH($D$47,Lookup!$S$2:$S$10,0))),0,$L$12*K740))</f>
        <v>0</v>
      </c>
      <c r="O740" s="234">
        <f t="shared" si="64"/>
        <v>0</v>
      </c>
      <c r="P740" s="10"/>
      <c r="Q740" s="9"/>
      <c r="S740" s="340">
        <f t="shared" si="65"/>
        <v>0</v>
      </c>
      <c r="T740" s="340">
        <f t="shared" si="66"/>
        <v>0</v>
      </c>
    </row>
    <row r="741" spans="2:20" ht="14.4" x14ac:dyDescent="0.3">
      <c r="B741" s="30"/>
      <c r="C741" s="16"/>
      <c r="D741" s="16"/>
      <c r="E741" s="25"/>
      <c r="F741" s="16"/>
      <c r="G741" s="15"/>
      <c r="H741" s="14"/>
      <c r="I741" s="13"/>
      <c r="J741" s="13"/>
      <c r="K741" s="12"/>
      <c r="L741" s="232">
        <f t="shared" si="62"/>
        <v>0</v>
      </c>
      <c r="M741" s="234">
        <f t="shared" si="63"/>
        <v>0</v>
      </c>
      <c r="N741" s="11">
        <f>IF(Q741="x",0,IF(J741&lt;(INDEX(Lookup!$U$2:$U$10,MATCH($D$47,Lookup!$S$2:$S$10,0))),0,$L$12*K741))</f>
        <v>0</v>
      </c>
      <c r="O741" s="234">
        <f t="shared" si="64"/>
        <v>0</v>
      </c>
      <c r="P741" s="10"/>
      <c r="Q741" s="9"/>
      <c r="S741" s="340">
        <f t="shared" si="65"/>
        <v>0</v>
      </c>
      <c r="T741" s="340">
        <f t="shared" si="66"/>
        <v>0</v>
      </c>
    </row>
    <row r="742" spans="2:20" ht="14.4" x14ac:dyDescent="0.3">
      <c r="B742" s="30"/>
      <c r="C742" s="16"/>
      <c r="D742" s="16"/>
      <c r="E742" s="25"/>
      <c r="F742" s="16"/>
      <c r="G742" s="15"/>
      <c r="H742" s="14"/>
      <c r="I742" s="13"/>
      <c r="J742" s="13"/>
      <c r="K742" s="12"/>
      <c r="L742" s="232">
        <f t="shared" si="62"/>
        <v>0</v>
      </c>
      <c r="M742" s="234">
        <f t="shared" si="63"/>
        <v>0</v>
      </c>
      <c r="N742" s="11">
        <f>IF(Q742="x",0,IF(J742&lt;(INDEX(Lookup!$U$2:$U$10,MATCH($D$47,Lookup!$S$2:$S$10,0))),0,$L$12*K742))</f>
        <v>0</v>
      </c>
      <c r="O742" s="234">
        <f t="shared" si="64"/>
        <v>0</v>
      </c>
      <c r="P742" s="10"/>
      <c r="Q742" s="9"/>
      <c r="S742" s="340">
        <f t="shared" si="65"/>
        <v>0</v>
      </c>
      <c r="T742" s="340">
        <f t="shared" si="66"/>
        <v>0</v>
      </c>
    </row>
    <row r="743" spans="2:20" ht="14.4" x14ac:dyDescent="0.3">
      <c r="B743" s="30"/>
      <c r="C743" s="16"/>
      <c r="D743" s="16"/>
      <c r="E743" s="25"/>
      <c r="F743" s="16"/>
      <c r="G743" s="15"/>
      <c r="H743" s="14"/>
      <c r="I743" s="13"/>
      <c r="J743" s="13"/>
      <c r="K743" s="12"/>
      <c r="L743" s="232">
        <f t="shared" si="62"/>
        <v>0</v>
      </c>
      <c r="M743" s="234">
        <f t="shared" si="63"/>
        <v>0</v>
      </c>
      <c r="N743" s="11">
        <f>IF(Q743="x",0,IF(J743&lt;(INDEX(Lookup!$U$2:$U$10,MATCH($D$47,Lookup!$S$2:$S$10,0))),0,$L$12*K743))</f>
        <v>0</v>
      </c>
      <c r="O743" s="234">
        <f t="shared" si="64"/>
        <v>0</v>
      </c>
      <c r="P743" s="10"/>
      <c r="Q743" s="9"/>
      <c r="S743" s="340">
        <f t="shared" si="65"/>
        <v>0</v>
      </c>
      <c r="T743" s="340">
        <f t="shared" si="66"/>
        <v>0</v>
      </c>
    </row>
    <row r="744" spans="2:20" ht="14.4" x14ac:dyDescent="0.3">
      <c r="B744" s="30"/>
      <c r="C744" s="16"/>
      <c r="D744" s="16"/>
      <c r="E744" s="25"/>
      <c r="F744" s="16"/>
      <c r="G744" s="15"/>
      <c r="H744" s="14"/>
      <c r="I744" s="13"/>
      <c r="J744" s="13"/>
      <c r="K744" s="12"/>
      <c r="L744" s="232">
        <f t="shared" si="62"/>
        <v>0</v>
      </c>
      <c r="M744" s="234">
        <f t="shared" si="63"/>
        <v>0</v>
      </c>
      <c r="N744" s="11">
        <f>IF(Q744="x",0,IF(J744&lt;(INDEX(Lookup!$U$2:$U$10,MATCH($D$47,Lookup!$S$2:$S$10,0))),0,$L$12*K744))</f>
        <v>0</v>
      </c>
      <c r="O744" s="234">
        <f t="shared" si="64"/>
        <v>0</v>
      </c>
      <c r="P744" s="10"/>
      <c r="Q744" s="9"/>
      <c r="S744" s="340">
        <f t="shared" si="65"/>
        <v>0</v>
      </c>
      <c r="T744" s="340">
        <f t="shared" si="66"/>
        <v>0</v>
      </c>
    </row>
    <row r="745" spans="2:20" ht="14.4" x14ac:dyDescent="0.3">
      <c r="B745" s="30"/>
      <c r="C745" s="16"/>
      <c r="D745" s="16"/>
      <c r="E745" s="25"/>
      <c r="F745" s="16"/>
      <c r="G745" s="15"/>
      <c r="H745" s="14"/>
      <c r="I745" s="13"/>
      <c r="J745" s="13"/>
      <c r="K745" s="12"/>
      <c r="L745" s="232">
        <f t="shared" si="62"/>
        <v>0</v>
      </c>
      <c r="M745" s="234">
        <f t="shared" si="63"/>
        <v>0</v>
      </c>
      <c r="N745" s="11">
        <f>IF(Q745="x",0,IF(J745&lt;(INDEX(Lookup!$U$2:$U$10,MATCH($D$47,Lookup!$S$2:$S$10,0))),0,$L$12*K745))</f>
        <v>0</v>
      </c>
      <c r="O745" s="234">
        <f t="shared" si="64"/>
        <v>0</v>
      </c>
      <c r="P745" s="10"/>
      <c r="Q745" s="9"/>
      <c r="S745" s="340">
        <f t="shared" si="65"/>
        <v>0</v>
      </c>
      <c r="T745" s="340">
        <f t="shared" si="66"/>
        <v>0</v>
      </c>
    </row>
    <row r="746" spans="2:20" ht="14.4" x14ac:dyDescent="0.3">
      <c r="B746" s="30"/>
      <c r="C746" s="16"/>
      <c r="D746" s="16"/>
      <c r="E746" s="25"/>
      <c r="F746" s="16"/>
      <c r="G746" s="15"/>
      <c r="H746" s="14"/>
      <c r="I746" s="13"/>
      <c r="J746" s="13"/>
      <c r="K746" s="12"/>
      <c r="L746" s="232">
        <f t="shared" si="62"/>
        <v>0</v>
      </c>
      <c r="M746" s="234">
        <f t="shared" si="63"/>
        <v>0</v>
      </c>
      <c r="N746" s="11">
        <f>IF(Q746="x",0,IF(J746&lt;(INDEX(Lookup!$U$2:$U$10,MATCH($D$47,Lookup!$S$2:$S$10,0))),0,$L$12*K746))</f>
        <v>0</v>
      </c>
      <c r="O746" s="234">
        <f t="shared" si="64"/>
        <v>0</v>
      </c>
      <c r="P746" s="10"/>
      <c r="Q746" s="9"/>
      <c r="S746" s="340">
        <f t="shared" si="65"/>
        <v>0</v>
      </c>
      <c r="T746" s="340">
        <f t="shared" si="66"/>
        <v>0</v>
      </c>
    </row>
    <row r="747" spans="2:20" ht="14.4" x14ac:dyDescent="0.3">
      <c r="B747" s="30"/>
      <c r="C747" s="16"/>
      <c r="D747" s="16"/>
      <c r="E747" s="25"/>
      <c r="F747" s="16"/>
      <c r="G747" s="15"/>
      <c r="H747" s="14"/>
      <c r="I747" s="13"/>
      <c r="J747" s="13"/>
      <c r="K747" s="12"/>
      <c r="L747" s="232">
        <f t="shared" si="62"/>
        <v>0</v>
      </c>
      <c r="M747" s="234">
        <f t="shared" si="63"/>
        <v>0</v>
      </c>
      <c r="N747" s="11">
        <f>IF(Q747="x",0,IF(J747&lt;(INDEX(Lookup!$U$2:$U$10,MATCH($D$47,Lookup!$S$2:$S$10,0))),0,$L$12*K747))</f>
        <v>0</v>
      </c>
      <c r="O747" s="234">
        <f t="shared" si="64"/>
        <v>0</v>
      </c>
      <c r="P747" s="10"/>
      <c r="Q747" s="9"/>
      <c r="S747" s="340">
        <f t="shared" si="65"/>
        <v>0</v>
      </c>
      <c r="T747" s="340">
        <f t="shared" si="66"/>
        <v>0</v>
      </c>
    </row>
    <row r="748" spans="2:20" ht="14.4" x14ac:dyDescent="0.3">
      <c r="B748" s="30"/>
      <c r="C748" s="16"/>
      <c r="D748" s="16"/>
      <c r="E748" s="25"/>
      <c r="F748" s="16"/>
      <c r="G748" s="15"/>
      <c r="H748" s="14"/>
      <c r="I748" s="13"/>
      <c r="J748" s="13"/>
      <c r="K748" s="12"/>
      <c r="L748" s="232">
        <f t="shared" si="62"/>
        <v>0</v>
      </c>
      <c r="M748" s="234">
        <f t="shared" si="63"/>
        <v>0</v>
      </c>
      <c r="N748" s="11">
        <f>IF(Q748="x",0,IF(J748&lt;(INDEX(Lookup!$U$2:$U$10,MATCH($D$47,Lookup!$S$2:$S$10,0))),0,$L$12*K748))</f>
        <v>0</v>
      </c>
      <c r="O748" s="234">
        <f t="shared" si="64"/>
        <v>0</v>
      </c>
      <c r="P748" s="10"/>
      <c r="Q748" s="9"/>
      <c r="S748" s="340">
        <f t="shared" si="65"/>
        <v>0</v>
      </c>
      <c r="T748" s="340">
        <f t="shared" si="66"/>
        <v>0</v>
      </c>
    </row>
    <row r="749" spans="2:20" ht="14.4" x14ac:dyDescent="0.3">
      <c r="B749" s="30"/>
      <c r="C749" s="16"/>
      <c r="D749" s="16"/>
      <c r="E749" s="25"/>
      <c r="F749" s="16"/>
      <c r="G749" s="15"/>
      <c r="H749" s="14"/>
      <c r="I749" s="13"/>
      <c r="J749" s="13"/>
      <c r="K749" s="12"/>
      <c r="L749" s="232">
        <f t="shared" si="62"/>
        <v>0</v>
      </c>
      <c r="M749" s="234">
        <f t="shared" si="63"/>
        <v>0</v>
      </c>
      <c r="N749" s="11">
        <f>IF(Q749="x",0,IF(J749&lt;(INDEX(Lookup!$U$2:$U$10,MATCH($D$47,Lookup!$S$2:$S$10,0))),0,$L$12*K749))</f>
        <v>0</v>
      </c>
      <c r="O749" s="234">
        <f t="shared" si="64"/>
        <v>0</v>
      </c>
      <c r="P749" s="10"/>
      <c r="Q749" s="9"/>
      <c r="S749" s="340">
        <f t="shared" si="65"/>
        <v>0</v>
      </c>
      <c r="T749" s="340">
        <f t="shared" si="66"/>
        <v>0</v>
      </c>
    </row>
    <row r="750" spans="2:20" ht="14.4" x14ac:dyDescent="0.3">
      <c r="B750" s="30"/>
      <c r="C750" s="16"/>
      <c r="D750" s="16"/>
      <c r="E750" s="25"/>
      <c r="F750" s="16"/>
      <c r="G750" s="15"/>
      <c r="H750" s="14"/>
      <c r="I750" s="13"/>
      <c r="J750" s="13"/>
      <c r="K750" s="12"/>
      <c r="L750" s="232">
        <f t="shared" si="62"/>
        <v>0</v>
      </c>
      <c r="M750" s="234">
        <f t="shared" si="63"/>
        <v>0</v>
      </c>
      <c r="N750" s="11">
        <f>IF(Q750="x",0,IF(J750&lt;(INDEX(Lookup!$U$2:$U$10,MATCH($D$47,Lookup!$S$2:$S$10,0))),0,$L$12*K750))</f>
        <v>0</v>
      </c>
      <c r="O750" s="234">
        <f t="shared" si="64"/>
        <v>0</v>
      </c>
      <c r="P750" s="10"/>
      <c r="Q750" s="9"/>
      <c r="S750" s="340">
        <f t="shared" si="65"/>
        <v>0</v>
      </c>
      <c r="T750" s="340">
        <f t="shared" si="66"/>
        <v>0</v>
      </c>
    </row>
    <row r="751" spans="2:20" ht="14.4" x14ac:dyDescent="0.3">
      <c r="B751" s="30"/>
      <c r="C751" s="16"/>
      <c r="D751" s="16"/>
      <c r="E751" s="25"/>
      <c r="F751" s="16"/>
      <c r="G751" s="15"/>
      <c r="H751" s="14"/>
      <c r="I751" s="13"/>
      <c r="J751" s="13"/>
      <c r="K751" s="12"/>
      <c r="L751" s="232">
        <f t="shared" si="62"/>
        <v>0</v>
      </c>
      <c r="M751" s="234">
        <f t="shared" si="63"/>
        <v>0</v>
      </c>
      <c r="N751" s="11">
        <f>IF(Q751="x",0,IF(J751&lt;(INDEX(Lookup!$U$2:$U$10,MATCH($D$47,Lookup!$S$2:$S$10,0))),0,$L$12*K751))</f>
        <v>0</v>
      </c>
      <c r="O751" s="234">
        <f t="shared" si="64"/>
        <v>0</v>
      </c>
      <c r="P751" s="10"/>
      <c r="Q751" s="9"/>
      <c r="S751" s="340">
        <f t="shared" si="65"/>
        <v>0</v>
      </c>
      <c r="T751" s="340">
        <f t="shared" si="66"/>
        <v>0</v>
      </c>
    </row>
    <row r="752" spans="2:20" ht="14.4" x14ac:dyDescent="0.3">
      <c r="B752" s="30"/>
      <c r="C752" s="16"/>
      <c r="D752" s="16"/>
      <c r="E752" s="25"/>
      <c r="F752" s="16"/>
      <c r="G752" s="15"/>
      <c r="H752" s="14"/>
      <c r="I752" s="13"/>
      <c r="J752" s="13"/>
      <c r="K752" s="12"/>
      <c r="L752" s="232">
        <f t="shared" si="62"/>
        <v>0</v>
      </c>
      <c r="M752" s="234">
        <f t="shared" si="63"/>
        <v>0</v>
      </c>
      <c r="N752" s="11">
        <f>IF(Q752="x",0,IF(J752&lt;(INDEX(Lookup!$U$2:$U$10,MATCH($D$47,Lookup!$S$2:$S$10,0))),0,$L$12*K752))</f>
        <v>0</v>
      </c>
      <c r="O752" s="234">
        <f t="shared" si="64"/>
        <v>0</v>
      </c>
      <c r="P752" s="10"/>
      <c r="Q752" s="9"/>
      <c r="S752" s="340">
        <f t="shared" si="65"/>
        <v>0</v>
      </c>
      <c r="T752" s="340">
        <f t="shared" si="66"/>
        <v>0</v>
      </c>
    </row>
    <row r="753" spans="2:20" ht="14.4" x14ac:dyDescent="0.3">
      <c r="B753" s="30"/>
      <c r="C753" s="16"/>
      <c r="D753" s="16"/>
      <c r="E753" s="25"/>
      <c r="F753" s="16"/>
      <c r="G753" s="15"/>
      <c r="H753" s="14"/>
      <c r="I753" s="13"/>
      <c r="J753" s="13"/>
      <c r="K753" s="12"/>
      <c r="L753" s="232">
        <f t="shared" si="62"/>
        <v>0</v>
      </c>
      <c r="M753" s="234">
        <f t="shared" si="63"/>
        <v>0</v>
      </c>
      <c r="N753" s="11">
        <f>IF(Q753="x",0,IF(J753&lt;(INDEX(Lookup!$U$2:$U$10,MATCH($D$47,Lookup!$S$2:$S$10,0))),0,$L$12*K753))</f>
        <v>0</v>
      </c>
      <c r="O753" s="234">
        <f t="shared" si="64"/>
        <v>0</v>
      </c>
      <c r="P753" s="10"/>
      <c r="Q753" s="9"/>
      <c r="S753" s="340">
        <f t="shared" si="65"/>
        <v>0</v>
      </c>
      <c r="T753" s="340">
        <f t="shared" si="66"/>
        <v>0</v>
      </c>
    </row>
    <row r="754" spans="2:20" ht="14.4" x14ac:dyDescent="0.3">
      <c r="B754" s="30"/>
      <c r="C754" s="16"/>
      <c r="D754" s="16"/>
      <c r="E754" s="25"/>
      <c r="F754" s="16"/>
      <c r="G754" s="15"/>
      <c r="H754" s="14"/>
      <c r="I754" s="13"/>
      <c r="J754" s="13"/>
      <c r="K754" s="12"/>
      <c r="L754" s="232">
        <f t="shared" ref="L754:L817" si="67">IF(ROUNDDOWN(DATEDIF(I754,J754,"d")/7,0)&gt;$L$12,$L$12*K754,K754*ROUNDDOWN(DATEDIF(I754,J754,"d")/7,0))</f>
        <v>0</v>
      </c>
      <c r="M754" s="234">
        <f t="shared" ref="M754:M817" si="68">L754*$L$6</f>
        <v>0</v>
      </c>
      <c r="N754" s="11">
        <f>IF(Q754="x",0,IF(J754&lt;(INDEX(Lookup!$U$2:$U$10,MATCH($D$47,Lookup!$S$2:$S$10,0))),0,$L$12*K754))</f>
        <v>0</v>
      </c>
      <c r="O754" s="234">
        <f t="shared" ref="O754:O817" si="69">N754*$L$6</f>
        <v>0</v>
      </c>
      <c r="P754" s="10"/>
      <c r="Q754" s="9"/>
      <c r="S754" s="340">
        <f t="shared" si="65"/>
        <v>0</v>
      </c>
      <c r="T754" s="340">
        <f t="shared" si="66"/>
        <v>0</v>
      </c>
    </row>
    <row r="755" spans="2:20" ht="14.4" x14ac:dyDescent="0.3">
      <c r="B755" s="30"/>
      <c r="C755" s="16"/>
      <c r="D755" s="16"/>
      <c r="E755" s="25"/>
      <c r="F755" s="16"/>
      <c r="G755" s="15"/>
      <c r="H755" s="14"/>
      <c r="I755" s="13"/>
      <c r="J755" s="13"/>
      <c r="K755" s="12"/>
      <c r="L755" s="232">
        <f t="shared" si="67"/>
        <v>0</v>
      </c>
      <c r="M755" s="234">
        <f t="shared" si="68"/>
        <v>0</v>
      </c>
      <c r="N755" s="11">
        <f>IF(Q755="x",0,IF(J755&lt;(INDEX(Lookup!$U$2:$U$10,MATCH($D$47,Lookup!$S$2:$S$10,0))),0,$L$12*K755))</f>
        <v>0</v>
      </c>
      <c r="O755" s="234">
        <f t="shared" si="69"/>
        <v>0</v>
      </c>
      <c r="P755" s="10"/>
      <c r="Q755" s="9"/>
      <c r="S755" s="340">
        <f t="shared" ref="S755:S818" si="70">M755*$I$35</f>
        <v>0</v>
      </c>
      <c r="T755" s="340">
        <f t="shared" ref="T755:T818" si="71">O755*$I$44</f>
        <v>0</v>
      </c>
    </row>
    <row r="756" spans="2:20" ht="14.4" x14ac:dyDescent="0.3">
      <c r="B756" s="30"/>
      <c r="C756" s="16"/>
      <c r="D756" s="16"/>
      <c r="E756" s="25"/>
      <c r="F756" s="16"/>
      <c r="G756" s="15"/>
      <c r="H756" s="14"/>
      <c r="I756" s="13"/>
      <c r="J756" s="13"/>
      <c r="K756" s="12"/>
      <c r="L756" s="232">
        <f t="shared" si="67"/>
        <v>0</v>
      </c>
      <c r="M756" s="234">
        <f t="shared" si="68"/>
        <v>0</v>
      </c>
      <c r="N756" s="11">
        <f>IF(Q756="x",0,IF(J756&lt;(INDEX(Lookup!$U$2:$U$10,MATCH($D$47,Lookup!$S$2:$S$10,0))),0,$L$12*K756))</f>
        <v>0</v>
      </c>
      <c r="O756" s="234">
        <f t="shared" si="69"/>
        <v>0</v>
      </c>
      <c r="P756" s="10"/>
      <c r="Q756" s="9"/>
      <c r="S756" s="340">
        <f t="shared" si="70"/>
        <v>0</v>
      </c>
      <c r="T756" s="340">
        <f t="shared" si="71"/>
        <v>0</v>
      </c>
    </row>
    <row r="757" spans="2:20" ht="14.4" x14ac:dyDescent="0.3">
      <c r="B757" s="30"/>
      <c r="C757" s="16"/>
      <c r="D757" s="16"/>
      <c r="E757" s="25"/>
      <c r="F757" s="16"/>
      <c r="G757" s="15"/>
      <c r="H757" s="14"/>
      <c r="I757" s="13"/>
      <c r="J757" s="13"/>
      <c r="K757" s="12"/>
      <c r="L757" s="232">
        <f t="shared" si="67"/>
        <v>0</v>
      </c>
      <c r="M757" s="234">
        <f t="shared" si="68"/>
        <v>0</v>
      </c>
      <c r="N757" s="11">
        <f>IF(Q757="x",0,IF(J757&lt;(INDEX(Lookup!$U$2:$U$10,MATCH($D$47,Lookup!$S$2:$S$10,0))),0,$L$12*K757))</f>
        <v>0</v>
      </c>
      <c r="O757" s="234">
        <f t="shared" si="69"/>
        <v>0</v>
      </c>
      <c r="P757" s="10"/>
      <c r="Q757" s="9"/>
      <c r="S757" s="340">
        <f t="shared" si="70"/>
        <v>0</v>
      </c>
      <c r="T757" s="340">
        <f t="shared" si="71"/>
        <v>0</v>
      </c>
    </row>
    <row r="758" spans="2:20" ht="14.4" x14ac:dyDescent="0.3">
      <c r="B758" s="30"/>
      <c r="C758" s="16"/>
      <c r="D758" s="16"/>
      <c r="E758" s="25"/>
      <c r="F758" s="16"/>
      <c r="G758" s="15"/>
      <c r="H758" s="14"/>
      <c r="I758" s="13"/>
      <c r="J758" s="13"/>
      <c r="K758" s="12"/>
      <c r="L758" s="232">
        <f t="shared" si="67"/>
        <v>0</v>
      </c>
      <c r="M758" s="234">
        <f t="shared" si="68"/>
        <v>0</v>
      </c>
      <c r="N758" s="11">
        <f>IF(Q758="x",0,IF(J758&lt;(INDEX(Lookup!$U$2:$U$10,MATCH($D$47,Lookup!$S$2:$S$10,0))),0,$L$12*K758))</f>
        <v>0</v>
      </c>
      <c r="O758" s="234">
        <f t="shared" si="69"/>
        <v>0</v>
      </c>
      <c r="P758" s="10"/>
      <c r="Q758" s="9"/>
      <c r="S758" s="340">
        <f t="shared" si="70"/>
        <v>0</v>
      </c>
      <c r="T758" s="340">
        <f t="shared" si="71"/>
        <v>0</v>
      </c>
    </row>
    <row r="759" spans="2:20" ht="14.4" x14ac:dyDescent="0.3">
      <c r="B759" s="30"/>
      <c r="C759" s="16"/>
      <c r="D759" s="16"/>
      <c r="E759" s="25"/>
      <c r="F759" s="16"/>
      <c r="G759" s="15"/>
      <c r="H759" s="14"/>
      <c r="I759" s="13"/>
      <c r="J759" s="13"/>
      <c r="K759" s="12"/>
      <c r="L759" s="232">
        <f t="shared" si="67"/>
        <v>0</v>
      </c>
      <c r="M759" s="234">
        <f t="shared" si="68"/>
        <v>0</v>
      </c>
      <c r="N759" s="11">
        <f>IF(Q759="x",0,IF(J759&lt;(INDEX(Lookup!$U$2:$U$10,MATCH($D$47,Lookup!$S$2:$S$10,0))),0,$L$12*K759))</f>
        <v>0</v>
      </c>
      <c r="O759" s="234">
        <f t="shared" si="69"/>
        <v>0</v>
      </c>
      <c r="P759" s="10"/>
      <c r="Q759" s="9"/>
      <c r="S759" s="340">
        <f t="shared" si="70"/>
        <v>0</v>
      </c>
      <c r="T759" s="340">
        <f t="shared" si="71"/>
        <v>0</v>
      </c>
    </row>
    <row r="760" spans="2:20" ht="14.4" x14ac:dyDescent="0.3">
      <c r="B760" s="30"/>
      <c r="C760" s="16"/>
      <c r="D760" s="16"/>
      <c r="E760" s="25"/>
      <c r="F760" s="16"/>
      <c r="G760" s="15"/>
      <c r="H760" s="14"/>
      <c r="I760" s="13"/>
      <c r="J760" s="13"/>
      <c r="K760" s="12"/>
      <c r="L760" s="232">
        <f t="shared" si="67"/>
        <v>0</v>
      </c>
      <c r="M760" s="234">
        <f t="shared" si="68"/>
        <v>0</v>
      </c>
      <c r="N760" s="11">
        <f>IF(Q760="x",0,IF(J760&lt;(INDEX(Lookup!$U$2:$U$10,MATCH($D$47,Lookup!$S$2:$S$10,0))),0,$L$12*K760))</f>
        <v>0</v>
      </c>
      <c r="O760" s="234">
        <f t="shared" si="69"/>
        <v>0</v>
      </c>
      <c r="P760" s="10"/>
      <c r="Q760" s="9"/>
      <c r="S760" s="340">
        <f t="shared" si="70"/>
        <v>0</v>
      </c>
      <c r="T760" s="340">
        <f t="shared" si="71"/>
        <v>0</v>
      </c>
    </row>
    <row r="761" spans="2:20" ht="14.4" x14ac:dyDescent="0.3">
      <c r="B761" s="30"/>
      <c r="C761" s="16"/>
      <c r="D761" s="16"/>
      <c r="E761" s="25"/>
      <c r="F761" s="16"/>
      <c r="G761" s="15"/>
      <c r="H761" s="14"/>
      <c r="I761" s="13"/>
      <c r="J761" s="13"/>
      <c r="K761" s="12"/>
      <c r="L761" s="232">
        <f t="shared" si="67"/>
        <v>0</v>
      </c>
      <c r="M761" s="234">
        <f t="shared" si="68"/>
        <v>0</v>
      </c>
      <c r="N761" s="11">
        <f>IF(Q761="x",0,IF(J761&lt;(INDEX(Lookup!$U$2:$U$10,MATCH($D$47,Lookup!$S$2:$S$10,0))),0,$L$12*K761))</f>
        <v>0</v>
      </c>
      <c r="O761" s="234">
        <f t="shared" si="69"/>
        <v>0</v>
      </c>
      <c r="P761" s="10"/>
      <c r="Q761" s="9"/>
      <c r="S761" s="340">
        <f t="shared" si="70"/>
        <v>0</v>
      </c>
      <c r="T761" s="340">
        <f t="shared" si="71"/>
        <v>0</v>
      </c>
    </row>
    <row r="762" spans="2:20" ht="14.4" x14ac:dyDescent="0.3">
      <c r="B762" s="30"/>
      <c r="C762" s="16"/>
      <c r="D762" s="16"/>
      <c r="E762" s="25"/>
      <c r="F762" s="16"/>
      <c r="G762" s="15"/>
      <c r="H762" s="14"/>
      <c r="I762" s="13"/>
      <c r="J762" s="13"/>
      <c r="K762" s="12"/>
      <c r="L762" s="232">
        <f t="shared" si="67"/>
        <v>0</v>
      </c>
      <c r="M762" s="234">
        <f t="shared" si="68"/>
        <v>0</v>
      </c>
      <c r="N762" s="11">
        <f>IF(Q762="x",0,IF(J762&lt;(INDEX(Lookup!$U$2:$U$10,MATCH($D$47,Lookup!$S$2:$S$10,0))),0,$L$12*K762))</f>
        <v>0</v>
      </c>
      <c r="O762" s="234">
        <f t="shared" si="69"/>
        <v>0</v>
      </c>
      <c r="P762" s="10"/>
      <c r="Q762" s="9"/>
      <c r="S762" s="340">
        <f t="shared" si="70"/>
        <v>0</v>
      </c>
      <c r="T762" s="340">
        <f t="shared" si="71"/>
        <v>0</v>
      </c>
    </row>
    <row r="763" spans="2:20" ht="14.4" x14ac:dyDescent="0.3">
      <c r="B763" s="30"/>
      <c r="C763" s="16"/>
      <c r="D763" s="16"/>
      <c r="E763" s="25"/>
      <c r="F763" s="16"/>
      <c r="G763" s="15"/>
      <c r="H763" s="14"/>
      <c r="I763" s="13"/>
      <c r="J763" s="13"/>
      <c r="K763" s="12"/>
      <c r="L763" s="232">
        <f t="shared" si="67"/>
        <v>0</v>
      </c>
      <c r="M763" s="234">
        <f t="shared" si="68"/>
        <v>0</v>
      </c>
      <c r="N763" s="11">
        <f>IF(Q763="x",0,IF(J763&lt;(INDEX(Lookup!$U$2:$U$10,MATCH($D$47,Lookup!$S$2:$S$10,0))),0,$L$12*K763))</f>
        <v>0</v>
      </c>
      <c r="O763" s="234">
        <f t="shared" si="69"/>
        <v>0</v>
      </c>
      <c r="P763" s="10"/>
      <c r="Q763" s="9"/>
      <c r="S763" s="340">
        <f t="shared" si="70"/>
        <v>0</v>
      </c>
      <c r="T763" s="340">
        <f t="shared" si="71"/>
        <v>0</v>
      </c>
    </row>
    <row r="764" spans="2:20" ht="14.4" x14ac:dyDescent="0.3">
      <c r="B764" s="30"/>
      <c r="C764" s="16"/>
      <c r="D764" s="16"/>
      <c r="E764" s="25"/>
      <c r="F764" s="16"/>
      <c r="G764" s="15"/>
      <c r="H764" s="14"/>
      <c r="I764" s="13"/>
      <c r="J764" s="13"/>
      <c r="K764" s="12"/>
      <c r="L764" s="232">
        <f t="shared" si="67"/>
        <v>0</v>
      </c>
      <c r="M764" s="234">
        <f t="shared" si="68"/>
        <v>0</v>
      </c>
      <c r="N764" s="11">
        <f>IF(Q764="x",0,IF(J764&lt;(INDEX(Lookup!$U$2:$U$10,MATCH($D$47,Lookup!$S$2:$S$10,0))),0,$L$12*K764))</f>
        <v>0</v>
      </c>
      <c r="O764" s="234">
        <f t="shared" si="69"/>
        <v>0</v>
      </c>
      <c r="P764" s="10"/>
      <c r="Q764" s="9"/>
      <c r="S764" s="340">
        <f t="shared" si="70"/>
        <v>0</v>
      </c>
      <c r="T764" s="340">
        <f t="shared" si="71"/>
        <v>0</v>
      </c>
    </row>
    <row r="765" spans="2:20" ht="14.4" x14ac:dyDescent="0.3">
      <c r="B765" s="30"/>
      <c r="C765" s="16"/>
      <c r="D765" s="16"/>
      <c r="E765" s="25"/>
      <c r="F765" s="16"/>
      <c r="G765" s="15"/>
      <c r="H765" s="14"/>
      <c r="I765" s="13"/>
      <c r="J765" s="13"/>
      <c r="K765" s="12"/>
      <c r="L765" s="232">
        <f t="shared" si="67"/>
        <v>0</v>
      </c>
      <c r="M765" s="234">
        <f t="shared" si="68"/>
        <v>0</v>
      </c>
      <c r="N765" s="11">
        <f>IF(Q765="x",0,IF(J765&lt;(INDEX(Lookup!$U$2:$U$10,MATCH($D$47,Lookup!$S$2:$S$10,0))),0,$L$12*K765))</f>
        <v>0</v>
      </c>
      <c r="O765" s="234">
        <f t="shared" si="69"/>
        <v>0</v>
      </c>
      <c r="P765" s="10"/>
      <c r="Q765" s="9"/>
      <c r="S765" s="340">
        <f t="shared" si="70"/>
        <v>0</v>
      </c>
      <c r="T765" s="340">
        <f t="shared" si="71"/>
        <v>0</v>
      </c>
    </row>
    <row r="766" spans="2:20" ht="14.4" x14ac:dyDescent="0.3">
      <c r="B766" s="30"/>
      <c r="C766" s="16"/>
      <c r="D766" s="16"/>
      <c r="E766" s="25"/>
      <c r="F766" s="16"/>
      <c r="G766" s="15"/>
      <c r="H766" s="14"/>
      <c r="I766" s="13"/>
      <c r="J766" s="13"/>
      <c r="K766" s="12"/>
      <c r="L766" s="232">
        <f t="shared" si="67"/>
        <v>0</v>
      </c>
      <c r="M766" s="234">
        <f t="shared" si="68"/>
        <v>0</v>
      </c>
      <c r="N766" s="11">
        <f>IF(Q766="x",0,IF(J766&lt;(INDEX(Lookup!$U$2:$U$10,MATCH($D$47,Lookup!$S$2:$S$10,0))),0,$L$12*K766))</f>
        <v>0</v>
      </c>
      <c r="O766" s="234">
        <f t="shared" si="69"/>
        <v>0</v>
      </c>
      <c r="P766" s="10"/>
      <c r="Q766" s="9"/>
      <c r="S766" s="340">
        <f t="shared" si="70"/>
        <v>0</v>
      </c>
      <c r="T766" s="340">
        <f t="shared" si="71"/>
        <v>0</v>
      </c>
    </row>
    <row r="767" spans="2:20" ht="14.4" x14ac:dyDescent="0.3">
      <c r="B767" s="30"/>
      <c r="C767" s="16"/>
      <c r="D767" s="16"/>
      <c r="E767" s="25"/>
      <c r="F767" s="16"/>
      <c r="G767" s="15"/>
      <c r="H767" s="14"/>
      <c r="I767" s="13"/>
      <c r="J767" s="13"/>
      <c r="K767" s="12"/>
      <c r="L767" s="232">
        <f t="shared" si="67"/>
        <v>0</v>
      </c>
      <c r="M767" s="234">
        <f t="shared" si="68"/>
        <v>0</v>
      </c>
      <c r="N767" s="11">
        <f>IF(Q767="x",0,IF(J767&lt;(INDEX(Lookup!$U$2:$U$10,MATCH($D$47,Lookup!$S$2:$S$10,0))),0,$L$12*K767))</f>
        <v>0</v>
      </c>
      <c r="O767" s="234">
        <f t="shared" si="69"/>
        <v>0</v>
      </c>
      <c r="P767" s="10"/>
      <c r="Q767" s="9"/>
      <c r="S767" s="340">
        <f t="shared" si="70"/>
        <v>0</v>
      </c>
      <c r="T767" s="340">
        <f t="shared" si="71"/>
        <v>0</v>
      </c>
    </row>
    <row r="768" spans="2:20" ht="14.4" x14ac:dyDescent="0.3">
      <c r="B768" s="30"/>
      <c r="C768" s="16"/>
      <c r="D768" s="16"/>
      <c r="E768" s="25"/>
      <c r="F768" s="16"/>
      <c r="G768" s="15"/>
      <c r="H768" s="14"/>
      <c r="I768" s="13"/>
      <c r="J768" s="13"/>
      <c r="K768" s="12"/>
      <c r="L768" s="232">
        <f t="shared" si="67"/>
        <v>0</v>
      </c>
      <c r="M768" s="234">
        <f t="shared" si="68"/>
        <v>0</v>
      </c>
      <c r="N768" s="11">
        <f>IF(Q768="x",0,IF(J768&lt;(INDEX(Lookup!$U$2:$U$10,MATCH($D$47,Lookup!$S$2:$S$10,0))),0,$L$12*K768))</f>
        <v>0</v>
      </c>
      <c r="O768" s="234">
        <f t="shared" si="69"/>
        <v>0</v>
      </c>
      <c r="P768" s="10"/>
      <c r="Q768" s="9"/>
      <c r="S768" s="340">
        <f t="shared" si="70"/>
        <v>0</v>
      </c>
      <c r="T768" s="340">
        <f t="shared" si="71"/>
        <v>0</v>
      </c>
    </row>
    <row r="769" spans="2:20" ht="14.4" x14ac:dyDescent="0.3">
      <c r="B769" s="30"/>
      <c r="C769" s="16"/>
      <c r="D769" s="16"/>
      <c r="E769" s="25"/>
      <c r="F769" s="16"/>
      <c r="G769" s="15"/>
      <c r="H769" s="14"/>
      <c r="I769" s="13"/>
      <c r="J769" s="13"/>
      <c r="K769" s="12"/>
      <c r="L769" s="232">
        <f t="shared" si="67"/>
        <v>0</v>
      </c>
      <c r="M769" s="234">
        <f t="shared" si="68"/>
        <v>0</v>
      </c>
      <c r="N769" s="11">
        <f>IF(Q769="x",0,IF(J769&lt;(INDEX(Lookup!$U$2:$U$10,MATCH($D$47,Lookup!$S$2:$S$10,0))),0,$L$12*K769))</f>
        <v>0</v>
      </c>
      <c r="O769" s="234">
        <f t="shared" si="69"/>
        <v>0</v>
      </c>
      <c r="P769" s="10"/>
      <c r="Q769" s="9"/>
      <c r="S769" s="340">
        <f t="shared" si="70"/>
        <v>0</v>
      </c>
      <c r="T769" s="340">
        <f t="shared" si="71"/>
        <v>0</v>
      </c>
    </row>
    <row r="770" spans="2:20" ht="14.4" x14ac:dyDescent="0.3">
      <c r="B770" s="30"/>
      <c r="C770" s="16"/>
      <c r="D770" s="16"/>
      <c r="E770" s="25"/>
      <c r="F770" s="16"/>
      <c r="G770" s="15"/>
      <c r="H770" s="14"/>
      <c r="I770" s="13"/>
      <c r="J770" s="13"/>
      <c r="K770" s="12"/>
      <c r="L770" s="232">
        <f t="shared" si="67"/>
        <v>0</v>
      </c>
      <c r="M770" s="234">
        <f t="shared" si="68"/>
        <v>0</v>
      </c>
      <c r="N770" s="11">
        <f>IF(Q770="x",0,IF(J770&lt;(INDEX(Lookup!$U$2:$U$10,MATCH($D$47,Lookup!$S$2:$S$10,0))),0,$L$12*K770))</f>
        <v>0</v>
      </c>
      <c r="O770" s="234">
        <f t="shared" si="69"/>
        <v>0</v>
      </c>
      <c r="P770" s="10"/>
      <c r="Q770" s="9"/>
      <c r="S770" s="340">
        <f t="shared" si="70"/>
        <v>0</v>
      </c>
      <c r="T770" s="340">
        <f t="shared" si="71"/>
        <v>0</v>
      </c>
    </row>
    <row r="771" spans="2:20" ht="14.4" x14ac:dyDescent="0.3">
      <c r="B771" s="30"/>
      <c r="C771" s="16"/>
      <c r="D771" s="16"/>
      <c r="E771" s="25"/>
      <c r="F771" s="16"/>
      <c r="G771" s="15"/>
      <c r="H771" s="14"/>
      <c r="I771" s="13"/>
      <c r="J771" s="13"/>
      <c r="K771" s="12"/>
      <c r="L771" s="232">
        <f t="shared" si="67"/>
        <v>0</v>
      </c>
      <c r="M771" s="234">
        <f t="shared" si="68"/>
        <v>0</v>
      </c>
      <c r="N771" s="11">
        <f>IF(Q771="x",0,IF(J771&lt;(INDEX(Lookup!$U$2:$U$10,MATCH($D$47,Lookup!$S$2:$S$10,0))),0,$L$12*K771))</f>
        <v>0</v>
      </c>
      <c r="O771" s="234">
        <f t="shared" si="69"/>
        <v>0</v>
      </c>
      <c r="P771" s="10"/>
      <c r="Q771" s="9"/>
      <c r="S771" s="340">
        <f t="shared" si="70"/>
        <v>0</v>
      </c>
      <c r="T771" s="340">
        <f t="shared" si="71"/>
        <v>0</v>
      </c>
    </row>
    <row r="772" spans="2:20" ht="14.4" x14ac:dyDescent="0.3">
      <c r="B772" s="30"/>
      <c r="C772" s="16"/>
      <c r="D772" s="16"/>
      <c r="E772" s="25"/>
      <c r="F772" s="16"/>
      <c r="G772" s="15"/>
      <c r="H772" s="14"/>
      <c r="I772" s="13"/>
      <c r="J772" s="13"/>
      <c r="K772" s="12"/>
      <c r="L772" s="232">
        <f t="shared" si="67"/>
        <v>0</v>
      </c>
      <c r="M772" s="234">
        <f t="shared" si="68"/>
        <v>0</v>
      </c>
      <c r="N772" s="11">
        <f>IF(Q772="x",0,IF(J772&lt;(INDEX(Lookup!$U$2:$U$10,MATCH($D$47,Lookup!$S$2:$S$10,0))),0,$L$12*K772))</f>
        <v>0</v>
      </c>
      <c r="O772" s="234">
        <f t="shared" si="69"/>
        <v>0</v>
      </c>
      <c r="P772" s="10"/>
      <c r="Q772" s="9"/>
      <c r="S772" s="340">
        <f t="shared" si="70"/>
        <v>0</v>
      </c>
      <c r="T772" s="340">
        <f t="shared" si="71"/>
        <v>0</v>
      </c>
    </row>
    <row r="773" spans="2:20" ht="14.4" x14ac:dyDescent="0.3">
      <c r="B773" s="30"/>
      <c r="C773" s="16"/>
      <c r="D773" s="16"/>
      <c r="E773" s="25"/>
      <c r="F773" s="16"/>
      <c r="G773" s="15"/>
      <c r="H773" s="14"/>
      <c r="I773" s="13"/>
      <c r="J773" s="13"/>
      <c r="K773" s="12"/>
      <c r="L773" s="232">
        <f t="shared" si="67"/>
        <v>0</v>
      </c>
      <c r="M773" s="234">
        <f t="shared" si="68"/>
        <v>0</v>
      </c>
      <c r="N773" s="11">
        <f>IF(Q773="x",0,IF(J773&lt;(INDEX(Lookup!$U$2:$U$10,MATCH($D$47,Lookup!$S$2:$S$10,0))),0,$L$12*K773))</f>
        <v>0</v>
      </c>
      <c r="O773" s="234">
        <f t="shared" si="69"/>
        <v>0</v>
      </c>
      <c r="P773" s="10"/>
      <c r="Q773" s="9"/>
      <c r="S773" s="340">
        <f t="shared" si="70"/>
        <v>0</v>
      </c>
      <c r="T773" s="340">
        <f t="shared" si="71"/>
        <v>0</v>
      </c>
    </row>
    <row r="774" spans="2:20" ht="14.4" x14ac:dyDescent="0.3">
      <c r="B774" s="30"/>
      <c r="C774" s="16"/>
      <c r="D774" s="16"/>
      <c r="E774" s="25"/>
      <c r="F774" s="16"/>
      <c r="G774" s="15"/>
      <c r="H774" s="14"/>
      <c r="I774" s="13"/>
      <c r="J774" s="13"/>
      <c r="K774" s="12"/>
      <c r="L774" s="232">
        <f t="shared" si="67"/>
        <v>0</v>
      </c>
      <c r="M774" s="234">
        <f t="shared" si="68"/>
        <v>0</v>
      </c>
      <c r="N774" s="11">
        <f>IF(Q774="x",0,IF(J774&lt;(INDEX(Lookup!$U$2:$U$10,MATCH($D$47,Lookup!$S$2:$S$10,0))),0,$L$12*K774))</f>
        <v>0</v>
      </c>
      <c r="O774" s="234">
        <f t="shared" si="69"/>
        <v>0</v>
      </c>
      <c r="P774" s="10"/>
      <c r="Q774" s="9"/>
      <c r="S774" s="340">
        <f t="shared" si="70"/>
        <v>0</v>
      </c>
      <c r="T774" s="340">
        <f t="shared" si="71"/>
        <v>0</v>
      </c>
    </row>
    <row r="775" spans="2:20" ht="14.4" x14ac:dyDescent="0.3">
      <c r="B775" s="30"/>
      <c r="C775" s="16"/>
      <c r="D775" s="16"/>
      <c r="E775" s="25"/>
      <c r="F775" s="16"/>
      <c r="G775" s="15"/>
      <c r="H775" s="14"/>
      <c r="I775" s="13"/>
      <c r="J775" s="13"/>
      <c r="K775" s="12"/>
      <c r="L775" s="232">
        <f t="shared" si="67"/>
        <v>0</v>
      </c>
      <c r="M775" s="234">
        <f t="shared" si="68"/>
        <v>0</v>
      </c>
      <c r="N775" s="11">
        <f>IF(Q775="x",0,IF(J775&lt;(INDEX(Lookup!$U$2:$U$10,MATCH($D$47,Lookup!$S$2:$S$10,0))),0,$L$12*K775))</f>
        <v>0</v>
      </c>
      <c r="O775" s="234">
        <f t="shared" si="69"/>
        <v>0</v>
      </c>
      <c r="P775" s="10"/>
      <c r="Q775" s="9"/>
      <c r="S775" s="340">
        <f t="shared" si="70"/>
        <v>0</v>
      </c>
      <c r="T775" s="340">
        <f t="shared" si="71"/>
        <v>0</v>
      </c>
    </row>
    <row r="776" spans="2:20" ht="14.4" x14ac:dyDescent="0.3">
      <c r="B776" s="30"/>
      <c r="C776" s="16"/>
      <c r="D776" s="16"/>
      <c r="E776" s="25"/>
      <c r="F776" s="16"/>
      <c r="G776" s="15"/>
      <c r="H776" s="14"/>
      <c r="I776" s="13"/>
      <c r="J776" s="13"/>
      <c r="K776" s="12"/>
      <c r="L776" s="232">
        <f t="shared" si="67"/>
        <v>0</v>
      </c>
      <c r="M776" s="234">
        <f t="shared" si="68"/>
        <v>0</v>
      </c>
      <c r="N776" s="11">
        <f>IF(Q776="x",0,IF(J776&lt;(INDEX(Lookup!$U$2:$U$10,MATCH($D$47,Lookup!$S$2:$S$10,0))),0,$L$12*K776))</f>
        <v>0</v>
      </c>
      <c r="O776" s="234">
        <f t="shared" si="69"/>
        <v>0</v>
      </c>
      <c r="P776" s="10"/>
      <c r="Q776" s="9"/>
      <c r="S776" s="340">
        <f t="shared" si="70"/>
        <v>0</v>
      </c>
      <c r="T776" s="340">
        <f t="shared" si="71"/>
        <v>0</v>
      </c>
    </row>
    <row r="777" spans="2:20" ht="14.4" x14ac:dyDescent="0.3">
      <c r="B777" s="30"/>
      <c r="C777" s="16"/>
      <c r="D777" s="16"/>
      <c r="E777" s="25"/>
      <c r="F777" s="16"/>
      <c r="G777" s="15"/>
      <c r="H777" s="14"/>
      <c r="I777" s="13"/>
      <c r="J777" s="13"/>
      <c r="K777" s="12"/>
      <c r="L777" s="232">
        <f t="shared" si="67"/>
        <v>0</v>
      </c>
      <c r="M777" s="234">
        <f t="shared" si="68"/>
        <v>0</v>
      </c>
      <c r="N777" s="11">
        <f>IF(Q777="x",0,IF(J777&lt;(INDEX(Lookup!$U$2:$U$10,MATCH($D$47,Lookup!$S$2:$S$10,0))),0,$L$12*K777))</f>
        <v>0</v>
      </c>
      <c r="O777" s="234">
        <f t="shared" si="69"/>
        <v>0</v>
      </c>
      <c r="P777" s="10"/>
      <c r="Q777" s="9"/>
      <c r="S777" s="340">
        <f t="shared" si="70"/>
        <v>0</v>
      </c>
      <c r="T777" s="340">
        <f t="shared" si="71"/>
        <v>0</v>
      </c>
    </row>
    <row r="778" spans="2:20" ht="14.4" x14ac:dyDescent="0.3">
      <c r="B778" s="30"/>
      <c r="C778" s="16"/>
      <c r="D778" s="16"/>
      <c r="E778" s="25"/>
      <c r="F778" s="16"/>
      <c r="G778" s="15"/>
      <c r="H778" s="14"/>
      <c r="I778" s="13"/>
      <c r="J778" s="13"/>
      <c r="K778" s="12"/>
      <c r="L778" s="232">
        <f t="shared" si="67"/>
        <v>0</v>
      </c>
      <c r="M778" s="234">
        <f t="shared" si="68"/>
        <v>0</v>
      </c>
      <c r="N778" s="11">
        <f>IF(Q778="x",0,IF(J778&lt;(INDEX(Lookup!$U$2:$U$10,MATCH($D$47,Lookup!$S$2:$S$10,0))),0,$L$12*K778))</f>
        <v>0</v>
      </c>
      <c r="O778" s="234">
        <f t="shared" si="69"/>
        <v>0</v>
      </c>
      <c r="P778" s="10"/>
      <c r="Q778" s="9"/>
      <c r="S778" s="340">
        <f t="shared" si="70"/>
        <v>0</v>
      </c>
      <c r="T778" s="340">
        <f t="shared" si="71"/>
        <v>0</v>
      </c>
    </row>
    <row r="779" spans="2:20" ht="14.4" x14ac:dyDescent="0.3">
      <c r="B779" s="30"/>
      <c r="C779" s="16"/>
      <c r="D779" s="16"/>
      <c r="E779" s="25"/>
      <c r="F779" s="16"/>
      <c r="G779" s="15"/>
      <c r="H779" s="14"/>
      <c r="I779" s="13"/>
      <c r="J779" s="13"/>
      <c r="K779" s="12"/>
      <c r="L779" s="232">
        <f t="shared" si="67"/>
        <v>0</v>
      </c>
      <c r="M779" s="234">
        <f t="shared" si="68"/>
        <v>0</v>
      </c>
      <c r="N779" s="11">
        <f>IF(Q779="x",0,IF(J779&lt;(INDEX(Lookup!$U$2:$U$10,MATCH($D$47,Lookup!$S$2:$S$10,0))),0,$L$12*K779))</f>
        <v>0</v>
      </c>
      <c r="O779" s="234">
        <f t="shared" si="69"/>
        <v>0</v>
      </c>
      <c r="P779" s="10"/>
      <c r="Q779" s="9"/>
      <c r="S779" s="340">
        <f t="shared" si="70"/>
        <v>0</v>
      </c>
      <c r="T779" s="340">
        <f t="shared" si="71"/>
        <v>0</v>
      </c>
    </row>
    <row r="780" spans="2:20" ht="14.4" x14ac:dyDescent="0.3">
      <c r="B780" s="30"/>
      <c r="C780" s="16"/>
      <c r="D780" s="16"/>
      <c r="E780" s="25"/>
      <c r="F780" s="16"/>
      <c r="G780" s="15"/>
      <c r="H780" s="14"/>
      <c r="I780" s="13"/>
      <c r="J780" s="13"/>
      <c r="K780" s="12"/>
      <c r="L780" s="232">
        <f t="shared" si="67"/>
        <v>0</v>
      </c>
      <c r="M780" s="234">
        <f t="shared" si="68"/>
        <v>0</v>
      </c>
      <c r="N780" s="11">
        <f>IF(Q780="x",0,IF(J780&lt;(INDEX(Lookup!$U$2:$U$10,MATCH($D$47,Lookup!$S$2:$S$10,0))),0,$L$12*K780))</f>
        <v>0</v>
      </c>
      <c r="O780" s="234">
        <f t="shared" si="69"/>
        <v>0</v>
      </c>
      <c r="P780" s="10"/>
      <c r="Q780" s="9"/>
      <c r="S780" s="340">
        <f t="shared" si="70"/>
        <v>0</v>
      </c>
      <c r="T780" s="340">
        <f t="shared" si="71"/>
        <v>0</v>
      </c>
    </row>
    <row r="781" spans="2:20" ht="14.4" x14ac:dyDescent="0.3">
      <c r="B781" s="30"/>
      <c r="C781" s="16"/>
      <c r="D781" s="16"/>
      <c r="E781" s="25"/>
      <c r="F781" s="16"/>
      <c r="G781" s="15"/>
      <c r="H781" s="14"/>
      <c r="I781" s="13"/>
      <c r="J781" s="13"/>
      <c r="K781" s="12"/>
      <c r="L781" s="232">
        <f t="shared" si="67"/>
        <v>0</v>
      </c>
      <c r="M781" s="234">
        <f t="shared" si="68"/>
        <v>0</v>
      </c>
      <c r="N781" s="11">
        <f>IF(Q781="x",0,IF(J781&lt;(INDEX(Lookup!$U$2:$U$10,MATCH($D$47,Lookup!$S$2:$S$10,0))),0,$L$12*K781))</f>
        <v>0</v>
      </c>
      <c r="O781" s="234">
        <f t="shared" si="69"/>
        <v>0</v>
      </c>
      <c r="P781" s="10"/>
      <c r="Q781" s="9"/>
      <c r="S781" s="340">
        <f t="shared" si="70"/>
        <v>0</v>
      </c>
      <c r="T781" s="340">
        <f t="shared" si="71"/>
        <v>0</v>
      </c>
    </row>
    <row r="782" spans="2:20" ht="14.4" x14ac:dyDescent="0.3">
      <c r="B782" s="30"/>
      <c r="C782" s="16"/>
      <c r="D782" s="16"/>
      <c r="E782" s="25"/>
      <c r="F782" s="16"/>
      <c r="G782" s="15"/>
      <c r="H782" s="14"/>
      <c r="I782" s="13"/>
      <c r="J782" s="13"/>
      <c r="K782" s="12"/>
      <c r="L782" s="232">
        <f t="shared" si="67"/>
        <v>0</v>
      </c>
      <c r="M782" s="234">
        <f t="shared" si="68"/>
        <v>0</v>
      </c>
      <c r="N782" s="11">
        <f>IF(Q782="x",0,IF(J782&lt;(INDEX(Lookup!$U$2:$U$10,MATCH($D$47,Lookup!$S$2:$S$10,0))),0,$L$12*K782))</f>
        <v>0</v>
      </c>
      <c r="O782" s="234">
        <f t="shared" si="69"/>
        <v>0</v>
      </c>
      <c r="P782" s="10"/>
      <c r="Q782" s="9"/>
      <c r="S782" s="340">
        <f t="shared" si="70"/>
        <v>0</v>
      </c>
      <c r="T782" s="340">
        <f t="shared" si="71"/>
        <v>0</v>
      </c>
    </row>
    <row r="783" spans="2:20" ht="14.4" x14ac:dyDescent="0.3">
      <c r="B783" s="30"/>
      <c r="C783" s="16"/>
      <c r="D783" s="16"/>
      <c r="E783" s="25"/>
      <c r="F783" s="16"/>
      <c r="G783" s="15"/>
      <c r="H783" s="14"/>
      <c r="I783" s="13"/>
      <c r="J783" s="13"/>
      <c r="K783" s="12"/>
      <c r="L783" s="232">
        <f t="shared" si="67"/>
        <v>0</v>
      </c>
      <c r="M783" s="234">
        <f t="shared" si="68"/>
        <v>0</v>
      </c>
      <c r="N783" s="11">
        <f>IF(Q783="x",0,IF(J783&lt;(INDEX(Lookup!$U$2:$U$10,MATCH($D$47,Lookup!$S$2:$S$10,0))),0,$L$12*K783))</f>
        <v>0</v>
      </c>
      <c r="O783" s="234">
        <f t="shared" si="69"/>
        <v>0</v>
      </c>
      <c r="P783" s="10"/>
      <c r="Q783" s="9"/>
      <c r="S783" s="340">
        <f t="shared" si="70"/>
        <v>0</v>
      </c>
      <c r="T783" s="340">
        <f t="shared" si="71"/>
        <v>0</v>
      </c>
    </row>
    <row r="784" spans="2:20" ht="14.4" x14ac:dyDescent="0.3">
      <c r="B784" s="30"/>
      <c r="C784" s="16"/>
      <c r="D784" s="16"/>
      <c r="E784" s="25"/>
      <c r="F784" s="16"/>
      <c r="G784" s="15"/>
      <c r="H784" s="14"/>
      <c r="I784" s="13"/>
      <c r="J784" s="13"/>
      <c r="K784" s="12"/>
      <c r="L784" s="232">
        <f t="shared" si="67"/>
        <v>0</v>
      </c>
      <c r="M784" s="234">
        <f t="shared" si="68"/>
        <v>0</v>
      </c>
      <c r="N784" s="11">
        <f>IF(Q784="x",0,IF(J784&lt;(INDEX(Lookup!$U$2:$U$10,MATCH($D$47,Lookup!$S$2:$S$10,0))),0,$L$12*K784))</f>
        <v>0</v>
      </c>
      <c r="O784" s="234">
        <f t="shared" si="69"/>
        <v>0</v>
      </c>
      <c r="P784" s="10"/>
      <c r="Q784" s="9"/>
      <c r="S784" s="340">
        <f t="shared" si="70"/>
        <v>0</v>
      </c>
      <c r="T784" s="340">
        <f t="shared" si="71"/>
        <v>0</v>
      </c>
    </row>
    <row r="785" spans="2:20" ht="14.4" x14ac:dyDescent="0.3">
      <c r="B785" s="30"/>
      <c r="C785" s="16"/>
      <c r="D785" s="16"/>
      <c r="E785" s="25"/>
      <c r="F785" s="16"/>
      <c r="G785" s="15"/>
      <c r="H785" s="14"/>
      <c r="I785" s="13"/>
      <c r="J785" s="13"/>
      <c r="K785" s="12"/>
      <c r="L785" s="232">
        <f t="shared" si="67"/>
        <v>0</v>
      </c>
      <c r="M785" s="234">
        <f t="shared" si="68"/>
        <v>0</v>
      </c>
      <c r="N785" s="11">
        <f>IF(Q785="x",0,IF(J785&lt;(INDEX(Lookup!$U$2:$U$10,MATCH($D$47,Lookup!$S$2:$S$10,0))),0,$L$12*K785))</f>
        <v>0</v>
      </c>
      <c r="O785" s="234">
        <f t="shared" si="69"/>
        <v>0</v>
      </c>
      <c r="P785" s="10"/>
      <c r="Q785" s="9"/>
      <c r="S785" s="340">
        <f t="shared" si="70"/>
        <v>0</v>
      </c>
      <c r="T785" s="340">
        <f t="shared" si="71"/>
        <v>0</v>
      </c>
    </row>
    <row r="786" spans="2:20" ht="14.4" x14ac:dyDescent="0.3">
      <c r="B786" s="30"/>
      <c r="C786" s="16"/>
      <c r="D786" s="16"/>
      <c r="E786" s="25"/>
      <c r="F786" s="16"/>
      <c r="G786" s="15"/>
      <c r="H786" s="14"/>
      <c r="I786" s="13"/>
      <c r="J786" s="13"/>
      <c r="K786" s="12"/>
      <c r="L786" s="232">
        <f t="shared" si="67"/>
        <v>0</v>
      </c>
      <c r="M786" s="234">
        <f t="shared" si="68"/>
        <v>0</v>
      </c>
      <c r="N786" s="11">
        <f>IF(Q786="x",0,IF(J786&lt;(INDEX(Lookup!$U$2:$U$10,MATCH($D$47,Lookup!$S$2:$S$10,0))),0,$L$12*K786))</f>
        <v>0</v>
      </c>
      <c r="O786" s="234">
        <f t="shared" si="69"/>
        <v>0</v>
      </c>
      <c r="P786" s="10"/>
      <c r="Q786" s="9"/>
      <c r="S786" s="340">
        <f t="shared" si="70"/>
        <v>0</v>
      </c>
      <c r="T786" s="340">
        <f t="shared" si="71"/>
        <v>0</v>
      </c>
    </row>
    <row r="787" spans="2:20" ht="14.4" x14ac:dyDescent="0.3">
      <c r="B787" s="30"/>
      <c r="C787" s="16"/>
      <c r="D787" s="16"/>
      <c r="E787" s="25"/>
      <c r="F787" s="16"/>
      <c r="G787" s="15"/>
      <c r="H787" s="14"/>
      <c r="I787" s="13"/>
      <c r="J787" s="13"/>
      <c r="K787" s="12"/>
      <c r="L787" s="232">
        <f t="shared" si="67"/>
        <v>0</v>
      </c>
      <c r="M787" s="234">
        <f t="shared" si="68"/>
        <v>0</v>
      </c>
      <c r="N787" s="11">
        <f>IF(Q787="x",0,IF(J787&lt;(INDEX(Lookup!$U$2:$U$10,MATCH($D$47,Lookup!$S$2:$S$10,0))),0,$L$12*K787))</f>
        <v>0</v>
      </c>
      <c r="O787" s="234">
        <f t="shared" si="69"/>
        <v>0</v>
      </c>
      <c r="P787" s="10"/>
      <c r="Q787" s="9"/>
      <c r="S787" s="340">
        <f t="shared" si="70"/>
        <v>0</v>
      </c>
      <c r="T787" s="340">
        <f t="shared" si="71"/>
        <v>0</v>
      </c>
    </row>
    <row r="788" spans="2:20" ht="14.4" x14ac:dyDescent="0.3">
      <c r="B788" s="30"/>
      <c r="C788" s="16"/>
      <c r="D788" s="16"/>
      <c r="E788" s="25"/>
      <c r="F788" s="16"/>
      <c r="G788" s="15"/>
      <c r="H788" s="14"/>
      <c r="I788" s="13"/>
      <c r="J788" s="13"/>
      <c r="K788" s="12"/>
      <c r="L788" s="232">
        <f t="shared" si="67"/>
        <v>0</v>
      </c>
      <c r="M788" s="234">
        <f t="shared" si="68"/>
        <v>0</v>
      </c>
      <c r="N788" s="11">
        <f>IF(Q788="x",0,IF(J788&lt;(INDEX(Lookup!$U$2:$U$10,MATCH($D$47,Lookup!$S$2:$S$10,0))),0,$L$12*K788))</f>
        <v>0</v>
      </c>
      <c r="O788" s="234">
        <f t="shared" si="69"/>
        <v>0</v>
      </c>
      <c r="P788" s="10"/>
      <c r="Q788" s="9"/>
      <c r="S788" s="340">
        <f t="shared" si="70"/>
        <v>0</v>
      </c>
      <c r="T788" s="340">
        <f t="shared" si="71"/>
        <v>0</v>
      </c>
    </row>
    <row r="789" spans="2:20" ht="14.4" x14ac:dyDescent="0.3">
      <c r="B789" s="30"/>
      <c r="C789" s="16"/>
      <c r="D789" s="16"/>
      <c r="E789" s="25"/>
      <c r="F789" s="16"/>
      <c r="G789" s="15"/>
      <c r="H789" s="14"/>
      <c r="I789" s="13"/>
      <c r="J789" s="13"/>
      <c r="K789" s="12"/>
      <c r="L789" s="232">
        <f t="shared" si="67"/>
        <v>0</v>
      </c>
      <c r="M789" s="234">
        <f t="shared" si="68"/>
        <v>0</v>
      </c>
      <c r="N789" s="11">
        <f>IF(Q789="x",0,IF(J789&lt;(INDEX(Lookup!$U$2:$U$10,MATCH($D$47,Lookup!$S$2:$S$10,0))),0,$L$12*K789))</f>
        <v>0</v>
      </c>
      <c r="O789" s="234">
        <f t="shared" si="69"/>
        <v>0</v>
      </c>
      <c r="P789" s="10"/>
      <c r="Q789" s="9"/>
      <c r="S789" s="340">
        <f t="shared" si="70"/>
        <v>0</v>
      </c>
      <c r="T789" s="340">
        <f t="shared" si="71"/>
        <v>0</v>
      </c>
    </row>
    <row r="790" spans="2:20" ht="14.4" x14ac:dyDescent="0.3">
      <c r="B790" s="30"/>
      <c r="C790" s="16"/>
      <c r="D790" s="16"/>
      <c r="E790" s="25"/>
      <c r="F790" s="16"/>
      <c r="G790" s="15"/>
      <c r="H790" s="14"/>
      <c r="I790" s="13"/>
      <c r="J790" s="13"/>
      <c r="K790" s="12"/>
      <c r="L790" s="232">
        <f t="shared" si="67"/>
        <v>0</v>
      </c>
      <c r="M790" s="234">
        <f t="shared" si="68"/>
        <v>0</v>
      </c>
      <c r="N790" s="11">
        <f>IF(Q790="x",0,IF(J790&lt;(INDEX(Lookup!$U$2:$U$10,MATCH($D$47,Lookup!$S$2:$S$10,0))),0,$L$12*K790))</f>
        <v>0</v>
      </c>
      <c r="O790" s="234">
        <f t="shared" si="69"/>
        <v>0</v>
      </c>
      <c r="P790" s="10"/>
      <c r="Q790" s="9"/>
      <c r="S790" s="340">
        <f t="shared" si="70"/>
        <v>0</v>
      </c>
      <c r="T790" s="340">
        <f t="shared" si="71"/>
        <v>0</v>
      </c>
    </row>
    <row r="791" spans="2:20" ht="14.4" x14ac:dyDescent="0.3">
      <c r="B791" s="30"/>
      <c r="C791" s="16"/>
      <c r="D791" s="16"/>
      <c r="E791" s="25"/>
      <c r="F791" s="16"/>
      <c r="G791" s="15"/>
      <c r="H791" s="14"/>
      <c r="I791" s="13"/>
      <c r="J791" s="13"/>
      <c r="K791" s="12"/>
      <c r="L791" s="232">
        <f t="shared" si="67"/>
        <v>0</v>
      </c>
      <c r="M791" s="234">
        <f t="shared" si="68"/>
        <v>0</v>
      </c>
      <c r="N791" s="11">
        <f>IF(Q791="x",0,IF(J791&lt;(INDEX(Lookup!$U$2:$U$10,MATCH($D$47,Lookup!$S$2:$S$10,0))),0,$L$12*K791))</f>
        <v>0</v>
      </c>
      <c r="O791" s="234">
        <f t="shared" si="69"/>
        <v>0</v>
      </c>
      <c r="P791" s="10"/>
      <c r="Q791" s="9"/>
      <c r="S791" s="340">
        <f t="shared" si="70"/>
        <v>0</v>
      </c>
      <c r="T791" s="340">
        <f t="shared" si="71"/>
        <v>0</v>
      </c>
    </row>
    <row r="792" spans="2:20" ht="14.4" x14ac:dyDescent="0.3">
      <c r="B792" s="30"/>
      <c r="C792" s="16"/>
      <c r="D792" s="16"/>
      <c r="E792" s="25"/>
      <c r="F792" s="16"/>
      <c r="G792" s="15"/>
      <c r="H792" s="14"/>
      <c r="I792" s="13"/>
      <c r="J792" s="13"/>
      <c r="K792" s="12"/>
      <c r="L792" s="232">
        <f t="shared" si="67"/>
        <v>0</v>
      </c>
      <c r="M792" s="234">
        <f t="shared" si="68"/>
        <v>0</v>
      </c>
      <c r="N792" s="11">
        <f>IF(Q792="x",0,IF(J792&lt;(INDEX(Lookup!$U$2:$U$10,MATCH($D$47,Lookup!$S$2:$S$10,0))),0,$L$12*K792))</f>
        <v>0</v>
      </c>
      <c r="O792" s="234">
        <f t="shared" si="69"/>
        <v>0</v>
      </c>
      <c r="P792" s="10"/>
      <c r="Q792" s="9"/>
      <c r="S792" s="340">
        <f t="shared" si="70"/>
        <v>0</v>
      </c>
      <c r="T792" s="340">
        <f t="shared" si="71"/>
        <v>0</v>
      </c>
    </row>
    <row r="793" spans="2:20" ht="14.4" x14ac:dyDescent="0.3">
      <c r="B793" s="30"/>
      <c r="C793" s="16"/>
      <c r="D793" s="16"/>
      <c r="E793" s="25"/>
      <c r="F793" s="16"/>
      <c r="G793" s="15"/>
      <c r="H793" s="14"/>
      <c r="I793" s="13"/>
      <c r="J793" s="13"/>
      <c r="K793" s="12"/>
      <c r="L793" s="232">
        <f t="shared" si="67"/>
        <v>0</v>
      </c>
      <c r="M793" s="234">
        <f t="shared" si="68"/>
        <v>0</v>
      </c>
      <c r="N793" s="11">
        <f>IF(Q793="x",0,IF(J793&lt;(INDEX(Lookup!$U$2:$U$10,MATCH($D$47,Lookup!$S$2:$S$10,0))),0,$L$12*K793))</f>
        <v>0</v>
      </c>
      <c r="O793" s="234">
        <f t="shared" si="69"/>
        <v>0</v>
      </c>
      <c r="P793" s="10"/>
      <c r="Q793" s="9"/>
      <c r="S793" s="340">
        <f t="shared" si="70"/>
        <v>0</v>
      </c>
      <c r="T793" s="340">
        <f t="shared" si="71"/>
        <v>0</v>
      </c>
    </row>
    <row r="794" spans="2:20" ht="14.4" x14ac:dyDescent="0.3">
      <c r="B794" s="30"/>
      <c r="C794" s="16"/>
      <c r="D794" s="16"/>
      <c r="E794" s="25"/>
      <c r="F794" s="16"/>
      <c r="G794" s="15"/>
      <c r="H794" s="14"/>
      <c r="I794" s="13"/>
      <c r="J794" s="13"/>
      <c r="K794" s="12"/>
      <c r="L794" s="232">
        <f t="shared" si="67"/>
        <v>0</v>
      </c>
      <c r="M794" s="234">
        <f t="shared" si="68"/>
        <v>0</v>
      </c>
      <c r="N794" s="11">
        <f>IF(Q794="x",0,IF(J794&lt;(INDEX(Lookup!$U$2:$U$10,MATCH($D$47,Lookup!$S$2:$S$10,0))),0,$L$12*K794))</f>
        <v>0</v>
      </c>
      <c r="O794" s="234">
        <f t="shared" si="69"/>
        <v>0</v>
      </c>
      <c r="P794" s="10"/>
      <c r="Q794" s="9"/>
      <c r="S794" s="340">
        <f t="shared" si="70"/>
        <v>0</v>
      </c>
      <c r="T794" s="340">
        <f t="shared" si="71"/>
        <v>0</v>
      </c>
    </row>
    <row r="795" spans="2:20" ht="14.4" x14ac:dyDescent="0.3">
      <c r="B795" s="30"/>
      <c r="C795" s="16"/>
      <c r="D795" s="16"/>
      <c r="E795" s="25"/>
      <c r="F795" s="16"/>
      <c r="G795" s="15"/>
      <c r="H795" s="14"/>
      <c r="I795" s="13"/>
      <c r="J795" s="13"/>
      <c r="K795" s="12"/>
      <c r="L795" s="232">
        <f t="shared" si="67"/>
        <v>0</v>
      </c>
      <c r="M795" s="234">
        <f t="shared" si="68"/>
        <v>0</v>
      </c>
      <c r="N795" s="11">
        <f>IF(Q795="x",0,IF(J795&lt;(INDEX(Lookup!$U$2:$U$10,MATCH($D$47,Lookup!$S$2:$S$10,0))),0,$L$12*K795))</f>
        <v>0</v>
      </c>
      <c r="O795" s="234">
        <f t="shared" si="69"/>
        <v>0</v>
      </c>
      <c r="P795" s="10"/>
      <c r="Q795" s="9"/>
      <c r="S795" s="340">
        <f t="shared" si="70"/>
        <v>0</v>
      </c>
      <c r="T795" s="340">
        <f t="shared" si="71"/>
        <v>0</v>
      </c>
    </row>
    <row r="796" spans="2:20" ht="14.4" x14ac:dyDescent="0.3">
      <c r="B796" s="30"/>
      <c r="C796" s="16"/>
      <c r="D796" s="16"/>
      <c r="E796" s="25"/>
      <c r="F796" s="16"/>
      <c r="G796" s="15"/>
      <c r="H796" s="14"/>
      <c r="I796" s="13"/>
      <c r="J796" s="13"/>
      <c r="K796" s="12"/>
      <c r="L796" s="232">
        <f t="shared" si="67"/>
        <v>0</v>
      </c>
      <c r="M796" s="234">
        <f t="shared" si="68"/>
        <v>0</v>
      </c>
      <c r="N796" s="11">
        <f>IF(Q796="x",0,IF(J796&lt;(INDEX(Lookup!$U$2:$U$10,MATCH($D$47,Lookup!$S$2:$S$10,0))),0,$L$12*K796))</f>
        <v>0</v>
      </c>
      <c r="O796" s="234">
        <f t="shared" si="69"/>
        <v>0</v>
      </c>
      <c r="P796" s="10"/>
      <c r="Q796" s="9"/>
      <c r="S796" s="340">
        <f t="shared" si="70"/>
        <v>0</v>
      </c>
      <c r="T796" s="340">
        <f t="shared" si="71"/>
        <v>0</v>
      </c>
    </row>
    <row r="797" spans="2:20" ht="14.4" x14ac:dyDescent="0.3">
      <c r="B797" s="30"/>
      <c r="C797" s="16"/>
      <c r="D797" s="16"/>
      <c r="E797" s="25"/>
      <c r="F797" s="16"/>
      <c r="G797" s="15"/>
      <c r="H797" s="14"/>
      <c r="I797" s="13"/>
      <c r="J797" s="13"/>
      <c r="K797" s="12"/>
      <c r="L797" s="232">
        <f t="shared" si="67"/>
        <v>0</v>
      </c>
      <c r="M797" s="234">
        <f t="shared" si="68"/>
        <v>0</v>
      </c>
      <c r="N797" s="11">
        <f>IF(Q797="x",0,IF(J797&lt;(INDEX(Lookup!$U$2:$U$10,MATCH($D$47,Lookup!$S$2:$S$10,0))),0,$L$12*K797))</f>
        <v>0</v>
      </c>
      <c r="O797" s="234">
        <f t="shared" si="69"/>
        <v>0</v>
      </c>
      <c r="P797" s="10"/>
      <c r="Q797" s="9"/>
      <c r="S797" s="340">
        <f t="shared" si="70"/>
        <v>0</v>
      </c>
      <c r="T797" s="340">
        <f t="shared" si="71"/>
        <v>0</v>
      </c>
    </row>
    <row r="798" spans="2:20" ht="14.4" x14ac:dyDescent="0.3">
      <c r="B798" s="30"/>
      <c r="C798" s="16"/>
      <c r="D798" s="16"/>
      <c r="E798" s="25"/>
      <c r="F798" s="16"/>
      <c r="G798" s="15"/>
      <c r="H798" s="14"/>
      <c r="I798" s="13"/>
      <c r="J798" s="13"/>
      <c r="K798" s="12"/>
      <c r="L798" s="232">
        <f t="shared" si="67"/>
        <v>0</v>
      </c>
      <c r="M798" s="234">
        <f t="shared" si="68"/>
        <v>0</v>
      </c>
      <c r="N798" s="11">
        <f>IF(Q798="x",0,IF(J798&lt;(INDEX(Lookup!$U$2:$U$10,MATCH($D$47,Lookup!$S$2:$S$10,0))),0,$L$12*K798))</f>
        <v>0</v>
      </c>
      <c r="O798" s="234">
        <f t="shared" si="69"/>
        <v>0</v>
      </c>
      <c r="P798" s="10"/>
      <c r="Q798" s="9"/>
      <c r="S798" s="340">
        <f t="shared" si="70"/>
        <v>0</v>
      </c>
      <c r="T798" s="340">
        <f t="shared" si="71"/>
        <v>0</v>
      </c>
    </row>
    <row r="799" spans="2:20" ht="14.4" x14ac:dyDescent="0.3">
      <c r="B799" s="30"/>
      <c r="C799" s="16"/>
      <c r="D799" s="16"/>
      <c r="E799" s="25"/>
      <c r="F799" s="16"/>
      <c r="G799" s="15"/>
      <c r="H799" s="14"/>
      <c r="I799" s="13"/>
      <c r="J799" s="13"/>
      <c r="K799" s="12"/>
      <c r="L799" s="232">
        <f t="shared" si="67"/>
        <v>0</v>
      </c>
      <c r="M799" s="234">
        <f t="shared" si="68"/>
        <v>0</v>
      </c>
      <c r="N799" s="11">
        <f>IF(Q799="x",0,IF(J799&lt;(INDEX(Lookup!$U$2:$U$10,MATCH($D$47,Lookup!$S$2:$S$10,0))),0,$L$12*K799))</f>
        <v>0</v>
      </c>
      <c r="O799" s="234">
        <f t="shared" si="69"/>
        <v>0</v>
      </c>
      <c r="P799" s="10"/>
      <c r="Q799" s="9"/>
      <c r="S799" s="340">
        <f t="shared" si="70"/>
        <v>0</v>
      </c>
      <c r="T799" s="340">
        <f t="shared" si="71"/>
        <v>0</v>
      </c>
    </row>
    <row r="800" spans="2:20" ht="14.4" x14ac:dyDescent="0.3">
      <c r="B800" s="30"/>
      <c r="C800" s="16"/>
      <c r="D800" s="16"/>
      <c r="E800" s="25"/>
      <c r="F800" s="16"/>
      <c r="G800" s="15"/>
      <c r="H800" s="14"/>
      <c r="I800" s="13"/>
      <c r="J800" s="13"/>
      <c r="K800" s="12"/>
      <c r="L800" s="232">
        <f t="shared" si="67"/>
        <v>0</v>
      </c>
      <c r="M800" s="234">
        <f t="shared" si="68"/>
        <v>0</v>
      </c>
      <c r="N800" s="11">
        <f>IF(Q800="x",0,IF(J800&lt;(INDEX(Lookup!$U$2:$U$10,MATCH($D$47,Lookup!$S$2:$S$10,0))),0,$L$12*K800))</f>
        <v>0</v>
      </c>
      <c r="O800" s="234">
        <f t="shared" si="69"/>
        <v>0</v>
      </c>
      <c r="P800" s="10"/>
      <c r="Q800" s="9"/>
      <c r="S800" s="340">
        <f t="shared" si="70"/>
        <v>0</v>
      </c>
      <c r="T800" s="340">
        <f t="shared" si="71"/>
        <v>0</v>
      </c>
    </row>
    <row r="801" spans="2:20" ht="14.4" x14ac:dyDescent="0.3">
      <c r="B801" s="30"/>
      <c r="C801" s="16"/>
      <c r="D801" s="16"/>
      <c r="E801" s="25"/>
      <c r="F801" s="16"/>
      <c r="G801" s="15"/>
      <c r="H801" s="14"/>
      <c r="I801" s="13"/>
      <c r="J801" s="13"/>
      <c r="K801" s="12"/>
      <c r="L801" s="232">
        <f t="shared" si="67"/>
        <v>0</v>
      </c>
      <c r="M801" s="234">
        <f t="shared" si="68"/>
        <v>0</v>
      </c>
      <c r="N801" s="11">
        <f>IF(Q801="x",0,IF(J801&lt;(INDEX(Lookup!$U$2:$U$10,MATCH($D$47,Lookup!$S$2:$S$10,0))),0,$L$12*K801))</f>
        <v>0</v>
      </c>
      <c r="O801" s="234">
        <f t="shared" si="69"/>
        <v>0</v>
      </c>
      <c r="P801" s="10"/>
      <c r="Q801" s="9"/>
      <c r="S801" s="340">
        <f t="shared" si="70"/>
        <v>0</v>
      </c>
      <c r="T801" s="340">
        <f t="shared" si="71"/>
        <v>0</v>
      </c>
    </row>
    <row r="802" spans="2:20" ht="14.4" x14ac:dyDescent="0.3">
      <c r="B802" s="30"/>
      <c r="C802" s="16"/>
      <c r="D802" s="16"/>
      <c r="E802" s="25"/>
      <c r="F802" s="16"/>
      <c r="G802" s="15"/>
      <c r="H802" s="14"/>
      <c r="I802" s="13"/>
      <c r="J802" s="13"/>
      <c r="K802" s="12"/>
      <c r="L802" s="232">
        <f t="shared" si="67"/>
        <v>0</v>
      </c>
      <c r="M802" s="234">
        <f t="shared" si="68"/>
        <v>0</v>
      </c>
      <c r="N802" s="11">
        <f>IF(Q802="x",0,IF(J802&lt;(INDEX(Lookup!$U$2:$U$10,MATCH($D$47,Lookup!$S$2:$S$10,0))),0,$L$12*K802))</f>
        <v>0</v>
      </c>
      <c r="O802" s="234">
        <f t="shared" si="69"/>
        <v>0</v>
      </c>
      <c r="P802" s="10"/>
      <c r="Q802" s="9"/>
      <c r="S802" s="340">
        <f t="shared" si="70"/>
        <v>0</v>
      </c>
      <c r="T802" s="340">
        <f t="shared" si="71"/>
        <v>0</v>
      </c>
    </row>
    <row r="803" spans="2:20" ht="14.4" x14ac:dyDescent="0.3">
      <c r="B803" s="30"/>
      <c r="C803" s="16"/>
      <c r="D803" s="16"/>
      <c r="E803" s="25"/>
      <c r="F803" s="16"/>
      <c r="G803" s="15"/>
      <c r="H803" s="14"/>
      <c r="I803" s="13"/>
      <c r="J803" s="13"/>
      <c r="K803" s="12"/>
      <c r="L803" s="232">
        <f t="shared" si="67"/>
        <v>0</v>
      </c>
      <c r="M803" s="234">
        <f t="shared" si="68"/>
        <v>0</v>
      </c>
      <c r="N803" s="11">
        <f>IF(Q803="x",0,IF(J803&lt;(INDEX(Lookup!$U$2:$U$10,MATCH($D$47,Lookup!$S$2:$S$10,0))),0,$L$12*K803))</f>
        <v>0</v>
      </c>
      <c r="O803" s="234">
        <f t="shared" si="69"/>
        <v>0</v>
      </c>
      <c r="P803" s="10"/>
      <c r="Q803" s="9"/>
      <c r="S803" s="340">
        <f t="shared" si="70"/>
        <v>0</v>
      </c>
      <c r="T803" s="340">
        <f t="shared" si="71"/>
        <v>0</v>
      </c>
    </row>
    <row r="804" spans="2:20" ht="14.4" x14ac:dyDescent="0.3">
      <c r="B804" s="30"/>
      <c r="C804" s="16"/>
      <c r="D804" s="16"/>
      <c r="E804" s="25"/>
      <c r="F804" s="16"/>
      <c r="G804" s="15"/>
      <c r="H804" s="14"/>
      <c r="I804" s="13"/>
      <c r="J804" s="13"/>
      <c r="K804" s="12"/>
      <c r="L804" s="232">
        <f t="shared" si="67"/>
        <v>0</v>
      </c>
      <c r="M804" s="234">
        <f t="shared" si="68"/>
        <v>0</v>
      </c>
      <c r="N804" s="11">
        <f>IF(Q804="x",0,IF(J804&lt;(INDEX(Lookup!$U$2:$U$10,MATCH($D$47,Lookup!$S$2:$S$10,0))),0,$L$12*K804))</f>
        <v>0</v>
      </c>
      <c r="O804" s="234">
        <f t="shared" si="69"/>
        <v>0</v>
      </c>
      <c r="P804" s="10"/>
      <c r="Q804" s="9"/>
      <c r="S804" s="340">
        <f t="shared" si="70"/>
        <v>0</v>
      </c>
      <c r="T804" s="340">
        <f t="shared" si="71"/>
        <v>0</v>
      </c>
    </row>
    <row r="805" spans="2:20" ht="14.4" x14ac:dyDescent="0.3">
      <c r="B805" s="30"/>
      <c r="C805" s="16"/>
      <c r="D805" s="16"/>
      <c r="E805" s="25"/>
      <c r="F805" s="16"/>
      <c r="G805" s="15"/>
      <c r="H805" s="14"/>
      <c r="I805" s="13"/>
      <c r="J805" s="13"/>
      <c r="K805" s="12"/>
      <c r="L805" s="232">
        <f t="shared" si="67"/>
        <v>0</v>
      </c>
      <c r="M805" s="234">
        <f t="shared" si="68"/>
        <v>0</v>
      </c>
      <c r="N805" s="11">
        <f>IF(Q805="x",0,IF(J805&lt;(INDEX(Lookup!$U$2:$U$10,MATCH($D$47,Lookup!$S$2:$S$10,0))),0,$L$12*K805))</f>
        <v>0</v>
      </c>
      <c r="O805" s="234">
        <f t="shared" si="69"/>
        <v>0</v>
      </c>
      <c r="P805" s="10"/>
      <c r="Q805" s="9"/>
      <c r="S805" s="340">
        <f t="shared" si="70"/>
        <v>0</v>
      </c>
      <c r="T805" s="340">
        <f t="shared" si="71"/>
        <v>0</v>
      </c>
    </row>
    <row r="806" spans="2:20" ht="14.4" x14ac:dyDescent="0.3">
      <c r="B806" s="30"/>
      <c r="C806" s="16"/>
      <c r="D806" s="16"/>
      <c r="E806" s="25"/>
      <c r="F806" s="16"/>
      <c r="G806" s="15"/>
      <c r="H806" s="14"/>
      <c r="I806" s="13"/>
      <c r="J806" s="13"/>
      <c r="K806" s="12"/>
      <c r="L806" s="232">
        <f t="shared" si="67"/>
        <v>0</v>
      </c>
      <c r="M806" s="234">
        <f t="shared" si="68"/>
        <v>0</v>
      </c>
      <c r="N806" s="11">
        <f>IF(Q806="x",0,IF(J806&lt;(INDEX(Lookup!$U$2:$U$10,MATCH($D$47,Lookup!$S$2:$S$10,0))),0,$L$12*K806))</f>
        <v>0</v>
      </c>
      <c r="O806" s="234">
        <f t="shared" si="69"/>
        <v>0</v>
      </c>
      <c r="P806" s="10"/>
      <c r="Q806" s="9"/>
      <c r="S806" s="340">
        <f t="shared" si="70"/>
        <v>0</v>
      </c>
      <c r="T806" s="340">
        <f t="shared" si="71"/>
        <v>0</v>
      </c>
    </row>
    <row r="807" spans="2:20" ht="14.4" x14ac:dyDescent="0.3">
      <c r="B807" s="30"/>
      <c r="C807" s="16"/>
      <c r="D807" s="16"/>
      <c r="E807" s="25"/>
      <c r="F807" s="16"/>
      <c r="G807" s="15"/>
      <c r="H807" s="14"/>
      <c r="I807" s="13"/>
      <c r="J807" s="13"/>
      <c r="K807" s="12"/>
      <c r="L807" s="232">
        <f t="shared" si="67"/>
        <v>0</v>
      </c>
      <c r="M807" s="234">
        <f t="shared" si="68"/>
        <v>0</v>
      </c>
      <c r="N807" s="11">
        <f>IF(Q807="x",0,IF(J807&lt;(INDEX(Lookup!$U$2:$U$10,MATCH($D$47,Lookup!$S$2:$S$10,0))),0,$L$12*K807))</f>
        <v>0</v>
      </c>
      <c r="O807" s="234">
        <f t="shared" si="69"/>
        <v>0</v>
      </c>
      <c r="P807" s="10"/>
      <c r="Q807" s="9"/>
      <c r="S807" s="340">
        <f t="shared" si="70"/>
        <v>0</v>
      </c>
      <c r="T807" s="340">
        <f t="shared" si="71"/>
        <v>0</v>
      </c>
    </row>
    <row r="808" spans="2:20" ht="14.4" x14ac:dyDescent="0.3">
      <c r="B808" s="30"/>
      <c r="C808" s="16"/>
      <c r="D808" s="16"/>
      <c r="E808" s="25"/>
      <c r="F808" s="16"/>
      <c r="G808" s="15"/>
      <c r="H808" s="14"/>
      <c r="I808" s="13"/>
      <c r="J808" s="13"/>
      <c r="K808" s="12"/>
      <c r="L808" s="232">
        <f t="shared" si="67"/>
        <v>0</v>
      </c>
      <c r="M808" s="234">
        <f t="shared" si="68"/>
        <v>0</v>
      </c>
      <c r="N808" s="11">
        <f>IF(Q808="x",0,IF(J808&lt;(INDEX(Lookup!$U$2:$U$10,MATCH($D$47,Lookup!$S$2:$S$10,0))),0,$L$12*K808))</f>
        <v>0</v>
      </c>
      <c r="O808" s="234">
        <f t="shared" si="69"/>
        <v>0</v>
      </c>
      <c r="P808" s="10"/>
      <c r="Q808" s="9"/>
      <c r="S808" s="340">
        <f t="shared" si="70"/>
        <v>0</v>
      </c>
      <c r="T808" s="340">
        <f t="shared" si="71"/>
        <v>0</v>
      </c>
    </row>
    <row r="809" spans="2:20" ht="14.4" x14ac:dyDescent="0.3">
      <c r="B809" s="30"/>
      <c r="C809" s="16"/>
      <c r="D809" s="16"/>
      <c r="E809" s="25"/>
      <c r="F809" s="16"/>
      <c r="G809" s="15"/>
      <c r="H809" s="14"/>
      <c r="I809" s="13"/>
      <c r="J809" s="13"/>
      <c r="K809" s="12"/>
      <c r="L809" s="232">
        <f t="shared" si="67"/>
        <v>0</v>
      </c>
      <c r="M809" s="234">
        <f t="shared" si="68"/>
        <v>0</v>
      </c>
      <c r="N809" s="11">
        <f>IF(Q809="x",0,IF(J809&lt;(INDEX(Lookup!$U$2:$U$10,MATCH($D$47,Lookup!$S$2:$S$10,0))),0,$L$12*K809))</f>
        <v>0</v>
      </c>
      <c r="O809" s="234">
        <f t="shared" si="69"/>
        <v>0</v>
      </c>
      <c r="P809" s="10"/>
      <c r="Q809" s="9"/>
      <c r="S809" s="340">
        <f t="shared" si="70"/>
        <v>0</v>
      </c>
      <c r="T809" s="340">
        <f t="shared" si="71"/>
        <v>0</v>
      </c>
    </row>
    <row r="810" spans="2:20" ht="14.4" x14ac:dyDescent="0.3">
      <c r="B810" s="30"/>
      <c r="C810" s="16"/>
      <c r="D810" s="16"/>
      <c r="E810" s="25"/>
      <c r="F810" s="16"/>
      <c r="G810" s="15"/>
      <c r="H810" s="14"/>
      <c r="I810" s="13"/>
      <c r="J810" s="13"/>
      <c r="K810" s="12"/>
      <c r="L810" s="232">
        <f t="shared" si="67"/>
        <v>0</v>
      </c>
      <c r="M810" s="234">
        <f t="shared" si="68"/>
        <v>0</v>
      </c>
      <c r="N810" s="11">
        <f>IF(Q810="x",0,IF(J810&lt;(INDEX(Lookup!$U$2:$U$10,MATCH($D$47,Lookup!$S$2:$S$10,0))),0,$L$12*K810))</f>
        <v>0</v>
      </c>
      <c r="O810" s="234">
        <f t="shared" si="69"/>
        <v>0</v>
      </c>
      <c r="P810" s="10"/>
      <c r="Q810" s="9"/>
      <c r="S810" s="340">
        <f t="shared" si="70"/>
        <v>0</v>
      </c>
      <c r="T810" s="340">
        <f t="shared" si="71"/>
        <v>0</v>
      </c>
    </row>
    <row r="811" spans="2:20" ht="14.4" x14ac:dyDescent="0.3">
      <c r="B811" s="30"/>
      <c r="C811" s="16"/>
      <c r="D811" s="16"/>
      <c r="E811" s="25"/>
      <c r="F811" s="16"/>
      <c r="G811" s="15"/>
      <c r="H811" s="14"/>
      <c r="I811" s="13"/>
      <c r="J811" s="13"/>
      <c r="K811" s="12"/>
      <c r="L811" s="232">
        <f t="shared" si="67"/>
        <v>0</v>
      </c>
      <c r="M811" s="234">
        <f t="shared" si="68"/>
        <v>0</v>
      </c>
      <c r="N811" s="11">
        <f>IF(Q811="x",0,IF(J811&lt;(INDEX(Lookup!$U$2:$U$10,MATCH($D$47,Lookup!$S$2:$S$10,0))),0,$L$12*K811))</f>
        <v>0</v>
      </c>
      <c r="O811" s="234">
        <f t="shared" si="69"/>
        <v>0</v>
      </c>
      <c r="P811" s="10"/>
      <c r="Q811" s="9"/>
      <c r="S811" s="340">
        <f t="shared" si="70"/>
        <v>0</v>
      </c>
      <c r="T811" s="340">
        <f t="shared" si="71"/>
        <v>0</v>
      </c>
    </row>
    <row r="812" spans="2:20" ht="14.4" x14ac:dyDescent="0.3">
      <c r="B812" s="30"/>
      <c r="C812" s="16"/>
      <c r="D812" s="16"/>
      <c r="E812" s="25"/>
      <c r="F812" s="16"/>
      <c r="G812" s="15"/>
      <c r="H812" s="14"/>
      <c r="I812" s="13"/>
      <c r="J812" s="13"/>
      <c r="K812" s="12"/>
      <c r="L812" s="232">
        <f t="shared" si="67"/>
        <v>0</v>
      </c>
      <c r="M812" s="234">
        <f t="shared" si="68"/>
        <v>0</v>
      </c>
      <c r="N812" s="11">
        <f>IF(Q812="x",0,IF(J812&lt;(INDEX(Lookup!$U$2:$U$10,MATCH($D$47,Lookup!$S$2:$S$10,0))),0,$L$12*K812))</f>
        <v>0</v>
      </c>
      <c r="O812" s="234">
        <f t="shared" si="69"/>
        <v>0</v>
      </c>
      <c r="P812" s="10"/>
      <c r="Q812" s="9"/>
      <c r="S812" s="340">
        <f t="shared" si="70"/>
        <v>0</v>
      </c>
      <c r="T812" s="340">
        <f t="shared" si="71"/>
        <v>0</v>
      </c>
    </row>
    <row r="813" spans="2:20" ht="14.4" x14ac:dyDescent="0.3">
      <c r="B813" s="30"/>
      <c r="C813" s="16"/>
      <c r="D813" s="16"/>
      <c r="E813" s="25"/>
      <c r="F813" s="16"/>
      <c r="G813" s="15"/>
      <c r="H813" s="14"/>
      <c r="I813" s="13"/>
      <c r="J813" s="13"/>
      <c r="K813" s="12"/>
      <c r="L813" s="232">
        <f t="shared" si="67"/>
        <v>0</v>
      </c>
      <c r="M813" s="234">
        <f t="shared" si="68"/>
        <v>0</v>
      </c>
      <c r="N813" s="11">
        <f>IF(Q813="x",0,IF(J813&lt;(INDEX(Lookup!$U$2:$U$10,MATCH($D$47,Lookup!$S$2:$S$10,0))),0,$L$12*K813))</f>
        <v>0</v>
      </c>
      <c r="O813" s="234">
        <f t="shared" si="69"/>
        <v>0</v>
      </c>
      <c r="P813" s="10"/>
      <c r="Q813" s="9"/>
      <c r="S813" s="340">
        <f t="shared" si="70"/>
        <v>0</v>
      </c>
      <c r="T813" s="340">
        <f t="shared" si="71"/>
        <v>0</v>
      </c>
    </row>
    <row r="814" spans="2:20" ht="14.4" x14ac:dyDescent="0.3">
      <c r="B814" s="30"/>
      <c r="C814" s="16"/>
      <c r="D814" s="16"/>
      <c r="E814" s="25"/>
      <c r="F814" s="16"/>
      <c r="G814" s="15"/>
      <c r="H814" s="14"/>
      <c r="I814" s="13"/>
      <c r="J814" s="13"/>
      <c r="K814" s="12"/>
      <c r="L814" s="232">
        <f t="shared" si="67"/>
        <v>0</v>
      </c>
      <c r="M814" s="234">
        <f t="shared" si="68"/>
        <v>0</v>
      </c>
      <c r="N814" s="11">
        <f>IF(Q814="x",0,IF(J814&lt;(INDEX(Lookup!$U$2:$U$10,MATCH($D$47,Lookup!$S$2:$S$10,0))),0,$L$12*K814))</f>
        <v>0</v>
      </c>
      <c r="O814" s="234">
        <f t="shared" si="69"/>
        <v>0</v>
      </c>
      <c r="P814" s="10"/>
      <c r="Q814" s="9"/>
      <c r="S814" s="340">
        <f t="shared" si="70"/>
        <v>0</v>
      </c>
      <c r="T814" s="340">
        <f t="shared" si="71"/>
        <v>0</v>
      </c>
    </row>
    <row r="815" spans="2:20" ht="14.4" x14ac:dyDescent="0.3">
      <c r="B815" s="30"/>
      <c r="C815" s="16"/>
      <c r="D815" s="16"/>
      <c r="E815" s="25"/>
      <c r="F815" s="16"/>
      <c r="G815" s="15"/>
      <c r="H815" s="14"/>
      <c r="I815" s="13"/>
      <c r="J815" s="13"/>
      <c r="K815" s="12"/>
      <c r="L815" s="232">
        <f t="shared" si="67"/>
        <v>0</v>
      </c>
      <c r="M815" s="234">
        <f t="shared" si="68"/>
        <v>0</v>
      </c>
      <c r="N815" s="11">
        <f>IF(Q815="x",0,IF(J815&lt;(INDEX(Lookup!$U$2:$U$10,MATCH($D$47,Lookup!$S$2:$S$10,0))),0,$L$12*K815))</f>
        <v>0</v>
      </c>
      <c r="O815" s="234">
        <f t="shared" si="69"/>
        <v>0</v>
      </c>
      <c r="P815" s="10"/>
      <c r="Q815" s="9"/>
      <c r="S815" s="340">
        <f t="shared" si="70"/>
        <v>0</v>
      </c>
      <c r="T815" s="340">
        <f t="shared" si="71"/>
        <v>0</v>
      </c>
    </row>
    <row r="816" spans="2:20" ht="14.4" x14ac:dyDescent="0.3">
      <c r="B816" s="30"/>
      <c r="C816" s="16"/>
      <c r="D816" s="16"/>
      <c r="E816" s="25"/>
      <c r="F816" s="16"/>
      <c r="G816" s="15"/>
      <c r="H816" s="14"/>
      <c r="I816" s="13"/>
      <c r="J816" s="13"/>
      <c r="K816" s="12"/>
      <c r="L816" s="232">
        <f t="shared" si="67"/>
        <v>0</v>
      </c>
      <c r="M816" s="234">
        <f t="shared" si="68"/>
        <v>0</v>
      </c>
      <c r="N816" s="11">
        <f>IF(Q816="x",0,IF(J816&lt;(INDEX(Lookup!$U$2:$U$10,MATCH($D$47,Lookup!$S$2:$S$10,0))),0,$L$12*K816))</f>
        <v>0</v>
      </c>
      <c r="O816" s="234">
        <f t="shared" si="69"/>
        <v>0</v>
      </c>
      <c r="P816" s="10"/>
      <c r="Q816" s="9"/>
      <c r="S816" s="340">
        <f t="shared" si="70"/>
        <v>0</v>
      </c>
      <c r="T816" s="340">
        <f t="shared" si="71"/>
        <v>0</v>
      </c>
    </row>
    <row r="817" spans="2:20" ht="14.4" x14ac:dyDescent="0.3">
      <c r="B817" s="30"/>
      <c r="C817" s="16"/>
      <c r="D817" s="16"/>
      <c r="E817" s="25"/>
      <c r="F817" s="16"/>
      <c r="G817" s="15"/>
      <c r="H817" s="14"/>
      <c r="I817" s="13"/>
      <c r="J817" s="13"/>
      <c r="K817" s="12"/>
      <c r="L817" s="232">
        <f t="shared" si="67"/>
        <v>0</v>
      </c>
      <c r="M817" s="234">
        <f t="shared" si="68"/>
        <v>0</v>
      </c>
      <c r="N817" s="11">
        <f>IF(Q817="x",0,IF(J817&lt;(INDEX(Lookup!$U$2:$U$10,MATCH($D$47,Lookup!$S$2:$S$10,0))),0,$L$12*K817))</f>
        <v>0</v>
      </c>
      <c r="O817" s="234">
        <f t="shared" si="69"/>
        <v>0</v>
      </c>
      <c r="P817" s="10"/>
      <c r="Q817" s="9"/>
      <c r="S817" s="340">
        <f t="shared" si="70"/>
        <v>0</v>
      </c>
      <c r="T817" s="340">
        <f t="shared" si="71"/>
        <v>0</v>
      </c>
    </row>
    <row r="818" spans="2:20" ht="14.4" x14ac:dyDescent="0.3">
      <c r="B818" s="30"/>
      <c r="C818" s="16"/>
      <c r="D818" s="16"/>
      <c r="E818" s="25"/>
      <c r="F818" s="16"/>
      <c r="G818" s="15"/>
      <c r="H818" s="14"/>
      <c r="I818" s="13"/>
      <c r="J818" s="13"/>
      <c r="K818" s="12"/>
      <c r="L818" s="232">
        <f t="shared" ref="L818:L881" si="72">IF(ROUNDDOWN(DATEDIF(I818,J818,"d")/7,0)&gt;$L$12,$L$12*K818,K818*ROUNDDOWN(DATEDIF(I818,J818,"d")/7,0))</f>
        <v>0</v>
      </c>
      <c r="M818" s="234">
        <f t="shared" ref="M818:M881" si="73">L818*$L$6</f>
        <v>0</v>
      </c>
      <c r="N818" s="11">
        <f>IF(Q818="x",0,IF(J818&lt;(INDEX(Lookup!$U$2:$U$10,MATCH($D$47,Lookup!$S$2:$S$10,0))),0,$L$12*K818))</f>
        <v>0</v>
      </c>
      <c r="O818" s="234">
        <f t="shared" ref="O818:O881" si="74">N818*$L$6</f>
        <v>0</v>
      </c>
      <c r="P818" s="10"/>
      <c r="Q818" s="9"/>
      <c r="S818" s="340">
        <f t="shared" si="70"/>
        <v>0</v>
      </c>
      <c r="T818" s="340">
        <f t="shared" si="71"/>
        <v>0</v>
      </c>
    </row>
    <row r="819" spans="2:20" ht="14.4" x14ac:dyDescent="0.3">
      <c r="B819" s="30"/>
      <c r="C819" s="16"/>
      <c r="D819" s="16"/>
      <c r="E819" s="25"/>
      <c r="F819" s="16"/>
      <c r="G819" s="15"/>
      <c r="H819" s="14"/>
      <c r="I819" s="13"/>
      <c r="J819" s="13"/>
      <c r="K819" s="12"/>
      <c r="L819" s="232">
        <f t="shared" si="72"/>
        <v>0</v>
      </c>
      <c r="M819" s="234">
        <f t="shared" si="73"/>
        <v>0</v>
      </c>
      <c r="N819" s="11">
        <f>IF(Q819="x",0,IF(J819&lt;(INDEX(Lookup!$U$2:$U$10,MATCH($D$47,Lookup!$S$2:$S$10,0))),0,$L$12*K819))</f>
        <v>0</v>
      </c>
      <c r="O819" s="234">
        <f t="shared" si="74"/>
        <v>0</v>
      </c>
      <c r="P819" s="10"/>
      <c r="Q819" s="9"/>
      <c r="S819" s="340">
        <f t="shared" ref="S819:S882" si="75">M819*$I$35</f>
        <v>0</v>
      </c>
      <c r="T819" s="340">
        <f t="shared" ref="T819:T882" si="76">O819*$I$44</f>
        <v>0</v>
      </c>
    </row>
    <row r="820" spans="2:20" ht="14.4" x14ac:dyDescent="0.3">
      <c r="B820" s="30"/>
      <c r="C820" s="16"/>
      <c r="D820" s="16"/>
      <c r="E820" s="25"/>
      <c r="F820" s="16"/>
      <c r="G820" s="15"/>
      <c r="H820" s="14"/>
      <c r="I820" s="13"/>
      <c r="J820" s="13"/>
      <c r="K820" s="12"/>
      <c r="L820" s="232">
        <f t="shared" si="72"/>
        <v>0</v>
      </c>
      <c r="M820" s="234">
        <f t="shared" si="73"/>
        <v>0</v>
      </c>
      <c r="N820" s="11">
        <f>IF(Q820="x",0,IF(J820&lt;(INDEX(Lookup!$U$2:$U$10,MATCH($D$47,Lookup!$S$2:$S$10,0))),0,$L$12*K820))</f>
        <v>0</v>
      </c>
      <c r="O820" s="234">
        <f t="shared" si="74"/>
        <v>0</v>
      </c>
      <c r="P820" s="10"/>
      <c r="Q820" s="9"/>
      <c r="S820" s="340">
        <f t="shared" si="75"/>
        <v>0</v>
      </c>
      <c r="T820" s="340">
        <f t="shared" si="76"/>
        <v>0</v>
      </c>
    </row>
    <row r="821" spans="2:20" ht="14.4" x14ac:dyDescent="0.3">
      <c r="B821" s="30"/>
      <c r="C821" s="16"/>
      <c r="D821" s="16"/>
      <c r="E821" s="25"/>
      <c r="F821" s="16"/>
      <c r="G821" s="15"/>
      <c r="H821" s="14"/>
      <c r="I821" s="13"/>
      <c r="J821" s="13"/>
      <c r="K821" s="12"/>
      <c r="L821" s="232">
        <f t="shared" si="72"/>
        <v>0</v>
      </c>
      <c r="M821" s="234">
        <f t="shared" si="73"/>
        <v>0</v>
      </c>
      <c r="N821" s="11">
        <f>IF(Q821="x",0,IF(J821&lt;(INDEX(Lookup!$U$2:$U$10,MATCH($D$47,Lookup!$S$2:$S$10,0))),0,$L$12*K821))</f>
        <v>0</v>
      </c>
      <c r="O821" s="234">
        <f t="shared" si="74"/>
        <v>0</v>
      </c>
      <c r="P821" s="10"/>
      <c r="Q821" s="9"/>
      <c r="S821" s="340">
        <f t="shared" si="75"/>
        <v>0</v>
      </c>
      <c r="T821" s="340">
        <f t="shared" si="76"/>
        <v>0</v>
      </c>
    </row>
    <row r="822" spans="2:20" ht="14.4" x14ac:dyDescent="0.3">
      <c r="B822" s="30"/>
      <c r="C822" s="16"/>
      <c r="D822" s="16"/>
      <c r="E822" s="25"/>
      <c r="F822" s="16"/>
      <c r="G822" s="15"/>
      <c r="H822" s="14"/>
      <c r="I822" s="13"/>
      <c r="J822" s="13"/>
      <c r="K822" s="12"/>
      <c r="L822" s="232">
        <f t="shared" si="72"/>
        <v>0</v>
      </c>
      <c r="M822" s="234">
        <f t="shared" si="73"/>
        <v>0</v>
      </c>
      <c r="N822" s="11">
        <f>IF(Q822="x",0,IF(J822&lt;(INDEX(Lookup!$U$2:$U$10,MATCH($D$47,Lookup!$S$2:$S$10,0))),0,$L$12*K822))</f>
        <v>0</v>
      </c>
      <c r="O822" s="234">
        <f t="shared" si="74"/>
        <v>0</v>
      </c>
      <c r="P822" s="10"/>
      <c r="Q822" s="9"/>
      <c r="S822" s="340">
        <f t="shared" si="75"/>
        <v>0</v>
      </c>
      <c r="T822" s="340">
        <f t="shared" si="76"/>
        <v>0</v>
      </c>
    </row>
    <row r="823" spans="2:20" ht="14.4" x14ac:dyDescent="0.3">
      <c r="B823" s="30"/>
      <c r="C823" s="16"/>
      <c r="D823" s="16"/>
      <c r="E823" s="25"/>
      <c r="F823" s="16"/>
      <c r="G823" s="15"/>
      <c r="H823" s="14"/>
      <c r="I823" s="13"/>
      <c r="J823" s="13"/>
      <c r="K823" s="12"/>
      <c r="L823" s="232">
        <f t="shared" si="72"/>
        <v>0</v>
      </c>
      <c r="M823" s="234">
        <f t="shared" si="73"/>
        <v>0</v>
      </c>
      <c r="N823" s="11">
        <f>IF(Q823="x",0,IF(J823&lt;(INDEX(Lookup!$U$2:$U$10,MATCH($D$47,Lookup!$S$2:$S$10,0))),0,$L$12*K823))</f>
        <v>0</v>
      </c>
      <c r="O823" s="234">
        <f t="shared" si="74"/>
        <v>0</v>
      </c>
      <c r="P823" s="10"/>
      <c r="Q823" s="9"/>
      <c r="S823" s="340">
        <f t="shared" si="75"/>
        <v>0</v>
      </c>
      <c r="T823" s="340">
        <f t="shared" si="76"/>
        <v>0</v>
      </c>
    </row>
    <row r="824" spans="2:20" ht="14.4" x14ac:dyDescent="0.3">
      <c r="B824" s="30"/>
      <c r="C824" s="16"/>
      <c r="D824" s="16"/>
      <c r="E824" s="25"/>
      <c r="F824" s="16"/>
      <c r="G824" s="15"/>
      <c r="H824" s="14"/>
      <c r="I824" s="13"/>
      <c r="J824" s="13"/>
      <c r="K824" s="12"/>
      <c r="L824" s="232">
        <f t="shared" si="72"/>
        <v>0</v>
      </c>
      <c r="M824" s="234">
        <f t="shared" si="73"/>
        <v>0</v>
      </c>
      <c r="N824" s="11">
        <f>IF(Q824="x",0,IF(J824&lt;(INDEX(Lookup!$U$2:$U$10,MATCH($D$47,Lookup!$S$2:$S$10,0))),0,$L$12*K824))</f>
        <v>0</v>
      </c>
      <c r="O824" s="234">
        <f t="shared" si="74"/>
        <v>0</v>
      </c>
      <c r="P824" s="10"/>
      <c r="Q824" s="9"/>
      <c r="S824" s="340">
        <f t="shared" si="75"/>
        <v>0</v>
      </c>
      <c r="T824" s="340">
        <f t="shared" si="76"/>
        <v>0</v>
      </c>
    </row>
    <row r="825" spans="2:20" ht="14.4" x14ac:dyDescent="0.3">
      <c r="B825" s="30"/>
      <c r="C825" s="16"/>
      <c r="D825" s="16"/>
      <c r="E825" s="25"/>
      <c r="F825" s="16"/>
      <c r="G825" s="15"/>
      <c r="H825" s="14"/>
      <c r="I825" s="13"/>
      <c r="J825" s="13"/>
      <c r="K825" s="12"/>
      <c r="L825" s="232">
        <f t="shared" si="72"/>
        <v>0</v>
      </c>
      <c r="M825" s="234">
        <f t="shared" si="73"/>
        <v>0</v>
      </c>
      <c r="N825" s="11">
        <f>IF(Q825="x",0,IF(J825&lt;(INDEX(Lookup!$U$2:$U$10,MATCH($D$47,Lookup!$S$2:$S$10,0))),0,$L$12*K825))</f>
        <v>0</v>
      </c>
      <c r="O825" s="234">
        <f t="shared" si="74"/>
        <v>0</v>
      </c>
      <c r="P825" s="10"/>
      <c r="Q825" s="9"/>
      <c r="S825" s="340">
        <f t="shared" si="75"/>
        <v>0</v>
      </c>
      <c r="T825" s="340">
        <f t="shared" si="76"/>
        <v>0</v>
      </c>
    </row>
    <row r="826" spans="2:20" ht="14.4" x14ac:dyDescent="0.3">
      <c r="B826" s="30"/>
      <c r="C826" s="16"/>
      <c r="D826" s="16"/>
      <c r="E826" s="25"/>
      <c r="F826" s="16"/>
      <c r="G826" s="15"/>
      <c r="H826" s="14"/>
      <c r="I826" s="13"/>
      <c r="J826" s="13"/>
      <c r="K826" s="12"/>
      <c r="L826" s="232">
        <f t="shared" si="72"/>
        <v>0</v>
      </c>
      <c r="M826" s="234">
        <f t="shared" si="73"/>
        <v>0</v>
      </c>
      <c r="N826" s="11">
        <f>IF(Q826="x",0,IF(J826&lt;(INDEX(Lookup!$U$2:$U$10,MATCH($D$47,Lookup!$S$2:$S$10,0))),0,$L$12*K826))</f>
        <v>0</v>
      </c>
      <c r="O826" s="234">
        <f t="shared" si="74"/>
        <v>0</v>
      </c>
      <c r="P826" s="10"/>
      <c r="Q826" s="9"/>
      <c r="S826" s="340">
        <f t="shared" si="75"/>
        <v>0</v>
      </c>
      <c r="T826" s="340">
        <f t="shared" si="76"/>
        <v>0</v>
      </c>
    </row>
    <row r="827" spans="2:20" ht="14.4" x14ac:dyDescent="0.3">
      <c r="B827" s="30"/>
      <c r="C827" s="16"/>
      <c r="D827" s="16"/>
      <c r="E827" s="25"/>
      <c r="F827" s="16"/>
      <c r="G827" s="15"/>
      <c r="H827" s="14"/>
      <c r="I827" s="13"/>
      <c r="J827" s="13"/>
      <c r="K827" s="12"/>
      <c r="L827" s="232">
        <f t="shared" si="72"/>
        <v>0</v>
      </c>
      <c r="M827" s="234">
        <f t="shared" si="73"/>
        <v>0</v>
      </c>
      <c r="N827" s="11">
        <f>IF(Q827="x",0,IF(J827&lt;(INDEX(Lookup!$U$2:$U$10,MATCH($D$47,Lookup!$S$2:$S$10,0))),0,$L$12*K827))</f>
        <v>0</v>
      </c>
      <c r="O827" s="234">
        <f t="shared" si="74"/>
        <v>0</v>
      </c>
      <c r="P827" s="10"/>
      <c r="Q827" s="9"/>
      <c r="S827" s="340">
        <f t="shared" si="75"/>
        <v>0</v>
      </c>
      <c r="T827" s="340">
        <f t="shared" si="76"/>
        <v>0</v>
      </c>
    </row>
    <row r="828" spans="2:20" ht="14.4" x14ac:dyDescent="0.3">
      <c r="B828" s="30"/>
      <c r="C828" s="16"/>
      <c r="D828" s="16"/>
      <c r="E828" s="25"/>
      <c r="F828" s="16"/>
      <c r="G828" s="15"/>
      <c r="H828" s="14"/>
      <c r="I828" s="13"/>
      <c r="J828" s="13"/>
      <c r="K828" s="12"/>
      <c r="L828" s="232">
        <f t="shared" si="72"/>
        <v>0</v>
      </c>
      <c r="M828" s="234">
        <f t="shared" si="73"/>
        <v>0</v>
      </c>
      <c r="N828" s="11">
        <f>IF(Q828="x",0,IF(J828&lt;(INDEX(Lookup!$U$2:$U$10,MATCH($D$47,Lookup!$S$2:$S$10,0))),0,$L$12*K828))</f>
        <v>0</v>
      </c>
      <c r="O828" s="234">
        <f t="shared" si="74"/>
        <v>0</v>
      </c>
      <c r="P828" s="10"/>
      <c r="Q828" s="9"/>
      <c r="S828" s="340">
        <f t="shared" si="75"/>
        <v>0</v>
      </c>
      <c r="T828" s="340">
        <f t="shared" si="76"/>
        <v>0</v>
      </c>
    </row>
    <row r="829" spans="2:20" ht="14.4" x14ac:dyDescent="0.3">
      <c r="B829" s="30"/>
      <c r="C829" s="16"/>
      <c r="D829" s="16"/>
      <c r="E829" s="25"/>
      <c r="F829" s="16"/>
      <c r="G829" s="15"/>
      <c r="H829" s="14"/>
      <c r="I829" s="13"/>
      <c r="J829" s="13"/>
      <c r="K829" s="12"/>
      <c r="L829" s="232">
        <f t="shared" si="72"/>
        <v>0</v>
      </c>
      <c r="M829" s="234">
        <f t="shared" si="73"/>
        <v>0</v>
      </c>
      <c r="N829" s="11">
        <f>IF(Q829="x",0,IF(J829&lt;(INDEX(Lookup!$U$2:$U$10,MATCH($D$47,Lookup!$S$2:$S$10,0))),0,$L$12*K829))</f>
        <v>0</v>
      </c>
      <c r="O829" s="234">
        <f t="shared" si="74"/>
        <v>0</v>
      </c>
      <c r="P829" s="10"/>
      <c r="Q829" s="9"/>
      <c r="S829" s="340">
        <f t="shared" si="75"/>
        <v>0</v>
      </c>
      <c r="T829" s="340">
        <f t="shared" si="76"/>
        <v>0</v>
      </c>
    </row>
    <row r="830" spans="2:20" ht="14.4" x14ac:dyDescent="0.3">
      <c r="B830" s="30"/>
      <c r="C830" s="16"/>
      <c r="D830" s="16"/>
      <c r="E830" s="25"/>
      <c r="F830" s="16"/>
      <c r="G830" s="15"/>
      <c r="H830" s="14"/>
      <c r="I830" s="13"/>
      <c r="J830" s="13"/>
      <c r="K830" s="12"/>
      <c r="L830" s="232">
        <f t="shared" si="72"/>
        <v>0</v>
      </c>
      <c r="M830" s="234">
        <f t="shared" si="73"/>
        <v>0</v>
      </c>
      <c r="N830" s="11">
        <f>IF(Q830="x",0,IF(J830&lt;(INDEX(Lookup!$U$2:$U$10,MATCH($D$47,Lookup!$S$2:$S$10,0))),0,$L$12*K830))</f>
        <v>0</v>
      </c>
      <c r="O830" s="234">
        <f t="shared" si="74"/>
        <v>0</v>
      </c>
      <c r="P830" s="10"/>
      <c r="Q830" s="9"/>
      <c r="S830" s="340">
        <f t="shared" si="75"/>
        <v>0</v>
      </c>
      <c r="T830" s="340">
        <f t="shared" si="76"/>
        <v>0</v>
      </c>
    </row>
    <row r="831" spans="2:20" ht="14.4" x14ac:dyDescent="0.3">
      <c r="B831" s="30"/>
      <c r="C831" s="16"/>
      <c r="D831" s="16"/>
      <c r="E831" s="25"/>
      <c r="F831" s="16"/>
      <c r="G831" s="15"/>
      <c r="H831" s="14"/>
      <c r="I831" s="13"/>
      <c r="J831" s="13"/>
      <c r="K831" s="12"/>
      <c r="L831" s="232">
        <f t="shared" si="72"/>
        <v>0</v>
      </c>
      <c r="M831" s="234">
        <f t="shared" si="73"/>
        <v>0</v>
      </c>
      <c r="N831" s="11">
        <f>IF(Q831="x",0,IF(J831&lt;(INDEX(Lookup!$U$2:$U$10,MATCH($D$47,Lookup!$S$2:$S$10,0))),0,$L$12*K831))</f>
        <v>0</v>
      </c>
      <c r="O831" s="234">
        <f t="shared" si="74"/>
        <v>0</v>
      </c>
      <c r="P831" s="10"/>
      <c r="Q831" s="9"/>
      <c r="S831" s="340">
        <f t="shared" si="75"/>
        <v>0</v>
      </c>
      <c r="T831" s="340">
        <f t="shared" si="76"/>
        <v>0</v>
      </c>
    </row>
    <row r="832" spans="2:20" ht="14.4" x14ac:dyDescent="0.3">
      <c r="B832" s="30"/>
      <c r="C832" s="16"/>
      <c r="D832" s="16"/>
      <c r="E832" s="25"/>
      <c r="F832" s="16"/>
      <c r="G832" s="15"/>
      <c r="H832" s="14"/>
      <c r="I832" s="13"/>
      <c r="J832" s="13"/>
      <c r="K832" s="12"/>
      <c r="L832" s="232">
        <f t="shared" si="72"/>
        <v>0</v>
      </c>
      <c r="M832" s="234">
        <f t="shared" si="73"/>
        <v>0</v>
      </c>
      <c r="N832" s="11">
        <f>IF(Q832="x",0,IF(J832&lt;(INDEX(Lookup!$U$2:$U$10,MATCH($D$47,Lookup!$S$2:$S$10,0))),0,$L$12*K832))</f>
        <v>0</v>
      </c>
      <c r="O832" s="234">
        <f t="shared" si="74"/>
        <v>0</v>
      </c>
      <c r="P832" s="10"/>
      <c r="Q832" s="9"/>
      <c r="S832" s="340">
        <f t="shared" si="75"/>
        <v>0</v>
      </c>
      <c r="T832" s="340">
        <f t="shared" si="76"/>
        <v>0</v>
      </c>
    </row>
    <row r="833" spans="2:20" ht="14.4" x14ac:dyDescent="0.3">
      <c r="B833" s="30"/>
      <c r="C833" s="16"/>
      <c r="D833" s="16"/>
      <c r="E833" s="25"/>
      <c r="F833" s="16"/>
      <c r="G833" s="15"/>
      <c r="H833" s="14"/>
      <c r="I833" s="13"/>
      <c r="J833" s="13"/>
      <c r="K833" s="12"/>
      <c r="L833" s="232">
        <f t="shared" si="72"/>
        <v>0</v>
      </c>
      <c r="M833" s="234">
        <f t="shared" si="73"/>
        <v>0</v>
      </c>
      <c r="N833" s="11">
        <f>IF(Q833="x",0,IF(J833&lt;(INDEX(Lookup!$U$2:$U$10,MATCH($D$47,Lookup!$S$2:$S$10,0))),0,$L$12*K833))</f>
        <v>0</v>
      </c>
      <c r="O833" s="234">
        <f t="shared" si="74"/>
        <v>0</v>
      </c>
      <c r="P833" s="10"/>
      <c r="Q833" s="9"/>
      <c r="S833" s="340">
        <f t="shared" si="75"/>
        <v>0</v>
      </c>
      <c r="T833" s="340">
        <f t="shared" si="76"/>
        <v>0</v>
      </c>
    </row>
    <row r="834" spans="2:20" ht="14.4" x14ac:dyDescent="0.3">
      <c r="B834" s="30"/>
      <c r="C834" s="16"/>
      <c r="D834" s="16"/>
      <c r="E834" s="25"/>
      <c r="F834" s="16"/>
      <c r="G834" s="15"/>
      <c r="H834" s="14"/>
      <c r="I834" s="13"/>
      <c r="J834" s="13"/>
      <c r="K834" s="12"/>
      <c r="L834" s="232">
        <f t="shared" si="72"/>
        <v>0</v>
      </c>
      <c r="M834" s="234">
        <f t="shared" si="73"/>
        <v>0</v>
      </c>
      <c r="N834" s="11">
        <f>IF(Q834="x",0,IF(J834&lt;(INDEX(Lookup!$U$2:$U$10,MATCH($D$47,Lookup!$S$2:$S$10,0))),0,$L$12*K834))</f>
        <v>0</v>
      </c>
      <c r="O834" s="234">
        <f t="shared" si="74"/>
        <v>0</v>
      </c>
      <c r="P834" s="10"/>
      <c r="Q834" s="9"/>
      <c r="S834" s="340">
        <f t="shared" si="75"/>
        <v>0</v>
      </c>
      <c r="T834" s="340">
        <f t="shared" si="76"/>
        <v>0</v>
      </c>
    </row>
    <row r="835" spans="2:20" ht="14.4" x14ac:dyDescent="0.3">
      <c r="B835" s="30"/>
      <c r="C835" s="16"/>
      <c r="D835" s="16"/>
      <c r="E835" s="25"/>
      <c r="F835" s="16"/>
      <c r="G835" s="15"/>
      <c r="H835" s="14"/>
      <c r="I835" s="13"/>
      <c r="J835" s="13"/>
      <c r="K835" s="12"/>
      <c r="L835" s="232">
        <f t="shared" si="72"/>
        <v>0</v>
      </c>
      <c r="M835" s="234">
        <f t="shared" si="73"/>
        <v>0</v>
      </c>
      <c r="N835" s="11">
        <f>IF(Q835="x",0,IF(J835&lt;(INDEX(Lookup!$U$2:$U$10,MATCH($D$47,Lookup!$S$2:$S$10,0))),0,$L$12*K835))</f>
        <v>0</v>
      </c>
      <c r="O835" s="234">
        <f t="shared" si="74"/>
        <v>0</v>
      </c>
      <c r="P835" s="10"/>
      <c r="Q835" s="9"/>
      <c r="S835" s="340">
        <f t="shared" si="75"/>
        <v>0</v>
      </c>
      <c r="T835" s="340">
        <f t="shared" si="76"/>
        <v>0</v>
      </c>
    </row>
    <row r="836" spans="2:20" ht="14.4" x14ac:dyDescent="0.3">
      <c r="B836" s="30"/>
      <c r="C836" s="16"/>
      <c r="D836" s="16"/>
      <c r="E836" s="25"/>
      <c r="F836" s="16"/>
      <c r="G836" s="15"/>
      <c r="H836" s="14"/>
      <c r="I836" s="13"/>
      <c r="J836" s="13"/>
      <c r="K836" s="12"/>
      <c r="L836" s="232">
        <f t="shared" si="72"/>
        <v>0</v>
      </c>
      <c r="M836" s="234">
        <f t="shared" si="73"/>
        <v>0</v>
      </c>
      <c r="N836" s="11">
        <f>IF(Q836="x",0,IF(J836&lt;(INDEX(Lookup!$U$2:$U$10,MATCH($D$47,Lookup!$S$2:$S$10,0))),0,$L$12*K836))</f>
        <v>0</v>
      </c>
      <c r="O836" s="234">
        <f t="shared" si="74"/>
        <v>0</v>
      </c>
      <c r="P836" s="10"/>
      <c r="Q836" s="9"/>
      <c r="S836" s="340">
        <f t="shared" si="75"/>
        <v>0</v>
      </c>
      <c r="T836" s="340">
        <f t="shared" si="76"/>
        <v>0</v>
      </c>
    </row>
    <row r="837" spans="2:20" ht="14.4" x14ac:dyDescent="0.3">
      <c r="B837" s="30"/>
      <c r="C837" s="16"/>
      <c r="D837" s="16"/>
      <c r="E837" s="25"/>
      <c r="F837" s="16"/>
      <c r="G837" s="15"/>
      <c r="H837" s="14"/>
      <c r="I837" s="13"/>
      <c r="J837" s="13"/>
      <c r="K837" s="12"/>
      <c r="L837" s="232">
        <f t="shared" si="72"/>
        <v>0</v>
      </c>
      <c r="M837" s="234">
        <f t="shared" si="73"/>
        <v>0</v>
      </c>
      <c r="N837" s="11">
        <f>IF(Q837="x",0,IF(J837&lt;(INDEX(Lookup!$U$2:$U$10,MATCH($D$47,Lookup!$S$2:$S$10,0))),0,$L$12*K837))</f>
        <v>0</v>
      </c>
      <c r="O837" s="234">
        <f t="shared" si="74"/>
        <v>0</v>
      </c>
      <c r="P837" s="10"/>
      <c r="Q837" s="9"/>
      <c r="S837" s="340">
        <f t="shared" si="75"/>
        <v>0</v>
      </c>
      <c r="T837" s="340">
        <f t="shared" si="76"/>
        <v>0</v>
      </c>
    </row>
    <row r="838" spans="2:20" ht="14.4" x14ac:dyDescent="0.3">
      <c r="B838" s="30"/>
      <c r="C838" s="16"/>
      <c r="D838" s="16"/>
      <c r="E838" s="25"/>
      <c r="F838" s="16"/>
      <c r="G838" s="15"/>
      <c r="H838" s="14"/>
      <c r="I838" s="13"/>
      <c r="J838" s="13"/>
      <c r="K838" s="12"/>
      <c r="L838" s="232">
        <f t="shared" si="72"/>
        <v>0</v>
      </c>
      <c r="M838" s="234">
        <f t="shared" si="73"/>
        <v>0</v>
      </c>
      <c r="N838" s="11">
        <f>IF(Q838="x",0,IF(J838&lt;(INDEX(Lookup!$U$2:$U$10,MATCH($D$47,Lookup!$S$2:$S$10,0))),0,$L$12*K838))</f>
        <v>0</v>
      </c>
      <c r="O838" s="234">
        <f t="shared" si="74"/>
        <v>0</v>
      </c>
      <c r="P838" s="10"/>
      <c r="Q838" s="9"/>
      <c r="S838" s="340">
        <f t="shared" si="75"/>
        <v>0</v>
      </c>
      <c r="T838" s="340">
        <f t="shared" si="76"/>
        <v>0</v>
      </c>
    </row>
    <row r="839" spans="2:20" ht="14.4" x14ac:dyDescent="0.3">
      <c r="B839" s="30"/>
      <c r="C839" s="16"/>
      <c r="D839" s="16"/>
      <c r="E839" s="25"/>
      <c r="F839" s="16"/>
      <c r="G839" s="15"/>
      <c r="H839" s="14"/>
      <c r="I839" s="13"/>
      <c r="J839" s="13"/>
      <c r="K839" s="12"/>
      <c r="L839" s="232">
        <f t="shared" si="72"/>
        <v>0</v>
      </c>
      <c r="M839" s="234">
        <f t="shared" si="73"/>
        <v>0</v>
      </c>
      <c r="N839" s="11">
        <f>IF(Q839="x",0,IF(J839&lt;(INDEX(Lookup!$U$2:$U$10,MATCH($D$47,Lookup!$S$2:$S$10,0))),0,$L$12*K839))</f>
        <v>0</v>
      </c>
      <c r="O839" s="234">
        <f t="shared" si="74"/>
        <v>0</v>
      </c>
      <c r="P839" s="10"/>
      <c r="Q839" s="9"/>
      <c r="S839" s="340">
        <f t="shared" si="75"/>
        <v>0</v>
      </c>
      <c r="T839" s="340">
        <f t="shared" si="76"/>
        <v>0</v>
      </c>
    </row>
    <row r="840" spans="2:20" ht="14.4" x14ac:dyDescent="0.3">
      <c r="B840" s="30"/>
      <c r="C840" s="16"/>
      <c r="D840" s="16"/>
      <c r="E840" s="25"/>
      <c r="F840" s="16"/>
      <c r="G840" s="15"/>
      <c r="H840" s="14"/>
      <c r="I840" s="13"/>
      <c r="J840" s="13"/>
      <c r="K840" s="12"/>
      <c r="L840" s="232">
        <f t="shared" si="72"/>
        <v>0</v>
      </c>
      <c r="M840" s="234">
        <f t="shared" si="73"/>
        <v>0</v>
      </c>
      <c r="N840" s="11">
        <f>IF(Q840="x",0,IF(J840&lt;(INDEX(Lookup!$U$2:$U$10,MATCH($D$47,Lookup!$S$2:$S$10,0))),0,$L$12*K840))</f>
        <v>0</v>
      </c>
      <c r="O840" s="234">
        <f t="shared" si="74"/>
        <v>0</v>
      </c>
      <c r="P840" s="10"/>
      <c r="Q840" s="9"/>
      <c r="S840" s="340">
        <f t="shared" si="75"/>
        <v>0</v>
      </c>
      <c r="T840" s="340">
        <f t="shared" si="76"/>
        <v>0</v>
      </c>
    </row>
    <row r="841" spans="2:20" ht="14.4" x14ac:dyDescent="0.3">
      <c r="B841" s="30"/>
      <c r="C841" s="16"/>
      <c r="D841" s="16"/>
      <c r="E841" s="25"/>
      <c r="F841" s="16"/>
      <c r="G841" s="15"/>
      <c r="H841" s="14"/>
      <c r="I841" s="13"/>
      <c r="J841" s="13"/>
      <c r="K841" s="12"/>
      <c r="L841" s="232">
        <f t="shared" si="72"/>
        <v>0</v>
      </c>
      <c r="M841" s="234">
        <f t="shared" si="73"/>
        <v>0</v>
      </c>
      <c r="N841" s="11">
        <f>IF(Q841="x",0,IF(J841&lt;(INDEX(Lookup!$U$2:$U$10,MATCH($D$47,Lookup!$S$2:$S$10,0))),0,$L$12*K841))</f>
        <v>0</v>
      </c>
      <c r="O841" s="234">
        <f t="shared" si="74"/>
        <v>0</v>
      </c>
      <c r="P841" s="10"/>
      <c r="Q841" s="9"/>
      <c r="S841" s="340">
        <f t="shared" si="75"/>
        <v>0</v>
      </c>
      <c r="T841" s="340">
        <f t="shared" si="76"/>
        <v>0</v>
      </c>
    </row>
    <row r="842" spans="2:20" ht="14.4" x14ac:dyDescent="0.3">
      <c r="B842" s="30"/>
      <c r="C842" s="16"/>
      <c r="D842" s="16"/>
      <c r="E842" s="25"/>
      <c r="F842" s="16"/>
      <c r="G842" s="15"/>
      <c r="H842" s="14"/>
      <c r="I842" s="13"/>
      <c r="J842" s="13"/>
      <c r="K842" s="12"/>
      <c r="L842" s="232">
        <f t="shared" si="72"/>
        <v>0</v>
      </c>
      <c r="M842" s="234">
        <f t="shared" si="73"/>
        <v>0</v>
      </c>
      <c r="N842" s="11">
        <f>IF(Q842="x",0,IF(J842&lt;(INDEX(Lookup!$U$2:$U$10,MATCH($D$47,Lookup!$S$2:$S$10,0))),0,$L$12*K842))</f>
        <v>0</v>
      </c>
      <c r="O842" s="234">
        <f t="shared" si="74"/>
        <v>0</v>
      </c>
      <c r="P842" s="10"/>
      <c r="Q842" s="9"/>
      <c r="S842" s="340">
        <f t="shared" si="75"/>
        <v>0</v>
      </c>
      <c r="T842" s="340">
        <f t="shared" si="76"/>
        <v>0</v>
      </c>
    </row>
    <row r="843" spans="2:20" ht="14.4" x14ac:dyDescent="0.3">
      <c r="B843" s="30"/>
      <c r="C843" s="16"/>
      <c r="D843" s="16"/>
      <c r="E843" s="25"/>
      <c r="F843" s="16"/>
      <c r="G843" s="15"/>
      <c r="H843" s="14"/>
      <c r="I843" s="13"/>
      <c r="J843" s="13"/>
      <c r="K843" s="12"/>
      <c r="L843" s="232">
        <f t="shared" si="72"/>
        <v>0</v>
      </c>
      <c r="M843" s="234">
        <f t="shared" si="73"/>
        <v>0</v>
      </c>
      <c r="N843" s="11">
        <f>IF(Q843="x",0,IF(J843&lt;(INDEX(Lookup!$U$2:$U$10,MATCH($D$47,Lookup!$S$2:$S$10,0))),0,$L$12*K843))</f>
        <v>0</v>
      </c>
      <c r="O843" s="234">
        <f t="shared" si="74"/>
        <v>0</v>
      </c>
      <c r="P843" s="10"/>
      <c r="Q843" s="9"/>
      <c r="S843" s="340">
        <f t="shared" si="75"/>
        <v>0</v>
      </c>
      <c r="T843" s="340">
        <f t="shared" si="76"/>
        <v>0</v>
      </c>
    </row>
    <row r="844" spans="2:20" ht="14.4" x14ac:dyDescent="0.3">
      <c r="B844" s="30"/>
      <c r="C844" s="16"/>
      <c r="D844" s="16"/>
      <c r="E844" s="25"/>
      <c r="F844" s="16"/>
      <c r="G844" s="15"/>
      <c r="H844" s="14"/>
      <c r="I844" s="13"/>
      <c r="J844" s="13"/>
      <c r="K844" s="12"/>
      <c r="L844" s="232">
        <f t="shared" si="72"/>
        <v>0</v>
      </c>
      <c r="M844" s="234">
        <f t="shared" si="73"/>
        <v>0</v>
      </c>
      <c r="N844" s="11">
        <f>IF(Q844="x",0,IF(J844&lt;(INDEX(Lookup!$U$2:$U$10,MATCH($D$47,Lookup!$S$2:$S$10,0))),0,$L$12*K844))</f>
        <v>0</v>
      </c>
      <c r="O844" s="234">
        <f t="shared" si="74"/>
        <v>0</v>
      </c>
      <c r="P844" s="10"/>
      <c r="Q844" s="9"/>
      <c r="S844" s="340">
        <f t="shared" si="75"/>
        <v>0</v>
      </c>
      <c r="T844" s="340">
        <f t="shared" si="76"/>
        <v>0</v>
      </c>
    </row>
    <row r="845" spans="2:20" ht="14.4" x14ac:dyDescent="0.3">
      <c r="B845" s="30"/>
      <c r="C845" s="16"/>
      <c r="D845" s="16"/>
      <c r="E845" s="25"/>
      <c r="F845" s="16"/>
      <c r="G845" s="15"/>
      <c r="H845" s="14"/>
      <c r="I845" s="13"/>
      <c r="J845" s="13"/>
      <c r="K845" s="12"/>
      <c r="L845" s="232">
        <f t="shared" si="72"/>
        <v>0</v>
      </c>
      <c r="M845" s="234">
        <f t="shared" si="73"/>
        <v>0</v>
      </c>
      <c r="N845" s="11">
        <f>IF(Q845="x",0,IF(J845&lt;(INDEX(Lookup!$U$2:$U$10,MATCH($D$47,Lookup!$S$2:$S$10,0))),0,$L$12*K845))</f>
        <v>0</v>
      </c>
      <c r="O845" s="234">
        <f t="shared" si="74"/>
        <v>0</v>
      </c>
      <c r="P845" s="10"/>
      <c r="Q845" s="9"/>
      <c r="S845" s="340">
        <f t="shared" si="75"/>
        <v>0</v>
      </c>
      <c r="T845" s="340">
        <f t="shared" si="76"/>
        <v>0</v>
      </c>
    </row>
    <row r="846" spans="2:20" ht="14.4" x14ac:dyDescent="0.3">
      <c r="B846" s="30"/>
      <c r="C846" s="16"/>
      <c r="D846" s="16"/>
      <c r="E846" s="25"/>
      <c r="F846" s="16"/>
      <c r="G846" s="15"/>
      <c r="H846" s="14"/>
      <c r="I846" s="13"/>
      <c r="J846" s="13"/>
      <c r="K846" s="12"/>
      <c r="L846" s="232">
        <f t="shared" si="72"/>
        <v>0</v>
      </c>
      <c r="M846" s="234">
        <f t="shared" si="73"/>
        <v>0</v>
      </c>
      <c r="N846" s="11">
        <f>IF(Q846="x",0,IF(J846&lt;(INDEX(Lookup!$U$2:$U$10,MATCH($D$47,Lookup!$S$2:$S$10,0))),0,$L$12*K846))</f>
        <v>0</v>
      </c>
      <c r="O846" s="234">
        <f t="shared" si="74"/>
        <v>0</v>
      </c>
      <c r="P846" s="10"/>
      <c r="Q846" s="9"/>
      <c r="S846" s="340">
        <f t="shared" si="75"/>
        <v>0</v>
      </c>
      <c r="T846" s="340">
        <f t="shared" si="76"/>
        <v>0</v>
      </c>
    </row>
    <row r="847" spans="2:20" ht="14.4" x14ac:dyDescent="0.3">
      <c r="B847" s="30"/>
      <c r="C847" s="16"/>
      <c r="D847" s="16"/>
      <c r="E847" s="25"/>
      <c r="F847" s="16"/>
      <c r="G847" s="15"/>
      <c r="H847" s="14"/>
      <c r="I847" s="13"/>
      <c r="J847" s="13"/>
      <c r="K847" s="12"/>
      <c r="L847" s="232">
        <f t="shared" si="72"/>
        <v>0</v>
      </c>
      <c r="M847" s="234">
        <f t="shared" si="73"/>
        <v>0</v>
      </c>
      <c r="N847" s="11">
        <f>IF(Q847="x",0,IF(J847&lt;(INDEX(Lookup!$U$2:$U$10,MATCH($D$47,Lookup!$S$2:$S$10,0))),0,$L$12*K847))</f>
        <v>0</v>
      </c>
      <c r="O847" s="234">
        <f t="shared" si="74"/>
        <v>0</v>
      </c>
      <c r="P847" s="10"/>
      <c r="Q847" s="9"/>
      <c r="S847" s="340">
        <f t="shared" si="75"/>
        <v>0</v>
      </c>
      <c r="T847" s="340">
        <f t="shared" si="76"/>
        <v>0</v>
      </c>
    </row>
    <row r="848" spans="2:20" ht="14.4" x14ac:dyDescent="0.3">
      <c r="B848" s="30"/>
      <c r="C848" s="16"/>
      <c r="D848" s="16"/>
      <c r="E848" s="25"/>
      <c r="F848" s="16"/>
      <c r="G848" s="15"/>
      <c r="H848" s="14"/>
      <c r="I848" s="13"/>
      <c r="J848" s="13"/>
      <c r="K848" s="12"/>
      <c r="L848" s="232">
        <f t="shared" si="72"/>
        <v>0</v>
      </c>
      <c r="M848" s="234">
        <f t="shared" si="73"/>
        <v>0</v>
      </c>
      <c r="N848" s="11">
        <f>IF(Q848="x",0,IF(J848&lt;(INDEX(Lookup!$U$2:$U$10,MATCH($D$47,Lookup!$S$2:$S$10,0))),0,$L$12*K848))</f>
        <v>0</v>
      </c>
      <c r="O848" s="234">
        <f t="shared" si="74"/>
        <v>0</v>
      </c>
      <c r="P848" s="10"/>
      <c r="Q848" s="9"/>
      <c r="S848" s="340">
        <f t="shared" si="75"/>
        <v>0</v>
      </c>
      <c r="T848" s="340">
        <f t="shared" si="76"/>
        <v>0</v>
      </c>
    </row>
    <row r="849" spans="2:20" ht="14.4" x14ac:dyDescent="0.3">
      <c r="B849" s="30"/>
      <c r="C849" s="16"/>
      <c r="D849" s="16"/>
      <c r="E849" s="25"/>
      <c r="F849" s="16"/>
      <c r="G849" s="15"/>
      <c r="H849" s="14"/>
      <c r="I849" s="13"/>
      <c r="J849" s="13"/>
      <c r="K849" s="12"/>
      <c r="L849" s="232">
        <f t="shared" si="72"/>
        <v>0</v>
      </c>
      <c r="M849" s="234">
        <f t="shared" si="73"/>
        <v>0</v>
      </c>
      <c r="N849" s="11">
        <f>IF(Q849="x",0,IF(J849&lt;(INDEX(Lookup!$U$2:$U$10,MATCH($D$47,Lookup!$S$2:$S$10,0))),0,$L$12*K849))</f>
        <v>0</v>
      </c>
      <c r="O849" s="234">
        <f t="shared" si="74"/>
        <v>0</v>
      </c>
      <c r="P849" s="10"/>
      <c r="Q849" s="9"/>
      <c r="S849" s="340">
        <f t="shared" si="75"/>
        <v>0</v>
      </c>
      <c r="T849" s="340">
        <f t="shared" si="76"/>
        <v>0</v>
      </c>
    </row>
    <row r="850" spans="2:20" ht="14.4" x14ac:dyDescent="0.3">
      <c r="B850" s="30"/>
      <c r="C850" s="16"/>
      <c r="D850" s="16"/>
      <c r="E850" s="25"/>
      <c r="F850" s="16"/>
      <c r="G850" s="15"/>
      <c r="H850" s="14"/>
      <c r="I850" s="13"/>
      <c r="J850" s="13"/>
      <c r="K850" s="12"/>
      <c r="L850" s="232">
        <f t="shared" si="72"/>
        <v>0</v>
      </c>
      <c r="M850" s="234">
        <f t="shared" si="73"/>
        <v>0</v>
      </c>
      <c r="N850" s="11">
        <f>IF(Q850="x",0,IF(J850&lt;(INDEX(Lookup!$U$2:$U$10,MATCH($D$47,Lookup!$S$2:$S$10,0))),0,$L$12*K850))</f>
        <v>0</v>
      </c>
      <c r="O850" s="234">
        <f t="shared" si="74"/>
        <v>0</v>
      </c>
      <c r="P850" s="10"/>
      <c r="Q850" s="9"/>
      <c r="S850" s="340">
        <f t="shared" si="75"/>
        <v>0</v>
      </c>
      <c r="T850" s="340">
        <f t="shared" si="76"/>
        <v>0</v>
      </c>
    </row>
    <row r="851" spans="2:20" ht="14.4" x14ac:dyDescent="0.3">
      <c r="B851" s="30"/>
      <c r="C851" s="16"/>
      <c r="D851" s="16"/>
      <c r="E851" s="25"/>
      <c r="F851" s="16"/>
      <c r="G851" s="15"/>
      <c r="H851" s="14"/>
      <c r="I851" s="13"/>
      <c r="J851" s="13"/>
      <c r="K851" s="12"/>
      <c r="L851" s="232">
        <f t="shared" si="72"/>
        <v>0</v>
      </c>
      <c r="M851" s="234">
        <f t="shared" si="73"/>
        <v>0</v>
      </c>
      <c r="N851" s="11">
        <f>IF(Q851="x",0,IF(J851&lt;(INDEX(Lookup!$U$2:$U$10,MATCH($D$47,Lookup!$S$2:$S$10,0))),0,$L$12*K851))</f>
        <v>0</v>
      </c>
      <c r="O851" s="234">
        <f t="shared" si="74"/>
        <v>0</v>
      </c>
      <c r="P851" s="10"/>
      <c r="Q851" s="9"/>
      <c r="S851" s="340">
        <f t="shared" si="75"/>
        <v>0</v>
      </c>
      <c r="T851" s="340">
        <f t="shared" si="76"/>
        <v>0</v>
      </c>
    </row>
    <row r="852" spans="2:20" ht="14.4" x14ac:dyDescent="0.3">
      <c r="B852" s="30"/>
      <c r="C852" s="16"/>
      <c r="D852" s="16"/>
      <c r="E852" s="25"/>
      <c r="F852" s="16"/>
      <c r="G852" s="15"/>
      <c r="H852" s="14"/>
      <c r="I852" s="13"/>
      <c r="J852" s="13"/>
      <c r="K852" s="12"/>
      <c r="L852" s="232">
        <f t="shared" si="72"/>
        <v>0</v>
      </c>
      <c r="M852" s="234">
        <f t="shared" si="73"/>
        <v>0</v>
      </c>
      <c r="N852" s="11">
        <f>IF(Q852="x",0,IF(J852&lt;(INDEX(Lookup!$U$2:$U$10,MATCH($D$47,Lookup!$S$2:$S$10,0))),0,$L$12*K852))</f>
        <v>0</v>
      </c>
      <c r="O852" s="234">
        <f t="shared" si="74"/>
        <v>0</v>
      </c>
      <c r="P852" s="10"/>
      <c r="Q852" s="9"/>
      <c r="S852" s="340">
        <f t="shared" si="75"/>
        <v>0</v>
      </c>
      <c r="T852" s="340">
        <f t="shared" si="76"/>
        <v>0</v>
      </c>
    </row>
    <row r="853" spans="2:20" ht="14.4" x14ac:dyDescent="0.3">
      <c r="B853" s="30"/>
      <c r="C853" s="16"/>
      <c r="D853" s="16"/>
      <c r="E853" s="25"/>
      <c r="F853" s="16"/>
      <c r="G853" s="15"/>
      <c r="H853" s="14"/>
      <c r="I853" s="13"/>
      <c r="J853" s="13"/>
      <c r="K853" s="12"/>
      <c r="L853" s="232">
        <f t="shared" si="72"/>
        <v>0</v>
      </c>
      <c r="M853" s="234">
        <f t="shared" si="73"/>
        <v>0</v>
      </c>
      <c r="N853" s="11">
        <f>IF(Q853="x",0,IF(J853&lt;(INDEX(Lookup!$U$2:$U$10,MATCH($D$47,Lookup!$S$2:$S$10,0))),0,$L$12*K853))</f>
        <v>0</v>
      </c>
      <c r="O853" s="234">
        <f t="shared" si="74"/>
        <v>0</v>
      </c>
      <c r="P853" s="10"/>
      <c r="Q853" s="9"/>
      <c r="S853" s="340">
        <f t="shared" si="75"/>
        <v>0</v>
      </c>
      <c r="T853" s="340">
        <f t="shared" si="76"/>
        <v>0</v>
      </c>
    </row>
    <row r="854" spans="2:20" ht="14.4" x14ac:dyDescent="0.3">
      <c r="B854" s="30"/>
      <c r="C854" s="16"/>
      <c r="D854" s="16"/>
      <c r="E854" s="25"/>
      <c r="F854" s="16"/>
      <c r="G854" s="15"/>
      <c r="H854" s="14"/>
      <c r="I854" s="13"/>
      <c r="J854" s="13"/>
      <c r="K854" s="12"/>
      <c r="L854" s="232">
        <f t="shared" si="72"/>
        <v>0</v>
      </c>
      <c r="M854" s="234">
        <f t="shared" si="73"/>
        <v>0</v>
      </c>
      <c r="N854" s="11">
        <f>IF(Q854="x",0,IF(J854&lt;(INDEX(Lookup!$U$2:$U$10,MATCH($D$47,Lookup!$S$2:$S$10,0))),0,$L$12*K854))</f>
        <v>0</v>
      </c>
      <c r="O854" s="234">
        <f t="shared" si="74"/>
        <v>0</v>
      </c>
      <c r="P854" s="10"/>
      <c r="Q854" s="9"/>
      <c r="S854" s="340">
        <f t="shared" si="75"/>
        <v>0</v>
      </c>
      <c r="T854" s="340">
        <f t="shared" si="76"/>
        <v>0</v>
      </c>
    </row>
    <row r="855" spans="2:20" ht="14.4" x14ac:dyDescent="0.3">
      <c r="B855" s="30"/>
      <c r="C855" s="16"/>
      <c r="D855" s="16"/>
      <c r="E855" s="25"/>
      <c r="F855" s="16"/>
      <c r="G855" s="15"/>
      <c r="H855" s="14"/>
      <c r="I855" s="13"/>
      <c r="J855" s="13"/>
      <c r="K855" s="12"/>
      <c r="L855" s="232">
        <f t="shared" si="72"/>
        <v>0</v>
      </c>
      <c r="M855" s="234">
        <f t="shared" si="73"/>
        <v>0</v>
      </c>
      <c r="N855" s="11">
        <f>IF(Q855="x",0,IF(J855&lt;(INDEX(Lookup!$U$2:$U$10,MATCH($D$47,Lookup!$S$2:$S$10,0))),0,$L$12*K855))</f>
        <v>0</v>
      </c>
      <c r="O855" s="234">
        <f t="shared" si="74"/>
        <v>0</v>
      </c>
      <c r="P855" s="10"/>
      <c r="Q855" s="9"/>
      <c r="S855" s="340">
        <f t="shared" si="75"/>
        <v>0</v>
      </c>
      <c r="T855" s="340">
        <f t="shared" si="76"/>
        <v>0</v>
      </c>
    </row>
    <row r="856" spans="2:20" ht="14.4" x14ac:dyDescent="0.3">
      <c r="B856" s="30"/>
      <c r="C856" s="16"/>
      <c r="D856" s="16"/>
      <c r="E856" s="25"/>
      <c r="F856" s="16"/>
      <c r="G856" s="15"/>
      <c r="H856" s="14"/>
      <c r="I856" s="13"/>
      <c r="J856" s="13"/>
      <c r="K856" s="12"/>
      <c r="L856" s="232">
        <f t="shared" si="72"/>
        <v>0</v>
      </c>
      <c r="M856" s="234">
        <f t="shared" si="73"/>
        <v>0</v>
      </c>
      <c r="N856" s="11">
        <f>IF(Q856="x",0,IF(J856&lt;(INDEX(Lookup!$U$2:$U$10,MATCH($D$47,Lookup!$S$2:$S$10,0))),0,$L$12*K856))</f>
        <v>0</v>
      </c>
      <c r="O856" s="234">
        <f t="shared" si="74"/>
        <v>0</v>
      </c>
      <c r="P856" s="10"/>
      <c r="Q856" s="9"/>
      <c r="S856" s="340">
        <f t="shared" si="75"/>
        <v>0</v>
      </c>
      <c r="T856" s="340">
        <f t="shared" si="76"/>
        <v>0</v>
      </c>
    </row>
    <row r="857" spans="2:20" ht="14.4" x14ac:dyDescent="0.3">
      <c r="B857" s="30"/>
      <c r="C857" s="16"/>
      <c r="D857" s="16"/>
      <c r="E857" s="25"/>
      <c r="F857" s="16"/>
      <c r="G857" s="15"/>
      <c r="H857" s="14"/>
      <c r="I857" s="13"/>
      <c r="J857" s="13"/>
      <c r="K857" s="12"/>
      <c r="L857" s="232">
        <f t="shared" si="72"/>
        <v>0</v>
      </c>
      <c r="M857" s="234">
        <f t="shared" si="73"/>
        <v>0</v>
      </c>
      <c r="N857" s="11">
        <f>IF(Q857="x",0,IF(J857&lt;(INDEX(Lookup!$U$2:$U$10,MATCH($D$47,Lookup!$S$2:$S$10,0))),0,$L$12*K857))</f>
        <v>0</v>
      </c>
      <c r="O857" s="234">
        <f t="shared" si="74"/>
        <v>0</v>
      </c>
      <c r="P857" s="10"/>
      <c r="Q857" s="9"/>
      <c r="S857" s="340">
        <f t="shared" si="75"/>
        <v>0</v>
      </c>
      <c r="T857" s="340">
        <f t="shared" si="76"/>
        <v>0</v>
      </c>
    </row>
    <row r="858" spans="2:20" ht="14.4" x14ac:dyDescent="0.3">
      <c r="B858" s="30"/>
      <c r="C858" s="16"/>
      <c r="D858" s="16"/>
      <c r="E858" s="25"/>
      <c r="F858" s="16"/>
      <c r="G858" s="15"/>
      <c r="H858" s="14"/>
      <c r="I858" s="13"/>
      <c r="J858" s="13"/>
      <c r="K858" s="12"/>
      <c r="L858" s="232">
        <f t="shared" si="72"/>
        <v>0</v>
      </c>
      <c r="M858" s="234">
        <f t="shared" si="73"/>
        <v>0</v>
      </c>
      <c r="N858" s="11">
        <f>IF(Q858="x",0,IF(J858&lt;(INDEX(Lookup!$U$2:$U$10,MATCH($D$47,Lookup!$S$2:$S$10,0))),0,$L$12*K858))</f>
        <v>0</v>
      </c>
      <c r="O858" s="234">
        <f t="shared" si="74"/>
        <v>0</v>
      </c>
      <c r="P858" s="10"/>
      <c r="Q858" s="9"/>
      <c r="S858" s="340">
        <f t="shared" si="75"/>
        <v>0</v>
      </c>
      <c r="T858" s="340">
        <f t="shared" si="76"/>
        <v>0</v>
      </c>
    </row>
    <row r="859" spans="2:20" ht="14.4" x14ac:dyDescent="0.3">
      <c r="B859" s="30"/>
      <c r="C859" s="16"/>
      <c r="D859" s="16"/>
      <c r="E859" s="25"/>
      <c r="F859" s="16"/>
      <c r="G859" s="15"/>
      <c r="H859" s="14"/>
      <c r="I859" s="13"/>
      <c r="J859" s="13"/>
      <c r="K859" s="12"/>
      <c r="L859" s="232">
        <f t="shared" si="72"/>
        <v>0</v>
      </c>
      <c r="M859" s="234">
        <f t="shared" si="73"/>
        <v>0</v>
      </c>
      <c r="N859" s="11">
        <f>IF(Q859="x",0,IF(J859&lt;(INDEX(Lookup!$U$2:$U$10,MATCH($D$47,Lookup!$S$2:$S$10,0))),0,$L$12*K859))</f>
        <v>0</v>
      </c>
      <c r="O859" s="234">
        <f t="shared" si="74"/>
        <v>0</v>
      </c>
      <c r="P859" s="10"/>
      <c r="Q859" s="9"/>
      <c r="S859" s="340">
        <f t="shared" si="75"/>
        <v>0</v>
      </c>
      <c r="T859" s="340">
        <f t="shared" si="76"/>
        <v>0</v>
      </c>
    </row>
    <row r="860" spans="2:20" ht="14.4" x14ac:dyDescent="0.3">
      <c r="B860" s="30"/>
      <c r="C860" s="16"/>
      <c r="D860" s="16"/>
      <c r="E860" s="25"/>
      <c r="F860" s="16"/>
      <c r="G860" s="15"/>
      <c r="H860" s="14"/>
      <c r="I860" s="13"/>
      <c r="J860" s="13"/>
      <c r="K860" s="12"/>
      <c r="L860" s="232">
        <f t="shared" si="72"/>
        <v>0</v>
      </c>
      <c r="M860" s="234">
        <f t="shared" si="73"/>
        <v>0</v>
      </c>
      <c r="N860" s="11">
        <f>IF(Q860="x",0,IF(J860&lt;(INDEX(Lookup!$U$2:$U$10,MATCH($D$47,Lookup!$S$2:$S$10,0))),0,$L$12*K860))</f>
        <v>0</v>
      </c>
      <c r="O860" s="234">
        <f t="shared" si="74"/>
        <v>0</v>
      </c>
      <c r="P860" s="10"/>
      <c r="Q860" s="9"/>
      <c r="S860" s="340">
        <f t="shared" si="75"/>
        <v>0</v>
      </c>
      <c r="T860" s="340">
        <f t="shared" si="76"/>
        <v>0</v>
      </c>
    </row>
    <row r="861" spans="2:20" ht="14.4" x14ac:dyDescent="0.3">
      <c r="B861" s="30"/>
      <c r="C861" s="16"/>
      <c r="D861" s="16"/>
      <c r="E861" s="25"/>
      <c r="F861" s="16"/>
      <c r="G861" s="15"/>
      <c r="H861" s="14"/>
      <c r="I861" s="13"/>
      <c r="J861" s="13"/>
      <c r="K861" s="12"/>
      <c r="L861" s="232">
        <f t="shared" si="72"/>
        <v>0</v>
      </c>
      <c r="M861" s="234">
        <f t="shared" si="73"/>
        <v>0</v>
      </c>
      <c r="N861" s="11">
        <f>IF(Q861="x",0,IF(J861&lt;(INDEX(Lookup!$U$2:$U$10,MATCH($D$47,Lookup!$S$2:$S$10,0))),0,$L$12*K861))</f>
        <v>0</v>
      </c>
      <c r="O861" s="234">
        <f t="shared" si="74"/>
        <v>0</v>
      </c>
      <c r="P861" s="10"/>
      <c r="Q861" s="9"/>
      <c r="S861" s="340">
        <f t="shared" si="75"/>
        <v>0</v>
      </c>
      <c r="T861" s="340">
        <f t="shared" si="76"/>
        <v>0</v>
      </c>
    </row>
    <row r="862" spans="2:20" ht="14.4" x14ac:dyDescent="0.3">
      <c r="B862" s="30"/>
      <c r="C862" s="16"/>
      <c r="D862" s="16"/>
      <c r="E862" s="25"/>
      <c r="F862" s="16"/>
      <c r="G862" s="15"/>
      <c r="H862" s="14"/>
      <c r="I862" s="13"/>
      <c r="J862" s="13"/>
      <c r="K862" s="12"/>
      <c r="L862" s="232">
        <f t="shared" si="72"/>
        <v>0</v>
      </c>
      <c r="M862" s="234">
        <f t="shared" si="73"/>
        <v>0</v>
      </c>
      <c r="N862" s="11">
        <f>IF(Q862="x",0,IF(J862&lt;(INDEX(Lookup!$U$2:$U$10,MATCH($D$47,Lookup!$S$2:$S$10,0))),0,$L$12*K862))</f>
        <v>0</v>
      </c>
      <c r="O862" s="234">
        <f t="shared" si="74"/>
        <v>0</v>
      </c>
      <c r="P862" s="10"/>
      <c r="Q862" s="9"/>
      <c r="S862" s="340">
        <f t="shared" si="75"/>
        <v>0</v>
      </c>
      <c r="T862" s="340">
        <f t="shared" si="76"/>
        <v>0</v>
      </c>
    </row>
    <row r="863" spans="2:20" ht="14.4" x14ac:dyDescent="0.3">
      <c r="B863" s="30"/>
      <c r="C863" s="16"/>
      <c r="D863" s="16"/>
      <c r="E863" s="25"/>
      <c r="F863" s="16"/>
      <c r="G863" s="15"/>
      <c r="H863" s="14"/>
      <c r="I863" s="13"/>
      <c r="J863" s="13"/>
      <c r="K863" s="12"/>
      <c r="L863" s="232">
        <f t="shared" si="72"/>
        <v>0</v>
      </c>
      <c r="M863" s="234">
        <f t="shared" si="73"/>
        <v>0</v>
      </c>
      <c r="N863" s="11">
        <f>IF(Q863="x",0,IF(J863&lt;(INDEX(Lookup!$U$2:$U$10,MATCH($D$47,Lookup!$S$2:$S$10,0))),0,$L$12*K863))</f>
        <v>0</v>
      </c>
      <c r="O863" s="234">
        <f t="shared" si="74"/>
        <v>0</v>
      </c>
      <c r="P863" s="10"/>
      <c r="Q863" s="9"/>
      <c r="S863" s="340">
        <f t="shared" si="75"/>
        <v>0</v>
      </c>
      <c r="T863" s="340">
        <f t="shared" si="76"/>
        <v>0</v>
      </c>
    </row>
    <row r="864" spans="2:20" ht="14.4" x14ac:dyDescent="0.3">
      <c r="B864" s="30"/>
      <c r="C864" s="16"/>
      <c r="D864" s="16"/>
      <c r="E864" s="25"/>
      <c r="F864" s="16"/>
      <c r="G864" s="15"/>
      <c r="H864" s="14"/>
      <c r="I864" s="13"/>
      <c r="J864" s="13"/>
      <c r="K864" s="12"/>
      <c r="L864" s="232">
        <f t="shared" si="72"/>
        <v>0</v>
      </c>
      <c r="M864" s="234">
        <f t="shared" si="73"/>
        <v>0</v>
      </c>
      <c r="N864" s="11">
        <f>IF(Q864="x",0,IF(J864&lt;(INDEX(Lookup!$U$2:$U$10,MATCH($D$47,Lookup!$S$2:$S$10,0))),0,$L$12*K864))</f>
        <v>0</v>
      </c>
      <c r="O864" s="234">
        <f t="shared" si="74"/>
        <v>0</v>
      </c>
      <c r="P864" s="10"/>
      <c r="Q864" s="9"/>
      <c r="S864" s="340">
        <f t="shared" si="75"/>
        <v>0</v>
      </c>
      <c r="T864" s="340">
        <f t="shared" si="76"/>
        <v>0</v>
      </c>
    </row>
    <row r="865" spans="2:20" ht="14.4" x14ac:dyDescent="0.3">
      <c r="B865" s="30"/>
      <c r="C865" s="16"/>
      <c r="D865" s="16"/>
      <c r="E865" s="25"/>
      <c r="F865" s="16"/>
      <c r="G865" s="15"/>
      <c r="H865" s="14"/>
      <c r="I865" s="13"/>
      <c r="J865" s="13"/>
      <c r="K865" s="12"/>
      <c r="L865" s="232">
        <f t="shared" si="72"/>
        <v>0</v>
      </c>
      <c r="M865" s="234">
        <f t="shared" si="73"/>
        <v>0</v>
      </c>
      <c r="N865" s="11">
        <f>IF(Q865="x",0,IF(J865&lt;(INDEX(Lookup!$U$2:$U$10,MATCH($D$47,Lookup!$S$2:$S$10,0))),0,$L$12*K865))</f>
        <v>0</v>
      </c>
      <c r="O865" s="234">
        <f t="shared" si="74"/>
        <v>0</v>
      </c>
      <c r="P865" s="10"/>
      <c r="Q865" s="9"/>
      <c r="S865" s="340">
        <f t="shared" si="75"/>
        <v>0</v>
      </c>
      <c r="T865" s="340">
        <f t="shared" si="76"/>
        <v>0</v>
      </c>
    </row>
    <row r="866" spans="2:20" ht="14.4" x14ac:dyDescent="0.3">
      <c r="B866" s="30"/>
      <c r="C866" s="16"/>
      <c r="D866" s="16"/>
      <c r="E866" s="25"/>
      <c r="F866" s="16"/>
      <c r="G866" s="15"/>
      <c r="H866" s="14"/>
      <c r="I866" s="13"/>
      <c r="J866" s="13"/>
      <c r="K866" s="12"/>
      <c r="L866" s="232">
        <f t="shared" si="72"/>
        <v>0</v>
      </c>
      <c r="M866" s="234">
        <f t="shared" si="73"/>
        <v>0</v>
      </c>
      <c r="N866" s="11">
        <f>IF(Q866="x",0,IF(J866&lt;(INDEX(Lookup!$U$2:$U$10,MATCH($D$47,Lookup!$S$2:$S$10,0))),0,$L$12*K866))</f>
        <v>0</v>
      </c>
      <c r="O866" s="234">
        <f t="shared" si="74"/>
        <v>0</v>
      </c>
      <c r="P866" s="10"/>
      <c r="Q866" s="9"/>
      <c r="S866" s="340">
        <f t="shared" si="75"/>
        <v>0</v>
      </c>
      <c r="T866" s="340">
        <f t="shared" si="76"/>
        <v>0</v>
      </c>
    </row>
    <row r="867" spans="2:20" ht="14.4" x14ac:dyDescent="0.3">
      <c r="B867" s="30"/>
      <c r="C867" s="16"/>
      <c r="D867" s="16"/>
      <c r="E867" s="25"/>
      <c r="F867" s="16"/>
      <c r="G867" s="15"/>
      <c r="H867" s="14"/>
      <c r="I867" s="13"/>
      <c r="J867" s="13"/>
      <c r="K867" s="12"/>
      <c r="L867" s="232">
        <f t="shared" si="72"/>
        <v>0</v>
      </c>
      <c r="M867" s="234">
        <f t="shared" si="73"/>
        <v>0</v>
      </c>
      <c r="N867" s="11">
        <f>IF(Q867="x",0,IF(J867&lt;(INDEX(Lookup!$U$2:$U$10,MATCH($D$47,Lookup!$S$2:$S$10,0))),0,$L$12*K867))</f>
        <v>0</v>
      </c>
      <c r="O867" s="234">
        <f t="shared" si="74"/>
        <v>0</v>
      </c>
      <c r="P867" s="10"/>
      <c r="Q867" s="9"/>
      <c r="S867" s="340">
        <f t="shared" si="75"/>
        <v>0</v>
      </c>
      <c r="T867" s="340">
        <f t="shared" si="76"/>
        <v>0</v>
      </c>
    </row>
    <row r="868" spans="2:20" ht="14.4" x14ac:dyDescent="0.3">
      <c r="B868" s="30"/>
      <c r="C868" s="16"/>
      <c r="D868" s="16"/>
      <c r="E868" s="25"/>
      <c r="F868" s="16"/>
      <c r="G868" s="15"/>
      <c r="H868" s="14"/>
      <c r="I868" s="13"/>
      <c r="J868" s="13"/>
      <c r="K868" s="12"/>
      <c r="L868" s="232">
        <f t="shared" si="72"/>
        <v>0</v>
      </c>
      <c r="M868" s="234">
        <f t="shared" si="73"/>
        <v>0</v>
      </c>
      <c r="N868" s="11">
        <f>IF(Q868="x",0,IF(J868&lt;(INDEX(Lookup!$U$2:$U$10,MATCH($D$47,Lookup!$S$2:$S$10,0))),0,$L$12*K868))</f>
        <v>0</v>
      </c>
      <c r="O868" s="234">
        <f t="shared" si="74"/>
        <v>0</v>
      </c>
      <c r="P868" s="10"/>
      <c r="Q868" s="9"/>
      <c r="S868" s="340">
        <f t="shared" si="75"/>
        <v>0</v>
      </c>
      <c r="T868" s="340">
        <f t="shared" si="76"/>
        <v>0</v>
      </c>
    </row>
    <row r="869" spans="2:20" ht="14.4" x14ac:dyDescent="0.3">
      <c r="B869" s="30"/>
      <c r="C869" s="16"/>
      <c r="D869" s="16"/>
      <c r="E869" s="25"/>
      <c r="F869" s="16"/>
      <c r="G869" s="15"/>
      <c r="H869" s="14"/>
      <c r="I869" s="13"/>
      <c r="J869" s="13"/>
      <c r="K869" s="12"/>
      <c r="L869" s="232">
        <f t="shared" si="72"/>
        <v>0</v>
      </c>
      <c r="M869" s="234">
        <f t="shared" si="73"/>
        <v>0</v>
      </c>
      <c r="N869" s="11">
        <f>IF(Q869="x",0,IF(J869&lt;(INDEX(Lookup!$U$2:$U$10,MATCH($D$47,Lookup!$S$2:$S$10,0))),0,$L$12*K869))</f>
        <v>0</v>
      </c>
      <c r="O869" s="234">
        <f t="shared" si="74"/>
        <v>0</v>
      </c>
      <c r="P869" s="10"/>
      <c r="Q869" s="9"/>
      <c r="S869" s="340">
        <f t="shared" si="75"/>
        <v>0</v>
      </c>
      <c r="T869" s="340">
        <f t="shared" si="76"/>
        <v>0</v>
      </c>
    </row>
    <row r="870" spans="2:20" ht="14.4" x14ac:dyDescent="0.3">
      <c r="B870" s="30"/>
      <c r="C870" s="16"/>
      <c r="D870" s="16"/>
      <c r="E870" s="25"/>
      <c r="F870" s="16"/>
      <c r="G870" s="15"/>
      <c r="H870" s="14"/>
      <c r="I870" s="13"/>
      <c r="J870" s="13"/>
      <c r="K870" s="12"/>
      <c r="L870" s="232">
        <f t="shared" si="72"/>
        <v>0</v>
      </c>
      <c r="M870" s="234">
        <f t="shared" si="73"/>
        <v>0</v>
      </c>
      <c r="N870" s="11">
        <f>IF(Q870="x",0,IF(J870&lt;(INDEX(Lookup!$U$2:$U$10,MATCH($D$47,Lookup!$S$2:$S$10,0))),0,$L$12*K870))</f>
        <v>0</v>
      </c>
      <c r="O870" s="234">
        <f t="shared" si="74"/>
        <v>0</v>
      </c>
      <c r="P870" s="10"/>
      <c r="Q870" s="9"/>
      <c r="S870" s="340">
        <f t="shared" si="75"/>
        <v>0</v>
      </c>
      <c r="T870" s="340">
        <f t="shared" si="76"/>
        <v>0</v>
      </c>
    </row>
    <row r="871" spans="2:20" ht="14.4" x14ac:dyDescent="0.3">
      <c r="B871" s="30"/>
      <c r="C871" s="16"/>
      <c r="D871" s="16"/>
      <c r="E871" s="25"/>
      <c r="F871" s="16"/>
      <c r="G871" s="15"/>
      <c r="H871" s="14"/>
      <c r="I871" s="13"/>
      <c r="J871" s="13"/>
      <c r="K871" s="12"/>
      <c r="L871" s="232">
        <f t="shared" si="72"/>
        <v>0</v>
      </c>
      <c r="M871" s="234">
        <f t="shared" si="73"/>
        <v>0</v>
      </c>
      <c r="N871" s="11">
        <f>IF(Q871="x",0,IF(J871&lt;(INDEX(Lookup!$U$2:$U$10,MATCH($D$47,Lookup!$S$2:$S$10,0))),0,$L$12*K871))</f>
        <v>0</v>
      </c>
      <c r="O871" s="234">
        <f t="shared" si="74"/>
        <v>0</v>
      </c>
      <c r="P871" s="10"/>
      <c r="Q871" s="9"/>
      <c r="S871" s="340">
        <f t="shared" si="75"/>
        <v>0</v>
      </c>
      <c r="T871" s="340">
        <f t="shared" si="76"/>
        <v>0</v>
      </c>
    </row>
    <row r="872" spans="2:20" ht="14.4" x14ac:dyDescent="0.3">
      <c r="B872" s="30"/>
      <c r="C872" s="16"/>
      <c r="D872" s="16"/>
      <c r="E872" s="25"/>
      <c r="F872" s="16"/>
      <c r="G872" s="15"/>
      <c r="H872" s="14"/>
      <c r="I872" s="13"/>
      <c r="J872" s="13"/>
      <c r="K872" s="12"/>
      <c r="L872" s="232">
        <f t="shared" si="72"/>
        <v>0</v>
      </c>
      <c r="M872" s="234">
        <f t="shared" si="73"/>
        <v>0</v>
      </c>
      <c r="N872" s="11">
        <f>IF(Q872="x",0,IF(J872&lt;(INDEX(Lookup!$U$2:$U$10,MATCH($D$47,Lookup!$S$2:$S$10,0))),0,$L$12*K872))</f>
        <v>0</v>
      </c>
      <c r="O872" s="234">
        <f t="shared" si="74"/>
        <v>0</v>
      </c>
      <c r="P872" s="10"/>
      <c r="Q872" s="9"/>
      <c r="S872" s="340">
        <f t="shared" si="75"/>
        <v>0</v>
      </c>
      <c r="T872" s="340">
        <f t="shared" si="76"/>
        <v>0</v>
      </c>
    </row>
    <row r="873" spans="2:20" ht="14.4" x14ac:dyDescent="0.3">
      <c r="B873" s="30"/>
      <c r="C873" s="16"/>
      <c r="D873" s="16"/>
      <c r="E873" s="25"/>
      <c r="F873" s="16"/>
      <c r="G873" s="15"/>
      <c r="H873" s="14"/>
      <c r="I873" s="13"/>
      <c r="J873" s="13"/>
      <c r="K873" s="12"/>
      <c r="L873" s="232">
        <f t="shared" si="72"/>
        <v>0</v>
      </c>
      <c r="M873" s="234">
        <f t="shared" si="73"/>
        <v>0</v>
      </c>
      <c r="N873" s="11">
        <f>IF(Q873="x",0,IF(J873&lt;(INDEX(Lookup!$U$2:$U$10,MATCH($D$47,Lookup!$S$2:$S$10,0))),0,$L$12*K873))</f>
        <v>0</v>
      </c>
      <c r="O873" s="234">
        <f t="shared" si="74"/>
        <v>0</v>
      </c>
      <c r="P873" s="10"/>
      <c r="Q873" s="9"/>
      <c r="S873" s="340">
        <f t="shared" si="75"/>
        <v>0</v>
      </c>
      <c r="T873" s="340">
        <f t="shared" si="76"/>
        <v>0</v>
      </c>
    </row>
    <row r="874" spans="2:20" ht="14.4" x14ac:dyDescent="0.3">
      <c r="B874" s="30"/>
      <c r="C874" s="16"/>
      <c r="D874" s="16"/>
      <c r="E874" s="25"/>
      <c r="F874" s="16"/>
      <c r="G874" s="15"/>
      <c r="H874" s="14"/>
      <c r="I874" s="13"/>
      <c r="J874" s="13"/>
      <c r="K874" s="12"/>
      <c r="L874" s="232">
        <f t="shared" si="72"/>
        <v>0</v>
      </c>
      <c r="M874" s="234">
        <f t="shared" si="73"/>
        <v>0</v>
      </c>
      <c r="N874" s="11">
        <f>IF(Q874="x",0,IF(J874&lt;(INDEX(Lookup!$U$2:$U$10,MATCH($D$47,Lookup!$S$2:$S$10,0))),0,$L$12*K874))</f>
        <v>0</v>
      </c>
      <c r="O874" s="234">
        <f t="shared" si="74"/>
        <v>0</v>
      </c>
      <c r="P874" s="10"/>
      <c r="Q874" s="9"/>
      <c r="S874" s="340">
        <f t="shared" si="75"/>
        <v>0</v>
      </c>
      <c r="T874" s="340">
        <f t="shared" si="76"/>
        <v>0</v>
      </c>
    </row>
    <row r="875" spans="2:20" ht="14.4" x14ac:dyDescent="0.3">
      <c r="B875" s="30"/>
      <c r="C875" s="16"/>
      <c r="D875" s="16"/>
      <c r="E875" s="25"/>
      <c r="F875" s="16"/>
      <c r="G875" s="15"/>
      <c r="H875" s="14"/>
      <c r="I875" s="13"/>
      <c r="J875" s="13"/>
      <c r="K875" s="12"/>
      <c r="L875" s="232">
        <f t="shared" si="72"/>
        <v>0</v>
      </c>
      <c r="M875" s="234">
        <f t="shared" si="73"/>
        <v>0</v>
      </c>
      <c r="N875" s="11">
        <f>IF(Q875="x",0,IF(J875&lt;(INDEX(Lookup!$U$2:$U$10,MATCH($D$47,Lookup!$S$2:$S$10,0))),0,$L$12*K875))</f>
        <v>0</v>
      </c>
      <c r="O875" s="234">
        <f t="shared" si="74"/>
        <v>0</v>
      </c>
      <c r="P875" s="10"/>
      <c r="Q875" s="9"/>
      <c r="S875" s="340">
        <f t="shared" si="75"/>
        <v>0</v>
      </c>
      <c r="T875" s="340">
        <f t="shared" si="76"/>
        <v>0</v>
      </c>
    </row>
    <row r="876" spans="2:20" ht="14.4" x14ac:dyDescent="0.3">
      <c r="B876" s="30"/>
      <c r="C876" s="16"/>
      <c r="D876" s="16"/>
      <c r="E876" s="25"/>
      <c r="F876" s="16"/>
      <c r="G876" s="15"/>
      <c r="H876" s="14"/>
      <c r="I876" s="13"/>
      <c r="J876" s="13"/>
      <c r="K876" s="12"/>
      <c r="L876" s="232">
        <f t="shared" si="72"/>
        <v>0</v>
      </c>
      <c r="M876" s="234">
        <f t="shared" si="73"/>
        <v>0</v>
      </c>
      <c r="N876" s="11">
        <f>IF(Q876="x",0,IF(J876&lt;(INDEX(Lookup!$U$2:$U$10,MATCH($D$47,Lookup!$S$2:$S$10,0))),0,$L$12*K876))</f>
        <v>0</v>
      </c>
      <c r="O876" s="234">
        <f t="shared" si="74"/>
        <v>0</v>
      </c>
      <c r="P876" s="10"/>
      <c r="Q876" s="9"/>
      <c r="S876" s="340">
        <f t="shared" si="75"/>
        <v>0</v>
      </c>
      <c r="T876" s="340">
        <f t="shared" si="76"/>
        <v>0</v>
      </c>
    </row>
    <row r="877" spans="2:20" ht="14.4" x14ac:dyDescent="0.3">
      <c r="B877" s="30"/>
      <c r="C877" s="16"/>
      <c r="D877" s="16"/>
      <c r="E877" s="25"/>
      <c r="F877" s="16"/>
      <c r="G877" s="15"/>
      <c r="H877" s="14"/>
      <c r="I877" s="13"/>
      <c r="J877" s="13"/>
      <c r="K877" s="12"/>
      <c r="L877" s="232">
        <f t="shared" si="72"/>
        <v>0</v>
      </c>
      <c r="M877" s="234">
        <f t="shared" si="73"/>
        <v>0</v>
      </c>
      <c r="N877" s="11">
        <f>IF(Q877="x",0,IF(J877&lt;(INDEX(Lookup!$U$2:$U$10,MATCH($D$47,Lookup!$S$2:$S$10,0))),0,$L$12*K877))</f>
        <v>0</v>
      </c>
      <c r="O877" s="234">
        <f t="shared" si="74"/>
        <v>0</v>
      </c>
      <c r="P877" s="10"/>
      <c r="Q877" s="9"/>
      <c r="S877" s="340">
        <f t="shared" si="75"/>
        <v>0</v>
      </c>
      <c r="T877" s="340">
        <f t="shared" si="76"/>
        <v>0</v>
      </c>
    </row>
    <row r="878" spans="2:20" ht="14.4" x14ac:dyDescent="0.3">
      <c r="B878" s="30"/>
      <c r="C878" s="16"/>
      <c r="D878" s="16"/>
      <c r="E878" s="25"/>
      <c r="F878" s="16"/>
      <c r="G878" s="15"/>
      <c r="H878" s="14"/>
      <c r="I878" s="13"/>
      <c r="J878" s="13"/>
      <c r="K878" s="12"/>
      <c r="L878" s="232">
        <f t="shared" si="72"/>
        <v>0</v>
      </c>
      <c r="M878" s="234">
        <f t="shared" si="73"/>
        <v>0</v>
      </c>
      <c r="N878" s="11">
        <f>IF(Q878="x",0,IF(J878&lt;(INDEX(Lookup!$U$2:$U$10,MATCH($D$47,Lookup!$S$2:$S$10,0))),0,$L$12*K878))</f>
        <v>0</v>
      </c>
      <c r="O878" s="234">
        <f t="shared" si="74"/>
        <v>0</v>
      </c>
      <c r="P878" s="10"/>
      <c r="Q878" s="9"/>
      <c r="S878" s="340">
        <f t="shared" si="75"/>
        <v>0</v>
      </c>
      <c r="T878" s="340">
        <f t="shared" si="76"/>
        <v>0</v>
      </c>
    </row>
    <row r="879" spans="2:20" ht="14.4" x14ac:dyDescent="0.3">
      <c r="B879" s="30"/>
      <c r="C879" s="16"/>
      <c r="D879" s="16"/>
      <c r="E879" s="25"/>
      <c r="F879" s="16"/>
      <c r="G879" s="15"/>
      <c r="H879" s="14"/>
      <c r="I879" s="13"/>
      <c r="J879" s="13"/>
      <c r="K879" s="12"/>
      <c r="L879" s="232">
        <f t="shared" si="72"/>
        <v>0</v>
      </c>
      <c r="M879" s="234">
        <f t="shared" si="73"/>
        <v>0</v>
      </c>
      <c r="N879" s="11">
        <f>IF(Q879="x",0,IF(J879&lt;(INDEX(Lookup!$U$2:$U$10,MATCH($D$47,Lookup!$S$2:$S$10,0))),0,$L$12*K879))</f>
        <v>0</v>
      </c>
      <c r="O879" s="234">
        <f t="shared" si="74"/>
        <v>0</v>
      </c>
      <c r="P879" s="10"/>
      <c r="Q879" s="9"/>
      <c r="S879" s="340">
        <f t="shared" si="75"/>
        <v>0</v>
      </c>
      <c r="T879" s="340">
        <f t="shared" si="76"/>
        <v>0</v>
      </c>
    </row>
    <row r="880" spans="2:20" ht="14.4" x14ac:dyDescent="0.3">
      <c r="B880" s="30"/>
      <c r="C880" s="16"/>
      <c r="D880" s="16"/>
      <c r="E880" s="25"/>
      <c r="F880" s="16"/>
      <c r="G880" s="15"/>
      <c r="H880" s="14"/>
      <c r="I880" s="13"/>
      <c r="J880" s="13"/>
      <c r="K880" s="12"/>
      <c r="L880" s="232">
        <f t="shared" si="72"/>
        <v>0</v>
      </c>
      <c r="M880" s="234">
        <f t="shared" si="73"/>
        <v>0</v>
      </c>
      <c r="N880" s="11">
        <f>IF(Q880="x",0,IF(J880&lt;(INDEX(Lookup!$U$2:$U$10,MATCH($D$47,Lookup!$S$2:$S$10,0))),0,$L$12*K880))</f>
        <v>0</v>
      </c>
      <c r="O880" s="234">
        <f t="shared" si="74"/>
        <v>0</v>
      </c>
      <c r="P880" s="10"/>
      <c r="Q880" s="9"/>
      <c r="S880" s="340">
        <f t="shared" si="75"/>
        <v>0</v>
      </c>
      <c r="T880" s="340">
        <f t="shared" si="76"/>
        <v>0</v>
      </c>
    </row>
    <row r="881" spans="2:20" ht="14.4" x14ac:dyDescent="0.3">
      <c r="B881" s="30"/>
      <c r="C881" s="16"/>
      <c r="D881" s="16"/>
      <c r="E881" s="25"/>
      <c r="F881" s="16"/>
      <c r="G881" s="15"/>
      <c r="H881" s="14"/>
      <c r="I881" s="13"/>
      <c r="J881" s="13"/>
      <c r="K881" s="12"/>
      <c r="L881" s="232">
        <f t="shared" si="72"/>
        <v>0</v>
      </c>
      <c r="M881" s="234">
        <f t="shared" si="73"/>
        <v>0</v>
      </c>
      <c r="N881" s="11">
        <f>IF(Q881="x",0,IF(J881&lt;(INDEX(Lookup!$U$2:$U$10,MATCH($D$47,Lookup!$S$2:$S$10,0))),0,$L$12*K881))</f>
        <v>0</v>
      </c>
      <c r="O881" s="234">
        <f t="shared" si="74"/>
        <v>0</v>
      </c>
      <c r="P881" s="10"/>
      <c r="Q881" s="9"/>
      <c r="S881" s="340">
        <f t="shared" si="75"/>
        <v>0</v>
      </c>
      <c r="T881" s="340">
        <f t="shared" si="76"/>
        <v>0</v>
      </c>
    </row>
    <row r="882" spans="2:20" ht="14.4" x14ac:dyDescent="0.3">
      <c r="B882" s="30"/>
      <c r="C882" s="16"/>
      <c r="D882" s="16"/>
      <c r="E882" s="25"/>
      <c r="F882" s="16"/>
      <c r="G882" s="15"/>
      <c r="H882" s="14"/>
      <c r="I882" s="13"/>
      <c r="J882" s="13"/>
      <c r="K882" s="12"/>
      <c r="L882" s="232">
        <f t="shared" ref="L882:L945" si="77">IF(ROUNDDOWN(DATEDIF(I882,J882,"d")/7,0)&gt;$L$12,$L$12*K882,K882*ROUNDDOWN(DATEDIF(I882,J882,"d")/7,0))</f>
        <v>0</v>
      </c>
      <c r="M882" s="234">
        <f t="shared" ref="M882:M945" si="78">L882*$L$6</f>
        <v>0</v>
      </c>
      <c r="N882" s="11">
        <f>IF(Q882="x",0,IF(J882&lt;(INDEX(Lookup!$U$2:$U$10,MATCH($D$47,Lookup!$S$2:$S$10,0))),0,$L$12*K882))</f>
        <v>0</v>
      </c>
      <c r="O882" s="234">
        <f t="shared" ref="O882:O945" si="79">N882*$L$6</f>
        <v>0</v>
      </c>
      <c r="P882" s="10"/>
      <c r="Q882" s="9"/>
      <c r="S882" s="340">
        <f t="shared" si="75"/>
        <v>0</v>
      </c>
      <c r="T882" s="340">
        <f t="shared" si="76"/>
        <v>0</v>
      </c>
    </row>
    <row r="883" spans="2:20" ht="14.4" x14ac:dyDescent="0.3">
      <c r="B883" s="30"/>
      <c r="C883" s="16"/>
      <c r="D883" s="16"/>
      <c r="E883" s="25"/>
      <c r="F883" s="16"/>
      <c r="G883" s="15"/>
      <c r="H883" s="14"/>
      <c r="I883" s="13"/>
      <c r="J883" s="13"/>
      <c r="K883" s="12"/>
      <c r="L883" s="232">
        <f t="shared" si="77"/>
        <v>0</v>
      </c>
      <c r="M883" s="234">
        <f t="shared" si="78"/>
        <v>0</v>
      </c>
      <c r="N883" s="11">
        <f>IF(Q883="x",0,IF(J883&lt;(INDEX(Lookup!$U$2:$U$10,MATCH($D$47,Lookup!$S$2:$S$10,0))),0,$L$12*K883))</f>
        <v>0</v>
      </c>
      <c r="O883" s="234">
        <f t="shared" si="79"/>
        <v>0</v>
      </c>
      <c r="P883" s="10"/>
      <c r="Q883" s="9"/>
      <c r="S883" s="340">
        <f t="shared" ref="S883:S946" si="80">M883*$I$35</f>
        <v>0</v>
      </c>
      <c r="T883" s="340">
        <f t="shared" ref="T883:T946" si="81">O883*$I$44</f>
        <v>0</v>
      </c>
    </row>
    <row r="884" spans="2:20" ht="14.4" x14ac:dyDescent="0.3">
      <c r="B884" s="30"/>
      <c r="C884" s="16"/>
      <c r="D884" s="16"/>
      <c r="E884" s="25"/>
      <c r="F884" s="16"/>
      <c r="G884" s="15"/>
      <c r="H884" s="14"/>
      <c r="I884" s="13"/>
      <c r="J884" s="13"/>
      <c r="K884" s="12"/>
      <c r="L884" s="232">
        <f t="shared" si="77"/>
        <v>0</v>
      </c>
      <c r="M884" s="234">
        <f t="shared" si="78"/>
        <v>0</v>
      </c>
      <c r="N884" s="11">
        <f>IF(Q884="x",0,IF(J884&lt;(INDEX(Lookup!$U$2:$U$10,MATCH($D$47,Lookup!$S$2:$S$10,0))),0,$L$12*K884))</f>
        <v>0</v>
      </c>
      <c r="O884" s="234">
        <f t="shared" si="79"/>
        <v>0</v>
      </c>
      <c r="P884" s="10"/>
      <c r="Q884" s="9"/>
      <c r="S884" s="340">
        <f t="shared" si="80"/>
        <v>0</v>
      </c>
      <c r="T884" s="340">
        <f t="shared" si="81"/>
        <v>0</v>
      </c>
    </row>
    <row r="885" spans="2:20" ht="14.4" x14ac:dyDescent="0.3">
      <c r="B885" s="30"/>
      <c r="C885" s="16"/>
      <c r="D885" s="16"/>
      <c r="E885" s="25"/>
      <c r="F885" s="16"/>
      <c r="G885" s="15"/>
      <c r="H885" s="14"/>
      <c r="I885" s="13"/>
      <c r="J885" s="13"/>
      <c r="K885" s="12"/>
      <c r="L885" s="232">
        <f t="shared" si="77"/>
        <v>0</v>
      </c>
      <c r="M885" s="234">
        <f t="shared" si="78"/>
        <v>0</v>
      </c>
      <c r="N885" s="11">
        <f>IF(Q885="x",0,IF(J885&lt;(INDEX(Lookup!$U$2:$U$10,MATCH($D$47,Lookup!$S$2:$S$10,0))),0,$L$12*K885))</f>
        <v>0</v>
      </c>
      <c r="O885" s="234">
        <f t="shared" si="79"/>
        <v>0</v>
      </c>
      <c r="P885" s="10"/>
      <c r="Q885" s="9"/>
      <c r="S885" s="340">
        <f t="shared" si="80"/>
        <v>0</v>
      </c>
      <c r="T885" s="340">
        <f t="shared" si="81"/>
        <v>0</v>
      </c>
    </row>
    <row r="886" spans="2:20" ht="14.4" x14ac:dyDescent="0.3">
      <c r="B886" s="30"/>
      <c r="C886" s="16"/>
      <c r="D886" s="16"/>
      <c r="E886" s="25"/>
      <c r="F886" s="16"/>
      <c r="G886" s="15"/>
      <c r="H886" s="14"/>
      <c r="I886" s="13"/>
      <c r="J886" s="13"/>
      <c r="K886" s="12"/>
      <c r="L886" s="232">
        <f t="shared" si="77"/>
        <v>0</v>
      </c>
      <c r="M886" s="234">
        <f t="shared" si="78"/>
        <v>0</v>
      </c>
      <c r="N886" s="11">
        <f>IF(Q886="x",0,IF(J886&lt;(INDEX(Lookup!$U$2:$U$10,MATCH($D$47,Lookup!$S$2:$S$10,0))),0,$L$12*K886))</f>
        <v>0</v>
      </c>
      <c r="O886" s="234">
        <f t="shared" si="79"/>
        <v>0</v>
      </c>
      <c r="P886" s="10"/>
      <c r="Q886" s="9"/>
      <c r="S886" s="340">
        <f t="shared" si="80"/>
        <v>0</v>
      </c>
      <c r="T886" s="340">
        <f t="shared" si="81"/>
        <v>0</v>
      </c>
    </row>
    <row r="887" spans="2:20" ht="14.4" x14ac:dyDescent="0.3">
      <c r="B887" s="30"/>
      <c r="C887" s="16"/>
      <c r="D887" s="16"/>
      <c r="E887" s="25"/>
      <c r="F887" s="16"/>
      <c r="G887" s="15"/>
      <c r="H887" s="14"/>
      <c r="I887" s="13"/>
      <c r="J887" s="13"/>
      <c r="K887" s="12"/>
      <c r="L887" s="232">
        <f t="shared" si="77"/>
        <v>0</v>
      </c>
      <c r="M887" s="234">
        <f t="shared" si="78"/>
        <v>0</v>
      </c>
      <c r="N887" s="11">
        <f>IF(Q887="x",0,IF(J887&lt;(INDEX(Lookup!$U$2:$U$10,MATCH($D$47,Lookup!$S$2:$S$10,0))),0,$L$12*K887))</f>
        <v>0</v>
      </c>
      <c r="O887" s="234">
        <f t="shared" si="79"/>
        <v>0</v>
      </c>
      <c r="P887" s="10"/>
      <c r="Q887" s="9"/>
      <c r="S887" s="340">
        <f t="shared" si="80"/>
        <v>0</v>
      </c>
      <c r="T887" s="340">
        <f t="shared" si="81"/>
        <v>0</v>
      </c>
    </row>
    <row r="888" spans="2:20" ht="14.4" x14ac:dyDescent="0.3">
      <c r="B888" s="30"/>
      <c r="C888" s="16"/>
      <c r="D888" s="16"/>
      <c r="E888" s="25"/>
      <c r="F888" s="16"/>
      <c r="G888" s="15"/>
      <c r="H888" s="14"/>
      <c r="I888" s="13"/>
      <c r="J888" s="13"/>
      <c r="K888" s="12"/>
      <c r="L888" s="232">
        <f t="shared" si="77"/>
        <v>0</v>
      </c>
      <c r="M888" s="234">
        <f t="shared" si="78"/>
        <v>0</v>
      </c>
      <c r="N888" s="11">
        <f>IF(Q888="x",0,IF(J888&lt;(INDEX(Lookup!$U$2:$U$10,MATCH($D$47,Lookup!$S$2:$S$10,0))),0,$L$12*K888))</f>
        <v>0</v>
      </c>
      <c r="O888" s="234">
        <f t="shared" si="79"/>
        <v>0</v>
      </c>
      <c r="P888" s="10"/>
      <c r="Q888" s="9"/>
      <c r="S888" s="340">
        <f t="shared" si="80"/>
        <v>0</v>
      </c>
      <c r="T888" s="340">
        <f t="shared" si="81"/>
        <v>0</v>
      </c>
    </row>
    <row r="889" spans="2:20" ht="14.4" x14ac:dyDescent="0.3">
      <c r="B889" s="30"/>
      <c r="C889" s="16"/>
      <c r="D889" s="16"/>
      <c r="E889" s="25"/>
      <c r="F889" s="16"/>
      <c r="G889" s="15"/>
      <c r="H889" s="14"/>
      <c r="I889" s="13"/>
      <c r="J889" s="13"/>
      <c r="K889" s="12"/>
      <c r="L889" s="232">
        <f t="shared" si="77"/>
        <v>0</v>
      </c>
      <c r="M889" s="234">
        <f t="shared" si="78"/>
        <v>0</v>
      </c>
      <c r="N889" s="11">
        <f>IF(Q889="x",0,IF(J889&lt;(INDEX(Lookup!$U$2:$U$10,MATCH($D$47,Lookup!$S$2:$S$10,0))),0,$L$12*K889))</f>
        <v>0</v>
      </c>
      <c r="O889" s="234">
        <f t="shared" si="79"/>
        <v>0</v>
      </c>
      <c r="P889" s="10"/>
      <c r="Q889" s="9"/>
      <c r="S889" s="340">
        <f t="shared" si="80"/>
        <v>0</v>
      </c>
      <c r="T889" s="340">
        <f t="shared" si="81"/>
        <v>0</v>
      </c>
    </row>
    <row r="890" spans="2:20" ht="14.4" x14ac:dyDescent="0.3">
      <c r="B890" s="30"/>
      <c r="C890" s="16"/>
      <c r="D890" s="16"/>
      <c r="E890" s="25"/>
      <c r="F890" s="16"/>
      <c r="G890" s="15"/>
      <c r="H890" s="14"/>
      <c r="I890" s="13"/>
      <c r="J890" s="13"/>
      <c r="K890" s="12"/>
      <c r="L890" s="232">
        <f t="shared" si="77"/>
        <v>0</v>
      </c>
      <c r="M890" s="234">
        <f t="shared" si="78"/>
        <v>0</v>
      </c>
      <c r="N890" s="11">
        <f>IF(Q890="x",0,IF(J890&lt;(INDEX(Lookup!$U$2:$U$10,MATCH($D$47,Lookup!$S$2:$S$10,0))),0,$L$12*K890))</f>
        <v>0</v>
      </c>
      <c r="O890" s="234">
        <f t="shared" si="79"/>
        <v>0</v>
      </c>
      <c r="P890" s="10"/>
      <c r="Q890" s="9"/>
      <c r="S890" s="340">
        <f t="shared" si="80"/>
        <v>0</v>
      </c>
      <c r="T890" s="340">
        <f t="shared" si="81"/>
        <v>0</v>
      </c>
    </row>
    <row r="891" spans="2:20" ht="14.4" x14ac:dyDescent="0.3">
      <c r="B891" s="30"/>
      <c r="C891" s="16"/>
      <c r="D891" s="16"/>
      <c r="E891" s="25"/>
      <c r="F891" s="16"/>
      <c r="G891" s="15"/>
      <c r="H891" s="14"/>
      <c r="I891" s="13"/>
      <c r="J891" s="13"/>
      <c r="K891" s="12"/>
      <c r="L891" s="232">
        <f t="shared" si="77"/>
        <v>0</v>
      </c>
      <c r="M891" s="234">
        <f t="shared" si="78"/>
        <v>0</v>
      </c>
      <c r="N891" s="11">
        <f>IF(Q891="x",0,IF(J891&lt;(INDEX(Lookup!$U$2:$U$10,MATCH($D$47,Lookup!$S$2:$S$10,0))),0,$L$12*K891))</f>
        <v>0</v>
      </c>
      <c r="O891" s="234">
        <f t="shared" si="79"/>
        <v>0</v>
      </c>
      <c r="P891" s="10"/>
      <c r="Q891" s="9"/>
      <c r="S891" s="340">
        <f t="shared" si="80"/>
        <v>0</v>
      </c>
      <c r="T891" s="340">
        <f t="shared" si="81"/>
        <v>0</v>
      </c>
    </row>
    <row r="892" spans="2:20" ht="14.4" x14ac:dyDescent="0.3">
      <c r="B892" s="30"/>
      <c r="C892" s="16"/>
      <c r="D892" s="16"/>
      <c r="E892" s="25"/>
      <c r="F892" s="16"/>
      <c r="G892" s="15"/>
      <c r="H892" s="14"/>
      <c r="I892" s="13"/>
      <c r="J892" s="13"/>
      <c r="K892" s="12"/>
      <c r="L892" s="232">
        <f t="shared" si="77"/>
        <v>0</v>
      </c>
      <c r="M892" s="234">
        <f t="shared" si="78"/>
        <v>0</v>
      </c>
      <c r="N892" s="11">
        <f>IF(Q892="x",0,IF(J892&lt;(INDEX(Lookup!$U$2:$U$10,MATCH($D$47,Lookup!$S$2:$S$10,0))),0,$L$12*K892))</f>
        <v>0</v>
      </c>
      <c r="O892" s="234">
        <f t="shared" si="79"/>
        <v>0</v>
      </c>
      <c r="P892" s="10"/>
      <c r="Q892" s="9"/>
      <c r="S892" s="340">
        <f t="shared" si="80"/>
        <v>0</v>
      </c>
      <c r="T892" s="340">
        <f t="shared" si="81"/>
        <v>0</v>
      </c>
    </row>
    <row r="893" spans="2:20" ht="14.4" x14ac:dyDescent="0.3">
      <c r="B893" s="30"/>
      <c r="C893" s="16"/>
      <c r="D893" s="16"/>
      <c r="E893" s="25"/>
      <c r="F893" s="16"/>
      <c r="G893" s="15"/>
      <c r="H893" s="14"/>
      <c r="I893" s="13"/>
      <c r="J893" s="13"/>
      <c r="K893" s="12"/>
      <c r="L893" s="232">
        <f t="shared" si="77"/>
        <v>0</v>
      </c>
      <c r="M893" s="234">
        <f t="shared" si="78"/>
        <v>0</v>
      </c>
      <c r="N893" s="11">
        <f>IF(Q893="x",0,IF(J893&lt;(INDEX(Lookup!$U$2:$U$10,MATCH($D$47,Lookup!$S$2:$S$10,0))),0,$L$12*K893))</f>
        <v>0</v>
      </c>
      <c r="O893" s="234">
        <f t="shared" si="79"/>
        <v>0</v>
      </c>
      <c r="P893" s="10"/>
      <c r="Q893" s="9"/>
      <c r="S893" s="340">
        <f t="shared" si="80"/>
        <v>0</v>
      </c>
      <c r="T893" s="340">
        <f t="shared" si="81"/>
        <v>0</v>
      </c>
    </row>
    <row r="894" spans="2:20" ht="14.4" x14ac:dyDescent="0.3">
      <c r="B894" s="30"/>
      <c r="C894" s="16"/>
      <c r="D894" s="16"/>
      <c r="E894" s="25"/>
      <c r="F894" s="16"/>
      <c r="G894" s="15"/>
      <c r="H894" s="14"/>
      <c r="I894" s="13"/>
      <c r="J894" s="13"/>
      <c r="K894" s="12"/>
      <c r="L894" s="232">
        <f t="shared" si="77"/>
        <v>0</v>
      </c>
      <c r="M894" s="234">
        <f t="shared" si="78"/>
        <v>0</v>
      </c>
      <c r="N894" s="11">
        <f>IF(Q894="x",0,IF(J894&lt;(INDEX(Lookup!$U$2:$U$10,MATCH($D$47,Lookup!$S$2:$S$10,0))),0,$L$12*K894))</f>
        <v>0</v>
      </c>
      <c r="O894" s="234">
        <f t="shared" si="79"/>
        <v>0</v>
      </c>
      <c r="P894" s="10"/>
      <c r="Q894" s="9"/>
      <c r="S894" s="340">
        <f t="shared" si="80"/>
        <v>0</v>
      </c>
      <c r="T894" s="340">
        <f t="shared" si="81"/>
        <v>0</v>
      </c>
    </row>
    <row r="895" spans="2:20" ht="14.4" x14ac:dyDescent="0.3">
      <c r="B895" s="30"/>
      <c r="C895" s="16"/>
      <c r="D895" s="16"/>
      <c r="E895" s="25"/>
      <c r="F895" s="16"/>
      <c r="G895" s="15"/>
      <c r="H895" s="14"/>
      <c r="I895" s="13"/>
      <c r="J895" s="13"/>
      <c r="K895" s="12"/>
      <c r="L895" s="232">
        <f t="shared" si="77"/>
        <v>0</v>
      </c>
      <c r="M895" s="234">
        <f t="shared" si="78"/>
        <v>0</v>
      </c>
      <c r="N895" s="11">
        <f>IF(Q895="x",0,IF(J895&lt;(INDEX(Lookup!$U$2:$U$10,MATCH($D$47,Lookup!$S$2:$S$10,0))),0,$L$12*K895))</f>
        <v>0</v>
      </c>
      <c r="O895" s="234">
        <f t="shared" si="79"/>
        <v>0</v>
      </c>
      <c r="P895" s="10"/>
      <c r="Q895" s="9"/>
      <c r="S895" s="340">
        <f t="shared" si="80"/>
        <v>0</v>
      </c>
      <c r="T895" s="340">
        <f t="shared" si="81"/>
        <v>0</v>
      </c>
    </row>
    <row r="896" spans="2:20" ht="14.4" x14ac:dyDescent="0.3">
      <c r="B896" s="30"/>
      <c r="C896" s="16"/>
      <c r="D896" s="16"/>
      <c r="E896" s="25"/>
      <c r="F896" s="16"/>
      <c r="G896" s="15"/>
      <c r="H896" s="14"/>
      <c r="I896" s="13"/>
      <c r="J896" s="13"/>
      <c r="K896" s="12"/>
      <c r="L896" s="232">
        <f t="shared" si="77"/>
        <v>0</v>
      </c>
      <c r="M896" s="234">
        <f t="shared" si="78"/>
        <v>0</v>
      </c>
      <c r="N896" s="11">
        <f>IF(Q896="x",0,IF(J896&lt;(INDEX(Lookup!$U$2:$U$10,MATCH($D$47,Lookup!$S$2:$S$10,0))),0,$L$12*K896))</f>
        <v>0</v>
      </c>
      <c r="O896" s="234">
        <f t="shared" si="79"/>
        <v>0</v>
      </c>
      <c r="P896" s="10"/>
      <c r="Q896" s="9"/>
      <c r="S896" s="340">
        <f t="shared" si="80"/>
        <v>0</v>
      </c>
      <c r="T896" s="340">
        <f t="shared" si="81"/>
        <v>0</v>
      </c>
    </row>
    <row r="897" spans="2:20" ht="14.4" x14ac:dyDescent="0.3">
      <c r="B897" s="30"/>
      <c r="C897" s="16"/>
      <c r="D897" s="16"/>
      <c r="E897" s="25"/>
      <c r="F897" s="16"/>
      <c r="G897" s="15"/>
      <c r="H897" s="14"/>
      <c r="I897" s="13"/>
      <c r="J897" s="13"/>
      <c r="K897" s="12"/>
      <c r="L897" s="232">
        <f t="shared" si="77"/>
        <v>0</v>
      </c>
      <c r="M897" s="234">
        <f t="shared" si="78"/>
        <v>0</v>
      </c>
      <c r="N897" s="11">
        <f>IF(Q897="x",0,IF(J897&lt;(INDEX(Lookup!$U$2:$U$10,MATCH($D$47,Lookup!$S$2:$S$10,0))),0,$L$12*K897))</f>
        <v>0</v>
      </c>
      <c r="O897" s="234">
        <f t="shared" si="79"/>
        <v>0</v>
      </c>
      <c r="P897" s="10"/>
      <c r="Q897" s="9"/>
      <c r="S897" s="340">
        <f t="shared" si="80"/>
        <v>0</v>
      </c>
      <c r="T897" s="340">
        <f t="shared" si="81"/>
        <v>0</v>
      </c>
    </row>
    <row r="898" spans="2:20" ht="14.4" x14ac:dyDescent="0.3">
      <c r="B898" s="30"/>
      <c r="C898" s="16"/>
      <c r="D898" s="16"/>
      <c r="E898" s="25"/>
      <c r="F898" s="16"/>
      <c r="G898" s="15"/>
      <c r="H898" s="14"/>
      <c r="I898" s="13"/>
      <c r="J898" s="13"/>
      <c r="K898" s="12"/>
      <c r="L898" s="232">
        <f t="shared" si="77"/>
        <v>0</v>
      </c>
      <c r="M898" s="234">
        <f t="shared" si="78"/>
        <v>0</v>
      </c>
      <c r="N898" s="11">
        <f>IF(Q898="x",0,IF(J898&lt;(INDEX(Lookup!$U$2:$U$10,MATCH($D$47,Lookup!$S$2:$S$10,0))),0,$L$12*K898))</f>
        <v>0</v>
      </c>
      <c r="O898" s="234">
        <f t="shared" si="79"/>
        <v>0</v>
      </c>
      <c r="P898" s="10"/>
      <c r="Q898" s="9"/>
      <c r="S898" s="340">
        <f t="shared" si="80"/>
        <v>0</v>
      </c>
      <c r="T898" s="340">
        <f t="shared" si="81"/>
        <v>0</v>
      </c>
    </row>
    <row r="899" spans="2:20" ht="14.4" x14ac:dyDescent="0.3">
      <c r="B899" s="30"/>
      <c r="C899" s="16"/>
      <c r="D899" s="16"/>
      <c r="E899" s="25"/>
      <c r="F899" s="16"/>
      <c r="G899" s="15"/>
      <c r="H899" s="14"/>
      <c r="I899" s="13"/>
      <c r="J899" s="13"/>
      <c r="K899" s="12"/>
      <c r="L899" s="232">
        <f t="shared" si="77"/>
        <v>0</v>
      </c>
      <c r="M899" s="234">
        <f t="shared" si="78"/>
        <v>0</v>
      </c>
      <c r="N899" s="11">
        <f>IF(Q899="x",0,IF(J899&lt;(INDEX(Lookup!$U$2:$U$10,MATCH($D$47,Lookup!$S$2:$S$10,0))),0,$L$12*K899))</f>
        <v>0</v>
      </c>
      <c r="O899" s="234">
        <f t="shared" si="79"/>
        <v>0</v>
      </c>
      <c r="P899" s="10"/>
      <c r="Q899" s="9"/>
      <c r="S899" s="340">
        <f t="shared" si="80"/>
        <v>0</v>
      </c>
      <c r="T899" s="340">
        <f t="shared" si="81"/>
        <v>0</v>
      </c>
    </row>
    <row r="900" spans="2:20" ht="14.4" x14ac:dyDescent="0.3">
      <c r="B900" s="30"/>
      <c r="C900" s="16"/>
      <c r="D900" s="16"/>
      <c r="E900" s="25"/>
      <c r="F900" s="16"/>
      <c r="G900" s="15"/>
      <c r="H900" s="14"/>
      <c r="I900" s="13"/>
      <c r="J900" s="13"/>
      <c r="K900" s="12"/>
      <c r="L900" s="232">
        <f t="shared" si="77"/>
        <v>0</v>
      </c>
      <c r="M900" s="234">
        <f t="shared" si="78"/>
        <v>0</v>
      </c>
      <c r="N900" s="11">
        <f>IF(Q900="x",0,IF(J900&lt;(INDEX(Lookup!$U$2:$U$10,MATCH($D$47,Lookup!$S$2:$S$10,0))),0,$L$12*K900))</f>
        <v>0</v>
      </c>
      <c r="O900" s="234">
        <f t="shared" si="79"/>
        <v>0</v>
      </c>
      <c r="P900" s="10"/>
      <c r="Q900" s="9"/>
      <c r="S900" s="340">
        <f t="shared" si="80"/>
        <v>0</v>
      </c>
      <c r="T900" s="340">
        <f t="shared" si="81"/>
        <v>0</v>
      </c>
    </row>
    <row r="901" spans="2:20" ht="14.4" x14ac:dyDescent="0.3">
      <c r="B901" s="30"/>
      <c r="C901" s="16"/>
      <c r="D901" s="16"/>
      <c r="E901" s="25"/>
      <c r="F901" s="16"/>
      <c r="G901" s="15"/>
      <c r="H901" s="14"/>
      <c r="I901" s="13"/>
      <c r="J901" s="13"/>
      <c r="K901" s="12"/>
      <c r="L901" s="232">
        <f t="shared" si="77"/>
        <v>0</v>
      </c>
      <c r="M901" s="234">
        <f t="shared" si="78"/>
        <v>0</v>
      </c>
      <c r="N901" s="11">
        <f>IF(Q901="x",0,IF(J901&lt;(INDEX(Lookup!$U$2:$U$10,MATCH($D$47,Lookup!$S$2:$S$10,0))),0,$L$12*K901))</f>
        <v>0</v>
      </c>
      <c r="O901" s="234">
        <f t="shared" si="79"/>
        <v>0</v>
      </c>
      <c r="P901" s="10"/>
      <c r="Q901" s="9"/>
      <c r="S901" s="340">
        <f t="shared" si="80"/>
        <v>0</v>
      </c>
      <c r="T901" s="340">
        <f t="shared" si="81"/>
        <v>0</v>
      </c>
    </row>
    <row r="902" spans="2:20" ht="14.4" x14ac:dyDescent="0.3">
      <c r="B902" s="30"/>
      <c r="C902" s="16"/>
      <c r="D902" s="16"/>
      <c r="E902" s="25"/>
      <c r="F902" s="16"/>
      <c r="G902" s="15"/>
      <c r="H902" s="14"/>
      <c r="I902" s="13"/>
      <c r="J902" s="13"/>
      <c r="K902" s="12"/>
      <c r="L902" s="232">
        <f t="shared" si="77"/>
        <v>0</v>
      </c>
      <c r="M902" s="234">
        <f t="shared" si="78"/>
        <v>0</v>
      </c>
      <c r="N902" s="11">
        <f>IF(Q902="x",0,IF(J902&lt;(INDEX(Lookup!$U$2:$U$10,MATCH($D$47,Lookup!$S$2:$S$10,0))),0,$L$12*K902))</f>
        <v>0</v>
      </c>
      <c r="O902" s="234">
        <f t="shared" si="79"/>
        <v>0</v>
      </c>
      <c r="P902" s="10"/>
      <c r="Q902" s="9"/>
      <c r="S902" s="340">
        <f t="shared" si="80"/>
        <v>0</v>
      </c>
      <c r="T902" s="340">
        <f t="shared" si="81"/>
        <v>0</v>
      </c>
    </row>
    <row r="903" spans="2:20" ht="14.4" x14ac:dyDescent="0.3">
      <c r="B903" s="30"/>
      <c r="C903" s="16"/>
      <c r="D903" s="16"/>
      <c r="E903" s="25"/>
      <c r="F903" s="16"/>
      <c r="G903" s="15"/>
      <c r="H903" s="14"/>
      <c r="I903" s="13"/>
      <c r="J903" s="13"/>
      <c r="K903" s="12"/>
      <c r="L903" s="232">
        <f t="shared" si="77"/>
        <v>0</v>
      </c>
      <c r="M903" s="234">
        <f t="shared" si="78"/>
        <v>0</v>
      </c>
      <c r="N903" s="11">
        <f>IF(Q903="x",0,IF(J903&lt;(INDEX(Lookup!$U$2:$U$10,MATCH($D$47,Lookup!$S$2:$S$10,0))),0,$L$12*K903))</f>
        <v>0</v>
      </c>
      <c r="O903" s="234">
        <f t="shared" si="79"/>
        <v>0</v>
      </c>
      <c r="P903" s="10"/>
      <c r="Q903" s="9"/>
      <c r="S903" s="340">
        <f t="shared" si="80"/>
        <v>0</v>
      </c>
      <c r="T903" s="340">
        <f t="shared" si="81"/>
        <v>0</v>
      </c>
    </row>
    <row r="904" spans="2:20" ht="14.4" x14ac:dyDescent="0.3">
      <c r="B904" s="30"/>
      <c r="C904" s="16"/>
      <c r="D904" s="16"/>
      <c r="E904" s="25"/>
      <c r="F904" s="16"/>
      <c r="G904" s="15"/>
      <c r="H904" s="14"/>
      <c r="I904" s="13"/>
      <c r="J904" s="13"/>
      <c r="K904" s="12"/>
      <c r="L904" s="232">
        <f t="shared" si="77"/>
        <v>0</v>
      </c>
      <c r="M904" s="234">
        <f t="shared" si="78"/>
        <v>0</v>
      </c>
      <c r="N904" s="11">
        <f>IF(Q904="x",0,IF(J904&lt;(INDEX(Lookup!$U$2:$U$10,MATCH($D$47,Lookup!$S$2:$S$10,0))),0,$L$12*K904))</f>
        <v>0</v>
      </c>
      <c r="O904" s="234">
        <f t="shared" si="79"/>
        <v>0</v>
      </c>
      <c r="P904" s="10"/>
      <c r="Q904" s="9"/>
      <c r="S904" s="340">
        <f t="shared" si="80"/>
        <v>0</v>
      </c>
      <c r="T904" s="340">
        <f t="shared" si="81"/>
        <v>0</v>
      </c>
    </row>
    <row r="905" spans="2:20" ht="14.4" x14ac:dyDescent="0.3">
      <c r="B905" s="30"/>
      <c r="C905" s="16"/>
      <c r="D905" s="16"/>
      <c r="E905" s="25"/>
      <c r="F905" s="16"/>
      <c r="G905" s="15"/>
      <c r="H905" s="14"/>
      <c r="I905" s="13"/>
      <c r="J905" s="13"/>
      <c r="K905" s="12"/>
      <c r="L905" s="232">
        <f t="shared" si="77"/>
        <v>0</v>
      </c>
      <c r="M905" s="234">
        <f t="shared" si="78"/>
        <v>0</v>
      </c>
      <c r="N905" s="11">
        <f>IF(Q905="x",0,IF(J905&lt;(INDEX(Lookup!$U$2:$U$10,MATCH($D$47,Lookup!$S$2:$S$10,0))),0,$L$12*K905))</f>
        <v>0</v>
      </c>
      <c r="O905" s="234">
        <f t="shared" si="79"/>
        <v>0</v>
      </c>
      <c r="P905" s="10"/>
      <c r="Q905" s="9"/>
      <c r="S905" s="340">
        <f t="shared" si="80"/>
        <v>0</v>
      </c>
      <c r="T905" s="340">
        <f t="shared" si="81"/>
        <v>0</v>
      </c>
    </row>
    <row r="906" spans="2:20" ht="14.4" x14ac:dyDescent="0.3">
      <c r="B906" s="30"/>
      <c r="C906" s="16"/>
      <c r="D906" s="16"/>
      <c r="E906" s="25"/>
      <c r="F906" s="16"/>
      <c r="G906" s="15"/>
      <c r="H906" s="14"/>
      <c r="I906" s="13"/>
      <c r="J906" s="13"/>
      <c r="K906" s="12"/>
      <c r="L906" s="232">
        <f t="shared" si="77"/>
        <v>0</v>
      </c>
      <c r="M906" s="234">
        <f t="shared" si="78"/>
        <v>0</v>
      </c>
      <c r="N906" s="11">
        <f>IF(Q906="x",0,IF(J906&lt;(INDEX(Lookup!$U$2:$U$10,MATCH($D$47,Lookup!$S$2:$S$10,0))),0,$L$12*K906))</f>
        <v>0</v>
      </c>
      <c r="O906" s="234">
        <f t="shared" si="79"/>
        <v>0</v>
      </c>
      <c r="P906" s="10"/>
      <c r="Q906" s="9"/>
      <c r="S906" s="340">
        <f t="shared" si="80"/>
        <v>0</v>
      </c>
      <c r="T906" s="340">
        <f t="shared" si="81"/>
        <v>0</v>
      </c>
    </row>
    <row r="907" spans="2:20" ht="14.4" x14ac:dyDescent="0.3">
      <c r="B907" s="30"/>
      <c r="C907" s="16"/>
      <c r="D907" s="16"/>
      <c r="E907" s="25"/>
      <c r="F907" s="16"/>
      <c r="G907" s="15"/>
      <c r="H907" s="14"/>
      <c r="I907" s="13"/>
      <c r="J907" s="13"/>
      <c r="K907" s="12"/>
      <c r="L907" s="232">
        <f t="shared" si="77"/>
        <v>0</v>
      </c>
      <c r="M907" s="234">
        <f t="shared" si="78"/>
        <v>0</v>
      </c>
      <c r="N907" s="11">
        <f>IF(Q907="x",0,IF(J907&lt;(INDEX(Lookup!$U$2:$U$10,MATCH($D$47,Lookup!$S$2:$S$10,0))),0,$L$12*K907))</f>
        <v>0</v>
      </c>
      <c r="O907" s="234">
        <f t="shared" si="79"/>
        <v>0</v>
      </c>
      <c r="P907" s="10"/>
      <c r="Q907" s="9"/>
      <c r="S907" s="340">
        <f t="shared" si="80"/>
        <v>0</v>
      </c>
      <c r="T907" s="340">
        <f t="shared" si="81"/>
        <v>0</v>
      </c>
    </row>
    <row r="908" spans="2:20" ht="14.4" x14ac:dyDescent="0.3">
      <c r="B908" s="30"/>
      <c r="C908" s="16"/>
      <c r="D908" s="16"/>
      <c r="E908" s="25"/>
      <c r="F908" s="16"/>
      <c r="G908" s="15"/>
      <c r="H908" s="14"/>
      <c r="I908" s="13"/>
      <c r="J908" s="13"/>
      <c r="K908" s="12"/>
      <c r="L908" s="232">
        <f t="shared" si="77"/>
        <v>0</v>
      </c>
      <c r="M908" s="234">
        <f t="shared" si="78"/>
        <v>0</v>
      </c>
      <c r="N908" s="11">
        <f>IF(Q908="x",0,IF(J908&lt;(INDEX(Lookup!$U$2:$U$10,MATCH($D$47,Lookup!$S$2:$S$10,0))),0,$L$12*K908))</f>
        <v>0</v>
      </c>
      <c r="O908" s="234">
        <f t="shared" si="79"/>
        <v>0</v>
      </c>
      <c r="P908" s="10"/>
      <c r="Q908" s="9"/>
      <c r="S908" s="340">
        <f t="shared" si="80"/>
        <v>0</v>
      </c>
      <c r="T908" s="340">
        <f t="shared" si="81"/>
        <v>0</v>
      </c>
    </row>
    <row r="909" spans="2:20" ht="14.4" x14ac:dyDescent="0.3">
      <c r="B909" s="30"/>
      <c r="C909" s="16"/>
      <c r="D909" s="16"/>
      <c r="E909" s="25"/>
      <c r="F909" s="16"/>
      <c r="G909" s="15"/>
      <c r="H909" s="14"/>
      <c r="I909" s="13"/>
      <c r="J909" s="13"/>
      <c r="K909" s="12"/>
      <c r="L909" s="232">
        <f t="shared" si="77"/>
        <v>0</v>
      </c>
      <c r="M909" s="234">
        <f t="shared" si="78"/>
        <v>0</v>
      </c>
      <c r="N909" s="11">
        <f>IF(Q909="x",0,IF(J909&lt;(INDEX(Lookup!$U$2:$U$10,MATCH($D$47,Lookup!$S$2:$S$10,0))),0,$L$12*K909))</f>
        <v>0</v>
      </c>
      <c r="O909" s="234">
        <f t="shared" si="79"/>
        <v>0</v>
      </c>
      <c r="P909" s="10"/>
      <c r="Q909" s="9"/>
      <c r="S909" s="340">
        <f t="shared" si="80"/>
        <v>0</v>
      </c>
      <c r="T909" s="340">
        <f t="shared" si="81"/>
        <v>0</v>
      </c>
    </row>
    <row r="910" spans="2:20" ht="14.4" x14ac:dyDescent="0.3">
      <c r="B910" s="30"/>
      <c r="C910" s="16"/>
      <c r="D910" s="16"/>
      <c r="E910" s="25"/>
      <c r="F910" s="16"/>
      <c r="G910" s="15"/>
      <c r="H910" s="14"/>
      <c r="I910" s="13"/>
      <c r="J910" s="13"/>
      <c r="K910" s="12"/>
      <c r="L910" s="232">
        <f t="shared" si="77"/>
        <v>0</v>
      </c>
      <c r="M910" s="234">
        <f t="shared" si="78"/>
        <v>0</v>
      </c>
      <c r="N910" s="11">
        <f>IF(Q910="x",0,IF(J910&lt;(INDEX(Lookup!$U$2:$U$10,MATCH($D$47,Lookup!$S$2:$S$10,0))),0,$L$12*K910))</f>
        <v>0</v>
      </c>
      <c r="O910" s="234">
        <f t="shared" si="79"/>
        <v>0</v>
      </c>
      <c r="P910" s="10"/>
      <c r="Q910" s="9"/>
      <c r="S910" s="340">
        <f t="shared" si="80"/>
        <v>0</v>
      </c>
      <c r="T910" s="340">
        <f t="shared" si="81"/>
        <v>0</v>
      </c>
    </row>
    <row r="911" spans="2:20" ht="14.4" x14ac:dyDescent="0.3">
      <c r="B911" s="30"/>
      <c r="C911" s="16"/>
      <c r="D911" s="16"/>
      <c r="E911" s="25"/>
      <c r="F911" s="16"/>
      <c r="G911" s="15"/>
      <c r="H911" s="14"/>
      <c r="I911" s="13"/>
      <c r="J911" s="13"/>
      <c r="K911" s="12"/>
      <c r="L911" s="232">
        <f t="shared" si="77"/>
        <v>0</v>
      </c>
      <c r="M911" s="234">
        <f t="shared" si="78"/>
        <v>0</v>
      </c>
      <c r="N911" s="11">
        <f>IF(Q911="x",0,IF(J911&lt;(INDEX(Lookup!$U$2:$U$10,MATCH($D$47,Lookup!$S$2:$S$10,0))),0,$L$12*K911))</f>
        <v>0</v>
      </c>
      <c r="O911" s="234">
        <f t="shared" si="79"/>
        <v>0</v>
      </c>
      <c r="P911" s="10"/>
      <c r="Q911" s="9"/>
      <c r="S911" s="340">
        <f t="shared" si="80"/>
        <v>0</v>
      </c>
      <c r="T911" s="340">
        <f t="shared" si="81"/>
        <v>0</v>
      </c>
    </row>
    <row r="912" spans="2:20" ht="14.4" x14ac:dyDescent="0.3">
      <c r="B912" s="30"/>
      <c r="C912" s="16"/>
      <c r="D912" s="16"/>
      <c r="E912" s="25"/>
      <c r="F912" s="16"/>
      <c r="G912" s="15"/>
      <c r="H912" s="14"/>
      <c r="I912" s="13"/>
      <c r="J912" s="13"/>
      <c r="K912" s="12"/>
      <c r="L912" s="232">
        <f t="shared" si="77"/>
        <v>0</v>
      </c>
      <c r="M912" s="234">
        <f t="shared" si="78"/>
        <v>0</v>
      </c>
      <c r="N912" s="11">
        <f>IF(Q912="x",0,IF(J912&lt;(INDEX(Lookup!$U$2:$U$10,MATCH($D$47,Lookup!$S$2:$S$10,0))),0,$L$12*K912))</f>
        <v>0</v>
      </c>
      <c r="O912" s="234">
        <f t="shared" si="79"/>
        <v>0</v>
      </c>
      <c r="P912" s="10"/>
      <c r="Q912" s="9"/>
      <c r="S912" s="340">
        <f t="shared" si="80"/>
        <v>0</v>
      </c>
      <c r="T912" s="340">
        <f t="shared" si="81"/>
        <v>0</v>
      </c>
    </row>
    <row r="913" spans="2:20" ht="14.4" x14ac:dyDescent="0.3">
      <c r="B913" s="30"/>
      <c r="C913" s="16"/>
      <c r="D913" s="16"/>
      <c r="E913" s="25"/>
      <c r="F913" s="16"/>
      <c r="G913" s="15"/>
      <c r="H913" s="14"/>
      <c r="I913" s="13"/>
      <c r="J913" s="13"/>
      <c r="K913" s="12"/>
      <c r="L913" s="232">
        <f t="shared" si="77"/>
        <v>0</v>
      </c>
      <c r="M913" s="234">
        <f t="shared" si="78"/>
        <v>0</v>
      </c>
      <c r="N913" s="11">
        <f>IF(Q913="x",0,IF(J913&lt;(INDEX(Lookup!$U$2:$U$10,MATCH($D$47,Lookup!$S$2:$S$10,0))),0,$L$12*K913))</f>
        <v>0</v>
      </c>
      <c r="O913" s="234">
        <f t="shared" si="79"/>
        <v>0</v>
      </c>
      <c r="P913" s="10"/>
      <c r="Q913" s="9"/>
      <c r="S913" s="340">
        <f t="shared" si="80"/>
        <v>0</v>
      </c>
      <c r="T913" s="340">
        <f t="shared" si="81"/>
        <v>0</v>
      </c>
    </row>
    <row r="914" spans="2:20" ht="14.4" x14ac:dyDescent="0.3">
      <c r="B914" s="30"/>
      <c r="C914" s="16"/>
      <c r="D914" s="16"/>
      <c r="E914" s="25"/>
      <c r="F914" s="16"/>
      <c r="G914" s="15"/>
      <c r="H914" s="14"/>
      <c r="I914" s="13"/>
      <c r="J914" s="13"/>
      <c r="K914" s="12"/>
      <c r="L914" s="232">
        <f t="shared" si="77"/>
        <v>0</v>
      </c>
      <c r="M914" s="234">
        <f t="shared" si="78"/>
        <v>0</v>
      </c>
      <c r="N914" s="11">
        <f>IF(Q914="x",0,IF(J914&lt;(INDEX(Lookup!$U$2:$U$10,MATCH($D$47,Lookup!$S$2:$S$10,0))),0,$L$12*K914))</f>
        <v>0</v>
      </c>
      <c r="O914" s="234">
        <f t="shared" si="79"/>
        <v>0</v>
      </c>
      <c r="P914" s="10"/>
      <c r="Q914" s="9"/>
      <c r="S914" s="340">
        <f t="shared" si="80"/>
        <v>0</v>
      </c>
      <c r="T914" s="340">
        <f t="shared" si="81"/>
        <v>0</v>
      </c>
    </row>
    <row r="915" spans="2:20" ht="14.4" x14ac:dyDescent="0.3">
      <c r="B915" s="30"/>
      <c r="C915" s="16"/>
      <c r="D915" s="16"/>
      <c r="E915" s="25"/>
      <c r="F915" s="16"/>
      <c r="G915" s="15"/>
      <c r="H915" s="14"/>
      <c r="I915" s="13"/>
      <c r="J915" s="13"/>
      <c r="K915" s="12"/>
      <c r="L915" s="232">
        <f t="shared" si="77"/>
        <v>0</v>
      </c>
      <c r="M915" s="234">
        <f t="shared" si="78"/>
        <v>0</v>
      </c>
      <c r="N915" s="11">
        <f>IF(Q915="x",0,IF(J915&lt;(INDEX(Lookup!$U$2:$U$10,MATCH($D$47,Lookup!$S$2:$S$10,0))),0,$L$12*K915))</f>
        <v>0</v>
      </c>
      <c r="O915" s="234">
        <f t="shared" si="79"/>
        <v>0</v>
      </c>
      <c r="P915" s="10"/>
      <c r="Q915" s="9"/>
      <c r="S915" s="340">
        <f t="shared" si="80"/>
        <v>0</v>
      </c>
      <c r="T915" s="340">
        <f t="shared" si="81"/>
        <v>0</v>
      </c>
    </row>
    <row r="916" spans="2:20" ht="14.4" x14ac:dyDescent="0.3">
      <c r="B916" s="30"/>
      <c r="C916" s="16"/>
      <c r="D916" s="16"/>
      <c r="E916" s="25"/>
      <c r="F916" s="16"/>
      <c r="G916" s="15"/>
      <c r="H916" s="14"/>
      <c r="I916" s="13"/>
      <c r="J916" s="13"/>
      <c r="K916" s="12"/>
      <c r="L916" s="232">
        <f t="shared" si="77"/>
        <v>0</v>
      </c>
      <c r="M916" s="234">
        <f t="shared" si="78"/>
        <v>0</v>
      </c>
      <c r="N916" s="11">
        <f>IF(Q916="x",0,IF(J916&lt;(INDEX(Lookup!$U$2:$U$10,MATCH($D$47,Lookup!$S$2:$S$10,0))),0,$L$12*K916))</f>
        <v>0</v>
      </c>
      <c r="O916" s="234">
        <f t="shared" si="79"/>
        <v>0</v>
      </c>
      <c r="P916" s="10"/>
      <c r="Q916" s="9"/>
      <c r="S916" s="340">
        <f t="shared" si="80"/>
        <v>0</v>
      </c>
      <c r="T916" s="340">
        <f t="shared" si="81"/>
        <v>0</v>
      </c>
    </row>
    <row r="917" spans="2:20" ht="14.4" x14ac:dyDescent="0.3">
      <c r="B917" s="30"/>
      <c r="C917" s="16"/>
      <c r="D917" s="16"/>
      <c r="E917" s="25"/>
      <c r="F917" s="16"/>
      <c r="G917" s="15"/>
      <c r="H917" s="14"/>
      <c r="I917" s="13"/>
      <c r="J917" s="13"/>
      <c r="K917" s="12"/>
      <c r="L917" s="232">
        <f t="shared" si="77"/>
        <v>0</v>
      </c>
      <c r="M917" s="234">
        <f t="shared" si="78"/>
        <v>0</v>
      </c>
      <c r="N917" s="11">
        <f>IF(Q917="x",0,IF(J917&lt;(INDEX(Lookup!$U$2:$U$10,MATCH($D$47,Lookup!$S$2:$S$10,0))),0,$L$12*K917))</f>
        <v>0</v>
      </c>
      <c r="O917" s="234">
        <f t="shared" si="79"/>
        <v>0</v>
      </c>
      <c r="P917" s="10"/>
      <c r="Q917" s="9"/>
      <c r="S917" s="340">
        <f t="shared" si="80"/>
        <v>0</v>
      </c>
      <c r="T917" s="340">
        <f t="shared" si="81"/>
        <v>0</v>
      </c>
    </row>
    <row r="918" spans="2:20" ht="14.4" x14ac:dyDescent="0.3">
      <c r="B918" s="30"/>
      <c r="C918" s="16"/>
      <c r="D918" s="16"/>
      <c r="E918" s="25"/>
      <c r="F918" s="16"/>
      <c r="G918" s="15"/>
      <c r="H918" s="14"/>
      <c r="I918" s="13"/>
      <c r="J918" s="13"/>
      <c r="K918" s="12"/>
      <c r="L918" s="232">
        <f t="shared" si="77"/>
        <v>0</v>
      </c>
      <c r="M918" s="234">
        <f t="shared" si="78"/>
        <v>0</v>
      </c>
      <c r="N918" s="11">
        <f>IF(Q918="x",0,IF(J918&lt;(INDEX(Lookup!$U$2:$U$10,MATCH($D$47,Lookup!$S$2:$S$10,0))),0,$L$12*K918))</f>
        <v>0</v>
      </c>
      <c r="O918" s="234">
        <f t="shared" si="79"/>
        <v>0</v>
      </c>
      <c r="P918" s="10"/>
      <c r="Q918" s="9"/>
      <c r="S918" s="340">
        <f t="shared" si="80"/>
        <v>0</v>
      </c>
      <c r="T918" s="340">
        <f t="shared" si="81"/>
        <v>0</v>
      </c>
    </row>
    <row r="919" spans="2:20" ht="14.4" x14ac:dyDescent="0.3">
      <c r="B919" s="30"/>
      <c r="C919" s="16"/>
      <c r="D919" s="16"/>
      <c r="E919" s="25"/>
      <c r="F919" s="16"/>
      <c r="G919" s="15"/>
      <c r="H919" s="14"/>
      <c r="I919" s="13"/>
      <c r="J919" s="13"/>
      <c r="K919" s="12"/>
      <c r="L919" s="232">
        <f t="shared" si="77"/>
        <v>0</v>
      </c>
      <c r="M919" s="234">
        <f t="shared" si="78"/>
        <v>0</v>
      </c>
      <c r="N919" s="11">
        <f>IF(Q919="x",0,IF(J919&lt;(INDEX(Lookup!$U$2:$U$10,MATCH($D$47,Lookup!$S$2:$S$10,0))),0,$L$12*K919))</f>
        <v>0</v>
      </c>
      <c r="O919" s="234">
        <f t="shared" si="79"/>
        <v>0</v>
      </c>
      <c r="P919" s="10"/>
      <c r="Q919" s="9"/>
      <c r="S919" s="340">
        <f t="shared" si="80"/>
        <v>0</v>
      </c>
      <c r="T919" s="340">
        <f t="shared" si="81"/>
        <v>0</v>
      </c>
    </row>
    <row r="920" spans="2:20" ht="14.4" x14ac:dyDescent="0.3">
      <c r="B920" s="30"/>
      <c r="C920" s="16"/>
      <c r="D920" s="16"/>
      <c r="E920" s="25"/>
      <c r="F920" s="16"/>
      <c r="G920" s="15"/>
      <c r="H920" s="14"/>
      <c r="I920" s="13"/>
      <c r="J920" s="13"/>
      <c r="K920" s="12"/>
      <c r="L920" s="232">
        <f t="shared" si="77"/>
        <v>0</v>
      </c>
      <c r="M920" s="234">
        <f t="shared" si="78"/>
        <v>0</v>
      </c>
      <c r="N920" s="11">
        <f>IF(Q920="x",0,IF(J920&lt;(INDEX(Lookup!$U$2:$U$10,MATCH($D$47,Lookup!$S$2:$S$10,0))),0,$L$12*K920))</f>
        <v>0</v>
      </c>
      <c r="O920" s="234">
        <f t="shared" si="79"/>
        <v>0</v>
      </c>
      <c r="P920" s="10"/>
      <c r="Q920" s="9"/>
      <c r="S920" s="340">
        <f t="shared" si="80"/>
        <v>0</v>
      </c>
      <c r="T920" s="340">
        <f t="shared" si="81"/>
        <v>0</v>
      </c>
    </row>
    <row r="921" spans="2:20" ht="14.4" x14ac:dyDescent="0.3">
      <c r="B921" s="30"/>
      <c r="C921" s="16"/>
      <c r="D921" s="16"/>
      <c r="E921" s="25"/>
      <c r="F921" s="16"/>
      <c r="G921" s="15"/>
      <c r="H921" s="14"/>
      <c r="I921" s="13"/>
      <c r="J921" s="13"/>
      <c r="K921" s="12"/>
      <c r="L921" s="232">
        <f t="shared" si="77"/>
        <v>0</v>
      </c>
      <c r="M921" s="234">
        <f t="shared" si="78"/>
        <v>0</v>
      </c>
      <c r="N921" s="11">
        <f>IF(Q921="x",0,IF(J921&lt;(INDEX(Lookup!$U$2:$U$10,MATCH($D$47,Lookup!$S$2:$S$10,0))),0,$L$12*K921))</f>
        <v>0</v>
      </c>
      <c r="O921" s="234">
        <f t="shared" si="79"/>
        <v>0</v>
      </c>
      <c r="P921" s="10"/>
      <c r="Q921" s="9"/>
      <c r="S921" s="340">
        <f t="shared" si="80"/>
        <v>0</v>
      </c>
      <c r="T921" s="340">
        <f t="shared" si="81"/>
        <v>0</v>
      </c>
    </row>
    <row r="922" spans="2:20" ht="14.4" x14ac:dyDescent="0.3">
      <c r="B922" s="30"/>
      <c r="C922" s="16"/>
      <c r="D922" s="16"/>
      <c r="E922" s="25"/>
      <c r="F922" s="16"/>
      <c r="G922" s="15"/>
      <c r="H922" s="14"/>
      <c r="I922" s="13"/>
      <c r="J922" s="13"/>
      <c r="K922" s="12"/>
      <c r="L922" s="232">
        <f t="shared" si="77"/>
        <v>0</v>
      </c>
      <c r="M922" s="234">
        <f t="shared" si="78"/>
        <v>0</v>
      </c>
      <c r="N922" s="11">
        <f>IF(Q922="x",0,IF(J922&lt;(INDEX(Lookup!$U$2:$U$10,MATCH($D$47,Lookup!$S$2:$S$10,0))),0,$L$12*K922))</f>
        <v>0</v>
      </c>
      <c r="O922" s="234">
        <f t="shared" si="79"/>
        <v>0</v>
      </c>
      <c r="P922" s="10"/>
      <c r="Q922" s="9"/>
      <c r="S922" s="340">
        <f t="shared" si="80"/>
        <v>0</v>
      </c>
      <c r="T922" s="340">
        <f t="shared" si="81"/>
        <v>0</v>
      </c>
    </row>
    <row r="923" spans="2:20" ht="14.4" x14ac:dyDescent="0.3">
      <c r="B923" s="30"/>
      <c r="C923" s="16"/>
      <c r="D923" s="16"/>
      <c r="E923" s="25"/>
      <c r="F923" s="16"/>
      <c r="G923" s="15"/>
      <c r="H923" s="14"/>
      <c r="I923" s="13"/>
      <c r="J923" s="13"/>
      <c r="K923" s="12"/>
      <c r="L923" s="232">
        <f t="shared" si="77"/>
        <v>0</v>
      </c>
      <c r="M923" s="234">
        <f t="shared" si="78"/>
        <v>0</v>
      </c>
      <c r="N923" s="11">
        <f>IF(Q923="x",0,IF(J923&lt;(INDEX(Lookup!$U$2:$U$10,MATCH($D$47,Lookup!$S$2:$S$10,0))),0,$L$12*K923))</f>
        <v>0</v>
      </c>
      <c r="O923" s="234">
        <f t="shared" si="79"/>
        <v>0</v>
      </c>
      <c r="P923" s="10"/>
      <c r="Q923" s="9"/>
      <c r="S923" s="340">
        <f t="shared" si="80"/>
        <v>0</v>
      </c>
      <c r="T923" s="340">
        <f t="shared" si="81"/>
        <v>0</v>
      </c>
    </row>
    <row r="924" spans="2:20" ht="14.4" x14ac:dyDescent="0.3">
      <c r="B924" s="30"/>
      <c r="C924" s="16"/>
      <c r="D924" s="16"/>
      <c r="E924" s="25"/>
      <c r="F924" s="16"/>
      <c r="G924" s="15"/>
      <c r="H924" s="14"/>
      <c r="I924" s="13"/>
      <c r="J924" s="13"/>
      <c r="K924" s="12"/>
      <c r="L924" s="232">
        <f t="shared" si="77"/>
        <v>0</v>
      </c>
      <c r="M924" s="234">
        <f t="shared" si="78"/>
        <v>0</v>
      </c>
      <c r="N924" s="11">
        <f>IF(Q924="x",0,IF(J924&lt;(INDEX(Lookup!$U$2:$U$10,MATCH($D$47,Lookup!$S$2:$S$10,0))),0,$L$12*K924))</f>
        <v>0</v>
      </c>
      <c r="O924" s="234">
        <f t="shared" si="79"/>
        <v>0</v>
      </c>
      <c r="P924" s="10"/>
      <c r="Q924" s="9"/>
      <c r="S924" s="340">
        <f t="shared" si="80"/>
        <v>0</v>
      </c>
      <c r="T924" s="340">
        <f t="shared" si="81"/>
        <v>0</v>
      </c>
    </row>
    <row r="925" spans="2:20" ht="14.4" x14ac:dyDescent="0.3">
      <c r="B925" s="30"/>
      <c r="C925" s="16"/>
      <c r="D925" s="16"/>
      <c r="E925" s="25"/>
      <c r="F925" s="16"/>
      <c r="G925" s="15"/>
      <c r="H925" s="14"/>
      <c r="I925" s="13"/>
      <c r="J925" s="13"/>
      <c r="K925" s="12"/>
      <c r="L925" s="232">
        <f t="shared" si="77"/>
        <v>0</v>
      </c>
      <c r="M925" s="234">
        <f t="shared" si="78"/>
        <v>0</v>
      </c>
      <c r="N925" s="11">
        <f>IF(Q925="x",0,IF(J925&lt;(INDEX(Lookup!$U$2:$U$10,MATCH($D$47,Lookup!$S$2:$S$10,0))),0,$L$12*K925))</f>
        <v>0</v>
      </c>
      <c r="O925" s="234">
        <f t="shared" si="79"/>
        <v>0</v>
      </c>
      <c r="P925" s="10"/>
      <c r="Q925" s="9"/>
      <c r="S925" s="340">
        <f t="shared" si="80"/>
        <v>0</v>
      </c>
      <c r="T925" s="340">
        <f t="shared" si="81"/>
        <v>0</v>
      </c>
    </row>
    <row r="926" spans="2:20" ht="14.4" x14ac:dyDescent="0.3">
      <c r="B926" s="30"/>
      <c r="C926" s="16"/>
      <c r="D926" s="16"/>
      <c r="E926" s="25"/>
      <c r="F926" s="16"/>
      <c r="G926" s="15"/>
      <c r="H926" s="14"/>
      <c r="I926" s="13"/>
      <c r="J926" s="13"/>
      <c r="K926" s="12"/>
      <c r="L926" s="232">
        <f t="shared" si="77"/>
        <v>0</v>
      </c>
      <c r="M926" s="234">
        <f t="shared" si="78"/>
        <v>0</v>
      </c>
      <c r="N926" s="11">
        <f>IF(Q926="x",0,IF(J926&lt;(INDEX(Lookup!$U$2:$U$10,MATCH($D$47,Lookup!$S$2:$S$10,0))),0,$L$12*K926))</f>
        <v>0</v>
      </c>
      <c r="O926" s="234">
        <f t="shared" si="79"/>
        <v>0</v>
      </c>
      <c r="P926" s="10"/>
      <c r="Q926" s="9"/>
      <c r="S926" s="340">
        <f t="shared" si="80"/>
        <v>0</v>
      </c>
      <c r="T926" s="340">
        <f t="shared" si="81"/>
        <v>0</v>
      </c>
    </row>
    <row r="927" spans="2:20" ht="14.4" x14ac:dyDescent="0.3">
      <c r="B927" s="30"/>
      <c r="C927" s="16"/>
      <c r="D927" s="16"/>
      <c r="E927" s="25"/>
      <c r="F927" s="16"/>
      <c r="G927" s="15"/>
      <c r="H927" s="14"/>
      <c r="I927" s="13"/>
      <c r="J927" s="13"/>
      <c r="K927" s="12"/>
      <c r="L927" s="232">
        <f t="shared" si="77"/>
        <v>0</v>
      </c>
      <c r="M927" s="234">
        <f t="shared" si="78"/>
        <v>0</v>
      </c>
      <c r="N927" s="11">
        <f>IF(Q927="x",0,IF(J927&lt;(INDEX(Lookup!$U$2:$U$10,MATCH($D$47,Lookup!$S$2:$S$10,0))),0,$L$12*K927))</f>
        <v>0</v>
      </c>
      <c r="O927" s="234">
        <f t="shared" si="79"/>
        <v>0</v>
      </c>
      <c r="P927" s="10"/>
      <c r="Q927" s="9"/>
      <c r="S927" s="340">
        <f t="shared" si="80"/>
        <v>0</v>
      </c>
      <c r="T927" s="340">
        <f t="shared" si="81"/>
        <v>0</v>
      </c>
    </row>
    <row r="928" spans="2:20" ht="14.4" x14ac:dyDescent="0.3">
      <c r="B928" s="30"/>
      <c r="C928" s="16"/>
      <c r="D928" s="16"/>
      <c r="E928" s="25"/>
      <c r="F928" s="16"/>
      <c r="G928" s="15"/>
      <c r="H928" s="14"/>
      <c r="I928" s="13"/>
      <c r="J928" s="13"/>
      <c r="K928" s="12"/>
      <c r="L928" s="232">
        <f t="shared" si="77"/>
        <v>0</v>
      </c>
      <c r="M928" s="234">
        <f t="shared" si="78"/>
        <v>0</v>
      </c>
      <c r="N928" s="11">
        <f>IF(Q928="x",0,IF(J928&lt;(INDEX(Lookup!$U$2:$U$10,MATCH($D$47,Lookup!$S$2:$S$10,0))),0,$L$12*K928))</f>
        <v>0</v>
      </c>
      <c r="O928" s="234">
        <f t="shared" si="79"/>
        <v>0</v>
      </c>
      <c r="P928" s="10"/>
      <c r="Q928" s="9"/>
      <c r="S928" s="340">
        <f t="shared" si="80"/>
        <v>0</v>
      </c>
      <c r="T928" s="340">
        <f t="shared" si="81"/>
        <v>0</v>
      </c>
    </row>
    <row r="929" spans="2:20" ht="14.4" x14ac:dyDescent="0.3">
      <c r="B929" s="30"/>
      <c r="C929" s="16"/>
      <c r="D929" s="16"/>
      <c r="E929" s="25"/>
      <c r="F929" s="16"/>
      <c r="G929" s="15"/>
      <c r="H929" s="14"/>
      <c r="I929" s="13"/>
      <c r="J929" s="13"/>
      <c r="K929" s="12"/>
      <c r="L929" s="232">
        <f t="shared" si="77"/>
        <v>0</v>
      </c>
      <c r="M929" s="234">
        <f t="shared" si="78"/>
        <v>0</v>
      </c>
      <c r="N929" s="11">
        <f>IF(Q929="x",0,IF(J929&lt;(INDEX(Lookup!$U$2:$U$10,MATCH($D$47,Lookup!$S$2:$S$10,0))),0,$L$12*K929))</f>
        <v>0</v>
      </c>
      <c r="O929" s="234">
        <f t="shared" si="79"/>
        <v>0</v>
      </c>
      <c r="P929" s="10"/>
      <c r="Q929" s="9"/>
      <c r="S929" s="340">
        <f t="shared" si="80"/>
        <v>0</v>
      </c>
      <c r="T929" s="340">
        <f t="shared" si="81"/>
        <v>0</v>
      </c>
    </row>
    <row r="930" spans="2:20" ht="14.4" x14ac:dyDescent="0.3">
      <c r="B930" s="30"/>
      <c r="C930" s="16"/>
      <c r="D930" s="16"/>
      <c r="E930" s="25"/>
      <c r="F930" s="16"/>
      <c r="G930" s="15"/>
      <c r="H930" s="14"/>
      <c r="I930" s="13"/>
      <c r="J930" s="13"/>
      <c r="K930" s="12"/>
      <c r="L930" s="232">
        <f t="shared" si="77"/>
        <v>0</v>
      </c>
      <c r="M930" s="234">
        <f t="shared" si="78"/>
        <v>0</v>
      </c>
      <c r="N930" s="11">
        <f>IF(Q930="x",0,IF(J930&lt;(INDEX(Lookup!$U$2:$U$10,MATCH($D$47,Lookup!$S$2:$S$10,0))),0,$L$12*K930))</f>
        <v>0</v>
      </c>
      <c r="O930" s="234">
        <f t="shared" si="79"/>
        <v>0</v>
      </c>
      <c r="P930" s="10"/>
      <c r="Q930" s="9"/>
      <c r="S930" s="340">
        <f t="shared" si="80"/>
        <v>0</v>
      </c>
      <c r="T930" s="340">
        <f t="shared" si="81"/>
        <v>0</v>
      </c>
    </row>
    <row r="931" spans="2:20" ht="14.4" x14ac:dyDescent="0.3">
      <c r="B931" s="30"/>
      <c r="C931" s="16"/>
      <c r="D931" s="16"/>
      <c r="E931" s="25"/>
      <c r="F931" s="16"/>
      <c r="G931" s="15"/>
      <c r="H931" s="14"/>
      <c r="I931" s="13"/>
      <c r="J931" s="13"/>
      <c r="K931" s="12"/>
      <c r="L931" s="232">
        <f t="shared" si="77"/>
        <v>0</v>
      </c>
      <c r="M931" s="234">
        <f t="shared" si="78"/>
        <v>0</v>
      </c>
      <c r="N931" s="11">
        <f>IF(Q931="x",0,IF(J931&lt;(INDEX(Lookup!$U$2:$U$10,MATCH($D$47,Lookup!$S$2:$S$10,0))),0,$L$12*K931))</f>
        <v>0</v>
      </c>
      <c r="O931" s="234">
        <f t="shared" si="79"/>
        <v>0</v>
      </c>
      <c r="P931" s="10"/>
      <c r="Q931" s="9"/>
      <c r="S931" s="340">
        <f t="shared" si="80"/>
        <v>0</v>
      </c>
      <c r="T931" s="340">
        <f t="shared" si="81"/>
        <v>0</v>
      </c>
    </row>
    <row r="932" spans="2:20" ht="14.4" x14ac:dyDescent="0.3">
      <c r="B932" s="30"/>
      <c r="C932" s="16"/>
      <c r="D932" s="16"/>
      <c r="E932" s="25"/>
      <c r="F932" s="16"/>
      <c r="G932" s="15"/>
      <c r="H932" s="14"/>
      <c r="I932" s="13"/>
      <c r="J932" s="13"/>
      <c r="K932" s="12"/>
      <c r="L932" s="232">
        <f t="shared" si="77"/>
        <v>0</v>
      </c>
      <c r="M932" s="234">
        <f t="shared" si="78"/>
        <v>0</v>
      </c>
      <c r="N932" s="11">
        <f>IF(Q932="x",0,IF(J932&lt;(INDEX(Lookup!$U$2:$U$10,MATCH($D$47,Lookup!$S$2:$S$10,0))),0,$L$12*K932))</f>
        <v>0</v>
      </c>
      <c r="O932" s="234">
        <f t="shared" si="79"/>
        <v>0</v>
      </c>
      <c r="P932" s="10"/>
      <c r="Q932" s="9"/>
      <c r="S932" s="340">
        <f t="shared" si="80"/>
        <v>0</v>
      </c>
      <c r="T932" s="340">
        <f t="shared" si="81"/>
        <v>0</v>
      </c>
    </row>
    <row r="933" spans="2:20" ht="14.4" x14ac:dyDescent="0.3">
      <c r="B933" s="30"/>
      <c r="C933" s="16"/>
      <c r="D933" s="16"/>
      <c r="E933" s="25"/>
      <c r="F933" s="16"/>
      <c r="G933" s="15"/>
      <c r="H933" s="14"/>
      <c r="I933" s="13"/>
      <c r="J933" s="13"/>
      <c r="K933" s="12"/>
      <c r="L933" s="232">
        <f t="shared" si="77"/>
        <v>0</v>
      </c>
      <c r="M933" s="234">
        <f t="shared" si="78"/>
        <v>0</v>
      </c>
      <c r="N933" s="11">
        <f>IF(Q933="x",0,IF(J933&lt;(INDEX(Lookup!$U$2:$U$10,MATCH($D$47,Lookup!$S$2:$S$10,0))),0,$L$12*K933))</f>
        <v>0</v>
      </c>
      <c r="O933" s="234">
        <f t="shared" si="79"/>
        <v>0</v>
      </c>
      <c r="P933" s="10"/>
      <c r="Q933" s="9"/>
      <c r="S933" s="340">
        <f t="shared" si="80"/>
        <v>0</v>
      </c>
      <c r="T933" s="340">
        <f t="shared" si="81"/>
        <v>0</v>
      </c>
    </row>
    <row r="934" spans="2:20" ht="14.4" x14ac:dyDescent="0.3">
      <c r="B934" s="30"/>
      <c r="C934" s="16"/>
      <c r="D934" s="16"/>
      <c r="E934" s="25"/>
      <c r="F934" s="16"/>
      <c r="G934" s="15"/>
      <c r="H934" s="14"/>
      <c r="I934" s="13"/>
      <c r="J934" s="13"/>
      <c r="K934" s="12"/>
      <c r="L934" s="232">
        <f t="shared" si="77"/>
        <v>0</v>
      </c>
      <c r="M934" s="234">
        <f t="shared" si="78"/>
        <v>0</v>
      </c>
      <c r="N934" s="11">
        <f>IF(Q934="x",0,IF(J934&lt;(INDEX(Lookup!$U$2:$U$10,MATCH($D$47,Lookup!$S$2:$S$10,0))),0,$L$12*K934))</f>
        <v>0</v>
      </c>
      <c r="O934" s="234">
        <f t="shared" si="79"/>
        <v>0</v>
      </c>
      <c r="P934" s="10"/>
      <c r="Q934" s="9"/>
      <c r="S934" s="340">
        <f t="shared" si="80"/>
        <v>0</v>
      </c>
      <c r="T934" s="340">
        <f t="shared" si="81"/>
        <v>0</v>
      </c>
    </row>
    <row r="935" spans="2:20" ht="14.4" x14ac:dyDescent="0.3">
      <c r="B935" s="30"/>
      <c r="C935" s="16"/>
      <c r="D935" s="16"/>
      <c r="E935" s="25"/>
      <c r="F935" s="16"/>
      <c r="G935" s="15"/>
      <c r="H935" s="14"/>
      <c r="I935" s="13"/>
      <c r="J935" s="13"/>
      <c r="K935" s="12"/>
      <c r="L935" s="232">
        <f t="shared" si="77"/>
        <v>0</v>
      </c>
      <c r="M935" s="234">
        <f t="shared" si="78"/>
        <v>0</v>
      </c>
      <c r="N935" s="11">
        <f>IF(Q935="x",0,IF(J935&lt;(INDEX(Lookup!$U$2:$U$10,MATCH($D$47,Lookup!$S$2:$S$10,0))),0,$L$12*K935))</f>
        <v>0</v>
      </c>
      <c r="O935" s="234">
        <f t="shared" si="79"/>
        <v>0</v>
      </c>
      <c r="P935" s="10"/>
      <c r="Q935" s="9"/>
      <c r="S935" s="340">
        <f t="shared" si="80"/>
        <v>0</v>
      </c>
      <c r="T935" s="340">
        <f t="shared" si="81"/>
        <v>0</v>
      </c>
    </row>
    <row r="936" spans="2:20" ht="14.4" x14ac:dyDescent="0.3">
      <c r="B936" s="30"/>
      <c r="C936" s="16"/>
      <c r="D936" s="16"/>
      <c r="E936" s="25"/>
      <c r="F936" s="16"/>
      <c r="G936" s="15"/>
      <c r="H936" s="14"/>
      <c r="I936" s="13"/>
      <c r="J936" s="13"/>
      <c r="K936" s="12"/>
      <c r="L936" s="232">
        <f t="shared" si="77"/>
        <v>0</v>
      </c>
      <c r="M936" s="234">
        <f t="shared" si="78"/>
        <v>0</v>
      </c>
      <c r="N936" s="11">
        <f>IF(Q936="x",0,IF(J936&lt;(INDEX(Lookup!$U$2:$U$10,MATCH($D$47,Lookup!$S$2:$S$10,0))),0,$L$12*K936))</f>
        <v>0</v>
      </c>
      <c r="O936" s="234">
        <f t="shared" si="79"/>
        <v>0</v>
      </c>
      <c r="P936" s="10"/>
      <c r="Q936" s="9"/>
      <c r="S936" s="340">
        <f t="shared" si="80"/>
        <v>0</v>
      </c>
      <c r="T936" s="340">
        <f t="shared" si="81"/>
        <v>0</v>
      </c>
    </row>
    <row r="937" spans="2:20" ht="14.4" x14ac:dyDescent="0.3">
      <c r="B937" s="30"/>
      <c r="C937" s="16"/>
      <c r="D937" s="16"/>
      <c r="E937" s="25"/>
      <c r="F937" s="16"/>
      <c r="G937" s="15"/>
      <c r="H937" s="14"/>
      <c r="I937" s="13"/>
      <c r="J937" s="13"/>
      <c r="K937" s="12"/>
      <c r="L937" s="232">
        <f t="shared" si="77"/>
        <v>0</v>
      </c>
      <c r="M937" s="234">
        <f t="shared" si="78"/>
        <v>0</v>
      </c>
      <c r="N937" s="11">
        <f>IF(Q937="x",0,IF(J937&lt;(INDEX(Lookup!$U$2:$U$10,MATCH($D$47,Lookup!$S$2:$S$10,0))),0,$L$12*K937))</f>
        <v>0</v>
      </c>
      <c r="O937" s="234">
        <f t="shared" si="79"/>
        <v>0</v>
      </c>
      <c r="P937" s="10"/>
      <c r="Q937" s="9"/>
      <c r="S937" s="340">
        <f t="shared" si="80"/>
        <v>0</v>
      </c>
      <c r="T937" s="340">
        <f t="shared" si="81"/>
        <v>0</v>
      </c>
    </row>
    <row r="938" spans="2:20" ht="14.4" x14ac:dyDescent="0.3">
      <c r="B938" s="30"/>
      <c r="C938" s="16"/>
      <c r="D938" s="16"/>
      <c r="E938" s="25"/>
      <c r="F938" s="16"/>
      <c r="G938" s="15"/>
      <c r="H938" s="14"/>
      <c r="I938" s="13"/>
      <c r="J938" s="13"/>
      <c r="K938" s="12"/>
      <c r="L938" s="232">
        <f t="shared" si="77"/>
        <v>0</v>
      </c>
      <c r="M938" s="234">
        <f t="shared" si="78"/>
        <v>0</v>
      </c>
      <c r="N938" s="11">
        <f>IF(Q938="x",0,IF(J938&lt;(INDEX(Lookup!$U$2:$U$10,MATCH($D$47,Lookup!$S$2:$S$10,0))),0,$L$12*K938))</f>
        <v>0</v>
      </c>
      <c r="O938" s="234">
        <f t="shared" si="79"/>
        <v>0</v>
      </c>
      <c r="P938" s="10"/>
      <c r="Q938" s="9"/>
      <c r="S938" s="340">
        <f t="shared" si="80"/>
        <v>0</v>
      </c>
      <c r="T938" s="340">
        <f t="shared" si="81"/>
        <v>0</v>
      </c>
    </row>
    <row r="939" spans="2:20" ht="14.4" x14ac:dyDescent="0.3">
      <c r="B939" s="30"/>
      <c r="C939" s="16"/>
      <c r="D939" s="16"/>
      <c r="E939" s="25"/>
      <c r="F939" s="16"/>
      <c r="G939" s="15"/>
      <c r="H939" s="14"/>
      <c r="I939" s="13"/>
      <c r="J939" s="13"/>
      <c r="K939" s="12"/>
      <c r="L939" s="232">
        <f t="shared" si="77"/>
        <v>0</v>
      </c>
      <c r="M939" s="234">
        <f t="shared" si="78"/>
        <v>0</v>
      </c>
      <c r="N939" s="11">
        <f>IF(Q939="x",0,IF(J939&lt;(INDEX(Lookup!$U$2:$U$10,MATCH($D$47,Lookup!$S$2:$S$10,0))),0,$L$12*K939))</f>
        <v>0</v>
      </c>
      <c r="O939" s="234">
        <f t="shared" si="79"/>
        <v>0</v>
      </c>
      <c r="P939" s="10"/>
      <c r="Q939" s="9"/>
      <c r="S939" s="340">
        <f t="shared" si="80"/>
        <v>0</v>
      </c>
      <c r="T939" s="340">
        <f t="shared" si="81"/>
        <v>0</v>
      </c>
    </row>
    <row r="940" spans="2:20" ht="14.4" x14ac:dyDescent="0.3">
      <c r="B940" s="30"/>
      <c r="C940" s="16"/>
      <c r="D940" s="16"/>
      <c r="E940" s="25"/>
      <c r="F940" s="16"/>
      <c r="G940" s="15"/>
      <c r="H940" s="14"/>
      <c r="I940" s="13"/>
      <c r="J940" s="13"/>
      <c r="K940" s="12"/>
      <c r="L940" s="232">
        <f t="shared" si="77"/>
        <v>0</v>
      </c>
      <c r="M940" s="234">
        <f t="shared" si="78"/>
        <v>0</v>
      </c>
      <c r="N940" s="11">
        <f>IF(Q940="x",0,IF(J940&lt;(INDEX(Lookup!$U$2:$U$10,MATCH($D$47,Lookup!$S$2:$S$10,0))),0,$L$12*K940))</f>
        <v>0</v>
      </c>
      <c r="O940" s="234">
        <f t="shared" si="79"/>
        <v>0</v>
      </c>
      <c r="P940" s="10"/>
      <c r="Q940" s="9"/>
      <c r="S940" s="340">
        <f t="shared" si="80"/>
        <v>0</v>
      </c>
      <c r="T940" s="340">
        <f t="shared" si="81"/>
        <v>0</v>
      </c>
    </row>
    <row r="941" spans="2:20" ht="14.4" x14ac:dyDescent="0.3">
      <c r="B941" s="30"/>
      <c r="C941" s="16"/>
      <c r="D941" s="16"/>
      <c r="E941" s="25"/>
      <c r="F941" s="16"/>
      <c r="G941" s="15"/>
      <c r="H941" s="14"/>
      <c r="I941" s="13"/>
      <c r="J941" s="13"/>
      <c r="K941" s="12"/>
      <c r="L941" s="232">
        <f t="shared" si="77"/>
        <v>0</v>
      </c>
      <c r="M941" s="234">
        <f t="shared" si="78"/>
        <v>0</v>
      </c>
      <c r="N941" s="11">
        <f>IF(Q941="x",0,IF(J941&lt;(INDEX(Lookup!$U$2:$U$10,MATCH($D$47,Lookup!$S$2:$S$10,0))),0,$L$12*K941))</f>
        <v>0</v>
      </c>
      <c r="O941" s="234">
        <f t="shared" si="79"/>
        <v>0</v>
      </c>
      <c r="P941" s="10"/>
      <c r="Q941" s="9"/>
      <c r="S941" s="340">
        <f t="shared" si="80"/>
        <v>0</v>
      </c>
      <c r="T941" s="340">
        <f t="shared" si="81"/>
        <v>0</v>
      </c>
    </row>
    <row r="942" spans="2:20" ht="14.4" x14ac:dyDescent="0.3">
      <c r="B942" s="30"/>
      <c r="C942" s="16"/>
      <c r="D942" s="16"/>
      <c r="E942" s="25"/>
      <c r="F942" s="16"/>
      <c r="G942" s="15"/>
      <c r="H942" s="14"/>
      <c r="I942" s="13"/>
      <c r="J942" s="13"/>
      <c r="K942" s="12"/>
      <c r="L942" s="232">
        <f t="shared" si="77"/>
        <v>0</v>
      </c>
      <c r="M942" s="234">
        <f t="shared" si="78"/>
        <v>0</v>
      </c>
      <c r="N942" s="11">
        <f>IF(Q942="x",0,IF(J942&lt;(INDEX(Lookup!$U$2:$U$10,MATCH($D$47,Lookup!$S$2:$S$10,0))),0,$L$12*K942))</f>
        <v>0</v>
      </c>
      <c r="O942" s="234">
        <f t="shared" si="79"/>
        <v>0</v>
      </c>
      <c r="P942" s="10"/>
      <c r="Q942" s="9"/>
      <c r="S942" s="340">
        <f t="shared" si="80"/>
        <v>0</v>
      </c>
      <c r="T942" s="340">
        <f t="shared" si="81"/>
        <v>0</v>
      </c>
    </row>
    <row r="943" spans="2:20" ht="14.4" x14ac:dyDescent="0.3">
      <c r="B943" s="30"/>
      <c r="C943" s="16"/>
      <c r="D943" s="16"/>
      <c r="E943" s="25"/>
      <c r="F943" s="16"/>
      <c r="G943" s="15"/>
      <c r="H943" s="14"/>
      <c r="I943" s="13"/>
      <c r="J943" s="13"/>
      <c r="K943" s="12"/>
      <c r="L943" s="232">
        <f t="shared" si="77"/>
        <v>0</v>
      </c>
      <c r="M943" s="234">
        <f t="shared" si="78"/>
        <v>0</v>
      </c>
      <c r="N943" s="11">
        <f>IF(Q943="x",0,IF(J943&lt;(INDEX(Lookup!$U$2:$U$10,MATCH($D$47,Lookup!$S$2:$S$10,0))),0,$L$12*K943))</f>
        <v>0</v>
      </c>
      <c r="O943" s="234">
        <f t="shared" si="79"/>
        <v>0</v>
      </c>
      <c r="P943" s="10"/>
      <c r="Q943" s="9"/>
      <c r="S943" s="340">
        <f t="shared" si="80"/>
        <v>0</v>
      </c>
      <c r="T943" s="340">
        <f t="shared" si="81"/>
        <v>0</v>
      </c>
    </row>
    <row r="944" spans="2:20" ht="14.4" x14ac:dyDescent="0.3">
      <c r="B944" s="30"/>
      <c r="C944" s="16"/>
      <c r="D944" s="16"/>
      <c r="E944" s="25"/>
      <c r="F944" s="16"/>
      <c r="G944" s="15"/>
      <c r="H944" s="14"/>
      <c r="I944" s="13"/>
      <c r="J944" s="13"/>
      <c r="K944" s="12"/>
      <c r="L944" s="232">
        <f t="shared" si="77"/>
        <v>0</v>
      </c>
      <c r="M944" s="234">
        <f t="shared" si="78"/>
        <v>0</v>
      </c>
      <c r="N944" s="11">
        <f>IF(Q944="x",0,IF(J944&lt;(INDEX(Lookup!$U$2:$U$10,MATCH($D$47,Lookup!$S$2:$S$10,0))),0,$L$12*K944))</f>
        <v>0</v>
      </c>
      <c r="O944" s="234">
        <f t="shared" si="79"/>
        <v>0</v>
      </c>
      <c r="P944" s="10"/>
      <c r="Q944" s="9"/>
      <c r="S944" s="340">
        <f t="shared" si="80"/>
        <v>0</v>
      </c>
      <c r="T944" s="340">
        <f t="shared" si="81"/>
        <v>0</v>
      </c>
    </row>
    <row r="945" spans="2:20" ht="14.4" x14ac:dyDescent="0.3">
      <c r="B945" s="30"/>
      <c r="C945" s="16"/>
      <c r="D945" s="16"/>
      <c r="E945" s="25"/>
      <c r="F945" s="16"/>
      <c r="G945" s="15"/>
      <c r="H945" s="14"/>
      <c r="I945" s="13"/>
      <c r="J945" s="13"/>
      <c r="K945" s="12"/>
      <c r="L945" s="232">
        <f t="shared" si="77"/>
        <v>0</v>
      </c>
      <c r="M945" s="234">
        <f t="shared" si="78"/>
        <v>0</v>
      </c>
      <c r="N945" s="11">
        <f>IF(Q945="x",0,IF(J945&lt;(INDEX(Lookup!$U$2:$U$10,MATCH($D$47,Lookup!$S$2:$S$10,0))),0,$L$12*K945))</f>
        <v>0</v>
      </c>
      <c r="O945" s="234">
        <f t="shared" si="79"/>
        <v>0</v>
      </c>
      <c r="P945" s="10"/>
      <c r="Q945" s="9"/>
      <c r="S945" s="340">
        <f t="shared" si="80"/>
        <v>0</v>
      </c>
      <c r="T945" s="340">
        <f t="shared" si="81"/>
        <v>0</v>
      </c>
    </row>
    <row r="946" spans="2:20" ht="14.4" x14ac:dyDescent="0.3">
      <c r="B946" s="30"/>
      <c r="C946" s="16"/>
      <c r="D946" s="16"/>
      <c r="E946" s="25"/>
      <c r="F946" s="16"/>
      <c r="G946" s="15"/>
      <c r="H946" s="14"/>
      <c r="I946" s="13"/>
      <c r="J946" s="13"/>
      <c r="K946" s="12"/>
      <c r="L946" s="232">
        <f t="shared" ref="L946:L1009" si="82">IF(ROUNDDOWN(DATEDIF(I946,J946,"d")/7,0)&gt;$L$12,$L$12*K946,K946*ROUNDDOWN(DATEDIF(I946,J946,"d")/7,0))</f>
        <v>0</v>
      </c>
      <c r="M946" s="234">
        <f t="shared" ref="M946:M1009" si="83">L946*$L$6</f>
        <v>0</v>
      </c>
      <c r="N946" s="11">
        <f>IF(Q946="x",0,IF(J946&lt;(INDEX(Lookup!$U$2:$U$10,MATCH($D$47,Lookup!$S$2:$S$10,0))),0,$L$12*K946))</f>
        <v>0</v>
      </c>
      <c r="O946" s="234">
        <f t="shared" ref="O946:O1009" si="84">N946*$L$6</f>
        <v>0</v>
      </c>
      <c r="P946" s="10"/>
      <c r="Q946" s="9"/>
      <c r="S946" s="340">
        <f t="shared" si="80"/>
        <v>0</v>
      </c>
      <c r="T946" s="340">
        <f t="shared" si="81"/>
        <v>0</v>
      </c>
    </row>
    <row r="947" spans="2:20" ht="14.4" x14ac:dyDescent="0.3">
      <c r="B947" s="30"/>
      <c r="C947" s="16"/>
      <c r="D947" s="16"/>
      <c r="E947" s="25"/>
      <c r="F947" s="16"/>
      <c r="G947" s="15"/>
      <c r="H947" s="14"/>
      <c r="I947" s="13"/>
      <c r="J947" s="13"/>
      <c r="K947" s="12"/>
      <c r="L947" s="232">
        <f t="shared" si="82"/>
        <v>0</v>
      </c>
      <c r="M947" s="234">
        <f t="shared" si="83"/>
        <v>0</v>
      </c>
      <c r="N947" s="11">
        <f>IF(Q947="x",0,IF(J947&lt;(INDEX(Lookup!$U$2:$U$10,MATCH($D$47,Lookup!$S$2:$S$10,0))),0,$L$12*K947))</f>
        <v>0</v>
      </c>
      <c r="O947" s="234">
        <f t="shared" si="84"/>
        <v>0</v>
      </c>
      <c r="P947" s="10"/>
      <c r="Q947" s="9"/>
      <c r="S947" s="340">
        <f t="shared" ref="S947:S1010" si="85">M947*$I$35</f>
        <v>0</v>
      </c>
      <c r="T947" s="340">
        <f t="shared" ref="T947:T1010" si="86">O947*$I$44</f>
        <v>0</v>
      </c>
    </row>
    <row r="948" spans="2:20" ht="14.4" x14ac:dyDescent="0.3">
      <c r="B948" s="30"/>
      <c r="C948" s="16"/>
      <c r="D948" s="16"/>
      <c r="E948" s="25"/>
      <c r="F948" s="16"/>
      <c r="G948" s="15"/>
      <c r="H948" s="14"/>
      <c r="I948" s="13"/>
      <c r="J948" s="13"/>
      <c r="K948" s="12"/>
      <c r="L948" s="232">
        <f t="shared" si="82"/>
        <v>0</v>
      </c>
      <c r="M948" s="234">
        <f t="shared" si="83"/>
        <v>0</v>
      </c>
      <c r="N948" s="11">
        <f>IF(Q948="x",0,IF(J948&lt;(INDEX(Lookup!$U$2:$U$10,MATCH($D$47,Lookup!$S$2:$S$10,0))),0,$L$12*K948))</f>
        <v>0</v>
      </c>
      <c r="O948" s="234">
        <f t="shared" si="84"/>
        <v>0</v>
      </c>
      <c r="P948" s="10"/>
      <c r="Q948" s="9"/>
      <c r="S948" s="340">
        <f t="shared" si="85"/>
        <v>0</v>
      </c>
      <c r="T948" s="340">
        <f t="shared" si="86"/>
        <v>0</v>
      </c>
    </row>
    <row r="949" spans="2:20" ht="14.4" x14ac:dyDescent="0.3">
      <c r="B949" s="30"/>
      <c r="C949" s="16"/>
      <c r="D949" s="16"/>
      <c r="E949" s="25"/>
      <c r="F949" s="16"/>
      <c r="G949" s="15"/>
      <c r="H949" s="14"/>
      <c r="I949" s="13"/>
      <c r="J949" s="13"/>
      <c r="K949" s="12"/>
      <c r="L949" s="232">
        <f t="shared" si="82"/>
        <v>0</v>
      </c>
      <c r="M949" s="234">
        <f t="shared" si="83"/>
        <v>0</v>
      </c>
      <c r="N949" s="11">
        <f>IF(Q949="x",0,IF(J949&lt;(INDEX(Lookup!$U$2:$U$10,MATCH($D$47,Lookup!$S$2:$S$10,0))),0,$L$12*K949))</f>
        <v>0</v>
      </c>
      <c r="O949" s="234">
        <f t="shared" si="84"/>
        <v>0</v>
      </c>
      <c r="P949" s="10"/>
      <c r="Q949" s="9"/>
      <c r="S949" s="340">
        <f t="shared" si="85"/>
        <v>0</v>
      </c>
      <c r="T949" s="340">
        <f t="shared" si="86"/>
        <v>0</v>
      </c>
    </row>
    <row r="950" spans="2:20" ht="14.4" x14ac:dyDescent="0.3">
      <c r="B950" s="30"/>
      <c r="C950" s="16"/>
      <c r="D950" s="16"/>
      <c r="E950" s="25"/>
      <c r="F950" s="16"/>
      <c r="G950" s="15"/>
      <c r="H950" s="14"/>
      <c r="I950" s="13"/>
      <c r="J950" s="13"/>
      <c r="K950" s="12"/>
      <c r="L950" s="232">
        <f t="shared" si="82"/>
        <v>0</v>
      </c>
      <c r="M950" s="234">
        <f t="shared" si="83"/>
        <v>0</v>
      </c>
      <c r="N950" s="11">
        <f>IF(Q950="x",0,IF(J950&lt;(INDEX(Lookup!$U$2:$U$10,MATCH($D$47,Lookup!$S$2:$S$10,0))),0,$L$12*K950))</f>
        <v>0</v>
      </c>
      <c r="O950" s="234">
        <f t="shared" si="84"/>
        <v>0</v>
      </c>
      <c r="P950" s="10"/>
      <c r="Q950" s="9"/>
      <c r="S950" s="340">
        <f t="shared" si="85"/>
        <v>0</v>
      </c>
      <c r="T950" s="340">
        <f t="shared" si="86"/>
        <v>0</v>
      </c>
    </row>
    <row r="951" spans="2:20" ht="14.4" x14ac:dyDescent="0.3">
      <c r="B951" s="30"/>
      <c r="C951" s="16"/>
      <c r="D951" s="16"/>
      <c r="E951" s="25"/>
      <c r="F951" s="16"/>
      <c r="G951" s="15"/>
      <c r="H951" s="14"/>
      <c r="I951" s="13"/>
      <c r="J951" s="13"/>
      <c r="K951" s="12"/>
      <c r="L951" s="232">
        <f t="shared" si="82"/>
        <v>0</v>
      </c>
      <c r="M951" s="234">
        <f t="shared" si="83"/>
        <v>0</v>
      </c>
      <c r="N951" s="11">
        <f>IF(Q951="x",0,IF(J951&lt;(INDEX(Lookup!$U$2:$U$10,MATCH($D$47,Lookup!$S$2:$S$10,0))),0,$L$12*K951))</f>
        <v>0</v>
      </c>
      <c r="O951" s="234">
        <f t="shared" si="84"/>
        <v>0</v>
      </c>
      <c r="P951" s="10"/>
      <c r="Q951" s="9"/>
      <c r="S951" s="340">
        <f t="shared" si="85"/>
        <v>0</v>
      </c>
      <c r="T951" s="340">
        <f t="shared" si="86"/>
        <v>0</v>
      </c>
    </row>
    <row r="952" spans="2:20" ht="14.4" x14ac:dyDescent="0.3">
      <c r="B952" s="30"/>
      <c r="C952" s="16"/>
      <c r="D952" s="16"/>
      <c r="E952" s="25"/>
      <c r="F952" s="16"/>
      <c r="G952" s="15"/>
      <c r="H952" s="14"/>
      <c r="I952" s="13"/>
      <c r="J952" s="13"/>
      <c r="K952" s="12"/>
      <c r="L952" s="232">
        <f t="shared" si="82"/>
        <v>0</v>
      </c>
      <c r="M952" s="234">
        <f t="shared" si="83"/>
        <v>0</v>
      </c>
      <c r="N952" s="11">
        <f>IF(Q952="x",0,IF(J952&lt;(INDEX(Lookup!$U$2:$U$10,MATCH($D$47,Lookup!$S$2:$S$10,0))),0,$L$12*K952))</f>
        <v>0</v>
      </c>
      <c r="O952" s="234">
        <f t="shared" si="84"/>
        <v>0</v>
      </c>
      <c r="P952" s="10"/>
      <c r="Q952" s="9"/>
      <c r="S952" s="340">
        <f t="shared" si="85"/>
        <v>0</v>
      </c>
      <c r="T952" s="340">
        <f t="shared" si="86"/>
        <v>0</v>
      </c>
    </row>
    <row r="953" spans="2:20" ht="14.4" x14ac:dyDescent="0.3">
      <c r="B953" s="30"/>
      <c r="C953" s="16"/>
      <c r="D953" s="16"/>
      <c r="E953" s="25"/>
      <c r="F953" s="16"/>
      <c r="G953" s="15"/>
      <c r="H953" s="14"/>
      <c r="I953" s="13"/>
      <c r="J953" s="13"/>
      <c r="K953" s="12"/>
      <c r="L953" s="232">
        <f t="shared" si="82"/>
        <v>0</v>
      </c>
      <c r="M953" s="234">
        <f t="shared" si="83"/>
        <v>0</v>
      </c>
      <c r="N953" s="11">
        <f>IF(Q953="x",0,IF(J953&lt;(INDEX(Lookup!$U$2:$U$10,MATCH($D$47,Lookup!$S$2:$S$10,0))),0,$L$12*K953))</f>
        <v>0</v>
      </c>
      <c r="O953" s="234">
        <f t="shared" si="84"/>
        <v>0</v>
      </c>
      <c r="P953" s="10"/>
      <c r="Q953" s="9"/>
      <c r="S953" s="340">
        <f t="shared" si="85"/>
        <v>0</v>
      </c>
      <c r="T953" s="340">
        <f t="shared" si="86"/>
        <v>0</v>
      </c>
    </row>
    <row r="954" spans="2:20" ht="14.4" x14ac:dyDescent="0.3">
      <c r="B954" s="30"/>
      <c r="C954" s="16"/>
      <c r="D954" s="16"/>
      <c r="E954" s="25"/>
      <c r="F954" s="16"/>
      <c r="G954" s="15"/>
      <c r="H954" s="14"/>
      <c r="I954" s="13"/>
      <c r="J954" s="13"/>
      <c r="K954" s="12"/>
      <c r="L954" s="232">
        <f t="shared" si="82"/>
        <v>0</v>
      </c>
      <c r="M954" s="234">
        <f t="shared" si="83"/>
        <v>0</v>
      </c>
      <c r="N954" s="11">
        <f>IF(Q954="x",0,IF(J954&lt;(INDEX(Lookup!$U$2:$U$10,MATCH($D$47,Lookup!$S$2:$S$10,0))),0,$L$12*K954))</f>
        <v>0</v>
      </c>
      <c r="O954" s="234">
        <f t="shared" si="84"/>
        <v>0</v>
      </c>
      <c r="P954" s="10"/>
      <c r="Q954" s="9"/>
      <c r="S954" s="340">
        <f t="shared" si="85"/>
        <v>0</v>
      </c>
      <c r="T954" s="340">
        <f t="shared" si="86"/>
        <v>0</v>
      </c>
    </row>
    <row r="955" spans="2:20" ht="14.4" x14ac:dyDescent="0.3">
      <c r="B955" s="30"/>
      <c r="C955" s="16"/>
      <c r="D955" s="16"/>
      <c r="E955" s="25"/>
      <c r="F955" s="16"/>
      <c r="G955" s="15"/>
      <c r="H955" s="14"/>
      <c r="I955" s="13"/>
      <c r="J955" s="13"/>
      <c r="K955" s="12"/>
      <c r="L955" s="232">
        <f t="shared" si="82"/>
        <v>0</v>
      </c>
      <c r="M955" s="234">
        <f t="shared" si="83"/>
        <v>0</v>
      </c>
      <c r="N955" s="11">
        <f>IF(Q955="x",0,IF(J955&lt;(INDEX(Lookup!$U$2:$U$10,MATCH($D$47,Lookup!$S$2:$S$10,0))),0,$L$12*K955))</f>
        <v>0</v>
      </c>
      <c r="O955" s="234">
        <f t="shared" si="84"/>
        <v>0</v>
      </c>
      <c r="P955" s="10"/>
      <c r="Q955" s="9"/>
      <c r="S955" s="340">
        <f t="shared" si="85"/>
        <v>0</v>
      </c>
      <c r="T955" s="340">
        <f t="shared" si="86"/>
        <v>0</v>
      </c>
    </row>
    <row r="956" spans="2:20" ht="14.4" x14ac:dyDescent="0.3">
      <c r="B956" s="30"/>
      <c r="C956" s="16"/>
      <c r="D956" s="16"/>
      <c r="E956" s="25"/>
      <c r="F956" s="16"/>
      <c r="G956" s="15"/>
      <c r="H956" s="14"/>
      <c r="I956" s="13"/>
      <c r="J956" s="13"/>
      <c r="K956" s="12"/>
      <c r="L956" s="232">
        <f t="shared" si="82"/>
        <v>0</v>
      </c>
      <c r="M956" s="234">
        <f t="shared" si="83"/>
        <v>0</v>
      </c>
      <c r="N956" s="11">
        <f>IF(Q956="x",0,IF(J956&lt;(INDEX(Lookup!$U$2:$U$10,MATCH($D$47,Lookup!$S$2:$S$10,0))),0,$L$12*K956))</f>
        <v>0</v>
      </c>
      <c r="O956" s="234">
        <f t="shared" si="84"/>
        <v>0</v>
      </c>
      <c r="P956" s="10"/>
      <c r="Q956" s="9"/>
      <c r="S956" s="340">
        <f t="shared" si="85"/>
        <v>0</v>
      </c>
      <c r="T956" s="340">
        <f t="shared" si="86"/>
        <v>0</v>
      </c>
    </row>
    <row r="957" spans="2:20" ht="14.4" x14ac:dyDescent="0.3">
      <c r="B957" s="30"/>
      <c r="C957" s="16"/>
      <c r="D957" s="16"/>
      <c r="E957" s="25"/>
      <c r="F957" s="16"/>
      <c r="G957" s="15"/>
      <c r="H957" s="14"/>
      <c r="I957" s="13"/>
      <c r="J957" s="13"/>
      <c r="K957" s="12"/>
      <c r="L957" s="232">
        <f t="shared" si="82"/>
        <v>0</v>
      </c>
      <c r="M957" s="234">
        <f t="shared" si="83"/>
        <v>0</v>
      </c>
      <c r="N957" s="11">
        <f>IF(Q957="x",0,IF(J957&lt;(INDEX(Lookup!$U$2:$U$10,MATCH($D$47,Lookup!$S$2:$S$10,0))),0,$L$12*K957))</f>
        <v>0</v>
      </c>
      <c r="O957" s="234">
        <f t="shared" si="84"/>
        <v>0</v>
      </c>
      <c r="P957" s="10"/>
      <c r="Q957" s="9"/>
      <c r="S957" s="340">
        <f t="shared" si="85"/>
        <v>0</v>
      </c>
      <c r="T957" s="340">
        <f t="shared" si="86"/>
        <v>0</v>
      </c>
    </row>
    <row r="958" spans="2:20" ht="14.4" x14ac:dyDescent="0.3">
      <c r="B958" s="30"/>
      <c r="C958" s="16"/>
      <c r="D958" s="16"/>
      <c r="E958" s="25"/>
      <c r="F958" s="16"/>
      <c r="G958" s="15"/>
      <c r="H958" s="14"/>
      <c r="I958" s="13"/>
      <c r="J958" s="13"/>
      <c r="K958" s="12"/>
      <c r="L958" s="232">
        <f t="shared" si="82"/>
        <v>0</v>
      </c>
      <c r="M958" s="234">
        <f t="shared" si="83"/>
        <v>0</v>
      </c>
      <c r="N958" s="11">
        <f>IF(Q958="x",0,IF(J958&lt;(INDEX(Lookup!$U$2:$U$10,MATCH($D$47,Lookup!$S$2:$S$10,0))),0,$L$12*K958))</f>
        <v>0</v>
      </c>
      <c r="O958" s="234">
        <f t="shared" si="84"/>
        <v>0</v>
      </c>
      <c r="P958" s="10"/>
      <c r="Q958" s="9"/>
      <c r="S958" s="340">
        <f t="shared" si="85"/>
        <v>0</v>
      </c>
      <c r="T958" s="340">
        <f t="shared" si="86"/>
        <v>0</v>
      </c>
    </row>
    <row r="959" spans="2:20" ht="14.4" x14ac:dyDescent="0.3">
      <c r="B959" s="30"/>
      <c r="C959" s="16"/>
      <c r="D959" s="16"/>
      <c r="E959" s="25"/>
      <c r="F959" s="16"/>
      <c r="G959" s="15"/>
      <c r="H959" s="14"/>
      <c r="I959" s="13"/>
      <c r="J959" s="13"/>
      <c r="K959" s="12"/>
      <c r="L959" s="232">
        <f t="shared" si="82"/>
        <v>0</v>
      </c>
      <c r="M959" s="234">
        <f t="shared" si="83"/>
        <v>0</v>
      </c>
      <c r="N959" s="11">
        <f>IF(Q959="x",0,IF(J959&lt;(INDEX(Lookup!$U$2:$U$10,MATCH($D$47,Lookup!$S$2:$S$10,0))),0,$L$12*K959))</f>
        <v>0</v>
      </c>
      <c r="O959" s="234">
        <f t="shared" si="84"/>
        <v>0</v>
      </c>
      <c r="P959" s="10"/>
      <c r="Q959" s="9"/>
      <c r="S959" s="340">
        <f t="shared" si="85"/>
        <v>0</v>
      </c>
      <c r="T959" s="340">
        <f t="shared" si="86"/>
        <v>0</v>
      </c>
    </row>
    <row r="960" spans="2:20" ht="14.4" x14ac:dyDescent="0.3">
      <c r="B960" s="30"/>
      <c r="C960" s="16"/>
      <c r="D960" s="16"/>
      <c r="E960" s="25"/>
      <c r="F960" s="16"/>
      <c r="G960" s="15"/>
      <c r="H960" s="14"/>
      <c r="I960" s="13"/>
      <c r="J960" s="13"/>
      <c r="K960" s="12"/>
      <c r="L960" s="232">
        <f t="shared" si="82"/>
        <v>0</v>
      </c>
      <c r="M960" s="234">
        <f t="shared" si="83"/>
        <v>0</v>
      </c>
      <c r="N960" s="11">
        <f>IF(Q960="x",0,IF(J960&lt;(INDEX(Lookup!$U$2:$U$10,MATCH($D$47,Lookup!$S$2:$S$10,0))),0,$L$12*K960))</f>
        <v>0</v>
      </c>
      <c r="O960" s="234">
        <f t="shared" si="84"/>
        <v>0</v>
      </c>
      <c r="P960" s="10"/>
      <c r="Q960" s="9"/>
      <c r="S960" s="340">
        <f t="shared" si="85"/>
        <v>0</v>
      </c>
      <c r="T960" s="340">
        <f t="shared" si="86"/>
        <v>0</v>
      </c>
    </row>
    <row r="961" spans="2:20" ht="14.4" x14ac:dyDescent="0.3">
      <c r="B961" s="30"/>
      <c r="C961" s="16"/>
      <c r="D961" s="16"/>
      <c r="E961" s="25"/>
      <c r="F961" s="16"/>
      <c r="G961" s="15"/>
      <c r="H961" s="14"/>
      <c r="I961" s="13"/>
      <c r="J961" s="13"/>
      <c r="K961" s="12"/>
      <c r="L961" s="232">
        <f t="shared" si="82"/>
        <v>0</v>
      </c>
      <c r="M961" s="234">
        <f t="shared" si="83"/>
        <v>0</v>
      </c>
      <c r="N961" s="11">
        <f>IF(Q961="x",0,IF(J961&lt;(INDEX(Lookup!$U$2:$U$10,MATCH($D$47,Lookup!$S$2:$S$10,0))),0,$L$12*K961))</f>
        <v>0</v>
      </c>
      <c r="O961" s="234">
        <f t="shared" si="84"/>
        <v>0</v>
      </c>
      <c r="P961" s="10"/>
      <c r="Q961" s="9"/>
      <c r="S961" s="340">
        <f t="shared" si="85"/>
        <v>0</v>
      </c>
      <c r="T961" s="340">
        <f t="shared" si="86"/>
        <v>0</v>
      </c>
    </row>
    <row r="962" spans="2:20" ht="14.4" x14ac:dyDescent="0.3">
      <c r="B962" s="30"/>
      <c r="C962" s="16"/>
      <c r="D962" s="16"/>
      <c r="E962" s="25"/>
      <c r="F962" s="16"/>
      <c r="G962" s="15"/>
      <c r="H962" s="14"/>
      <c r="I962" s="13"/>
      <c r="J962" s="13"/>
      <c r="K962" s="12"/>
      <c r="L962" s="232">
        <f t="shared" si="82"/>
        <v>0</v>
      </c>
      <c r="M962" s="234">
        <f t="shared" si="83"/>
        <v>0</v>
      </c>
      <c r="N962" s="11">
        <f>IF(Q962="x",0,IF(J962&lt;(INDEX(Lookup!$U$2:$U$10,MATCH($D$47,Lookup!$S$2:$S$10,0))),0,$L$12*K962))</f>
        <v>0</v>
      </c>
      <c r="O962" s="234">
        <f t="shared" si="84"/>
        <v>0</v>
      </c>
      <c r="P962" s="10"/>
      <c r="Q962" s="9"/>
      <c r="S962" s="340">
        <f t="shared" si="85"/>
        <v>0</v>
      </c>
      <c r="T962" s="340">
        <f t="shared" si="86"/>
        <v>0</v>
      </c>
    </row>
    <row r="963" spans="2:20" ht="14.4" x14ac:dyDescent="0.3">
      <c r="B963" s="30"/>
      <c r="C963" s="16"/>
      <c r="D963" s="16"/>
      <c r="E963" s="25"/>
      <c r="F963" s="16"/>
      <c r="G963" s="15"/>
      <c r="H963" s="14"/>
      <c r="I963" s="13"/>
      <c r="J963" s="13"/>
      <c r="K963" s="12"/>
      <c r="L963" s="232">
        <f t="shared" si="82"/>
        <v>0</v>
      </c>
      <c r="M963" s="234">
        <f t="shared" si="83"/>
        <v>0</v>
      </c>
      <c r="N963" s="11">
        <f>IF(Q963="x",0,IF(J963&lt;(INDEX(Lookup!$U$2:$U$10,MATCH($D$47,Lookup!$S$2:$S$10,0))),0,$L$12*K963))</f>
        <v>0</v>
      </c>
      <c r="O963" s="234">
        <f t="shared" si="84"/>
        <v>0</v>
      </c>
      <c r="P963" s="10"/>
      <c r="Q963" s="9"/>
      <c r="S963" s="340">
        <f t="shared" si="85"/>
        <v>0</v>
      </c>
      <c r="T963" s="340">
        <f t="shared" si="86"/>
        <v>0</v>
      </c>
    </row>
    <row r="964" spans="2:20" ht="14.4" x14ac:dyDescent="0.3">
      <c r="B964" s="30"/>
      <c r="C964" s="16"/>
      <c r="D964" s="16"/>
      <c r="E964" s="25"/>
      <c r="F964" s="16"/>
      <c r="G964" s="15"/>
      <c r="H964" s="14"/>
      <c r="I964" s="13"/>
      <c r="J964" s="13"/>
      <c r="K964" s="12"/>
      <c r="L964" s="232">
        <f t="shared" si="82"/>
        <v>0</v>
      </c>
      <c r="M964" s="234">
        <f t="shared" si="83"/>
        <v>0</v>
      </c>
      <c r="N964" s="11">
        <f>IF(Q964="x",0,IF(J964&lt;(INDEX(Lookup!$U$2:$U$10,MATCH($D$47,Lookup!$S$2:$S$10,0))),0,$L$12*K964))</f>
        <v>0</v>
      </c>
      <c r="O964" s="234">
        <f t="shared" si="84"/>
        <v>0</v>
      </c>
      <c r="P964" s="10"/>
      <c r="Q964" s="9"/>
      <c r="S964" s="340">
        <f t="shared" si="85"/>
        <v>0</v>
      </c>
      <c r="T964" s="340">
        <f t="shared" si="86"/>
        <v>0</v>
      </c>
    </row>
    <row r="965" spans="2:20" ht="14.4" x14ac:dyDescent="0.3">
      <c r="B965" s="30"/>
      <c r="C965" s="16"/>
      <c r="D965" s="16"/>
      <c r="E965" s="25"/>
      <c r="F965" s="16"/>
      <c r="G965" s="15"/>
      <c r="H965" s="14"/>
      <c r="I965" s="13"/>
      <c r="J965" s="13"/>
      <c r="K965" s="12"/>
      <c r="L965" s="232">
        <f t="shared" si="82"/>
        <v>0</v>
      </c>
      <c r="M965" s="234">
        <f t="shared" si="83"/>
        <v>0</v>
      </c>
      <c r="N965" s="11">
        <f>IF(Q965="x",0,IF(J965&lt;(INDEX(Lookup!$U$2:$U$10,MATCH($D$47,Lookup!$S$2:$S$10,0))),0,$L$12*K965))</f>
        <v>0</v>
      </c>
      <c r="O965" s="234">
        <f t="shared" si="84"/>
        <v>0</v>
      </c>
      <c r="P965" s="10"/>
      <c r="Q965" s="9"/>
      <c r="S965" s="340">
        <f t="shared" si="85"/>
        <v>0</v>
      </c>
      <c r="T965" s="340">
        <f t="shared" si="86"/>
        <v>0</v>
      </c>
    </row>
    <row r="966" spans="2:20" ht="14.4" x14ac:dyDescent="0.3">
      <c r="B966" s="30"/>
      <c r="C966" s="16"/>
      <c r="D966" s="16"/>
      <c r="E966" s="25"/>
      <c r="F966" s="16"/>
      <c r="G966" s="15"/>
      <c r="H966" s="14"/>
      <c r="I966" s="13"/>
      <c r="J966" s="13"/>
      <c r="K966" s="12"/>
      <c r="L966" s="232">
        <f t="shared" si="82"/>
        <v>0</v>
      </c>
      <c r="M966" s="234">
        <f t="shared" si="83"/>
        <v>0</v>
      </c>
      <c r="N966" s="11">
        <f>IF(Q966="x",0,IF(J966&lt;(INDEX(Lookup!$U$2:$U$10,MATCH($D$47,Lookup!$S$2:$S$10,0))),0,$L$12*K966))</f>
        <v>0</v>
      </c>
      <c r="O966" s="234">
        <f t="shared" si="84"/>
        <v>0</v>
      </c>
      <c r="P966" s="10"/>
      <c r="Q966" s="9"/>
      <c r="S966" s="340">
        <f t="shared" si="85"/>
        <v>0</v>
      </c>
      <c r="T966" s="340">
        <f t="shared" si="86"/>
        <v>0</v>
      </c>
    </row>
    <row r="967" spans="2:20" ht="14.4" x14ac:dyDescent="0.3">
      <c r="B967" s="30"/>
      <c r="C967" s="16"/>
      <c r="D967" s="16"/>
      <c r="E967" s="25"/>
      <c r="F967" s="16"/>
      <c r="G967" s="15"/>
      <c r="H967" s="14"/>
      <c r="I967" s="13"/>
      <c r="J967" s="13"/>
      <c r="K967" s="12"/>
      <c r="L967" s="232">
        <f t="shared" si="82"/>
        <v>0</v>
      </c>
      <c r="M967" s="234">
        <f t="shared" si="83"/>
        <v>0</v>
      </c>
      <c r="N967" s="11">
        <f>IF(Q967="x",0,IF(J967&lt;(INDEX(Lookup!$U$2:$U$10,MATCH($D$47,Lookup!$S$2:$S$10,0))),0,$L$12*K967))</f>
        <v>0</v>
      </c>
      <c r="O967" s="234">
        <f t="shared" si="84"/>
        <v>0</v>
      </c>
      <c r="P967" s="10"/>
      <c r="Q967" s="9"/>
      <c r="S967" s="340">
        <f t="shared" si="85"/>
        <v>0</v>
      </c>
      <c r="T967" s="340">
        <f t="shared" si="86"/>
        <v>0</v>
      </c>
    </row>
    <row r="968" spans="2:20" ht="14.4" x14ac:dyDescent="0.3">
      <c r="B968" s="30"/>
      <c r="C968" s="16"/>
      <c r="D968" s="16"/>
      <c r="E968" s="25"/>
      <c r="F968" s="16"/>
      <c r="G968" s="15"/>
      <c r="H968" s="14"/>
      <c r="I968" s="13"/>
      <c r="J968" s="13"/>
      <c r="K968" s="12"/>
      <c r="L968" s="232">
        <f t="shared" si="82"/>
        <v>0</v>
      </c>
      <c r="M968" s="234">
        <f t="shared" si="83"/>
        <v>0</v>
      </c>
      <c r="N968" s="11">
        <f>IF(Q968="x",0,IF(J968&lt;(INDEX(Lookup!$U$2:$U$10,MATCH($D$47,Lookup!$S$2:$S$10,0))),0,$L$12*K968))</f>
        <v>0</v>
      </c>
      <c r="O968" s="234">
        <f t="shared" si="84"/>
        <v>0</v>
      </c>
      <c r="P968" s="10"/>
      <c r="Q968" s="9"/>
      <c r="S968" s="340">
        <f t="shared" si="85"/>
        <v>0</v>
      </c>
      <c r="T968" s="340">
        <f t="shared" si="86"/>
        <v>0</v>
      </c>
    </row>
    <row r="969" spans="2:20" ht="14.4" x14ac:dyDescent="0.3">
      <c r="B969" s="30"/>
      <c r="C969" s="16"/>
      <c r="D969" s="16"/>
      <c r="E969" s="25"/>
      <c r="F969" s="16"/>
      <c r="G969" s="15"/>
      <c r="H969" s="14"/>
      <c r="I969" s="13"/>
      <c r="J969" s="13"/>
      <c r="K969" s="12"/>
      <c r="L969" s="232">
        <f t="shared" si="82"/>
        <v>0</v>
      </c>
      <c r="M969" s="234">
        <f t="shared" si="83"/>
        <v>0</v>
      </c>
      <c r="N969" s="11">
        <f>IF(Q969="x",0,IF(J969&lt;(INDEX(Lookup!$U$2:$U$10,MATCH($D$47,Lookup!$S$2:$S$10,0))),0,$L$12*K969))</f>
        <v>0</v>
      </c>
      <c r="O969" s="234">
        <f t="shared" si="84"/>
        <v>0</v>
      </c>
      <c r="P969" s="10"/>
      <c r="Q969" s="9"/>
      <c r="S969" s="340">
        <f t="shared" si="85"/>
        <v>0</v>
      </c>
      <c r="T969" s="340">
        <f t="shared" si="86"/>
        <v>0</v>
      </c>
    </row>
    <row r="970" spans="2:20" ht="14.4" x14ac:dyDescent="0.3">
      <c r="B970" s="30"/>
      <c r="C970" s="16"/>
      <c r="D970" s="16"/>
      <c r="E970" s="25"/>
      <c r="F970" s="16"/>
      <c r="G970" s="15"/>
      <c r="H970" s="14"/>
      <c r="I970" s="13"/>
      <c r="J970" s="13"/>
      <c r="K970" s="12"/>
      <c r="L970" s="232">
        <f t="shared" si="82"/>
        <v>0</v>
      </c>
      <c r="M970" s="234">
        <f t="shared" si="83"/>
        <v>0</v>
      </c>
      <c r="N970" s="11">
        <f>IF(Q970="x",0,IF(J970&lt;(INDEX(Lookup!$U$2:$U$10,MATCH($D$47,Lookup!$S$2:$S$10,0))),0,$L$12*K970))</f>
        <v>0</v>
      </c>
      <c r="O970" s="234">
        <f t="shared" si="84"/>
        <v>0</v>
      </c>
      <c r="P970" s="10"/>
      <c r="Q970" s="9"/>
      <c r="S970" s="340">
        <f t="shared" si="85"/>
        <v>0</v>
      </c>
      <c r="T970" s="340">
        <f t="shared" si="86"/>
        <v>0</v>
      </c>
    </row>
    <row r="971" spans="2:20" ht="14.4" x14ac:dyDescent="0.3">
      <c r="B971" s="30"/>
      <c r="C971" s="16"/>
      <c r="D971" s="16"/>
      <c r="E971" s="25"/>
      <c r="F971" s="16"/>
      <c r="G971" s="15"/>
      <c r="H971" s="14"/>
      <c r="I971" s="13"/>
      <c r="J971" s="13"/>
      <c r="K971" s="12"/>
      <c r="L971" s="232">
        <f t="shared" si="82"/>
        <v>0</v>
      </c>
      <c r="M971" s="234">
        <f t="shared" si="83"/>
        <v>0</v>
      </c>
      <c r="N971" s="11">
        <f>IF(Q971="x",0,IF(J971&lt;(INDEX(Lookup!$U$2:$U$10,MATCH($D$47,Lookup!$S$2:$S$10,0))),0,$L$12*K971))</f>
        <v>0</v>
      </c>
      <c r="O971" s="234">
        <f t="shared" si="84"/>
        <v>0</v>
      </c>
      <c r="P971" s="10"/>
      <c r="Q971" s="9"/>
      <c r="S971" s="340">
        <f t="shared" si="85"/>
        <v>0</v>
      </c>
      <c r="T971" s="340">
        <f t="shared" si="86"/>
        <v>0</v>
      </c>
    </row>
    <row r="972" spans="2:20" ht="14.4" x14ac:dyDescent="0.3">
      <c r="B972" s="30"/>
      <c r="C972" s="16"/>
      <c r="D972" s="16"/>
      <c r="E972" s="25"/>
      <c r="F972" s="16"/>
      <c r="G972" s="15"/>
      <c r="H972" s="14"/>
      <c r="I972" s="13"/>
      <c r="J972" s="13"/>
      <c r="K972" s="12"/>
      <c r="L972" s="232">
        <f t="shared" si="82"/>
        <v>0</v>
      </c>
      <c r="M972" s="234">
        <f t="shared" si="83"/>
        <v>0</v>
      </c>
      <c r="N972" s="11">
        <f>IF(Q972="x",0,IF(J972&lt;(INDEX(Lookup!$U$2:$U$10,MATCH($D$47,Lookup!$S$2:$S$10,0))),0,$L$12*K972))</f>
        <v>0</v>
      </c>
      <c r="O972" s="234">
        <f t="shared" si="84"/>
        <v>0</v>
      </c>
      <c r="P972" s="10"/>
      <c r="Q972" s="9"/>
      <c r="S972" s="340">
        <f t="shared" si="85"/>
        <v>0</v>
      </c>
      <c r="T972" s="340">
        <f t="shared" si="86"/>
        <v>0</v>
      </c>
    </row>
    <row r="973" spans="2:20" ht="14.4" x14ac:dyDescent="0.3">
      <c r="B973" s="30"/>
      <c r="C973" s="16"/>
      <c r="D973" s="16"/>
      <c r="E973" s="25"/>
      <c r="F973" s="16"/>
      <c r="G973" s="15"/>
      <c r="H973" s="14"/>
      <c r="I973" s="13"/>
      <c r="J973" s="13"/>
      <c r="K973" s="12"/>
      <c r="L973" s="232">
        <f t="shared" si="82"/>
        <v>0</v>
      </c>
      <c r="M973" s="234">
        <f t="shared" si="83"/>
        <v>0</v>
      </c>
      <c r="N973" s="11">
        <f>IF(Q973="x",0,IF(J973&lt;(INDEX(Lookup!$U$2:$U$10,MATCH($D$47,Lookup!$S$2:$S$10,0))),0,$L$12*K973))</f>
        <v>0</v>
      </c>
      <c r="O973" s="234">
        <f t="shared" si="84"/>
        <v>0</v>
      </c>
      <c r="P973" s="10"/>
      <c r="Q973" s="9"/>
      <c r="S973" s="340">
        <f t="shared" si="85"/>
        <v>0</v>
      </c>
      <c r="T973" s="340">
        <f t="shared" si="86"/>
        <v>0</v>
      </c>
    </row>
    <row r="974" spans="2:20" ht="14.4" x14ac:dyDescent="0.3">
      <c r="B974" s="30"/>
      <c r="C974" s="16"/>
      <c r="D974" s="16"/>
      <c r="E974" s="25"/>
      <c r="F974" s="16"/>
      <c r="G974" s="15"/>
      <c r="H974" s="14"/>
      <c r="I974" s="13"/>
      <c r="J974" s="13"/>
      <c r="K974" s="12"/>
      <c r="L974" s="232">
        <f t="shared" si="82"/>
        <v>0</v>
      </c>
      <c r="M974" s="234">
        <f t="shared" si="83"/>
        <v>0</v>
      </c>
      <c r="N974" s="11">
        <f>IF(Q974="x",0,IF(J974&lt;(INDEX(Lookup!$U$2:$U$10,MATCH($D$47,Lookup!$S$2:$S$10,0))),0,$L$12*K974))</f>
        <v>0</v>
      </c>
      <c r="O974" s="234">
        <f t="shared" si="84"/>
        <v>0</v>
      </c>
      <c r="P974" s="10"/>
      <c r="Q974" s="9"/>
      <c r="S974" s="340">
        <f t="shared" si="85"/>
        <v>0</v>
      </c>
      <c r="T974" s="340">
        <f t="shared" si="86"/>
        <v>0</v>
      </c>
    </row>
    <row r="975" spans="2:20" ht="14.4" x14ac:dyDescent="0.3">
      <c r="B975" s="30"/>
      <c r="C975" s="16"/>
      <c r="D975" s="16"/>
      <c r="E975" s="25"/>
      <c r="F975" s="16"/>
      <c r="G975" s="15"/>
      <c r="H975" s="14"/>
      <c r="I975" s="13"/>
      <c r="J975" s="13"/>
      <c r="K975" s="12"/>
      <c r="L975" s="232">
        <f t="shared" si="82"/>
        <v>0</v>
      </c>
      <c r="M975" s="234">
        <f t="shared" si="83"/>
        <v>0</v>
      </c>
      <c r="N975" s="11">
        <f>IF(Q975="x",0,IF(J975&lt;(INDEX(Lookup!$U$2:$U$10,MATCH($D$47,Lookup!$S$2:$S$10,0))),0,$L$12*K975))</f>
        <v>0</v>
      </c>
      <c r="O975" s="234">
        <f t="shared" si="84"/>
        <v>0</v>
      </c>
      <c r="P975" s="10"/>
      <c r="Q975" s="9"/>
      <c r="S975" s="340">
        <f t="shared" si="85"/>
        <v>0</v>
      </c>
      <c r="T975" s="340">
        <f t="shared" si="86"/>
        <v>0</v>
      </c>
    </row>
    <row r="976" spans="2:20" ht="14.4" x14ac:dyDescent="0.3">
      <c r="B976" s="30"/>
      <c r="C976" s="16"/>
      <c r="D976" s="16"/>
      <c r="E976" s="25"/>
      <c r="F976" s="16"/>
      <c r="G976" s="15"/>
      <c r="H976" s="14"/>
      <c r="I976" s="13"/>
      <c r="J976" s="13"/>
      <c r="K976" s="12"/>
      <c r="L976" s="232">
        <f t="shared" si="82"/>
        <v>0</v>
      </c>
      <c r="M976" s="234">
        <f t="shared" si="83"/>
        <v>0</v>
      </c>
      <c r="N976" s="11">
        <f>IF(Q976="x",0,IF(J976&lt;(INDEX(Lookup!$U$2:$U$10,MATCH($D$47,Lookup!$S$2:$S$10,0))),0,$L$12*K976))</f>
        <v>0</v>
      </c>
      <c r="O976" s="234">
        <f t="shared" si="84"/>
        <v>0</v>
      </c>
      <c r="P976" s="10"/>
      <c r="Q976" s="9"/>
      <c r="S976" s="340">
        <f t="shared" si="85"/>
        <v>0</v>
      </c>
      <c r="T976" s="340">
        <f t="shared" si="86"/>
        <v>0</v>
      </c>
    </row>
    <row r="977" spans="2:20" ht="14.4" x14ac:dyDescent="0.3">
      <c r="B977" s="30"/>
      <c r="C977" s="16"/>
      <c r="D977" s="16"/>
      <c r="E977" s="25"/>
      <c r="F977" s="16"/>
      <c r="G977" s="15"/>
      <c r="H977" s="14"/>
      <c r="I977" s="13"/>
      <c r="J977" s="13"/>
      <c r="K977" s="12"/>
      <c r="L977" s="232">
        <f t="shared" si="82"/>
        <v>0</v>
      </c>
      <c r="M977" s="234">
        <f t="shared" si="83"/>
        <v>0</v>
      </c>
      <c r="N977" s="11">
        <f>IF(Q977="x",0,IF(J977&lt;(INDEX(Lookup!$U$2:$U$10,MATCH($D$47,Lookup!$S$2:$S$10,0))),0,$L$12*K977))</f>
        <v>0</v>
      </c>
      <c r="O977" s="234">
        <f t="shared" si="84"/>
        <v>0</v>
      </c>
      <c r="P977" s="10"/>
      <c r="Q977" s="9"/>
      <c r="S977" s="340">
        <f t="shared" si="85"/>
        <v>0</v>
      </c>
      <c r="T977" s="340">
        <f t="shared" si="86"/>
        <v>0</v>
      </c>
    </row>
    <row r="978" spans="2:20" ht="14.4" x14ac:dyDescent="0.3">
      <c r="B978" s="30"/>
      <c r="C978" s="16"/>
      <c r="D978" s="16"/>
      <c r="E978" s="25"/>
      <c r="F978" s="16"/>
      <c r="G978" s="15"/>
      <c r="H978" s="14"/>
      <c r="I978" s="13"/>
      <c r="J978" s="13"/>
      <c r="K978" s="12"/>
      <c r="L978" s="232">
        <f t="shared" si="82"/>
        <v>0</v>
      </c>
      <c r="M978" s="234">
        <f t="shared" si="83"/>
        <v>0</v>
      </c>
      <c r="N978" s="11">
        <f>IF(Q978="x",0,IF(J978&lt;(INDEX(Lookup!$U$2:$U$10,MATCH($D$47,Lookup!$S$2:$S$10,0))),0,$L$12*K978))</f>
        <v>0</v>
      </c>
      <c r="O978" s="234">
        <f t="shared" si="84"/>
        <v>0</v>
      </c>
      <c r="P978" s="10"/>
      <c r="Q978" s="9"/>
      <c r="S978" s="340">
        <f t="shared" si="85"/>
        <v>0</v>
      </c>
      <c r="T978" s="340">
        <f t="shared" si="86"/>
        <v>0</v>
      </c>
    </row>
    <row r="979" spans="2:20" ht="14.4" x14ac:dyDescent="0.3">
      <c r="B979" s="30"/>
      <c r="C979" s="16"/>
      <c r="D979" s="16"/>
      <c r="E979" s="25"/>
      <c r="F979" s="16"/>
      <c r="G979" s="15"/>
      <c r="H979" s="14"/>
      <c r="I979" s="13"/>
      <c r="J979" s="13"/>
      <c r="K979" s="12"/>
      <c r="L979" s="232">
        <f t="shared" si="82"/>
        <v>0</v>
      </c>
      <c r="M979" s="234">
        <f t="shared" si="83"/>
        <v>0</v>
      </c>
      <c r="N979" s="11">
        <f>IF(Q979="x",0,IF(J979&lt;(INDEX(Lookup!$U$2:$U$10,MATCH($D$47,Lookup!$S$2:$S$10,0))),0,$L$12*K979))</f>
        <v>0</v>
      </c>
      <c r="O979" s="234">
        <f t="shared" si="84"/>
        <v>0</v>
      </c>
      <c r="P979" s="10"/>
      <c r="Q979" s="9"/>
      <c r="S979" s="340">
        <f t="shared" si="85"/>
        <v>0</v>
      </c>
      <c r="T979" s="340">
        <f t="shared" si="86"/>
        <v>0</v>
      </c>
    </row>
    <row r="980" spans="2:20" ht="14.4" x14ac:dyDescent="0.3">
      <c r="B980" s="30"/>
      <c r="C980" s="16"/>
      <c r="D980" s="16"/>
      <c r="E980" s="25"/>
      <c r="F980" s="16"/>
      <c r="G980" s="15"/>
      <c r="H980" s="14"/>
      <c r="I980" s="13"/>
      <c r="J980" s="13"/>
      <c r="K980" s="12"/>
      <c r="L980" s="232">
        <f t="shared" si="82"/>
        <v>0</v>
      </c>
      <c r="M980" s="234">
        <f t="shared" si="83"/>
        <v>0</v>
      </c>
      <c r="N980" s="11">
        <f>IF(Q980="x",0,IF(J980&lt;(INDEX(Lookup!$U$2:$U$10,MATCH($D$47,Lookup!$S$2:$S$10,0))),0,$L$12*K980))</f>
        <v>0</v>
      </c>
      <c r="O980" s="234">
        <f t="shared" si="84"/>
        <v>0</v>
      </c>
      <c r="P980" s="10"/>
      <c r="Q980" s="9"/>
      <c r="S980" s="340">
        <f t="shared" si="85"/>
        <v>0</v>
      </c>
      <c r="T980" s="340">
        <f t="shared" si="86"/>
        <v>0</v>
      </c>
    </row>
    <row r="981" spans="2:20" ht="14.4" x14ac:dyDescent="0.3">
      <c r="B981" s="30"/>
      <c r="C981" s="16"/>
      <c r="D981" s="16"/>
      <c r="E981" s="25"/>
      <c r="F981" s="16"/>
      <c r="G981" s="15"/>
      <c r="H981" s="14"/>
      <c r="I981" s="13"/>
      <c r="J981" s="13"/>
      <c r="K981" s="12"/>
      <c r="L981" s="232">
        <f t="shared" si="82"/>
        <v>0</v>
      </c>
      <c r="M981" s="234">
        <f t="shared" si="83"/>
        <v>0</v>
      </c>
      <c r="N981" s="11">
        <f>IF(Q981="x",0,IF(J981&lt;(INDEX(Lookup!$U$2:$U$10,MATCH($D$47,Lookup!$S$2:$S$10,0))),0,$L$12*K981))</f>
        <v>0</v>
      </c>
      <c r="O981" s="234">
        <f t="shared" si="84"/>
        <v>0</v>
      </c>
      <c r="P981" s="10"/>
      <c r="Q981" s="9"/>
      <c r="S981" s="340">
        <f t="shared" si="85"/>
        <v>0</v>
      </c>
      <c r="T981" s="340">
        <f t="shared" si="86"/>
        <v>0</v>
      </c>
    </row>
    <row r="982" spans="2:20" ht="14.4" x14ac:dyDescent="0.3">
      <c r="B982" s="30"/>
      <c r="C982" s="16"/>
      <c r="D982" s="16"/>
      <c r="E982" s="25"/>
      <c r="F982" s="16"/>
      <c r="G982" s="15"/>
      <c r="H982" s="14"/>
      <c r="I982" s="13"/>
      <c r="J982" s="13"/>
      <c r="K982" s="12"/>
      <c r="L982" s="232">
        <f t="shared" si="82"/>
        <v>0</v>
      </c>
      <c r="M982" s="234">
        <f t="shared" si="83"/>
        <v>0</v>
      </c>
      <c r="N982" s="11">
        <f>IF(Q982="x",0,IF(J982&lt;(INDEX(Lookup!$U$2:$U$10,MATCH($D$47,Lookup!$S$2:$S$10,0))),0,$L$12*K982))</f>
        <v>0</v>
      </c>
      <c r="O982" s="234">
        <f t="shared" si="84"/>
        <v>0</v>
      </c>
      <c r="P982" s="10"/>
      <c r="Q982" s="9"/>
      <c r="S982" s="340">
        <f t="shared" si="85"/>
        <v>0</v>
      </c>
      <c r="T982" s="340">
        <f t="shared" si="86"/>
        <v>0</v>
      </c>
    </row>
    <row r="983" spans="2:20" ht="14.4" x14ac:dyDescent="0.3">
      <c r="B983" s="30"/>
      <c r="C983" s="16"/>
      <c r="D983" s="16"/>
      <c r="E983" s="25"/>
      <c r="F983" s="16"/>
      <c r="G983" s="15"/>
      <c r="H983" s="14"/>
      <c r="I983" s="13"/>
      <c r="J983" s="13"/>
      <c r="K983" s="12"/>
      <c r="L983" s="232">
        <f t="shared" si="82"/>
        <v>0</v>
      </c>
      <c r="M983" s="234">
        <f t="shared" si="83"/>
        <v>0</v>
      </c>
      <c r="N983" s="11">
        <f>IF(Q983="x",0,IF(J983&lt;(INDEX(Lookup!$U$2:$U$10,MATCH($D$47,Lookup!$S$2:$S$10,0))),0,$L$12*K983))</f>
        <v>0</v>
      </c>
      <c r="O983" s="234">
        <f t="shared" si="84"/>
        <v>0</v>
      </c>
      <c r="P983" s="10"/>
      <c r="Q983" s="9"/>
      <c r="S983" s="340">
        <f t="shared" si="85"/>
        <v>0</v>
      </c>
      <c r="T983" s="340">
        <f t="shared" si="86"/>
        <v>0</v>
      </c>
    </row>
    <row r="984" spans="2:20" ht="14.4" x14ac:dyDescent="0.3">
      <c r="B984" s="30"/>
      <c r="C984" s="16"/>
      <c r="D984" s="16"/>
      <c r="E984" s="25"/>
      <c r="F984" s="16"/>
      <c r="G984" s="15"/>
      <c r="H984" s="14"/>
      <c r="I984" s="13"/>
      <c r="J984" s="13"/>
      <c r="K984" s="12"/>
      <c r="L984" s="232">
        <f t="shared" si="82"/>
        <v>0</v>
      </c>
      <c r="M984" s="234">
        <f t="shared" si="83"/>
        <v>0</v>
      </c>
      <c r="N984" s="11">
        <f>IF(Q984="x",0,IF(J984&lt;(INDEX(Lookup!$U$2:$U$10,MATCH($D$47,Lookup!$S$2:$S$10,0))),0,$L$12*K984))</f>
        <v>0</v>
      </c>
      <c r="O984" s="234">
        <f t="shared" si="84"/>
        <v>0</v>
      </c>
      <c r="P984" s="10"/>
      <c r="Q984" s="9"/>
      <c r="S984" s="340">
        <f t="shared" si="85"/>
        <v>0</v>
      </c>
      <c r="T984" s="340">
        <f t="shared" si="86"/>
        <v>0</v>
      </c>
    </row>
    <row r="985" spans="2:20" ht="14.4" x14ac:dyDescent="0.3">
      <c r="B985" s="30"/>
      <c r="C985" s="16"/>
      <c r="D985" s="16"/>
      <c r="E985" s="25"/>
      <c r="F985" s="16"/>
      <c r="G985" s="15"/>
      <c r="H985" s="14"/>
      <c r="I985" s="13"/>
      <c r="J985" s="13"/>
      <c r="K985" s="12"/>
      <c r="L985" s="232">
        <f t="shared" si="82"/>
        <v>0</v>
      </c>
      <c r="M985" s="234">
        <f t="shared" si="83"/>
        <v>0</v>
      </c>
      <c r="N985" s="11">
        <f>IF(Q985="x",0,IF(J985&lt;(INDEX(Lookup!$U$2:$U$10,MATCH($D$47,Lookup!$S$2:$S$10,0))),0,$L$12*K985))</f>
        <v>0</v>
      </c>
      <c r="O985" s="234">
        <f t="shared" si="84"/>
        <v>0</v>
      </c>
      <c r="P985" s="10"/>
      <c r="Q985" s="9"/>
      <c r="S985" s="340">
        <f t="shared" si="85"/>
        <v>0</v>
      </c>
      <c r="T985" s="340">
        <f t="shared" si="86"/>
        <v>0</v>
      </c>
    </row>
    <row r="986" spans="2:20" ht="14.4" x14ac:dyDescent="0.3">
      <c r="B986" s="30"/>
      <c r="C986" s="16"/>
      <c r="D986" s="16"/>
      <c r="E986" s="25"/>
      <c r="F986" s="16"/>
      <c r="G986" s="15"/>
      <c r="H986" s="14"/>
      <c r="I986" s="13"/>
      <c r="J986" s="13"/>
      <c r="K986" s="12"/>
      <c r="L986" s="232">
        <f t="shared" si="82"/>
        <v>0</v>
      </c>
      <c r="M986" s="234">
        <f t="shared" si="83"/>
        <v>0</v>
      </c>
      <c r="N986" s="11">
        <f>IF(Q986="x",0,IF(J986&lt;(INDEX(Lookup!$U$2:$U$10,MATCH($D$47,Lookup!$S$2:$S$10,0))),0,$L$12*K986))</f>
        <v>0</v>
      </c>
      <c r="O986" s="234">
        <f t="shared" si="84"/>
        <v>0</v>
      </c>
      <c r="P986" s="10"/>
      <c r="Q986" s="9"/>
      <c r="S986" s="340">
        <f t="shared" si="85"/>
        <v>0</v>
      </c>
      <c r="T986" s="340">
        <f t="shared" si="86"/>
        <v>0</v>
      </c>
    </row>
    <row r="987" spans="2:20" ht="14.4" x14ac:dyDescent="0.3">
      <c r="B987" s="30"/>
      <c r="C987" s="16"/>
      <c r="D987" s="16"/>
      <c r="E987" s="25"/>
      <c r="F987" s="16"/>
      <c r="G987" s="15"/>
      <c r="H987" s="14"/>
      <c r="I987" s="13"/>
      <c r="J987" s="13"/>
      <c r="K987" s="12"/>
      <c r="L987" s="232">
        <f t="shared" si="82"/>
        <v>0</v>
      </c>
      <c r="M987" s="234">
        <f t="shared" si="83"/>
        <v>0</v>
      </c>
      <c r="N987" s="11">
        <f>IF(Q987="x",0,IF(J987&lt;(INDEX(Lookup!$U$2:$U$10,MATCH($D$47,Lookup!$S$2:$S$10,0))),0,$L$12*K987))</f>
        <v>0</v>
      </c>
      <c r="O987" s="234">
        <f t="shared" si="84"/>
        <v>0</v>
      </c>
      <c r="P987" s="10"/>
      <c r="Q987" s="9"/>
      <c r="S987" s="340">
        <f t="shared" si="85"/>
        <v>0</v>
      </c>
      <c r="T987" s="340">
        <f t="shared" si="86"/>
        <v>0</v>
      </c>
    </row>
    <row r="988" spans="2:20" ht="14.4" x14ac:dyDescent="0.3">
      <c r="B988" s="30"/>
      <c r="C988" s="16"/>
      <c r="D988" s="16"/>
      <c r="E988" s="25"/>
      <c r="F988" s="16"/>
      <c r="G988" s="15"/>
      <c r="H988" s="14"/>
      <c r="I988" s="13"/>
      <c r="J988" s="13"/>
      <c r="K988" s="12"/>
      <c r="L988" s="232">
        <f t="shared" si="82"/>
        <v>0</v>
      </c>
      <c r="M988" s="234">
        <f t="shared" si="83"/>
        <v>0</v>
      </c>
      <c r="N988" s="11">
        <f>IF(Q988="x",0,IF(J988&lt;(INDEX(Lookup!$U$2:$U$10,MATCH($D$47,Lookup!$S$2:$S$10,0))),0,$L$12*K988))</f>
        <v>0</v>
      </c>
      <c r="O988" s="234">
        <f t="shared" si="84"/>
        <v>0</v>
      </c>
      <c r="P988" s="10"/>
      <c r="Q988" s="9"/>
      <c r="S988" s="340">
        <f t="shared" si="85"/>
        <v>0</v>
      </c>
      <c r="T988" s="340">
        <f t="shared" si="86"/>
        <v>0</v>
      </c>
    </row>
    <row r="989" spans="2:20" ht="14.4" x14ac:dyDescent="0.3">
      <c r="B989" s="30"/>
      <c r="C989" s="16"/>
      <c r="D989" s="16"/>
      <c r="E989" s="25"/>
      <c r="F989" s="16"/>
      <c r="G989" s="15"/>
      <c r="H989" s="14"/>
      <c r="I989" s="13"/>
      <c r="J989" s="13"/>
      <c r="K989" s="12"/>
      <c r="L989" s="232">
        <f t="shared" si="82"/>
        <v>0</v>
      </c>
      <c r="M989" s="234">
        <f t="shared" si="83"/>
        <v>0</v>
      </c>
      <c r="N989" s="11">
        <f>IF(Q989="x",0,IF(J989&lt;(INDEX(Lookup!$U$2:$U$10,MATCH($D$47,Lookup!$S$2:$S$10,0))),0,$L$12*K989))</f>
        <v>0</v>
      </c>
      <c r="O989" s="234">
        <f t="shared" si="84"/>
        <v>0</v>
      </c>
      <c r="P989" s="10"/>
      <c r="Q989" s="9"/>
      <c r="S989" s="340">
        <f t="shared" si="85"/>
        <v>0</v>
      </c>
      <c r="T989" s="340">
        <f t="shared" si="86"/>
        <v>0</v>
      </c>
    </row>
    <row r="990" spans="2:20" ht="14.4" x14ac:dyDescent="0.3">
      <c r="B990" s="30"/>
      <c r="C990" s="16"/>
      <c r="D990" s="16"/>
      <c r="E990" s="25"/>
      <c r="F990" s="16"/>
      <c r="G990" s="15"/>
      <c r="H990" s="14"/>
      <c r="I990" s="13"/>
      <c r="J990" s="13"/>
      <c r="K990" s="12"/>
      <c r="L990" s="232">
        <f t="shared" si="82"/>
        <v>0</v>
      </c>
      <c r="M990" s="234">
        <f t="shared" si="83"/>
        <v>0</v>
      </c>
      <c r="N990" s="11">
        <f>IF(Q990="x",0,IF(J990&lt;(INDEX(Lookup!$U$2:$U$10,MATCH($D$47,Lookup!$S$2:$S$10,0))),0,$L$12*K990))</f>
        <v>0</v>
      </c>
      <c r="O990" s="234">
        <f t="shared" si="84"/>
        <v>0</v>
      </c>
      <c r="P990" s="10"/>
      <c r="Q990" s="9"/>
      <c r="S990" s="340">
        <f t="shared" si="85"/>
        <v>0</v>
      </c>
      <c r="T990" s="340">
        <f t="shared" si="86"/>
        <v>0</v>
      </c>
    </row>
    <row r="991" spans="2:20" ht="14.4" x14ac:dyDescent="0.3">
      <c r="B991" s="30"/>
      <c r="C991" s="16"/>
      <c r="D991" s="16"/>
      <c r="E991" s="25"/>
      <c r="F991" s="16"/>
      <c r="G991" s="15"/>
      <c r="H991" s="14"/>
      <c r="I991" s="13"/>
      <c r="J991" s="13"/>
      <c r="K991" s="12"/>
      <c r="L991" s="232">
        <f t="shared" si="82"/>
        <v>0</v>
      </c>
      <c r="M991" s="234">
        <f t="shared" si="83"/>
        <v>0</v>
      </c>
      <c r="N991" s="11">
        <f>IF(Q991="x",0,IF(J991&lt;(INDEX(Lookup!$U$2:$U$10,MATCH($D$47,Lookup!$S$2:$S$10,0))),0,$L$12*K991))</f>
        <v>0</v>
      </c>
      <c r="O991" s="234">
        <f t="shared" si="84"/>
        <v>0</v>
      </c>
      <c r="P991" s="10"/>
      <c r="Q991" s="9"/>
      <c r="S991" s="340">
        <f t="shared" si="85"/>
        <v>0</v>
      </c>
      <c r="T991" s="340">
        <f t="shared" si="86"/>
        <v>0</v>
      </c>
    </row>
    <row r="992" spans="2:20" ht="14.4" x14ac:dyDescent="0.3">
      <c r="B992" s="30"/>
      <c r="C992" s="16"/>
      <c r="D992" s="16"/>
      <c r="E992" s="25"/>
      <c r="F992" s="16"/>
      <c r="G992" s="15"/>
      <c r="H992" s="14"/>
      <c r="I992" s="13"/>
      <c r="J992" s="13"/>
      <c r="K992" s="12"/>
      <c r="L992" s="232">
        <f t="shared" si="82"/>
        <v>0</v>
      </c>
      <c r="M992" s="234">
        <f t="shared" si="83"/>
        <v>0</v>
      </c>
      <c r="N992" s="11">
        <f>IF(Q992="x",0,IF(J992&lt;(INDEX(Lookup!$U$2:$U$10,MATCH($D$47,Lookup!$S$2:$S$10,0))),0,$L$12*K992))</f>
        <v>0</v>
      </c>
      <c r="O992" s="234">
        <f t="shared" si="84"/>
        <v>0</v>
      </c>
      <c r="P992" s="10"/>
      <c r="Q992" s="9"/>
      <c r="S992" s="340">
        <f t="shared" si="85"/>
        <v>0</v>
      </c>
      <c r="T992" s="340">
        <f t="shared" si="86"/>
        <v>0</v>
      </c>
    </row>
    <row r="993" spans="2:20" ht="14.4" x14ac:dyDescent="0.3">
      <c r="B993" s="30"/>
      <c r="C993" s="16"/>
      <c r="D993" s="16"/>
      <c r="E993" s="25"/>
      <c r="F993" s="16"/>
      <c r="G993" s="15"/>
      <c r="H993" s="14"/>
      <c r="I993" s="13"/>
      <c r="J993" s="13"/>
      <c r="K993" s="12"/>
      <c r="L993" s="232">
        <f t="shared" si="82"/>
        <v>0</v>
      </c>
      <c r="M993" s="234">
        <f t="shared" si="83"/>
        <v>0</v>
      </c>
      <c r="N993" s="11">
        <f>IF(Q993="x",0,IF(J993&lt;(INDEX(Lookup!$U$2:$U$10,MATCH($D$47,Lookup!$S$2:$S$10,0))),0,$L$12*K993))</f>
        <v>0</v>
      </c>
      <c r="O993" s="234">
        <f t="shared" si="84"/>
        <v>0</v>
      </c>
      <c r="P993" s="10"/>
      <c r="Q993" s="9"/>
      <c r="S993" s="340">
        <f t="shared" si="85"/>
        <v>0</v>
      </c>
      <c r="T993" s="340">
        <f t="shared" si="86"/>
        <v>0</v>
      </c>
    </row>
    <row r="994" spans="2:20" ht="14.4" x14ac:dyDescent="0.3">
      <c r="B994" s="30"/>
      <c r="C994" s="16"/>
      <c r="D994" s="16"/>
      <c r="E994" s="25"/>
      <c r="F994" s="16"/>
      <c r="G994" s="15"/>
      <c r="H994" s="14"/>
      <c r="I994" s="13"/>
      <c r="J994" s="13"/>
      <c r="K994" s="12"/>
      <c r="L994" s="232">
        <f t="shared" si="82"/>
        <v>0</v>
      </c>
      <c r="M994" s="234">
        <f t="shared" si="83"/>
        <v>0</v>
      </c>
      <c r="N994" s="11">
        <f>IF(Q994="x",0,IF(J994&lt;(INDEX(Lookup!$U$2:$U$10,MATCH($D$47,Lookup!$S$2:$S$10,0))),0,$L$12*K994))</f>
        <v>0</v>
      </c>
      <c r="O994" s="234">
        <f t="shared" si="84"/>
        <v>0</v>
      </c>
      <c r="P994" s="10"/>
      <c r="Q994" s="9"/>
      <c r="S994" s="340">
        <f t="shared" si="85"/>
        <v>0</v>
      </c>
      <c r="T994" s="340">
        <f t="shared" si="86"/>
        <v>0</v>
      </c>
    </row>
    <row r="995" spans="2:20" ht="14.4" x14ac:dyDescent="0.3">
      <c r="B995" s="30"/>
      <c r="C995" s="16"/>
      <c r="D995" s="16"/>
      <c r="E995" s="25"/>
      <c r="F995" s="16"/>
      <c r="G995" s="15"/>
      <c r="H995" s="14"/>
      <c r="I995" s="13"/>
      <c r="J995" s="13"/>
      <c r="K995" s="12"/>
      <c r="L995" s="232">
        <f t="shared" si="82"/>
        <v>0</v>
      </c>
      <c r="M995" s="234">
        <f t="shared" si="83"/>
        <v>0</v>
      </c>
      <c r="N995" s="11">
        <f>IF(Q995="x",0,IF(J995&lt;(INDEX(Lookup!$U$2:$U$10,MATCH($D$47,Lookup!$S$2:$S$10,0))),0,$L$12*K995))</f>
        <v>0</v>
      </c>
      <c r="O995" s="234">
        <f t="shared" si="84"/>
        <v>0</v>
      </c>
      <c r="P995" s="10"/>
      <c r="Q995" s="9"/>
      <c r="S995" s="340">
        <f t="shared" si="85"/>
        <v>0</v>
      </c>
      <c r="T995" s="340">
        <f t="shared" si="86"/>
        <v>0</v>
      </c>
    </row>
    <row r="996" spans="2:20" ht="14.4" x14ac:dyDescent="0.3">
      <c r="B996" s="30"/>
      <c r="C996" s="16"/>
      <c r="D996" s="16"/>
      <c r="E996" s="25"/>
      <c r="F996" s="16"/>
      <c r="G996" s="15"/>
      <c r="H996" s="14"/>
      <c r="I996" s="13"/>
      <c r="J996" s="13"/>
      <c r="K996" s="12"/>
      <c r="L996" s="232">
        <f t="shared" si="82"/>
        <v>0</v>
      </c>
      <c r="M996" s="234">
        <f t="shared" si="83"/>
        <v>0</v>
      </c>
      <c r="N996" s="11">
        <f>IF(Q996="x",0,IF(J996&lt;(INDEX(Lookup!$U$2:$U$10,MATCH($D$47,Lookup!$S$2:$S$10,0))),0,$L$12*K996))</f>
        <v>0</v>
      </c>
      <c r="O996" s="234">
        <f t="shared" si="84"/>
        <v>0</v>
      </c>
      <c r="P996" s="10"/>
      <c r="Q996" s="9"/>
      <c r="S996" s="340">
        <f t="shared" si="85"/>
        <v>0</v>
      </c>
      <c r="T996" s="340">
        <f t="shared" si="86"/>
        <v>0</v>
      </c>
    </row>
    <row r="997" spans="2:20" ht="14.4" x14ac:dyDescent="0.3">
      <c r="B997" s="30"/>
      <c r="C997" s="16"/>
      <c r="D997" s="16"/>
      <c r="E997" s="25"/>
      <c r="F997" s="16"/>
      <c r="G997" s="15"/>
      <c r="H997" s="14"/>
      <c r="I997" s="13"/>
      <c r="J997" s="13"/>
      <c r="K997" s="12"/>
      <c r="L997" s="232">
        <f t="shared" si="82"/>
        <v>0</v>
      </c>
      <c r="M997" s="234">
        <f t="shared" si="83"/>
        <v>0</v>
      </c>
      <c r="N997" s="11">
        <f>IF(Q997="x",0,IF(J997&lt;(INDEX(Lookup!$U$2:$U$10,MATCH($D$47,Lookup!$S$2:$S$10,0))),0,$L$12*K997))</f>
        <v>0</v>
      </c>
      <c r="O997" s="234">
        <f t="shared" si="84"/>
        <v>0</v>
      </c>
      <c r="P997" s="10"/>
      <c r="Q997" s="9"/>
      <c r="S997" s="340">
        <f t="shared" si="85"/>
        <v>0</v>
      </c>
      <c r="T997" s="340">
        <f t="shared" si="86"/>
        <v>0</v>
      </c>
    </row>
    <row r="998" spans="2:20" ht="14.4" x14ac:dyDescent="0.3">
      <c r="B998" s="30"/>
      <c r="C998" s="16"/>
      <c r="D998" s="16"/>
      <c r="E998" s="25"/>
      <c r="F998" s="16"/>
      <c r="G998" s="15"/>
      <c r="H998" s="14"/>
      <c r="I998" s="13"/>
      <c r="J998" s="13"/>
      <c r="K998" s="12"/>
      <c r="L998" s="232">
        <f t="shared" si="82"/>
        <v>0</v>
      </c>
      <c r="M998" s="234">
        <f t="shared" si="83"/>
        <v>0</v>
      </c>
      <c r="N998" s="11">
        <f>IF(Q998="x",0,IF(J998&lt;(INDEX(Lookup!$U$2:$U$10,MATCH($D$47,Lookup!$S$2:$S$10,0))),0,$L$12*K998))</f>
        <v>0</v>
      </c>
      <c r="O998" s="234">
        <f t="shared" si="84"/>
        <v>0</v>
      </c>
      <c r="P998" s="10"/>
      <c r="Q998" s="9"/>
      <c r="S998" s="340">
        <f t="shared" si="85"/>
        <v>0</v>
      </c>
      <c r="T998" s="340">
        <f t="shared" si="86"/>
        <v>0</v>
      </c>
    </row>
    <row r="999" spans="2:20" ht="14.4" x14ac:dyDescent="0.3">
      <c r="B999" s="30"/>
      <c r="C999" s="16"/>
      <c r="D999" s="16"/>
      <c r="E999" s="25"/>
      <c r="F999" s="16"/>
      <c r="G999" s="15"/>
      <c r="H999" s="14"/>
      <c r="I999" s="13"/>
      <c r="J999" s="13"/>
      <c r="K999" s="12"/>
      <c r="L999" s="232">
        <f t="shared" si="82"/>
        <v>0</v>
      </c>
      <c r="M999" s="234">
        <f t="shared" si="83"/>
        <v>0</v>
      </c>
      <c r="N999" s="11">
        <f>IF(Q999="x",0,IF(J999&lt;(INDEX(Lookup!$U$2:$U$10,MATCH($D$47,Lookup!$S$2:$S$10,0))),0,$L$12*K999))</f>
        <v>0</v>
      </c>
      <c r="O999" s="234">
        <f t="shared" si="84"/>
        <v>0</v>
      </c>
      <c r="P999" s="10"/>
      <c r="Q999" s="9"/>
      <c r="S999" s="340">
        <f t="shared" si="85"/>
        <v>0</v>
      </c>
      <c r="T999" s="340">
        <f t="shared" si="86"/>
        <v>0</v>
      </c>
    </row>
    <row r="1000" spans="2:20" ht="14.4" x14ac:dyDescent="0.3">
      <c r="B1000" s="30"/>
      <c r="C1000" s="16"/>
      <c r="D1000" s="16"/>
      <c r="E1000" s="25"/>
      <c r="F1000" s="16"/>
      <c r="G1000" s="15"/>
      <c r="H1000" s="14"/>
      <c r="I1000" s="13"/>
      <c r="J1000" s="13"/>
      <c r="K1000" s="12"/>
      <c r="L1000" s="232">
        <f t="shared" si="82"/>
        <v>0</v>
      </c>
      <c r="M1000" s="234">
        <f t="shared" si="83"/>
        <v>0</v>
      </c>
      <c r="N1000" s="11">
        <f>IF(Q1000="x",0,IF(J1000&lt;(INDEX(Lookup!$U$2:$U$10,MATCH($D$47,Lookup!$S$2:$S$10,0))),0,$L$12*K1000))</f>
        <v>0</v>
      </c>
      <c r="O1000" s="234">
        <f t="shared" si="84"/>
        <v>0</v>
      </c>
      <c r="P1000" s="10"/>
      <c r="Q1000" s="9"/>
      <c r="S1000" s="340">
        <f t="shared" si="85"/>
        <v>0</v>
      </c>
      <c r="T1000" s="340">
        <f t="shared" si="86"/>
        <v>0</v>
      </c>
    </row>
    <row r="1001" spans="2:20" ht="14.4" x14ac:dyDescent="0.3">
      <c r="B1001" s="30"/>
      <c r="C1001" s="16"/>
      <c r="D1001" s="16"/>
      <c r="E1001" s="25"/>
      <c r="F1001" s="16"/>
      <c r="G1001" s="15"/>
      <c r="H1001" s="14"/>
      <c r="I1001" s="13"/>
      <c r="J1001" s="13"/>
      <c r="K1001" s="12"/>
      <c r="L1001" s="232">
        <f t="shared" si="82"/>
        <v>0</v>
      </c>
      <c r="M1001" s="234">
        <f t="shared" si="83"/>
        <v>0</v>
      </c>
      <c r="N1001" s="11">
        <f>IF(Q1001="x",0,IF(J1001&lt;(INDEX(Lookup!$U$2:$U$10,MATCH($D$47,Lookup!$S$2:$S$10,0))),0,$L$12*K1001))</f>
        <v>0</v>
      </c>
      <c r="O1001" s="234">
        <f t="shared" si="84"/>
        <v>0</v>
      </c>
      <c r="P1001" s="10"/>
      <c r="Q1001" s="9"/>
      <c r="S1001" s="340">
        <f t="shared" si="85"/>
        <v>0</v>
      </c>
      <c r="T1001" s="340">
        <f t="shared" si="86"/>
        <v>0</v>
      </c>
    </row>
    <row r="1002" spans="2:20" ht="14.4" x14ac:dyDescent="0.3">
      <c r="B1002" s="30"/>
      <c r="C1002" s="16"/>
      <c r="D1002" s="16"/>
      <c r="E1002" s="25"/>
      <c r="F1002" s="16"/>
      <c r="G1002" s="15"/>
      <c r="H1002" s="14"/>
      <c r="I1002" s="13"/>
      <c r="J1002" s="13"/>
      <c r="K1002" s="12"/>
      <c r="L1002" s="232">
        <f t="shared" si="82"/>
        <v>0</v>
      </c>
      <c r="M1002" s="234">
        <f t="shared" si="83"/>
        <v>0</v>
      </c>
      <c r="N1002" s="11">
        <f>IF(Q1002="x",0,IF(J1002&lt;(INDEX(Lookup!$U$2:$U$10,MATCH($D$47,Lookup!$S$2:$S$10,0))),0,$L$12*K1002))</f>
        <v>0</v>
      </c>
      <c r="O1002" s="234">
        <f t="shared" si="84"/>
        <v>0</v>
      </c>
      <c r="P1002" s="10"/>
      <c r="Q1002" s="9"/>
      <c r="S1002" s="340">
        <f t="shared" si="85"/>
        <v>0</v>
      </c>
      <c r="T1002" s="340">
        <f t="shared" si="86"/>
        <v>0</v>
      </c>
    </row>
    <row r="1003" spans="2:20" ht="14.4" x14ac:dyDescent="0.3">
      <c r="B1003" s="30"/>
      <c r="C1003" s="16"/>
      <c r="D1003" s="16"/>
      <c r="E1003" s="25"/>
      <c r="F1003" s="16"/>
      <c r="G1003" s="15"/>
      <c r="H1003" s="14"/>
      <c r="I1003" s="13"/>
      <c r="J1003" s="13"/>
      <c r="K1003" s="12"/>
      <c r="L1003" s="232">
        <f t="shared" si="82"/>
        <v>0</v>
      </c>
      <c r="M1003" s="234">
        <f t="shared" si="83"/>
        <v>0</v>
      </c>
      <c r="N1003" s="11">
        <f>IF(Q1003="x",0,IF(J1003&lt;(INDEX(Lookup!$U$2:$U$10,MATCH($D$47,Lookup!$S$2:$S$10,0))),0,$L$12*K1003))</f>
        <v>0</v>
      </c>
      <c r="O1003" s="234">
        <f t="shared" si="84"/>
        <v>0</v>
      </c>
      <c r="P1003" s="10"/>
      <c r="Q1003" s="9"/>
      <c r="S1003" s="340">
        <f t="shared" si="85"/>
        <v>0</v>
      </c>
      <c r="T1003" s="340">
        <f t="shared" si="86"/>
        <v>0</v>
      </c>
    </row>
    <row r="1004" spans="2:20" ht="14.4" x14ac:dyDescent="0.3">
      <c r="B1004" s="30"/>
      <c r="C1004" s="16"/>
      <c r="D1004" s="16"/>
      <c r="E1004" s="25"/>
      <c r="F1004" s="16"/>
      <c r="G1004" s="15"/>
      <c r="H1004" s="14"/>
      <c r="I1004" s="13"/>
      <c r="J1004" s="13"/>
      <c r="K1004" s="12"/>
      <c r="L1004" s="232">
        <f t="shared" si="82"/>
        <v>0</v>
      </c>
      <c r="M1004" s="234">
        <f t="shared" si="83"/>
        <v>0</v>
      </c>
      <c r="N1004" s="11">
        <f>IF(Q1004="x",0,IF(J1004&lt;(INDEX(Lookup!$U$2:$U$10,MATCH($D$47,Lookup!$S$2:$S$10,0))),0,$L$12*K1004))</f>
        <v>0</v>
      </c>
      <c r="O1004" s="234">
        <f t="shared" si="84"/>
        <v>0</v>
      </c>
      <c r="P1004" s="10"/>
      <c r="Q1004" s="9"/>
      <c r="S1004" s="340">
        <f t="shared" si="85"/>
        <v>0</v>
      </c>
      <c r="T1004" s="340">
        <f t="shared" si="86"/>
        <v>0</v>
      </c>
    </row>
    <row r="1005" spans="2:20" ht="14.4" x14ac:dyDescent="0.3">
      <c r="B1005" s="30"/>
      <c r="C1005" s="16"/>
      <c r="D1005" s="16"/>
      <c r="E1005" s="25"/>
      <c r="F1005" s="16"/>
      <c r="G1005" s="15"/>
      <c r="H1005" s="14"/>
      <c r="I1005" s="13"/>
      <c r="J1005" s="13"/>
      <c r="K1005" s="12"/>
      <c r="L1005" s="232">
        <f t="shared" si="82"/>
        <v>0</v>
      </c>
      <c r="M1005" s="234">
        <f t="shared" si="83"/>
        <v>0</v>
      </c>
      <c r="N1005" s="11">
        <f>IF(Q1005="x",0,IF(J1005&lt;(INDEX(Lookup!$U$2:$U$10,MATCH($D$47,Lookup!$S$2:$S$10,0))),0,$L$12*K1005))</f>
        <v>0</v>
      </c>
      <c r="O1005" s="234">
        <f t="shared" si="84"/>
        <v>0</v>
      </c>
      <c r="P1005" s="10"/>
      <c r="Q1005" s="9"/>
      <c r="S1005" s="340">
        <f t="shared" si="85"/>
        <v>0</v>
      </c>
      <c r="T1005" s="340">
        <f t="shared" si="86"/>
        <v>0</v>
      </c>
    </row>
    <row r="1006" spans="2:20" ht="14.4" x14ac:dyDescent="0.3">
      <c r="B1006" s="30"/>
      <c r="C1006" s="16"/>
      <c r="D1006" s="16"/>
      <c r="E1006" s="25"/>
      <c r="F1006" s="16"/>
      <c r="G1006" s="15"/>
      <c r="H1006" s="14"/>
      <c r="I1006" s="13"/>
      <c r="J1006" s="13"/>
      <c r="K1006" s="12"/>
      <c r="L1006" s="232">
        <f t="shared" si="82"/>
        <v>0</v>
      </c>
      <c r="M1006" s="234">
        <f t="shared" si="83"/>
        <v>0</v>
      </c>
      <c r="N1006" s="11">
        <f>IF(Q1006="x",0,IF(J1006&lt;(INDEX(Lookup!$U$2:$U$10,MATCH($D$47,Lookup!$S$2:$S$10,0))),0,$L$12*K1006))</f>
        <v>0</v>
      </c>
      <c r="O1006" s="234">
        <f t="shared" si="84"/>
        <v>0</v>
      </c>
      <c r="P1006" s="10"/>
      <c r="Q1006" s="9"/>
      <c r="S1006" s="340">
        <f t="shared" si="85"/>
        <v>0</v>
      </c>
      <c r="T1006" s="340">
        <f t="shared" si="86"/>
        <v>0</v>
      </c>
    </row>
    <row r="1007" spans="2:20" ht="14.4" x14ac:dyDescent="0.3">
      <c r="B1007" s="30"/>
      <c r="C1007" s="16"/>
      <c r="D1007" s="16"/>
      <c r="E1007" s="25"/>
      <c r="F1007" s="16"/>
      <c r="G1007" s="15"/>
      <c r="H1007" s="14"/>
      <c r="I1007" s="13"/>
      <c r="J1007" s="13"/>
      <c r="K1007" s="12"/>
      <c r="L1007" s="232">
        <f t="shared" si="82"/>
        <v>0</v>
      </c>
      <c r="M1007" s="234">
        <f t="shared" si="83"/>
        <v>0</v>
      </c>
      <c r="N1007" s="11">
        <f>IF(Q1007="x",0,IF(J1007&lt;(INDEX(Lookup!$U$2:$U$10,MATCH($D$47,Lookup!$S$2:$S$10,0))),0,$L$12*K1007))</f>
        <v>0</v>
      </c>
      <c r="O1007" s="234">
        <f t="shared" si="84"/>
        <v>0</v>
      </c>
      <c r="P1007" s="10"/>
      <c r="Q1007" s="9"/>
      <c r="S1007" s="340">
        <f t="shared" si="85"/>
        <v>0</v>
      </c>
      <c r="T1007" s="340">
        <f t="shared" si="86"/>
        <v>0</v>
      </c>
    </row>
    <row r="1008" spans="2:20" ht="14.4" x14ac:dyDescent="0.3">
      <c r="B1008" s="30"/>
      <c r="C1008" s="16"/>
      <c r="D1008" s="16"/>
      <c r="E1008" s="25"/>
      <c r="F1008" s="16"/>
      <c r="G1008" s="15"/>
      <c r="H1008" s="14"/>
      <c r="I1008" s="13"/>
      <c r="J1008" s="13"/>
      <c r="K1008" s="12"/>
      <c r="L1008" s="232">
        <f t="shared" si="82"/>
        <v>0</v>
      </c>
      <c r="M1008" s="234">
        <f t="shared" si="83"/>
        <v>0</v>
      </c>
      <c r="N1008" s="11">
        <f>IF(Q1008="x",0,IF(J1008&lt;(INDEX(Lookup!$U$2:$U$10,MATCH($D$47,Lookup!$S$2:$S$10,0))),0,$L$12*K1008))</f>
        <v>0</v>
      </c>
      <c r="O1008" s="234">
        <f t="shared" si="84"/>
        <v>0</v>
      </c>
      <c r="P1008" s="10"/>
      <c r="Q1008" s="9"/>
      <c r="S1008" s="340">
        <f t="shared" si="85"/>
        <v>0</v>
      </c>
      <c r="T1008" s="340">
        <f t="shared" si="86"/>
        <v>0</v>
      </c>
    </row>
    <row r="1009" spans="2:20" ht="14.4" x14ac:dyDescent="0.3">
      <c r="B1009" s="30"/>
      <c r="C1009" s="16"/>
      <c r="D1009" s="16"/>
      <c r="E1009" s="25"/>
      <c r="F1009" s="16"/>
      <c r="G1009" s="15"/>
      <c r="H1009" s="14"/>
      <c r="I1009" s="13"/>
      <c r="J1009" s="13"/>
      <c r="K1009" s="12"/>
      <c r="L1009" s="232">
        <f t="shared" si="82"/>
        <v>0</v>
      </c>
      <c r="M1009" s="234">
        <f t="shared" si="83"/>
        <v>0</v>
      </c>
      <c r="N1009" s="11">
        <f>IF(Q1009="x",0,IF(J1009&lt;(INDEX(Lookup!$U$2:$U$10,MATCH($D$47,Lookup!$S$2:$S$10,0))),0,$L$12*K1009))</f>
        <v>0</v>
      </c>
      <c r="O1009" s="234">
        <f t="shared" si="84"/>
        <v>0</v>
      </c>
      <c r="P1009" s="10"/>
      <c r="Q1009" s="9"/>
      <c r="S1009" s="340">
        <f t="shared" si="85"/>
        <v>0</v>
      </c>
      <c r="T1009" s="340">
        <f t="shared" si="86"/>
        <v>0</v>
      </c>
    </row>
    <row r="1010" spans="2:20" ht="14.4" x14ac:dyDescent="0.3">
      <c r="B1010" s="30"/>
      <c r="C1010" s="16"/>
      <c r="D1010" s="16"/>
      <c r="E1010" s="25"/>
      <c r="F1010" s="16"/>
      <c r="G1010" s="15"/>
      <c r="H1010" s="14"/>
      <c r="I1010" s="13"/>
      <c r="J1010" s="13"/>
      <c r="K1010" s="12"/>
      <c r="L1010" s="232">
        <f t="shared" ref="L1010:L1073" si="87">IF(ROUNDDOWN(DATEDIF(I1010,J1010,"d")/7,0)&gt;$L$12,$L$12*K1010,K1010*ROUNDDOWN(DATEDIF(I1010,J1010,"d")/7,0))</f>
        <v>0</v>
      </c>
      <c r="M1010" s="234">
        <f t="shared" ref="M1010:M1073" si="88">L1010*$L$6</f>
        <v>0</v>
      </c>
      <c r="N1010" s="11">
        <f>IF(Q1010="x",0,IF(J1010&lt;(INDEX(Lookup!$U$2:$U$10,MATCH($D$47,Lookup!$S$2:$S$10,0))),0,$L$12*K1010))</f>
        <v>0</v>
      </c>
      <c r="O1010" s="234">
        <f t="shared" ref="O1010:O1073" si="89">N1010*$L$6</f>
        <v>0</v>
      </c>
      <c r="P1010" s="10"/>
      <c r="Q1010" s="9"/>
      <c r="S1010" s="340">
        <f t="shared" si="85"/>
        <v>0</v>
      </c>
      <c r="T1010" s="340">
        <f t="shared" si="86"/>
        <v>0</v>
      </c>
    </row>
    <row r="1011" spans="2:20" ht="14.4" x14ac:dyDescent="0.3">
      <c r="B1011" s="30"/>
      <c r="C1011" s="16"/>
      <c r="D1011" s="16"/>
      <c r="E1011" s="25"/>
      <c r="F1011" s="16"/>
      <c r="G1011" s="15"/>
      <c r="H1011" s="14"/>
      <c r="I1011" s="13"/>
      <c r="J1011" s="13"/>
      <c r="K1011" s="12"/>
      <c r="L1011" s="232">
        <f t="shared" si="87"/>
        <v>0</v>
      </c>
      <c r="M1011" s="234">
        <f t="shared" si="88"/>
        <v>0</v>
      </c>
      <c r="N1011" s="11">
        <f>IF(Q1011="x",0,IF(J1011&lt;(INDEX(Lookup!$U$2:$U$10,MATCH($D$47,Lookup!$S$2:$S$10,0))),0,$L$12*K1011))</f>
        <v>0</v>
      </c>
      <c r="O1011" s="234">
        <f t="shared" si="89"/>
        <v>0</v>
      </c>
      <c r="P1011" s="10"/>
      <c r="Q1011" s="9"/>
      <c r="S1011" s="340">
        <f t="shared" ref="S1011:S1074" si="90">M1011*$I$35</f>
        <v>0</v>
      </c>
      <c r="T1011" s="340">
        <f t="shared" ref="T1011:T1074" si="91">O1011*$I$44</f>
        <v>0</v>
      </c>
    </row>
    <row r="1012" spans="2:20" ht="14.4" x14ac:dyDescent="0.3">
      <c r="B1012" s="30"/>
      <c r="C1012" s="16"/>
      <c r="D1012" s="16"/>
      <c r="E1012" s="25"/>
      <c r="F1012" s="16"/>
      <c r="G1012" s="15"/>
      <c r="H1012" s="14"/>
      <c r="I1012" s="13"/>
      <c r="J1012" s="13"/>
      <c r="K1012" s="12"/>
      <c r="L1012" s="232">
        <f t="shared" si="87"/>
        <v>0</v>
      </c>
      <c r="M1012" s="234">
        <f t="shared" si="88"/>
        <v>0</v>
      </c>
      <c r="N1012" s="11">
        <f>IF(Q1012="x",0,IF(J1012&lt;(INDEX(Lookup!$U$2:$U$10,MATCH($D$47,Lookup!$S$2:$S$10,0))),0,$L$12*K1012))</f>
        <v>0</v>
      </c>
      <c r="O1012" s="234">
        <f t="shared" si="89"/>
        <v>0</v>
      </c>
      <c r="P1012" s="10"/>
      <c r="Q1012" s="9"/>
      <c r="S1012" s="340">
        <f t="shared" si="90"/>
        <v>0</v>
      </c>
      <c r="T1012" s="340">
        <f t="shared" si="91"/>
        <v>0</v>
      </c>
    </row>
    <row r="1013" spans="2:20" ht="14.4" x14ac:dyDescent="0.3">
      <c r="B1013" s="30"/>
      <c r="C1013" s="16"/>
      <c r="D1013" s="16"/>
      <c r="E1013" s="25"/>
      <c r="F1013" s="16"/>
      <c r="G1013" s="15"/>
      <c r="H1013" s="14"/>
      <c r="I1013" s="13"/>
      <c r="J1013" s="13"/>
      <c r="K1013" s="12"/>
      <c r="L1013" s="232">
        <f t="shared" si="87"/>
        <v>0</v>
      </c>
      <c r="M1013" s="234">
        <f t="shared" si="88"/>
        <v>0</v>
      </c>
      <c r="N1013" s="11">
        <f>IF(Q1013="x",0,IF(J1013&lt;(INDEX(Lookup!$U$2:$U$10,MATCH($D$47,Lookup!$S$2:$S$10,0))),0,$L$12*K1013))</f>
        <v>0</v>
      </c>
      <c r="O1013" s="234">
        <f t="shared" si="89"/>
        <v>0</v>
      </c>
      <c r="P1013" s="10"/>
      <c r="Q1013" s="9"/>
      <c r="S1013" s="340">
        <f t="shared" si="90"/>
        <v>0</v>
      </c>
      <c r="T1013" s="340">
        <f t="shared" si="91"/>
        <v>0</v>
      </c>
    </row>
    <row r="1014" spans="2:20" ht="14.4" x14ac:dyDescent="0.3">
      <c r="B1014" s="30"/>
      <c r="C1014" s="16"/>
      <c r="D1014" s="16"/>
      <c r="E1014" s="25"/>
      <c r="F1014" s="16"/>
      <c r="G1014" s="15"/>
      <c r="H1014" s="14"/>
      <c r="I1014" s="13"/>
      <c r="J1014" s="13"/>
      <c r="K1014" s="12"/>
      <c r="L1014" s="232">
        <f t="shared" si="87"/>
        <v>0</v>
      </c>
      <c r="M1014" s="234">
        <f t="shared" si="88"/>
        <v>0</v>
      </c>
      <c r="N1014" s="11">
        <f>IF(Q1014="x",0,IF(J1014&lt;(INDEX(Lookup!$U$2:$U$10,MATCH($D$47,Lookup!$S$2:$S$10,0))),0,$L$12*K1014))</f>
        <v>0</v>
      </c>
      <c r="O1014" s="234">
        <f t="shared" si="89"/>
        <v>0</v>
      </c>
      <c r="P1014" s="10"/>
      <c r="Q1014" s="9"/>
      <c r="S1014" s="340">
        <f t="shared" si="90"/>
        <v>0</v>
      </c>
      <c r="T1014" s="340">
        <f t="shared" si="91"/>
        <v>0</v>
      </c>
    </row>
    <row r="1015" spans="2:20" ht="14.4" x14ac:dyDescent="0.3">
      <c r="B1015" s="30"/>
      <c r="C1015" s="16"/>
      <c r="D1015" s="16"/>
      <c r="E1015" s="25"/>
      <c r="F1015" s="16"/>
      <c r="G1015" s="15"/>
      <c r="H1015" s="14"/>
      <c r="I1015" s="13"/>
      <c r="J1015" s="13"/>
      <c r="K1015" s="12"/>
      <c r="L1015" s="232">
        <f t="shared" si="87"/>
        <v>0</v>
      </c>
      <c r="M1015" s="234">
        <f t="shared" si="88"/>
        <v>0</v>
      </c>
      <c r="N1015" s="11">
        <f>IF(Q1015="x",0,IF(J1015&lt;(INDEX(Lookup!$U$2:$U$10,MATCH($D$47,Lookup!$S$2:$S$10,0))),0,$L$12*K1015))</f>
        <v>0</v>
      </c>
      <c r="O1015" s="234">
        <f t="shared" si="89"/>
        <v>0</v>
      </c>
      <c r="P1015" s="10"/>
      <c r="Q1015" s="9"/>
      <c r="S1015" s="340">
        <f t="shared" si="90"/>
        <v>0</v>
      </c>
      <c r="T1015" s="340">
        <f t="shared" si="91"/>
        <v>0</v>
      </c>
    </row>
    <row r="1016" spans="2:20" ht="14.4" x14ac:dyDescent="0.3">
      <c r="B1016" s="30"/>
      <c r="C1016" s="16"/>
      <c r="D1016" s="16"/>
      <c r="E1016" s="25"/>
      <c r="F1016" s="16"/>
      <c r="G1016" s="15"/>
      <c r="H1016" s="14"/>
      <c r="I1016" s="13"/>
      <c r="J1016" s="13"/>
      <c r="K1016" s="12"/>
      <c r="L1016" s="232">
        <f t="shared" si="87"/>
        <v>0</v>
      </c>
      <c r="M1016" s="234">
        <f t="shared" si="88"/>
        <v>0</v>
      </c>
      <c r="N1016" s="11">
        <f>IF(Q1016="x",0,IF(J1016&lt;(INDEX(Lookup!$U$2:$U$10,MATCH($D$47,Lookup!$S$2:$S$10,0))),0,$L$12*K1016))</f>
        <v>0</v>
      </c>
      <c r="O1016" s="234">
        <f t="shared" si="89"/>
        <v>0</v>
      </c>
      <c r="P1016" s="10"/>
      <c r="Q1016" s="9"/>
      <c r="S1016" s="340">
        <f t="shared" si="90"/>
        <v>0</v>
      </c>
      <c r="T1016" s="340">
        <f t="shared" si="91"/>
        <v>0</v>
      </c>
    </row>
    <row r="1017" spans="2:20" ht="14.4" x14ac:dyDescent="0.3">
      <c r="B1017" s="30"/>
      <c r="C1017" s="16"/>
      <c r="D1017" s="16"/>
      <c r="E1017" s="25"/>
      <c r="F1017" s="16"/>
      <c r="G1017" s="15"/>
      <c r="H1017" s="14"/>
      <c r="I1017" s="13"/>
      <c r="J1017" s="13"/>
      <c r="K1017" s="12"/>
      <c r="L1017" s="232">
        <f t="shared" si="87"/>
        <v>0</v>
      </c>
      <c r="M1017" s="234">
        <f t="shared" si="88"/>
        <v>0</v>
      </c>
      <c r="N1017" s="11">
        <f>IF(Q1017="x",0,IF(J1017&lt;(INDEX(Lookup!$U$2:$U$10,MATCH($D$47,Lookup!$S$2:$S$10,0))),0,$L$12*K1017))</f>
        <v>0</v>
      </c>
      <c r="O1017" s="234">
        <f t="shared" si="89"/>
        <v>0</v>
      </c>
      <c r="P1017" s="10"/>
      <c r="Q1017" s="9"/>
      <c r="S1017" s="340">
        <f t="shared" si="90"/>
        <v>0</v>
      </c>
      <c r="T1017" s="340">
        <f t="shared" si="91"/>
        <v>0</v>
      </c>
    </row>
    <row r="1018" spans="2:20" ht="14.4" x14ac:dyDescent="0.3">
      <c r="B1018" s="30"/>
      <c r="C1018" s="16"/>
      <c r="D1018" s="16"/>
      <c r="E1018" s="25"/>
      <c r="F1018" s="16"/>
      <c r="G1018" s="15"/>
      <c r="H1018" s="14"/>
      <c r="I1018" s="13"/>
      <c r="J1018" s="13"/>
      <c r="K1018" s="12"/>
      <c r="L1018" s="232">
        <f t="shared" si="87"/>
        <v>0</v>
      </c>
      <c r="M1018" s="234">
        <f t="shared" si="88"/>
        <v>0</v>
      </c>
      <c r="N1018" s="11">
        <f>IF(Q1018="x",0,IF(J1018&lt;(INDEX(Lookup!$U$2:$U$10,MATCH($D$47,Lookup!$S$2:$S$10,0))),0,$L$12*K1018))</f>
        <v>0</v>
      </c>
      <c r="O1018" s="234">
        <f t="shared" si="89"/>
        <v>0</v>
      </c>
      <c r="P1018" s="10"/>
      <c r="Q1018" s="9"/>
      <c r="S1018" s="340">
        <f t="shared" si="90"/>
        <v>0</v>
      </c>
      <c r="T1018" s="340">
        <f t="shared" si="91"/>
        <v>0</v>
      </c>
    </row>
    <row r="1019" spans="2:20" ht="14.4" x14ac:dyDescent="0.3">
      <c r="B1019" s="30"/>
      <c r="C1019" s="16"/>
      <c r="D1019" s="16"/>
      <c r="E1019" s="25"/>
      <c r="F1019" s="16"/>
      <c r="G1019" s="15"/>
      <c r="H1019" s="14"/>
      <c r="I1019" s="13"/>
      <c r="J1019" s="13"/>
      <c r="K1019" s="12"/>
      <c r="L1019" s="232">
        <f t="shared" si="87"/>
        <v>0</v>
      </c>
      <c r="M1019" s="234">
        <f t="shared" si="88"/>
        <v>0</v>
      </c>
      <c r="N1019" s="11">
        <f>IF(Q1019="x",0,IF(J1019&lt;(INDEX(Lookup!$U$2:$U$10,MATCH($D$47,Lookup!$S$2:$S$10,0))),0,$L$12*K1019))</f>
        <v>0</v>
      </c>
      <c r="O1019" s="234">
        <f t="shared" si="89"/>
        <v>0</v>
      </c>
      <c r="P1019" s="10"/>
      <c r="Q1019" s="9"/>
      <c r="S1019" s="340">
        <f t="shared" si="90"/>
        <v>0</v>
      </c>
      <c r="T1019" s="340">
        <f t="shared" si="91"/>
        <v>0</v>
      </c>
    </row>
    <row r="1020" spans="2:20" ht="14.4" x14ac:dyDescent="0.3">
      <c r="B1020" s="30"/>
      <c r="C1020" s="16"/>
      <c r="D1020" s="16"/>
      <c r="E1020" s="25"/>
      <c r="F1020" s="16"/>
      <c r="G1020" s="15"/>
      <c r="H1020" s="14"/>
      <c r="I1020" s="13"/>
      <c r="J1020" s="13"/>
      <c r="K1020" s="12"/>
      <c r="L1020" s="232">
        <f t="shared" si="87"/>
        <v>0</v>
      </c>
      <c r="M1020" s="234">
        <f t="shared" si="88"/>
        <v>0</v>
      </c>
      <c r="N1020" s="11">
        <f>IF(Q1020="x",0,IF(J1020&lt;(INDEX(Lookup!$U$2:$U$10,MATCH($D$47,Lookup!$S$2:$S$10,0))),0,$L$12*K1020))</f>
        <v>0</v>
      </c>
      <c r="O1020" s="234">
        <f t="shared" si="89"/>
        <v>0</v>
      </c>
      <c r="P1020" s="10"/>
      <c r="Q1020" s="9"/>
      <c r="S1020" s="340">
        <f t="shared" si="90"/>
        <v>0</v>
      </c>
      <c r="T1020" s="340">
        <f t="shared" si="91"/>
        <v>0</v>
      </c>
    </row>
    <row r="1021" spans="2:20" ht="14.4" x14ac:dyDescent="0.3">
      <c r="B1021" s="30"/>
      <c r="C1021" s="16"/>
      <c r="D1021" s="16"/>
      <c r="E1021" s="25"/>
      <c r="F1021" s="16"/>
      <c r="G1021" s="15"/>
      <c r="H1021" s="14"/>
      <c r="I1021" s="13"/>
      <c r="J1021" s="13"/>
      <c r="K1021" s="12"/>
      <c r="L1021" s="232">
        <f t="shared" si="87"/>
        <v>0</v>
      </c>
      <c r="M1021" s="234">
        <f t="shared" si="88"/>
        <v>0</v>
      </c>
      <c r="N1021" s="11">
        <f>IF(Q1021="x",0,IF(J1021&lt;(INDEX(Lookup!$U$2:$U$10,MATCH($D$47,Lookup!$S$2:$S$10,0))),0,$L$12*K1021))</f>
        <v>0</v>
      </c>
      <c r="O1021" s="234">
        <f t="shared" si="89"/>
        <v>0</v>
      </c>
      <c r="P1021" s="10"/>
      <c r="Q1021" s="9"/>
      <c r="S1021" s="340">
        <f t="shared" si="90"/>
        <v>0</v>
      </c>
      <c r="T1021" s="340">
        <f t="shared" si="91"/>
        <v>0</v>
      </c>
    </row>
    <row r="1022" spans="2:20" ht="14.4" x14ac:dyDescent="0.3">
      <c r="B1022" s="30"/>
      <c r="C1022" s="16"/>
      <c r="D1022" s="16"/>
      <c r="E1022" s="25"/>
      <c r="F1022" s="16"/>
      <c r="G1022" s="15"/>
      <c r="H1022" s="14"/>
      <c r="I1022" s="13"/>
      <c r="J1022" s="13"/>
      <c r="K1022" s="12"/>
      <c r="L1022" s="232">
        <f t="shared" si="87"/>
        <v>0</v>
      </c>
      <c r="M1022" s="234">
        <f t="shared" si="88"/>
        <v>0</v>
      </c>
      <c r="N1022" s="11">
        <f>IF(Q1022="x",0,IF(J1022&lt;(INDEX(Lookup!$U$2:$U$10,MATCH($D$47,Lookup!$S$2:$S$10,0))),0,$L$12*K1022))</f>
        <v>0</v>
      </c>
      <c r="O1022" s="234">
        <f t="shared" si="89"/>
        <v>0</v>
      </c>
      <c r="P1022" s="10"/>
      <c r="Q1022" s="9"/>
      <c r="S1022" s="340">
        <f t="shared" si="90"/>
        <v>0</v>
      </c>
      <c r="T1022" s="340">
        <f t="shared" si="91"/>
        <v>0</v>
      </c>
    </row>
    <row r="1023" spans="2:20" ht="14.4" x14ac:dyDescent="0.3">
      <c r="B1023" s="30"/>
      <c r="C1023" s="16"/>
      <c r="D1023" s="16"/>
      <c r="E1023" s="25"/>
      <c r="F1023" s="16"/>
      <c r="G1023" s="15"/>
      <c r="H1023" s="14"/>
      <c r="I1023" s="13"/>
      <c r="J1023" s="13"/>
      <c r="K1023" s="12"/>
      <c r="L1023" s="232">
        <f t="shared" si="87"/>
        <v>0</v>
      </c>
      <c r="M1023" s="234">
        <f t="shared" si="88"/>
        <v>0</v>
      </c>
      <c r="N1023" s="11">
        <f>IF(Q1023="x",0,IF(J1023&lt;(INDEX(Lookup!$U$2:$U$10,MATCH($D$47,Lookup!$S$2:$S$10,0))),0,$L$12*K1023))</f>
        <v>0</v>
      </c>
      <c r="O1023" s="234">
        <f t="shared" si="89"/>
        <v>0</v>
      </c>
      <c r="P1023" s="10"/>
      <c r="Q1023" s="9"/>
      <c r="S1023" s="340">
        <f t="shared" si="90"/>
        <v>0</v>
      </c>
      <c r="T1023" s="340">
        <f t="shared" si="91"/>
        <v>0</v>
      </c>
    </row>
    <row r="1024" spans="2:20" ht="14.4" x14ac:dyDescent="0.3">
      <c r="B1024" s="30"/>
      <c r="C1024" s="16"/>
      <c r="D1024" s="16"/>
      <c r="E1024" s="25"/>
      <c r="F1024" s="16"/>
      <c r="G1024" s="15"/>
      <c r="H1024" s="14"/>
      <c r="I1024" s="13"/>
      <c r="J1024" s="13"/>
      <c r="K1024" s="12"/>
      <c r="L1024" s="232">
        <f t="shared" si="87"/>
        <v>0</v>
      </c>
      <c r="M1024" s="234">
        <f t="shared" si="88"/>
        <v>0</v>
      </c>
      <c r="N1024" s="11">
        <f>IF(Q1024="x",0,IF(J1024&lt;(INDEX(Lookup!$U$2:$U$10,MATCH($D$47,Lookup!$S$2:$S$10,0))),0,$L$12*K1024))</f>
        <v>0</v>
      </c>
      <c r="O1024" s="234">
        <f t="shared" si="89"/>
        <v>0</v>
      </c>
      <c r="P1024" s="10"/>
      <c r="Q1024" s="9"/>
      <c r="S1024" s="340">
        <f t="shared" si="90"/>
        <v>0</v>
      </c>
      <c r="T1024" s="340">
        <f t="shared" si="91"/>
        <v>0</v>
      </c>
    </row>
    <row r="1025" spans="2:20" ht="14.4" x14ac:dyDescent="0.3">
      <c r="B1025" s="30"/>
      <c r="C1025" s="16"/>
      <c r="D1025" s="16"/>
      <c r="E1025" s="25"/>
      <c r="F1025" s="16"/>
      <c r="G1025" s="15"/>
      <c r="H1025" s="14"/>
      <c r="I1025" s="13"/>
      <c r="J1025" s="13"/>
      <c r="K1025" s="12"/>
      <c r="L1025" s="232">
        <f t="shared" si="87"/>
        <v>0</v>
      </c>
      <c r="M1025" s="234">
        <f t="shared" si="88"/>
        <v>0</v>
      </c>
      <c r="N1025" s="11">
        <f>IF(Q1025="x",0,IF(J1025&lt;(INDEX(Lookup!$U$2:$U$10,MATCH($D$47,Lookup!$S$2:$S$10,0))),0,$L$12*K1025))</f>
        <v>0</v>
      </c>
      <c r="O1025" s="234">
        <f t="shared" si="89"/>
        <v>0</v>
      </c>
      <c r="P1025" s="10"/>
      <c r="Q1025" s="9"/>
      <c r="S1025" s="340">
        <f t="shared" si="90"/>
        <v>0</v>
      </c>
      <c r="T1025" s="340">
        <f t="shared" si="91"/>
        <v>0</v>
      </c>
    </row>
    <row r="1026" spans="2:20" ht="14.4" x14ac:dyDescent="0.3">
      <c r="B1026" s="30"/>
      <c r="C1026" s="16"/>
      <c r="D1026" s="16"/>
      <c r="E1026" s="25"/>
      <c r="F1026" s="16"/>
      <c r="G1026" s="15"/>
      <c r="H1026" s="14"/>
      <c r="I1026" s="13"/>
      <c r="J1026" s="13"/>
      <c r="K1026" s="12"/>
      <c r="L1026" s="232">
        <f t="shared" si="87"/>
        <v>0</v>
      </c>
      <c r="M1026" s="234">
        <f t="shared" si="88"/>
        <v>0</v>
      </c>
      <c r="N1026" s="11">
        <f>IF(Q1026="x",0,IF(J1026&lt;(INDEX(Lookup!$U$2:$U$10,MATCH($D$47,Lookup!$S$2:$S$10,0))),0,$L$12*K1026))</f>
        <v>0</v>
      </c>
      <c r="O1026" s="234">
        <f t="shared" si="89"/>
        <v>0</v>
      </c>
      <c r="P1026" s="10"/>
      <c r="Q1026" s="9"/>
      <c r="S1026" s="340">
        <f t="shared" si="90"/>
        <v>0</v>
      </c>
      <c r="T1026" s="340">
        <f t="shared" si="91"/>
        <v>0</v>
      </c>
    </row>
    <row r="1027" spans="2:20" ht="14.4" x14ac:dyDescent="0.3">
      <c r="B1027" s="30"/>
      <c r="C1027" s="16"/>
      <c r="D1027" s="16"/>
      <c r="E1027" s="25"/>
      <c r="F1027" s="16"/>
      <c r="G1027" s="15"/>
      <c r="H1027" s="14"/>
      <c r="I1027" s="13"/>
      <c r="J1027" s="13"/>
      <c r="K1027" s="12"/>
      <c r="L1027" s="232">
        <f t="shared" si="87"/>
        <v>0</v>
      </c>
      <c r="M1027" s="234">
        <f t="shared" si="88"/>
        <v>0</v>
      </c>
      <c r="N1027" s="11">
        <f>IF(Q1027="x",0,IF(J1027&lt;(INDEX(Lookup!$U$2:$U$10,MATCH($D$47,Lookup!$S$2:$S$10,0))),0,$L$12*K1027))</f>
        <v>0</v>
      </c>
      <c r="O1027" s="234">
        <f t="shared" si="89"/>
        <v>0</v>
      </c>
      <c r="P1027" s="10"/>
      <c r="Q1027" s="9"/>
      <c r="S1027" s="340">
        <f t="shared" si="90"/>
        <v>0</v>
      </c>
      <c r="T1027" s="340">
        <f t="shared" si="91"/>
        <v>0</v>
      </c>
    </row>
    <row r="1028" spans="2:20" ht="14.4" x14ac:dyDescent="0.3">
      <c r="B1028" s="30"/>
      <c r="C1028" s="16"/>
      <c r="D1028" s="16"/>
      <c r="E1028" s="25"/>
      <c r="F1028" s="16"/>
      <c r="G1028" s="15"/>
      <c r="H1028" s="14"/>
      <c r="I1028" s="13"/>
      <c r="J1028" s="13"/>
      <c r="K1028" s="12"/>
      <c r="L1028" s="232">
        <f t="shared" si="87"/>
        <v>0</v>
      </c>
      <c r="M1028" s="234">
        <f t="shared" si="88"/>
        <v>0</v>
      </c>
      <c r="N1028" s="11">
        <f>IF(Q1028="x",0,IF(J1028&lt;(INDEX(Lookup!$U$2:$U$10,MATCH($D$47,Lookup!$S$2:$S$10,0))),0,$L$12*K1028))</f>
        <v>0</v>
      </c>
      <c r="O1028" s="234">
        <f t="shared" si="89"/>
        <v>0</v>
      </c>
      <c r="P1028" s="10"/>
      <c r="Q1028" s="9"/>
      <c r="S1028" s="340">
        <f t="shared" si="90"/>
        <v>0</v>
      </c>
      <c r="T1028" s="340">
        <f t="shared" si="91"/>
        <v>0</v>
      </c>
    </row>
    <row r="1029" spans="2:20" ht="14.4" x14ac:dyDescent="0.3">
      <c r="B1029" s="30"/>
      <c r="C1029" s="16"/>
      <c r="D1029" s="16"/>
      <c r="E1029" s="25"/>
      <c r="F1029" s="16"/>
      <c r="G1029" s="15"/>
      <c r="H1029" s="14"/>
      <c r="I1029" s="13"/>
      <c r="J1029" s="13"/>
      <c r="K1029" s="12"/>
      <c r="L1029" s="232">
        <f t="shared" si="87"/>
        <v>0</v>
      </c>
      <c r="M1029" s="234">
        <f t="shared" si="88"/>
        <v>0</v>
      </c>
      <c r="N1029" s="11">
        <f>IF(Q1029="x",0,IF(J1029&lt;(INDEX(Lookup!$U$2:$U$10,MATCH($D$47,Lookup!$S$2:$S$10,0))),0,$L$12*K1029))</f>
        <v>0</v>
      </c>
      <c r="O1029" s="234">
        <f t="shared" si="89"/>
        <v>0</v>
      </c>
      <c r="P1029" s="10"/>
      <c r="Q1029" s="9"/>
      <c r="S1029" s="340">
        <f t="shared" si="90"/>
        <v>0</v>
      </c>
      <c r="T1029" s="340">
        <f t="shared" si="91"/>
        <v>0</v>
      </c>
    </row>
    <row r="1030" spans="2:20" ht="14.4" x14ac:dyDescent="0.3">
      <c r="B1030" s="30"/>
      <c r="C1030" s="16"/>
      <c r="D1030" s="16"/>
      <c r="E1030" s="25"/>
      <c r="F1030" s="16"/>
      <c r="G1030" s="15"/>
      <c r="H1030" s="14"/>
      <c r="I1030" s="13"/>
      <c r="J1030" s="13"/>
      <c r="K1030" s="12"/>
      <c r="L1030" s="232">
        <f t="shared" si="87"/>
        <v>0</v>
      </c>
      <c r="M1030" s="234">
        <f t="shared" si="88"/>
        <v>0</v>
      </c>
      <c r="N1030" s="11">
        <f>IF(Q1030="x",0,IF(J1030&lt;(INDEX(Lookup!$U$2:$U$10,MATCH($D$47,Lookup!$S$2:$S$10,0))),0,$L$12*K1030))</f>
        <v>0</v>
      </c>
      <c r="O1030" s="234">
        <f t="shared" si="89"/>
        <v>0</v>
      </c>
      <c r="P1030" s="10"/>
      <c r="Q1030" s="9"/>
      <c r="S1030" s="340">
        <f t="shared" si="90"/>
        <v>0</v>
      </c>
      <c r="T1030" s="340">
        <f t="shared" si="91"/>
        <v>0</v>
      </c>
    </row>
    <row r="1031" spans="2:20" ht="14.4" x14ac:dyDescent="0.3">
      <c r="B1031" s="30"/>
      <c r="C1031" s="16"/>
      <c r="D1031" s="16"/>
      <c r="E1031" s="25"/>
      <c r="F1031" s="16"/>
      <c r="G1031" s="15"/>
      <c r="H1031" s="14"/>
      <c r="I1031" s="13"/>
      <c r="J1031" s="13"/>
      <c r="K1031" s="12"/>
      <c r="L1031" s="232">
        <f t="shared" si="87"/>
        <v>0</v>
      </c>
      <c r="M1031" s="234">
        <f t="shared" si="88"/>
        <v>0</v>
      </c>
      <c r="N1031" s="11">
        <f>IF(Q1031="x",0,IF(J1031&lt;(INDEX(Lookup!$U$2:$U$10,MATCH($D$47,Lookup!$S$2:$S$10,0))),0,$L$12*K1031))</f>
        <v>0</v>
      </c>
      <c r="O1031" s="234">
        <f t="shared" si="89"/>
        <v>0</v>
      </c>
      <c r="P1031" s="10"/>
      <c r="Q1031" s="9"/>
      <c r="S1031" s="340">
        <f t="shared" si="90"/>
        <v>0</v>
      </c>
      <c r="T1031" s="340">
        <f t="shared" si="91"/>
        <v>0</v>
      </c>
    </row>
    <row r="1032" spans="2:20" ht="14.4" x14ac:dyDescent="0.3">
      <c r="B1032" s="30"/>
      <c r="C1032" s="16"/>
      <c r="D1032" s="16"/>
      <c r="E1032" s="25"/>
      <c r="F1032" s="16"/>
      <c r="G1032" s="15"/>
      <c r="H1032" s="14"/>
      <c r="I1032" s="13"/>
      <c r="J1032" s="13"/>
      <c r="K1032" s="12"/>
      <c r="L1032" s="232">
        <f t="shared" si="87"/>
        <v>0</v>
      </c>
      <c r="M1032" s="234">
        <f t="shared" si="88"/>
        <v>0</v>
      </c>
      <c r="N1032" s="11">
        <f>IF(Q1032="x",0,IF(J1032&lt;(INDEX(Lookup!$U$2:$U$10,MATCH($D$47,Lookup!$S$2:$S$10,0))),0,$L$12*K1032))</f>
        <v>0</v>
      </c>
      <c r="O1032" s="234">
        <f t="shared" si="89"/>
        <v>0</v>
      </c>
      <c r="P1032" s="10"/>
      <c r="Q1032" s="9"/>
      <c r="S1032" s="340">
        <f t="shared" si="90"/>
        <v>0</v>
      </c>
      <c r="T1032" s="340">
        <f t="shared" si="91"/>
        <v>0</v>
      </c>
    </row>
    <row r="1033" spans="2:20" ht="14.4" x14ac:dyDescent="0.3">
      <c r="B1033" s="30"/>
      <c r="C1033" s="16"/>
      <c r="D1033" s="16"/>
      <c r="E1033" s="25"/>
      <c r="F1033" s="16"/>
      <c r="G1033" s="15"/>
      <c r="H1033" s="14"/>
      <c r="I1033" s="13"/>
      <c r="J1033" s="13"/>
      <c r="K1033" s="12"/>
      <c r="L1033" s="232">
        <f t="shared" si="87"/>
        <v>0</v>
      </c>
      <c r="M1033" s="234">
        <f t="shared" si="88"/>
        <v>0</v>
      </c>
      <c r="N1033" s="11">
        <f>IF(Q1033="x",0,IF(J1033&lt;(INDEX(Lookup!$U$2:$U$10,MATCH($D$47,Lookup!$S$2:$S$10,0))),0,$L$12*K1033))</f>
        <v>0</v>
      </c>
      <c r="O1033" s="234">
        <f t="shared" si="89"/>
        <v>0</v>
      </c>
      <c r="P1033" s="10"/>
      <c r="Q1033" s="9"/>
      <c r="S1033" s="340">
        <f t="shared" si="90"/>
        <v>0</v>
      </c>
      <c r="T1033" s="340">
        <f t="shared" si="91"/>
        <v>0</v>
      </c>
    </row>
    <row r="1034" spans="2:20" ht="14.4" x14ac:dyDescent="0.3">
      <c r="B1034" s="30"/>
      <c r="C1034" s="16"/>
      <c r="D1034" s="16"/>
      <c r="E1034" s="25"/>
      <c r="F1034" s="16"/>
      <c r="G1034" s="15"/>
      <c r="H1034" s="14"/>
      <c r="I1034" s="13"/>
      <c r="J1034" s="13"/>
      <c r="K1034" s="12"/>
      <c r="L1034" s="232">
        <f t="shared" si="87"/>
        <v>0</v>
      </c>
      <c r="M1034" s="234">
        <f t="shared" si="88"/>
        <v>0</v>
      </c>
      <c r="N1034" s="11">
        <f>IF(Q1034="x",0,IF(J1034&lt;(INDEX(Lookup!$U$2:$U$10,MATCH($D$47,Lookup!$S$2:$S$10,0))),0,$L$12*K1034))</f>
        <v>0</v>
      </c>
      <c r="O1034" s="234">
        <f t="shared" si="89"/>
        <v>0</v>
      </c>
      <c r="P1034" s="10"/>
      <c r="Q1034" s="9"/>
      <c r="S1034" s="340">
        <f t="shared" si="90"/>
        <v>0</v>
      </c>
      <c r="T1034" s="340">
        <f t="shared" si="91"/>
        <v>0</v>
      </c>
    </row>
    <row r="1035" spans="2:20" ht="14.4" x14ac:dyDescent="0.3">
      <c r="B1035" s="30"/>
      <c r="C1035" s="16"/>
      <c r="D1035" s="16"/>
      <c r="E1035" s="25"/>
      <c r="F1035" s="16"/>
      <c r="G1035" s="15"/>
      <c r="H1035" s="14"/>
      <c r="I1035" s="13"/>
      <c r="J1035" s="13"/>
      <c r="K1035" s="12"/>
      <c r="L1035" s="232">
        <f t="shared" si="87"/>
        <v>0</v>
      </c>
      <c r="M1035" s="234">
        <f t="shared" si="88"/>
        <v>0</v>
      </c>
      <c r="N1035" s="11">
        <f>IF(Q1035="x",0,IF(J1035&lt;(INDEX(Lookup!$U$2:$U$10,MATCH($D$47,Lookup!$S$2:$S$10,0))),0,$L$12*K1035))</f>
        <v>0</v>
      </c>
      <c r="O1035" s="234">
        <f t="shared" si="89"/>
        <v>0</v>
      </c>
      <c r="P1035" s="10"/>
      <c r="Q1035" s="9"/>
      <c r="S1035" s="340">
        <f t="shared" si="90"/>
        <v>0</v>
      </c>
      <c r="T1035" s="340">
        <f t="shared" si="91"/>
        <v>0</v>
      </c>
    </row>
    <row r="1036" spans="2:20" ht="14.4" x14ac:dyDescent="0.3">
      <c r="B1036" s="30"/>
      <c r="C1036" s="16"/>
      <c r="D1036" s="16"/>
      <c r="E1036" s="25"/>
      <c r="F1036" s="16"/>
      <c r="G1036" s="15"/>
      <c r="H1036" s="14"/>
      <c r="I1036" s="13"/>
      <c r="J1036" s="13"/>
      <c r="K1036" s="12"/>
      <c r="L1036" s="232">
        <f t="shared" si="87"/>
        <v>0</v>
      </c>
      <c r="M1036" s="234">
        <f t="shared" si="88"/>
        <v>0</v>
      </c>
      <c r="N1036" s="11">
        <f>IF(Q1036="x",0,IF(J1036&lt;(INDEX(Lookup!$U$2:$U$10,MATCH($D$47,Lookup!$S$2:$S$10,0))),0,$L$12*K1036))</f>
        <v>0</v>
      </c>
      <c r="O1036" s="234">
        <f t="shared" si="89"/>
        <v>0</v>
      </c>
      <c r="P1036" s="10"/>
      <c r="Q1036" s="9"/>
      <c r="S1036" s="340">
        <f t="shared" si="90"/>
        <v>0</v>
      </c>
      <c r="T1036" s="340">
        <f t="shared" si="91"/>
        <v>0</v>
      </c>
    </row>
    <row r="1037" spans="2:20" ht="14.4" x14ac:dyDescent="0.3">
      <c r="B1037" s="30"/>
      <c r="C1037" s="16"/>
      <c r="D1037" s="16"/>
      <c r="E1037" s="25"/>
      <c r="F1037" s="16"/>
      <c r="G1037" s="15"/>
      <c r="H1037" s="14"/>
      <c r="I1037" s="13"/>
      <c r="J1037" s="13"/>
      <c r="K1037" s="12"/>
      <c r="L1037" s="232">
        <f t="shared" si="87"/>
        <v>0</v>
      </c>
      <c r="M1037" s="234">
        <f t="shared" si="88"/>
        <v>0</v>
      </c>
      <c r="N1037" s="11">
        <f>IF(Q1037="x",0,IF(J1037&lt;(INDEX(Lookup!$U$2:$U$10,MATCH($D$47,Lookup!$S$2:$S$10,0))),0,$L$12*K1037))</f>
        <v>0</v>
      </c>
      <c r="O1037" s="234">
        <f t="shared" si="89"/>
        <v>0</v>
      </c>
      <c r="P1037" s="10"/>
      <c r="Q1037" s="9"/>
      <c r="S1037" s="340">
        <f t="shared" si="90"/>
        <v>0</v>
      </c>
      <c r="T1037" s="340">
        <f t="shared" si="91"/>
        <v>0</v>
      </c>
    </row>
    <row r="1038" spans="2:20" ht="14.4" x14ac:dyDescent="0.3">
      <c r="B1038" s="30"/>
      <c r="C1038" s="16"/>
      <c r="D1038" s="16"/>
      <c r="E1038" s="25"/>
      <c r="F1038" s="16"/>
      <c r="G1038" s="15"/>
      <c r="H1038" s="14"/>
      <c r="I1038" s="13"/>
      <c r="J1038" s="13"/>
      <c r="K1038" s="12"/>
      <c r="L1038" s="232">
        <f t="shared" si="87"/>
        <v>0</v>
      </c>
      <c r="M1038" s="234">
        <f t="shared" si="88"/>
        <v>0</v>
      </c>
      <c r="N1038" s="11">
        <f>IF(Q1038="x",0,IF(J1038&lt;(INDEX(Lookup!$U$2:$U$10,MATCH($D$47,Lookup!$S$2:$S$10,0))),0,$L$12*K1038))</f>
        <v>0</v>
      </c>
      <c r="O1038" s="234">
        <f t="shared" si="89"/>
        <v>0</v>
      </c>
      <c r="P1038" s="10"/>
      <c r="Q1038" s="9"/>
      <c r="S1038" s="340">
        <f t="shared" si="90"/>
        <v>0</v>
      </c>
      <c r="T1038" s="340">
        <f t="shared" si="91"/>
        <v>0</v>
      </c>
    </row>
    <row r="1039" spans="2:20" ht="14.4" x14ac:dyDescent="0.3">
      <c r="B1039" s="30"/>
      <c r="C1039" s="16"/>
      <c r="D1039" s="16"/>
      <c r="E1039" s="25"/>
      <c r="F1039" s="16"/>
      <c r="G1039" s="15"/>
      <c r="H1039" s="14"/>
      <c r="I1039" s="13"/>
      <c r="J1039" s="13"/>
      <c r="K1039" s="12"/>
      <c r="L1039" s="232">
        <f t="shared" si="87"/>
        <v>0</v>
      </c>
      <c r="M1039" s="234">
        <f t="shared" si="88"/>
        <v>0</v>
      </c>
      <c r="N1039" s="11">
        <f>IF(Q1039="x",0,IF(J1039&lt;(INDEX(Lookup!$U$2:$U$10,MATCH($D$47,Lookup!$S$2:$S$10,0))),0,$L$12*K1039))</f>
        <v>0</v>
      </c>
      <c r="O1039" s="234">
        <f t="shared" si="89"/>
        <v>0</v>
      </c>
      <c r="P1039" s="10"/>
      <c r="Q1039" s="9"/>
      <c r="S1039" s="340">
        <f t="shared" si="90"/>
        <v>0</v>
      </c>
      <c r="T1039" s="340">
        <f t="shared" si="91"/>
        <v>0</v>
      </c>
    </row>
    <row r="1040" spans="2:20" ht="14.4" x14ac:dyDescent="0.3">
      <c r="B1040" s="30"/>
      <c r="C1040" s="16"/>
      <c r="D1040" s="16"/>
      <c r="E1040" s="25"/>
      <c r="F1040" s="16"/>
      <c r="G1040" s="15"/>
      <c r="H1040" s="14"/>
      <c r="I1040" s="13"/>
      <c r="J1040" s="13"/>
      <c r="K1040" s="12"/>
      <c r="L1040" s="232">
        <f t="shared" si="87"/>
        <v>0</v>
      </c>
      <c r="M1040" s="234">
        <f t="shared" si="88"/>
        <v>0</v>
      </c>
      <c r="N1040" s="11">
        <f>IF(Q1040="x",0,IF(J1040&lt;(INDEX(Lookup!$U$2:$U$10,MATCH($D$47,Lookup!$S$2:$S$10,0))),0,$L$12*K1040))</f>
        <v>0</v>
      </c>
      <c r="O1040" s="234">
        <f t="shared" si="89"/>
        <v>0</v>
      </c>
      <c r="P1040" s="10"/>
      <c r="Q1040" s="9"/>
      <c r="S1040" s="340">
        <f t="shared" si="90"/>
        <v>0</v>
      </c>
      <c r="T1040" s="340">
        <f t="shared" si="91"/>
        <v>0</v>
      </c>
    </row>
    <row r="1041" spans="2:20" ht="14.4" x14ac:dyDescent="0.3">
      <c r="B1041" s="30"/>
      <c r="C1041" s="16"/>
      <c r="D1041" s="16"/>
      <c r="E1041" s="25"/>
      <c r="F1041" s="16"/>
      <c r="G1041" s="15"/>
      <c r="H1041" s="14"/>
      <c r="I1041" s="13"/>
      <c r="J1041" s="13"/>
      <c r="K1041" s="12"/>
      <c r="L1041" s="232">
        <f t="shared" si="87"/>
        <v>0</v>
      </c>
      <c r="M1041" s="234">
        <f t="shared" si="88"/>
        <v>0</v>
      </c>
      <c r="N1041" s="11">
        <f>IF(Q1041="x",0,IF(J1041&lt;(INDEX(Lookup!$U$2:$U$10,MATCH($D$47,Lookup!$S$2:$S$10,0))),0,$L$12*K1041))</f>
        <v>0</v>
      </c>
      <c r="O1041" s="234">
        <f t="shared" si="89"/>
        <v>0</v>
      </c>
      <c r="P1041" s="10"/>
      <c r="Q1041" s="9"/>
      <c r="S1041" s="340">
        <f t="shared" si="90"/>
        <v>0</v>
      </c>
      <c r="T1041" s="340">
        <f t="shared" si="91"/>
        <v>0</v>
      </c>
    </row>
    <row r="1042" spans="2:20" ht="14.4" x14ac:dyDescent="0.3">
      <c r="B1042" s="30"/>
      <c r="C1042" s="16"/>
      <c r="D1042" s="16"/>
      <c r="E1042" s="25"/>
      <c r="F1042" s="16"/>
      <c r="G1042" s="15"/>
      <c r="H1042" s="14"/>
      <c r="I1042" s="13"/>
      <c r="J1042" s="13"/>
      <c r="K1042" s="12"/>
      <c r="L1042" s="232">
        <f t="shared" si="87"/>
        <v>0</v>
      </c>
      <c r="M1042" s="234">
        <f t="shared" si="88"/>
        <v>0</v>
      </c>
      <c r="N1042" s="11">
        <f>IF(Q1042="x",0,IF(J1042&lt;(INDEX(Lookup!$U$2:$U$10,MATCH($D$47,Lookup!$S$2:$S$10,0))),0,$L$12*K1042))</f>
        <v>0</v>
      </c>
      <c r="O1042" s="234">
        <f t="shared" si="89"/>
        <v>0</v>
      </c>
      <c r="P1042" s="10"/>
      <c r="Q1042" s="9"/>
      <c r="S1042" s="340">
        <f t="shared" si="90"/>
        <v>0</v>
      </c>
      <c r="T1042" s="340">
        <f t="shared" si="91"/>
        <v>0</v>
      </c>
    </row>
    <row r="1043" spans="2:20" ht="14.4" x14ac:dyDescent="0.3">
      <c r="B1043" s="30"/>
      <c r="C1043" s="16"/>
      <c r="D1043" s="16"/>
      <c r="E1043" s="25"/>
      <c r="F1043" s="16"/>
      <c r="G1043" s="15"/>
      <c r="H1043" s="14"/>
      <c r="I1043" s="13"/>
      <c r="J1043" s="13"/>
      <c r="K1043" s="12"/>
      <c r="L1043" s="232">
        <f t="shared" si="87"/>
        <v>0</v>
      </c>
      <c r="M1043" s="234">
        <f t="shared" si="88"/>
        <v>0</v>
      </c>
      <c r="N1043" s="11">
        <f>IF(Q1043="x",0,IF(J1043&lt;(INDEX(Lookup!$U$2:$U$10,MATCH($D$47,Lookup!$S$2:$S$10,0))),0,$L$12*K1043))</f>
        <v>0</v>
      </c>
      <c r="O1043" s="234">
        <f t="shared" si="89"/>
        <v>0</v>
      </c>
      <c r="P1043" s="10"/>
      <c r="Q1043" s="9"/>
      <c r="S1043" s="340">
        <f t="shared" si="90"/>
        <v>0</v>
      </c>
      <c r="T1043" s="340">
        <f t="shared" si="91"/>
        <v>0</v>
      </c>
    </row>
    <row r="1044" spans="2:20" ht="14.4" x14ac:dyDescent="0.3">
      <c r="B1044" s="30"/>
      <c r="C1044" s="16"/>
      <c r="D1044" s="16"/>
      <c r="E1044" s="25"/>
      <c r="F1044" s="16"/>
      <c r="G1044" s="15"/>
      <c r="H1044" s="14"/>
      <c r="I1044" s="13"/>
      <c r="J1044" s="13"/>
      <c r="K1044" s="12"/>
      <c r="L1044" s="232">
        <f t="shared" si="87"/>
        <v>0</v>
      </c>
      <c r="M1044" s="234">
        <f t="shared" si="88"/>
        <v>0</v>
      </c>
      <c r="N1044" s="11">
        <f>IF(Q1044="x",0,IF(J1044&lt;(INDEX(Lookup!$U$2:$U$10,MATCH($D$47,Lookup!$S$2:$S$10,0))),0,$L$12*K1044))</f>
        <v>0</v>
      </c>
      <c r="O1044" s="234">
        <f t="shared" si="89"/>
        <v>0</v>
      </c>
      <c r="P1044" s="10"/>
      <c r="Q1044" s="9"/>
      <c r="S1044" s="340">
        <f t="shared" si="90"/>
        <v>0</v>
      </c>
      <c r="T1044" s="340">
        <f t="shared" si="91"/>
        <v>0</v>
      </c>
    </row>
    <row r="1045" spans="2:20" ht="14.4" x14ac:dyDescent="0.3">
      <c r="B1045" s="30"/>
      <c r="C1045" s="16"/>
      <c r="D1045" s="16"/>
      <c r="E1045" s="25"/>
      <c r="F1045" s="16"/>
      <c r="G1045" s="15"/>
      <c r="H1045" s="14"/>
      <c r="I1045" s="13"/>
      <c r="J1045" s="13"/>
      <c r="K1045" s="12"/>
      <c r="L1045" s="232">
        <f t="shared" si="87"/>
        <v>0</v>
      </c>
      <c r="M1045" s="234">
        <f t="shared" si="88"/>
        <v>0</v>
      </c>
      <c r="N1045" s="11">
        <f>IF(Q1045="x",0,IF(J1045&lt;(INDEX(Lookup!$U$2:$U$10,MATCH($D$47,Lookup!$S$2:$S$10,0))),0,$L$12*K1045))</f>
        <v>0</v>
      </c>
      <c r="O1045" s="234">
        <f t="shared" si="89"/>
        <v>0</v>
      </c>
      <c r="P1045" s="10"/>
      <c r="Q1045" s="9"/>
      <c r="S1045" s="340">
        <f t="shared" si="90"/>
        <v>0</v>
      </c>
      <c r="T1045" s="340">
        <f t="shared" si="91"/>
        <v>0</v>
      </c>
    </row>
    <row r="1046" spans="2:20" ht="14.4" x14ac:dyDescent="0.3">
      <c r="B1046" s="30"/>
      <c r="C1046" s="16"/>
      <c r="D1046" s="16"/>
      <c r="E1046" s="25"/>
      <c r="F1046" s="16"/>
      <c r="G1046" s="15"/>
      <c r="H1046" s="14"/>
      <c r="I1046" s="13"/>
      <c r="J1046" s="13"/>
      <c r="K1046" s="12"/>
      <c r="L1046" s="232">
        <f t="shared" si="87"/>
        <v>0</v>
      </c>
      <c r="M1046" s="234">
        <f t="shared" si="88"/>
        <v>0</v>
      </c>
      <c r="N1046" s="11">
        <f>IF(Q1046="x",0,IF(J1046&lt;(INDEX(Lookup!$U$2:$U$10,MATCH($D$47,Lookup!$S$2:$S$10,0))),0,$L$12*K1046))</f>
        <v>0</v>
      </c>
      <c r="O1046" s="234">
        <f t="shared" si="89"/>
        <v>0</v>
      </c>
      <c r="P1046" s="10"/>
      <c r="Q1046" s="9"/>
      <c r="S1046" s="340">
        <f t="shared" si="90"/>
        <v>0</v>
      </c>
      <c r="T1046" s="340">
        <f t="shared" si="91"/>
        <v>0</v>
      </c>
    </row>
    <row r="1047" spans="2:20" ht="14.4" x14ac:dyDescent="0.3">
      <c r="B1047" s="30"/>
      <c r="C1047" s="16"/>
      <c r="D1047" s="16"/>
      <c r="E1047" s="25"/>
      <c r="F1047" s="16"/>
      <c r="G1047" s="15"/>
      <c r="H1047" s="14"/>
      <c r="I1047" s="13"/>
      <c r="J1047" s="13"/>
      <c r="K1047" s="12"/>
      <c r="L1047" s="232">
        <f t="shared" si="87"/>
        <v>0</v>
      </c>
      <c r="M1047" s="234">
        <f t="shared" si="88"/>
        <v>0</v>
      </c>
      <c r="N1047" s="11">
        <f>IF(Q1047="x",0,IF(J1047&lt;(INDEX(Lookup!$U$2:$U$10,MATCH($D$47,Lookup!$S$2:$S$10,0))),0,$L$12*K1047))</f>
        <v>0</v>
      </c>
      <c r="O1047" s="234">
        <f t="shared" si="89"/>
        <v>0</v>
      </c>
      <c r="P1047" s="10"/>
      <c r="Q1047" s="9"/>
      <c r="S1047" s="340">
        <f t="shared" si="90"/>
        <v>0</v>
      </c>
      <c r="T1047" s="340">
        <f t="shared" si="91"/>
        <v>0</v>
      </c>
    </row>
    <row r="1048" spans="2:20" ht="14.4" x14ac:dyDescent="0.3">
      <c r="B1048" s="30"/>
      <c r="C1048" s="16"/>
      <c r="D1048" s="16"/>
      <c r="E1048" s="25"/>
      <c r="F1048" s="16"/>
      <c r="G1048" s="15"/>
      <c r="H1048" s="14"/>
      <c r="I1048" s="13"/>
      <c r="J1048" s="13"/>
      <c r="K1048" s="12"/>
      <c r="L1048" s="232">
        <f t="shared" si="87"/>
        <v>0</v>
      </c>
      <c r="M1048" s="234">
        <f t="shared" si="88"/>
        <v>0</v>
      </c>
      <c r="N1048" s="11">
        <f>IF(Q1048="x",0,IF(J1048&lt;(INDEX(Lookup!$U$2:$U$10,MATCH($D$47,Lookup!$S$2:$S$10,0))),0,$L$12*K1048))</f>
        <v>0</v>
      </c>
      <c r="O1048" s="234">
        <f t="shared" si="89"/>
        <v>0</v>
      </c>
      <c r="P1048" s="10"/>
      <c r="Q1048" s="9"/>
      <c r="S1048" s="340">
        <f t="shared" si="90"/>
        <v>0</v>
      </c>
      <c r="T1048" s="340">
        <f t="shared" si="91"/>
        <v>0</v>
      </c>
    </row>
    <row r="1049" spans="2:20" ht="14.4" x14ac:dyDescent="0.3">
      <c r="B1049" s="30"/>
      <c r="C1049" s="16"/>
      <c r="D1049" s="16"/>
      <c r="E1049" s="25"/>
      <c r="F1049" s="16"/>
      <c r="G1049" s="15"/>
      <c r="H1049" s="14"/>
      <c r="I1049" s="13"/>
      <c r="J1049" s="13"/>
      <c r="K1049" s="12"/>
      <c r="L1049" s="232">
        <f t="shared" si="87"/>
        <v>0</v>
      </c>
      <c r="M1049" s="234">
        <f t="shared" si="88"/>
        <v>0</v>
      </c>
      <c r="N1049" s="11">
        <f>IF(Q1049="x",0,IF(J1049&lt;(INDEX(Lookup!$U$2:$U$10,MATCH($D$47,Lookup!$S$2:$S$10,0))),0,$L$12*K1049))</f>
        <v>0</v>
      </c>
      <c r="O1049" s="234">
        <f t="shared" si="89"/>
        <v>0</v>
      </c>
      <c r="P1049" s="10"/>
      <c r="Q1049" s="9"/>
      <c r="S1049" s="340">
        <f t="shared" si="90"/>
        <v>0</v>
      </c>
      <c r="T1049" s="340">
        <f t="shared" si="91"/>
        <v>0</v>
      </c>
    </row>
    <row r="1050" spans="2:20" ht="14.4" x14ac:dyDescent="0.3">
      <c r="B1050" s="30"/>
      <c r="C1050" s="16"/>
      <c r="D1050" s="16"/>
      <c r="E1050" s="25"/>
      <c r="F1050" s="16"/>
      <c r="G1050" s="15"/>
      <c r="H1050" s="14"/>
      <c r="I1050" s="13"/>
      <c r="J1050" s="13"/>
      <c r="K1050" s="12"/>
      <c r="L1050" s="232">
        <f t="shared" si="87"/>
        <v>0</v>
      </c>
      <c r="M1050" s="234">
        <f t="shared" si="88"/>
        <v>0</v>
      </c>
      <c r="N1050" s="11">
        <f>IF(Q1050="x",0,IF(J1050&lt;(INDEX(Lookup!$U$2:$U$10,MATCH($D$47,Lookup!$S$2:$S$10,0))),0,$L$12*K1050))</f>
        <v>0</v>
      </c>
      <c r="O1050" s="234">
        <f t="shared" si="89"/>
        <v>0</v>
      </c>
      <c r="P1050" s="10"/>
      <c r="Q1050" s="9"/>
      <c r="S1050" s="340">
        <f t="shared" si="90"/>
        <v>0</v>
      </c>
      <c r="T1050" s="340">
        <f t="shared" si="91"/>
        <v>0</v>
      </c>
    </row>
    <row r="1051" spans="2:20" ht="14.4" x14ac:dyDescent="0.3">
      <c r="B1051" s="30"/>
      <c r="C1051" s="16"/>
      <c r="D1051" s="16"/>
      <c r="E1051" s="25"/>
      <c r="F1051" s="16"/>
      <c r="G1051" s="15"/>
      <c r="H1051" s="14"/>
      <c r="I1051" s="13"/>
      <c r="J1051" s="13"/>
      <c r="K1051" s="12"/>
      <c r="L1051" s="232">
        <f t="shared" si="87"/>
        <v>0</v>
      </c>
      <c r="M1051" s="234">
        <f t="shared" si="88"/>
        <v>0</v>
      </c>
      <c r="N1051" s="11">
        <f>IF(Q1051="x",0,IF(J1051&lt;(INDEX(Lookup!$U$2:$U$10,MATCH($D$47,Lookup!$S$2:$S$10,0))),0,$L$12*K1051))</f>
        <v>0</v>
      </c>
      <c r="O1051" s="234">
        <f t="shared" si="89"/>
        <v>0</v>
      </c>
      <c r="P1051" s="10"/>
      <c r="Q1051" s="9"/>
      <c r="S1051" s="340">
        <f t="shared" si="90"/>
        <v>0</v>
      </c>
      <c r="T1051" s="340">
        <f t="shared" si="91"/>
        <v>0</v>
      </c>
    </row>
    <row r="1052" spans="2:20" ht="14.4" x14ac:dyDescent="0.3">
      <c r="B1052" s="30"/>
      <c r="C1052" s="16"/>
      <c r="D1052" s="16"/>
      <c r="E1052" s="25"/>
      <c r="F1052" s="16"/>
      <c r="G1052" s="15"/>
      <c r="H1052" s="14"/>
      <c r="I1052" s="13"/>
      <c r="J1052" s="13"/>
      <c r="K1052" s="12"/>
      <c r="L1052" s="232">
        <f t="shared" si="87"/>
        <v>0</v>
      </c>
      <c r="M1052" s="234">
        <f t="shared" si="88"/>
        <v>0</v>
      </c>
      <c r="N1052" s="11">
        <f>IF(Q1052="x",0,IF(J1052&lt;(INDEX(Lookup!$U$2:$U$10,MATCH($D$47,Lookup!$S$2:$S$10,0))),0,$L$12*K1052))</f>
        <v>0</v>
      </c>
      <c r="O1052" s="234">
        <f t="shared" si="89"/>
        <v>0</v>
      </c>
      <c r="P1052" s="10"/>
      <c r="Q1052" s="9"/>
      <c r="S1052" s="340">
        <f t="shared" si="90"/>
        <v>0</v>
      </c>
      <c r="T1052" s="340">
        <f t="shared" si="91"/>
        <v>0</v>
      </c>
    </row>
    <row r="1053" spans="2:20" ht="14.4" x14ac:dyDescent="0.3">
      <c r="B1053" s="30"/>
      <c r="C1053" s="16"/>
      <c r="D1053" s="16"/>
      <c r="E1053" s="25"/>
      <c r="F1053" s="16"/>
      <c r="G1053" s="15"/>
      <c r="H1053" s="14"/>
      <c r="I1053" s="13"/>
      <c r="J1053" s="13"/>
      <c r="K1053" s="12"/>
      <c r="L1053" s="232">
        <f t="shared" si="87"/>
        <v>0</v>
      </c>
      <c r="M1053" s="234">
        <f t="shared" si="88"/>
        <v>0</v>
      </c>
      <c r="N1053" s="11">
        <f>IF(Q1053="x",0,IF(J1053&lt;(INDEX(Lookup!$U$2:$U$10,MATCH($D$47,Lookup!$S$2:$S$10,0))),0,$L$12*K1053))</f>
        <v>0</v>
      </c>
      <c r="O1053" s="234">
        <f t="shared" si="89"/>
        <v>0</v>
      </c>
      <c r="P1053" s="10"/>
      <c r="Q1053" s="9"/>
      <c r="S1053" s="340">
        <f t="shared" si="90"/>
        <v>0</v>
      </c>
      <c r="T1053" s="340">
        <f t="shared" si="91"/>
        <v>0</v>
      </c>
    </row>
    <row r="1054" spans="2:20" ht="14.4" x14ac:dyDescent="0.3">
      <c r="B1054" s="30"/>
      <c r="C1054" s="16"/>
      <c r="D1054" s="16"/>
      <c r="E1054" s="25"/>
      <c r="F1054" s="16"/>
      <c r="G1054" s="15"/>
      <c r="H1054" s="14"/>
      <c r="I1054" s="13"/>
      <c r="J1054" s="13"/>
      <c r="K1054" s="12"/>
      <c r="L1054" s="232">
        <f t="shared" si="87"/>
        <v>0</v>
      </c>
      <c r="M1054" s="234">
        <f t="shared" si="88"/>
        <v>0</v>
      </c>
      <c r="N1054" s="11">
        <f>IF(Q1054="x",0,IF(J1054&lt;(INDEX(Lookup!$U$2:$U$10,MATCH($D$47,Lookup!$S$2:$S$10,0))),0,$L$12*K1054))</f>
        <v>0</v>
      </c>
      <c r="O1054" s="234">
        <f t="shared" si="89"/>
        <v>0</v>
      </c>
      <c r="P1054" s="10"/>
      <c r="Q1054" s="9"/>
      <c r="S1054" s="340">
        <f t="shared" si="90"/>
        <v>0</v>
      </c>
      <c r="T1054" s="340">
        <f t="shared" si="91"/>
        <v>0</v>
      </c>
    </row>
    <row r="1055" spans="2:20" ht="14.4" x14ac:dyDescent="0.3">
      <c r="B1055" s="30"/>
      <c r="C1055" s="16"/>
      <c r="D1055" s="16"/>
      <c r="E1055" s="25"/>
      <c r="F1055" s="16"/>
      <c r="G1055" s="15"/>
      <c r="H1055" s="14"/>
      <c r="I1055" s="13"/>
      <c r="J1055" s="13"/>
      <c r="K1055" s="12"/>
      <c r="L1055" s="232">
        <f t="shared" si="87"/>
        <v>0</v>
      </c>
      <c r="M1055" s="234">
        <f t="shared" si="88"/>
        <v>0</v>
      </c>
      <c r="N1055" s="11">
        <f>IF(Q1055="x",0,IF(J1055&lt;(INDEX(Lookup!$U$2:$U$10,MATCH($D$47,Lookup!$S$2:$S$10,0))),0,$L$12*K1055))</f>
        <v>0</v>
      </c>
      <c r="O1055" s="234">
        <f t="shared" si="89"/>
        <v>0</v>
      </c>
      <c r="P1055" s="10"/>
      <c r="Q1055" s="9"/>
      <c r="S1055" s="340">
        <f t="shared" si="90"/>
        <v>0</v>
      </c>
      <c r="T1055" s="340">
        <f t="shared" si="91"/>
        <v>0</v>
      </c>
    </row>
    <row r="1056" spans="2:20" ht="14.4" x14ac:dyDescent="0.3">
      <c r="B1056" s="30"/>
      <c r="C1056" s="16"/>
      <c r="D1056" s="16"/>
      <c r="E1056" s="25"/>
      <c r="F1056" s="16"/>
      <c r="G1056" s="15"/>
      <c r="H1056" s="14"/>
      <c r="I1056" s="13"/>
      <c r="J1056" s="13"/>
      <c r="K1056" s="12"/>
      <c r="L1056" s="232">
        <f t="shared" si="87"/>
        <v>0</v>
      </c>
      <c r="M1056" s="234">
        <f t="shared" si="88"/>
        <v>0</v>
      </c>
      <c r="N1056" s="11">
        <f>IF(Q1056="x",0,IF(J1056&lt;(INDEX(Lookup!$U$2:$U$10,MATCH($D$47,Lookup!$S$2:$S$10,0))),0,$L$12*K1056))</f>
        <v>0</v>
      </c>
      <c r="O1056" s="234">
        <f t="shared" si="89"/>
        <v>0</v>
      </c>
      <c r="P1056" s="10"/>
      <c r="Q1056" s="9"/>
      <c r="S1056" s="340">
        <f t="shared" si="90"/>
        <v>0</v>
      </c>
      <c r="T1056" s="340">
        <f t="shared" si="91"/>
        <v>0</v>
      </c>
    </row>
    <row r="1057" spans="2:20" ht="14.4" x14ac:dyDescent="0.3">
      <c r="B1057" s="30"/>
      <c r="C1057" s="16"/>
      <c r="D1057" s="16"/>
      <c r="E1057" s="25"/>
      <c r="F1057" s="16"/>
      <c r="G1057" s="15"/>
      <c r="H1057" s="14"/>
      <c r="I1057" s="13"/>
      <c r="J1057" s="13"/>
      <c r="K1057" s="12"/>
      <c r="L1057" s="232">
        <f t="shared" si="87"/>
        <v>0</v>
      </c>
      <c r="M1057" s="234">
        <f t="shared" si="88"/>
        <v>0</v>
      </c>
      <c r="N1057" s="11">
        <f>IF(Q1057="x",0,IF(J1057&lt;(INDEX(Lookup!$U$2:$U$10,MATCH($D$47,Lookup!$S$2:$S$10,0))),0,$L$12*K1057))</f>
        <v>0</v>
      </c>
      <c r="O1057" s="234">
        <f t="shared" si="89"/>
        <v>0</v>
      </c>
      <c r="P1057" s="10"/>
      <c r="Q1057" s="9"/>
      <c r="S1057" s="340">
        <f t="shared" si="90"/>
        <v>0</v>
      </c>
      <c r="T1057" s="340">
        <f t="shared" si="91"/>
        <v>0</v>
      </c>
    </row>
    <row r="1058" spans="2:20" ht="14.4" x14ac:dyDescent="0.3">
      <c r="B1058" s="30"/>
      <c r="C1058" s="16"/>
      <c r="D1058" s="16"/>
      <c r="E1058" s="25"/>
      <c r="F1058" s="16"/>
      <c r="G1058" s="15"/>
      <c r="H1058" s="14"/>
      <c r="I1058" s="13"/>
      <c r="J1058" s="13"/>
      <c r="K1058" s="12"/>
      <c r="L1058" s="232">
        <f t="shared" si="87"/>
        <v>0</v>
      </c>
      <c r="M1058" s="234">
        <f t="shared" si="88"/>
        <v>0</v>
      </c>
      <c r="N1058" s="11">
        <f>IF(Q1058="x",0,IF(J1058&lt;(INDEX(Lookup!$U$2:$U$10,MATCH($D$47,Lookup!$S$2:$S$10,0))),0,$L$12*K1058))</f>
        <v>0</v>
      </c>
      <c r="O1058" s="234">
        <f t="shared" si="89"/>
        <v>0</v>
      </c>
      <c r="P1058" s="10"/>
      <c r="Q1058" s="9"/>
      <c r="S1058" s="340">
        <f t="shared" si="90"/>
        <v>0</v>
      </c>
      <c r="T1058" s="340">
        <f t="shared" si="91"/>
        <v>0</v>
      </c>
    </row>
    <row r="1059" spans="2:20" ht="14.4" x14ac:dyDescent="0.3">
      <c r="B1059" s="30"/>
      <c r="C1059" s="16"/>
      <c r="D1059" s="16"/>
      <c r="E1059" s="25"/>
      <c r="F1059" s="16"/>
      <c r="G1059" s="15"/>
      <c r="H1059" s="14"/>
      <c r="I1059" s="13"/>
      <c r="J1059" s="13"/>
      <c r="K1059" s="12"/>
      <c r="L1059" s="232">
        <f t="shared" si="87"/>
        <v>0</v>
      </c>
      <c r="M1059" s="234">
        <f t="shared" si="88"/>
        <v>0</v>
      </c>
      <c r="N1059" s="11">
        <f>IF(Q1059="x",0,IF(J1059&lt;(INDEX(Lookup!$U$2:$U$10,MATCH($D$47,Lookup!$S$2:$S$10,0))),0,$L$12*K1059))</f>
        <v>0</v>
      </c>
      <c r="O1059" s="234">
        <f t="shared" si="89"/>
        <v>0</v>
      </c>
      <c r="P1059" s="10"/>
      <c r="Q1059" s="9"/>
      <c r="S1059" s="340">
        <f t="shared" si="90"/>
        <v>0</v>
      </c>
      <c r="T1059" s="340">
        <f t="shared" si="91"/>
        <v>0</v>
      </c>
    </row>
    <row r="1060" spans="2:20" ht="14.4" x14ac:dyDescent="0.3">
      <c r="B1060" s="30"/>
      <c r="C1060" s="16"/>
      <c r="D1060" s="16"/>
      <c r="E1060" s="25"/>
      <c r="F1060" s="16"/>
      <c r="G1060" s="15"/>
      <c r="H1060" s="14"/>
      <c r="I1060" s="13"/>
      <c r="J1060" s="13"/>
      <c r="K1060" s="12"/>
      <c r="L1060" s="232">
        <f t="shared" si="87"/>
        <v>0</v>
      </c>
      <c r="M1060" s="234">
        <f t="shared" si="88"/>
        <v>0</v>
      </c>
      <c r="N1060" s="11">
        <f>IF(Q1060="x",0,IF(J1060&lt;(INDEX(Lookup!$U$2:$U$10,MATCH($D$47,Lookup!$S$2:$S$10,0))),0,$L$12*K1060))</f>
        <v>0</v>
      </c>
      <c r="O1060" s="234">
        <f t="shared" si="89"/>
        <v>0</v>
      </c>
      <c r="P1060" s="10"/>
      <c r="Q1060" s="9"/>
      <c r="S1060" s="340">
        <f t="shared" si="90"/>
        <v>0</v>
      </c>
      <c r="T1060" s="340">
        <f t="shared" si="91"/>
        <v>0</v>
      </c>
    </row>
    <row r="1061" spans="2:20" ht="14.4" x14ac:dyDescent="0.3">
      <c r="B1061" s="30"/>
      <c r="C1061" s="16"/>
      <c r="D1061" s="16"/>
      <c r="E1061" s="25"/>
      <c r="F1061" s="16"/>
      <c r="G1061" s="15"/>
      <c r="H1061" s="14"/>
      <c r="I1061" s="13"/>
      <c r="J1061" s="13"/>
      <c r="K1061" s="12"/>
      <c r="L1061" s="232">
        <f t="shared" si="87"/>
        <v>0</v>
      </c>
      <c r="M1061" s="234">
        <f t="shared" si="88"/>
        <v>0</v>
      </c>
      <c r="N1061" s="11">
        <f>IF(Q1061="x",0,IF(J1061&lt;(INDEX(Lookup!$U$2:$U$10,MATCH($D$47,Lookup!$S$2:$S$10,0))),0,$L$12*K1061))</f>
        <v>0</v>
      </c>
      <c r="O1061" s="234">
        <f t="shared" si="89"/>
        <v>0</v>
      </c>
      <c r="P1061" s="10"/>
      <c r="Q1061" s="9"/>
      <c r="S1061" s="340">
        <f t="shared" si="90"/>
        <v>0</v>
      </c>
      <c r="T1061" s="340">
        <f t="shared" si="91"/>
        <v>0</v>
      </c>
    </row>
    <row r="1062" spans="2:20" ht="14.4" x14ac:dyDescent="0.3">
      <c r="B1062" s="30"/>
      <c r="C1062" s="16"/>
      <c r="D1062" s="16"/>
      <c r="E1062" s="25"/>
      <c r="F1062" s="16"/>
      <c r="G1062" s="15"/>
      <c r="H1062" s="14"/>
      <c r="I1062" s="13"/>
      <c r="J1062" s="13"/>
      <c r="K1062" s="12"/>
      <c r="L1062" s="232">
        <f t="shared" si="87"/>
        <v>0</v>
      </c>
      <c r="M1062" s="234">
        <f t="shared" si="88"/>
        <v>0</v>
      </c>
      <c r="N1062" s="11">
        <f>IF(Q1062="x",0,IF(J1062&lt;(INDEX(Lookup!$U$2:$U$10,MATCH($D$47,Lookup!$S$2:$S$10,0))),0,$L$12*K1062))</f>
        <v>0</v>
      </c>
      <c r="O1062" s="234">
        <f t="shared" si="89"/>
        <v>0</v>
      </c>
      <c r="P1062" s="10"/>
      <c r="Q1062" s="9"/>
      <c r="S1062" s="340">
        <f t="shared" si="90"/>
        <v>0</v>
      </c>
      <c r="T1062" s="340">
        <f t="shared" si="91"/>
        <v>0</v>
      </c>
    </row>
    <row r="1063" spans="2:20" ht="14.4" x14ac:dyDescent="0.3">
      <c r="B1063" s="30"/>
      <c r="C1063" s="16"/>
      <c r="D1063" s="16"/>
      <c r="E1063" s="25"/>
      <c r="F1063" s="16"/>
      <c r="G1063" s="15"/>
      <c r="H1063" s="14"/>
      <c r="I1063" s="13"/>
      <c r="J1063" s="13"/>
      <c r="K1063" s="12"/>
      <c r="L1063" s="232">
        <f t="shared" si="87"/>
        <v>0</v>
      </c>
      <c r="M1063" s="234">
        <f t="shared" si="88"/>
        <v>0</v>
      </c>
      <c r="N1063" s="11">
        <f>IF(Q1063="x",0,IF(J1063&lt;(INDEX(Lookup!$U$2:$U$10,MATCH($D$47,Lookup!$S$2:$S$10,0))),0,$L$12*K1063))</f>
        <v>0</v>
      </c>
      <c r="O1063" s="234">
        <f t="shared" si="89"/>
        <v>0</v>
      </c>
      <c r="P1063" s="10"/>
      <c r="Q1063" s="9"/>
      <c r="S1063" s="340">
        <f t="shared" si="90"/>
        <v>0</v>
      </c>
      <c r="T1063" s="340">
        <f t="shared" si="91"/>
        <v>0</v>
      </c>
    </row>
    <row r="1064" spans="2:20" ht="14.4" x14ac:dyDescent="0.3">
      <c r="B1064" s="30"/>
      <c r="C1064" s="16"/>
      <c r="D1064" s="16"/>
      <c r="E1064" s="25"/>
      <c r="F1064" s="16"/>
      <c r="G1064" s="15"/>
      <c r="H1064" s="14"/>
      <c r="I1064" s="13"/>
      <c r="J1064" s="13"/>
      <c r="K1064" s="12"/>
      <c r="L1064" s="232">
        <f t="shared" si="87"/>
        <v>0</v>
      </c>
      <c r="M1064" s="234">
        <f t="shared" si="88"/>
        <v>0</v>
      </c>
      <c r="N1064" s="11">
        <f>IF(Q1064="x",0,IF(J1064&lt;(INDEX(Lookup!$U$2:$U$10,MATCH($D$47,Lookup!$S$2:$S$10,0))),0,$L$12*K1064))</f>
        <v>0</v>
      </c>
      <c r="O1064" s="234">
        <f t="shared" si="89"/>
        <v>0</v>
      </c>
      <c r="P1064" s="10"/>
      <c r="Q1064" s="9"/>
      <c r="S1064" s="340">
        <f t="shared" si="90"/>
        <v>0</v>
      </c>
      <c r="T1064" s="340">
        <f t="shared" si="91"/>
        <v>0</v>
      </c>
    </row>
    <row r="1065" spans="2:20" ht="14.4" x14ac:dyDescent="0.3">
      <c r="B1065" s="30"/>
      <c r="C1065" s="16"/>
      <c r="D1065" s="16"/>
      <c r="E1065" s="25"/>
      <c r="F1065" s="16"/>
      <c r="G1065" s="15"/>
      <c r="H1065" s="14"/>
      <c r="I1065" s="13"/>
      <c r="J1065" s="13"/>
      <c r="K1065" s="12"/>
      <c r="L1065" s="232">
        <f t="shared" si="87"/>
        <v>0</v>
      </c>
      <c r="M1065" s="234">
        <f t="shared" si="88"/>
        <v>0</v>
      </c>
      <c r="N1065" s="11">
        <f>IF(Q1065="x",0,IF(J1065&lt;(INDEX(Lookup!$U$2:$U$10,MATCH($D$47,Lookup!$S$2:$S$10,0))),0,$L$12*K1065))</f>
        <v>0</v>
      </c>
      <c r="O1065" s="234">
        <f t="shared" si="89"/>
        <v>0</v>
      </c>
      <c r="P1065" s="10"/>
      <c r="Q1065" s="9"/>
      <c r="S1065" s="340">
        <f t="shared" si="90"/>
        <v>0</v>
      </c>
      <c r="T1065" s="340">
        <f t="shared" si="91"/>
        <v>0</v>
      </c>
    </row>
    <row r="1066" spans="2:20" ht="14.4" x14ac:dyDescent="0.3">
      <c r="B1066" s="30"/>
      <c r="C1066" s="16"/>
      <c r="D1066" s="16"/>
      <c r="E1066" s="25"/>
      <c r="F1066" s="16"/>
      <c r="G1066" s="15"/>
      <c r="H1066" s="14"/>
      <c r="I1066" s="13"/>
      <c r="J1066" s="13"/>
      <c r="K1066" s="12"/>
      <c r="L1066" s="232">
        <f t="shared" si="87"/>
        <v>0</v>
      </c>
      <c r="M1066" s="234">
        <f t="shared" si="88"/>
        <v>0</v>
      </c>
      <c r="N1066" s="11">
        <f>IF(Q1066="x",0,IF(J1066&lt;(INDEX(Lookup!$U$2:$U$10,MATCH($D$47,Lookup!$S$2:$S$10,0))),0,$L$12*K1066))</f>
        <v>0</v>
      </c>
      <c r="O1066" s="234">
        <f t="shared" si="89"/>
        <v>0</v>
      </c>
      <c r="P1066" s="10"/>
      <c r="Q1066" s="9"/>
      <c r="S1066" s="340">
        <f t="shared" si="90"/>
        <v>0</v>
      </c>
      <c r="T1066" s="340">
        <f t="shared" si="91"/>
        <v>0</v>
      </c>
    </row>
    <row r="1067" spans="2:20" ht="14.4" x14ac:dyDescent="0.3">
      <c r="B1067" s="30"/>
      <c r="C1067" s="16"/>
      <c r="D1067" s="16"/>
      <c r="E1067" s="25"/>
      <c r="F1067" s="16"/>
      <c r="G1067" s="15"/>
      <c r="H1067" s="14"/>
      <c r="I1067" s="13"/>
      <c r="J1067" s="13"/>
      <c r="K1067" s="12"/>
      <c r="L1067" s="232">
        <f t="shared" si="87"/>
        <v>0</v>
      </c>
      <c r="M1067" s="234">
        <f t="shared" si="88"/>
        <v>0</v>
      </c>
      <c r="N1067" s="11">
        <f>IF(Q1067="x",0,IF(J1067&lt;(INDEX(Lookup!$U$2:$U$10,MATCH($D$47,Lookup!$S$2:$S$10,0))),0,$L$12*K1067))</f>
        <v>0</v>
      </c>
      <c r="O1067" s="234">
        <f t="shared" si="89"/>
        <v>0</v>
      </c>
      <c r="P1067" s="10"/>
      <c r="Q1067" s="9"/>
      <c r="S1067" s="340">
        <f t="shared" si="90"/>
        <v>0</v>
      </c>
      <c r="T1067" s="340">
        <f t="shared" si="91"/>
        <v>0</v>
      </c>
    </row>
    <row r="1068" spans="2:20" ht="14.4" x14ac:dyDescent="0.3">
      <c r="B1068" s="30"/>
      <c r="C1068" s="16"/>
      <c r="D1068" s="16"/>
      <c r="E1068" s="25"/>
      <c r="F1068" s="16"/>
      <c r="G1068" s="15"/>
      <c r="H1068" s="14"/>
      <c r="I1068" s="13"/>
      <c r="J1068" s="13"/>
      <c r="K1068" s="12"/>
      <c r="L1068" s="232">
        <f t="shared" si="87"/>
        <v>0</v>
      </c>
      <c r="M1068" s="234">
        <f t="shared" si="88"/>
        <v>0</v>
      </c>
      <c r="N1068" s="11">
        <f>IF(Q1068="x",0,IF(J1068&lt;(INDEX(Lookup!$U$2:$U$10,MATCH($D$47,Lookup!$S$2:$S$10,0))),0,$L$12*K1068))</f>
        <v>0</v>
      </c>
      <c r="O1068" s="234">
        <f t="shared" si="89"/>
        <v>0</v>
      </c>
      <c r="P1068" s="10"/>
      <c r="Q1068" s="9"/>
      <c r="S1068" s="340">
        <f t="shared" si="90"/>
        <v>0</v>
      </c>
      <c r="T1068" s="340">
        <f t="shared" si="91"/>
        <v>0</v>
      </c>
    </row>
    <row r="1069" spans="2:20" ht="14.4" x14ac:dyDescent="0.3">
      <c r="B1069" s="30"/>
      <c r="C1069" s="16"/>
      <c r="D1069" s="16"/>
      <c r="E1069" s="25"/>
      <c r="F1069" s="16"/>
      <c r="G1069" s="15"/>
      <c r="H1069" s="14"/>
      <c r="I1069" s="13"/>
      <c r="J1069" s="13"/>
      <c r="K1069" s="12"/>
      <c r="L1069" s="232">
        <f t="shared" si="87"/>
        <v>0</v>
      </c>
      <c r="M1069" s="234">
        <f t="shared" si="88"/>
        <v>0</v>
      </c>
      <c r="N1069" s="11">
        <f>IF(Q1069="x",0,IF(J1069&lt;(INDEX(Lookup!$U$2:$U$10,MATCH($D$47,Lookup!$S$2:$S$10,0))),0,$L$12*K1069))</f>
        <v>0</v>
      </c>
      <c r="O1069" s="234">
        <f t="shared" si="89"/>
        <v>0</v>
      </c>
      <c r="P1069" s="10"/>
      <c r="Q1069" s="9"/>
      <c r="S1069" s="340">
        <f t="shared" si="90"/>
        <v>0</v>
      </c>
      <c r="T1069" s="340">
        <f t="shared" si="91"/>
        <v>0</v>
      </c>
    </row>
    <row r="1070" spans="2:20" ht="14.4" x14ac:dyDescent="0.3">
      <c r="B1070" s="30"/>
      <c r="C1070" s="16"/>
      <c r="D1070" s="16"/>
      <c r="E1070" s="25"/>
      <c r="F1070" s="16"/>
      <c r="G1070" s="15"/>
      <c r="H1070" s="14"/>
      <c r="I1070" s="13"/>
      <c r="J1070" s="13"/>
      <c r="K1070" s="12"/>
      <c r="L1070" s="232">
        <f t="shared" si="87"/>
        <v>0</v>
      </c>
      <c r="M1070" s="234">
        <f t="shared" si="88"/>
        <v>0</v>
      </c>
      <c r="N1070" s="11">
        <f>IF(Q1070="x",0,IF(J1070&lt;(INDEX(Lookup!$U$2:$U$10,MATCH($D$47,Lookup!$S$2:$S$10,0))),0,$L$12*K1070))</f>
        <v>0</v>
      </c>
      <c r="O1070" s="234">
        <f t="shared" si="89"/>
        <v>0</v>
      </c>
      <c r="P1070" s="10"/>
      <c r="Q1070" s="9"/>
      <c r="S1070" s="340">
        <f t="shared" si="90"/>
        <v>0</v>
      </c>
      <c r="T1070" s="340">
        <f t="shared" si="91"/>
        <v>0</v>
      </c>
    </row>
    <row r="1071" spans="2:20" ht="14.4" x14ac:dyDescent="0.3">
      <c r="B1071" s="30"/>
      <c r="C1071" s="16"/>
      <c r="D1071" s="16"/>
      <c r="E1071" s="25"/>
      <c r="F1071" s="16"/>
      <c r="G1071" s="15"/>
      <c r="H1071" s="14"/>
      <c r="I1071" s="13"/>
      <c r="J1071" s="13"/>
      <c r="K1071" s="12"/>
      <c r="L1071" s="232">
        <f t="shared" si="87"/>
        <v>0</v>
      </c>
      <c r="M1071" s="234">
        <f t="shared" si="88"/>
        <v>0</v>
      </c>
      <c r="N1071" s="11">
        <f>IF(Q1071="x",0,IF(J1071&lt;(INDEX(Lookup!$U$2:$U$10,MATCH($D$47,Lookup!$S$2:$S$10,0))),0,$L$12*K1071))</f>
        <v>0</v>
      </c>
      <c r="O1071" s="234">
        <f t="shared" si="89"/>
        <v>0</v>
      </c>
      <c r="P1071" s="10"/>
      <c r="Q1071" s="9"/>
      <c r="S1071" s="340">
        <f t="shared" si="90"/>
        <v>0</v>
      </c>
      <c r="T1071" s="340">
        <f t="shared" si="91"/>
        <v>0</v>
      </c>
    </row>
    <row r="1072" spans="2:20" ht="14.4" x14ac:dyDescent="0.3">
      <c r="B1072" s="30"/>
      <c r="C1072" s="16"/>
      <c r="D1072" s="16"/>
      <c r="E1072" s="25"/>
      <c r="F1072" s="16"/>
      <c r="G1072" s="15"/>
      <c r="H1072" s="14"/>
      <c r="I1072" s="13"/>
      <c r="J1072" s="13"/>
      <c r="K1072" s="12"/>
      <c r="L1072" s="232">
        <f t="shared" si="87"/>
        <v>0</v>
      </c>
      <c r="M1072" s="234">
        <f t="shared" si="88"/>
        <v>0</v>
      </c>
      <c r="N1072" s="11">
        <f>IF(Q1072="x",0,IF(J1072&lt;(INDEX(Lookup!$U$2:$U$10,MATCH($D$47,Lookup!$S$2:$S$10,0))),0,$L$12*K1072))</f>
        <v>0</v>
      </c>
      <c r="O1072" s="234">
        <f t="shared" si="89"/>
        <v>0</v>
      </c>
      <c r="P1072" s="10"/>
      <c r="Q1072" s="9"/>
      <c r="S1072" s="340">
        <f t="shared" si="90"/>
        <v>0</v>
      </c>
      <c r="T1072" s="340">
        <f t="shared" si="91"/>
        <v>0</v>
      </c>
    </row>
    <row r="1073" spans="2:20" ht="14.4" x14ac:dyDescent="0.3">
      <c r="B1073" s="30"/>
      <c r="C1073" s="16"/>
      <c r="D1073" s="16"/>
      <c r="E1073" s="25"/>
      <c r="F1073" s="16"/>
      <c r="G1073" s="15"/>
      <c r="H1073" s="14"/>
      <c r="I1073" s="13"/>
      <c r="J1073" s="13"/>
      <c r="K1073" s="12"/>
      <c r="L1073" s="232">
        <f t="shared" si="87"/>
        <v>0</v>
      </c>
      <c r="M1073" s="234">
        <f t="shared" si="88"/>
        <v>0</v>
      </c>
      <c r="N1073" s="11">
        <f>IF(Q1073="x",0,IF(J1073&lt;(INDEX(Lookup!$U$2:$U$10,MATCH($D$47,Lookup!$S$2:$S$10,0))),0,$L$12*K1073))</f>
        <v>0</v>
      </c>
      <c r="O1073" s="234">
        <f t="shared" si="89"/>
        <v>0</v>
      </c>
      <c r="P1073" s="10"/>
      <c r="Q1073" s="9"/>
      <c r="S1073" s="340">
        <f t="shared" si="90"/>
        <v>0</v>
      </c>
      <c r="T1073" s="340">
        <f t="shared" si="91"/>
        <v>0</v>
      </c>
    </row>
    <row r="1074" spans="2:20" ht="14.4" x14ac:dyDescent="0.3">
      <c r="B1074" s="30"/>
      <c r="C1074" s="16"/>
      <c r="D1074" s="16"/>
      <c r="E1074" s="25"/>
      <c r="F1074" s="16"/>
      <c r="G1074" s="15"/>
      <c r="H1074" s="14"/>
      <c r="I1074" s="13"/>
      <c r="J1074" s="13"/>
      <c r="K1074" s="12"/>
      <c r="L1074" s="232">
        <f t="shared" ref="L1074:L1137" si="92">IF(ROUNDDOWN(DATEDIF(I1074,J1074,"d")/7,0)&gt;$L$12,$L$12*K1074,K1074*ROUNDDOWN(DATEDIF(I1074,J1074,"d")/7,0))</f>
        <v>0</v>
      </c>
      <c r="M1074" s="234">
        <f t="shared" ref="M1074:M1137" si="93">L1074*$L$6</f>
        <v>0</v>
      </c>
      <c r="N1074" s="11">
        <f>IF(Q1074="x",0,IF(J1074&lt;(INDEX(Lookup!$U$2:$U$10,MATCH($D$47,Lookup!$S$2:$S$10,0))),0,$L$12*K1074))</f>
        <v>0</v>
      </c>
      <c r="O1074" s="234">
        <f t="shared" ref="O1074:O1137" si="94">N1074*$L$6</f>
        <v>0</v>
      </c>
      <c r="P1074" s="10"/>
      <c r="Q1074" s="9"/>
      <c r="S1074" s="340">
        <f t="shared" si="90"/>
        <v>0</v>
      </c>
      <c r="T1074" s="340">
        <f t="shared" si="91"/>
        <v>0</v>
      </c>
    </row>
    <row r="1075" spans="2:20" ht="14.4" x14ac:dyDescent="0.3">
      <c r="B1075" s="30"/>
      <c r="C1075" s="16"/>
      <c r="D1075" s="16"/>
      <c r="E1075" s="25"/>
      <c r="F1075" s="16"/>
      <c r="G1075" s="15"/>
      <c r="H1075" s="14"/>
      <c r="I1075" s="13"/>
      <c r="J1075" s="13"/>
      <c r="K1075" s="12"/>
      <c r="L1075" s="232">
        <f t="shared" si="92"/>
        <v>0</v>
      </c>
      <c r="M1075" s="234">
        <f t="shared" si="93"/>
        <v>0</v>
      </c>
      <c r="N1075" s="11">
        <f>IF(Q1075="x",0,IF(J1075&lt;(INDEX(Lookup!$U$2:$U$10,MATCH($D$47,Lookup!$S$2:$S$10,0))),0,$L$12*K1075))</f>
        <v>0</v>
      </c>
      <c r="O1075" s="234">
        <f t="shared" si="94"/>
        <v>0</v>
      </c>
      <c r="P1075" s="10"/>
      <c r="Q1075" s="9"/>
      <c r="S1075" s="340">
        <f t="shared" ref="S1075:S1138" si="95">M1075*$I$35</f>
        <v>0</v>
      </c>
      <c r="T1075" s="340">
        <f t="shared" ref="T1075:T1138" si="96">O1075*$I$44</f>
        <v>0</v>
      </c>
    </row>
    <row r="1076" spans="2:20" ht="14.4" x14ac:dyDescent="0.3">
      <c r="B1076" s="30"/>
      <c r="C1076" s="16"/>
      <c r="D1076" s="16"/>
      <c r="E1076" s="25"/>
      <c r="F1076" s="16"/>
      <c r="G1076" s="15"/>
      <c r="H1076" s="14"/>
      <c r="I1076" s="13"/>
      <c r="J1076" s="13"/>
      <c r="K1076" s="12"/>
      <c r="L1076" s="232">
        <f t="shared" si="92"/>
        <v>0</v>
      </c>
      <c r="M1076" s="234">
        <f t="shared" si="93"/>
        <v>0</v>
      </c>
      <c r="N1076" s="11">
        <f>IF(Q1076="x",0,IF(J1076&lt;(INDEX(Lookup!$U$2:$U$10,MATCH($D$47,Lookup!$S$2:$S$10,0))),0,$L$12*K1076))</f>
        <v>0</v>
      </c>
      <c r="O1076" s="234">
        <f t="shared" si="94"/>
        <v>0</v>
      </c>
      <c r="P1076" s="10"/>
      <c r="Q1076" s="9"/>
      <c r="S1076" s="340">
        <f t="shared" si="95"/>
        <v>0</v>
      </c>
      <c r="T1076" s="340">
        <f t="shared" si="96"/>
        <v>0</v>
      </c>
    </row>
    <row r="1077" spans="2:20" ht="14.4" x14ac:dyDescent="0.3">
      <c r="B1077" s="30"/>
      <c r="C1077" s="16"/>
      <c r="D1077" s="16"/>
      <c r="E1077" s="25"/>
      <c r="F1077" s="16"/>
      <c r="G1077" s="15"/>
      <c r="H1077" s="14"/>
      <c r="I1077" s="13"/>
      <c r="J1077" s="13"/>
      <c r="K1077" s="12"/>
      <c r="L1077" s="232">
        <f t="shared" si="92"/>
        <v>0</v>
      </c>
      <c r="M1077" s="234">
        <f t="shared" si="93"/>
        <v>0</v>
      </c>
      <c r="N1077" s="11">
        <f>IF(Q1077="x",0,IF(J1077&lt;(INDEX(Lookup!$U$2:$U$10,MATCH($D$47,Lookup!$S$2:$S$10,0))),0,$L$12*K1077))</f>
        <v>0</v>
      </c>
      <c r="O1077" s="234">
        <f t="shared" si="94"/>
        <v>0</v>
      </c>
      <c r="P1077" s="10"/>
      <c r="Q1077" s="9"/>
      <c r="S1077" s="340">
        <f t="shared" si="95"/>
        <v>0</v>
      </c>
      <c r="T1077" s="340">
        <f t="shared" si="96"/>
        <v>0</v>
      </c>
    </row>
    <row r="1078" spans="2:20" ht="14.4" x14ac:dyDescent="0.3">
      <c r="B1078" s="30"/>
      <c r="C1078" s="16"/>
      <c r="D1078" s="16"/>
      <c r="E1078" s="25"/>
      <c r="F1078" s="16"/>
      <c r="G1078" s="15"/>
      <c r="H1078" s="14"/>
      <c r="I1078" s="13"/>
      <c r="J1078" s="13"/>
      <c r="K1078" s="12"/>
      <c r="L1078" s="232">
        <f t="shared" si="92"/>
        <v>0</v>
      </c>
      <c r="M1078" s="234">
        <f t="shared" si="93"/>
        <v>0</v>
      </c>
      <c r="N1078" s="11">
        <f>IF(Q1078="x",0,IF(J1078&lt;(INDEX(Lookup!$U$2:$U$10,MATCH($D$47,Lookup!$S$2:$S$10,0))),0,$L$12*K1078))</f>
        <v>0</v>
      </c>
      <c r="O1078" s="234">
        <f t="shared" si="94"/>
        <v>0</v>
      </c>
      <c r="P1078" s="10"/>
      <c r="Q1078" s="9"/>
      <c r="S1078" s="340">
        <f t="shared" si="95"/>
        <v>0</v>
      </c>
      <c r="T1078" s="340">
        <f t="shared" si="96"/>
        <v>0</v>
      </c>
    </row>
    <row r="1079" spans="2:20" ht="14.4" x14ac:dyDescent="0.3">
      <c r="B1079" s="30"/>
      <c r="C1079" s="16"/>
      <c r="D1079" s="16"/>
      <c r="E1079" s="25"/>
      <c r="F1079" s="16"/>
      <c r="G1079" s="15"/>
      <c r="H1079" s="14"/>
      <c r="I1079" s="13"/>
      <c r="J1079" s="13"/>
      <c r="K1079" s="12"/>
      <c r="L1079" s="232">
        <f t="shared" si="92"/>
        <v>0</v>
      </c>
      <c r="M1079" s="234">
        <f t="shared" si="93"/>
        <v>0</v>
      </c>
      <c r="N1079" s="11">
        <f>IF(Q1079="x",0,IF(J1079&lt;(INDEX(Lookup!$U$2:$U$10,MATCH($D$47,Lookup!$S$2:$S$10,0))),0,$L$12*K1079))</f>
        <v>0</v>
      </c>
      <c r="O1079" s="234">
        <f t="shared" si="94"/>
        <v>0</v>
      </c>
      <c r="P1079" s="10"/>
      <c r="Q1079" s="9"/>
      <c r="S1079" s="340">
        <f t="shared" si="95"/>
        <v>0</v>
      </c>
      <c r="T1079" s="340">
        <f t="shared" si="96"/>
        <v>0</v>
      </c>
    </row>
    <row r="1080" spans="2:20" ht="14.4" x14ac:dyDescent="0.3">
      <c r="B1080" s="30"/>
      <c r="C1080" s="16"/>
      <c r="D1080" s="16"/>
      <c r="E1080" s="25"/>
      <c r="F1080" s="16"/>
      <c r="G1080" s="15"/>
      <c r="H1080" s="14"/>
      <c r="I1080" s="13"/>
      <c r="J1080" s="13"/>
      <c r="K1080" s="12"/>
      <c r="L1080" s="232">
        <f t="shared" si="92"/>
        <v>0</v>
      </c>
      <c r="M1080" s="234">
        <f t="shared" si="93"/>
        <v>0</v>
      </c>
      <c r="N1080" s="11">
        <f>IF(Q1080="x",0,IF(J1080&lt;(INDEX(Lookup!$U$2:$U$10,MATCH($D$47,Lookup!$S$2:$S$10,0))),0,$L$12*K1080))</f>
        <v>0</v>
      </c>
      <c r="O1080" s="234">
        <f t="shared" si="94"/>
        <v>0</v>
      </c>
      <c r="P1080" s="10"/>
      <c r="Q1080" s="9"/>
      <c r="S1080" s="340">
        <f t="shared" si="95"/>
        <v>0</v>
      </c>
      <c r="T1080" s="340">
        <f t="shared" si="96"/>
        <v>0</v>
      </c>
    </row>
    <row r="1081" spans="2:20" ht="14.4" x14ac:dyDescent="0.3">
      <c r="B1081" s="30"/>
      <c r="C1081" s="16"/>
      <c r="D1081" s="16"/>
      <c r="E1081" s="25"/>
      <c r="F1081" s="16"/>
      <c r="G1081" s="15"/>
      <c r="H1081" s="14"/>
      <c r="I1081" s="13"/>
      <c r="J1081" s="13"/>
      <c r="K1081" s="12"/>
      <c r="L1081" s="232">
        <f t="shared" si="92"/>
        <v>0</v>
      </c>
      <c r="M1081" s="234">
        <f t="shared" si="93"/>
        <v>0</v>
      </c>
      <c r="N1081" s="11">
        <f>IF(Q1081="x",0,IF(J1081&lt;(INDEX(Lookup!$U$2:$U$10,MATCH($D$47,Lookup!$S$2:$S$10,0))),0,$L$12*K1081))</f>
        <v>0</v>
      </c>
      <c r="O1081" s="234">
        <f t="shared" si="94"/>
        <v>0</v>
      </c>
      <c r="P1081" s="10"/>
      <c r="Q1081" s="9"/>
      <c r="S1081" s="340">
        <f t="shared" si="95"/>
        <v>0</v>
      </c>
      <c r="T1081" s="340">
        <f t="shared" si="96"/>
        <v>0</v>
      </c>
    </row>
    <row r="1082" spans="2:20" ht="14.4" x14ac:dyDescent="0.3">
      <c r="B1082" s="30"/>
      <c r="C1082" s="16"/>
      <c r="D1082" s="16"/>
      <c r="E1082" s="25"/>
      <c r="F1082" s="16"/>
      <c r="G1082" s="15"/>
      <c r="H1082" s="14"/>
      <c r="I1082" s="13"/>
      <c r="J1082" s="13"/>
      <c r="K1082" s="12"/>
      <c r="L1082" s="232">
        <f t="shared" si="92"/>
        <v>0</v>
      </c>
      <c r="M1082" s="234">
        <f t="shared" si="93"/>
        <v>0</v>
      </c>
      <c r="N1082" s="11">
        <f>IF(Q1082="x",0,IF(J1082&lt;(INDEX(Lookup!$U$2:$U$10,MATCH($D$47,Lookup!$S$2:$S$10,0))),0,$L$12*K1082))</f>
        <v>0</v>
      </c>
      <c r="O1082" s="234">
        <f t="shared" si="94"/>
        <v>0</v>
      </c>
      <c r="P1082" s="10"/>
      <c r="Q1082" s="9"/>
      <c r="S1082" s="340">
        <f t="shared" si="95"/>
        <v>0</v>
      </c>
      <c r="T1082" s="340">
        <f t="shared" si="96"/>
        <v>0</v>
      </c>
    </row>
    <row r="1083" spans="2:20" ht="14.4" x14ac:dyDescent="0.3">
      <c r="B1083" s="30"/>
      <c r="C1083" s="16"/>
      <c r="D1083" s="16"/>
      <c r="E1083" s="25"/>
      <c r="F1083" s="16"/>
      <c r="G1083" s="15"/>
      <c r="H1083" s="14"/>
      <c r="I1083" s="13"/>
      <c r="J1083" s="13"/>
      <c r="K1083" s="12"/>
      <c r="L1083" s="232">
        <f t="shared" si="92"/>
        <v>0</v>
      </c>
      <c r="M1083" s="234">
        <f t="shared" si="93"/>
        <v>0</v>
      </c>
      <c r="N1083" s="11">
        <f>IF(Q1083="x",0,IF(J1083&lt;(INDEX(Lookup!$U$2:$U$10,MATCH($D$47,Lookup!$S$2:$S$10,0))),0,$L$12*K1083))</f>
        <v>0</v>
      </c>
      <c r="O1083" s="234">
        <f t="shared" si="94"/>
        <v>0</v>
      </c>
      <c r="P1083" s="10"/>
      <c r="Q1083" s="9"/>
      <c r="S1083" s="340">
        <f t="shared" si="95"/>
        <v>0</v>
      </c>
      <c r="T1083" s="340">
        <f t="shared" si="96"/>
        <v>0</v>
      </c>
    </row>
    <row r="1084" spans="2:20" ht="14.4" x14ac:dyDescent="0.3">
      <c r="B1084" s="30"/>
      <c r="C1084" s="16"/>
      <c r="D1084" s="16"/>
      <c r="E1084" s="25"/>
      <c r="F1084" s="16"/>
      <c r="G1084" s="15"/>
      <c r="H1084" s="14"/>
      <c r="I1084" s="13"/>
      <c r="J1084" s="13"/>
      <c r="K1084" s="12"/>
      <c r="L1084" s="232">
        <f t="shared" si="92"/>
        <v>0</v>
      </c>
      <c r="M1084" s="234">
        <f t="shared" si="93"/>
        <v>0</v>
      </c>
      <c r="N1084" s="11">
        <f>IF(Q1084="x",0,IF(J1084&lt;(INDEX(Lookup!$U$2:$U$10,MATCH($D$47,Lookup!$S$2:$S$10,0))),0,$L$12*K1084))</f>
        <v>0</v>
      </c>
      <c r="O1084" s="234">
        <f t="shared" si="94"/>
        <v>0</v>
      </c>
      <c r="P1084" s="10"/>
      <c r="Q1084" s="9"/>
      <c r="S1084" s="340">
        <f t="shared" si="95"/>
        <v>0</v>
      </c>
      <c r="T1084" s="340">
        <f t="shared" si="96"/>
        <v>0</v>
      </c>
    </row>
    <row r="1085" spans="2:20" ht="14.4" x14ac:dyDescent="0.3">
      <c r="B1085" s="30"/>
      <c r="C1085" s="16"/>
      <c r="D1085" s="16"/>
      <c r="E1085" s="25"/>
      <c r="F1085" s="16"/>
      <c r="G1085" s="15"/>
      <c r="H1085" s="14"/>
      <c r="I1085" s="13"/>
      <c r="J1085" s="13"/>
      <c r="K1085" s="12"/>
      <c r="L1085" s="232">
        <f t="shared" si="92"/>
        <v>0</v>
      </c>
      <c r="M1085" s="234">
        <f t="shared" si="93"/>
        <v>0</v>
      </c>
      <c r="N1085" s="11">
        <f>IF(Q1085="x",0,IF(J1085&lt;(INDEX(Lookup!$U$2:$U$10,MATCH($D$47,Lookup!$S$2:$S$10,0))),0,$L$12*K1085))</f>
        <v>0</v>
      </c>
      <c r="O1085" s="234">
        <f t="shared" si="94"/>
        <v>0</v>
      </c>
      <c r="P1085" s="10"/>
      <c r="Q1085" s="9"/>
      <c r="S1085" s="340">
        <f t="shared" si="95"/>
        <v>0</v>
      </c>
      <c r="T1085" s="340">
        <f t="shared" si="96"/>
        <v>0</v>
      </c>
    </row>
    <row r="1086" spans="2:20" ht="14.4" x14ac:dyDescent="0.3">
      <c r="B1086" s="30"/>
      <c r="C1086" s="16"/>
      <c r="D1086" s="16"/>
      <c r="E1086" s="25"/>
      <c r="F1086" s="16"/>
      <c r="G1086" s="15"/>
      <c r="H1086" s="14"/>
      <c r="I1086" s="13"/>
      <c r="J1086" s="13"/>
      <c r="K1086" s="12"/>
      <c r="L1086" s="232">
        <f t="shared" si="92"/>
        <v>0</v>
      </c>
      <c r="M1086" s="234">
        <f t="shared" si="93"/>
        <v>0</v>
      </c>
      <c r="N1086" s="11">
        <f>IF(Q1086="x",0,IF(J1086&lt;(INDEX(Lookup!$U$2:$U$10,MATCH($D$47,Lookup!$S$2:$S$10,0))),0,$L$12*K1086))</f>
        <v>0</v>
      </c>
      <c r="O1086" s="234">
        <f t="shared" si="94"/>
        <v>0</v>
      </c>
      <c r="P1086" s="10"/>
      <c r="Q1086" s="9"/>
      <c r="S1086" s="340">
        <f t="shared" si="95"/>
        <v>0</v>
      </c>
      <c r="T1086" s="340">
        <f t="shared" si="96"/>
        <v>0</v>
      </c>
    </row>
    <row r="1087" spans="2:20" ht="14.4" x14ac:dyDescent="0.3">
      <c r="B1087" s="30"/>
      <c r="C1087" s="16"/>
      <c r="D1087" s="16"/>
      <c r="E1087" s="25"/>
      <c r="F1087" s="16"/>
      <c r="G1087" s="15"/>
      <c r="H1087" s="14"/>
      <c r="I1087" s="13"/>
      <c r="J1087" s="13"/>
      <c r="K1087" s="12"/>
      <c r="L1087" s="232">
        <f t="shared" si="92"/>
        <v>0</v>
      </c>
      <c r="M1087" s="234">
        <f t="shared" si="93"/>
        <v>0</v>
      </c>
      <c r="N1087" s="11">
        <f>IF(Q1087="x",0,IF(J1087&lt;(INDEX(Lookup!$U$2:$U$10,MATCH($D$47,Lookup!$S$2:$S$10,0))),0,$L$12*K1087))</f>
        <v>0</v>
      </c>
      <c r="O1087" s="234">
        <f t="shared" si="94"/>
        <v>0</v>
      </c>
      <c r="P1087" s="10"/>
      <c r="Q1087" s="9"/>
      <c r="S1087" s="340">
        <f t="shared" si="95"/>
        <v>0</v>
      </c>
      <c r="T1087" s="340">
        <f t="shared" si="96"/>
        <v>0</v>
      </c>
    </row>
    <row r="1088" spans="2:20" ht="14.4" x14ac:dyDescent="0.3">
      <c r="B1088" s="30"/>
      <c r="C1088" s="16"/>
      <c r="D1088" s="16"/>
      <c r="E1088" s="25"/>
      <c r="F1088" s="16"/>
      <c r="G1088" s="15"/>
      <c r="H1088" s="14"/>
      <c r="I1088" s="13"/>
      <c r="J1088" s="13"/>
      <c r="K1088" s="12"/>
      <c r="L1088" s="232">
        <f t="shared" si="92"/>
        <v>0</v>
      </c>
      <c r="M1088" s="234">
        <f t="shared" si="93"/>
        <v>0</v>
      </c>
      <c r="N1088" s="11">
        <f>IF(Q1088="x",0,IF(J1088&lt;(INDEX(Lookup!$U$2:$U$10,MATCH($D$47,Lookup!$S$2:$S$10,0))),0,$L$12*K1088))</f>
        <v>0</v>
      </c>
      <c r="O1088" s="234">
        <f t="shared" si="94"/>
        <v>0</v>
      </c>
      <c r="P1088" s="10"/>
      <c r="Q1088" s="9"/>
      <c r="S1088" s="340">
        <f t="shared" si="95"/>
        <v>0</v>
      </c>
      <c r="T1088" s="340">
        <f t="shared" si="96"/>
        <v>0</v>
      </c>
    </row>
    <row r="1089" spans="2:20" ht="14.4" x14ac:dyDescent="0.3">
      <c r="B1089" s="30"/>
      <c r="C1089" s="16"/>
      <c r="D1089" s="16"/>
      <c r="E1089" s="25"/>
      <c r="F1089" s="16"/>
      <c r="G1089" s="15"/>
      <c r="H1089" s="14"/>
      <c r="I1089" s="13"/>
      <c r="J1089" s="13"/>
      <c r="K1089" s="12"/>
      <c r="L1089" s="232">
        <f t="shared" si="92"/>
        <v>0</v>
      </c>
      <c r="M1089" s="234">
        <f t="shared" si="93"/>
        <v>0</v>
      </c>
      <c r="N1089" s="11">
        <f>IF(Q1089="x",0,IF(J1089&lt;(INDEX(Lookup!$U$2:$U$10,MATCH($D$47,Lookup!$S$2:$S$10,0))),0,$L$12*K1089))</f>
        <v>0</v>
      </c>
      <c r="O1089" s="234">
        <f t="shared" si="94"/>
        <v>0</v>
      </c>
      <c r="P1089" s="10"/>
      <c r="Q1089" s="9"/>
      <c r="S1089" s="340">
        <f t="shared" si="95"/>
        <v>0</v>
      </c>
      <c r="T1089" s="340">
        <f t="shared" si="96"/>
        <v>0</v>
      </c>
    </row>
    <row r="1090" spans="2:20" ht="14.4" x14ac:dyDescent="0.3">
      <c r="B1090" s="30"/>
      <c r="C1090" s="16"/>
      <c r="D1090" s="16"/>
      <c r="E1090" s="25"/>
      <c r="F1090" s="16"/>
      <c r="G1090" s="15"/>
      <c r="H1090" s="14"/>
      <c r="I1090" s="13"/>
      <c r="J1090" s="13"/>
      <c r="K1090" s="12"/>
      <c r="L1090" s="232">
        <f t="shared" si="92"/>
        <v>0</v>
      </c>
      <c r="M1090" s="234">
        <f t="shared" si="93"/>
        <v>0</v>
      </c>
      <c r="N1090" s="11">
        <f>IF(Q1090="x",0,IF(J1090&lt;(INDEX(Lookup!$U$2:$U$10,MATCH($D$47,Lookup!$S$2:$S$10,0))),0,$L$12*K1090))</f>
        <v>0</v>
      </c>
      <c r="O1090" s="234">
        <f t="shared" si="94"/>
        <v>0</v>
      </c>
      <c r="P1090" s="10"/>
      <c r="Q1090" s="9"/>
      <c r="S1090" s="340">
        <f t="shared" si="95"/>
        <v>0</v>
      </c>
      <c r="T1090" s="340">
        <f t="shared" si="96"/>
        <v>0</v>
      </c>
    </row>
    <row r="1091" spans="2:20" ht="14.4" x14ac:dyDescent="0.3">
      <c r="B1091" s="30"/>
      <c r="C1091" s="16"/>
      <c r="D1091" s="16"/>
      <c r="E1091" s="25"/>
      <c r="F1091" s="16"/>
      <c r="G1091" s="15"/>
      <c r="H1091" s="14"/>
      <c r="I1091" s="13"/>
      <c r="J1091" s="13"/>
      <c r="K1091" s="12"/>
      <c r="L1091" s="232">
        <f t="shared" si="92"/>
        <v>0</v>
      </c>
      <c r="M1091" s="234">
        <f t="shared" si="93"/>
        <v>0</v>
      </c>
      <c r="N1091" s="11">
        <f>IF(Q1091="x",0,IF(J1091&lt;(INDEX(Lookup!$U$2:$U$10,MATCH($D$47,Lookup!$S$2:$S$10,0))),0,$L$12*K1091))</f>
        <v>0</v>
      </c>
      <c r="O1091" s="234">
        <f t="shared" si="94"/>
        <v>0</v>
      </c>
      <c r="P1091" s="10"/>
      <c r="Q1091" s="9"/>
      <c r="S1091" s="340">
        <f t="shared" si="95"/>
        <v>0</v>
      </c>
      <c r="T1091" s="340">
        <f t="shared" si="96"/>
        <v>0</v>
      </c>
    </row>
    <row r="1092" spans="2:20" ht="14.4" x14ac:dyDescent="0.3">
      <c r="B1092" s="30"/>
      <c r="C1092" s="16"/>
      <c r="D1092" s="16"/>
      <c r="E1092" s="25"/>
      <c r="F1092" s="16"/>
      <c r="G1092" s="15"/>
      <c r="H1092" s="14"/>
      <c r="I1092" s="13"/>
      <c r="J1092" s="13"/>
      <c r="K1092" s="12"/>
      <c r="L1092" s="232">
        <f t="shared" si="92"/>
        <v>0</v>
      </c>
      <c r="M1092" s="234">
        <f t="shared" si="93"/>
        <v>0</v>
      </c>
      <c r="N1092" s="11">
        <f>IF(Q1092="x",0,IF(J1092&lt;(INDEX(Lookup!$U$2:$U$10,MATCH($D$47,Lookup!$S$2:$S$10,0))),0,$L$12*K1092))</f>
        <v>0</v>
      </c>
      <c r="O1092" s="234">
        <f t="shared" si="94"/>
        <v>0</v>
      </c>
      <c r="P1092" s="10"/>
      <c r="Q1092" s="9"/>
      <c r="S1092" s="340">
        <f t="shared" si="95"/>
        <v>0</v>
      </c>
      <c r="T1092" s="340">
        <f t="shared" si="96"/>
        <v>0</v>
      </c>
    </row>
    <row r="1093" spans="2:20" ht="14.4" x14ac:dyDescent="0.3">
      <c r="B1093" s="30"/>
      <c r="C1093" s="16"/>
      <c r="D1093" s="16"/>
      <c r="E1093" s="25"/>
      <c r="F1093" s="16"/>
      <c r="G1093" s="15"/>
      <c r="H1093" s="14"/>
      <c r="I1093" s="13"/>
      <c r="J1093" s="13"/>
      <c r="K1093" s="12"/>
      <c r="L1093" s="232">
        <f t="shared" si="92"/>
        <v>0</v>
      </c>
      <c r="M1093" s="234">
        <f t="shared" si="93"/>
        <v>0</v>
      </c>
      <c r="N1093" s="11">
        <f>IF(Q1093="x",0,IF(J1093&lt;(INDEX(Lookup!$U$2:$U$10,MATCH($D$47,Lookup!$S$2:$S$10,0))),0,$L$12*K1093))</f>
        <v>0</v>
      </c>
      <c r="O1093" s="234">
        <f t="shared" si="94"/>
        <v>0</v>
      </c>
      <c r="P1093" s="10"/>
      <c r="Q1093" s="9"/>
      <c r="S1093" s="340">
        <f t="shared" si="95"/>
        <v>0</v>
      </c>
      <c r="T1093" s="340">
        <f t="shared" si="96"/>
        <v>0</v>
      </c>
    </row>
    <row r="1094" spans="2:20" ht="14.4" x14ac:dyDescent="0.3">
      <c r="B1094" s="30"/>
      <c r="C1094" s="16"/>
      <c r="D1094" s="16"/>
      <c r="E1094" s="25"/>
      <c r="F1094" s="16"/>
      <c r="G1094" s="15"/>
      <c r="H1094" s="14"/>
      <c r="I1094" s="13"/>
      <c r="J1094" s="13"/>
      <c r="K1094" s="12"/>
      <c r="L1094" s="232">
        <f t="shared" si="92"/>
        <v>0</v>
      </c>
      <c r="M1094" s="234">
        <f t="shared" si="93"/>
        <v>0</v>
      </c>
      <c r="N1094" s="11">
        <f>IF(Q1094="x",0,IF(J1094&lt;(INDEX(Lookup!$U$2:$U$10,MATCH($D$47,Lookup!$S$2:$S$10,0))),0,$L$12*K1094))</f>
        <v>0</v>
      </c>
      <c r="O1094" s="234">
        <f t="shared" si="94"/>
        <v>0</v>
      </c>
      <c r="P1094" s="10"/>
      <c r="Q1094" s="9"/>
      <c r="S1094" s="340">
        <f t="shared" si="95"/>
        <v>0</v>
      </c>
      <c r="T1094" s="340">
        <f t="shared" si="96"/>
        <v>0</v>
      </c>
    </row>
    <row r="1095" spans="2:20" ht="14.4" x14ac:dyDescent="0.3">
      <c r="B1095" s="30"/>
      <c r="C1095" s="16"/>
      <c r="D1095" s="16"/>
      <c r="E1095" s="25"/>
      <c r="F1095" s="16"/>
      <c r="G1095" s="15"/>
      <c r="H1095" s="14"/>
      <c r="I1095" s="13"/>
      <c r="J1095" s="13"/>
      <c r="K1095" s="12"/>
      <c r="L1095" s="232">
        <f t="shared" si="92"/>
        <v>0</v>
      </c>
      <c r="M1095" s="234">
        <f t="shared" si="93"/>
        <v>0</v>
      </c>
      <c r="N1095" s="11">
        <f>IF(Q1095="x",0,IF(J1095&lt;(INDEX(Lookup!$U$2:$U$10,MATCH($D$47,Lookup!$S$2:$S$10,0))),0,$L$12*K1095))</f>
        <v>0</v>
      </c>
      <c r="O1095" s="234">
        <f t="shared" si="94"/>
        <v>0</v>
      </c>
      <c r="P1095" s="10"/>
      <c r="Q1095" s="9"/>
      <c r="S1095" s="340">
        <f t="shared" si="95"/>
        <v>0</v>
      </c>
      <c r="T1095" s="340">
        <f t="shared" si="96"/>
        <v>0</v>
      </c>
    </row>
    <row r="1096" spans="2:20" ht="14.4" x14ac:dyDescent="0.3">
      <c r="B1096" s="30"/>
      <c r="C1096" s="16"/>
      <c r="D1096" s="16"/>
      <c r="E1096" s="25"/>
      <c r="F1096" s="16"/>
      <c r="G1096" s="15"/>
      <c r="H1096" s="14"/>
      <c r="I1096" s="13"/>
      <c r="J1096" s="13"/>
      <c r="K1096" s="12"/>
      <c r="L1096" s="232">
        <f t="shared" si="92"/>
        <v>0</v>
      </c>
      <c r="M1096" s="234">
        <f t="shared" si="93"/>
        <v>0</v>
      </c>
      <c r="N1096" s="11">
        <f>IF(Q1096="x",0,IF(J1096&lt;(INDEX(Lookup!$U$2:$U$10,MATCH($D$47,Lookup!$S$2:$S$10,0))),0,$L$12*K1096))</f>
        <v>0</v>
      </c>
      <c r="O1096" s="234">
        <f t="shared" si="94"/>
        <v>0</v>
      </c>
      <c r="P1096" s="10"/>
      <c r="Q1096" s="9"/>
      <c r="S1096" s="340">
        <f t="shared" si="95"/>
        <v>0</v>
      </c>
      <c r="T1096" s="340">
        <f t="shared" si="96"/>
        <v>0</v>
      </c>
    </row>
    <row r="1097" spans="2:20" ht="14.4" x14ac:dyDescent="0.3">
      <c r="B1097" s="30"/>
      <c r="C1097" s="16"/>
      <c r="D1097" s="16"/>
      <c r="E1097" s="25"/>
      <c r="F1097" s="16"/>
      <c r="G1097" s="15"/>
      <c r="H1097" s="14"/>
      <c r="I1097" s="13"/>
      <c r="J1097" s="13"/>
      <c r="K1097" s="12"/>
      <c r="L1097" s="232">
        <f t="shared" si="92"/>
        <v>0</v>
      </c>
      <c r="M1097" s="234">
        <f t="shared" si="93"/>
        <v>0</v>
      </c>
      <c r="N1097" s="11">
        <f>IF(Q1097="x",0,IF(J1097&lt;(INDEX(Lookup!$U$2:$U$10,MATCH($D$47,Lookup!$S$2:$S$10,0))),0,$L$12*K1097))</f>
        <v>0</v>
      </c>
      <c r="O1097" s="234">
        <f t="shared" si="94"/>
        <v>0</v>
      </c>
      <c r="P1097" s="10"/>
      <c r="Q1097" s="9"/>
      <c r="S1097" s="340">
        <f t="shared" si="95"/>
        <v>0</v>
      </c>
      <c r="T1097" s="340">
        <f t="shared" si="96"/>
        <v>0</v>
      </c>
    </row>
    <row r="1098" spans="2:20" ht="14.4" x14ac:dyDescent="0.3">
      <c r="B1098" s="30"/>
      <c r="C1098" s="16"/>
      <c r="D1098" s="16"/>
      <c r="E1098" s="25"/>
      <c r="F1098" s="16"/>
      <c r="G1098" s="15"/>
      <c r="H1098" s="14"/>
      <c r="I1098" s="13"/>
      <c r="J1098" s="13"/>
      <c r="K1098" s="12"/>
      <c r="L1098" s="232">
        <f t="shared" si="92"/>
        <v>0</v>
      </c>
      <c r="M1098" s="234">
        <f t="shared" si="93"/>
        <v>0</v>
      </c>
      <c r="N1098" s="11">
        <f>IF(Q1098="x",0,IF(J1098&lt;(INDEX(Lookup!$U$2:$U$10,MATCH($D$47,Lookup!$S$2:$S$10,0))),0,$L$12*K1098))</f>
        <v>0</v>
      </c>
      <c r="O1098" s="234">
        <f t="shared" si="94"/>
        <v>0</v>
      </c>
      <c r="P1098" s="10"/>
      <c r="Q1098" s="9"/>
      <c r="S1098" s="340">
        <f t="shared" si="95"/>
        <v>0</v>
      </c>
      <c r="T1098" s="340">
        <f t="shared" si="96"/>
        <v>0</v>
      </c>
    </row>
    <row r="1099" spans="2:20" ht="14.4" x14ac:dyDescent="0.3">
      <c r="B1099" s="30"/>
      <c r="C1099" s="16"/>
      <c r="D1099" s="16"/>
      <c r="E1099" s="25"/>
      <c r="F1099" s="16"/>
      <c r="G1099" s="15"/>
      <c r="H1099" s="14"/>
      <c r="I1099" s="13"/>
      <c r="J1099" s="13"/>
      <c r="K1099" s="12"/>
      <c r="L1099" s="232">
        <f t="shared" si="92"/>
        <v>0</v>
      </c>
      <c r="M1099" s="234">
        <f t="shared" si="93"/>
        <v>0</v>
      </c>
      <c r="N1099" s="11">
        <f>IF(Q1099="x",0,IF(J1099&lt;(INDEX(Lookup!$U$2:$U$10,MATCH($D$47,Lookup!$S$2:$S$10,0))),0,$L$12*K1099))</f>
        <v>0</v>
      </c>
      <c r="O1099" s="234">
        <f t="shared" si="94"/>
        <v>0</v>
      </c>
      <c r="P1099" s="10"/>
      <c r="Q1099" s="9"/>
      <c r="S1099" s="340">
        <f t="shared" si="95"/>
        <v>0</v>
      </c>
      <c r="T1099" s="340">
        <f t="shared" si="96"/>
        <v>0</v>
      </c>
    </row>
    <row r="1100" spans="2:20" ht="14.4" x14ac:dyDescent="0.3">
      <c r="B1100" s="30"/>
      <c r="C1100" s="16"/>
      <c r="D1100" s="16"/>
      <c r="E1100" s="25"/>
      <c r="F1100" s="16"/>
      <c r="G1100" s="15"/>
      <c r="H1100" s="14"/>
      <c r="I1100" s="13"/>
      <c r="J1100" s="13"/>
      <c r="K1100" s="12"/>
      <c r="L1100" s="232">
        <f t="shared" si="92"/>
        <v>0</v>
      </c>
      <c r="M1100" s="234">
        <f t="shared" si="93"/>
        <v>0</v>
      </c>
      <c r="N1100" s="11">
        <f>IF(Q1100="x",0,IF(J1100&lt;(INDEX(Lookup!$U$2:$U$10,MATCH($D$47,Lookup!$S$2:$S$10,0))),0,$L$12*K1100))</f>
        <v>0</v>
      </c>
      <c r="O1100" s="234">
        <f t="shared" si="94"/>
        <v>0</v>
      </c>
      <c r="P1100" s="10"/>
      <c r="Q1100" s="9"/>
      <c r="S1100" s="340">
        <f t="shared" si="95"/>
        <v>0</v>
      </c>
      <c r="T1100" s="340">
        <f t="shared" si="96"/>
        <v>0</v>
      </c>
    </row>
    <row r="1101" spans="2:20" ht="14.4" x14ac:dyDescent="0.3">
      <c r="B1101" s="30"/>
      <c r="C1101" s="16"/>
      <c r="D1101" s="16"/>
      <c r="E1101" s="25"/>
      <c r="F1101" s="16"/>
      <c r="G1101" s="15"/>
      <c r="H1101" s="14"/>
      <c r="I1101" s="13"/>
      <c r="J1101" s="13"/>
      <c r="K1101" s="12"/>
      <c r="L1101" s="232">
        <f t="shared" si="92"/>
        <v>0</v>
      </c>
      <c r="M1101" s="234">
        <f t="shared" si="93"/>
        <v>0</v>
      </c>
      <c r="N1101" s="11">
        <f>IF(Q1101="x",0,IF(J1101&lt;(INDEX(Lookup!$U$2:$U$10,MATCH($D$47,Lookup!$S$2:$S$10,0))),0,$L$12*K1101))</f>
        <v>0</v>
      </c>
      <c r="O1101" s="234">
        <f t="shared" si="94"/>
        <v>0</v>
      </c>
      <c r="P1101" s="10"/>
      <c r="Q1101" s="9"/>
      <c r="S1101" s="340">
        <f t="shared" si="95"/>
        <v>0</v>
      </c>
      <c r="T1101" s="340">
        <f t="shared" si="96"/>
        <v>0</v>
      </c>
    </row>
    <row r="1102" spans="2:20" ht="14.4" x14ac:dyDescent="0.3">
      <c r="B1102" s="30"/>
      <c r="C1102" s="16"/>
      <c r="D1102" s="16"/>
      <c r="E1102" s="25"/>
      <c r="F1102" s="16"/>
      <c r="G1102" s="15"/>
      <c r="H1102" s="14"/>
      <c r="I1102" s="13"/>
      <c r="J1102" s="13"/>
      <c r="K1102" s="12"/>
      <c r="L1102" s="232">
        <f t="shared" si="92"/>
        <v>0</v>
      </c>
      <c r="M1102" s="234">
        <f t="shared" si="93"/>
        <v>0</v>
      </c>
      <c r="N1102" s="11">
        <f>IF(Q1102="x",0,IF(J1102&lt;(INDEX(Lookup!$U$2:$U$10,MATCH($D$47,Lookup!$S$2:$S$10,0))),0,$L$12*K1102))</f>
        <v>0</v>
      </c>
      <c r="O1102" s="234">
        <f t="shared" si="94"/>
        <v>0</v>
      </c>
      <c r="P1102" s="10"/>
      <c r="Q1102" s="9"/>
      <c r="S1102" s="340">
        <f t="shared" si="95"/>
        <v>0</v>
      </c>
      <c r="T1102" s="340">
        <f t="shared" si="96"/>
        <v>0</v>
      </c>
    </row>
    <row r="1103" spans="2:20" ht="14.4" x14ac:dyDescent="0.3">
      <c r="B1103" s="30"/>
      <c r="C1103" s="16"/>
      <c r="D1103" s="16"/>
      <c r="E1103" s="25"/>
      <c r="F1103" s="16"/>
      <c r="G1103" s="15"/>
      <c r="H1103" s="14"/>
      <c r="I1103" s="13"/>
      <c r="J1103" s="13"/>
      <c r="K1103" s="12"/>
      <c r="L1103" s="232">
        <f t="shared" si="92"/>
        <v>0</v>
      </c>
      <c r="M1103" s="234">
        <f t="shared" si="93"/>
        <v>0</v>
      </c>
      <c r="N1103" s="11">
        <f>IF(Q1103="x",0,IF(J1103&lt;(INDEX(Lookup!$U$2:$U$10,MATCH($D$47,Lookup!$S$2:$S$10,0))),0,$L$12*K1103))</f>
        <v>0</v>
      </c>
      <c r="O1103" s="234">
        <f t="shared" si="94"/>
        <v>0</v>
      </c>
      <c r="P1103" s="10"/>
      <c r="Q1103" s="9"/>
      <c r="S1103" s="340">
        <f t="shared" si="95"/>
        <v>0</v>
      </c>
      <c r="T1103" s="340">
        <f t="shared" si="96"/>
        <v>0</v>
      </c>
    </row>
    <row r="1104" spans="2:20" ht="14.4" x14ac:dyDescent="0.3">
      <c r="B1104" s="30"/>
      <c r="C1104" s="16"/>
      <c r="D1104" s="16"/>
      <c r="E1104" s="25"/>
      <c r="F1104" s="16"/>
      <c r="G1104" s="15"/>
      <c r="H1104" s="14"/>
      <c r="I1104" s="13"/>
      <c r="J1104" s="13"/>
      <c r="K1104" s="12"/>
      <c r="L1104" s="232">
        <f t="shared" si="92"/>
        <v>0</v>
      </c>
      <c r="M1104" s="234">
        <f t="shared" si="93"/>
        <v>0</v>
      </c>
      <c r="N1104" s="11">
        <f>IF(Q1104="x",0,IF(J1104&lt;(INDEX(Lookup!$U$2:$U$10,MATCH($D$47,Lookup!$S$2:$S$10,0))),0,$L$12*K1104))</f>
        <v>0</v>
      </c>
      <c r="O1104" s="234">
        <f t="shared" si="94"/>
        <v>0</v>
      </c>
      <c r="P1104" s="10"/>
      <c r="Q1104" s="9"/>
      <c r="S1104" s="340">
        <f t="shared" si="95"/>
        <v>0</v>
      </c>
      <c r="T1104" s="340">
        <f t="shared" si="96"/>
        <v>0</v>
      </c>
    </row>
    <row r="1105" spans="2:20" ht="14.4" x14ac:dyDescent="0.3">
      <c r="B1105" s="30"/>
      <c r="C1105" s="16"/>
      <c r="D1105" s="16"/>
      <c r="E1105" s="25"/>
      <c r="F1105" s="16"/>
      <c r="G1105" s="15"/>
      <c r="H1105" s="14"/>
      <c r="I1105" s="13"/>
      <c r="J1105" s="13"/>
      <c r="K1105" s="12"/>
      <c r="L1105" s="232">
        <f t="shared" si="92"/>
        <v>0</v>
      </c>
      <c r="M1105" s="234">
        <f t="shared" si="93"/>
        <v>0</v>
      </c>
      <c r="N1105" s="11">
        <f>IF(Q1105="x",0,IF(J1105&lt;(INDEX(Lookup!$U$2:$U$10,MATCH($D$47,Lookup!$S$2:$S$10,0))),0,$L$12*K1105))</f>
        <v>0</v>
      </c>
      <c r="O1105" s="234">
        <f t="shared" si="94"/>
        <v>0</v>
      </c>
      <c r="P1105" s="10"/>
      <c r="Q1105" s="9"/>
      <c r="S1105" s="340">
        <f t="shared" si="95"/>
        <v>0</v>
      </c>
      <c r="T1105" s="340">
        <f t="shared" si="96"/>
        <v>0</v>
      </c>
    </row>
    <row r="1106" spans="2:20" ht="14.4" x14ac:dyDescent="0.3">
      <c r="B1106" s="30"/>
      <c r="C1106" s="16"/>
      <c r="D1106" s="16"/>
      <c r="E1106" s="25"/>
      <c r="F1106" s="16"/>
      <c r="G1106" s="15"/>
      <c r="H1106" s="14"/>
      <c r="I1106" s="13"/>
      <c r="J1106" s="13"/>
      <c r="K1106" s="12"/>
      <c r="L1106" s="232">
        <f t="shared" si="92"/>
        <v>0</v>
      </c>
      <c r="M1106" s="234">
        <f t="shared" si="93"/>
        <v>0</v>
      </c>
      <c r="N1106" s="11">
        <f>IF(Q1106="x",0,IF(J1106&lt;(INDEX(Lookup!$U$2:$U$10,MATCH($D$47,Lookup!$S$2:$S$10,0))),0,$L$12*K1106))</f>
        <v>0</v>
      </c>
      <c r="O1106" s="234">
        <f t="shared" si="94"/>
        <v>0</v>
      </c>
      <c r="P1106" s="10"/>
      <c r="Q1106" s="9"/>
      <c r="S1106" s="340">
        <f t="shared" si="95"/>
        <v>0</v>
      </c>
      <c r="T1106" s="340">
        <f t="shared" si="96"/>
        <v>0</v>
      </c>
    </row>
    <row r="1107" spans="2:20" ht="14.4" x14ac:dyDescent="0.3">
      <c r="B1107" s="30"/>
      <c r="C1107" s="16"/>
      <c r="D1107" s="16"/>
      <c r="E1107" s="25"/>
      <c r="F1107" s="16"/>
      <c r="G1107" s="15"/>
      <c r="H1107" s="14"/>
      <c r="I1107" s="13"/>
      <c r="J1107" s="13"/>
      <c r="K1107" s="12"/>
      <c r="L1107" s="232">
        <f t="shared" si="92"/>
        <v>0</v>
      </c>
      <c r="M1107" s="234">
        <f t="shared" si="93"/>
        <v>0</v>
      </c>
      <c r="N1107" s="11">
        <f>IF(Q1107="x",0,IF(J1107&lt;(INDEX(Lookup!$U$2:$U$10,MATCH($D$47,Lookup!$S$2:$S$10,0))),0,$L$12*K1107))</f>
        <v>0</v>
      </c>
      <c r="O1107" s="234">
        <f t="shared" si="94"/>
        <v>0</v>
      </c>
      <c r="P1107" s="10"/>
      <c r="Q1107" s="9"/>
      <c r="S1107" s="340">
        <f t="shared" si="95"/>
        <v>0</v>
      </c>
      <c r="T1107" s="340">
        <f t="shared" si="96"/>
        <v>0</v>
      </c>
    </row>
    <row r="1108" spans="2:20" ht="14.4" x14ac:dyDescent="0.3">
      <c r="B1108" s="30"/>
      <c r="C1108" s="16"/>
      <c r="D1108" s="16"/>
      <c r="E1108" s="25"/>
      <c r="F1108" s="16"/>
      <c r="G1108" s="15"/>
      <c r="H1108" s="14"/>
      <c r="I1108" s="13"/>
      <c r="J1108" s="13"/>
      <c r="K1108" s="12"/>
      <c r="L1108" s="232">
        <f t="shared" si="92"/>
        <v>0</v>
      </c>
      <c r="M1108" s="234">
        <f t="shared" si="93"/>
        <v>0</v>
      </c>
      <c r="N1108" s="11">
        <f>IF(Q1108="x",0,IF(J1108&lt;(INDEX(Lookup!$U$2:$U$10,MATCH($D$47,Lookup!$S$2:$S$10,0))),0,$L$12*K1108))</f>
        <v>0</v>
      </c>
      <c r="O1108" s="234">
        <f t="shared" si="94"/>
        <v>0</v>
      </c>
      <c r="P1108" s="10"/>
      <c r="Q1108" s="9"/>
      <c r="S1108" s="340">
        <f t="shared" si="95"/>
        <v>0</v>
      </c>
      <c r="T1108" s="340">
        <f t="shared" si="96"/>
        <v>0</v>
      </c>
    </row>
    <row r="1109" spans="2:20" ht="14.4" x14ac:dyDescent="0.3">
      <c r="B1109" s="30"/>
      <c r="C1109" s="16"/>
      <c r="D1109" s="16"/>
      <c r="E1109" s="25"/>
      <c r="F1109" s="16"/>
      <c r="G1109" s="15"/>
      <c r="H1109" s="14"/>
      <c r="I1109" s="13"/>
      <c r="J1109" s="13"/>
      <c r="K1109" s="12"/>
      <c r="L1109" s="232">
        <f t="shared" si="92"/>
        <v>0</v>
      </c>
      <c r="M1109" s="234">
        <f t="shared" si="93"/>
        <v>0</v>
      </c>
      <c r="N1109" s="11">
        <f>IF(Q1109="x",0,IF(J1109&lt;(INDEX(Lookup!$U$2:$U$10,MATCH($D$47,Lookup!$S$2:$S$10,0))),0,$L$12*K1109))</f>
        <v>0</v>
      </c>
      <c r="O1109" s="234">
        <f t="shared" si="94"/>
        <v>0</v>
      </c>
      <c r="P1109" s="10"/>
      <c r="Q1109" s="9"/>
      <c r="S1109" s="340">
        <f t="shared" si="95"/>
        <v>0</v>
      </c>
      <c r="T1109" s="340">
        <f t="shared" si="96"/>
        <v>0</v>
      </c>
    </row>
    <row r="1110" spans="2:20" ht="14.4" x14ac:dyDescent="0.3">
      <c r="B1110" s="30"/>
      <c r="C1110" s="16"/>
      <c r="D1110" s="16"/>
      <c r="E1110" s="25"/>
      <c r="F1110" s="16"/>
      <c r="G1110" s="15"/>
      <c r="H1110" s="14"/>
      <c r="I1110" s="13"/>
      <c r="J1110" s="13"/>
      <c r="K1110" s="12"/>
      <c r="L1110" s="232">
        <f t="shared" si="92"/>
        <v>0</v>
      </c>
      <c r="M1110" s="234">
        <f t="shared" si="93"/>
        <v>0</v>
      </c>
      <c r="N1110" s="11">
        <f>IF(Q1110="x",0,IF(J1110&lt;(INDEX(Lookup!$U$2:$U$10,MATCH($D$47,Lookup!$S$2:$S$10,0))),0,$L$12*K1110))</f>
        <v>0</v>
      </c>
      <c r="O1110" s="234">
        <f t="shared" si="94"/>
        <v>0</v>
      </c>
      <c r="P1110" s="10"/>
      <c r="Q1110" s="9"/>
      <c r="S1110" s="340">
        <f t="shared" si="95"/>
        <v>0</v>
      </c>
      <c r="T1110" s="340">
        <f t="shared" si="96"/>
        <v>0</v>
      </c>
    </row>
    <row r="1111" spans="2:20" ht="14.4" x14ac:dyDescent="0.3">
      <c r="B1111" s="30"/>
      <c r="C1111" s="16"/>
      <c r="D1111" s="16"/>
      <c r="E1111" s="25"/>
      <c r="F1111" s="16"/>
      <c r="G1111" s="15"/>
      <c r="H1111" s="14"/>
      <c r="I1111" s="13"/>
      <c r="J1111" s="13"/>
      <c r="K1111" s="12"/>
      <c r="L1111" s="232">
        <f t="shared" si="92"/>
        <v>0</v>
      </c>
      <c r="M1111" s="234">
        <f t="shared" si="93"/>
        <v>0</v>
      </c>
      <c r="N1111" s="11">
        <f>IF(Q1111="x",0,IF(J1111&lt;(INDEX(Lookup!$U$2:$U$10,MATCH($D$47,Lookup!$S$2:$S$10,0))),0,$L$12*K1111))</f>
        <v>0</v>
      </c>
      <c r="O1111" s="234">
        <f t="shared" si="94"/>
        <v>0</v>
      </c>
      <c r="P1111" s="10"/>
      <c r="Q1111" s="9"/>
      <c r="S1111" s="340">
        <f t="shared" si="95"/>
        <v>0</v>
      </c>
      <c r="T1111" s="340">
        <f t="shared" si="96"/>
        <v>0</v>
      </c>
    </row>
    <row r="1112" spans="2:20" ht="14.4" x14ac:dyDescent="0.3">
      <c r="B1112" s="30"/>
      <c r="C1112" s="16"/>
      <c r="D1112" s="16"/>
      <c r="E1112" s="25"/>
      <c r="F1112" s="16"/>
      <c r="G1112" s="15"/>
      <c r="H1112" s="14"/>
      <c r="I1112" s="13"/>
      <c r="J1112" s="13"/>
      <c r="K1112" s="12"/>
      <c r="L1112" s="232">
        <f t="shared" si="92"/>
        <v>0</v>
      </c>
      <c r="M1112" s="234">
        <f t="shared" si="93"/>
        <v>0</v>
      </c>
      <c r="N1112" s="11">
        <f>IF(Q1112="x",0,IF(J1112&lt;(INDEX(Lookup!$U$2:$U$10,MATCH($D$47,Lookup!$S$2:$S$10,0))),0,$L$12*K1112))</f>
        <v>0</v>
      </c>
      <c r="O1112" s="234">
        <f t="shared" si="94"/>
        <v>0</v>
      </c>
      <c r="P1112" s="10"/>
      <c r="Q1112" s="9"/>
      <c r="S1112" s="340">
        <f t="shared" si="95"/>
        <v>0</v>
      </c>
      <c r="T1112" s="340">
        <f t="shared" si="96"/>
        <v>0</v>
      </c>
    </row>
    <row r="1113" spans="2:20" ht="14.4" x14ac:dyDescent="0.3">
      <c r="B1113" s="30"/>
      <c r="C1113" s="16"/>
      <c r="D1113" s="16"/>
      <c r="E1113" s="25"/>
      <c r="F1113" s="16"/>
      <c r="G1113" s="15"/>
      <c r="H1113" s="14"/>
      <c r="I1113" s="13"/>
      <c r="J1113" s="13"/>
      <c r="K1113" s="12"/>
      <c r="L1113" s="232">
        <f t="shared" si="92"/>
        <v>0</v>
      </c>
      <c r="M1113" s="234">
        <f t="shared" si="93"/>
        <v>0</v>
      </c>
      <c r="N1113" s="11">
        <f>IF(Q1113="x",0,IF(J1113&lt;(INDEX(Lookup!$U$2:$U$10,MATCH($D$47,Lookup!$S$2:$S$10,0))),0,$L$12*K1113))</f>
        <v>0</v>
      </c>
      <c r="O1113" s="234">
        <f t="shared" si="94"/>
        <v>0</v>
      </c>
      <c r="P1113" s="10"/>
      <c r="Q1113" s="9"/>
      <c r="S1113" s="340">
        <f t="shared" si="95"/>
        <v>0</v>
      </c>
      <c r="T1113" s="340">
        <f t="shared" si="96"/>
        <v>0</v>
      </c>
    </row>
    <row r="1114" spans="2:20" ht="14.4" x14ac:dyDescent="0.3">
      <c r="B1114" s="30"/>
      <c r="C1114" s="16"/>
      <c r="D1114" s="16"/>
      <c r="E1114" s="25"/>
      <c r="F1114" s="16"/>
      <c r="G1114" s="15"/>
      <c r="H1114" s="14"/>
      <c r="I1114" s="13"/>
      <c r="J1114" s="13"/>
      <c r="K1114" s="12"/>
      <c r="L1114" s="232">
        <f t="shared" si="92"/>
        <v>0</v>
      </c>
      <c r="M1114" s="234">
        <f t="shared" si="93"/>
        <v>0</v>
      </c>
      <c r="N1114" s="11">
        <f>IF(Q1114="x",0,IF(J1114&lt;(INDEX(Lookup!$U$2:$U$10,MATCH($D$47,Lookup!$S$2:$S$10,0))),0,$L$12*K1114))</f>
        <v>0</v>
      </c>
      <c r="O1114" s="234">
        <f t="shared" si="94"/>
        <v>0</v>
      </c>
      <c r="P1114" s="10"/>
      <c r="Q1114" s="9"/>
      <c r="S1114" s="340">
        <f t="shared" si="95"/>
        <v>0</v>
      </c>
      <c r="T1114" s="340">
        <f t="shared" si="96"/>
        <v>0</v>
      </c>
    </row>
    <row r="1115" spans="2:20" ht="14.4" x14ac:dyDescent="0.3">
      <c r="B1115" s="30"/>
      <c r="C1115" s="16"/>
      <c r="D1115" s="16"/>
      <c r="E1115" s="25"/>
      <c r="F1115" s="16"/>
      <c r="G1115" s="15"/>
      <c r="H1115" s="14"/>
      <c r="I1115" s="13"/>
      <c r="J1115" s="13"/>
      <c r="K1115" s="12"/>
      <c r="L1115" s="232">
        <f t="shared" si="92"/>
        <v>0</v>
      </c>
      <c r="M1115" s="234">
        <f t="shared" si="93"/>
        <v>0</v>
      </c>
      <c r="N1115" s="11">
        <f>IF(Q1115="x",0,IF(J1115&lt;(INDEX(Lookup!$U$2:$U$10,MATCH($D$47,Lookup!$S$2:$S$10,0))),0,$L$12*K1115))</f>
        <v>0</v>
      </c>
      <c r="O1115" s="234">
        <f t="shared" si="94"/>
        <v>0</v>
      </c>
      <c r="P1115" s="10"/>
      <c r="Q1115" s="9"/>
      <c r="S1115" s="340">
        <f t="shared" si="95"/>
        <v>0</v>
      </c>
      <c r="T1115" s="340">
        <f t="shared" si="96"/>
        <v>0</v>
      </c>
    </row>
    <row r="1116" spans="2:20" ht="14.4" x14ac:dyDescent="0.3">
      <c r="B1116" s="30"/>
      <c r="C1116" s="16"/>
      <c r="D1116" s="16"/>
      <c r="E1116" s="25"/>
      <c r="F1116" s="16"/>
      <c r="G1116" s="15"/>
      <c r="H1116" s="14"/>
      <c r="I1116" s="13"/>
      <c r="J1116" s="13"/>
      <c r="K1116" s="12"/>
      <c r="L1116" s="232">
        <f t="shared" si="92"/>
        <v>0</v>
      </c>
      <c r="M1116" s="234">
        <f t="shared" si="93"/>
        <v>0</v>
      </c>
      <c r="N1116" s="11">
        <f>IF(Q1116="x",0,IF(J1116&lt;(INDEX(Lookup!$U$2:$U$10,MATCH($D$47,Lookup!$S$2:$S$10,0))),0,$L$12*K1116))</f>
        <v>0</v>
      </c>
      <c r="O1116" s="234">
        <f t="shared" si="94"/>
        <v>0</v>
      </c>
      <c r="P1116" s="10"/>
      <c r="Q1116" s="9"/>
      <c r="S1116" s="340">
        <f t="shared" si="95"/>
        <v>0</v>
      </c>
      <c r="T1116" s="340">
        <f t="shared" si="96"/>
        <v>0</v>
      </c>
    </row>
    <row r="1117" spans="2:20" ht="14.4" x14ac:dyDescent="0.3">
      <c r="B1117" s="30"/>
      <c r="C1117" s="16"/>
      <c r="D1117" s="16"/>
      <c r="E1117" s="25"/>
      <c r="F1117" s="16"/>
      <c r="G1117" s="15"/>
      <c r="H1117" s="14"/>
      <c r="I1117" s="13"/>
      <c r="J1117" s="13"/>
      <c r="K1117" s="12"/>
      <c r="L1117" s="232">
        <f t="shared" si="92"/>
        <v>0</v>
      </c>
      <c r="M1117" s="234">
        <f t="shared" si="93"/>
        <v>0</v>
      </c>
      <c r="N1117" s="11">
        <f>IF(Q1117="x",0,IF(J1117&lt;(INDEX(Lookup!$U$2:$U$10,MATCH($D$47,Lookup!$S$2:$S$10,0))),0,$L$12*K1117))</f>
        <v>0</v>
      </c>
      <c r="O1117" s="234">
        <f t="shared" si="94"/>
        <v>0</v>
      </c>
      <c r="P1117" s="10"/>
      <c r="Q1117" s="9"/>
      <c r="S1117" s="340">
        <f t="shared" si="95"/>
        <v>0</v>
      </c>
      <c r="T1117" s="340">
        <f t="shared" si="96"/>
        <v>0</v>
      </c>
    </row>
    <row r="1118" spans="2:20" ht="14.4" x14ac:dyDescent="0.3">
      <c r="B1118" s="30"/>
      <c r="C1118" s="16"/>
      <c r="D1118" s="16"/>
      <c r="E1118" s="25"/>
      <c r="F1118" s="16"/>
      <c r="G1118" s="15"/>
      <c r="H1118" s="14"/>
      <c r="I1118" s="13"/>
      <c r="J1118" s="13"/>
      <c r="K1118" s="12"/>
      <c r="L1118" s="232">
        <f t="shared" si="92"/>
        <v>0</v>
      </c>
      <c r="M1118" s="234">
        <f t="shared" si="93"/>
        <v>0</v>
      </c>
      <c r="N1118" s="11">
        <f>IF(Q1118="x",0,IF(J1118&lt;(INDEX(Lookup!$U$2:$U$10,MATCH($D$47,Lookup!$S$2:$S$10,0))),0,$L$12*K1118))</f>
        <v>0</v>
      </c>
      <c r="O1118" s="234">
        <f t="shared" si="94"/>
        <v>0</v>
      </c>
      <c r="P1118" s="10"/>
      <c r="Q1118" s="9"/>
      <c r="S1118" s="340">
        <f t="shared" si="95"/>
        <v>0</v>
      </c>
      <c r="T1118" s="340">
        <f t="shared" si="96"/>
        <v>0</v>
      </c>
    </row>
    <row r="1119" spans="2:20" ht="14.4" x14ac:dyDescent="0.3">
      <c r="B1119" s="30"/>
      <c r="C1119" s="16"/>
      <c r="D1119" s="16"/>
      <c r="E1119" s="25"/>
      <c r="F1119" s="16"/>
      <c r="G1119" s="15"/>
      <c r="H1119" s="14"/>
      <c r="I1119" s="13"/>
      <c r="J1119" s="13"/>
      <c r="K1119" s="12"/>
      <c r="L1119" s="232">
        <f t="shared" si="92"/>
        <v>0</v>
      </c>
      <c r="M1119" s="234">
        <f t="shared" si="93"/>
        <v>0</v>
      </c>
      <c r="N1119" s="11">
        <f>IF(Q1119="x",0,IF(J1119&lt;(INDEX(Lookup!$U$2:$U$10,MATCH($D$47,Lookup!$S$2:$S$10,0))),0,$L$12*K1119))</f>
        <v>0</v>
      </c>
      <c r="O1119" s="234">
        <f t="shared" si="94"/>
        <v>0</v>
      </c>
      <c r="P1119" s="10"/>
      <c r="Q1119" s="9"/>
      <c r="S1119" s="340">
        <f t="shared" si="95"/>
        <v>0</v>
      </c>
      <c r="T1119" s="340">
        <f t="shared" si="96"/>
        <v>0</v>
      </c>
    </row>
    <row r="1120" spans="2:20" ht="14.4" x14ac:dyDescent="0.3">
      <c r="B1120" s="30"/>
      <c r="C1120" s="16"/>
      <c r="D1120" s="16"/>
      <c r="E1120" s="25"/>
      <c r="F1120" s="16"/>
      <c r="G1120" s="15"/>
      <c r="H1120" s="14"/>
      <c r="I1120" s="13"/>
      <c r="J1120" s="13"/>
      <c r="K1120" s="12"/>
      <c r="L1120" s="232">
        <f t="shared" si="92"/>
        <v>0</v>
      </c>
      <c r="M1120" s="234">
        <f t="shared" si="93"/>
        <v>0</v>
      </c>
      <c r="N1120" s="11">
        <f>IF(Q1120="x",0,IF(J1120&lt;(INDEX(Lookup!$U$2:$U$10,MATCH($D$47,Lookup!$S$2:$S$10,0))),0,$L$12*K1120))</f>
        <v>0</v>
      </c>
      <c r="O1120" s="234">
        <f t="shared" si="94"/>
        <v>0</v>
      </c>
      <c r="P1120" s="10"/>
      <c r="Q1120" s="9"/>
      <c r="S1120" s="340">
        <f t="shared" si="95"/>
        <v>0</v>
      </c>
      <c r="T1120" s="340">
        <f t="shared" si="96"/>
        <v>0</v>
      </c>
    </row>
    <row r="1121" spans="2:20" ht="14.4" x14ac:dyDescent="0.3">
      <c r="B1121" s="30"/>
      <c r="C1121" s="16"/>
      <c r="D1121" s="16"/>
      <c r="E1121" s="25"/>
      <c r="F1121" s="16"/>
      <c r="G1121" s="15"/>
      <c r="H1121" s="14"/>
      <c r="I1121" s="13"/>
      <c r="J1121" s="13"/>
      <c r="K1121" s="12"/>
      <c r="L1121" s="232">
        <f t="shared" si="92"/>
        <v>0</v>
      </c>
      <c r="M1121" s="234">
        <f t="shared" si="93"/>
        <v>0</v>
      </c>
      <c r="N1121" s="11">
        <f>IF(Q1121="x",0,IF(J1121&lt;(INDEX(Lookup!$U$2:$U$10,MATCH($D$47,Lookup!$S$2:$S$10,0))),0,$L$12*K1121))</f>
        <v>0</v>
      </c>
      <c r="O1121" s="234">
        <f t="shared" si="94"/>
        <v>0</v>
      </c>
      <c r="P1121" s="10"/>
      <c r="Q1121" s="9"/>
      <c r="S1121" s="340">
        <f t="shared" si="95"/>
        <v>0</v>
      </c>
      <c r="T1121" s="340">
        <f t="shared" si="96"/>
        <v>0</v>
      </c>
    </row>
    <row r="1122" spans="2:20" ht="14.4" x14ac:dyDescent="0.3">
      <c r="B1122" s="30"/>
      <c r="C1122" s="16"/>
      <c r="D1122" s="16"/>
      <c r="E1122" s="25"/>
      <c r="F1122" s="16"/>
      <c r="G1122" s="15"/>
      <c r="H1122" s="14"/>
      <c r="I1122" s="13"/>
      <c r="J1122" s="13"/>
      <c r="K1122" s="12"/>
      <c r="L1122" s="232">
        <f t="shared" si="92"/>
        <v>0</v>
      </c>
      <c r="M1122" s="234">
        <f t="shared" si="93"/>
        <v>0</v>
      </c>
      <c r="N1122" s="11">
        <f>IF(Q1122="x",0,IF(J1122&lt;(INDEX(Lookup!$U$2:$U$10,MATCH($D$47,Lookup!$S$2:$S$10,0))),0,$L$12*K1122))</f>
        <v>0</v>
      </c>
      <c r="O1122" s="234">
        <f t="shared" si="94"/>
        <v>0</v>
      </c>
      <c r="P1122" s="10"/>
      <c r="Q1122" s="9"/>
      <c r="S1122" s="340">
        <f t="shared" si="95"/>
        <v>0</v>
      </c>
      <c r="T1122" s="340">
        <f t="shared" si="96"/>
        <v>0</v>
      </c>
    </row>
    <row r="1123" spans="2:20" ht="14.4" x14ac:dyDescent="0.3">
      <c r="B1123" s="30"/>
      <c r="C1123" s="16"/>
      <c r="D1123" s="16"/>
      <c r="E1123" s="25"/>
      <c r="F1123" s="16"/>
      <c r="G1123" s="15"/>
      <c r="H1123" s="14"/>
      <c r="I1123" s="13"/>
      <c r="J1123" s="13"/>
      <c r="K1123" s="12"/>
      <c r="L1123" s="232">
        <f t="shared" si="92"/>
        <v>0</v>
      </c>
      <c r="M1123" s="234">
        <f t="shared" si="93"/>
        <v>0</v>
      </c>
      <c r="N1123" s="11">
        <f>IF(Q1123="x",0,IF(J1123&lt;(INDEX(Lookup!$U$2:$U$10,MATCH($D$47,Lookup!$S$2:$S$10,0))),0,$L$12*K1123))</f>
        <v>0</v>
      </c>
      <c r="O1123" s="234">
        <f t="shared" si="94"/>
        <v>0</v>
      </c>
      <c r="P1123" s="10"/>
      <c r="Q1123" s="9"/>
      <c r="S1123" s="340">
        <f t="shared" si="95"/>
        <v>0</v>
      </c>
      <c r="T1123" s="340">
        <f t="shared" si="96"/>
        <v>0</v>
      </c>
    </row>
    <row r="1124" spans="2:20" ht="14.4" x14ac:dyDescent="0.3">
      <c r="B1124" s="30"/>
      <c r="C1124" s="16"/>
      <c r="D1124" s="16"/>
      <c r="E1124" s="25"/>
      <c r="F1124" s="16"/>
      <c r="G1124" s="15"/>
      <c r="H1124" s="14"/>
      <c r="I1124" s="13"/>
      <c r="J1124" s="13"/>
      <c r="K1124" s="12"/>
      <c r="L1124" s="232">
        <f t="shared" si="92"/>
        <v>0</v>
      </c>
      <c r="M1124" s="234">
        <f t="shared" si="93"/>
        <v>0</v>
      </c>
      <c r="N1124" s="11">
        <f>IF(Q1124="x",0,IF(J1124&lt;(INDEX(Lookup!$U$2:$U$10,MATCH($D$47,Lookup!$S$2:$S$10,0))),0,$L$12*K1124))</f>
        <v>0</v>
      </c>
      <c r="O1124" s="234">
        <f t="shared" si="94"/>
        <v>0</v>
      </c>
      <c r="P1124" s="10"/>
      <c r="Q1124" s="9"/>
      <c r="S1124" s="340">
        <f t="shared" si="95"/>
        <v>0</v>
      </c>
      <c r="T1124" s="340">
        <f t="shared" si="96"/>
        <v>0</v>
      </c>
    </row>
    <row r="1125" spans="2:20" ht="14.4" x14ac:dyDescent="0.3">
      <c r="B1125" s="30"/>
      <c r="C1125" s="16"/>
      <c r="D1125" s="16"/>
      <c r="E1125" s="25"/>
      <c r="F1125" s="16"/>
      <c r="G1125" s="15"/>
      <c r="H1125" s="14"/>
      <c r="I1125" s="13"/>
      <c r="J1125" s="13"/>
      <c r="K1125" s="12"/>
      <c r="L1125" s="232">
        <f t="shared" si="92"/>
        <v>0</v>
      </c>
      <c r="M1125" s="234">
        <f t="shared" si="93"/>
        <v>0</v>
      </c>
      <c r="N1125" s="11">
        <f>IF(Q1125="x",0,IF(J1125&lt;(INDEX(Lookup!$U$2:$U$10,MATCH($D$47,Lookup!$S$2:$S$10,0))),0,$L$12*K1125))</f>
        <v>0</v>
      </c>
      <c r="O1125" s="234">
        <f t="shared" si="94"/>
        <v>0</v>
      </c>
      <c r="P1125" s="10"/>
      <c r="Q1125" s="9"/>
      <c r="S1125" s="340">
        <f t="shared" si="95"/>
        <v>0</v>
      </c>
      <c r="T1125" s="340">
        <f t="shared" si="96"/>
        <v>0</v>
      </c>
    </row>
    <row r="1126" spans="2:20" ht="14.4" x14ac:dyDescent="0.3">
      <c r="B1126" s="30"/>
      <c r="C1126" s="16"/>
      <c r="D1126" s="16"/>
      <c r="E1126" s="25"/>
      <c r="F1126" s="16"/>
      <c r="G1126" s="15"/>
      <c r="H1126" s="14"/>
      <c r="I1126" s="13"/>
      <c r="J1126" s="13"/>
      <c r="K1126" s="12"/>
      <c r="L1126" s="232">
        <f t="shared" si="92"/>
        <v>0</v>
      </c>
      <c r="M1126" s="234">
        <f t="shared" si="93"/>
        <v>0</v>
      </c>
      <c r="N1126" s="11">
        <f>IF(Q1126="x",0,IF(J1126&lt;(INDEX(Lookup!$U$2:$U$10,MATCH($D$47,Lookup!$S$2:$S$10,0))),0,$L$12*K1126))</f>
        <v>0</v>
      </c>
      <c r="O1126" s="234">
        <f t="shared" si="94"/>
        <v>0</v>
      </c>
      <c r="P1126" s="10"/>
      <c r="Q1126" s="9"/>
      <c r="S1126" s="340">
        <f t="shared" si="95"/>
        <v>0</v>
      </c>
      <c r="T1126" s="340">
        <f t="shared" si="96"/>
        <v>0</v>
      </c>
    </row>
    <row r="1127" spans="2:20" ht="14.4" x14ac:dyDescent="0.3">
      <c r="B1127" s="30"/>
      <c r="C1127" s="16"/>
      <c r="D1127" s="16"/>
      <c r="E1127" s="25"/>
      <c r="F1127" s="16"/>
      <c r="G1127" s="15"/>
      <c r="H1127" s="14"/>
      <c r="I1127" s="13"/>
      <c r="J1127" s="13"/>
      <c r="K1127" s="12"/>
      <c r="L1127" s="232">
        <f t="shared" si="92"/>
        <v>0</v>
      </c>
      <c r="M1127" s="234">
        <f t="shared" si="93"/>
        <v>0</v>
      </c>
      <c r="N1127" s="11">
        <f>IF(Q1127="x",0,IF(J1127&lt;(INDEX(Lookup!$U$2:$U$10,MATCH($D$47,Lookup!$S$2:$S$10,0))),0,$L$12*K1127))</f>
        <v>0</v>
      </c>
      <c r="O1127" s="234">
        <f t="shared" si="94"/>
        <v>0</v>
      </c>
      <c r="P1127" s="10"/>
      <c r="Q1127" s="9"/>
      <c r="S1127" s="340">
        <f t="shared" si="95"/>
        <v>0</v>
      </c>
      <c r="T1127" s="340">
        <f t="shared" si="96"/>
        <v>0</v>
      </c>
    </row>
    <row r="1128" spans="2:20" ht="14.4" x14ac:dyDescent="0.3">
      <c r="B1128" s="30"/>
      <c r="C1128" s="16"/>
      <c r="D1128" s="16"/>
      <c r="E1128" s="25"/>
      <c r="F1128" s="16"/>
      <c r="G1128" s="15"/>
      <c r="H1128" s="14"/>
      <c r="I1128" s="13"/>
      <c r="J1128" s="13"/>
      <c r="K1128" s="12"/>
      <c r="L1128" s="232">
        <f t="shared" si="92"/>
        <v>0</v>
      </c>
      <c r="M1128" s="234">
        <f t="shared" si="93"/>
        <v>0</v>
      </c>
      <c r="N1128" s="11">
        <f>IF(Q1128="x",0,IF(J1128&lt;(INDEX(Lookup!$U$2:$U$10,MATCH($D$47,Lookup!$S$2:$S$10,0))),0,$L$12*K1128))</f>
        <v>0</v>
      </c>
      <c r="O1128" s="234">
        <f t="shared" si="94"/>
        <v>0</v>
      </c>
      <c r="P1128" s="10"/>
      <c r="Q1128" s="9"/>
      <c r="S1128" s="340">
        <f t="shared" si="95"/>
        <v>0</v>
      </c>
      <c r="T1128" s="340">
        <f t="shared" si="96"/>
        <v>0</v>
      </c>
    </row>
    <row r="1129" spans="2:20" ht="14.4" x14ac:dyDescent="0.3">
      <c r="B1129" s="30"/>
      <c r="C1129" s="16"/>
      <c r="D1129" s="16"/>
      <c r="E1129" s="25"/>
      <c r="F1129" s="16"/>
      <c r="G1129" s="15"/>
      <c r="H1129" s="14"/>
      <c r="I1129" s="13"/>
      <c r="J1129" s="13"/>
      <c r="K1129" s="12"/>
      <c r="L1129" s="232">
        <f t="shared" si="92"/>
        <v>0</v>
      </c>
      <c r="M1129" s="234">
        <f t="shared" si="93"/>
        <v>0</v>
      </c>
      <c r="N1129" s="11">
        <f>IF(Q1129="x",0,IF(J1129&lt;(INDEX(Lookup!$U$2:$U$10,MATCH($D$47,Lookup!$S$2:$S$10,0))),0,$L$12*K1129))</f>
        <v>0</v>
      </c>
      <c r="O1129" s="234">
        <f t="shared" si="94"/>
        <v>0</v>
      </c>
      <c r="P1129" s="10"/>
      <c r="Q1129" s="9"/>
      <c r="S1129" s="340">
        <f t="shared" si="95"/>
        <v>0</v>
      </c>
      <c r="T1129" s="340">
        <f t="shared" si="96"/>
        <v>0</v>
      </c>
    </row>
    <row r="1130" spans="2:20" ht="14.4" x14ac:dyDescent="0.3">
      <c r="B1130" s="30"/>
      <c r="C1130" s="16"/>
      <c r="D1130" s="16"/>
      <c r="E1130" s="25"/>
      <c r="F1130" s="16"/>
      <c r="G1130" s="15"/>
      <c r="H1130" s="14"/>
      <c r="I1130" s="13"/>
      <c r="J1130" s="13"/>
      <c r="K1130" s="12"/>
      <c r="L1130" s="232">
        <f t="shared" si="92"/>
        <v>0</v>
      </c>
      <c r="M1130" s="234">
        <f t="shared" si="93"/>
        <v>0</v>
      </c>
      <c r="N1130" s="11">
        <f>IF(Q1130="x",0,IF(J1130&lt;(INDEX(Lookup!$U$2:$U$10,MATCH($D$47,Lookup!$S$2:$S$10,0))),0,$L$12*K1130))</f>
        <v>0</v>
      </c>
      <c r="O1130" s="234">
        <f t="shared" si="94"/>
        <v>0</v>
      </c>
      <c r="P1130" s="10"/>
      <c r="Q1130" s="9"/>
      <c r="S1130" s="340">
        <f t="shared" si="95"/>
        <v>0</v>
      </c>
      <c r="T1130" s="340">
        <f t="shared" si="96"/>
        <v>0</v>
      </c>
    </row>
    <row r="1131" spans="2:20" ht="14.4" x14ac:dyDescent="0.3">
      <c r="B1131" s="30"/>
      <c r="C1131" s="16"/>
      <c r="D1131" s="16"/>
      <c r="E1131" s="25"/>
      <c r="F1131" s="16"/>
      <c r="G1131" s="15"/>
      <c r="H1131" s="14"/>
      <c r="I1131" s="13"/>
      <c r="J1131" s="13"/>
      <c r="K1131" s="12"/>
      <c r="L1131" s="232">
        <f t="shared" si="92"/>
        <v>0</v>
      </c>
      <c r="M1131" s="234">
        <f t="shared" si="93"/>
        <v>0</v>
      </c>
      <c r="N1131" s="11">
        <f>IF(Q1131="x",0,IF(J1131&lt;(INDEX(Lookup!$U$2:$U$10,MATCH($D$47,Lookup!$S$2:$S$10,0))),0,$L$12*K1131))</f>
        <v>0</v>
      </c>
      <c r="O1131" s="234">
        <f t="shared" si="94"/>
        <v>0</v>
      </c>
      <c r="P1131" s="10"/>
      <c r="Q1131" s="9"/>
      <c r="S1131" s="340">
        <f t="shared" si="95"/>
        <v>0</v>
      </c>
      <c r="T1131" s="340">
        <f t="shared" si="96"/>
        <v>0</v>
      </c>
    </row>
    <row r="1132" spans="2:20" ht="14.4" x14ac:dyDescent="0.3">
      <c r="B1132" s="30"/>
      <c r="C1132" s="16"/>
      <c r="D1132" s="16"/>
      <c r="E1132" s="25"/>
      <c r="F1132" s="16"/>
      <c r="G1132" s="15"/>
      <c r="H1132" s="14"/>
      <c r="I1132" s="13"/>
      <c r="J1132" s="13"/>
      <c r="K1132" s="12"/>
      <c r="L1132" s="232">
        <f t="shared" si="92"/>
        <v>0</v>
      </c>
      <c r="M1132" s="234">
        <f t="shared" si="93"/>
        <v>0</v>
      </c>
      <c r="N1132" s="11">
        <f>IF(Q1132="x",0,IF(J1132&lt;(INDEX(Lookup!$U$2:$U$10,MATCH($D$47,Lookup!$S$2:$S$10,0))),0,$L$12*K1132))</f>
        <v>0</v>
      </c>
      <c r="O1132" s="234">
        <f t="shared" si="94"/>
        <v>0</v>
      </c>
      <c r="P1132" s="10"/>
      <c r="Q1132" s="9"/>
      <c r="S1132" s="340">
        <f t="shared" si="95"/>
        <v>0</v>
      </c>
      <c r="T1132" s="340">
        <f t="shared" si="96"/>
        <v>0</v>
      </c>
    </row>
    <row r="1133" spans="2:20" ht="14.4" x14ac:dyDescent="0.3">
      <c r="B1133" s="30"/>
      <c r="C1133" s="16"/>
      <c r="D1133" s="16"/>
      <c r="E1133" s="25"/>
      <c r="F1133" s="16"/>
      <c r="G1133" s="15"/>
      <c r="H1133" s="14"/>
      <c r="I1133" s="13"/>
      <c r="J1133" s="13"/>
      <c r="K1133" s="12"/>
      <c r="L1133" s="232">
        <f t="shared" si="92"/>
        <v>0</v>
      </c>
      <c r="M1133" s="234">
        <f t="shared" si="93"/>
        <v>0</v>
      </c>
      <c r="N1133" s="11">
        <f>IF(Q1133="x",0,IF(J1133&lt;(INDEX(Lookup!$U$2:$U$10,MATCH($D$47,Lookup!$S$2:$S$10,0))),0,$L$12*K1133))</f>
        <v>0</v>
      </c>
      <c r="O1133" s="234">
        <f t="shared" si="94"/>
        <v>0</v>
      </c>
      <c r="P1133" s="10"/>
      <c r="Q1133" s="9"/>
      <c r="S1133" s="340">
        <f t="shared" si="95"/>
        <v>0</v>
      </c>
      <c r="T1133" s="340">
        <f t="shared" si="96"/>
        <v>0</v>
      </c>
    </row>
    <row r="1134" spans="2:20" ht="14.4" x14ac:dyDescent="0.3">
      <c r="B1134" s="30"/>
      <c r="C1134" s="16"/>
      <c r="D1134" s="16"/>
      <c r="E1134" s="25"/>
      <c r="F1134" s="16"/>
      <c r="G1134" s="15"/>
      <c r="H1134" s="14"/>
      <c r="I1134" s="13"/>
      <c r="J1134" s="13"/>
      <c r="K1134" s="12"/>
      <c r="L1134" s="232">
        <f t="shared" si="92"/>
        <v>0</v>
      </c>
      <c r="M1134" s="234">
        <f t="shared" si="93"/>
        <v>0</v>
      </c>
      <c r="N1134" s="11">
        <f>IF(Q1134="x",0,IF(J1134&lt;(INDEX(Lookup!$U$2:$U$10,MATCH($D$47,Lookup!$S$2:$S$10,0))),0,$L$12*K1134))</f>
        <v>0</v>
      </c>
      <c r="O1134" s="234">
        <f t="shared" si="94"/>
        <v>0</v>
      </c>
      <c r="P1134" s="10"/>
      <c r="Q1134" s="9"/>
      <c r="S1134" s="340">
        <f t="shared" si="95"/>
        <v>0</v>
      </c>
      <c r="T1134" s="340">
        <f t="shared" si="96"/>
        <v>0</v>
      </c>
    </row>
    <row r="1135" spans="2:20" ht="14.4" x14ac:dyDescent="0.3">
      <c r="B1135" s="30"/>
      <c r="C1135" s="16"/>
      <c r="D1135" s="16"/>
      <c r="E1135" s="25"/>
      <c r="F1135" s="16"/>
      <c r="G1135" s="15"/>
      <c r="H1135" s="14"/>
      <c r="I1135" s="13"/>
      <c r="J1135" s="13"/>
      <c r="K1135" s="12"/>
      <c r="L1135" s="232">
        <f t="shared" si="92"/>
        <v>0</v>
      </c>
      <c r="M1135" s="234">
        <f t="shared" si="93"/>
        <v>0</v>
      </c>
      <c r="N1135" s="11">
        <f>IF(Q1135="x",0,IF(J1135&lt;(INDEX(Lookup!$U$2:$U$10,MATCH($D$47,Lookup!$S$2:$S$10,0))),0,$L$12*K1135))</f>
        <v>0</v>
      </c>
      <c r="O1135" s="234">
        <f t="shared" si="94"/>
        <v>0</v>
      </c>
      <c r="P1135" s="10"/>
      <c r="Q1135" s="9"/>
      <c r="S1135" s="340">
        <f t="shared" si="95"/>
        <v>0</v>
      </c>
      <c r="T1135" s="340">
        <f t="shared" si="96"/>
        <v>0</v>
      </c>
    </row>
    <row r="1136" spans="2:20" ht="14.4" x14ac:dyDescent="0.3">
      <c r="B1136" s="30"/>
      <c r="C1136" s="16"/>
      <c r="D1136" s="16"/>
      <c r="E1136" s="25"/>
      <c r="F1136" s="16"/>
      <c r="G1136" s="15"/>
      <c r="H1136" s="14"/>
      <c r="I1136" s="13"/>
      <c r="J1136" s="13"/>
      <c r="K1136" s="12"/>
      <c r="L1136" s="232">
        <f t="shared" si="92"/>
        <v>0</v>
      </c>
      <c r="M1136" s="234">
        <f t="shared" si="93"/>
        <v>0</v>
      </c>
      <c r="N1136" s="11">
        <f>IF(Q1136="x",0,IF(J1136&lt;(INDEX(Lookup!$U$2:$U$10,MATCH($D$47,Lookup!$S$2:$S$10,0))),0,$L$12*K1136))</f>
        <v>0</v>
      </c>
      <c r="O1136" s="234">
        <f t="shared" si="94"/>
        <v>0</v>
      </c>
      <c r="P1136" s="10"/>
      <c r="Q1136" s="9"/>
      <c r="S1136" s="340">
        <f t="shared" si="95"/>
        <v>0</v>
      </c>
      <c r="T1136" s="340">
        <f t="shared" si="96"/>
        <v>0</v>
      </c>
    </row>
    <row r="1137" spans="2:20" ht="14.4" x14ac:dyDescent="0.3">
      <c r="B1137" s="30"/>
      <c r="C1137" s="16"/>
      <c r="D1137" s="16"/>
      <c r="E1137" s="25"/>
      <c r="F1137" s="16"/>
      <c r="G1137" s="15"/>
      <c r="H1137" s="14"/>
      <c r="I1137" s="13"/>
      <c r="J1137" s="13"/>
      <c r="K1137" s="12"/>
      <c r="L1137" s="232">
        <f t="shared" si="92"/>
        <v>0</v>
      </c>
      <c r="M1137" s="234">
        <f t="shared" si="93"/>
        <v>0</v>
      </c>
      <c r="N1137" s="11">
        <f>IF(Q1137="x",0,IF(J1137&lt;(INDEX(Lookup!$U$2:$U$10,MATCH($D$47,Lookup!$S$2:$S$10,0))),0,$L$12*K1137))</f>
        <v>0</v>
      </c>
      <c r="O1137" s="234">
        <f t="shared" si="94"/>
        <v>0</v>
      </c>
      <c r="P1137" s="10"/>
      <c r="Q1137" s="9"/>
      <c r="S1137" s="340">
        <f t="shared" si="95"/>
        <v>0</v>
      </c>
      <c r="T1137" s="340">
        <f t="shared" si="96"/>
        <v>0</v>
      </c>
    </row>
    <row r="1138" spans="2:20" ht="14.4" x14ac:dyDescent="0.3">
      <c r="B1138" s="30"/>
      <c r="C1138" s="16"/>
      <c r="D1138" s="16"/>
      <c r="E1138" s="25"/>
      <c r="F1138" s="16"/>
      <c r="G1138" s="15"/>
      <c r="H1138" s="14"/>
      <c r="I1138" s="13"/>
      <c r="J1138" s="13"/>
      <c r="K1138" s="12"/>
      <c r="L1138" s="232">
        <f t="shared" ref="L1138:L1201" si="97">IF(ROUNDDOWN(DATEDIF(I1138,J1138,"d")/7,0)&gt;$L$12,$L$12*K1138,K1138*ROUNDDOWN(DATEDIF(I1138,J1138,"d")/7,0))</f>
        <v>0</v>
      </c>
      <c r="M1138" s="234">
        <f t="shared" ref="M1138:M1201" si="98">L1138*$L$6</f>
        <v>0</v>
      </c>
      <c r="N1138" s="11">
        <f>IF(Q1138="x",0,IF(J1138&lt;(INDEX(Lookup!$U$2:$U$10,MATCH($D$47,Lookup!$S$2:$S$10,0))),0,$L$12*K1138))</f>
        <v>0</v>
      </c>
      <c r="O1138" s="234">
        <f t="shared" ref="O1138:O1201" si="99">N1138*$L$6</f>
        <v>0</v>
      </c>
      <c r="P1138" s="10"/>
      <c r="Q1138" s="9"/>
      <c r="S1138" s="340">
        <f t="shared" si="95"/>
        <v>0</v>
      </c>
      <c r="T1138" s="340">
        <f t="shared" si="96"/>
        <v>0</v>
      </c>
    </row>
    <row r="1139" spans="2:20" ht="14.4" x14ac:dyDescent="0.3">
      <c r="B1139" s="30"/>
      <c r="C1139" s="16"/>
      <c r="D1139" s="16"/>
      <c r="E1139" s="25"/>
      <c r="F1139" s="16"/>
      <c r="G1139" s="15"/>
      <c r="H1139" s="14"/>
      <c r="I1139" s="13"/>
      <c r="J1139" s="13"/>
      <c r="K1139" s="12"/>
      <c r="L1139" s="232">
        <f t="shared" si="97"/>
        <v>0</v>
      </c>
      <c r="M1139" s="234">
        <f t="shared" si="98"/>
        <v>0</v>
      </c>
      <c r="N1139" s="11">
        <f>IF(Q1139="x",0,IF(J1139&lt;(INDEX(Lookup!$U$2:$U$10,MATCH($D$47,Lookup!$S$2:$S$10,0))),0,$L$12*K1139))</f>
        <v>0</v>
      </c>
      <c r="O1139" s="234">
        <f t="shared" si="99"/>
        <v>0</v>
      </c>
      <c r="P1139" s="10"/>
      <c r="Q1139" s="9"/>
      <c r="S1139" s="340">
        <f t="shared" ref="S1139:S1202" si="100">M1139*$I$35</f>
        <v>0</v>
      </c>
      <c r="T1139" s="340">
        <f t="shared" ref="T1139:T1202" si="101">O1139*$I$44</f>
        <v>0</v>
      </c>
    </row>
    <row r="1140" spans="2:20" ht="14.4" x14ac:dyDescent="0.3">
      <c r="B1140" s="30"/>
      <c r="C1140" s="16"/>
      <c r="D1140" s="16"/>
      <c r="E1140" s="25"/>
      <c r="F1140" s="16"/>
      <c r="G1140" s="15"/>
      <c r="H1140" s="14"/>
      <c r="I1140" s="13"/>
      <c r="J1140" s="13"/>
      <c r="K1140" s="12"/>
      <c r="L1140" s="232">
        <f t="shared" si="97"/>
        <v>0</v>
      </c>
      <c r="M1140" s="234">
        <f t="shared" si="98"/>
        <v>0</v>
      </c>
      <c r="N1140" s="11">
        <f>IF(Q1140="x",0,IF(J1140&lt;(INDEX(Lookup!$U$2:$U$10,MATCH($D$47,Lookup!$S$2:$S$10,0))),0,$L$12*K1140))</f>
        <v>0</v>
      </c>
      <c r="O1140" s="234">
        <f t="shared" si="99"/>
        <v>0</v>
      </c>
      <c r="P1140" s="10"/>
      <c r="Q1140" s="9"/>
      <c r="S1140" s="340">
        <f t="shared" si="100"/>
        <v>0</v>
      </c>
      <c r="T1140" s="340">
        <f t="shared" si="101"/>
        <v>0</v>
      </c>
    </row>
    <row r="1141" spans="2:20" ht="14.4" x14ac:dyDescent="0.3">
      <c r="B1141" s="30"/>
      <c r="C1141" s="16"/>
      <c r="D1141" s="16"/>
      <c r="E1141" s="25"/>
      <c r="F1141" s="16"/>
      <c r="G1141" s="15"/>
      <c r="H1141" s="14"/>
      <c r="I1141" s="13"/>
      <c r="J1141" s="13"/>
      <c r="K1141" s="12"/>
      <c r="L1141" s="232">
        <f t="shared" si="97"/>
        <v>0</v>
      </c>
      <c r="M1141" s="234">
        <f t="shared" si="98"/>
        <v>0</v>
      </c>
      <c r="N1141" s="11">
        <f>IF(Q1141="x",0,IF(J1141&lt;(INDEX(Lookup!$U$2:$U$10,MATCH($D$47,Lookup!$S$2:$S$10,0))),0,$L$12*K1141))</f>
        <v>0</v>
      </c>
      <c r="O1141" s="234">
        <f t="shared" si="99"/>
        <v>0</v>
      </c>
      <c r="P1141" s="10"/>
      <c r="Q1141" s="9"/>
      <c r="S1141" s="340">
        <f t="shared" si="100"/>
        <v>0</v>
      </c>
      <c r="T1141" s="340">
        <f t="shared" si="101"/>
        <v>0</v>
      </c>
    </row>
    <row r="1142" spans="2:20" ht="14.4" x14ac:dyDescent="0.3">
      <c r="B1142" s="30"/>
      <c r="C1142" s="16"/>
      <c r="D1142" s="16"/>
      <c r="E1142" s="25"/>
      <c r="F1142" s="16"/>
      <c r="G1142" s="15"/>
      <c r="H1142" s="14"/>
      <c r="I1142" s="13"/>
      <c r="J1142" s="13"/>
      <c r="K1142" s="12"/>
      <c r="L1142" s="232">
        <f t="shared" si="97"/>
        <v>0</v>
      </c>
      <c r="M1142" s="234">
        <f t="shared" si="98"/>
        <v>0</v>
      </c>
      <c r="N1142" s="11">
        <f>IF(Q1142="x",0,IF(J1142&lt;(INDEX(Lookup!$U$2:$U$10,MATCH($D$47,Lookup!$S$2:$S$10,0))),0,$L$12*K1142))</f>
        <v>0</v>
      </c>
      <c r="O1142" s="234">
        <f t="shared" si="99"/>
        <v>0</v>
      </c>
      <c r="P1142" s="10"/>
      <c r="Q1142" s="9"/>
      <c r="S1142" s="340">
        <f t="shared" si="100"/>
        <v>0</v>
      </c>
      <c r="T1142" s="340">
        <f t="shared" si="101"/>
        <v>0</v>
      </c>
    </row>
    <row r="1143" spans="2:20" ht="14.4" x14ac:dyDescent="0.3">
      <c r="B1143" s="30"/>
      <c r="C1143" s="16"/>
      <c r="D1143" s="16"/>
      <c r="E1143" s="25"/>
      <c r="F1143" s="16"/>
      <c r="G1143" s="15"/>
      <c r="H1143" s="14"/>
      <c r="I1143" s="13"/>
      <c r="J1143" s="13"/>
      <c r="K1143" s="12"/>
      <c r="L1143" s="232">
        <f t="shared" si="97"/>
        <v>0</v>
      </c>
      <c r="M1143" s="234">
        <f t="shared" si="98"/>
        <v>0</v>
      </c>
      <c r="N1143" s="11">
        <f>IF(Q1143="x",0,IF(J1143&lt;(INDEX(Lookup!$U$2:$U$10,MATCH($D$47,Lookup!$S$2:$S$10,0))),0,$L$12*K1143))</f>
        <v>0</v>
      </c>
      <c r="O1143" s="234">
        <f t="shared" si="99"/>
        <v>0</v>
      </c>
      <c r="P1143" s="10"/>
      <c r="Q1143" s="9"/>
      <c r="S1143" s="340">
        <f t="shared" si="100"/>
        <v>0</v>
      </c>
      <c r="T1143" s="340">
        <f t="shared" si="101"/>
        <v>0</v>
      </c>
    </row>
    <row r="1144" spans="2:20" ht="14.4" x14ac:dyDescent="0.3">
      <c r="B1144" s="30"/>
      <c r="C1144" s="16"/>
      <c r="D1144" s="16"/>
      <c r="E1144" s="25"/>
      <c r="F1144" s="16"/>
      <c r="G1144" s="15"/>
      <c r="H1144" s="14"/>
      <c r="I1144" s="13"/>
      <c r="J1144" s="13"/>
      <c r="K1144" s="12"/>
      <c r="L1144" s="232">
        <f t="shared" si="97"/>
        <v>0</v>
      </c>
      <c r="M1144" s="234">
        <f t="shared" si="98"/>
        <v>0</v>
      </c>
      <c r="N1144" s="11">
        <f>IF(Q1144="x",0,IF(J1144&lt;(INDEX(Lookup!$U$2:$U$10,MATCH($D$47,Lookup!$S$2:$S$10,0))),0,$L$12*K1144))</f>
        <v>0</v>
      </c>
      <c r="O1144" s="234">
        <f t="shared" si="99"/>
        <v>0</v>
      </c>
      <c r="P1144" s="10"/>
      <c r="Q1144" s="9"/>
      <c r="S1144" s="340">
        <f t="shared" si="100"/>
        <v>0</v>
      </c>
      <c r="T1144" s="340">
        <f t="shared" si="101"/>
        <v>0</v>
      </c>
    </row>
    <row r="1145" spans="2:20" ht="14.4" x14ac:dyDescent="0.3">
      <c r="B1145" s="30"/>
      <c r="C1145" s="16"/>
      <c r="D1145" s="16"/>
      <c r="E1145" s="25"/>
      <c r="F1145" s="16"/>
      <c r="G1145" s="15"/>
      <c r="H1145" s="14"/>
      <c r="I1145" s="13"/>
      <c r="J1145" s="13"/>
      <c r="K1145" s="12"/>
      <c r="L1145" s="232">
        <f t="shared" si="97"/>
        <v>0</v>
      </c>
      <c r="M1145" s="234">
        <f t="shared" si="98"/>
        <v>0</v>
      </c>
      <c r="N1145" s="11">
        <f>IF(Q1145="x",0,IF(J1145&lt;(INDEX(Lookup!$U$2:$U$10,MATCH($D$47,Lookup!$S$2:$S$10,0))),0,$L$12*K1145))</f>
        <v>0</v>
      </c>
      <c r="O1145" s="234">
        <f t="shared" si="99"/>
        <v>0</v>
      </c>
      <c r="P1145" s="10"/>
      <c r="Q1145" s="9"/>
      <c r="S1145" s="340">
        <f t="shared" si="100"/>
        <v>0</v>
      </c>
      <c r="T1145" s="340">
        <f t="shared" si="101"/>
        <v>0</v>
      </c>
    </row>
    <row r="1146" spans="2:20" ht="14.4" x14ac:dyDescent="0.3">
      <c r="B1146" s="30"/>
      <c r="C1146" s="16"/>
      <c r="D1146" s="16"/>
      <c r="E1146" s="25"/>
      <c r="F1146" s="16"/>
      <c r="G1146" s="15"/>
      <c r="H1146" s="14"/>
      <c r="I1146" s="13"/>
      <c r="J1146" s="13"/>
      <c r="K1146" s="12"/>
      <c r="L1146" s="232">
        <f t="shared" si="97"/>
        <v>0</v>
      </c>
      <c r="M1146" s="234">
        <f t="shared" si="98"/>
        <v>0</v>
      </c>
      <c r="N1146" s="11">
        <f>IF(Q1146="x",0,IF(J1146&lt;(INDEX(Lookup!$U$2:$U$10,MATCH($D$47,Lookup!$S$2:$S$10,0))),0,$L$12*K1146))</f>
        <v>0</v>
      </c>
      <c r="O1146" s="234">
        <f t="shared" si="99"/>
        <v>0</v>
      </c>
      <c r="P1146" s="10"/>
      <c r="Q1146" s="9"/>
      <c r="S1146" s="340">
        <f t="shared" si="100"/>
        <v>0</v>
      </c>
      <c r="T1146" s="340">
        <f t="shared" si="101"/>
        <v>0</v>
      </c>
    </row>
    <row r="1147" spans="2:20" ht="14.4" x14ac:dyDescent="0.3">
      <c r="B1147" s="30"/>
      <c r="C1147" s="16"/>
      <c r="D1147" s="16"/>
      <c r="E1147" s="25"/>
      <c r="F1147" s="16"/>
      <c r="G1147" s="15"/>
      <c r="H1147" s="14"/>
      <c r="I1147" s="13"/>
      <c r="J1147" s="13"/>
      <c r="K1147" s="12"/>
      <c r="L1147" s="232">
        <f t="shared" si="97"/>
        <v>0</v>
      </c>
      <c r="M1147" s="234">
        <f t="shared" si="98"/>
        <v>0</v>
      </c>
      <c r="N1147" s="11">
        <f>IF(Q1147="x",0,IF(J1147&lt;(INDEX(Lookup!$U$2:$U$10,MATCH($D$47,Lookup!$S$2:$S$10,0))),0,$L$12*K1147))</f>
        <v>0</v>
      </c>
      <c r="O1147" s="234">
        <f t="shared" si="99"/>
        <v>0</v>
      </c>
      <c r="P1147" s="10"/>
      <c r="Q1147" s="9"/>
      <c r="S1147" s="340">
        <f t="shared" si="100"/>
        <v>0</v>
      </c>
      <c r="T1147" s="340">
        <f t="shared" si="101"/>
        <v>0</v>
      </c>
    </row>
    <row r="1148" spans="2:20" ht="14.4" x14ac:dyDescent="0.3">
      <c r="B1148" s="30"/>
      <c r="C1148" s="16"/>
      <c r="D1148" s="16"/>
      <c r="E1148" s="25"/>
      <c r="F1148" s="16"/>
      <c r="G1148" s="15"/>
      <c r="H1148" s="14"/>
      <c r="I1148" s="13"/>
      <c r="J1148" s="13"/>
      <c r="K1148" s="12"/>
      <c r="L1148" s="232">
        <f t="shared" si="97"/>
        <v>0</v>
      </c>
      <c r="M1148" s="234">
        <f t="shared" si="98"/>
        <v>0</v>
      </c>
      <c r="N1148" s="11">
        <f>IF(Q1148="x",0,IF(J1148&lt;(INDEX(Lookup!$U$2:$U$10,MATCH($D$47,Lookup!$S$2:$S$10,0))),0,$L$12*K1148))</f>
        <v>0</v>
      </c>
      <c r="O1148" s="234">
        <f t="shared" si="99"/>
        <v>0</v>
      </c>
      <c r="P1148" s="10"/>
      <c r="Q1148" s="9"/>
      <c r="S1148" s="340">
        <f t="shared" si="100"/>
        <v>0</v>
      </c>
      <c r="T1148" s="340">
        <f t="shared" si="101"/>
        <v>0</v>
      </c>
    </row>
    <row r="1149" spans="2:20" ht="14.4" x14ac:dyDescent="0.3">
      <c r="B1149" s="30"/>
      <c r="C1149" s="16"/>
      <c r="D1149" s="16"/>
      <c r="E1149" s="25"/>
      <c r="F1149" s="16"/>
      <c r="G1149" s="15"/>
      <c r="H1149" s="14"/>
      <c r="I1149" s="13"/>
      <c r="J1149" s="13"/>
      <c r="K1149" s="12"/>
      <c r="L1149" s="232">
        <f t="shared" si="97"/>
        <v>0</v>
      </c>
      <c r="M1149" s="234">
        <f t="shared" si="98"/>
        <v>0</v>
      </c>
      <c r="N1149" s="11">
        <f>IF(Q1149="x",0,IF(J1149&lt;(INDEX(Lookup!$U$2:$U$10,MATCH($D$47,Lookup!$S$2:$S$10,0))),0,$L$12*K1149))</f>
        <v>0</v>
      </c>
      <c r="O1149" s="234">
        <f t="shared" si="99"/>
        <v>0</v>
      </c>
      <c r="P1149" s="10"/>
      <c r="Q1149" s="9"/>
      <c r="S1149" s="340">
        <f t="shared" si="100"/>
        <v>0</v>
      </c>
      <c r="T1149" s="340">
        <f t="shared" si="101"/>
        <v>0</v>
      </c>
    </row>
    <row r="1150" spans="2:20" ht="14.4" x14ac:dyDescent="0.3">
      <c r="B1150" s="30"/>
      <c r="C1150" s="16"/>
      <c r="D1150" s="16"/>
      <c r="E1150" s="25"/>
      <c r="F1150" s="16"/>
      <c r="G1150" s="15"/>
      <c r="H1150" s="14"/>
      <c r="I1150" s="13"/>
      <c r="J1150" s="13"/>
      <c r="K1150" s="12"/>
      <c r="L1150" s="232">
        <f t="shared" si="97"/>
        <v>0</v>
      </c>
      <c r="M1150" s="234">
        <f t="shared" si="98"/>
        <v>0</v>
      </c>
      <c r="N1150" s="11">
        <f>IF(Q1150="x",0,IF(J1150&lt;(INDEX(Lookup!$U$2:$U$10,MATCH($D$47,Lookup!$S$2:$S$10,0))),0,$L$12*K1150))</f>
        <v>0</v>
      </c>
      <c r="O1150" s="234">
        <f t="shared" si="99"/>
        <v>0</v>
      </c>
      <c r="P1150" s="10"/>
      <c r="Q1150" s="9"/>
      <c r="S1150" s="340">
        <f t="shared" si="100"/>
        <v>0</v>
      </c>
      <c r="T1150" s="340">
        <f t="shared" si="101"/>
        <v>0</v>
      </c>
    </row>
    <row r="1151" spans="2:20" ht="14.4" x14ac:dyDescent="0.3">
      <c r="B1151" s="30"/>
      <c r="C1151" s="16"/>
      <c r="D1151" s="16"/>
      <c r="E1151" s="25"/>
      <c r="F1151" s="16"/>
      <c r="G1151" s="15"/>
      <c r="H1151" s="14"/>
      <c r="I1151" s="13"/>
      <c r="J1151" s="13"/>
      <c r="K1151" s="12"/>
      <c r="L1151" s="232">
        <f t="shared" si="97"/>
        <v>0</v>
      </c>
      <c r="M1151" s="234">
        <f t="shared" si="98"/>
        <v>0</v>
      </c>
      <c r="N1151" s="11">
        <f>IF(Q1151="x",0,IF(J1151&lt;(INDEX(Lookup!$U$2:$U$10,MATCH($D$47,Lookup!$S$2:$S$10,0))),0,$L$12*K1151))</f>
        <v>0</v>
      </c>
      <c r="O1151" s="234">
        <f t="shared" si="99"/>
        <v>0</v>
      </c>
      <c r="P1151" s="10"/>
      <c r="Q1151" s="9"/>
      <c r="S1151" s="340">
        <f t="shared" si="100"/>
        <v>0</v>
      </c>
      <c r="T1151" s="340">
        <f t="shared" si="101"/>
        <v>0</v>
      </c>
    </row>
    <row r="1152" spans="2:20" ht="14.4" x14ac:dyDescent="0.3">
      <c r="B1152" s="30"/>
      <c r="C1152" s="16"/>
      <c r="D1152" s="16"/>
      <c r="E1152" s="25"/>
      <c r="F1152" s="16"/>
      <c r="G1152" s="15"/>
      <c r="H1152" s="14"/>
      <c r="I1152" s="13"/>
      <c r="J1152" s="13"/>
      <c r="K1152" s="12"/>
      <c r="L1152" s="232">
        <f t="shared" si="97"/>
        <v>0</v>
      </c>
      <c r="M1152" s="234">
        <f t="shared" si="98"/>
        <v>0</v>
      </c>
      <c r="N1152" s="11">
        <f>IF(Q1152="x",0,IF(J1152&lt;(INDEX(Lookup!$U$2:$U$10,MATCH($D$47,Lookup!$S$2:$S$10,0))),0,$L$12*K1152))</f>
        <v>0</v>
      </c>
      <c r="O1152" s="234">
        <f t="shared" si="99"/>
        <v>0</v>
      </c>
      <c r="P1152" s="10"/>
      <c r="Q1152" s="9"/>
      <c r="S1152" s="340">
        <f t="shared" si="100"/>
        <v>0</v>
      </c>
      <c r="T1152" s="340">
        <f t="shared" si="101"/>
        <v>0</v>
      </c>
    </row>
    <row r="1153" spans="2:20" ht="14.4" x14ac:dyDescent="0.3">
      <c r="B1153" s="30"/>
      <c r="C1153" s="16"/>
      <c r="D1153" s="16"/>
      <c r="E1153" s="25"/>
      <c r="F1153" s="16"/>
      <c r="G1153" s="15"/>
      <c r="H1153" s="14"/>
      <c r="I1153" s="13"/>
      <c r="J1153" s="13"/>
      <c r="K1153" s="12"/>
      <c r="L1153" s="232">
        <f t="shared" si="97"/>
        <v>0</v>
      </c>
      <c r="M1153" s="234">
        <f t="shared" si="98"/>
        <v>0</v>
      </c>
      <c r="N1153" s="11">
        <f>IF(Q1153="x",0,IF(J1153&lt;(INDEX(Lookup!$U$2:$U$10,MATCH($D$47,Lookup!$S$2:$S$10,0))),0,$L$12*K1153))</f>
        <v>0</v>
      </c>
      <c r="O1153" s="234">
        <f t="shared" si="99"/>
        <v>0</v>
      </c>
      <c r="P1153" s="10"/>
      <c r="Q1153" s="9"/>
      <c r="S1153" s="340">
        <f t="shared" si="100"/>
        <v>0</v>
      </c>
      <c r="T1153" s="340">
        <f t="shared" si="101"/>
        <v>0</v>
      </c>
    </row>
    <row r="1154" spans="2:20" ht="14.4" x14ac:dyDescent="0.3">
      <c r="B1154" s="30"/>
      <c r="C1154" s="16"/>
      <c r="D1154" s="16"/>
      <c r="E1154" s="25"/>
      <c r="F1154" s="16"/>
      <c r="G1154" s="15"/>
      <c r="H1154" s="14"/>
      <c r="I1154" s="13"/>
      <c r="J1154" s="13"/>
      <c r="K1154" s="12"/>
      <c r="L1154" s="232">
        <f t="shared" si="97"/>
        <v>0</v>
      </c>
      <c r="M1154" s="234">
        <f t="shared" si="98"/>
        <v>0</v>
      </c>
      <c r="N1154" s="11">
        <f>IF(Q1154="x",0,IF(J1154&lt;(INDEX(Lookup!$U$2:$U$10,MATCH($D$47,Lookup!$S$2:$S$10,0))),0,$L$12*K1154))</f>
        <v>0</v>
      </c>
      <c r="O1154" s="234">
        <f t="shared" si="99"/>
        <v>0</v>
      </c>
      <c r="P1154" s="10"/>
      <c r="Q1154" s="9"/>
      <c r="S1154" s="340">
        <f t="shared" si="100"/>
        <v>0</v>
      </c>
      <c r="T1154" s="340">
        <f t="shared" si="101"/>
        <v>0</v>
      </c>
    </row>
    <row r="1155" spans="2:20" ht="14.4" x14ac:dyDescent="0.3">
      <c r="B1155" s="30"/>
      <c r="C1155" s="16"/>
      <c r="D1155" s="16"/>
      <c r="E1155" s="25"/>
      <c r="F1155" s="16"/>
      <c r="G1155" s="15"/>
      <c r="H1155" s="14"/>
      <c r="I1155" s="13"/>
      <c r="J1155" s="13"/>
      <c r="K1155" s="12"/>
      <c r="L1155" s="232">
        <f t="shared" si="97"/>
        <v>0</v>
      </c>
      <c r="M1155" s="234">
        <f t="shared" si="98"/>
        <v>0</v>
      </c>
      <c r="N1155" s="11">
        <f>IF(Q1155="x",0,IF(J1155&lt;(INDEX(Lookup!$U$2:$U$10,MATCH($D$47,Lookup!$S$2:$S$10,0))),0,$L$12*K1155))</f>
        <v>0</v>
      </c>
      <c r="O1155" s="234">
        <f t="shared" si="99"/>
        <v>0</v>
      </c>
      <c r="P1155" s="10"/>
      <c r="Q1155" s="9"/>
      <c r="S1155" s="340">
        <f t="shared" si="100"/>
        <v>0</v>
      </c>
      <c r="T1155" s="340">
        <f t="shared" si="101"/>
        <v>0</v>
      </c>
    </row>
    <row r="1156" spans="2:20" ht="14.4" x14ac:dyDescent="0.3">
      <c r="B1156" s="30"/>
      <c r="C1156" s="16"/>
      <c r="D1156" s="16"/>
      <c r="E1156" s="25"/>
      <c r="F1156" s="16"/>
      <c r="G1156" s="15"/>
      <c r="H1156" s="14"/>
      <c r="I1156" s="13"/>
      <c r="J1156" s="13"/>
      <c r="K1156" s="12"/>
      <c r="L1156" s="232">
        <f t="shared" si="97"/>
        <v>0</v>
      </c>
      <c r="M1156" s="234">
        <f t="shared" si="98"/>
        <v>0</v>
      </c>
      <c r="N1156" s="11">
        <f>IF(Q1156="x",0,IF(J1156&lt;(INDEX(Lookup!$U$2:$U$10,MATCH($D$47,Lookup!$S$2:$S$10,0))),0,$L$12*K1156))</f>
        <v>0</v>
      </c>
      <c r="O1156" s="234">
        <f t="shared" si="99"/>
        <v>0</v>
      </c>
      <c r="P1156" s="10"/>
      <c r="Q1156" s="9"/>
      <c r="S1156" s="340">
        <f t="shared" si="100"/>
        <v>0</v>
      </c>
      <c r="T1156" s="340">
        <f t="shared" si="101"/>
        <v>0</v>
      </c>
    </row>
    <row r="1157" spans="2:20" ht="14.4" x14ac:dyDescent="0.3">
      <c r="B1157" s="30"/>
      <c r="C1157" s="16"/>
      <c r="D1157" s="16"/>
      <c r="E1157" s="25"/>
      <c r="F1157" s="16"/>
      <c r="G1157" s="15"/>
      <c r="H1157" s="14"/>
      <c r="I1157" s="13"/>
      <c r="J1157" s="13"/>
      <c r="K1157" s="12"/>
      <c r="L1157" s="232">
        <f t="shared" si="97"/>
        <v>0</v>
      </c>
      <c r="M1157" s="234">
        <f t="shared" si="98"/>
        <v>0</v>
      </c>
      <c r="N1157" s="11">
        <f>IF(Q1157="x",0,IF(J1157&lt;(INDEX(Lookup!$U$2:$U$10,MATCH($D$47,Lookup!$S$2:$S$10,0))),0,$L$12*K1157))</f>
        <v>0</v>
      </c>
      <c r="O1157" s="234">
        <f t="shared" si="99"/>
        <v>0</v>
      </c>
      <c r="P1157" s="10"/>
      <c r="Q1157" s="9"/>
      <c r="S1157" s="340">
        <f t="shared" si="100"/>
        <v>0</v>
      </c>
      <c r="T1157" s="340">
        <f t="shared" si="101"/>
        <v>0</v>
      </c>
    </row>
    <row r="1158" spans="2:20" ht="14.4" x14ac:dyDescent="0.3">
      <c r="B1158" s="30"/>
      <c r="C1158" s="16"/>
      <c r="D1158" s="16"/>
      <c r="E1158" s="25"/>
      <c r="F1158" s="16"/>
      <c r="G1158" s="15"/>
      <c r="H1158" s="14"/>
      <c r="I1158" s="13"/>
      <c r="J1158" s="13"/>
      <c r="K1158" s="12"/>
      <c r="L1158" s="232">
        <f t="shared" si="97"/>
        <v>0</v>
      </c>
      <c r="M1158" s="234">
        <f t="shared" si="98"/>
        <v>0</v>
      </c>
      <c r="N1158" s="11">
        <f>IF(Q1158="x",0,IF(J1158&lt;(INDEX(Lookup!$U$2:$U$10,MATCH($D$47,Lookup!$S$2:$S$10,0))),0,$L$12*K1158))</f>
        <v>0</v>
      </c>
      <c r="O1158" s="234">
        <f t="shared" si="99"/>
        <v>0</v>
      </c>
      <c r="P1158" s="10"/>
      <c r="Q1158" s="9"/>
      <c r="S1158" s="340">
        <f t="shared" si="100"/>
        <v>0</v>
      </c>
      <c r="T1158" s="340">
        <f t="shared" si="101"/>
        <v>0</v>
      </c>
    </row>
    <row r="1159" spans="2:20" ht="14.4" x14ac:dyDescent="0.3">
      <c r="B1159" s="30"/>
      <c r="C1159" s="16"/>
      <c r="D1159" s="16"/>
      <c r="E1159" s="25"/>
      <c r="F1159" s="16"/>
      <c r="G1159" s="15"/>
      <c r="H1159" s="14"/>
      <c r="I1159" s="13"/>
      <c r="J1159" s="13"/>
      <c r="K1159" s="12"/>
      <c r="L1159" s="232">
        <f t="shared" si="97"/>
        <v>0</v>
      </c>
      <c r="M1159" s="234">
        <f t="shared" si="98"/>
        <v>0</v>
      </c>
      <c r="N1159" s="11">
        <f>IF(Q1159="x",0,IF(J1159&lt;(INDEX(Lookup!$U$2:$U$10,MATCH($D$47,Lookup!$S$2:$S$10,0))),0,$L$12*K1159))</f>
        <v>0</v>
      </c>
      <c r="O1159" s="234">
        <f t="shared" si="99"/>
        <v>0</v>
      </c>
      <c r="P1159" s="10"/>
      <c r="Q1159" s="9"/>
      <c r="S1159" s="340">
        <f t="shared" si="100"/>
        <v>0</v>
      </c>
      <c r="T1159" s="340">
        <f t="shared" si="101"/>
        <v>0</v>
      </c>
    </row>
    <row r="1160" spans="2:20" ht="14.4" x14ac:dyDescent="0.3">
      <c r="B1160" s="30"/>
      <c r="C1160" s="16"/>
      <c r="D1160" s="16"/>
      <c r="E1160" s="25"/>
      <c r="F1160" s="16"/>
      <c r="G1160" s="15"/>
      <c r="H1160" s="14"/>
      <c r="I1160" s="13"/>
      <c r="J1160" s="13"/>
      <c r="K1160" s="12"/>
      <c r="L1160" s="232">
        <f t="shared" si="97"/>
        <v>0</v>
      </c>
      <c r="M1160" s="234">
        <f t="shared" si="98"/>
        <v>0</v>
      </c>
      <c r="N1160" s="11">
        <f>IF(Q1160="x",0,IF(J1160&lt;(INDEX(Lookup!$U$2:$U$10,MATCH($D$47,Lookup!$S$2:$S$10,0))),0,$L$12*K1160))</f>
        <v>0</v>
      </c>
      <c r="O1160" s="234">
        <f t="shared" si="99"/>
        <v>0</v>
      </c>
      <c r="P1160" s="10"/>
      <c r="Q1160" s="9"/>
      <c r="S1160" s="340">
        <f t="shared" si="100"/>
        <v>0</v>
      </c>
      <c r="T1160" s="340">
        <f t="shared" si="101"/>
        <v>0</v>
      </c>
    </row>
    <row r="1161" spans="2:20" ht="14.4" x14ac:dyDescent="0.3">
      <c r="B1161" s="30"/>
      <c r="C1161" s="16"/>
      <c r="D1161" s="16"/>
      <c r="E1161" s="25"/>
      <c r="F1161" s="16"/>
      <c r="G1161" s="15"/>
      <c r="H1161" s="14"/>
      <c r="I1161" s="13"/>
      <c r="J1161" s="13"/>
      <c r="K1161" s="12"/>
      <c r="L1161" s="232">
        <f t="shared" si="97"/>
        <v>0</v>
      </c>
      <c r="M1161" s="234">
        <f t="shared" si="98"/>
        <v>0</v>
      </c>
      <c r="N1161" s="11">
        <f>IF(Q1161="x",0,IF(J1161&lt;(INDEX(Lookup!$U$2:$U$10,MATCH($D$47,Lookup!$S$2:$S$10,0))),0,$L$12*K1161))</f>
        <v>0</v>
      </c>
      <c r="O1161" s="234">
        <f t="shared" si="99"/>
        <v>0</v>
      </c>
      <c r="P1161" s="10"/>
      <c r="Q1161" s="9"/>
      <c r="S1161" s="340">
        <f t="shared" si="100"/>
        <v>0</v>
      </c>
      <c r="T1161" s="340">
        <f t="shared" si="101"/>
        <v>0</v>
      </c>
    </row>
    <row r="1162" spans="2:20" ht="14.4" x14ac:dyDescent="0.3">
      <c r="B1162" s="30"/>
      <c r="C1162" s="16"/>
      <c r="D1162" s="16"/>
      <c r="E1162" s="25"/>
      <c r="F1162" s="16"/>
      <c r="G1162" s="15"/>
      <c r="H1162" s="14"/>
      <c r="I1162" s="13"/>
      <c r="J1162" s="13"/>
      <c r="K1162" s="12"/>
      <c r="L1162" s="232">
        <f t="shared" si="97"/>
        <v>0</v>
      </c>
      <c r="M1162" s="234">
        <f t="shared" si="98"/>
        <v>0</v>
      </c>
      <c r="N1162" s="11">
        <f>IF(Q1162="x",0,IF(J1162&lt;(INDEX(Lookup!$U$2:$U$10,MATCH($D$47,Lookup!$S$2:$S$10,0))),0,$L$12*K1162))</f>
        <v>0</v>
      </c>
      <c r="O1162" s="234">
        <f t="shared" si="99"/>
        <v>0</v>
      </c>
      <c r="P1162" s="10"/>
      <c r="Q1162" s="9"/>
      <c r="S1162" s="340">
        <f t="shared" si="100"/>
        <v>0</v>
      </c>
      <c r="T1162" s="340">
        <f t="shared" si="101"/>
        <v>0</v>
      </c>
    </row>
    <row r="1163" spans="2:20" ht="14.4" x14ac:dyDescent="0.3">
      <c r="B1163" s="30"/>
      <c r="C1163" s="16"/>
      <c r="D1163" s="16"/>
      <c r="E1163" s="25"/>
      <c r="F1163" s="16"/>
      <c r="G1163" s="15"/>
      <c r="H1163" s="14"/>
      <c r="I1163" s="13"/>
      <c r="J1163" s="13"/>
      <c r="K1163" s="12"/>
      <c r="L1163" s="232">
        <f t="shared" si="97"/>
        <v>0</v>
      </c>
      <c r="M1163" s="234">
        <f t="shared" si="98"/>
        <v>0</v>
      </c>
      <c r="N1163" s="11">
        <f>IF(Q1163="x",0,IF(J1163&lt;(INDEX(Lookup!$U$2:$U$10,MATCH($D$47,Lookup!$S$2:$S$10,0))),0,$L$12*K1163))</f>
        <v>0</v>
      </c>
      <c r="O1163" s="234">
        <f t="shared" si="99"/>
        <v>0</v>
      </c>
      <c r="P1163" s="10"/>
      <c r="Q1163" s="9"/>
      <c r="S1163" s="340">
        <f t="shared" si="100"/>
        <v>0</v>
      </c>
      <c r="T1163" s="340">
        <f t="shared" si="101"/>
        <v>0</v>
      </c>
    </row>
    <row r="1164" spans="2:20" ht="14.4" x14ac:dyDescent="0.3">
      <c r="B1164" s="30"/>
      <c r="C1164" s="16"/>
      <c r="D1164" s="16"/>
      <c r="E1164" s="25"/>
      <c r="F1164" s="16"/>
      <c r="G1164" s="15"/>
      <c r="H1164" s="14"/>
      <c r="I1164" s="13"/>
      <c r="J1164" s="13"/>
      <c r="K1164" s="12"/>
      <c r="L1164" s="232">
        <f t="shared" si="97"/>
        <v>0</v>
      </c>
      <c r="M1164" s="234">
        <f t="shared" si="98"/>
        <v>0</v>
      </c>
      <c r="N1164" s="11">
        <f>IF(Q1164="x",0,IF(J1164&lt;(INDEX(Lookup!$U$2:$U$10,MATCH($D$47,Lookup!$S$2:$S$10,0))),0,$L$12*K1164))</f>
        <v>0</v>
      </c>
      <c r="O1164" s="234">
        <f t="shared" si="99"/>
        <v>0</v>
      </c>
      <c r="P1164" s="10"/>
      <c r="Q1164" s="9"/>
      <c r="S1164" s="340">
        <f t="shared" si="100"/>
        <v>0</v>
      </c>
      <c r="T1164" s="340">
        <f t="shared" si="101"/>
        <v>0</v>
      </c>
    </row>
    <row r="1165" spans="2:20" ht="14.4" x14ac:dyDescent="0.3">
      <c r="B1165" s="30"/>
      <c r="C1165" s="16"/>
      <c r="D1165" s="16"/>
      <c r="E1165" s="25"/>
      <c r="F1165" s="16"/>
      <c r="G1165" s="15"/>
      <c r="H1165" s="14"/>
      <c r="I1165" s="13"/>
      <c r="J1165" s="13"/>
      <c r="K1165" s="12"/>
      <c r="L1165" s="232">
        <f t="shared" si="97"/>
        <v>0</v>
      </c>
      <c r="M1165" s="234">
        <f t="shared" si="98"/>
        <v>0</v>
      </c>
      <c r="N1165" s="11">
        <f>IF(Q1165="x",0,IF(J1165&lt;(INDEX(Lookup!$U$2:$U$10,MATCH($D$47,Lookup!$S$2:$S$10,0))),0,$L$12*K1165))</f>
        <v>0</v>
      </c>
      <c r="O1165" s="234">
        <f t="shared" si="99"/>
        <v>0</v>
      </c>
      <c r="P1165" s="10"/>
      <c r="Q1165" s="9"/>
      <c r="S1165" s="340">
        <f t="shared" si="100"/>
        <v>0</v>
      </c>
      <c r="T1165" s="340">
        <f t="shared" si="101"/>
        <v>0</v>
      </c>
    </row>
    <row r="1166" spans="2:20" ht="14.4" x14ac:dyDescent="0.3">
      <c r="B1166" s="30"/>
      <c r="C1166" s="16"/>
      <c r="D1166" s="16"/>
      <c r="E1166" s="25"/>
      <c r="F1166" s="16"/>
      <c r="G1166" s="15"/>
      <c r="H1166" s="14"/>
      <c r="I1166" s="13"/>
      <c r="J1166" s="13"/>
      <c r="K1166" s="12"/>
      <c r="L1166" s="232">
        <f t="shared" si="97"/>
        <v>0</v>
      </c>
      <c r="M1166" s="234">
        <f t="shared" si="98"/>
        <v>0</v>
      </c>
      <c r="N1166" s="11">
        <f>IF(Q1166="x",0,IF(J1166&lt;(INDEX(Lookup!$U$2:$U$10,MATCH($D$47,Lookup!$S$2:$S$10,0))),0,$L$12*K1166))</f>
        <v>0</v>
      </c>
      <c r="O1166" s="234">
        <f t="shared" si="99"/>
        <v>0</v>
      </c>
      <c r="P1166" s="10"/>
      <c r="Q1166" s="9"/>
      <c r="S1166" s="340">
        <f t="shared" si="100"/>
        <v>0</v>
      </c>
      <c r="T1166" s="340">
        <f t="shared" si="101"/>
        <v>0</v>
      </c>
    </row>
    <row r="1167" spans="2:20" ht="14.4" x14ac:dyDescent="0.3">
      <c r="B1167" s="30"/>
      <c r="C1167" s="16"/>
      <c r="D1167" s="16"/>
      <c r="E1167" s="25"/>
      <c r="F1167" s="16"/>
      <c r="G1167" s="15"/>
      <c r="H1167" s="14"/>
      <c r="I1167" s="13"/>
      <c r="J1167" s="13"/>
      <c r="K1167" s="12"/>
      <c r="L1167" s="232">
        <f t="shared" si="97"/>
        <v>0</v>
      </c>
      <c r="M1167" s="234">
        <f t="shared" si="98"/>
        <v>0</v>
      </c>
      <c r="N1167" s="11">
        <f>IF(Q1167="x",0,IF(J1167&lt;(INDEX(Lookup!$U$2:$U$10,MATCH($D$47,Lookup!$S$2:$S$10,0))),0,$L$12*K1167))</f>
        <v>0</v>
      </c>
      <c r="O1167" s="234">
        <f t="shared" si="99"/>
        <v>0</v>
      </c>
      <c r="P1167" s="10"/>
      <c r="Q1167" s="9"/>
      <c r="S1167" s="340">
        <f t="shared" si="100"/>
        <v>0</v>
      </c>
      <c r="T1167" s="340">
        <f t="shared" si="101"/>
        <v>0</v>
      </c>
    </row>
    <row r="1168" spans="2:20" ht="14.4" x14ac:dyDescent="0.3">
      <c r="B1168" s="30"/>
      <c r="C1168" s="16"/>
      <c r="D1168" s="16"/>
      <c r="E1168" s="25"/>
      <c r="F1168" s="16"/>
      <c r="G1168" s="15"/>
      <c r="H1168" s="14"/>
      <c r="I1168" s="13"/>
      <c r="J1168" s="13"/>
      <c r="K1168" s="12"/>
      <c r="L1168" s="232">
        <f t="shared" si="97"/>
        <v>0</v>
      </c>
      <c r="M1168" s="234">
        <f t="shared" si="98"/>
        <v>0</v>
      </c>
      <c r="N1168" s="11">
        <f>IF(Q1168="x",0,IF(J1168&lt;(INDEX(Lookup!$U$2:$U$10,MATCH($D$47,Lookup!$S$2:$S$10,0))),0,$L$12*K1168))</f>
        <v>0</v>
      </c>
      <c r="O1168" s="234">
        <f t="shared" si="99"/>
        <v>0</v>
      </c>
      <c r="P1168" s="10"/>
      <c r="Q1168" s="9"/>
      <c r="S1168" s="340">
        <f t="shared" si="100"/>
        <v>0</v>
      </c>
      <c r="T1168" s="340">
        <f t="shared" si="101"/>
        <v>0</v>
      </c>
    </row>
    <row r="1169" spans="2:20" ht="14.4" x14ac:dyDescent="0.3">
      <c r="B1169" s="30"/>
      <c r="C1169" s="16"/>
      <c r="D1169" s="16"/>
      <c r="E1169" s="25"/>
      <c r="F1169" s="16"/>
      <c r="G1169" s="15"/>
      <c r="H1169" s="14"/>
      <c r="I1169" s="13"/>
      <c r="J1169" s="13"/>
      <c r="K1169" s="12"/>
      <c r="L1169" s="232">
        <f t="shared" si="97"/>
        <v>0</v>
      </c>
      <c r="M1169" s="234">
        <f t="shared" si="98"/>
        <v>0</v>
      </c>
      <c r="N1169" s="11">
        <f>IF(Q1169="x",0,IF(J1169&lt;(INDEX(Lookup!$U$2:$U$10,MATCH($D$47,Lookup!$S$2:$S$10,0))),0,$L$12*K1169))</f>
        <v>0</v>
      </c>
      <c r="O1169" s="234">
        <f t="shared" si="99"/>
        <v>0</v>
      </c>
      <c r="P1169" s="10"/>
      <c r="Q1169" s="9"/>
      <c r="S1169" s="340">
        <f t="shared" si="100"/>
        <v>0</v>
      </c>
      <c r="T1169" s="340">
        <f t="shared" si="101"/>
        <v>0</v>
      </c>
    </row>
    <row r="1170" spans="2:20" ht="14.4" x14ac:dyDescent="0.3">
      <c r="B1170" s="30"/>
      <c r="C1170" s="16"/>
      <c r="D1170" s="16"/>
      <c r="E1170" s="25"/>
      <c r="F1170" s="16"/>
      <c r="G1170" s="15"/>
      <c r="H1170" s="14"/>
      <c r="I1170" s="13"/>
      <c r="J1170" s="13"/>
      <c r="K1170" s="12"/>
      <c r="L1170" s="232">
        <f t="shared" si="97"/>
        <v>0</v>
      </c>
      <c r="M1170" s="234">
        <f t="shared" si="98"/>
        <v>0</v>
      </c>
      <c r="N1170" s="11">
        <f>IF(Q1170="x",0,IF(J1170&lt;(INDEX(Lookup!$U$2:$U$10,MATCH($D$47,Lookup!$S$2:$S$10,0))),0,$L$12*K1170))</f>
        <v>0</v>
      </c>
      <c r="O1170" s="234">
        <f t="shared" si="99"/>
        <v>0</v>
      </c>
      <c r="P1170" s="10"/>
      <c r="Q1170" s="9"/>
      <c r="S1170" s="340">
        <f t="shared" si="100"/>
        <v>0</v>
      </c>
      <c r="T1170" s="340">
        <f t="shared" si="101"/>
        <v>0</v>
      </c>
    </row>
    <row r="1171" spans="2:20" ht="14.4" x14ac:dyDescent="0.3">
      <c r="B1171" s="30"/>
      <c r="C1171" s="16"/>
      <c r="D1171" s="16"/>
      <c r="E1171" s="25"/>
      <c r="F1171" s="16"/>
      <c r="G1171" s="15"/>
      <c r="H1171" s="14"/>
      <c r="I1171" s="13"/>
      <c r="J1171" s="13"/>
      <c r="K1171" s="12"/>
      <c r="L1171" s="232">
        <f t="shared" si="97"/>
        <v>0</v>
      </c>
      <c r="M1171" s="234">
        <f t="shared" si="98"/>
        <v>0</v>
      </c>
      <c r="N1171" s="11">
        <f>IF(Q1171="x",0,IF(J1171&lt;(INDEX(Lookup!$U$2:$U$10,MATCH($D$47,Lookup!$S$2:$S$10,0))),0,$L$12*K1171))</f>
        <v>0</v>
      </c>
      <c r="O1171" s="234">
        <f t="shared" si="99"/>
        <v>0</v>
      </c>
      <c r="P1171" s="10"/>
      <c r="Q1171" s="9"/>
      <c r="S1171" s="340">
        <f t="shared" si="100"/>
        <v>0</v>
      </c>
      <c r="T1171" s="340">
        <f t="shared" si="101"/>
        <v>0</v>
      </c>
    </row>
    <row r="1172" spans="2:20" ht="14.4" x14ac:dyDescent="0.3">
      <c r="B1172" s="30"/>
      <c r="C1172" s="16"/>
      <c r="D1172" s="16"/>
      <c r="E1172" s="25"/>
      <c r="F1172" s="16"/>
      <c r="G1172" s="15"/>
      <c r="H1172" s="14"/>
      <c r="I1172" s="13"/>
      <c r="J1172" s="13"/>
      <c r="K1172" s="12"/>
      <c r="L1172" s="232">
        <f t="shared" si="97"/>
        <v>0</v>
      </c>
      <c r="M1172" s="234">
        <f t="shared" si="98"/>
        <v>0</v>
      </c>
      <c r="N1172" s="11">
        <f>IF(Q1172="x",0,IF(J1172&lt;(INDEX(Lookup!$U$2:$U$10,MATCH($D$47,Lookup!$S$2:$S$10,0))),0,$L$12*K1172))</f>
        <v>0</v>
      </c>
      <c r="O1172" s="234">
        <f t="shared" si="99"/>
        <v>0</v>
      </c>
      <c r="P1172" s="10"/>
      <c r="Q1172" s="9"/>
      <c r="S1172" s="340">
        <f t="shared" si="100"/>
        <v>0</v>
      </c>
      <c r="T1172" s="340">
        <f t="shared" si="101"/>
        <v>0</v>
      </c>
    </row>
    <row r="1173" spans="2:20" ht="14.4" x14ac:dyDescent="0.3">
      <c r="B1173" s="30"/>
      <c r="C1173" s="16"/>
      <c r="D1173" s="16"/>
      <c r="E1173" s="25"/>
      <c r="F1173" s="16"/>
      <c r="G1173" s="15"/>
      <c r="H1173" s="14"/>
      <c r="I1173" s="13"/>
      <c r="J1173" s="13"/>
      <c r="K1173" s="12"/>
      <c r="L1173" s="232">
        <f t="shared" si="97"/>
        <v>0</v>
      </c>
      <c r="M1173" s="234">
        <f t="shared" si="98"/>
        <v>0</v>
      </c>
      <c r="N1173" s="11">
        <f>IF(Q1173="x",0,IF(J1173&lt;(INDEX(Lookup!$U$2:$U$10,MATCH($D$47,Lookup!$S$2:$S$10,0))),0,$L$12*K1173))</f>
        <v>0</v>
      </c>
      <c r="O1173" s="234">
        <f t="shared" si="99"/>
        <v>0</v>
      </c>
      <c r="P1173" s="10"/>
      <c r="Q1173" s="9"/>
      <c r="S1173" s="340">
        <f t="shared" si="100"/>
        <v>0</v>
      </c>
      <c r="T1173" s="340">
        <f t="shared" si="101"/>
        <v>0</v>
      </c>
    </row>
    <row r="1174" spans="2:20" ht="14.4" x14ac:dyDescent="0.3">
      <c r="B1174" s="30"/>
      <c r="C1174" s="16"/>
      <c r="D1174" s="16"/>
      <c r="E1174" s="25"/>
      <c r="F1174" s="16"/>
      <c r="G1174" s="15"/>
      <c r="H1174" s="14"/>
      <c r="I1174" s="13"/>
      <c r="J1174" s="13"/>
      <c r="K1174" s="12"/>
      <c r="L1174" s="232">
        <f t="shared" si="97"/>
        <v>0</v>
      </c>
      <c r="M1174" s="234">
        <f t="shared" si="98"/>
        <v>0</v>
      </c>
      <c r="N1174" s="11">
        <f>IF(Q1174="x",0,IF(J1174&lt;(INDEX(Lookup!$U$2:$U$10,MATCH($D$47,Lookup!$S$2:$S$10,0))),0,$L$12*K1174))</f>
        <v>0</v>
      </c>
      <c r="O1174" s="234">
        <f t="shared" si="99"/>
        <v>0</v>
      </c>
      <c r="P1174" s="10"/>
      <c r="Q1174" s="9"/>
      <c r="S1174" s="340">
        <f t="shared" si="100"/>
        <v>0</v>
      </c>
      <c r="T1174" s="340">
        <f t="shared" si="101"/>
        <v>0</v>
      </c>
    </row>
    <row r="1175" spans="2:20" ht="14.4" x14ac:dyDescent="0.3">
      <c r="B1175" s="30"/>
      <c r="C1175" s="16"/>
      <c r="D1175" s="16"/>
      <c r="E1175" s="25"/>
      <c r="F1175" s="16"/>
      <c r="G1175" s="15"/>
      <c r="H1175" s="14"/>
      <c r="I1175" s="13"/>
      <c r="J1175" s="13"/>
      <c r="K1175" s="12"/>
      <c r="L1175" s="232">
        <f t="shared" si="97"/>
        <v>0</v>
      </c>
      <c r="M1175" s="234">
        <f t="shared" si="98"/>
        <v>0</v>
      </c>
      <c r="N1175" s="11">
        <f>IF(Q1175="x",0,IF(J1175&lt;(INDEX(Lookup!$U$2:$U$10,MATCH($D$47,Lookup!$S$2:$S$10,0))),0,$L$12*K1175))</f>
        <v>0</v>
      </c>
      <c r="O1175" s="234">
        <f t="shared" si="99"/>
        <v>0</v>
      </c>
      <c r="P1175" s="10"/>
      <c r="Q1175" s="9"/>
      <c r="S1175" s="340">
        <f t="shared" si="100"/>
        <v>0</v>
      </c>
      <c r="T1175" s="340">
        <f t="shared" si="101"/>
        <v>0</v>
      </c>
    </row>
    <row r="1176" spans="2:20" ht="14.4" x14ac:dyDescent="0.3">
      <c r="B1176" s="30"/>
      <c r="C1176" s="16"/>
      <c r="D1176" s="16"/>
      <c r="E1176" s="25"/>
      <c r="F1176" s="16"/>
      <c r="G1176" s="15"/>
      <c r="H1176" s="14"/>
      <c r="I1176" s="13"/>
      <c r="J1176" s="13"/>
      <c r="K1176" s="12"/>
      <c r="L1176" s="232">
        <f t="shared" si="97"/>
        <v>0</v>
      </c>
      <c r="M1176" s="234">
        <f t="shared" si="98"/>
        <v>0</v>
      </c>
      <c r="N1176" s="11">
        <f>IF(Q1176="x",0,IF(J1176&lt;(INDEX(Lookup!$U$2:$U$10,MATCH($D$47,Lookup!$S$2:$S$10,0))),0,$L$12*K1176))</f>
        <v>0</v>
      </c>
      <c r="O1176" s="234">
        <f t="shared" si="99"/>
        <v>0</v>
      </c>
      <c r="P1176" s="10"/>
      <c r="Q1176" s="9"/>
      <c r="S1176" s="340">
        <f t="shared" si="100"/>
        <v>0</v>
      </c>
      <c r="T1176" s="340">
        <f t="shared" si="101"/>
        <v>0</v>
      </c>
    </row>
    <row r="1177" spans="2:20" ht="14.4" x14ac:dyDescent="0.3">
      <c r="B1177" s="30"/>
      <c r="C1177" s="16"/>
      <c r="D1177" s="16"/>
      <c r="E1177" s="25"/>
      <c r="F1177" s="16"/>
      <c r="G1177" s="15"/>
      <c r="H1177" s="14"/>
      <c r="I1177" s="13"/>
      <c r="J1177" s="13"/>
      <c r="K1177" s="12"/>
      <c r="L1177" s="232">
        <f t="shared" si="97"/>
        <v>0</v>
      </c>
      <c r="M1177" s="234">
        <f t="shared" si="98"/>
        <v>0</v>
      </c>
      <c r="N1177" s="11">
        <f>IF(Q1177="x",0,IF(J1177&lt;(INDEX(Lookup!$U$2:$U$10,MATCH($D$47,Lookup!$S$2:$S$10,0))),0,$L$12*K1177))</f>
        <v>0</v>
      </c>
      <c r="O1177" s="234">
        <f t="shared" si="99"/>
        <v>0</v>
      </c>
      <c r="P1177" s="10"/>
      <c r="Q1177" s="9"/>
      <c r="S1177" s="340">
        <f t="shared" si="100"/>
        <v>0</v>
      </c>
      <c r="T1177" s="340">
        <f t="shared" si="101"/>
        <v>0</v>
      </c>
    </row>
    <row r="1178" spans="2:20" ht="14.4" x14ac:dyDescent="0.3">
      <c r="B1178" s="30"/>
      <c r="C1178" s="16"/>
      <c r="D1178" s="16"/>
      <c r="E1178" s="25"/>
      <c r="F1178" s="16"/>
      <c r="G1178" s="15"/>
      <c r="H1178" s="14"/>
      <c r="I1178" s="13"/>
      <c r="J1178" s="13"/>
      <c r="K1178" s="12"/>
      <c r="L1178" s="232">
        <f t="shared" si="97"/>
        <v>0</v>
      </c>
      <c r="M1178" s="234">
        <f t="shared" si="98"/>
        <v>0</v>
      </c>
      <c r="N1178" s="11">
        <f>IF(Q1178="x",0,IF(J1178&lt;(INDEX(Lookup!$U$2:$U$10,MATCH($D$47,Lookup!$S$2:$S$10,0))),0,$L$12*K1178))</f>
        <v>0</v>
      </c>
      <c r="O1178" s="234">
        <f t="shared" si="99"/>
        <v>0</v>
      </c>
      <c r="P1178" s="10"/>
      <c r="Q1178" s="9"/>
      <c r="S1178" s="340">
        <f t="shared" si="100"/>
        <v>0</v>
      </c>
      <c r="T1178" s="340">
        <f t="shared" si="101"/>
        <v>0</v>
      </c>
    </row>
    <row r="1179" spans="2:20" ht="14.4" x14ac:dyDescent="0.3">
      <c r="B1179" s="30"/>
      <c r="C1179" s="16"/>
      <c r="D1179" s="16"/>
      <c r="E1179" s="25"/>
      <c r="F1179" s="16"/>
      <c r="G1179" s="15"/>
      <c r="H1179" s="14"/>
      <c r="I1179" s="13"/>
      <c r="J1179" s="13"/>
      <c r="K1179" s="12"/>
      <c r="L1179" s="232">
        <f t="shared" si="97"/>
        <v>0</v>
      </c>
      <c r="M1179" s="234">
        <f t="shared" si="98"/>
        <v>0</v>
      </c>
      <c r="N1179" s="11">
        <f>IF(Q1179="x",0,IF(J1179&lt;(INDEX(Lookup!$U$2:$U$10,MATCH($D$47,Lookup!$S$2:$S$10,0))),0,$L$12*K1179))</f>
        <v>0</v>
      </c>
      <c r="O1179" s="234">
        <f t="shared" si="99"/>
        <v>0</v>
      </c>
      <c r="P1179" s="10"/>
      <c r="Q1179" s="9"/>
      <c r="S1179" s="340">
        <f t="shared" si="100"/>
        <v>0</v>
      </c>
      <c r="T1179" s="340">
        <f t="shared" si="101"/>
        <v>0</v>
      </c>
    </row>
    <row r="1180" spans="2:20" ht="14.4" x14ac:dyDescent="0.3">
      <c r="B1180" s="30"/>
      <c r="C1180" s="16"/>
      <c r="D1180" s="16"/>
      <c r="E1180" s="25"/>
      <c r="F1180" s="16"/>
      <c r="G1180" s="15"/>
      <c r="H1180" s="14"/>
      <c r="I1180" s="13"/>
      <c r="J1180" s="13"/>
      <c r="K1180" s="12"/>
      <c r="L1180" s="232">
        <f t="shared" si="97"/>
        <v>0</v>
      </c>
      <c r="M1180" s="234">
        <f t="shared" si="98"/>
        <v>0</v>
      </c>
      <c r="N1180" s="11">
        <f>IF(Q1180="x",0,IF(J1180&lt;(INDEX(Lookup!$U$2:$U$10,MATCH($D$47,Lookup!$S$2:$S$10,0))),0,$L$12*K1180))</f>
        <v>0</v>
      </c>
      <c r="O1180" s="234">
        <f t="shared" si="99"/>
        <v>0</v>
      </c>
      <c r="P1180" s="10"/>
      <c r="Q1180" s="9"/>
      <c r="S1180" s="340">
        <f t="shared" si="100"/>
        <v>0</v>
      </c>
      <c r="T1180" s="340">
        <f t="shared" si="101"/>
        <v>0</v>
      </c>
    </row>
    <row r="1181" spans="2:20" ht="14.4" x14ac:dyDescent="0.3">
      <c r="B1181" s="30"/>
      <c r="C1181" s="16"/>
      <c r="D1181" s="16"/>
      <c r="E1181" s="25"/>
      <c r="F1181" s="16"/>
      <c r="G1181" s="15"/>
      <c r="H1181" s="14"/>
      <c r="I1181" s="13"/>
      <c r="J1181" s="13"/>
      <c r="K1181" s="12"/>
      <c r="L1181" s="232">
        <f t="shared" si="97"/>
        <v>0</v>
      </c>
      <c r="M1181" s="234">
        <f t="shared" si="98"/>
        <v>0</v>
      </c>
      <c r="N1181" s="11">
        <f>IF(Q1181="x",0,IF(J1181&lt;(INDEX(Lookup!$U$2:$U$10,MATCH($D$47,Lookup!$S$2:$S$10,0))),0,$L$12*K1181))</f>
        <v>0</v>
      </c>
      <c r="O1181" s="234">
        <f t="shared" si="99"/>
        <v>0</v>
      </c>
      <c r="P1181" s="10"/>
      <c r="Q1181" s="9"/>
      <c r="S1181" s="340">
        <f t="shared" si="100"/>
        <v>0</v>
      </c>
      <c r="T1181" s="340">
        <f t="shared" si="101"/>
        <v>0</v>
      </c>
    </row>
    <row r="1182" spans="2:20" ht="14.4" x14ac:dyDescent="0.3">
      <c r="B1182" s="30"/>
      <c r="C1182" s="16"/>
      <c r="D1182" s="16"/>
      <c r="E1182" s="25"/>
      <c r="F1182" s="16"/>
      <c r="G1182" s="15"/>
      <c r="H1182" s="14"/>
      <c r="I1182" s="13"/>
      <c r="J1182" s="13"/>
      <c r="K1182" s="12"/>
      <c r="L1182" s="232">
        <f t="shared" si="97"/>
        <v>0</v>
      </c>
      <c r="M1182" s="234">
        <f t="shared" si="98"/>
        <v>0</v>
      </c>
      <c r="N1182" s="11">
        <f>IF(Q1182="x",0,IF(J1182&lt;(INDEX(Lookup!$U$2:$U$10,MATCH($D$47,Lookup!$S$2:$S$10,0))),0,$L$12*K1182))</f>
        <v>0</v>
      </c>
      <c r="O1182" s="234">
        <f t="shared" si="99"/>
        <v>0</v>
      </c>
      <c r="P1182" s="10"/>
      <c r="Q1182" s="9"/>
      <c r="S1182" s="340">
        <f t="shared" si="100"/>
        <v>0</v>
      </c>
      <c r="T1182" s="340">
        <f t="shared" si="101"/>
        <v>0</v>
      </c>
    </row>
    <row r="1183" spans="2:20" ht="14.4" x14ac:dyDescent="0.3">
      <c r="B1183" s="30"/>
      <c r="C1183" s="16"/>
      <c r="D1183" s="16"/>
      <c r="E1183" s="25"/>
      <c r="F1183" s="16"/>
      <c r="G1183" s="15"/>
      <c r="H1183" s="14"/>
      <c r="I1183" s="13"/>
      <c r="J1183" s="13"/>
      <c r="K1183" s="12"/>
      <c r="L1183" s="232">
        <f t="shared" si="97"/>
        <v>0</v>
      </c>
      <c r="M1183" s="234">
        <f t="shared" si="98"/>
        <v>0</v>
      </c>
      <c r="N1183" s="11">
        <f>IF(Q1183="x",0,IF(J1183&lt;(INDEX(Lookup!$U$2:$U$10,MATCH($D$47,Lookup!$S$2:$S$10,0))),0,$L$12*K1183))</f>
        <v>0</v>
      </c>
      <c r="O1183" s="234">
        <f t="shared" si="99"/>
        <v>0</v>
      </c>
      <c r="P1183" s="10"/>
      <c r="Q1183" s="9"/>
      <c r="S1183" s="340">
        <f t="shared" si="100"/>
        <v>0</v>
      </c>
      <c r="T1183" s="340">
        <f t="shared" si="101"/>
        <v>0</v>
      </c>
    </row>
    <row r="1184" spans="2:20" ht="14.4" x14ac:dyDescent="0.3">
      <c r="B1184" s="30"/>
      <c r="C1184" s="16"/>
      <c r="D1184" s="16"/>
      <c r="E1184" s="25"/>
      <c r="F1184" s="16"/>
      <c r="G1184" s="15"/>
      <c r="H1184" s="14"/>
      <c r="I1184" s="13"/>
      <c r="J1184" s="13"/>
      <c r="K1184" s="12"/>
      <c r="L1184" s="232">
        <f t="shared" si="97"/>
        <v>0</v>
      </c>
      <c r="M1184" s="234">
        <f t="shared" si="98"/>
        <v>0</v>
      </c>
      <c r="N1184" s="11">
        <f>IF(Q1184="x",0,IF(J1184&lt;(INDEX(Lookup!$U$2:$U$10,MATCH($D$47,Lookup!$S$2:$S$10,0))),0,$L$12*K1184))</f>
        <v>0</v>
      </c>
      <c r="O1184" s="234">
        <f t="shared" si="99"/>
        <v>0</v>
      </c>
      <c r="P1184" s="10"/>
      <c r="Q1184" s="9"/>
      <c r="S1184" s="340">
        <f t="shared" si="100"/>
        <v>0</v>
      </c>
      <c r="T1184" s="340">
        <f t="shared" si="101"/>
        <v>0</v>
      </c>
    </row>
    <row r="1185" spans="2:20" ht="14.4" x14ac:dyDescent="0.3">
      <c r="B1185" s="30"/>
      <c r="C1185" s="16"/>
      <c r="D1185" s="16"/>
      <c r="E1185" s="25"/>
      <c r="F1185" s="16"/>
      <c r="G1185" s="15"/>
      <c r="H1185" s="14"/>
      <c r="I1185" s="13"/>
      <c r="J1185" s="13"/>
      <c r="K1185" s="12"/>
      <c r="L1185" s="232">
        <f t="shared" si="97"/>
        <v>0</v>
      </c>
      <c r="M1185" s="234">
        <f t="shared" si="98"/>
        <v>0</v>
      </c>
      <c r="N1185" s="11">
        <f>IF(Q1185="x",0,IF(J1185&lt;(INDEX(Lookup!$U$2:$U$10,MATCH($D$47,Lookup!$S$2:$S$10,0))),0,$L$12*K1185))</f>
        <v>0</v>
      </c>
      <c r="O1185" s="234">
        <f t="shared" si="99"/>
        <v>0</v>
      </c>
      <c r="P1185" s="10"/>
      <c r="Q1185" s="9"/>
      <c r="S1185" s="340">
        <f t="shared" si="100"/>
        <v>0</v>
      </c>
      <c r="T1185" s="340">
        <f t="shared" si="101"/>
        <v>0</v>
      </c>
    </row>
    <row r="1186" spans="2:20" ht="14.4" x14ac:dyDescent="0.3">
      <c r="B1186" s="30"/>
      <c r="C1186" s="16"/>
      <c r="D1186" s="16"/>
      <c r="E1186" s="25"/>
      <c r="F1186" s="16"/>
      <c r="G1186" s="15"/>
      <c r="H1186" s="14"/>
      <c r="I1186" s="13"/>
      <c r="J1186" s="13"/>
      <c r="K1186" s="12"/>
      <c r="L1186" s="232">
        <f t="shared" si="97"/>
        <v>0</v>
      </c>
      <c r="M1186" s="234">
        <f t="shared" si="98"/>
        <v>0</v>
      </c>
      <c r="N1186" s="11">
        <f>IF(Q1186="x",0,IF(J1186&lt;(INDEX(Lookup!$U$2:$U$10,MATCH($D$47,Lookup!$S$2:$S$10,0))),0,$L$12*K1186))</f>
        <v>0</v>
      </c>
      <c r="O1186" s="234">
        <f t="shared" si="99"/>
        <v>0</v>
      </c>
      <c r="P1186" s="10"/>
      <c r="Q1186" s="9"/>
      <c r="S1186" s="340">
        <f t="shared" si="100"/>
        <v>0</v>
      </c>
      <c r="T1186" s="340">
        <f t="shared" si="101"/>
        <v>0</v>
      </c>
    </row>
    <row r="1187" spans="2:20" ht="14.4" x14ac:dyDescent="0.3">
      <c r="B1187" s="30"/>
      <c r="C1187" s="16"/>
      <c r="D1187" s="16"/>
      <c r="E1187" s="25"/>
      <c r="F1187" s="16"/>
      <c r="G1187" s="15"/>
      <c r="H1187" s="14"/>
      <c r="I1187" s="13"/>
      <c r="J1187" s="13"/>
      <c r="K1187" s="12"/>
      <c r="L1187" s="232">
        <f t="shared" si="97"/>
        <v>0</v>
      </c>
      <c r="M1187" s="234">
        <f t="shared" si="98"/>
        <v>0</v>
      </c>
      <c r="N1187" s="11">
        <f>IF(Q1187="x",0,IF(J1187&lt;(INDEX(Lookup!$U$2:$U$10,MATCH($D$47,Lookup!$S$2:$S$10,0))),0,$L$12*K1187))</f>
        <v>0</v>
      </c>
      <c r="O1187" s="234">
        <f t="shared" si="99"/>
        <v>0</v>
      </c>
      <c r="P1187" s="10"/>
      <c r="Q1187" s="9"/>
      <c r="S1187" s="340">
        <f t="shared" si="100"/>
        <v>0</v>
      </c>
      <c r="T1187" s="340">
        <f t="shared" si="101"/>
        <v>0</v>
      </c>
    </row>
    <row r="1188" spans="2:20" ht="14.4" x14ac:dyDescent="0.3">
      <c r="B1188" s="30"/>
      <c r="C1188" s="16"/>
      <c r="D1188" s="16"/>
      <c r="E1188" s="25"/>
      <c r="F1188" s="16"/>
      <c r="G1188" s="15"/>
      <c r="H1188" s="14"/>
      <c r="I1188" s="13"/>
      <c r="J1188" s="13"/>
      <c r="K1188" s="12"/>
      <c r="L1188" s="232">
        <f t="shared" si="97"/>
        <v>0</v>
      </c>
      <c r="M1188" s="234">
        <f t="shared" si="98"/>
        <v>0</v>
      </c>
      <c r="N1188" s="11">
        <f>IF(Q1188="x",0,IF(J1188&lt;(INDEX(Lookup!$U$2:$U$10,MATCH($D$47,Lookup!$S$2:$S$10,0))),0,$L$12*K1188))</f>
        <v>0</v>
      </c>
      <c r="O1188" s="234">
        <f t="shared" si="99"/>
        <v>0</v>
      </c>
      <c r="P1188" s="10"/>
      <c r="Q1188" s="9"/>
      <c r="S1188" s="340">
        <f t="shared" si="100"/>
        <v>0</v>
      </c>
      <c r="T1188" s="340">
        <f t="shared" si="101"/>
        <v>0</v>
      </c>
    </row>
    <row r="1189" spans="2:20" ht="14.4" x14ac:dyDescent="0.3">
      <c r="B1189" s="30"/>
      <c r="C1189" s="16"/>
      <c r="D1189" s="16"/>
      <c r="E1189" s="25"/>
      <c r="F1189" s="16"/>
      <c r="G1189" s="15"/>
      <c r="H1189" s="14"/>
      <c r="I1189" s="13"/>
      <c r="J1189" s="13"/>
      <c r="K1189" s="12"/>
      <c r="L1189" s="232">
        <f t="shared" si="97"/>
        <v>0</v>
      </c>
      <c r="M1189" s="234">
        <f t="shared" si="98"/>
        <v>0</v>
      </c>
      <c r="N1189" s="11">
        <f>IF(Q1189="x",0,IF(J1189&lt;(INDEX(Lookup!$U$2:$U$10,MATCH($D$47,Lookup!$S$2:$S$10,0))),0,$L$12*K1189))</f>
        <v>0</v>
      </c>
      <c r="O1189" s="234">
        <f t="shared" si="99"/>
        <v>0</v>
      </c>
      <c r="P1189" s="10"/>
      <c r="Q1189" s="9"/>
      <c r="S1189" s="340">
        <f t="shared" si="100"/>
        <v>0</v>
      </c>
      <c r="T1189" s="340">
        <f t="shared" si="101"/>
        <v>0</v>
      </c>
    </row>
    <row r="1190" spans="2:20" ht="14.4" x14ac:dyDescent="0.3">
      <c r="B1190" s="30"/>
      <c r="C1190" s="16"/>
      <c r="D1190" s="16"/>
      <c r="E1190" s="25"/>
      <c r="F1190" s="16"/>
      <c r="G1190" s="15"/>
      <c r="H1190" s="14"/>
      <c r="I1190" s="13"/>
      <c r="J1190" s="13"/>
      <c r="K1190" s="12"/>
      <c r="L1190" s="232">
        <f t="shared" si="97"/>
        <v>0</v>
      </c>
      <c r="M1190" s="234">
        <f t="shared" si="98"/>
        <v>0</v>
      </c>
      <c r="N1190" s="11">
        <f>IF(Q1190="x",0,IF(J1190&lt;(INDEX(Lookup!$U$2:$U$10,MATCH($D$47,Lookup!$S$2:$S$10,0))),0,$L$12*K1190))</f>
        <v>0</v>
      </c>
      <c r="O1190" s="234">
        <f t="shared" si="99"/>
        <v>0</v>
      </c>
      <c r="P1190" s="10"/>
      <c r="Q1190" s="9"/>
      <c r="S1190" s="340">
        <f t="shared" si="100"/>
        <v>0</v>
      </c>
      <c r="T1190" s="340">
        <f t="shared" si="101"/>
        <v>0</v>
      </c>
    </row>
    <row r="1191" spans="2:20" ht="14.4" x14ac:dyDescent="0.3">
      <c r="B1191" s="30"/>
      <c r="C1191" s="16"/>
      <c r="D1191" s="16"/>
      <c r="E1191" s="25"/>
      <c r="F1191" s="16"/>
      <c r="G1191" s="15"/>
      <c r="H1191" s="14"/>
      <c r="I1191" s="13"/>
      <c r="J1191" s="13"/>
      <c r="K1191" s="12"/>
      <c r="L1191" s="232">
        <f t="shared" si="97"/>
        <v>0</v>
      </c>
      <c r="M1191" s="234">
        <f t="shared" si="98"/>
        <v>0</v>
      </c>
      <c r="N1191" s="11">
        <f>IF(Q1191="x",0,IF(J1191&lt;(INDEX(Lookup!$U$2:$U$10,MATCH($D$47,Lookup!$S$2:$S$10,0))),0,$L$12*K1191))</f>
        <v>0</v>
      </c>
      <c r="O1191" s="234">
        <f t="shared" si="99"/>
        <v>0</v>
      </c>
      <c r="P1191" s="10"/>
      <c r="Q1191" s="9"/>
      <c r="S1191" s="340">
        <f t="shared" si="100"/>
        <v>0</v>
      </c>
      <c r="T1191" s="340">
        <f t="shared" si="101"/>
        <v>0</v>
      </c>
    </row>
    <row r="1192" spans="2:20" ht="14.4" x14ac:dyDescent="0.3">
      <c r="B1192" s="30"/>
      <c r="C1192" s="16"/>
      <c r="D1192" s="16"/>
      <c r="E1192" s="25"/>
      <c r="F1192" s="16"/>
      <c r="G1192" s="15"/>
      <c r="H1192" s="14"/>
      <c r="I1192" s="13"/>
      <c r="J1192" s="13"/>
      <c r="K1192" s="12"/>
      <c r="L1192" s="232">
        <f t="shared" si="97"/>
        <v>0</v>
      </c>
      <c r="M1192" s="234">
        <f t="shared" si="98"/>
        <v>0</v>
      </c>
      <c r="N1192" s="11">
        <f>IF(Q1192="x",0,IF(J1192&lt;(INDEX(Lookup!$U$2:$U$10,MATCH($D$47,Lookup!$S$2:$S$10,0))),0,$L$12*K1192))</f>
        <v>0</v>
      </c>
      <c r="O1192" s="234">
        <f t="shared" si="99"/>
        <v>0</v>
      </c>
      <c r="P1192" s="10"/>
      <c r="Q1192" s="9"/>
      <c r="S1192" s="340">
        <f t="shared" si="100"/>
        <v>0</v>
      </c>
      <c r="T1192" s="340">
        <f t="shared" si="101"/>
        <v>0</v>
      </c>
    </row>
    <row r="1193" spans="2:20" ht="14.4" x14ac:dyDescent="0.3">
      <c r="B1193" s="30"/>
      <c r="C1193" s="16"/>
      <c r="D1193" s="16"/>
      <c r="E1193" s="25"/>
      <c r="F1193" s="16"/>
      <c r="G1193" s="15"/>
      <c r="H1193" s="14"/>
      <c r="I1193" s="13"/>
      <c r="J1193" s="13"/>
      <c r="K1193" s="12"/>
      <c r="L1193" s="232">
        <f t="shared" si="97"/>
        <v>0</v>
      </c>
      <c r="M1193" s="234">
        <f t="shared" si="98"/>
        <v>0</v>
      </c>
      <c r="N1193" s="11">
        <f>IF(Q1193="x",0,IF(J1193&lt;(INDEX(Lookup!$U$2:$U$10,MATCH($D$47,Lookup!$S$2:$S$10,0))),0,$L$12*K1193))</f>
        <v>0</v>
      </c>
      <c r="O1193" s="234">
        <f t="shared" si="99"/>
        <v>0</v>
      </c>
      <c r="P1193" s="10"/>
      <c r="Q1193" s="9"/>
      <c r="S1193" s="340">
        <f t="shared" si="100"/>
        <v>0</v>
      </c>
      <c r="T1193" s="340">
        <f t="shared" si="101"/>
        <v>0</v>
      </c>
    </row>
    <row r="1194" spans="2:20" ht="14.4" x14ac:dyDescent="0.3">
      <c r="B1194" s="30"/>
      <c r="C1194" s="16"/>
      <c r="D1194" s="16"/>
      <c r="E1194" s="25"/>
      <c r="F1194" s="16"/>
      <c r="G1194" s="15"/>
      <c r="H1194" s="14"/>
      <c r="I1194" s="13"/>
      <c r="J1194" s="13"/>
      <c r="K1194" s="12"/>
      <c r="L1194" s="232">
        <f t="shared" si="97"/>
        <v>0</v>
      </c>
      <c r="M1194" s="234">
        <f t="shared" si="98"/>
        <v>0</v>
      </c>
      <c r="N1194" s="11">
        <f>IF(Q1194="x",0,IF(J1194&lt;(INDEX(Lookup!$U$2:$U$10,MATCH($D$47,Lookup!$S$2:$S$10,0))),0,$L$12*K1194))</f>
        <v>0</v>
      </c>
      <c r="O1194" s="234">
        <f t="shared" si="99"/>
        <v>0</v>
      </c>
      <c r="P1194" s="10"/>
      <c r="Q1194" s="9"/>
      <c r="S1194" s="340">
        <f t="shared" si="100"/>
        <v>0</v>
      </c>
      <c r="T1194" s="340">
        <f t="shared" si="101"/>
        <v>0</v>
      </c>
    </row>
    <row r="1195" spans="2:20" ht="14.4" x14ac:dyDescent="0.3">
      <c r="B1195" s="30"/>
      <c r="C1195" s="16"/>
      <c r="D1195" s="16"/>
      <c r="E1195" s="25"/>
      <c r="F1195" s="16"/>
      <c r="G1195" s="15"/>
      <c r="H1195" s="14"/>
      <c r="I1195" s="13"/>
      <c r="J1195" s="13"/>
      <c r="K1195" s="12"/>
      <c r="L1195" s="232">
        <f t="shared" si="97"/>
        <v>0</v>
      </c>
      <c r="M1195" s="234">
        <f t="shared" si="98"/>
        <v>0</v>
      </c>
      <c r="N1195" s="11">
        <f>IF(Q1195="x",0,IF(J1195&lt;(INDEX(Lookup!$U$2:$U$10,MATCH($D$47,Lookup!$S$2:$S$10,0))),0,$L$12*K1195))</f>
        <v>0</v>
      </c>
      <c r="O1195" s="234">
        <f t="shared" si="99"/>
        <v>0</v>
      </c>
      <c r="P1195" s="10"/>
      <c r="Q1195" s="9"/>
      <c r="S1195" s="340">
        <f t="shared" si="100"/>
        <v>0</v>
      </c>
      <c r="T1195" s="340">
        <f t="shared" si="101"/>
        <v>0</v>
      </c>
    </row>
    <row r="1196" spans="2:20" ht="14.4" x14ac:dyDescent="0.3">
      <c r="B1196" s="30"/>
      <c r="C1196" s="16"/>
      <c r="D1196" s="16"/>
      <c r="E1196" s="25"/>
      <c r="F1196" s="16"/>
      <c r="G1196" s="15"/>
      <c r="H1196" s="14"/>
      <c r="I1196" s="13"/>
      <c r="J1196" s="13"/>
      <c r="K1196" s="12"/>
      <c r="L1196" s="232">
        <f t="shared" si="97"/>
        <v>0</v>
      </c>
      <c r="M1196" s="234">
        <f t="shared" si="98"/>
        <v>0</v>
      </c>
      <c r="N1196" s="11">
        <f>IF(Q1196="x",0,IF(J1196&lt;(INDEX(Lookup!$U$2:$U$10,MATCH($D$47,Lookup!$S$2:$S$10,0))),0,$L$12*K1196))</f>
        <v>0</v>
      </c>
      <c r="O1196" s="234">
        <f t="shared" si="99"/>
        <v>0</v>
      </c>
      <c r="P1196" s="10"/>
      <c r="Q1196" s="9"/>
      <c r="S1196" s="340">
        <f t="shared" si="100"/>
        <v>0</v>
      </c>
      <c r="T1196" s="340">
        <f t="shared" si="101"/>
        <v>0</v>
      </c>
    </row>
    <row r="1197" spans="2:20" ht="14.4" x14ac:dyDescent="0.3">
      <c r="B1197" s="30"/>
      <c r="C1197" s="16"/>
      <c r="D1197" s="16"/>
      <c r="E1197" s="25"/>
      <c r="F1197" s="16"/>
      <c r="G1197" s="15"/>
      <c r="H1197" s="14"/>
      <c r="I1197" s="13"/>
      <c r="J1197" s="13"/>
      <c r="K1197" s="12"/>
      <c r="L1197" s="232">
        <f t="shared" si="97"/>
        <v>0</v>
      </c>
      <c r="M1197" s="234">
        <f t="shared" si="98"/>
        <v>0</v>
      </c>
      <c r="N1197" s="11">
        <f>IF(Q1197="x",0,IF(J1197&lt;(INDEX(Lookup!$U$2:$U$10,MATCH($D$47,Lookup!$S$2:$S$10,0))),0,$L$12*K1197))</f>
        <v>0</v>
      </c>
      <c r="O1197" s="234">
        <f t="shared" si="99"/>
        <v>0</v>
      </c>
      <c r="P1197" s="10"/>
      <c r="Q1197" s="9"/>
      <c r="S1197" s="340">
        <f t="shared" si="100"/>
        <v>0</v>
      </c>
      <c r="T1197" s="340">
        <f t="shared" si="101"/>
        <v>0</v>
      </c>
    </row>
    <row r="1198" spans="2:20" ht="14.4" x14ac:dyDescent="0.3">
      <c r="B1198" s="30"/>
      <c r="C1198" s="16"/>
      <c r="D1198" s="16"/>
      <c r="E1198" s="25"/>
      <c r="F1198" s="16"/>
      <c r="G1198" s="15"/>
      <c r="H1198" s="14"/>
      <c r="I1198" s="13"/>
      <c r="J1198" s="13"/>
      <c r="K1198" s="12"/>
      <c r="L1198" s="232">
        <f t="shared" si="97"/>
        <v>0</v>
      </c>
      <c r="M1198" s="234">
        <f t="shared" si="98"/>
        <v>0</v>
      </c>
      <c r="N1198" s="11">
        <f>IF(Q1198="x",0,IF(J1198&lt;(INDEX(Lookup!$U$2:$U$10,MATCH($D$47,Lookup!$S$2:$S$10,0))),0,$L$12*K1198))</f>
        <v>0</v>
      </c>
      <c r="O1198" s="234">
        <f t="shared" si="99"/>
        <v>0</v>
      </c>
      <c r="P1198" s="10"/>
      <c r="Q1198" s="9"/>
      <c r="S1198" s="340">
        <f t="shared" si="100"/>
        <v>0</v>
      </c>
      <c r="T1198" s="340">
        <f t="shared" si="101"/>
        <v>0</v>
      </c>
    </row>
    <row r="1199" spans="2:20" ht="14.4" x14ac:dyDescent="0.3">
      <c r="B1199" s="30"/>
      <c r="C1199" s="16"/>
      <c r="D1199" s="16"/>
      <c r="E1199" s="25"/>
      <c r="F1199" s="16"/>
      <c r="G1199" s="15"/>
      <c r="H1199" s="14"/>
      <c r="I1199" s="13"/>
      <c r="J1199" s="13"/>
      <c r="K1199" s="12"/>
      <c r="L1199" s="232">
        <f t="shared" si="97"/>
        <v>0</v>
      </c>
      <c r="M1199" s="234">
        <f t="shared" si="98"/>
        <v>0</v>
      </c>
      <c r="N1199" s="11">
        <f>IF(Q1199="x",0,IF(J1199&lt;(INDEX(Lookup!$U$2:$U$10,MATCH($D$47,Lookup!$S$2:$S$10,0))),0,$L$12*K1199))</f>
        <v>0</v>
      </c>
      <c r="O1199" s="234">
        <f t="shared" si="99"/>
        <v>0</v>
      </c>
      <c r="P1199" s="10"/>
      <c r="Q1199" s="9"/>
      <c r="S1199" s="340">
        <f t="shared" si="100"/>
        <v>0</v>
      </c>
      <c r="T1199" s="340">
        <f t="shared" si="101"/>
        <v>0</v>
      </c>
    </row>
    <row r="1200" spans="2:20" ht="14.4" x14ac:dyDescent="0.3">
      <c r="B1200" s="30"/>
      <c r="C1200" s="16"/>
      <c r="D1200" s="16"/>
      <c r="E1200" s="25"/>
      <c r="F1200" s="16"/>
      <c r="G1200" s="15"/>
      <c r="H1200" s="14"/>
      <c r="I1200" s="13"/>
      <c r="J1200" s="13"/>
      <c r="K1200" s="12"/>
      <c r="L1200" s="232">
        <f t="shared" si="97"/>
        <v>0</v>
      </c>
      <c r="M1200" s="234">
        <f t="shared" si="98"/>
        <v>0</v>
      </c>
      <c r="N1200" s="11">
        <f>IF(Q1200="x",0,IF(J1200&lt;(INDEX(Lookup!$U$2:$U$10,MATCH($D$47,Lookup!$S$2:$S$10,0))),0,$L$12*K1200))</f>
        <v>0</v>
      </c>
      <c r="O1200" s="234">
        <f t="shared" si="99"/>
        <v>0</v>
      </c>
      <c r="P1200" s="10"/>
      <c r="Q1200" s="9"/>
      <c r="S1200" s="340">
        <f t="shared" si="100"/>
        <v>0</v>
      </c>
      <c r="T1200" s="340">
        <f t="shared" si="101"/>
        <v>0</v>
      </c>
    </row>
    <row r="1201" spans="2:20" ht="14.4" x14ac:dyDescent="0.3">
      <c r="B1201" s="30"/>
      <c r="C1201" s="16"/>
      <c r="D1201" s="16"/>
      <c r="E1201" s="25"/>
      <c r="F1201" s="16"/>
      <c r="G1201" s="15"/>
      <c r="H1201" s="14"/>
      <c r="I1201" s="13"/>
      <c r="J1201" s="13"/>
      <c r="K1201" s="12"/>
      <c r="L1201" s="232">
        <f t="shared" si="97"/>
        <v>0</v>
      </c>
      <c r="M1201" s="234">
        <f t="shared" si="98"/>
        <v>0</v>
      </c>
      <c r="N1201" s="11">
        <f>IF(Q1201="x",0,IF(J1201&lt;(INDEX(Lookup!$U$2:$U$10,MATCH($D$47,Lookup!$S$2:$S$10,0))),0,$L$12*K1201))</f>
        <v>0</v>
      </c>
      <c r="O1201" s="234">
        <f t="shared" si="99"/>
        <v>0</v>
      </c>
      <c r="P1201" s="10"/>
      <c r="Q1201" s="9"/>
      <c r="S1201" s="340">
        <f t="shared" si="100"/>
        <v>0</v>
      </c>
      <c r="T1201" s="340">
        <f t="shared" si="101"/>
        <v>0</v>
      </c>
    </row>
    <row r="1202" spans="2:20" ht="14.4" x14ac:dyDescent="0.3">
      <c r="B1202" s="30"/>
      <c r="C1202" s="16"/>
      <c r="D1202" s="16"/>
      <c r="E1202" s="25"/>
      <c r="F1202" s="16"/>
      <c r="G1202" s="15"/>
      <c r="H1202" s="14"/>
      <c r="I1202" s="13"/>
      <c r="J1202" s="13"/>
      <c r="K1202" s="12"/>
      <c r="L1202" s="232">
        <f t="shared" ref="L1202:L1265" si="102">IF(ROUNDDOWN(DATEDIF(I1202,J1202,"d")/7,0)&gt;$L$12,$L$12*K1202,K1202*ROUNDDOWN(DATEDIF(I1202,J1202,"d")/7,0))</f>
        <v>0</v>
      </c>
      <c r="M1202" s="234">
        <f t="shared" ref="M1202:M1265" si="103">L1202*$L$6</f>
        <v>0</v>
      </c>
      <c r="N1202" s="11">
        <f>IF(Q1202="x",0,IF(J1202&lt;(INDEX(Lookup!$U$2:$U$10,MATCH($D$47,Lookup!$S$2:$S$10,0))),0,$L$12*K1202))</f>
        <v>0</v>
      </c>
      <c r="O1202" s="234">
        <f t="shared" ref="O1202:O1265" si="104">N1202*$L$6</f>
        <v>0</v>
      </c>
      <c r="P1202" s="10"/>
      <c r="Q1202" s="9"/>
      <c r="S1202" s="340">
        <f t="shared" si="100"/>
        <v>0</v>
      </c>
      <c r="T1202" s="340">
        <f t="shared" si="101"/>
        <v>0</v>
      </c>
    </row>
    <row r="1203" spans="2:20" ht="14.4" x14ac:dyDescent="0.3">
      <c r="B1203" s="30"/>
      <c r="C1203" s="16"/>
      <c r="D1203" s="16"/>
      <c r="E1203" s="25"/>
      <c r="F1203" s="16"/>
      <c r="G1203" s="15"/>
      <c r="H1203" s="14"/>
      <c r="I1203" s="13"/>
      <c r="J1203" s="13"/>
      <c r="K1203" s="12"/>
      <c r="L1203" s="232">
        <f t="shared" si="102"/>
        <v>0</v>
      </c>
      <c r="M1203" s="234">
        <f t="shared" si="103"/>
        <v>0</v>
      </c>
      <c r="N1203" s="11">
        <f>IF(Q1203="x",0,IF(J1203&lt;(INDEX(Lookup!$U$2:$U$10,MATCH($D$47,Lookup!$S$2:$S$10,0))),0,$L$12*K1203))</f>
        <v>0</v>
      </c>
      <c r="O1203" s="234">
        <f t="shared" si="104"/>
        <v>0</v>
      </c>
      <c r="P1203" s="10"/>
      <c r="Q1203" s="9"/>
      <c r="S1203" s="340">
        <f t="shared" ref="S1203:S1266" si="105">M1203*$I$35</f>
        <v>0</v>
      </c>
      <c r="T1203" s="340">
        <f t="shared" ref="T1203:T1266" si="106">O1203*$I$44</f>
        <v>0</v>
      </c>
    </row>
    <row r="1204" spans="2:20" ht="14.4" x14ac:dyDescent="0.3">
      <c r="B1204" s="30"/>
      <c r="C1204" s="16"/>
      <c r="D1204" s="16"/>
      <c r="E1204" s="25"/>
      <c r="F1204" s="16"/>
      <c r="G1204" s="15"/>
      <c r="H1204" s="14"/>
      <c r="I1204" s="13"/>
      <c r="J1204" s="13"/>
      <c r="K1204" s="12"/>
      <c r="L1204" s="232">
        <f t="shared" si="102"/>
        <v>0</v>
      </c>
      <c r="M1204" s="234">
        <f t="shared" si="103"/>
        <v>0</v>
      </c>
      <c r="N1204" s="11">
        <f>IF(Q1204="x",0,IF(J1204&lt;(INDEX(Lookup!$U$2:$U$10,MATCH($D$47,Lookup!$S$2:$S$10,0))),0,$L$12*K1204))</f>
        <v>0</v>
      </c>
      <c r="O1204" s="234">
        <f t="shared" si="104"/>
        <v>0</v>
      </c>
      <c r="P1204" s="10"/>
      <c r="Q1204" s="9"/>
      <c r="S1204" s="340">
        <f t="shared" si="105"/>
        <v>0</v>
      </c>
      <c r="T1204" s="340">
        <f t="shared" si="106"/>
        <v>0</v>
      </c>
    </row>
    <row r="1205" spans="2:20" ht="14.4" x14ac:dyDescent="0.3">
      <c r="B1205" s="30"/>
      <c r="C1205" s="16"/>
      <c r="D1205" s="16"/>
      <c r="E1205" s="25"/>
      <c r="F1205" s="16"/>
      <c r="G1205" s="15"/>
      <c r="H1205" s="14"/>
      <c r="I1205" s="13"/>
      <c r="J1205" s="13"/>
      <c r="K1205" s="12"/>
      <c r="L1205" s="232">
        <f t="shared" si="102"/>
        <v>0</v>
      </c>
      <c r="M1205" s="234">
        <f t="shared" si="103"/>
        <v>0</v>
      </c>
      <c r="N1205" s="11">
        <f>IF(Q1205="x",0,IF(J1205&lt;(INDEX(Lookup!$U$2:$U$10,MATCH($D$47,Lookup!$S$2:$S$10,0))),0,$L$12*K1205))</f>
        <v>0</v>
      </c>
      <c r="O1205" s="234">
        <f t="shared" si="104"/>
        <v>0</v>
      </c>
      <c r="P1205" s="10"/>
      <c r="Q1205" s="9"/>
      <c r="S1205" s="340">
        <f t="shared" si="105"/>
        <v>0</v>
      </c>
      <c r="T1205" s="340">
        <f t="shared" si="106"/>
        <v>0</v>
      </c>
    </row>
    <row r="1206" spans="2:20" ht="14.4" x14ac:dyDescent="0.3">
      <c r="B1206" s="30"/>
      <c r="C1206" s="16"/>
      <c r="D1206" s="16"/>
      <c r="E1206" s="25"/>
      <c r="F1206" s="16"/>
      <c r="G1206" s="15"/>
      <c r="H1206" s="14"/>
      <c r="I1206" s="13"/>
      <c r="J1206" s="13"/>
      <c r="K1206" s="12"/>
      <c r="L1206" s="232">
        <f t="shared" si="102"/>
        <v>0</v>
      </c>
      <c r="M1206" s="234">
        <f t="shared" si="103"/>
        <v>0</v>
      </c>
      <c r="N1206" s="11">
        <f>IF(Q1206="x",0,IF(J1206&lt;(INDEX(Lookup!$U$2:$U$10,MATCH($D$47,Lookup!$S$2:$S$10,0))),0,$L$12*K1206))</f>
        <v>0</v>
      </c>
      <c r="O1206" s="234">
        <f t="shared" si="104"/>
        <v>0</v>
      </c>
      <c r="P1206" s="10"/>
      <c r="Q1206" s="9"/>
      <c r="S1206" s="340">
        <f t="shared" si="105"/>
        <v>0</v>
      </c>
      <c r="T1206" s="340">
        <f t="shared" si="106"/>
        <v>0</v>
      </c>
    </row>
    <row r="1207" spans="2:20" ht="14.4" x14ac:dyDescent="0.3">
      <c r="B1207" s="30"/>
      <c r="C1207" s="16"/>
      <c r="D1207" s="16"/>
      <c r="E1207" s="25"/>
      <c r="F1207" s="16"/>
      <c r="G1207" s="15"/>
      <c r="H1207" s="14"/>
      <c r="I1207" s="13"/>
      <c r="J1207" s="13"/>
      <c r="K1207" s="12"/>
      <c r="L1207" s="232">
        <f t="shared" si="102"/>
        <v>0</v>
      </c>
      <c r="M1207" s="234">
        <f t="shared" si="103"/>
        <v>0</v>
      </c>
      <c r="N1207" s="11">
        <f>IF(Q1207="x",0,IF(J1207&lt;(INDEX(Lookup!$U$2:$U$10,MATCH($D$47,Lookup!$S$2:$S$10,0))),0,$L$12*K1207))</f>
        <v>0</v>
      </c>
      <c r="O1207" s="234">
        <f t="shared" si="104"/>
        <v>0</v>
      </c>
      <c r="P1207" s="10"/>
      <c r="Q1207" s="9"/>
      <c r="S1207" s="340">
        <f t="shared" si="105"/>
        <v>0</v>
      </c>
      <c r="T1207" s="340">
        <f t="shared" si="106"/>
        <v>0</v>
      </c>
    </row>
    <row r="1208" spans="2:20" ht="14.4" x14ac:dyDescent="0.3">
      <c r="B1208" s="30"/>
      <c r="C1208" s="16"/>
      <c r="D1208" s="16"/>
      <c r="E1208" s="25"/>
      <c r="F1208" s="16"/>
      <c r="G1208" s="15"/>
      <c r="H1208" s="14"/>
      <c r="I1208" s="13"/>
      <c r="J1208" s="13"/>
      <c r="K1208" s="12"/>
      <c r="L1208" s="232">
        <f t="shared" si="102"/>
        <v>0</v>
      </c>
      <c r="M1208" s="234">
        <f t="shared" si="103"/>
        <v>0</v>
      </c>
      <c r="N1208" s="11">
        <f>IF(Q1208="x",0,IF(J1208&lt;(INDEX(Lookup!$U$2:$U$10,MATCH($D$47,Lookup!$S$2:$S$10,0))),0,$L$12*K1208))</f>
        <v>0</v>
      </c>
      <c r="O1208" s="234">
        <f t="shared" si="104"/>
        <v>0</v>
      </c>
      <c r="P1208" s="10"/>
      <c r="Q1208" s="9"/>
      <c r="S1208" s="340">
        <f t="shared" si="105"/>
        <v>0</v>
      </c>
      <c r="T1208" s="340">
        <f t="shared" si="106"/>
        <v>0</v>
      </c>
    </row>
    <row r="1209" spans="2:20" ht="14.4" x14ac:dyDescent="0.3">
      <c r="B1209" s="30"/>
      <c r="C1209" s="16"/>
      <c r="D1209" s="16"/>
      <c r="E1209" s="25"/>
      <c r="F1209" s="16"/>
      <c r="G1209" s="15"/>
      <c r="H1209" s="14"/>
      <c r="I1209" s="13"/>
      <c r="J1209" s="13"/>
      <c r="K1209" s="12"/>
      <c r="L1209" s="232">
        <f t="shared" si="102"/>
        <v>0</v>
      </c>
      <c r="M1209" s="234">
        <f t="shared" si="103"/>
        <v>0</v>
      </c>
      <c r="N1209" s="11">
        <f>IF(Q1209="x",0,IF(J1209&lt;(INDEX(Lookup!$U$2:$U$10,MATCH($D$47,Lookup!$S$2:$S$10,0))),0,$L$12*K1209))</f>
        <v>0</v>
      </c>
      <c r="O1209" s="234">
        <f t="shared" si="104"/>
        <v>0</v>
      </c>
      <c r="P1209" s="10"/>
      <c r="Q1209" s="9"/>
      <c r="S1209" s="340">
        <f t="shared" si="105"/>
        <v>0</v>
      </c>
      <c r="T1209" s="340">
        <f t="shared" si="106"/>
        <v>0</v>
      </c>
    </row>
    <row r="1210" spans="2:20" ht="14.4" x14ac:dyDescent="0.3">
      <c r="B1210" s="30"/>
      <c r="C1210" s="16"/>
      <c r="D1210" s="16"/>
      <c r="E1210" s="25"/>
      <c r="F1210" s="16"/>
      <c r="G1210" s="15"/>
      <c r="H1210" s="14"/>
      <c r="I1210" s="13"/>
      <c r="J1210" s="13"/>
      <c r="K1210" s="12"/>
      <c r="L1210" s="232">
        <f t="shared" si="102"/>
        <v>0</v>
      </c>
      <c r="M1210" s="234">
        <f t="shared" si="103"/>
        <v>0</v>
      </c>
      <c r="N1210" s="11">
        <f>IF(Q1210="x",0,IF(J1210&lt;(INDEX(Lookup!$U$2:$U$10,MATCH($D$47,Lookup!$S$2:$S$10,0))),0,$L$12*K1210))</f>
        <v>0</v>
      </c>
      <c r="O1210" s="234">
        <f t="shared" si="104"/>
        <v>0</v>
      </c>
      <c r="P1210" s="10"/>
      <c r="Q1210" s="9"/>
      <c r="S1210" s="340">
        <f t="shared" si="105"/>
        <v>0</v>
      </c>
      <c r="T1210" s="340">
        <f t="shared" si="106"/>
        <v>0</v>
      </c>
    </row>
    <row r="1211" spans="2:20" ht="14.4" x14ac:dyDescent="0.3">
      <c r="B1211" s="30"/>
      <c r="C1211" s="16"/>
      <c r="D1211" s="16"/>
      <c r="E1211" s="25"/>
      <c r="F1211" s="16"/>
      <c r="G1211" s="15"/>
      <c r="H1211" s="14"/>
      <c r="I1211" s="13"/>
      <c r="J1211" s="13"/>
      <c r="K1211" s="12"/>
      <c r="L1211" s="232">
        <f t="shared" si="102"/>
        <v>0</v>
      </c>
      <c r="M1211" s="234">
        <f t="shared" si="103"/>
        <v>0</v>
      </c>
      <c r="N1211" s="11">
        <f>IF(Q1211="x",0,IF(J1211&lt;(INDEX(Lookup!$U$2:$U$10,MATCH($D$47,Lookup!$S$2:$S$10,0))),0,$L$12*K1211))</f>
        <v>0</v>
      </c>
      <c r="O1211" s="234">
        <f t="shared" si="104"/>
        <v>0</v>
      </c>
      <c r="P1211" s="10"/>
      <c r="Q1211" s="9"/>
      <c r="S1211" s="340">
        <f t="shared" si="105"/>
        <v>0</v>
      </c>
      <c r="T1211" s="340">
        <f t="shared" si="106"/>
        <v>0</v>
      </c>
    </row>
    <row r="1212" spans="2:20" ht="14.4" x14ac:dyDescent="0.3">
      <c r="B1212" s="30"/>
      <c r="C1212" s="16"/>
      <c r="D1212" s="16"/>
      <c r="E1212" s="25"/>
      <c r="F1212" s="16"/>
      <c r="G1212" s="15"/>
      <c r="H1212" s="14"/>
      <c r="I1212" s="13"/>
      <c r="J1212" s="13"/>
      <c r="K1212" s="12"/>
      <c r="L1212" s="232">
        <f t="shared" si="102"/>
        <v>0</v>
      </c>
      <c r="M1212" s="234">
        <f t="shared" si="103"/>
        <v>0</v>
      </c>
      <c r="N1212" s="11">
        <f>IF(Q1212="x",0,IF(J1212&lt;(INDEX(Lookup!$U$2:$U$10,MATCH($D$47,Lookup!$S$2:$S$10,0))),0,$L$12*K1212))</f>
        <v>0</v>
      </c>
      <c r="O1212" s="234">
        <f t="shared" si="104"/>
        <v>0</v>
      </c>
      <c r="P1212" s="10"/>
      <c r="Q1212" s="9"/>
      <c r="S1212" s="340">
        <f t="shared" si="105"/>
        <v>0</v>
      </c>
      <c r="T1212" s="340">
        <f t="shared" si="106"/>
        <v>0</v>
      </c>
    </row>
    <row r="1213" spans="2:20" ht="14.4" x14ac:dyDescent="0.3">
      <c r="B1213" s="30"/>
      <c r="C1213" s="16"/>
      <c r="D1213" s="16"/>
      <c r="E1213" s="25"/>
      <c r="F1213" s="16"/>
      <c r="G1213" s="15"/>
      <c r="H1213" s="14"/>
      <c r="I1213" s="13"/>
      <c r="J1213" s="13"/>
      <c r="K1213" s="12"/>
      <c r="L1213" s="232">
        <f t="shared" si="102"/>
        <v>0</v>
      </c>
      <c r="M1213" s="234">
        <f t="shared" si="103"/>
        <v>0</v>
      </c>
      <c r="N1213" s="11">
        <f>IF(Q1213="x",0,IF(J1213&lt;(INDEX(Lookup!$U$2:$U$10,MATCH($D$47,Lookup!$S$2:$S$10,0))),0,$L$12*K1213))</f>
        <v>0</v>
      </c>
      <c r="O1213" s="234">
        <f t="shared" si="104"/>
        <v>0</v>
      </c>
      <c r="P1213" s="10"/>
      <c r="Q1213" s="9"/>
      <c r="S1213" s="340">
        <f t="shared" si="105"/>
        <v>0</v>
      </c>
      <c r="T1213" s="340">
        <f t="shared" si="106"/>
        <v>0</v>
      </c>
    </row>
    <row r="1214" spans="2:20" ht="14.4" x14ac:dyDescent="0.3">
      <c r="B1214" s="30"/>
      <c r="C1214" s="16"/>
      <c r="D1214" s="16"/>
      <c r="E1214" s="25"/>
      <c r="F1214" s="16"/>
      <c r="G1214" s="15"/>
      <c r="H1214" s="14"/>
      <c r="I1214" s="13"/>
      <c r="J1214" s="13"/>
      <c r="K1214" s="12"/>
      <c r="L1214" s="232">
        <f t="shared" si="102"/>
        <v>0</v>
      </c>
      <c r="M1214" s="234">
        <f t="shared" si="103"/>
        <v>0</v>
      </c>
      <c r="N1214" s="11">
        <f>IF(Q1214="x",0,IF(J1214&lt;(INDEX(Lookup!$U$2:$U$10,MATCH($D$47,Lookup!$S$2:$S$10,0))),0,$L$12*K1214))</f>
        <v>0</v>
      </c>
      <c r="O1214" s="234">
        <f t="shared" si="104"/>
        <v>0</v>
      </c>
      <c r="P1214" s="10"/>
      <c r="Q1214" s="9"/>
      <c r="S1214" s="340">
        <f t="shared" si="105"/>
        <v>0</v>
      </c>
      <c r="T1214" s="340">
        <f t="shared" si="106"/>
        <v>0</v>
      </c>
    </row>
    <row r="1215" spans="2:20" ht="14.4" x14ac:dyDescent="0.3">
      <c r="B1215" s="30"/>
      <c r="C1215" s="16"/>
      <c r="D1215" s="16"/>
      <c r="E1215" s="25"/>
      <c r="F1215" s="16"/>
      <c r="G1215" s="15"/>
      <c r="H1215" s="14"/>
      <c r="I1215" s="13"/>
      <c r="J1215" s="13"/>
      <c r="K1215" s="12"/>
      <c r="L1215" s="232">
        <f t="shared" si="102"/>
        <v>0</v>
      </c>
      <c r="M1215" s="234">
        <f t="shared" si="103"/>
        <v>0</v>
      </c>
      <c r="N1215" s="11">
        <f>IF(Q1215="x",0,IF(J1215&lt;(INDEX(Lookup!$U$2:$U$10,MATCH($D$47,Lookup!$S$2:$S$10,0))),0,$L$12*K1215))</f>
        <v>0</v>
      </c>
      <c r="O1215" s="234">
        <f t="shared" si="104"/>
        <v>0</v>
      </c>
      <c r="P1215" s="10"/>
      <c r="Q1215" s="9"/>
      <c r="S1215" s="340">
        <f t="shared" si="105"/>
        <v>0</v>
      </c>
      <c r="T1215" s="340">
        <f t="shared" si="106"/>
        <v>0</v>
      </c>
    </row>
    <row r="1216" spans="2:20" ht="14.4" x14ac:dyDescent="0.3">
      <c r="B1216" s="30"/>
      <c r="C1216" s="16"/>
      <c r="D1216" s="16"/>
      <c r="E1216" s="25"/>
      <c r="F1216" s="16"/>
      <c r="G1216" s="15"/>
      <c r="H1216" s="14"/>
      <c r="I1216" s="13"/>
      <c r="J1216" s="13"/>
      <c r="K1216" s="12"/>
      <c r="L1216" s="232">
        <f t="shared" si="102"/>
        <v>0</v>
      </c>
      <c r="M1216" s="234">
        <f t="shared" si="103"/>
        <v>0</v>
      </c>
      <c r="N1216" s="11">
        <f>IF(Q1216="x",0,IF(J1216&lt;(INDEX(Lookup!$U$2:$U$10,MATCH($D$47,Lookup!$S$2:$S$10,0))),0,$L$12*K1216))</f>
        <v>0</v>
      </c>
      <c r="O1216" s="234">
        <f t="shared" si="104"/>
        <v>0</v>
      </c>
      <c r="P1216" s="10"/>
      <c r="Q1216" s="9"/>
      <c r="S1216" s="340">
        <f t="shared" si="105"/>
        <v>0</v>
      </c>
      <c r="T1216" s="340">
        <f t="shared" si="106"/>
        <v>0</v>
      </c>
    </row>
    <row r="1217" spans="2:20" ht="14.4" x14ac:dyDescent="0.3">
      <c r="B1217" s="30"/>
      <c r="C1217" s="16"/>
      <c r="D1217" s="16"/>
      <c r="E1217" s="25"/>
      <c r="F1217" s="16"/>
      <c r="G1217" s="15"/>
      <c r="H1217" s="14"/>
      <c r="I1217" s="13"/>
      <c r="J1217" s="13"/>
      <c r="K1217" s="12"/>
      <c r="L1217" s="232">
        <f t="shared" si="102"/>
        <v>0</v>
      </c>
      <c r="M1217" s="234">
        <f t="shared" si="103"/>
        <v>0</v>
      </c>
      <c r="N1217" s="11">
        <f>IF(Q1217="x",0,IF(J1217&lt;(INDEX(Lookup!$U$2:$U$10,MATCH($D$47,Lookup!$S$2:$S$10,0))),0,$L$12*K1217))</f>
        <v>0</v>
      </c>
      <c r="O1217" s="234">
        <f t="shared" si="104"/>
        <v>0</v>
      </c>
      <c r="P1217" s="10"/>
      <c r="Q1217" s="9"/>
      <c r="S1217" s="340">
        <f t="shared" si="105"/>
        <v>0</v>
      </c>
      <c r="T1217" s="340">
        <f t="shared" si="106"/>
        <v>0</v>
      </c>
    </row>
    <row r="1218" spans="2:20" ht="14.4" x14ac:dyDescent="0.3">
      <c r="B1218" s="30"/>
      <c r="C1218" s="16"/>
      <c r="D1218" s="16"/>
      <c r="E1218" s="25"/>
      <c r="F1218" s="16"/>
      <c r="G1218" s="15"/>
      <c r="H1218" s="14"/>
      <c r="I1218" s="13"/>
      <c r="J1218" s="13"/>
      <c r="K1218" s="12"/>
      <c r="L1218" s="232">
        <f t="shared" si="102"/>
        <v>0</v>
      </c>
      <c r="M1218" s="234">
        <f t="shared" si="103"/>
        <v>0</v>
      </c>
      <c r="N1218" s="11">
        <f>IF(Q1218="x",0,IF(J1218&lt;(INDEX(Lookup!$U$2:$U$10,MATCH($D$47,Lookup!$S$2:$S$10,0))),0,$L$12*K1218))</f>
        <v>0</v>
      </c>
      <c r="O1218" s="234">
        <f t="shared" si="104"/>
        <v>0</v>
      </c>
      <c r="P1218" s="10"/>
      <c r="Q1218" s="9"/>
      <c r="S1218" s="340">
        <f t="shared" si="105"/>
        <v>0</v>
      </c>
      <c r="T1218" s="340">
        <f t="shared" si="106"/>
        <v>0</v>
      </c>
    </row>
    <row r="1219" spans="2:20" ht="14.4" x14ac:dyDescent="0.3">
      <c r="B1219" s="30"/>
      <c r="C1219" s="16"/>
      <c r="D1219" s="16"/>
      <c r="E1219" s="25"/>
      <c r="F1219" s="16"/>
      <c r="G1219" s="15"/>
      <c r="H1219" s="14"/>
      <c r="I1219" s="13"/>
      <c r="J1219" s="13"/>
      <c r="K1219" s="12"/>
      <c r="L1219" s="232">
        <f t="shared" si="102"/>
        <v>0</v>
      </c>
      <c r="M1219" s="234">
        <f t="shared" si="103"/>
        <v>0</v>
      </c>
      <c r="N1219" s="11">
        <f>IF(Q1219="x",0,IF(J1219&lt;(INDEX(Lookup!$U$2:$U$10,MATCH($D$47,Lookup!$S$2:$S$10,0))),0,$L$12*K1219))</f>
        <v>0</v>
      </c>
      <c r="O1219" s="234">
        <f t="shared" si="104"/>
        <v>0</v>
      </c>
      <c r="P1219" s="10"/>
      <c r="Q1219" s="9"/>
      <c r="S1219" s="340">
        <f t="shared" si="105"/>
        <v>0</v>
      </c>
      <c r="T1219" s="340">
        <f t="shared" si="106"/>
        <v>0</v>
      </c>
    </row>
    <row r="1220" spans="2:20" ht="14.4" x14ac:dyDescent="0.3">
      <c r="B1220" s="30"/>
      <c r="C1220" s="16"/>
      <c r="D1220" s="16"/>
      <c r="E1220" s="25"/>
      <c r="F1220" s="16"/>
      <c r="G1220" s="15"/>
      <c r="H1220" s="14"/>
      <c r="I1220" s="13"/>
      <c r="J1220" s="13"/>
      <c r="K1220" s="12"/>
      <c r="L1220" s="232">
        <f t="shared" si="102"/>
        <v>0</v>
      </c>
      <c r="M1220" s="234">
        <f t="shared" si="103"/>
        <v>0</v>
      </c>
      <c r="N1220" s="11">
        <f>IF(Q1220="x",0,IF(J1220&lt;(INDEX(Lookup!$U$2:$U$10,MATCH($D$47,Lookup!$S$2:$S$10,0))),0,$L$12*K1220))</f>
        <v>0</v>
      </c>
      <c r="O1220" s="234">
        <f t="shared" si="104"/>
        <v>0</v>
      </c>
      <c r="P1220" s="10"/>
      <c r="Q1220" s="9"/>
      <c r="S1220" s="340">
        <f t="shared" si="105"/>
        <v>0</v>
      </c>
      <c r="T1220" s="340">
        <f t="shared" si="106"/>
        <v>0</v>
      </c>
    </row>
    <row r="1221" spans="2:20" ht="14.4" x14ac:dyDescent="0.3">
      <c r="B1221" s="30"/>
      <c r="C1221" s="16"/>
      <c r="D1221" s="16"/>
      <c r="E1221" s="25"/>
      <c r="F1221" s="16"/>
      <c r="G1221" s="15"/>
      <c r="H1221" s="14"/>
      <c r="I1221" s="13"/>
      <c r="J1221" s="13"/>
      <c r="K1221" s="12"/>
      <c r="L1221" s="232">
        <f t="shared" si="102"/>
        <v>0</v>
      </c>
      <c r="M1221" s="234">
        <f t="shared" si="103"/>
        <v>0</v>
      </c>
      <c r="N1221" s="11">
        <f>IF(Q1221="x",0,IF(J1221&lt;(INDEX(Lookup!$U$2:$U$10,MATCH($D$47,Lookup!$S$2:$S$10,0))),0,$L$12*K1221))</f>
        <v>0</v>
      </c>
      <c r="O1221" s="234">
        <f t="shared" si="104"/>
        <v>0</v>
      </c>
      <c r="P1221" s="10"/>
      <c r="Q1221" s="9"/>
      <c r="S1221" s="340">
        <f t="shared" si="105"/>
        <v>0</v>
      </c>
      <c r="T1221" s="340">
        <f t="shared" si="106"/>
        <v>0</v>
      </c>
    </row>
    <row r="1222" spans="2:20" ht="14.4" x14ac:dyDescent="0.3">
      <c r="B1222" s="30"/>
      <c r="C1222" s="16"/>
      <c r="D1222" s="16"/>
      <c r="E1222" s="25"/>
      <c r="F1222" s="16"/>
      <c r="G1222" s="15"/>
      <c r="H1222" s="14"/>
      <c r="I1222" s="13"/>
      <c r="J1222" s="13"/>
      <c r="K1222" s="12"/>
      <c r="L1222" s="232">
        <f t="shared" si="102"/>
        <v>0</v>
      </c>
      <c r="M1222" s="234">
        <f t="shared" si="103"/>
        <v>0</v>
      </c>
      <c r="N1222" s="11">
        <f>IF(Q1222="x",0,IF(J1222&lt;(INDEX(Lookup!$U$2:$U$10,MATCH($D$47,Lookup!$S$2:$S$10,0))),0,$L$12*K1222))</f>
        <v>0</v>
      </c>
      <c r="O1222" s="234">
        <f t="shared" si="104"/>
        <v>0</v>
      </c>
      <c r="P1222" s="10"/>
      <c r="Q1222" s="9"/>
      <c r="S1222" s="340">
        <f t="shared" si="105"/>
        <v>0</v>
      </c>
      <c r="T1222" s="340">
        <f t="shared" si="106"/>
        <v>0</v>
      </c>
    </row>
    <row r="1223" spans="2:20" ht="14.4" x14ac:dyDescent="0.3">
      <c r="B1223" s="30"/>
      <c r="C1223" s="16"/>
      <c r="D1223" s="16"/>
      <c r="E1223" s="25"/>
      <c r="F1223" s="16"/>
      <c r="G1223" s="15"/>
      <c r="H1223" s="14"/>
      <c r="I1223" s="13"/>
      <c r="J1223" s="13"/>
      <c r="K1223" s="12"/>
      <c r="L1223" s="232">
        <f t="shared" si="102"/>
        <v>0</v>
      </c>
      <c r="M1223" s="234">
        <f t="shared" si="103"/>
        <v>0</v>
      </c>
      <c r="N1223" s="11">
        <f>IF(Q1223="x",0,IF(J1223&lt;(INDEX(Lookup!$U$2:$U$10,MATCH($D$47,Lookup!$S$2:$S$10,0))),0,$L$12*K1223))</f>
        <v>0</v>
      </c>
      <c r="O1223" s="234">
        <f t="shared" si="104"/>
        <v>0</v>
      </c>
      <c r="P1223" s="10"/>
      <c r="Q1223" s="9"/>
      <c r="S1223" s="340">
        <f t="shared" si="105"/>
        <v>0</v>
      </c>
      <c r="T1223" s="340">
        <f t="shared" si="106"/>
        <v>0</v>
      </c>
    </row>
    <row r="1224" spans="2:20" ht="14.4" x14ac:dyDescent="0.3">
      <c r="B1224" s="30"/>
      <c r="C1224" s="16"/>
      <c r="D1224" s="16"/>
      <c r="E1224" s="25"/>
      <c r="F1224" s="16"/>
      <c r="G1224" s="15"/>
      <c r="H1224" s="14"/>
      <c r="I1224" s="13"/>
      <c r="J1224" s="13"/>
      <c r="K1224" s="12"/>
      <c r="L1224" s="232">
        <f t="shared" si="102"/>
        <v>0</v>
      </c>
      <c r="M1224" s="234">
        <f t="shared" si="103"/>
        <v>0</v>
      </c>
      <c r="N1224" s="11">
        <f>IF(Q1224="x",0,IF(J1224&lt;(INDEX(Lookup!$U$2:$U$10,MATCH($D$47,Lookup!$S$2:$S$10,0))),0,$L$12*K1224))</f>
        <v>0</v>
      </c>
      <c r="O1224" s="234">
        <f t="shared" si="104"/>
        <v>0</v>
      </c>
      <c r="P1224" s="10"/>
      <c r="Q1224" s="9"/>
      <c r="S1224" s="340">
        <f t="shared" si="105"/>
        <v>0</v>
      </c>
      <c r="T1224" s="340">
        <f t="shared" si="106"/>
        <v>0</v>
      </c>
    </row>
    <row r="1225" spans="2:20" ht="14.4" x14ac:dyDescent="0.3">
      <c r="B1225" s="30"/>
      <c r="C1225" s="16"/>
      <c r="D1225" s="16"/>
      <c r="E1225" s="25"/>
      <c r="F1225" s="16"/>
      <c r="G1225" s="15"/>
      <c r="H1225" s="14"/>
      <c r="I1225" s="13"/>
      <c r="J1225" s="13"/>
      <c r="K1225" s="12"/>
      <c r="L1225" s="232">
        <f t="shared" si="102"/>
        <v>0</v>
      </c>
      <c r="M1225" s="234">
        <f t="shared" si="103"/>
        <v>0</v>
      </c>
      <c r="N1225" s="11">
        <f>IF(Q1225="x",0,IF(J1225&lt;(INDEX(Lookup!$U$2:$U$10,MATCH($D$47,Lookup!$S$2:$S$10,0))),0,$L$12*K1225))</f>
        <v>0</v>
      </c>
      <c r="O1225" s="234">
        <f t="shared" si="104"/>
        <v>0</v>
      </c>
      <c r="P1225" s="10"/>
      <c r="Q1225" s="9"/>
      <c r="S1225" s="340">
        <f t="shared" si="105"/>
        <v>0</v>
      </c>
      <c r="T1225" s="340">
        <f t="shared" si="106"/>
        <v>0</v>
      </c>
    </row>
    <row r="1226" spans="2:20" ht="14.4" x14ac:dyDescent="0.3">
      <c r="B1226" s="30"/>
      <c r="C1226" s="16"/>
      <c r="D1226" s="16"/>
      <c r="E1226" s="25"/>
      <c r="F1226" s="16"/>
      <c r="G1226" s="15"/>
      <c r="H1226" s="14"/>
      <c r="I1226" s="13"/>
      <c r="J1226" s="13"/>
      <c r="K1226" s="12"/>
      <c r="L1226" s="232">
        <f t="shared" si="102"/>
        <v>0</v>
      </c>
      <c r="M1226" s="234">
        <f t="shared" si="103"/>
        <v>0</v>
      </c>
      <c r="N1226" s="11">
        <f>IF(Q1226="x",0,IF(J1226&lt;(INDEX(Lookup!$U$2:$U$10,MATCH($D$47,Lookup!$S$2:$S$10,0))),0,$L$12*K1226))</f>
        <v>0</v>
      </c>
      <c r="O1226" s="234">
        <f t="shared" si="104"/>
        <v>0</v>
      </c>
      <c r="P1226" s="10"/>
      <c r="Q1226" s="9"/>
      <c r="S1226" s="340">
        <f t="shared" si="105"/>
        <v>0</v>
      </c>
      <c r="T1226" s="340">
        <f t="shared" si="106"/>
        <v>0</v>
      </c>
    </row>
    <row r="1227" spans="2:20" ht="14.4" x14ac:dyDescent="0.3">
      <c r="B1227" s="30"/>
      <c r="C1227" s="16"/>
      <c r="D1227" s="16"/>
      <c r="E1227" s="25"/>
      <c r="F1227" s="16"/>
      <c r="G1227" s="15"/>
      <c r="H1227" s="14"/>
      <c r="I1227" s="13"/>
      <c r="J1227" s="13"/>
      <c r="K1227" s="12"/>
      <c r="L1227" s="232">
        <f t="shared" si="102"/>
        <v>0</v>
      </c>
      <c r="M1227" s="234">
        <f t="shared" si="103"/>
        <v>0</v>
      </c>
      <c r="N1227" s="11">
        <f>IF(Q1227="x",0,IF(J1227&lt;(INDEX(Lookup!$U$2:$U$10,MATCH($D$47,Lookup!$S$2:$S$10,0))),0,$L$12*K1227))</f>
        <v>0</v>
      </c>
      <c r="O1227" s="234">
        <f t="shared" si="104"/>
        <v>0</v>
      </c>
      <c r="P1227" s="10"/>
      <c r="Q1227" s="9"/>
      <c r="S1227" s="340">
        <f t="shared" si="105"/>
        <v>0</v>
      </c>
      <c r="T1227" s="340">
        <f t="shared" si="106"/>
        <v>0</v>
      </c>
    </row>
    <row r="1228" spans="2:20" ht="14.4" x14ac:dyDescent="0.3">
      <c r="B1228" s="30"/>
      <c r="C1228" s="16"/>
      <c r="D1228" s="16"/>
      <c r="E1228" s="25"/>
      <c r="F1228" s="16"/>
      <c r="G1228" s="15"/>
      <c r="H1228" s="14"/>
      <c r="I1228" s="13"/>
      <c r="J1228" s="13"/>
      <c r="K1228" s="12"/>
      <c r="L1228" s="232">
        <f t="shared" si="102"/>
        <v>0</v>
      </c>
      <c r="M1228" s="234">
        <f t="shared" si="103"/>
        <v>0</v>
      </c>
      <c r="N1228" s="11">
        <f>IF(Q1228="x",0,IF(J1228&lt;(INDEX(Lookup!$U$2:$U$10,MATCH($D$47,Lookup!$S$2:$S$10,0))),0,$L$12*K1228))</f>
        <v>0</v>
      </c>
      <c r="O1228" s="234">
        <f t="shared" si="104"/>
        <v>0</v>
      </c>
      <c r="P1228" s="10"/>
      <c r="Q1228" s="9"/>
      <c r="S1228" s="340">
        <f t="shared" si="105"/>
        <v>0</v>
      </c>
      <c r="T1228" s="340">
        <f t="shared" si="106"/>
        <v>0</v>
      </c>
    </row>
    <row r="1229" spans="2:20" ht="14.4" x14ac:dyDescent="0.3">
      <c r="B1229" s="30"/>
      <c r="C1229" s="16"/>
      <c r="D1229" s="16"/>
      <c r="E1229" s="25"/>
      <c r="F1229" s="16"/>
      <c r="G1229" s="15"/>
      <c r="H1229" s="14"/>
      <c r="I1229" s="13"/>
      <c r="J1229" s="13"/>
      <c r="K1229" s="12"/>
      <c r="L1229" s="232">
        <f t="shared" si="102"/>
        <v>0</v>
      </c>
      <c r="M1229" s="234">
        <f t="shared" si="103"/>
        <v>0</v>
      </c>
      <c r="N1229" s="11">
        <f>IF(Q1229="x",0,IF(J1229&lt;(INDEX(Lookup!$U$2:$U$10,MATCH($D$47,Lookup!$S$2:$S$10,0))),0,$L$12*K1229))</f>
        <v>0</v>
      </c>
      <c r="O1229" s="234">
        <f t="shared" si="104"/>
        <v>0</v>
      </c>
      <c r="P1229" s="10"/>
      <c r="Q1229" s="9"/>
      <c r="S1229" s="340">
        <f t="shared" si="105"/>
        <v>0</v>
      </c>
      <c r="T1229" s="340">
        <f t="shared" si="106"/>
        <v>0</v>
      </c>
    </row>
    <row r="1230" spans="2:20" ht="14.4" x14ac:dyDescent="0.3">
      <c r="B1230" s="30"/>
      <c r="C1230" s="16"/>
      <c r="D1230" s="16"/>
      <c r="E1230" s="25"/>
      <c r="F1230" s="16"/>
      <c r="G1230" s="15"/>
      <c r="H1230" s="14"/>
      <c r="I1230" s="13"/>
      <c r="J1230" s="13"/>
      <c r="K1230" s="12"/>
      <c r="L1230" s="232">
        <f t="shared" si="102"/>
        <v>0</v>
      </c>
      <c r="M1230" s="234">
        <f t="shared" si="103"/>
        <v>0</v>
      </c>
      <c r="N1230" s="11">
        <f>IF(Q1230="x",0,IF(J1230&lt;(INDEX(Lookup!$U$2:$U$10,MATCH($D$47,Lookup!$S$2:$S$10,0))),0,$L$12*K1230))</f>
        <v>0</v>
      </c>
      <c r="O1230" s="234">
        <f t="shared" si="104"/>
        <v>0</v>
      </c>
      <c r="P1230" s="10"/>
      <c r="Q1230" s="9"/>
      <c r="S1230" s="340">
        <f t="shared" si="105"/>
        <v>0</v>
      </c>
      <c r="T1230" s="340">
        <f t="shared" si="106"/>
        <v>0</v>
      </c>
    </row>
    <row r="1231" spans="2:20" ht="14.4" x14ac:dyDescent="0.3">
      <c r="B1231" s="30"/>
      <c r="C1231" s="16"/>
      <c r="D1231" s="16"/>
      <c r="E1231" s="25"/>
      <c r="F1231" s="16"/>
      <c r="G1231" s="15"/>
      <c r="H1231" s="14"/>
      <c r="I1231" s="13"/>
      <c r="J1231" s="13"/>
      <c r="K1231" s="12"/>
      <c r="L1231" s="232">
        <f t="shared" si="102"/>
        <v>0</v>
      </c>
      <c r="M1231" s="234">
        <f t="shared" si="103"/>
        <v>0</v>
      </c>
      <c r="N1231" s="11">
        <f>IF(Q1231="x",0,IF(J1231&lt;(INDEX(Lookup!$U$2:$U$10,MATCH($D$47,Lookup!$S$2:$S$10,0))),0,$L$12*K1231))</f>
        <v>0</v>
      </c>
      <c r="O1231" s="234">
        <f t="shared" si="104"/>
        <v>0</v>
      </c>
      <c r="P1231" s="10"/>
      <c r="Q1231" s="9"/>
      <c r="S1231" s="340">
        <f t="shared" si="105"/>
        <v>0</v>
      </c>
      <c r="T1231" s="340">
        <f t="shared" si="106"/>
        <v>0</v>
      </c>
    </row>
    <row r="1232" spans="2:20" ht="14.4" x14ac:dyDescent="0.3">
      <c r="B1232" s="30"/>
      <c r="C1232" s="16"/>
      <c r="D1232" s="16"/>
      <c r="E1232" s="25"/>
      <c r="F1232" s="16"/>
      <c r="G1232" s="15"/>
      <c r="H1232" s="14"/>
      <c r="I1232" s="13"/>
      <c r="J1232" s="13"/>
      <c r="K1232" s="12"/>
      <c r="L1232" s="232">
        <f t="shared" si="102"/>
        <v>0</v>
      </c>
      <c r="M1232" s="234">
        <f t="shared" si="103"/>
        <v>0</v>
      </c>
      <c r="N1232" s="11">
        <f>IF(Q1232="x",0,IF(J1232&lt;(INDEX(Lookup!$U$2:$U$10,MATCH($D$47,Lookup!$S$2:$S$10,0))),0,$L$12*K1232))</f>
        <v>0</v>
      </c>
      <c r="O1232" s="234">
        <f t="shared" si="104"/>
        <v>0</v>
      </c>
      <c r="P1232" s="10"/>
      <c r="Q1232" s="9"/>
      <c r="S1232" s="340">
        <f t="shared" si="105"/>
        <v>0</v>
      </c>
      <c r="T1232" s="340">
        <f t="shared" si="106"/>
        <v>0</v>
      </c>
    </row>
    <row r="1233" spans="2:20" ht="14.4" x14ac:dyDescent="0.3">
      <c r="B1233" s="30"/>
      <c r="C1233" s="16"/>
      <c r="D1233" s="16"/>
      <c r="E1233" s="25"/>
      <c r="F1233" s="16"/>
      <c r="G1233" s="15"/>
      <c r="H1233" s="14"/>
      <c r="I1233" s="13"/>
      <c r="J1233" s="13"/>
      <c r="K1233" s="12"/>
      <c r="L1233" s="232">
        <f t="shared" si="102"/>
        <v>0</v>
      </c>
      <c r="M1233" s="234">
        <f t="shared" si="103"/>
        <v>0</v>
      </c>
      <c r="N1233" s="11">
        <f>IF(Q1233="x",0,IF(J1233&lt;(INDEX(Lookup!$U$2:$U$10,MATCH($D$47,Lookup!$S$2:$S$10,0))),0,$L$12*K1233))</f>
        <v>0</v>
      </c>
      <c r="O1233" s="234">
        <f t="shared" si="104"/>
        <v>0</v>
      </c>
      <c r="P1233" s="10"/>
      <c r="Q1233" s="9"/>
      <c r="S1233" s="340">
        <f t="shared" si="105"/>
        <v>0</v>
      </c>
      <c r="T1233" s="340">
        <f t="shared" si="106"/>
        <v>0</v>
      </c>
    </row>
    <row r="1234" spans="2:20" ht="14.4" x14ac:dyDescent="0.3">
      <c r="B1234" s="30"/>
      <c r="C1234" s="16"/>
      <c r="D1234" s="16"/>
      <c r="E1234" s="25"/>
      <c r="F1234" s="16"/>
      <c r="G1234" s="15"/>
      <c r="H1234" s="14"/>
      <c r="I1234" s="13"/>
      <c r="J1234" s="13"/>
      <c r="K1234" s="12"/>
      <c r="L1234" s="232">
        <f t="shared" si="102"/>
        <v>0</v>
      </c>
      <c r="M1234" s="234">
        <f t="shared" si="103"/>
        <v>0</v>
      </c>
      <c r="N1234" s="11">
        <f>IF(Q1234="x",0,IF(J1234&lt;(INDEX(Lookup!$U$2:$U$10,MATCH($D$47,Lookup!$S$2:$S$10,0))),0,$L$12*K1234))</f>
        <v>0</v>
      </c>
      <c r="O1234" s="234">
        <f t="shared" si="104"/>
        <v>0</v>
      </c>
      <c r="P1234" s="10"/>
      <c r="Q1234" s="9"/>
      <c r="S1234" s="340">
        <f t="shared" si="105"/>
        <v>0</v>
      </c>
      <c r="T1234" s="340">
        <f t="shared" si="106"/>
        <v>0</v>
      </c>
    </row>
    <row r="1235" spans="2:20" ht="14.4" x14ac:dyDescent="0.3">
      <c r="B1235" s="30"/>
      <c r="C1235" s="16"/>
      <c r="D1235" s="16"/>
      <c r="E1235" s="25"/>
      <c r="F1235" s="16"/>
      <c r="G1235" s="15"/>
      <c r="H1235" s="14"/>
      <c r="I1235" s="13"/>
      <c r="J1235" s="13"/>
      <c r="K1235" s="12"/>
      <c r="L1235" s="232">
        <f t="shared" si="102"/>
        <v>0</v>
      </c>
      <c r="M1235" s="234">
        <f t="shared" si="103"/>
        <v>0</v>
      </c>
      <c r="N1235" s="11">
        <f>IF(Q1235="x",0,IF(J1235&lt;(INDEX(Lookup!$U$2:$U$10,MATCH($D$47,Lookup!$S$2:$S$10,0))),0,$L$12*K1235))</f>
        <v>0</v>
      </c>
      <c r="O1235" s="234">
        <f t="shared" si="104"/>
        <v>0</v>
      </c>
      <c r="P1235" s="10"/>
      <c r="Q1235" s="9"/>
      <c r="S1235" s="340">
        <f t="shared" si="105"/>
        <v>0</v>
      </c>
      <c r="T1235" s="340">
        <f t="shared" si="106"/>
        <v>0</v>
      </c>
    </row>
    <row r="1236" spans="2:20" ht="14.4" x14ac:dyDescent="0.3">
      <c r="B1236" s="30"/>
      <c r="C1236" s="16"/>
      <c r="D1236" s="16"/>
      <c r="E1236" s="25"/>
      <c r="F1236" s="16"/>
      <c r="G1236" s="15"/>
      <c r="H1236" s="14"/>
      <c r="I1236" s="13"/>
      <c r="J1236" s="13"/>
      <c r="K1236" s="12"/>
      <c r="L1236" s="232">
        <f t="shared" si="102"/>
        <v>0</v>
      </c>
      <c r="M1236" s="234">
        <f t="shared" si="103"/>
        <v>0</v>
      </c>
      <c r="N1236" s="11">
        <f>IF(Q1236="x",0,IF(J1236&lt;(INDEX(Lookup!$U$2:$U$10,MATCH($D$47,Lookup!$S$2:$S$10,0))),0,$L$12*K1236))</f>
        <v>0</v>
      </c>
      <c r="O1236" s="234">
        <f t="shared" si="104"/>
        <v>0</v>
      </c>
      <c r="P1236" s="10"/>
      <c r="Q1236" s="9"/>
      <c r="S1236" s="340">
        <f t="shared" si="105"/>
        <v>0</v>
      </c>
      <c r="T1236" s="340">
        <f t="shared" si="106"/>
        <v>0</v>
      </c>
    </row>
    <row r="1237" spans="2:20" ht="14.4" x14ac:dyDescent="0.3">
      <c r="B1237" s="30"/>
      <c r="C1237" s="16"/>
      <c r="D1237" s="16"/>
      <c r="E1237" s="25"/>
      <c r="F1237" s="16"/>
      <c r="G1237" s="15"/>
      <c r="H1237" s="14"/>
      <c r="I1237" s="13"/>
      <c r="J1237" s="13"/>
      <c r="K1237" s="12"/>
      <c r="L1237" s="232">
        <f t="shared" si="102"/>
        <v>0</v>
      </c>
      <c r="M1237" s="234">
        <f t="shared" si="103"/>
        <v>0</v>
      </c>
      <c r="N1237" s="11">
        <f>IF(Q1237="x",0,IF(J1237&lt;(INDEX(Lookup!$U$2:$U$10,MATCH($D$47,Lookup!$S$2:$S$10,0))),0,$L$12*K1237))</f>
        <v>0</v>
      </c>
      <c r="O1237" s="234">
        <f t="shared" si="104"/>
        <v>0</v>
      </c>
      <c r="P1237" s="10"/>
      <c r="Q1237" s="9"/>
      <c r="S1237" s="340">
        <f t="shared" si="105"/>
        <v>0</v>
      </c>
      <c r="T1237" s="340">
        <f t="shared" si="106"/>
        <v>0</v>
      </c>
    </row>
    <row r="1238" spans="2:20" ht="14.4" x14ac:dyDescent="0.3">
      <c r="B1238" s="30"/>
      <c r="C1238" s="16"/>
      <c r="D1238" s="16"/>
      <c r="E1238" s="25"/>
      <c r="F1238" s="16"/>
      <c r="G1238" s="15"/>
      <c r="H1238" s="14"/>
      <c r="I1238" s="13"/>
      <c r="J1238" s="13"/>
      <c r="K1238" s="12"/>
      <c r="L1238" s="232">
        <f t="shared" si="102"/>
        <v>0</v>
      </c>
      <c r="M1238" s="234">
        <f t="shared" si="103"/>
        <v>0</v>
      </c>
      <c r="N1238" s="11">
        <f>IF(Q1238="x",0,IF(J1238&lt;(INDEX(Lookup!$U$2:$U$10,MATCH($D$47,Lookup!$S$2:$S$10,0))),0,$L$12*K1238))</f>
        <v>0</v>
      </c>
      <c r="O1238" s="234">
        <f t="shared" si="104"/>
        <v>0</v>
      </c>
      <c r="P1238" s="10"/>
      <c r="Q1238" s="9"/>
      <c r="S1238" s="340">
        <f t="shared" si="105"/>
        <v>0</v>
      </c>
      <c r="T1238" s="340">
        <f t="shared" si="106"/>
        <v>0</v>
      </c>
    </row>
    <row r="1239" spans="2:20" ht="14.4" x14ac:dyDescent="0.3">
      <c r="B1239" s="30"/>
      <c r="C1239" s="16"/>
      <c r="D1239" s="16"/>
      <c r="E1239" s="25"/>
      <c r="F1239" s="16"/>
      <c r="G1239" s="15"/>
      <c r="H1239" s="14"/>
      <c r="I1239" s="13"/>
      <c r="J1239" s="13"/>
      <c r="K1239" s="12"/>
      <c r="L1239" s="232">
        <f t="shared" si="102"/>
        <v>0</v>
      </c>
      <c r="M1239" s="234">
        <f t="shared" si="103"/>
        <v>0</v>
      </c>
      <c r="N1239" s="11">
        <f>IF(Q1239="x",0,IF(J1239&lt;(INDEX(Lookup!$U$2:$U$10,MATCH($D$47,Lookup!$S$2:$S$10,0))),0,$L$12*K1239))</f>
        <v>0</v>
      </c>
      <c r="O1239" s="234">
        <f t="shared" si="104"/>
        <v>0</v>
      </c>
      <c r="P1239" s="10"/>
      <c r="Q1239" s="9"/>
      <c r="S1239" s="340">
        <f t="shared" si="105"/>
        <v>0</v>
      </c>
      <c r="T1239" s="340">
        <f t="shared" si="106"/>
        <v>0</v>
      </c>
    </row>
    <row r="1240" spans="2:20" ht="14.4" x14ac:dyDescent="0.3">
      <c r="B1240" s="30"/>
      <c r="C1240" s="16"/>
      <c r="D1240" s="16"/>
      <c r="E1240" s="25"/>
      <c r="F1240" s="16"/>
      <c r="G1240" s="15"/>
      <c r="H1240" s="14"/>
      <c r="I1240" s="13"/>
      <c r="J1240" s="13"/>
      <c r="K1240" s="12"/>
      <c r="L1240" s="232">
        <f t="shared" si="102"/>
        <v>0</v>
      </c>
      <c r="M1240" s="234">
        <f t="shared" si="103"/>
        <v>0</v>
      </c>
      <c r="N1240" s="11">
        <f>IF(Q1240="x",0,IF(J1240&lt;(INDEX(Lookup!$U$2:$U$10,MATCH($D$47,Lookup!$S$2:$S$10,0))),0,$L$12*K1240))</f>
        <v>0</v>
      </c>
      <c r="O1240" s="234">
        <f t="shared" si="104"/>
        <v>0</v>
      </c>
      <c r="P1240" s="10"/>
      <c r="Q1240" s="9"/>
      <c r="S1240" s="340">
        <f t="shared" si="105"/>
        <v>0</v>
      </c>
      <c r="T1240" s="340">
        <f t="shared" si="106"/>
        <v>0</v>
      </c>
    </row>
    <row r="1241" spans="2:20" ht="14.4" x14ac:dyDescent="0.3">
      <c r="B1241" s="30"/>
      <c r="C1241" s="16"/>
      <c r="D1241" s="16"/>
      <c r="E1241" s="25"/>
      <c r="F1241" s="16"/>
      <c r="G1241" s="15"/>
      <c r="H1241" s="14"/>
      <c r="I1241" s="13"/>
      <c r="J1241" s="13"/>
      <c r="K1241" s="12"/>
      <c r="L1241" s="232">
        <f t="shared" si="102"/>
        <v>0</v>
      </c>
      <c r="M1241" s="234">
        <f t="shared" si="103"/>
        <v>0</v>
      </c>
      <c r="N1241" s="11">
        <f>IF(Q1241="x",0,IF(J1241&lt;(INDEX(Lookup!$U$2:$U$10,MATCH($D$47,Lookup!$S$2:$S$10,0))),0,$L$12*K1241))</f>
        <v>0</v>
      </c>
      <c r="O1241" s="234">
        <f t="shared" si="104"/>
        <v>0</v>
      </c>
      <c r="P1241" s="10"/>
      <c r="Q1241" s="9"/>
      <c r="S1241" s="340">
        <f t="shared" si="105"/>
        <v>0</v>
      </c>
      <c r="T1241" s="340">
        <f t="shared" si="106"/>
        <v>0</v>
      </c>
    </row>
    <row r="1242" spans="2:20" ht="14.4" x14ac:dyDescent="0.3">
      <c r="B1242" s="30"/>
      <c r="C1242" s="16"/>
      <c r="D1242" s="16"/>
      <c r="E1242" s="25"/>
      <c r="F1242" s="16"/>
      <c r="G1242" s="15"/>
      <c r="H1242" s="14"/>
      <c r="I1242" s="13"/>
      <c r="J1242" s="13"/>
      <c r="K1242" s="12"/>
      <c r="L1242" s="232">
        <f t="shared" si="102"/>
        <v>0</v>
      </c>
      <c r="M1242" s="234">
        <f t="shared" si="103"/>
        <v>0</v>
      </c>
      <c r="N1242" s="11">
        <f>IF(Q1242="x",0,IF(J1242&lt;(INDEX(Lookup!$U$2:$U$10,MATCH($D$47,Lookup!$S$2:$S$10,0))),0,$L$12*K1242))</f>
        <v>0</v>
      </c>
      <c r="O1242" s="234">
        <f t="shared" si="104"/>
        <v>0</v>
      </c>
      <c r="P1242" s="10"/>
      <c r="Q1242" s="9"/>
      <c r="S1242" s="340">
        <f t="shared" si="105"/>
        <v>0</v>
      </c>
      <c r="T1242" s="340">
        <f t="shared" si="106"/>
        <v>0</v>
      </c>
    </row>
    <row r="1243" spans="2:20" ht="14.4" x14ac:dyDescent="0.3">
      <c r="B1243" s="30"/>
      <c r="C1243" s="16"/>
      <c r="D1243" s="16"/>
      <c r="E1243" s="25"/>
      <c r="F1243" s="16"/>
      <c r="G1243" s="15"/>
      <c r="H1243" s="14"/>
      <c r="I1243" s="13"/>
      <c r="J1243" s="13"/>
      <c r="K1243" s="12"/>
      <c r="L1243" s="232">
        <f t="shared" si="102"/>
        <v>0</v>
      </c>
      <c r="M1243" s="234">
        <f t="shared" si="103"/>
        <v>0</v>
      </c>
      <c r="N1243" s="11">
        <f>IF(Q1243="x",0,IF(J1243&lt;(INDEX(Lookup!$U$2:$U$10,MATCH($D$47,Lookup!$S$2:$S$10,0))),0,$L$12*K1243))</f>
        <v>0</v>
      </c>
      <c r="O1243" s="234">
        <f t="shared" si="104"/>
        <v>0</v>
      </c>
      <c r="P1243" s="10"/>
      <c r="Q1243" s="9"/>
      <c r="S1243" s="340">
        <f t="shared" si="105"/>
        <v>0</v>
      </c>
      <c r="T1243" s="340">
        <f t="shared" si="106"/>
        <v>0</v>
      </c>
    </row>
    <row r="1244" spans="2:20" ht="14.4" x14ac:dyDescent="0.3">
      <c r="B1244" s="30"/>
      <c r="C1244" s="16"/>
      <c r="D1244" s="16"/>
      <c r="E1244" s="25"/>
      <c r="F1244" s="16"/>
      <c r="G1244" s="15"/>
      <c r="H1244" s="14"/>
      <c r="I1244" s="13"/>
      <c r="J1244" s="13"/>
      <c r="K1244" s="12"/>
      <c r="L1244" s="232">
        <f t="shared" si="102"/>
        <v>0</v>
      </c>
      <c r="M1244" s="234">
        <f t="shared" si="103"/>
        <v>0</v>
      </c>
      <c r="N1244" s="11">
        <f>IF(Q1244="x",0,IF(J1244&lt;(INDEX(Lookup!$U$2:$U$10,MATCH($D$47,Lookup!$S$2:$S$10,0))),0,$L$12*K1244))</f>
        <v>0</v>
      </c>
      <c r="O1244" s="234">
        <f t="shared" si="104"/>
        <v>0</v>
      </c>
      <c r="P1244" s="10"/>
      <c r="Q1244" s="9"/>
      <c r="S1244" s="340">
        <f t="shared" si="105"/>
        <v>0</v>
      </c>
      <c r="T1244" s="340">
        <f t="shared" si="106"/>
        <v>0</v>
      </c>
    </row>
    <row r="1245" spans="2:20" ht="14.4" x14ac:dyDescent="0.3">
      <c r="B1245" s="30"/>
      <c r="C1245" s="16"/>
      <c r="D1245" s="16"/>
      <c r="E1245" s="25"/>
      <c r="F1245" s="16"/>
      <c r="G1245" s="15"/>
      <c r="H1245" s="14"/>
      <c r="I1245" s="13"/>
      <c r="J1245" s="13"/>
      <c r="K1245" s="12"/>
      <c r="L1245" s="232">
        <f t="shared" si="102"/>
        <v>0</v>
      </c>
      <c r="M1245" s="234">
        <f t="shared" si="103"/>
        <v>0</v>
      </c>
      <c r="N1245" s="11">
        <f>IF(Q1245="x",0,IF(J1245&lt;(INDEX(Lookup!$U$2:$U$10,MATCH($D$47,Lookup!$S$2:$S$10,0))),0,$L$12*K1245))</f>
        <v>0</v>
      </c>
      <c r="O1245" s="234">
        <f t="shared" si="104"/>
        <v>0</v>
      </c>
      <c r="P1245" s="10"/>
      <c r="Q1245" s="9"/>
      <c r="S1245" s="340">
        <f t="shared" si="105"/>
        <v>0</v>
      </c>
      <c r="T1245" s="340">
        <f t="shared" si="106"/>
        <v>0</v>
      </c>
    </row>
    <row r="1246" spans="2:20" ht="14.4" x14ac:dyDescent="0.3">
      <c r="B1246" s="30"/>
      <c r="C1246" s="16"/>
      <c r="D1246" s="16"/>
      <c r="E1246" s="25"/>
      <c r="F1246" s="16"/>
      <c r="G1246" s="15"/>
      <c r="H1246" s="14"/>
      <c r="I1246" s="13"/>
      <c r="J1246" s="13"/>
      <c r="K1246" s="12"/>
      <c r="L1246" s="232">
        <f t="shared" si="102"/>
        <v>0</v>
      </c>
      <c r="M1246" s="234">
        <f t="shared" si="103"/>
        <v>0</v>
      </c>
      <c r="N1246" s="11">
        <f>IF(Q1246="x",0,IF(J1246&lt;(INDEX(Lookup!$U$2:$U$10,MATCH($D$47,Lookup!$S$2:$S$10,0))),0,$L$12*K1246))</f>
        <v>0</v>
      </c>
      <c r="O1246" s="234">
        <f t="shared" si="104"/>
        <v>0</v>
      </c>
      <c r="P1246" s="10"/>
      <c r="Q1246" s="9"/>
      <c r="S1246" s="340">
        <f t="shared" si="105"/>
        <v>0</v>
      </c>
      <c r="T1246" s="340">
        <f t="shared" si="106"/>
        <v>0</v>
      </c>
    </row>
    <row r="1247" spans="2:20" ht="14.4" x14ac:dyDescent="0.3">
      <c r="B1247" s="30"/>
      <c r="C1247" s="16"/>
      <c r="D1247" s="16"/>
      <c r="E1247" s="25"/>
      <c r="F1247" s="16"/>
      <c r="G1247" s="15"/>
      <c r="H1247" s="14"/>
      <c r="I1247" s="13"/>
      <c r="J1247" s="13"/>
      <c r="K1247" s="12"/>
      <c r="L1247" s="232">
        <f t="shared" si="102"/>
        <v>0</v>
      </c>
      <c r="M1247" s="234">
        <f t="shared" si="103"/>
        <v>0</v>
      </c>
      <c r="N1247" s="11">
        <f>IF(Q1247="x",0,IF(J1247&lt;(INDEX(Lookup!$U$2:$U$10,MATCH($D$47,Lookup!$S$2:$S$10,0))),0,$L$12*K1247))</f>
        <v>0</v>
      </c>
      <c r="O1247" s="234">
        <f t="shared" si="104"/>
        <v>0</v>
      </c>
      <c r="P1247" s="10"/>
      <c r="Q1247" s="9"/>
      <c r="S1247" s="340">
        <f t="shared" si="105"/>
        <v>0</v>
      </c>
      <c r="T1247" s="340">
        <f t="shared" si="106"/>
        <v>0</v>
      </c>
    </row>
    <row r="1248" spans="2:20" ht="14.4" x14ac:dyDescent="0.3">
      <c r="B1248" s="30"/>
      <c r="C1248" s="16"/>
      <c r="D1248" s="16"/>
      <c r="E1248" s="25"/>
      <c r="F1248" s="16"/>
      <c r="G1248" s="15"/>
      <c r="H1248" s="14"/>
      <c r="I1248" s="13"/>
      <c r="J1248" s="13"/>
      <c r="K1248" s="12"/>
      <c r="L1248" s="232">
        <f t="shared" si="102"/>
        <v>0</v>
      </c>
      <c r="M1248" s="234">
        <f t="shared" si="103"/>
        <v>0</v>
      </c>
      <c r="N1248" s="11">
        <f>IF(Q1248="x",0,IF(J1248&lt;(INDEX(Lookup!$U$2:$U$10,MATCH($D$47,Lookup!$S$2:$S$10,0))),0,$L$12*K1248))</f>
        <v>0</v>
      </c>
      <c r="O1248" s="234">
        <f t="shared" si="104"/>
        <v>0</v>
      </c>
      <c r="P1248" s="10"/>
      <c r="Q1248" s="9"/>
      <c r="S1248" s="340">
        <f t="shared" si="105"/>
        <v>0</v>
      </c>
      <c r="T1248" s="340">
        <f t="shared" si="106"/>
        <v>0</v>
      </c>
    </row>
    <row r="1249" spans="2:20" ht="14.4" x14ac:dyDescent="0.3">
      <c r="B1249" s="30"/>
      <c r="C1249" s="16"/>
      <c r="D1249" s="16"/>
      <c r="E1249" s="25"/>
      <c r="F1249" s="16"/>
      <c r="G1249" s="15"/>
      <c r="H1249" s="14"/>
      <c r="I1249" s="13"/>
      <c r="J1249" s="13"/>
      <c r="K1249" s="12"/>
      <c r="L1249" s="232">
        <f t="shared" si="102"/>
        <v>0</v>
      </c>
      <c r="M1249" s="234">
        <f t="shared" si="103"/>
        <v>0</v>
      </c>
      <c r="N1249" s="11">
        <f>IF(Q1249="x",0,IF(J1249&lt;(INDEX(Lookup!$U$2:$U$10,MATCH($D$47,Lookup!$S$2:$S$10,0))),0,$L$12*K1249))</f>
        <v>0</v>
      </c>
      <c r="O1249" s="234">
        <f t="shared" si="104"/>
        <v>0</v>
      </c>
      <c r="P1249" s="10"/>
      <c r="Q1249" s="9"/>
      <c r="S1249" s="340">
        <f t="shared" si="105"/>
        <v>0</v>
      </c>
      <c r="T1249" s="340">
        <f t="shared" si="106"/>
        <v>0</v>
      </c>
    </row>
    <row r="1250" spans="2:20" ht="14.4" x14ac:dyDescent="0.3">
      <c r="B1250" s="30"/>
      <c r="C1250" s="16"/>
      <c r="D1250" s="16"/>
      <c r="E1250" s="25"/>
      <c r="F1250" s="16"/>
      <c r="G1250" s="15"/>
      <c r="H1250" s="14"/>
      <c r="I1250" s="13"/>
      <c r="J1250" s="13"/>
      <c r="K1250" s="12"/>
      <c r="L1250" s="232">
        <f t="shared" si="102"/>
        <v>0</v>
      </c>
      <c r="M1250" s="234">
        <f t="shared" si="103"/>
        <v>0</v>
      </c>
      <c r="N1250" s="11">
        <f>IF(Q1250="x",0,IF(J1250&lt;(INDEX(Lookup!$U$2:$U$10,MATCH($D$47,Lookup!$S$2:$S$10,0))),0,$L$12*K1250))</f>
        <v>0</v>
      </c>
      <c r="O1250" s="234">
        <f t="shared" si="104"/>
        <v>0</v>
      </c>
      <c r="P1250" s="10"/>
      <c r="Q1250" s="9"/>
      <c r="S1250" s="340">
        <f t="shared" si="105"/>
        <v>0</v>
      </c>
      <c r="T1250" s="340">
        <f t="shared" si="106"/>
        <v>0</v>
      </c>
    </row>
    <row r="1251" spans="2:20" ht="14.4" x14ac:dyDescent="0.3">
      <c r="B1251" s="30"/>
      <c r="C1251" s="16"/>
      <c r="D1251" s="16"/>
      <c r="E1251" s="25"/>
      <c r="F1251" s="16"/>
      <c r="G1251" s="15"/>
      <c r="H1251" s="14"/>
      <c r="I1251" s="13"/>
      <c r="J1251" s="13"/>
      <c r="K1251" s="12"/>
      <c r="L1251" s="232">
        <f t="shared" si="102"/>
        <v>0</v>
      </c>
      <c r="M1251" s="234">
        <f t="shared" si="103"/>
        <v>0</v>
      </c>
      <c r="N1251" s="11">
        <f>IF(Q1251="x",0,IF(J1251&lt;(INDEX(Lookup!$U$2:$U$10,MATCH($D$47,Lookup!$S$2:$S$10,0))),0,$L$12*K1251))</f>
        <v>0</v>
      </c>
      <c r="O1251" s="234">
        <f t="shared" si="104"/>
        <v>0</v>
      </c>
      <c r="P1251" s="10"/>
      <c r="Q1251" s="9"/>
      <c r="S1251" s="340">
        <f t="shared" si="105"/>
        <v>0</v>
      </c>
      <c r="T1251" s="340">
        <f t="shared" si="106"/>
        <v>0</v>
      </c>
    </row>
    <row r="1252" spans="2:20" ht="14.4" x14ac:dyDescent="0.3">
      <c r="B1252" s="30"/>
      <c r="C1252" s="16"/>
      <c r="D1252" s="16"/>
      <c r="E1252" s="25"/>
      <c r="F1252" s="16"/>
      <c r="G1252" s="15"/>
      <c r="H1252" s="14"/>
      <c r="I1252" s="13"/>
      <c r="J1252" s="13"/>
      <c r="K1252" s="12"/>
      <c r="L1252" s="232">
        <f t="shared" si="102"/>
        <v>0</v>
      </c>
      <c r="M1252" s="234">
        <f t="shared" si="103"/>
        <v>0</v>
      </c>
      <c r="N1252" s="11">
        <f>IF(Q1252="x",0,IF(J1252&lt;(INDEX(Lookup!$U$2:$U$10,MATCH($D$47,Lookup!$S$2:$S$10,0))),0,$L$12*K1252))</f>
        <v>0</v>
      </c>
      <c r="O1252" s="234">
        <f t="shared" si="104"/>
        <v>0</v>
      </c>
      <c r="P1252" s="10"/>
      <c r="Q1252" s="9"/>
      <c r="S1252" s="340">
        <f t="shared" si="105"/>
        <v>0</v>
      </c>
      <c r="T1252" s="340">
        <f t="shared" si="106"/>
        <v>0</v>
      </c>
    </row>
    <row r="1253" spans="2:20" ht="14.4" x14ac:dyDescent="0.3">
      <c r="B1253" s="30"/>
      <c r="C1253" s="16"/>
      <c r="D1253" s="16"/>
      <c r="E1253" s="25"/>
      <c r="F1253" s="16"/>
      <c r="G1253" s="15"/>
      <c r="H1253" s="14"/>
      <c r="I1253" s="13"/>
      <c r="J1253" s="13"/>
      <c r="K1253" s="12"/>
      <c r="L1253" s="232">
        <f t="shared" si="102"/>
        <v>0</v>
      </c>
      <c r="M1253" s="234">
        <f t="shared" si="103"/>
        <v>0</v>
      </c>
      <c r="N1253" s="11">
        <f>IF(Q1253="x",0,IF(J1253&lt;(INDEX(Lookup!$U$2:$U$10,MATCH($D$47,Lookup!$S$2:$S$10,0))),0,$L$12*K1253))</f>
        <v>0</v>
      </c>
      <c r="O1253" s="234">
        <f t="shared" si="104"/>
        <v>0</v>
      </c>
      <c r="P1253" s="10"/>
      <c r="Q1253" s="9"/>
      <c r="S1253" s="340">
        <f t="shared" si="105"/>
        <v>0</v>
      </c>
      <c r="T1253" s="340">
        <f t="shared" si="106"/>
        <v>0</v>
      </c>
    </row>
    <row r="1254" spans="2:20" ht="14.4" x14ac:dyDescent="0.3">
      <c r="B1254" s="30"/>
      <c r="C1254" s="16"/>
      <c r="D1254" s="16"/>
      <c r="E1254" s="25"/>
      <c r="F1254" s="16"/>
      <c r="G1254" s="15"/>
      <c r="H1254" s="14"/>
      <c r="I1254" s="13"/>
      <c r="J1254" s="13"/>
      <c r="K1254" s="12"/>
      <c r="L1254" s="232">
        <f t="shared" si="102"/>
        <v>0</v>
      </c>
      <c r="M1254" s="234">
        <f t="shared" si="103"/>
        <v>0</v>
      </c>
      <c r="N1254" s="11">
        <f>IF(Q1254="x",0,IF(J1254&lt;(INDEX(Lookup!$U$2:$U$10,MATCH($D$47,Lookup!$S$2:$S$10,0))),0,$L$12*K1254))</f>
        <v>0</v>
      </c>
      <c r="O1254" s="234">
        <f t="shared" si="104"/>
        <v>0</v>
      </c>
      <c r="P1254" s="10"/>
      <c r="Q1254" s="9"/>
      <c r="S1254" s="340">
        <f t="shared" si="105"/>
        <v>0</v>
      </c>
      <c r="T1254" s="340">
        <f t="shared" si="106"/>
        <v>0</v>
      </c>
    </row>
    <row r="1255" spans="2:20" ht="14.4" x14ac:dyDescent="0.3">
      <c r="B1255" s="30"/>
      <c r="C1255" s="16"/>
      <c r="D1255" s="16"/>
      <c r="E1255" s="25"/>
      <c r="F1255" s="16"/>
      <c r="G1255" s="15"/>
      <c r="H1255" s="14"/>
      <c r="I1255" s="13"/>
      <c r="J1255" s="13"/>
      <c r="K1255" s="12"/>
      <c r="L1255" s="232">
        <f t="shared" si="102"/>
        <v>0</v>
      </c>
      <c r="M1255" s="234">
        <f t="shared" si="103"/>
        <v>0</v>
      </c>
      <c r="N1255" s="11">
        <f>IF(Q1255="x",0,IF(J1255&lt;(INDEX(Lookup!$U$2:$U$10,MATCH($D$47,Lookup!$S$2:$S$10,0))),0,$L$12*K1255))</f>
        <v>0</v>
      </c>
      <c r="O1255" s="234">
        <f t="shared" si="104"/>
        <v>0</v>
      </c>
      <c r="P1255" s="10"/>
      <c r="Q1255" s="9"/>
      <c r="S1255" s="340">
        <f t="shared" si="105"/>
        <v>0</v>
      </c>
      <c r="T1255" s="340">
        <f t="shared" si="106"/>
        <v>0</v>
      </c>
    </row>
    <row r="1256" spans="2:20" ht="14.4" x14ac:dyDescent="0.3">
      <c r="B1256" s="30"/>
      <c r="C1256" s="16"/>
      <c r="D1256" s="16"/>
      <c r="E1256" s="25"/>
      <c r="F1256" s="16"/>
      <c r="G1256" s="15"/>
      <c r="H1256" s="14"/>
      <c r="I1256" s="13"/>
      <c r="J1256" s="13"/>
      <c r="K1256" s="12"/>
      <c r="L1256" s="232">
        <f t="shared" si="102"/>
        <v>0</v>
      </c>
      <c r="M1256" s="234">
        <f t="shared" si="103"/>
        <v>0</v>
      </c>
      <c r="N1256" s="11">
        <f>IF(Q1256="x",0,IF(J1256&lt;(INDEX(Lookup!$U$2:$U$10,MATCH($D$47,Lookup!$S$2:$S$10,0))),0,$L$12*K1256))</f>
        <v>0</v>
      </c>
      <c r="O1256" s="234">
        <f t="shared" si="104"/>
        <v>0</v>
      </c>
      <c r="P1256" s="10"/>
      <c r="Q1256" s="9"/>
      <c r="S1256" s="340">
        <f t="shared" si="105"/>
        <v>0</v>
      </c>
      <c r="T1256" s="340">
        <f t="shared" si="106"/>
        <v>0</v>
      </c>
    </row>
    <row r="1257" spans="2:20" ht="14.4" x14ac:dyDescent="0.3">
      <c r="B1257" s="30"/>
      <c r="C1257" s="16"/>
      <c r="D1257" s="16"/>
      <c r="E1257" s="25"/>
      <c r="F1257" s="16"/>
      <c r="G1257" s="15"/>
      <c r="H1257" s="14"/>
      <c r="I1257" s="13"/>
      <c r="J1257" s="13"/>
      <c r="K1257" s="12"/>
      <c r="L1257" s="232">
        <f t="shared" si="102"/>
        <v>0</v>
      </c>
      <c r="M1257" s="234">
        <f t="shared" si="103"/>
        <v>0</v>
      </c>
      <c r="N1257" s="11">
        <f>IF(Q1257="x",0,IF(J1257&lt;(INDEX(Lookup!$U$2:$U$10,MATCH($D$47,Lookup!$S$2:$S$10,0))),0,$L$12*K1257))</f>
        <v>0</v>
      </c>
      <c r="O1257" s="234">
        <f t="shared" si="104"/>
        <v>0</v>
      </c>
      <c r="P1257" s="10"/>
      <c r="Q1257" s="9"/>
      <c r="S1257" s="340">
        <f t="shared" si="105"/>
        <v>0</v>
      </c>
      <c r="T1257" s="340">
        <f t="shared" si="106"/>
        <v>0</v>
      </c>
    </row>
    <row r="1258" spans="2:20" ht="14.4" x14ac:dyDescent="0.3">
      <c r="B1258" s="30"/>
      <c r="C1258" s="16"/>
      <c r="D1258" s="16"/>
      <c r="E1258" s="25"/>
      <c r="F1258" s="16"/>
      <c r="G1258" s="15"/>
      <c r="H1258" s="14"/>
      <c r="I1258" s="13"/>
      <c r="J1258" s="13"/>
      <c r="K1258" s="12"/>
      <c r="L1258" s="232">
        <f t="shared" si="102"/>
        <v>0</v>
      </c>
      <c r="M1258" s="234">
        <f t="shared" si="103"/>
        <v>0</v>
      </c>
      <c r="N1258" s="11">
        <f>IF(Q1258="x",0,IF(J1258&lt;(INDEX(Lookup!$U$2:$U$10,MATCH($D$47,Lookup!$S$2:$S$10,0))),0,$L$12*K1258))</f>
        <v>0</v>
      </c>
      <c r="O1258" s="234">
        <f t="shared" si="104"/>
        <v>0</v>
      </c>
      <c r="P1258" s="10"/>
      <c r="Q1258" s="9"/>
      <c r="S1258" s="340">
        <f t="shared" si="105"/>
        <v>0</v>
      </c>
      <c r="T1258" s="340">
        <f t="shared" si="106"/>
        <v>0</v>
      </c>
    </row>
    <row r="1259" spans="2:20" ht="14.4" x14ac:dyDescent="0.3">
      <c r="B1259" s="30"/>
      <c r="C1259" s="16"/>
      <c r="D1259" s="16"/>
      <c r="E1259" s="25"/>
      <c r="F1259" s="16"/>
      <c r="G1259" s="15"/>
      <c r="H1259" s="14"/>
      <c r="I1259" s="13"/>
      <c r="J1259" s="13"/>
      <c r="K1259" s="12"/>
      <c r="L1259" s="232">
        <f t="shared" si="102"/>
        <v>0</v>
      </c>
      <c r="M1259" s="234">
        <f t="shared" si="103"/>
        <v>0</v>
      </c>
      <c r="N1259" s="11">
        <f>IF(Q1259="x",0,IF(J1259&lt;(INDEX(Lookup!$U$2:$U$10,MATCH($D$47,Lookup!$S$2:$S$10,0))),0,$L$12*K1259))</f>
        <v>0</v>
      </c>
      <c r="O1259" s="234">
        <f t="shared" si="104"/>
        <v>0</v>
      </c>
      <c r="P1259" s="10"/>
      <c r="Q1259" s="9"/>
      <c r="S1259" s="340">
        <f t="shared" si="105"/>
        <v>0</v>
      </c>
      <c r="T1259" s="340">
        <f t="shared" si="106"/>
        <v>0</v>
      </c>
    </row>
    <row r="1260" spans="2:20" ht="14.4" x14ac:dyDescent="0.3">
      <c r="B1260" s="30"/>
      <c r="C1260" s="16"/>
      <c r="D1260" s="16"/>
      <c r="E1260" s="25"/>
      <c r="F1260" s="16"/>
      <c r="G1260" s="15"/>
      <c r="H1260" s="14"/>
      <c r="I1260" s="13"/>
      <c r="J1260" s="13"/>
      <c r="K1260" s="12"/>
      <c r="L1260" s="232">
        <f t="shared" si="102"/>
        <v>0</v>
      </c>
      <c r="M1260" s="234">
        <f t="shared" si="103"/>
        <v>0</v>
      </c>
      <c r="N1260" s="11">
        <f>IF(Q1260="x",0,IF(J1260&lt;(INDEX(Lookup!$U$2:$U$10,MATCH($D$47,Lookup!$S$2:$S$10,0))),0,$L$12*K1260))</f>
        <v>0</v>
      </c>
      <c r="O1260" s="234">
        <f t="shared" si="104"/>
        <v>0</v>
      </c>
      <c r="P1260" s="10"/>
      <c r="Q1260" s="9"/>
      <c r="S1260" s="340">
        <f t="shared" si="105"/>
        <v>0</v>
      </c>
      <c r="T1260" s="340">
        <f t="shared" si="106"/>
        <v>0</v>
      </c>
    </row>
    <row r="1261" spans="2:20" ht="14.4" x14ac:dyDescent="0.3">
      <c r="B1261" s="30"/>
      <c r="C1261" s="16"/>
      <c r="D1261" s="16"/>
      <c r="E1261" s="25"/>
      <c r="F1261" s="16"/>
      <c r="G1261" s="15"/>
      <c r="H1261" s="14"/>
      <c r="I1261" s="13"/>
      <c r="J1261" s="13"/>
      <c r="K1261" s="12"/>
      <c r="L1261" s="232">
        <f t="shared" si="102"/>
        <v>0</v>
      </c>
      <c r="M1261" s="234">
        <f t="shared" si="103"/>
        <v>0</v>
      </c>
      <c r="N1261" s="11">
        <f>IF(Q1261="x",0,IF(J1261&lt;(INDEX(Lookup!$U$2:$U$10,MATCH($D$47,Lookup!$S$2:$S$10,0))),0,$L$12*K1261))</f>
        <v>0</v>
      </c>
      <c r="O1261" s="234">
        <f t="shared" si="104"/>
        <v>0</v>
      </c>
      <c r="P1261" s="10"/>
      <c r="Q1261" s="9"/>
      <c r="S1261" s="340">
        <f t="shared" si="105"/>
        <v>0</v>
      </c>
      <c r="T1261" s="340">
        <f t="shared" si="106"/>
        <v>0</v>
      </c>
    </row>
    <row r="1262" spans="2:20" ht="14.4" x14ac:dyDescent="0.3">
      <c r="B1262" s="30"/>
      <c r="C1262" s="16"/>
      <c r="D1262" s="16"/>
      <c r="E1262" s="25"/>
      <c r="F1262" s="16"/>
      <c r="G1262" s="15"/>
      <c r="H1262" s="14"/>
      <c r="I1262" s="13"/>
      <c r="J1262" s="13"/>
      <c r="K1262" s="12"/>
      <c r="L1262" s="232">
        <f t="shared" si="102"/>
        <v>0</v>
      </c>
      <c r="M1262" s="234">
        <f t="shared" si="103"/>
        <v>0</v>
      </c>
      <c r="N1262" s="11">
        <f>IF(Q1262="x",0,IF(J1262&lt;(INDEX(Lookup!$U$2:$U$10,MATCH($D$47,Lookup!$S$2:$S$10,0))),0,$L$12*K1262))</f>
        <v>0</v>
      </c>
      <c r="O1262" s="234">
        <f t="shared" si="104"/>
        <v>0</v>
      </c>
      <c r="P1262" s="10"/>
      <c r="Q1262" s="9"/>
      <c r="S1262" s="340">
        <f t="shared" si="105"/>
        <v>0</v>
      </c>
      <c r="T1262" s="340">
        <f t="shared" si="106"/>
        <v>0</v>
      </c>
    </row>
    <row r="1263" spans="2:20" ht="14.4" x14ac:dyDescent="0.3">
      <c r="B1263" s="30"/>
      <c r="C1263" s="16"/>
      <c r="D1263" s="16"/>
      <c r="E1263" s="25"/>
      <c r="F1263" s="16"/>
      <c r="G1263" s="15"/>
      <c r="H1263" s="14"/>
      <c r="I1263" s="13"/>
      <c r="J1263" s="13"/>
      <c r="K1263" s="12"/>
      <c r="L1263" s="232">
        <f t="shared" si="102"/>
        <v>0</v>
      </c>
      <c r="M1263" s="234">
        <f t="shared" si="103"/>
        <v>0</v>
      </c>
      <c r="N1263" s="11">
        <f>IF(Q1263="x",0,IF(J1263&lt;(INDEX(Lookup!$U$2:$U$10,MATCH($D$47,Lookup!$S$2:$S$10,0))),0,$L$12*K1263))</f>
        <v>0</v>
      </c>
      <c r="O1263" s="234">
        <f t="shared" si="104"/>
        <v>0</v>
      </c>
      <c r="P1263" s="10"/>
      <c r="Q1263" s="9"/>
      <c r="S1263" s="340">
        <f t="shared" si="105"/>
        <v>0</v>
      </c>
      <c r="T1263" s="340">
        <f t="shared" si="106"/>
        <v>0</v>
      </c>
    </row>
    <row r="1264" spans="2:20" ht="14.4" x14ac:dyDescent="0.3">
      <c r="B1264" s="30"/>
      <c r="C1264" s="16"/>
      <c r="D1264" s="16"/>
      <c r="E1264" s="25"/>
      <c r="F1264" s="16"/>
      <c r="G1264" s="15"/>
      <c r="H1264" s="14"/>
      <c r="I1264" s="13"/>
      <c r="J1264" s="13"/>
      <c r="K1264" s="12"/>
      <c r="L1264" s="232">
        <f t="shared" si="102"/>
        <v>0</v>
      </c>
      <c r="M1264" s="234">
        <f t="shared" si="103"/>
        <v>0</v>
      </c>
      <c r="N1264" s="11">
        <f>IF(Q1264="x",0,IF(J1264&lt;(INDEX(Lookup!$U$2:$U$10,MATCH($D$47,Lookup!$S$2:$S$10,0))),0,$L$12*K1264))</f>
        <v>0</v>
      </c>
      <c r="O1264" s="234">
        <f t="shared" si="104"/>
        <v>0</v>
      </c>
      <c r="P1264" s="10"/>
      <c r="Q1264" s="9"/>
      <c r="S1264" s="340">
        <f t="shared" si="105"/>
        <v>0</v>
      </c>
      <c r="T1264" s="340">
        <f t="shared" si="106"/>
        <v>0</v>
      </c>
    </row>
    <row r="1265" spans="2:20" ht="14.4" x14ac:dyDescent="0.3">
      <c r="B1265" s="30"/>
      <c r="C1265" s="16"/>
      <c r="D1265" s="16"/>
      <c r="E1265" s="25"/>
      <c r="F1265" s="16"/>
      <c r="G1265" s="15"/>
      <c r="H1265" s="14"/>
      <c r="I1265" s="13"/>
      <c r="J1265" s="13"/>
      <c r="K1265" s="12"/>
      <c r="L1265" s="232">
        <f t="shared" si="102"/>
        <v>0</v>
      </c>
      <c r="M1265" s="234">
        <f t="shared" si="103"/>
        <v>0</v>
      </c>
      <c r="N1265" s="11">
        <f>IF(Q1265="x",0,IF(J1265&lt;(INDEX(Lookup!$U$2:$U$10,MATCH($D$47,Lookup!$S$2:$S$10,0))),0,$L$12*K1265))</f>
        <v>0</v>
      </c>
      <c r="O1265" s="234">
        <f t="shared" si="104"/>
        <v>0</v>
      </c>
      <c r="P1265" s="10"/>
      <c r="Q1265" s="9"/>
      <c r="S1265" s="340">
        <f t="shared" si="105"/>
        <v>0</v>
      </c>
      <c r="T1265" s="340">
        <f t="shared" si="106"/>
        <v>0</v>
      </c>
    </row>
    <row r="1266" spans="2:20" ht="14.4" x14ac:dyDescent="0.3">
      <c r="B1266" s="30"/>
      <c r="C1266" s="16"/>
      <c r="D1266" s="16"/>
      <c r="E1266" s="25"/>
      <c r="F1266" s="16"/>
      <c r="G1266" s="15"/>
      <c r="H1266" s="14"/>
      <c r="I1266" s="13"/>
      <c r="J1266" s="13"/>
      <c r="K1266" s="12"/>
      <c r="L1266" s="232">
        <f t="shared" ref="L1266:L1329" si="107">IF(ROUNDDOWN(DATEDIF(I1266,J1266,"d")/7,0)&gt;$L$12,$L$12*K1266,K1266*ROUNDDOWN(DATEDIF(I1266,J1266,"d")/7,0))</f>
        <v>0</v>
      </c>
      <c r="M1266" s="234">
        <f t="shared" ref="M1266:M1329" si="108">L1266*$L$6</f>
        <v>0</v>
      </c>
      <c r="N1266" s="11">
        <f>IF(Q1266="x",0,IF(J1266&lt;(INDEX(Lookup!$U$2:$U$10,MATCH($D$47,Lookup!$S$2:$S$10,0))),0,$L$12*K1266))</f>
        <v>0</v>
      </c>
      <c r="O1266" s="234">
        <f t="shared" ref="O1266:O1329" si="109">N1266*$L$6</f>
        <v>0</v>
      </c>
      <c r="P1266" s="10"/>
      <c r="Q1266" s="9"/>
      <c r="S1266" s="340">
        <f t="shared" si="105"/>
        <v>0</v>
      </c>
      <c r="T1266" s="340">
        <f t="shared" si="106"/>
        <v>0</v>
      </c>
    </row>
    <row r="1267" spans="2:20" ht="14.4" x14ac:dyDescent="0.3">
      <c r="B1267" s="30"/>
      <c r="C1267" s="16"/>
      <c r="D1267" s="16"/>
      <c r="E1267" s="25"/>
      <c r="F1267" s="16"/>
      <c r="G1267" s="15"/>
      <c r="H1267" s="14"/>
      <c r="I1267" s="13"/>
      <c r="J1267" s="13"/>
      <c r="K1267" s="12"/>
      <c r="L1267" s="232">
        <f t="shared" si="107"/>
        <v>0</v>
      </c>
      <c r="M1267" s="234">
        <f t="shared" si="108"/>
        <v>0</v>
      </c>
      <c r="N1267" s="11">
        <f>IF(Q1267="x",0,IF(J1267&lt;(INDEX(Lookup!$U$2:$U$10,MATCH($D$47,Lookup!$S$2:$S$10,0))),0,$L$12*K1267))</f>
        <v>0</v>
      </c>
      <c r="O1267" s="234">
        <f t="shared" si="109"/>
        <v>0</v>
      </c>
      <c r="P1267" s="10"/>
      <c r="Q1267" s="9"/>
      <c r="S1267" s="340">
        <f t="shared" ref="S1267:S1330" si="110">M1267*$I$35</f>
        <v>0</v>
      </c>
      <c r="T1267" s="340">
        <f t="shared" ref="T1267:T1330" si="111">O1267*$I$44</f>
        <v>0</v>
      </c>
    </row>
    <row r="1268" spans="2:20" ht="14.4" x14ac:dyDescent="0.3">
      <c r="B1268" s="30"/>
      <c r="C1268" s="16"/>
      <c r="D1268" s="16"/>
      <c r="E1268" s="25"/>
      <c r="F1268" s="16"/>
      <c r="G1268" s="15"/>
      <c r="H1268" s="14"/>
      <c r="I1268" s="13"/>
      <c r="J1268" s="13"/>
      <c r="K1268" s="12"/>
      <c r="L1268" s="232">
        <f t="shared" si="107"/>
        <v>0</v>
      </c>
      <c r="M1268" s="234">
        <f t="shared" si="108"/>
        <v>0</v>
      </c>
      <c r="N1268" s="11">
        <f>IF(Q1268="x",0,IF(J1268&lt;(INDEX(Lookup!$U$2:$U$10,MATCH($D$47,Lookup!$S$2:$S$10,0))),0,$L$12*K1268))</f>
        <v>0</v>
      </c>
      <c r="O1268" s="234">
        <f t="shared" si="109"/>
        <v>0</v>
      </c>
      <c r="P1268" s="10"/>
      <c r="Q1268" s="9"/>
      <c r="S1268" s="340">
        <f t="shared" si="110"/>
        <v>0</v>
      </c>
      <c r="T1268" s="340">
        <f t="shared" si="111"/>
        <v>0</v>
      </c>
    </row>
    <row r="1269" spans="2:20" ht="14.4" x14ac:dyDescent="0.3">
      <c r="B1269" s="30"/>
      <c r="C1269" s="16"/>
      <c r="D1269" s="16"/>
      <c r="E1269" s="25"/>
      <c r="F1269" s="16"/>
      <c r="G1269" s="15"/>
      <c r="H1269" s="14"/>
      <c r="I1269" s="13"/>
      <c r="J1269" s="13"/>
      <c r="K1269" s="12"/>
      <c r="L1269" s="232">
        <f t="shared" si="107"/>
        <v>0</v>
      </c>
      <c r="M1269" s="234">
        <f t="shared" si="108"/>
        <v>0</v>
      </c>
      <c r="N1269" s="11">
        <f>IF(Q1269="x",0,IF(J1269&lt;(INDEX(Lookup!$U$2:$U$10,MATCH($D$47,Lookup!$S$2:$S$10,0))),0,$L$12*K1269))</f>
        <v>0</v>
      </c>
      <c r="O1269" s="234">
        <f t="shared" si="109"/>
        <v>0</v>
      </c>
      <c r="P1269" s="10"/>
      <c r="Q1269" s="9"/>
      <c r="S1269" s="340">
        <f t="shared" si="110"/>
        <v>0</v>
      </c>
      <c r="T1269" s="340">
        <f t="shared" si="111"/>
        <v>0</v>
      </c>
    </row>
    <row r="1270" spans="2:20" ht="14.4" x14ac:dyDescent="0.3">
      <c r="B1270" s="30"/>
      <c r="C1270" s="16"/>
      <c r="D1270" s="16"/>
      <c r="E1270" s="25"/>
      <c r="F1270" s="16"/>
      <c r="G1270" s="15"/>
      <c r="H1270" s="14"/>
      <c r="I1270" s="13"/>
      <c r="J1270" s="13"/>
      <c r="K1270" s="12"/>
      <c r="L1270" s="232">
        <f t="shared" si="107"/>
        <v>0</v>
      </c>
      <c r="M1270" s="234">
        <f t="shared" si="108"/>
        <v>0</v>
      </c>
      <c r="N1270" s="11">
        <f>IF(Q1270="x",0,IF(J1270&lt;(INDEX(Lookup!$U$2:$U$10,MATCH($D$47,Lookup!$S$2:$S$10,0))),0,$L$12*K1270))</f>
        <v>0</v>
      </c>
      <c r="O1270" s="234">
        <f t="shared" si="109"/>
        <v>0</v>
      </c>
      <c r="P1270" s="10"/>
      <c r="Q1270" s="9"/>
      <c r="S1270" s="340">
        <f t="shared" si="110"/>
        <v>0</v>
      </c>
      <c r="T1270" s="340">
        <f t="shared" si="111"/>
        <v>0</v>
      </c>
    </row>
    <row r="1271" spans="2:20" ht="14.4" x14ac:dyDescent="0.3">
      <c r="B1271" s="30"/>
      <c r="C1271" s="16"/>
      <c r="D1271" s="16"/>
      <c r="E1271" s="25"/>
      <c r="F1271" s="16"/>
      <c r="G1271" s="15"/>
      <c r="H1271" s="14"/>
      <c r="I1271" s="13"/>
      <c r="J1271" s="13"/>
      <c r="K1271" s="12"/>
      <c r="L1271" s="232">
        <f t="shared" si="107"/>
        <v>0</v>
      </c>
      <c r="M1271" s="234">
        <f t="shared" si="108"/>
        <v>0</v>
      </c>
      <c r="N1271" s="11">
        <f>IF(Q1271="x",0,IF(J1271&lt;(INDEX(Lookup!$U$2:$U$10,MATCH($D$47,Lookup!$S$2:$S$10,0))),0,$L$12*K1271))</f>
        <v>0</v>
      </c>
      <c r="O1271" s="234">
        <f t="shared" si="109"/>
        <v>0</v>
      </c>
      <c r="P1271" s="10"/>
      <c r="Q1271" s="9"/>
      <c r="S1271" s="340">
        <f t="shared" si="110"/>
        <v>0</v>
      </c>
      <c r="T1271" s="340">
        <f t="shared" si="111"/>
        <v>0</v>
      </c>
    </row>
    <row r="1272" spans="2:20" ht="14.4" x14ac:dyDescent="0.3">
      <c r="B1272" s="30"/>
      <c r="C1272" s="16"/>
      <c r="D1272" s="16"/>
      <c r="E1272" s="25"/>
      <c r="F1272" s="16"/>
      <c r="G1272" s="15"/>
      <c r="H1272" s="14"/>
      <c r="I1272" s="13"/>
      <c r="J1272" s="13"/>
      <c r="K1272" s="12"/>
      <c r="L1272" s="232">
        <f t="shared" si="107"/>
        <v>0</v>
      </c>
      <c r="M1272" s="234">
        <f t="shared" si="108"/>
        <v>0</v>
      </c>
      <c r="N1272" s="11">
        <f>IF(Q1272="x",0,IF(J1272&lt;(INDEX(Lookup!$U$2:$U$10,MATCH($D$47,Lookup!$S$2:$S$10,0))),0,$L$12*K1272))</f>
        <v>0</v>
      </c>
      <c r="O1272" s="234">
        <f t="shared" si="109"/>
        <v>0</v>
      </c>
      <c r="P1272" s="10"/>
      <c r="Q1272" s="9"/>
      <c r="S1272" s="340">
        <f t="shared" si="110"/>
        <v>0</v>
      </c>
      <c r="T1272" s="340">
        <f t="shared" si="111"/>
        <v>0</v>
      </c>
    </row>
    <row r="1273" spans="2:20" ht="14.4" x14ac:dyDescent="0.3">
      <c r="B1273" s="30"/>
      <c r="C1273" s="16"/>
      <c r="D1273" s="16"/>
      <c r="E1273" s="25"/>
      <c r="F1273" s="16"/>
      <c r="G1273" s="15"/>
      <c r="H1273" s="14"/>
      <c r="I1273" s="13"/>
      <c r="J1273" s="13"/>
      <c r="K1273" s="12"/>
      <c r="L1273" s="232">
        <f t="shared" si="107"/>
        <v>0</v>
      </c>
      <c r="M1273" s="234">
        <f t="shared" si="108"/>
        <v>0</v>
      </c>
      <c r="N1273" s="11">
        <f>IF(Q1273="x",0,IF(J1273&lt;(INDEX(Lookup!$U$2:$U$10,MATCH($D$47,Lookup!$S$2:$S$10,0))),0,$L$12*K1273))</f>
        <v>0</v>
      </c>
      <c r="O1273" s="234">
        <f t="shared" si="109"/>
        <v>0</v>
      </c>
      <c r="P1273" s="10"/>
      <c r="Q1273" s="9"/>
      <c r="S1273" s="340">
        <f t="shared" si="110"/>
        <v>0</v>
      </c>
      <c r="T1273" s="340">
        <f t="shared" si="111"/>
        <v>0</v>
      </c>
    </row>
    <row r="1274" spans="2:20" ht="14.4" x14ac:dyDescent="0.3">
      <c r="B1274" s="30"/>
      <c r="C1274" s="16"/>
      <c r="D1274" s="16"/>
      <c r="E1274" s="25"/>
      <c r="F1274" s="16"/>
      <c r="G1274" s="15"/>
      <c r="H1274" s="14"/>
      <c r="I1274" s="13"/>
      <c r="J1274" s="13"/>
      <c r="K1274" s="12"/>
      <c r="L1274" s="232">
        <f t="shared" si="107"/>
        <v>0</v>
      </c>
      <c r="M1274" s="234">
        <f t="shared" si="108"/>
        <v>0</v>
      </c>
      <c r="N1274" s="11">
        <f>IF(Q1274="x",0,IF(J1274&lt;(INDEX(Lookup!$U$2:$U$10,MATCH($D$47,Lookup!$S$2:$S$10,0))),0,$L$12*K1274))</f>
        <v>0</v>
      </c>
      <c r="O1274" s="234">
        <f t="shared" si="109"/>
        <v>0</v>
      </c>
      <c r="P1274" s="10"/>
      <c r="Q1274" s="9"/>
      <c r="S1274" s="340">
        <f t="shared" si="110"/>
        <v>0</v>
      </c>
      <c r="T1274" s="340">
        <f t="shared" si="111"/>
        <v>0</v>
      </c>
    </row>
    <row r="1275" spans="2:20" ht="14.4" x14ac:dyDescent="0.3">
      <c r="B1275" s="30"/>
      <c r="C1275" s="16"/>
      <c r="D1275" s="16"/>
      <c r="E1275" s="25"/>
      <c r="F1275" s="16"/>
      <c r="G1275" s="15"/>
      <c r="H1275" s="14"/>
      <c r="I1275" s="13"/>
      <c r="J1275" s="13"/>
      <c r="K1275" s="12"/>
      <c r="L1275" s="232">
        <f t="shared" si="107"/>
        <v>0</v>
      </c>
      <c r="M1275" s="234">
        <f t="shared" si="108"/>
        <v>0</v>
      </c>
      <c r="N1275" s="11">
        <f>IF(Q1275="x",0,IF(J1275&lt;(INDEX(Lookup!$U$2:$U$10,MATCH($D$47,Lookup!$S$2:$S$10,0))),0,$L$12*K1275))</f>
        <v>0</v>
      </c>
      <c r="O1275" s="234">
        <f t="shared" si="109"/>
        <v>0</v>
      </c>
      <c r="P1275" s="10"/>
      <c r="Q1275" s="9"/>
      <c r="S1275" s="340">
        <f t="shared" si="110"/>
        <v>0</v>
      </c>
      <c r="T1275" s="340">
        <f t="shared" si="111"/>
        <v>0</v>
      </c>
    </row>
    <row r="1276" spans="2:20" ht="14.4" x14ac:dyDescent="0.3">
      <c r="B1276" s="30"/>
      <c r="C1276" s="16"/>
      <c r="D1276" s="16"/>
      <c r="E1276" s="25"/>
      <c r="F1276" s="16"/>
      <c r="G1276" s="15"/>
      <c r="H1276" s="14"/>
      <c r="I1276" s="13"/>
      <c r="J1276" s="13"/>
      <c r="K1276" s="12"/>
      <c r="L1276" s="232">
        <f t="shared" si="107"/>
        <v>0</v>
      </c>
      <c r="M1276" s="234">
        <f t="shared" si="108"/>
        <v>0</v>
      </c>
      <c r="N1276" s="11">
        <f>IF(Q1276="x",0,IF(J1276&lt;(INDEX(Lookup!$U$2:$U$10,MATCH($D$47,Lookup!$S$2:$S$10,0))),0,$L$12*K1276))</f>
        <v>0</v>
      </c>
      <c r="O1276" s="234">
        <f t="shared" si="109"/>
        <v>0</v>
      </c>
      <c r="P1276" s="10"/>
      <c r="Q1276" s="9"/>
      <c r="S1276" s="340">
        <f t="shared" si="110"/>
        <v>0</v>
      </c>
      <c r="T1276" s="340">
        <f t="shared" si="111"/>
        <v>0</v>
      </c>
    </row>
    <row r="1277" spans="2:20" ht="14.4" x14ac:dyDescent="0.3">
      <c r="B1277" s="30"/>
      <c r="C1277" s="16"/>
      <c r="D1277" s="16"/>
      <c r="E1277" s="25"/>
      <c r="F1277" s="16"/>
      <c r="G1277" s="15"/>
      <c r="H1277" s="14"/>
      <c r="I1277" s="13"/>
      <c r="J1277" s="13"/>
      <c r="K1277" s="12"/>
      <c r="L1277" s="232">
        <f t="shared" si="107"/>
        <v>0</v>
      </c>
      <c r="M1277" s="234">
        <f t="shared" si="108"/>
        <v>0</v>
      </c>
      <c r="N1277" s="11">
        <f>IF(Q1277="x",0,IF(J1277&lt;(INDEX(Lookup!$U$2:$U$10,MATCH($D$47,Lookup!$S$2:$S$10,0))),0,$L$12*K1277))</f>
        <v>0</v>
      </c>
      <c r="O1277" s="234">
        <f t="shared" si="109"/>
        <v>0</v>
      </c>
      <c r="P1277" s="10"/>
      <c r="Q1277" s="9"/>
      <c r="S1277" s="340">
        <f t="shared" si="110"/>
        <v>0</v>
      </c>
      <c r="T1277" s="340">
        <f t="shared" si="111"/>
        <v>0</v>
      </c>
    </row>
    <row r="1278" spans="2:20" ht="14.4" x14ac:dyDescent="0.3">
      <c r="B1278" s="30"/>
      <c r="C1278" s="16"/>
      <c r="D1278" s="16"/>
      <c r="E1278" s="25"/>
      <c r="F1278" s="16"/>
      <c r="G1278" s="15"/>
      <c r="H1278" s="14"/>
      <c r="I1278" s="13"/>
      <c r="J1278" s="13"/>
      <c r="K1278" s="12"/>
      <c r="L1278" s="232">
        <f t="shared" si="107"/>
        <v>0</v>
      </c>
      <c r="M1278" s="234">
        <f t="shared" si="108"/>
        <v>0</v>
      </c>
      <c r="N1278" s="11">
        <f>IF(Q1278="x",0,IF(J1278&lt;(INDEX(Lookup!$U$2:$U$10,MATCH($D$47,Lookup!$S$2:$S$10,0))),0,$L$12*K1278))</f>
        <v>0</v>
      </c>
      <c r="O1278" s="234">
        <f t="shared" si="109"/>
        <v>0</v>
      </c>
      <c r="P1278" s="10"/>
      <c r="Q1278" s="9"/>
      <c r="S1278" s="340">
        <f t="shared" si="110"/>
        <v>0</v>
      </c>
      <c r="T1278" s="340">
        <f t="shared" si="111"/>
        <v>0</v>
      </c>
    </row>
    <row r="1279" spans="2:20" ht="14.4" x14ac:dyDescent="0.3">
      <c r="B1279" s="30"/>
      <c r="C1279" s="16"/>
      <c r="D1279" s="16"/>
      <c r="E1279" s="25"/>
      <c r="F1279" s="16"/>
      <c r="G1279" s="15"/>
      <c r="H1279" s="14"/>
      <c r="I1279" s="13"/>
      <c r="J1279" s="13"/>
      <c r="K1279" s="12"/>
      <c r="L1279" s="232">
        <f t="shared" si="107"/>
        <v>0</v>
      </c>
      <c r="M1279" s="234">
        <f t="shared" si="108"/>
        <v>0</v>
      </c>
      <c r="N1279" s="11">
        <f>IF(Q1279="x",0,IF(J1279&lt;(INDEX(Lookup!$U$2:$U$10,MATCH($D$47,Lookup!$S$2:$S$10,0))),0,$L$12*K1279))</f>
        <v>0</v>
      </c>
      <c r="O1279" s="234">
        <f t="shared" si="109"/>
        <v>0</v>
      </c>
      <c r="P1279" s="10"/>
      <c r="Q1279" s="9"/>
      <c r="S1279" s="340">
        <f t="shared" si="110"/>
        <v>0</v>
      </c>
      <c r="T1279" s="340">
        <f t="shared" si="111"/>
        <v>0</v>
      </c>
    </row>
    <row r="1280" spans="2:20" ht="14.4" x14ac:dyDescent="0.3">
      <c r="B1280" s="30"/>
      <c r="C1280" s="16"/>
      <c r="D1280" s="16"/>
      <c r="E1280" s="25"/>
      <c r="F1280" s="16"/>
      <c r="G1280" s="15"/>
      <c r="H1280" s="14"/>
      <c r="I1280" s="13"/>
      <c r="J1280" s="13"/>
      <c r="K1280" s="12"/>
      <c r="L1280" s="232">
        <f t="shared" si="107"/>
        <v>0</v>
      </c>
      <c r="M1280" s="234">
        <f t="shared" si="108"/>
        <v>0</v>
      </c>
      <c r="N1280" s="11">
        <f>IF(Q1280="x",0,IF(J1280&lt;(INDEX(Lookup!$U$2:$U$10,MATCH($D$47,Lookup!$S$2:$S$10,0))),0,$L$12*K1280))</f>
        <v>0</v>
      </c>
      <c r="O1280" s="234">
        <f t="shared" si="109"/>
        <v>0</v>
      </c>
      <c r="P1280" s="10"/>
      <c r="Q1280" s="9"/>
      <c r="S1280" s="340">
        <f t="shared" si="110"/>
        <v>0</v>
      </c>
      <c r="T1280" s="340">
        <f t="shared" si="111"/>
        <v>0</v>
      </c>
    </row>
    <row r="1281" spans="2:20" ht="14.4" x14ac:dyDescent="0.3">
      <c r="B1281" s="30"/>
      <c r="C1281" s="16"/>
      <c r="D1281" s="16"/>
      <c r="E1281" s="25"/>
      <c r="F1281" s="16"/>
      <c r="G1281" s="15"/>
      <c r="H1281" s="14"/>
      <c r="I1281" s="13"/>
      <c r="J1281" s="13"/>
      <c r="K1281" s="12"/>
      <c r="L1281" s="232">
        <f t="shared" si="107"/>
        <v>0</v>
      </c>
      <c r="M1281" s="234">
        <f t="shared" si="108"/>
        <v>0</v>
      </c>
      <c r="N1281" s="11">
        <f>IF(Q1281="x",0,IF(J1281&lt;(INDEX(Lookup!$U$2:$U$10,MATCH($D$47,Lookup!$S$2:$S$10,0))),0,$L$12*K1281))</f>
        <v>0</v>
      </c>
      <c r="O1281" s="234">
        <f t="shared" si="109"/>
        <v>0</v>
      </c>
      <c r="P1281" s="10"/>
      <c r="Q1281" s="9"/>
      <c r="S1281" s="340">
        <f t="shared" si="110"/>
        <v>0</v>
      </c>
      <c r="T1281" s="340">
        <f t="shared" si="111"/>
        <v>0</v>
      </c>
    </row>
    <row r="1282" spans="2:20" ht="14.4" x14ac:dyDescent="0.3">
      <c r="B1282" s="30"/>
      <c r="C1282" s="16"/>
      <c r="D1282" s="16"/>
      <c r="E1282" s="25"/>
      <c r="F1282" s="16"/>
      <c r="G1282" s="15"/>
      <c r="H1282" s="14"/>
      <c r="I1282" s="13"/>
      <c r="J1282" s="13"/>
      <c r="K1282" s="12"/>
      <c r="L1282" s="232">
        <f t="shared" si="107"/>
        <v>0</v>
      </c>
      <c r="M1282" s="234">
        <f t="shared" si="108"/>
        <v>0</v>
      </c>
      <c r="N1282" s="11">
        <f>IF(Q1282="x",0,IF(J1282&lt;(INDEX(Lookup!$U$2:$U$10,MATCH($D$47,Lookup!$S$2:$S$10,0))),0,$L$12*K1282))</f>
        <v>0</v>
      </c>
      <c r="O1282" s="234">
        <f t="shared" si="109"/>
        <v>0</v>
      </c>
      <c r="P1282" s="10"/>
      <c r="Q1282" s="9"/>
      <c r="S1282" s="340">
        <f t="shared" si="110"/>
        <v>0</v>
      </c>
      <c r="T1282" s="340">
        <f t="shared" si="111"/>
        <v>0</v>
      </c>
    </row>
    <row r="1283" spans="2:20" ht="14.4" x14ac:dyDescent="0.3">
      <c r="B1283" s="30"/>
      <c r="C1283" s="16"/>
      <c r="D1283" s="16"/>
      <c r="E1283" s="25"/>
      <c r="F1283" s="16"/>
      <c r="G1283" s="15"/>
      <c r="H1283" s="14"/>
      <c r="I1283" s="13"/>
      <c r="J1283" s="13"/>
      <c r="K1283" s="12"/>
      <c r="L1283" s="232">
        <f t="shared" si="107"/>
        <v>0</v>
      </c>
      <c r="M1283" s="234">
        <f t="shared" si="108"/>
        <v>0</v>
      </c>
      <c r="N1283" s="11">
        <f>IF(Q1283="x",0,IF(J1283&lt;(INDEX(Lookup!$U$2:$U$10,MATCH($D$47,Lookup!$S$2:$S$10,0))),0,$L$12*K1283))</f>
        <v>0</v>
      </c>
      <c r="O1283" s="234">
        <f t="shared" si="109"/>
        <v>0</v>
      </c>
      <c r="P1283" s="10"/>
      <c r="Q1283" s="9"/>
      <c r="S1283" s="340">
        <f t="shared" si="110"/>
        <v>0</v>
      </c>
      <c r="T1283" s="340">
        <f t="shared" si="111"/>
        <v>0</v>
      </c>
    </row>
    <row r="1284" spans="2:20" ht="14.4" x14ac:dyDescent="0.3">
      <c r="B1284" s="30"/>
      <c r="C1284" s="16"/>
      <c r="D1284" s="16"/>
      <c r="E1284" s="25"/>
      <c r="F1284" s="16"/>
      <c r="G1284" s="15"/>
      <c r="H1284" s="14"/>
      <c r="I1284" s="13"/>
      <c r="J1284" s="13"/>
      <c r="K1284" s="12"/>
      <c r="L1284" s="232">
        <f t="shared" si="107"/>
        <v>0</v>
      </c>
      <c r="M1284" s="234">
        <f t="shared" si="108"/>
        <v>0</v>
      </c>
      <c r="N1284" s="11">
        <f>IF(Q1284="x",0,IF(J1284&lt;(INDEX(Lookup!$U$2:$U$10,MATCH($D$47,Lookup!$S$2:$S$10,0))),0,$L$12*K1284))</f>
        <v>0</v>
      </c>
      <c r="O1284" s="234">
        <f t="shared" si="109"/>
        <v>0</v>
      </c>
      <c r="P1284" s="10"/>
      <c r="Q1284" s="9"/>
      <c r="S1284" s="340">
        <f t="shared" si="110"/>
        <v>0</v>
      </c>
      <c r="T1284" s="340">
        <f t="shared" si="111"/>
        <v>0</v>
      </c>
    </row>
    <row r="1285" spans="2:20" ht="14.4" x14ac:dyDescent="0.3">
      <c r="B1285" s="30"/>
      <c r="C1285" s="16"/>
      <c r="D1285" s="16"/>
      <c r="E1285" s="25"/>
      <c r="F1285" s="16"/>
      <c r="G1285" s="15"/>
      <c r="H1285" s="14"/>
      <c r="I1285" s="13"/>
      <c r="J1285" s="13"/>
      <c r="K1285" s="12"/>
      <c r="L1285" s="232">
        <f t="shared" si="107"/>
        <v>0</v>
      </c>
      <c r="M1285" s="234">
        <f t="shared" si="108"/>
        <v>0</v>
      </c>
      <c r="N1285" s="11">
        <f>IF(Q1285="x",0,IF(J1285&lt;(INDEX(Lookup!$U$2:$U$10,MATCH($D$47,Lookup!$S$2:$S$10,0))),0,$L$12*K1285))</f>
        <v>0</v>
      </c>
      <c r="O1285" s="234">
        <f t="shared" si="109"/>
        <v>0</v>
      </c>
      <c r="P1285" s="10"/>
      <c r="Q1285" s="9"/>
      <c r="S1285" s="340">
        <f t="shared" si="110"/>
        <v>0</v>
      </c>
      <c r="T1285" s="340">
        <f t="shared" si="111"/>
        <v>0</v>
      </c>
    </row>
    <row r="1286" spans="2:20" ht="14.4" x14ac:dyDescent="0.3">
      <c r="B1286" s="30"/>
      <c r="C1286" s="16"/>
      <c r="D1286" s="16"/>
      <c r="E1286" s="25"/>
      <c r="F1286" s="16"/>
      <c r="G1286" s="15"/>
      <c r="H1286" s="14"/>
      <c r="I1286" s="13"/>
      <c r="J1286" s="13"/>
      <c r="K1286" s="12"/>
      <c r="L1286" s="232">
        <f t="shared" si="107"/>
        <v>0</v>
      </c>
      <c r="M1286" s="234">
        <f t="shared" si="108"/>
        <v>0</v>
      </c>
      <c r="N1286" s="11">
        <f>IF(Q1286="x",0,IF(J1286&lt;(INDEX(Lookup!$U$2:$U$10,MATCH($D$47,Lookup!$S$2:$S$10,0))),0,$L$12*K1286))</f>
        <v>0</v>
      </c>
      <c r="O1286" s="234">
        <f t="shared" si="109"/>
        <v>0</v>
      </c>
      <c r="P1286" s="10"/>
      <c r="Q1286" s="9"/>
      <c r="S1286" s="340">
        <f t="shared" si="110"/>
        <v>0</v>
      </c>
      <c r="T1286" s="340">
        <f t="shared" si="111"/>
        <v>0</v>
      </c>
    </row>
    <row r="1287" spans="2:20" ht="14.4" x14ac:dyDescent="0.3">
      <c r="B1287" s="30"/>
      <c r="C1287" s="16"/>
      <c r="D1287" s="16"/>
      <c r="E1287" s="25"/>
      <c r="F1287" s="16"/>
      <c r="G1287" s="15"/>
      <c r="H1287" s="14"/>
      <c r="I1287" s="13"/>
      <c r="J1287" s="13"/>
      <c r="K1287" s="12"/>
      <c r="L1287" s="232">
        <f t="shared" si="107"/>
        <v>0</v>
      </c>
      <c r="M1287" s="234">
        <f t="shared" si="108"/>
        <v>0</v>
      </c>
      <c r="N1287" s="11">
        <f>IF(Q1287="x",0,IF(J1287&lt;(INDEX(Lookup!$U$2:$U$10,MATCH($D$47,Lookup!$S$2:$S$10,0))),0,$L$12*K1287))</f>
        <v>0</v>
      </c>
      <c r="O1287" s="234">
        <f t="shared" si="109"/>
        <v>0</v>
      </c>
      <c r="P1287" s="10"/>
      <c r="Q1287" s="9"/>
      <c r="S1287" s="340">
        <f t="shared" si="110"/>
        <v>0</v>
      </c>
      <c r="T1287" s="340">
        <f t="shared" si="111"/>
        <v>0</v>
      </c>
    </row>
    <row r="1288" spans="2:20" ht="14.4" x14ac:dyDescent="0.3">
      <c r="B1288" s="30"/>
      <c r="C1288" s="16"/>
      <c r="D1288" s="16"/>
      <c r="E1288" s="25"/>
      <c r="F1288" s="16"/>
      <c r="G1288" s="15"/>
      <c r="H1288" s="14"/>
      <c r="I1288" s="13"/>
      <c r="J1288" s="13"/>
      <c r="K1288" s="12"/>
      <c r="L1288" s="232">
        <f t="shared" si="107"/>
        <v>0</v>
      </c>
      <c r="M1288" s="234">
        <f t="shared" si="108"/>
        <v>0</v>
      </c>
      <c r="N1288" s="11">
        <f>IF(Q1288="x",0,IF(J1288&lt;(INDEX(Lookup!$U$2:$U$10,MATCH($D$47,Lookup!$S$2:$S$10,0))),0,$L$12*K1288))</f>
        <v>0</v>
      </c>
      <c r="O1288" s="234">
        <f t="shared" si="109"/>
        <v>0</v>
      </c>
      <c r="P1288" s="10"/>
      <c r="Q1288" s="9"/>
      <c r="S1288" s="340">
        <f t="shared" si="110"/>
        <v>0</v>
      </c>
      <c r="T1288" s="340">
        <f t="shared" si="111"/>
        <v>0</v>
      </c>
    </row>
    <row r="1289" spans="2:20" ht="14.4" x14ac:dyDescent="0.3">
      <c r="B1289" s="30"/>
      <c r="C1289" s="16"/>
      <c r="D1289" s="16"/>
      <c r="E1289" s="25"/>
      <c r="F1289" s="16"/>
      <c r="G1289" s="15"/>
      <c r="H1289" s="14"/>
      <c r="I1289" s="13"/>
      <c r="J1289" s="13"/>
      <c r="K1289" s="12"/>
      <c r="L1289" s="232">
        <f t="shared" si="107"/>
        <v>0</v>
      </c>
      <c r="M1289" s="234">
        <f t="shared" si="108"/>
        <v>0</v>
      </c>
      <c r="N1289" s="11">
        <f>IF(Q1289="x",0,IF(J1289&lt;(INDEX(Lookup!$U$2:$U$10,MATCH($D$47,Lookup!$S$2:$S$10,0))),0,$L$12*K1289))</f>
        <v>0</v>
      </c>
      <c r="O1289" s="234">
        <f t="shared" si="109"/>
        <v>0</v>
      </c>
      <c r="P1289" s="10"/>
      <c r="Q1289" s="9"/>
      <c r="S1289" s="340">
        <f t="shared" si="110"/>
        <v>0</v>
      </c>
      <c r="T1289" s="340">
        <f t="shared" si="111"/>
        <v>0</v>
      </c>
    </row>
    <row r="1290" spans="2:20" ht="14.4" x14ac:dyDescent="0.3">
      <c r="B1290" s="30"/>
      <c r="C1290" s="16"/>
      <c r="D1290" s="16"/>
      <c r="E1290" s="25"/>
      <c r="F1290" s="16"/>
      <c r="G1290" s="15"/>
      <c r="H1290" s="14"/>
      <c r="I1290" s="13"/>
      <c r="J1290" s="13"/>
      <c r="K1290" s="12"/>
      <c r="L1290" s="232">
        <f t="shared" si="107"/>
        <v>0</v>
      </c>
      <c r="M1290" s="234">
        <f t="shared" si="108"/>
        <v>0</v>
      </c>
      <c r="N1290" s="11">
        <f>IF(Q1290="x",0,IF(J1290&lt;(INDEX(Lookup!$U$2:$U$10,MATCH($D$47,Lookup!$S$2:$S$10,0))),0,$L$12*K1290))</f>
        <v>0</v>
      </c>
      <c r="O1290" s="234">
        <f t="shared" si="109"/>
        <v>0</v>
      </c>
      <c r="P1290" s="10"/>
      <c r="Q1290" s="9"/>
      <c r="S1290" s="340">
        <f t="shared" si="110"/>
        <v>0</v>
      </c>
      <c r="T1290" s="340">
        <f t="shared" si="111"/>
        <v>0</v>
      </c>
    </row>
    <row r="1291" spans="2:20" ht="14.4" x14ac:dyDescent="0.3">
      <c r="B1291" s="30"/>
      <c r="C1291" s="16"/>
      <c r="D1291" s="16"/>
      <c r="E1291" s="25"/>
      <c r="F1291" s="16"/>
      <c r="G1291" s="15"/>
      <c r="H1291" s="14"/>
      <c r="I1291" s="13"/>
      <c r="J1291" s="13"/>
      <c r="K1291" s="12"/>
      <c r="L1291" s="232">
        <f t="shared" si="107"/>
        <v>0</v>
      </c>
      <c r="M1291" s="234">
        <f t="shared" si="108"/>
        <v>0</v>
      </c>
      <c r="N1291" s="11">
        <f>IF(Q1291="x",0,IF(J1291&lt;(INDEX(Lookup!$U$2:$U$10,MATCH($D$47,Lookup!$S$2:$S$10,0))),0,$L$12*K1291))</f>
        <v>0</v>
      </c>
      <c r="O1291" s="234">
        <f t="shared" si="109"/>
        <v>0</v>
      </c>
      <c r="P1291" s="10"/>
      <c r="Q1291" s="9"/>
      <c r="S1291" s="340">
        <f t="shared" si="110"/>
        <v>0</v>
      </c>
      <c r="T1291" s="340">
        <f t="shared" si="111"/>
        <v>0</v>
      </c>
    </row>
    <row r="1292" spans="2:20" ht="14.4" x14ac:dyDescent="0.3">
      <c r="B1292" s="30"/>
      <c r="C1292" s="16"/>
      <c r="D1292" s="16"/>
      <c r="E1292" s="25"/>
      <c r="F1292" s="16"/>
      <c r="G1292" s="15"/>
      <c r="H1292" s="14"/>
      <c r="I1292" s="13"/>
      <c r="J1292" s="13"/>
      <c r="K1292" s="12"/>
      <c r="L1292" s="232">
        <f t="shared" si="107"/>
        <v>0</v>
      </c>
      <c r="M1292" s="234">
        <f t="shared" si="108"/>
        <v>0</v>
      </c>
      <c r="N1292" s="11">
        <f>IF(Q1292="x",0,IF(J1292&lt;(INDEX(Lookup!$U$2:$U$10,MATCH($D$47,Lookup!$S$2:$S$10,0))),0,$L$12*K1292))</f>
        <v>0</v>
      </c>
      <c r="O1292" s="234">
        <f t="shared" si="109"/>
        <v>0</v>
      </c>
      <c r="P1292" s="10"/>
      <c r="Q1292" s="9"/>
      <c r="S1292" s="340">
        <f t="shared" si="110"/>
        <v>0</v>
      </c>
      <c r="T1292" s="340">
        <f t="shared" si="111"/>
        <v>0</v>
      </c>
    </row>
    <row r="1293" spans="2:20" ht="14.4" x14ac:dyDescent="0.3">
      <c r="B1293" s="30"/>
      <c r="C1293" s="16"/>
      <c r="D1293" s="16"/>
      <c r="E1293" s="25"/>
      <c r="F1293" s="16"/>
      <c r="G1293" s="15"/>
      <c r="H1293" s="14"/>
      <c r="I1293" s="13"/>
      <c r="J1293" s="13"/>
      <c r="K1293" s="12"/>
      <c r="L1293" s="232">
        <f t="shared" si="107"/>
        <v>0</v>
      </c>
      <c r="M1293" s="234">
        <f t="shared" si="108"/>
        <v>0</v>
      </c>
      <c r="N1293" s="11">
        <f>IF(Q1293="x",0,IF(J1293&lt;(INDEX(Lookup!$U$2:$U$10,MATCH($D$47,Lookup!$S$2:$S$10,0))),0,$L$12*K1293))</f>
        <v>0</v>
      </c>
      <c r="O1293" s="234">
        <f t="shared" si="109"/>
        <v>0</v>
      </c>
      <c r="P1293" s="10"/>
      <c r="Q1293" s="9"/>
      <c r="S1293" s="340">
        <f t="shared" si="110"/>
        <v>0</v>
      </c>
      <c r="T1293" s="340">
        <f t="shared" si="111"/>
        <v>0</v>
      </c>
    </row>
    <row r="1294" spans="2:20" ht="14.4" x14ac:dyDescent="0.3">
      <c r="B1294" s="30"/>
      <c r="C1294" s="16"/>
      <c r="D1294" s="16"/>
      <c r="E1294" s="25"/>
      <c r="F1294" s="16"/>
      <c r="G1294" s="15"/>
      <c r="H1294" s="14"/>
      <c r="I1294" s="13"/>
      <c r="J1294" s="13"/>
      <c r="K1294" s="12"/>
      <c r="L1294" s="232">
        <f t="shared" si="107"/>
        <v>0</v>
      </c>
      <c r="M1294" s="234">
        <f t="shared" si="108"/>
        <v>0</v>
      </c>
      <c r="N1294" s="11">
        <f>IF(Q1294="x",0,IF(J1294&lt;(INDEX(Lookup!$U$2:$U$10,MATCH($D$47,Lookup!$S$2:$S$10,0))),0,$L$12*K1294))</f>
        <v>0</v>
      </c>
      <c r="O1294" s="234">
        <f t="shared" si="109"/>
        <v>0</v>
      </c>
      <c r="P1294" s="10"/>
      <c r="Q1294" s="9"/>
      <c r="S1294" s="340">
        <f t="shared" si="110"/>
        <v>0</v>
      </c>
      <c r="T1294" s="340">
        <f t="shared" si="111"/>
        <v>0</v>
      </c>
    </row>
    <row r="1295" spans="2:20" ht="14.4" x14ac:dyDescent="0.3">
      <c r="B1295" s="30"/>
      <c r="C1295" s="16"/>
      <c r="D1295" s="16"/>
      <c r="E1295" s="25"/>
      <c r="F1295" s="16"/>
      <c r="G1295" s="15"/>
      <c r="H1295" s="14"/>
      <c r="I1295" s="13"/>
      <c r="J1295" s="13"/>
      <c r="K1295" s="12"/>
      <c r="L1295" s="232">
        <f t="shared" si="107"/>
        <v>0</v>
      </c>
      <c r="M1295" s="234">
        <f t="shared" si="108"/>
        <v>0</v>
      </c>
      <c r="N1295" s="11">
        <f>IF(Q1295="x",0,IF(J1295&lt;(INDEX(Lookup!$U$2:$U$10,MATCH($D$47,Lookup!$S$2:$S$10,0))),0,$L$12*K1295))</f>
        <v>0</v>
      </c>
      <c r="O1295" s="234">
        <f t="shared" si="109"/>
        <v>0</v>
      </c>
      <c r="P1295" s="10"/>
      <c r="Q1295" s="9"/>
      <c r="S1295" s="340">
        <f t="shared" si="110"/>
        <v>0</v>
      </c>
      <c r="T1295" s="340">
        <f t="shared" si="111"/>
        <v>0</v>
      </c>
    </row>
    <row r="1296" spans="2:20" ht="14.4" x14ac:dyDescent="0.3">
      <c r="B1296" s="30"/>
      <c r="C1296" s="16"/>
      <c r="D1296" s="16"/>
      <c r="E1296" s="25"/>
      <c r="F1296" s="16"/>
      <c r="G1296" s="15"/>
      <c r="H1296" s="14"/>
      <c r="I1296" s="13"/>
      <c r="J1296" s="13"/>
      <c r="K1296" s="12"/>
      <c r="L1296" s="232">
        <f t="shared" si="107"/>
        <v>0</v>
      </c>
      <c r="M1296" s="234">
        <f t="shared" si="108"/>
        <v>0</v>
      </c>
      <c r="N1296" s="11">
        <f>IF(Q1296="x",0,IF(J1296&lt;(INDEX(Lookup!$U$2:$U$10,MATCH($D$47,Lookup!$S$2:$S$10,0))),0,$L$12*K1296))</f>
        <v>0</v>
      </c>
      <c r="O1296" s="234">
        <f t="shared" si="109"/>
        <v>0</v>
      </c>
      <c r="P1296" s="10"/>
      <c r="Q1296" s="9"/>
      <c r="S1296" s="340">
        <f t="shared" si="110"/>
        <v>0</v>
      </c>
      <c r="T1296" s="340">
        <f t="shared" si="111"/>
        <v>0</v>
      </c>
    </row>
    <row r="1297" spans="2:20" ht="14.4" x14ac:dyDescent="0.3">
      <c r="B1297" s="30"/>
      <c r="C1297" s="16"/>
      <c r="D1297" s="16"/>
      <c r="E1297" s="25"/>
      <c r="F1297" s="16"/>
      <c r="G1297" s="15"/>
      <c r="H1297" s="14"/>
      <c r="I1297" s="13"/>
      <c r="J1297" s="13"/>
      <c r="K1297" s="12"/>
      <c r="L1297" s="232">
        <f t="shared" si="107"/>
        <v>0</v>
      </c>
      <c r="M1297" s="234">
        <f t="shared" si="108"/>
        <v>0</v>
      </c>
      <c r="N1297" s="11">
        <f>IF(Q1297="x",0,IF(J1297&lt;(INDEX(Lookup!$U$2:$U$10,MATCH($D$47,Lookup!$S$2:$S$10,0))),0,$L$12*K1297))</f>
        <v>0</v>
      </c>
      <c r="O1297" s="234">
        <f t="shared" si="109"/>
        <v>0</v>
      </c>
      <c r="P1297" s="10"/>
      <c r="Q1297" s="9"/>
      <c r="S1297" s="340">
        <f t="shared" si="110"/>
        <v>0</v>
      </c>
      <c r="T1297" s="340">
        <f t="shared" si="111"/>
        <v>0</v>
      </c>
    </row>
    <row r="1298" spans="2:20" ht="14.4" x14ac:dyDescent="0.3">
      <c r="B1298" s="30"/>
      <c r="C1298" s="16"/>
      <c r="D1298" s="16"/>
      <c r="E1298" s="25"/>
      <c r="F1298" s="16"/>
      <c r="G1298" s="15"/>
      <c r="H1298" s="14"/>
      <c r="I1298" s="13"/>
      <c r="J1298" s="13"/>
      <c r="K1298" s="12"/>
      <c r="L1298" s="232">
        <f t="shared" si="107"/>
        <v>0</v>
      </c>
      <c r="M1298" s="234">
        <f t="shared" si="108"/>
        <v>0</v>
      </c>
      <c r="N1298" s="11">
        <f>IF(Q1298="x",0,IF(J1298&lt;(INDEX(Lookup!$U$2:$U$10,MATCH($D$47,Lookup!$S$2:$S$10,0))),0,$L$12*K1298))</f>
        <v>0</v>
      </c>
      <c r="O1298" s="234">
        <f t="shared" si="109"/>
        <v>0</v>
      </c>
      <c r="P1298" s="10"/>
      <c r="Q1298" s="9"/>
      <c r="S1298" s="340">
        <f t="shared" si="110"/>
        <v>0</v>
      </c>
      <c r="T1298" s="340">
        <f t="shared" si="111"/>
        <v>0</v>
      </c>
    </row>
    <row r="1299" spans="2:20" ht="14.4" x14ac:dyDescent="0.3">
      <c r="B1299" s="30"/>
      <c r="C1299" s="16"/>
      <c r="D1299" s="16"/>
      <c r="E1299" s="25"/>
      <c r="F1299" s="16"/>
      <c r="G1299" s="15"/>
      <c r="H1299" s="14"/>
      <c r="I1299" s="13"/>
      <c r="J1299" s="13"/>
      <c r="K1299" s="12"/>
      <c r="L1299" s="232">
        <f t="shared" si="107"/>
        <v>0</v>
      </c>
      <c r="M1299" s="234">
        <f t="shared" si="108"/>
        <v>0</v>
      </c>
      <c r="N1299" s="11">
        <f>IF(Q1299="x",0,IF(J1299&lt;(INDEX(Lookup!$U$2:$U$10,MATCH($D$47,Lookup!$S$2:$S$10,0))),0,$L$12*K1299))</f>
        <v>0</v>
      </c>
      <c r="O1299" s="234">
        <f t="shared" si="109"/>
        <v>0</v>
      </c>
      <c r="P1299" s="10"/>
      <c r="Q1299" s="9"/>
      <c r="S1299" s="340">
        <f t="shared" si="110"/>
        <v>0</v>
      </c>
      <c r="T1299" s="340">
        <f t="shared" si="111"/>
        <v>0</v>
      </c>
    </row>
    <row r="1300" spans="2:20" ht="14.4" x14ac:dyDescent="0.3">
      <c r="B1300" s="30"/>
      <c r="C1300" s="16"/>
      <c r="D1300" s="16"/>
      <c r="E1300" s="25"/>
      <c r="F1300" s="16"/>
      <c r="G1300" s="15"/>
      <c r="H1300" s="14"/>
      <c r="I1300" s="13"/>
      <c r="J1300" s="13"/>
      <c r="K1300" s="12"/>
      <c r="L1300" s="232">
        <f t="shared" si="107"/>
        <v>0</v>
      </c>
      <c r="M1300" s="234">
        <f t="shared" si="108"/>
        <v>0</v>
      </c>
      <c r="N1300" s="11">
        <f>IF(Q1300="x",0,IF(J1300&lt;(INDEX(Lookup!$U$2:$U$10,MATCH($D$47,Lookup!$S$2:$S$10,0))),0,$L$12*K1300))</f>
        <v>0</v>
      </c>
      <c r="O1300" s="234">
        <f t="shared" si="109"/>
        <v>0</v>
      </c>
      <c r="P1300" s="10"/>
      <c r="Q1300" s="9"/>
      <c r="S1300" s="340">
        <f t="shared" si="110"/>
        <v>0</v>
      </c>
      <c r="T1300" s="340">
        <f t="shared" si="111"/>
        <v>0</v>
      </c>
    </row>
    <row r="1301" spans="2:20" ht="14.4" x14ac:dyDescent="0.3">
      <c r="B1301" s="30"/>
      <c r="C1301" s="16"/>
      <c r="D1301" s="16"/>
      <c r="E1301" s="25"/>
      <c r="F1301" s="16"/>
      <c r="G1301" s="15"/>
      <c r="H1301" s="14"/>
      <c r="I1301" s="13"/>
      <c r="J1301" s="13"/>
      <c r="K1301" s="12"/>
      <c r="L1301" s="232">
        <f t="shared" si="107"/>
        <v>0</v>
      </c>
      <c r="M1301" s="234">
        <f t="shared" si="108"/>
        <v>0</v>
      </c>
      <c r="N1301" s="11">
        <f>IF(Q1301="x",0,IF(J1301&lt;(INDEX(Lookup!$U$2:$U$10,MATCH($D$47,Lookup!$S$2:$S$10,0))),0,$L$12*K1301))</f>
        <v>0</v>
      </c>
      <c r="O1301" s="234">
        <f t="shared" si="109"/>
        <v>0</v>
      </c>
      <c r="P1301" s="10"/>
      <c r="Q1301" s="9"/>
      <c r="S1301" s="340">
        <f t="shared" si="110"/>
        <v>0</v>
      </c>
      <c r="T1301" s="340">
        <f t="shared" si="111"/>
        <v>0</v>
      </c>
    </row>
    <row r="1302" spans="2:20" ht="14.4" x14ac:dyDescent="0.3">
      <c r="B1302" s="30"/>
      <c r="C1302" s="16"/>
      <c r="D1302" s="16"/>
      <c r="E1302" s="25"/>
      <c r="F1302" s="16"/>
      <c r="G1302" s="15"/>
      <c r="H1302" s="14"/>
      <c r="I1302" s="13"/>
      <c r="J1302" s="13"/>
      <c r="K1302" s="12"/>
      <c r="L1302" s="232">
        <f t="shared" si="107"/>
        <v>0</v>
      </c>
      <c r="M1302" s="234">
        <f t="shared" si="108"/>
        <v>0</v>
      </c>
      <c r="N1302" s="11">
        <f>IF(Q1302="x",0,IF(J1302&lt;(INDEX(Lookup!$U$2:$U$10,MATCH($D$47,Lookup!$S$2:$S$10,0))),0,$L$12*K1302))</f>
        <v>0</v>
      </c>
      <c r="O1302" s="234">
        <f t="shared" si="109"/>
        <v>0</v>
      </c>
      <c r="P1302" s="10"/>
      <c r="Q1302" s="9"/>
      <c r="S1302" s="340">
        <f t="shared" si="110"/>
        <v>0</v>
      </c>
      <c r="T1302" s="340">
        <f t="shared" si="111"/>
        <v>0</v>
      </c>
    </row>
    <row r="1303" spans="2:20" ht="14.4" x14ac:dyDescent="0.3">
      <c r="B1303" s="30"/>
      <c r="C1303" s="16"/>
      <c r="D1303" s="16"/>
      <c r="E1303" s="25"/>
      <c r="F1303" s="16"/>
      <c r="G1303" s="15"/>
      <c r="H1303" s="14"/>
      <c r="I1303" s="13"/>
      <c r="J1303" s="13"/>
      <c r="K1303" s="12"/>
      <c r="L1303" s="232">
        <f t="shared" si="107"/>
        <v>0</v>
      </c>
      <c r="M1303" s="234">
        <f t="shared" si="108"/>
        <v>0</v>
      </c>
      <c r="N1303" s="11">
        <f>IF(Q1303="x",0,IF(J1303&lt;(INDEX(Lookup!$U$2:$U$10,MATCH($D$47,Lookup!$S$2:$S$10,0))),0,$L$12*K1303))</f>
        <v>0</v>
      </c>
      <c r="O1303" s="234">
        <f t="shared" si="109"/>
        <v>0</v>
      </c>
      <c r="P1303" s="10"/>
      <c r="Q1303" s="9"/>
      <c r="S1303" s="340">
        <f t="shared" si="110"/>
        <v>0</v>
      </c>
      <c r="T1303" s="340">
        <f t="shared" si="111"/>
        <v>0</v>
      </c>
    </row>
    <row r="1304" spans="2:20" ht="14.4" x14ac:dyDescent="0.3">
      <c r="B1304" s="30"/>
      <c r="C1304" s="16"/>
      <c r="D1304" s="16"/>
      <c r="E1304" s="25"/>
      <c r="F1304" s="16"/>
      <c r="G1304" s="15"/>
      <c r="H1304" s="14"/>
      <c r="I1304" s="13"/>
      <c r="J1304" s="13"/>
      <c r="K1304" s="12"/>
      <c r="L1304" s="232">
        <f t="shared" si="107"/>
        <v>0</v>
      </c>
      <c r="M1304" s="234">
        <f t="shared" si="108"/>
        <v>0</v>
      </c>
      <c r="N1304" s="11">
        <f>IF(Q1304="x",0,IF(J1304&lt;(INDEX(Lookup!$U$2:$U$10,MATCH($D$47,Lookup!$S$2:$S$10,0))),0,$L$12*K1304))</f>
        <v>0</v>
      </c>
      <c r="O1304" s="234">
        <f t="shared" si="109"/>
        <v>0</v>
      </c>
      <c r="P1304" s="10"/>
      <c r="Q1304" s="9"/>
      <c r="S1304" s="340">
        <f t="shared" si="110"/>
        <v>0</v>
      </c>
      <c r="T1304" s="340">
        <f t="shared" si="111"/>
        <v>0</v>
      </c>
    </row>
    <row r="1305" spans="2:20" ht="14.4" x14ac:dyDescent="0.3">
      <c r="B1305" s="30"/>
      <c r="C1305" s="16"/>
      <c r="D1305" s="16"/>
      <c r="E1305" s="25"/>
      <c r="F1305" s="16"/>
      <c r="G1305" s="15"/>
      <c r="H1305" s="14"/>
      <c r="I1305" s="13"/>
      <c r="J1305" s="13"/>
      <c r="K1305" s="12"/>
      <c r="L1305" s="232">
        <f t="shared" si="107"/>
        <v>0</v>
      </c>
      <c r="M1305" s="234">
        <f t="shared" si="108"/>
        <v>0</v>
      </c>
      <c r="N1305" s="11">
        <f>IF(Q1305="x",0,IF(J1305&lt;(INDEX(Lookup!$U$2:$U$10,MATCH($D$47,Lookup!$S$2:$S$10,0))),0,$L$12*K1305))</f>
        <v>0</v>
      </c>
      <c r="O1305" s="234">
        <f t="shared" si="109"/>
        <v>0</v>
      </c>
      <c r="P1305" s="10"/>
      <c r="Q1305" s="9"/>
      <c r="S1305" s="340">
        <f t="shared" si="110"/>
        <v>0</v>
      </c>
      <c r="T1305" s="340">
        <f t="shared" si="111"/>
        <v>0</v>
      </c>
    </row>
    <row r="1306" spans="2:20" ht="14.4" x14ac:dyDescent="0.3">
      <c r="B1306" s="30"/>
      <c r="C1306" s="16"/>
      <c r="D1306" s="16"/>
      <c r="E1306" s="25"/>
      <c r="F1306" s="16"/>
      <c r="G1306" s="15"/>
      <c r="H1306" s="14"/>
      <c r="I1306" s="13"/>
      <c r="J1306" s="13"/>
      <c r="K1306" s="12"/>
      <c r="L1306" s="232">
        <f t="shared" si="107"/>
        <v>0</v>
      </c>
      <c r="M1306" s="234">
        <f t="shared" si="108"/>
        <v>0</v>
      </c>
      <c r="N1306" s="11">
        <f>IF(Q1306="x",0,IF(J1306&lt;(INDEX(Lookup!$U$2:$U$10,MATCH($D$47,Lookup!$S$2:$S$10,0))),0,$L$12*K1306))</f>
        <v>0</v>
      </c>
      <c r="O1306" s="234">
        <f t="shared" si="109"/>
        <v>0</v>
      </c>
      <c r="P1306" s="10"/>
      <c r="Q1306" s="9"/>
      <c r="S1306" s="340">
        <f t="shared" si="110"/>
        <v>0</v>
      </c>
      <c r="T1306" s="340">
        <f t="shared" si="111"/>
        <v>0</v>
      </c>
    </row>
    <row r="1307" spans="2:20" ht="14.4" x14ac:dyDescent="0.3">
      <c r="B1307" s="30"/>
      <c r="C1307" s="16"/>
      <c r="D1307" s="16"/>
      <c r="E1307" s="25"/>
      <c r="F1307" s="16"/>
      <c r="G1307" s="15"/>
      <c r="H1307" s="14"/>
      <c r="I1307" s="13"/>
      <c r="J1307" s="13"/>
      <c r="K1307" s="12"/>
      <c r="L1307" s="232">
        <f t="shared" si="107"/>
        <v>0</v>
      </c>
      <c r="M1307" s="234">
        <f t="shared" si="108"/>
        <v>0</v>
      </c>
      <c r="N1307" s="11">
        <f>IF(Q1307="x",0,IF(J1307&lt;(INDEX(Lookup!$U$2:$U$10,MATCH($D$47,Lookup!$S$2:$S$10,0))),0,$L$12*K1307))</f>
        <v>0</v>
      </c>
      <c r="O1307" s="234">
        <f t="shared" si="109"/>
        <v>0</v>
      </c>
      <c r="P1307" s="10"/>
      <c r="Q1307" s="9"/>
      <c r="S1307" s="340">
        <f t="shared" si="110"/>
        <v>0</v>
      </c>
      <c r="T1307" s="340">
        <f t="shared" si="111"/>
        <v>0</v>
      </c>
    </row>
    <row r="1308" spans="2:20" ht="14.4" x14ac:dyDescent="0.3">
      <c r="B1308" s="30"/>
      <c r="C1308" s="16"/>
      <c r="D1308" s="16"/>
      <c r="E1308" s="25"/>
      <c r="F1308" s="16"/>
      <c r="G1308" s="15"/>
      <c r="H1308" s="14"/>
      <c r="I1308" s="13"/>
      <c r="J1308" s="13"/>
      <c r="K1308" s="12"/>
      <c r="L1308" s="232">
        <f t="shared" si="107"/>
        <v>0</v>
      </c>
      <c r="M1308" s="234">
        <f t="shared" si="108"/>
        <v>0</v>
      </c>
      <c r="N1308" s="11">
        <f>IF(Q1308="x",0,IF(J1308&lt;(INDEX(Lookup!$U$2:$U$10,MATCH($D$47,Lookup!$S$2:$S$10,0))),0,$L$12*K1308))</f>
        <v>0</v>
      </c>
      <c r="O1308" s="234">
        <f t="shared" si="109"/>
        <v>0</v>
      </c>
      <c r="P1308" s="10"/>
      <c r="Q1308" s="9"/>
      <c r="S1308" s="340">
        <f t="shared" si="110"/>
        <v>0</v>
      </c>
      <c r="T1308" s="340">
        <f t="shared" si="111"/>
        <v>0</v>
      </c>
    </row>
    <row r="1309" spans="2:20" ht="14.4" x14ac:dyDescent="0.3">
      <c r="B1309" s="30"/>
      <c r="C1309" s="16"/>
      <c r="D1309" s="16"/>
      <c r="E1309" s="25"/>
      <c r="F1309" s="16"/>
      <c r="G1309" s="15"/>
      <c r="H1309" s="14"/>
      <c r="I1309" s="13"/>
      <c r="J1309" s="13"/>
      <c r="K1309" s="12"/>
      <c r="L1309" s="232">
        <f t="shared" si="107"/>
        <v>0</v>
      </c>
      <c r="M1309" s="234">
        <f t="shared" si="108"/>
        <v>0</v>
      </c>
      <c r="N1309" s="11">
        <f>IF(Q1309="x",0,IF(J1309&lt;(INDEX(Lookup!$U$2:$U$10,MATCH($D$47,Lookup!$S$2:$S$10,0))),0,$L$12*K1309))</f>
        <v>0</v>
      </c>
      <c r="O1309" s="234">
        <f t="shared" si="109"/>
        <v>0</v>
      </c>
      <c r="P1309" s="10"/>
      <c r="Q1309" s="9"/>
      <c r="S1309" s="340">
        <f t="shared" si="110"/>
        <v>0</v>
      </c>
      <c r="T1309" s="340">
        <f t="shared" si="111"/>
        <v>0</v>
      </c>
    </row>
    <row r="1310" spans="2:20" ht="14.4" x14ac:dyDescent="0.3">
      <c r="B1310" s="30"/>
      <c r="C1310" s="16"/>
      <c r="D1310" s="16"/>
      <c r="E1310" s="25"/>
      <c r="F1310" s="16"/>
      <c r="G1310" s="15"/>
      <c r="H1310" s="14"/>
      <c r="I1310" s="13"/>
      <c r="J1310" s="13"/>
      <c r="K1310" s="12"/>
      <c r="L1310" s="232">
        <f t="shared" si="107"/>
        <v>0</v>
      </c>
      <c r="M1310" s="234">
        <f t="shared" si="108"/>
        <v>0</v>
      </c>
      <c r="N1310" s="11">
        <f>IF(Q1310="x",0,IF(J1310&lt;(INDEX(Lookup!$U$2:$U$10,MATCH($D$47,Lookup!$S$2:$S$10,0))),0,$L$12*K1310))</f>
        <v>0</v>
      </c>
      <c r="O1310" s="234">
        <f t="shared" si="109"/>
        <v>0</v>
      </c>
      <c r="P1310" s="10"/>
      <c r="Q1310" s="9"/>
      <c r="S1310" s="340">
        <f t="shared" si="110"/>
        <v>0</v>
      </c>
      <c r="T1310" s="340">
        <f t="shared" si="111"/>
        <v>0</v>
      </c>
    </row>
    <row r="1311" spans="2:20" ht="14.4" x14ac:dyDescent="0.3">
      <c r="B1311" s="30"/>
      <c r="C1311" s="16"/>
      <c r="D1311" s="16"/>
      <c r="E1311" s="25"/>
      <c r="F1311" s="16"/>
      <c r="G1311" s="15"/>
      <c r="H1311" s="14"/>
      <c r="I1311" s="13"/>
      <c r="J1311" s="13"/>
      <c r="K1311" s="12"/>
      <c r="L1311" s="232">
        <f t="shared" si="107"/>
        <v>0</v>
      </c>
      <c r="M1311" s="234">
        <f t="shared" si="108"/>
        <v>0</v>
      </c>
      <c r="N1311" s="11">
        <f>IF(Q1311="x",0,IF(J1311&lt;(INDEX(Lookup!$U$2:$U$10,MATCH($D$47,Lookup!$S$2:$S$10,0))),0,$L$12*K1311))</f>
        <v>0</v>
      </c>
      <c r="O1311" s="234">
        <f t="shared" si="109"/>
        <v>0</v>
      </c>
      <c r="P1311" s="10"/>
      <c r="Q1311" s="9"/>
      <c r="S1311" s="340">
        <f t="shared" si="110"/>
        <v>0</v>
      </c>
      <c r="T1311" s="340">
        <f t="shared" si="111"/>
        <v>0</v>
      </c>
    </row>
    <row r="1312" spans="2:20" ht="14.4" x14ac:dyDescent="0.3">
      <c r="B1312" s="30"/>
      <c r="C1312" s="16"/>
      <c r="D1312" s="16"/>
      <c r="E1312" s="25"/>
      <c r="F1312" s="16"/>
      <c r="G1312" s="15"/>
      <c r="H1312" s="14"/>
      <c r="I1312" s="13"/>
      <c r="J1312" s="13"/>
      <c r="K1312" s="12"/>
      <c r="L1312" s="232">
        <f t="shared" si="107"/>
        <v>0</v>
      </c>
      <c r="M1312" s="234">
        <f t="shared" si="108"/>
        <v>0</v>
      </c>
      <c r="N1312" s="11">
        <f>IF(Q1312="x",0,IF(J1312&lt;(INDEX(Lookup!$U$2:$U$10,MATCH($D$47,Lookup!$S$2:$S$10,0))),0,$L$12*K1312))</f>
        <v>0</v>
      </c>
      <c r="O1312" s="234">
        <f t="shared" si="109"/>
        <v>0</v>
      </c>
      <c r="P1312" s="10"/>
      <c r="Q1312" s="9"/>
      <c r="S1312" s="340">
        <f t="shared" si="110"/>
        <v>0</v>
      </c>
      <c r="T1312" s="340">
        <f t="shared" si="111"/>
        <v>0</v>
      </c>
    </row>
    <row r="1313" spans="2:20" ht="14.4" x14ac:dyDescent="0.3">
      <c r="B1313" s="30"/>
      <c r="C1313" s="16"/>
      <c r="D1313" s="16"/>
      <c r="E1313" s="25"/>
      <c r="F1313" s="16"/>
      <c r="G1313" s="15"/>
      <c r="H1313" s="14"/>
      <c r="I1313" s="13"/>
      <c r="J1313" s="13"/>
      <c r="K1313" s="12"/>
      <c r="L1313" s="232">
        <f t="shared" si="107"/>
        <v>0</v>
      </c>
      <c r="M1313" s="234">
        <f t="shared" si="108"/>
        <v>0</v>
      </c>
      <c r="N1313" s="11">
        <f>IF(Q1313="x",0,IF(J1313&lt;(INDEX(Lookup!$U$2:$U$10,MATCH($D$47,Lookup!$S$2:$S$10,0))),0,$L$12*K1313))</f>
        <v>0</v>
      </c>
      <c r="O1313" s="234">
        <f t="shared" si="109"/>
        <v>0</v>
      </c>
      <c r="P1313" s="10"/>
      <c r="Q1313" s="9"/>
      <c r="S1313" s="340">
        <f t="shared" si="110"/>
        <v>0</v>
      </c>
      <c r="T1313" s="340">
        <f t="shared" si="111"/>
        <v>0</v>
      </c>
    </row>
    <row r="1314" spans="2:20" ht="14.4" x14ac:dyDescent="0.3">
      <c r="B1314" s="30"/>
      <c r="C1314" s="16"/>
      <c r="D1314" s="16"/>
      <c r="E1314" s="25"/>
      <c r="F1314" s="16"/>
      <c r="G1314" s="15"/>
      <c r="H1314" s="14"/>
      <c r="I1314" s="13"/>
      <c r="J1314" s="13"/>
      <c r="K1314" s="12"/>
      <c r="L1314" s="232">
        <f t="shared" si="107"/>
        <v>0</v>
      </c>
      <c r="M1314" s="234">
        <f t="shared" si="108"/>
        <v>0</v>
      </c>
      <c r="N1314" s="11">
        <f>IF(Q1314="x",0,IF(J1314&lt;(INDEX(Lookup!$U$2:$U$10,MATCH($D$47,Lookup!$S$2:$S$10,0))),0,$L$12*K1314))</f>
        <v>0</v>
      </c>
      <c r="O1314" s="234">
        <f t="shared" si="109"/>
        <v>0</v>
      </c>
      <c r="P1314" s="10"/>
      <c r="Q1314" s="9"/>
      <c r="S1314" s="340">
        <f t="shared" si="110"/>
        <v>0</v>
      </c>
      <c r="T1314" s="340">
        <f t="shared" si="111"/>
        <v>0</v>
      </c>
    </row>
    <row r="1315" spans="2:20" ht="14.4" x14ac:dyDescent="0.3">
      <c r="B1315" s="30"/>
      <c r="C1315" s="16"/>
      <c r="D1315" s="16"/>
      <c r="E1315" s="25"/>
      <c r="F1315" s="16"/>
      <c r="G1315" s="15"/>
      <c r="H1315" s="14"/>
      <c r="I1315" s="13"/>
      <c r="J1315" s="13"/>
      <c r="K1315" s="12"/>
      <c r="L1315" s="232">
        <f t="shared" si="107"/>
        <v>0</v>
      </c>
      <c r="M1315" s="234">
        <f t="shared" si="108"/>
        <v>0</v>
      </c>
      <c r="N1315" s="11">
        <f>IF(Q1315="x",0,IF(J1315&lt;(INDEX(Lookup!$U$2:$U$10,MATCH($D$47,Lookup!$S$2:$S$10,0))),0,$L$12*K1315))</f>
        <v>0</v>
      </c>
      <c r="O1315" s="234">
        <f t="shared" si="109"/>
        <v>0</v>
      </c>
      <c r="P1315" s="10"/>
      <c r="Q1315" s="9"/>
      <c r="S1315" s="340">
        <f t="shared" si="110"/>
        <v>0</v>
      </c>
      <c r="T1315" s="340">
        <f t="shared" si="111"/>
        <v>0</v>
      </c>
    </row>
    <row r="1316" spans="2:20" ht="14.4" x14ac:dyDescent="0.3">
      <c r="B1316" s="30"/>
      <c r="C1316" s="16"/>
      <c r="D1316" s="16"/>
      <c r="E1316" s="25"/>
      <c r="F1316" s="16"/>
      <c r="G1316" s="15"/>
      <c r="H1316" s="14"/>
      <c r="I1316" s="13"/>
      <c r="J1316" s="13"/>
      <c r="K1316" s="12"/>
      <c r="L1316" s="232">
        <f t="shared" si="107"/>
        <v>0</v>
      </c>
      <c r="M1316" s="234">
        <f t="shared" si="108"/>
        <v>0</v>
      </c>
      <c r="N1316" s="11">
        <f>IF(Q1316="x",0,IF(J1316&lt;(INDEX(Lookup!$U$2:$U$10,MATCH($D$47,Lookup!$S$2:$S$10,0))),0,$L$12*K1316))</f>
        <v>0</v>
      </c>
      <c r="O1316" s="234">
        <f t="shared" si="109"/>
        <v>0</v>
      </c>
      <c r="P1316" s="10"/>
      <c r="Q1316" s="9"/>
      <c r="S1316" s="340">
        <f t="shared" si="110"/>
        <v>0</v>
      </c>
      <c r="T1316" s="340">
        <f t="shared" si="111"/>
        <v>0</v>
      </c>
    </row>
    <row r="1317" spans="2:20" ht="14.4" x14ac:dyDescent="0.3">
      <c r="B1317" s="30"/>
      <c r="C1317" s="16"/>
      <c r="D1317" s="16"/>
      <c r="E1317" s="25"/>
      <c r="F1317" s="16"/>
      <c r="G1317" s="15"/>
      <c r="H1317" s="14"/>
      <c r="I1317" s="13"/>
      <c r="J1317" s="13"/>
      <c r="K1317" s="12"/>
      <c r="L1317" s="232">
        <f t="shared" si="107"/>
        <v>0</v>
      </c>
      <c r="M1317" s="234">
        <f t="shared" si="108"/>
        <v>0</v>
      </c>
      <c r="N1317" s="11">
        <f>IF(Q1317="x",0,IF(J1317&lt;(INDEX(Lookup!$U$2:$U$10,MATCH($D$47,Lookup!$S$2:$S$10,0))),0,$L$12*K1317))</f>
        <v>0</v>
      </c>
      <c r="O1317" s="234">
        <f t="shared" si="109"/>
        <v>0</v>
      </c>
      <c r="P1317" s="10"/>
      <c r="Q1317" s="9"/>
      <c r="S1317" s="340">
        <f t="shared" si="110"/>
        <v>0</v>
      </c>
      <c r="T1317" s="340">
        <f t="shared" si="111"/>
        <v>0</v>
      </c>
    </row>
    <row r="1318" spans="2:20" ht="14.4" x14ac:dyDescent="0.3">
      <c r="B1318" s="30"/>
      <c r="C1318" s="16"/>
      <c r="D1318" s="16"/>
      <c r="E1318" s="25"/>
      <c r="F1318" s="16"/>
      <c r="G1318" s="15"/>
      <c r="H1318" s="14"/>
      <c r="I1318" s="13"/>
      <c r="J1318" s="13"/>
      <c r="K1318" s="12"/>
      <c r="L1318" s="232">
        <f t="shared" si="107"/>
        <v>0</v>
      </c>
      <c r="M1318" s="234">
        <f t="shared" si="108"/>
        <v>0</v>
      </c>
      <c r="N1318" s="11">
        <f>IF(Q1318="x",0,IF(J1318&lt;(INDEX(Lookup!$U$2:$U$10,MATCH($D$47,Lookup!$S$2:$S$10,0))),0,$L$12*K1318))</f>
        <v>0</v>
      </c>
      <c r="O1318" s="234">
        <f t="shared" si="109"/>
        <v>0</v>
      </c>
      <c r="P1318" s="10"/>
      <c r="Q1318" s="9"/>
      <c r="S1318" s="340">
        <f t="shared" si="110"/>
        <v>0</v>
      </c>
      <c r="T1318" s="340">
        <f t="shared" si="111"/>
        <v>0</v>
      </c>
    </row>
    <row r="1319" spans="2:20" ht="14.4" x14ac:dyDescent="0.3">
      <c r="B1319" s="30"/>
      <c r="C1319" s="16"/>
      <c r="D1319" s="16"/>
      <c r="E1319" s="25"/>
      <c r="F1319" s="16"/>
      <c r="G1319" s="15"/>
      <c r="H1319" s="14"/>
      <c r="I1319" s="13"/>
      <c r="J1319" s="13"/>
      <c r="K1319" s="12"/>
      <c r="L1319" s="232">
        <f t="shared" si="107"/>
        <v>0</v>
      </c>
      <c r="M1319" s="234">
        <f t="shared" si="108"/>
        <v>0</v>
      </c>
      <c r="N1319" s="11">
        <f>IF(Q1319="x",0,IF(J1319&lt;(INDEX(Lookup!$U$2:$U$10,MATCH($D$47,Lookup!$S$2:$S$10,0))),0,$L$12*K1319))</f>
        <v>0</v>
      </c>
      <c r="O1319" s="234">
        <f t="shared" si="109"/>
        <v>0</v>
      </c>
      <c r="P1319" s="10"/>
      <c r="Q1319" s="9"/>
      <c r="S1319" s="340">
        <f t="shared" si="110"/>
        <v>0</v>
      </c>
      <c r="T1319" s="340">
        <f t="shared" si="111"/>
        <v>0</v>
      </c>
    </row>
    <row r="1320" spans="2:20" ht="14.4" x14ac:dyDescent="0.3">
      <c r="B1320" s="30"/>
      <c r="C1320" s="16"/>
      <c r="D1320" s="16"/>
      <c r="E1320" s="25"/>
      <c r="F1320" s="16"/>
      <c r="G1320" s="15"/>
      <c r="H1320" s="14"/>
      <c r="I1320" s="13"/>
      <c r="J1320" s="13"/>
      <c r="K1320" s="12"/>
      <c r="L1320" s="232">
        <f t="shared" si="107"/>
        <v>0</v>
      </c>
      <c r="M1320" s="234">
        <f t="shared" si="108"/>
        <v>0</v>
      </c>
      <c r="N1320" s="11">
        <f>IF(Q1320="x",0,IF(J1320&lt;(INDEX(Lookup!$U$2:$U$10,MATCH($D$47,Lookup!$S$2:$S$10,0))),0,$L$12*K1320))</f>
        <v>0</v>
      </c>
      <c r="O1320" s="234">
        <f t="shared" si="109"/>
        <v>0</v>
      </c>
      <c r="P1320" s="10"/>
      <c r="Q1320" s="9"/>
      <c r="S1320" s="340">
        <f t="shared" si="110"/>
        <v>0</v>
      </c>
      <c r="T1320" s="340">
        <f t="shared" si="111"/>
        <v>0</v>
      </c>
    </row>
    <row r="1321" spans="2:20" ht="14.4" x14ac:dyDescent="0.3">
      <c r="B1321" s="30"/>
      <c r="C1321" s="16"/>
      <c r="D1321" s="16"/>
      <c r="E1321" s="25"/>
      <c r="F1321" s="16"/>
      <c r="G1321" s="15"/>
      <c r="H1321" s="14"/>
      <c r="I1321" s="13"/>
      <c r="J1321" s="13"/>
      <c r="K1321" s="12"/>
      <c r="L1321" s="232">
        <f t="shared" si="107"/>
        <v>0</v>
      </c>
      <c r="M1321" s="234">
        <f t="shared" si="108"/>
        <v>0</v>
      </c>
      <c r="N1321" s="11">
        <f>IF(Q1321="x",0,IF(J1321&lt;(INDEX(Lookup!$U$2:$U$10,MATCH($D$47,Lookup!$S$2:$S$10,0))),0,$L$12*K1321))</f>
        <v>0</v>
      </c>
      <c r="O1321" s="234">
        <f t="shared" si="109"/>
        <v>0</v>
      </c>
      <c r="P1321" s="10"/>
      <c r="Q1321" s="9"/>
      <c r="S1321" s="340">
        <f t="shared" si="110"/>
        <v>0</v>
      </c>
      <c r="T1321" s="340">
        <f t="shared" si="111"/>
        <v>0</v>
      </c>
    </row>
    <row r="1322" spans="2:20" ht="14.4" x14ac:dyDescent="0.3">
      <c r="B1322" s="30"/>
      <c r="C1322" s="16"/>
      <c r="D1322" s="16"/>
      <c r="E1322" s="25"/>
      <c r="F1322" s="16"/>
      <c r="G1322" s="15"/>
      <c r="H1322" s="14"/>
      <c r="I1322" s="13"/>
      <c r="J1322" s="13"/>
      <c r="K1322" s="12"/>
      <c r="L1322" s="232">
        <f t="shared" si="107"/>
        <v>0</v>
      </c>
      <c r="M1322" s="234">
        <f t="shared" si="108"/>
        <v>0</v>
      </c>
      <c r="N1322" s="11">
        <f>IF(Q1322="x",0,IF(J1322&lt;(INDEX(Lookup!$U$2:$U$10,MATCH($D$47,Lookup!$S$2:$S$10,0))),0,$L$12*K1322))</f>
        <v>0</v>
      </c>
      <c r="O1322" s="234">
        <f t="shared" si="109"/>
        <v>0</v>
      </c>
      <c r="P1322" s="10"/>
      <c r="Q1322" s="9"/>
      <c r="S1322" s="340">
        <f t="shared" si="110"/>
        <v>0</v>
      </c>
      <c r="T1322" s="340">
        <f t="shared" si="111"/>
        <v>0</v>
      </c>
    </row>
    <row r="1323" spans="2:20" ht="14.4" x14ac:dyDescent="0.3">
      <c r="B1323" s="30"/>
      <c r="C1323" s="16"/>
      <c r="D1323" s="16"/>
      <c r="E1323" s="25"/>
      <c r="F1323" s="16"/>
      <c r="G1323" s="15"/>
      <c r="H1323" s="14"/>
      <c r="I1323" s="13"/>
      <c r="J1323" s="13"/>
      <c r="K1323" s="12"/>
      <c r="L1323" s="232">
        <f t="shared" si="107"/>
        <v>0</v>
      </c>
      <c r="M1323" s="234">
        <f t="shared" si="108"/>
        <v>0</v>
      </c>
      <c r="N1323" s="11">
        <f>IF(Q1323="x",0,IF(J1323&lt;(INDEX(Lookup!$U$2:$U$10,MATCH($D$47,Lookup!$S$2:$S$10,0))),0,$L$12*K1323))</f>
        <v>0</v>
      </c>
      <c r="O1323" s="234">
        <f t="shared" si="109"/>
        <v>0</v>
      </c>
      <c r="P1323" s="10"/>
      <c r="Q1323" s="9"/>
      <c r="S1323" s="340">
        <f t="shared" si="110"/>
        <v>0</v>
      </c>
      <c r="T1323" s="340">
        <f t="shared" si="111"/>
        <v>0</v>
      </c>
    </row>
    <row r="1324" spans="2:20" ht="14.4" x14ac:dyDescent="0.3">
      <c r="B1324" s="30"/>
      <c r="C1324" s="16"/>
      <c r="D1324" s="16"/>
      <c r="E1324" s="25"/>
      <c r="F1324" s="16"/>
      <c r="G1324" s="15"/>
      <c r="H1324" s="14"/>
      <c r="I1324" s="13"/>
      <c r="J1324" s="13"/>
      <c r="K1324" s="12"/>
      <c r="L1324" s="232">
        <f t="shared" si="107"/>
        <v>0</v>
      </c>
      <c r="M1324" s="234">
        <f t="shared" si="108"/>
        <v>0</v>
      </c>
      <c r="N1324" s="11">
        <f>IF(Q1324="x",0,IF(J1324&lt;(INDEX(Lookup!$U$2:$U$10,MATCH($D$47,Lookup!$S$2:$S$10,0))),0,$L$12*K1324))</f>
        <v>0</v>
      </c>
      <c r="O1324" s="234">
        <f t="shared" si="109"/>
        <v>0</v>
      </c>
      <c r="P1324" s="10"/>
      <c r="Q1324" s="9"/>
      <c r="S1324" s="340">
        <f t="shared" si="110"/>
        <v>0</v>
      </c>
      <c r="T1324" s="340">
        <f t="shared" si="111"/>
        <v>0</v>
      </c>
    </row>
    <row r="1325" spans="2:20" ht="14.4" x14ac:dyDescent="0.3">
      <c r="B1325" s="30"/>
      <c r="C1325" s="16"/>
      <c r="D1325" s="16"/>
      <c r="E1325" s="25"/>
      <c r="F1325" s="16"/>
      <c r="G1325" s="15"/>
      <c r="H1325" s="14"/>
      <c r="I1325" s="13"/>
      <c r="J1325" s="13"/>
      <c r="K1325" s="12"/>
      <c r="L1325" s="232">
        <f t="shared" si="107"/>
        <v>0</v>
      </c>
      <c r="M1325" s="234">
        <f t="shared" si="108"/>
        <v>0</v>
      </c>
      <c r="N1325" s="11">
        <f>IF(Q1325="x",0,IF(J1325&lt;(INDEX(Lookup!$U$2:$U$10,MATCH($D$47,Lookup!$S$2:$S$10,0))),0,$L$12*K1325))</f>
        <v>0</v>
      </c>
      <c r="O1325" s="234">
        <f t="shared" si="109"/>
        <v>0</v>
      </c>
      <c r="P1325" s="10"/>
      <c r="Q1325" s="9"/>
      <c r="S1325" s="340">
        <f t="shared" si="110"/>
        <v>0</v>
      </c>
      <c r="T1325" s="340">
        <f t="shared" si="111"/>
        <v>0</v>
      </c>
    </row>
    <row r="1326" spans="2:20" ht="14.4" x14ac:dyDescent="0.3">
      <c r="B1326" s="30"/>
      <c r="C1326" s="16"/>
      <c r="D1326" s="16"/>
      <c r="E1326" s="25"/>
      <c r="F1326" s="16"/>
      <c r="G1326" s="15"/>
      <c r="H1326" s="14"/>
      <c r="I1326" s="13"/>
      <c r="J1326" s="13"/>
      <c r="K1326" s="12"/>
      <c r="L1326" s="232">
        <f t="shared" si="107"/>
        <v>0</v>
      </c>
      <c r="M1326" s="234">
        <f t="shared" si="108"/>
        <v>0</v>
      </c>
      <c r="N1326" s="11">
        <f>IF(Q1326="x",0,IF(J1326&lt;(INDEX(Lookup!$U$2:$U$10,MATCH($D$47,Lookup!$S$2:$S$10,0))),0,$L$12*K1326))</f>
        <v>0</v>
      </c>
      <c r="O1326" s="234">
        <f t="shared" si="109"/>
        <v>0</v>
      </c>
      <c r="P1326" s="10"/>
      <c r="Q1326" s="9"/>
      <c r="S1326" s="340">
        <f t="shared" si="110"/>
        <v>0</v>
      </c>
      <c r="T1326" s="340">
        <f t="shared" si="111"/>
        <v>0</v>
      </c>
    </row>
    <row r="1327" spans="2:20" ht="14.4" x14ac:dyDescent="0.3">
      <c r="B1327" s="30"/>
      <c r="C1327" s="16"/>
      <c r="D1327" s="16"/>
      <c r="E1327" s="25"/>
      <c r="F1327" s="16"/>
      <c r="G1327" s="15"/>
      <c r="H1327" s="14"/>
      <c r="I1327" s="13"/>
      <c r="J1327" s="13"/>
      <c r="K1327" s="12"/>
      <c r="L1327" s="232">
        <f t="shared" si="107"/>
        <v>0</v>
      </c>
      <c r="M1327" s="234">
        <f t="shared" si="108"/>
        <v>0</v>
      </c>
      <c r="N1327" s="11">
        <f>IF(Q1327="x",0,IF(J1327&lt;(INDEX(Lookup!$U$2:$U$10,MATCH($D$47,Lookup!$S$2:$S$10,0))),0,$L$12*K1327))</f>
        <v>0</v>
      </c>
      <c r="O1327" s="234">
        <f t="shared" si="109"/>
        <v>0</v>
      </c>
      <c r="P1327" s="10"/>
      <c r="Q1327" s="9"/>
      <c r="S1327" s="340">
        <f t="shared" si="110"/>
        <v>0</v>
      </c>
      <c r="T1327" s="340">
        <f t="shared" si="111"/>
        <v>0</v>
      </c>
    </row>
    <row r="1328" spans="2:20" ht="14.4" x14ac:dyDescent="0.3">
      <c r="B1328" s="30"/>
      <c r="C1328" s="16"/>
      <c r="D1328" s="16"/>
      <c r="E1328" s="25"/>
      <c r="F1328" s="16"/>
      <c r="G1328" s="15"/>
      <c r="H1328" s="14"/>
      <c r="I1328" s="13"/>
      <c r="J1328" s="13"/>
      <c r="K1328" s="12"/>
      <c r="L1328" s="232">
        <f t="shared" si="107"/>
        <v>0</v>
      </c>
      <c r="M1328" s="234">
        <f t="shared" si="108"/>
        <v>0</v>
      </c>
      <c r="N1328" s="11">
        <f>IF(Q1328="x",0,IF(J1328&lt;(INDEX(Lookup!$U$2:$U$10,MATCH($D$47,Lookup!$S$2:$S$10,0))),0,$L$12*K1328))</f>
        <v>0</v>
      </c>
      <c r="O1328" s="234">
        <f t="shared" si="109"/>
        <v>0</v>
      </c>
      <c r="P1328" s="10"/>
      <c r="Q1328" s="9"/>
      <c r="S1328" s="340">
        <f t="shared" si="110"/>
        <v>0</v>
      </c>
      <c r="T1328" s="340">
        <f t="shared" si="111"/>
        <v>0</v>
      </c>
    </row>
    <row r="1329" spans="2:20" ht="14.4" x14ac:dyDescent="0.3">
      <c r="B1329" s="30"/>
      <c r="C1329" s="16"/>
      <c r="D1329" s="16"/>
      <c r="E1329" s="25"/>
      <c r="F1329" s="16"/>
      <c r="G1329" s="15"/>
      <c r="H1329" s="14"/>
      <c r="I1329" s="13"/>
      <c r="J1329" s="13"/>
      <c r="K1329" s="12"/>
      <c r="L1329" s="232">
        <f t="shared" si="107"/>
        <v>0</v>
      </c>
      <c r="M1329" s="234">
        <f t="shared" si="108"/>
        <v>0</v>
      </c>
      <c r="N1329" s="11">
        <f>IF(Q1329="x",0,IF(J1329&lt;(INDEX(Lookup!$U$2:$U$10,MATCH($D$47,Lookup!$S$2:$S$10,0))),0,$L$12*K1329))</f>
        <v>0</v>
      </c>
      <c r="O1329" s="234">
        <f t="shared" si="109"/>
        <v>0</v>
      </c>
      <c r="P1329" s="10"/>
      <c r="Q1329" s="9"/>
      <c r="S1329" s="340">
        <f t="shared" si="110"/>
        <v>0</v>
      </c>
      <c r="T1329" s="340">
        <f t="shared" si="111"/>
        <v>0</v>
      </c>
    </row>
    <row r="1330" spans="2:20" ht="14.4" x14ac:dyDescent="0.3">
      <c r="B1330" s="30"/>
      <c r="C1330" s="16"/>
      <c r="D1330" s="16"/>
      <c r="E1330" s="25"/>
      <c r="F1330" s="16"/>
      <c r="G1330" s="15"/>
      <c r="H1330" s="14"/>
      <c r="I1330" s="13"/>
      <c r="J1330" s="13"/>
      <c r="K1330" s="12"/>
      <c r="L1330" s="232">
        <f t="shared" ref="L1330:L1393" si="112">IF(ROUNDDOWN(DATEDIF(I1330,J1330,"d")/7,0)&gt;$L$12,$L$12*K1330,K1330*ROUNDDOWN(DATEDIF(I1330,J1330,"d")/7,0))</f>
        <v>0</v>
      </c>
      <c r="M1330" s="234">
        <f t="shared" ref="M1330:M1393" si="113">L1330*$L$6</f>
        <v>0</v>
      </c>
      <c r="N1330" s="11">
        <f>IF(Q1330="x",0,IF(J1330&lt;(INDEX(Lookup!$U$2:$U$10,MATCH($D$47,Lookup!$S$2:$S$10,0))),0,$L$12*K1330))</f>
        <v>0</v>
      </c>
      <c r="O1330" s="234">
        <f t="shared" ref="O1330:O1393" si="114">N1330*$L$6</f>
        <v>0</v>
      </c>
      <c r="P1330" s="10"/>
      <c r="Q1330" s="9"/>
      <c r="S1330" s="340">
        <f t="shared" si="110"/>
        <v>0</v>
      </c>
      <c r="T1330" s="340">
        <f t="shared" si="111"/>
        <v>0</v>
      </c>
    </row>
    <row r="1331" spans="2:20" ht="14.4" x14ac:dyDescent="0.3">
      <c r="B1331" s="30"/>
      <c r="C1331" s="16"/>
      <c r="D1331" s="16"/>
      <c r="E1331" s="25"/>
      <c r="F1331" s="16"/>
      <c r="G1331" s="15"/>
      <c r="H1331" s="14"/>
      <c r="I1331" s="13"/>
      <c r="J1331" s="13"/>
      <c r="K1331" s="12"/>
      <c r="L1331" s="232">
        <f t="shared" si="112"/>
        <v>0</v>
      </c>
      <c r="M1331" s="234">
        <f t="shared" si="113"/>
        <v>0</v>
      </c>
      <c r="N1331" s="11">
        <f>IF(Q1331="x",0,IF(J1331&lt;(INDEX(Lookup!$U$2:$U$10,MATCH($D$47,Lookup!$S$2:$S$10,0))),0,$L$12*K1331))</f>
        <v>0</v>
      </c>
      <c r="O1331" s="234">
        <f t="shared" si="114"/>
        <v>0</v>
      </c>
      <c r="P1331" s="10"/>
      <c r="Q1331" s="9"/>
      <c r="S1331" s="340">
        <f t="shared" ref="S1331:S1394" si="115">M1331*$I$35</f>
        <v>0</v>
      </c>
      <c r="T1331" s="340">
        <f t="shared" ref="T1331:T1394" si="116">O1331*$I$44</f>
        <v>0</v>
      </c>
    </row>
    <row r="1332" spans="2:20" ht="14.4" x14ac:dyDescent="0.3">
      <c r="B1332" s="30"/>
      <c r="C1332" s="16"/>
      <c r="D1332" s="16"/>
      <c r="E1332" s="25"/>
      <c r="F1332" s="16"/>
      <c r="G1332" s="15"/>
      <c r="H1332" s="14"/>
      <c r="I1332" s="13"/>
      <c r="J1332" s="13"/>
      <c r="K1332" s="12"/>
      <c r="L1332" s="232">
        <f t="shared" si="112"/>
        <v>0</v>
      </c>
      <c r="M1332" s="234">
        <f t="shared" si="113"/>
        <v>0</v>
      </c>
      <c r="N1332" s="11">
        <f>IF(Q1332="x",0,IF(J1332&lt;(INDEX(Lookup!$U$2:$U$10,MATCH($D$47,Lookup!$S$2:$S$10,0))),0,$L$12*K1332))</f>
        <v>0</v>
      </c>
      <c r="O1332" s="234">
        <f t="shared" si="114"/>
        <v>0</v>
      </c>
      <c r="P1332" s="10"/>
      <c r="Q1332" s="9"/>
      <c r="S1332" s="340">
        <f t="shared" si="115"/>
        <v>0</v>
      </c>
      <c r="T1332" s="340">
        <f t="shared" si="116"/>
        <v>0</v>
      </c>
    </row>
    <row r="1333" spans="2:20" ht="14.4" x14ac:dyDescent="0.3">
      <c r="B1333" s="30"/>
      <c r="C1333" s="16"/>
      <c r="D1333" s="16"/>
      <c r="E1333" s="25"/>
      <c r="F1333" s="16"/>
      <c r="G1333" s="15"/>
      <c r="H1333" s="14"/>
      <c r="I1333" s="13"/>
      <c r="J1333" s="13"/>
      <c r="K1333" s="12"/>
      <c r="L1333" s="232">
        <f t="shared" si="112"/>
        <v>0</v>
      </c>
      <c r="M1333" s="234">
        <f t="shared" si="113"/>
        <v>0</v>
      </c>
      <c r="N1333" s="11">
        <f>IF(Q1333="x",0,IF(J1333&lt;(INDEX(Lookup!$U$2:$U$10,MATCH($D$47,Lookup!$S$2:$S$10,0))),0,$L$12*K1333))</f>
        <v>0</v>
      </c>
      <c r="O1333" s="234">
        <f t="shared" si="114"/>
        <v>0</v>
      </c>
      <c r="P1333" s="10"/>
      <c r="Q1333" s="9"/>
      <c r="S1333" s="340">
        <f t="shared" si="115"/>
        <v>0</v>
      </c>
      <c r="T1333" s="340">
        <f t="shared" si="116"/>
        <v>0</v>
      </c>
    </row>
    <row r="1334" spans="2:20" ht="14.4" x14ac:dyDescent="0.3">
      <c r="B1334" s="30"/>
      <c r="C1334" s="16"/>
      <c r="D1334" s="16"/>
      <c r="E1334" s="25"/>
      <c r="F1334" s="16"/>
      <c r="G1334" s="15"/>
      <c r="H1334" s="14"/>
      <c r="I1334" s="13"/>
      <c r="J1334" s="13"/>
      <c r="K1334" s="12"/>
      <c r="L1334" s="232">
        <f t="shared" si="112"/>
        <v>0</v>
      </c>
      <c r="M1334" s="234">
        <f t="shared" si="113"/>
        <v>0</v>
      </c>
      <c r="N1334" s="11">
        <f>IF(Q1334="x",0,IF(J1334&lt;(INDEX(Lookup!$U$2:$U$10,MATCH($D$47,Lookup!$S$2:$S$10,0))),0,$L$12*K1334))</f>
        <v>0</v>
      </c>
      <c r="O1334" s="234">
        <f t="shared" si="114"/>
        <v>0</v>
      </c>
      <c r="P1334" s="10"/>
      <c r="Q1334" s="9"/>
      <c r="S1334" s="340">
        <f t="shared" si="115"/>
        <v>0</v>
      </c>
      <c r="T1334" s="340">
        <f t="shared" si="116"/>
        <v>0</v>
      </c>
    </row>
    <row r="1335" spans="2:20" ht="14.4" x14ac:dyDescent="0.3">
      <c r="B1335" s="30"/>
      <c r="C1335" s="16"/>
      <c r="D1335" s="16"/>
      <c r="E1335" s="25"/>
      <c r="F1335" s="16"/>
      <c r="G1335" s="15"/>
      <c r="H1335" s="14"/>
      <c r="I1335" s="13"/>
      <c r="J1335" s="13"/>
      <c r="K1335" s="12"/>
      <c r="L1335" s="232">
        <f t="shared" si="112"/>
        <v>0</v>
      </c>
      <c r="M1335" s="234">
        <f t="shared" si="113"/>
        <v>0</v>
      </c>
      <c r="N1335" s="11">
        <f>IF(Q1335="x",0,IF(J1335&lt;(INDEX(Lookup!$U$2:$U$10,MATCH($D$47,Lookup!$S$2:$S$10,0))),0,$L$12*K1335))</f>
        <v>0</v>
      </c>
      <c r="O1335" s="234">
        <f t="shared" si="114"/>
        <v>0</v>
      </c>
      <c r="P1335" s="10"/>
      <c r="Q1335" s="9"/>
      <c r="S1335" s="340">
        <f t="shared" si="115"/>
        <v>0</v>
      </c>
      <c r="T1335" s="340">
        <f t="shared" si="116"/>
        <v>0</v>
      </c>
    </row>
    <row r="1336" spans="2:20" ht="14.4" x14ac:dyDescent="0.3">
      <c r="B1336" s="30"/>
      <c r="C1336" s="16"/>
      <c r="D1336" s="16"/>
      <c r="E1336" s="25"/>
      <c r="F1336" s="16"/>
      <c r="G1336" s="15"/>
      <c r="H1336" s="14"/>
      <c r="I1336" s="13"/>
      <c r="J1336" s="13"/>
      <c r="K1336" s="12"/>
      <c r="L1336" s="232">
        <f t="shared" si="112"/>
        <v>0</v>
      </c>
      <c r="M1336" s="234">
        <f t="shared" si="113"/>
        <v>0</v>
      </c>
      <c r="N1336" s="11">
        <f>IF(Q1336="x",0,IF(J1336&lt;(INDEX(Lookup!$U$2:$U$10,MATCH($D$47,Lookup!$S$2:$S$10,0))),0,$L$12*K1336))</f>
        <v>0</v>
      </c>
      <c r="O1336" s="234">
        <f t="shared" si="114"/>
        <v>0</v>
      </c>
      <c r="P1336" s="10"/>
      <c r="Q1336" s="9"/>
      <c r="S1336" s="340">
        <f t="shared" si="115"/>
        <v>0</v>
      </c>
      <c r="T1336" s="340">
        <f t="shared" si="116"/>
        <v>0</v>
      </c>
    </row>
    <row r="1337" spans="2:20" ht="14.4" x14ac:dyDescent="0.3">
      <c r="B1337" s="30"/>
      <c r="C1337" s="16"/>
      <c r="D1337" s="16"/>
      <c r="E1337" s="25"/>
      <c r="F1337" s="16"/>
      <c r="G1337" s="15"/>
      <c r="H1337" s="14"/>
      <c r="I1337" s="13"/>
      <c r="J1337" s="13"/>
      <c r="K1337" s="12"/>
      <c r="L1337" s="232">
        <f t="shared" si="112"/>
        <v>0</v>
      </c>
      <c r="M1337" s="234">
        <f t="shared" si="113"/>
        <v>0</v>
      </c>
      <c r="N1337" s="11">
        <f>IF(Q1337="x",0,IF(J1337&lt;(INDEX(Lookup!$U$2:$U$10,MATCH($D$47,Lookup!$S$2:$S$10,0))),0,$L$12*K1337))</f>
        <v>0</v>
      </c>
      <c r="O1337" s="234">
        <f t="shared" si="114"/>
        <v>0</v>
      </c>
      <c r="P1337" s="10"/>
      <c r="Q1337" s="9"/>
      <c r="S1337" s="340">
        <f t="shared" si="115"/>
        <v>0</v>
      </c>
      <c r="T1337" s="340">
        <f t="shared" si="116"/>
        <v>0</v>
      </c>
    </row>
    <row r="1338" spans="2:20" ht="14.4" x14ac:dyDescent="0.3">
      <c r="B1338" s="30"/>
      <c r="C1338" s="16"/>
      <c r="D1338" s="16"/>
      <c r="E1338" s="25"/>
      <c r="F1338" s="16"/>
      <c r="G1338" s="15"/>
      <c r="H1338" s="14"/>
      <c r="I1338" s="13"/>
      <c r="J1338" s="13"/>
      <c r="K1338" s="12"/>
      <c r="L1338" s="232">
        <f t="shared" si="112"/>
        <v>0</v>
      </c>
      <c r="M1338" s="234">
        <f t="shared" si="113"/>
        <v>0</v>
      </c>
      <c r="N1338" s="11">
        <f>IF(Q1338="x",0,IF(J1338&lt;(INDEX(Lookup!$U$2:$U$10,MATCH($D$47,Lookup!$S$2:$S$10,0))),0,$L$12*K1338))</f>
        <v>0</v>
      </c>
      <c r="O1338" s="234">
        <f t="shared" si="114"/>
        <v>0</v>
      </c>
      <c r="P1338" s="10"/>
      <c r="Q1338" s="9"/>
      <c r="S1338" s="340">
        <f t="shared" si="115"/>
        <v>0</v>
      </c>
      <c r="T1338" s="340">
        <f t="shared" si="116"/>
        <v>0</v>
      </c>
    </row>
    <row r="1339" spans="2:20" ht="14.4" x14ac:dyDescent="0.3">
      <c r="B1339" s="30"/>
      <c r="C1339" s="16"/>
      <c r="D1339" s="16"/>
      <c r="E1339" s="25"/>
      <c r="F1339" s="16"/>
      <c r="G1339" s="15"/>
      <c r="H1339" s="14"/>
      <c r="I1339" s="13"/>
      <c r="J1339" s="13"/>
      <c r="K1339" s="12"/>
      <c r="L1339" s="232">
        <f t="shared" si="112"/>
        <v>0</v>
      </c>
      <c r="M1339" s="234">
        <f t="shared" si="113"/>
        <v>0</v>
      </c>
      <c r="N1339" s="11">
        <f>IF(Q1339="x",0,IF(J1339&lt;(INDEX(Lookup!$U$2:$U$10,MATCH($D$47,Lookup!$S$2:$S$10,0))),0,$L$12*K1339))</f>
        <v>0</v>
      </c>
      <c r="O1339" s="234">
        <f t="shared" si="114"/>
        <v>0</v>
      </c>
      <c r="P1339" s="10"/>
      <c r="Q1339" s="9"/>
      <c r="S1339" s="340">
        <f t="shared" si="115"/>
        <v>0</v>
      </c>
      <c r="T1339" s="340">
        <f t="shared" si="116"/>
        <v>0</v>
      </c>
    </row>
    <row r="1340" spans="2:20" ht="14.4" x14ac:dyDescent="0.3">
      <c r="B1340" s="30"/>
      <c r="C1340" s="16"/>
      <c r="D1340" s="16"/>
      <c r="E1340" s="25"/>
      <c r="F1340" s="16"/>
      <c r="G1340" s="15"/>
      <c r="H1340" s="14"/>
      <c r="I1340" s="13"/>
      <c r="J1340" s="13"/>
      <c r="K1340" s="12"/>
      <c r="L1340" s="232">
        <f t="shared" si="112"/>
        <v>0</v>
      </c>
      <c r="M1340" s="234">
        <f t="shared" si="113"/>
        <v>0</v>
      </c>
      <c r="N1340" s="11">
        <f>IF(Q1340="x",0,IF(J1340&lt;(INDEX(Lookup!$U$2:$U$10,MATCH($D$47,Lookup!$S$2:$S$10,0))),0,$L$12*K1340))</f>
        <v>0</v>
      </c>
      <c r="O1340" s="234">
        <f t="shared" si="114"/>
        <v>0</v>
      </c>
      <c r="P1340" s="10"/>
      <c r="Q1340" s="9"/>
      <c r="S1340" s="340">
        <f t="shared" si="115"/>
        <v>0</v>
      </c>
      <c r="T1340" s="340">
        <f t="shared" si="116"/>
        <v>0</v>
      </c>
    </row>
    <row r="1341" spans="2:20" ht="14.4" x14ac:dyDescent="0.3">
      <c r="B1341" s="30"/>
      <c r="C1341" s="16"/>
      <c r="D1341" s="16"/>
      <c r="E1341" s="25"/>
      <c r="F1341" s="16"/>
      <c r="G1341" s="15"/>
      <c r="H1341" s="14"/>
      <c r="I1341" s="13"/>
      <c r="J1341" s="13"/>
      <c r="K1341" s="12"/>
      <c r="L1341" s="232">
        <f t="shared" si="112"/>
        <v>0</v>
      </c>
      <c r="M1341" s="234">
        <f t="shared" si="113"/>
        <v>0</v>
      </c>
      <c r="N1341" s="11">
        <f>IF(Q1341="x",0,IF(J1341&lt;(INDEX(Lookup!$U$2:$U$10,MATCH($D$47,Lookup!$S$2:$S$10,0))),0,$L$12*K1341))</f>
        <v>0</v>
      </c>
      <c r="O1341" s="234">
        <f t="shared" si="114"/>
        <v>0</v>
      </c>
      <c r="P1341" s="10"/>
      <c r="Q1341" s="9"/>
      <c r="S1341" s="340">
        <f t="shared" si="115"/>
        <v>0</v>
      </c>
      <c r="T1341" s="340">
        <f t="shared" si="116"/>
        <v>0</v>
      </c>
    </row>
    <row r="1342" spans="2:20" ht="14.4" x14ac:dyDescent="0.3">
      <c r="B1342" s="30"/>
      <c r="C1342" s="16"/>
      <c r="D1342" s="16"/>
      <c r="E1342" s="25"/>
      <c r="F1342" s="16"/>
      <c r="G1342" s="15"/>
      <c r="H1342" s="14"/>
      <c r="I1342" s="13"/>
      <c r="J1342" s="13"/>
      <c r="K1342" s="12"/>
      <c r="L1342" s="232">
        <f t="shared" si="112"/>
        <v>0</v>
      </c>
      <c r="M1342" s="234">
        <f t="shared" si="113"/>
        <v>0</v>
      </c>
      <c r="N1342" s="11">
        <f>IF(Q1342="x",0,IF(J1342&lt;(INDEX(Lookup!$U$2:$U$10,MATCH($D$47,Lookup!$S$2:$S$10,0))),0,$L$12*K1342))</f>
        <v>0</v>
      </c>
      <c r="O1342" s="234">
        <f t="shared" si="114"/>
        <v>0</v>
      </c>
      <c r="P1342" s="10"/>
      <c r="Q1342" s="9"/>
      <c r="S1342" s="340">
        <f t="shared" si="115"/>
        <v>0</v>
      </c>
      <c r="T1342" s="340">
        <f t="shared" si="116"/>
        <v>0</v>
      </c>
    </row>
    <row r="1343" spans="2:20" ht="14.4" x14ac:dyDescent="0.3">
      <c r="B1343" s="30"/>
      <c r="C1343" s="16"/>
      <c r="D1343" s="16"/>
      <c r="E1343" s="25"/>
      <c r="F1343" s="16"/>
      <c r="G1343" s="15"/>
      <c r="H1343" s="14"/>
      <c r="I1343" s="13"/>
      <c r="J1343" s="13"/>
      <c r="K1343" s="12"/>
      <c r="L1343" s="232">
        <f t="shared" si="112"/>
        <v>0</v>
      </c>
      <c r="M1343" s="234">
        <f t="shared" si="113"/>
        <v>0</v>
      </c>
      <c r="N1343" s="11">
        <f>IF(Q1343="x",0,IF(J1343&lt;(INDEX(Lookup!$U$2:$U$10,MATCH($D$47,Lookup!$S$2:$S$10,0))),0,$L$12*K1343))</f>
        <v>0</v>
      </c>
      <c r="O1343" s="234">
        <f t="shared" si="114"/>
        <v>0</v>
      </c>
      <c r="P1343" s="10"/>
      <c r="Q1343" s="9"/>
      <c r="S1343" s="340">
        <f t="shared" si="115"/>
        <v>0</v>
      </c>
      <c r="T1343" s="340">
        <f t="shared" si="116"/>
        <v>0</v>
      </c>
    </row>
    <row r="1344" spans="2:20" ht="14.4" x14ac:dyDescent="0.3">
      <c r="B1344" s="30"/>
      <c r="C1344" s="16"/>
      <c r="D1344" s="16"/>
      <c r="E1344" s="25"/>
      <c r="F1344" s="16"/>
      <c r="G1344" s="15"/>
      <c r="H1344" s="14"/>
      <c r="I1344" s="13"/>
      <c r="J1344" s="13"/>
      <c r="K1344" s="12"/>
      <c r="L1344" s="232">
        <f t="shared" si="112"/>
        <v>0</v>
      </c>
      <c r="M1344" s="234">
        <f t="shared" si="113"/>
        <v>0</v>
      </c>
      <c r="N1344" s="11">
        <f>IF(Q1344="x",0,IF(J1344&lt;(INDEX(Lookup!$U$2:$U$10,MATCH($D$47,Lookup!$S$2:$S$10,0))),0,$L$12*K1344))</f>
        <v>0</v>
      </c>
      <c r="O1344" s="234">
        <f t="shared" si="114"/>
        <v>0</v>
      </c>
      <c r="P1344" s="10"/>
      <c r="Q1344" s="9"/>
      <c r="S1344" s="340">
        <f t="shared" si="115"/>
        <v>0</v>
      </c>
      <c r="T1344" s="340">
        <f t="shared" si="116"/>
        <v>0</v>
      </c>
    </row>
    <row r="1345" spans="2:20" ht="14.4" x14ac:dyDescent="0.3">
      <c r="B1345" s="30"/>
      <c r="C1345" s="16"/>
      <c r="D1345" s="16"/>
      <c r="E1345" s="25"/>
      <c r="F1345" s="16"/>
      <c r="G1345" s="15"/>
      <c r="H1345" s="14"/>
      <c r="I1345" s="13"/>
      <c r="J1345" s="13"/>
      <c r="K1345" s="12"/>
      <c r="L1345" s="232">
        <f t="shared" si="112"/>
        <v>0</v>
      </c>
      <c r="M1345" s="234">
        <f t="shared" si="113"/>
        <v>0</v>
      </c>
      <c r="N1345" s="11">
        <f>IF(Q1345="x",0,IF(J1345&lt;(INDEX(Lookup!$U$2:$U$10,MATCH($D$47,Lookup!$S$2:$S$10,0))),0,$L$12*K1345))</f>
        <v>0</v>
      </c>
      <c r="O1345" s="234">
        <f t="shared" si="114"/>
        <v>0</v>
      </c>
      <c r="P1345" s="10"/>
      <c r="Q1345" s="9"/>
      <c r="S1345" s="340">
        <f t="shared" si="115"/>
        <v>0</v>
      </c>
      <c r="T1345" s="340">
        <f t="shared" si="116"/>
        <v>0</v>
      </c>
    </row>
    <row r="1346" spans="2:20" ht="14.4" x14ac:dyDescent="0.3">
      <c r="B1346" s="30"/>
      <c r="C1346" s="16"/>
      <c r="D1346" s="16"/>
      <c r="E1346" s="25"/>
      <c r="F1346" s="16"/>
      <c r="G1346" s="15"/>
      <c r="H1346" s="14"/>
      <c r="I1346" s="13"/>
      <c r="J1346" s="13"/>
      <c r="K1346" s="12"/>
      <c r="L1346" s="232">
        <f t="shared" si="112"/>
        <v>0</v>
      </c>
      <c r="M1346" s="234">
        <f t="shared" si="113"/>
        <v>0</v>
      </c>
      <c r="N1346" s="11">
        <f>IF(Q1346="x",0,IF(J1346&lt;(INDEX(Lookup!$U$2:$U$10,MATCH($D$47,Lookup!$S$2:$S$10,0))),0,$L$12*K1346))</f>
        <v>0</v>
      </c>
      <c r="O1346" s="234">
        <f t="shared" si="114"/>
        <v>0</v>
      </c>
      <c r="P1346" s="10"/>
      <c r="Q1346" s="9"/>
      <c r="S1346" s="340">
        <f t="shared" si="115"/>
        <v>0</v>
      </c>
      <c r="T1346" s="340">
        <f t="shared" si="116"/>
        <v>0</v>
      </c>
    </row>
    <row r="1347" spans="2:20" ht="14.4" x14ac:dyDescent="0.3">
      <c r="B1347" s="30"/>
      <c r="C1347" s="16"/>
      <c r="D1347" s="16"/>
      <c r="E1347" s="25"/>
      <c r="F1347" s="16"/>
      <c r="G1347" s="15"/>
      <c r="H1347" s="14"/>
      <c r="I1347" s="13"/>
      <c r="J1347" s="13"/>
      <c r="K1347" s="12"/>
      <c r="L1347" s="232">
        <f t="shared" si="112"/>
        <v>0</v>
      </c>
      <c r="M1347" s="234">
        <f t="shared" si="113"/>
        <v>0</v>
      </c>
      <c r="N1347" s="11">
        <f>IF(Q1347="x",0,IF(J1347&lt;(INDEX(Lookup!$U$2:$U$10,MATCH($D$47,Lookup!$S$2:$S$10,0))),0,$L$12*K1347))</f>
        <v>0</v>
      </c>
      <c r="O1347" s="234">
        <f t="shared" si="114"/>
        <v>0</v>
      </c>
      <c r="P1347" s="10"/>
      <c r="Q1347" s="9"/>
      <c r="S1347" s="340">
        <f t="shared" si="115"/>
        <v>0</v>
      </c>
      <c r="T1347" s="340">
        <f t="shared" si="116"/>
        <v>0</v>
      </c>
    </row>
    <row r="1348" spans="2:20" ht="14.4" x14ac:dyDescent="0.3">
      <c r="B1348" s="30"/>
      <c r="C1348" s="16"/>
      <c r="D1348" s="16"/>
      <c r="E1348" s="25"/>
      <c r="F1348" s="16"/>
      <c r="G1348" s="15"/>
      <c r="H1348" s="14"/>
      <c r="I1348" s="13"/>
      <c r="J1348" s="13"/>
      <c r="K1348" s="12"/>
      <c r="L1348" s="232">
        <f t="shared" si="112"/>
        <v>0</v>
      </c>
      <c r="M1348" s="234">
        <f t="shared" si="113"/>
        <v>0</v>
      </c>
      <c r="N1348" s="11">
        <f>IF(Q1348="x",0,IF(J1348&lt;(INDEX(Lookup!$U$2:$U$10,MATCH($D$47,Lookup!$S$2:$S$10,0))),0,$L$12*K1348))</f>
        <v>0</v>
      </c>
      <c r="O1348" s="234">
        <f t="shared" si="114"/>
        <v>0</v>
      </c>
      <c r="P1348" s="10"/>
      <c r="Q1348" s="9"/>
      <c r="S1348" s="340">
        <f t="shared" si="115"/>
        <v>0</v>
      </c>
      <c r="T1348" s="340">
        <f t="shared" si="116"/>
        <v>0</v>
      </c>
    </row>
    <row r="1349" spans="2:20" ht="14.4" x14ac:dyDescent="0.3">
      <c r="B1349" s="30"/>
      <c r="C1349" s="16"/>
      <c r="D1349" s="16"/>
      <c r="E1349" s="25"/>
      <c r="F1349" s="16"/>
      <c r="G1349" s="15"/>
      <c r="H1349" s="14"/>
      <c r="I1349" s="13"/>
      <c r="J1349" s="13"/>
      <c r="K1349" s="12"/>
      <c r="L1349" s="232">
        <f t="shared" si="112"/>
        <v>0</v>
      </c>
      <c r="M1349" s="234">
        <f t="shared" si="113"/>
        <v>0</v>
      </c>
      <c r="N1349" s="11">
        <f>IF(Q1349="x",0,IF(J1349&lt;(INDEX(Lookup!$U$2:$U$10,MATCH($D$47,Lookup!$S$2:$S$10,0))),0,$L$12*K1349))</f>
        <v>0</v>
      </c>
      <c r="O1349" s="234">
        <f t="shared" si="114"/>
        <v>0</v>
      </c>
      <c r="P1349" s="10"/>
      <c r="Q1349" s="9"/>
      <c r="S1349" s="340">
        <f t="shared" si="115"/>
        <v>0</v>
      </c>
      <c r="T1349" s="340">
        <f t="shared" si="116"/>
        <v>0</v>
      </c>
    </row>
    <row r="1350" spans="2:20" ht="14.4" x14ac:dyDescent="0.3">
      <c r="B1350" s="30"/>
      <c r="C1350" s="16"/>
      <c r="D1350" s="16"/>
      <c r="E1350" s="25"/>
      <c r="F1350" s="16"/>
      <c r="G1350" s="15"/>
      <c r="H1350" s="14"/>
      <c r="I1350" s="13"/>
      <c r="J1350" s="13"/>
      <c r="K1350" s="12"/>
      <c r="L1350" s="232">
        <f t="shared" si="112"/>
        <v>0</v>
      </c>
      <c r="M1350" s="234">
        <f t="shared" si="113"/>
        <v>0</v>
      </c>
      <c r="N1350" s="11">
        <f>IF(Q1350="x",0,IF(J1350&lt;(INDEX(Lookup!$U$2:$U$10,MATCH($D$47,Lookup!$S$2:$S$10,0))),0,$L$12*K1350))</f>
        <v>0</v>
      </c>
      <c r="O1350" s="234">
        <f t="shared" si="114"/>
        <v>0</v>
      </c>
      <c r="P1350" s="10"/>
      <c r="Q1350" s="9"/>
      <c r="S1350" s="340">
        <f t="shared" si="115"/>
        <v>0</v>
      </c>
      <c r="T1350" s="340">
        <f t="shared" si="116"/>
        <v>0</v>
      </c>
    </row>
    <row r="1351" spans="2:20" ht="14.4" x14ac:dyDescent="0.3">
      <c r="B1351" s="30"/>
      <c r="C1351" s="16"/>
      <c r="D1351" s="16"/>
      <c r="E1351" s="25"/>
      <c r="F1351" s="16"/>
      <c r="G1351" s="15"/>
      <c r="H1351" s="14"/>
      <c r="I1351" s="13"/>
      <c r="J1351" s="13"/>
      <c r="K1351" s="12"/>
      <c r="L1351" s="232">
        <f t="shared" si="112"/>
        <v>0</v>
      </c>
      <c r="M1351" s="234">
        <f t="shared" si="113"/>
        <v>0</v>
      </c>
      <c r="N1351" s="11">
        <f>IF(Q1351="x",0,IF(J1351&lt;(INDEX(Lookup!$U$2:$U$10,MATCH($D$47,Lookup!$S$2:$S$10,0))),0,$L$12*K1351))</f>
        <v>0</v>
      </c>
      <c r="O1351" s="234">
        <f t="shared" si="114"/>
        <v>0</v>
      </c>
      <c r="P1351" s="10"/>
      <c r="Q1351" s="9"/>
      <c r="S1351" s="340">
        <f t="shared" si="115"/>
        <v>0</v>
      </c>
      <c r="T1351" s="340">
        <f t="shared" si="116"/>
        <v>0</v>
      </c>
    </row>
    <row r="1352" spans="2:20" ht="14.4" x14ac:dyDescent="0.3">
      <c r="B1352" s="30"/>
      <c r="C1352" s="16"/>
      <c r="D1352" s="16"/>
      <c r="E1352" s="25"/>
      <c r="F1352" s="16"/>
      <c r="G1352" s="15"/>
      <c r="H1352" s="14"/>
      <c r="I1352" s="13"/>
      <c r="J1352" s="13"/>
      <c r="K1352" s="12"/>
      <c r="L1352" s="232">
        <f t="shared" si="112"/>
        <v>0</v>
      </c>
      <c r="M1352" s="234">
        <f t="shared" si="113"/>
        <v>0</v>
      </c>
      <c r="N1352" s="11">
        <f>IF(Q1352="x",0,IF(J1352&lt;(INDEX(Lookup!$U$2:$U$10,MATCH($D$47,Lookup!$S$2:$S$10,0))),0,$L$12*K1352))</f>
        <v>0</v>
      </c>
      <c r="O1352" s="234">
        <f t="shared" si="114"/>
        <v>0</v>
      </c>
      <c r="P1352" s="10"/>
      <c r="Q1352" s="9"/>
      <c r="S1352" s="340">
        <f t="shared" si="115"/>
        <v>0</v>
      </c>
      <c r="T1352" s="340">
        <f t="shared" si="116"/>
        <v>0</v>
      </c>
    </row>
    <row r="1353" spans="2:20" ht="14.4" x14ac:dyDescent="0.3">
      <c r="B1353" s="30"/>
      <c r="C1353" s="16"/>
      <c r="D1353" s="16"/>
      <c r="E1353" s="25"/>
      <c r="F1353" s="16"/>
      <c r="G1353" s="15"/>
      <c r="H1353" s="14"/>
      <c r="I1353" s="13"/>
      <c r="J1353" s="13"/>
      <c r="K1353" s="12"/>
      <c r="L1353" s="232">
        <f t="shared" si="112"/>
        <v>0</v>
      </c>
      <c r="M1353" s="234">
        <f t="shared" si="113"/>
        <v>0</v>
      </c>
      <c r="N1353" s="11">
        <f>IF(Q1353="x",0,IF(J1353&lt;(INDEX(Lookup!$U$2:$U$10,MATCH($D$47,Lookup!$S$2:$S$10,0))),0,$L$12*K1353))</f>
        <v>0</v>
      </c>
      <c r="O1353" s="234">
        <f t="shared" si="114"/>
        <v>0</v>
      </c>
      <c r="P1353" s="10"/>
      <c r="Q1353" s="9"/>
      <c r="S1353" s="340">
        <f t="shared" si="115"/>
        <v>0</v>
      </c>
      <c r="T1353" s="340">
        <f t="shared" si="116"/>
        <v>0</v>
      </c>
    </row>
    <row r="1354" spans="2:20" ht="14.4" x14ac:dyDescent="0.3">
      <c r="B1354" s="30"/>
      <c r="C1354" s="16"/>
      <c r="D1354" s="16"/>
      <c r="E1354" s="25"/>
      <c r="F1354" s="16"/>
      <c r="G1354" s="15"/>
      <c r="H1354" s="14"/>
      <c r="I1354" s="13"/>
      <c r="J1354" s="13"/>
      <c r="K1354" s="12"/>
      <c r="L1354" s="232">
        <f t="shared" si="112"/>
        <v>0</v>
      </c>
      <c r="M1354" s="234">
        <f t="shared" si="113"/>
        <v>0</v>
      </c>
      <c r="N1354" s="11">
        <f>IF(Q1354="x",0,IF(J1354&lt;(INDEX(Lookup!$U$2:$U$10,MATCH($D$47,Lookup!$S$2:$S$10,0))),0,$L$12*K1354))</f>
        <v>0</v>
      </c>
      <c r="O1354" s="234">
        <f t="shared" si="114"/>
        <v>0</v>
      </c>
      <c r="P1354" s="10"/>
      <c r="Q1354" s="9"/>
      <c r="S1354" s="340">
        <f t="shared" si="115"/>
        <v>0</v>
      </c>
      <c r="T1354" s="340">
        <f t="shared" si="116"/>
        <v>0</v>
      </c>
    </row>
    <row r="1355" spans="2:20" ht="14.4" x14ac:dyDescent="0.3">
      <c r="B1355" s="30"/>
      <c r="C1355" s="16"/>
      <c r="D1355" s="16"/>
      <c r="E1355" s="25"/>
      <c r="F1355" s="16"/>
      <c r="G1355" s="15"/>
      <c r="H1355" s="14"/>
      <c r="I1355" s="13"/>
      <c r="J1355" s="13"/>
      <c r="K1355" s="12"/>
      <c r="L1355" s="232">
        <f t="shared" si="112"/>
        <v>0</v>
      </c>
      <c r="M1355" s="234">
        <f t="shared" si="113"/>
        <v>0</v>
      </c>
      <c r="N1355" s="11">
        <f>IF(Q1355="x",0,IF(J1355&lt;(INDEX(Lookup!$U$2:$U$10,MATCH($D$47,Lookup!$S$2:$S$10,0))),0,$L$12*K1355))</f>
        <v>0</v>
      </c>
      <c r="O1355" s="234">
        <f t="shared" si="114"/>
        <v>0</v>
      </c>
      <c r="P1355" s="10"/>
      <c r="Q1355" s="9"/>
      <c r="S1355" s="340">
        <f t="shared" si="115"/>
        <v>0</v>
      </c>
      <c r="T1355" s="340">
        <f t="shared" si="116"/>
        <v>0</v>
      </c>
    </row>
    <row r="1356" spans="2:20" ht="14.4" x14ac:dyDescent="0.3">
      <c r="B1356" s="30"/>
      <c r="C1356" s="16"/>
      <c r="D1356" s="16"/>
      <c r="E1356" s="25"/>
      <c r="F1356" s="16"/>
      <c r="G1356" s="15"/>
      <c r="H1356" s="14"/>
      <c r="I1356" s="13"/>
      <c r="J1356" s="13"/>
      <c r="K1356" s="12"/>
      <c r="L1356" s="232">
        <f t="shared" si="112"/>
        <v>0</v>
      </c>
      <c r="M1356" s="234">
        <f t="shared" si="113"/>
        <v>0</v>
      </c>
      <c r="N1356" s="11">
        <f>IF(Q1356="x",0,IF(J1356&lt;(INDEX(Lookup!$U$2:$U$10,MATCH($D$47,Lookup!$S$2:$S$10,0))),0,$L$12*K1356))</f>
        <v>0</v>
      </c>
      <c r="O1356" s="234">
        <f t="shared" si="114"/>
        <v>0</v>
      </c>
      <c r="P1356" s="10"/>
      <c r="Q1356" s="9"/>
      <c r="S1356" s="340">
        <f t="shared" si="115"/>
        <v>0</v>
      </c>
      <c r="T1356" s="340">
        <f t="shared" si="116"/>
        <v>0</v>
      </c>
    </row>
    <row r="1357" spans="2:20" ht="14.4" x14ac:dyDescent="0.3">
      <c r="B1357" s="30"/>
      <c r="C1357" s="16"/>
      <c r="D1357" s="16"/>
      <c r="E1357" s="25"/>
      <c r="F1357" s="16"/>
      <c r="G1357" s="15"/>
      <c r="H1357" s="14"/>
      <c r="I1357" s="13"/>
      <c r="J1357" s="13"/>
      <c r="K1357" s="12"/>
      <c r="L1357" s="232">
        <f t="shared" si="112"/>
        <v>0</v>
      </c>
      <c r="M1357" s="234">
        <f t="shared" si="113"/>
        <v>0</v>
      </c>
      <c r="N1357" s="11">
        <f>IF(Q1357="x",0,IF(J1357&lt;(INDEX(Lookup!$U$2:$U$10,MATCH($D$47,Lookup!$S$2:$S$10,0))),0,$L$12*K1357))</f>
        <v>0</v>
      </c>
      <c r="O1357" s="234">
        <f t="shared" si="114"/>
        <v>0</v>
      </c>
      <c r="P1357" s="10"/>
      <c r="Q1357" s="9"/>
      <c r="S1357" s="340">
        <f t="shared" si="115"/>
        <v>0</v>
      </c>
      <c r="T1357" s="340">
        <f t="shared" si="116"/>
        <v>0</v>
      </c>
    </row>
    <row r="1358" spans="2:20" ht="14.4" x14ac:dyDescent="0.3">
      <c r="B1358" s="30"/>
      <c r="C1358" s="16"/>
      <c r="D1358" s="16"/>
      <c r="E1358" s="25"/>
      <c r="F1358" s="16"/>
      <c r="G1358" s="15"/>
      <c r="H1358" s="14"/>
      <c r="I1358" s="13"/>
      <c r="J1358" s="13"/>
      <c r="K1358" s="12"/>
      <c r="L1358" s="232">
        <f t="shared" si="112"/>
        <v>0</v>
      </c>
      <c r="M1358" s="234">
        <f t="shared" si="113"/>
        <v>0</v>
      </c>
      <c r="N1358" s="11">
        <f>IF(Q1358="x",0,IF(J1358&lt;(INDEX(Lookup!$U$2:$U$10,MATCH($D$47,Lookup!$S$2:$S$10,0))),0,$L$12*K1358))</f>
        <v>0</v>
      </c>
      <c r="O1358" s="234">
        <f t="shared" si="114"/>
        <v>0</v>
      </c>
      <c r="P1358" s="10"/>
      <c r="Q1358" s="9"/>
      <c r="S1358" s="340">
        <f t="shared" si="115"/>
        <v>0</v>
      </c>
      <c r="T1358" s="340">
        <f t="shared" si="116"/>
        <v>0</v>
      </c>
    </row>
    <row r="1359" spans="2:20" ht="14.4" x14ac:dyDescent="0.3">
      <c r="B1359" s="30"/>
      <c r="C1359" s="16"/>
      <c r="D1359" s="16"/>
      <c r="E1359" s="25"/>
      <c r="F1359" s="16"/>
      <c r="G1359" s="15"/>
      <c r="H1359" s="14"/>
      <c r="I1359" s="13"/>
      <c r="J1359" s="13"/>
      <c r="K1359" s="12"/>
      <c r="L1359" s="232">
        <f t="shared" si="112"/>
        <v>0</v>
      </c>
      <c r="M1359" s="234">
        <f t="shared" si="113"/>
        <v>0</v>
      </c>
      <c r="N1359" s="11">
        <f>IF(Q1359="x",0,IF(J1359&lt;(INDEX(Lookup!$U$2:$U$10,MATCH($D$47,Lookup!$S$2:$S$10,0))),0,$L$12*K1359))</f>
        <v>0</v>
      </c>
      <c r="O1359" s="234">
        <f t="shared" si="114"/>
        <v>0</v>
      </c>
      <c r="P1359" s="10"/>
      <c r="Q1359" s="9"/>
      <c r="S1359" s="340">
        <f t="shared" si="115"/>
        <v>0</v>
      </c>
      <c r="T1359" s="340">
        <f t="shared" si="116"/>
        <v>0</v>
      </c>
    </row>
    <row r="1360" spans="2:20" ht="14.4" x14ac:dyDescent="0.3">
      <c r="B1360" s="30"/>
      <c r="C1360" s="16"/>
      <c r="D1360" s="16"/>
      <c r="E1360" s="25"/>
      <c r="F1360" s="16"/>
      <c r="G1360" s="15"/>
      <c r="H1360" s="14"/>
      <c r="I1360" s="13"/>
      <c r="J1360" s="13"/>
      <c r="K1360" s="12"/>
      <c r="L1360" s="232">
        <f t="shared" si="112"/>
        <v>0</v>
      </c>
      <c r="M1360" s="234">
        <f t="shared" si="113"/>
        <v>0</v>
      </c>
      <c r="N1360" s="11">
        <f>IF(Q1360="x",0,IF(J1360&lt;(INDEX(Lookup!$U$2:$U$10,MATCH($D$47,Lookup!$S$2:$S$10,0))),0,$L$12*K1360))</f>
        <v>0</v>
      </c>
      <c r="O1360" s="234">
        <f t="shared" si="114"/>
        <v>0</v>
      </c>
      <c r="P1360" s="10"/>
      <c r="Q1360" s="9"/>
      <c r="S1360" s="340">
        <f t="shared" si="115"/>
        <v>0</v>
      </c>
      <c r="T1360" s="340">
        <f t="shared" si="116"/>
        <v>0</v>
      </c>
    </row>
    <row r="1361" spans="2:20" ht="14.4" x14ac:dyDescent="0.3">
      <c r="B1361" s="30"/>
      <c r="C1361" s="16"/>
      <c r="D1361" s="16"/>
      <c r="E1361" s="25"/>
      <c r="F1361" s="16"/>
      <c r="G1361" s="15"/>
      <c r="H1361" s="14"/>
      <c r="I1361" s="13"/>
      <c r="J1361" s="13"/>
      <c r="K1361" s="12"/>
      <c r="L1361" s="232">
        <f t="shared" si="112"/>
        <v>0</v>
      </c>
      <c r="M1361" s="234">
        <f t="shared" si="113"/>
        <v>0</v>
      </c>
      <c r="N1361" s="11">
        <f>IF(Q1361="x",0,IF(J1361&lt;(INDEX(Lookup!$U$2:$U$10,MATCH($D$47,Lookup!$S$2:$S$10,0))),0,$L$12*K1361))</f>
        <v>0</v>
      </c>
      <c r="O1361" s="234">
        <f t="shared" si="114"/>
        <v>0</v>
      </c>
      <c r="P1361" s="10"/>
      <c r="Q1361" s="9"/>
      <c r="S1361" s="340">
        <f t="shared" si="115"/>
        <v>0</v>
      </c>
      <c r="T1361" s="340">
        <f t="shared" si="116"/>
        <v>0</v>
      </c>
    </row>
    <row r="1362" spans="2:20" ht="14.4" x14ac:dyDescent="0.3">
      <c r="B1362" s="30"/>
      <c r="C1362" s="16"/>
      <c r="D1362" s="16"/>
      <c r="E1362" s="25"/>
      <c r="F1362" s="16"/>
      <c r="G1362" s="15"/>
      <c r="H1362" s="14"/>
      <c r="I1362" s="13"/>
      <c r="J1362" s="13"/>
      <c r="K1362" s="12"/>
      <c r="L1362" s="232">
        <f t="shared" si="112"/>
        <v>0</v>
      </c>
      <c r="M1362" s="234">
        <f t="shared" si="113"/>
        <v>0</v>
      </c>
      <c r="N1362" s="11">
        <f>IF(Q1362="x",0,IF(J1362&lt;(INDEX(Lookup!$U$2:$U$10,MATCH($D$47,Lookup!$S$2:$S$10,0))),0,$L$12*K1362))</f>
        <v>0</v>
      </c>
      <c r="O1362" s="234">
        <f t="shared" si="114"/>
        <v>0</v>
      </c>
      <c r="P1362" s="10"/>
      <c r="Q1362" s="9"/>
      <c r="S1362" s="340">
        <f t="shared" si="115"/>
        <v>0</v>
      </c>
      <c r="T1362" s="340">
        <f t="shared" si="116"/>
        <v>0</v>
      </c>
    </row>
    <row r="1363" spans="2:20" ht="14.4" x14ac:dyDescent="0.3">
      <c r="B1363" s="30"/>
      <c r="C1363" s="16"/>
      <c r="D1363" s="16"/>
      <c r="E1363" s="25"/>
      <c r="F1363" s="16"/>
      <c r="G1363" s="15"/>
      <c r="H1363" s="14"/>
      <c r="I1363" s="13"/>
      <c r="J1363" s="13"/>
      <c r="K1363" s="12"/>
      <c r="L1363" s="232">
        <f t="shared" si="112"/>
        <v>0</v>
      </c>
      <c r="M1363" s="234">
        <f t="shared" si="113"/>
        <v>0</v>
      </c>
      <c r="N1363" s="11">
        <f>IF(Q1363="x",0,IF(J1363&lt;(INDEX(Lookup!$U$2:$U$10,MATCH($D$47,Lookup!$S$2:$S$10,0))),0,$L$12*K1363))</f>
        <v>0</v>
      </c>
      <c r="O1363" s="234">
        <f t="shared" si="114"/>
        <v>0</v>
      </c>
      <c r="P1363" s="10"/>
      <c r="Q1363" s="9"/>
      <c r="S1363" s="340">
        <f t="shared" si="115"/>
        <v>0</v>
      </c>
      <c r="T1363" s="340">
        <f t="shared" si="116"/>
        <v>0</v>
      </c>
    </row>
    <row r="1364" spans="2:20" ht="14.4" x14ac:dyDescent="0.3">
      <c r="B1364" s="30"/>
      <c r="C1364" s="16"/>
      <c r="D1364" s="16"/>
      <c r="E1364" s="25"/>
      <c r="F1364" s="16"/>
      <c r="G1364" s="15"/>
      <c r="H1364" s="14"/>
      <c r="I1364" s="13"/>
      <c r="J1364" s="13"/>
      <c r="K1364" s="12"/>
      <c r="L1364" s="232">
        <f t="shared" si="112"/>
        <v>0</v>
      </c>
      <c r="M1364" s="234">
        <f t="shared" si="113"/>
        <v>0</v>
      </c>
      <c r="N1364" s="11">
        <f>IF(Q1364="x",0,IF(J1364&lt;(INDEX(Lookup!$U$2:$U$10,MATCH($D$47,Lookup!$S$2:$S$10,0))),0,$L$12*K1364))</f>
        <v>0</v>
      </c>
      <c r="O1364" s="234">
        <f t="shared" si="114"/>
        <v>0</v>
      </c>
      <c r="P1364" s="10"/>
      <c r="Q1364" s="9"/>
      <c r="S1364" s="340">
        <f t="shared" si="115"/>
        <v>0</v>
      </c>
      <c r="T1364" s="340">
        <f t="shared" si="116"/>
        <v>0</v>
      </c>
    </row>
    <row r="1365" spans="2:20" ht="14.4" x14ac:dyDescent="0.3">
      <c r="B1365" s="30"/>
      <c r="C1365" s="16"/>
      <c r="D1365" s="16"/>
      <c r="E1365" s="25"/>
      <c r="F1365" s="16"/>
      <c r="G1365" s="15"/>
      <c r="H1365" s="14"/>
      <c r="I1365" s="13"/>
      <c r="J1365" s="13"/>
      <c r="K1365" s="12"/>
      <c r="L1365" s="232">
        <f t="shared" si="112"/>
        <v>0</v>
      </c>
      <c r="M1365" s="234">
        <f t="shared" si="113"/>
        <v>0</v>
      </c>
      <c r="N1365" s="11">
        <f>IF(Q1365="x",0,IF(J1365&lt;(INDEX(Lookup!$U$2:$U$10,MATCH($D$47,Lookup!$S$2:$S$10,0))),0,$L$12*K1365))</f>
        <v>0</v>
      </c>
      <c r="O1365" s="234">
        <f t="shared" si="114"/>
        <v>0</v>
      </c>
      <c r="P1365" s="10"/>
      <c r="Q1365" s="9"/>
      <c r="S1365" s="340">
        <f t="shared" si="115"/>
        <v>0</v>
      </c>
      <c r="T1365" s="340">
        <f t="shared" si="116"/>
        <v>0</v>
      </c>
    </row>
    <row r="1366" spans="2:20" ht="14.4" x14ac:dyDescent="0.3">
      <c r="B1366" s="30"/>
      <c r="C1366" s="16"/>
      <c r="D1366" s="16"/>
      <c r="E1366" s="25"/>
      <c r="F1366" s="16"/>
      <c r="G1366" s="15"/>
      <c r="H1366" s="14"/>
      <c r="I1366" s="13"/>
      <c r="J1366" s="13"/>
      <c r="K1366" s="12"/>
      <c r="L1366" s="232">
        <f t="shared" si="112"/>
        <v>0</v>
      </c>
      <c r="M1366" s="234">
        <f t="shared" si="113"/>
        <v>0</v>
      </c>
      <c r="N1366" s="11">
        <f>IF(Q1366="x",0,IF(J1366&lt;(INDEX(Lookup!$U$2:$U$10,MATCH($D$47,Lookup!$S$2:$S$10,0))),0,$L$12*K1366))</f>
        <v>0</v>
      </c>
      <c r="O1366" s="234">
        <f t="shared" si="114"/>
        <v>0</v>
      </c>
      <c r="P1366" s="10"/>
      <c r="Q1366" s="9"/>
      <c r="S1366" s="340">
        <f t="shared" si="115"/>
        <v>0</v>
      </c>
      <c r="T1366" s="340">
        <f t="shared" si="116"/>
        <v>0</v>
      </c>
    </row>
    <row r="1367" spans="2:20" ht="14.4" x14ac:dyDescent="0.3">
      <c r="B1367" s="30"/>
      <c r="C1367" s="16"/>
      <c r="D1367" s="16"/>
      <c r="E1367" s="25"/>
      <c r="F1367" s="16"/>
      <c r="G1367" s="15"/>
      <c r="H1367" s="14"/>
      <c r="I1367" s="13"/>
      <c r="J1367" s="13"/>
      <c r="K1367" s="12"/>
      <c r="L1367" s="232">
        <f t="shared" si="112"/>
        <v>0</v>
      </c>
      <c r="M1367" s="234">
        <f t="shared" si="113"/>
        <v>0</v>
      </c>
      <c r="N1367" s="11">
        <f>IF(Q1367="x",0,IF(J1367&lt;(INDEX(Lookup!$U$2:$U$10,MATCH($D$47,Lookup!$S$2:$S$10,0))),0,$L$12*K1367))</f>
        <v>0</v>
      </c>
      <c r="O1367" s="234">
        <f t="shared" si="114"/>
        <v>0</v>
      </c>
      <c r="P1367" s="10"/>
      <c r="Q1367" s="9"/>
      <c r="S1367" s="340">
        <f t="shared" si="115"/>
        <v>0</v>
      </c>
      <c r="T1367" s="340">
        <f t="shared" si="116"/>
        <v>0</v>
      </c>
    </row>
    <row r="1368" spans="2:20" ht="14.4" x14ac:dyDescent="0.3">
      <c r="B1368" s="30"/>
      <c r="C1368" s="16"/>
      <c r="D1368" s="16"/>
      <c r="E1368" s="25"/>
      <c r="F1368" s="16"/>
      <c r="G1368" s="15"/>
      <c r="H1368" s="14"/>
      <c r="I1368" s="13"/>
      <c r="J1368" s="13"/>
      <c r="K1368" s="12"/>
      <c r="L1368" s="232">
        <f t="shared" si="112"/>
        <v>0</v>
      </c>
      <c r="M1368" s="234">
        <f t="shared" si="113"/>
        <v>0</v>
      </c>
      <c r="N1368" s="11">
        <f>IF(Q1368="x",0,IF(J1368&lt;(INDEX(Lookup!$U$2:$U$10,MATCH($D$47,Lookup!$S$2:$S$10,0))),0,$L$12*K1368))</f>
        <v>0</v>
      </c>
      <c r="O1368" s="234">
        <f t="shared" si="114"/>
        <v>0</v>
      </c>
      <c r="P1368" s="10"/>
      <c r="Q1368" s="9"/>
      <c r="S1368" s="340">
        <f t="shared" si="115"/>
        <v>0</v>
      </c>
      <c r="T1368" s="340">
        <f t="shared" si="116"/>
        <v>0</v>
      </c>
    </row>
    <row r="1369" spans="2:20" ht="14.4" x14ac:dyDescent="0.3">
      <c r="B1369" s="30"/>
      <c r="C1369" s="16"/>
      <c r="D1369" s="16"/>
      <c r="E1369" s="25"/>
      <c r="F1369" s="16"/>
      <c r="G1369" s="15"/>
      <c r="H1369" s="14"/>
      <c r="I1369" s="13"/>
      <c r="J1369" s="13"/>
      <c r="K1369" s="12"/>
      <c r="L1369" s="232">
        <f t="shared" si="112"/>
        <v>0</v>
      </c>
      <c r="M1369" s="234">
        <f t="shared" si="113"/>
        <v>0</v>
      </c>
      <c r="N1369" s="11">
        <f>IF(Q1369="x",0,IF(J1369&lt;(INDEX(Lookup!$U$2:$U$10,MATCH($D$47,Lookup!$S$2:$S$10,0))),0,$L$12*K1369))</f>
        <v>0</v>
      </c>
      <c r="O1369" s="234">
        <f t="shared" si="114"/>
        <v>0</v>
      </c>
      <c r="P1369" s="10"/>
      <c r="Q1369" s="9"/>
      <c r="S1369" s="340">
        <f t="shared" si="115"/>
        <v>0</v>
      </c>
      <c r="T1369" s="340">
        <f t="shared" si="116"/>
        <v>0</v>
      </c>
    </row>
    <row r="1370" spans="2:20" ht="14.4" x14ac:dyDescent="0.3">
      <c r="B1370" s="30"/>
      <c r="C1370" s="16"/>
      <c r="D1370" s="16"/>
      <c r="E1370" s="25"/>
      <c r="F1370" s="16"/>
      <c r="G1370" s="15"/>
      <c r="H1370" s="14"/>
      <c r="I1370" s="13"/>
      <c r="J1370" s="13"/>
      <c r="K1370" s="12"/>
      <c r="L1370" s="232">
        <f t="shared" si="112"/>
        <v>0</v>
      </c>
      <c r="M1370" s="234">
        <f t="shared" si="113"/>
        <v>0</v>
      </c>
      <c r="N1370" s="11">
        <f>IF(Q1370="x",0,IF(J1370&lt;(INDEX(Lookup!$U$2:$U$10,MATCH($D$47,Lookup!$S$2:$S$10,0))),0,$L$12*K1370))</f>
        <v>0</v>
      </c>
      <c r="O1370" s="234">
        <f t="shared" si="114"/>
        <v>0</v>
      </c>
      <c r="P1370" s="10"/>
      <c r="Q1370" s="9"/>
      <c r="S1370" s="340">
        <f t="shared" si="115"/>
        <v>0</v>
      </c>
      <c r="T1370" s="340">
        <f t="shared" si="116"/>
        <v>0</v>
      </c>
    </row>
    <row r="1371" spans="2:20" ht="14.4" x14ac:dyDescent="0.3">
      <c r="B1371" s="30"/>
      <c r="C1371" s="16"/>
      <c r="D1371" s="16"/>
      <c r="E1371" s="25"/>
      <c r="F1371" s="16"/>
      <c r="G1371" s="15"/>
      <c r="H1371" s="14"/>
      <c r="I1371" s="13"/>
      <c r="J1371" s="13"/>
      <c r="K1371" s="12"/>
      <c r="L1371" s="232">
        <f t="shared" si="112"/>
        <v>0</v>
      </c>
      <c r="M1371" s="234">
        <f t="shared" si="113"/>
        <v>0</v>
      </c>
      <c r="N1371" s="11">
        <f>IF(Q1371="x",0,IF(J1371&lt;(INDEX(Lookup!$U$2:$U$10,MATCH($D$47,Lookup!$S$2:$S$10,0))),0,$L$12*K1371))</f>
        <v>0</v>
      </c>
      <c r="O1371" s="234">
        <f t="shared" si="114"/>
        <v>0</v>
      </c>
      <c r="P1371" s="10"/>
      <c r="Q1371" s="9"/>
      <c r="S1371" s="340">
        <f t="shared" si="115"/>
        <v>0</v>
      </c>
      <c r="T1371" s="340">
        <f t="shared" si="116"/>
        <v>0</v>
      </c>
    </row>
    <row r="1372" spans="2:20" ht="14.4" x14ac:dyDescent="0.3">
      <c r="B1372" s="30"/>
      <c r="C1372" s="16"/>
      <c r="D1372" s="16"/>
      <c r="E1372" s="25"/>
      <c r="F1372" s="16"/>
      <c r="G1372" s="15"/>
      <c r="H1372" s="14"/>
      <c r="I1372" s="13"/>
      <c r="J1372" s="13"/>
      <c r="K1372" s="12"/>
      <c r="L1372" s="232">
        <f t="shared" si="112"/>
        <v>0</v>
      </c>
      <c r="M1372" s="234">
        <f t="shared" si="113"/>
        <v>0</v>
      </c>
      <c r="N1372" s="11">
        <f>IF(Q1372="x",0,IF(J1372&lt;(INDEX(Lookup!$U$2:$U$10,MATCH($D$47,Lookup!$S$2:$S$10,0))),0,$L$12*K1372))</f>
        <v>0</v>
      </c>
      <c r="O1372" s="234">
        <f t="shared" si="114"/>
        <v>0</v>
      </c>
      <c r="P1372" s="10"/>
      <c r="Q1372" s="9"/>
      <c r="S1372" s="340">
        <f t="shared" si="115"/>
        <v>0</v>
      </c>
      <c r="T1372" s="340">
        <f t="shared" si="116"/>
        <v>0</v>
      </c>
    </row>
    <row r="1373" spans="2:20" ht="14.4" x14ac:dyDescent="0.3">
      <c r="B1373" s="30"/>
      <c r="C1373" s="16"/>
      <c r="D1373" s="16"/>
      <c r="E1373" s="25"/>
      <c r="F1373" s="16"/>
      <c r="G1373" s="15"/>
      <c r="H1373" s="14"/>
      <c r="I1373" s="13"/>
      <c r="J1373" s="13"/>
      <c r="K1373" s="12"/>
      <c r="L1373" s="232">
        <f t="shared" si="112"/>
        <v>0</v>
      </c>
      <c r="M1373" s="234">
        <f t="shared" si="113"/>
        <v>0</v>
      </c>
      <c r="N1373" s="11">
        <f>IF(Q1373="x",0,IF(J1373&lt;(INDEX(Lookup!$U$2:$U$10,MATCH($D$47,Lookup!$S$2:$S$10,0))),0,$L$12*K1373))</f>
        <v>0</v>
      </c>
      <c r="O1373" s="234">
        <f t="shared" si="114"/>
        <v>0</v>
      </c>
      <c r="P1373" s="10"/>
      <c r="Q1373" s="9"/>
      <c r="S1373" s="340">
        <f t="shared" si="115"/>
        <v>0</v>
      </c>
      <c r="T1373" s="340">
        <f t="shared" si="116"/>
        <v>0</v>
      </c>
    </row>
    <row r="1374" spans="2:20" ht="14.4" x14ac:dyDescent="0.3">
      <c r="B1374" s="30"/>
      <c r="C1374" s="16"/>
      <c r="D1374" s="16"/>
      <c r="E1374" s="25"/>
      <c r="F1374" s="16"/>
      <c r="G1374" s="15"/>
      <c r="H1374" s="14"/>
      <c r="I1374" s="13"/>
      <c r="J1374" s="13"/>
      <c r="K1374" s="12"/>
      <c r="L1374" s="232">
        <f t="shared" si="112"/>
        <v>0</v>
      </c>
      <c r="M1374" s="234">
        <f t="shared" si="113"/>
        <v>0</v>
      </c>
      <c r="N1374" s="11">
        <f>IF(Q1374="x",0,IF(J1374&lt;(INDEX(Lookup!$U$2:$U$10,MATCH($D$47,Lookup!$S$2:$S$10,0))),0,$L$12*K1374))</f>
        <v>0</v>
      </c>
      <c r="O1374" s="234">
        <f t="shared" si="114"/>
        <v>0</v>
      </c>
      <c r="P1374" s="10"/>
      <c r="Q1374" s="9"/>
      <c r="S1374" s="340">
        <f t="shared" si="115"/>
        <v>0</v>
      </c>
      <c r="T1374" s="340">
        <f t="shared" si="116"/>
        <v>0</v>
      </c>
    </row>
    <row r="1375" spans="2:20" ht="14.4" x14ac:dyDescent="0.3">
      <c r="B1375" s="30"/>
      <c r="C1375" s="16"/>
      <c r="D1375" s="16"/>
      <c r="E1375" s="25"/>
      <c r="F1375" s="16"/>
      <c r="G1375" s="15"/>
      <c r="H1375" s="14"/>
      <c r="I1375" s="13"/>
      <c r="J1375" s="13"/>
      <c r="K1375" s="12"/>
      <c r="L1375" s="232">
        <f t="shared" si="112"/>
        <v>0</v>
      </c>
      <c r="M1375" s="234">
        <f t="shared" si="113"/>
        <v>0</v>
      </c>
      <c r="N1375" s="11">
        <f>IF(Q1375="x",0,IF(J1375&lt;(INDEX(Lookup!$U$2:$U$10,MATCH($D$47,Lookup!$S$2:$S$10,0))),0,$L$12*K1375))</f>
        <v>0</v>
      </c>
      <c r="O1375" s="234">
        <f t="shared" si="114"/>
        <v>0</v>
      </c>
      <c r="P1375" s="10"/>
      <c r="Q1375" s="9"/>
      <c r="S1375" s="340">
        <f t="shared" si="115"/>
        <v>0</v>
      </c>
      <c r="T1375" s="340">
        <f t="shared" si="116"/>
        <v>0</v>
      </c>
    </row>
    <row r="1376" spans="2:20" ht="14.4" x14ac:dyDescent="0.3">
      <c r="B1376" s="30"/>
      <c r="C1376" s="16"/>
      <c r="D1376" s="16"/>
      <c r="E1376" s="25"/>
      <c r="F1376" s="16"/>
      <c r="G1376" s="15"/>
      <c r="H1376" s="14"/>
      <c r="I1376" s="13"/>
      <c r="J1376" s="13"/>
      <c r="K1376" s="12"/>
      <c r="L1376" s="232">
        <f t="shared" si="112"/>
        <v>0</v>
      </c>
      <c r="M1376" s="234">
        <f t="shared" si="113"/>
        <v>0</v>
      </c>
      <c r="N1376" s="11">
        <f>IF(Q1376="x",0,IF(J1376&lt;(INDEX(Lookup!$U$2:$U$10,MATCH($D$47,Lookup!$S$2:$S$10,0))),0,$L$12*K1376))</f>
        <v>0</v>
      </c>
      <c r="O1376" s="234">
        <f t="shared" si="114"/>
        <v>0</v>
      </c>
      <c r="P1376" s="10"/>
      <c r="Q1376" s="9"/>
      <c r="S1376" s="340">
        <f t="shared" si="115"/>
        <v>0</v>
      </c>
      <c r="T1376" s="340">
        <f t="shared" si="116"/>
        <v>0</v>
      </c>
    </row>
    <row r="1377" spans="2:20" ht="14.4" x14ac:dyDescent="0.3">
      <c r="B1377" s="30"/>
      <c r="C1377" s="16"/>
      <c r="D1377" s="16"/>
      <c r="E1377" s="25"/>
      <c r="F1377" s="16"/>
      <c r="G1377" s="15"/>
      <c r="H1377" s="14"/>
      <c r="I1377" s="13"/>
      <c r="J1377" s="13"/>
      <c r="K1377" s="12"/>
      <c r="L1377" s="232">
        <f t="shared" si="112"/>
        <v>0</v>
      </c>
      <c r="M1377" s="234">
        <f t="shared" si="113"/>
        <v>0</v>
      </c>
      <c r="N1377" s="11">
        <f>IF(Q1377="x",0,IF(J1377&lt;(INDEX(Lookup!$U$2:$U$10,MATCH($D$47,Lookup!$S$2:$S$10,0))),0,$L$12*K1377))</f>
        <v>0</v>
      </c>
      <c r="O1377" s="234">
        <f t="shared" si="114"/>
        <v>0</v>
      </c>
      <c r="P1377" s="10"/>
      <c r="Q1377" s="9"/>
      <c r="S1377" s="340">
        <f t="shared" si="115"/>
        <v>0</v>
      </c>
      <c r="T1377" s="340">
        <f t="shared" si="116"/>
        <v>0</v>
      </c>
    </row>
    <row r="1378" spans="2:20" ht="14.4" x14ac:dyDescent="0.3">
      <c r="B1378" s="30"/>
      <c r="C1378" s="16"/>
      <c r="D1378" s="16"/>
      <c r="E1378" s="25"/>
      <c r="F1378" s="16"/>
      <c r="G1378" s="15"/>
      <c r="H1378" s="14"/>
      <c r="I1378" s="13"/>
      <c r="J1378" s="13"/>
      <c r="K1378" s="12"/>
      <c r="L1378" s="232">
        <f t="shared" si="112"/>
        <v>0</v>
      </c>
      <c r="M1378" s="234">
        <f t="shared" si="113"/>
        <v>0</v>
      </c>
      <c r="N1378" s="11">
        <f>IF(Q1378="x",0,IF(J1378&lt;(INDEX(Lookup!$U$2:$U$10,MATCH($D$47,Lookup!$S$2:$S$10,0))),0,$L$12*K1378))</f>
        <v>0</v>
      </c>
      <c r="O1378" s="234">
        <f t="shared" si="114"/>
        <v>0</v>
      </c>
      <c r="P1378" s="10"/>
      <c r="Q1378" s="9"/>
      <c r="S1378" s="340">
        <f t="shared" si="115"/>
        <v>0</v>
      </c>
      <c r="T1378" s="340">
        <f t="shared" si="116"/>
        <v>0</v>
      </c>
    </row>
    <row r="1379" spans="2:20" ht="14.4" x14ac:dyDescent="0.3">
      <c r="B1379" s="30"/>
      <c r="C1379" s="16"/>
      <c r="D1379" s="16"/>
      <c r="E1379" s="25"/>
      <c r="F1379" s="16"/>
      <c r="G1379" s="15"/>
      <c r="H1379" s="14"/>
      <c r="I1379" s="13"/>
      <c r="J1379" s="13"/>
      <c r="K1379" s="12"/>
      <c r="L1379" s="232">
        <f t="shared" si="112"/>
        <v>0</v>
      </c>
      <c r="M1379" s="234">
        <f t="shared" si="113"/>
        <v>0</v>
      </c>
      <c r="N1379" s="11">
        <f>IF(Q1379="x",0,IF(J1379&lt;(INDEX(Lookup!$U$2:$U$10,MATCH($D$47,Lookup!$S$2:$S$10,0))),0,$L$12*K1379))</f>
        <v>0</v>
      </c>
      <c r="O1379" s="234">
        <f t="shared" si="114"/>
        <v>0</v>
      </c>
      <c r="P1379" s="10"/>
      <c r="Q1379" s="9"/>
      <c r="S1379" s="340">
        <f t="shared" si="115"/>
        <v>0</v>
      </c>
      <c r="T1379" s="340">
        <f t="shared" si="116"/>
        <v>0</v>
      </c>
    </row>
    <row r="1380" spans="2:20" ht="14.4" x14ac:dyDescent="0.3">
      <c r="B1380" s="30"/>
      <c r="C1380" s="16"/>
      <c r="D1380" s="16"/>
      <c r="E1380" s="25"/>
      <c r="F1380" s="16"/>
      <c r="G1380" s="15"/>
      <c r="H1380" s="14"/>
      <c r="I1380" s="13"/>
      <c r="J1380" s="13"/>
      <c r="K1380" s="12"/>
      <c r="L1380" s="232">
        <f t="shared" si="112"/>
        <v>0</v>
      </c>
      <c r="M1380" s="234">
        <f t="shared" si="113"/>
        <v>0</v>
      </c>
      <c r="N1380" s="11">
        <f>IF(Q1380="x",0,IF(J1380&lt;(INDEX(Lookup!$U$2:$U$10,MATCH($D$47,Lookup!$S$2:$S$10,0))),0,$L$12*K1380))</f>
        <v>0</v>
      </c>
      <c r="O1380" s="234">
        <f t="shared" si="114"/>
        <v>0</v>
      </c>
      <c r="P1380" s="10"/>
      <c r="Q1380" s="9"/>
      <c r="S1380" s="340">
        <f t="shared" si="115"/>
        <v>0</v>
      </c>
      <c r="T1380" s="340">
        <f t="shared" si="116"/>
        <v>0</v>
      </c>
    </row>
    <row r="1381" spans="2:20" ht="14.4" x14ac:dyDescent="0.3">
      <c r="B1381" s="30"/>
      <c r="C1381" s="16"/>
      <c r="D1381" s="16"/>
      <c r="E1381" s="25"/>
      <c r="F1381" s="16"/>
      <c r="G1381" s="15"/>
      <c r="H1381" s="14"/>
      <c r="I1381" s="13"/>
      <c r="J1381" s="13"/>
      <c r="K1381" s="12"/>
      <c r="L1381" s="232">
        <f t="shared" si="112"/>
        <v>0</v>
      </c>
      <c r="M1381" s="234">
        <f t="shared" si="113"/>
        <v>0</v>
      </c>
      <c r="N1381" s="11">
        <f>IF(Q1381="x",0,IF(J1381&lt;(INDEX(Lookup!$U$2:$U$10,MATCH($D$47,Lookup!$S$2:$S$10,0))),0,$L$12*K1381))</f>
        <v>0</v>
      </c>
      <c r="O1381" s="234">
        <f t="shared" si="114"/>
        <v>0</v>
      </c>
      <c r="P1381" s="10"/>
      <c r="Q1381" s="9"/>
      <c r="S1381" s="340">
        <f t="shared" si="115"/>
        <v>0</v>
      </c>
      <c r="T1381" s="340">
        <f t="shared" si="116"/>
        <v>0</v>
      </c>
    </row>
    <row r="1382" spans="2:20" ht="14.4" x14ac:dyDescent="0.3">
      <c r="B1382" s="30"/>
      <c r="C1382" s="16"/>
      <c r="D1382" s="16"/>
      <c r="E1382" s="25"/>
      <c r="F1382" s="16"/>
      <c r="G1382" s="15"/>
      <c r="H1382" s="14"/>
      <c r="I1382" s="13"/>
      <c r="J1382" s="13"/>
      <c r="K1382" s="12"/>
      <c r="L1382" s="232">
        <f t="shared" si="112"/>
        <v>0</v>
      </c>
      <c r="M1382" s="234">
        <f t="shared" si="113"/>
        <v>0</v>
      </c>
      <c r="N1382" s="11">
        <f>IF(Q1382="x",0,IF(J1382&lt;(INDEX(Lookup!$U$2:$U$10,MATCH($D$47,Lookup!$S$2:$S$10,0))),0,$L$12*K1382))</f>
        <v>0</v>
      </c>
      <c r="O1382" s="234">
        <f t="shared" si="114"/>
        <v>0</v>
      </c>
      <c r="P1382" s="10"/>
      <c r="Q1382" s="9"/>
      <c r="S1382" s="340">
        <f t="shared" si="115"/>
        <v>0</v>
      </c>
      <c r="T1382" s="340">
        <f t="shared" si="116"/>
        <v>0</v>
      </c>
    </row>
    <row r="1383" spans="2:20" ht="14.4" x14ac:dyDescent="0.3">
      <c r="B1383" s="30"/>
      <c r="C1383" s="16"/>
      <c r="D1383" s="16"/>
      <c r="E1383" s="25"/>
      <c r="F1383" s="16"/>
      <c r="G1383" s="15"/>
      <c r="H1383" s="14"/>
      <c r="I1383" s="13"/>
      <c r="J1383" s="13"/>
      <c r="K1383" s="12"/>
      <c r="L1383" s="232">
        <f t="shared" si="112"/>
        <v>0</v>
      </c>
      <c r="M1383" s="234">
        <f t="shared" si="113"/>
        <v>0</v>
      </c>
      <c r="N1383" s="11">
        <f>IF(Q1383="x",0,IF(J1383&lt;(INDEX(Lookup!$U$2:$U$10,MATCH($D$47,Lookup!$S$2:$S$10,0))),0,$L$12*K1383))</f>
        <v>0</v>
      </c>
      <c r="O1383" s="234">
        <f t="shared" si="114"/>
        <v>0</v>
      </c>
      <c r="P1383" s="10"/>
      <c r="Q1383" s="9"/>
      <c r="S1383" s="340">
        <f t="shared" si="115"/>
        <v>0</v>
      </c>
      <c r="T1383" s="340">
        <f t="shared" si="116"/>
        <v>0</v>
      </c>
    </row>
    <row r="1384" spans="2:20" ht="14.4" x14ac:dyDescent="0.3">
      <c r="B1384" s="30"/>
      <c r="C1384" s="16"/>
      <c r="D1384" s="16"/>
      <c r="E1384" s="25"/>
      <c r="F1384" s="16"/>
      <c r="G1384" s="15"/>
      <c r="H1384" s="14"/>
      <c r="I1384" s="13"/>
      <c r="J1384" s="13"/>
      <c r="K1384" s="12"/>
      <c r="L1384" s="232">
        <f t="shared" si="112"/>
        <v>0</v>
      </c>
      <c r="M1384" s="234">
        <f t="shared" si="113"/>
        <v>0</v>
      </c>
      <c r="N1384" s="11">
        <f>IF(Q1384="x",0,IF(J1384&lt;(INDEX(Lookup!$U$2:$U$10,MATCH($D$47,Lookup!$S$2:$S$10,0))),0,$L$12*K1384))</f>
        <v>0</v>
      </c>
      <c r="O1384" s="234">
        <f t="shared" si="114"/>
        <v>0</v>
      </c>
      <c r="P1384" s="10"/>
      <c r="Q1384" s="9"/>
      <c r="S1384" s="340">
        <f t="shared" si="115"/>
        <v>0</v>
      </c>
      <c r="T1384" s="340">
        <f t="shared" si="116"/>
        <v>0</v>
      </c>
    </row>
    <row r="1385" spans="2:20" ht="14.4" x14ac:dyDescent="0.3">
      <c r="B1385" s="30"/>
      <c r="C1385" s="16"/>
      <c r="D1385" s="16"/>
      <c r="E1385" s="25"/>
      <c r="F1385" s="16"/>
      <c r="G1385" s="15"/>
      <c r="H1385" s="14"/>
      <c r="I1385" s="13"/>
      <c r="J1385" s="13"/>
      <c r="K1385" s="12"/>
      <c r="L1385" s="232">
        <f t="shared" si="112"/>
        <v>0</v>
      </c>
      <c r="M1385" s="234">
        <f t="shared" si="113"/>
        <v>0</v>
      </c>
      <c r="N1385" s="11">
        <f>IF(Q1385="x",0,IF(J1385&lt;(INDEX(Lookup!$U$2:$U$10,MATCH($D$47,Lookup!$S$2:$S$10,0))),0,$L$12*K1385))</f>
        <v>0</v>
      </c>
      <c r="O1385" s="234">
        <f t="shared" si="114"/>
        <v>0</v>
      </c>
      <c r="P1385" s="10"/>
      <c r="Q1385" s="9"/>
      <c r="S1385" s="340">
        <f t="shared" si="115"/>
        <v>0</v>
      </c>
      <c r="T1385" s="340">
        <f t="shared" si="116"/>
        <v>0</v>
      </c>
    </row>
    <row r="1386" spans="2:20" ht="14.4" x14ac:dyDescent="0.3">
      <c r="B1386" s="30"/>
      <c r="C1386" s="16"/>
      <c r="D1386" s="16"/>
      <c r="E1386" s="25"/>
      <c r="F1386" s="16"/>
      <c r="G1386" s="15"/>
      <c r="H1386" s="14"/>
      <c r="I1386" s="13"/>
      <c r="J1386" s="13"/>
      <c r="K1386" s="12"/>
      <c r="L1386" s="232">
        <f t="shared" si="112"/>
        <v>0</v>
      </c>
      <c r="M1386" s="234">
        <f t="shared" si="113"/>
        <v>0</v>
      </c>
      <c r="N1386" s="11">
        <f>IF(Q1386="x",0,IF(J1386&lt;(INDEX(Lookup!$U$2:$U$10,MATCH($D$47,Lookup!$S$2:$S$10,0))),0,$L$12*K1386))</f>
        <v>0</v>
      </c>
      <c r="O1386" s="234">
        <f t="shared" si="114"/>
        <v>0</v>
      </c>
      <c r="P1386" s="10"/>
      <c r="Q1386" s="9"/>
      <c r="S1386" s="340">
        <f t="shared" si="115"/>
        <v>0</v>
      </c>
      <c r="T1386" s="340">
        <f t="shared" si="116"/>
        <v>0</v>
      </c>
    </row>
    <row r="1387" spans="2:20" ht="14.4" x14ac:dyDescent="0.3">
      <c r="B1387" s="30"/>
      <c r="C1387" s="16"/>
      <c r="D1387" s="16"/>
      <c r="E1387" s="25"/>
      <c r="F1387" s="16"/>
      <c r="G1387" s="15"/>
      <c r="H1387" s="14"/>
      <c r="I1387" s="13"/>
      <c r="J1387" s="13"/>
      <c r="K1387" s="12"/>
      <c r="L1387" s="232">
        <f t="shared" si="112"/>
        <v>0</v>
      </c>
      <c r="M1387" s="234">
        <f t="shared" si="113"/>
        <v>0</v>
      </c>
      <c r="N1387" s="11">
        <f>IF(Q1387="x",0,IF(J1387&lt;(INDEX(Lookup!$U$2:$U$10,MATCH($D$47,Lookup!$S$2:$S$10,0))),0,$L$12*K1387))</f>
        <v>0</v>
      </c>
      <c r="O1387" s="234">
        <f t="shared" si="114"/>
        <v>0</v>
      </c>
      <c r="P1387" s="10"/>
      <c r="Q1387" s="9"/>
      <c r="S1387" s="340">
        <f t="shared" si="115"/>
        <v>0</v>
      </c>
      <c r="T1387" s="340">
        <f t="shared" si="116"/>
        <v>0</v>
      </c>
    </row>
    <row r="1388" spans="2:20" ht="14.4" x14ac:dyDescent="0.3">
      <c r="B1388" s="30"/>
      <c r="C1388" s="16"/>
      <c r="D1388" s="16"/>
      <c r="E1388" s="25"/>
      <c r="F1388" s="16"/>
      <c r="G1388" s="15"/>
      <c r="H1388" s="14"/>
      <c r="I1388" s="13"/>
      <c r="J1388" s="13"/>
      <c r="K1388" s="12"/>
      <c r="L1388" s="232">
        <f t="shared" si="112"/>
        <v>0</v>
      </c>
      <c r="M1388" s="234">
        <f t="shared" si="113"/>
        <v>0</v>
      </c>
      <c r="N1388" s="11">
        <f>IF(Q1388="x",0,IF(J1388&lt;(INDEX(Lookup!$U$2:$U$10,MATCH($D$47,Lookup!$S$2:$S$10,0))),0,$L$12*K1388))</f>
        <v>0</v>
      </c>
      <c r="O1388" s="234">
        <f t="shared" si="114"/>
        <v>0</v>
      </c>
      <c r="P1388" s="10"/>
      <c r="Q1388" s="9"/>
      <c r="S1388" s="340">
        <f t="shared" si="115"/>
        <v>0</v>
      </c>
      <c r="T1388" s="340">
        <f t="shared" si="116"/>
        <v>0</v>
      </c>
    </row>
    <row r="1389" spans="2:20" ht="14.4" x14ac:dyDescent="0.3">
      <c r="B1389" s="30"/>
      <c r="C1389" s="16"/>
      <c r="D1389" s="16"/>
      <c r="E1389" s="25"/>
      <c r="F1389" s="16"/>
      <c r="G1389" s="15"/>
      <c r="H1389" s="14"/>
      <c r="I1389" s="13"/>
      <c r="J1389" s="13"/>
      <c r="K1389" s="12"/>
      <c r="L1389" s="232">
        <f t="shared" si="112"/>
        <v>0</v>
      </c>
      <c r="M1389" s="234">
        <f t="shared" si="113"/>
        <v>0</v>
      </c>
      <c r="N1389" s="11">
        <f>IF(Q1389="x",0,IF(J1389&lt;(INDEX(Lookup!$U$2:$U$10,MATCH($D$47,Lookup!$S$2:$S$10,0))),0,$L$12*K1389))</f>
        <v>0</v>
      </c>
      <c r="O1389" s="234">
        <f t="shared" si="114"/>
        <v>0</v>
      </c>
      <c r="P1389" s="10"/>
      <c r="Q1389" s="9"/>
      <c r="S1389" s="340">
        <f t="shared" si="115"/>
        <v>0</v>
      </c>
      <c r="T1389" s="340">
        <f t="shared" si="116"/>
        <v>0</v>
      </c>
    </row>
    <row r="1390" spans="2:20" ht="14.4" x14ac:dyDescent="0.3">
      <c r="B1390" s="30"/>
      <c r="C1390" s="16"/>
      <c r="D1390" s="16"/>
      <c r="E1390" s="25"/>
      <c r="F1390" s="16"/>
      <c r="G1390" s="15"/>
      <c r="H1390" s="14"/>
      <c r="I1390" s="13"/>
      <c r="J1390" s="13"/>
      <c r="K1390" s="12"/>
      <c r="L1390" s="232">
        <f t="shared" si="112"/>
        <v>0</v>
      </c>
      <c r="M1390" s="234">
        <f t="shared" si="113"/>
        <v>0</v>
      </c>
      <c r="N1390" s="11">
        <f>IF(Q1390="x",0,IF(J1390&lt;(INDEX(Lookup!$U$2:$U$10,MATCH($D$47,Lookup!$S$2:$S$10,0))),0,$L$12*K1390))</f>
        <v>0</v>
      </c>
      <c r="O1390" s="234">
        <f t="shared" si="114"/>
        <v>0</v>
      </c>
      <c r="P1390" s="10"/>
      <c r="Q1390" s="9"/>
      <c r="S1390" s="340">
        <f t="shared" si="115"/>
        <v>0</v>
      </c>
      <c r="T1390" s="340">
        <f t="shared" si="116"/>
        <v>0</v>
      </c>
    </row>
    <row r="1391" spans="2:20" ht="14.4" x14ac:dyDescent="0.3">
      <c r="B1391" s="30"/>
      <c r="C1391" s="16"/>
      <c r="D1391" s="16"/>
      <c r="E1391" s="25"/>
      <c r="F1391" s="16"/>
      <c r="G1391" s="15"/>
      <c r="H1391" s="14"/>
      <c r="I1391" s="13"/>
      <c r="J1391" s="13"/>
      <c r="K1391" s="12"/>
      <c r="L1391" s="232">
        <f t="shared" si="112"/>
        <v>0</v>
      </c>
      <c r="M1391" s="234">
        <f t="shared" si="113"/>
        <v>0</v>
      </c>
      <c r="N1391" s="11">
        <f>IF(Q1391="x",0,IF(J1391&lt;(INDEX(Lookup!$U$2:$U$10,MATCH($D$47,Lookup!$S$2:$S$10,0))),0,$L$12*K1391))</f>
        <v>0</v>
      </c>
      <c r="O1391" s="234">
        <f t="shared" si="114"/>
        <v>0</v>
      </c>
      <c r="P1391" s="10"/>
      <c r="Q1391" s="9"/>
      <c r="S1391" s="340">
        <f t="shared" si="115"/>
        <v>0</v>
      </c>
      <c r="T1391" s="340">
        <f t="shared" si="116"/>
        <v>0</v>
      </c>
    </row>
    <row r="1392" spans="2:20" ht="14.4" x14ac:dyDescent="0.3">
      <c r="B1392" s="30"/>
      <c r="C1392" s="16"/>
      <c r="D1392" s="16"/>
      <c r="E1392" s="25"/>
      <c r="F1392" s="16"/>
      <c r="G1392" s="15"/>
      <c r="H1392" s="14"/>
      <c r="I1392" s="13"/>
      <c r="J1392" s="13"/>
      <c r="K1392" s="12"/>
      <c r="L1392" s="232">
        <f t="shared" si="112"/>
        <v>0</v>
      </c>
      <c r="M1392" s="234">
        <f t="shared" si="113"/>
        <v>0</v>
      </c>
      <c r="N1392" s="11">
        <f>IF(Q1392="x",0,IF(J1392&lt;(INDEX(Lookup!$U$2:$U$10,MATCH($D$47,Lookup!$S$2:$S$10,0))),0,$L$12*K1392))</f>
        <v>0</v>
      </c>
      <c r="O1392" s="234">
        <f t="shared" si="114"/>
        <v>0</v>
      </c>
      <c r="P1392" s="10"/>
      <c r="Q1392" s="9"/>
      <c r="S1392" s="340">
        <f t="shared" si="115"/>
        <v>0</v>
      </c>
      <c r="T1392" s="340">
        <f t="shared" si="116"/>
        <v>0</v>
      </c>
    </row>
    <row r="1393" spans="2:20" ht="14.4" x14ac:dyDescent="0.3">
      <c r="B1393" s="30"/>
      <c r="C1393" s="16"/>
      <c r="D1393" s="16"/>
      <c r="E1393" s="25"/>
      <c r="F1393" s="16"/>
      <c r="G1393" s="15"/>
      <c r="H1393" s="14"/>
      <c r="I1393" s="13"/>
      <c r="J1393" s="13"/>
      <c r="K1393" s="12"/>
      <c r="L1393" s="232">
        <f t="shared" si="112"/>
        <v>0</v>
      </c>
      <c r="M1393" s="234">
        <f t="shared" si="113"/>
        <v>0</v>
      </c>
      <c r="N1393" s="11">
        <f>IF(Q1393="x",0,IF(J1393&lt;(INDEX(Lookup!$U$2:$U$10,MATCH($D$47,Lookup!$S$2:$S$10,0))),0,$L$12*K1393))</f>
        <v>0</v>
      </c>
      <c r="O1393" s="234">
        <f t="shared" si="114"/>
        <v>0</v>
      </c>
      <c r="P1393" s="10"/>
      <c r="Q1393" s="9"/>
      <c r="S1393" s="340">
        <f t="shared" si="115"/>
        <v>0</v>
      </c>
      <c r="T1393" s="340">
        <f t="shared" si="116"/>
        <v>0</v>
      </c>
    </row>
    <row r="1394" spans="2:20" ht="14.4" x14ac:dyDescent="0.3">
      <c r="B1394" s="30"/>
      <c r="C1394" s="16"/>
      <c r="D1394" s="16"/>
      <c r="E1394" s="25"/>
      <c r="F1394" s="16"/>
      <c r="G1394" s="15"/>
      <c r="H1394" s="14"/>
      <c r="I1394" s="13"/>
      <c r="J1394" s="13"/>
      <c r="K1394" s="12"/>
      <c r="L1394" s="232">
        <f t="shared" ref="L1394:L1457" si="117">IF(ROUNDDOWN(DATEDIF(I1394,J1394,"d")/7,0)&gt;$L$12,$L$12*K1394,K1394*ROUNDDOWN(DATEDIF(I1394,J1394,"d")/7,0))</f>
        <v>0</v>
      </c>
      <c r="M1394" s="234">
        <f t="shared" ref="M1394:M1457" si="118">L1394*$L$6</f>
        <v>0</v>
      </c>
      <c r="N1394" s="11">
        <f>IF(Q1394="x",0,IF(J1394&lt;(INDEX(Lookup!$U$2:$U$10,MATCH($D$47,Lookup!$S$2:$S$10,0))),0,$L$12*K1394))</f>
        <v>0</v>
      </c>
      <c r="O1394" s="234">
        <f t="shared" ref="O1394:O1457" si="119">N1394*$L$6</f>
        <v>0</v>
      </c>
      <c r="P1394" s="10"/>
      <c r="Q1394" s="9"/>
      <c r="S1394" s="340">
        <f t="shared" si="115"/>
        <v>0</v>
      </c>
      <c r="T1394" s="340">
        <f t="shared" si="116"/>
        <v>0</v>
      </c>
    </row>
    <row r="1395" spans="2:20" ht="14.4" x14ac:dyDescent="0.3">
      <c r="B1395" s="30"/>
      <c r="C1395" s="16"/>
      <c r="D1395" s="16"/>
      <c r="E1395" s="25"/>
      <c r="F1395" s="16"/>
      <c r="G1395" s="15"/>
      <c r="H1395" s="14"/>
      <c r="I1395" s="13"/>
      <c r="J1395" s="13"/>
      <c r="K1395" s="12"/>
      <c r="L1395" s="232">
        <f t="shared" si="117"/>
        <v>0</v>
      </c>
      <c r="M1395" s="234">
        <f t="shared" si="118"/>
        <v>0</v>
      </c>
      <c r="N1395" s="11">
        <f>IF(Q1395="x",0,IF(J1395&lt;(INDEX(Lookup!$U$2:$U$10,MATCH($D$47,Lookup!$S$2:$S$10,0))),0,$L$12*K1395))</f>
        <v>0</v>
      </c>
      <c r="O1395" s="234">
        <f t="shared" si="119"/>
        <v>0</v>
      </c>
      <c r="P1395" s="10"/>
      <c r="Q1395" s="9"/>
      <c r="S1395" s="340">
        <f t="shared" ref="S1395:S1458" si="120">M1395*$I$35</f>
        <v>0</v>
      </c>
      <c r="T1395" s="340">
        <f t="shared" ref="T1395:T1458" si="121">O1395*$I$44</f>
        <v>0</v>
      </c>
    </row>
    <row r="1396" spans="2:20" ht="14.4" x14ac:dyDescent="0.3">
      <c r="B1396" s="30"/>
      <c r="C1396" s="16"/>
      <c r="D1396" s="16"/>
      <c r="E1396" s="25"/>
      <c r="F1396" s="16"/>
      <c r="G1396" s="15"/>
      <c r="H1396" s="14"/>
      <c r="I1396" s="13"/>
      <c r="J1396" s="13"/>
      <c r="K1396" s="12"/>
      <c r="L1396" s="232">
        <f t="shared" si="117"/>
        <v>0</v>
      </c>
      <c r="M1396" s="234">
        <f t="shared" si="118"/>
        <v>0</v>
      </c>
      <c r="N1396" s="11">
        <f>IF(Q1396="x",0,IF(J1396&lt;(INDEX(Lookup!$U$2:$U$10,MATCH($D$47,Lookup!$S$2:$S$10,0))),0,$L$12*K1396))</f>
        <v>0</v>
      </c>
      <c r="O1396" s="234">
        <f t="shared" si="119"/>
        <v>0</v>
      </c>
      <c r="P1396" s="10"/>
      <c r="Q1396" s="9"/>
      <c r="S1396" s="340">
        <f t="shared" si="120"/>
        <v>0</v>
      </c>
      <c r="T1396" s="340">
        <f t="shared" si="121"/>
        <v>0</v>
      </c>
    </row>
    <row r="1397" spans="2:20" ht="14.4" x14ac:dyDescent="0.3">
      <c r="B1397" s="30"/>
      <c r="C1397" s="16"/>
      <c r="D1397" s="16"/>
      <c r="E1397" s="25"/>
      <c r="F1397" s="16"/>
      <c r="G1397" s="15"/>
      <c r="H1397" s="14"/>
      <c r="I1397" s="13"/>
      <c r="J1397" s="13"/>
      <c r="K1397" s="12"/>
      <c r="L1397" s="232">
        <f t="shared" si="117"/>
        <v>0</v>
      </c>
      <c r="M1397" s="234">
        <f t="shared" si="118"/>
        <v>0</v>
      </c>
      <c r="N1397" s="11">
        <f>IF(Q1397="x",0,IF(J1397&lt;(INDEX(Lookup!$U$2:$U$10,MATCH($D$47,Lookup!$S$2:$S$10,0))),0,$L$12*K1397))</f>
        <v>0</v>
      </c>
      <c r="O1397" s="234">
        <f t="shared" si="119"/>
        <v>0</v>
      </c>
      <c r="P1397" s="10"/>
      <c r="Q1397" s="9"/>
      <c r="S1397" s="340">
        <f t="shared" si="120"/>
        <v>0</v>
      </c>
      <c r="T1397" s="340">
        <f t="shared" si="121"/>
        <v>0</v>
      </c>
    </row>
    <row r="1398" spans="2:20" ht="14.4" x14ac:dyDescent="0.3">
      <c r="B1398" s="30"/>
      <c r="C1398" s="16"/>
      <c r="D1398" s="16"/>
      <c r="E1398" s="25"/>
      <c r="F1398" s="16"/>
      <c r="G1398" s="15"/>
      <c r="H1398" s="14"/>
      <c r="I1398" s="13"/>
      <c r="J1398" s="13"/>
      <c r="K1398" s="12"/>
      <c r="L1398" s="232">
        <f t="shared" si="117"/>
        <v>0</v>
      </c>
      <c r="M1398" s="234">
        <f t="shared" si="118"/>
        <v>0</v>
      </c>
      <c r="N1398" s="11">
        <f>IF(Q1398="x",0,IF(J1398&lt;(INDEX(Lookup!$U$2:$U$10,MATCH($D$47,Lookup!$S$2:$S$10,0))),0,$L$12*K1398))</f>
        <v>0</v>
      </c>
      <c r="O1398" s="234">
        <f t="shared" si="119"/>
        <v>0</v>
      </c>
      <c r="P1398" s="10"/>
      <c r="Q1398" s="9"/>
      <c r="S1398" s="340">
        <f t="shared" si="120"/>
        <v>0</v>
      </c>
      <c r="T1398" s="340">
        <f t="shared" si="121"/>
        <v>0</v>
      </c>
    </row>
    <row r="1399" spans="2:20" ht="14.4" x14ac:dyDescent="0.3">
      <c r="B1399" s="30"/>
      <c r="C1399" s="16"/>
      <c r="D1399" s="16"/>
      <c r="E1399" s="25"/>
      <c r="F1399" s="16"/>
      <c r="G1399" s="15"/>
      <c r="H1399" s="14"/>
      <c r="I1399" s="13"/>
      <c r="J1399" s="13"/>
      <c r="K1399" s="12"/>
      <c r="L1399" s="232">
        <f t="shared" si="117"/>
        <v>0</v>
      </c>
      <c r="M1399" s="234">
        <f t="shared" si="118"/>
        <v>0</v>
      </c>
      <c r="N1399" s="11">
        <f>IF(Q1399="x",0,IF(J1399&lt;(INDEX(Lookup!$U$2:$U$10,MATCH($D$47,Lookup!$S$2:$S$10,0))),0,$L$12*K1399))</f>
        <v>0</v>
      </c>
      <c r="O1399" s="234">
        <f t="shared" si="119"/>
        <v>0</v>
      </c>
      <c r="P1399" s="10"/>
      <c r="Q1399" s="9"/>
      <c r="S1399" s="340">
        <f t="shared" si="120"/>
        <v>0</v>
      </c>
      <c r="T1399" s="340">
        <f t="shared" si="121"/>
        <v>0</v>
      </c>
    </row>
    <row r="1400" spans="2:20" ht="14.4" x14ac:dyDescent="0.3">
      <c r="B1400" s="30"/>
      <c r="C1400" s="16"/>
      <c r="D1400" s="16"/>
      <c r="E1400" s="25"/>
      <c r="F1400" s="16"/>
      <c r="G1400" s="15"/>
      <c r="H1400" s="14"/>
      <c r="I1400" s="13"/>
      <c r="J1400" s="13"/>
      <c r="K1400" s="12"/>
      <c r="L1400" s="232">
        <f t="shared" si="117"/>
        <v>0</v>
      </c>
      <c r="M1400" s="234">
        <f t="shared" si="118"/>
        <v>0</v>
      </c>
      <c r="N1400" s="11">
        <f>IF(Q1400="x",0,IF(J1400&lt;(INDEX(Lookup!$U$2:$U$10,MATCH($D$47,Lookup!$S$2:$S$10,0))),0,$L$12*K1400))</f>
        <v>0</v>
      </c>
      <c r="O1400" s="234">
        <f t="shared" si="119"/>
        <v>0</v>
      </c>
      <c r="P1400" s="10"/>
      <c r="Q1400" s="9"/>
      <c r="S1400" s="340">
        <f t="shared" si="120"/>
        <v>0</v>
      </c>
      <c r="T1400" s="340">
        <f t="shared" si="121"/>
        <v>0</v>
      </c>
    </row>
    <row r="1401" spans="2:20" ht="14.4" x14ac:dyDescent="0.3">
      <c r="B1401" s="30"/>
      <c r="C1401" s="16"/>
      <c r="D1401" s="16"/>
      <c r="E1401" s="25"/>
      <c r="F1401" s="16"/>
      <c r="G1401" s="15"/>
      <c r="H1401" s="14"/>
      <c r="I1401" s="13"/>
      <c r="J1401" s="13"/>
      <c r="K1401" s="12"/>
      <c r="L1401" s="232">
        <f t="shared" si="117"/>
        <v>0</v>
      </c>
      <c r="M1401" s="234">
        <f t="shared" si="118"/>
        <v>0</v>
      </c>
      <c r="N1401" s="11">
        <f>IF(Q1401="x",0,IF(J1401&lt;(INDEX(Lookup!$U$2:$U$10,MATCH($D$47,Lookup!$S$2:$S$10,0))),0,$L$12*K1401))</f>
        <v>0</v>
      </c>
      <c r="O1401" s="234">
        <f t="shared" si="119"/>
        <v>0</v>
      </c>
      <c r="P1401" s="10"/>
      <c r="Q1401" s="9"/>
      <c r="S1401" s="340">
        <f t="shared" si="120"/>
        <v>0</v>
      </c>
      <c r="T1401" s="340">
        <f t="shared" si="121"/>
        <v>0</v>
      </c>
    </row>
    <row r="1402" spans="2:20" ht="14.4" x14ac:dyDescent="0.3">
      <c r="B1402" s="30"/>
      <c r="C1402" s="16"/>
      <c r="D1402" s="16"/>
      <c r="E1402" s="25"/>
      <c r="F1402" s="16"/>
      <c r="G1402" s="15"/>
      <c r="H1402" s="14"/>
      <c r="I1402" s="13"/>
      <c r="J1402" s="13"/>
      <c r="K1402" s="12"/>
      <c r="L1402" s="232">
        <f t="shared" si="117"/>
        <v>0</v>
      </c>
      <c r="M1402" s="234">
        <f t="shared" si="118"/>
        <v>0</v>
      </c>
      <c r="N1402" s="11">
        <f>IF(Q1402="x",0,IF(J1402&lt;(INDEX(Lookup!$U$2:$U$10,MATCH($D$47,Lookup!$S$2:$S$10,0))),0,$L$12*K1402))</f>
        <v>0</v>
      </c>
      <c r="O1402" s="234">
        <f t="shared" si="119"/>
        <v>0</v>
      </c>
      <c r="P1402" s="10"/>
      <c r="Q1402" s="9"/>
      <c r="S1402" s="340">
        <f t="shared" si="120"/>
        <v>0</v>
      </c>
      <c r="T1402" s="340">
        <f t="shared" si="121"/>
        <v>0</v>
      </c>
    </row>
    <row r="1403" spans="2:20" ht="14.4" x14ac:dyDescent="0.3">
      <c r="B1403" s="30"/>
      <c r="C1403" s="16"/>
      <c r="D1403" s="16"/>
      <c r="E1403" s="25"/>
      <c r="F1403" s="16"/>
      <c r="G1403" s="15"/>
      <c r="H1403" s="14"/>
      <c r="I1403" s="13"/>
      <c r="J1403" s="13"/>
      <c r="K1403" s="12"/>
      <c r="L1403" s="232">
        <f t="shared" si="117"/>
        <v>0</v>
      </c>
      <c r="M1403" s="234">
        <f t="shared" si="118"/>
        <v>0</v>
      </c>
      <c r="N1403" s="11">
        <f>IF(Q1403="x",0,IF(J1403&lt;(INDEX(Lookup!$U$2:$U$10,MATCH($D$47,Lookup!$S$2:$S$10,0))),0,$L$12*K1403))</f>
        <v>0</v>
      </c>
      <c r="O1403" s="234">
        <f t="shared" si="119"/>
        <v>0</v>
      </c>
      <c r="P1403" s="10"/>
      <c r="Q1403" s="9"/>
      <c r="S1403" s="340">
        <f t="shared" si="120"/>
        <v>0</v>
      </c>
      <c r="T1403" s="340">
        <f t="shared" si="121"/>
        <v>0</v>
      </c>
    </row>
    <row r="1404" spans="2:20" ht="14.4" x14ac:dyDescent="0.3">
      <c r="B1404" s="30"/>
      <c r="C1404" s="16"/>
      <c r="D1404" s="16"/>
      <c r="E1404" s="25"/>
      <c r="F1404" s="16"/>
      <c r="G1404" s="15"/>
      <c r="H1404" s="14"/>
      <c r="I1404" s="13"/>
      <c r="J1404" s="13"/>
      <c r="K1404" s="12"/>
      <c r="L1404" s="232">
        <f t="shared" si="117"/>
        <v>0</v>
      </c>
      <c r="M1404" s="234">
        <f t="shared" si="118"/>
        <v>0</v>
      </c>
      <c r="N1404" s="11">
        <f>IF(Q1404="x",0,IF(J1404&lt;(INDEX(Lookup!$U$2:$U$10,MATCH($D$47,Lookup!$S$2:$S$10,0))),0,$L$12*K1404))</f>
        <v>0</v>
      </c>
      <c r="O1404" s="234">
        <f t="shared" si="119"/>
        <v>0</v>
      </c>
      <c r="P1404" s="10"/>
      <c r="Q1404" s="9"/>
      <c r="S1404" s="340">
        <f t="shared" si="120"/>
        <v>0</v>
      </c>
      <c r="T1404" s="340">
        <f t="shared" si="121"/>
        <v>0</v>
      </c>
    </row>
    <row r="1405" spans="2:20" ht="14.4" x14ac:dyDescent="0.3">
      <c r="B1405" s="30"/>
      <c r="C1405" s="16"/>
      <c r="D1405" s="16"/>
      <c r="E1405" s="25"/>
      <c r="F1405" s="16"/>
      <c r="G1405" s="15"/>
      <c r="H1405" s="14"/>
      <c r="I1405" s="13"/>
      <c r="J1405" s="13"/>
      <c r="K1405" s="12"/>
      <c r="L1405" s="232">
        <f t="shared" si="117"/>
        <v>0</v>
      </c>
      <c r="M1405" s="234">
        <f t="shared" si="118"/>
        <v>0</v>
      </c>
      <c r="N1405" s="11">
        <f>IF(Q1405="x",0,IF(J1405&lt;(INDEX(Lookup!$U$2:$U$10,MATCH($D$47,Lookup!$S$2:$S$10,0))),0,$L$12*K1405))</f>
        <v>0</v>
      </c>
      <c r="O1405" s="234">
        <f t="shared" si="119"/>
        <v>0</v>
      </c>
      <c r="P1405" s="10"/>
      <c r="Q1405" s="9"/>
      <c r="S1405" s="340">
        <f t="shared" si="120"/>
        <v>0</v>
      </c>
      <c r="T1405" s="340">
        <f t="shared" si="121"/>
        <v>0</v>
      </c>
    </row>
    <row r="1406" spans="2:20" ht="14.4" x14ac:dyDescent="0.3">
      <c r="B1406" s="30"/>
      <c r="C1406" s="16"/>
      <c r="D1406" s="16"/>
      <c r="E1406" s="25"/>
      <c r="F1406" s="16"/>
      <c r="G1406" s="15"/>
      <c r="H1406" s="14"/>
      <c r="I1406" s="13"/>
      <c r="J1406" s="13"/>
      <c r="K1406" s="12"/>
      <c r="L1406" s="232">
        <f t="shared" si="117"/>
        <v>0</v>
      </c>
      <c r="M1406" s="234">
        <f t="shared" si="118"/>
        <v>0</v>
      </c>
      <c r="N1406" s="11">
        <f>IF(Q1406="x",0,IF(J1406&lt;(INDEX(Lookup!$U$2:$U$10,MATCH($D$47,Lookup!$S$2:$S$10,0))),0,$L$12*K1406))</f>
        <v>0</v>
      </c>
      <c r="O1406" s="234">
        <f t="shared" si="119"/>
        <v>0</v>
      </c>
      <c r="P1406" s="10"/>
      <c r="Q1406" s="9"/>
      <c r="S1406" s="340">
        <f t="shared" si="120"/>
        <v>0</v>
      </c>
      <c r="T1406" s="340">
        <f t="shared" si="121"/>
        <v>0</v>
      </c>
    </row>
    <row r="1407" spans="2:20" ht="14.4" x14ac:dyDescent="0.3">
      <c r="B1407" s="30"/>
      <c r="C1407" s="16"/>
      <c r="D1407" s="16"/>
      <c r="E1407" s="25"/>
      <c r="F1407" s="16"/>
      <c r="G1407" s="15"/>
      <c r="H1407" s="14"/>
      <c r="I1407" s="13"/>
      <c r="J1407" s="13"/>
      <c r="K1407" s="12"/>
      <c r="L1407" s="232">
        <f t="shared" si="117"/>
        <v>0</v>
      </c>
      <c r="M1407" s="234">
        <f t="shared" si="118"/>
        <v>0</v>
      </c>
      <c r="N1407" s="11">
        <f>IF(Q1407="x",0,IF(J1407&lt;(INDEX(Lookup!$U$2:$U$10,MATCH($D$47,Lookup!$S$2:$S$10,0))),0,$L$12*K1407))</f>
        <v>0</v>
      </c>
      <c r="O1407" s="234">
        <f t="shared" si="119"/>
        <v>0</v>
      </c>
      <c r="P1407" s="10"/>
      <c r="Q1407" s="9"/>
      <c r="S1407" s="340">
        <f t="shared" si="120"/>
        <v>0</v>
      </c>
      <c r="T1407" s="340">
        <f t="shared" si="121"/>
        <v>0</v>
      </c>
    </row>
    <row r="1408" spans="2:20" ht="14.4" x14ac:dyDescent="0.3">
      <c r="B1408" s="30"/>
      <c r="C1408" s="16"/>
      <c r="D1408" s="16"/>
      <c r="E1408" s="25"/>
      <c r="F1408" s="16"/>
      <c r="G1408" s="15"/>
      <c r="H1408" s="14"/>
      <c r="I1408" s="13"/>
      <c r="J1408" s="13"/>
      <c r="K1408" s="12"/>
      <c r="L1408" s="232">
        <f t="shared" si="117"/>
        <v>0</v>
      </c>
      <c r="M1408" s="234">
        <f t="shared" si="118"/>
        <v>0</v>
      </c>
      <c r="N1408" s="11">
        <f>IF(Q1408="x",0,IF(J1408&lt;(INDEX(Lookup!$U$2:$U$10,MATCH($D$47,Lookup!$S$2:$S$10,0))),0,$L$12*K1408))</f>
        <v>0</v>
      </c>
      <c r="O1408" s="234">
        <f t="shared" si="119"/>
        <v>0</v>
      </c>
      <c r="P1408" s="10"/>
      <c r="Q1408" s="9"/>
      <c r="S1408" s="340">
        <f t="shared" si="120"/>
        <v>0</v>
      </c>
      <c r="T1408" s="340">
        <f t="shared" si="121"/>
        <v>0</v>
      </c>
    </row>
    <row r="1409" spans="2:20" ht="14.4" x14ac:dyDescent="0.3">
      <c r="B1409" s="30"/>
      <c r="C1409" s="16"/>
      <c r="D1409" s="16"/>
      <c r="E1409" s="25"/>
      <c r="F1409" s="16"/>
      <c r="G1409" s="15"/>
      <c r="H1409" s="14"/>
      <c r="I1409" s="13"/>
      <c r="J1409" s="13"/>
      <c r="K1409" s="12"/>
      <c r="L1409" s="232">
        <f t="shared" si="117"/>
        <v>0</v>
      </c>
      <c r="M1409" s="234">
        <f t="shared" si="118"/>
        <v>0</v>
      </c>
      <c r="N1409" s="11">
        <f>IF(Q1409="x",0,IF(J1409&lt;(INDEX(Lookup!$U$2:$U$10,MATCH($D$47,Lookup!$S$2:$S$10,0))),0,$L$12*K1409))</f>
        <v>0</v>
      </c>
      <c r="O1409" s="234">
        <f t="shared" si="119"/>
        <v>0</v>
      </c>
      <c r="P1409" s="10"/>
      <c r="Q1409" s="9"/>
      <c r="S1409" s="340">
        <f t="shared" si="120"/>
        <v>0</v>
      </c>
      <c r="T1409" s="340">
        <f t="shared" si="121"/>
        <v>0</v>
      </c>
    </row>
    <row r="1410" spans="2:20" ht="14.4" x14ac:dyDescent="0.3">
      <c r="B1410" s="30"/>
      <c r="C1410" s="16"/>
      <c r="D1410" s="16"/>
      <c r="E1410" s="25"/>
      <c r="F1410" s="16"/>
      <c r="G1410" s="15"/>
      <c r="H1410" s="14"/>
      <c r="I1410" s="13"/>
      <c r="J1410" s="13"/>
      <c r="K1410" s="12"/>
      <c r="L1410" s="232">
        <f t="shared" si="117"/>
        <v>0</v>
      </c>
      <c r="M1410" s="234">
        <f t="shared" si="118"/>
        <v>0</v>
      </c>
      <c r="N1410" s="11">
        <f>IF(Q1410="x",0,IF(J1410&lt;(INDEX(Lookup!$U$2:$U$10,MATCH($D$47,Lookup!$S$2:$S$10,0))),0,$L$12*K1410))</f>
        <v>0</v>
      </c>
      <c r="O1410" s="234">
        <f t="shared" si="119"/>
        <v>0</v>
      </c>
      <c r="P1410" s="10"/>
      <c r="Q1410" s="9"/>
      <c r="S1410" s="340">
        <f t="shared" si="120"/>
        <v>0</v>
      </c>
      <c r="T1410" s="340">
        <f t="shared" si="121"/>
        <v>0</v>
      </c>
    </row>
    <row r="1411" spans="2:20" ht="14.4" x14ac:dyDescent="0.3">
      <c r="B1411" s="30"/>
      <c r="C1411" s="16"/>
      <c r="D1411" s="16"/>
      <c r="E1411" s="25"/>
      <c r="F1411" s="16"/>
      <c r="G1411" s="15"/>
      <c r="H1411" s="14"/>
      <c r="I1411" s="13"/>
      <c r="J1411" s="13"/>
      <c r="K1411" s="12"/>
      <c r="L1411" s="232">
        <f t="shared" si="117"/>
        <v>0</v>
      </c>
      <c r="M1411" s="234">
        <f t="shared" si="118"/>
        <v>0</v>
      </c>
      <c r="N1411" s="11">
        <f>IF(Q1411="x",0,IF(J1411&lt;(INDEX(Lookup!$U$2:$U$10,MATCH($D$47,Lookup!$S$2:$S$10,0))),0,$L$12*K1411))</f>
        <v>0</v>
      </c>
      <c r="O1411" s="234">
        <f t="shared" si="119"/>
        <v>0</v>
      </c>
      <c r="P1411" s="10"/>
      <c r="Q1411" s="9"/>
      <c r="S1411" s="340">
        <f t="shared" si="120"/>
        <v>0</v>
      </c>
      <c r="T1411" s="340">
        <f t="shared" si="121"/>
        <v>0</v>
      </c>
    </row>
    <row r="1412" spans="2:20" ht="14.4" x14ac:dyDescent="0.3">
      <c r="B1412" s="30"/>
      <c r="C1412" s="16"/>
      <c r="D1412" s="16"/>
      <c r="E1412" s="25"/>
      <c r="F1412" s="16"/>
      <c r="G1412" s="15"/>
      <c r="H1412" s="14"/>
      <c r="I1412" s="13"/>
      <c r="J1412" s="13"/>
      <c r="K1412" s="12"/>
      <c r="L1412" s="232">
        <f t="shared" si="117"/>
        <v>0</v>
      </c>
      <c r="M1412" s="234">
        <f t="shared" si="118"/>
        <v>0</v>
      </c>
      <c r="N1412" s="11">
        <f>IF(Q1412="x",0,IF(J1412&lt;(INDEX(Lookup!$U$2:$U$10,MATCH($D$47,Lookup!$S$2:$S$10,0))),0,$L$12*K1412))</f>
        <v>0</v>
      </c>
      <c r="O1412" s="234">
        <f t="shared" si="119"/>
        <v>0</v>
      </c>
      <c r="P1412" s="10"/>
      <c r="Q1412" s="9"/>
      <c r="S1412" s="340">
        <f t="shared" si="120"/>
        <v>0</v>
      </c>
      <c r="T1412" s="340">
        <f t="shared" si="121"/>
        <v>0</v>
      </c>
    </row>
    <row r="1413" spans="2:20" ht="14.4" x14ac:dyDescent="0.3">
      <c r="B1413" s="30"/>
      <c r="C1413" s="16"/>
      <c r="D1413" s="16"/>
      <c r="E1413" s="25"/>
      <c r="F1413" s="16"/>
      <c r="G1413" s="15"/>
      <c r="H1413" s="14"/>
      <c r="I1413" s="13"/>
      <c r="J1413" s="13"/>
      <c r="K1413" s="12"/>
      <c r="L1413" s="232">
        <f t="shared" si="117"/>
        <v>0</v>
      </c>
      <c r="M1413" s="234">
        <f t="shared" si="118"/>
        <v>0</v>
      </c>
      <c r="N1413" s="11">
        <f>IF(Q1413="x",0,IF(J1413&lt;(INDEX(Lookup!$U$2:$U$10,MATCH($D$47,Lookup!$S$2:$S$10,0))),0,$L$12*K1413))</f>
        <v>0</v>
      </c>
      <c r="O1413" s="234">
        <f t="shared" si="119"/>
        <v>0</v>
      </c>
      <c r="P1413" s="10"/>
      <c r="Q1413" s="9"/>
      <c r="S1413" s="340">
        <f t="shared" si="120"/>
        <v>0</v>
      </c>
      <c r="T1413" s="340">
        <f t="shared" si="121"/>
        <v>0</v>
      </c>
    </row>
    <row r="1414" spans="2:20" ht="14.4" x14ac:dyDescent="0.3">
      <c r="B1414" s="30"/>
      <c r="C1414" s="16"/>
      <c r="D1414" s="16"/>
      <c r="E1414" s="25"/>
      <c r="F1414" s="16"/>
      <c r="G1414" s="15"/>
      <c r="H1414" s="14"/>
      <c r="I1414" s="13"/>
      <c r="J1414" s="13"/>
      <c r="K1414" s="12"/>
      <c r="L1414" s="232">
        <f t="shared" si="117"/>
        <v>0</v>
      </c>
      <c r="M1414" s="234">
        <f t="shared" si="118"/>
        <v>0</v>
      </c>
      <c r="N1414" s="11">
        <f>IF(Q1414="x",0,IF(J1414&lt;(INDEX(Lookup!$U$2:$U$10,MATCH($D$47,Lookup!$S$2:$S$10,0))),0,$L$12*K1414))</f>
        <v>0</v>
      </c>
      <c r="O1414" s="234">
        <f t="shared" si="119"/>
        <v>0</v>
      </c>
      <c r="P1414" s="10"/>
      <c r="Q1414" s="9"/>
      <c r="S1414" s="340">
        <f t="shared" si="120"/>
        <v>0</v>
      </c>
      <c r="T1414" s="340">
        <f t="shared" si="121"/>
        <v>0</v>
      </c>
    </row>
    <row r="1415" spans="2:20" ht="14.4" x14ac:dyDescent="0.3">
      <c r="B1415" s="30"/>
      <c r="C1415" s="16"/>
      <c r="D1415" s="16"/>
      <c r="E1415" s="25"/>
      <c r="F1415" s="16"/>
      <c r="G1415" s="15"/>
      <c r="H1415" s="14"/>
      <c r="I1415" s="13"/>
      <c r="J1415" s="13"/>
      <c r="K1415" s="12"/>
      <c r="L1415" s="232">
        <f t="shared" si="117"/>
        <v>0</v>
      </c>
      <c r="M1415" s="234">
        <f t="shared" si="118"/>
        <v>0</v>
      </c>
      <c r="N1415" s="11">
        <f>IF(Q1415="x",0,IF(J1415&lt;(INDEX(Lookup!$U$2:$U$10,MATCH($D$47,Lookup!$S$2:$S$10,0))),0,$L$12*K1415))</f>
        <v>0</v>
      </c>
      <c r="O1415" s="234">
        <f t="shared" si="119"/>
        <v>0</v>
      </c>
      <c r="P1415" s="10"/>
      <c r="Q1415" s="9"/>
      <c r="S1415" s="340">
        <f t="shared" si="120"/>
        <v>0</v>
      </c>
      <c r="T1415" s="340">
        <f t="shared" si="121"/>
        <v>0</v>
      </c>
    </row>
    <row r="1416" spans="2:20" ht="14.4" x14ac:dyDescent="0.3">
      <c r="B1416" s="30"/>
      <c r="C1416" s="16"/>
      <c r="D1416" s="16"/>
      <c r="E1416" s="25"/>
      <c r="F1416" s="16"/>
      <c r="G1416" s="15"/>
      <c r="H1416" s="14"/>
      <c r="I1416" s="13"/>
      <c r="J1416" s="13"/>
      <c r="K1416" s="12"/>
      <c r="L1416" s="232">
        <f t="shared" si="117"/>
        <v>0</v>
      </c>
      <c r="M1416" s="234">
        <f t="shared" si="118"/>
        <v>0</v>
      </c>
      <c r="N1416" s="11">
        <f>IF(Q1416="x",0,IF(J1416&lt;(INDEX(Lookup!$U$2:$U$10,MATCH($D$47,Lookup!$S$2:$S$10,0))),0,$L$12*K1416))</f>
        <v>0</v>
      </c>
      <c r="O1416" s="234">
        <f t="shared" si="119"/>
        <v>0</v>
      </c>
      <c r="P1416" s="10"/>
      <c r="Q1416" s="9"/>
      <c r="S1416" s="340">
        <f t="shared" si="120"/>
        <v>0</v>
      </c>
      <c r="T1416" s="340">
        <f t="shared" si="121"/>
        <v>0</v>
      </c>
    </row>
    <row r="1417" spans="2:20" ht="14.4" x14ac:dyDescent="0.3">
      <c r="B1417" s="30"/>
      <c r="C1417" s="16"/>
      <c r="D1417" s="16"/>
      <c r="E1417" s="25"/>
      <c r="F1417" s="16"/>
      <c r="G1417" s="15"/>
      <c r="H1417" s="14"/>
      <c r="I1417" s="13"/>
      <c r="J1417" s="13"/>
      <c r="K1417" s="12"/>
      <c r="L1417" s="232">
        <f t="shared" si="117"/>
        <v>0</v>
      </c>
      <c r="M1417" s="234">
        <f t="shared" si="118"/>
        <v>0</v>
      </c>
      <c r="N1417" s="11">
        <f>IF(Q1417="x",0,IF(J1417&lt;(INDEX(Lookup!$U$2:$U$10,MATCH($D$47,Lookup!$S$2:$S$10,0))),0,$L$12*K1417))</f>
        <v>0</v>
      </c>
      <c r="O1417" s="234">
        <f t="shared" si="119"/>
        <v>0</v>
      </c>
      <c r="P1417" s="10"/>
      <c r="Q1417" s="9"/>
      <c r="S1417" s="340">
        <f t="shared" si="120"/>
        <v>0</v>
      </c>
      <c r="T1417" s="340">
        <f t="shared" si="121"/>
        <v>0</v>
      </c>
    </row>
    <row r="1418" spans="2:20" ht="14.4" x14ac:dyDescent="0.3">
      <c r="B1418" s="30"/>
      <c r="C1418" s="16"/>
      <c r="D1418" s="16"/>
      <c r="E1418" s="25"/>
      <c r="F1418" s="16"/>
      <c r="G1418" s="15"/>
      <c r="H1418" s="14"/>
      <c r="I1418" s="13"/>
      <c r="J1418" s="13"/>
      <c r="K1418" s="12"/>
      <c r="L1418" s="232">
        <f t="shared" si="117"/>
        <v>0</v>
      </c>
      <c r="M1418" s="234">
        <f t="shared" si="118"/>
        <v>0</v>
      </c>
      <c r="N1418" s="11">
        <f>IF(Q1418="x",0,IF(J1418&lt;(INDEX(Lookup!$U$2:$U$10,MATCH($D$47,Lookup!$S$2:$S$10,0))),0,$L$12*K1418))</f>
        <v>0</v>
      </c>
      <c r="O1418" s="234">
        <f t="shared" si="119"/>
        <v>0</v>
      </c>
      <c r="P1418" s="10"/>
      <c r="Q1418" s="9"/>
      <c r="S1418" s="340">
        <f t="shared" si="120"/>
        <v>0</v>
      </c>
      <c r="T1418" s="340">
        <f t="shared" si="121"/>
        <v>0</v>
      </c>
    </row>
    <row r="1419" spans="2:20" ht="14.4" x14ac:dyDescent="0.3">
      <c r="B1419" s="30"/>
      <c r="C1419" s="16"/>
      <c r="D1419" s="16"/>
      <c r="E1419" s="25"/>
      <c r="F1419" s="16"/>
      <c r="G1419" s="15"/>
      <c r="H1419" s="14"/>
      <c r="I1419" s="13"/>
      <c r="J1419" s="13"/>
      <c r="K1419" s="12"/>
      <c r="L1419" s="232">
        <f t="shared" si="117"/>
        <v>0</v>
      </c>
      <c r="M1419" s="234">
        <f t="shared" si="118"/>
        <v>0</v>
      </c>
      <c r="N1419" s="11">
        <f>IF(Q1419="x",0,IF(J1419&lt;(INDEX(Lookup!$U$2:$U$10,MATCH($D$47,Lookup!$S$2:$S$10,0))),0,$L$12*K1419))</f>
        <v>0</v>
      </c>
      <c r="O1419" s="234">
        <f t="shared" si="119"/>
        <v>0</v>
      </c>
      <c r="P1419" s="10"/>
      <c r="Q1419" s="9"/>
      <c r="S1419" s="340">
        <f t="shared" si="120"/>
        <v>0</v>
      </c>
      <c r="T1419" s="340">
        <f t="shared" si="121"/>
        <v>0</v>
      </c>
    </row>
    <row r="1420" spans="2:20" ht="14.4" x14ac:dyDescent="0.3">
      <c r="B1420" s="30"/>
      <c r="C1420" s="16"/>
      <c r="D1420" s="16"/>
      <c r="E1420" s="25"/>
      <c r="F1420" s="16"/>
      <c r="G1420" s="15"/>
      <c r="H1420" s="14"/>
      <c r="I1420" s="13"/>
      <c r="J1420" s="13"/>
      <c r="K1420" s="12"/>
      <c r="L1420" s="232">
        <f t="shared" si="117"/>
        <v>0</v>
      </c>
      <c r="M1420" s="234">
        <f t="shared" si="118"/>
        <v>0</v>
      </c>
      <c r="N1420" s="11">
        <f>IF(Q1420="x",0,IF(J1420&lt;(INDEX(Lookup!$U$2:$U$10,MATCH($D$47,Lookup!$S$2:$S$10,0))),0,$L$12*K1420))</f>
        <v>0</v>
      </c>
      <c r="O1420" s="234">
        <f t="shared" si="119"/>
        <v>0</v>
      </c>
      <c r="P1420" s="10"/>
      <c r="Q1420" s="9"/>
      <c r="S1420" s="340">
        <f t="shared" si="120"/>
        <v>0</v>
      </c>
      <c r="T1420" s="340">
        <f t="shared" si="121"/>
        <v>0</v>
      </c>
    </row>
    <row r="1421" spans="2:20" ht="14.4" x14ac:dyDescent="0.3">
      <c r="B1421" s="30"/>
      <c r="C1421" s="16"/>
      <c r="D1421" s="16"/>
      <c r="E1421" s="25"/>
      <c r="F1421" s="16"/>
      <c r="G1421" s="15"/>
      <c r="H1421" s="14"/>
      <c r="I1421" s="13"/>
      <c r="J1421" s="13"/>
      <c r="K1421" s="12"/>
      <c r="L1421" s="232">
        <f t="shared" si="117"/>
        <v>0</v>
      </c>
      <c r="M1421" s="234">
        <f t="shared" si="118"/>
        <v>0</v>
      </c>
      <c r="N1421" s="11">
        <f>IF(Q1421="x",0,IF(J1421&lt;(INDEX(Lookup!$U$2:$U$10,MATCH($D$47,Lookup!$S$2:$S$10,0))),0,$L$12*K1421))</f>
        <v>0</v>
      </c>
      <c r="O1421" s="234">
        <f t="shared" si="119"/>
        <v>0</v>
      </c>
      <c r="P1421" s="10"/>
      <c r="Q1421" s="9"/>
      <c r="S1421" s="340">
        <f t="shared" si="120"/>
        <v>0</v>
      </c>
      <c r="T1421" s="340">
        <f t="shared" si="121"/>
        <v>0</v>
      </c>
    </row>
    <row r="1422" spans="2:20" ht="14.4" x14ac:dyDescent="0.3">
      <c r="B1422" s="30"/>
      <c r="C1422" s="16"/>
      <c r="D1422" s="16"/>
      <c r="E1422" s="25"/>
      <c r="F1422" s="16"/>
      <c r="G1422" s="15"/>
      <c r="H1422" s="14"/>
      <c r="I1422" s="13"/>
      <c r="J1422" s="13"/>
      <c r="K1422" s="12"/>
      <c r="L1422" s="232">
        <f t="shared" si="117"/>
        <v>0</v>
      </c>
      <c r="M1422" s="234">
        <f t="shared" si="118"/>
        <v>0</v>
      </c>
      <c r="N1422" s="11">
        <f>IF(Q1422="x",0,IF(J1422&lt;(INDEX(Lookup!$U$2:$U$10,MATCH($D$47,Lookup!$S$2:$S$10,0))),0,$L$12*K1422))</f>
        <v>0</v>
      </c>
      <c r="O1422" s="234">
        <f t="shared" si="119"/>
        <v>0</v>
      </c>
      <c r="P1422" s="10"/>
      <c r="Q1422" s="9"/>
      <c r="S1422" s="340">
        <f t="shared" si="120"/>
        <v>0</v>
      </c>
      <c r="T1422" s="340">
        <f t="shared" si="121"/>
        <v>0</v>
      </c>
    </row>
    <row r="1423" spans="2:20" ht="14.4" x14ac:dyDescent="0.3">
      <c r="B1423" s="30"/>
      <c r="C1423" s="16"/>
      <c r="D1423" s="16"/>
      <c r="E1423" s="25"/>
      <c r="F1423" s="16"/>
      <c r="G1423" s="15"/>
      <c r="H1423" s="14"/>
      <c r="I1423" s="13"/>
      <c r="J1423" s="13"/>
      <c r="K1423" s="12"/>
      <c r="L1423" s="232">
        <f t="shared" si="117"/>
        <v>0</v>
      </c>
      <c r="M1423" s="234">
        <f t="shared" si="118"/>
        <v>0</v>
      </c>
      <c r="N1423" s="11">
        <f>IF(Q1423="x",0,IF(J1423&lt;(INDEX(Lookup!$U$2:$U$10,MATCH($D$47,Lookup!$S$2:$S$10,0))),0,$L$12*K1423))</f>
        <v>0</v>
      </c>
      <c r="O1423" s="234">
        <f t="shared" si="119"/>
        <v>0</v>
      </c>
      <c r="P1423" s="10"/>
      <c r="Q1423" s="9"/>
      <c r="S1423" s="340">
        <f t="shared" si="120"/>
        <v>0</v>
      </c>
      <c r="T1423" s="340">
        <f t="shared" si="121"/>
        <v>0</v>
      </c>
    </row>
    <row r="1424" spans="2:20" ht="14.4" x14ac:dyDescent="0.3">
      <c r="B1424" s="30"/>
      <c r="C1424" s="16"/>
      <c r="D1424" s="16"/>
      <c r="E1424" s="25"/>
      <c r="F1424" s="16"/>
      <c r="G1424" s="15"/>
      <c r="H1424" s="14"/>
      <c r="I1424" s="13"/>
      <c r="J1424" s="13"/>
      <c r="K1424" s="12"/>
      <c r="L1424" s="232">
        <f t="shared" si="117"/>
        <v>0</v>
      </c>
      <c r="M1424" s="234">
        <f t="shared" si="118"/>
        <v>0</v>
      </c>
      <c r="N1424" s="11">
        <f>IF(Q1424="x",0,IF(J1424&lt;(INDEX(Lookup!$U$2:$U$10,MATCH($D$47,Lookup!$S$2:$S$10,0))),0,$L$12*K1424))</f>
        <v>0</v>
      </c>
      <c r="O1424" s="234">
        <f t="shared" si="119"/>
        <v>0</v>
      </c>
      <c r="P1424" s="10"/>
      <c r="Q1424" s="9"/>
      <c r="S1424" s="340">
        <f t="shared" si="120"/>
        <v>0</v>
      </c>
      <c r="T1424" s="340">
        <f t="shared" si="121"/>
        <v>0</v>
      </c>
    </row>
    <row r="1425" spans="2:20" ht="14.4" x14ac:dyDescent="0.3">
      <c r="B1425" s="30"/>
      <c r="C1425" s="16"/>
      <c r="D1425" s="16"/>
      <c r="E1425" s="25"/>
      <c r="F1425" s="16"/>
      <c r="G1425" s="15"/>
      <c r="H1425" s="14"/>
      <c r="I1425" s="13"/>
      <c r="J1425" s="13"/>
      <c r="K1425" s="12"/>
      <c r="L1425" s="232">
        <f t="shared" si="117"/>
        <v>0</v>
      </c>
      <c r="M1425" s="234">
        <f t="shared" si="118"/>
        <v>0</v>
      </c>
      <c r="N1425" s="11">
        <f>IF(Q1425="x",0,IF(J1425&lt;(INDEX(Lookup!$U$2:$U$10,MATCH($D$47,Lookup!$S$2:$S$10,0))),0,$L$12*K1425))</f>
        <v>0</v>
      </c>
      <c r="O1425" s="234">
        <f t="shared" si="119"/>
        <v>0</v>
      </c>
      <c r="P1425" s="10"/>
      <c r="Q1425" s="9"/>
      <c r="S1425" s="340">
        <f t="shared" si="120"/>
        <v>0</v>
      </c>
      <c r="T1425" s="340">
        <f t="shared" si="121"/>
        <v>0</v>
      </c>
    </row>
    <row r="1426" spans="2:20" ht="14.4" x14ac:dyDescent="0.3">
      <c r="B1426" s="30"/>
      <c r="C1426" s="16"/>
      <c r="D1426" s="16"/>
      <c r="E1426" s="25"/>
      <c r="F1426" s="16"/>
      <c r="G1426" s="15"/>
      <c r="H1426" s="14"/>
      <c r="I1426" s="13"/>
      <c r="J1426" s="13"/>
      <c r="K1426" s="12"/>
      <c r="L1426" s="232">
        <f t="shared" si="117"/>
        <v>0</v>
      </c>
      <c r="M1426" s="234">
        <f t="shared" si="118"/>
        <v>0</v>
      </c>
      <c r="N1426" s="11">
        <f>IF(Q1426="x",0,IF(J1426&lt;(INDEX(Lookup!$U$2:$U$10,MATCH($D$47,Lookup!$S$2:$S$10,0))),0,$L$12*K1426))</f>
        <v>0</v>
      </c>
      <c r="O1426" s="234">
        <f t="shared" si="119"/>
        <v>0</v>
      </c>
      <c r="P1426" s="10"/>
      <c r="Q1426" s="9"/>
      <c r="S1426" s="340">
        <f t="shared" si="120"/>
        <v>0</v>
      </c>
      <c r="T1426" s="340">
        <f t="shared" si="121"/>
        <v>0</v>
      </c>
    </row>
    <row r="1427" spans="2:20" ht="14.4" x14ac:dyDescent="0.3">
      <c r="B1427" s="30"/>
      <c r="C1427" s="16"/>
      <c r="D1427" s="16"/>
      <c r="E1427" s="25"/>
      <c r="F1427" s="16"/>
      <c r="G1427" s="15"/>
      <c r="H1427" s="14"/>
      <c r="I1427" s="13"/>
      <c r="J1427" s="13"/>
      <c r="K1427" s="12"/>
      <c r="L1427" s="232">
        <f t="shared" si="117"/>
        <v>0</v>
      </c>
      <c r="M1427" s="234">
        <f t="shared" si="118"/>
        <v>0</v>
      </c>
      <c r="N1427" s="11">
        <f>IF(Q1427="x",0,IF(J1427&lt;(INDEX(Lookup!$U$2:$U$10,MATCH($D$47,Lookup!$S$2:$S$10,0))),0,$L$12*K1427))</f>
        <v>0</v>
      </c>
      <c r="O1427" s="234">
        <f t="shared" si="119"/>
        <v>0</v>
      </c>
      <c r="P1427" s="10"/>
      <c r="Q1427" s="9"/>
      <c r="S1427" s="340">
        <f t="shared" si="120"/>
        <v>0</v>
      </c>
      <c r="T1427" s="340">
        <f t="shared" si="121"/>
        <v>0</v>
      </c>
    </row>
    <row r="1428" spans="2:20" ht="14.4" x14ac:dyDescent="0.3">
      <c r="B1428" s="30"/>
      <c r="C1428" s="16"/>
      <c r="D1428" s="16"/>
      <c r="E1428" s="25"/>
      <c r="F1428" s="16"/>
      <c r="G1428" s="15"/>
      <c r="H1428" s="14"/>
      <c r="I1428" s="13"/>
      <c r="J1428" s="13"/>
      <c r="K1428" s="12"/>
      <c r="L1428" s="232">
        <f t="shared" si="117"/>
        <v>0</v>
      </c>
      <c r="M1428" s="234">
        <f t="shared" si="118"/>
        <v>0</v>
      </c>
      <c r="N1428" s="11">
        <f>IF(Q1428="x",0,IF(J1428&lt;(INDEX(Lookup!$U$2:$U$10,MATCH($D$47,Lookup!$S$2:$S$10,0))),0,$L$12*K1428))</f>
        <v>0</v>
      </c>
      <c r="O1428" s="234">
        <f t="shared" si="119"/>
        <v>0</v>
      </c>
      <c r="P1428" s="10"/>
      <c r="Q1428" s="9"/>
      <c r="S1428" s="340">
        <f t="shared" si="120"/>
        <v>0</v>
      </c>
      <c r="T1428" s="340">
        <f t="shared" si="121"/>
        <v>0</v>
      </c>
    </row>
    <row r="1429" spans="2:20" ht="14.4" x14ac:dyDescent="0.3">
      <c r="B1429" s="30"/>
      <c r="C1429" s="16"/>
      <c r="D1429" s="16"/>
      <c r="E1429" s="25"/>
      <c r="F1429" s="16"/>
      <c r="G1429" s="15"/>
      <c r="H1429" s="14"/>
      <c r="I1429" s="13"/>
      <c r="J1429" s="13"/>
      <c r="K1429" s="12"/>
      <c r="L1429" s="232">
        <f t="shared" si="117"/>
        <v>0</v>
      </c>
      <c r="M1429" s="234">
        <f t="shared" si="118"/>
        <v>0</v>
      </c>
      <c r="N1429" s="11">
        <f>IF(Q1429="x",0,IF(J1429&lt;(INDEX(Lookup!$U$2:$U$10,MATCH($D$47,Lookup!$S$2:$S$10,0))),0,$L$12*K1429))</f>
        <v>0</v>
      </c>
      <c r="O1429" s="234">
        <f t="shared" si="119"/>
        <v>0</v>
      </c>
      <c r="P1429" s="10"/>
      <c r="Q1429" s="9"/>
      <c r="S1429" s="340">
        <f t="shared" si="120"/>
        <v>0</v>
      </c>
      <c r="T1429" s="340">
        <f t="shared" si="121"/>
        <v>0</v>
      </c>
    </row>
    <row r="1430" spans="2:20" ht="14.4" x14ac:dyDescent="0.3">
      <c r="B1430" s="30"/>
      <c r="C1430" s="16"/>
      <c r="D1430" s="16"/>
      <c r="E1430" s="25"/>
      <c r="F1430" s="16"/>
      <c r="G1430" s="15"/>
      <c r="H1430" s="14"/>
      <c r="I1430" s="13"/>
      <c r="J1430" s="13"/>
      <c r="K1430" s="12"/>
      <c r="L1430" s="232">
        <f t="shared" si="117"/>
        <v>0</v>
      </c>
      <c r="M1430" s="234">
        <f t="shared" si="118"/>
        <v>0</v>
      </c>
      <c r="N1430" s="11">
        <f>IF(Q1430="x",0,IF(J1430&lt;(INDEX(Lookup!$U$2:$U$10,MATCH($D$47,Lookup!$S$2:$S$10,0))),0,$L$12*K1430))</f>
        <v>0</v>
      </c>
      <c r="O1430" s="234">
        <f t="shared" si="119"/>
        <v>0</v>
      </c>
      <c r="P1430" s="10"/>
      <c r="Q1430" s="9"/>
      <c r="S1430" s="340">
        <f t="shared" si="120"/>
        <v>0</v>
      </c>
      <c r="T1430" s="340">
        <f t="shared" si="121"/>
        <v>0</v>
      </c>
    </row>
    <row r="1431" spans="2:20" ht="14.4" x14ac:dyDescent="0.3">
      <c r="B1431" s="30"/>
      <c r="C1431" s="16"/>
      <c r="D1431" s="16"/>
      <c r="E1431" s="25"/>
      <c r="F1431" s="16"/>
      <c r="G1431" s="15"/>
      <c r="H1431" s="14"/>
      <c r="I1431" s="13"/>
      <c r="J1431" s="13"/>
      <c r="K1431" s="12"/>
      <c r="L1431" s="232">
        <f t="shared" si="117"/>
        <v>0</v>
      </c>
      <c r="M1431" s="234">
        <f t="shared" si="118"/>
        <v>0</v>
      </c>
      <c r="N1431" s="11">
        <f>IF(Q1431="x",0,IF(J1431&lt;(INDEX(Lookup!$U$2:$U$10,MATCH($D$47,Lookup!$S$2:$S$10,0))),0,$L$12*K1431))</f>
        <v>0</v>
      </c>
      <c r="O1431" s="234">
        <f t="shared" si="119"/>
        <v>0</v>
      </c>
      <c r="P1431" s="10"/>
      <c r="Q1431" s="9"/>
      <c r="S1431" s="340">
        <f t="shared" si="120"/>
        <v>0</v>
      </c>
      <c r="T1431" s="340">
        <f t="shared" si="121"/>
        <v>0</v>
      </c>
    </row>
    <row r="1432" spans="2:20" ht="14.4" x14ac:dyDescent="0.3">
      <c r="B1432" s="30"/>
      <c r="C1432" s="16"/>
      <c r="D1432" s="16"/>
      <c r="E1432" s="25"/>
      <c r="F1432" s="16"/>
      <c r="G1432" s="15"/>
      <c r="H1432" s="14"/>
      <c r="I1432" s="13"/>
      <c r="J1432" s="13"/>
      <c r="K1432" s="12"/>
      <c r="L1432" s="232">
        <f t="shared" si="117"/>
        <v>0</v>
      </c>
      <c r="M1432" s="234">
        <f t="shared" si="118"/>
        <v>0</v>
      </c>
      <c r="N1432" s="11">
        <f>IF(Q1432="x",0,IF(J1432&lt;(INDEX(Lookup!$U$2:$U$10,MATCH($D$47,Lookup!$S$2:$S$10,0))),0,$L$12*K1432))</f>
        <v>0</v>
      </c>
      <c r="O1432" s="234">
        <f t="shared" si="119"/>
        <v>0</v>
      </c>
      <c r="P1432" s="10"/>
      <c r="Q1432" s="9"/>
      <c r="S1432" s="340">
        <f t="shared" si="120"/>
        <v>0</v>
      </c>
      <c r="T1432" s="340">
        <f t="shared" si="121"/>
        <v>0</v>
      </c>
    </row>
    <row r="1433" spans="2:20" ht="14.4" x14ac:dyDescent="0.3">
      <c r="B1433" s="30"/>
      <c r="C1433" s="16"/>
      <c r="D1433" s="16"/>
      <c r="E1433" s="25"/>
      <c r="F1433" s="16"/>
      <c r="G1433" s="15"/>
      <c r="H1433" s="14"/>
      <c r="I1433" s="13"/>
      <c r="J1433" s="13"/>
      <c r="K1433" s="12"/>
      <c r="L1433" s="232">
        <f t="shared" si="117"/>
        <v>0</v>
      </c>
      <c r="M1433" s="234">
        <f t="shared" si="118"/>
        <v>0</v>
      </c>
      <c r="N1433" s="11">
        <f>IF(Q1433="x",0,IF(J1433&lt;(INDEX(Lookup!$U$2:$U$10,MATCH($D$47,Lookup!$S$2:$S$10,0))),0,$L$12*K1433))</f>
        <v>0</v>
      </c>
      <c r="O1433" s="234">
        <f t="shared" si="119"/>
        <v>0</v>
      </c>
      <c r="P1433" s="10"/>
      <c r="Q1433" s="9"/>
      <c r="S1433" s="340">
        <f t="shared" si="120"/>
        <v>0</v>
      </c>
      <c r="T1433" s="340">
        <f t="shared" si="121"/>
        <v>0</v>
      </c>
    </row>
    <row r="1434" spans="2:20" ht="14.4" x14ac:dyDescent="0.3">
      <c r="B1434" s="30"/>
      <c r="C1434" s="16"/>
      <c r="D1434" s="16"/>
      <c r="E1434" s="25"/>
      <c r="F1434" s="16"/>
      <c r="G1434" s="15"/>
      <c r="H1434" s="14"/>
      <c r="I1434" s="13"/>
      <c r="J1434" s="13"/>
      <c r="K1434" s="12"/>
      <c r="L1434" s="232">
        <f t="shared" si="117"/>
        <v>0</v>
      </c>
      <c r="M1434" s="234">
        <f t="shared" si="118"/>
        <v>0</v>
      </c>
      <c r="N1434" s="11">
        <f>IF(Q1434="x",0,IF(J1434&lt;(INDEX(Lookup!$U$2:$U$10,MATCH($D$47,Lookup!$S$2:$S$10,0))),0,$L$12*K1434))</f>
        <v>0</v>
      </c>
      <c r="O1434" s="234">
        <f t="shared" si="119"/>
        <v>0</v>
      </c>
      <c r="P1434" s="10"/>
      <c r="Q1434" s="9"/>
      <c r="S1434" s="340">
        <f t="shared" si="120"/>
        <v>0</v>
      </c>
      <c r="T1434" s="340">
        <f t="shared" si="121"/>
        <v>0</v>
      </c>
    </row>
    <row r="1435" spans="2:20" ht="14.4" x14ac:dyDescent="0.3">
      <c r="B1435" s="30"/>
      <c r="C1435" s="16"/>
      <c r="D1435" s="16"/>
      <c r="E1435" s="25"/>
      <c r="F1435" s="16"/>
      <c r="G1435" s="15"/>
      <c r="H1435" s="14"/>
      <c r="I1435" s="13"/>
      <c r="J1435" s="13"/>
      <c r="K1435" s="12"/>
      <c r="L1435" s="232">
        <f t="shared" si="117"/>
        <v>0</v>
      </c>
      <c r="M1435" s="234">
        <f t="shared" si="118"/>
        <v>0</v>
      </c>
      <c r="N1435" s="11">
        <f>IF(Q1435="x",0,IF(J1435&lt;(INDEX(Lookup!$U$2:$U$10,MATCH($D$47,Lookup!$S$2:$S$10,0))),0,$L$12*K1435))</f>
        <v>0</v>
      </c>
      <c r="O1435" s="234">
        <f t="shared" si="119"/>
        <v>0</v>
      </c>
      <c r="P1435" s="10"/>
      <c r="Q1435" s="9"/>
      <c r="S1435" s="340">
        <f t="shared" si="120"/>
        <v>0</v>
      </c>
      <c r="T1435" s="340">
        <f t="shared" si="121"/>
        <v>0</v>
      </c>
    </row>
    <row r="1436" spans="2:20" ht="14.4" x14ac:dyDescent="0.3">
      <c r="B1436" s="30"/>
      <c r="C1436" s="16"/>
      <c r="D1436" s="16"/>
      <c r="E1436" s="25"/>
      <c r="F1436" s="16"/>
      <c r="G1436" s="15"/>
      <c r="H1436" s="14"/>
      <c r="I1436" s="13"/>
      <c r="J1436" s="13"/>
      <c r="K1436" s="12"/>
      <c r="L1436" s="232">
        <f t="shared" si="117"/>
        <v>0</v>
      </c>
      <c r="M1436" s="234">
        <f t="shared" si="118"/>
        <v>0</v>
      </c>
      <c r="N1436" s="11">
        <f>IF(Q1436="x",0,IF(J1436&lt;(INDEX(Lookup!$U$2:$U$10,MATCH($D$47,Lookup!$S$2:$S$10,0))),0,$L$12*K1436))</f>
        <v>0</v>
      </c>
      <c r="O1436" s="234">
        <f t="shared" si="119"/>
        <v>0</v>
      </c>
      <c r="P1436" s="10"/>
      <c r="Q1436" s="9"/>
      <c r="S1436" s="340">
        <f t="shared" si="120"/>
        <v>0</v>
      </c>
      <c r="T1436" s="340">
        <f t="shared" si="121"/>
        <v>0</v>
      </c>
    </row>
    <row r="1437" spans="2:20" ht="14.4" x14ac:dyDescent="0.3">
      <c r="B1437" s="30"/>
      <c r="C1437" s="16"/>
      <c r="D1437" s="16"/>
      <c r="E1437" s="25"/>
      <c r="F1437" s="16"/>
      <c r="G1437" s="15"/>
      <c r="H1437" s="14"/>
      <c r="I1437" s="13"/>
      <c r="J1437" s="13"/>
      <c r="K1437" s="12"/>
      <c r="L1437" s="232">
        <f t="shared" si="117"/>
        <v>0</v>
      </c>
      <c r="M1437" s="234">
        <f t="shared" si="118"/>
        <v>0</v>
      </c>
      <c r="N1437" s="11">
        <f>IF(Q1437="x",0,IF(J1437&lt;(INDEX(Lookup!$U$2:$U$10,MATCH($D$47,Lookup!$S$2:$S$10,0))),0,$L$12*K1437))</f>
        <v>0</v>
      </c>
      <c r="O1437" s="234">
        <f t="shared" si="119"/>
        <v>0</v>
      </c>
      <c r="P1437" s="10"/>
      <c r="Q1437" s="9"/>
      <c r="S1437" s="340">
        <f t="shared" si="120"/>
        <v>0</v>
      </c>
      <c r="T1437" s="340">
        <f t="shared" si="121"/>
        <v>0</v>
      </c>
    </row>
    <row r="1438" spans="2:20" ht="14.4" x14ac:dyDescent="0.3">
      <c r="B1438" s="30"/>
      <c r="C1438" s="16"/>
      <c r="D1438" s="16"/>
      <c r="E1438" s="25"/>
      <c r="F1438" s="16"/>
      <c r="G1438" s="15"/>
      <c r="H1438" s="14"/>
      <c r="I1438" s="13"/>
      <c r="J1438" s="13"/>
      <c r="K1438" s="12"/>
      <c r="L1438" s="232">
        <f t="shared" si="117"/>
        <v>0</v>
      </c>
      <c r="M1438" s="234">
        <f t="shared" si="118"/>
        <v>0</v>
      </c>
      <c r="N1438" s="11">
        <f>IF(Q1438="x",0,IF(J1438&lt;(INDEX(Lookup!$U$2:$U$10,MATCH($D$47,Lookup!$S$2:$S$10,0))),0,$L$12*K1438))</f>
        <v>0</v>
      </c>
      <c r="O1438" s="234">
        <f t="shared" si="119"/>
        <v>0</v>
      </c>
      <c r="P1438" s="10"/>
      <c r="Q1438" s="9"/>
      <c r="S1438" s="340">
        <f t="shared" si="120"/>
        <v>0</v>
      </c>
      <c r="T1438" s="340">
        <f t="shared" si="121"/>
        <v>0</v>
      </c>
    </row>
    <row r="1439" spans="2:20" ht="14.4" x14ac:dyDescent="0.3">
      <c r="B1439" s="30"/>
      <c r="C1439" s="16"/>
      <c r="D1439" s="16"/>
      <c r="E1439" s="25"/>
      <c r="F1439" s="16"/>
      <c r="G1439" s="15"/>
      <c r="H1439" s="14"/>
      <c r="I1439" s="13"/>
      <c r="J1439" s="13"/>
      <c r="K1439" s="12"/>
      <c r="L1439" s="232">
        <f t="shared" si="117"/>
        <v>0</v>
      </c>
      <c r="M1439" s="234">
        <f t="shared" si="118"/>
        <v>0</v>
      </c>
      <c r="N1439" s="11">
        <f>IF(Q1439="x",0,IF(J1439&lt;(INDEX(Lookup!$U$2:$U$10,MATCH($D$47,Lookup!$S$2:$S$10,0))),0,$L$12*K1439))</f>
        <v>0</v>
      </c>
      <c r="O1439" s="234">
        <f t="shared" si="119"/>
        <v>0</v>
      </c>
      <c r="P1439" s="10"/>
      <c r="Q1439" s="9"/>
      <c r="S1439" s="340">
        <f t="shared" si="120"/>
        <v>0</v>
      </c>
      <c r="T1439" s="340">
        <f t="shared" si="121"/>
        <v>0</v>
      </c>
    </row>
    <row r="1440" spans="2:20" ht="14.4" x14ac:dyDescent="0.3">
      <c r="B1440" s="30"/>
      <c r="C1440" s="16"/>
      <c r="D1440" s="16"/>
      <c r="E1440" s="25"/>
      <c r="F1440" s="16"/>
      <c r="G1440" s="15"/>
      <c r="H1440" s="14"/>
      <c r="I1440" s="13"/>
      <c r="J1440" s="13"/>
      <c r="K1440" s="12"/>
      <c r="L1440" s="232">
        <f t="shared" si="117"/>
        <v>0</v>
      </c>
      <c r="M1440" s="234">
        <f t="shared" si="118"/>
        <v>0</v>
      </c>
      <c r="N1440" s="11">
        <f>IF(Q1440="x",0,IF(J1440&lt;(INDEX(Lookup!$U$2:$U$10,MATCH($D$47,Lookup!$S$2:$S$10,0))),0,$L$12*K1440))</f>
        <v>0</v>
      </c>
      <c r="O1440" s="234">
        <f t="shared" si="119"/>
        <v>0</v>
      </c>
      <c r="P1440" s="10"/>
      <c r="Q1440" s="9"/>
      <c r="S1440" s="340">
        <f t="shared" si="120"/>
        <v>0</v>
      </c>
      <c r="T1440" s="340">
        <f t="shared" si="121"/>
        <v>0</v>
      </c>
    </row>
    <row r="1441" spans="2:20" ht="14.4" x14ac:dyDescent="0.3">
      <c r="B1441" s="30"/>
      <c r="C1441" s="16"/>
      <c r="D1441" s="16"/>
      <c r="E1441" s="25"/>
      <c r="F1441" s="16"/>
      <c r="G1441" s="15"/>
      <c r="H1441" s="14"/>
      <c r="I1441" s="13"/>
      <c r="J1441" s="13"/>
      <c r="K1441" s="12"/>
      <c r="L1441" s="232">
        <f t="shared" si="117"/>
        <v>0</v>
      </c>
      <c r="M1441" s="234">
        <f t="shared" si="118"/>
        <v>0</v>
      </c>
      <c r="N1441" s="11">
        <f>IF(Q1441="x",0,IF(J1441&lt;(INDEX(Lookup!$U$2:$U$10,MATCH($D$47,Lookup!$S$2:$S$10,0))),0,$L$12*K1441))</f>
        <v>0</v>
      </c>
      <c r="O1441" s="234">
        <f t="shared" si="119"/>
        <v>0</v>
      </c>
      <c r="P1441" s="10"/>
      <c r="Q1441" s="9"/>
      <c r="S1441" s="340">
        <f t="shared" si="120"/>
        <v>0</v>
      </c>
      <c r="T1441" s="340">
        <f t="shared" si="121"/>
        <v>0</v>
      </c>
    </row>
    <row r="1442" spans="2:20" ht="14.4" x14ac:dyDescent="0.3">
      <c r="B1442" s="30"/>
      <c r="C1442" s="16"/>
      <c r="D1442" s="16"/>
      <c r="E1442" s="25"/>
      <c r="F1442" s="16"/>
      <c r="G1442" s="15"/>
      <c r="H1442" s="14"/>
      <c r="I1442" s="13"/>
      <c r="J1442" s="13"/>
      <c r="K1442" s="12"/>
      <c r="L1442" s="232">
        <f t="shared" si="117"/>
        <v>0</v>
      </c>
      <c r="M1442" s="234">
        <f t="shared" si="118"/>
        <v>0</v>
      </c>
      <c r="N1442" s="11">
        <f>IF(Q1442="x",0,IF(J1442&lt;(INDEX(Lookup!$U$2:$U$10,MATCH($D$47,Lookup!$S$2:$S$10,0))),0,$L$12*K1442))</f>
        <v>0</v>
      </c>
      <c r="O1442" s="234">
        <f t="shared" si="119"/>
        <v>0</v>
      </c>
      <c r="P1442" s="10"/>
      <c r="Q1442" s="9"/>
      <c r="S1442" s="340">
        <f t="shared" si="120"/>
        <v>0</v>
      </c>
      <c r="T1442" s="340">
        <f t="shared" si="121"/>
        <v>0</v>
      </c>
    </row>
    <row r="1443" spans="2:20" ht="14.4" x14ac:dyDescent="0.3">
      <c r="B1443" s="30"/>
      <c r="C1443" s="16"/>
      <c r="D1443" s="16"/>
      <c r="E1443" s="25"/>
      <c r="F1443" s="16"/>
      <c r="G1443" s="15"/>
      <c r="H1443" s="14"/>
      <c r="I1443" s="13"/>
      <c r="J1443" s="13"/>
      <c r="K1443" s="12"/>
      <c r="L1443" s="232">
        <f t="shared" si="117"/>
        <v>0</v>
      </c>
      <c r="M1443" s="234">
        <f t="shared" si="118"/>
        <v>0</v>
      </c>
      <c r="N1443" s="11">
        <f>IF(Q1443="x",0,IF(J1443&lt;(INDEX(Lookup!$U$2:$U$10,MATCH($D$47,Lookup!$S$2:$S$10,0))),0,$L$12*K1443))</f>
        <v>0</v>
      </c>
      <c r="O1443" s="234">
        <f t="shared" si="119"/>
        <v>0</v>
      </c>
      <c r="P1443" s="10"/>
      <c r="Q1443" s="9"/>
      <c r="S1443" s="340">
        <f t="shared" si="120"/>
        <v>0</v>
      </c>
      <c r="T1443" s="340">
        <f t="shared" si="121"/>
        <v>0</v>
      </c>
    </row>
    <row r="1444" spans="2:20" ht="14.4" x14ac:dyDescent="0.3">
      <c r="B1444" s="30"/>
      <c r="C1444" s="16"/>
      <c r="D1444" s="16"/>
      <c r="E1444" s="25"/>
      <c r="F1444" s="16"/>
      <c r="G1444" s="15"/>
      <c r="H1444" s="14"/>
      <c r="I1444" s="13"/>
      <c r="J1444" s="13"/>
      <c r="K1444" s="12"/>
      <c r="L1444" s="232">
        <f t="shared" si="117"/>
        <v>0</v>
      </c>
      <c r="M1444" s="234">
        <f t="shared" si="118"/>
        <v>0</v>
      </c>
      <c r="N1444" s="11">
        <f>IF(Q1444="x",0,IF(J1444&lt;(INDEX(Lookup!$U$2:$U$10,MATCH($D$47,Lookup!$S$2:$S$10,0))),0,$L$12*K1444))</f>
        <v>0</v>
      </c>
      <c r="O1444" s="234">
        <f t="shared" si="119"/>
        <v>0</v>
      </c>
      <c r="P1444" s="10"/>
      <c r="Q1444" s="9"/>
      <c r="S1444" s="340">
        <f t="shared" si="120"/>
        <v>0</v>
      </c>
      <c r="T1444" s="340">
        <f t="shared" si="121"/>
        <v>0</v>
      </c>
    </row>
    <row r="1445" spans="2:20" ht="14.4" x14ac:dyDescent="0.3">
      <c r="B1445" s="30"/>
      <c r="C1445" s="16"/>
      <c r="D1445" s="16"/>
      <c r="E1445" s="25"/>
      <c r="F1445" s="16"/>
      <c r="G1445" s="15"/>
      <c r="H1445" s="14"/>
      <c r="I1445" s="13"/>
      <c r="J1445" s="13"/>
      <c r="K1445" s="12"/>
      <c r="L1445" s="232">
        <f t="shared" si="117"/>
        <v>0</v>
      </c>
      <c r="M1445" s="234">
        <f t="shared" si="118"/>
        <v>0</v>
      </c>
      <c r="N1445" s="11">
        <f>IF(Q1445="x",0,IF(J1445&lt;(INDEX(Lookup!$U$2:$U$10,MATCH($D$47,Lookup!$S$2:$S$10,0))),0,$L$12*K1445))</f>
        <v>0</v>
      </c>
      <c r="O1445" s="234">
        <f t="shared" si="119"/>
        <v>0</v>
      </c>
      <c r="P1445" s="10"/>
      <c r="Q1445" s="9"/>
      <c r="S1445" s="340">
        <f t="shared" si="120"/>
        <v>0</v>
      </c>
      <c r="T1445" s="340">
        <f t="shared" si="121"/>
        <v>0</v>
      </c>
    </row>
    <row r="1446" spans="2:20" ht="14.4" x14ac:dyDescent="0.3">
      <c r="B1446" s="30"/>
      <c r="C1446" s="16"/>
      <c r="D1446" s="16"/>
      <c r="E1446" s="25"/>
      <c r="F1446" s="16"/>
      <c r="G1446" s="15"/>
      <c r="H1446" s="14"/>
      <c r="I1446" s="13"/>
      <c r="J1446" s="13"/>
      <c r="K1446" s="12"/>
      <c r="L1446" s="232">
        <f t="shared" si="117"/>
        <v>0</v>
      </c>
      <c r="M1446" s="234">
        <f t="shared" si="118"/>
        <v>0</v>
      </c>
      <c r="N1446" s="11">
        <f>IF(Q1446="x",0,IF(J1446&lt;(INDEX(Lookup!$U$2:$U$10,MATCH($D$47,Lookup!$S$2:$S$10,0))),0,$L$12*K1446))</f>
        <v>0</v>
      </c>
      <c r="O1446" s="234">
        <f t="shared" si="119"/>
        <v>0</v>
      </c>
      <c r="P1446" s="10"/>
      <c r="Q1446" s="9"/>
      <c r="S1446" s="340">
        <f t="shared" si="120"/>
        <v>0</v>
      </c>
      <c r="T1446" s="340">
        <f t="shared" si="121"/>
        <v>0</v>
      </c>
    </row>
    <row r="1447" spans="2:20" ht="14.4" x14ac:dyDescent="0.3">
      <c r="B1447" s="30"/>
      <c r="C1447" s="16"/>
      <c r="D1447" s="16"/>
      <c r="E1447" s="25"/>
      <c r="F1447" s="16"/>
      <c r="G1447" s="15"/>
      <c r="H1447" s="14"/>
      <c r="I1447" s="13"/>
      <c r="J1447" s="13"/>
      <c r="K1447" s="12"/>
      <c r="L1447" s="232">
        <f t="shared" si="117"/>
        <v>0</v>
      </c>
      <c r="M1447" s="234">
        <f t="shared" si="118"/>
        <v>0</v>
      </c>
      <c r="N1447" s="11">
        <f>IF(Q1447="x",0,IF(J1447&lt;(INDEX(Lookup!$U$2:$U$10,MATCH($D$47,Lookup!$S$2:$S$10,0))),0,$L$12*K1447))</f>
        <v>0</v>
      </c>
      <c r="O1447" s="234">
        <f t="shared" si="119"/>
        <v>0</v>
      </c>
      <c r="P1447" s="10"/>
      <c r="Q1447" s="9"/>
      <c r="S1447" s="340">
        <f t="shared" si="120"/>
        <v>0</v>
      </c>
      <c r="T1447" s="340">
        <f t="shared" si="121"/>
        <v>0</v>
      </c>
    </row>
    <row r="1448" spans="2:20" ht="14.4" x14ac:dyDescent="0.3">
      <c r="B1448" s="30"/>
      <c r="C1448" s="16"/>
      <c r="D1448" s="16"/>
      <c r="E1448" s="25"/>
      <c r="F1448" s="16"/>
      <c r="G1448" s="15"/>
      <c r="H1448" s="14"/>
      <c r="I1448" s="13"/>
      <c r="J1448" s="13"/>
      <c r="K1448" s="12"/>
      <c r="L1448" s="232">
        <f t="shared" si="117"/>
        <v>0</v>
      </c>
      <c r="M1448" s="234">
        <f t="shared" si="118"/>
        <v>0</v>
      </c>
      <c r="N1448" s="11">
        <f>IF(Q1448="x",0,IF(J1448&lt;(INDEX(Lookup!$U$2:$U$10,MATCH($D$47,Lookup!$S$2:$S$10,0))),0,$L$12*K1448))</f>
        <v>0</v>
      </c>
      <c r="O1448" s="234">
        <f t="shared" si="119"/>
        <v>0</v>
      </c>
      <c r="P1448" s="10"/>
      <c r="Q1448" s="9"/>
      <c r="S1448" s="340">
        <f t="shared" si="120"/>
        <v>0</v>
      </c>
      <c r="T1448" s="340">
        <f t="shared" si="121"/>
        <v>0</v>
      </c>
    </row>
    <row r="1449" spans="2:20" ht="14.4" x14ac:dyDescent="0.3">
      <c r="B1449" s="30"/>
      <c r="C1449" s="16"/>
      <c r="D1449" s="16"/>
      <c r="E1449" s="25"/>
      <c r="F1449" s="16"/>
      <c r="G1449" s="15"/>
      <c r="H1449" s="14"/>
      <c r="I1449" s="13"/>
      <c r="J1449" s="13"/>
      <c r="K1449" s="12"/>
      <c r="L1449" s="232">
        <f t="shared" si="117"/>
        <v>0</v>
      </c>
      <c r="M1449" s="234">
        <f t="shared" si="118"/>
        <v>0</v>
      </c>
      <c r="N1449" s="11">
        <f>IF(Q1449="x",0,IF(J1449&lt;(INDEX(Lookup!$U$2:$U$10,MATCH($D$47,Lookup!$S$2:$S$10,0))),0,$L$12*K1449))</f>
        <v>0</v>
      </c>
      <c r="O1449" s="234">
        <f t="shared" si="119"/>
        <v>0</v>
      </c>
      <c r="P1449" s="10"/>
      <c r="Q1449" s="9"/>
      <c r="S1449" s="340">
        <f t="shared" si="120"/>
        <v>0</v>
      </c>
      <c r="T1449" s="340">
        <f t="shared" si="121"/>
        <v>0</v>
      </c>
    </row>
    <row r="1450" spans="2:20" ht="14.4" x14ac:dyDescent="0.3">
      <c r="B1450" s="30"/>
      <c r="C1450" s="16"/>
      <c r="D1450" s="16"/>
      <c r="E1450" s="25"/>
      <c r="F1450" s="16"/>
      <c r="G1450" s="15"/>
      <c r="H1450" s="14"/>
      <c r="I1450" s="13"/>
      <c r="J1450" s="13"/>
      <c r="K1450" s="12"/>
      <c r="L1450" s="232">
        <f t="shared" si="117"/>
        <v>0</v>
      </c>
      <c r="M1450" s="234">
        <f t="shared" si="118"/>
        <v>0</v>
      </c>
      <c r="N1450" s="11">
        <f>IF(Q1450="x",0,IF(J1450&lt;(INDEX(Lookup!$U$2:$U$10,MATCH($D$47,Lookup!$S$2:$S$10,0))),0,$L$12*K1450))</f>
        <v>0</v>
      </c>
      <c r="O1450" s="234">
        <f t="shared" si="119"/>
        <v>0</v>
      </c>
      <c r="P1450" s="10"/>
      <c r="Q1450" s="9"/>
      <c r="S1450" s="340">
        <f t="shared" si="120"/>
        <v>0</v>
      </c>
      <c r="T1450" s="340">
        <f t="shared" si="121"/>
        <v>0</v>
      </c>
    </row>
    <row r="1451" spans="2:20" ht="14.4" x14ac:dyDescent="0.3">
      <c r="B1451" s="30"/>
      <c r="C1451" s="16"/>
      <c r="D1451" s="16"/>
      <c r="E1451" s="25"/>
      <c r="F1451" s="16"/>
      <c r="G1451" s="15"/>
      <c r="H1451" s="14"/>
      <c r="I1451" s="13"/>
      <c r="J1451" s="13"/>
      <c r="K1451" s="12"/>
      <c r="L1451" s="232">
        <f t="shared" si="117"/>
        <v>0</v>
      </c>
      <c r="M1451" s="234">
        <f t="shared" si="118"/>
        <v>0</v>
      </c>
      <c r="N1451" s="11">
        <f>IF(Q1451="x",0,IF(J1451&lt;(INDEX(Lookup!$U$2:$U$10,MATCH($D$47,Lookup!$S$2:$S$10,0))),0,$L$12*K1451))</f>
        <v>0</v>
      </c>
      <c r="O1451" s="234">
        <f t="shared" si="119"/>
        <v>0</v>
      </c>
      <c r="P1451" s="10"/>
      <c r="Q1451" s="9"/>
      <c r="S1451" s="340">
        <f t="shared" si="120"/>
        <v>0</v>
      </c>
      <c r="T1451" s="340">
        <f t="shared" si="121"/>
        <v>0</v>
      </c>
    </row>
    <row r="1452" spans="2:20" ht="14.4" x14ac:dyDescent="0.3">
      <c r="B1452" s="30"/>
      <c r="C1452" s="16"/>
      <c r="D1452" s="16"/>
      <c r="E1452" s="25"/>
      <c r="F1452" s="16"/>
      <c r="G1452" s="15"/>
      <c r="H1452" s="14"/>
      <c r="I1452" s="13"/>
      <c r="J1452" s="13"/>
      <c r="K1452" s="12"/>
      <c r="L1452" s="232">
        <f t="shared" si="117"/>
        <v>0</v>
      </c>
      <c r="M1452" s="234">
        <f t="shared" si="118"/>
        <v>0</v>
      </c>
      <c r="N1452" s="11">
        <f>IF(Q1452="x",0,IF(J1452&lt;(INDEX(Lookup!$U$2:$U$10,MATCH($D$47,Lookup!$S$2:$S$10,0))),0,$L$12*K1452))</f>
        <v>0</v>
      </c>
      <c r="O1452" s="234">
        <f t="shared" si="119"/>
        <v>0</v>
      </c>
      <c r="P1452" s="10"/>
      <c r="Q1452" s="9"/>
      <c r="S1452" s="340">
        <f t="shared" si="120"/>
        <v>0</v>
      </c>
      <c r="T1452" s="340">
        <f t="shared" si="121"/>
        <v>0</v>
      </c>
    </row>
    <row r="1453" spans="2:20" ht="14.4" x14ac:dyDescent="0.3">
      <c r="B1453" s="30"/>
      <c r="C1453" s="16"/>
      <c r="D1453" s="16"/>
      <c r="E1453" s="25"/>
      <c r="F1453" s="16"/>
      <c r="G1453" s="15"/>
      <c r="H1453" s="14"/>
      <c r="I1453" s="13"/>
      <c r="J1453" s="13"/>
      <c r="K1453" s="12"/>
      <c r="L1453" s="232">
        <f t="shared" si="117"/>
        <v>0</v>
      </c>
      <c r="M1453" s="234">
        <f t="shared" si="118"/>
        <v>0</v>
      </c>
      <c r="N1453" s="11">
        <f>IF(Q1453="x",0,IF(J1453&lt;(INDEX(Lookup!$U$2:$U$10,MATCH($D$47,Lookup!$S$2:$S$10,0))),0,$L$12*K1453))</f>
        <v>0</v>
      </c>
      <c r="O1453" s="234">
        <f t="shared" si="119"/>
        <v>0</v>
      </c>
      <c r="P1453" s="10"/>
      <c r="Q1453" s="9"/>
      <c r="S1453" s="340">
        <f t="shared" si="120"/>
        <v>0</v>
      </c>
      <c r="T1453" s="340">
        <f t="shared" si="121"/>
        <v>0</v>
      </c>
    </row>
    <row r="1454" spans="2:20" ht="14.4" x14ac:dyDescent="0.3">
      <c r="B1454" s="30"/>
      <c r="C1454" s="16"/>
      <c r="D1454" s="16"/>
      <c r="E1454" s="25"/>
      <c r="F1454" s="16"/>
      <c r="G1454" s="15"/>
      <c r="H1454" s="14"/>
      <c r="I1454" s="13"/>
      <c r="J1454" s="13"/>
      <c r="K1454" s="12"/>
      <c r="L1454" s="232">
        <f t="shared" si="117"/>
        <v>0</v>
      </c>
      <c r="M1454" s="234">
        <f t="shared" si="118"/>
        <v>0</v>
      </c>
      <c r="N1454" s="11">
        <f>IF(Q1454="x",0,IF(J1454&lt;(INDEX(Lookup!$U$2:$U$10,MATCH($D$47,Lookup!$S$2:$S$10,0))),0,$L$12*K1454))</f>
        <v>0</v>
      </c>
      <c r="O1454" s="234">
        <f t="shared" si="119"/>
        <v>0</v>
      </c>
      <c r="P1454" s="10"/>
      <c r="Q1454" s="9"/>
      <c r="S1454" s="340">
        <f t="shared" si="120"/>
        <v>0</v>
      </c>
      <c r="T1454" s="340">
        <f t="shared" si="121"/>
        <v>0</v>
      </c>
    </row>
    <row r="1455" spans="2:20" ht="14.4" x14ac:dyDescent="0.3">
      <c r="B1455" s="30"/>
      <c r="C1455" s="16"/>
      <c r="D1455" s="16"/>
      <c r="E1455" s="25"/>
      <c r="F1455" s="16"/>
      <c r="G1455" s="15"/>
      <c r="H1455" s="14"/>
      <c r="I1455" s="13"/>
      <c r="J1455" s="13"/>
      <c r="K1455" s="12"/>
      <c r="L1455" s="232">
        <f t="shared" si="117"/>
        <v>0</v>
      </c>
      <c r="M1455" s="234">
        <f t="shared" si="118"/>
        <v>0</v>
      </c>
      <c r="N1455" s="11">
        <f>IF(Q1455="x",0,IF(J1455&lt;(INDEX(Lookup!$U$2:$U$10,MATCH($D$47,Lookup!$S$2:$S$10,0))),0,$L$12*K1455))</f>
        <v>0</v>
      </c>
      <c r="O1455" s="234">
        <f t="shared" si="119"/>
        <v>0</v>
      </c>
      <c r="P1455" s="10"/>
      <c r="Q1455" s="9"/>
      <c r="S1455" s="340">
        <f t="shared" si="120"/>
        <v>0</v>
      </c>
      <c r="T1455" s="340">
        <f t="shared" si="121"/>
        <v>0</v>
      </c>
    </row>
    <row r="1456" spans="2:20" ht="14.4" x14ac:dyDescent="0.3">
      <c r="B1456" s="30"/>
      <c r="C1456" s="16"/>
      <c r="D1456" s="16"/>
      <c r="E1456" s="25"/>
      <c r="F1456" s="16"/>
      <c r="G1456" s="15"/>
      <c r="H1456" s="14"/>
      <c r="I1456" s="13"/>
      <c r="J1456" s="13"/>
      <c r="K1456" s="12"/>
      <c r="L1456" s="232">
        <f t="shared" si="117"/>
        <v>0</v>
      </c>
      <c r="M1456" s="234">
        <f t="shared" si="118"/>
        <v>0</v>
      </c>
      <c r="N1456" s="11">
        <f>IF(Q1456="x",0,IF(J1456&lt;(INDEX(Lookup!$U$2:$U$10,MATCH($D$47,Lookup!$S$2:$S$10,0))),0,$L$12*K1456))</f>
        <v>0</v>
      </c>
      <c r="O1456" s="234">
        <f t="shared" si="119"/>
        <v>0</v>
      </c>
      <c r="P1456" s="10"/>
      <c r="Q1456" s="9"/>
      <c r="S1456" s="340">
        <f t="shared" si="120"/>
        <v>0</v>
      </c>
      <c r="T1456" s="340">
        <f t="shared" si="121"/>
        <v>0</v>
      </c>
    </row>
    <row r="1457" spans="2:20" ht="14.4" x14ac:dyDescent="0.3">
      <c r="B1457" s="30"/>
      <c r="C1457" s="16"/>
      <c r="D1457" s="16"/>
      <c r="E1457" s="25"/>
      <c r="F1457" s="16"/>
      <c r="G1457" s="15"/>
      <c r="H1457" s="14"/>
      <c r="I1457" s="13"/>
      <c r="J1457" s="13"/>
      <c r="K1457" s="12"/>
      <c r="L1457" s="232">
        <f t="shared" si="117"/>
        <v>0</v>
      </c>
      <c r="M1457" s="234">
        <f t="shared" si="118"/>
        <v>0</v>
      </c>
      <c r="N1457" s="11">
        <f>IF(Q1457="x",0,IF(J1457&lt;(INDEX(Lookup!$U$2:$U$10,MATCH($D$47,Lookup!$S$2:$S$10,0))),0,$L$12*K1457))</f>
        <v>0</v>
      </c>
      <c r="O1457" s="234">
        <f t="shared" si="119"/>
        <v>0</v>
      </c>
      <c r="P1457" s="10"/>
      <c r="Q1457" s="9"/>
      <c r="S1457" s="340">
        <f t="shared" si="120"/>
        <v>0</v>
      </c>
      <c r="T1457" s="340">
        <f t="shared" si="121"/>
        <v>0</v>
      </c>
    </row>
    <row r="1458" spans="2:20" ht="14.4" x14ac:dyDescent="0.3">
      <c r="B1458" s="30"/>
      <c r="C1458" s="16"/>
      <c r="D1458" s="16"/>
      <c r="E1458" s="25"/>
      <c r="F1458" s="16"/>
      <c r="G1458" s="15"/>
      <c r="H1458" s="14"/>
      <c r="I1458" s="13"/>
      <c r="J1458" s="13"/>
      <c r="K1458" s="12"/>
      <c r="L1458" s="232">
        <f t="shared" ref="L1458:L1521" si="122">IF(ROUNDDOWN(DATEDIF(I1458,J1458,"d")/7,0)&gt;$L$12,$L$12*K1458,K1458*ROUNDDOWN(DATEDIF(I1458,J1458,"d")/7,0))</f>
        <v>0</v>
      </c>
      <c r="M1458" s="234">
        <f t="shared" ref="M1458:M1521" si="123">L1458*$L$6</f>
        <v>0</v>
      </c>
      <c r="N1458" s="11">
        <f>IF(Q1458="x",0,IF(J1458&lt;(INDEX(Lookup!$U$2:$U$10,MATCH($D$47,Lookup!$S$2:$S$10,0))),0,$L$12*K1458))</f>
        <v>0</v>
      </c>
      <c r="O1458" s="234">
        <f t="shared" ref="O1458:O1521" si="124">N1458*$L$6</f>
        <v>0</v>
      </c>
      <c r="P1458" s="10"/>
      <c r="Q1458" s="9"/>
      <c r="S1458" s="340">
        <f t="shared" si="120"/>
        <v>0</v>
      </c>
      <c r="T1458" s="340">
        <f t="shared" si="121"/>
        <v>0</v>
      </c>
    </row>
    <row r="1459" spans="2:20" ht="14.4" x14ac:dyDescent="0.3">
      <c r="B1459" s="30"/>
      <c r="C1459" s="16"/>
      <c r="D1459" s="16"/>
      <c r="E1459" s="25"/>
      <c r="F1459" s="16"/>
      <c r="G1459" s="15"/>
      <c r="H1459" s="14"/>
      <c r="I1459" s="13"/>
      <c r="J1459" s="13"/>
      <c r="K1459" s="12"/>
      <c r="L1459" s="232">
        <f t="shared" si="122"/>
        <v>0</v>
      </c>
      <c r="M1459" s="234">
        <f t="shared" si="123"/>
        <v>0</v>
      </c>
      <c r="N1459" s="11">
        <f>IF(Q1459="x",0,IF(J1459&lt;(INDEX(Lookup!$U$2:$U$10,MATCH($D$47,Lookup!$S$2:$S$10,0))),0,$L$12*K1459))</f>
        <v>0</v>
      </c>
      <c r="O1459" s="234">
        <f t="shared" si="124"/>
        <v>0</v>
      </c>
      <c r="P1459" s="10"/>
      <c r="Q1459" s="9"/>
      <c r="S1459" s="340">
        <f t="shared" ref="S1459:S1522" si="125">M1459*$I$35</f>
        <v>0</v>
      </c>
      <c r="T1459" s="340">
        <f t="shared" ref="T1459:T1522" si="126">O1459*$I$44</f>
        <v>0</v>
      </c>
    </row>
    <row r="1460" spans="2:20" ht="14.4" x14ac:dyDescent="0.3">
      <c r="B1460" s="30"/>
      <c r="C1460" s="16"/>
      <c r="D1460" s="16"/>
      <c r="E1460" s="25"/>
      <c r="F1460" s="16"/>
      <c r="G1460" s="15"/>
      <c r="H1460" s="14"/>
      <c r="I1460" s="13"/>
      <c r="J1460" s="13"/>
      <c r="K1460" s="12"/>
      <c r="L1460" s="232">
        <f t="shared" si="122"/>
        <v>0</v>
      </c>
      <c r="M1460" s="234">
        <f t="shared" si="123"/>
        <v>0</v>
      </c>
      <c r="N1460" s="11">
        <f>IF(Q1460="x",0,IF(J1460&lt;(INDEX(Lookup!$U$2:$U$10,MATCH($D$47,Lookup!$S$2:$S$10,0))),0,$L$12*K1460))</f>
        <v>0</v>
      </c>
      <c r="O1460" s="234">
        <f t="shared" si="124"/>
        <v>0</v>
      </c>
      <c r="P1460" s="10"/>
      <c r="Q1460" s="9"/>
      <c r="S1460" s="340">
        <f t="shared" si="125"/>
        <v>0</v>
      </c>
      <c r="T1460" s="340">
        <f t="shared" si="126"/>
        <v>0</v>
      </c>
    </row>
    <row r="1461" spans="2:20" ht="14.4" x14ac:dyDescent="0.3">
      <c r="B1461" s="30"/>
      <c r="C1461" s="16"/>
      <c r="D1461" s="16"/>
      <c r="E1461" s="25"/>
      <c r="F1461" s="16"/>
      <c r="G1461" s="15"/>
      <c r="H1461" s="14"/>
      <c r="I1461" s="13"/>
      <c r="J1461" s="13"/>
      <c r="K1461" s="12"/>
      <c r="L1461" s="232">
        <f t="shared" si="122"/>
        <v>0</v>
      </c>
      <c r="M1461" s="234">
        <f t="shared" si="123"/>
        <v>0</v>
      </c>
      <c r="N1461" s="11">
        <f>IF(Q1461="x",0,IF(J1461&lt;(INDEX(Lookup!$U$2:$U$10,MATCH($D$47,Lookup!$S$2:$S$10,0))),0,$L$12*K1461))</f>
        <v>0</v>
      </c>
      <c r="O1461" s="234">
        <f t="shared" si="124"/>
        <v>0</v>
      </c>
      <c r="P1461" s="10"/>
      <c r="Q1461" s="9"/>
      <c r="S1461" s="340">
        <f t="shared" si="125"/>
        <v>0</v>
      </c>
      <c r="T1461" s="340">
        <f t="shared" si="126"/>
        <v>0</v>
      </c>
    </row>
    <row r="1462" spans="2:20" ht="14.4" x14ac:dyDescent="0.3">
      <c r="B1462" s="30"/>
      <c r="C1462" s="16"/>
      <c r="D1462" s="16"/>
      <c r="E1462" s="25"/>
      <c r="F1462" s="16"/>
      <c r="G1462" s="15"/>
      <c r="H1462" s="14"/>
      <c r="I1462" s="13"/>
      <c r="J1462" s="13"/>
      <c r="K1462" s="12"/>
      <c r="L1462" s="232">
        <f t="shared" si="122"/>
        <v>0</v>
      </c>
      <c r="M1462" s="234">
        <f t="shared" si="123"/>
        <v>0</v>
      </c>
      <c r="N1462" s="11">
        <f>IF(Q1462="x",0,IF(J1462&lt;(INDEX(Lookup!$U$2:$U$10,MATCH($D$47,Lookup!$S$2:$S$10,0))),0,$L$12*K1462))</f>
        <v>0</v>
      </c>
      <c r="O1462" s="234">
        <f t="shared" si="124"/>
        <v>0</v>
      </c>
      <c r="P1462" s="10"/>
      <c r="Q1462" s="9"/>
      <c r="S1462" s="340">
        <f t="shared" si="125"/>
        <v>0</v>
      </c>
      <c r="T1462" s="340">
        <f t="shared" si="126"/>
        <v>0</v>
      </c>
    </row>
    <row r="1463" spans="2:20" ht="14.4" x14ac:dyDescent="0.3">
      <c r="B1463" s="30"/>
      <c r="C1463" s="16"/>
      <c r="D1463" s="16"/>
      <c r="E1463" s="25"/>
      <c r="F1463" s="16"/>
      <c r="G1463" s="15"/>
      <c r="H1463" s="14"/>
      <c r="I1463" s="13"/>
      <c r="J1463" s="13"/>
      <c r="K1463" s="12"/>
      <c r="L1463" s="232">
        <f t="shared" si="122"/>
        <v>0</v>
      </c>
      <c r="M1463" s="234">
        <f t="shared" si="123"/>
        <v>0</v>
      </c>
      <c r="N1463" s="11">
        <f>IF(Q1463="x",0,IF(J1463&lt;(INDEX(Lookup!$U$2:$U$10,MATCH($D$47,Lookup!$S$2:$S$10,0))),0,$L$12*K1463))</f>
        <v>0</v>
      </c>
      <c r="O1463" s="234">
        <f t="shared" si="124"/>
        <v>0</v>
      </c>
      <c r="P1463" s="10"/>
      <c r="Q1463" s="9"/>
      <c r="S1463" s="340">
        <f t="shared" si="125"/>
        <v>0</v>
      </c>
      <c r="T1463" s="340">
        <f t="shared" si="126"/>
        <v>0</v>
      </c>
    </row>
    <row r="1464" spans="2:20" ht="14.4" x14ac:dyDescent="0.3">
      <c r="B1464" s="30"/>
      <c r="C1464" s="16"/>
      <c r="D1464" s="16"/>
      <c r="E1464" s="25"/>
      <c r="F1464" s="16"/>
      <c r="G1464" s="15"/>
      <c r="H1464" s="14"/>
      <c r="I1464" s="13"/>
      <c r="J1464" s="13"/>
      <c r="K1464" s="12"/>
      <c r="L1464" s="232">
        <f t="shared" si="122"/>
        <v>0</v>
      </c>
      <c r="M1464" s="234">
        <f t="shared" si="123"/>
        <v>0</v>
      </c>
      <c r="N1464" s="11">
        <f>IF(Q1464="x",0,IF(J1464&lt;(INDEX(Lookup!$U$2:$U$10,MATCH($D$47,Lookup!$S$2:$S$10,0))),0,$L$12*K1464))</f>
        <v>0</v>
      </c>
      <c r="O1464" s="234">
        <f t="shared" si="124"/>
        <v>0</v>
      </c>
      <c r="P1464" s="10"/>
      <c r="Q1464" s="9"/>
      <c r="S1464" s="340">
        <f t="shared" si="125"/>
        <v>0</v>
      </c>
      <c r="T1464" s="340">
        <f t="shared" si="126"/>
        <v>0</v>
      </c>
    </row>
    <row r="1465" spans="2:20" ht="14.4" x14ac:dyDescent="0.3">
      <c r="B1465" s="30"/>
      <c r="C1465" s="16"/>
      <c r="D1465" s="16"/>
      <c r="E1465" s="25"/>
      <c r="F1465" s="16"/>
      <c r="G1465" s="15"/>
      <c r="H1465" s="14"/>
      <c r="I1465" s="13"/>
      <c r="J1465" s="13"/>
      <c r="K1465" s="12"/>
      <c r="L1465" s="232">
        <f t="shared" si="122"/>
        <v>0</v>
      </c>
      <c r="M1465" s="234">
        <f t="shared" si="123"/>
        <v>0</v>
      </c>
      <c r="N1465" s="11">
        <f>IF(Q1465="x",0,IF(J1465&lt;(INDEX(Lookup!$U$2:$U$10,MATCH($D$47,Lookup!$S$2:$S$10,0))),0,$L$12*K1465))</f>
        <v>0</v>
      </c>
      <c r="O1465" s="234">
        <f t="shared" si="124"/>
        <v>0</v>
      </c>
      <c r="P1465" s="10"/>
      <c r="Q1465" s="9"/>
      <c r="S1465" s="340">
        <f t="shared" si="125"/>
        <v>0</v>
      </c>
      <c r="T1465" s="340">
        <f t="shared" si="126"/>
        <v>0</v>
      </c>
    </row>
    <row r="1466" spans="2:20" ht="14.4" x14ac:dyDescent="0.3">
      <c r="B1466" s="30"/>
      <c r="C1466" s="16"/>
      <c r="D1466" s="16"/>
      <c r="E1466" s="25"/>
      <c r="F1466" s="16"/>
      <c r="G1466" s="15"/>
      <c r="H1466" s="14"/>
      <c r="I1466" s="13"/>
      <c r="J1466" s="13"/>
      <c r="K1466" s="12"/>
      <c r="L1466" s="232">
        <f t="shared" si="122"/>
        <v>0</v>
      </c>
      <c r="M1466" s="234">
        <f t="shared" si="123"/>
        <v>0</v>
      </c>
      <c r="N1466" s="11">
        <f>IF(Q1466="x",0,IF(J1466&lt;(INDEX(Lookup!$U$2:$U$10,MATCH($D$47,Lookup!$S$2:$S$10,0))),0,$L$12*K1466))</f>
        <v>0</v>
      </c>
      <c r="O1466" s="234">
        <f t="shared" si="124"/>
        <v>0</v>
      </c>
      <c r="P1466" s="10"/>
      <c r="Q1466" s="9"/>
      <c r="S1466" s="340">
        <f t="shared" si="125"/>
        <v>0</v>
      </c>
      <c r="T1466" s="340">
        <f t="shared" si="126"/>
        <v>0</v>
      </c>
    </row>
    <row r="1467" spans="2:20" ht="14.4" x14ac:dyDescent="0.3">
      <c r="B1467" s="30"/>
      <c r="C1467" s="16"/>
      <c r="D1467" s="16"/>
      <c r="E1467" s="25"/>
      <c r="F1467" s="16"/>
      <c r="G1467" s="15"/>
      <c r="H1467" s="14"/>
      <c r="I1467" s="13"/>
      <c r="J1467" s="13"/>
      <c r="K1467" s="12"/>
      <c r="L1467" s="232">
        <f t="shared" si="122"/>
        <v>0</v>
      </c>
      <c r="M1467" s="234">
        <f t="shared" si="123"/>
        <v>0</v>
      </c>
      <c r="N1467" s="11">
        <f>IF(Q1467="x",0,IF(J1467&lt;(INDEX(Lookup!$U$2:$U$10,MATCH($D$47,Lookup!$S$2:$S$10,0))),0,$L$12*K1467))</f>
        <v>0</v>
      </c>
      <c r="O1467" s="234">
        <f t="shared" si="124"/>
        <v>0</v>
      </c>
      <c r="P1467" s="10"/>
      <c r="Q1467" s="9"/>
      <c r="S1467" s="340">
        <f t="shared" si="125"/>
        <v>0</v>
      </c>
      <c r="T1467" s="340">
        <f t="shared" si="126"/>
        <v>0</v>
      </c>
    </row>
    <row r="1468" spans="2:20" ht="14.4" x14ac:dyDescent="0.3">
      <c r="B1468" s="30"/>
      <c r="C1468" s="16"/>
      <c r="D1468" s="16"/>
      <c r="E1468" s="25"/>
      <c r="F1468" s="16"/>
      <c r="G1468" s="15"/>
      <c r="H1468" s="14"/>
      <c r="I1468" s="13"/>
      <c r="J1468" s="13"/>
      <c r="K1468" s="12"/>
      <c r="L1468" s="232">
        <f t="shared" si="122"/>
        <v>0</v>
      </c>
      <c r="M1468" s="234">
        <f t="shared" si="123"/>
        <v>0</v>
      </c>
      <c r="N1468" s="11">
        <f>IF(Q1468="x",0,IF(J1468&lt;(INDEX(Lookup!$U$2:$U$10,MATCH($D$47,Lookup!$S$2:$S$10,0))),0,$L$12*K1468))</f>
        <v>0</v>
      </c>
      <c r="O1468" s="234">
        <f t="shared" si="124"/>
        <v>0</v>
      </c>
      <c r="P1468" s="10"/>
      <c r="Q1468" s="9"/>
      <c r="S1468" s="340">
        <f t="shared" si="125"/>
        <v>0</v>
      </c>
      <c r="T1468" s="340">
        <f t="shared" si="126"/>
        <v>0</v>
      </c>
    </row>
    <row r="1469" spans="2:20" ht="14.4" x14ac:dyDescent="0.3">
      <c r="B1469" s="30"/>
      <c r="C1469" s="16"/>
      <c r="D1469" s="16"/>
      <c r="E1469" s="25"/>
      <c r="F1469" s="16"/>
      <c r="G1469" s="15"/>
      <c r="H1469" s="14"/>
      <c r="I1469" s="13"/>
      <c r="J1469" s="13"/>
      <c r="K1469" s="12"/>
      <c r="L1469" s="232">
        <f t="shared" si="122"/>
        <v>0</v>
      </c>
      <c r="M1469" s="234">
        <f t="shared" si="123"/>
        <v>0</v>
      </c>
      <c r="N1469" s="11">
        <f>IF(Q1469="x",0,IF(J1469&lt;(INDEX(Lookup!$U$2:$U$10,MATCH($D$47,Lookup!$S$2:$S$10,0))),0,$L$12*K1469))</f>
        <v>0</v>
      </c>
      <c r="O1469" s="234">
        <f t="shared" si="124"/>
        <v>0</v>
      </c>
      <c r="P1469" s="10"/>
      <c r="Q1469" s="9"/>
      <c r="S1469" s="340">
        <f t="shared" si="125"/>
        <v>0</v>
      </c>
      <c r="T1469" s="340">
        <f t="shared" si="126"/>
        <v>0</v>
      </c>
    </row>
    <row r="1470" spans="2:20" ht="14.4" x14ac:dyDescent="0.3">
      <c r="B1470" s="30"/>
      <c r="C1470" s="16"/>
      <c r="D1470" s="16"/>
      <c r="E1470" s="25"/>
      <c r="F1470" s="16"/>
      <c r="G1470" s="15"/>
      <c r="H1470" s="14"/>
      <c r="I1470" s="13"/>
      <c r="J1470" s="13"/>
      <c r="K1470" s="12"/>
      <c r="L1470" s="232">
        <f t="shared" si="122"/>
        <v>0</v>
      </c>
      <c r="M1470" s="234">
        <f t="shared" si="123"/>
        <v>0</v>
      </c>
      <c r="N1470" s="11">
        <f>IF(Q1470="x",0,IF(J1470&lt;(INDEX(Lookup!$U$2:$U$10,MATCH($D$47,Lookup!$S$2:$S$10,0))),0,$L$12*K1470))</f>
        <v>0</v>
      </c>
      <c r="O1470" s="234">
        <f t="shared" si="124"/>
        <v>0</v>
      </c>
      <c r="P1470" s="10"/>
      <c r="Q1470" s="9"/>
      <c r="S1470" s="340">
        <f t="shared" si="125"/>
        <v>0</v>
      </c>
      <c r="T1470" s="340">
        <f t="shared" si="126"/>
        <v>0</v>
      </c>
    </row>
    <row r="1471" spans="2:20" ht="14.4" x14ac:dyDescent="0.3">
      <c r="B1471" s="30"/>
      <c r="C1471" s="16"/>
      <c r="D1471" s="16"/>
      <c r="E1471" s="25"/>
      <c r="F1471" s="16"/>
      <c r="G1471" s="15"/>
      <c r="H1471" s="14"/>
      <c r="I1471" s="13"/>
      <c r="J1471" s="13"/>
      <c r="K1471" s="12"/>
      <c r="L1471" s="232">
        <f t="shared" si="122"/>
        <v>0</v>
      </c>
      <c r="M1471" s="234">
        <f t="shared" si="123"/>
        <v>0</v>
      </c>
      <c r="N1471" s="11">
        <f>IF(Q1471="x",0,IF(J1471&lt;(INDEX(Lookup!$U$2:$U$10,MATCH($D$47,Lookup!$S$2:$S$10,0))),0,$L$12*K1471))</f>
        <v>0</v>
      </c>
      <c r="O1471" s="234">
        <f t="shared" si="124"/>
        <v>0</v>
      </c>
      <c r="P1471" s="10"/>
      <c r="Q1471" s="9"/>
      <c r="S1471" s="340">
        <f t="shared" si="125"/>
        <v>0</v>
      </c>
      <c r="T1471" s="340">
        <f t="shared" si="126"/>
        <v>0</v>
      </c>
    </row>
    <row r="1472" spans="2:20" ht="14.4" x14ac:dyDescent="0.3">
      <c r="B1472" s="30"/>
      <c r="C1472" s="16"/>
      <c r="D1472" s="16"/>
      <c r="E1472" s="25"/>
      <c r="F1472" s="16"/>
      <c r="G1472" s="15"/>
      <c r="H1472" s="14"/>
      <c r="I1472" s="13"/>
      <c r="J1472" s="13"/>
      <c r="K1472" s="12"/>
      <c r="L1472" s="232">
        <f t="shared" si="122"/>
        <v>0</v>
      </c>
      <c r="M1472" s="234">
        <f t="shared" si="123"/>
        <v>0</v>
      </c>
      <c r="N1472" s="11">
        <f>IF(Q1472="x",0,IF(J1472&lt;(INDEX(Lookup!$U$2:$U$10,MATCH($D$47,Lookup!$S$2:$S$10,0))),0,$L$12*K1472))</f>
        <v>0</v>
      </c>
      <c r="O1472" s="234">
        <f t="shared" si="124"/>
        <v>0</v>
      </c>
      <c r="P1472" s="10"/>
      <c r="Q1472" s="9"/>
      <c r="S1472" s="340">
        <f t="shared" si="125"/>
        <v>0</v>
      </c>
      <c r="T1472" s="340">
        <f t="shared" si="126"/>
        <v>0</v>
      </c>
    </row>
    <row r="1473" spans="2:20" ht="14.4" x14ac:dyDescent="0.3">
      <c r="B1473" s="30"/>
      <c r="C1473" s="16"/>
      <c r="D1473" s="16"/>
      <c r="E1473" s="25"/>
      <c r="F1473" s="16"/>
      <c r="G1473" s="15"/>
      <c r="H1473" s="14"/>
      <c r="I1473" s="13"/>
      <c r="J1473" s="13"/>
      <c r="K1473" s="12"/>
      <c r="L1473" s="232">
        <f t="shared" si="122"/>
        <v>0</v>
      </c>
      <c r="M1473" s="234">
        <f t="shared" si="123"/>
        <v>0</v>
      </c>
      <c r="N1473" s="11">
        <f>IF(Q1473="x",0,IF(J1473&lt;(INDEX(Lookup!$U$2:$U$10,MATCH($D$47,Lookup!$S$2:$S$10,0))),0,$L$12*K1473))</f>
        <v>0</v>
      </c>
      <c r="O1473" s="234">
        <f t="shared" si="124"/>
        <v>0</v>
      </c>
      <c r="P1473" s="10"/>
      <c r="Q1473" s="9"/>
      <c r="S1473" s="340">
        <f t="shared" si="125"/>
        <v>0</v>
      </c>
      <c r="T1473" s="340">
        <f t="shared" si="126"/>
        <v>0</v>
      </c>
    </row>
    <row r="1474" spans="2:20" ht="14.4" x14ac:dyDescent="0.3">
      <c r="B1474" s="30"/>
      <c r="C1474" s="16"/>
      <c r="D1474" s="16"/>
      <c r="E1474" s="25"/>
      <c r="F1474" s="16"/>
      <c r="G1474" s="15"/>
      <c r="H1474" s="14"/>
      <c r="I1474" s="13"/>
      <c r="J1474" s="13"/>
      <c r="K1474" s="12"/>
      <c r="L1474" s="232">
        <f t="shared" si="122"/>
        <v>0</v>
      </c>
      <c r="M1474" s="234">
        <f t="shared" si="123"/>
        <v>0</v>
      </c>
      <c r="N1474" s="11">
        <f>IF(Q1474="x",0,IF(J1474&lt;(INDEX(Lookup!$U$2:$U$10,MATCH($D$47,Lookup!$S$2:$S$10,0))),0,$L$12*K1474))</f>
        <v>0</v>
      </c>
      <c r="O1474" s="234">
        <f t="shared" si="124"/>
        <v>0</v>
      </c>
      <c r="P1474" s="10"/>
      <c r="Q1474" s="9"/>
      <c r="S1474" s="340">
        <f t="shared" si="125"/>
        <v>0</v>
      </c>
      <c r="T1474" s="340">
        <f t="shared" si="126"/>
        <v>0</v>
      </c>
    </row>
    <row r="1475" spans="2:20" ht="14.4" x14ac:dyDescent="0.3">
      <c r="B1475" s="30"/>
      <c r="C1475" s="16"/>
      <c r="D1475" s="16"/>
      <c r="E1475" s="25"/>
      <c r="F1475" s="16"/>
      <c r="G1475" s="15"/>
      <c r="H1475" s="14"/>
      <c r="I1475" s="13"/>
      <c r="J1475" s="13"/>
      <c r="K1475" s="12"/>
      <c r="L1475" s="232">
        <f t="shared" si="122"/>
        <v>0</v>
      </c>
      <c r="M1475" s="234">
        <f t="shared" si="123"/>
        <v>0</v>
      </c>
      <c r="N1475" s="11">
        <f>IF(Q1475="x",0,IF(J1475&lt;(INDEX(Lookup!$U$2:$U$10,MATCH($D$47,Lookup!$S$2:$S$10,0))),0,$L$12*K1475))</f>
        <v>0</v>
      </c>
      <c r="O1475" s="234">
        <f t="shared" si="124"/>
        <v>0</v>
      </c>
      <c r="P1475" s="10"/>
      <c r="Q1475" s="9"/>
      <c r="S1475" s="340">
        <f t="shared" si="125"/>
        <v>0</v>
      </c>
      <c r="T1475" s="340">
        <f t="shared" si="126"/>
        <v>0</v>
      </c>
    </row>
    <row r="1476" spans="2:20" ht="14.4" x14ac:dyDescent="0.3">
      <c r="B1476" s="30"/>
      <c r="C1476" s="16"/>
      <c r="D1476" s="16"/>
      <c r="E1476" s="25"/>
      <c r="F1476" s="16"/>
      <c r="G1476" s="15"/>
      <c r="H1476" s="14"/>
      <c r="I1476" s="13"/>
      <c r="J1476" s="13"/>
      <c r="K1476" s="12"/>
      <c r="L1476" s="232">
        <f t="shared" si="122"/>
        <v>0</v>
      </c>
      <c r="M1476" s="234">
        <f t="shared" si="123"/>
        <v>0</v>
      </c>
      <c r="N1476" s="11">
        <f>IF(Q1476="x",0,IF(J1476&lt;(INDEX(Lookup!$U$2:$U$10,MATCH($D$47,Lookup!$S$2:$S$10,0))),0,$L$12*K1476))</f>
        <v>0</v>
      </c>
      <c r="O1476" s="234">
        <f t="shared" si="124"/>
        <v>0</v>
      </c>
      <c r="P1476" s="10"/>
      <c r="Q1476" s="9"/>
      <c r="S1476" s="340">
        <f t="shared" si="125"/>
        <v>0</v>
      </c>
      <c r="T1476" s="340">
        <f t="shared" si="126"/>
        <v>0</v>
      </c>
    </row>
    <row r="1477" spans="2:20" ht="14.4" x14ac:dyDescent="0.3">
      <c r="B1477" s="30"/>
      <c r="C1477" s="16"/>
      <c r="D1477" s="16"/>
      <c r="E1477" s="25"/>
      <c r="F1477" s="16"/>
      <c r="G1477" s="15"/>
      <c r="H1477" s="14"/>
      <c r="I1477" s="13"/>
      <c r="J1477" s="13"/>
      <c r="K1477" s="12"/>
      <c r="L1477" s="232">
        <f t="shared" si="122"/>
        <v>0</v>
      </c>
      <c r="M1477" s="234">
        <f t="shared" si="123"/>
        <v>0</v>
      </c>
      <c r="N1477" s="11">
        <f>IF(Q1477="x",0,IF(J1477&lt;(INDEX(Lookup!$U$2:$U$10,MATCH($D$47,Lookup!$S$2:$S$10,0))),0,$L$12*K1477))</f>
        <v>0</v>
      </c>
      <c r="O1477" s="234">
        <f t="shared" si="124"/>
        <v>0</v>
      </c>
      <c r="P1477" s="10"/>
      <c r="Q1477" s="9"/>
      <c r="S1477" s="340">
        <f t="shared" si="125"/>
        <v>0</v>
      </c>
      <c r="T1477" s="340">
        <f t="shared" si="126"/>
        <v>0</v>
      </c>
    </row>
    <row r="1478" spans="2:20" ht="14.4" x14ac:dyDescent="0.3">
      <c r="B1478" s="30"/>
      <c r="C1478" s="16"/>
      <c r="D1478" s="16"/>
      <c r="E1478" s="25"/>
      <c r="F1478" s="16"/>
      <c r="G1478" s="15"/>
      <c r="H1478" s="14"/>
      <c r="I1478" s="13"/>
      <c r="J1478" s="13"/>
      <c r="K1478" s="12"/>
      <c r="L1478" s="232">
        <f t="shared" si="122"/>
        <v>0</v>
      </c>
      <c r="M1478" s="234">
        <f t="shared" si="123"/>
        <v>0</v>
      </c>
      <c r="N1478" s="11">
        <f>IF(Q1478="x",0,IF(J1478&lt;(INDEX(Lookup!$U$2:$U$10,MATCH($D$47,Lookup!$S$2:$S$10,0))),0,$L$12*K1478))</f>
        <v>0</v>
      </c>
      <c r="O1478" s="234">
        <f t="shared" si="124"/>
        <v>0</v>
      </c>
      <c r="P1478" s="10"/>
      <c r="Q1478" s="9"/>
      <c r="S1478" s="340">
        <f t="shared" si="125"/>
        <v>0</v>
      </c>
      <c r="T1478" s="340">
        <f t="shared" si="126"/>
        <v>0</v>
      </c>
    </row>
    <row r="1479" spans="2:20" ht="14.4" x14ac:dyDescent="0.3">
      <c r="B1479" s="30"/>
      <c r="C1479" s="16"/>
      <c r="D1479" s="16"/>
      <c r="E1479" s="25"/>
      <c r="F1479" s="16"/>
      <c r="G1479" s="15"/>
      <c r="H1479" s="14"/>
      <c r="I1479" s="13"/>
      <c r="J1479" s="13"/>
      <c r="K1479" s="12"/>
      <c r="L1479" s="232">
        <f t="shared" si="122"/>
        <v>0</v>
      </c>
      <c r="M1479" s="234">
        <f t="shared" si="123"/>
        <v>0</v>
      </c>
      <c r="N1479" s="11">
        <f>IF(Q1479="x",0,IF(J1479&lt;(INDEX(Lookup!$U$2:$U$10,MATCH($D$47,Lookup!$S$2:$S$10,0))),0,$L$12*K1479))</f>
        <v>0</v>
      </c>
      <c r="O1479" s="234">
        <f t="shared" si="124"/>
        <v>0</v>
      </c>
      <c r="P1479" s="10"/>
      <c r="Q1479" s="9"/>
      <c r="S1479" s="340">
        <f t="shared" si="125"/>
        <v>0</v>
      </c>
      <c r="T1479" s="340">
        <f t="shared" si="126"/>
        <v>0</v>
      </c>
    </row>
    <row r="1480" spans="2:20" ht="14.4" x14ac:dyDescent="0.3">
      <c r="B1480" s="30"/>
      <c r="C1480" s="16"/>
      <c r="D1480" s="16"/>
      <c r="E1480" s="25"/>
      <c r="F1480" s="16"/>
      <c r="G1480" s="15"/>
      <c r="H1480" s="14"/>
      <c r="I1480" s="13"/>
      <c r="J1480" s="13"/>
      <c r="K1480" s="12"/>
      <c r="L1480" s="232">
        <f t="shared" si="122"/>
        <v>0</v>
      </c>
      <c r="M1480" s="234">
        <f t="shared" si="123"/>
        <v>0</v>
      </c>
      <c r="N1480" s="11">
        <f>IF(Q1480="x",0,IF(J1480&lt;(INDEX(Lookup!$U$2:$U$10,MATCH($D$47,Lookup!$S$2:$S$10,0))),0,$L$12*K1480))</f>
        <v>0</v>
      </c>
      <c r="O1480" s="234">
        <f t="shared" si="124"/>
        <v>0</v>
      </c>
      <c r="P1480" s="10"/>
      <c r="Q1480" s="9"/>
      <c r="S1480" s="340">
        <f t="shared" si="125"/>
        <v>0</v>
      </c>
      <c r="T1480" s="340">
        <f t="shared" si="126"/>
        <v>0</v>
      </c>
    </row>
    <row r="1481" spans="2:20" ht="14.4" x14ac:dyDescent="0.3">
      <c r="B1481" s="30"/>
      <c r="C1481" s="16"/>
      <c r="D1481" s="16"/>
      <c r="E1481" s="25"/>
      <c r="F1481" s="16"/>
      <c r="G1481" s="15"/>
      <c r="H1481" s="14"/>
      <c r="I1481" s="13"/>
      <c r="J1481" s="13"/>
      <c r="K1481" s="12"/>
      <c r="L1481" s="232">
        <f t="shared" si="122"/>
        <v>0</v>
      </c>
      <c r="M1481" s="234">
        <f t="shared" si="123"/>
        <v>0</v>
      </c>
      <c r="N1481" s="11">
        <f>IF(Q1481="x",0,IF(J1481&lt;(INDEX(Lookup!$U$2:$U$10,MATCH($D$47,Lookup!$S$2:$S$10,0))),0,$L$12*K1481))</f>
        <v>0</v>
      </c>
      <c r="O1481" s="234">
        <f t="shared" si="124"/>
        <v>0</v>
      </c>
      <c r="P1481" s="10"/>
      <c r="Q1481" s="9"/>
      <c r="S1481" s="340">
        <f t="shared" si="125"/>
        <v>0</v>
      </c>
      <c r="T1481" s="340">
        <f t="shared" si="126"/>
        <v>0</v>
      </c>
    </row>
    <row r="1482" spans="2:20" ht="14.4" x14ac:dyDescent="0.3">
      <c r="B1482" s="30"/>
      <c r="C1482" s="16"/>
      <c r="D1482" s="16"/>
      <c r="E1482" s="25"/>
      <c r="F1482" s="16"/>
      <c r="G1482" s="15"/>
      <c r="H1482" s="14"/>
      <c r="I1482" s="13"/>
      <c r="J1482" s="13"/>
      <c r="K1482" s="12"/>
      <c r="L1482" s="232">
        <f t="shared" si="122"/>
        <v>0</v>
      </c>
      <c r="M1482" s="234">
        <f t="shared" si="123"/>
        <v>0</v>
      </c>
      <c r="N1482" s="11">
        <f>IF(Q1482="x",0,IF(J1482&lt;(INDEX(Lookup!$U$2:$U$10,MATCH($D$47,Lookup!$S$2:$S$10,0))),0,$L$12*K1482))</f>
        <v>0</v>
      </c>
      <c r="O1482" s="234">
        <f t="shared" si="124"/>
        <v>0</v>
      </c>
      <c r="P1482" s="10"/>
      <c r="Q1482" s="9"/>
      <c r="S1482" s="340">
        <f t="shared" si="125"/>
        <v>0</v>
      </c>
      <c r="T1482" s="340">
        <f t="shared" si="126"/>
        <v>0</v>
      </c>
    </row>
    <row r="1483" spans="2:20" ht="14.4" x14ac:dyDescent="0.3">
      <c r="B1483" s="30"/>
      <c r="C1483" s="16"/>
      <c r="D1483" s="16"/>
      <c r="E1483" s="25"/>
      <c r="F1483" s="16"/>
      <c r="G1483" s="15"/>
      <c r="H1483" s="14"/>
      <c r="I1483" s="13"/>
      <c r="J1483" s="13"/>
      <c r="K1483" s="12"/>
      <c r="L1483" s="232">
        <f t="shared" si="122"/>
        <v>0</v>
      </c>
      <c r="M1483" s="234">
        <f t="shared" si="123"/>
        <v>0</v>
      </c>
      <c r="N1483" s="11">
        <f>IF(Q1483="x",0,IF(J1483&lt;(INDEX(Lookup!$U$2:$U$10,MATCH($D$47,Lookup!$S$2:$S$10,0))),0,$L$12*K1483))</f>
        <v>0</v>
      </c>
      <c r="O1483" s="234">
        <f t="shared" si="124"/>
        <v>0</v>
      </c>
      <c r="P1483" s="10"/>
      <c r="Q1483" s="9"/>
      <c r="S1483" s="340">
        <f t="shared" si="125"/>
        <v>0</v>
      </c>
      <c r="T1483" s="340">
        <f t="shared" si="126"/>
        <v>0</v>
      </c>
    </row>
    <row r="1484" spans="2:20" ht="14.4" x14ac:dyDescent="0.3">
      <c r="B1484" s="30"/>
      <c r="C1484" s="16"/>
      <c r="D1484" s="16"/>
      <c r="E1484" s="25"/>
      <c r="F1484" s="16"/>
      <c r="G1484" s="15"/>
      <c r="H1484" s="14"/>
      <c r="I1484" s="13"/>
      <c r="J1484" s="13"/>
      <c r="K1484" s="12"/>
      <c r="L1484" s="232">
        <f t="shared" si="122"/>
        <v>0</v>
      </c>
      <c r="M1484" s="234">
        <f t="shared" si="123"/>
        <v>0</v>
      </c>
      <c r="N1484" s="11">
        <f>IF(Q1484="x",0,IF(J1484&lt;(INDEX(Lookup!$U$2:$U$10,MATCH($D$47,Lookup!$S$2:$S$10,0))),0,$L$12*K1484))</f>
        <v>0</v>
      </c>
      <c r="O1484" s="234">
        <f t="shared" si="124"/>
        <v>0</v>
      </c>
      <c r="P1484" s="10"/>
      <c r="Q1484" s="9"/>
      <c r="S1484" s="340">
        <f t="shared" si="125"/>
        <v>0</v>
      </c>
      <c r="T1484" s="340">
        <f t="shared" si="126"/>
        <v>0</v>
      </c>
    </row>
    <row r="1485" spans="2:20" ht="14.4" x14ac:dyDescent="0.3">
      <c r="B1485" s="30"/>
      <c r="C1485" s="16"/>
      <c r="D1485" s="16"/>
      <c r="E1485" s="25"/>
      <c r="F1485" s="16"/>
      <c r="G1485" s="15"/>
      <c r="H1485" s="14"/>
      <c r="I1485" s="13"/>
      <c r="J1485" s="13"/>
      <c r="K1485" s="12"/>
      <c r="L1485" s="232">
        <f t="shared" si="122"/>
        <v>0</v>
      </c>
      <c r="M1485" s="234">
        <f t="shared" si="123"/>
        <v>0</v>
      </c>
      <c r="N1485" s="11">
        <f>IF(Q1485="x",0,IF(J1485&lt;(INDEX(Lookup!$U$2:$U$10,MATCH($D$47,Lookup!$S$2:$S$10,0))),0,$L$12*K1485))</f>
        <v>0</v>
      </c>
      <c r="O1485" s="234">
        <f t="shared" si="124"/>
        <v>0</v>
      </c>
      <c r="P1485" s="10"/>
      <c r="Q1485" s="9"/>
      <c r="S1485" s="340">
        <f t="shared" si="125"/>
        <v>0</v>
      </c>
      <c r="T1485" s="340">
        <f t="shared" si="126"/>
        <v>0</v>
      </c>
    </row>
    <row r="1486" spans="2:20" ht="14.4" x14ac:dyDescent="0.3">
      <c r="B1486" s="30"/>
      <c r="C1486" s="16"/>
      <c r="D1486" s="16"/>
      <c r="E1486" s="25"/>
      <c r="F1486" s="16"/>
      <c r="G1486" s="15"/>
      <c r="H1486" s="14"/>
      <c r="I1486" s="13"/>
      <c r="J1486" s="13"/>
      <c r="K1486" s="12"/>
      <c r="L1486" s="232">
        <f t="shared" si="122"/>
        <v>0</v>
      </c>
      <c r="M1486" s="234">
        <f t="shared" si="123"/>
        <v>0</v>
      </c>
      <c r="N1486" s="11">
        <f>IF(Q1486="x",0,IF(J1486&lt;(INDEX(Lookup!$U$2:$U$10,MATCH($D$47,Lookup!$S$2:$S$10,0))),0,$L$12*K1486))</f>
        <v>0</v>
      </c>
      <c r="O1486" s="234">
        <f t="shared" si="124"/>
        <v>0</v>
      </c>
      <c r="P1486" s="10"/>
      <c r="Q1486" s="9"/>
      <c r="S1486" s="340">
        <f t="shared" si="125"/>
        <v>0</v>
      </c>
      <c r="T1486" s="340">
        <f t="shared" si="126"/>
        <v>0</v>
      </c>
    </row>
    <row r="1487" spans="2:20" ht="14.4" x14ac:dyDescent="0.3">
      <c r="B1487" s="30"/>
      <c r="C1487" s="16"/>
      <c r="D1487" s="16"/>
      <c r="E1487" s="25"/>
      <c r="F1487" s="16"/>
      <c r="G1487" s="15"/>
      <c r="H1487" s="14"/>
      <c r="I1487" s="13"/>
      <c r="J1487" s="13"/>
      <c r="K1487" s="12"/>
      <c r="L1487" s="232">
        <f t="shared" si="122"/>
        <v>0</v>
      </c>
      <c r="M1487" s="234">
        <f t="shared" si="123"/>
        <v>0</v>
      </c>
      <c r="N1487" s="11">
        <f>IF(Q1487="x",0,IF(J1487&lt;(INDEX(Lookup!$U$2:$U$10,MATCH($D$47,Lookup!$S$2:$S$10,0))),0,$L$12*K1487))</f>
        <v>0</v>
      </c>
      <c r="O1487" s="234">
        <f t="shared" si="124"/>
        <v>0</v>
      </c>
      <c r="P1487" s="10"/>
      <c r="Q1487" s="9"/>
      <c r="S1487" s="340">
        <f t="shared" si="125"/>
        <v>0</v>
      </c>
      <c r="T1487" s="340">
        <f t="shared" si="126"/>
        <v>0</v>
      </c>
    </row>
    <row r="1488" spans="2:20" ht="14.4" x14ac:dyDescent="0.3">
      <c r="B1488" s="30"/>
      <c r="C1488" s="16"/>
      <c r="D1488" s="16"/>
      <c r="E1488" s="25"/>
      <c r="F1488" s="16"/>
      <c r="G1488" s="15"/>
      <c r="H1488" s="14"/>
      <c r="I1488" s="13"/>
      <c r="J1488" s="13"/>
      <c r="K1488" s="12"/>
      <c r="L1488" s="232">
        <f t="shared" si="122"/>
        <v>0</v>
      </c>
      <c r="M1488" s="234">
        <f t="shared" si="123"/>
        <v>0</v>
      </c>
      <c r="N1488" s="11">
        <f>IF(Q1488="x",0,IF(J1488&lt;(INDEX(Lookup!$U$2:$U$10,MATCH($D$47,Lookup!$S$2:$S$10,0))),0,$L$12*K1488))</f>
        <v>0</v>
      </c>
      <c r="O1488" s="234">
        <f t="shared" si="124"/>
        <v>0</v>
      </c>
      <c r="P1488" s="10"/>
      <c r="Q1488" s="9"/>
      <c r="S1488" s="340">
        <f t="shared" si="125"/>
        <v>0</v>
      </c>
      <c r="T1488" s="340">
        <f t="shared" si="126"/>
        <v>0</v>
      </c>
    </row>
    <row r="1489" spans="2:20" ht="14.4" x14ac:dyDescent="0.3">
      <c r="B1489" s="30"/>
      <c r="C1489" s="16"/>
      <c r="D1489" s="16"/>
      <c r="E1489" s="25"/>
      <c r="F1489" s="16"/>
      <c r="G1489" s="15"/>
      <c r="H1489" s="14"/>
      <c r="I1489" s="13"/>
      <c r="J1489" s="13"/>
      <c r="K1489" s="12"/>
      <c r="L1489" s="232">
        <f t="shared" si="122"/>
        <v>0</v>
      </c>
      <c r="M1489" s="234">
        <f t="shared" si="123"/>
        <v>0</v>
      </c>
      <c r="N1489" s="11">
        <f>IF(Q1489="x",0,IF(J1489&lt;(INDEX(Lookup!$U$2:$U$10,MATCH($D$47,Lookup!$S$2:$S$10,0))),0,$L$12*K1489))</f>
        <v>0</v>
      </c>
      <c r="O1489" s="234">
        <f t="shared" si="124"/>
        <v>0</v>
      </c>
      <c r="P1489" s="10"/>
      <c r="Q1489" s="9"/>
      <c r="S1489" s="340">
        <f t="shared" si="125"/>
        <v>0</v>
      </c>
      <c r="T1489" s="340">
        <f t="shared" si="126"/>
        <v>0</v>
      </c>
    </row>
    <row r="1490" spans="2:20" ht="14.4" x14ac:dyDescent="0.3">
      <c r="B1490" s="30"/>
      <c r="C1490" s="16"/>
      <c r="D1490" s="16"/>
      <c r="E1490" s="25"/>
      <c r="F1490" s="16"/>
      <c r="G1490" s="15"/>
      <c r="H1490" s="14"/>
      <c r="I1490" s="13"/>
      <c r="J1490" s="13"/>
      <c r="K1490" s="12"/>
      <c r="L1490" s="232">
        <f t="shared" si="122"/>
        <v>0</v>
      </c>
      <c r="M1490" s="234">
        <f t="shared" si="123"/>
        <v>0</v>
      </c>
      <c r="N1490" s="11">
        <f>IF(Q1490="x",0,IF(J1490&lt;(INDEX(Lookup!$U$2:$U$10,MATCH($D$47,Lookup!$S$2:$S$10,0))),0,$L$12*K1490))</f>
        <v>0</v>
      </c>
      <c r="O1490" s="234">
        <f t="shared" si="124"/>
        <v>0</v>
      </c>
      <c r="P1490" s="10"/>
      <c r="Q1490" s="9"/>
      <c r="S1490" s="340">
        <f t="shared" si="125"/>
        <v>0</v>
      </c>
      <c r="T1490" s="340">
        <f t="shared" si="126"/>
        <v>0</v>
      </c>
    </row>
    <row r="1491" spans="2:20" ht="14.4" x14ac:dyDescent="0.3">
      <c r="B1491" s="30"/>
      <c r="C1491" s="16"/>
      <c r="D1491" s="16"/>
      <c r="E1491" s="25"/>
      <c r="F1491" s="16"/>
      <c r="G1491" s="15"/>
      <c r="H1491" s="14"/>
      <c r="I1491" s="13"/>
      <c r="J1491" s="13"/>
      <c r="K1491" s="12"/>
      <c r="L1491" s="232">
        <f t="shared" si="122"/>
        <v>0</v>
      </c>
      <c r="M1491" s="234">
        <f t="shared" si="123"/>
        <v>0</v>
      </c>
      <c r="N1491" s="11">
        <f>IF(Q1491="x",0,IF(J1491&lt;(INDEX(Lookup!$U$2:$U$10,MATCH($D$47,Lookup!$S$2:$S$10,0))),0,$L$12*K1491))</f>
        <v>0</v>
      </c>
      <c r="O1491" s="234">
        <f t="shared" si="124"/>
        <v>0</v>
      </c>
      <c r="P1491" s="10"/>
      <c r="Q1491" s="9"/>
      <c r="S1491" s="340">
        <f t="shared" si="125"/>
        <v>0</v>
      </c>
      <c r="T1491" s="340">
        <f t="shared" si="126"/>
        <v>0</v>
      </c>
    </row>
    <row r="1492" spans="2:20" ht="14.4" x14ac:dyDescent="0.3">
      <c r="B1492" s="30"/>
      <c r="C1492" s="16"/>
      <c r="D1492" s="16"/>
      <c r="E1492" s="25"/>
      <c r="F1492" s="16"/>
      <c r="G1492" s="15"/>
      <c r="H1492" s="14"/>
      <c r="I1492" s="13"/>
      <c r="J1492" s="13"/>
      <c r="K1492" s="12"/>
      <c r="L1492" s="232">
        <f t="shared" si="122"/>
        <v>0</v>
      </c>
      <c r="M1492" s="234">
        <f t="shared" si="123"/>
        <v>0</v>
      </c>
      <c r="N1492" s="11">
        <f>IF(Q1492="x",0,IF(J1492&lt;(INDEX(Lookup!$U$2:$U$10,MATCH($D$47,Lookup!$S$2:$S$10,0))),0,$L$12*K1492))</f>
        <v>0</v>
      </c>
      <c r="O1492" s="234">
        <f t="shared" si="124"/>
        <v>0</v>
      </c>
      <c r="P1492" s="10"/>
      <c r="Q1492" s="9"/>
      <c r="S1492" s="340">
        <f t="shared" si="125"/>
        <v>0</v>
      </c>
      <c r="T1492" s="340">
        <f t="shared" si="126"/>
        <v>0</v>
      </c>
    </row>
    <row r="1493" spans="2:20" ht="14.4" x14ac:dyDescent="0.3">
      <c r="B1493" s="30"/>
      <c r="C1493" s="16"/>
      <c r="D1493" s="16"/>
      <c r="E1493" s="25"/>
      <c r="F1493" s="16"/>
      <c r="G1493" s="15"/>
      <c r="H1493" s="14"/>
      <c r="I1493" s="13"/>
      <c r="J1493" s="13"/>
      <c r="K1493" s="12"/>
      <c r="L1493" s="232">
        <f t="shared" si="122"/>
        <v>0</v>
      </c>
      <c r="M1493" s="234">
        <f t="shared" si="123"/>
        <v>0</v>
      </c>
      <c r="N1493" s="11">
        <f>IF(Q1493="x",0,IF(J1493&lt;(INDEX(Lookup!$U$2:$U$10,MATCH($D$47,Lookup!$S$2:$S$10,0))),0,$L$12*K1493))</f>
        <v>0</v>
      </c>
      <c r="O1493" s="234">
        <f t="shared" si="124"/>
        <v>0</v>
      </c>
      <c r="P1493" s="10"/>
      <c r="Q1493" s="9"/>
      <c r="S1493" s="340">
        <f t="shared" si="125"/>
        <v>0</v>
      </c>
      <c r="T1493" s="340">
        <f t="shared" si="126"/>
        <v>0</v>
      </c>
    </row>
    <row r="1494" spans="2:20" ht="14.4" x14ac:dyDescent="0.3">
      <c r="B1494" s="30"/>
      <c r="C1494" s="16"/>
      <c r="D1494" s="16"/>
      <c r="E1494" s="25"/>
      <c r="F1494" s="16"/>
      <c r="G1494" s="15"/>
      <c r="H1494" s="14"/>
      <c r="I1494" s="13"/>
      <c r="J1494" s="13"/>
      <c r="K1494" s="12"/>
      <c r="L1494" s="232">
        <f t="shared" si="122"/>
        <v>0</v>
      </c>
      <c r="M1494" s="234">
        <f t="shared" si="123"/>
        <v>0</v>
      </c>
      <c r="N1494" s="11">
        <f>IF(Q1494="x",0,IF(J1494&lt;(INDEX(Lookup!$U$2:$U$10,MATCH($D$47,Lookup!$S$2:$S$10,0))),0,$L$12*K1494))</f>
        <v>0</v>
      </c>
      <c r="O1494" s="234">
        <f t="shared" si="124"/>
        <v>0</v>
      </c>
      <c r="P1494" s="10"/>
      <c r="Q1494" s="9"/>
      <c r="S1494" s="340">
        <f t="shared" si="125"/>
        <v>0</v>
      </c>
      <c r="T1494" s="340">
        <f t="shared" si="126"/>
        <v>0</v>
      </c>
    </row>
    <row r="1495" spans="2:20" ht="14.4" x14ac:dyDescent="0.3">
      <c r="B1495" s="30"/>
      <c r="C1495" s="16"/>
      <c r="D1495" s="16"/>
      <c r="E1495" s="25"/>
      <c r="F1495" s="16"/>
      <c r="G1495" s="15"/>
      <c r="H1495" s="14"/>
      <c r="I1495" s="13"/>
      <c r="J1495" s="13"/>
      <c r="K1495" s="12"/>
      <c r="L1495" s="232">
        <f t="shared" si="122"/>
        <v>0</v>
      </c>
      <c r="M1495" s="234">
        <f t="shared" si="123"/>
        <v>0</v>
      </c>
      <c r="N1495" s="11">
        <f>IF(Q1495="x",0,IF(J1495&lt;(INDEX(Lookup!$U$2:$U$10,MATCH($D$47,Lookup!$S$2:$S$10,0))),0,$L$12*K1495))</f>
        <v>0</v>
      </c>
      <c r="O1495" s="234">
        <f t="shared" si="124"/>
        <v>0</v>
      </c>
      <c r="P1495" s="10"/>
      <c r="Q1495" s="9"/>
      <c r="S1495" s="340">
        <f t="shared" si="125"/>
        <v>0</v>
      </c>
      <c r="T1495" s="340">
        <f t="shared" si="126"/>
        <v>0</v>
      </c>
    </row>
    <row r="1496" spans="2:20" ht="14.4" x14ac:dyDescent="0.3">
      <c r="B1496" s="30"/>
      <c r="C1496" s="16"/>
      <c r="D1496" s="16"/>
      <c r="E1496" s="25"/>
      <c r="F1496" s="16"/>
      <c r="G1496" s="15"/>
      <c r="H1496" s="14"/>
      <c r="I1496" s="13"/>
      <c r="J1496" s="13"/>
      <c r="K1496" s="12"/>
      <c r="L1496" s="232">
        <f t="shared" si="122"/>
        <v>0</v>
      </c>
      <c r="M1496" s="234">
        <f t="shared" si="123"/>
        <v>0</v>
      </c>
      <c r="N1496" s="11">
        <f>IF(Q1496="x",0,IF(J1496&lt;(INDEX(Lookup!$U$2:$U$10,MATCH($D$47,Lookup!$S$2:$S$10,0))),0,$L$12*K1496))</f>
        <v>0</v>
      </c>
      <c r="O1496" s="234">
        <f t="shared" si="124"/>
        <v>0</v>
      </c>
      <c r="P1496" s="10"/>
      <c r="Q1496" s="9"/>
      <c r="S1496" s="340">
        <f t="shared" si="125"/>
        <v>0</v>
      </c>
      <c r="T1496" s="340">
        <f t="shared" si="126"/>
        <v>0</v>
      </c>
    </row>
    <row r="1497" spans="2:20" ht="14.4" x14ac:dyDescent="0.3">
      <c r="B1497" s="30"/>
      <c r="C1497" s="16"/>
      <c r="D1497" s="16"/>
      <c r="E1497" s="25"/>
      <c r="F1497" s="16"/>
      <c r="G1497" s="15"/>
      <c r="H1497" s="14"/>
      <c r="I1497" s="13"/>
      <c r="J1497" s="13"/>
      <c r="K1497" s="12"/>
      <c r="L1497" s="232">
        <f t="shared" si="122"/>
        <v>0</v>
      </c>
      <c r="M1497" s="234">
        <f t="shared" si="123"/>
        <v>0</v>
      </c>
      <c r="N1497" s="11">
        <f>IF(Q1497="x",0,IF(J1497&lt;(INDEX(Lookup!$U$2:$U$10,MATCH($D$47,Lookup!$S$2:$S$10,0))),0,$L$12*K1497))</f>
        <v>0</v>
      </c>
      <c r="O1497" s="234">
        <f t="shared" si="124"/>
        <v>0</v>
      </c>
      <c r="P1497" s="10"/>
      <c r="Q1497" s="9"/>
      <c r="S1497" s="340">
        <f t="shared" si="125"/>
        <v>0</v>
      </c>
      <c r="T1497" s="340">
        <f t="shared" si="126"/>
        <v>0</v>
      </c>
    </row>
    <row r="1498" spans="2:20" ht="14.4" x14ac:dyDescent="0.3">
      <c r="B1498" s="30"/>
      <c r="C1498" s="16"/>
      <c r="D1498" s="16"/>
      <c r="E1498" s="25"/>
      <c r="F1498" s="16"/>
      <c r="G1498" s="15"/>
      <c r="H1498" s="14"/>
      <c r="I1498" s="13"/>
      <c r="J1498" s="13"/>
      <c r="K1498" s="12"/>
      <c r="L1498" s="232">
        <f t="shared" si="122"/>
        <v>0</v>
      </c>
      <c r="M1498" s="234">
        <f t="shared" si="123"/>
        <v>0</v>
      </c>
      <c r="N1498" s="11">
        <f>IF(Q1498="x",0,IF(J1498&lt;(INDEX(Lookup!$U$2:$U$10,MATCH($D$47,Lookup!$S$2:$S$10,0))),0,$L$12*K1498))</f>
        <v>0</v>
      </c>
      <c r="O1498" s="234">
        <f t="shared" si="124"/>
        <v>0</v>
      </c>
      <c r="P1498" s="10"/>
      <c r="Q1498" s="9"/>
      <c r="S1498" s="340">
        <f t="shared" si="125"/>
        <v>0</v>
      </c>
      <c r="T1498" s="340">
        <f t="shared" si="126"/>
        <v>0</v>
      </c>
    </row>
    <row r="1499" spans="2:20" ht="14.4" x14ac:dyDescent="0.3">
      <c r="B1499" s="30"/>
      <c r="C1499" s="16"/>
      <c r="D1499" s="16"/>
      <c r="E1499" s="25"/>
      <c r="F1499" s="16"/>
      <c r="G1499" s="15"/>
      <c r="H1499" s="14"/>
      <c r="I1499" s="13"/>
      <c r="J1499" s="13"/>
      <c r="K1499" s="12"/>
      <c r="L1499" s="232">
        <f t="shared" si="122"/>
        <v>0</v>
      </c>
      <c r="M1499" s="234">
        <f t="shared" si="123"/>
        <v>0</v>
      </c>
      <c r="N1499" s="11">
        <f>IF(Q1499="x",0,IF(J1499&lt;(INDEX(Lookup!$U$2:$U$10,MATCH($D$47,Lookup!$S$2:$S$10,0))),0,$L$12*K1499))</f>
        <v>0</v>
      </c>
      <c r="O1499" s="234">
        <f t="shared" si="124"/>
        <v>0</v>
      </c>
      <c r="P1499" s="10"/>
      <c r="Q1499" s="9"/>
      <c r="S1499" s="340">
        <f t="shared" si="125"/>
        <v>0</v>
      </c>
      <c r="T1499" s="340">
        <f t="shared" si="126"/>
        <v>0</v>
      </c>
    </row>
    <row r="1500" spans="2:20" ht="14.4" x14ac:dyDescent="0.3">
      <c r="B1500" s="30"/>
      <c r="C1500" s="16"/>
      <c r="D1500" s="16"/>
      <c r="E1500" s="25"/>
      <c r="F1500" s="16"/>
      <c r="G1500" s="15"/>
      <c r="H1500" s="14"/>
      <c r="I1500" s="13"/>
      <c r="J1500" s="13"/>
      <c r="K1500" s="12"/>
      <c r="L1500" s="232">
        <f t="shared" si="122"/>
        <v>0</v>
      </c>
      <c r="M1500" s="234">
        <f t="shared" si="123"/>
        <v>0</v>
      </c>
      <c r="N1500" s="11">
        <f>IF(Q1500="x",0,IF(J1500&lt;(INDEX(Lookup!$U$2:$U$10,MATCH($D$47,Lookup!$S$2:$S$10,0))),0,$L$12*K1500))</f>
        <v>0</v>
      </c>
      <c r="O1500" s="234">
        <f t="shared" si="124"/>
        <v>0</v>
      </c>
      <c r="P1500" s="10"/>
      <c r="Q1500" s="9"/>
      <c r="S1500" s="340">
        <f t="shared" si="125"/>
        <v>0</v>
      </c>
      <c r="T1500" s="340">
        <f t="shared" si="126"/>
        <v>0</v>
      </c>
    </row>
    <row r="1501" spans="2:20" ht="14.4" x14ac:dyDescent="0.3">
      <c r="B1501" s="30"/>
      <c r="C1501" s="16"/>
      <c r="D1501" s="16"/>
      <c r="E1501" s="25"/>
      <c r="F1501" s="16"/>
      <c r="G1501" s="15"/>
      <c r="H1501" s="14"/>
      <c r="I1501" s="13"/>
      <c r="J1501" s="13"/>
      <c r="K1501" s="12"/>
      <c r="L1501" s="232">
        <f t="shared" si="122"/>
        <v>0</v>
      </c>
      <c r="M1501" s="234">
        <f t="shared" si="123"/>
        <v>0</v>
      </c>
      <c r="N1501" s="11">
        <f>IF(Q1501="x",0,IF(J1501&lt;(INDEX(Lookup!$U$2:$U$10,MATCH($D$47,Lookup!$S$2:$S$10,0))),0,$L$12*K1501))</f>
        <v>0</v>
      </c>
      <c r="O1501" s="234">
        <f t="shared" si="124"/>
        <v>0</v>
      </c>
      <c r="P1501" s="10"/>
      <c r="Q1501" s="9"/>
      <c r="S1501" s="340">
        <f t="shared" si="125"/>
        <v>0</v>
      </c>
      <c r="T1501" s="340">
        <f t="shared" si="126"/>
        <v>0</v>
      </c>
    </row>
    <row r="1502" spans="2:20" ht="14.4" x14ac:dyDescent="0.3">
      <c r="B1502" s="30"/>
      <c r="C1502" s="16"/>
      <c r="D1502" s="16"/>
      <c r="E1502" s="25"/>
      <c r="F1502" s="16"/>
      <c r="G1502" s="15"/>
      <c r="H1502" s="14"/>
      <c r="I1502" s="13"/>
      <c r="J1502" s="13"/>
      <c r="K1502" s="12"/>
      <c r="L1502" s="232">
        <f t="shared" si="122"/>
        <v>0</v>
      </c>
      <c r="M1502" s="234">
        <f t="shared" si="123"/>
        <v>0</v>
      </c>
      <c r="N1502" s="11">
        <f>IF(Q1502="x",0,IF(J1502&lt;(INDEX(Lookup!$U$2:$U$10,MATCH($D$47,Lookup!$S$2:$S$10,0))),0,$L$12*K1502))</f>
        <v>0</v>
      </c>
      <c r="O1502" s="234">
        <f t="shared" si="124"/>
        <v>0</v>
      </c>
      <c r="P1502" s="10"/>
      <c r="Q1502" s="9"/>
      <c r="S1502" s="340">
        <f t="shared" si="125"/>
        <v>0</v>
      </c>
      <c r="T1502" s="340">
        <f t="shared" si="126"/>
        <v>0</v>
      </c>
    </row>
    <row r="1503" spans="2:20" ht="14.4" x14ac:dyDescent="0.3">
      <c r="B1503" s="30"/>
      <c r="C1503" s="16"/>
      <c r="D1503" s="16"/>
      <c r="E1503" s="25"/>
      <c r="F1503" s="16"/>
      <c r="G1503" s="15"/>
      <c r="H1503" s="14"/>
      <c r="I1503" s="13"/>
      <c r="J1503" s="13"/>
      <c r="K1503" s="12"/>
      <c r="L1503" s="232">
        <f t="shared" si="122"/>
        <v>0</v>
      </c>
      <c r="M1503" s="234">
        <f t="shared" si="123"/>
        <v>0</v>
      </c>
      <c r="N1503" s="11">
        <f>IF(Q1503="x",0,IF(J1503&lt;(INDEX(Lookup!$U$2:$U$10,MATCH($D$47,Lookup!$S$2:$S$10,0))),0,$L$12*K1503))</f>
        <v>0</v>
      </c>
      <c r="O1503" s="234">
        <f t="shared" si="124"/>
        <v>0</v>
      </c>
      <c r="P1503" s="10"/>
      <c r="Q1503" s="9"/>
      <c r="S1503" s="340">
        <f t="shared" si="125"/>
        <v>0</v>
      </c>
      <c r="T1503" s="340">
        <f t="shared" si="126"/>
        <v>0</v>
      </c>
    </row>
    <row r="1504" spans="2:20" ht="14.4" x14ac:dyDescent="0.3">
      <c r="B1504" s="30"/>
      <c r="C1504" s="16"/>
      <c r="D1504" s="16"/>
      <c r="E1504" s="25"/>
      <c r="F1504" s="16"/>
      <c r="G1504" s="15"/>
      <c r="H1504" s="14"/>
      <c r="I1504" s="13"/>
      <c r="J1504" s="13"/>
      <c r="K1504" s="12"/>
      <c r="L1504" s="232">
        <f t="shared" si="122"/>
        <v>0</v>
      </c>
      <c r="M1504" s="234">
        <f t="shared" si="123"/>
        <v>0</v>
      </c>
      <c r="N1504" s="11">
        <f>IF(Q1504="x",0,IF(J1504&lt;(INDEX(Lookup!$U$2:$U$10,MATCH($D$47,Lookup!$S$2:$S$10,0))),0,$L$12*K1504))</f>
        <v>0</v>
      </c>
      <c r="O1504" s="234">
        <f t="shared" si="124"/>
        <v>0</v>
      </c>
      <c r="P1504" s="10"/>
      <c r="Q1504" s="9"/>
      <c r="S1504" s="340">
        <f t="shared" si="125"/>
        <v>0</v>
      </c>
      <c r="T1504" s="340">
        <f t="shared" si="126"/>
        <v>0</v>
      </c>
    </row>
    <row r="1505" spans="2:20" ht="14.4" x14ac:dyDescent="0.3">
      <c r="B1505" s="30"/>
      <c r="C1505" s="16"/>
      <c r="D1505" s="16"/>
      <c r="E1505" s="25"/>
      <c r="F1505" s="16"/>
      <c r="G1505" s="15"/>
      <c r="H1505" s="14"/>
      <c r="I1505" s="13"/>
      <c r="J1505" s="13"/>
      <c r="K1505" s="12"/>
      <c r="L1505" s="232">
        <f t="shared" si="122"/>
        <v>0</v>
      </c>
      <c r="M1505" s="234">
        <f t="shared" si="123"/>
        <v>0</v>
      </c>
      <c r="N1505" s="11">
        <f>IF(Q1505="x",0,IF(J1505&lt;(INDEX(Lookup!$U$2:$U$10,MATCH($D$47,Lookup!$S$2:$S$10,0))),0,$L$12*K1505))</f>
        <v>0</v>
      </c>
      <c r="O1505" s="234">
        <f t="shared" si="124"/>
        <v>0</v>
      </c>
      <c r="P1505" s="10"/>
      <c r="Q1505" s="9"/>
      <c r="S1505" s="340">
        <f t="shared" si="125"/>
        <v>0</v>
      </c>
      <c r="T1505" s="340">
        <f t="shared" si="126"/>
        <v>0</v>
      </c>
    </row>
    <row r="1506" spans="2:20" ht="14.4" x14ac:dyDescent="0.3">
      <c r="B1506" s="30"/>
      <c r="C1506" s="16"/>
      <c r="D1506" s="16"/>
      <c r="E1506" s="25"/>
      <c r="F1506" s="16"/>
      <c r="G1506" s="15"/>
      <c r="H1506" s="14"/>
      <c r="I1506" s="13"/>
      <c r="J1506" s="13"/>
      <c r="K1506" s="12"/>
      <c r="L1506" s="232">
        <f t="shared" si="122"/>
        <v>0</v>
      </c>
      <c r="M1506" s="234">
        <f t="shared" si="123"/>
        <v>0</v>
      </c>
      <c r="N1506" s="11">
        <f>IF(Q1506="x",0,IF(J1506&lt;(INDEX(Lookup!$U$2:$U$10,MATCH($D$47,Lookup!$S$2:$S$10,0))),0,$L$12*K1506))</f>
        <v>0</v>
      </c>
      <c r="O1506" s="234">
        <f t="shared" si="124"/>
        <v>0</v>
      </c>
      <c r="P1506" s="10"/>
      <c r="Q1506" s="9"/>
      <c r="S1506" s="340">
        <f t="shared" si="125"/>
        <v>0</v>
      </c>
      <c r="T1506" s="340">
        <f t="shared" si="126"/>
        <v>0</v>
      </c>
    </row>
    <row r="1507" spans="2:20" ht="14.4" x14ac:dyDescent="0.3">
      <c r="B1507" s="30"/>
      <c r="C1507" s="16"/>
      <c r="D1507" s="16"/>
      <c r="E1507" s="25"/>
      <c r="F1507" s="16"/>
      <c r="G1507" s="15"/>
      <c r="H1507" s="14"/>
      <c r="I1507" s="13"/>
      <c r="J1507" s="13"/>
      <c r="K1507" s="12"/>
      <c r="L1507" s="232">
        <f t="shared" si="122"/>
        <v>0</v>
      </c>
      <c r="M1507" s="234">
        <f t="shared" si="123"/>
        <v>0</v>
      </c>
      <c r="N1507" s="11">
        <f>IF(Q1507="x",0,IF(J1507&lt;(INDEX(Lookup!$U$2:$U$10,MATCH($D$47,Lookup!$S$2:$S$10,0))),0,$L$12*K1507))</f>
        <v>0</v>
      </c>
      <c r="O1507" s="234">
        <f t="shared" si="124"/>
        <v>0</v>
      </c>
      <c r="P1507" s="10"/>
      <c r="Q1507" s="9"/>
      <c r="S1507" s="340">
        <f t="shared" si="125"/>
        <v>0</v>
      </c>
      <c r="T1507" s="340">
        <f t="shared" si="126"/>
        <v>0</v>
      </c>
    </row>
    <row r="1508" spans="2:20" ht="14.4" x14ac:dyDescent="0.3">
      <c r="B1508" s="30"/>
      <c r="C1508" s="16"/>
      <c r="D1508" s="16"/>
      <c r="E1508" s="25"/>
      <c r="F1508" s="16"/>
      <c r="G1508" s="15"/>
      <c r="H1508" s="14"/>
      <c r="I1508" s="13"/>
      <c r="J1508" s="13"/>
      <c r="K1508" s="12"/>
      <c r="L1508" s="232">
        <f t="shared" si="122"/>
        <v>0</v>
      </c>
      <c r="M1508" s="234">
        <f t="shared" si="123"/>
        <v>0</v>
      </c>
      <c r="N1508" s="11">
        <f>IF(Q1508="x",0,IF(J1508&lt;(INDEX(Lookup!$U$2:$U$10,MATCH($D$47,Lookup!$S$2:$S$10,0))),0,$L$12*K1508))</f>
        <v>0</v>
      </c>
      <c r="O1508" s="234">
        <f t="shared" si="124"/>
        <v>0</v>
      </c>
      <c r="P1508" s="10"/>
      <c r="Q1508" s="9"/>
      <c r="S1508" s="340">
        <f t="shared" si="125"/>
        <v>0</v>
      </c>
      <c r="T1508" s="340">
        <f t="shared" si="126"/>
        <v>0</v>
      </c>
    </row>
    <row r="1509" spans="2:20" ht="14.4" x14ac:dyDescent="0.3">
      <c r="B1509" s="30"/>
      <c r="C1509" s="16"/>
      <c r="D1509" s="16"/>
      <c r="E1509" s="25"/>
      <c r="F1509" s="16"/>
      <c r="G1509" s="15"/>
      <c r="H1509" s="14"/>
      <c r="I1509" s="13"/>
      <c r="J1509" s="13"/>
      <c r="K1509" s="12"/>
      <c r="L1509" s="232">
        <f t="shared" si="122"/>
        <v>0</v>
      </c>
      <c r="M1509" s="234">
        <f t="shared" si="123"/>
        <v>0</v>
      </c>
      <c r="N1509" s="11">
        <f>IF(Q1509="x",0,IF(J1509&lt;(INDEX(Lookup!$U$2:$U$10,MATCH($D$47,Lookup!$S$2:$S$10,0))),0,$L$12*K1509))</f>
        <v>0</v>
      </c>
      <c r="O1509" s="234">
        <f t="shared" si="124"/>
        <v>0</v>
      </c>
      <c r="P1509" s="10"/>
      <c r="Q1509" s="9"/>
      <c r="S1509" s="340">
        <f t="shared" si="125"/>
        <v>0</v>
      </c>
      <c r="T1509" s="340">
        <f t="shared" si="126"/>
        <v>0</v>
      </c>
    </row>
    <row r="1510" spans="2:20" ht="14.4" x14ac:dyDescent="0.3">
      <c r="B1510" s="30"/>
      <c r="C1510" s="16"/>
      <c r="D1510" s="16"/>
      <c r="E1510" s="25"/>
      <c r="F1510" s="16"/>
      <c r="G1510" s="15"/>
      <c r="H1510" s="14"/>
      <c r="I1510" s="13"/>
      <c r="J1510" s="13"/>
      <c r="K1510" s="12"/>
      <c r="L1510" s="232">
        <f t="shared" si="122"/>
        <v>0</v>
      </c>
      <c r="M1510" s="234">
        <f t="shared" si="123"/>
        <v>0</v>
      </c>
      <c r="N1510" s="11">
        <f>IF(Q1510="x",0,IF(J1510&lt;(INDEX(Lookup!$U$2:$U$10,MATCH($D$47,Lookup!$S$2:$S$10,0))),0,$L$12*K1510))</f>
        <v>0</v>
      </c>
      <c r="O1510" s="234">
        <f t="shared" si="124"/>
        <v>0</v>
      </c>
      <c r="P1510" s="10"/>
      <c r="Q1510" s="9"/>
      <c r="S1510" s="340">
        <f t="shared" si="125"/>
        <v>0</v>
      </c>
      <c r="T1510" s="340">
        <f t="shared" si="126"/>
        <v>0</v>
      </c>
    </row>
    <row r="1511" spans="2:20" ht="14.4" x14ac:dyDescent="0.3">
      <c r="B1511" s="30"/>
      <c r="C1511" s="16"/>
      <c r="D1511" s="16"/>
      <c r="E1511" s="25"/>
      <c r="F1511" s="16"/>
      <c r="G1511" s="15"/>
      <c r="H1511" s="14"/>
      <c r="I1511" s="13"/>
      <c r="J1511" s="13"/>
      <c r="K1511" s="12"/>
      <c r="L1511" s="232">
        <f t="shared" si="122"/>
        <v>0</v>
      </c>
      <c r="M1511" s="234">
        <f t="shared" si="123"/>
        <v>0</v>
      </c>
      <c r="N1511" s="11">
        <f>IF(Q1511="x",0,IF(J1511&lt;(INDEX(Lookup!$U$2:$U$10,MATCH($D$47,Lookup!$S$2:$S$10,0))),0,$L$12*K1511))</f>
        <v>0</v>
      </c>
      <c r="O1511" s="234">
        <f t="shared" si="124"/>
        <v>0</v>
      </c>
      <c r="P1511" s="10"/>
      <c r="Q1511" s="9"/>
      <c r="S1511" s="340">
        <f t="shared" si="125"/>
        <v>0</v>
      </c>
      <c r="T1511" s="340">
        <f t="shared" si="126"/>
        <v>0</v>
      </c>
    </row>
    <row r="1512" spans="2:20" ht="14.4" x14ac:dyDescent="0.3">
      <c r="B1512" s="30"/>
      <c r="C1512" s="16"/>
      <c r="D1512" s="16"/>
      <c r="E1512" s="25"/>
      <c r="F1512" s="16"/>
      <c r="G1512" s="15"/>
      <c r="H1512" s="14"/>
      <c r="I1512" s="13"/>
      <c r="J1512" s="13"/>
      <c r="K1512" s="12"/>
      <c r="L1512" s="232">
        <f t="shared" si="122"/>
        <v>0</v>
      </c>
      <c r="M1512" s="234">
        <f t="shared" si="123"/>
        <v>0</v>
      </c>
      <c r="N1512" s="11">
        <f>IF(Q1512="x",0,IF(J1512&lt;(INDEX(Lookup!$U$2:$U$10,MATCH($D$47,Lookup!$S$2:$S$10,0))),0,$L$12*K1512))</f>
        <v>0</v>
      </c>
      <c r="O1512" s="234">
        <f t="shared" si="124"/>
        <v>0</v>
      </c>
      <c r="P1512" s="10"/>
      <c r="Q1512" s="9"/>
      <c r="S1512" s="340">
        <f t="shared" si="125"/>
        <v>0</v>
      </c>
      <c r="T1512" s="340">
        <f t="shared" si="126"/>
        <v>0</v>
      </c>
    </row>
    <row r="1513" spans="2:20" ht="14.4" x14ac:dyDescent="0.3">
      <c r="B1513" s="30"/>
      <c r="C1513" s="16"/>
      <c r="D1513" s="16"/>
      <c r="E1513" s="25"/>
      <c r="F1513" s="16"/>
      <c r="G1513" s="15"/>
      <c r="H1513" s="14"/>
      <c r="I1513" s="13"/>
      <c r="J1513" s="13"/>
      <c r="K1513" s="12"/>
      <c r="L1513" s="232">
        <f t="shared" si="122"/>
        <v>0</v>
      </c>
      <c r="M1513" s="234">
        <f t="shared" si="123"/>
        <v>0</v>
      </c>
      <c r="N1513" s="11">
        <f>IF(Q1513="x",0,IF(J1513&lt;(INDEX(Lookup!$U$2:$U$10,MATCH($D$47,Lookup!$S$2:$S$10,0))),0,$L$12*K1513))</f>
        <v>0</v>
      </c>
      <c r="O1513" s="234">
        <f t="shared" si="124"/>
        <v>0</v>
      </c>
      <c r="P1513" s="10"/>
      <c r="Q1513" s="9"/>
      <c r="S1513" s="340">
        <f t="shared" si="125"/>
        <v>0</v>
      </c>
      <c r="T1513" s="340">
        <f t="shared" si="126"/>
        <v>0</v>
      </c>
    </row>
    <row r="1514" spans="2:20" ht="14.4" x14ac:dyDescent="0.3">
      <c r="B1514" s="30"/>
      <c r="C1514" s="16"/>
      <c r="D1514" s="16"/>
      <c r="E1514" s="25"/>
      <c r="F1514" s="16"/>
      <c r="G1514" s="15"/>
      <c r="H1514" s="14"/>
      <c r="I1514" s="13"/>
      <c r="J1514" s="13"/>
      <c r="K1514" s="12"/>
      <c r="L1514" s="232">
        <f t="shared" si="122"/>
        <v>0</v>
      </c>
      <c r="M1514" s="234">
        <f t="shared" si="123"/>
        <v>0</v>
      </c>
      <c r="N1514" s="11">
        <f>IF(Q1514="x",0,IF(J1514&lt;(INDEX(Lookup!$U$2:$U$10,MATCH($D$47,Lookup!$S$2:$S$10,0))),0,$L$12*K1514))</f>
        <v>0</v>
      </c>
      <c r="O1514" s="234">
        <f t="shared" si="124"/>
        <v>0</v>
      </c>
      <c r="P1514" s="10"/>
      <c r="Q1514" s="9"/>
      <c r="S1514" s="340">
        <f t="shared" si="125"/>
        <v>0</v>
      </c>
      <c r="T1514" s="340">
        <f t="shared" si="126"/>
        <v>0</v>
      </c>
    </row>
    <row r="1515" spans="2:20" ht="14.4" x14ac:dyDescent="0.3">
      <c r="B1515" s="30"/>
      <c r="C1515" s="16"/>
      <c r="D1515" s="16"/>
      <c r="E1515" s="25"/>
      <c r="F1515" s="16"/>
      <c r="G1515" s="15"/>
      <c r="H1515" s="14"/>
      <c r="I1515" s="13"/>
      <c r="J1515" s="13"/>
      <c r="K1515" s="12"/>
      <c r="L1515" s="232">
        <f t="shared" si="122"/>
        <v>0</v>
      </c>
      <c r="M1515" s="234">
        <f t="shared" si="123"/>
        <v>0</v>
      </c>
      <c r="N1515" s="11">
        <f>IF(Q1515="x",0,IF(J1515&lt;(INDEX(Lookup!$U$2:$U$10,MATCH($D$47,Lookup!$S$2:$S$10,0))),0,$L$12*K1515))</f>
        <v>0</v>
      </c>
      <c r="O1515" s="234">
        <f t="shared" si="124"/>
        <v>0</v>
      </c>
      <c r="P1515" s="10"/>
      <c r="Q1515" s="9"/>
      <c r="S1515" s="340">
        <f t="shared" si="125"/>
        <v>0</v>
      </c>
      <c r="T1515" s="340">
        <f t="shared" si="126"/>
        <v>0</v>
      </c>
    </row>
    <row r="1516" spans="2:20" ht="14.4" x14ac:dyDescent="0.3">
      <c r="B1516" s="30"/>
      <c r="C1516" s="16"/>
      <c r="D1516" s="16"/>
      <c r="E1516" s="25"/>
      <c r="F1516" s="16"/>
      <c r="G1516" s="15"/>
      <c r="H1516" s="14"/>
      <c r="I1516" s="13"/>
      <c r="J1516" s="13"/>
      <c r="K1516" s="12"/>
      <c r="L1516" s="232">
        <f t="shared" si="122"/>
        <v>0</v>
      </c>
      <c r="M1516" s="234">
        <f t="shared" si="123"/>
        <v>0</v>
      </c>
      <c r="N1516" s="11">
        <f>IF(Q1516="x",0,IF(J1516&lt;(INDEX(Lookup!$U$2:$U$10,MATCH($D$47,Lookup!$S$2:$S$10,0))),0,$L$12*K1516))</f>
        <v>0</v>
      </c>
      <c r="O1516" s="234">
        <f t="shared" si="124"/>
        <v>0</v>
      </c>
      <c r="P1516" s="10"/>
      <c r="Q1516" s="9"/>
      <c r="S1516" s="340">
        <f t="shared" si="125"/>
        <v>0</v>
      </c>
      <c r="T1516" s="340">
        <f t="shared" si="126"/>
        <v>0</v>
      </c>
    </row>
    <row r="1517" spans="2:20" ht="14.4" x14ac:dyDescent="0.3">
      <c r="B1517" s="30"/>
      <c r="C1517" s="16"/>
      <c r="D1517" s="16"/>
      <c r="E1517" s="25"/>
      <c r="F1517" s="16"/>
      <c r="G1517" s="15"/>
      <c r="H1517" s="14"/>
      <c r="I1517" s="13"/>
      <c r="J1517" s="13"/>
      <c r="K1517" s="12"/>
      <c r="L1517" s="232">
        <f t="shared" si="122"/>
        <v>0</v>
      </c>
      <c r="M1517" s="234">
        <f t="shared" si="123"/>
        <v>0</v>
      </c>
      <c r="N1517" s="11">
        <f>IF(Q1517="x",0,IF(J1517&lt;(INDEX(Lookup!$U$2:$U$10,MATCH($D$47,Lookup!$S$2:$S$10,0))),0,$L$12*K1517))</f>
        <v>0</v>
      </c>
      <c r="O1517" s="234">
        <f t="shared" si="124"/>
        <v>0</v>
      </c>
      <c r="P1517" s="10"/>
      <c r="Q1517" s="9"/>
      <c r="S1517" s="340">
        <f t="shared" si="125"/>
        <v>0</v>
      </c>
      <c r="T1517" s="340">
        <f t="shared" si="126"/>
        <v>0</v>
      </c>
    </row>
    <row r="1518" spans="2:20" ht="14.4" x14ac:dyDescent="0.3">
      <c r="B1518" s="30"/>
      <c r="C1518" s="16"/>
      <c r="D1518" s="16"/>
      <c r="E1518" s="25"/>
      <c r="F1518" s="16"/>
      <c r="G1518" s="15"/>
      <c r="H1518" s="14"/>
      <c r="I1518" s="13"/>
      <c r="J1518" s="13"/>
      <c r="K1518" s="12"/>
      <c r="L1518" s="232">
        <f t="shared" si="122"/>
        <v>0</v>
      </c>
      <c r="M1518" s="234">
        <f t="shared" si="123"/>
        <v>0</v>
      </c>
      <c r="N1518" s="11">
        <f>IF(Q1518="x",0,IF(J1518&lt;(INDEX(Lookup!$U$2:$U$10,MATCH($D$47,Lookup!$S$2:$S$10,0))),0,$L$12*K1518))</f>
        <v>0</v>
      </c>
      <c r="O1518" s="234">
        <f t="shared" si="124"/>
        <v>0</v>
      </c>
      <c r="P1518" s="10"/>
      <c r="Q1518" s="9"/>
      <c r="S1518" s="340">
        <f t="shared" si="125"/>
        <v>0</v>
      </c>
      <c r="T1518" s="340">
        <f t="shared" si="126"/>
        <v>0</v>
      </c>
    </row>
    <row r="1519" spans="2:20" ht="14.4" x14ac:dyDescent="0.3">
      <c r="B1519" s="30"/>
      <c r="C1519" s="16"/>
      <c r="D1519" s="16"/>
      <c r="E1519" s="25"/>
      <c r="F1519" s="16"/>
      <c r="G1519" s="15"/>
      <c r="H1519" s="14"/>
      <c r="I1519" s="13"/>
      <c r="J1519" s="13"/>
      <c r="K1519" s="12"/>
      <c r="L1519" s="232">
        <f t="shared" si="122"/>
        <v>0</v>
      </c>
      <c r="M1519" s="234">
        <f t="shared" si="123"/>
        <v>0</v>
      </c>
      <c r="N1519" s="11">
        <f>IF(Q1519="x",0,IF(J1519&lt;(INDEX(Lookup!$U$2:$U$10,MATCH($D$47,Lookup!$S$2:$S$10,0))),0,$L$12*K1519))</f>
        <v>0</v>
      </c>
      <c r="O1519" s="234">
        <f t="shared" si="124"/>
        <v>0</v>
      </c>
      <c r="P1519" s="10"/>
      <c r="Q1519" s="9"/>
      <c r="S1519" s="340">
        <f t="shared" si="125"/>
        <v>0</v>
      </c>
      <c r="T1519" s="340">
        <f t="shared" si="126"/>
        <v>0</v>
      </c>
    </row>
    <row r="1520" spans="2:20" ht="14.4" x14ac:dyDescent="0.3">
      <c r="B1520" s="30"/>
      <c r="C1520" s="16"/>
      <c r="D1520" s="16"/>
      <c r="E1520" s="25"/>
      <c r="F1520" s="16"/>
      <c r="G1520" s="15"/>
      <c r="H1520" s="14"/>
      <c r="I1520" s="13"/>
      <c r="J1520" s="13"/>
      <c r="K1520" s="12"/>
      <c r="L1520" s="232">
        <f t="shared" si="122"/>
        <v>0</v>
      </c>
      <c r="M1520" s="234">
        <f t="shared" si="123"/>
        <v>0</v>
      </c>
      <c r="N1520" s="11">
        <f>IF(Q1520="x",0,IF(J1520&lt;(INDEX(Lookup!$U$2:$U$10,MATCH($D$47,Lookup!$S$2:$S$10,0))),0,$L$12*K1520))</f>
        <v>0</v>
      </c>
      <c r="O1520" s="234">
        <f t="shared" si="124"/>
        <v>0</v>
      </c>
      <c r="P1520" s="10"/>
      <c r="Q1520" s="9"/>
      <c r="S1520" s="340">
        <f t="shared" si="125"/>
        <v>0</v>
      </c>
      <c r="T1520" s="340">
        <f t="shared" si="126"/>
        <v>0</v>
      </c>
    </row>
    <row r="1521" spans="2:20" ht="14.4" x14ac:dyDescent="0.3">
      <c r="B1521" s="30"/>
      <c r="C1521" s="16"/>
      <c r="D1521" s="16"/>
      <c r="E1521" s="25"/>
      <c r="F1521" s="16"/>
      <c r="G1521" s="15"/>
      <c r="H1521" s="14"/>
      <c r="I1521" s="13"/>
      <c r="J1521" s="13"/>
      <c r="K1521" s="12"/>
      <c r="L1521" s="232">
        <f t="shared" si="122"/>
        <v>0</v>
      </c>
      <c r="M1521" s="234">
        <f t="shared" si="123"/>
        <v>0</v>
      </c>
      <c r="N1521" s="11">
        <f>IF(Q1521="x",0,IF(J1521&lt;(INDEX(Lookup!$U$2:$U$10,MATCH($D$47,Lookup!$S$2:$S$10,0))),0,$L$12*K1521))</f>
        <v>0</v>
      </c>
      <c r="O1521" s="234">
        <f t="shared" si="124"/>
        <v>0</v>
      </c>
      <c r="P1521" s="10"/>
      <c r="Q1521" s="9"/>
      <c r="S1521" s="340">
        <f t="shared" si="125"/>
        <v>0</v>
      </c>
      <c r="T1521" s="340">
        <f t="shared" si="126"/>
        <v>0</v>
      </c>
    </row>
    <row r="1522" spans="2:20" ht="14.4" x14ac:dyDescent="0.3">
      <c r="B1522" s="30"/>
      <c r="C1522" s="16"/>
      <c r="D1522" s="16"/>
      <c r="E1522" s="25"/>
      <c r="F1522" s="16"/>
      <c r="G1522" s="15"/>
      <c r="H1522" s="14"/>
      <c r="I1522" s="13"/>
      <c r="J1522" s="13"/>
      <c r="K1522" s="12"/>
      <c r="L1522" s="232">
        <f t="shared" ref="L1522:L1585" si="127">IF(ROUNDDOWN(DATEDIF(I1522,J1522,"d")/7,0)&gt;$L$12,$L$12*K1522,K1522*ROUNDDOWN(DATEDIF(I1522,J1522,"d")/7,0))</f>
        <v>0</v>
      </c>
      <c r="M1522" s="234">
        <f t="shared" ref="M1522:M1585" si="128">L1522*$L$6</f>
        <v>0</v>
      </c>
      <c r="N1522" s="11">
        <f>IF(Q1522="x",0,IF(J1522&lt;(INDEX(Lookup!$U$2:$U$10,MATCH($D$47,Lookup!$S$2:$S$10,0))),0,$L$12*K1522))</f>
        <v>0</v>
      </c>
      <c r="O1522" s="234">
        <f t="shared" ref="O1522:O1585" si="129">N1522*$L$6</f>
        <v>0</v>
      </c>
      <c r="P1522" s="10"/>
      <c r="Q1522" s="9"/>
      <c r="S1522" s="340">
        <f t="shared" si="125"/>
        <v>0</v>
      </c>
      <c r="T1522" s="340">
        <f t="shared" si="126"/>
        <v>0</v>
      </c>
    </row>
    <row r="1523" spans="2:20" ht="14.4" x14ac:dyDescent="0.3">
      <c r="B1523" s="30"/>
      <c r="C1523" s="16"/>
      <c r="D1523" s="16"/>
      <c r="E1523" s="25"/>
      <c r="F1523" s="16"/>
      <c r="G1523" s="15"/>
      <c r="H1523" s="14"/>
      <c r="I1523" s="13"/>
      <c r="J1523" s="13"/>
      <c r="K1523" s="12"/>
      <c r="L1523" s="232">
        <f t="shared" si="127"/>
        <v>0</v>
      </c>
      <c r="M1523" s="234">
        <f t="shared" si="128"/>
        <v>0</v>
      </c>
      <c r="N1523" s="11">
        <f>IF(Q1523="x",0,IF(J1523&lt;(INDEX(Lookup!$U$2:$U$10,MATCH($D$47,Lookup!$S$2:$S$10,0))),0,$L$12*K1523))</f>
        <v>0</v>
      </c>
      <c r="O1523" s="234">
        <f t="shared" si="129"/>
        <v>0</v>
      </c>
      <c r="P1523" s="10"/>
      <c r="Q1523" s="9"/>
      <c r="S1523" s="340">
        <f t="shared" ref="S1523:S1586" si="130">M1523*$I$35</f>
        <v>0</v>
      </c>
      <c r="T1523" s="340">
        <f t="shared" ref="T1523:T1586" si="131">O1523*$I$44</f>
        <v>0</v>
      </c>
    </row>
    <row r="1524" spans="2:20" ht="14.4" x14ac:dyDescent="0.3">
      <c r="B1524" s="30"/>
      <c r="C1524" s="16"/>
      <c r="D1524" s="16"/>
      <c r="E1524" s="25"/>
      <c r="F1524" s="16"/>
      <c r="G1524" s="15"/>
      <c r="H1524" s="14"/>
      <c r="I1524" s="13"/>
      <c r="J1524" s="13"/>
      <c r="K1524" s="12"/>
      <c r="L1524" s="232">
        <f t="shared" si="127"/>
        <v>0</v>
      </c>
      <c r="M1524" s="234">
        <f t="shared" si="128"/>
        <v>0</v>
      </c>
      <c r="N1524" s="11">
        <f>IF(Q1524="x",0,IF(J1524&lt;(INDEX(Lookup!$U$2:$U$10,MATCH($D$47,Lookup!$S$2:$S$10,0))),0,$L$12*K1524))</f>
        <v>0</v>
      </c>
      <c r="O1524" s="234">
        <f t="shared" si="129"/>
        <v>0</v>
      </c>
      <c r="P1524" s="10"/>
      <c r="Q1524" s="9"/>
      <c r="S1524" s="340">
        <f t="shared" si="130"/>
        <v>0</v>
      </c>
      <c r="T1524" s="340">
        <f t="shared" si="131"/>
        <v>0</v>
      </c>
    </row>
    <row r="1525" spans="2:20" ht="14.4" x14ac:dyDescent="0.3">
      <c r="B1525" s="30"/>
      <c r="C1525" s="16"/>
      <c r="D1525" s="16"/>
      <c r="E1525" s="25"/>
      <c r="F1525" s="16"/>
      <c r="G1525" s="15"/>
      <c r="H1525" s="14"/>
      <c r="I1525" s="13"/>
      <c r="J1525" s="13"/>
      <c r="K1525" s="12"/>
      <c r="L1525" s="232">
        <f t="shared" si="127"/>
        <v>0</v>
      </c>
      <c r="M1525" s="234">
        <f t="shared" si="128"/>
        <v>0</v>
      </c>
      <c r="N1525" s="11">
        <f>IF(Q1525="x",0,IF(J1525&lt;(INDEX(Lookup!$U$2:$U$10,MATCH($D$47,Lookup!$S$2:$S$10,0))),0,$L$12*K1525))</f>
        <v>0</v>
      </c>
      <c r="O1525" s="234">
        <f t="shared" si="129"/>
        <v>0</v>
      </c>
      <c r="P1525" s="10"/>
      <c r="Q1525" s="9"/>
      <c r="S1525" s="340">
        <f t="shared" si="130"/>
        <v>0</v>
      </c>
      <c r="T1525" s="340">
        <f t="shared" si="131"/>
        <v>0</v>
      </c>
    </row>
    <row r="1526" spans="2:20" ht="14.4" x14ac:dyDescent="0.3">
      <c r="B1526" s="30"/>
      <c r="C1526" s="16"/>
      <c r="D1526" s="16"/>
      <c r="E1526" s="25"/>
      <c r="F1526" s="16"/>
      <c r="G1526" s="15"/>
      <c r="H1526" s="14"/>
      <c r="I1526" s="13"/>
      <c r="J1526" s="13"/>
      <c r="K1526" s="12"/>
      <c r="L1526" s="232">
        <f t="shared" si="127"/>
        <v>0</v>
      </c>
      <c r="M1526" s="234">
        <f t="shared" si="128"/>
        <v>0</v>
      </c>
      <c r="N1526" s="11">
        <f>IF(Q1526="x",0,IF(J1526&lt;(INDEX(Lookup!$U$2:$U$10,MATCH($D$47,Lookup!$S$2:$S$10,0))),0,$L$12*K1526))</f>
        <v>0</v>
      </c>
      <c r="O1526" s="234">
        <f t="shared" si="129"/>
        <v>0</v>
      </c>
      <c r="P1526" s="10"/>
      <c r="Q1526" s="9"/>
      <c r="S1526" s="340">
        <f t="shared" si="130"/>
        <v>0</v>
      </c>
      <c r="T1526" s="340">
        <f t="shared" si="131"/>
        <v>0</v>
      </c>
    </row>
    <row r="1527" spans="2:20" ht="14.4" x14ac:dyDescent="0.3">
      <c r="B1527" s="30"/>
      <c r="C1527" s="16"/>
      <c r="D1527" s="16"/>
      <c r="E1527" s="25"/>
      <c r="F1527" s="16"/>
      <c r="G1527" s="15"/>
      <c r="H1527" s="14"/>
      <c r="I1527" s="13"/>
      <c r="J1527" s="13"/>
      <c r="K1527" s="12"/>
      <c r="L1527" s="232">
        <f t="shared" si="127"/>
        <v>0</v>
      </c>
      <c r="M1527" s="234">
        <f t="shared" si="128"/>
        <v>0</v>
      </c>
      <c r="N1527" s="11">
        <f>IF(Q1527="x",0,IF(J1527&lt;(INDEX(Lookup!$U$2:$U$10,MATCH($D$47,Lookup!$S$2:$S$10,0))),0,$L$12*K1527))</f>
        <v>0</v>
      </c>
      <c r="O1527" s="234">
        <f t="shared" si="129"/>
        <v>0</v>
      </c>
      <c r="P1527" s="10"/>
      <c r="Q1527" s="9"/>
      <c r="S1527" s="340">
        <f t="shared" si="130"/>
        <v>0</v>
      </c>
      <c r="T1527" s="340">
        <f t="shared" si="131"/>
        <v>0</v>
      </c>
    </row>
    <row r="1528" spans="2:20" ht="14.4" x14ac:dyDescent="0.3">
      <c r="B1528" s="30"/>
      <c r="C1528" s="16"/>
      <c r="D1528" s="16"/>
      <c r="E1528" s="25"/>
      <c r="F1528" s="16"/>
      <c r="G1528" s="15"/>
      <c r="H1528" s="14"/>
      <c r="I1528" s="13"/>
      <c r="J1528" s="13"/>
      <c r="K1528" s="12"/>
      <c r="L1528" s="232">
        <f t="shared" si="127"/>
        <v>0</v>
      </c>
      <c r="M1528" s="234">
        <f t="shared" si="128"/>
        <v>0</v>
      </c>
      <c r="N1528" s="11">
        <f>IF(Q1528="x",0,IF(J1528&lt;(INDEX(Lookup!$U$2:$U$10,MATCH($D$47,Lookup!$S$2:$S$10,0))),0,$L$12*K1528))</f>
        <v>0</v>
      </c>
      <c r="O1528" s="234">
        <f t="shared" si="129"/>
        <v>0</v>
      </c>
      <c r="P1528" s="10"/>
      <c r="Q1528" s="9"/>
      <c r="S1528" s="340">
        <f t="shared" si="130"/>
        <v>0</v>
      </c>
      <c r="T1528" s="340">
        <f t="shared" si="131"/>
        <v>0</v>
      </c>
    </row>
    <row r="1529" spans="2:20" ht="14.4" x14ac:dyDescent="0.3">
      <c r="B1529" s="30"/>
      <c r="C1529" s="16"/>
      <c r="D1529" s="16"/>
      <c r="E1529" s="25"/>
      <c r="F1529" s="16"/>
      <c r="G1529" s="15"/>
      <c r="H1529" s="14"/>
      <c r="I1529" s="13"/>
      <c r="J1529" s="13"/>
      <c r="K1529" s="12"/>
      <c r="L1529" s="232">
        <f t="shared" si="127"/>
        <v>0</v>
      </c>
      <c r="M1529" s="234">
        <f t="shared" si="128"/>
        <v>0</v>
      </c>
      <c r="N1529" s="11">
        <f>IF(Q1529="x",0,IF(J1529&lt;(INDEX(Lookup!$U$2:$U$10,MATCH($D$47,Lookup!$S$2:$S$10,0))),0,$L$12*K1529))</f>
        <v>0</v>
      </c>
      <c r="O1529" s="234">
        <f t="shared" si="129"/>
        <v>0</v>
      </c>
      <c r="P1529" s="10"/>
      <c r="Q1529" s="9"/>
      <c r="S1529" s="340">
        <f t="shared" si="130"/>
        <v>0</v>
      </c>
      <c r="T1529" s="340">
        <f t="shared" si="131"/>
        <v>0</v>
      </c>
    </row>
    <row r="1530" spans="2:20" ht="14.4" x14ac:dyDescent="0.3">
      <c r="B1530" s="30"/>
      <c r="C1530" s="16"/>
      <c r="D1530" s="16"/>
      <c r="E1530" s="25"/>
      <c r="F1530" s="16"/>
      <c r="G1530" s="15"/>
      <c r="H1530" s="14"/>
      <c r="I1530" s="13"/>
      <c r="J1530" s="13"/>
      <c r="K1530" s="12"/>
      <c r="L1530" s="232">
        <f t="shared" si="127"/>
        <v>0</v>
      </c>
      <c r="M1530" s="234">
        <f t="shared" si="128"/>
        <v>0</v>
      </c>
      <c r="N1530" s="11">
        <f>IF(Q1530="x",0,IF(J1530&lt;(INDEX(Lookup!$U$2:$U$10,MATCH($D$47,Lookup!$S$2:$S$10,0))),0,$L$12*K1530))</f>
        <v>0</v>
      </c>
      <c r="O1530" s="234">
        <f t="shared" si="129"/>
        <v>0</v>
      </c>
      <c r="P1530" s="10"/>
      <c r="Q1530" s="9"/>
      <c r="S1530" s="340">
        <f t="shared" si="130"/>
        <v>0</v>
      </c>
      <c r="T1530" s="340">
        <f t="shared" si="131"/>
        <v>0</v>
      </c>
    </row>
    <row r="1531" spans="2:20" ht="14.4" x14ac:dyDescent="0.3">
      <c r="B1531" s="30"/>
      <c r="C1531" s="16"/>
      <c r="D1531" s="16"/>
      <c r="E1531" s="25"/>
      <c r="F1531" s="16"/>
      <c r="G1531" s="15"/>
      <c r="H1531" s="14"/>
      <c r="I1531" s="13"/>
      <c r="J1531" s="13"/>
      <c r="K1531" s="12"/>
      <c r="L1531" s="232">
        <f t="shared" si="127"/>
        <v>0</v>
      </c>
      <c r="M1531" s="234">
        <f t="shared" si="128"/>
        <v>0</v>
      </c>
      <c r="N1531" s="11">
        <f>IF(Q1531="x",0,IF(J1531&lt;(INDEX(Lookup!$U$2:$U$10,MATCH($D$47,Lookup!$S$2:$S$10,0))),0,$L$12*K1531))</f>
        <v>0</v>
      </c>
      <c r="O1531" s="234">
        <f t="shared" si="129"/>
        <v>0</v>
      </c>
      <c r="P1531" s="10"/>
      <c r="Q1531" s="9"/>
      <c r="S1531" s="340">
        <f t="shared" si="130"/>
        <v>0</v>
      </c>
      <c r="T1531" s="340">
        <f t="shared" si="131"/>
        <v>0</v>
      </c>
    </row>
    <row r="1532" spans="2:20" ht="14.4" x14ac:dyDescent="0.3">
      <c r="B1532" s="30"/>
      <c r="C1532" s="16"/>
      <c r="D1532" s="16"/>
      <c r="E1532" s="25"/>
      <c r="F1532" s="16"/>
      <c r="G1532" s="15"/>
      <c r="H1532" s="14"/>
      <c r="I1532" s="13"/>
      <c r="J1532" s="13"/>
      <c r="K1532" s="12"/>
      <c r="L1532" s="232">
        <f t="shared" si="127"/>
        <v>0</v>
      </c>
      <c r="M1532" s="234">
        <f t="shared" si="128"/>
        <v>0</v>
      </c>
      <c r="N1532" s="11">
        <f>IF(Q1532="x",0,IF(J1532&lt;(INDEX(Lookup!$U$2:$U$10,MATCH($D$47,Lookup!$S$2:$S$10,0))),0,$L$12*K1532))</f>
        <v>0</v>
      </c>
      <c r="O1532" s="234">
        <f t="shared" si="129"/>
        <v>0</v>
      </c>
      <c r="P1532" s="10"/>
      <c r="Q1532" s="9"/>
      <c r="S1532" s="340">
        <f t="shared" si="130"/>
        <v>0</v>
      </c>
      <c r="T1532" s="340">
        <f t="shared" si="131"/>
        <v>0</v>
      </c>
    </row>
    <row r="1533" spans="2:20" ht="14.4" x14ac:dyDescent="0.3">
      <c r="B1533" s="30"/>
      <c r="C1533" s="16"/>
      <c r="D1533" s="16"/>
      <c r="E1533" s="25"/>
      <c r="F1533" s="16"/>
      <c r="G1533" s="15"/>
      <c r="H1533" s="14"/>
      <c r="I1533" s="13"/>
      <c r="J1533" s="13"/>
      <c r="K1533" s="12"/>
      <c r="L1533" s="232">
        <f t="shared" si="127"/>
        <v>0</v>
      </c>
      <c r="M1533" s="234">
        <f t="shared" si="128"/>
        <v>0</v>
      </c>
      <c r="N1533" s="11">
        <f>IF(Q1533="x",0,IF(J1533&lt;(INDEX(Lookup!$U$2:$U$10,MATCH($D$47,Lookup!$S$2:$S$10,0))),0,$L$12*K1533))</f>
        <v>0</v>
      </c>
      <c r="O1533" s="234">
        <f t="shared" si="129"/>
        <v>0</v>
      </c>
      <c r="P1533" s="10"/>
      <c r="Q1533" s="9"/>
      <c r="S1533" s="340">
        <f t="shared" si="130"/>
        <v>0</v>
      </c>
      <c r="T1533" s="340">
        <f t="shared" si="131"/>
        <v>0</v>
      </c>
    </row>
    <row r="1534" spans="2:20" ht="14.4" x14ac:dyDescent="0.3">
      <c r="B1534" s="30"/>
      <c r="C1534" s="16"/>
      <c r="D1534" s="16"/>
      <c r="E1534" s="25"/>
      <c r="F1534" s="16"/>
      <c r="G1534" s="15"/>
      <c r="H1534" s="14"/>
      <c r="I1534" s="13"/>
      <c r="J1534" s="13"/>
      <c r="K1534" s="12"/>
      <c r="L1534" s="232">
        <f t="shared" si="127"/>
        <v>0</v>
      </c>
      <c r="M1534" s="234">
        <f t="shared" si="128"/>
        <v>0</v>
      </c>
      <c r="N1534" s="11">
        <f>IF(Q1534="x",0,IF(J1534&lt;(INDEX(Lookup!$U$2:$U$10,MATCH($D$47,Lookup!$S$2:$S$10,0))),0,$L$12*K1534))</f>
        <v>0</v>
      </c>
      <c r="O1534" s="234">
        <f t="shared" si="129"/>
        <v>0</v>
      </c>
      <c r="P1534" s="10"/>
      <c r="Q1534" s="9"/>
      <c r="S1534" s="340">
        <f t="shared" si="130"/>
        <v>0</v>
      </c>
      <c r="T1534" s="340">
        <f t="shared" si="131"/>
        <v>0</v>
      </c>
    </row>
    <row r="1535" spans="2:20" ht="14.4" x14ac:dyDescent="0.3">
      <c r="B1535" s="30"/>
      <c r="C1535" s="16"/>
      <c r="D1535" s="16"/>
      <c r="E1535" s="25"/>
      <c r="F1535" s="16"/>
      <c r="G1535" s="15"/>
      <c r="H1535" s="14"/>
      <c r="I1535" s="13"/>
      <c r="J1535" s="13"/>
      <c r="K1535" s="12"/>
      <c r="L1535" s="232">
        <f t="shared" si="127"/>
        <v>0</v>
      </c>
      <c r="M1535" s="234">
        <f t="shared" si="128"/>
        <v>0</v>
      </c>
      <c r="N1535" s="11">
        <f>IF(Q1535="x",0,IF(J1535&lt;(INDEX(Lookup!$U$2:$U$10,MATCH($D$47,Lookup!$S$2:$S$10,0))),0,$L$12*K1535))</f>
        <v>0</v>
      </c>
      <c r="O1535" s="234">
        <f t="shared" si="129"/>
        <v>0</v>
      </c>
      <c r="P1535" s="10"/>
      <c r="Q1535" s="9"/>
      <c r="S1535" s="340">
        <f t="shared" si="130"/>
        <v>0</v>
      </c>
      <c r="T1535" s="340">
        <f t="shared" si="131"/>
        <v>0</v>
      </c>
    </row>
    <row r="1536" spans="2:20" ht="14.4" x14ac:dyDescent="0.3">
      <c r="B1536" s="30"/>
      <c r="C1536" s="16"/>
      <c r="D1536" s="16"/>
      <c r="E1536" s="25"/>
      <c r="F1536" s="16"/>
      <c r="G1536" s="15"/>
      <c r="H1536" s="14"/>
      <c r="I1536" s="13"/>
      <c r="J1536" s="13"/>
      <c r="K1536" s="12"/>
      <c r="L1536" s="232">
        <f t="shared" si="127"/>
        <v>0</v>
      </c>
      <c r="M1536" s="234">
        <f t="shared" si="128"/>
        <v>0</v>
      </c>
      <c r="N1536" s="11">
        <f>IF(Q1536="x",0,IF(J1536&lt;(INDEX(Lookup!$U$2:$U$10,MATCH($D$47,Lookup!$S$2:$S$10,0))),0,$L$12*K1536))</f>
        <v>0</v>
      </c>
      <c r="O1536" s="234">
        <f t="shared" si="129"/>
        <v>0</v>
      </c>
      <c r="P1536" s="10"/>
      <c r="Q1536" s="9"/>
      <c r="S1536" s="340">
        <f t="shared" si="130"/>
        <v>0</v>
      </c>
      <c r="T1536" s="340">
        <f t="shared" si="131"/>
        <v>0</v>
      </c>
    </row>
    <row r="1537" spans="2:20" ht="14.4" x14ac:dyDescent="0.3">
      <c r="B1537" s="30"/>
      <c r="C1537" s="16"/>
      <c r="D1537" s="16"/>
      <c r="E1537" s="25"/>
      <c r="F1537" s="16"/>
      <c r="G1537" s="15"/>
      <c r="H1537" s="14"/>
      <c r="I1537" s="13"/>
      <c r="J1537" s="13"/>
      <c r="K1537" s="12"/>
      <c r="L1537" s="232">
        <f t="shared" si="127"/>
        <v>0</v>
      </c>
      <c r="M1537" s="234">
        <f t="shared" si="128"/>
        <v>0</v>
      </c>
      <c r="N1537" s="11">
        <f>IF(Q1537="x",0,IF(J1537&lt;(INDEX(Lookup!$U$2:$U$10,MATCH($D$47,Lookup!$S$2:$S$10,0))),0,$L$12*K1537))</f>
        <v>0</v>
      </c>
      <c r="O1537" s="234">
        <f t="shared" si="129"/>
        <v>0</v>
      </c>
      <c r="P1537" s="10"/>
      <c r="Q1537" s="9"/>
      <c r="S1537" s="340">
        <f t="shared" si="130"/>
        <v>0</v>
      </c>
      <c r="T1537" s="340">
        <f t="shared" si="131"/>
        <v>0</v>
      </c>
    </row>
    <row r="1538" spans="2:20" ht="14.4" x14ac:dyDescent="0.3">
      <c r="B1538" s="30"/>
      <c r="C1538" s="16"/>
      <c r="D1538" s="16"/>
      <c r="E1538" s="25"/>
      <c r="F1538" s="16"/>
      <c r="G1538" s="15"/>
      <c r="H1538" s="14"/>
      <c r="I1538" s="13"/>
      <c r="J1538" s="13"/>
      <c r="K1538" s="12"/>
      <c r="L1538" s="232">
        <f t="shared" si="127"/>
        <v>0</v>
      </c>
      <c r="M1538" s="234">
        <f t="shared" si="128"/>
        <v>0</v>
      </c>
      <c r="N1538" s="11">
        <f>IF(Q1538="x",0,IF(J1538&lt;(INDEX(Lookup!$U$2:$U$10,MATCH($D$47,Lookup!$S$2:$S$10,0))),0,$L$12*K1538))</f>
        <v>0</v>
      </c>
      <c r="O1538" s="234">
        <f t="shared" si="129"/>
        <v>0</v>
      </c>
      <c r="P1538" s="10"/>
      <c r="Q1538" s="9"/>
      <c r="S1538" s="340">
        <f t="shared" si="130"/>
        <v>0</v>
      </c>
      <c r="T1538" s="340">
        <f t="shared" si="131"/>
        <v>0</v>
      </c>
    </row>
    <row r="1539" spans="2:20" ht="14.4" x14ac:dyDescent="0.3">
      <c r="B1539" s="30"/>
      <c r="C1539" s="16"/>
      <c r="D1539" s="16"/>
      <c r="E1539" s="25"/>
      <c r="F1539" s="16"/>
      <c r="G1539" s="15"/>
      <c r="H1539" s="14"/>
      <c r="I1539" s="13"/>
      <c r="J1539" s="13"/>
      <c r="K1539" s="12"/>
      <c r="L1539" s="232">
        <f t="shared" si="127"/>
        <v>0</v>
      </c>
      <c r="M1539" s="234">
        <f t="shared" si="128"/>
        <v>0</v>
      </c>
      <c r="N1539" s="11">
        <f>IF(Q1539="x",0,IF(J1539&lt;(INDEX(Lookup!$U$2:$U$10,MATCH($D$47,Lookup!$S$2:$S$10,0))),0,$L$12*K1539))</f>
        <v>0</v>
      </c>
      <c r="O1539" s="234">
        <f t="shared" si="129"/>
        <v>0</v>
      </c>
      <c r="P1539" s="10"/>
      <c r="Q1539" s="9"/>
      <c r="S1539" s="340">
        <f t="shared" si="130"/>
        <v>0</v>
      </c>
      <c r="T1539" s="340">
        <f t="shared" si="131"/>
        <v>0</v>
      </c>
    </row>
    <row r="1540" spans="2:20" ht="14.4" x14ac:dyDescent="0.3">
      <c r="B1540" s="30"/>
      <c r="C1540" s="16"/>
      <c r="D1540" s="16"/>
      <c r="E1540" s="25"/>
      <c r="F1540" s="16"/>
      <c r="G1540" s="15"/>
      <c r="H1540" s="14"/>
      <c r="I1540" s="13"/>
      <c r="J1540" s="13"/>
      <c r="K1540" s="12"/>
      <c r="L1540" s="232">
        <f t="shared" si="127"/>
        <v>0</v>
      </c>
      <c r="M1540" s="234">
        <f t="shared" si="128"/>
        <v>0</v>
      </c>
      <c r="N1540" s="11">
        <f>IF(Q1540="x",0,IF(J1540&lt;(INDEX(Lookup!$U$2:$U$10,MATCH($D$47,Lookup!$S$2:$S$10,0))),0,$L$12*K1540))</f>
        <v>0</v>
      </c>
      <c r="O1540" s="234">
        <f t="shared" si="129"/>
        <v>0</v>
      </c>
      <c r="P1540" s="10"/>
      <c r="Q1540" s="9"/>
      <c r="S1540" s="340">
        <f t="shared" si="130"/>
        <v>0</v>
      </c>
      <c r="T1540" s="340">
        <f t="shared" si="131"/>
        <v>0</v>
      </c>
    </row>
    <row r="1541" spans="2:20" ht="14.4" x14ac:dyDescent="0.3">
      <c r="B1541" s="30"/>
      <c r="C1541" s="16"/>
      <c r="D1541" s="16"/>
      <c r="E1541" s="25"/>
      <c r="F1541" s="16"/>
      <c r="G1541" s="15"/>
      <c r="H1541" s="14"/>
      <c r="I1541" s="13"/>
      <c r="J1541" s="13"/>
      <c r="K1541" s="12"/>
      <c r="L1541" s="232">
        <f t="shared" si="127"/>
        <v>0</v>
      </c>
      <c r="M1541" s="234">
        <f t="shared" si="128"/>
        <v>0</v>
      </c>
      <c r="N1541" s="11">
        <f>IF(Q1541="x",0,IF(J1541&lt;(INDEX(Lookup!$U$2:$U$10,MATCH($D$47,Lookup!$S$2:$S$10,0))),0,$L$12*K1541))</f>
        <v>0</v>
      </c>
      <c r="O1541" s="234">
        <f t="shared" si="129"/>
        <v>0</v>
      </c>
      <c r="P1541" s="10"/>
      <c r="Q1541" s="9"/>
      <c r="S1541" s="340">
        <f t="shared" si="130"/>
        <v>0</v>
      </c>
      <c r="T1541" s="340">
        <f t="shared" si="131"/>
        <v>0</v>
      </c>
    </row>
    <row r="1542" spans="2:20" ht="14.4" x14ac:dyDescent="0.3">
      <c r="B1542" s="30"/>
      <c r="C1542" s="16"/>
      <c r="D1542" s="16"/>
      <c r="E1542" s="25"/>
      <c r="F1542" s="16"/>
      <c r="G1542" s="15"/>
      <c r="H1542" s="14"/>
      <c r="I1542" s="13"/>
      <c r="J1542" s="13"/>
      <c r="K1542" s="12"/>
      <c r="L1542" s="232">
        <f t="shared" si="127"/>
        <v>0</v>
      </c>
      <c r="M1542" s="234">
        <f t="shared" si="128"/>
        <v>0</v>
      </c>
      <c r="N1542" s="11">
        <f>IF(Q1542="x",0,IF(J1542&lt;(INDEX(Lookup!$U$2:$U$10,MATCH($D$47,Lookup!$S$2:$S$10,0))),0,$L$12*K1542))</f>
        <v>0</v>
      </c>
      <c r="O1542" s="234">
        <f t="shared" si="129"/>
        <v>0</v>
      </c>
      <c r="P1542" s="10"/>
      <c r="Q1542" s="9"/>
      <c r="S1542" s="340">
        <f t="shared" si="130"/>
        <v>0</v>
      </c>
      <c r="T1542" s="340">
        <f t="shared" si="131"/>
        <v>0</v>
      </c>
    </row>
    <row r="1543" spans="2:20" ht="14.4" x14ac:dyDescent="0.3">
      <c r="B1543" s="30"/>
      <c r="C1543" s="16"/>
      <c r="D1543" s="16"/>
      <c r="E1543" s="25"/>
      <c r="F1543" s="16"/>
      <c r="G1543" s="15"/>
      <c r="H1543" s="14"/>
      <c r="I1543" s="13"/>
      <c r="J1543" s="13"/>
      <c r="K1543" s="12"/>
      <c r="L1543" s="232">
        <f t="shared" si="127"/>
        <v>0</v>
      </c>
      <c r="M1543" s="234">
        <f t="shared" si="128"/>
        <v>0</v>
      </c>
      <c r="N1543" s="11">
        <f>IF(Q1543="x",0,IF(J1543&lt;(INDEX(Lookup!$U$2:$U$10,MATCH($D$47,Lookup!$S$2:$S$10,0))),0,$L$12*K1543))</f>
        <v>0</v>
      </c>
      <c r="O1543" s="234">
        <f t="shared" si="129"/>
        <v>0</v>
      </c>
      <c r="P1543" s="10"/>
      <c r="Q1543" s="9"/>
      <c r="S1543" s="340">
        <f t="shared" si="130"/>
        <v>0</v>
      </c>
      <c r="T1543" s="340">
        <f t="shared" si="131"/>
        <v>0</v>
      </c>
    </row>
    <row r="1544" spans="2:20" ht="14.4" x14ac:dyDescent="0.3">
      <c r="B1544" s="30"/>
      <c r="C1544" s="16"/>
      <c r="D1544" s="16"/>
      <c r="E1544" s="25"/>
      <c r="F1544" s="16"/>
      <c r="G1544" s="15"/>
      <c r="H1544" s="14"/>
      <c r="I1544" s="13"/>
      <c r="J1544" s="13"/>
      <c r="K1544" s="12"/>
      <c r="L1544" s="232">
        <f t="shared" si="127"/>
        <v>0</v>
      </c>
      <c r="M1544" s="234">
        <f t="shared" si="128"/>
        <v>0</v>
      </c>
      <c r="N1544" s="11">
        <f>IF(Q1544="x",0,IF(J1544&lt;(INDEX(Lookup!$U$2:$U$10,MATCH($D$47,Lookup!$S$2:$S$10,0))),0,$L$12*K1544))</f>
        <v>0</v>
      </c>
      <c r="O1544" s="234">
        <f t="shared" si="129"/>
        <v>0</v>
      </c>
      <c r="P1544" s="10"/>
      <c r="Q1544" s="9"/>
      <c r="S1544" s="340">
        <f t="shared" si="130"/>
        <v>0</v>
      </c>
      <c r="T1544" s="340">
        <f t="shared" si="131"/>
        <v>0</v>
      </c>
    </row>
    <row r="1545" spans="2:20" ht="14.4" x14ac:dyDescent="0.3">
      <c r="B1545" s="30"/>
      <c r="C1545" s="16"/>
      <c r="D1545" s="16"/>
      <c r="E1545" s="25"/>
      <c r="F1545" s="16"/>
      <c r="G1545" s="15"/>
      <c r="H1545" s="14"/>
      <c r="I1545" s="13"/>
      <c r="J1545" s="13"/>
      <c r="K1545" s="12"/>
      <c r="L1545" s="232">
        <f t="shared" si="127"/>
        <v>0</v>
      </c>
      <c r="M1545" s="234">
        <f t="shared" si="128"/>
        <v>0</v>
      </c>
      <c r="N1545" s="11">
        <f>IF(Q1545="x",0,IF(J1545&lt;(INDEX(Lookup!$U$2:$U$10,MATCH($D$47,Lookup!$S$2:$S$10,0))),0,$L$12*K1545))</f>
        <v>0</v>
      </c>
      <c r="O1545" s="234">
        <f t="shared" si="129"/>
        <v>0</v>
      </c>
      <c r="P1545" s="10"/>
      <c r="Q1545" s="9"/>
      <c r="S1545" s="340">
        <f t="shared" si="130"/>
        <v>0</v>
      </c>
      <c r="T1545" s="340">
        <f t="shared" si="131"/>
        <v>0</v>
      </c>
    </row>
    <row r="1546" spans="2:20" ht="14.4" x14ac:dyDescent="0.3">
      <c r="B1546" s="30"/>
      <c r="C1546" s="16"/>
      <c r="D1546" s="16"/>
      <c r="E1546" s="25"/>
      <c r="F1546" s="16"/>
      <c r="G1546" s="15"/>
      <c r="H1546" s="14"/>
      <c r="I1546" s="13"/>
      <c r="J1546" s="13"/>
      <c r="K1546" s="12"/>
      <c r="L1546" s="232">
        <f t="shared" si="127"/>
        <v>0</v>
      </c>
      <c r="M1546" s="234">
        <f t="shared" si="128"/>
        <v>0</v>
      </c>
      <c r="N1546" s="11">
        <f>IF(Q1546="x",0,IF(J1546&lt;(INDEX(Lookup!$U$2:$U$10,MATCH($D$47,Lookup!$S$2:$S$10,0))),0,$L$12*K1546))</f>
        <v>0</v>
      </c>
      <c r="O1546" s="234">
        <f t="shared" si="129"/>
        <v>0</v>
      </c>
      <c r="P1546" s="10"/>
      <c r="Q1546" s="9"/>
      <c r="S1546" s="340">
        <f t="shared" si="130"/>
        <v>0</v>
      </c>
      <c r="T1546" s="340">
        <f t="shared" si="131"/>
        <v>0</v>
      </c>
    </row>
    <row r="1547" spans="2:20" ht="14.4" x14ac:dyDescent="0.3">
      <c r="B1547" s="30"/>
      <c r="C1547" s="16"/>
      <c r="D1547" s="16"/>
      <c r="E1547" s="25"/>
      <c r="F1547" s="16"/>
      <c r="G1547" s="15"/>
      <c r="H1547" s="14"/>
      <c r="I1547" s="13"/>
      <c r="J1547" s="13"/>
      <c r="K1547" s="12"/>
      <c r="L1547" s="232">
        <f t="shared" si="127"/>
        <v>0</v>
      </c>
      <c r="M1547" s="234">
        <f t="shared" si="128"/>
        <v>0</v>
      </c>
      <c r="N1547" s="11">
        <f>IF(Q1547="x",0,IF(J1547&lt;(INDEX(Lookup!$U$2:$U$10,MATCH($D$47,Lookup!$S$2:$S$10,0))),0,$L$12*K1547))</f>
        <v>0</v>
      </c>
      <c r="O1547" s="234">
        <f t="shared" si="129"/>
        <v>0</v>
      </c>
      <c r="P1547" s="10"/>
      <c r="Q1547" s="9"/>
      <c r="S1547" s="340">
        <f t="shared" si="130"/>
        <v>0</v>
      </c>
      <c r="T1547" s="340">
        <f t="shared" si="131"/>
        <v>0</v>
      </c>
    </row>
    <row r="1548" spans="2:20" ht="14.4" x14ac:dyDescent="0.3">
      <c r="B1548" s="30"/>
      <c r="C1548" s="16"/>
      <c r="D1548" s="16"/>
      <c r="E1548" s="25"/>
      <c r="F1548" s="16"/>
      <c r="G1548" s="15"/>
      <c r="H1548" s="14"/>
      <c r="I1548" s="13"/>
      <c r="J1548" s="13"/>
      <c r="K1548" s="12"/>
      <c r="L1548" s="232">
        <f t="shared" si="127"/>
        <v>0</v>
      </c>
      <c r="M1548" s="234">
        <f t="shared" si="128"/>
        <v>0</v>
      </c>
      <c r="N1548" s="11">
        <f>IF(Q1548="x",0,IF(J1548&lt;(INDEX(Lookup!$U$2:$U$10,MATCH($D$47,Lookup!$S$2:$S$10,0))),0,$L$12*K1548))</f>
        <v>0</v>
      </c>
      <c r="O1548" s="234">
        <f t="shared" si="129"/>
        <v>0</v>
      </c>
      <c r="P1548" s="10"/>
      <c r="Q1548" s="9"/>
      <c r="S1548" s="340">
        <f t="shared" si="130"/>
        <v>0</v>
      </c>
      <c r="T1548" s="340">
        <f t="shared" si="131"/>
        <v>0</v>
      </c>
    </row>
    <row r="1549" spans="2:20" ht="14.4" x14ac:dyDescent="0.3">
      <c r="B1549" s="30"/>
      <c r="C1549" s="16"/>
      <c r="D1549" s="16"/>
      <c r="E1549" s="25"/>
      <c r="F1549" s="16"/>
      <c r="G1549" s="15"/>
      <c r="H1549" s="14"/>
      <c r="I1549" s="13"/>
      <c r="J1549" s="13"/>
      <c r="K1549" s="12"/>
      <c r="L1549" s="232">
        <f t="shared" si="127"/>
        <v>0</v>
      </c>
      <c r="M1549" s="234">
        <f t="shared" si="128"/>
        <v>0</v>
      </c>
      <c r="N1549" s="11">
        <f>IF(Q1549="x",0,IF(J1549&lt;(INDEX(Lookup!$U$2:$U$10,MATCH($D$47,Lookup!$S$2:$S$10,0))),0,$L$12*K1549))</f>
        <v>0</v>
      </c>
      <c r="O1549" s="234">
        <f t="shared" si="129"/>
        <v>0</v>
      </c>
      <c r="P1549" s="10"/>
      <c r="Q1549" s="9"/>
      <c r="S1549" s="340">
        <f t="shared" si="130"/>
        <v>0</v>
      </c>
      <c r="T1549" s="340">
        <f t="shared" si="131"/>
        <v>0</v>
      </c>
    </row>
    <row r="1550" spans="2:20" ht="14.4" x14ac:dyDescent="0.3">
      <c r="B1550" s="30"/>
      <c r="C1550" s="16"/>
      <c r="D1550" s="16"/>
      <c r="E1550" s="25"/>
      <c r="F1550" s="16"/>
      <c r="G1550" s="15"/>
      <c r="H1550" s="14"/>
      <c r="I1550" s="13"/>
      <c r="J1550" s="13"/>
      <c r="K1550" s="12"/>
      <c r="L1550" s="232">
        <f t="shared" si="127"/>
        <v>0</v>
      </c>
      <c r="M1550" s="234">
        <f t="shared" si="128"/>
        <v>0</v>
      </c>
      <c r="N1550" s="11">
        <f>IF(Q1550="x",0,IF(J1550&lt;(INDEX(Lookup!$U$2:$U$10,MATCH($D$47,Lookup!$S$2:$S$10,0))),0,$L$12*K1550))</f>
        <v>0</v>
      </c>
      <c r="O1550" s="234">
        <f t="shared" si="129"/>
        <v>0</v>
      </c>
      <c r="P1550" s="10"/>
      <c r="Q1550" s="9"/>
      <c r="S1550" s="340">
        <f t="shared" si="130"/>
        <v>0</v>
      </c>
      <c r="T1550" s="340">
        <f t="shared" si="131"/>
        <v>0</v>
      </c>
    </row>
    <row r="1551" spans="2:20" ht="14.4" x14ac:dyDescent="0.3">
      <c r="B1551" s="30"/>
      <c r="C1551" s="16"/>
      <c r="D1551" s="16"/>
      <c r="E1551" s="25"/>
      <c r="F1551" s="16"/>
      <c r="G1551" s="15"/>
      <c r="H1551" s="14"/>
      <c r="I1551" s="13"/>
      <c r="J1551" s="13"/>
      <c r="K1551" s="12"/>
      <c r="L1551" s="232">
        <f t="shared" si="127"/>
        <v>0</v>
      </c>
      <c r="M1551" s="234">
        <f t="shared" si="128"/>
        <v>0</v>
      </c>
      <c r="N1551" s="11">
        <f>IF(Q1551="x",0,IF(J1551&lt;(INDEX(Lookup!$U$2:$U$10,MATCH($D$47,Lookup!$S$2:$S$10,0))),0,$L$12*K1551))</f>
        <v>0</v>
      </c>
      <c r="O1551" s="234">
        <f t="shared" si="129"/>
        <v>0</v>
      </c>
      <c r="P1551" s="10"/>
      <c r="Q1551" s="9"/>
      <c r="S1551" s="340">
        <f t="shared" si="130"/>
        <v>0</v>
      </c>
      <c r="T1551" s="340">
        <f t="shared" si="131"/>
        <v>0</v>
      </c>
    </row>
    <row r="1552" spans="2:20" ht="14.4" x14ac:dyDescent="0.3">
      <c r="B1552" s="30"/>
      <c r="C1552" s="16"/>
      <c r="D1552" s="16"/>
      <c r="E1552" s="25"/>
      <c r="F1552" s="16"/>
      <c r="G1552" s="15"/>
      <c r="H1552" s="14"/>
      <c r="I1552" s="13"/>
      <c r="J1552" s="13"/>
      <c r="K1552" s="12"/>
      <c r="L1552" s="232">
        <f t="shared" si="127"/>
        <v>0</v>
      </c>
      <c r="M1552" s="234">
        <f t="shared" si="128"/>
        <v>0</v>
      </c>
      <c r="N1552" s="11">
        <f>IF(Q1552="x",0,IF(J1552&lt;(INDEX(Lookup!$U$2:$U$10,MATCH($D$47,Lookup!$S$2:$S$10,0))),0,$L$12*K1552))</f>
        <v>0</v>
      </c>
      <c r="O1552" s="234">
        <f t="shared" si="129"/>
        <v>0</v>
      </c>
      <c r="P1552" s="10"/>
      <c r="Q1552" s="9"/>
      <c r="S1552" s="340">
        <f t="shared" si="130"/>
        <v>0</v>
      </c>
      <c r="T1552" s="340">
        <f t="shared" si="131"/>
        <v>0</v>
      </c>
    </row>
    <row r="1553" spans="2:20" ht="14.4" x14ac:dyDescent="0.3">
      <c r="B1553" s="30"/>
      <c r="C1553" s="16"/>
      <c r="D1553" s="16"/>
      <c r="E1553" s="25"/>
      <c r="F1553" s="16"/>
      <c r="G1553" s="15"/>
      <c r="H1553" s="14"/>
      <c r="I1553" s="13"/>
      <c r="J1553" s="13"/>
      <c r="K1553" s="12"/>
      <c r="L1553" s="232">
        <f t="shared" si="127"/>
        <v>0</v>
      </c>
      <c r="M1553" s="234">
        <f t="shared" si="128"/>
        <v>0</v>
      </c>
      <c r="N1553" s="11">
        <f>IF(Q1553="x",0,IF(J1553&lt;(INDEX(Lookup!$U$2:$U$10,MATCH($D$47,Lookup!$S$2:$S$10,0))),0,$L$12*K1553))</f>
        <v>0</v>
      </c>
      <c r="O1553" s="234">
        <f t="shared" si="129"/>
        <v>0</v>
      </c>
      <c r="P1553" s="10"/>
      <c r="Q1553" s="9"/>
      <c r="S1553" s="340">
        <f t="shared" si="130"/>
        <v>0</v>
      </c>
      <c r="T1553" s="340">
        <f t="shared" si="131"/>
        <v>0</v>
      </c>
    </row>
    <row r="1554" spans="2:20" ht="14.4" x14ac:dyDescent="0.3">
      <c r="B1554" s="30"/>
      <c r="C1554" s="16"/>
      <c r="D1554" s="16"/>
      <c r="E1554" s="25"/>
      <c r="F1554" s="16"/>
      <c r="G1554" s="15"/>
      <c r="H1554" s="14"/>
      <c r="I1554" s="13"/>
      <c r="J1554" s="13"/>
      <c r="K1554" s="12"/>
      <c r="L1554" s="232">
        <f t="shared" si="127"/>
        <v>0</v>
      </c>
      <c r="M1554" s="234">
        <f t="shared" si="128"/>
        <v>0</v>
      </c>
      <c r="N1554" s="11">
        <f>IF(Q1554="x",0,IF(J1554&lt;(INDEX(Lookup!$U$2:$U$10,MATCH($D$47,Lookup!$S$2:$S$10,0))),0,$L$12*K1554))</f>
        <v>0</v>
      </c>
      <c r="O1554" s="234">
        <f t="shared" si="129"/>
        <v>0</v>
      </c>
      <c r="P1554" s="10"/>
      <c r="Q1554" s="9"/>
      <c r="S1554" s="340">
        <f t="shared" si="130"/>
        <v>0</v>
      </c>
      <c r="T1554" s="340">
        <f t="shared" si="131"/>
        <v>0</v>
      </c>
    </row>
    <row r="1555" spans="2:20" ht="14.4" x14ac:dyDescent="0.3">
      <c r="B1555" s="30"/>
      <c r="C1555" s="16"/>
      <c r="D1555" s="16"/>
      <c r="E1555" s="25"/>
      <c r="F1555" s="16"/>
      <c r="G1555" s="15"/>
      <c r="H1555" s="14"/>
      <c r="I1555" s="13"/>
      <c r="J1555" s="13"/>
      <c r="K1555" s="12"/>
      <c r="L1555" s="232">
        <f t="shared" si="127"/>
        <v>0</v>
      </c>
      <c r="M1555" s="234">
        <f t="shared" si="128"/>
        <v>0</v>
      </c>
      <c r="N1555" s="11">
        <f>IF(Q1555="x",0,IF(J1555&lt;(INDEX(Lookup!$U$2:$U$10,MATCH($D$47,Lookup!$S$2:$S$10,0))),0,$L$12*K1555))</f>
        <v>0</v>
      </c>
      <c r="O1555" s="234">
        <f t="shared" si="129"/>
        <v>0</v>
      </c>
      <c r="P1555" s="10"/>
      <c r="Q1555" s="9"/>
      <c r="S1555" s="340">
        <f t="shared" si="130"/>
        <v>0</v>
      </c>
      <c r="T1555" s="340">
        <f t="shared" si="131"/>
        <v>0</v>
      </c>
    </row>
    <row r="1556" spans="2:20" ht="14.4" x14ac:dyDescent="0.3">
      <c r="B1556" s="30"/>
      <c r="C1556" s="16"/>
      <c r="D1556" s="16"/>
      <c r="E1556" s="25"/>
      <c r="F1556" s="16"/>
      <c r="G1556" s="15"/>
      <c r="H1556" s="14"/>
      <c r="I1556" s="13"/>
      <c r="J1556" s="13"/>
      <c r="K1556" s="12"/>
      <c r="L1556" s="232">
        <f t="shared" si="127"/>
        <v>0</v>
      </c>
      <c r="M1556" s="234">
        <f t="shared" si="128"/>
        <v>0</v>
      </c>
      <c r="N1556" s="11">
        <f>IF(Q1556="x",0,IF(J1556&lt;(INDEX(Lookup!$U$2:$U$10,MATCH($D$47,Lookup!$S$2:$S$10,0))),0,$L$12*K1556))</f>
        <v>0</v>
      </c>
      <c r="O1556" s="234">
        <f t="shared" si="129"/>
        <v>0</v>
      </c>
      <c r="P1556" s="10"/>
      <c r="Q1556" s="9"/>
      <c r="S1556" s="340">
        <f t="shared" si="130"/>
        <v>0</v>
      </c>
      <c r="T1556" s="340">
        <f t="shared" si="131"/>
        <v>0</v>
      </c>
    </row>
    <row r="1557" spans="2:20" ht="14.4" x14ac:dyDescent="0.3">
      <c r="B1557" s="30"/>
      <c r="C1557" s="16"/>
      <c r="D1557" s="16"/>
      <c r="E1557" s="25"/>
      <c r="F1557" s="16"/>
      <c r="G1557" s="15"/>
      <c r="H1557" s="14"/>
      <c r="I1557" s="13"/>
      <c r="J1557" s="13"/>
      <c r="K1557" s="12"/>
      <c r="L1557" s="232">
        <f t="shared" si="127"/>
        <v>0</v>
      </c>
      <c r="M1557" s="234">
        <f t="shared" si="128"/>
        <v>0</v>
      </c>
      <c r="N1557" s="11">
        <f>IF(Q1557="x",0,IF(J1557&lt;(INDEX(Lookup!$U$2:$U$10,MATCH($D$47,Lookup!$S$2:$S$10,0))),0,$L$12*K1557))</f>
        <v>0</v>
      </c>
      <c r="O1557" s="234">
        <f t="shared" si="129"/>
        <v>0</v>
      </c>
      <c r="P1557" s="10"/>
      <c r="Q1557" s="9"/>
      <c r="S1557" s="340">
        <f t="shared" si="130"/>
        <v>0</v>
      </c>
      <c r="T1557" s="340">
        <f t="shared" si="131"/>
        <v>0</v>
      </c>
    </row>
    <row r="1558" spans="2:20" ht="14.4" x14ac:dyDescent="0.3">
      <c r="B1558" s="30"/>
      <c r="C1558" s="16"/>
      <c r="D1558" s="16"/>
      <c r="E1558" s="25"/>
      <c r="F1558" s="16"/>
      <c r="G1558" s="15"/>
      <c r="H1558" s="14"/>
      <c r="I1558" s="13"/>
      <c r="J1558" s="13"/>
      <c r="K1558" s="12"/>
      <c r="L1558" s="232">
        <f t="shared" si="127"/>
        <v>0</v>
      </c>
      <c r="M1558" s="234">
        <f t="shared" si="128"/>
        <v>0</v>
      </c>
      <c r="N1558" s="11">
        <f>IF(Q1558="x",0,IF(J1558&lt;(INDEX(Lookup!$U$2:$U$10,MATCH($D$47,Lookup!$S$2:$S$10,0))),0,$L$12*K1558))</f>
        <v>0</v>
      </c>
      <c r="O1558" s="234">
        <f t="shared" si="129"/>
        <v>0</v>
      </c>
      <c r="P1558" s="10"/>
      <c r="Q1558" s="9"/>
      <c r="S1558" s="340">
        <f t="shared" si="130"/>
        <v>0</v>
      </c>
      <c r="T1558" s="340">
        <f t="shared" si="131"/>
        <v>0</v>
      </c>
    </row>
    <row r="1559" spans="2:20" ht="14.4" x14ac:dyDescent="0.3">
      <c r="B1559" s="30"/>
      <c r="C1559" s="16"/>
      <c r="D1559" s="16"/>
      <c r="E1559" s="25"/>
      <c r="F1559" s="16"/>
      <c r="G1559" s="15"/>
      <c r="H1559" s="14"/>
      <c r="I1559" s="13"/>
      <c r="J1559" s="13"/>
      <c r="K1559" s="12"/>
      <c r="L1559" s="232">
        <f t="shared" si="127"/>
        <v>0</v>
      </c>
      <c r="M1559" s="234">
        <f t="shared" si="128"/>
        <v>0</v>
      </c>
      <c r="N1559" s="11">
        <f>IF(Q1559="x",0,IF(J1559&lt;(INDEX(Lookup!$U$2:$U$10,MATCH($D$47,Lookup!$S$2:$S$10,0))),0,$L$12*K1559))</f>
        <v>0</v>
      </c>
      <c r="O1559" s="234">
        <f t="shared" si="129"/>
        <v>0</v>
      </c>
      <c r="P1559" s="10"/>
      <c r="Q1559" s="9"/>
      <c r="S1559" s="340">
        <f t="shared" si="130"/>
        <v>0</v>
      </c>
      <c r="T1559" s="340">
        <f t="shared" si="131"/>
        <v>0</v>
      </c>
    </row>
    <row r="1560" spans="2:20" ht="14.4" x14ac:dyDescent="0.3">
      <c r="B1560" s="30"/>
      <c r="C1560" s="16"/>
      <c r="D1560" s="16"/>
      <c r="E1560" s="25"/>
      <c r="F1560" s="16"/>
      <c r="G1560" s="15"/>
      <c r="H1560" s="14"/>
      <c r="I1560" s="13"/>
      <c r="J1560" s="13"/>
      <c r="K1560" s="12"/>
      <c r="L1560" s="232">
        <f t="shared" si="127"/>
        <v>0</v>
      </c>
      <c r="M1560" s="234">
        <f t="shared" si="128"/>
        <v>0</v>
      </c>
      <c r="N1560" s="11">
        <f>IF(Q1560="x",0,IF(J1560&lt;(INDEX(Lookup!$U$2:$U$10,MATCH($D$47,Lookup!$S$2:$S$10,0))),0,$L$12*K1560))</f>
        <v>0</v>
      </c>
      <c r="O1560" s="234">
        <f t="shared" si="129"/>
        <v>0</v>
      </c>
      <c r="P1560" s="10"/>
      <c r="Q1560" s="9"/>
      <c r="S1560" s="340">
        <f t="shared" si="130"/>
        <v>0</v>
      </c>
      <c r="T1560" s="340">
        <f t="shared" si="131"/>
        <v>0</v>
      </c>
    </row>
    <row r="1561" spans="2:20" ht="14.4" x14ac:dyDescent="0.3">
      <c r="B1561" s="30"/>
      <c r="C1561" s="16"/>
      <c r="D1561" s="16"/>
      <c r="E1561" s="25"/>
      <c r="F1561" s="16"/>
      <c r="G1561" s="15"/>
      <c r="H1561" s="14"/>
      <c r="I1561" s="13"/>
      <c r="J1561" s="13"/>
      <c r="K1561" s="12"/>
      <c r="L1561" s="232">
        <f t="shared" si="127"/>
        <v>0</v>
      </c>
      <c r="M1561" s="234">
        <f t="shared" si="128"/>
        <v>0</v>
      </c>
      <c r="N1561" s="11">
        <f>IF(Q1561="x",0,IF(J1561&lt;(INDEX(Lookup!$U$2:$U$10,MATCH($D$47,Lookup!$S$2:$S$10,0))),0,$L$12*K1561))</f>
        <v>0</v>
      </c>
      <c r="O1561" s="234">
        <f t="shared" si="129"/>
        <v>0</v>
      </c>
      <c r="P1561" s="10"/>
      <c r="Q1561" s="9"/>
      <c r="S1561" s="340">
        <f t="shared" si="130"/>
        <v>0</v>
      </c>
      <c r="T1561" s="340">
        <f t="shared" si="131"/>
        <v>0</v>
      </c>
    </row>
    <row r="1562" spans="2:20" ht="14.4" x14ac:dyDescent="0.3">
      <c r="B1562" s="30"/>
      <c r="C1562" s="16"/>
      <c r="D1562" s="16"/>
      <c r="E1562" s="25"/>
      <c r="F1562" s="16"/>
      <c r="G1562" s="15"/>
      <c r="H1562" s="14"/>
      <c r="I1562" s="13"/>
      <c r="J1562" s="13"/>
      <c r="K1562" s="12"/>
      <c r="L1562" s="232">
        <f t="shared" si="127"/>
        <v>0</v>
      </c>
      <c r="M1562" s="234">
        <f t="shared" si="128"/>
        <v>0</v>
      </c>
      <c r="N1562" s="11">
        <f>IF(Q1562="x",0,IF(J1562&lt;(INDEX(Lookup!$U$2:$U$10,MATCH($D$47,Lookup!$S$2:$S$10,0))),0,$L$12*K1562))</f>
        <v>0</v>
      </c>
      <c r="O1562" s="234">
        <f t="shared" si="129"/>
        <v>0</v>
      </c>
      <c r="P1562" s="10"/>
      <c r="Q1562" s="9"/>
      <c r="S1562" s="340">
        <f t="shared" si="130"/>
        <v>0</v>
      </c>
      <c r="T1562" s="340">
        <f t="shared" si="131"/>
        <v>0</v>
      </c>
    </row>
    <row r="1563" spans="2:20" ht="14.4" x14ac:dyDescent="0.3">
      <c r="B1563" s="30"/>
      <c r="C1563" s="16"/>
      <c r="D1563" s="16"/>
      <c r="E1563" s="25"/>
      <c r="F1563" s="16"/>
      <c r="G1563" s="15"/>
      <c r="H1563" s="14"/>
      <c r="I1563" s="13"/>
      <c r="J1563" s="13"/>
      <c r="K1563" s="12"/>
      <c r="L1563" s="232">
        <f t="shared" si="127"/>
        <v>0</v>
      </c>
      <c r="M1563" s="234">
        <f t="shared" si="128"/>
        <v>0</v>
      </c>
      <c r="N1563" s="11">
        <f>IF(Q1563="x",0,IF(J1563&lt;(INDEX(Lookup!$U$2:$U$10,MATCH($D$47,Lookup!$S$2:$S$10,0))),0,$L$12*K1563))</f>
        <v>0</v>
      </c>
      <c r="O1563" s="234">
        <f t="shared" si="129"/>
        <v>0</v>
      </c>
      <c r="P1563" s="10"/>
      <c r="Q1563" s="9"/>
      <c r="S1563" s="340">
        <f t="shared" si="130"/>
        <v>0</v>
      </c>
      <c r="T1563" s="340">
        <f t="shared" si="131"/>
        <v>0</v>
      </c>
    </row>
    <row r="1564" spans="2:20" ht="14.4" x14ac:dyDescent="0.3">
      <c r="B1564" s="30"/>
      <c r="C1564" s="16"/>
      <c r="D1564" s="16"/>
      <c r="E1564" s="25"/>
      <c r="F1564" s="16"/>
      <c r="G1564" s="15"/>
      <c r="H1564" s="14"/>
      <c r="I1564" s="13"/>
      <c r="J1564" s="13"/>
      <c r="K1564" s="12"/>
      <c r="L1564" s="232">
        <f t="shared" si="127"/>
        <v>0</v>
      </c>
      <c r="M1564" s="234">
        <f t="shared" si="128"/>
        <v>0</v>
      </c>
      <c r="N1564" s="11">
        <f>IF(Q1564="x",0,IF(J1564&lt;(INDEX(Lookup!$U$2:$U$10,MATCH($D$47,Lookup!$S$2:$S$10,0))),0,$L$12*K1564))</f>
        <v>0</v>
      </c>
      <c r="O1564" s="234">
        <f t="shared" si="129"/>
        <v>0</v>
      </c>
      <c r="P1564" s="10"/>
      <c r="Q1564" s="9"/>
      <c r="S1564" s="340">
        <f t="shared" si="130"/>
        <v>0</v>
      </c>
      <c r="T1564" s="340">
        <f t="shared" si="131"/>
        <v>0</v>
      </c>
    </row>
    <row r="1565" spans="2:20" ht="14.4" x14ac:dyDescent="0.3">
      <c r="B1565" s="30"/>
      <c r="C1565" s="16"/>
      <c r="D1565" s="16"/>
      <c r="E1565" s="25"/>
      <c r="F1565" s="16"/>
      <c r="G1565" s="15"/>
      <c r="H1565" s="14"/>
      <c r="I1565" s="13"/>
      <c r="J1565" s="13"/>
      <c r="K1565" s="12"/>
      <c r="L1565" s="232">
        <f t="shared" si="127"/>
        <v>0</v>
      </c>
      <c r="M1565" s="234">
        <f t="shared" si="128"/>
        <v>0</v>
      </c>
      <c r="N1565" s="11">
        <f>IF(Q1565="x",0,IF(J1565&lt;(INDEX(Lookup!$U$2:$U$10,MATCH($D$47,Lookup!$S$2:$S$10,0))),0,$L$12*K1565))</f>
        <v>0</v>
      </c>
      <c r="O1565" s="234">
        <f t="shared" si="129"/>
        <v>0</v>
      </c>
      <c r="P1565" s="10"/>
      <c r="Q1565" s="9"/>
      <c r="S1565" s="340">
        <f t="shared" si="130"/>
        <v>0</v>
      </c>
      <c r="T1565" s="340">
        <f t="shared" si="131"/>
        <v>0</v>
      </c>
    </row>
    <row r="1566" spans="2:20" ht="14.4" x14ac:dyDescent="0.3">
      <c r="B1566" s="30"/>
      <c r="C1566" s="16"/>
      <c r="D1566" s="16"/>
      <c r="E1566" s="25"/>
      <c r="F1566" s="16"/>
      <c r="G1566" s="15"/>
      <c r="H1566" s="14"/>
      <c r="I1566" s="13"/>
      <c r="J1566" s="13"/>
      <c r="K1566" s="12"/>
      <c r="L1566" s="232">
        <f t="shared" si="127"/>
        <v>0</v>
      </c>
      <c r="M1566" s="234">
        <f t="shared" si="128"/>
        <v>0</v>
      </c>
      <c r="N1566" s="11">
        <f>IF(Q1566="x",0,IF(J1566&lt;(INDEX(Lookup!$U$2:$U$10,MATCH($D$47,Lookup!$S$2:$S$10,0))),0,$L$12*K1566))</f>
        <v>0</v>
      </c>
      <c r="O1566" s="234">
        <f t="shared" si="129"/>
        <v>0</v>
      </c>
      <c r="P1566" s="10"/>
      <c r="Q1566" s="9"/>
      <c r="S1566" s="340">
        <f t="shared" si="130"/>
        <v>0</v>
      </c>
      <c r="T1566" s="340">
        <f t="shared" si="131"/>
        <v>0</v>
      </c>
    </row>
    <row r="1567" spans="2:20" ht="14.4" x14ac:dyDescent="0.3">
      <c r="B1567" s="30"/>
      <c r="C1567" s="16"/>
      <c r="D1567" s="16"/>
      <c r="E1567" s="25"/>
      <c r="F1567" s="16"/>
      <c r="G1567" s="15"/>
      <c r="H1567" s="14"/>
      <c r="I1567" s="13"/>
      <c r="J1567" s="13"/>
      <c r="K1567" s="12"/>
      <c r="L1567" s="232">
        <f t="shared" si="127"/>
        <v>0</v>
      </c>
      <c r="M1567" s="234">
        <f t="shared" si="128"/>
        <v>0</v>
      </c>
      <c r="N1567" s="11">
        <f>IF(Q1567="x",0,IF(J1567&lt;(INDEX(Lookup!$U$2:$U$10,MATCH($D$47,Lookup!$S$2:$S$10,0))),0,$L$12*K1567))</f>
        <v>0</v>
      </c>
      <c r="O1567" s="234">
        <f t="shared" si="129"/>
        <v>0</v>
      </c>
      <c r="P1567" s="10"/>
      <c r="Q1567" s="9"/>
      <c r="S1567" s="340">
        <f t="shared" si="130"/>
        <v>0</v>
      </c>
      <c r="T1567" s="340">
        <f t="shared" si="131"/>
        <v>0</v>
      </c>
    </row>
    <row r="1568" spans="2:20" ht="14.4" x14ac:dyDescent="0.3">
      <c r="B1568" s="30"/>
      <c r="C1568" s="16"/>
      <c r="D1568" s="16"/>
      <c r="E1568" s="25"/>
      <c r="F1568" s="16"/>
      <c r="G1568" s="15"/>
      <c r="H1568" s="14"/>
      <c r="I1568" s="13"/>
      <c r="J1568" s="13"/>
      <c r="K1568" s="12"/>
      <c r="L1568" s="232">
        <f t="shared" si="127"/>
        <v>0</v>
      </c>
      <c r="M1568" s="234">
        <f t="shared" si="128"/>
        <v>0</v>
      </c>
      <c r="N1568" s="11">
        <f>IF(Q1568="x",0,IF(J1568&lt;(INDEX(Lookup!$U$2:$U$10,MATCH($D$47,Lookup!$S$2:$S$10,0))),0,$L$12*K1568))</f>
        <v>0</v>
      </c>
      <c r="O1568" s="234">
        <f t="shared" si="129"/>
        <v>0</v>
      </c>
      <c r="P1568" s="10"/>
      <c r="Q1568" s="9"/>
      <c r="S1568" s="340">
        <f t="shared" si="130"/>
        <v>0</v>
      </c>
      <c r="T1568" s="340">
        <f t="shared" si="131"/>
        <v>0</v>
      </c>
    </row>
    <row r="1569" spans="2:20" ht="14.4" x14ac:dyDescent="0.3">
      <c r="B1569" s="30"/>
      <c r="C1569" s="16"/>
      <c r="D1569" s="16"/>
      <c r="E1569" s="25"/>
      <c r="F1569" s="16"/>
      <c r="G1569" s="15"/>
      <c r="H1569" s="14"/>
      <c r="I1569" s="13"/>
      <c r="J1569" s="13"/>
      <c r="K1569" s="12"/>
      <c r="L1569" s="232">
        <f t="shared" si="127"/>
        <v>0</v>
      </c>
      <c r="M1569" s="234">
        <f t="shared" si="128"/>
        <v>0</v>
      </c>
      <c r="N1569" s="11">
        <f>IF(Q1569="x",0,IF(J1569&lt;(INDEX(Lookup!$U$2:$U$10,MATCH($D$47,Lookup!$S$2:$S$10,0))),0,$L$12*K1569))</f>
        <v>0</v>
      </c>
      <c r="O1569" s="234">
        <f t="shared" si="129"/>
        <v>0</v>
      </c>
      <c r="P1569" s="10"/>
      <c r="Q1569" s="9"/>
      <c r="S1569" s="340">
        <f t="shared" si="130"/>
        <v>0</v>
      </c>
      <c r="T1569" s="340">
        <f t="shared" si="131"/>
        <v>0</v>
      </c>
    </row>
    <row r="1570" spans="2:20" ht="14.4" x14ac:dyDescent="0.3">
      <c r="B1570" s="30"/>
      <c r="C1570" s="16"/>
      <c r="D1570" s="16"/>
      <c r="E1570" s="25"/>
      <c r="F1570" s="16"/>
      <c r="G1570" s="15"/>
      <c r="H1570" s="14"/>
      <c r="I1570" s="13"/>
      <c r="J1570" s="13"/>
      <c r="K1570" s="12"/>
      <c r="L1570" s="232">
        <f t="shared" si="127"/>
        <v>0</v>
      </c>
      <c r="M1570" s="234">
        <f t="shared" si="128"/>
        <v>0</v>
      </c>
      <c r="N1570" s="11">
        <f>IF(Q1570="x",0,IF(J1570&lt;(INDEX(Lookup!$U$2:$U$10,MATCH($D$47,Lookup!$S$2:$S$10,0))),0,$L$12*K1570))</f>
        <v>0</v>
      </c>
      <c r="O1570" s="234">
        <f t="shared" si="129"/>
        <v>0</v>
      </c>
      <c r="P1570" s="10"/>
      <c r="Q1570" s="9"/>
      <c r="S1570" s="340">
        <f t="shared" si="130"/>
        <v>0</v>
      </c>
      <c r="T1570" s="340">
        <f t="shared" si="131"/>
        <v>0</v>
      </c>
    </row>
    <row r="1571" spans="2:20" ht="14.4" x14ac:dyDescent="0.3">
      <c r="B1571" s="30"/>
      <c r="C1571" s="16"/>
      <c r="D1571" s="16"/>
      <c r="E1571" s="25"/>
      <c r="F1571" s="16"/>
      <c r="G1571" s="15"/>
      <c r="H1571" s="14"/>
      <c r="I1571" s="13"/>
      <c r="J1571" s="13"/>
      <c r="K1571" s="12"/>
      <c r="L1571" s="232">
        <f t="shared" si="127"/>
        <v>0</v>
      </c>
      <c r="M1571" s="234">
        <f t="shared" si="128"/>
        <v>0</v>
      </c>
      <c r="N1571" s="11">
        <f>IF(Q1571="x",0,IF(J1571&lt;(INDEX(Lookup!$U$2:$U$10,MATCH($D$47,Lookup!$S$2:$S$10,0))),0,$L$12*K1571))</f>
        <v>0</v>
      </c>
      <c r="O1571" s="234">
        <f t="shared" si="129"/>
        <v>0</v>
      </c>
      <c r="P1571" s="10"/>
      <c r="Q1571" s="9"/>
      <c r="S1571" s="340">
        <f t="shared" si="130"/>
        <v>0</v>
      </c>
      <c r="T1571" s="340">
        <f t="shared" si="131"/>
        <v>0</v>
      </c>
    </row>
    <row r="1572" spans="2:20" ht="14.4" x14ac:dyDescent="0.3">
      <c r="B1572" s="30"/>
      <c r="C1572" s="16"/>
      <c r="D1572" s="16"/>
      <c r="E1572" s="25"/>
      <c r="F1572" s="16"/>
      <c r="G1572" s="15"/>
      <c r="H1572" s="14"/>
      <c r="I1572" s="13"/>
      <c r="J1572" s="13"/>
      <c r="K1572" s="12"/>
      <c r="L1572" s="232">
        <f t="shared" si="127"/>
        <v>0</v>
      </c>
      <c r="M1572" s="234">
        <f t="shared" si="128"/>
        <v>0</v>
      </c>
      <c r="N1572" s="11">
        <f>IF(Q1572="x",0,IF(J1572&lt;(INDEX(Lookup!$U$2:$U$10,MATCH($D$47,Lookup!$S$2:$S$10,0))),0,$L$12*K1572))</f>
        <v>0</v>
      </c>
      <c r="O1572" s="234">
        <f t="shared" si="129"/>
        <v>0</v>
      </c>
      <c r="P1572" s="10"/>
      <c r="Q1572" s="9"/>
      <c r="S1572" s="340">
        <f t="shared" si="130"/>
        <v>0</v>
      </c>
      <c r="T1572" s="340">
        <f t="shared" si="131"/>
        <v>0</v>
      </c>
    </row>
    <row r="1573" spans="2:20" ht="14.4" x14ac:dyDescent="0.3">
      <c r="B1573" s="30"/>
      <c r="C1573" s="16"/>
      <c r="D1573" s="16"/>
      <c r="E1573" s="25"/>
      <c r="F1573" s="16"/>
      <c r="G1573" s="15"/>
      <c r="H1573" s="14"/>
      <c r="I1573" s="13"/>
      <c r="J1573" s="13"/>
      <c r="K1573" s="12"/>
      <c r="L1573" s="232">
        <f t="shared" si="127"/>
        <v>0</v>
      </c>
      <c r="M1573" s="234">
        <f t="shared" si="128"/>
        <v>0</v>
      </c>
      <c r="N1573" s="11">
        <f>IF(Q1573="x",0,IF(J1573&lt;(INDEX(Lookup!$U$2:$U$10,MATCH($D$47,Lookup!$S$2:$S$10,0))),0,$L$12*K1573))</f>
        <v>0</v>
      </c>
      <c r="O1573" s="234">
        <f t="shared" si="129"/>
        <v>0</v>
      </c>
      <c r="P1573" s="10"/>
      <c r="Q1573" s="9"/>
      <c r="S1573" s="340">
        <f t="shared" si="130"/>
        <v>0</v>
      </c>
      <c r="T1573" s="340">
        <f t="shared" si="131"/>
        <v>0</v>
      </c>
    </row>
    <row r="1574" spans="2:20" ht="14.4" x14ac:dyDescent="0.3">
      <c r="B1574" s="30"/>
      <c r="C1574" s="16"/>
      <c r="D1574" s="16"/>
      <c r="E1574" s="25"/>
      <c r="F1574" s="16"/>
      <c r="G1574" s="15"/>
      <c r="H1574" s="14"/>
      <c r="I1574" s="13"/>
      <c r="J1574" s="13"/>
      <c r="K1574" s="12"/>
      <c r="L1574" s="232">
        <f t="shared" si="127"/>
        <v>0</v>
      </c>
      <c r="M1574" s="234">
        <f t="shared" si="128"/>
        <v>0</v>
      </c>
      <c r="N1574" s="11">
        <f>IF(Q1574="x",0,IF(J1574&lt;(INDEX(Lookup!$U$2:$U$10,MATCH($D$47,Lookup!$S$2:$S$10,0))),0,$L$12*K1574))</f>
        <v>0</v>
      </c>
      <c r="O1574" s="234">
        <f t="shared" si="129"/>
        <v>0</v>
      </c>
      <c r="P1574" s="10"/>
      <c r="Q1574" s="9"/>
      <c r="S1574" s="340">
        <f t="shared" si="130"/>
        <v>0</v>
      </c>
      <c r="T1574" s="340">
        <f t="shared" si="131"/>
        <v>0</v>
      </c>
    </row>
    <row r="1575" spans="2:20" ht="14.4" x14ac:dyDescent="0.3">
      <c r="B1575" s="30"/>
      <c r="C1575" s="16"/>
      <c r="D1575" s="16"/>
      <c r="E1575" s="25"/>
      <c r="F1575" s="16"/>
      <c r="G1575" s="15"/>
      <c r="H1575" s="14"/>
      <c r="I1575" s="13"/>
      <c r="J1575" s="13"/>
      <c r="K1575" s="12"/>
      <c r="L1575" s="232">
        <f t="shared" si="127"/>
        <v>0</v>
      </c>
      <c r="M1575" s="234">
        <f t="shared" si="128"/>
        <v>0</v>
      </c>
      <c r="N1575" s="11">
        <f>IF(Q1575="x",0,IF(J1575&lt;(INDEX(Lookup!$U$2:$U$10,MATCH($D$47,Lookup!$S$2:$S$10,0))),0,$L$12*K1575))</f>
        <v>0</v>
      </c>
      <c r="O1575" s="234">
        <f t="shared" si="129"/>
        <v>0</v>
      </c>
      <c r="P1575" s="10"/>
      <c r="Q1575" s="9"/>
      <c r="S1575" s="340">
        <f t="shared" si="130"/>
        <v>0</v>
      </c>
      <c r="T1575" s="340">
        <f t="shared" si="131"/>
        <v>0</v>
      </c>
    </row>
    <row r="1576" spans="2:20" ht="14.4" x14ac:dyDescent="0.3">
      <c r="B1576" s="30"/>
      <c r="C1576" s="16"/>
      <c r="D1576" s="16"/>
      <c r="E1576" s="25"/>
      <c r="F1576" s="16"/>
      <c r="G1576" s="15"/>
      <c r="H1576" s="14"/>
      <c r="I1576" s="13"/>
      <c r="J1576" s="13"/>
      <c r="K1576" s="12"/>
      <c r="L1576" s="232">
        <f t="shared" si="127"/>
        <v>0</v>
      </c>
      <c r="M1576" s="234">
        <f t="shared" si="128"/>
        <v>0</v>
      </c>
      <c r="N1576" s="11">
        <f>IF(Q1576="x",0,IF(J1576&lt;(INDEX(Lookup!$U$2:$U$10,MATCH($D$47,Lookup!$S$2:$S$10,0))),0,$L$12*K1576))</f>
        <v>0</v>
      </c>
      <c r="O1576" s="234">
        <f t="shared" si="129"/>
        <v>0</v>
      </c>
      <c r="P1576" s="10"/>
      <c r="Q1576" s="9"/>
      <c r="S1576" s="340">
        <f t="shared" si="130"/>
        <v>0</v>
      </c>
      <c r="T1576" s="340">
        <f t="shared" si="131"/>
        <v>0</v>
      </c>
    </row>
    <row r="1577" spans="2:20" ht="14.4" x14ac:dyDescent="0.3">
      <c r="B1577" s="30"/>
      <c r="C1577" s="16"/>
      <c r="D1577" s="16"/>
      <c r="E1577" s="25"/>
      <c r="F1577" s="16"/>
      <c r="G1577" s="15"/>
      <c r="H1577" s="14"/>
      <c r="I1577" s="13"/>
      <c r="J1577" s="13"/>
      <c r="K1577" s="12"/>
      <c r="L1577" s="232">
        <f t="shared" si="127"/>
        <v>0</v>
      </c>
      <c r="M1577" s="234">
        <f t="shared" si="128"/>
        <v>0</v>
      </c>
      <c r="N1577" s="11">
        <f>IF(Q1577="x",0,IF(J1577&lt;(INDEX(Lookup!$U$2:$U$10,MATCH($D$47,Lookup!$S$2:$S$10,0))),0,$L$12*K1577))</f>
        <v>0</v>
      </c>
      <c r="O1577" s="234">
        <f t="shared" si="129"/>
        <v>0</v>
      </c>
      <c r="P1577" s="10"/>
      <c r="Q1577" s="9"/>
      <c r="S1577" s="340">
        <f t="shared" si="130"/>
        <v>0</v>
      </c>
      <c r="T1577" s="340">
        <f t="shared" si="131"/>
        <v>0</v>
      </c>
    </row>
    <row r="1578" spans="2:20" ht="14.4" x14ac:dyDescent="0.3">
      <c r="B1578" s="30"/>
      <c r="C1578" s="16"/>
      <c r="D1578" s="16"/>
      <c r="E1578" s="25"/>
      <c r="F1578" s="16"/>
      <c r="G1578" s="15"/>
      <c r="H1578" s="14"/>
      <c r="I1578" s="13"/>
      <c r="J1578" s="13"/>
      <c r="K1578" s="12"/>
      <c r="L1578" s="232">
        <f t="shared" si="127"/>
        <v>0</v>
      </c>
      <c r="M1578" s="234">
        <f t="shared" si="128"/>
        <v>0</v>
      </c>
      <c r="N1578" s="11">
        <f>IF(Q1578="x",0,IF(J1578&lt;(INDEX(Lookup!$U$2:$U$10,MATCH($D$47,Lookup!$S$2:$S$10,0))),0,$L$12*K1578))</f>
        <v>0</v>
      </c>
      <c r="O1578" s="234">
        <f t="shared" si="129"/>
        <v>0</v>
      </c>
      <c r="P1578" s="10"/>
      <c r="Q1578" s="9"/>
      <c r="S1578" s="340">
        <f t="shared" si="130"/>
        <v>0</v>
      </c>
      <c r="T1578" s="340">
        <f t="shared" si="131"/>
        <v>0</v>
      </c>
    </row>
    <row r="1579" spans="2:20" ht="14.4" x14ac:dyDescent="0.3">
      <c r="B1579" s="30"/>
      <c r="C1579" s="16"/>
      <c r="D1579" s="16"/>
      <c r="E1579" s="25"/>
      <c r="F1579" s="16"/>
      <c r="G1579" s="15"/>
      <c r="H1579" s="14"/>
      <c r="I1579" s="13"/>
      <c r="J1579" s="13"/>
      <c r="K1579" s="12"/>
      <c r="L1579" s="232">
        <f t="shared" si="127"/>
        <v>0</v>
      </c>
      <c r="M1579" s="234">
        <f t="shared" si="128"/>
        <v>0</v>
      </c>
      <c r="N1579" s="11">
        <f>IF(Q1579="x",0,IF(J1579&lt;(INDEX(Lookup!$U$2:$U$10,MATCH($D$47,Lookup!$S$2:$S$10,0))),0,$L$12*K1579))</f>
        <v>0</v>
      </c>
      <c r="O1579" s="234">
        <f t="shared" si="129"/>
        <v>0</v>
      </c>
      <c r="P1579" s="10"/>
      <c r="Q1579" s="9"/>
      <c r="S1579" s="340">
        <f t="shared" si="130"/>
        <v>0</v>
      </c>
      <c r="T1579" s="340">
        <f t="shared" si="131"/>
        <v>0</v>
      </c>
    </row>
    <row r="1580" spans="2:20" ht="14.4" x14ac:dyDescent="0.3">
      <c r="B1580" s="30"/>
      <c r="C1580" s="16"/>
      <c r="D1580" s="16"/>
      <c r="E1580" s="25"/>
      <c r="F1580" s="16"/>
      <c r="G1580" s="15"/>
      <c r="H1580" s="14"/>
      <c r="I1580" s="13"/>
      <c r="J1580" s="13"/>
      <c r="K1580" s="12"/>
      <c r="L1580" s="232">
        <f t="shared" si="127"/>
        <v>0</v>
      </c>
      <c r="M1580" s="234">
        <f t="shared" si="128"/>
        <v>0</v>
      </c>
      <c r="N1580" s="11">
        <f>IF(Q1580="x",0,IF(J1580&lt;(INDEX(Lookup!$U$2:$U$10,MATCH($D$47,Lookup!$S$2:$S$10,0))),0,$L$12*K1580))</f>
        <v>0</v>
      </c>
      <c r="O1580" s="234">
        <f t="shared" si="129"/>
        <v>0</v>
      </c>
      <c r="P1580" s="10"/>
      <c r="Q1580" s="9"/>
      <c r="S1580" s="340">
        <f t="shared" si="130"/>
        <v>0</v>
      </c>
      <c r="T1580" s="340">
        <f t="shared" si="131"/>
        <v>0</v>
      </c>
    </row>
    <row r="1581" spans="2:20" ht="14.4" x14ac:dyDescent="0.3">
      <c r="B1581" s="30"/>
      <c r="C1581" s="16"/>
      <c r="D1581" s="16"/>
      <c r="E1581" s="25"/>
      <c r="F1581" s="16"/>
      <c r="G1581" s="15"/>
      <c r="H1581" s="14"/>
      <c r="I1581" s="13"/>
      <c r="J1581" s="13"/>
      <c r="K1581" s="12"/>
      <c r="L1581" s="232">
        <f t="shared" si="127"/>
        <v>0</v>
      </c>
      <c r="M1581" s="234">
        <f t="shared" si="128"/>
        <v>0</v>
      </c>
      <c r="N1581" s="11">
        <f>IF(Q1581="x",0,IF(J1581&lt;(INDEX(Lookup!$U$2:$U$10,MATCH($D$47,Lookup!$S$2:$S$10,0))),0,$L$12*K1581))</f>
        <v>0</v>
      </c>
      <c r="O1581" s="234">
        <f t="shared" si="129"/>
        <v>0</v>
      </c>
      <c r="P1581" s="10"/>
      <c r="Q1581" s="9"/>
      <c r="S1581" s="340">
        <f t="shared" si="130"/>
        <v>0</v>
      </c>
      <c r="T1581" s="340">
        <f t="shared" si="131"/>
        <v>0</v>
      </c>
    </row>
    <row r="1582" spans="2:20" ht="14.4" x14ac:dyDescent="0.3">
      <c r="B1582" s="30"/>
      <c r="C1582" s="16"/>
      <c r="D1582" s="16"/>
      <c r="E1582" s="25"/>
      <c r="F1582" s="16"/>
      <c r="G1582" s="15"/>
      <c r="H1582" s="14"/>
      <c r="I1582" s="13"/>
      <c r="J1582" s="13"/>
      <c r="K1582" s="12"/>
      <c r="L1582" s="232">
        <f t="shared" si="127"/>
        <v>0</v>
      </c>
      <c r="M1582" s="234">
        <f t="shared" si="128"/>
        <v>0</v>
      </c>
      <c r="N1582" s="11">
        <f>IF(Q1582="x",0,IF(J1582&lt;(INDEX(Lookup!$U$2:$U$10,MATCH($D$47,Lookup!$S$2:$S$10,0))),0,$L$12*K1582))</f>
        <v>0</v>
      </c>
      <c r="O1582" s="234">
        <f t="shared" si="129"/>
        <v>0</v>
      </c>
      <c r="P1582" s="10"/>
      <c r="Q1582" s="9"/>
      <c r="S1582" s="340">
        <f t="shared" si="130"/>
        <v>0</v>
      </c>
      <c r="T1582" s="340">
        <f t="shared" si="131"/>
        <v>0</v>
      </c>
    </row>
    <row r="1583" spans="2:20" ht="14.4" x14ac:dyDescent="0.3">
      <c r="B1583" s="30"/>
      <c r="C1583" s="16"/>
      <c r="D1583" s="16"/>
      <c r="E1583" s="25"/>
      <c r="F1583" s="16"/>
      <c r="G1583" s="15"/>
      <c r="H1583" s="14"/>
      <c r="I1583" s="13"/>
      <c r="J1583" s="13"/>
      <c r="K1583" s="12"/>
      <c r="L1583" s="232">
        <f t="shared" si="127"/>
        <v>0</v>
      </c>
      <c r="M1583" s="234">
        <f t="shared" si="128"/>
        <v>0</v>
      </c>
      <c r="N1583" s="11">
        <f>IF(Q1583="x",0,IF(J1583&lt;(INDEX(Lookup!$U$2:$U$10,MATCH($D$47,Lookup!$S$2:$S$10,0))),0,$L$12*K1583))</f>
        <v>0</v>
      </c>
      <c r="O1583" s="234">
        <f t="shared" si="129"/>
        <v>0</v>
      </c>
      <c r="P1583" s="10"/>
      <c r="Q1583" s="9"/>
      <c r="S1583" s="340">
        <f t="shared" si="130"/>
        <v>0</v>
      </c>
      <c r="T1583" s="340">
        <f t="shared" si="131"/>
        <v>0</v>
      </c>
    </row>
    <row r="1584" spans="2:20" ht="14.4" x14ac:dyDescent="0.3">
      <c r="B1584" s="30"/>
      <c r="C1584" s="16"/>
      <c r="D1584" s="16"/>
      <c r="E1584" s="25"/>
      <c r="F1584" s="16"/>
      <c r="G1584" s="15"/>
      <c r="H1584" s="14"/>
      <c r="I1584" s="13"/>
      <c r="J1584" s="13"/>
      <c r="K1584" s="12"/>
      <c r="L1584" s="232">
        <f t="shared" si="127"/>
        <v>0</v>
      </c>
      <c r="M1584" s="234">
        <f t="shared" si="128"/>
        <v>0</v>
      </c>
      <c r="N1584" s="11">
        <f>IF(Q1584="x",0,IF(J1584&lt;(INDEX(Lookup!$U$2:$U$10,MATCH($D$47,Lookup!$S$2:$S$10,0))),0,$L$12*K1584))</f>
        <v>0</v>
      </c>
      <c r="O1584" s="234">
        <f t="shared" si="129"/>
        <v>0</v>
      </c>
      <c r="P1584" s="10"/>
      <c r="Q1584" s="9"/>
      <c r="S1584" s="340">
        <f t="shared" si="130"/>
        <v>0</v>
      </c>
      <c r="T1584" s="340">
        <f t="shared" si="131"/>
        <v>0</v>
      </c>
    </row>
    <row r="1585" spans="2:20" ht="14.4" x14ac:dyDescent="0.3">
      <c r="B1585" s="30"/>
      <c r="C1585" s="16"/>
      <c r="D1585" s="16"/>
      <c r="E1585" s="25"/>
      <c r="F1585" s="16"/>
      <c r="G1585" s="15"/>
      <c r="H1585" s="14"/>
      <c r="I1585" s="13"/>
      <c r="J1585" s="13"/>
      <c r="K1585" s="12"/>
      <c r="L1585" s="232">
        <f t="shared" si="127"/>
        <v>0</v>
      </c>
      <c r="M1585" s="234">
        <f t="shared" si="128"/>
        <v>0</v>
      </c>
      <c r="N1585" s="11">
        <f>IF(Q1585="x",0,IF(J1585&lt;(INDEX(Lookup!$U$2:$U$10,MATCH($D$47,Lookup!$S$2:$S$10,0))),0,$L$12*K1585))</f>
        <v>0</v>
      </c>
      <c r="O1585" s="234">
        <f t="shared" si="129"/>
        <v>0</v>
      </c>
      <c r="P1585" s="10"/>
      <c r="Q1585" s="9"/>
      <c r="S1585" s="340">
        <f t="shared" si="130"/>
        <v>0</v>
      </c>
      <c r="T1585" s="340">
        <f t="shared" si="131"/>
        <v>0</v>
      </c>
    </row>
    <row r="1586" spans="2:20" ht="14.4" x14ac:dyDescent="0.3">
      <c r="B1586" s="30"/>
      <c r="C1586" s="16"/>
      <c r="D1586" s="16"/>
      <c r="E1586" s="25"/>
      <c r="F1586" s="16"/>
      <c r="G1586" s="15"/>
      <c r="H1586" s="14"/>
      <c r="I1586" s="13"/>
      <c r="J1586" s="13"/>
      <c r="K1586" s="12"/>
      <c r="L1586" s="232">
        <f t="shared" ref="L1586:L1649" si="132">IF(ROUNDDOWN(DATEDIF(I1586,J1586,"d")/7,0)&gt;$L$12,$L$12*K1586,K1586*ROUNDDOWN(DATEDIF(I1586,J1586,"d")/7,0))</f>
        <v>0</v>
      </c>
      <c r="M1586" s="234">
        <f t="shared" ref="M1586:M1649" si="133">L1586*$L$6</f>
        <v>0</v>
      </c>
      <c r="N1586" s="11">
        <f>IF(Q1586="x",0,IF(J1586&lt;(INDEX(Lookup!$U$2:$U$10,MATCH($D$47,Lookup!$S$2:$S$10,0))),0,$L$12*K1586))</f>
        <v>0</v>
      </c>
      <c r="O1586" s="234">
        <f t="shared" ref="O1586:O1649" si="134">N1586*$L$6</f>
        <v>0</v>
      </c>
      <c r="P1586" s="10"/>
      <c r="Q1586" s="9"/>
      <c r="S1586" s="340">
        <f t="shared" si="130"/>
        <v>0</v>
      </c>
      <c r="T1586" s="340">
        <f t="shared" si="131"/>
        <v>0</v>
      </c>
    </row>
    <row r="1587" spans="2:20" ht="14.4" x14ac:dyDescent="0.3">
      <c r="B1587" s="30"/>
      <c r="C1587" s="16"/>
      <c r="D1587" s="16"/>
      <c r="E1587" s="25"/>
      <c r="F1587" s="16"/>
      <c r="G1587" s="15"/>
      <c r="H1587" s="14"/>
      <c r="I1587" s="13"/>
      <c r="J1587" s="13"/>
      <c r="K1587" s="12"/>
      <c r="L1587" s="232">
        <f t="shared" si="132"/>
        <v>0</v>
      </c>
      <c r="M1587" s="234">
        <f t="shared" si="133"/>
        <v>0</v>
      </c>
      <c r="N1587" s="11">
        <f>IF(Q1587="x",0,IF(J1587&lt;(INDEX(Lookup!$U$2:$U$10,MATCH($D$47,Lookup!$S$2:$S$10,0))),0,$L$12*K1587))</f>
        <v>0</v>
      </c>
      <c r="O1587" s="234">
        <f t="shared" si="134"/>
        <v>0</v>
      </c>
      <c r="P1587" s="10"/>
      <c r="Q1587" s="9"/>
      <c r="S1587" s="340">
        <f t="shared" ref="S1587:S1650" si="135">M1587*$I$35</f>
        <v>0</v>
      </c>
      <c r="T1587" s="340">
        <f t="shared" ref="T1587:T1650" si="136">O1587*$I$44</f>
        <v>0</v>
      </c>
    </row>
    <row r="1588" spans="2:20" ht="14.4" x14ac:dyDescent="0.3">
      <c r="B1588" s="30"/>
      <c r="C1588" s="16"/>
      <c r="D1588" s="16"/>
      <c r="E1588" s="25"/>
      <c r="F1588" s="16"/>
      <c r="G1588" s="15"/>
      <c r="H1588" s="14"/>
      <c r="I1588" s="13"/>
      <c r="J1588" s="13"/>
      <c r="K1588" s="12"/>
      <c r="L1588" s="232">
        <f t="shared" si="132"/>
        <v>0</v>
      </c>
      <c r="M1588" s="234">
        <f t="shared" si="133"/>
        <v>0</v>
      </c>
      <c r="N1588" s="11">
        <f>IF(Q1588="x",0,IF(J1588&lt;(INDEX(Lookup!$U$2:$U$10,MATCH($D$47,Lookup!$S$2:$S$10,0))),0,$L$12*K1588))</f>
        <v>0</v>
      </c>
      <c r="O1588" s="234">
        <f t="shared" si="134"/>
        <v>0</v>
      </c>
      <c r="P1588" s="10"/>
      <c r="Q1588" s="9"/>
      <c r="S1588" s="340">
        <f t="shared" si="135"/>
        <v>0</v>
      </c>
      <c r="T1588" s="340">
        <f t="shared" si="136"/>
        <v>0</v>
      </c>
    </row>
    <row r="1589" spans="2:20" ht="14.4" x14ac:dyDescent="0.3">
      <c r="B1589" s="30"/>
      <c r="C1589" s="16"/>
      <c r="D1589" s="16"/>
      <c r="E1589" s="25"/>
      <c r="F1589" s="16"/>
      <c r="G1589" s="15"/>
      <c r="H1589" s="14"/>
      <c r="I1589" s="13"/>
      <c r="J1589" s="13"/>
      <c r="K1589" s="12"/>
      <c r="L1589" s="232">
        <f t="shared" si="132"/>
        <v>0</v>
      </c>
      <c r="M1589" s="234">
        <f t="shared" si="133"/>
        <v>0</v>
      </c>
      <c r="N1589" s="11">
        <f>IF(Q1589="x",0,IF(J1589&lt;(INDEX(Lookup!$U$2:$U$10,MATCH($D$47,Lookup!$S$2:$S$10,0))),0,$L$12*K1589))</f>
        <v>0</v>
      </c>
      <c r="O1589" s="234">
        <f t="shared" si="134"/>
        <v>0</v>
      </c>
      <c r="P1589" s="10"/>
      <c r="Q1589" s="9"/>
      <c r="S1589" s="340">
        <f t="shared" si="135"/>
        <v>0</v>
      </c>
      <c r="T1589" s="340">
        <f t="shared" si="136"/>
        <v>0</v>
      </c>
    </row>
    <row r="1590" spans="2:20" ht="14.4" x14ac:dyDescent="0.3">
      <c r="B1590" s="30"/>
      <c r="C1590" s="16"/>
      <c r="D1590" s="16"/>
      <c r="E1590" s="25"/>
      <c r="F1590" s="16"/>
      <c r="G1590" s="15"/>
      <c r="H1590" s="14"/>
      <c r="I1590" s="13"/>
      <c r="J1590" s="13"/>
      <c r="K1590" s="12"/>
      <c r="L1590" s="232">
        <f t="shared" si="132"/>
        <v>0</v>
      </c>
      <c r="M1590" s="234">
        <f t="shared" si="133"/>
        <v>0</v>
      </c>
      <c r="N1590" s="11">
        <f>IF(Q1590="x",0,IF(J1590&lt;(INDEX(Lookup!$U$2:$U$10,MATCH($D$47,Lookup!$S$2:$S$10,0))),0,$L$12*K1590))</f>
        <v>0</v>
      </c>
      <c r="O1590" s="234">
        <f t="shared" si="134"/>
        <v>0</v>
      </c>
      <c r="P1590" s="10"/>
      <c r="Q1590" s="9"/>
      <c r="S1590" s="340">
        <f t="shared" si="135"/>
        <v>0</v>
      </c>
      <c r="T1590" s="340">
        <f t="shared" si="136"/>
        <v>0</v>
      </c>
    </row>
    <row r="1591" spans="2:20" ht="14.4" x14ac:dyDescent="0.3">
      <c r="B1591" s="30"/>
      <c r="C1591" s="16"/>
      <c r="D1591" s="16"/>
      <c r="E1591" s="25"/>
      <c r="F1591" s="16"/>
      <c r="G1591" s="15"/>
      <c r="H1591" s="14"/>
      <c r="I1591" s="13"/>
      <c r="J1591" s="13"/>
      <c r="K1591" s="12"/>
      <c r="L1591" s="232">
        <f t="shared" si="132"/>
        <v>0</v>
      </c>
      <c r="M1591" s="234">
        <f t="shared" si="133"/>
        <v>0</v>
      </c>
      <c r="N1591" s="11">
        <f>IF(Q1591="x",0,IF(J1591&lt;(INDEX(Lookup!$U$2:$U$10,MATCH($D$47,Lookup!$S$2:$S$10,0))),0,$L$12*K1591))</f>
        <v>0</v>
      </c>
      <c r="O1591" s="234">
        <f t="shared" si="134"/>
        <v>0</v>
      </c>
      <c r="P1591" s="10"/>
      <c r="Q1591" s="9"/>
      <c r="S1591" s="340">
        <f t="shared" si="135"/>
        <v>0</v>
      </c>
      <c r="T1591" s="340">
        <f t="shared" si="136"/>
        <v>0</v>
      </c>
    </row>
    <row r="1592" spans="2:20" ht="14.4" x14ac:dyDescent="0.3">
      <c r="B1592" s="30"/>
      <c r="C1592" s="16"/>
      <c r="D1592" s="16"/>
      <c r="E1592" s="25"/>
      <c r="F1592" s="16"/>
      <c r="G1592" s="15"/>
      <c r="H1592" s="14"/>
      <c r="I1592" s="13"/>
      <c r="J1592" s="13"/>
      <c r="K1592" s="12"/>
      <c r="L1592" s="232">
        <f t="shared" si="132"/>
        <v>0</v>
      </c>
      <c r="M1592" s="234">
        <f t="shared" si="133"/>
        <v>0</v>
      </c>
      <c r="N1592" s="11">
        <f>IF(Q1592="x",0,IF(J1592&lt;(INDEX(Lookup!$U$2:$U$10,MATCH($D$47,Lookup!$S$2:$S$10,0))),0,$L$12*K1592))</f>
        <v>0</v>
      </c>
      <c r="O1592" s="234">
        <f t="shared" si="134"/>
        <v>0</v>
      </c>
      <c r="P1592" s="10"/>
      <c r="Q1592" s="9"/>
      <c r="S1592" s="340">
        <f t="shared" si="135"/>
        <v>0</v>
      </c>
      <c r="T1592" s="340">
        <f t="shared" si="136"/>
        <v>0</v>
      </c>
    </row>
    <row r="1593" spans="2:20" ht="14.4" x14ac:dyDescent="0.3">
      <c r="B1593" s="30"/>
      <c r="C1593" s="16"/>
      <c r="D1593" s="16"/>
      <c r="E1593" s="25"/>
      <c r="F1593" s="16"/>
      <c r="G1593" s="15"/>
      <c r="H1593" s="14"/>
      <c r="I1593" s="13"/>
      <c r="J1593" s="13"/>
      <c r="K1593" s="12"/>
      <c r="L1593" s="232">
        <f t="shared" si="132"/>
        <v>0</v>
      </c>
      <c r="M1593" s="234">
        <f t="shared" si="133"/>
        <v>0</v>
      </c>
      <c r="N1593" s="11">
        <f>IF(Q1593="x",0,IF(J1593&lt;(INDEX(Lookup!$U$2:$U$10,MATCH($D$47,Lookup!$S$2:$S$10,0))),0,$L$12*K1593))</f>
        <v>0</v>
      </c>
      <c r="O1593" s="234">
        <f t="shared" si="134"/>
        <v>0</v>
      </c>
      <c r="P1593" s="10"/>
      <c r="Q1593" s="9"/>
      <c r="S1593" s="340">
        <f t="shared" si="135"/>
        <v>0</v>
      </c>
      <c r="T1593" s="340">
        <f t="shared" si="136"/>
        <v>0</v>
      </c>
    </row>
    <row r="1594" spans="2:20" ht="14.4" x14ac:dyDescent="0.3">
      <c r="B1594" s="30"/>
      <c r="C1594" s="16"/>
      <c r="D1594" s="16"/>
      <c r="E1594" s="25"/>
      <c r="F1594" s="16"/>
      <c r="G1594" s="15"/>
      <c r="H1594" s="14"/>
      <c r="I1594" s="13"/>
      <c r="J1594" s="13"/>
      <c r="K1594" s="12"/>
      <c r="L1594" s="232">
        <f t="shared" si="132"/>
        <v>0</v>
      </c>
      <c r="M1594" s="234">
        <f t="shared" si="133"/>
        <v>0</v>
      </c>
      <c r="N1594" s="11">
        <f>IF(Q1594="x",0,IF(J1594&lt;(INDEX(Lookup!$U$2:$U$10,MATCH($D$47,Lookup!$S$2:$S$10,0))),0,$L$12*K1594))</f>
        <v>0</v>
      </c>
      <c r="O1594" s="234">
        <f t="shared" si="134"/>
        <v>0</v>
      </c>
      <c r="P1594" s="10"/>
      <c r="Q1594" s="9"/>
      <c r="S1594" s="340">
        <f t="shared" si="135"/>
        <v>0</v>
      </c>
      <c r="T1594" s="340">
        <f t="shared" si="136"/>
        <v>0</v>
      </c>
    </row>
    <row r="1595" spans="2:20" ht="14.4" x14ac:dyDescent="0.3">
      <c r="B1595" s="30"/>
      <c r="C1595" s="16"/>
      <c r="D1595" s="16"/>
      <c r="E1595" s="25"/>
      <c r="F1595" s="16"/>
      <c r="G1595" s="15"/>
      <c r="H1595" s="14"/>
      <c r="I1595" s="13"/>
      <c r="J1595" s="13"/>
      <c r="K1595" s="12"/>
      <c r="L1595" s="232">
        <f t="shared" si="132"/>
        <v>0</v>
      </c>
      <c r="M1595" s="234">
        <f t="shared" si="133"/>
        <v>0</v>
      </c>
      <c r="N1595" s="11">
        <f>IF(Q1595="x",0,IF(J1595&lt;(INDEX(Lookup!$U$2:$U$10,MATCH($D$47,Lookup!$S$2:$S$10,0))),0,$L$12*K1595))</f>
        <v>0</v>
      </c>
      <c r="O1595" s="234">
        <f t="shared" si="134"/>
        <v>0</v>
      </c>
      <c r="P1595" s="10"/>
      <c r="Q1595" s="9"/>
      <c r="S1595" s="340">
        <f t="shared" si="135"/>
        <v>0</v>
      </c>
      <c r="T1595" s="340">
        <f t="shared" si="136"/>
        <v>0</v>
      </c>
    </row>
    <row r="1596" spans="2:20" ht="14.4" x14ac:dyDescent="0.3">
      <c r="B1596" s="30"/>
      <c r="C1596" s="16"/>
      <c r="D1596" s="16"/>
      <c r="E1596" s="25"/>
      <c r="F1596" s="16"/>
      <c r="G1596" s="15"/>
      <c r="H1596" s="14"/>
      <c r="I1596" s="13"/>
      <c r="J1596" s="13"/>
      <c r="K1596" s="12"/>
      <c r="L1596" s="232">
        <f t="shared" si="132"/>
        <v>0</v>
      </c>
      <c r="M1596" s="234">
        <f t="shared" si="133"/>
        <v>0</v>
      </c>
      <c r="N1596" s="11">
        <f>IF(Q1596="x",0,IF(J1596&lt;(INDEX(Lookup!$U$2:$U$10,MATCH($D$47,Lookup!$S$2:$S$10,0))),0,$L$12*K1596))</f>
        <v>0</v>
      </c>
      <c r="O1596" s="234">
        <f t="shared" si="134"/>
        <v>0</v>
      </c>
      <c r="P1596" s="10"/>
      <c r="Q1596" s="9"/>
      <c r="S1596" s="340">
        <f t="shared" si="135"/>
        <v>0</v>
      </c>
      <c r="T1596" s="340">
        <f t="shared" si="136"/>
        <v>0</v>
      </c>
    </row>
    <row r="1597" spans="2:20" ht="14.4" x14ac:dyDescent="0.3">
      <c r="B1597" s="30"/>
      <c r="C1597" s="16"/>
      <c r="D1597" s="16"/>
      <c r="E1597" s="25"/>
      <c r="F1597" s="16"/>
      <c r="G1597" s="15"/>
      <c r="H1597" s="14"/>
      <c r="I1597" s="13"/>
      <c r="J1597" s="13"/>
      <c r="K1597" s="12"/>
      <c r="L1597" s="232">
        <f t="shared" si="132"/>
        <v>0</v>
      </c>
      <c r="M1597" s="234">
        <f t="shared" si="133"/>
        <v>0</v>
      </c>
      <c r="N1597" s="11">
        <f>IF(Q1597="x",0,IF(J1597&lt;(INDEX(Lookup!$U$2:$U$10,MATCH($D$47,Lookup!$S$2:$S$10,0))),0,$L$12*K1597))</f>
        <v>0</v>
      </c>
      <c r="O1597" s="234">
        <f t="shared" si="134"/>
        <v>0</v>
      </c>
      <c r="P1597" s="10"/>
      <c r="Q1597" s="9"/>
      <c r="S1597" s="340">
        <f t="shared" si="135"/>
        <v>0</v>
      </c>
      <c r="T1597" s="340">
        <f t="shared" si="136"/>
        <v>0</v>
      </c>
    </row>
    <row r="1598" spans="2:20" ht="14.4" x14ac:dyDescent="0.3">
      <c r="B1598" s="30"/>
      <c r="C1598" s="16"/>
      <c r="D1598" s="16"/>
      <c r="E1598" s="25"/>
      <c r="F1598" s="16"/>
      <c r="G1598" s="15"/>
      <c r="H1598" s="14"/>
      <c r="I1598" s="13"/>
      <c r="J1598" s="13"/>
      <c r="K1598" s="12"/>
      <c r="L1598" s="232">
        <f t="shared" si="132"/>
        <v>0</v>
      </c>
      <c r="M1598" s="234">
        <f t="shared" si="133"/>
        <v>0</v>
      </c>
      <c r="N1598" s="11">
        <f>IF(Q1598="x",0,IF(J1598&lt;(INDEX(Lookup!$U$2:$U$10,MATCH($D$47,Lookup!$S$2:$S$10,0))),0,$L$12*K1598))</f>
        <v>0</v>
      </c>
      <c r="O1598" s="234">
        <f t="shared" si="134"/>
        <v>0</v>
      </c>
      <c r="P1598" s="10"/>
      <c r="Q1598" s="9"/>
      <c r="S1598" s="340">
        <f t="shared" si="135"/>
        <v>0</v>
      </c>
      <c r="T1598" s="340">
        <f t="shared" si="136"/>
        <v>0</v>
      </c>
    </row>
    <row r="1599" spans="2:20" ht="14.4" x14ac:dyDescent="0.3">
      <c r="B1599" s="30"/>
      <c r="C1599" s="16"/>
      <c r="D1599" s="16"/>
      <c r="E1599" s="25"/>
      <c r="F1599" s="16"/>
      <c r="G1599" s="15"/>
      <c r="H1599" s="14"/>
      <c r="I1599" s="13"/>
      <c r="J1599" s="13"/>
      <c r="K1599" s="12"/>
      <c r="L1599" s="232">
        <f t="shared" si="132"/>
        <v>0</v>
      </c>
      <c r="M1599" s="234">
        <f t="shared" si="133"/>
        <v>0</v>
      </c>
      <c r="N1599" s="11">
        <f>IF(Q1599="x",0,IF(J1599&lt;(INDEX(Lookup!$U$2:$U$10,MATCH($D$47,Lookup!$S$2:$S$10,0))),0,$L$12*K1599))</f>
        <v>0</v>
      </c>
      <c r="O1599" s="234">
        <f t="shared" si="134"/>
        <v>0</v>
      </c>
      <c r="P1599" s="10"/>
      <c r="Q1599" s="9"/>
      <c r="S1599" s="340">
        <f t="shared" si="135"/>
        <v>0</v>
      </c>
      <c r="T1599" s="340">
        <f t="shared" si="136"/>
        <v>0</v>
      </c>
    </row>
    <row r="1600" spans="2:20" ht="14.4" x14ac:dyDescent="0.3">
      <c r="B1600" s="30"/>
      <c r="C1600" s="16"/>
      <c r="D1600" s="16"/>
      <c r="E1600" s="25"/>
      <c r="F1600" s="16"/>
      <c r="G1600" s="15"/>
      <c r="H1600" s="14"/>
      <c r="I1600" s="13"/>
      <c r="J1600" s="13"/>
      <c r="K1600" s="12"/>
      <c r="L1600" s="232">
        <f t="shared" si="132"/>
        <v>0</v>
      </c>
      <c r="M1600" s="234">
        <f t="shared" si="133"/>
        <v>0</v>
      </c>
      <c r="N1600" s="11">
        <f>IF(Q1600="x",0,IF(J1600&lt;(INDEX(Lookup!$U$2:$U$10,MATCH($D$47,Lookup!$S$2:$S$10,0))),0,$L$12*K1600))</f>
        <v>0</v>
      </c>
      <c r="O1600" s="234">
        <f t="shared" si="134"/>
        <v>0</v>
      </c>
      <c r="P1600" s="10"/>
      <c r="Q1600" s="9"/>
      <c r="S1600" s="340">
        <f t="shared" si="135"/>
        <v>0</v>
      </c>
      <c r="T1600" s="340">
        <f t="shared" si="136"/>
        <v>0</v>
      </c>
    </row>
    <row r="1601" spans="2:20" ht="14.4" x14ac:dyDescent="0.3">
      <c r="B1601" s="30"/>
      <c r="C1601" s="16"/>
      <c r="D1601" s="16"/>
      <c r="E1601" s="25"/>
      <c r="F1601" s="16"/>
      <c r="G1601" s="15"/>
      <c r="H1601" s="14"/>
      <c r="I1601" s="13"/>
      <c r="J1601" s="13"/>
      <c r="K1601" s="12"/>
      <c r="L1601" s="232">
        <f t="shared" si="132"/>
        <v>0</v>
      </c>
      <c r="M1601" s="234">
        <f t="shared" si="133"/>
        <v>0</v>
      </c>
      <c r="N1601" s="11">
        <f>IF(Q1601="x",0,IF(J1601&lt;(INDEX(Lookup!$U$2:$U$10,MATCH($D$47,Lookup!$S$2:$S$10,0))),0,$L$12*K1601))</f>
        <v>0</v>
      </c>
      <c r="O1601" s="234">
        <f t="shared" si="134"/>
        <v>0</v>
      </c>
      <c r="P1601" s="10"/>
      <c r="Q1601" s="9"/>
      <c r="S1601" s="340">
        <f t="shared" si="135"/>
        <v>0</v>
      </c>
      <c r="T1601" s="340">
        <f t="shared" si="136"/>
        <v>0</v>
      </c>
    </row>
    <row r="1602" spans="2:20" ht="14.4" x14ac:dyDescent="0.3">
      <c r="B1602" s="30"/>
      <c r="C1602" s="16"/>
      <c r="D1602" s="16"/>
      <c r="E1602" s="25"/>
      <c r="F1602" s="16"/>
      <c r="G1602" s="15"/>
      <c r="H1602" s="14"/>
      <c r="I1602" s="13"/>
      <c r="J1602" s="13"/>
      <c r="K1602" s="12"/>
      <c r="L1602" s="232">
        <f t="shared" si="132"/>
        <v>0</v>
      </c>
      <c r="M1602" s="234">
        <f t="shared" si="133"/>
        <v>0</v>
      </c>
      <c r="N1602" s="11">
        <f>IF(Q1602="x",0,IF(J1602&lt;(INDEX(Lookup!$U$2:$U$10,MATCH($D$47,Lookup!$S$2:$S$10,0))),0,$L$12*K1602))</f>
        <v>0</v>
      </c>
      <c r="O1602" s="234">
        <f t="shared" si="134"/>
        <v>0</v>
      </c>
      <c r="P1602" s="10"/>
      <c r="Q1602" s="9"/>
      <c r="S1602" s="340">
        <f t="shared" si="135"/>
        <v>0</v>
      </c>
      <c r="T1602" s="340">
        <f t="shared" si="136"/>
        <v>0</v>
      </c>
    </row>
    <row r="1603" spans="2:20" ht="14.4" x14ac:dyDescent="0.3">
      <c r="B1603" s="30"/>
      <c r="C1603" s="16"/>
      <c r="D1603" s="16"/>
      <c r="E1603" s="25"/>
      <c r="F1603" s="16"/>
      <c r="G1603" s="15"/>
      <c r="H1603" s="14"/>
      <c r="I1603" s="13"/>
      <c r="J1603" s="13"/>
      <c r="K1603" s="12"/>
      <c r="L1603" s="232">
        <f t="shared" si="132"/>
        <v>0</v>
      </c>
      <c r="M1603" s="234">
        <f t="shared" si="133"/>
        <v>0</v>
      </c>
      <c r="N1603" s="11">
        <f>IF(Q1603="x",0,IF(J1603&lt;(INDEX(Lookup!$U$2:$U$10,MATCH($D$47,Lookup!$S$2:$S$10,0))),0,$L$12*K1603))</f>
        <v>0</v>
      </c>
      <c r="O1603" s="234">
        <f t="shared" si="134"/>
        <v>0</v>
      </c>
      <c r="P1603" s="10"/>
      <c r="Q1603" s="9"/>
      <c r="S1603" s="340">
        <f t="shared" si="135"/>
        <v>0</v>
      </c>
      <c r="T1603" s="340">
        <f t="shared" si="136"/>
        <v>0</v>
      </c>
    </row>
    <row r="1604" spans="2:20" ht="14.4" x14ac:dyDescent="0.3">
      <c r="B1604" s="30"/>
      <c r="C1604" s="16"/>
      <c r="D1604" s="16"/>
      <c r="E1604" s="25"/>
      <c r="F1604" s="16"/>
      <c r="G1604" s="15"/>
      <c r="H1604" s="14"/>
      <c r="I1604" s="13"/>
      <c r="J1604" s="13"/>
      <c r="K1604" s="12"/>
      <c r="L1604" s="232">
        <f t="shared" si="132"/>
        <v>0</v>
      </c>
      <c r="M1604" s="234">
        <f t="shared" si="133"/>
        <v>0</v>
      </c>
      <c r="N1604" s="11">
        <f>IF(Q1604="x",0,IF(J1604&lt;(INDEX(Lookup!$U$2:$U$10,MATCH($D$47,Lookup!$S$2:$S$10,0))),0,$L$12*K1604))</f>
        <v>0</v>
      </c>
      <c r="O1604" s="234">
        <f t="shared" si="134"/>
        <v>0</v>
      </c>
      <c r="P1604" s="10"/>
      <c r="Q1604" s="9"/>
      <c r="S1604" s="340">
        <f t="shared" si="135"/>
        <v>0</v>
      </c>
      <c r="T1604" s="340">
        <f t="shared" si="136"/>
        <v>0</v>
      </c>
    </row>
    <row r="1605" spans="2:20" ht="14.4" x14ac:dyDescent="0.3">
      <c r="B1605" s="30"/>
      <c r="C1605" s="16"/>
      <c r="D1605" s="16"/>
      <c r="E1605" s="25"/>
      <c r="F1605" s="16"/>
      <c r="G1605" s="15"/>
      <c r="H1605" s="14"/>
      <c r="I1605" s="13"/>
      <c r="J1605" s="13"/>
      <c r="K1605" s="12"/>
      <c r="L1605" s="232">
        <f t="shared" si="132"/>
        <v>0</v>
      </c>
      <c r="M1605" s="234">
        <f t="shared" si="133"/>
        <v>0</v>
      </c>
      <c r="N1605" s="11">
        <f>IF(Q1605="x",0,IF(J1605&lt;(INDEX(Lookup!$U$2:$U$10,MATCH($D$47,Lookup!$S$2:$S$10,0))),0,$L$12*K1605))</f>
        <v>0</v>
      </c>
      <c r="O1605" s="234">
        <f t="shared" si="134"/>
        <v>0</v>
      </c>
      <c r="P1605" s="10"/>
      <c r="Q1605" s="9"/>
      <c r="S1605" s="340">
        <f t="shared" si="135"/>
        <v>0</v>
      </c>
      <c r="T1605" s="340">
        <f t="shared" si="136"/>
        <v>0</v>
      </c>
    </row>
    <row r="1606" spans="2:20" ht="14.4" x14ac:dyDescent="0.3">
      <c r="B1606" s="30"/>
      <c r="C1606" s="16"/>
      <c r="D1606" s="16"/>
      <c r="E1606" s="25"/>
      <c r="F1606" s="16"/>
      <c r="G1606" s="15"/>
      <c r="H1606" s="14"/>
      <c r="I1606" s="13"/>
      <c r="J1606" s="13"/>
      <c r="K1606" s="12"/>
      <c r="L1606" s="232">
        <f t="shared" si="132"/>
        <v>0</v>
      </c>
      <c r="M1606" s="234">
        <f t="shared" si="133"/>
        <v>0</v>
      </c>
      <c r="N1606" s="11">
        <f>IF(Q1606="x",0,IF(J1606&lt;(INDEX(Lookup!$U$2:$U$10,MATCH($D$47,Lookup!$S$2:$S$10,0))),0,$L$12*K1606))</f>
        <v>0</v>
      </c>
      <c r="O1606" s="234">
        <f t="shared" si="134"/>
        <v>0</v>
      </c>
      <c r="P1606" s="10"/>
      <c r="Q1606" s="9"/>
      <c r="S1606" s="340">
        <f t="shared" si="135"/>
        <v>0</v>
      </c>
      <c r="T1606" s="340">
        <f t="shared" si="136"/>
        <v>0</v>
      </c>
    </row>
    <row r="1607" spans="2:20" ht="14.4" x14ac:dyDescent="0.3">
      <c r="B1607" s="30"/>
      <c r="C1607" s="16"/>
      <c r="D1607" s="16"/>
      <c r="E1607" s="25"/>
      <c r="F1607" s="16"/>
      <c r="G1607" s="15"/>
      <c r="H1607" s="14"/>
      <c r="I1607" s="13"/>
      <c r="J1607" s="13"/>
      <c r="K1607" s="12"/>
      <c r="L1607" s="232">
        <f t="shared" si="132"/>
        <v>0</v>
      </c>
      <c r="M1607" s="234">
        <f t="shared" si="133"/>
        <v>0</v>
      </c>
      <c r="N1607" s="11">
        <f>IF(Q1607="x",0,IF(J1607&lt;(INDEX(Lookup!$U$2:$U$10,MATCH($D$47,Lookup!$S$2:$S$10,0))),0,$L$12*K1607))</f>
        <v>0</v>
      </c>
      <c r="O1607" s="234">
        <f t="shared" si="134"/>
        <v>0</v>
      </c>
      <c r="P1607" s="10"/>
      <c r="Q1607" s="9"/>
      <c r="S1607" s="340">
        <f t="shared" si="135"/>
        <v>0</v>
      </c>
      <c r="T1607" s="340">
        <f t="shared" si="136"/>
        <v>0</v>
      </c>
    </row>
    <row r="1608" spans="2:20" ht="14.4" x14ac:dyDescent="0.3">
      <c r="B1608" s="30"/>
      <c r="C1608" s="16"/>
      <c r="D1608" s="16"/>
      <c r="E1608" s="25"/>
      <c r="F1608" s="16"/>
      <c r="G1608" s="15"/>
      <c r="H1608" s="14"/>
      <c r="I1608" s="13"/>
      <c r="J1608" s="13"/>
      <c r="K1608" s="12"/>
      <c r="L1608" s="232">
        <f t="shared" si="132"/>
        <v>0</v>
      </c>
      <c r="M1608" s="234">
        <f t="shared" si="133"/>
        <v>0</v>
      </c>
      <c r="N1608" s="11">
        <f>IF(Q1608="x",0,IF(J1608&lt;(INDEX(Lookup!$U$2:$U$10,MATCH($D$47,Lookup!$S$2:$S$10,0))),0,$L$12*K1608))</f>
        <v>0</v>
      </c>
      <c r="O1608" s="234">
        <f t="shared" si="134"/>
        <v>0</v>
      </c>
      <c r="P1608" s="10"/>
      <c r="Q1608" s="9"/>
      <c r="S1608" s="340">
        <f t="shared" si="135"/>
        <v>0</v>
      </c>
      <c r="T1608" s="340">
        <f t="shared" si="136"/>
        <v>0</v>
      </c>
    </row>
    <row r="1609" spans="2:20" ht="14.4" x14ac:dyDescent="0.3">
      <c r="B1609" s="30"/>
      <c r="C1609" s="16"/>
      <c r="D1609" s="16"/>
      <c r="E1609" s="25"/>
      <c r="F1609" s="16"/>
      <c r="G1609" s="15"/>
      <c r="H1609" s="14"/>
      <c r="I1609" s="13"/>
      <c r="J1609" s="13"/>
      <c r="K1609" s="12"/>
      <c r="L1609" s="232">
        <f t="shared" si="132"/>
        <v>0</v>
      </c>
      <c r="M1609" s="234">
        <f t="shared" si="133"/>
        <v>0</v>
      </c>
      <c r="N1609" s="11">
        <f>IF(Q1609="x",0,IF(J1609&lt;(INDEX(Lookup!$U$2:$U$10,MATCH($D$47,Lookup!$S$2:$S$10,0))),0,$L$12*K1609))</f>
        <v>0</v>
      </c>
      <c r="O1609" s="234">
        <f t="shared" si="134"/>
        <v>0</v>
      </c>
      <c r="P1609" s="10"/>
      <c r="Q1609" s="9"/>
      <c r="S1609" s="340">
        <f t="shared" si="135"/>
        <v>0</v>
      </c>
      <c r="T1609" s="340">
        <f t="shared" si="136"/>
        <v>0</v>
      </c>
    </row>
    <row r="1610" spans="2:20" ht="14.4" x14ac:dyDescent="0.3">
      <c r="B1610" s="30"/>
      <c r="C1610" s="16"/>
      <c r="D1610" s="16"/>
      <c r="E1610" s="25"/>
      <c r="F1610" s="16"/>
      <c r="G1610" s="15"/>
      <c r="H1610" s="14"/>
      <c r="I1610" s="13"/>
      <c r="J1610" s="13"/>
      <c r="K1610" s="12"/>
      <c r="L1610" s="232">
        <f t="shared" si="132"/>
        <v>0</v>
      </c>
      <c r="M1610" s="234">
        <f t="shared" si="133"/>
        <v>0</v>
      </c>
      <c r="N1610" s="11">
        <f>IF(Q1610="x",0,IF(J1610&lt;(INDEX(Lookup!$U$2:$U$10,MATCH($D$47,Lookup!$S$2:$S$10,0))),0,$L$12*K1610))</f>
        <v>0</v>
      </c>
      <c r="O1610" s="234">
        <f t="shared" si="134"/>
        <v>0</v>
      </c>
      <c r="P1610" s="10"/>
      <c r="Q1610" s="9"/>
      <c r="S1610" s="340">
        <f t="shared" si="135"/>
        <v>0</v>
      </c>
      <c r="T1610" s="340">
        <f t="shared" si="136"/>
        <v>0</v>
      </c>
    </row>
    <row r="1611" spans="2:20" ht="14.4" x14ac:dyDescent="0.3">
      <c r="B1611" s="30"/>
      <c r="C1611" s="16"/>
      <c r="D1611" s="16"/>
      <c r="E1611" s="25"/>
      <c r="F1611" s="16"/>
      <c r="G1611" s="15"/>
      <c r="H1611" s="14"/>
      <c r="I1611" s="13"/>
      <c r="J1611" s="13"/>
      <c r="K1611" s="12"/>
      <c r="L1611" s="232">
        <f t="shared" si="132"/>
        <v>0</v>
      </c>
      <c r="M1611" s="234">
        <f t="shared" si="133"/>
        <v>0</v>
      </c>
      <c r="N1611" s="11">
        <f>IF(Q1611="x",0,IF(J1611&lt;(INDEX(Lookup!$U$2:$U$10,MATCH($D$47,Lookup!$S$2:$S$10,0))),0,$L$12*K1611))</f>
        <v>0</v>
      </c>
      <c r="O1611" s="234">
        <f t="shared" si="134"/>
        <v>0</v>
      </c>
      <c r="P1611" s="10"/>
      <c r="Q1611" s="9"/>
      <c r="S1611" s="340">
        <f t="shared" si="135"/>
        <v>0</v>
      </c>
      <c r="T1611" s="340">
        <f t="shared" si="136"/>
        <v>0</v>
      </c>
    </row>
    <row r="1612" spans="2:20" ht="14.4" x14ac:dyDescent="0.3">
      <c r="B1612" s="30"/>
      <c r="C1612" s="16"/>
      <c r="D1612" s="16"/>
      <c r="E1612" s="25"/>
      <c r="F1612" s="16"/>
      <c r="G1612" s="15"/>
      <c r="H1612" s="14"/>
      <c r="I1612" s="13"/>
      <c r="J1612" s="13"/>
      <c r="K1612" s="12"/>
      <c r="L1612" s="232">
        <f t="shared" si="132"/>
        <v>0</v>
      </c>
      <c r="M1612" s="234">
        <f t="shared" si="133"/>
        <v>0</v>
      </c>
      <c r="N1612" s="11">
        <f>IF(Q1612="x",0,IF(J1612&lt;(INDEX(Lookup!$U$2:$U$10,MATCH($D$47,Lookup!$S$2:$S$10,0))),0,$L$12*K1612))</f>
        <v>0</v>
      </c>
      <c r="O1612" s="234">
        <f t="shared" si="134"/>
        <v>0</v>
      </c>
      <c r="P1612" s="10"/>
      <c r="Q1612" s="9"/>
      <c r="S1612" s="340">
        <f t="shared" si="135"/>
        <v>0</v>
      </c>
      <c r="T1612" s="340">
        <f t="shared" si="136"/>
        <v>0</v>
      </c>
    </row>
    <row r="1613" spans="2:20" ht="14.4" x14ac:dyDescent="0.3">
      <c r="B1613" s="30"/>
      <c r="C1613" s="16"/>
      <c r="D1613" s="16"/>
      <c r="E1613" s="25"/>
      <c r="F1613" s="16"/>
      <c r="G1613" s="15"/>
      <c r="H1613" s="14"/>
      <c r="I1613" s="13"/>
      <c r="J1613" s="13"/>
      <c r="K1613" s="12"/>
      <c r="L1613" s="232">
        <f t="shared" si="132"/>
        <v>0</v>
      </c>
      <c r="M1613" s="234">
        <f t="shared" si="133"/>
        <v>0</v>
      </c>
      <c r="N1613" s="11">
        <f>IF(Q1613="x",0,IF(J1613&lt;(INDEX(Lookup!$U$2:$U$10,MATCH($D$47,Lookup!$S$2:$S$10,0))),0,$L$12*K1613))</f>
        <v>0</v>
      </c>
      <c r="O1613" s="234">
        <f t="shared" si="134"/>
        <v>0</v>
      </c>
      <c r="P1613" s="10"/>
      <c r="Q1613" s="9"/>
      <c r="S1613" s="340">
        <f t="shared" si="135"/>
        <v>0</v>
      </c>
      <c r="T1613" s="340">
        <f t="shared" si="136"/>
        <v>0</v>
      </c>
    </row>
    <row r="1614" spans="2:20" ht="14.4" x14ac:dyDescent="0.3">
      <c r="B1614" s="30"/>
      <c r="C1614" s="16"/>
      <c r="D1614" s="16"/>
      <c r="E1614" s="25"/>
      <c r="F1614" s="16"/>
      <c r="G1614" s="15"/>
      <c r="H1614" s="14"/>
      <c r="I1614" s="13"/>
      <c r="J1614" s="13"/>
      <c r="K1614" s="12"/>
      <c r="L1614" s="232">
        <f t="shared" si="132"/>
        <v>0</v>
      </c>
      <c r="M1614" s="234">
        <f t="shared" si="133"/>
        <v>0</v>
      </c>
      <c r="N1614" s="11">
        <f>IF(Q1614="x",0,IF(J1614&lt;(INDEX(Lookup!$U$2:$U$10,MATCH($D$47,Lookup!$S$2:$S$10,0))),0,$L$12*K1614))</f>
        <v>0</v>
      </c>
      <c r="O1614" s="234">
        <f t="shared" si="134"/>
        <v>0</v>
      </c>
      <c r="P1614" s="10"/>
      <c r="Q1614" s="9"/>
      <c r="S1614" s="340">
        <f t="shared" si="135"/>
        <v>0</v>
      </c>
      <c r="T1614" s="340">
        <f t="shared" si="136"/>
        <v>0</v>
      </c>
    </row>
    <row r="1615" spans="2:20" ht="14.4" x14ac:dyDescent="0.3">
      <c r="B1615" s="30"/>
      <c r="C1615" s="16"/>
      <c r="D1615" s="16"/>
      <c r="E1615" s="25"/>
      <c r="F1615" s="16"/>
      <c r="G1615" s="15"/>
      <c r="H1615" s="14"/>
      <c r="I1615" s="13"/>
      <c r="J1615" s="13"/>
      <c r="K1615" s="12"/>
      <c r="L1615" s="232">
        <f t="shared" si="132"/>
        <v>0</v>
      </c>
      <c r="M1615" s="234">
        <f t="shared" si="133"/>
        <v>0</v>
      </c>
      <c r="N1615" s="11">
        <f>IF(Q1615="x",0,IF(J1615&lt;(INDEX(Lookup!$U$2:$U$10,MATCH($D$47,Lookup!$S$2:$S$10,0))),0,$L$12*K1615))</f>
        <v>0</v>
      </c>
      <c r="O1615" s="234">
        <f t="shared" si="134"/>
        <v>0</v>
      </c>
      <c r="P1615" s="10"/>
      <c r="Q1615" s="9"/>
      <c r="S1615" s="340">
        <f t="shared" si="135"/>
        <v>0</v>
      </c>
      <c r="T1615" s="340">
        <f t="shared" si="136"/>
        <v>0</v>
      </c>
    </row>
    <row r="1616" spans="2:20" ht="14.4" x14ac:dyDescent="0.3">
      <c r="B1616" s="30"/>
      <c r="C1616" s="16"/>
      <c r="D1616" s="16"/>
      <c r="E1616" s="25"/>
      <c r="F1616" s="16"/>
      <c r="G1616" s="15"/>
      <c r="H1616" s="14"/>
      <c r="I1616" s="13"/>
      <c r="J1616" s="13"/>
      <c r="K1616" s="12"/>
      <c r="L1616" s="232">
        <f t="shared" si="132"/>
        <v>0</v>
      </c>
      <c r="M1616" s="234">
        <f t="shared" si="133"/>
        <v>0</v>
      </c>
      <c r="N1616" s="11">
        <f>IF(Q1616="x",0,IF(J1616&lt;(INDEX(Lookup!$U$2:$U$10,MATCH($D$47,Lookup!$S$2:$S$10,0))),0,$L$12*K1616))</f>
        <v>0</v>
      </c>
      <c r="O1616" s="234">
        <f t="shared" si="134"/>
        <v>0</v>
      </c>
      <c r="P1616" s="10"/>
      <c r="Q1616" s="9"/>
      <c r="S1616" s="340">
        <f t="shared" si="135"/>
        <v>0</v>
      </c>
      <c r="T1616" s="340">
        <f t="shared" si="136"/>
        <v>0</v>
      </c>
    </row>
    <row r="1617" spans="2:20" ht="14.4" x14ac:dyDescent="0.3">
      <c r="B1617" s="30"/>
      <c r="C1617" s="16"/>
      <c r="D1617" s="16"/>
      <c r="E1617" s="25"/>
      <c r="F1617" s="16"/>
      <c r="G1617" s="15"/>
      <c r="H1617" s="14"/>
      <c r="I1617" s="13"/>
      <c r="J1617" s="13"/>
      <c r="K1617" s="12"/>
      <c r="L1617" s="232">
        <f t="shared" si="132"/>
        <v>0</v>
      </c>
      <c r="M1617" s="234">
        <f t="shared" si="133"/>
        <v>0</v>
      </c>
      <c r="N1617" s="11">
        <f>IF(Q1617="x",0,IF(J1617&lt;(INDEX(Lookup!$U$2:$U$10,MATCH($D$47,Lookup!$S$2:$S$10,0))),0,$L$12*K1617))</f>
        <v>0</v>
      </c>
      <c r="O1617" s="234">
        <f t="shared" si="134"/>
        <v>0</v>
      </c>
      <c r="P1617" s="10"/>
      <c r="Q1617" s="9"/>
      <c r="S1617" s="340">
        <f t="shared" si="135"/>
        <v>0</v>
      </c>
      <c r="T1617" s="340">
        <f t="shared" si="136"/>
        <v>0</v>
      </c>
    </row>
    <row r="1618" spans="2:20" ht="14.4" x14ac:dyDescent="0.3">
      <c r="B1618" s="30"/>
      <c r="C1618" s="16"/>
      <c r="D1618" s="16"/>
      <c r="E1618" s="25"/>
      <c r="F1618" s="16"/>
      <c r="G1618" s="15"/>
      <c r="H1618" s="14"/>
      <c r="I1618" s="13"/>
      <c r="J1618" s="13"/>
      <c r="K1618" s="12"/>
      <c r="L1618" s="232">
        <f t="shared" si="132"/>
        <v>0</v>
      </c>
      <c r="M1618" s="234">
        <f t="shared" si="133"/>
        <v>0</v>
      </c>
      <c r="N1618" s="11">
        <f>IF(Q1618="x",0,IF(J1618&lt;(INDEX(Lookup!$U$2:$U$10,MATCH($D$47,Lookup!$S$2:$S$10,0))),0,$L$12*K1618))</f>
        <v>0</v>
      </c>
      <c r="O1618" s="234">
        <f t="shared" si="134"/>
        <v>0</v>
      </c>
      <c r="P1618" s="10"/>
      <c r="Q1618" s="9"/>
      <c r="S1618" s="340">
        <f t="shared" si="135"/>
        <v>0</v>
      </c>
      <c r="T1618" s="340">
        <f t="shared" si="136"/>
        <v>0</v>
      </c>
    </row>
    <row r="1619" spans="2:20" ht="14.4" x14ac:dyDescent="0.3">
      <c r="B1619" s="30"/>
      <c r="C1619" s="16"/>
      <c r="D1619" s="16"/>
      <c r="E1619" s="25"/>
      <c r="F1619" s="16"/>
      <c r="G1619" s="15"/>
      <c r="H1619" s="14"/>
      <c r="I1619" s="13"/>
      <c r="J1619" s="13"/>
      <c r="K1619" s="12"/>
      <c r="L1619" s="232">
        <f t="shared" si="132"/>
        <v>0</v>
      </c>
      <c r="M1619" s="234">
        <f t="shared" si="133"/>
        <v>0</v>
      </c>
      <c r="N1619" s="11">
        <f>IF(Q1619="x",0,IF(J1619&lt;(INDEX(Lookup!$U$2:$U$10,MATCH($D$47,Lookup!$S$2:$S$10,0))),0,$L$12*K1619))</f>
        <v>0</v>
      </c>
      <c r="O1619" s="234">
        <f t="shared" si="134"/>
        <v>0</v>
      </c>
      <c r="P1619" s="10"/>
      <c r="Q1619" s="9"/>
      <c r="S1619" s="340">
        <f t="shared" si="135"/>
        <v>0</v>
      </c>
      <c r="T1619" s="340">
        <f t="shared" si="136"/>
        <v>0</v>
      </c>
    </row>
    <row r="1620" spans="2:20" ht="14.4" x14ac:dyDescent="0.3">
      <c r="B1620" s="30"/>
      <c r="C1620" s="16"/>
      <c r="D1620" s="16"/>
      <c r="E1620" s="25"/>
      <c r="F1620" s="16"/>
      <c r="G1620" s="15"/>
      <c r="H1620" s="14"/>
      <c r="I1620" s="13"/>
      <c r="J1620" s="13"/>
      <c r="K1620" s="12"/>
      <c r="L1620" s="232">
        <f t="shared" si="132"/>
        <v>0</v>
      </c>
      <c r="M1620" s="234">
        <f t="shared" si="133"/>
        <v>0</v>
      </c>
      <c r="N1620" s="11">
        <f>IF(Q1620="x",0,IF(J1620&lt;(INDEX(Lookup!$U$2:$U$10,MATCH($D$47,Lookup!$S$2:$S$10,0))),0,$L$12*K1620))</f>
        <v>0</v>
      </c>
      <c r="O1620" s="234">
        <f t="shared" si="134"/>
        <v>0</v>
      </c>
      <c r="P1620" s="10"/>
      <c r="Q1620" s="9"/>
      <c r="S1620" s="340">
        <f t="shared" si="135"/>
        <v>0</v>
      </c>
      <c r="T1620" s="340">
        <f t="shared" si="136"/>
        <v>0</v>
      </c>
    </row>
    <row r="1621" spans="2:20" ht="14.4" x14ac:dyDescent="0.3">
      <c r="B1621" s="30"/>
      <c r="C1621" s="16"/>
      <c r="D1621" s="16"/>
      <c r="E1621" s="25"/>
      <c r="F1621" s="16"/>
      <c r="G1621" s="15"/>
      <c r="H1621" s="14"/>
      <c r="I1621" s="13"/>
      <c r="J1621" s="13"/>
      <c r="K1621" s="12"/>
      <c r="L1621" s="232">
        <f t="shared" si="132"/>
        <v>0</v>
      </c>
      <c r="M1621" s="234">
        <f t="shared" si="133"/>
        <v>0</v>
      </c>
      <c r="N1621" s="11">
        <f>IF(Q1621="x",0,IF(J1621&lt;(INDEX(Lookup!$U$2:$U$10,MATCH($D$47,Lookup!$S$2:$S$10,0))),0,$L$12*K1621))</f>
        <v>0</v>
      </c>
      <c r="O1621" s="234">
        <f t="shared" si="134"/>
        <v>0</v>
      </c>
      <c r="P1621" s="10"/>
      <c r="Q1621" s="9"/>
      <c r="S1621" s="340">
        <f t="shared" si="135"/>
        <v>0</v>
      </c>
      <c r="T1621" s="340">
        <f t="shared" si="136"/>
        <v>0</v>
      </c>
    </row>
    <row r="1622" spans="2:20" ht="14.4" x14ac:dyDescent="0.3">
      <c r="B1622" s="30"/>
      <c r="C1622" s="16"/>
      <c r="D1622" s="16"/>
      <c r="E1622" s="25"/>
      <c r="F1622" s="16"/>
      <c r="G1622" s="15"/>
      <c r="H1622" s="14"/>
      <c r="I1622" s="13"/>
      <c r="J1622" s="13"/>
      <c r="K1622" s="12"/>
      <c r="L1622" s="232">
        <f t="shared" si="132"/>
        <v>0</v>
      </c>
      <c r="M1622" s="234">
        <f t="shared" si="133"/>
        <v>0</v>
      </c>
      <c r="N1622" s="11">
        <f>IF(Q1622="x",0,IF(J1622&lt;(INDEX(Lookup!$U$2:$U$10,MATCH($D$47,Lookup!$S$2:$S$10,0))),0,$L$12*K1622))</f>
        <v>0</v>
      </c>
      <c r="O1622" s="234">
        <f t="shared" si="134"/>
        <v>0</v>
      </c>
      <c r="P1622" s="10"/>
      <c r="Q1622" s="9"/>
      <c r="S1622" s="340">
        <f t="shared" si="135"/>
        <v>0</v>
      </c>
      <c r="T1622" s="340">
        <f t="shared" si="136"/>
        <v>0</v>
      </c>
    </row>
    <row r="1623" spans="2:20" ht="14.4" x14ac:dyDescent="0.3">
      <c r="B1623" s="30"/>
      <c r="C1623" s="16"/>
      <c r="D1623" s="16"/>
      <c r="E1623" s="25"/>
      <c r="F1623" s="16"/>
      <c r="G1623" s="15"/>
      <c r="H1623" s="14"/>
      <c r="I1623" s="13"/>
      <c r="J1623" s="13"/>
      <c r="K1623" s="12"/>
      <c r="L1623" s="232">
        <f t="shared" si="132"/>
        <v>0</v>
      </c>
      <c r="M1623" s="234">
        <f t="shared" si="133"/>
        <v>0</v>
      </c>
      <c r="N1623" s="11">
        <f>IF(Q1623="x",0,IF(J1623&lt;(INDEX(Lookup!$U$2:$U$10,MATCH($D$47,Lookup!$S$2:$S$10,0))),0,$L$12*K1623))</f>
        <v>0</v>
      </c>
      <c r="O1623" s="234">
        <f t="shared" si="134"/>
        <v>0</v>
      </c>
      <c r="P1623" s="10"/>
      <c r="Q1623" s="9"/>
      <c r="S1623" s="340">
        <f t="shared" si="135"/>
        <v>0</v>
      </c>
      <c r="T1623" s="340">
        <f t="shared" si="136"/>
        <v>0</v>
      </c>
    </row>
    <row r="1624" spans="2:20" ht="14.4" x14ac:dyDescent="0.3">
      <c r="B1624" s="30"/>
      <c r="C1624" s="16"/>
      <c r="D1624" s="16"/>
      <c r="E1624" s="25"/>
      <c r="F1624" s="16"/>
      <c r="G1624" s="15"/>
      <c r="H1624" s="14"/>
      <c r="I1624" s="13"/>
      <c r="J1624" s="13"/>
      <c r="K1624" s="12"/>
      <c r="L1624" s="232">
        <f t="shared" si="132"/>
        <v>0</v>
      </c>
      <c r="M1624" s="234">
        <f t="shared" si="133"/>
        <v>0</v>
      </c>
      <c r="N1624" s="11">
        <f>IF(Q1624="x",0,IF(J1624&lt;(INDEX(Lookup!$U$2:$U$10,MATCH($D$47,Lookup!$S$2:$S$10,0))),0,$L$12*K1624))</f>
        <v>0</v>
      </c>
      <c r="O1624" s="234">
        <f t="shared" si="134"/>
        <v>0</v>
      </c>
      <c r="P1624" s="10"/>
      <c r="Q1624" s="9"/>
      <c r="S1624" s="340">
        <f t="shared" si="135"/>
        <v>0</v>
      </c>
      <c r="T1624" s="340">
        <f t="shared" si="136"/>
        <v>0</v>
      </c>
    </row>
    <row r="1625" spans="2:20" ht="14.4" x14ac:dyDescent="0.3">
      <c r="B1625" s="30"/>
      <c r="C1625" s="16"/>
      <c r="D1625" s="16"/>
      <c r="E1625" s="25"/>
      <c r="F1625" s="16"/>
      <c r="G1625" s="15"/>
      <c r="H1625" s="14"/>
      <c r="I1625" s="13"/>
      <c r="J1625" s="13"/>
      <c r="K1625" s="12"/>
      <c r="L1625" s="232">
        <f t="shared" si="132"/>
        <v>0</v>
      </c>
      <c r="M1625" s="234">
        <f t="shared" si="133"/>
        <v>0</v>
      </c>
      <c r="N1625" s="11">
        <f>IF(Q1625="x",0,IF(J1625&lt;(INDEX(Lookup!$U$2:$U$10,MATCH($D$47,Lookup!$S$2:$S$10,0))),0,$L$12*K1625))</f>
        <v>0</v>
      </c>
      <c r="O1625" s="234">
        <f t="shared" si="134"/>
        <v>0</v>
      </c>
      <c r="P1625" s="10"/>
      <c r="Q1625" s="9"/>
      <c r="S1625" s="340">
        <f t="shared" si="135"/>
        <v>0</v>
      </c>
      <c r="T1625" s="340">
        <f t="shared" si="136"/>
        <v>0</v>
      </c>
    </row>
    <row r="1626" spans="2:20" ht="14.4" x14ac:dyDescent="0.3">
      <c r="B1626" s="30"/>
      <c r="C1626" s="16"/>
      <c r="D1626" s="16"/>
      <c r="E1626" s="25"/>
      <c r="F1626" s="16"/>
      <c r="G1626" s="15"/>
      <c r="H1626" s="14"/>
      <c r="I1626" s="13"/>
      <c r="J1626" s="13"/>
      <c r="K1626" s="12"/>
      <c r="L1626" s="232">
        <f t="shared" si="132"/>
        <v>0</v>
      </c>
      <c r="M1626" s="234">
        <f t="shared" si="133"/>
        <v>0</v>
      </c>
      <c r="N1626" s="11">
        <f>IF(Q1626="x",0,IF(J1626&lt;(INDEX(Lookup!$U$2:$U$10,MATCH($D$47,Lookup!$S$2:$S$10,0))),0,$L$12*K1626))</f>
        <v>0</v>
      </c>
      <c r="O1626" s="234">
        <f t="shared" si="134"/>
        <v>0</v>
      </c>
      <c r="P1626" s="10"/>
      <c r="Q1626" s="9"/>
      <c r="S1626" s="340">
        <f t="shared" si="135"/>
        <v>0</v>
      </c>
      <c r="T1626" s="340">
        <f t="shared" si="136"/>
        <v>0</v>
      </c>
    </row>
    <row r="1627" spans="2:20" ht="14.4" x14ac:dyDescent="0.3">
      <c r="B1627" s="30"/>
      <c r="C1627" s="16"/>
      <c r="D1627" s="16"/>
      <c r="E1627" s="25"/>
      <c r="F1627" s="16"/>
      <c r="G1627" s="15"/>
      <c r="H1627" s="14"/>
      <c r="I1627" s="13"/>
      <c r="J1627" s="13"/>
      <c r="K1627" s="12"/>
      <c r="L1627" s="232">
        <f t="shared" si="132"/>
        <v>0</v>
      </c>
      <c r="M1627" s="234">
        <f t="shared" si="133"/>
        <v>0</v>
      </c>
      <c r="N1627" s="11">
        <f>IF(Q1627="x",0,IF(J1627&lt;(INDEX(Lookup!$U$2:$U$10,MATCH($D$47,Lookup!$S$2:$S$10,0))),0,$L$12*K1627))</f>
        <v>0</v>
      </c>
      <c r="O1627" s="234">
        <f t="shared" si="134"/>
        <v>0</v>
      </c>
      <c r="P1627" s="10"/>
      <c r="Q1627" s="9"/>
      <c r="S1627" s="340">
        <f t="shared" si="135"/>
        <v>0</v>
      </c>
      <c r="T1627" s="340">
        <f t="shared" si="136"/>
        <v>0</v>
      </c>
    </row>
    <row r="1628" spans="2:20" ht="14.4" x14ac:dyDescent="0.3">
      <c r="B1628" s="30"/>
      <c r="C1628" s="16"/>
      <c r="D1628" s="16"/>
      <c r="E1628" s="25"/>
      <c r="F1628" s="16"/>
      <c r="G1628" s="15"/>
      <c r="H1628" s="14"/>
      <c r="I1628" s="13"/>
      <c r="J1628" s="13"/>
      <c r="K1628" s="12"/>
      <c r="L1628" s="232">
        <f t="shared" si="132"/>
        <v>0</v>
      </c>
      <c r="M1628" s="234">
        <f t="shared" si="133"/>
        <v>0</v>
      </c>
      <c r="N1628" s="11">
        <f>IF(Q1628="x",0,IF(J1628&lt;(INDEX(Lookup!$U$2:$U$10,MATCH($D$47,Lookup!$S$2:$S$10,0))),0,$L$12*K1628))</f>
        <v>0</v>
      </c>
      <c r="O1628" s="234">
        <f t="shared" si="134"/>
        <v>0</v>
      </c>
      <c r="P1628" s="10"/>
      <c r="Q1628" s="9"/>
      <c r="S1628" s="340">
        <f t="shared" si="135"/>
        <v>0</v>
      </c>
      <c r="T1628" s="340">
        <f t="shared" si="136"/>
        <v>0</v>
      </c>
    </row>
    <row r="1629" spans="2:20" ht="14.4" x14ac:dyDescent="0.3">
      <c r="B1629" s="30"/>
      <c r="C1629" s="16"/>
      <c r="D1629" s="16"/>
      <c r="E1629" s="25"/>
      <c r="F1629" s="16"/>
      <c r="G1629" s="15"/>
      <c r="H1629" s="14"/>
      <c r="I1629" s="13"/>
      <c r="J1629" s="13"/>
      <c r="K1629" s="12"/>
      <c r="L1629" s="232">
        <f t="shared" si="132"/>
        <v>0</v>
      </c>
      <c r="M1629" s="234">
        <f t="shared" si="133"/>
        <v>0</v>
      </c>
      <c r="N1629" s="11">
        <f>IF(Q1629="x",0,IF(J1629&lt;(INDEX(Lookup!$U$2:$U$10,MATCH($D$47,Lookup!$S$2:$S$10,0))),0,$L$12*K1629))</f>
        <v>0</v>
      </c>
      <c r="O1629" s="234">
        <f t="shared" si="134"/>
        <v>0</v>
      </c>
      <c r="P1629" s="10"/>
      <c r="Q1629" s="9"/>
      <c r="S1629" s="340">
        <f t="shared" si="135"/>
        <v>0</v>
      </c>
      <c r="T1629" s="340">
        <f t="shared" si="136"/>
        <v>0</v>
      </c>
    </row>
    <row r="1630" spans="2:20" ht="14.4" x14ac:dyDescent="0.3">
      <c r="B1630" s="30"/>
      <c r="C1630" s="16"/>
      <c r="D1630" s="16"/>
      <c r="E1630" s="25"/>
      <c r="F1630" s="16"/>
      <c r="G1630" s="15"/>
      <c r="H1630" s="14"/>
      <c r="I1630" s="13"/>
      <c r="J1630" s="13"/>
      <c r="K1630" s="12"/>
      <c r="L1630" s="232">
        <f t="shared" si="132"/>
        <v>0</v>
      </c>
      <c r="M1630" s="234">
        <f t="shared" si="133"/>
        <v>0</v>
      </c>
      <c r="N1630" s="11">
        <f>IF(Q1630="x",0,IF(J1630&lt;(INDEX(Lookup!$U$2:$U$10,MATCH($D$47,Lookup!$S$2:$S$10,0))),0,$L$12*K1630))</f>
        <v>0</v>
      </c>
      <c r="O1630" s="234">
        <f t="shared" si="134"/>
        <v>0</v>
      </c>
      <c r="P1630" s="10"/>
      <c r="Q1630" s="9"/>
      <c r="S1630" s="340">
        <f t="shared" si="135"/>
        <v>0</v>
      </c>
      <c r="T1630" s="340">
        <f t="shared" si="136"/>
        <v>0</v>
      </c>
    </row>
    <row r="1631" spans="2:20" ht="14.4" x14ac:dyDescent="0.3">
      <c r="B1631" s="30"/>
      <c r="C1631" s="16"/>
      <c r="D1631" s="16"/>
      <c r="E1631" s="25"/>
      <c r="F1631" s="16"/>
      <c r="G1631" s="15"/>
      <c r="H1631" s="14"/>
      <c r="I1631" s="13"/>
      <c r="J1631" s="13"/>
      <c r="K1631" s="12"/>
      <c r="L1631" s="232">
        <f t="shared" si="132"/>
        <v>0</v>
      </c>
      <c r="M1631" s="234">
        <f t="shared" si="133"/>
        <v>0</v>
      </c>
      <c r="N1631" s="11">
        <f>IF(Q1631="x",0,IF(J1631&lt;(INDEX(Lookup!$U$2:$U$10,MATCH($D$47,Lookup!$S$2:$S$10,0))),0,$L$12*K1631))</f>
        <v>0</v>
      </c>
      <c r="O1631" s="234">
        <f t="shared" si="134"/>
        <v>0</v>
      </c>
      <c r="P1631" s="10"/>
      <c r="Q1631" s="9"/>
      <c r="S1631" s="340">
        <f t="shared" si="135"/>
        <v>0</v>
      </c>
      <c r="T1631" s="340">
        <f t="shared" si="136"/>
        <v>0</v>
      </c>
    </row>
    <row r="1632" spans="2:20" ht="14.4" x14ac:dyDescent="0.3">
      <c r="B1632" s="30"/>
      <c r="C1632" s="16"/>
      <c r="D1632" s="16"/>
      <c r="E1632" s="25"/>
      <c r="F1632" s="16"/>
      <c r="G1632" s="15"/>
      <c r="H1632" s="14"/>
      <c r="I1632" s="13"/>
      <c r="J1632" s="13"/>
      <c r="K1632" s="12"/>
      <c r="L1632" s="232">
        <f t="shared" si="132"/>
        <v>0</v>
      </c>
      <c r="M1632" s="234">
        <f t="shared" si="133"/>
        <v>0</v>
      </c>
      <c r="N1632" s="11">
        <f>IF(Q1632="x",0,IF(J1632&lt;(INDEX(Lookup!$U$2:$U$10,MATCH($D$47,Lookup!$S$2:$S$10,0))),0,$L$12*K1632))</f>
        <v>0</v>
      </c>
      <c r="O1632" s="234">
        <f t="shared" si="134"/>
        <v>0</v>
      </c>
      <c r="P1632" s="10"/>
      <c r="Q1632" s="9"/>
      <c r="S1632" s="340">
        <f t="shared" si="135"/>
        <v>0</v>
      </c>
      <c r="T1632" s="340">
        <f t="shared" si="136"/>
        <v>0</v>
      </c>
    </row>
    <row r="1633" spans="2:20" ht="14.4" x14ac:dyDescent="0.3">
      <c r="B1633" s="30"/>
      <c r="C1633" s="16"/>
      <c r="D1633" s="16"/>
      <c r="E1633" s="25"/>
      <c r="F1633" s="16"/>
      <c r="G1633" s="15"/>
      <c r="H1633" s="14"/>
      <c r="I1633" s="13"/>
      <c r="J1633" s="13"/>
      <c r="K1633" s="12"/>
      <c r="L1633" s="232">
        <f t="shared" si="132"/>
        <v>0</v>
      </c>
      <c r="M1633" s="234">
        <f t="shared" si="133"/>
        <v>0</v>
      </c>
      <c r="N1633" s="11">
        <f>IF(Q1633="x",0,IF(J1633&lt;(INDEX(Lookup!$U$2:$U$10,MATCH($D$47,Lookup!$S$2:$S$10,0))),0,$L$12*K1633))</f>
        <v>0</v>
      </c>
      <c r="O1633" s="234">
        <f t="shared" si="134"/>
        <v>0</v>
      </c>
      <c r="P1633" s="10"/>
      <c r="Q1633" s="9"/>
      <c r="S1633" s="340">
        <f t="shared" si="135"/>
        <v>0</v>
      </c>
      <c r="T1633" s="340">
        <f t="shared" si="136"/>
        <v>0</v>
      </c>
    </row>
    <row r="1634" spans="2:20" ht="14.4" x14ac:dyDescent="0.3">
      <c r="B1634" s="30"/>
      <c r="C1634" s="16"/>
      <c r="D1634" s="16"/>
      <c r="E1634" s="25"/>
      <c r="F1634" s="16"/>
      <c r="G1634" s="15"/>
      <c r="H1634" s="14"/>
      <c r="I1634" s="13"/>
      <c r="J1634" s="13"/>
      <c r="K1634" s="12"/>
      <c r="L1634" s="232">
        <f t="shared" si="132"/>
        <v>0</v>
      </c>
      <c r="M1634" s="234">
        <f t="shared" si="133"/>
        <v>0</v>
      </c>
      <c r="N1634" s="11">
        <f>IF(Q1634="x",0,IF(J1634&lt;(INDEX(Lookup!$U$2:$U$10,MATCH($D$47,Lookup!$S$2:$S$10,0))),0,$L$12*K1634))</f>
        <v>0</v>
      </c>
      <c r="O1634" s="234">
        <f t="shared" si="134"/>
        <v>0</v>
      </c>
      <c r="P1634" s="10"/>
      <c r="Q1634" s="9"/>
      <c r="S1634" s="340">
        <f t="shared" si="135"/>
        <v>0</v>
      </c>
      <c r="T1634" s="340">
        <f t="shared" si="136"/>
        <v>0</v>
      </c>
    </row>
    <row r="1635" spans="2:20" ht="14.4" x14ac:dyDescent="0.3">
      <c r="B1635" s="30"/>
      <c r="C1635" s="16"/>
      <c r="D1635" s="16"/>
      <c r="E1635" s="25"/>
      <c r="F1635" s="16"/>
      <c r="G1635" s="15"/>
      <c r="H1635" s="14"/>
      <c r="I1635" s="13"/>
      <c r="J1635" s="13"/>
      <c r="K1635" s="12"/>
      <c r="L1635" s="232">
        <f t="shared" si="132"/>
        <v>0</v>
      </c>
      <c r="M1635" s="234">
        <f t="shared" si="133"/>
        <v>0</v>
      </c>
      <c r="N1635" s="11">
        <f>IF(Q1635="x",0,IF(J1635&lt;(INDEX(Lookup!$U$2:$U$10,MATCH($D$47,Lookup!$S$2:$S$10,0))),0,$L$12*K1635))</f>
        <v>0</v>
      </c>
      <c r="O1635" s="234">
        <f t="shared" si="134"/>
        <v>0</v>
      </c>
      <c r="P1635" s="10"/>
      <c r="Q1635" s="9"/>
      <c r="S1635" s="340">
        <f t="shared" si="135"/>
        <v>0</v>
      </c>
      <c r="T1635" s="340">
        <f t="shared" si="136"/>
        <v>0</v>
      </c>
    </row>
    <row r="1636" spans="2:20" ht="14.4" x14ac:dyDescent="0.3">
      <c r="B1636" s="30"/>
      <c r="C1636" s="16"/>
      <c r="D1636" s="16"/>
      <c r="E1636" s="25"/>
      <c r="F1636" s="16"/>
      <c r="G1636" s="15"/>
      <c r="H1636" s="14"/>
      <c r="I1636" s="13"/>
      <c r="J1636" s="13"/>
      <c r="K1636" s="12"/>
      <c r="L1636" s="232">
        <f t="shared" si="132"/>
        <v>0</v>
      </c>
      <c r="M1636" s="234">
        <f t="shared" si="133"/>
        <v>0</v>
      </c>
      <c r="N1636" s="11">
        <f>IF(Q1636="x",0,IF(J1636&lt;(INDEX(Lookup!$U$2:$U$10,MATCH($D$47,Lookup!$S$2:$S$10,0))),0,$L$12*K1636))</f>
        <v>0</v>
      </c>
      <c r="O1636" s="234">
        <f t="shared" si="134"/>
        <v>0</v>
      </c>
      <c r="P1636" s="10"/>
      <c r="Q1636" s="9"/>
      <c r="S1636" s="340">
        <f t="shared" si="135"/>
        <v>0</v>
      </c>
      <c r="T1636" s="340">
        <f t="shared" si="136"/>
        <v>0</v>
      </c>
    </row>
    <row r="1637" spans="2:20" ht="14.4" x14ac:dyDescent="0.3">
      <c r="B1637" s="30"/>
      <c r="C1637" s="16"/>
      <c r="D1637" s="16"/>
      <c r="E1637" s="25"/>
      <c r="F1637" s="16"/>
      <c r="G1637" s="15"/>
      <c r="H1637" s="14"/>
      <c r="I1637" s="13"/>
      <c r="J1637" s="13"/>
      <c r="K1637" s="12"/>
      <c r="L1637" s="232">
        <f t="shared" si="132"/>
        <v>0</v>
      </c>
      <c r="M1637" s="234">
        <f t="shared" si="133"/>
        <v>0</v>
      </c>
      <c r="N1637" s="11">
        <f>IF(Q1637="x",0,IF(J1637&lt;(INDEX(Lookup!$U$2:$U$10,MATCH($D$47,Lookup!$S$2:$S$10,0))),0,$L$12*K1637))</f>
        <v>0</v>
      </c>
      <c r="O1637" s="234">
        <f t="shared" si="134"/>
        <v>0</v>
      </c>
      <c r="P1637" s="10"/>
      <c r="Q1637" s="9"/>
      <c r="S1637" s="340">
        <f t="shared" si="135"/>
        <v>0</v>
      </c>
      <c r="T1637" s="340">
        <f t="shared" si="136"/>
        <v>0</v>
      </c>
    </row>
    <row r="1638" spans="2:20" ht="14.4" x14ac:dyDescent="0.3">
      <c r="B1638" s="30"/>
      <c r="C1638" s="16"/>
      <c r="D1638" s="16"/>
      <c r="E1638" s="25"/>
      <c r="F1638" s="16"/>
      <c r="G1638" s="15"/>
      <c r="H1638" s="14"/>
      <c r="I1638" s="13"/>
      <c r="J1638" s="13"/>
      <c r="K1638" s="12"/>
      <c r="L1638" s="232">
        <f t="shared" si="132"/>
        <v>0</v>
      </c>
      <c r="M1638" s="234">
        <f t="shared" si="133"/>
        <v>0</v>
      </c>
      <c r="N1638" s="11">
        <f>IF(Q1638="x",0,IF(J1638&lt;(INDEX(Lookup!$U$2:$U$10,MATCH($D$47,Lookup!$S$2:$S$10,0))),0,$L$12*K1638))</f>
        <v>0</v>
      </c>
      <c r="O1638" s="234">
        <f t="shared" si="134"/>
        <v>0</v>
      </c>
      <c r="P1638" s="10"/>
      <c r="Q1638" s="9"/>
      <c r="S1638" s="340">
        <f t="shared" si="135"/>
        <v>0</v>
      </c>
      <c r="T1638" s="340">
        <f t="shared" si="136"/>
        <v>0</v>
      </c>
    </row>
    <row r="1639" spans="2:20" ht="14.4" x14ac:dyDescent="0.3">
      <c r="B1639" s="30"/>
      <c r="C1639" s="16"/>
      <c r="D1639" s="16"/>
      <c r="E1639" s="25"/>
      <c r="F1639" s="16"/>
      <c r="G1639" s="15"/>
      <c r="H1639" s="14"/>
      <c r="I1639" s="13"/>
      <c r="J1639" s="13"/>
      <c r="K1639" s="12"/>
      <c r="L1639" s="232">
        <f t="shared" si="132"/>
        <v>0</v>
      </c>
      <c r="M1639" s="234">
        <f t="shared" si="133"/>
        <v>0</v>
      </c>
      <c r="N1639" s="11">
        <f>IF(Q1639="x",0,IF(J1639&lt;(INDEX(Lookup!$U$2:$U$10,MATCH($D$47,Lookup!$S$2:$S$10,0))),0,$L$12*K1639))</f>
        <v>0</v>
      </c>
      <c r="O1639" s="234">
        <f t="shared" si="134"/>
        <v>0</v>
      </c>
      <c r="P1639" s="10"/>
      <c r="Q1639" s="9"/>
      <c r="S1639" s="340">
        <f t="shared" si="135"/>
        <v>0</v>
      </c>
      <c r="T1639" s="340">
        <f t="shared" si="136"/>
        <v>0</v>
      </c>
    </row>
    <row r="1640" spans="2:20" ht="14.4" x14ac:dyDescent="0.3">
      <c r="B1640" s="30"/>
      <c r="C1640" s="16"/>
      <c r="D1640" s="16"/>
      <c r="E1640" s="25"/>
      <c r="F1640" s="16"/>
      <c r="G1640" s="15"/>
      <c r="H1640" s="14"/>
      <c r="I1640" s="13"/>
      <c r="J1640" s="13"/>
      <c r="K1640" s="12"/>
      <c r="L1640" s="232">
        <f t="shared" si="132"/>
        <v>0</v>
      </c>
      <c r="M1640" s="234">
        <f t="shared" si="133"/>
        <v>0</v>
      </c>
      <c r="N1640" s="11">
        <f>IF(Q1640="x",0,IF(J1640&lt;(INDEX(Lookup!$U$2:$U$10,MATCH($D$47,Lookup!$S$2:$S$10,0))),0,$L$12*K1640))</f>
        <v>0</v>
      </c>
      <c r="O1640" s="234">
        <f t="shared" si="134"/>
        <v>0</v>
      </c>
      <c r="P1640" s="10"/>
      <c r="Q1640" s="9"/>
      <c r="S1640" s="340">
        <f t="shared" si="135"/>
        <v>0</v>
      </c>
      <c r="T1640" s="340">
        <f t="shared" si="136"/>
        <v>0</v>
      </c>
    </row>
    <row r="1641" spans="2:20" ht="14.4" x14ac:dyDescent="0.3">
      <c r="B1641" s="30"/>
      <c r="C1641" s="16"/>
      <c r="D1641" s="16"/>
      <c r="E1641" s="25"/>
      <c r="F1641" s="16"/>
      <c r="G1641" s="15"/>
      <c r="H1641" s="14"/>
      <c r="I1641" s="13"/>
      <c r="J1641" s="13"/>
      <c r="K1641" s="12"/>
      <c r="L1641" s="232">
        <f t="shared" si="132"/>
        <v>0</v>
      </c>
      <c r="M1641" s="234">
        <f t="shared" si="133"/>
        <v>0</v>
      </c>
      <c r="N1641" s="11">
        <f>IF(Q1641="x",0,IF(J1641&lt;(INDEX(Lookup!$U$2:$U$10,MATCH($D$47,Lookup!$S$2:$S$10,0))),0,$L$12*K1641))</f>
        <v>0</v>
      </c>
      <c r="O1641" s="234">
        <f t="shared" si="134"/>
        <v>0</v>
      </c>
      <c r="P1641" s="10"/>
      <c r="Q1641" s="9"/>
      <c r="S1641" s="340">
        <f t="shared" si="135"/>
        <v>0</v>
      </c>
      <c r="T1641" s="340">
        <f t="shared" si="136"/>
        <v>0</v>
      </c>
    </row>
    <row r="1642" spans="2:20" ht="14.4" x14ac:dyDescent="0.3">
      <c r="B1642" s="30"/>
      <c r="C1642" s="16"/>
      <c r="D1642" s="16"/>
      <c r="E1642" s="25"/>
      <c r="F1642" s="16"/>
      <c r="G1642" s="15"/>
      <c r="H1642" s="14"/>
      <c r="I1642" s="13"/>
      <c r="J1642" s="13"/>
      <c r="K1642" s="12"/>
      <c r="L1642" s="232">
        <f t="shared" si="132"/>
        <v>0</v>
      </c>
      <c r="M1642" s="234">
        <f t="shared" si="133"/>
        <v>0</v>
      </c>
      <c r="N1642" s="11">
        <f>IF(Q1642="x",0,IF(J1642&lt;(INDEX(Lookup!$U$2:$U$10,MATCH($D$47,Lookup!$S$2:$S$10,0))),0,$L$12*K1642))</f>
        <v>0</v>
      </c>
      <c r="O1642" s="234">
        <f t="shared" si="134"/>
        <v>0</v>
      </c>
      <c r="P1642" s="10"/>
      <c r="Q1642" s="9"/>
      <c r="S1642" s="340">
        <f t="shared" si="135"/>
        <v>0</v>
      </c>
      <c r="T1642" s="340">
        <f t="shared" si="136"/>
        <v>0</v>
      </c>
    </row>
    <row r="1643" spans="2:20" ht="14.4" x14ac:dyDescent="0.3">
      <c r="B1643" s="30"/>
      <c r="C1643" s="16"/>
      <c r="D1643" s="16"/>
      <c r="E1643" s="25"/>
      <c r="F1643" s="16"/>
      <c r="G1643" s="15"/>
      <c r="H1643" s="14"/>
      <c r="I1643" s="13"/>
      <c r="J1643" s="13"/>
      <c r="K1643" s="12"/>
      <c r="L1643" s="232">
        <f t="shared" si="132"/>
        <v>0</v>
      </c>
      <c r="M1643" s="234">
        <f t="shared" si="133"/>
        <v>0</v>
      </c>
      <c r="N1643" s="11">
        <f>IF(Q1643="x",0,IF(J1643&lt;(INDEX(Lookup!$U$2:$U$10,MATCH($D$47,Lookup!$S$2:$S$10,0))),0,$L$12*K1643))</f>
        <v>0</v>
      </c>
      <c r="O1643" s="234">
        <f t="shared" si="134"/>
        <v>0</v>
      </c>
      <c r="P1643" s="10"/>
      <c r="Q1643" s="9"/>
      <c r="S1643" s="340">
        <f t="shared" si="135"/>
        <v>0</v>
      </c>
      <c r="T1643" s="340">
        <f t="shared" si="136"/>
        <v>0</v>
      </c>
    </row>
    <row r="1644" spans="2:20" ht="14.4" x14ac:dyDescent="0.3">
      <c r="B1644" s="30"/>
      <c r="C1644" s="16"/>
      <c r="D1644" s="16"/>
      <c r="E1644" s="25"/>
      <c r="F1644" s="16"/>
      <c r="G1644" s="15"/>
      <c r="H1644" s="14"/>
      <c r="I1644" s="13"/>
      <c r="J1644" s="13"/>
      <c r="K1644" s="12"/>
      <c r="L1644" s="232">
        <f t="shared" si="132"/>
        <v>0</v>
      </c>
      <c r="M1644" s="234">
        <f t="shared" si="133"/>
        <v>0</v>
      </c>
      <c r="N1644" s="11">
        <f>IF(Q1644="x",0,IF(J1644&lt;(INDEX(Lookup!$U$2:$U$10,MATCH($D$47,Lookup!$S$2:$S$10,0))),0,$L$12*K1644))</f>
        <v>0</v>
      </c>
      <c r="O1644" s="234">
        <f t="shared" si="134"/>
        <v>0</v>
      </c>
      <c r="P1644" s="10"/>
      <c r="Q1644" s="9"/>
      <c r="S1644" s="340">
        <f t="shared" si="135"/>
        <v>0</v>
      </c>
      <c r="T1644" s="340">
        <f t="shared" si="136"/>
        <v>0</v>
      </c>
    </row>
    <row r="1645" spans="2:20" ht="14.4" x14ac:dyDescent="0.3">
      <c r="B1645" s="30"/>
      <c r="C1645" s="16"/>
      <c r="D1645" s="16"/>
      <c r="E1645" s="25"/>
      <c r="F1645" s="16"/>
      <c r="G1645" s="15"/>
      <c r="H1645" s="14"/>
      <c r="I1645" s="13"/>
      <c r="J1645" s="13"/>
      <c r="K1645" s="12"/>
      <c r="L1645" s="232">
        <f t="shared" si="132"/>
        <v>0</v>
      </c>
      <c r="M1645" s="234">
        <f t="shared" si="133"/>
        <v>0</v>
      </c>
      <c r="N1645" s="11">
        <f>IF(Q1645="x",0,IF(J1645&lt;(INDEX(Lookup!$U$2:$U$10,MATCH($D$47,Lookup!$S$2:$S$10,0))),0,$L$12*K1645))</f>
        <v>0</v>
      </c>
      <c r="O1645" s="234">
        <f t="shared" si="134"/>
        <v>0</v>
      </c>
      <c r="P1645" s="10"/>
      <c r="Q1645" s="9"/>
      <c r="S1645" s="340">
        <f t="shared" si="135"/>
        <v>0</v>
      </c>
      <c r="T1645" s="340">
        <f t="shared" si="136"/>
        <v>0</v>
      </c>
    </row>
    <row r="1646" spans="2:20" ht="14.4" x14ac:dyDescent="0.3">
      <c r="B1646" s="30"/>
      <c r="C1646" s="16"/>
      <c r="D1646" s="16"/>
      <c r="E1646" s="25"/>
      <c r="F1646" s="16"/>
      <c r="G1646" s="15"/>
      <c r="H1646" s="14"/>
      <c r="I1646" s="13"/>
      <c r="J1646" s="13"/>
      <c r="K1646" s="12"/>
      <c r="L1646" s="232">
        <f t="shared" si="132"/>
        <v>0</v>
      </c>
      <c r="M1646" s="234">
        <f t="shared" si="133"/>
        <v>0</v>
      </c>
      <c r="N1646" s="11">
        <f>IF(Q1646="x",0,IF(J1646&lt;(INDEX(Lookup!$U$2:$U$10,MATCH($D$47,Lookup!$S$2:$S$10,0))),0,$L$12*K1646))</f>
        <v>0</v>
      </c>
      <c r="O1646" s="234">
        <f t="shared" si="134"/>
        <v>0</v>
      </c>
      <c r="P1646" s="10"/>
      <c r="Q1646" s="9"/>
      <c r="S1646" s="340">
        <f t="shared" si="135"/>
        <v>0</v>
      </c>
      <c r="T1646" s="340">
        <f t="shared" si="136"/>
        <v>0</v>
      </c>
    </row>
    <row r="1647" spans="2:20" ht="14.4" x14ac:dyDescent="0.3">
      <c r="B1647" s="30"/>
      <c r="C1647" s="16"/>
      <c r="D1647" s="16"/>
      <c r="E1647" s="25"/>
      <c r="F1647" s="16"/>
      <c r="G1647" s="15"/>
      <c r="H1647" s="14"/>
      <c r="I1647" s="13"/>
      <c r="J1647" s="13"/>
      <c r="K1647" s="12"/>
      <c r="L1647" s="232">
        <f t="shared" si="132"/>
        <v>0</v>
      </c>
      <c r="M1647" s="234">
        <f t="shared" si="133"/>
        <v>0</v>
      </c>
      <c r="N1647" s="11">
        <f>IF(Q1647="x",0,IF(J1647&lt;(INDEX(Lookup!$U$2:$U$10,MATCH($D$47,Lookup!$S$2:$S$10,0))),0,$L$12*K1647))</f>
        <v>0</v>
      </c>
      <c r="O1647" s="234">
        <f t="shared" si="134"/>
        <v>0</v>
      </c>
      <c r="P1647" s="10"/>
      <c r="Q1647" s="9"/>
      <c r="S1647" s="340">
        <f t="shared" si="135"/>
        <v>0</v>
      </c>
      <c r="T1647" s="340">
        <f t="shared" si="136"/>
        <v>0</v>
      </c>
    </row>
    <row r="1648" spans="2:20" ht="14.4" x14ac:dyDescent="0.3">
      <c r="B1648" s="30"/>
      <c r="C1648" s="16"/>
      <c r="D1648" s="16"/>
      <c r="E1648" s="25"/>
      <c r="F1648" s="16"/>
      <c r="G1648" s="15"/>
      <c r="H1648" s="14"/>
      <c r="I1648" s="13"/>
      <c r="J1648" s="13"/>
      <c r="K1648" s="12"/>
      <c r="L1648" s="232">
        <f t="shared" si="132"/>
        <v>0</v>
      </c>
      <c r="M1648" s="234">
        <f t="shared" si="133"/>
        <v>0</v>
      </c>
      <c r="N1648" s="11">
        <f>IF(Q1648="x",0,IF(J1648&lt;(INDEX(Lookup!$U$2:$U$10,MATCH($D$47,Lookup!$S$2:$S$10,0))),0,$L$12*K1648))</f>
        <v>0</v>
      </c>
      <c r="O1648" s="234">
        <f t="shared" si="134"/>
        <v>0</v>
      </c>
      <c r="P1648" s="10"/>
      <c r="Q1648" s="9"/>
      <c r="S1648" s="340">
        <f t="shared" si="135"/>
        <v>0</v>
      </c>
      <c r="T1648" s="340">
        <f t="shared" si="136"/>
        <v>0</v>
      </c>
    </row>
    <row r="1649" spans="2:20" ht="14.4" x14ac:dyDescent="0.3">
      <c r="B1649" s="30"/>
      <c r="C1649" s="16"/>
      <c r="D1649" s="16"/>
      <c r="E1649" s="25"/>
      <c r="F1649" s="16"/>
      <c r="G1649" s="15"/>
      <c r="H1649" s="14"/>
      <c r="I1649" s="13"/>
      <c r="J1649" s="13"/>
      <c r="K1649" s="12"/>
      <c r="L1649" s="232">
        <f t="shared" si="132"/>
        <v>0</v>
      </c>
      <c r="M1649" s="234">
        <f t="shared" si="133"/>
        <v>0</v>
      </c>
      <c r="N1649" s="11">
        <f>IF(Q1649="x",0,IF(J1649&lt;(INDEX(Lookup!$U$2:$U$10,MATCH($D$47,Lookup!$S$2:$S$10,0))),0,$L$12*K1649))</f>
        <v>0</v>
      </c>
      <c r="O1649" s="234">
        <f t="shared" si="134"/>
        <v>0</v>
      </c>
      <c r="P1649" s="10"/>
      <c r="Q1649" s="9"/>
      <c r="S1649" s="340">
        <f t="shared" si="135"/>
        <v>0</v>
      </c>
      <c r="T1649" s="340">
        <f t="shared" si="136"/>
        <v>0</v>
      </c>
    </row>
    <row r="1650" spans="2:20" ht="14.4" x14ac:dyDescent="0.3">
      <c r="B1650" s="30"/>
      <c r="C1650" s="16"/>
      <c r="D1650" s="16"/>
      <c r="E1650" s="25"/>
      <c r="F1650" s="16"/>
      <c r="G1650" s="15"/>
      <c r="H1650" s="14"/>
      <c r="I1650" s="13"/>
      <c r="J1650" s="13"/>
      <c r="K1650" s="12"/>
      <c r="L1650" s="232">
        <f t="shared" ref="L1650:L1700" si="137">IF(ROUNDDOWN(DATEDIF(I1650,J1650,"d")/7,0)&gt;$L$12,$L$12*K1650,K1650*ROUNDDOWN(DATEDIF(I1650,J1650,"d")/7,0))</f>
        <v>0</v>
      </c>
      <c r="M1650" s="234">
        <f t="shared" ref="M1650:M1700" si="138">L1650*$L$6</f>
        <v>0</v>
      </c>
      <c r="N1650" s="11">
        <f>IF(Q1650="x",0,IF(J1650&lt;(INDEX(Lookup!$U$2:$U$10,MATCH($D$47,Lookup!$S$2:$S$10,0))),0,$L$12*K1650))</f>
        <v>0</v>
      </c>
      <c r="O1650" s="234">
        <f t="shared" ref="O1650:O1700" si="139">N1650*$L$6</f>
        <v>0</v>
      </c>
      <c r="P1650" s="10"/>
      <c r="Q1650" s="9"/>
      <c r="S1650" s="340">
        <f t="shared" si="135"/>
        <v>0</v>
      </c>
      <c r="T1650" s="340">
        <f t="shared" si="136"/>
        <v>0</v>
      </c>
    </row>
    <row r="1651" spans="2:20" ht="14.4" x14ac:dyDescent="0.3">
      <c r="B1651" s="30"/>
      <c r="C1651" s="16"/>
      <c r="D1651" s="16"/>
      <c r="E1651" s="25"/>
      <c r="F1651" s="16"/>
      <c r="G1651" s="15"/>
      <c r="H1651" s="14"/>
      <c r="I1651" s="13"/>
      <c r="J1651" s="13"/>
      <c r="K1651" s="12"/>
      <c r="L1651" s="232">
        <f t="shared" si="137"/>
        <v>0</v>
      </c>
      <c r="M1651" s="234">
        <f t="shared" si="138"/>
        <v>0</v>
      </c>
      <c r="N1651" s="11">
        <f>IF(Q1651="x",0,IF(J1651&lt;(INDEX(Lookup!$U$2:$U$10,MATCH($D$47,Lookup!$S$2:$S$10,0))),0,$L$12*K1651))</f>
        <v>0</v>
      </c>
      <c r="O1651" s="234">
        <f t="shared" si="139"/>
        <v>0</v>
      </c>
      <c r="P1651" s="10"/>
      <c r="Q1651" s="9"/>
      <c r="S1651" s="340">
        <f t="shared" ref="S1651:S1700" si="140">M1651*$I$35</f>
        <v>0</v>
      </c>
      <c r="T1651" s="340">
        <f t="shared" ref="T1651:T1700" si="141">O1651*$I$44</f>
        <v>0</v>
      </c>
    </row>
    <row r="1652" spans="2:20" ht="14.4" x14ac:dyDescent="0.3">
      <c r="B1652" s="30"/>
      <c r="C1652" s="16"/>
      <c r="D1652" s="16"/>
      <c r="E1652" s="25"/>
      <c r="F1652" s="16"/>
      <c r="G1652" s="15"/>
      <c r="H1652" s="14"/>
      <c r="I1652" s="13"/>
      <c r="J1652" s="13"/>
      <c r="K1652" s="12"/>
      <c r="L1652" s="232">
        <f t="shared" si="137"/>
        <v>0</v>
      </c>
      <c r="M1652" s="234">
        <f t="shared" si="138"/>
        <v>0</v>
      </c>
      <c r="N1652" s="11">
        <f>IF(Q1652="x",0,IF(J1652&lt;(INDEX(Lookup!$U$2:$U$10,MATCH($D$47,Lookup!$S$2:$S$10,0))),0,$L$12*K1652))</f>
        <v>0</v>
      </c>
      <c r="O1652" s="234">
        <f t="shared" si="139"/>
        <v>0</v>
      </c>
      <c r="P1652" s="10"/>
      <c r="Q1652" s="9"/>
      <c r="S1652" s="340">
        <f t="shared" si="140"/>
        <v>0</v>
      </c>
      <c r="T1652" s="340">
        <f t="shared" si="141"/>
        <v>0</v>
      </c>
    </row>
    <row r="1653" spans="2:20" ht="14.4" x14ac:dyDescent="0.3">
      <c r="B1653" s="30"/>
      <c r="C1653" s="16"/>
      <c r="D1653" s="16"/>
      <c r="E1653" s="25"/>
      <c r="F1653" s="16"/>
      <c r="G1653" s="15"/>
      <c r="H1653" s="14"/>
      <c r="I1653" s="13"/>
      <c r="J1653" s="13"/>
      <c r="K1653" s="12"/>
      <c r="L1653" s="232">
        <f t="shared" si="137"/>
        <v>0</v>
      </c>
      <c r="M1653" s="234">
        <f t="shared" si="138"/>
        <v>0</v>
      </c>
      <c r="N1653" s="11">
        <f>IF(Q1653="x",0,IF(J1653&lt;(INDEX(Lookup!$U$2:$U$10,MATCH($D$47,Lookup!$S$2:$S$10,0))),0,$L$12*K1653))</f>
        <v>0</v>
      </c>
      <c r="O1653" s="234">
        <f t="shared" si="139"/>
        <v>0</v>
      </c>
      <c r="P1653" s="10"/>
      <c r="Q1653" s="9"/>
      <c r="S1653" s="340">
        <f t="shared" si="140"/>
        <v>0</v>
      </c>
      <c r="T1653" s="340">
        <f t="shared" si="141"/>
        <v>0</v>
      </c>
    </row>
    <row r="1654" spans="2:20" ht="14.4" x14ac:dyDescent="0.3">
      <c r="B1654" s="30"/>
      <c r="C1654" s="16"/>
      <c r="D1654" s="16"/>
      <c r="E1654" s="25"/>
      <c r="F1654" s="16"/>
      <c r="G1654" s="15"/>
      <c r="H1654" s="14"/>
      <c r="I1654" s="13"/>
      <c r="J1654" s="13"/>
      <c r="K1654" s="12"/>
      <c r="L1654" s="232">
        <f t="shared" si="137"/>
        <v>0</v>
      </c>
      <c r="M1654" s="234">
        <f t="shared" si="138"/>
        <v>0</v>
      </c>
      <c r="N1654" s="11">
        <f>IF(Q1654="x",0,IF(J1654&lt;(INDEX(Lookup!$U$2:$U$10,MATCH($D$47,Lookup!$S$2:$S$10,0))),0,$L$12*K1654))</f>
        <v>0</v>
      </c>
      <c r="O1654" s="234">
        <f t="shared" si="139"/>
        <v>0</v>
      </c>
      <c r="P1654" s="10"/>
      <c r="Q1654" s="9"/>
      <c r="S1654" s="340">
        <f t="shared" si="140"/>
        <v>0</v>
      </c>
      <c r="T1654" s="340">
        <f t="shared" si="141"/>
        <v>0</v>
      </c>
    </row>
    <row r="1655" spans="2:20" ht="14.4" x14ac:dyDescent="0.3">
      <c r="B1655" s="30"/>
      <c r="C1655" s="16"/>
      <c r="D1655" s="16"/>
      <c r="E1655" s="25"/>
      <c r="F1655" s="16"/>
      <c r="G1655" s="15"/>
      <c r="H1655" s="14"/>
      <c r="I1655" s="13"/>
      <c r="J1655" s="13"/>
      <c r="K1655" s="12"/>
      <c r="L1655" s="232">
        <f t="shared" si="137"/>
        <v>0</v>
      </c>
      <c r="M1655" s="234">
        <f t="shared" si="138"/>
        <v>0</v>
      </c>
      <c r="N1655" s="11">
        <f>IF(Q1655="x",0,IF(J1655&lt;(INDEX(Lookup!$U$2:$U$10,MATCH($D$47,Lookup!$S$2:$S$10,0))),0,$L$12*K1655))</f>
        <v>0</v>
      </c>
      <c r="O1655" s="234">
        <f t="shared" si="139"/>
        <v>0</v>
      </c>
      <c r="P1655" s="10"/>
      <c r="Q1655" s="9"/>
      <c r="S1655" s="340">
        <f t="shared" si="140"/>
        <v>0</v>
      </c>
      <c r="T1655" s="340">
        <f t="shared" si="141"/>
        <v>0</v>
      </c>
    </row>
    <row r="1656" spans="2:20" ht="14.4" x14ac:dyDescent="0.3">
      <c r="B1656" s="30"/>
      <c r="C1656" s="16"/>
      <c r="D1656" s="16"/>
      <c r="E1656" s="25"/>
      <c r="F1656" s="16"/>
      <c r="G1656" s="15"/>
      <c r="H1656" s="14"/>
      <c r="I1656" s="13"/>
      <c r="J1656" s="13"/>
      <c r="K1656" s="12"/>
      <c r="L1656" s="232">
        <f t="shared" si="137"/>
        <v>0</v>
      </c>
      <c r="M1656" s="234">
        <f t="shared" si="138"/>
        <v>0</v>
      </c>
      <c r="N1656" s="11">
        <f>IF(Q1656="x",0,IF(J1656&lt;(INDEX(Lookup!$U$2:$U$10,MATCH($D$47,Lookup!$S$2:$S$10,0))),0,$L$12*K1656))</f>
        <v>0</v>
      </c>
      <c r="O1656" s="234">
        <f t="shared" si="139"/>
        <v>0</v>
      </c>
      <c r="P1656" s="10"/>
      <c r="Q1656" s="9"/>
      <c r="S1656" s="340">
        <f t="shared" si="140"/>
        <v>0</v>
      </c>
      <c r="T1656" s="340">
        <f t="shared" si="141"/>
        <v>0</v>
      </c>
    </row>
    <row r="1657" spans="2:20" ht="14.4" x14ac:dyDescent="0.3">
      <c r="B1657" s="30"/>
      <c r="C1657" s="16"/>
      <c r="D1657" s="16"/>
      <c r="E1657" s="25"/>
      <c r="F1657" s="16"/>
      <c r="G1657" s="15"/>
      <c r="H1657" s="14"/>
      <c r="I1657" s="13"/>
      <c r="J1657" s="13"/>
      <c r="K1657" s="12"/>
      <c r="L1657" s="232">
        <f t="shared" si="137"/>
        <v>0</v>
      </c>
      <c r="M1657" s="234">
        <f t="shared" si="138"/>
        <v>0</v>
      </c>
      <c r="N1657" s="11">
        <f>IF(Q1657="x",0,IF(J1657&lt;(INDEX(Lookup!$U$2:$U$10,MATCH($D$47,Lookup!$S$2:$S$10,0))),0,$L$12*K1657))</f>
        <v>0</v>
      </c>
      <c r="O1657" s="234">
        <f t="shared" si="139"/>
        <v>0</v>
      </c>
      <c r="P1657" s="10"/>
      <c r="Q1657" s="9"/>
      <c r="S1657" s="340">
        <f t="shared" si="140"/>
        <v>0</v>
      </c>
      <c r="T1657" s="340">
        <f t="shared" si="141"/>
        <v>0</v>
      </c>
    </row>
    <row r="1658" spans="2:20" ht="14.4" x14ac:dyDescent="0.3">
      <c r="B1658" s="30"/>
      <c r="C1658" s="16"/>
      <c r="D1658" s="16"/>
      <c r="E1658" s="25"/>
      <c r="F1658" s="16"/>
      <c r="G1658" s="15"/>
      <c r="H1658" s="14"/>
      <c r="I1658" s="13"/>
      <c r="J1658" s="13"/>
      <c r="K1658" s="12"/>
      <c r="L1658" s="232">
        <f t="shared" si="137"/>
        <v>0</v>
      </c>
      <c r="M1658" s="234">
        <f t="shared" si="138"/>
        <v>0</v>
      </c>
      <c r="N1658" s="11">
        <f>IF(Q1658="x",0,IF(J1658&lt;(INDEX(Lookup!$U$2:$U$10,MATCH($D$47,Lookup!$S$2:$S$10,0))),0,$L$12*K1658))</f>
        <v>0</v>
      </c>
      <c r="O1658" s="234">
        <f t="shared" si="139"/>
        <v>0</v>
      </c>
      <c r="P1658" s="10"/>
      <c r="Q1658" s="9"/>
      <c r="S1658" s="340">
        <f t="shared" si="140"/>
        <v>0</v>
      </c>
      <c r="T1658" s="340">
        <f t="shared" si="141"/>
        <v>0</v>
      </c>
    </row>
    <row r="1659" spans="2:20" ht="14.4" x14ac:dyDescent="0.3">
      <c r="B1659" s="30"/>
      <c r="C1659" s="16"/>
      <c r="D1659" s="16"/>
      <c r="E1659" s="25"/>
      <c r="F1659" s="16"/>
      <c r="G1659" s="15"/>
      <c r="H1659" s="14"/>
      <c r="I1659" s="13"/>
      <c r="J1659" s="13"/>
      <c r="K1659" s="12"/>
      <c r="L1659" s="232">
        <f t="shared" si="137"/>
        <v>0</v>
      </c>
      <c r="M1659" s="234">
        <f t="shared" si="138"/>
        <v>0</v>
      </c>
      <c r="N1659" s="11">
        <f>IF(Q1659="x",0,IF(J1659&lt;(INDEX(Lookup!$U$2:$U$10,MATCH($D$47,Lookup!$S$2:$S$10,0))),0,$L$12*K1659))</f>
        <v>0</v>
      </c>
      <c r="O1659" s="234">
        <f t="shared" si="139"/>
        <v>0</v>
      </c>
      <c r="P1659" s="10"/>
      <c r="Q1659" s="9"/>
      <c r="S1659" s="340">
        <f t="shared" si="140"/>
        <v>0</v>
      </c>
      <c r="T1659" s="340">
        <f t="shared" si="141"/>
        <v>0</v>
      </c>
    </row>
    <row r="1660" spans="2:20" ht="14.4" x14ac:dyDescent="0.3">
      <c r="B1660" s="30"/>
      <c r="C1660" s="16"/>
      <c r="D1660" s="16"/>
      <c r="E1660" s="25"/>
      <c r="F1660" s="16"/>
      <c r="G1660" s="15"/>
      <c r="H1660" s="14"/>
      <c r="I1660" s="13"/>
      <c r="J1660" s="13"/>
      <c r="K1660" s="12"/>
      <c r="L1660" s="232">
        <f t="shared" si="137"/>
        <v>0</v>
      </c>
      <c r="M1660" s="234">
        <f t="shared" si="138"/>
        <v>0</v>
      </c>
      <c r="N1660" s="11">
        <f>IF(Q1660="x",0,IF(J1660&lt;(INDEX(Lookup!$U$2:$U$10,MATCH($D$47,Lookup!$S$2:$S$10,0))),0,$L$12*K1660))</f>
        <v>0</v>
      </c>
      <c r="O1660" s="234">
        <f t="shared" si="139"/>
        <v>0</v>
      </c>
      <c r="P1660" s="10"/>
      <c r="Q1660" s="9"/>
      <c r="S1660" s="340">
        <f t="shared" si="140"/>
        <v>0</v>
      </c>
      <c r="T1660" s="340">
        <f t="shared" si="141"/>
        <v>0</v>
      </c>
    </row>
    <row r="1661" spans="2:20" ht="14.4" x14ac:dyDescent="0.3">
      <c r="B1661" s="30"/>
      <c r="C1661" s="16"/>
      <c r="D1661" s="16"/>
      <c r="E1661" s="25"/>
      <c r="F1661" s="16"/>
      <c r="G1661" s="15"/>
      <c r="H1661" s="14"/>
      <c r="I1661" s="13"/>
      <c r="J1661" s="13"/>
      <c r="K1661" s="12"/>
      <c r="L1661" s="232">
        <f t="shared" si="137"/>
        <v>0</v>
      </c>
      <c r="M1661" s="234">
        <f t="shared" si="138"/>
        <v>0</v>
      </c>
      <c r="N1661" s="11">
        <f>IF(Q1661="x",0,IF(J1661&lt;(INDEX(Lookup!$U$2:$U$10,MATCH($D$47,Lookup!$S$2:$S$10,0))),0,$L$12*K1661))</f>
        <v>0</v>
      </c>
      <c r="O1661" s="234">
        <f t="shared" si="139"/>
        <v>0</v>
      </c>
      <c r="P1661" s="10"/>
      <c r="Q1661" s="9"/>
      <c r="S1661" s="340">
        <f t="shared" si="140"/>
        <v>0</v>
      </c>
      <c r="T1661" s="340">
        <f t="shared" si="141"/>
        <v>0</v>
      </c>
    </row>
    <row r="1662" spans="2:20" ht="14.4" x14ac:dyDescent="0.3">
      <c r="B1662" s="30"/>
      <c r="C1662" s="16"/>
      <c r="D1662" s="16"/>
      <c r="E1662" s="25"/>
      <c r="F1662" s="16"/>
      <c r="G1662" s="15"/>
      <c r="H1662" s="14"/>
      <c r="I1662" s="13"/>
      <c r="J1662" s="13"/>
      <c r="K1662" s="12"/>
      <c r="L1662" s="232">
        <f t="shared" si="137"/>
        <v>0</v>
      </c>
      <c r="M1662" s="234">
        <f t="shared" si="138"/>
        <v>0</v>
      </c>
      <c r="N1662" s="11">
        <f>IF(Q1662="x",0,IF(J1662&lt;(INDEX(Lookup!$U$2:$U$10,MATCH($D$47,Lookup!$S$2:$S$10,0))),0,$L$12*K1662))</f>
        <v>0</v>
      </c>
      <c r="O1662" s="234">
        <f t="shared" si="139"/>
        <v>0</v>
      </c>
      <c r="P1662" s="10"/>
      <c r="Q1662" s="9"/>
      <c r="S1662" s="340">
        <f t="shared" si="140"/>
        <v>0</v>
      </c>
      <c r="T1662" s="340">
        <f t="shared" si="141"/>
        <v>0</v>
      </c>
    </row>
    <row r="1663" spans="2:20" ht="14.4" x14ac:dyDescent="0.3">
      <c r="B1663" s="30"/>
      <c r="C1663" s="16"/>
      <c r="D1663" s="16"/>
      <c r="E1663" s="25"/>
      <c r="F1663" s="16"/>
      <c r="G1663" s="15"/>
      <c r="H1663" s="14"/>
      <c r="I1663" s="13"/>
      <c r="J1663" s="13"/>
      <c r="K1663" s="12"/>
      <c r="L1663" s="232">
        <f t="shared" si="137"/>
        <v>0</v>
      </c>
      <c r="M1663" s="234">
        <f t="shared" si="138"/>
        <v>0</v>
      </c>
      <c r="N1663" s="11">
        <f>IF(Q1663="x",0,IF(J1663&lt;(INDEX(Lookup!$U$2:$U$10,MATCH($D$47,Lookup!$S$2:$S$10,0))),0,$L$12*K1663))</f>
        <v>0</v>
      </c>
      <c r="O1663" s="234">
        <f t="shared" si="139"/>
        <v>0</v>
      </c>
      <c r="P1663" s="10"/>
      <c r="Q1663" s="9"/>
      <c r="S1663" s="340">
        <f t="shared" si="140"/>
        <v>0</v>
      </c>
      <c r="T1663" s="340">
        <f t="shared" si="141"/>
        <v>0</v>
      </c>
    </row>
    <row r="1664" spans="2:20" ht="14.4" x14ac:dyDescent="0.3">
      <c r="B1664" s="30"/>
      <c r="C1664" s="16"/>
      <c r="D1664" s="16"/>
      <c r="E1664" s="25"/>
      <c r="F1664" s="16"/>
      <c r="G1664" s="15"/>
      <c r="H1664" s="14"/>
      <c r="I1664" s="13"/>
      <c r="J1664" s="13"/>
      <c r="K1664" s="12"/>
      <c r="L1664" s="232">
        <f t="shared" si="137"/>
        <v>0</v>
      </c>
      <c r="M1664" s="234">
        <f t="shared" si="138"/>
        <v>0</v>
      </c>
      <c r="N1664" s="11">
        <f>IF(Q1664="x",0,IF(J1664&lt;(INDEX(Lookup!$U$2:$U$10,MATCH($D$47,Lookup!$S$2:$S$10,0))),0,$L$12*K1664))</f>
        <v>0</v>
      </c>
      <c r="O1664" s="234">
        <f t="shared" si="139"/>
        <v>0</v>
      </c>
      <c r="P1664" s="10"/>
      <c r="Q1664" s="9"/>
      <c r="S1664" s="340">
        <f t="shared" si="140"/>
        <v>0</v>
      </c>
      <c r="T1664" s="340">
        <f t="shared" si="141"/>
        <v>0</v>
      </c>
    </row>
    <row r="1665" spans="2:20" ht="14.4" x14ac:dyDescent="0.3">
      <c r="B1665" s="30"/>
      <c r="C1665" s="16"/>
      <c r="D1665" s="16"/>
      <c r="E1665" s="25"/>
      <c r="F1665" s="16"/>
      <c r="G1665" s="15"/>
      <c r="H1665" s="14"/>
      <c r="I1665" s="13"/>
      <c r="J1665" s="13"/>
      <c r="K1665" s="12"/>
      <c r="L1665" s="232">
        <f t="shared" si="137"/>
        <v>0</v>
      </c>
      <c r="M1665" s="234">
        <f t="shared" si="138"/>
        <v>0</v>
      </c>
      <c r="N1665" s="11">
        <f>IF(Q1665="x",0,IF(J1665&lt;(INDEX(Lookup!$U$2:$U$10,MATCH($D$47,Lookup!$S$2:$S$10,0))),0,$L$12*K1665))</f>
        <v>0</v>
      </c>
      <c r="O1665" s="234">
        <f t="shared" si="139"/>
        <v>0</v>
      </c>
      <c r="P1665" s="10"/>
      <c r="Q1665" s="9"/>
      <c r="S1665" s="340">
        <f t="shared" si="140"/>
        <v>0</v>
      </c>
      <c r="T1665" s="340">
        <f t="shared" si="141"/>
        <v>0</v>
      </c>
    </row>
    <row r="1666" spans="2:20" ht="14.4" x14ac:dyDescent="0.3">
      <c r="B1666" s="30"/>
      <c r="C1666" s="16"/>
      <c r="D1666" s="16"/>
      <c r="E1666" s="25"/>
      <c r="F1666" s="16"/>
      <c r="G1666" s="15"/>
      <c r="H1666" s="14"/>
      <c r="I1666" s="13"/>
      <c r="J1666" s="13"/>
      <c r="K1666" s="12"/>
      <c r="L1666" s="232">
        <f t="shared" si="137"/>
        <v>0</v>
      </c>
      <c r="M1666" s="234">
        <f t="shared" si="138"/>
        <v>0</v>
      </c>
      <c r="N1666" s="11">
        <f>IF(Q1666="x",0,IF(J1666&lt;(INDEX(Lookup!$U$2:$U$10,MATCH($D$47,Lookup!$S$2:$S$10,0))),0,$L$12*K1666))</f>
        <v>0</v>
      </c>
      <c r="O1666" s="234">
        <f t="shared" si="139"/>
        <v>0</v>
      </c>
      <c r="P1666" s="10"/>
      <c r="Q1666" s="9"/>
      <c r="S1666" s="340">
        <f t="shared" si="140"/>
        <v>0</v>
      </c>
      <c r="T1666" s="340">
        <f t="shared" si="141"/>
        <v>0</v>
      </c>
    </row>
    <row r="1667" spans="2:20" ht="14.4" x14ac:dyDescent="0.3">
      <c r="B1667" s="30"/>
      <c r="C1667" s="16"/>
      <c r="D1667" s="16"/>
      <c r="E1667" s="25"/>
      <c r="F1667" s="16"/>
      <c r="G1667" s="15"/>
      <c r="H1667" s="14"/>
      <c r="I1667" s="13"/>
      <c r="J1667" s="13"/>
      <c r="K1667" s="12"/>
      <c r="L1667" s="232">
        <f t="shared" si="137"/>
        <v>0</v>
      </c>
      <c r="M1667" s="234">
        <f t="shared" si="138"/>
        <v>0</v>
      </c>
      <c r="N1667" s="11">
        <f>IF(Q1667="x",0,IF(J1667&lt;(INDEX(Lookup!$U$2:$U$10,MATCH($D$47,Lookup!$S$2:$S$10,0))),0,$L$12*K1667))</f>
        <v>0</v>
      </c>
      <c r="O1667" s="234">
        <f t="shared" si="139"/>
        <v>0</v>
      </c>
      <c r="P1667" s="10"/>
      <c r="Q1667" s="9"/>
      <c r="S1667" s="340">
        <f t="shared" si="140"/>
        <v>0</v>
      </c>
      <c r="T1667" s="340">
        <f t="shared" si="141"/>
        <v>0</v>
      </c>
    </row>
    <row r="1668" spans="2:20" ht="14.4" x14ac:dyDescent="0.3">
      <c r="B1668" s="30"/>
      <c r="C1668" s="16"/>
      <c r="D1668" s="16"/>
      <c r="E1668" s="25"/>
      <c r="F1668" s="16"/>
      <c r="G1668" s="15"/>
      <c r="H1668" s="14"/>
      <c r="I1668" s="13"/>
      <c r="J1668" s="13"/>
      <c r="K1668" s="12"/>
      <c r="L1668" s="232">
        <f t="shared" si="137"/>
        <v>0</v>
      </c>
      <c r="M1668" s="234">
        <f t="shared" si="138"/>
        <v>0</v>
      </c>
      <c r="N1668" s="11">
        <f>IF(Q1668="x",0,IF(J1668&lt;(INDEX(Lookup!$U$2:$U$10,MATCH($D$47,Lookup!$S$2:$S$10,0))),0,$L$12*K1668))</f>
        <v>0</v>
      </c>
      <c r="O1668" s="234">
        <f t="shared" si="139"/>
        <v>0</v>
      </c>
      <c r="P1668" s="10"/>
      <c r="Q1668" s="9"/>
      <c r="S1668" s="340">
        <f t="shared" si="140"/>
        <v>0</v>
      </c>
      <c r="T1668" s="340">
        <f t="shared" si="141"/>
        <v>0</v>
      </c>
    </row>
    <row r="1669" spans="2:20" ht="14.4" x14ac:dyDescent="0.3">
      <c r="B1669" s="30"/>
      <c r="C1669" s="16"/>
      <c r="D1669" s="16"/>
      <c r="E1669" s="25"/>
      <c r="F1669" s="16"/>
      <c r="G1669" s="15"/>
      <c r="H1669" s="14"/>
      <c r="I1669" s="13"/>
      <c r="J1669" s="13"/>
      <c r="K1669" s="12"/>
      <c r="L1669" s="232">
        <f t="shared" si="137"/>
        <v>0</v>
      </c>
      <c r="M1669" s="234">
        <f t="shared" si="138"/>
        <v>0</v>
      </c>
      <c r="N1669" s="11">
        <f>IF(Q1669="x",0,IF(J1669&lt;(INDEX(Lookup!$U$2:$U$10,MATCH($D$47,Lookup!$S$2:$S$10,0))),0,$L$12*K1669))</f>
        <v>0</v>
      </c>
      <c r="O1669" s="234">
        <f t="shared" si="139"/>
        <v>0</v>
      </c>
      <c r="P1669" s="10"/>
      <c r="Q1669" s="9"/>
      <c r="S1669" s="340">
        <f t="shared" si="140"/>
        <v>0</v>
      </c>
      <c r="T1669" s="340">
        <f t="shared" si="141"/>
        <v>0</v>
      </c>
    </row>
    <row r="1670" spans="2:20" ht="14.4" x14ac:dyDescent="0.3">
      <c r="B1670" s="30"/>
      <c r="C1670" s="16"/>
      <c r="D1670" s="16"/>
      <c r="E1670" s="25"/>
      <c r="F1670" s="16"/>
      <c r="G1670" s="15"/>
      <c r="H1670" s="14"/>
      <c r="I1670" s="13"/>
      <c r="J1670" s="13"/>
      <c r="K1670" s="12"/>
      <c r="L1670" s="232">
        <f t="shared" si="137"/>
        <v>0</v>
      </c>
      <c r="M1670" s="234">
        <f t="shared" si="138"/>
        <v>0</v>
      </c>
      <c r="N1670" s="11">
        <f>IF(Q1670="x",0,IF(J1670&lt;(INDEX(Lookup!$U$2:$U$10,MATCH($D$47,Lookup!$S$2:$S$10,0))),0,$L$12*K1670))</f>
        <v>0</v>
      </c>
      <c r="O1670" s="234">
        <f t="shared" si="139"/>
        <v>0</v>
      </c>
      <c r="P1670" s="10"/>
      <c r="Q1670" s="9"/>
      <c r="S1670" s="340">
        <f t="shared" si="140"/>
        <v>0</v>
      </c>
      <c r="T1670" s="340">
        <f t="shared" si="141"/>
        <v>0</v>
      </c>
    </row>
    <row r="1671" spans="2:20" ht="14.4" x14ac:dyDescent="0.3">
      <c r="B1671" s="30"/>
      <c r="C1671" s="16"/>
      <c r="D1671" s="16"/>
      <c r="E1671" s="25"/>
      <c r="F1671" s="16"/>
      <c r="G1671" s="15"/>
      <c r="H1671" s="14"/>
      <c r="I1671" s="13"/>
      <c r="J1671" s="13"/>
      <c r="K1671" s="12"/>
      <c r="L1671" s="232">
        <f t="shared" si="137"/>
        <v>0</v>
      </c>
      <c r="M1671" s="234">
        <f t="shared" si="138"/>
        <v>0</v>
      </c>
      <c r="N1671" s="11">
        <f>IF(Q1671="x",0,IF(J1671&lt;(INDEX(Lookup!$U$2:$U$10,MATCH($D$47,Lookup!$S$2:$S$10,0))),0,$L$12*K1671))</f>
        <v>0</v>
      </c>
      <c r="O1671" s="234">
        <f t="shared" si="139"/>
        <v>0</v>
      </c>
      <c r="P1671" s="10"/>
      <c r="Q1671" s="9"/>
      <c r="S1671" s="340">
        <f t="shared" si="140"/>
        <v>0</v>
      </c>
      <c r="T1671" s="340">
        <f t="shared" si="141"/>
        <v>0</v>
      </c>
    </row>
    <row r="1672" spans="2:20" ht="14.4" x14ac:dyDescent="0.3">
      <c r="B1672" s="30"/>
      <c r="C1672" s="16"/>
      <c r="D1672" s="16"/>
      <c r="E1672" s="25"/>
      <c r="F1672" s="16"/>
      <c r="G1672" s="15"/>
      <c r="H1672" s="14"/>
      <c r="I1672" s="13"/>
      <c r="J1672" s="13"/>
      <c r="K1672" s="12"/>
      <c r="L1672" s="232">
        <f t="shared" si="137"/>
        <v>0</v>
      </c>
      <c r="M1672" s="234">
        <f t="shared" si="138"/>
        <v>0</v>
      </c>
      <c r="N1672" s="11">
        <f>IF(Q1672="x",0,IF(J1672&lt;(INDEX(Lookup!$U$2:$U$10,MATCH($D$47,Lookup!$S$2:$S$10,0))),0,$L$12*K1672))</f>
        <v>0</v>
      </c>
      <c r="O1672" s="234">
        <f t="shared" si="139"/>
        <v>0</v>
      </c>
      <c r="P1672" s="10"/>
      <c r="Q1672" s="9"/>
      <c r="S1672" s="340">
        <f t="shared" si="140"/>
        <v>0</v>
      </c>
      <c r="T1672" s="340">
        <f t="shared" si="141"/>
        <v>0</v>
      </c>
    </row>
    <row r="1673" spans="2:20" ht="14.4" x14ac:dyDescent="0.3">
      <c r="B1673" s="30"/>
      <c r="C1673" s="16"/>
      <c r="D1673" s="16"/>
      <c r="E1673" s="25"/>
      <c r="F1673" s="16"/>
      <c r="G1673" s="15"/>
      <c r="H1673" s="14"/>
      <c r="I1673" s="13"/>
      <c r="J1673" s="13"/>
      <c r="K1673" s="12"/>
      <c r="L1673" s="232">
        <f t="shared" si="137"/>
        <v>0</v>
      </c>
      <c r="M1673" s="234">
        <f t="shared" si="138"/>
        <v>0</v>
      </c>
      <c r="N1673" s="11">
        <f>IF(Q1673="x",0,IF(J1673&lt;(INDEX(Lookup!$U$2:$U$10,MATCH($D$47,Lookup!$S$2:$S$10,0))),0,$L$12*K1673))</f>
        <v>0</v>
      </c>
      <c r="O1673" s="234">
        <f t="shared" si="139"/>
        <v>0</v>
      </c>
      <c r="P1673" s="10"/>
      <c r="Q1673" s="9"/>
      <c r="S1673" s="340">
        <f t="shared" si="140"/>
        <v>0</v>
      </c>
      <c r="T1673" s="340">
        <f t="shared" si="141"/>
        <v>0</v>
      </c>
    </row>
    <row r="1674" spans="2:20" ht="14.4" x14ac:dyDescent="0.3">
      <c r="B1674" s="30"/>
      <c r="C1674" s="16"/>
      <c r="D1674" s="16"/>
      <c r="E1674" s="25"/>
      <c r="F1674" s="16"/>
      <c r="G1674" s="15"/>
      <c r="H1674" s="14"/>
      <c r="I1674" s="13"/>
      <c r="J1674" s="13"/>
      <c r="K1674" s="12"/>
      <c r="L1674" s="232">
        <f t="shared" si="137"/>
        <v>0</v>
      </c>
      <c r="M1674" s="234">
        <f t="shared" si="138"/>
        <v>0</v>
      </c>
      <c r="N1674" s="11">
        <f>IF(Q1674="x",0,IF(J1674&lt;(INDEX(Lookup!$U$2:$U$10,MATCH($D$47,Lookup!$S$2:$S$10,0))),0,$L$12*K1674))</f>
        <v>0</v>
      </c>
      <c r="O1674" s="234">
        <f t="shared" si="139"/>
        <v>0</v>
      </c>
      <c r="P1674" s="10"/>
      <c r="Q1674" s="9"/>
      <c r="S1674" s="340">
        <f t="shared" si="140"/>
        <v>0</v>
      </c>
      <c r="T1674" s="340">
        <f t="shared" si="141"/>
        <v>0</v>
      </c>
    </row>
    <row r="1675" spans="2:20" ht="14.4" x14ac:dyDescent="0.3">
      <c r="B1675" s="30"/>
      <c r="C1675" s="16"/>
      <c r="D1675" s="16"/>
      <c r="E1675" s="25"/>
      <c r="F1675" s="16"/>
      <c r="G1675" s="15"/>
      <c r="H1675" s="14"/>
      <c r="I1675" s="13"/>
      <c r="J1675" s="13"/>
      <c r="K1675" s="12"/>
      <c r="L1675" s="232">
        <f t="shared" si="137"/>
        <v>0</v>
      </c>
      <c r="M1675" s="234">
        <f t="shared" si="138"/>
        <v>0</v>
      </c>
      <c r="N1675" s="11">
        <f>IF(Q1675="x",0,IF(J1675&lt;(INDEX(Lookup!$U$2:$U$10,MATCH($D$47,Lookup!$S$2:$S$10,0))),0,$L$12*K1675))</f>
        <v>0</v>
      </c>
      <c r="O1675" s="234">
        <f t="shared" si="139"/>
        <v>0</v>
      </c>
      <c r="P1675" s="10"/>
      <c r="Q1675" s="9"/>
      <c r="S1675" s="340">
        <f t="shared" si="140"/>
        <v>0</v>
      </c>
      <c r="T1675" s="340">
        <f t="shared" si="141"/>
        <v>0</v>
      </c>
    </row>
    <row r="1676" spans="2:20" ht="14.4" x14ac:dyDescent="0.3">
      <c r="B1676" s="30"/>
      <c r="C1676" s="16"/>
      <c r="D1676" s="16"/>
      <c r="E1676" s="25"/>
      <c r="F1676" s="16"/>
      <c r="G1676" s="15"/>
      <c r="H1676" s="14"/>
      <c r="I1676" s="13"/>
      <c r="J1676" s="13"/>
      <c r="K1676" s="12"/>
      <c r="L1676" s="232">
        <f t="shared" si="137"/>
        <v>0</v>
      </c>
      <c r="M1676" s="234">
        <f t="shared" si="138"/>
        <v>0</v>
      </c>
      <c r="N1676" s="11">
        <f>IF(Q1676="x",0,IF(J1676&lt;(INDEX(Lookup!$U$2:$U$10,MATCH($D$47,Lookup!$S$2:$S$10,0))),0,$L$12*K1676))</f>
        <v>0</v>
      </c>
      <c r="O1676" s="234">
        <f t="shared" si="139"/>
        <v>0</v>
      </c>
      <c r="P1676" s="10"/>
      <c r="Q1676" s="9"/>
      <c r="S1676" s="340">
        <f t="shared" si="140"/>
        <v>0</v>
      </c>
      <c r="T1676" s="340">
        <f t="shared" si="141"/>
        <v>0</v>
      </c>
    </row>
    <row r="1677" spans="2:20" ht="14.4" x14ac:dyDescent="0.3">
      <c r="B1677" s="30"/>
      <c r="C1677" s="16"/>
      <c r="D1677" s="16"/>
      <c r="E1677" s="25"/>
      <c r="F1677" s="16"/>
      <c r="G1677" s="15"/>
      <c r="H1677" s="14"/>
      <c r="I1677" s="13"/>
      <c r="J1677" s="13"/>
      <c r="K1677" s="12"/>
      <c r="L1677" s="232">
        <f t="shared" si="137"/>
        <v>0</v>
      </c>
      <c r="M1677" s="234">
        <f t="shared" si="138"/>
        <v>0</v>
      </c>
      <c r="N1677" s="11">
        <f>IF(Q1677="x",0,IF(J1677&lt;(INDEX(Lookup!$U$2:$U$10,MATCH($D$47,Lookup!$S$2:$S$10,0))),0,$L$12*K1677))</f>
        <v>0</v>
      </c>
      <c r="O1677" s="234">
        <f t="shared" si="139"/>
        <v>0</v>
      </c>
      <c r="P1677" s="10"/>
      <c r="Q1677" s="9"/>
      <c r="S1677" s="340">
        <f t="shared" si="140"/>
        <v>0</v>
      </c>
      <c r="T1677" s="340">
        <f t="shared" si="141"/>
        <v>0</v>
      </c>
    </row>
    <row r="1678" spans="2:20" ht="14.4" x14ac:dyDescent="0.3">
      <c r="B1678" s="30"/>
      <c r="C1678" s="16"/>
      <c r="D1678" s="16"/>
      <c r="E1678" s="25"/>
      <c r="F1678" s="16"/>
      <c r="G1678" s="15"/>
      <c r="H1678" s="14"/>
      <c r="I1678" s="13"/>
      <c r="J1678" s="13"/>
      <c r="K1678" s="12"/>
      <c r="L1678" s="232">
        <f t="shared" si="137"/>
        <v>0</v>
      </c>
      <c r="M1678" s="234">
        <f t="shared" si="138"/>
        <v>0</v>
      </c>
      <c r="N1678" s="11">
        <f>IF(Q1678="x",0,IF(J1678&lt;(INDEX(Lookup!$U$2:$U$10,MATCH($D$47,Lookup!$S$2:$S$10,0))),0,$L$12*K1678))</f>
        <v>0</v>
      </c>
      <c r="O1678" s="234">
        <f t="shared" si="139"/>
        <v>0</v>
      </c>
      <c r="P1678" s="10"/>
      <c r="Q1678" s="9"/>
      <c r="S1678" s="340">
        <f t="shared" si="140"/>
        <v>0</v>
      </c>
      <c r="T1678" s="340">
        <f t="shared" si="141"/>
        <v>0</v>
      </c>
    </row>
    <row r="1679" spans="2:20" ht="14.4" x14ac:dyDescent="0.3">
      <c r="B1679" s="30"/>
      <c r="C1679" s="16"/>
      <c r="D1679" s="16"/>
      <c r="E1679" s="25"/>
      <c r="F1679" s="16"/>
      <c r="G1679" s="15"/>
      <c r="H1679" s="14"/>
      <c r="I1679" s="13"/>
      <c r="J1679" s="13"/>
      <c r="K1679" s="12"/>
      <c r="L1679" s="232">
        <f t="shared" si="137"/>
        <v>0</v>
      </c>
      <c r="M1679" s="234">
        <f t="shared" si="138"/>
        <v>0</v>
      </c>
      <c r="N1679" s="11">
        <f>IF(Q1679="x",0,IF(J1679&lt;(INDEX(Lookup!$U$2:$U$10,MATCH($D$47,Lookup!$S$2:$S$10,0))),0,$L$12*K1679))</f>
        <v>0</v>
      </c>
      <c r="O1679" s="234">
        <f t="shared" si="139"/>
        <v>0</v>
      </c>
      <c r="P1679" s="10"/>
      <c r="Q1679" s="9"/>
      <c r="S1679" s="340">
        <f t="shared" si="140"/>
        <v>0</v>
      </c>
      <c r="T1679" s="340">
        <f t="shared" si="141"/>
        <v>0</v>
      </c>
    </row>
    <row r="1680" spans="2:20" ht="14.4" x14ac:dyDescent="0.3">
      <c r="B1680" s="30"/>
      <c r="C1680" s="16"/>
      <c r="D1680" s="16"/>
      <c r="E1680" s="25"/>
      <c r="F1680" s="16"/>
      <c r="G1680" s="15"/>
      <c r="H1680" s="14"/>
      <c r="I1680" s="13"/>
      <c r="J1680" s="13"/>
      <c r="K1680" s="12"/>
      <c r="L1680" s="232">
        <f t="shared" si="137"/>
        <v>0</v>
      </c>
      <c r="M1680" s="234">
        <f t="shared" si="138"/>
        <v>0</v>
      </c>
      <c r="N1680" s="11">
        <f>IF(Q1680="x",0,IF(J1680&lt;(INDEX(Lookup!$U$2:$U$10,MATCH($D$47,Lookup!$S$2:$S$10,0))),0,$L$12*K1680))</f>
        <v>0</v>
      </c>
      <c r="O1680" s="234">
        <f t="shared" si="139"/>
        <v>0</v>
      </c>
      <c r="P1680" s="10"/>
      <c r="Q1680" s="9"/>
      <c r="S1680" s="340">
        <f t="shared" si="140"/>
        <v>0</v>
      </c>
      <c r="T1680" s="340">
        <f t="shared" si="141"/>
        <v>0</v>
      </c>
    </row>
    <row r="1681" spans="2:20" ht="14.4" x14ac:dyDescent="0.3">
      <c r="B1681" s="30"/>
      <c r="C1681" s="16"/>
      <c r="D1681" s="16"/>
      <c r="E1681" s="25"/>
      <c r="F1681" s="16"/>
      <c r="G1681" s="15"/>
      <c r="H1681" s="14"/>
      <c r="I1681" s="13"/>
      <c r="J1681" s="13"/>
      <c r="K1681" s="12"/>
      <c r="L1681" s="232">
        <f t="shared" si="137"/>
        <v>0</v>
      </c>
      <c r="M1681" s="234">
        <f t="shared" si="138"/>
        <v>0</v>
      </c>
      <c r="N1681" s="11">
        <f>IF(Q1681="x",0,IF(J1681&lt;(INDEX(Lookup!$U$2:$U$10,MATCH($D$47,Lookup!$S$2:$S$10,0))),0,$L$12*K1681))</f>
        <v>0</v>
      </c>
      <c r="O1681" s="234">
        <f t="shared" si="139"/>
        <v>0</v>
      </c>
      <c r="P1681" s="10"/>
      <c r="Q1681" s="9"/>
      <c r="S1681" s="340">
        <f t="shared" si="140"/>
        <v>0</v>
      </c>
      <c r="T1681" s="340">
        <f t="shared" si="141"/>
        <v>0</v>
      </c>
    </row>
    <row r="1682" spans="2:20" ht="14.4" x14ac:dyDescent="0.3">
      <c r="B1682" s="30"/>
      <c r="C1682" s="16"/>
      <c r="D1682" s="16"/>
      <c r="E1682" s="25"/>
      <c r="F1682" s="16"/>
      <c r="G1682" s="15"/>
      <c r="H1682" s="14"/>
      <c r="I1682" s="13"/>
      <c r="J1682" s="13"/>
      <c r="K1682" s="12"/>
      <c r="L1682" s="232">
        <f t="shared" si="137"/>
        <v>0</v>
      </c>
      <c r="M1682" s="234">
        <f t="shared" si="138"/>
        <v>0</v>
      </c>
      <c r="N1682" s="11">
        <f>IF(Q1682="x",0,IF(J1682&lt;(INDEX(Lookup!$U$2:$U$10,MATCH($D$47,Lookup!$S$2:$S$10,0))),0,$L$12*K1682))</f>
        <v>0</v>
      </c>
      <c r="O1682" s="234">
        <f t="shared" si="139"/>
        <v>0</v>
      </c>
      <c r="P1682" s="10"/>
      <c r="Q1682" s="9"/>
      <c r="S1682" s="340">
        <f t="shared" si="140"/>
        <v>0</v>
      </c>
      <c r="T1682" s="340">
        <f t="shared" si="141"/>
        <v>0</v>
      </c>
    </row>
    <row r="1683" spans="2:20" ht="14.4" x14ac:dyDescent="0.3">
      <c r="B1683" s="30"/>
      <c r="C1683" s="16"/>
      <c r="D1683" s="16"/>
      <c r="E1683" s="25"/>
      <c r="F1683" s="16"/>
      <c r="G1683" s="15"/>
      <c r="H1683" s="14"/>
      <c r="I1683" s="13"/>
      <c r="J1683" s="13"/>
      <c r="K1683" s="12"/>
      <c r="L1683" s="232">
        <f t="shared" si="137"/>
        <v>0</v>
      </c>
      <c r="M1683" s="234">
        <f t="shared" si="138"/>
        <v>0</v>
      </c>
      <c r="N1683" s="11">
        <f>IF(Q1683="x",0,IF(J1683&lt;(INDEX(Lookup!$U$2:$U$10,MATCH($D$47,Lookup!$S$2:$S$10,0))),0,$L$12*K1683))</f>
        <v>0</v>
      </c>
      <c r="O1683" s="234">
        <f t="shared" si="139"/>
        <v>0</v>
      </c>
      <c r="P1683" s="10"/>
      <c r="Q1683" s="9"/>
      <c r="S1683" s="340">
        <f t="shared" si="140"/>
        <v>0</v>
      </c>
      <c r="T1683" s="340">
        <f t="shared" si="141"/>
        <v>0</v>
      </c>
    </row>
    <row r="1684" spans="2:20" ht="14.4" x14ac:dyDescent="0.3">
      <c r="B1684" s="30"/>
      <c r="C1684" s="16"/>
      <c r="D1684" s="16"/>
      <c r="E1684" s="25"/>
      <c r="F1684" s="16"/>
      <c r="G1684" s="15"/>
      <c r="H1684" s="14"/>
      <c r="I1684" s="13"/>
      <c r="J1684" s="13"/>
      <c r="K1684" s="12"/>
      <c r="L1684" s="232">
        <f t="shared" si="137"/>
        <v>0</v>
      </c>
      <c r="M1684" s="234">
        <f t="shared" si="138"/>
        <v>0</v>
      </c>
      <c r="N1684" s="11">
        <f>IF(Q1684="x",0,IF(J1684&lt;(INDEX(Lookup!$U$2:$U$10,MATCH($D$47,Lookup!$S$2:$S$10,0))),0,$L$12*K1684))</f>
        <v>0</v>
      </c>
      <c r="O1684" s="234">
        <f t="shared" si="139"/>
        <v>0</v>
      </c>
      <c r="P1684" s="10"/>
      <c r="Q1684" s="9"/>
      <c r="S1684" s="340">
        <f t="shared" si="140"/>
        <v>0</v>
      </c>
      <c r="T1684" s="340">
        <f t="shared" si="141"/>
        <v>0</v>
      </c>
    </row>
    <row r="1685" spans="2:20" ht="14.4" x14ac:dyDescent="0.3">
      <c r="B1685" s="30"/>
      <c r="C1685" s="16"/>
      <c r="D1685" s="16"/>
      <c r="E1685" s="25"/>
      <c r="F1685" s="16"/>
      <c r="G1685" s="15"/>
      <c r="H1685" s="14"/>
      <c r="I1685" s="13"/>
      <c r="J1685" s="13"/>
      <c r="K1685" s="12"/>
      <c r="L1685" s="232">
        <f t="shared" si="137"/>
        <v>0</v>
      </c>
      <c r="M1685" s="234">
        <f t="shared" si="138"/>
        <v>0</v>
      </c>
      <c r="N1685" s="11">
        <f>IF(Q1685="x",0,IF(J1685&lt;(INDEX(Lookup!$U$2:$U$10,MATCH($D$47,Lookup!$S$2:$S$10,0))),0,$L$12*K1685))</f>
        <v>0</v>
      </c>
      <c r="O1685" s="234">
        <f t="shared" si="139"/>
        <v>0</v>
      </c>
      <c r="P1685" s="10"/>
      <c r="Q1685" s="9"/>
      <c r="S1685" s="340">
        <f t="shared" si="140"/>
        <v>0</v>
      </c>
      <c r="T1685" s="340">
        <f t="shared" si="141"/>
        <v>0</v>
      </c>
    </row>
    <row r="1686" spans="2:20" ht="14.4" x14ac:dyDescent="0.3">
      <c r="B1686" s="30"/>
      <c r="C1686" s="16"/>
      <c r="D1686" s="16"/>
      <c r="E1686" s="25"/>
      <c r="F1686" s="16"/>
      <c r="G1686" s="15"/>
      <c r="H1686" s="14"/>
      <c r="I1686" s="13"/>
      <c r="J1686" s="13"/>
      <c r="K1686" s="12"/>
      <c r="L1686" s="232">
        <f t="shared" si="137"/>
        <v>0</v>
      </c>
      <c r="M1686" s="234">
        <f t="shared" si="138"/>
        <v>0</v>
      </c>
      <c r="N1686" s="11">
        <f>IF(Q1686="x",0,IF(J1686&lt;(INDEX(Lookup!$U$2:$U$10,MATCH($D$47,Lookup!$S$2:$S$10,0))),0,$L$12*K1686))</f>
        <v>0</v>
      </c>
      <c r="O1686" s="234">
        <f t="shared" si="139"/>
        <v>0</v>
      </c>
      <c r="P1686" s="10"/>
      <c r="Q1686" s="9"/>
      <c r="S1686" s="340">
        <f t="shared" si="140"/>
        <v>0</v>
      </c>
      <c r="T1686" s="340">
        <f t="shared" si="141"/>
        <v>0</v>
      </c>
    </row>
    <row r="1687" spans="2:20" ht="14.4" x14ac:dyDescent="0.3">
      <c r="B1687" s="30"/>
      <c r="C1687" s="16"/>
      <c r="D1687" s="16"/>
      <c r="E1687" s="25"/>
      <c r="F1687" s="16"/>
      <c r="G1687" s="15"/>
      <c r="H1687" s="14"/>
      <c r="I1687" s="13"/>
      <c r="J1687" s="13"/>
      <c r="K1687" s="12"/>
      <c r="L1687" s="232">
        <f t="shared" si="137"/>
        <v>0</v>
      </c>
      <c r="M1687" s="234">
        <f t="shared" si="138"/>
        <v>0</v>
      </c>
      <c r="N1687" s="11">
        <f>IF(Q1687="x",0,IF(J1687&lt;(INDEX(Lookup!$U$2:$U$10,MATCH($D$47,Lookup!$S$2:$S$10,0))),0,$L$12*K1687))</f>
        <v>0</v>
      </c>
      <c r="O1687" s="234">
        <f t="shared" si="139"/>
        <v>0</v>
      </c>
      <c r="P1687" s="10"/>
      <c r="Q1687" s="9"/>
      <c r="S1687" s="340">
        <f t="shared" si="140"/>
        <v>0</v>
      </c>
      <c r="T1687" s="340">
        <f t="shared" si="141"/>
        <v>0</v>
      </c>
    </row>
    <row r="1688" spans="2:20" ht="14.4" x14ac:dyDescent="0.3">
      <c r="B1688" s="30"/>
      <c r="C1688" s="16"/>
      <c r="D1688" s="16"/>
      <c r="E1688" s="25"/>
      <c r="F1688" s="16"/>
      <c r="G1688" s="15"/>
      <c r="H1688" s="14"/>
      <c r="I1688" s="13"/>
      <c r="J1688" s="13"/>
      <c r="K1688" s="12"/>
      <c r="L1688" s="232">
        <f t="shared" si="137"/>
        <v>0</v>
      </c>
      <c r="M1688" s="234">
        <f t="shared" si="138"/>
        <v>0</v>
      </c>
      <c r="N1688" s="11">
        <f>IF(Q1688="x",0,IF(J1688&lt;(INDEX(Lookup!$U$2:$U$10,MATCH($D$47,Lookup!$S$2:$S$10,0))),0,$L$12*K1688))</f>
        <v>0</v>
      </c>
      <c r="O1688" s="234">
        <f t="shared" si="139"/>
        <v>0</v>
      </c>
      <c r="P1688" s="10"/>
      <c r="Q1688" s="9"/>
      <c r="S1688" s="340">
        <f t="shared" si="140"/>
        <v>0</v>
      </c>
      <c r="T1688" s="340">
        <f t="shared" si="141"/>
        <v>0</v>
      </c>
    </row>
    <row r="1689" spans="2:20" ht="14.4" x14ac:dyDescent="0.3">
      <c r="B1689" s="30"/>
      <c r="C1689" s="16"/>
      <c r="D1689" s="16"/>
      <c r="E1689" s="25"/>
      <c r="F1689" s="16"/>
      <c r="G1689" s="15"/>
      <c r="H1689" s="14"/>
      <c r="I1689" s="13"/>
      <c r="J1689" s="13"/>
      <c r="K1689" s="12"/>
      <c r="L1689" s="232">
        <f t="shared" si="137"/>
        <v>0</v>
      </c>
      <c r="M1689" s="234">
        <f t="shared" si="138"/>
        <v>0</v>
      </c>
      <c r="N1689" s="11">
        <f>IF(Q1689="x",0,IF(J1689&lt;(INDEX(Lookup!$U$2:$U$10,MATCH($D$47,Lookup!$S$2:$S$10,0))),0,$L$12*K1689))</f>
        <v>0</v>
      </c>
      <c r="O1689" s="234">
        <f t="shared" si="139"/>
        <v>0</v>
      </c>
      <c r="P1689" s="10"/>
      <c r="Q1689" s="9"/>
      <c r="S1689" s="340">
        <f t="shared" si="140"/>
        <v>0</v>
      </c>
      <c r="T1689" s="340">
        <f t="shared" si="141"/>
        <v>0</v>
      </c>
    </row>
    <row r="1690" spans="2:20" ht="14.4" x14ac:dyDescent="0.3">
      <c r="B1690" s="30"/>
      <c r="C1690" s="16"/>
      <c r="D1690" s="16"/>
      <c r="E1690" s="25"/>
      <c r="F1690" s="16"/>
      <c r="G1690" s="15"/>
      <c r="H1690" s="14"/>
      <c r="I1690" s="13"/>
      <c r="J1690" s="13"/>
      <c r="K1690" s="12"/>
      <c r="L1690" s="232">
        <f t="shared" si="137"/>
        <v>0</v>
      </c>
      <c r="M1690" s="234">
        <f t="shared" si="138"/>
        <v>0</v>
      </c>
      <c r="N1690" s="11">
        <f>IF(Q1690="x",0,IF(J1690&lt;(INDEX(Lookup!$U$2:$U$10,MATCH($D$47,Lookup!$S$2:$S$10,0))),0,$L$12*K1690))</f>
        <v>0</v>
      </c>
      <c r="O1690" s="234">
        <f t="shared" si="139"/>
        <v>0</v>
      </c>
      <c r="P1690" s="10"/>
      <c r="Q1690" s="9"/>
      <c r="S1690" s="340">
        <f t="shared" si="140"/>
        <v>0</v>
      </c>
      <c r="T1690" s="340">
        <f t="shared" si="141"/>
        <v>0</v>
      </c>
    </row>
    <row r="1691" spans="2:20" ht="14.4" x14ac:dyDescent="0.3">
      <c r="B1691" s="30"/>
      <c r="C1691" s="16"/>
      <c r="D1691" s="16"/>
      <c r="E1691" s="25"/>
      <c r="F1691" s="16"/>
      <c r="G1691" s="15"/>
      <c r="H1691" s="14"/>
      <c r="I1691" s="13"/>
      <c r="J1691" s="13"/>
      <c r="K1691" s="12"/>
      <c r="L1691" s="232">
        <f t="shared" si="137"/>
        <v>0</v>
      </c>
      <c r="M1691" s="234">
        <f t="shared" si="138"/>
        <v>0</v>
      </c>
      <c r="N1691" s="11">
        <f>IF(Q1691="x",0,IF(J1691&lt;(INDEX(Lookup!$U$2:$U$10,MATCH($D$47,Lookup!$S$2:$S$10,0))),0,$L$12*K1691))</f>
        <v>0</v>
      </c>
      <c r="O1691" s="234">
        <f t="shared" si="139"/>
        <v>0</v>
      </c>
      <c r="P1691" s="10"/>
      <c r="Q1691" s="9"/>
      <c r="S1691" s="340">
        <f t="shared" si="140"/>
        <v>0</v>
      </c>
      <c r="T1691" s="340">
        <f t="shared" si="141"/>
        <v>0</v>
      </c>
    </row>
    <row r="1692" spans="2:20" ht="14.4" x14ac:dyDescent="0.3">
      <c r="B1692" s="30"/>
      <c r="C1692" s="16"/>
      <c r="D1692" s="16"/>
      <c r="E1692" s="25"/>
      <c r="F1692" s="16"/>
      <c r="G1692" s="15"/>
      <c r="H1692" s="14"/>
      <c r="I1692" s="13"/>
      <c r="J1692" s="13"/>
      <c r="K1692" s="12"/>
      <c r="L1692" s="232">
        <f t="shared" si="137"/>
        <v>0</v>
      </c>
      <c r="M1692" s="234">
        <f t="shared" si="138"/>
        <v>0</v>
      </c>
      <c r="N1692" s="11">
        <f>IF(Q1692="x",0,IF(J1692&lt;(INDEX(Lookup!$U$2:$U$10,MATCH($D$47,Lookup!$S$2:$S$10,0))),0,$L$12*K1692))</f>
        <v>0</v>
      </c>
      <c r="O1692" s="234">
        <f t="shared" si="139"/>
        <v>0</v>
      </c>
      <c r="P1692" s="10"/>
      <c r="Q1692" s="9"/>
      <c r="S1692" s="340">
        <f t="shared" si="140"/>
        <v>0</v>
      </c>
      <c r="T1692" s="340">
        <f t="shared" si="141"/>
        <v>0</v>
      </c>
    </row>
    <row r="1693" spans="2:20" ht="14.4" x14ac:dyDescent="0.3">
      <c r="B1693" s="30"/>
      <c r="C1693" s="16"/>
      <c r="D1693" s="16"/>
      <c r="E1693" s="25"/>
      <c r="F1693" s="16"/>
      <c r="G1693" s="15"/>
      <c r="H1693" s="14"/>
      <c r="I1693" s="13"/>
      <c r="J1693" s="13"/>
      <c r="K1693" s="12"/>
      <c r="L1693" s="232">
        <f t="shared" si="137"/>
        <v>0</v>
      </c>
      <c r="M1693" s="234">
        <f t="shared" si="138"/>
        <v>0</v>
      </c>
      <c r="N1693" s="11">
        <f>IF(Q1693="x",0,IF(J1693&lt;(INDEX(Lookup!$U$2:$U$10,MATCH($D$47,Lookup!$S$2:$S$10,0))),0,$L$12*K1693))</f>
        <v>0</v>
      </c>
      <c r="O1693" s="234">
        <f t="shared" si="139"/>
        <v>0</v>
      </c>
      <c r="P1693" s="10"/>
      <c r="Q1693" s="9"/>
      <c r="S1693" s="340">
        <f t="shared" si="140"/>
        <v>0</v>
      </c>
      <c r="T1693" s="340">
        <f t="shared" si="141"/>
        <v>0</v>
      </c>
    </row>
    <row r="1694" spans="2:20" ht="14.4" x14ac:dyDescent="0.3">
      <c r="B1694" s="30"/>
      <c r="C1694" s="16"/>
      <c r="D1694" s="16"/>
      <c r="E1694" s="25"/>
      <c r="F1694" s="16"/>
      <c r="G1694" s="15"/>
      <c r="H1694" s="14"/>
      <c r="I1694" s="13"/>
      <c r="J1694" s="13"/>
      <c r="K1694" s="12"/>
      <c r="L1694" s="232">
        <f t="shared" si="137"/>
        <v>0</v>
      </c>
      <c r="M1694" s="234">
        <f t="shared" si="138"/>
        <v>0</v>
      </c>
      <c r="N1694" s="11">
        <f>IF(Q1694="x",0,IF(J1694&lt;(INDEX(Lookup!$U$2:$U$10,MATCH($D$47,Lookup!$S$2:$S$10,0))),0,$L$12*K1694))</f>
        <v>0</v>
      </c>
      <c r="O1694" s="234">
        <f t="shared" si="139"/>
        <v>0</v>
      </c>
      <c r="P1694" s="10"/>
      <c r="Q1694" s="9"/>
      <c r="S1694" s="340">
        <f t="shared" si="140"/>
        <v>0</v>
      </c>
      <c r="T1694" s="340">
        <f t="shared" si="141"/>
        <v>0</v>
      </c>
    </row>
    <row r="1695" spans="2:20" ht="14.4" x14ac:dyDescent="0.3">
      <c r="B1695" s="30"/>
      <c r="C1695" s="16"/>
      <c r="D1695" s="16"/>
      <c r="E1695" s="25"/>
      <c r="F1695" s="16"/>
      <c r="G1695" s="15"/>
      <c r="H1695" s="14"/>
      <c r="I1695" s="13"/>
      <c r="J1695" s="13"/>
      <c r="K1695" s="12"/>
      <c r="L1695" s="232">
        <f t="shared" si="137"/>
        <v>0</v>
      </c>
      <c r="M1695" s="234">
        <f t="shared" si="138"/>
        <v>0</v>
      </c>
      <c r="N1695" s="11">
        <f>IF(Q1695="x",0,IF(J1695&lt;(INDEX(Lookup!$U$2:$U$10,MATCH($D$47,Lookup!$S$2:$S$10,0))),0,$L$12*K1695))</f>
        <v>0</v>
      </c>
      <c r="O1695" s="234">
        <f t="shared" si="139"/>
        <v>0</v>
      </c>
      <c r="P1695" s="10"/>
      <c r="Q1695" s="9"/>
      <c r="S1695" s="340">
        <f t="shared" si="140"/>
        <v>0</v>
      </c>
      <c r="T1695" s="340">
        <f t="shared" si="141"/>
        <v>0</v>
      </c>
    </row>
    <row r="1696" spans="2:20" ht="14.4" x14ac:dyDescent="0.3">
      <c r="B1696" s="30"/>
      <c r="C1696" s="16"/>
      <c r="D1696" s="16"/>
      <c r="E1696" s="25"/>
      <c r="F1696" s="16"/>
      <c r="G1696" s="15"/>
      <c r="H1696" s="14"/>
      <c r="I1696" s="13"/>
      <c r="J1696" s="13"/>
      <c r="K1696" s="12"/>
      <c r="L1696" s="232">
        <f t="shared" si="137"/>
        <v>0</v>
      </c>
      <c r="M1696" s="234">
        <f t="shared" si="138"/>
        <v>0</v>
      </c>
      <c r="N1696" s="11">
        <f>IF(Q1696="x",0,IF(J1696&lt;(INDEX(Lookup!$U$2:$U$10,MATCH($D$47,Lookup!$S$2:$S$10,0))),0,$L$12*K1696))</f>
        <v>0</v>
      </c>
      <c r="O1696" s="234">
        <f t="shared" si="139"/>
        <v>0</v>
      </c>
      <c r="P1696" s="10"/>
      <c r="Q1696" s="9"/>
      <c r="S1696" s="340">
        <f t="shared" si="140"/>
        <v>0</v>
      </c>
      <c r="T1696" s="340">
        <f t="shared" si="141"/>
        <v>0</v>
      </c>
    </row>
    <row r="1697" spans="1:20" ht="14.4" x14ac:dyDescent="0.3">
      <c r="B1697" s="30"/>
      <c r="C1697" s="16"/>
      <c r="D1697" s="16"/>
      <c r="E1697" s="25"/>
      <c r="F1697" s="16"/>
      <c r="G1697" s="15"/>
      <c r="H1697" s="14"/>
      <c r="I1697" s="13"/>
      <c r="J1697" s="13"/>
      <c r="K1697" s="12"/>
      <c r="L1697" s="232">
        <f t="shared" si="137"/>
        <v>0</v>
      </c>
      <c r="M1697" s="234">
        <f t="shared" si="138"/>
        <v>0</v>
      </c>
      <c r="N1697" s="11">
        <f>IF(Q1697="x",0,IF(J1697&lt;(INDEX(Lookup!$U$2:$U$10,MATCH($D$47,Lookup!$S$2:$S$10,0))),0,$L$12*K1697))</f>
        <v>0</v>
      </c>
      <c r="O1697" s="234">
        <f t="shared" si="139"/>
        <v>0</v>
      </c>
      <c r="P1697" s="10"/>
      <c r="Q1697" s="9"/>
      <c r="S1697" s="340">
        <f t="shared" si="140"/>
        <v>0</v>
      </c>
      <c r="T1697" s="340">
        <f t="shared" si="141"/>
        <v>0</v>
      </c>
    </row>
    <row r="1698" spans="1:20" ht="14.4" x14ac:dyDescent="0.3">
      <c r="B1698" s="30"/>
      <c r="C1698" s="16"/>
      <c r="D1698" s="16"/>
      <c r="E1698" s="25"/>
      <c r="F1698" s="16"/>
      <c r="G1698" s="15"/>
      <c r="H1698" s="14"/>
      <c r="I1698" s="13"/>
      <c r="J1698" s="13"/>
      <c r="K1698" s="12"/>
      <c r="L1698" s="232">
        <f t="shared" si="137"/>
        <v>0</v>
      </c>
      <c r="M1698" s="234">
        <f t="shared" si="138"/>
        <v>0</v>
      </c>
      <c r="N1698" s="11">
        <f>IF(Q1698="x",0,IF(J1698&lt;(INDEX(Lookup!$U$2:$U$10,MATCH($D$47,Lookup!$S$2:$S$10,0))),0,$L$12*K1698))</f>
        <v>0</v>
      </c>
      <c r="O1698" s="234">
        <f t="shared" si="139"/>
        <v>0</v>
      </c>
      <c r="P1698" s="10"/>
      <c r="Q1698" s="9"/>
      <c r="S1698" s="340">
        <f t="shared" si="140"/>
        <v>0</v>
      </c>
      <c r="T1698" s="340">
        <f t="shared" si="141"/>
        <v>0</v>
      </c>
    </row>
    <row r="1699" spans="1:20" ht="14.4" x14ac:dyDescent="0.3">
      <c r="A1699" s="17"/>
      <c r="B1699" s="30"/>
      <c r="C1699" s="16"/>
      <c r="D1699" s="16"/>
      <c r="E1699" s="25"/>
      <c r="F1699" s="16"/>
      <c r="G1699" s="15"/>
      <c r="H1699" s="14"/>
      <c r="I1699" s="13"/>
      <c r="J1699" s="13"/>
      <c r="K1699" s="12"/>
      <c r="L1699" s="232">
        <f t="shared" si="137"/>
        <v>0</v>
      </c>
      <c r="M1699" s="234">
        <f t="shared" si="138"/>
        <v>0</v>
      </c>
      <c r="N1699" s="11">
        <f>IF(Q1699="x",0,IF(J1699&lt;(INDEX(Lookup!$U$2:$U$10,MATCH($D$47,Lookup!$S$2:$S$10,0))),0,$L$12*K1699))</f>
        <v>0</v>
      </c>
      <c r="O1699" s="234">
        <f t="shared" si="139"/>
        <v>0</v>
      </c>
      <c r="P1699" s="10"/>
      <c r="Q1699" s="9"/>
      <c r="S1699" s="340">
        <f t="shared" si="140"/>
        <v>0</v>
      </c>
      <c r="T1699" s="340">
        <f t="shared" si="141"/>
        <v>0</v>
      </c>
    </row>
    <row r="1700" spans="1:20" ht="15" thickBot="1" x14ac:dyDescent="0.35">
      <c r="A1700" s="17"/>
      <c r="B1700" s="209"/>
      <c r="C1700" s="20"/>
      <c r="D1700" s="20"/>
      <c r="E1700" s="25"/>
      <c r="F1700" s="20"/>
      <c r="G1700" s="20"/>
      <c r="H1700" s="19"/>
      <c r="I1700" s="18"/>
      <c r="J1700" s="18"/>
      <c r="K1700" s="205"/>
      <c r="L1700" s="233">
        <f t="shared" si="137"/>
        <v>0</v>
      </c>
      <c r="M1700" s="235">
        <f t="shared" si="138"/>
        <v>0</v>
      </c>
      <c r="N1700" s="206">
        <f>IF(Q1700="x",0,IF(J1700&lt;(INDEX(Lookup!$U$2:$U$10,MATCH($D$47,Lookup!$S$2:$S$10,0))),0,$L$12*K1700))</f>
        <v>0</v>
      </c>
      <c r="O1700" s="235">
        <f t="shared" si="139"/>
        <v>0</v>
      </c>
      <c r="P1700" s="195"/>
      <c r="Q1700" s="207"/>
      <c r="S1700" s="340">
        <f t="shared" si="140"/>
        <v>0</v>
      </c>
      <c r="T1700" s="340">
        <f t="shared" si="141"/>
        <v>0</v>
      </c>
    </row>
    <row r="1701" spans="1:20" ht="13.8" hidden="1" thickBot="1" x14ac:dyDescent="0.3">
      <c r="A1701" s="196"/>
      <c r="C1701" s="197"/>
      <c r="D1701" s="197"/>
      <c r="E1701" s="208"/>
      <c r="F1701" s="197"/>
      <c r="G1701" s="197"/>
      <c r="H1701" s="198"/>
      <c r="I1701" s="199"/>
      <c r="J1701" s="199"/>
      <c r="K1701" s="200"/>
      <c r="L1701" s="201"/>
      <c r="M1701" s="202"/>
      <c r="N1701" s="201"/>
      <c r="O1701" s="202"/>
      <c r="P1701" s="203"/>
      <c r="Q1701" s="204"/>
    </row>
    <row r="1702" spans="1:20" s="3" customFormat="1" ht="40.5" customHeight="1" thickTop="1" thickBot="1" x14ac:dyDescent="0.35">
      <c r="B1702" s="4" t="s">
        <v>0</v>
      </c>
      <c r="C1702" s="8"/>
      <c r="D1702" s="8"/>
      <c r="E1702" s="8"/>
      <c r="F1702" s="8"/>
      <c r="G1702" s="7"/>
      <c r="H1702" s="6"/>
      <c r="I1702" s="5"/>
      <c r="J1702" s="5"/>
      <c r="K1702" s="4" t="s">
        <v>0</v>
      </c>
      <c r="L1702" s="4"/>
      <c r="M1702" s="4"/>
      <c r="N1702" s="4"/>
      <c r="O1702" s="4"/>
      <c r="P1702" s="4"/>
      <c r="Q1702" s="4"/>
    </row>
    <row r="1703" spans="1:20" ht="13.8" thickTop="1" x14ac:dyDescent="0.25"/>
  </sheetData>
  <sheetProtection sheet="1" formatColumns="0" formatRows="0" insertRows="0" sort="0" autoFilter="0" pivotTables="0"/>
  <autoFilter ref="B49:T1700" xr:uid="{66191276-E513-4F8B-9EC1-B134127C5359}"/>
  <dataConsolidate/>
  <mergeCells count="52">
    <mergeCell ref="B46:Q46"/>
    <mergeCell ref="B47:C47"/>
    <mergeCell ref="I47:J47"/>
    <mergeCell ref="K48:M48"/>
    <mergeCell ref="N48:O48"/>
    <mergeCell ref="W39:AB39"/>
    <mergeCell ref="W40:W41"/>
    <mergeCell ref="X40:X41"/>
    <mergeCell ref="Y40:Y41"/>
    <mergeCell ref="Z40:Z41"/>
    <mergeCell ref="AA40:AA41"/>
    <mergeCell ref="AB40:AB41"/>
    <mergeCell ref="P29:P30"/>
    <mergeCell ref="I37:L37"/>
    <mergeCell ref="N37:P37"/>
    <mergeCell ref="N38:N39"/>
    <mergeCell ref="O38:O39"/>
    <mergeCell ref="P38:P39"/>
    <mergeCell ref="B26:Q26"/>
    <mergeCell ref="C28:G28"/>
    <mergeCell ref="I28:L28"/>
    <mergeCell ref="N28:P28"/>
    <mergeCell ref="W28:AB28"/>
    <mergeCell ref="C29:C30"/>
    <mergeCell ref="D29:E29"/>
    <mergeCell ref="F29:G29"/>
    <mergeCell ref="N29:N30"/>
    <mergeCell ref="O29:O30"/>
    <mergeCell ref="J17:Q17"/>
    <mergeCell ref="J18:Q23"/>
    <mergeCell ref="B19:C20"/>
    <mergeCell ref="D19:F20"/>
    <mergeCell ref="G19:G21"/>
    <mergeCell ref="H19:H21"/>
    <mergeCell ref="B21:C21"/>
    <mergeCell ref="D21:F21"/>
    <mergeCell ref="B8:C8"/>
    <mergeCell ref="J8:K8"/>
    <mergeCell ref="B10:C10"/>
    <mergeCell ref="D11:G11"/>
    <mergeCell ref="D12:G12"/>
    <mergeCell ref="B13:B15"/>
    <mergeCell ref="D13:G13"/>
    <mergeCell ref="D14:G14"/>
    <mergeCell ref="B4:C4"/>
    <mergeCell ref="D4:G4"/>
    <mergeCell ref="J4:K4"/>
    <mergeCell ref="B5:C5"/>
    <mergeCell ref="D5:G5"/>
    <mergeCell ref="B6:C6"/>
    <mergeCell ref="D6:G6"/>
    <mergeCell ref="J6:K6"/>
  </mergeCells>
  <conditionalFormatting sqref="D5:G5 H6 D7:G7">
    <cfRule type="expression" dxfId="4" priority="4">
      <formula>$D$4 = "Not On List"</formula>
    </cfRule>
  </conditionalFormatting>
  <conditionalFormatting sqref="K49">
    <cfRule type="expression" dxfId="1" priority="5">
      <formula>$K$50=OR(RIGHT($K$50,2)="00",RIGHT($K$50,2)="25",RIGHT($K$50,2)="50",RIGHT($K$50,2)="75")</formula>
    </cfRule>
  </conditionalFormatting>
  <conditionalFormatting sqref="K50:K1701">
    <cfRule type="expression" dxfId="0" priority="3">
      <formula>MOD(K50,0.25)</formula>
    </cfRule>
  </conditionalFormatting>
  <dataValidations count="3">
    <dataValidation type="textLength" allowBlank="1" showInputMessage="1" showErrorMessage="1" error="Only enter the last 4 digits of SSN" sqref="F50:F56 E50:E1702" xr:uid="{6A993A5C-B76F-4909-9F62-EE63CE12195E}">
      <formula1>1</formula1>
      <formula2>4</formula2>
    </dataValidation>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6:G6" xr:uid="{E190DFBF-1F1D-41DC-A53B-C8655A514FE3}">
      <formula1>20</formula1>
      <formula2>20</formula2>
    </dataValidation>
    <dataValidation allowBlank="1" showInputMessage="1" showErrorMessage="1" error="Only enter the last 4 digits of SSN" sqref="F57:F1048576" xr:uid="{D899AEA1-0608-4AEF-B898-2A8E8EEB3BDB}"/>
  </dataValidations>
  <printOptions horizontalCentered="1"/>
  <pageMargins left="0.25" right="0.25" top="0.75" bottom="0.75" header="0.3" footer="0.3"/>
  <pageSetup scale="50" fitToWidth="0" fitToHeight="0" orientation="landscape" r:id="rId1"/>
  <headerFooter alignWithMargins="0">
    <oddFooter>&amp;LRoster - Standard Day&amp;R&amp;D</oddFooter>
  </headerFooter>
  <rowBreaks count="1" manualBreakCount="1">
    <brk id="46" min="1" max="16" man="1"/>
  </rowBreaks>
  <extLst>
    <ext xmlns:x14="http://schemas.microsoft.com/office/spreadsheetml/2009/9/main" uri="{78C0D931-6437-407d-A8EE-F0AAD7539E65}">
      <x14:conditionalFormattings>
        <x14:conditionalFormatting xmlns:xm="http://schemas.microsoft.com/office/excel/2006/main">
          <x14:cfRule type="expression" priority="2" id="{3FB0F02B-477B-49E3-B881-664B8C2C76B9}">
            <xm:f>IF(I62="","",I62&lt;INDEX(Lookup!$T$2:$T$10,MATCH($D$47,Lookup!$S$2:$S$10,0)))</xm:f>
            <x14:dxf>
              <fill>
                <patternFill>
                  <bgColor theme="5" tint="0.39994506668294322"/>
                </patternFill>
              </fill>
            </x14:dxf>
          </x14:cfRule>
          <xm:sqref>I62:I1701</xm:sqref>
        </x14:conditionalFormatting>
        <x14:conditionalFormatting xmlns:xm="http://schemas.microsoft.com/office/excel/2006/main">
          <x14:cfRule type="expression" priority="1" id="{4D291D03-98D1-4E37-98BE-4D58F4B8B8F4}">
            <xm:f>J62&gt;INDEX(Lookup!$U$2:$U$10,MATCH($D$47,Lookup!$S$2:$S$10,0))</xm:f>
            <x14:dxf>
              <fill>
                <patternFill>
                  <bgColor theme="5" tint="0.39994506668294322"/>
                </patternFill>
              </fill>
            </x14:dxf>
          </x14:cfRule>
          <xm:sqref>J62:J1701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403F563F-AE61-4B94-B4B4-65A5CC84DEF7}">
          <x14:formula1>
            <xm:f>Lookup!$Q$2:$Q$19</xm:f>
          </x14:formula1>
          <xm:sqref>L4</xm:sqref>
        </x14:dataValidation>
        <x14:dataValidation type="list" allowBlank="1" showInputMessage="1" showErrorMessage="1" xr:uid="{94369AA5-E2AF-418E-A1C1-B6A69D49DFEF}">
          <x14:formula1>
            <xm:f>Lookup!$J$12:$J$13</xm:f>
          </x14:formula1>
          <xm:sqref>Q50:Q1701</xm:sqref>
        </x14:dataValidation>
        <x14:dataValidation type="list" allowBlank="1" showInputMessage="1" showErrorMessage="1" xr:uid="{78AA7DE1-D5A8-4DF0-9C0F-C4D85D290D96}">
          <x14:formula1>
            <xm:f>Lookup!$S$2:$S$10</xm:f>
          </x14:formula1>
          <xm:sqref>D47 D62:D1701</xm:sqref>
        </x14:dataValidation>
        <x14:dataValidation type="list" allowBlank="1" showInputMessage="1" showErrorMessage="1" xr:uid="{59863B1D-C8D9-4838-B869-4D9E639A5B80}">
          <x14:formula1>
            <xm:f>Lookup!$D$8:$D$9</xm:f>
          </x14:formula1>
          <xm:sqref>C62:C1701</xm:sqref>
        </x14:dataValidation>
        <x14:dataValidation type="list" allowBlank="1" showInputMessage="1" showErrorMessage="1" xr:uid="{CE93DCBD-368F-4F8D-B79F-92FCCF3BF3EF}">
          <x14:formula1>
            <xm:f>Lookup!$C$2:$C$33</xm:f>
          </x14:formula1>
          <xm:sqref>B62:B1701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EFCB-4880-41DD-B2CB-0F2B60773037}">
  <sheetPr>
    <tabColor theme="5" tint="0.59999389629810485"/>
  </sheetPr>
  <dimension ref="A1:Z350"/>
  <sheetViews>
    <sheetView topLeftCell="G1" zoomScaleNormal="100" workbookViewId="0">
      <selection activeCell="R23" sqref="R23"/>
    </sheetView>
  </sheetViews>
  <sheetFormatPr defaultRowHeight="14.4" x14ac:dyDescent="0.3"/>
  <cols>
    <col min="1" max="1" width="11" style="150" bestFit="1" customWidth="1"/>
    <col min="2" max="2" width="11" style="150" customWidth="1"/>
    <col min="4" max="4" width="6.77734375" customWidth="1"/>
    <col min="6" max="6" width="12.5546875" customWidth="1"/>
    <col min="7" max="7" width="10" customWidth="1"/>
    <col min="9" max="9" width="6" customWidth="1"/>
    <col min="10" max="10" width="24" customWidth="1"/>
    <col min="11" max="11" width="10" customWidth="1"/>
    <col min="12" max="12" width="15.5546875" customWidth="1"/>
    <col min="17" max="17" width="23.77734375" customWidth="1"/>
    <col min="21" max="21" width="9.44140625" bestFit="1" customWidth="1"/>
    <col min="22" max="22" width="10.5546875" bestFit="1" customWidth="1"/>
    <col min="23" max="23" width="13.77734375" bestFit="1" customWidth="1"/>
    <col min="24" max="24" width="13.44140625" customWidth="1"/>
    <col min="25" max="25" width="13.21875" customWidth="1"/>
    <col min="26" max="26" width="15.21875" bestFit="1" customWidth="1"/>
  </cols>
  <sheetData>
    <row r="1" spans="1:26" ht="29.4" thickBot="1" x14ac:dyDescent="0.35">
      <c r="A1" s="123" t="s">
        <v>65</v>
      </c>
      <c r="B1" s="123" t="s">
        <v>66</v>
      </c>
      <c r="C1" s="123" t="s">
        <v>67</v>
      </c>
      <c r="E1" s="124" t="s">
        <v>68</v>
      </c>
      <c r="F1" s="125" t="s">
        <v>69</v>
      </c>
      <c r="G1" s="126"/>
      <c r="H1" s="127"/>
      <c r="J1" t="s">
        <v>70</v>
      </c>
      <c r="M1" s="128" t="s">
        <v>71</v>
      </c>
      <c r="O1" s="129">
        <v>30.79</v>
      </c>
      <c r="Q1" s="130" t="s">
        <v>72</v>
      </c>
      <c r="S1" s="131" t="s">
        <v>42</v>
      </c>
      <c r="T1" s="131" t="s">
        <v>73</v>
      </c>
      <c r="U1" s="131" t="s">
        <v>74</v>
      </c>
      <c r="V1" s="131" t="s">
        <v>75</v>
      </c>
      <c r="W1" s="131" t="s">
        <v>76</v>
      </c>
      <c r="Y1" s="132" t="s">
        <v>77</v>
      </c>
      <c r="Z1" s="133" t="s">
        <v>946</v>
      </c>
    </row>
    <row r="2" spans="1:26" x14ac:dyDescent="0.3">
      <c r="A2" s="134" t="s">
        <v>78</v>
      </c>
      <c r="B2" s="134"/>
      <c r="C2" s="135" t="s">
        <v>4</v>
      </c>
      <c r="E2" s="136" t="s">
        <v>79</v>
      </c>
      <c r="F2" s="137"/>
      <c r="G2" s="137"/>
      <c r="H2" s="137"/>
      <c r="J2" t="s">
        <v>80</v>
      </c>
      <c r="M2" s="128" t="s">
        <v>81</v>
      </c>
      <c r="O2" s="129">
        <v>52.99</v>
      </c>
      <c r="Q2" s="138">
        <v>3163</v>
      </c>
      <c r="R2" s="149"/>
      <c r="S2" s="134">
        <v>2022</v>
      </c>
      <c r="T2" s="230">
        <v>44378</v>
      </c>
      <c r="U2" s="139">
        <v>44742</v>
      </c>
      <c r="V2" s="134" t="s">
        <v>82</v>
      </c>
      <c r="W2" s="134" t="s">
        <v>83</v>
      </c>
    </row>
    <row r="3" spans="1:26" x14ac:dyDescent="0.3">
      <c r="A3" s="134" t="s">
        <v>78</v>
      </c>
      <c r="B3" s="134"/>
      <c r="C3" s="135" t="s">
        <v>5</v>
      </c>
      <c r="E3" s="136" t="s">
        <v>84</v>
      </c>
      <c r="F3" s="140" t="s">
        <v>85</v>
      </c>
      <c r="G3" s="141">
        <v>7.76</v>
      </c>
      <c r="H3" s="140">
        <v>0.25</v>
      </c>
      <c r="J3" t="s">
        <v>86</v>
      </c>
      <c r="M3" s="128" t="s">
        <v>87</v>
      </c>
      <c r="Q3" s="138">
        <v>3165</v>
      </c>
      <c r="R3" s="149"/>
      <c r="S3" s="134">
        <v>2023</v>
      </c>
      <c r="T3" s="230">
        <v>44743</v>
      </c>
      <c r="U3" s="139">
        <v>45107</v>
      </c>
      <c r="V3" s="134" t="s">
        <v>83</v>
      </c>
      <c r="W3" s="134" t="s">
        <v>88</v>
      </c>
      <c r="Y3" s="236" t="s">
        <v>947</v>
      </c>
    </row>
    <row r="4" spans="1:26" x14ac:dyDescent="0.3">
      <c r="A4" s="134" t="s">
        <v>78</v>
      </c>
      <c r="B4" s="134"/>
      <c r="C4" s="135" t="s">
        <v>2</v>
      </c>
      <c r="E4" s="136" t="s">
        <v>84</v>
      </c>
      <c r="F4" s="140" t="s">
        <v>89</v>
      </c>
      <c r="G4" s="141">
        <v>15.52</v>
      </c>
      <c r="H4" s="140">
        <v>0.5</v>
      </c>
      <c r="J4" t="s">
        <v>90</v>
      </c>
      <c r="Q4" s="138">
        <v>3168</v>
      </c>
      <c r="R4" s="149"/>
      <c r="S4" s="134">
        <v>2024</v>
      </c>
      <c r="T4" s="230">
        <v>45108</v>
      </c>
      <c r="U4" s="139">
        <v>45473</v>
      </c>
      <c r="V4" s="134" t="s">
        <v>88</v>
      </c>
      <c r="W4" s="134" t="s">
        <v>91</v>
      </c>
    </row>
    <row r="5" spans="1:26" x14ac:dyDescent="0.3">
      <c r="A5" s="134" t="s">
        <v>78</v>
      </c>
      <c r="B5" s="134"/>
      <c r="C5" s="135" t="s">
        <v>1</v>
      </c>
      <c r="E5" s="136" t="s">
        <v>84</v>
      </c>
      <c r="F5" s="140" t="s">
        <v>92</v>
      </c>
      <c r="G5" s="141">
        <v>23.28</v>
      </c>
      <c r="H5" s="140">
        <v>0.75</v>
      </c>
      <c r="J5" t="s">
        <v>93</v>
      </c>
      <c r="Q5" s="138">
        <v>3181</v>
      </c>
      <c r="R5" s="149"/>
      <c r="S5" s="134">
        <v>2025</v>
      </c>
      <c r="T5" s="230">
        <v>45474</v>
      </c>
      <c r="U5" s="139">
        <v>45838</v>
      </c>
      <c r="V5" s="134" t="s">
        <v>91</v>
      </c>
      <c r="W5" s="134" t="s">
        <v>94</v>
      </c>
    </row>
    <row r="6" spans="1:26" x14ac:dyDescent="0.3">
      <c r="A6" s="134" t="s">
        <v>78</v>
      </c>
      <c r="B6" s="134"/>
      <c r="C6" s="135" t="s">
        <v>95</v>
      </c>
      <c r="E6" s="136" t="s">
        <v>84</v>
      </c>
      <c r="F6" s="140" t="s">
        <v>96</v>
      </c>
      <c r="G6" s="141">
        <v>31.04</v>
      </c>
      <c r="H6" s="140">
        <v>1</v>
      </c>
      <c r="J6" t="s">
        <v>97</v>
      </c>
      <c r="Q6" s="138">
        <v>3253</v>
      </c>
      <c r="R6" s="149"/>
      <c r="S6" s="134">
        <v>2026</v>
      </c>
      <c r="T6" s="230">
        <v>45839</v>
      </c>
      <c r="U6" s="139">
        <v>46203</v>
      </c>
      <c r="V6" s="134" t="s">
        <v>94</v>
      </c>
      <c r="W6" s="134" t="s">
        <v>98</v>
      </c>
    </row>
    <row r="7" spans="1:26" x14ac:dyDescent="0.3">
      <c r="A7" s="134" t="s">
        <v>78</v>
      </c>
      <c r="B7" s="134"/>
      <c r="C7" s="135" t="s">
        <v>99</v>
      </c>
      <c r="J7" t="s">
        <v>100</v>
      </c>
      <c r="Q7" s="138">
        <v>3664</v>
      </c>
      <c r="R7" s="149"/>
      <c r="S7" s="134">
        <v>2027</v>
      </c>
      <c r="T7" s="230">
        <v>46204</v>
      </c>
      <c r="U7" s="139">
        <v>46568</v>
      </c>
      <c r="V7" s="134" t="s">
        <v>98</v>
      </c>
      <c r="W7" s="134" t="s">
        <v>101</v>
      </c>
    </row>
    <row r="8" spans="1:26" x14ac:dyDescent="0.3">
      <c r="A8" s="134" t="s">
        <v>102</v>
      </c>
      <c r="B8" s="134"/>
      <c r="C8" s="135" t="s">
        <v>103</v>
      </c>
      <c r="D8" s="142" t="s">
        <v>3</v>
      </c>
      <c r="J8" t="s">
        <v>104</v>
      </c>
      <c r="Q8" s="210">
        <v>3700</v>
      </c>
      <c r="R8" s="149"/>
      <c r="S8" s="134">
        <v>2028</v>
      </c>
      <c r="T8" s="230">
        <v>46569</v>
      </c>
      <c r="U8" s="139">
        <v>46934</v>
      </c>
      <c r="V8" s="134" t="s">
        <v>101</v>
      </c>
      <c r="W8" s="134" t="s">
        <v>105</v>
      </c>
    </row>
    <row r="9" spans="1:26" x14ac:dyDescent="0.3">
      <c r="A9" s="134" t="s">
        <v>102</v>
      </c>
      <c r="B9" s="134"/>
      <c r="C9" s="135" t="s">
        <v>106</v>
      </c>
      <c r="D9" s="142"/>
      <c r="Q9" s="138">
        <v>3703</v>
      </c>
      <c r="S9" s="134">
        <v>2029</v>
      </c>
      <c r="T9" s="230">
        <v>46935</v>
      </c>
      <c r="U9" s="139">
        <v>47299</v>
      </c>
      <c r="V9" s="134" t="s">
        <v>105</v>
      </c>
      <c r="W9" s="134" t="s">
        <v>107</v>
      </c>
    </row>
    <row r="10" spans="1:26" ht="15" thickBot="1" x14ac:dyDescent="0.35">
      <c r="A10" s="134" t="s">
        <v>102</v>
      </c>
      <c r="B10" s="134"/>
      <c r="C10" s="135" t="s">
        <v>108</v>
      </c>
      <c r="Q10" s="138">
        <v>3707</v>
      </c>
      <c r="R10" s="149"/>
      <c r="S10" s="134">
        <v>2030</v>
      </c>
      <c r="T10" s="230">
        <v>47300</v>
      </c>
      <c r="U10" s="139">
        <v>47664</v>
      </c>
      <c r="V10" s="134" t="s">
        <v>107</v>
      </c>
      <c r="W10" s="134" t="s">
        <v>109</v>
      </c>
    </row>
    <row r="11" spans="1:26" x14ac:dyDescent="0.3">
      <c r="A11" s="134" t="s">
        <v>102</v>
      </c>
      <c r="B11" s="134"/>
      <c r="C11" s="135" t="s">
        <v>110</v>
      </c>
      <c r="J11" s="143" t="s">
        <v>111</v>
      </c>
      <c r="L11" s="144" t="s">
        <v>112</v>
      </c>
      <c r="Q11" s="138">
        <v>3710</v>
      </c>
      <c r="R11" s="149"/>
    </row>
    <row r="12" spans="1:26" ht="15" thickBot="1" x14ac:dyDescent="0.35">
      <c r="A12" s="134" t="s">
        <v>102</v>
      </c>
      <c r="B12" s="134"/>
      <c r="C12" s="135" t="s">
        <v>113</v>
      </c>
      <c r="J12" s="145" t="s">
        <v>114</v>
      </c>
      <c r="L12" s="146">
        <v>-12</v>
      </c>
      <c r="Q12" s="138">
        <v>3716</v>
      </c>
      <c r="R12" s="149"/>
    </row>
    <row r="13" spans="1:26" x14ac:dyDescent="0.3">
      <c r="A13" s="134" t="s">
        <v>102</v>
      </c>
      <c r="B13" s="134"/>
      <c r="C13" s="135" t="s">
        <v>115</v>
      </c>
      <c r="L13" s="146">
        <v>-11</v>
      </c>
      <c r="Q13" s="138">
        <v>3731</v>
      </c>
      <c r="R13" s="149"/>
    </row>
    <row r="14" spans="1:26" ht="15" thickBot="1" x14ac:dyDescent="0.35">
      <c r="A14" s="134" t="s">
        <v>102</v>
      </c>
      <c r="B14" s="134"/>
      <c r="C14" s="135" t="s">
        <v>116</v>
      </c>
      <c r="L14" s="146">
        <v>-10</v>
      </c>
      <c r="Q14" s="138">
        <v>3735</v>
      </c>
      <c r="R14" s="149"/>
    </row>
    <row r="15" spans="1:26" x14ac:dyDescent="0.3">
      <c r="A15" s="134" t="s">
        <v>102</v>
      </c>
      <c r="B15" s="134"/>
      <c r="C15" s="135" t="s">
        <v>117</v>
      </c>
      <c r="J15" s="144" t="s">
        <v>118</v>
      </c>
      <c r="L15" s="146">
        <v>-9</v>
      </c>
      <c r="Q15" s="138">
        <v>3777</v>
      </c>
      <c r="R15" s="149"/>
    </row>
    <row r="16" spans="1:26" x14ac:dyDescent="0.3">
      <c r="A16" s="134" t="s">
        <v>102</v>
      </c>
      <c r="B16" s="134"/>
      <c r="C16" s="135" t="s">
        <v>119</v>
      </c>
      <c r="J16" s="146">
        <v>-7</v>
      </c>
      <c r="L16" s="146">
        <v>-8</v>
      </c>
      <c r="Q16" s="138">
        <v>3798</v>
      </c>
      <c r="R16" s="149"/>
    </row>
    <row r="17" spans="1:25" x14ac:dyDescent="0.3">
      <c r="A17" s="134" t="s">
        <v>120</v>
      </c>
      <c r="B17" s="134"/>
      <c r="C17" s="135" t="s">
        <v>121</v>
      </c>
      <c r="J17" s="146">
        <v>-6</v>
      </c>
      <c r="L17" s="146">
        <v>-7</v>
      </c>
      <c r="Q17" s="138">
        <v>7100</v>
      </c>
      <c r="R17" s="149"/>
    </row>
    <row r="18" spans="1:25" x14ac:dyDescent="0.3">
      <c r="A18" s="134" t="s">
        <v>120</v>
      </c>
      <c r="B18" s="134"/>
      <c r="C18" s="135" t="s">
        <v>122</v>
      </c>
      <c r="J18" s="146">
        <v>-5</v>
      </c>
      <c r="L18" s="146">
        <v>-6</v>
      </c>
      <c r="Q18" s="138">
        <v>7102</v>
      </c>
      <c r="R18" s="149"/>
    </row>
    <row r="19" spans="1:25" x14ac:dyDescent="0.3">
      <c r="A19" s="134"/>
      <c r="B19" s="134"/>
      <c r="C19" s="135" t="s">
        <v>123</v>
      </c>
      <c r="J19" s="146">
        <v>-4</v>
      </c>
      <c r="L19" s="146">
        <v>-5</v>
      </c>
      <c r="Q19" s="138">
        <v>7105</v>
      </c>
      <c r="R19" s="149"/>
    </row>
    <row r="20" spans="1:25" x14ac:dyDescent="0.3">
      <c r="A20" s="134" t="s">
        <v>120</v>
      </c>
      <c r="B20" s="134"/>
      <c r="C20" s="135" t="s">
        <v>124</v>
      </c>
      <c r="J20" s="146">
        <v>-3</v>
      </c>
      <c r="L20" s="146">
        <v>-4</v>
      </c>
      <c r="Q20" s="155"/>
      <c r="R20" s="149"/>
    </row>
    <row r="21" spans="1:25" x14ac:dyDescent="0.3">
      <c r="A21" s="134" t="s">
        <v>120</v>
      </c>
      <c r="B21" s="134"/>
      <c r="C21" s="135" t="s">
        <v>125</v>
      </c>
      <c r="J21" s="146">
        <v>-2</v>
      </c>
      <c r="L21" s="146">
        <v>-3</v>
      </c>
      <c r="Q21" s="149"/>
      <c r="R21" s="149"/>
    </row>
    <row r="22" spans="1:25" x14ac:dyDescent="0.3">
      <c r="A22" s="134" t="s">
        <v>120</v>
      </c>
      <c r="B22" s="134"/>
      <c r="C22" s="135" t="s">
        <v>126</v>
      </c>
      <c r="J22" s="146">
        <v>-1</v>
      </c>
      <c r="L22" s="146">
        <v>-2</v>
      </c>
      <c r="Q22" s="149"/>
      <c r="S22" s="149"/>
    </row>
    <row r="23" spans="1:25" x14ac:dyDescent="0.3">
      <c r="A23" s="134" t="s">
        <v>120</v>
      </c>
      <c r="B23" s="134"/>
      <c r="C23" s="135" t="s">
        <v>127</v>
      </c>
      <c r="J23" s="146">
        <v>0</v>
      </c>
      <c r="L23" s="146">
        <v>-1</v>
      </c>
      <c r="Q23" s="149"/>
    </row>
    <row r="24" spans="1:25" x14ac:dyDescent="0.3">
      <c r="A24" s="134" t="s">
        <v>120</v>
      </c>
      <c r="B24" s="134"/>
      <c r="C24" s="135" t="s">
        <v>128</v>
      </c>
      <c r="J24" s="147">
        <v>1</v>
      </c>
      <c r="L24" s="146">
        <v>0</v>
      </c>
    </row>
    <row r="25" spans="1:25" x14ac:dyDescent="0.3">
      <c r="A25" s="134" t="s">
        <v>129</v>
      </c>
      <c r="B25" s="134"/>
      <c r="C25" s="135" t="s">
        <v>130</v>
      </c>
      <c r="J25" s="147">
        <v>2</v>
      </c>
      <c r="L25" s="146">
        <v>1</v>
      </c>
    </row>
    <row r="26" spans="1:25" x14ac:dyDescent="0.3">
      <c r="A26" s="134" t="s">
        <v>129</v>
      </c>
      <c r="B26" s="134"/>
      <c r="C26" s="135" t="s">
        <v>131</v>
      </c>
      <c r="J26" s="147">
        <v>3</v>
      </c>
      <c r="L26" s="146">
        <v>2</v>
      </c>
      <c r="Q26" s="155"/>
    </row>
    <row r="27" spans="1:25" x14ac:dyDescent="0.3">
      <c r="A27" s="134" t="s">
        <v>129</v>
      </c>
      <c r="B27" s="134"/>
      <c r="C27" s="135" t="s">
        <v>132</v>
      </c>
      <c r="J27" s="147">
        <v>4</v>
      </c>
      <c r="L27" s="146">
        <v>3</v>
      </c>
      <c r="Q27" s="149"/>
    </row>
    <row r="28" spans="1:25" x14ac:dyDescent="0.3">
      <c r="A28" s="134" t="s">
        <v>129</v>
      </c>
      <c r="B28" s="134"/>
      <c r="C28" s="135" t="s">
        <v>133</v>
      </c>
      <c r="J28" s="147">
        <v>5</v>
      </c>
      <c r="L28" s="146">
        <v>4</v>
      </c>
      <c r="Q28" s="149"/>
    </row>
    <row r="29" spans="1:25" x14ac:dyDescent="0.3">
      <c r="A29" s="134" t="s">
        <v>129</v>
      </c>
      <c r="B29" s="134"/>
      <c r="C29" s="135" t="s">
        <v>134</v>
      </c>
      <c r="J29" s="147">
        <v>6</v>
      </c>
      <c r="L29" s="146">
        <v>5</v>
      </c>
      <c r="Q29" s="149"/>
    </row>
    <row r="30" spans="1:25" ht="15" thickBot="1" x14ac:dyDescent="0.35">
      <c r="A30" s="134" t="s">
        <v>129</v>
      </c>
      <c r="B30" s="134"/>
      <c r="C30" s="135" t="s">
        <v>135</v>
      </c>
      <c r="J30" s="148">
        <v>7</v>
      </c>
      <c r="L30" s="146">
        <v>6</v>
      </c>
      <c r="Q30" s="149"/>
      <c r="Y30" s="149"/>
    </row>
    <row r="31" spans="1:25" x14ac:dyDescent="0.3">
      <c r="A31" s="134" t="s">
        <v>129</v>
      </c>
      <c r="B31" s="134"/>
      <c r="C31" s="135" t="s">
        <v>136</v>
      </c>
      <c r="L31" s="146">
        <v>7</v>
      </c>
    </row>
    <row r="32" spans="1:25" x14ac:dyDescent="0.3">
      <c r="A32" s="134" t="s">
        <v>129</v>
      </c>
      <c r="B32" s="134"/>
      <c r="C32" s="135" t="s">
        <v>137</v>
      </c>
      <c r="L32" s="146">
        <v>8</v>
      </c>
    </row>
    <row r="33" spans="1:17" x14ac:dyDescent="0.3">
      <c r="A33" s="134" t="s">
        <v>129</v>
      </c>
      <c r="B33" s="134"/>
      <c r="C33" s="135" t="s">
        <v>138</v>
      </c>
      <c r="L33" s="146">
        <v>9</v>
      </c>
    </row>
    <row r="34" spans="1:17" x14ac:dyDescent="0.3">
      <c r="L34" s="146">
        <v>10</v>
      </c>
      <c r="Q34" s="155"/>
    </row>
    <row r="35" spans="1:17" x14ac:dyDescent="0.3">
      <c r="L35" s="146">
        <v>11</v>
      </c>
      <c r="Q35" s="149"/>
    </row>
    <row r="36" spans="1:17" ht="15" thickBot="1" x14ac:dyDescent="0.35">
      <c r="L36" s="151">
        <v>12</v>
      </c>
      <c r="Q36" s="149"/>
    </row>
    <row r="37" spans="1:17" x14ac:dyDescent="0.3">
      <c r="Q37" s="149"/>
    </row>
    <row r="38" spans="1:17" x14ac:dyDescent="0.3">
      <c r="Q38" s="149"/>
    </row>
    <row r="39" spans="1:17" x14ac:dyDescent="0.3">
      <c r="Q39" s="149"/>
    </row>
    <row r="41" spans="1:17" x14ac:dyDescent="0.3">
      <c r="C41" s="150"/>
    </row>
    <row r="42" spans="1:17" x14ac:dyDescent="0.3">
      <c r="A42" s="152" t="s">
        <v>139</v>
      </c>
      <c r="B42" s="152"/>
      <c r="C42" s="152"/>
      <c r="Q42" s="155"/>
    </row>
    <row r="43" spans="1:17" x14ac:dyDescent="0.3">
      <c r="A43" s="152" t="s">
        <v>140</v>
      </c>
      <c r="B43" s="152" t="s">
        <v>141</v>
      </c>
      <c r="C43" s="152"/>
      <c r="K43" s="153"/>
      <c r="Q43" s="149"/>
    </row>
    <row r="44" spans="1:17" x14ac:dyDescent="0.3">
      <c r="A44" s="152" t="s">
        <v>142</v>
      </c>
      <c r="B44" s="152"/>
      <c r="C44" s="152"/>
      <c r="K44" s="153"/>
      <c r="Q44" s="149"/>
    </row>
    <row r="45" spans="1:17" x14ac:dyDescent="0.3">
      <c r="A45" s="154" t="s">
        <v>143</v>
      </c>
      <c r="B45" s="154" t="s">
        <v>144</v>
      </c>
      <c r="C45" s="152"/>
      <c r="K45" s="153"/>
    </row>
    <row r="46" spans="1:17" x14ac:dyDescent="0.3">
      <c r="A46" s="154" t="s">
        <v>145</v>
      </c>
      <c r="B46" s="154" t="s">
        <v>146</v>
      </c>
      <c r="C46" s="152"/>
      <c r="K46" s="153"/>
      <c r="Q46" s="155"/>
    </row>
    <row r="47" spans="1:17" x14ac:dyDescent="0.3">
      <c r="A47" s="154" t="s">
        <v>147</v>
      </c>
      <c r="B47" s="154" t="s">
        <v>148</v>
      </c>
      <c r="C47" s="152"/>
      <c r="K47" s="153"/>
      <c r="Q47" s="149"/>
    </row>
    <row r="48" spans="1:17" x14ac:dyDescent="0.3">
      <c r="A48" s="154" t="s">
        <v>149</v>
      </c>
      <c r="B48" s="154" t="s">
        <v>150</v>
      </c>
      <c r="C48" s="152"/>
      <c r="K48" s="153"/>
      <c r="Q48" s="149"/>
    </row>
    <row r="49" spans="1:11" x14ac:dyDescent="0.3">
      <c r="A49" s="154" t="s">
        <v>151</v>
      </c>
      <c r="B49" s="154" t="s">
        <v>152</v>
      </c>
      <c r="C49" s="152"/>
      <c r="K49" s="153"/>
    </row>
    <row r="50" spans="1:11" x14ac:dyDescent="0.3">
      <c r="A50" s="154" t="s">
        <v>153</v>
      </c>
      <c r="B50" s="154" t="s">
        <v>154</v>
      </c>
      <c r="C50" s="152"/>
      <c r="K50" s="153"/>
    </row>
    <row r="51" spans="1:11" x14ac:dyDescent="0.3">
      <c r="A51" s="154" t="s">
        <v>155</v>
      </c>
      <c r="B51" s="154" t="s">
        <v>156</v>
      </c>
      <c r="C51" s="152"/>
      <c r="K51" s="153"/>
    </row>
    <row r="52" spans="1:11" x14ac:dyDescent="0.3">
      <c r="A52" s="154" t="s">
        <v>157</v>
      </c>
      <c r="B52" s="154" t="s">
        <v>158</v>
      </c>
      <c r="C52" s="152"/>
      <c r="K52" s="153"/>
    </row>
    <row r="53" spans="1:11" x14ac:dyDescent="0.3">
      <c r="A53" s="154" t="s">
        <v>159</v>
      </c>
      <c r="B53" s="154" t="s">
        <v>160</v>
      </c>
      <c r="C53" s="152"/>
      <c r="K53" s="153"/>
    </row>
    <row r="54" spans="1:11" x14ac:dyDescent="0.3">
      <c r="A54" s="154" t="s">
        <v>161</v>
      </c>
      <c r="B54" s="154" t="s">
        <v>162</v>
      </c>
      <c r="C54" s="152"/>
      <c r="K54" s="153"/>
    </row>
    <row r="55" spans="1:11" x14ac:dyDescent="0.3">
      <c r="A55" s="154" t="s">
        <v>163</v>
      </c>
      <c r="B55" s="154" t="s">
        <v>164</v>
      </c>
      <c r="C55" s="152"/>
      <c r="K55" s="153"/>
    </row>
    <row r="56" spans="1:11" x14ac:dyDescent="0.3">
      <c r="A56" s="154" t="s">
        <v>165</v>
      </c>
      <c r="B56" s="154" t="s">
        <v>166</v>
      </c>
      <c r="C56" s="152"/>
      <c r="K56" s="153"/>
    </row>
    <row r="57" spans="1:11" x14ac:dyDescent="0.3">
      <c r="A57" s="154" t="s">
        <v>167</v>
      </c>
      <c r="B57" s="154" t="s">
        <v>168</v>
      </c>
      <c r="C57" s="152"/>
      <c r="K57" s="153"/>
    </row>
    <row r="58" spans="1:11" x14ac:dyDescent="0.3">
      <c r="A58" s="154" t="s">
        <v>169</v>
      </c>
      <c r="B58" s="154" t="s">
        <v>170</v>
      </c>
      <c r="C58" s="152"/>
      <c r="K58" s="153"/>
    </row>
    <row r="59" spans="1:11" x14ac:dyDescent="0.3">
      <c r="A59" s="154" t="s">
        <v>171</v>
      </c>
      <c r="B59" s="154" t="s">
        <v>172</v>
      </c>
      <c r="C59" s="152"/>
      <c r="K59" s="153"/>
    </row>
    <row r="60" spans="1:11" x14ac:dyDescent="0.3">
      <c r="A60" s="154" t="s">
        <v>173</v>
      </c>
      <c r="B60" s="154" t="s">
        <v>174</v>
      </c>
      <c r="C60" s="152"/>
      <c r="K60" s="153"/>
    </row>
    <row r="61" spans="1:11" x14ac:dyDescent="0.3">
      <c r="A61" s="154" t="s">
        <v>175</v>
      </c>
      <c r="B61" s="154" t="s">
        <v>176</v>
      </c>
      <c r="C61" s="152"/>
      <c r="K61" s="153"/>
    </row>
    <row r="62" spans="1:11" x14ac:dyDescent="0.3">
      <c r="A62" s="154" t="s">
        <v>177</v>
      </c>
      <c r="B62" s="154" t="s">
        <v>178</v>
      </c>
      <c r="C62" s="152"/>
      <c r="K62" s="153"/>
    </row>
    <row r="63" spans="1:11" x14ac:dyDescent="0.3">
      <c r="A63" s="154" t="s">
        <v>179</v>
      </c>
      <c r="B63" s="154" t="s">
        <v>180</v>
      </c>
      <c r="C63" s="152"/>
      <c r="K63" s="153"/>
    </row>
    <row r="64" spans="1:11" x14ac:dyDescent="0.3">
      <c r="A64" s="154" t="s">
        <v>181</v>
      </c>
      <c r="B64" s="154" t="s">
        <v>182</v>
      </c>
      <c r="C64" s="152"/>
      <c r="K64" s="153"/>
    </row>
    <row r="65" spans="1:11" x14ac:dyDescent="0.3">
      <c r="A65" s="154" t="s">
        <v>183</v>
      </c>
      <c r="B65" s="154" t="s">
        <v>184</v>
      </c>
      <c r="C65" s="152"/>
      <c r="K65" s="153"/>
    </row>
    <row r="66" spans="1:11" x14ac:dyDescent="0.3">
      <c r="A66" s="154" t="s">
        <v>185</v>
      </c>
      <c r="B66" s="154" t="s">
        <v>186</v>
      </c>
      <c r="C66" s="152"/>
      <c r="K66" s="153"/>
    </row>
    <row r="67" spans="1:11" x14ac:dyDescent="0.3">
      <c r="A67" s="154" t="s">
        <v>187</v>
      </c>
      <c r="B67" s="154" t="s">
        <v>188</v>
      </c>
      <c r="C67" s="152"/>
      <c r="K67" s="153"/>
    </row>
    <row r="68" spans="1:11" x14ac:dyDescent="0.3">
      <c r="A68" s="154" t="s">
        <v>189</v>
      </c>
      <c r="B68" s="154" t="s">
        <v>190</v>
      </c>
      <c r="C68" s="152"/>
      <c r="K68" s="153"/>
    </row>
    <row r="69" spans="1:11" x14ac:dyDescent="0.3">
      <c r="A69" s="154" t="s">
        <v>191</v>
      </c>
      <c r="B69" s="154" t="s">
        <v>192</v>
      </c>
      <c r="C69" s="152"/>
      <c r="K69" s="153"/>
    </row>
    <row r="70" spans="1:11" x14ac:dyDescent="0.3">
      <c r="A70" s="154" t="s">
        <v>193</v>
      </c>
      <c r="B70" s="154" t="s">
        <v>194</v>
      </c>
      <c r="C70" s="152"/>
      <c r="K70" s="153"/>
    </row>
    <row r="71" spans="1:11" x14ac:dyDescent="0.3">
      <c r="A71" s="154" t="s">
        <v>195</v>
      </c>
      <c r="B71" s="154" t="s">
        <v>196</v>
      </c>
      <c r="C71" s="152"/>
      <c r="K71" s="153"/>
    </row>
    <row r="72" spans="1:11" x14ac:dyDescent="0.3">
      <c r="A72" s="154" t="s">
        <v>197</v>
      </c>
      <c r="B72" s="154" t="s">
        <v>198</v>
      </c>
      <c r="C72" s="152"/>
      <c r="K72" s="153"/>
    </row>
    <row r="73" spans="1:11" x14ac:dyDescent="0.3">
      <c r="A73" s="154" t="s">
        <v>199</v>
      </c>
      <c r="B73" s="154" t="s">
        <v>200</v>
      </c>
      <c r="C73" s="152"/>
      <c r="K73" s="153"/>
    </row>
    <row r="74" spans="1:11" x14ac:dyDescent="0.3">
      <c r="A74" s="154" t="s">
        <v>201</v>
      </c>
      <c r="B74" s="154" t="s">
        <v>202</v>
      </c>
      <c r="C74" s="152"/>
      <c r="K74" s="153"/>
    </row>
    <row r="75" spans="1:11" x14ac:dyDescent="0.3">
      <c r="A75" s="154" t="s">
        <v>203</v>
      </c>
      <c r="B75" s="154" t="s">
        <v>204</v>
      </c>
      <c r="C75" s="152"/>
      <c r="K75" s="153"/>
    </row>
    <row r="76" spans="1:11" x14ac:dyDescent="0.3">
      <c r="A76" s="154" t="s">
        <v>205</v>
      </c>
      <c r="B76" s="154" t="s">
        <v>206</v>
      </c>
      <c r="C76" s="152"/>
      <c r="K76" s="153"/>
    </row>
    <row r="77" spans="1:11" x14ac:dyDescent="0.3">
      <c r="A77" s="154" t="s">
        <v>207</v>
      </c>
      <c r="B77" s="154" t="s">
        <v>208</v>
      </c>
      <c r="C77" s="152"/>
      <c r="K77" s="153"/>
    </row>
    <row r="78" spans="1:11" x14ac:dyDescent="0.3">
      <c r="A78" s="154" t="s">
        <v>209</v>
      </c>
      <c r="B78" s="154" t="s">
        <v>210</v>
      </c>
      <c r="C78" s="152"/>
      <c r="K78" s="153"/>
    </row>
    <row r="79" spans="1:11" x14ac:dyDescent="0.3">
      <c r="A79" s="154" t="s">
        <v>211</v>
      </c>
      <c r="B79" s="154" t="s">
        <v>212</v>
      </c>
      <c r="C79" s="152"/>
      <c r="K79" s="153"/>
    </row>
    <row r="80" spans="1:11" x14ac:dyDescent="0.3">
      <c r="A80" s="154" t="s">
        <v>213</v>
      </c>
      <c r="B80" s="154" t="s">
        <v>214</v>
      </c>
      <c r="C80" s="152"/>
      <c r="K80" s="153"/>
    </row>
    <row r="81" spans="1:11" x14ac:dyDescent="0.3">
      <c r="A81" s="154" t="s">
        <v>215</v>
      </c>
      <c r="B81" s="154" t="s">
        <v>216</v>
      </c>
      <c r="C81" s="152"/>
      <c r="K81" s="153"/>
    </row>
    <row r="82" spans="1:11" x14ac:dyDescent="0.3">
      <c r="A82" s="154" t="s">
        <v>217</v>
      </c>
      <c r="B82" s="154" t="s">
        <v>218</v>
      </c>
      <c r="C82" s="152"/>
      <c r="K82" s="153"/>
    </row>
    <row r="83" spans="1:11" x14ac:dyDescent="0.3">
      <c r="A83" s="154" t="s">
        <v>219</v>
      </c>
      <c r="B83" s="154" t="s">
        <v>220</v>
      </c>
      <c r="C83" s="152"/>
      <c r="K83" s="153"/>
    </row>
    <row r="84" spans="1:11" x14ac:dyDescent="0.3">
      <c r="A84" s="154" t="s">
        <v>221</v>
      </c>
      <c r="B84" s="154" t="s">
        <v>222</v>
      </c>
      <c r="C84" s="152"/>
      <c r="K84" s="153"/>
    </row>
    <row r="85" spans="1:11" x14ac:dyDescent="0.3">
      <c r="A85" s="154" t="s">
        <v>223</v>
      </c>
      <c r="B85" s="154" t="s">
        <v>224</v>
      </c>
      <c r="C85" s="152"/>
      <c r="K85" s="153"/>
    </row>
    <row r="86" spans="1:11" x14ac:dyDescent="0.3">
      <c r="A86" s="154" t="s">
        <v>225</v>
      </c>
      <c r="B86" s="154" t="s">
        <v>226</v>
      </c>
      <c r="C86" s="152"/>
      <c r="K86" s="153"/>
    </row>
    <row r="87" spans="1:11" x14ac:dyDescent="0.3">
      <c r="A87" s="154" t="s">
        <v>227</v>
      </c>
      <c r="B87" s="154" t="s">
        <v>228</v>
      </c>
      <c r="C87" s="152"/>
      <c r="K87" s="153"/>
    </row>
    <row r="88" spans="1:11" x14ac:dyDescent="0.3">
      <c r="A88" s="154" t="s">
        <v>229</v>
      </c>
      <c r="B88" s="154" t="s">
        <v>230</v>
      </c>
      <c r="C88" s="152"/>
      <c r="K88" s="153"/>
    </row>
    <row r="89" spans="1:11" x14ac:dyDescent="0.3">
      <c r="A89" s="154" t="s">
        <v>231</v>
      </c>
      <c r="B89" s="154" t="s">
        <v>232</v>
      </c>
      <c r="C89" s="152"/>
      <c r="K89" s="153"/>
    </row>
    <row r="90" spans="1:11" x14ac:dyDescent="0.3">
      <c r="A90" s="154" t="s">
        <v>233</v>
      </c>
      <c r="B90" s="154" t="s">
        <v>234</v>
      </c>
      <c r="C90" s="152"/>
      <c r="K90" s="153"/>
    </row>
    <row r="91" spans="1:11" x14ac:dyDescent="0.3">
      <c r="A91" s="154" t="s">
        <v>235</v>
      </c>
      <c r="B91" s="154" t="s">
        <v>236</v>
      </c>
      <c r="C91" s="152"/>
      <c r="K91" s="153"/>
    </row>
    <row r="92" spans="1:11" x14ac:dyDescent="0.3">
      <c r="A92" s="154" t="s">
        <v>237</v>
      </c>
      <c r="B92" s="154" t="s">
        <v>238</v>
      </c>
      <c r="C92" s="152"/>
      <c r="K92" s="153"/>
    </row>
    <row r="93" spans="1:11" x14ac:dyDescent="0.3">
      <c r="A93" s="154" t="s">
        <v>239</v>
      </c>
      <c r="B93" s="154" t="s">
        <v>240</v>
      </c>
      <c r="C93" s="152"/>
      <c r="K93" s="153"/>
    </row>
    <row r="94" spans="1:11" x14ac:dyDescent="0.3">
      <c r="A94" s="154" t="s">
        <v>241</v>
      </c>
      <c r="B94" s="154" t="s">
        <v>242</v>
      </c>
      <c r="C94" s="152"/>
      <c r="K94" s="153"/>
    </row>
    <row r="95" spans="1:11" x14ac:dyDescent="0.3">
      <c r="A95" s="154" t="s">
        <v>243</v>
      </c>
      <c r="B95" s="154" t="s">
        <v>244</v>
      </c>
      <c r="C95" s="152"/>
      <c r="K95" s="153"/>
    </row>
    <row r="96" spans="1:11" x14ac:dyDescent="0.3">
      <c r="A96" s="154" t="s">
        <v>245</v>
      </c>
      <c r="B96" s="154" t="s">
        <v>246</v>
      </c>
      <c r="C96" s="152"/>
      <c r="K96" s="153"/>
    </row>
    <row r="97" spans="1:11" x14ac:dyDescent="0.3">
      <c r="A97" s="154" t="s">
        <v>247</v>
      </c>
      <c r="B97" s="154" t="s">
        <v>248</v>
      </c>
      <c r="C97" s="152"/>
      <c r="K97" s="153"/>
    </row>
    <row r="98" spans="1:11" x14ac:dyDescent="0.3">
      <c r="A98" s="154" t="s">
        <v>249</v>
      </c>
      <c r="B98" s="154" t="s">
        <v>250</v>
      </c>
      <c r="C98" s="152"/>
      <c r="K98" s="153"/>
    </row>
    <row r="99" spans="1:11" x14ac:dyDescent="0.3">
      <c r="A99" s="154" t="s">
        <v>251</v>
      </c>
      <c r="B99" s="154" t="s">
        <v>252</v>
      </c>
      <c r="C99" s="152"/>
      <c r="K99" s="153"/>
    </row>
    <row r="100" spans="1:11" x14ac:dyDescent="0.3">
      <c r="A100" s="154" t="s">
        <v>253</v>
      </c>
      <c r="B100" s="154" t="s">
        <v>254</v>
      </c>
      <c r="C100" s="152"/>
      <c r="K100" s="153"/>
    </row>
    <row r="101" spans="1:11" x14ac:dyDescent="0.3">
      <c r="A101" s="154" t="s">
        <v>255</v>
      </c>
      <c r="B101" s="154" t="s">
        <v>256</v>
      </c>
      <c r="C101" s="152"/>
      <c r="K101" s="153"/>
    </row>
    <row r="102" spans="1:11" x14ac:dyDescent="0.3">
      <c r="A102" s="154" t="s">
        <v>257</v>
      </c>
      <c r="B102" s="154" t="s">
        <v>258</v>
      </c>
      <c r="C102" s="152"/>
      <c r="K102" s="153"/>
    </row>
    <row r="103" spans="1:11" x14ac:dyDescent="0.3">
      <c r="A103" s="154" t="s">
        <v>259</v>
      </c>
      <c r="B103" s="154" t="s">
        <v>260</v>
      </c>
      <c r="C103" s="152"/>
      <c r="K103" s="153"/>
    </row>
    <row r="104" spans="1:11" x14ac:dyDescent="0.3">
      <c r="A104" s="154" t="s">
        <v>261</v>
      </c>
      <c r="B104" s="154" t="s">
        <v>262</v>
      </c>
      <c r="C104" s="152"/>
      <c r="K104" s="153"/>
    </row>
    <row r="105" spans="1:11" x14ac:dyDescent="0.3">
      <c r="A105" s="154" t="s">
        <v>263</v>
      </c>
      <c r="B105" s="154" t="s">
        <v>264</v>
      </c>
      <c r="C105" s="152"/>
      <c r="K105" s="153"/>
    </row>
    <row r="106" spans="1:11" x14ac:dyDescent="0.3">
      <c r="A106" s="154" t="s">
        <v>265</v>
      </c>
      <c r="B106" s="154" t="s">
        <v>266</v>
      </c>
      <c r="C106" s="152"/>
      <c r="K106" s="153"/>
    </row>
    <row r="107" spans="1:11" x14ac:dyDescent="0.3">
      <c r="A107" s="154" t="s">
        <v>267</v>
      </c>
      <c r="B107" s="154" t="s">
        <v>268</v>
      </c>
      <c r="C107" s="152"/>
      <c r="K107" s="153"/>
    </row>
    <row r="108" spans="1:11" x14ac:dyDescent="0.3">
      <c r="A108" s="154" t="s">
        <v>269</v>
      </c>
      <c r="B108" s="154" t="s">
        <v>270</v>
      </c>
      <c r="C108" s="152"/>
      <c r="K108" s="153"/>
    </row>
    <row r="109" spans="1:11" x14ac:dyDescent="0.3">
      <c r="A109" s="154" t="s">
        <v>271</v>
      </c>
      <c r="B109" s="154" t="s">
        <v>272</v>
      </c>
      <c r="C109" s="152"/>
      <c r="K109" s="153"/>
    </row>
    <row r="110" spans="1:11" x14ac:dyDescent="0.3">
      <c r="A110" s="154" t="s">
        <v>273</v>
      </c>
      <c r="B110" s="154" t="s">
        <v>274</v>
      </c>
      <c r="C110" s="152"/>
      <c r="K110" s="153"/>
    </row>
    <row r="111" spans="1:11" x14ac:dyDescent="0.3">
      <c r="A111" s="154" t="s">
        <v>275</v>
      </c>
      <c r="B111" s="154" t="s">
        <v>276</v>
      </c>
      <c r="C111" s="152"/>
      <c r="K111" s="153"/>
    </row>
    <row r="112" spans="1:11" x14ac:dyDescent="0.3">
      <c r="A112" s="154" t="s">
        <v>277</v>
      </c>
      <c r="B112" s="154" t="s">
        <v>278</v>
      </c>
      <c r="C112" s="152"/>
      <c r="K112" s="153"/>
    </row>
    <row r="113" spans="1:11" x14ac:dyDescent="0.3">
      <c r="A113" s="154" t="s">
        <v>279</v>
      </c>
      <c r="B113" s="154" t="s">
        <v>280</v>
      </c>
      <c r="C113" s="152"/>
      <c r="K113" s="153"/>
    </row>
    <row r="114" spans="1:11" x14ac:dyDescent="0.3">
      <c r="A114" s="154" t="s">
        <v>281</v>
      </c>
      <c r="B114" s="154" t="s">
        <v>282</v>
      </c>
      <c r="C114" s="152"/>
      <c r="K114" s="153"/>
    </row>
    <row r="115" spans="1:11" x14ac:dyDescent="0.3">
      <c r="A115" s="154" t="s">
        <v>283</v>
      </c>
      <c r="B115" s="154" t="s">
        <v>284</v>
      </c>
      <c r="C115" s="152"/>
      <c r="K115" s="153"/>
    </row>
    <row r="116" spans="1:11" x14ac:dyDescent="0.3">
      <c r="A116" s="154" t="s">
        <v>285</v>
      </c>
      <c r="B116" s="154" t="s">
        <v>286</v>
      </c>
      <c r="C116" s="152"/>
      <c r="K116" s="153"/>
    </row>
    <row r="117" spans="1:11" x14ac:dyDescent="0.3">
      <c r="A117" s="154" t="s">
        <v>287</v>
      </c>
      <c r="B117" s="154" t="s">
        <v>288</v>
      </c>
      <c r="C117" s="152"/>
      <c r="K117" s="153"/>
    </row>
    <row r="118" spans="1:11" x14ac:dyDescent="0.3">
      <c r="A118" s="154" t="s">
        <v>289</v>
      </c>
      <c r="B118" s="154" t="s">
        <v>290</v>
      </c>
      <c r="C118" s="152"/>
      <c r="K118" s="153"/>
    </row>
    <row r="119" spans="1:11" x14ac:dyDescent="0.3">
      <c r="A119" s="154" t="s">
        <v>291</v>
      </c>
      <c r="B119" s="154" t="s">
        <v>292</v>
      </c>
      <c r="C119" s="152"/>
      <c r="K119" s="153"/>
    </row>
    <row r="120" spans="1:11" x14ac:dyDescent="0.3">
      <c r="A120" s="154" t="s">
        <v>293</v>
      </c>
      <c r="B120" s="154" t="s">
        <v>294</v>
      </c>
      <c r="C120" s="152"/>
      <c r="K120" s="153"/>
    </row>
    <row r="121" spans="1:11" x14ac:dyDescent="0.3">
      <c r="A121" s="154" t="s">
        <v>295</v>
      </c>
      <c r="B121" s="154" t="s">
        <v>296</v>
      </c>
      <c r="C121" s="152"/>
      <c r="K121" s="153"/>
    </row>
    <row r="122" spans="1:11" x14ac:dyDescent="0.3">
      <c r="A122" s="154" t="s">
        <v>297</v>
      </c>
      <c r="B122" s="154" t="s">
        <v>298</v>
      </c>
      <c r="C122" s="152"/>
      <c r="K122" s="153"/>
    </row>
    <row r="123" spans="1:11" x14ac:dyDescent="0.3">
      <c r="A123" s="154" t="s">
        <v>299</v>
      </c>
      <c r="B123" s="154" t="s">
        <v>300</v>
      </c>
      <c r="C123" s="152"/>
      <c r="K123" s="153"/>
    </row>
    <row r="124" spans="1:11" x14ac:dyDescent="0.3">
      <c r="A124" s="154" t="s">
        <v>301</v>
      </c>
      <c r="B124" s="154" t="s">
        <v>302</v>
      </c>
      <c r="C124" s="152"/>
      <c r="K124" s="153"/>
    </row>
    <row r="125" spans="1:11" x14ac:dyDescent="0.3">
      <c r="A125" s="154" t="s">
        <v>303</v>
      </c>
      <c r="B125" s="154" t="s">
        <v>304</v>
      </c>
      <c r="C125" s="152"/>
      <c r="K125" s="153"/>
    </row>
    <row r="126" spans="1:11" x14ac:dyDescent="0.3">
      <c r="A126" s="154" t="s">
        <v>305</v>
      </c>
      <c r="B126" s="154" t="s">
        <v>306</v>
      </c>
      <c r="C126" s="152"/>
      <c r="K126" s="153"/>
    </row>
    <row r="127" spans="1:11" x14ac:dyDescent="0.3">
      <c r="A127" s="154" t="s">
        <v>307</v>
      </c>
      <c r="B127" s="154" t="s">
        <v>308</v>
      </c>
      <c r="C127" s="152"/>
      <c r="K127" s="153"/>
    </row>
    <row r="128" spans="1:11" x14ac:dyDescent="0.3">
      <c r="A128" s="154" t="s">
        <v>309</v>
      </c>
      <c r="B128" s="154" t="s">
        <v>310</v>
      </c>
      <c r="C128" s="152"/>
      <c r="K128" s="153"/>
    </row>
    <row r="129" spans="1:11" x14ac:dyDescent="0.3">
      <c r="A129" s="154" t="s">
        <v>311</v>
      </c>
      <c r="B129" s="154" t="s">
        <v>312</v>
      </c>
      <c r="C129" s="152"/>
      <c r="K129" s="153"/>
    </row>
    <row r="130" spans="1:11" x14ac:dyDescent="0.3">
      <c r="A130" s="154" t="s">
        <v>313</v>
      </c>
      <c r="B130" s="154" t="s">
        <v>314</v>
      </c>
      <c r="C130" s="152"/>
      <c r="K130" s="153"/>
    </row>
    <row r="131" spans="1:11" x14ac:dyDescent="0.3">
      <c r="A131" s="154" t="s">
        <v>315</v>
      </c>
      <c r="B131" s="154" t="s">
        <v>316</v>
      </c>
      <c r="C131" s="152"/>
      <c r="K131" s="153"/>
    </row>
    <row r="132" spans="1:11" x14ac:dyDescent="0.3">
      <c r="A132" s="154" t="s">
        <v>317</v>
      </c>
      <c r="B132" s="154" t="s">
        <v>318</v>
      </c>
      <c r="C132" s="152"/>
      <c r="K132" s="153"/>
    </row>
    <row r="133" spans="1:11" x14ac:dyDescent="0.3">
      <c r="A133" s="154" t="s">
        <v>319</v>
      </c>
      <c r="B133" s="154" t="s">
        <v>320</v>
      </c>
      <c r="C133" s="152"/>
      <c r="K133" s="153"/>
    </row>
    <row r="134" spans="1:11" x14ac:dyDescent="0.3">
      <c r="A134" s="154" t="s">
        <v>321</v>
      </c>
      <c r="B134" s="154" t="s">
        <v>322</v>
      </c>
      <c r="C134" s="152"/>
      <c r="K134" s="153"/>
    </row>
    <row r="135" spans="1:11" x14ac:dyDescent="0.3">
      <c r="A135" s="154" t="s">
        <v>323</v>
      </c>
      <c r="B135" s="154" t="s">
        <v>324</v>
      </c>
      <c r="C135" s="152"/>
      <c r="K135" s="153"/>
    </row>
    <row r="136" spans="1:11" x14ac:dyDescent="0.3">
      <c r="A136" s="154" t="s">
        <v>325</v>
      </c>
      <c r="B136" s="154" t="s">
        <v>326</v>
      </c>
      <c r="C136" s="152"/>
      <c r="K136" s="153"/>
    </row>
    <row r="137" spans="1:11" x14ac:dyDescent="0.3">
      <c r="A137" s="154" t="s">
        <v>327</v>
      </c>
      <c r="B137" s="154" t="s">
        <v>328</v>
      </c>
      <c r="C137" s="152"/>
      <c r="K137" s="153"/>
    </row>
    <row r="138" spans="1:11" x14ac:dyDescent="0.3">
      <c r="A138" s="154" t="s">
        <v>329</v>
      </c>
      <c r="B138" s="154" t="s">
        <v>330</v>
      </c>
      <c r="C138" s="152"/>
      <c r="K138" s="153"/>
    </row>
    <row r="139" spans="1:11" x14ac:dyDescent="0.3">
      <c r="A139" s="154" t="s">
        <v>331</v>
      </c>
      <c r="B139" s="154" t="s">
        <v>332</v>
      </c>
      <c r="C139" s="152"/>
      <c r="K139" s="153"/>
    </row>
    <row r="140" spans="1:11" x14ac:dyDescent="0.3">
      <c r="A140" s="154" t="s">
        <v>333</v>
      </c>
      <c r="B140" s="154" t="s">
        <v>334</v>
      </c>
      <c r="C140" s="152"/>
      <c r="K140" s="153"/>
    </row>
    <row r="141" spans="1:11" x14ac:dyDescent="0.3">
      <c r="A141" s="154" t="s">
        <v>335</v>
      </c>
      <c r="B141" s="154" t="s">
        <v>336</v>
      </c>
      <c r="C141" s="152"/>
      <c r="K141" s="153"/>
    </row>
    <row r="142" spans="1:11" x14ac:dyDescent="0.3">
      <c r="A142" s="154" t="s">
        <v>337</v>
      </c>
      <c r="B142" s="154" t="s">
        <v>338</v>
      </c>
      <c r="C142" s="152"/>
      <c r="K142" s="153"/>
    </row>
    <row r="143" spans="1:11" x14ac:dyDescent="0.3">
      <c r="A143" s="154" t="s">
        <v>339</v>
      </c>
      <c r="B143" s="154" t="s">
        <v>340</v>
      </c>
      <c r="C143" s="152"/>
      <c r="K143" s="153"/>
    </row>
    <row r="144" spans="1:11" x14ac:dyDescent="0.3">
      <c r="A144" s="154" t="s">
        <v>341</v>
      </c>
      <c r="B144" s="154" t="s">
        <v>342</v>
      </c>
      <c r="C144" s="152"/>
      <c r="K144" s="153"/>
    </row>
    <row r="145" spans="1:11" x14ac:dyDescent="0.3">
      <c r="A145" s="154" t="s">
        <v>343</v>
      </c>
      <c r="B145" s="154" t="s">
        <v>344</v>
      </c>
      <c r="C145" s="152"/>
      <c r="K145" s="153"/>
    </row>
    <row r="146" spans="1:11" x14ac:dyDescent="0.3">
      <c r="A146" s="154" t="s">
        <v>345</v>
      </c>
      <c r="B146" s="154" t="s">
        <v>346</v>
      </c>
      <c r="C146" s="152"/>
      <c r="K146" s="153"/>
    </row>
    <row r="147" spans="1:11" x14ac:dyDescent="0.3">
      <c r="A147" s="154" t="s">
        <v>347</v>
      </c>
      <c r="B147" s="154" t="s">
        <v>348</v>
      </c>
      <c r="C147" s="152"/>
      <c r="K147" s="153"/>
    </row>
    <row r="148" spans="1:11" x14ac:dyDescent="0.3">
      <c r="A148" s="154" t="s">
        <v>349</v>
      </c>
      <c r="B148" s="154" t="s">
        <v>350</v>
      </c>
      <c r="C148" s="152"/>
      <c r="K148" s="153"/>
    </row>
    <row r="149" spans="1:11" x14ac:dyDescent="0.3">
      <c r="A149" s="154" t="s">
        <v>351</v>
      </c>
      <c r="B149" s="154" t="s">
        <v>352</v>
      </c>
      <c r="C149" s="152"/>
      <c r="K149" s="153"/>
    </row>
    <row r="150" spans="1:11" x14ac:dyDescent="0.3">
      <c r="A150" s="154" t="s">
        <v>353</v>
      </c>
      <c r="B150" s="154" t="s">
        <v>354</v>
      </c>
      <c r="C150" s="152"/>
      <c r="K150" s="153"/>
    </row>
    <row r="151" spans="1:11" x14ac:dyDescent="0.3">
      <c r="A151" s="154" t="s">
        <v>355</v>
      </c>
      <c r="B151" s="154" t="s">
        <v>356</v>
      </c>
      <c r="C151" s="152"/>
      <c r="K151" s="153"/>
    </row>
    <row r="152" spans="1:11" x14ac:dyDescent="0.3">
      <c r="A152" s="154" t="s">
        <v>357</v>
      </c>
      <c r="B152" s="154" t="s">
        <v>358</v>
      </c>
      <c r="C152" s="152"/>
      <c r="K152" s="153"/>
    </row>
    <row r="153" spans="1:11" x14ac:dyDescent="0.3">
      <c r="A153" s="154" t="s">
        <v>359</v>
      </c>
      <c r="B153" s="154" t="s">
        <v>360</v>
      </c>
      <c r="C153" s="152"/>
      <c r="K153" s="153"/>
    </row>
    <row r="154" spans="1:11" x14ac:dyDescent="0.3">
      <c r="A154" s="154" t="s">
        <v>361</v>
      </c>
      <c r="B154" s="154" t="s">
        <v>362</v>
      </c>
      <c r="C154" s="152"/>
      <c r="K154" s="153"/>
    </row>
    <row r="155" spans="1:11" x14ac:dyDescent="0.3">
      <c r="A155" s="154" t="s">
        <v>363</v>
      </c>
      <c r="B155" s="154" t="s">
        <v>364</v>
      </c>
      <c r="C155" s="152"/>
      <c r="K155" s="153"/>
    </row>
    <row r="156" spans="1:11" x14ac:dyDescent="0.3">
      <c r="A156" s="154" t="s">
        <v>365</v>
      </c>
      <c r="B156" s="154" t="s">
        <v>366</v>
      </c>
      <c r="C156" s="152"/>
      <c r="K156" s="153"/>
    </row>
    <row r="157" spans="1:11" x14ac:dyDescent="0.3">
      <c r="A157" s="154" t="s">
        <v>367</v>
      </c>
      <c r="B157" s="154" t="s">
        <v>368</v>
      </c>
      <c r="C157" s="152"/>
      <c r="K157" s="153"/>
    </row>
    <row r="158" spans="1:11" x14ac:dyDescent="0.3">
      <c r="A158" s="154" t="s">
        <v>369</v>
      </c>
      <c r="B158" s="154" t="s">
        <v>370</v>
      </c>
      <c r="C158" s="152"/>
      <c r="K158" s="153"/>
    </row>
    <row r="159" spans="1:11" x14ac:dyDescent="0.3">
      <c r="A159" s="154" t="s">
        <v>371</v>
      </c>
      <c r="B159" s="154" t="s">
        <v>372</v>
      </c>
      <c r="C159" s="152"/>
      <c r="K159" s="153"/>
    </row>
    <row r="160" spans="1:11" x14ac:dyDescent="0.3">
      <c r="A160" s="154" t="s">
        <v>373</v>
      </c>
      <c r="B160" s="154" t="s">
        <v>374</v>
      </c>
      <c r="C160" s="152"/>
      <c r="K160" s="153"/>
    </row>
    <row r="161" spans="1:11" x14ac:dyDescent="0.3">
      <c r="A161" s="154" t="s">
        <v>375</v>
      </c>
      <c r="B161" s="154" t="s">
        <v>376</v>
      </c>
      <c r="C161" s="152"/>
      <c r="K161" s="153"/>
    </row>
    <row r="162" spans="1:11" x14ac:dyDescent="0.3">
      <c r="A162" s="154" t="s">
        <v>377</v>
      </c>
      <c r="B162" s="154" t="s">
        <v>378</v>
      </c>
      <c r="C162" s="152"/>
      <c r="K162" s="153"/>
    </row>
    <row r="163" spans="1:11" x14ac:dyDescent="0.3">
      <c r="A163" s="154" t="s">
        <v>379</v>
      </c>
      <c r="B163" s="154" t="s">
        <v>380</v>
      </c>
      <c r="C163" s="152"/>
      <c r="K163" s="153"/>
    </row>
    <row r="164" spans="1:11" x14ac:dyDescent="0.3">
      <c r="A164" s="154" t="s">
        <v>381</v>
      </c>
      <c r="B164" s="154" t="s">
        <v>382</v>
      </c>
      <c r="C164" s="152"/>
      <c r="K164" s="153"/>
    </row>
    <row r="165" spans="1:11" x14ac:dyDescent="0.3">
      <c r="A165" s="154" t="s">
        <v>383</v>
      </c>
      <c r="B165" s="154" t="s">
        <v>384</v>
      </c>
      <c r="C165" s="152"/>
      <c r="K165" s="153"/>
    </row>
    <row r="166" spans="1:11" x14ac:dyDescent="0.3">
      <c r="A166" s="154" t="s">
        <v>385</v>
      </c>
      <c r="B166" s="154" t="s">
        <v>386</v>
      </c>
      <c r="C166" s="152"/>
      <c r="K166" s="153"/>
    </row>
    <row r="167" spans="1:11" x14ac:dyDescent="0.3">
      <c r="A167" s="154" t="s">
        <v>387</v>
      </c>
      <c r="B167" s="154" t="s">
        <v>388</v>
      </c>
      <c r="C167" s="152"/>
      <c r="K167" s="153"/>
    </row>
    <row r="168" spans="1:11" x14ac:dyDescent="0.3">
      <c r="A168" s="154" t="s">
        <v>389</v>
      </c>
      <c r="B168" s="154" t="s">
        <v>390</v>
      </c>
      <c r="C168" s="152"/>
      <c r="K168" s="153"/>
    </row>
    <row r="169" spans="1:11" x14ac:dyDescent="0.3">
      <c r="A169" s="154" t="s">
        <v>391</v>
      </c>
      <c r="B169" s="154" t="s">
        <v>392</v>
      </c>
      <c r="C169" s="152"/>
      <c r="K169" s="153"/>
    </row>
    <row r="170" spans="1:11" x14ac:dyDescent="0.3">
      <c r="A170" s="154" t="s">
        <v>393</v>
      </c>
      <c r="B170" s="154" t="s">
        <v>394</v>
      </c>
      <c r="C170" s="152"/>
      <c r="K170" s="153"/>
    </row>
    <row r="171" spans="1:11" x14ac:dyDescent="0.3">
      <c r="A171" s="154" t="s">
        <v>395</v>
      </c>
      <c r="B171" s="154" t="s">
        <v>396</v>
      </c>
      <c r="C171" s="152"/>
      <c r="K171" s="153"/>
    </row>
    <row r="172" spans="1:11" x14ac:dyDescent="0.3">
      <c r="A172" s="154" t="s">
        <v>397</v>
      </c>
      <c r="B172" s="154" t="s">
        <v>398</v>
      </c>
      <c r="C172" s="152"/>
      <c r="K172" s="153"/>
    </row>
    <row r="173" spans="1:11" x14ac:dyDescent="0.3">
      <c r="A173" s="154" t="s">
        <v>399</v>
      </c>
      <c r="B173" s="154" t="s">
        <v>400</v>
      </c>
      <c r="C173" s="152"/>
      <c r="K173" s="153"/>
    </row>
    <row r="174" spans="1:11" x14ac:dyDescent="0.3">
      <c r="A174" s="154" t="s">
        <v>401</v>
      </c>
      <c r="B174" s="154" t="s">
        <v>402</v>
      </c>
      <c r="C174" s="152"/>
      <c r="K174" s="153"/>
    </row>
    <row r="175" spans="1:11" x14ac:dyDescent="0.3">
      <c r="A175" s="154" t="s">
        <v>403</v>
      </c>
      <c r="B175" s="154" t="s">
        <v>404</v>
      </c>
      <c r="C175" s="152"/>
      <c r="K175" s="153"/>
    </row>
    <row r="176" spans="1:11" x14ac:dyDescent="0.3">
      <c r="A176" s="154" t="s">
        <v>405</v>
      </c>
      <c r="B176" s="154" t="s">
        <v>406</v>
      </c>
      <c r="C176" s="152"/>
      <c r="K176" s="153"/>
    </row>
    <row r="177" spans="1:11" x14ac:dyDescent="0.3">
      <c r="A177" s="154" t="s">
        <v>407</v>
      </c>
      <c r="B177" s="154" t="s">
        <v>408</v>
      </c>
      <c r="C177" s="152"/>
      <c r="K177" s="153"/>
    </row>
    <row r="178" spans="1:11" x14ac:dyDescent="0.3">
      <c r="A178" s="154" t="s">
        <v>409</v>
      </c>
      <c r="B178" s="154" t="s">
        <v>410</v>
      </c>
      <c r="C178" s="152"/>
      <c r="K178" s="153"/>
    </row>
    <row r="179" spans="1:11" x14ac:dyDescent="0.3">
      <c r="A179" s="154" t="s">
        <v>411</v>
      </c>
      <c r="B179" s="154" t="s">
        <v>412</v>
      </c>
      <c r="C179" s="152"/>
      <c r="K179" s="153"/>
    </row>
    <row r="180" spans="1:11" x14ac:dyDescent="0.3">
      <c r="A180" s="154" t="s">
        <v>413</v>
      </c>
      <c r="B180" s="154" t="s">
        <v>414</v>
      </c>
      <c r="C180" s="152"/>
      <c r="K180" s="153"/>
    </row>
    <row r="181" spans="1:11" x14ac:dyDescent="0.3">
      <c r="A181" s="154" t="s">
        <v>415</v>
      </c>
      <c r="B181" s="154" t="s">
        <v>416</v>
      </c>
      <c r="C181" s="152"/>
      <c r="K181" s="153"/>
    </row>
    <row r="182" spans="1:11" x14ac:dyDescent="0.3">
      <c r="A182" s="154" t="s">
        <v>417</v>
      </c>
      <c r="B182" s="154" t="s">
        <v>418</v>
      </c>
      <c r="C182" s="152"/>
      <c r="K182" s="153"/>
    </row>
    <row r="183" spans="1:11" x14ac:dyDescent="0.3">
      <c r="A183" s="154" t="s">
        <v>419</v>
      </c>
      <c r="B183" s="154" t="s">
        <v>420</v>
      </c>
      <c r="C183" s="152"/>
      <c r="K183" s="153"/>
    </row>
    <row r="184" spans="1:11" x14ac:dyDescent="0.3">
      <c r="A184" s="154" t="s">
        <v>421</v>
      </c>
      <c r="B184" s="154" t="s">
        <v>422</v>
      </c>
      <c r="C184" s="152"/>
      <c r="K184" s="153"/>
    </row>
    <row r="185" spans="1:11" x14ac:dyDescent="0.3">
      <c r="A185" s="154" t="s">
        <v>423</v>
      </c>
      <c r="B185" s="154" t="s">
        <v>424</v>
      </c>
      <c r="C185" s="152"/>
      <c r="K185" s="153"/>
    </row>
    <row r="186" spans="1:11" x14ac:dyDescent="0.3">
      <c r="A186" s="154" t="s">
        <v>425</v>
      </c>
      <c r="B186" s="154" t="s">
        <v>426</v>
      </c>
      <c r="C186" s="152"/>
      <c r="K186" s="153"/>
    </row>
    <row r="187" spans="1:11" x14ac:dyDescent="0.3">
      <c r="A187" s="154" t="s">
        <v>427</v>
      </c>
      <c r="B187" s="154" t="s">
        <v>428</v>
      </c>
      <c r="C187" s="152"/>
      <c r="K187" s="153"/>
    </row>
    <row r="188" spans="1:11" x14ac:dyDescent="0.3">
      <c r="A188" s="154" t="s">
        <v>429</v>
      </c>
      <c r="B188" s="154" t="s">
        <v>430</v>
      </c>
      <c r="C188" s="152"/>
      <c r="K188" s="153"/>
    </row>
    <row r="189" spans="1:11" x14ac:dyDescent="0.3">
      <c r="A189" s="154" t="s">
        <v>431</v>
      </c>
      <c r="B189" s="154" t="s">
        <v>432</v>
      </c>
      <c r="C189" s="152"/>
      <c r="K189" s="153"/>
    </row>
    <row r="190" spans="1:11" x14ac:dyDescent="0.3">
      <c r="A190" s="154" t="s">
        <v>433</v>
      </c>
      <c r="B190" s="154" t="s">
        <v>434</v>
      </c>
      <c r="C190" s="152"/>
      <c r="K190" s="153"/>
    </row>
    <row r="191" spans="1:11" x14ac:dyDescent="0.3">
      <c r="A191" s="154" t="s">
        <v>435</v>
      </c>
      <c r="B191" s="154" t="s">
        <v>436</v>
      </c>
      <c r="C191" s="152"/>
      <c r="K191" s="153"/>
    </row>
    <row r="192" spans="1:11" x14ac:dyDescent="0.3">
      <c r="A192" s="154" t="s">
        <v>437</v>
      </c>
      <c r="B192" s="154" t="s">
        <v>438</v>
      </c>
      <c r="C192" s="152"/>
      <c r="K192" s="153"/>
    </row>
    <row r="193" spans="1:11" x14ac:dyDescent="0.3">
      <c r="A193" s="154" t="s">
        <v>439</v>
      </c>
      <c r="B193" s="154" t="s">
        <v>440</v>
      </c>
      <c r="C193" s="152"/>
      <c r="K193" s="153"/>
    </row>
    <row r="194" spans="1:11" x14ac:dyDescent="0.3">
      <c r="A194" s="154" t="s">
        <v>441</v>
      </c>
      <c r="B194" s="154" t="s">
        <v>442</v>
      </c>
      <c r="C194" s="152"/>
      <c r="K194" s="153"/>
    </row>
    <row r="195" spans="1:11" x14ac:dyDescent="0.3">
      <c r="A195" s="154" t="s">
        <v>443</v>
      </c>
      <c r="B195" s="154" t="s">
        <v>444</v>
      </c>
      <c r="C195" s="152"/>
      <c r="K195" s="153"/>
    </row>
    <row r="196" spans="1:11" x14ac:dyDescent="0.3">
      <c r="A196" s="154" t="s">
        <v>445</v>
      </c>
      <c r="B196" s="154" t="s">
        <v>446</v>
      </c>
      <c r="C196" s="152"/>
      <c r="K196" s="153"/>
    </row>
    <row r="197" spans="1:11" x14ac:dyDescent="0.3">
      <c r="A197" s="154" t="s">
        <v>447</v>
      </c>
      <c r="B197" s="154" t="s">
        <v>448</v>
      </c>
      <c r="C197" s="152"/>
      <c r="K197" s="153"/>
    </row>
    <row r="198" spans="1:11" x14ac:dyDescent="0.3">
      <c r="A198" s="154" t="s">
        <v>449</v>
      </c>
      <c r="B198" s="154" t="s">
        <v>450</v>
      </c>
      <c r="C198" s="152"/>
      <c r="K198" s="153"/>
    </row>
    <row r="199" spans="1:11" x14ac:dyDescent="0.3">
      <c r="A199" s="154" t="s">
        <v>451</v>
      </c>
      <c r="B199" s="154" t="s">
        <v>452</v>
      </c>
      <c r="C199" s="152"/>
      <c r="K199" s="153"/>
    </row>
    <row r="200" spans="1:11" x14ac:dyDescent="0.3">
      <c r="A200" s="154" t="s">
        <v>453</v>
      </c>
      <c r="B200" s="154" t="s">
        <v>454</v>
      </c>
      <c r="C200" s="152"/>
      <c r="K200" s="153"/>
    </row>
    <row r="201" spans="1:11" x14ac:dyDescent="0.3">
      <c r="A201" s="154" t="s">
        <v>455</v>
      </c>
      <c r="B201" s="154" t="s">
        <v>456</v>
      </c>
      <c r="C201" s="152"/>
      <c r="K201" s="153"/>
    </row>
    <row r="202" spans="1:11" x14ac:dyDescent="0.3">
      <c r="A202" s="154" t="s">
        <v>457</v>
      </c>
      <c r="B202" s="154" t="s">
        <v>458</v>
      </c>
      <c r="C202" s="152"/>
      <c r="K202" s="153"/>
    </row>
    <row r="203" spans="1:11" x14ac:dyDescent="0.3">
      <c r="A203" s="154" t="s">
        <v>459</v>
      </c>
      <c r="B203" s="154" t="s">
        <v>460</v>
      </c>
      <c r="C203" s="152"/>
      <c r="K203" s="153"/>
    </row>
    <row r="204" spans="1:11" x14ac:dyDescent="0.3">
      <c r="A204" s="154" t="s">
        <v>461</v>
      </c>
      <c r="B204" s="154" t="s">
        <v>462</v>
      </c>
      <c r="C204" s="152"/>
      <c r="K204" s="153"/>
    </row>
    <row r="205" spans="1:11" x14ac:dyDescent="0.3">
      <c r="A205" s="154" t="s">
        <v>463</v>
      </c>
      <c r="B205" s="154" t="s">
        <v>464</v>
      </c>
      <c r="C205" s="152"/>
      <c r="K205" s="153"/>
    </row>
    <row r="206" spans="1:11" x14ac:dyDescent="0.3">
      <c r="A206" s="154" t="s">
        <v>465</v>
      </c>
      <c r="B206" s="154" t="s">
        <v>466</v>
      </c>
      <c r="C206" s="152"/>
      <c r="K206" s="153"/>
    </row>
    <row r="207" spans="1:11" x14ac:dyDescent="0.3">
      <c r="A207" s="154" t="s">
        <v>467</v>
      </c>
      <c r="B207" s="154" t="s">
        <v>468</v>
      </c>
      <c r="C207" s="152"/>
      <c r="K207" s="153"/>
    </row>
    <row r="208" spans="1:11" x14ac:dyDescent="0.3">
      <c r="A208" s="154" t="s">
        <v>469</v>
      </c>
      <c r="B208" s="154" t="s">
        <v>470</v>
      </c>
      <c r="C208" s="152"/>
      <c r="K208" s="153"/>
    </row>
    <row r="209" spans="1:11" x14ac:dyDescent="0.3">
      <c r="A209" s="154" t="s">
        <v>471</v>
      </c>
      <c r="B209" s="154" t="s">
        <v>472</v>
      </c>
      <c r="C209" s="152"/>
      <c r="K209" s="153"/>
    </row>
    <row r="210" spans="1:11" x14ac:dyDescent="0.3">
      <c r="A210" s="154" t="s">
        <v>473</v>
      </c>
      <c r="B210" s="154" t="s">
        <v>474</v>
      </c>
      <c r="C210" s="152"/>
      <c r="K210" s="153"/>
    </row>
    <row r="211" spans="1:11" x14ac:dyDescent="0.3">
      <c r="A211" s="154" t="s">
        <v>475</v>
      </c>
      <c r="B211" s="154" t="s">
        <v>476</v>
      </c>
      <c r="C211" s="152"/>
      <c r="K211" s="153"/>
    </row>
    <row r="212" spans="1:11" x14ac:dyDescent="0.3">
      <c r="A212" s="154" t="s">
        <v>477</v>
      </c>
      <c r="B212" s="154" t="s">
        <v>478</v>
      </c>
      <c r="C212" s="152"/>
      <c r="K212" s="153"/>
    </row>
    <row r="213" spans="1:11" x14ac:dyDescent="0.3">
      <c r="A213" s="154" t="s">
        <v>479</v>
      </c>
      <c r="B213" s="154" t="s">
        <v>480</v>
      </c>
      <c r="C213" s="152"/>
      <c r="K213" s="153"/>
    </row>
    <row r="214" spans="1:11" x14ac:dyDescent="0.3">
      <c r="A214" s="154" t="s">
        <v>481</v>
      </c>
      <c r="B214" s="154" t="s">
        <v>482</v>
      </c>
      <c r="C214" s="152"/>
      <c r="K214" s="153"/>
    </row>
    <row r="215" spans="1:11" x14ac:dyDescent="0.3">
      <c r="A215" s="154" t="s">
        <v>483</v>
      </c>
      <c r="B215" s="154" t="s">
        <v>484</v>
      </c>
      <c r="C215" s="152"/>
      <c r="K215" s="153"/>
    </row>
    <row r="216" spans="1:11" x14ac:dyDescent="0.3">
      <c r="A216" s="154" t="s">
        <v>485</v>
      </c>
      <c r="B216" s="154" t="s">
        <v>486</v>
      </c>
      <c r="C216" s="152"/>
      <c r="K216" s="153"/>
    </row>
    <row r="217" spans="1:11" x14ac:dyDescent="0.3">
      <c r="A217" s="154" t="s">
        <v>487</v>
      </c>
      <c r="B217" s="154" t="s">
        <v>488</v>
      </c>
      <c r="C217" s="152"/>
      <c r="K217" s="153"/>
    </row>
    <row r="218" spans="1:11" x14ac:dyDescent="0.3">
      <c r="A218" s="154" t="s">
        <v>489</v>
      </c>
      <c r="B218" s="154" t="s">
        <v>490</v>
      </c>
      <c r="C218" s="152"/>
      <c r="K218" s="153"/>
    </row>
    <row r="219" spans="1:11" x14ac:dyDescent="0.3">
      <c r="A219" s="154" t="s">
        <v>491</v>
      </c>
      <c r="B219" s="154" t="s">
        <v>492</v>
      </c>
      <c r="C219" s="152"/>
      <c r="K219" s="153"/>
    </row>
    <row r="220" spans="1:11" x14ac:dyDescent="0.3">
      <c r="A220" s="154" t="s">
        <v>493</v>
      </c>
      <c r="B220" s="154" t="s">
        <v>494</v>
      </c>
      <c r="C220" s="152"/>
      <c r="K220" s="153"/>
    </row>
    <row r="221" spans="1:11" x14ac:dyDescent="0.3">
      <c r="A221" s="154" t="s">
        <v>495</v>
      </c>
      <c r="B221" s="154" t="s">
        <v>496</v>
      </c>
      <c r="C221" s="152"/>
      <c r="K221" s="153"/>
    </row>
    <row r="222" spans="1:11" x14ac:dyDescent="0.3">
      <c r="A222" s="154" t="s">
        <v>497</v>
      </c>
      <c r="B222" s="154" t="s">
        <v>498</v>
      </c>
      <c r="C222" s="152"/>
      <c r="K222" s="153"/>
    </row>
    <row r="223" spans="1:11" x14ac:dyDescent="0.3">
      <c r="A223" s="154" t="s">
        <v>499</v>
      </c>
      <c r="B223" s="154" t="s">
        <v>500</v>
      </c>
      <c r="C223" s="152"/>
      <c r="K223" s="153"/>
    </row>
    <row r="224" spans="1:11" x14ac:dyDescent="0.3">
      <c r="A224" s="154" t="s">
        <v>501</v>
      </c>
      <c r="B224" s="154" t="s">
        <v>502</v>
      </c>
      <c r="C224" s="152"/>
      <c r="K224" s="153"/>
    </row>
    <row r="225" spans="1:11" x14ac:dyDescent="0.3">
      <c r="A225" s="154" t="s">
        <v>503</v>
      </c>
      <c r="B225" s="154" t="s">
        <v>504</v>
      </c>
      <c r="C225" s="152"/>
      <c r="K225" s="153"/>
    </row>
    <row r="226" spans="1:11" x14ac:dyDescent="0.3">
      <c r="A226" s="154" t="s">
        <v>505</v>
      </c>
      <c r="B226" s="154" t="s">
        <v>506</v>
      </c>
      <c r="C226" s="152"/>
      <c r="K226" s="153"/>
    </row>
    <row r="227" spans="1:11" x14ac:dyDescent="0.3">
      <c r="A227" s="154" t="s">
        <v>507</v>
      </c>
      <c r="B227" s="154" t="s">
        <v>508</v>
      </c>
      <c r="C227" s="152"/>
      <c r="K227" s="153"/>
    </row>
    <row r="228" spans="1:11" x14ac:dyDescent="0.3">
      <c r="A228" s="154" t="s">
        <v>509</v>
      </c>
      <c r="B228" s="154" t="s">
        <v>510</v>
      </c>
      <c r="C228" s="152"/>
      <c r="K228" s="153"/>
    </row>
    <row r="229" spans="1:11" x14ac:dyDescent="0.3">
      <c r="A229" s="154" t="s">
        <v>511</v>
      </c>
      <c r="B229" s="154" t="s">
        <v>512</v>
      </c>
      <c r="C229" s="152"/>
      <c r="K229" s="153"/>
    </row>
    <row r="230" spans="1:11" x14ac:dyDescent="0.3">
      <c r="A230" s="154" t="s">
        <v>513</v>
      </c>
      <c r="B230" s="154" t="s">
        <v>514</v>
      </c>
      <c r="C230" s="152"/>
      <c r="K230" s="153"/>
    </row>
    <row r="231" spans="1:11" x14ac:dyDescent="0.3">
      <c r="A231" s="154" t="s">
        <v>515</v>
      </c>
      <c r="B231" s="154" t="s">
        <v>516</v>
      </c>
      <c r="C231" s="152"/>
      <c r="K231" s="153"/>
    </row>
    <row r="232" spans="1:11" x14ac:dyDescent="0.3">
      <c r="A232" s="154" t="s">
        <v>517</v>
      </c>
      <c r="B232" s="154" t="s">
        <v>518</v>
      </c>
      <c r="C232" s="152"/>
      <c r="K232" s="153"/>
    </row>
    <row r="233" spans="1:11" x14ac:dyDescent="0.3">
      <c r="A233" s="154" t="s">
        <v>519</v>
      </c>
      <c r="B233" s="154" t="s">
        <v>520</v>
      </c>
      <c r="C233" s="152"/>
      <c r="K233" s="153"/>
    </row>
    <row r="234" spans="1:11" x14ac:dyDescent="0.3">
      <c r="A234" s="154" t="s">
        <v>521</v>
      </c>
      <c r="B234" s="154" t="s">
        <v>522</v>
      </c>
      <c r="C234" s="152"/>
      <c r="K234" s="153"/>
    </row>
    <row r="235" spans="1:11" x14ac:dyDescent="0.3">
      <c r="A235" s="154" t="s">
        <v>523</v>
      </c>
      <c r="B235" s="154" t="s">
        <v>524</v>
      </c>
      <c r="C235" s="152"/>
      <c r="K235" s="153"/>
    </row>
    <row r="236" spans="1:11" x14ac:dyDescent="0.3">
      <c r="A236" s="154" t="s">
        <v>525</v>
      </c>
      <c r="B236" s="154" t="s">
        <v>526</v>
      </c>
      <c r="C236" s="152"/>
      <c r="K236" s="153"/>
    </row>
    <row r="237" spans="1:11" x14ac:dyDescent="0.3">
      <c r="A237" s="154" t="s">
        <v>527</v>
      </c>
      <c r="B237" s="154" t="s">
        <v>528</v>
      </c>
      <c r="C237" s="152"/>
      <c r="K237" s="153"/>
    </row>
    <row r="238" spans="1:11" x14ac:dyDescent="0.3">
      <c r="A238" s="154" t="s">
        <v>529</v>
      </c>
      <c r="B238" s="154" t="s">
        <v>530</v>
      </c>
      <c r="C238" s="152"/>
      <c r="K238" s="153"/>
    </row>
    <row r="239" spans="1:11" x14ac:dyDescent="0.3">
      <c r="A239" s="154" t="s">
        <v>531</v>
      </c>
      <c r="B239" s="154" t="s">
        <v>532</v>
      </c>
      <c r="C239" s="152"/>
      <c r="K239" s="153"/>
    </row>
    <row r="240" spans="1:11" x14ac:dyDescent="0.3">
      <c r="A240" s="154" t="s">
        <v>533</v>
      </c>
      <c r="B240" s="154" t="s">
        <v>534</v>
      </c>
      <c r="C240" s="152"/>
      <c r="K240" s="153"/>
    </row>
    <row r="241" spans="1:11" x14ac:dyDescent="0.3">
      <c r="A241" s="154" t="s">
        <v>535</v>
      </c>
      <c r="B241" s="154" t="s">
        <v>536</v>
      </c>
      <c r="C241" s="152"/>
      <c r="K241" s="153"/>
    </row>
    <row r="242" spans="1:11" x14ac:dyDescent="0.3">
      <c r="A242" s="154" t="s">
        <v>537</v>
      </c>
      <c r="B242" s="154" t="s">
        <v>538</v>
      </c>
      <c r="C242" s="152"/>
      <c r="K242" s="153"/>
    </row>
    <row r="243" spans="1:11" x14ac:dyDescent="0.3">
      <c r="A243" s="154" t="s">
        <v>539</v>
      </c>
      <c r="B243" s="154" t="s">
        <v>540</v>
      </c>
      <c r="C243" s="152"/>
      <c r="K243" s="153"/>
    </row>
    <row r="244" spans="1:11" x14ac:dyDescent="0.3">
      <c r="A244" s="154" t="s">
        <v>541</v>
      </c>
      <c r="B244" s="154" t="s">
        <v>542</v>
      </c>
      <c r="C244" s="152"/>
      <c r="K244" s="153"/>
    </row>
    <row r="245" spans="1:11" x14ac:dyDescent="0.3">
      <c r="A245" s="154" t="s">
        <v>543</v>
      </c>
      <c r="B245" s="154" t="s">
        <v>544</v>
      </c>
      <c r="C245" s="152"/>
      <c r="K245" s="153"/>
    </row>
    <row r="246" spans="1:11" x14ac:dyDescent="0.3">
      <c r="A246" s="154" t="s">
        <v>545</v>
      </c>
      <c r="B246" s="154" t="s">
        <v>546</v>
      </c>
      <c r="C246" s="152"/>
      <c r="K246" s="153"/>
    </row>
    <row r="247" spans="1:11" x14ac:dyDescent="0.3">
      <c r="A247" s="154" t="s">
        <v>547</v>
      </c>
      <c r="B247" s="154" t="s">
        <v>548</v>
      </c>
      <c r="C247" s="152"/>
      <c r="K247" s="153"/>
    </row>
    <row r="248" spans="1:11" x14ac:dyDescent="0.3">
      <c r="A248" s="154" t="s">
        <v>549</v>
      </c>
      <c r="B248" s="154" t="s">
        <v>550</v>
      </c>
      <c r="C248" s="152"/>
      <c r="K248" s="153"/>
    </row>
    <row r="249" spans="1:11" x14ac:dyDescent="0.3">
      <c r="A249" s="154" t="s">
        <v>551</v>
      </c>
      <c r="B249" s="154" t="s">
        <v>552</v>
      </c>
      <c r="C249" s="152"/>
      <c r="K249" s="153"/>
    </row>
    <row r="250" spans="1:11" x14ac:dyDescent="0.3">
      <c r="A250" s="154" t="s">
        <v>553</v>
      </c>
      <c r="B250" s="154" t="s">
        <v>554</v>
      </c>
      <c r="C250" s="152"/>
      <c r="K250" s="153"/>
    </row>
    <row r="251" spans="1:11" x14ac:dyDescent="0.3">
      <c r="A251" s="154" t="s">
        <v>555</v>
      </c>
      <c r="B251" s="154" t="s">
        <v>556</v>
      </c>
      <c r="C251" s="152"/>
      <c r="K251" s="153"/>
    </row>
    <row r="252" spans="1:11" x14ac:dyDescent="0.3">
      <c r="A252" s="154" t="s">
        <v>557</v>
      </c>
      <c r="B252" s="154" t="s">
        <v>558</v>
      </c>
      <c r="C252" s="152"/>
      <c r="K252" s="153"/>
    </row>
    <row r="253" spans="1:11" x14ac:dyDescent="0.3">
      <c r="A253" s="154" t="s">
        <v>559</v>
      </c>
      <c r="B253" s="154" t="s">
        <v>560</v>
      </c>
      <c r="C253" s="152"/>
      <c r="K253" s="153"/>
    </row>
    <row r="254" spans="1:11" x14ac:dyDescent="0.3">
      <c r="A254" s="154" t="s">
        <v>561</v>
      </c>
      <c r="B254" s="154" t="s">
        <v>562</v>
      </c>
      <c r="C254" s="152"/>
      <c r="K254" s="153"/>
    </row>
    <row r="255" spans="1:11" x14ac:dyDescent="0.3">
      <c r="A255" s="154" t="s">
        <v>563</v>
      </c>
      <c r="B255" s="154" t="s">
        <v>564</v>
      </c>
      <c r="C255" s="152"/>
      <c r="K255" s="153"/>
    </row>
    <row r="256" spans="1:11" x14ac:dyDescent="0.3">
      <c r="A256" s="154" t="s">
        <v>565</v>
      </c>
      <c r="B256" s="154" t="s">
        <v>566</v>
      </c>
      <c r="C256" s="152"/>
      <c r="K256" s="153"/>
    </row>
    <row r="257" spans="1:11" x14ac:dyDescent="0.3">
      <c r="A257" s="154" t="s">
        <v>567</v>
      </c>
      <c r="B257" s="154" t="s">
        <v>568</v>
      </c>
      <c r="C257" s="152"/>
      <c r="K257" s="153"/>
    </row>
    <row r="258" spans="1:11" x14ac:dyDescent="0.3">
      <c r="A258" s="154" t="s">
        <v>569</v>
      </c>
      <c r="B258" s="154" t="s">
        <v>570</v>
      </c>
      <c r="C258" s="152"/>
      <c r="K258" s="153"/>
    </row>
    <row r="259" spans="1:11" x14ac:dyDescent="0.3">
      <c r="A259" s="154" t="s">
        <v>571</v>
      </c>
      <c r="B259" s="154" t="s">
        <v>572</v>
      </c>
      <c r="C259" s="152"/>
      <c r="K259" s="153"/>
    </row>
    <row r="260" spans="1:11" x14ac:dyDescent="0.3">
      <c r="A260" s="154" t="s">
        <v>573</v>
      </c>
      <c r="B260" s="154" t="s">
        <v>574</v>
      </c>
      <c r="C260" s="152"/>
      <c r="K260" s="153"/>
    </row>
    <row r="261" spans="1:11" x14ac:dyDescent="0.3">
      <c r="A261" s="154" t="s">
        <v>575</v>
      </c>
      <c r="B261" s="154" t="s">
        <v>576</v>
      </c>
      <c r="C261" s="152"/>
      <c r="K261" s="153"/>
    </row>
    <row r="262" spans="1:11" x14ac:dyDescent="0.3">
      <c r="A262" s="154" t="s">
        <v>577</v>
      </c>
      <c r="B262" s="154" t="s">
        <v>578</v>
      </c>
      <c r="C262" s="152"/>
      <c r="K262" s="153"/>
    </row>
    <row r="263" spans="1:11" x14ac:dyDescent="0.3">
      <c r="A263" s="154" t="s">
        <v>579</v>
      </c>
      <c r="B263" s="154" t="s">
        <v>580</v>
      </c>
      <c r="C263" s="152"/>
      <c r="K263" s="153"/>
    </row>
    <row r="264" spans="1:11" x14ac:dyDescent="0.3">
      <c r="A264" s="154" t="s">
        <v>581</v>
      </c>
      <c r="B264" s="154" t="s">
        <v>582</v>
      </c>
      <c r="C264" s="152"/>
      <c r="K264" s="153"/>
    </row>
    <row r="265" spans="1:11" x14ac:dyDescent="0.3">
      <c r="A265" s="154" t="s">
        <v>583</v>
      </c>
      <c r="B265" s="154" t="s">
        <v>584</v>
      </c>
      <c r="C265" s="152"/>
      <c r="K265" s="153"/>
    </row>
    <row r="266" spans="1:11" x14ac:dyDescent="0.3">
      <c r="A266" s="154" t="s">
        <v>585</v>
      </c>
      <c r="B266" s="154" t="s">
        <v>586</v>
      </c>
      <c r="C266" s="152"/>
      <c r="K266" s="153"/>
    </row>
    <row r="267" spans="1:11" x14ac:dyDescent="0.3">
      <c r="A267" s="154" t="s">
        <v>587</v>
      </c>
      <c r="B267" s="154" t="s">
        <v>588</v>
      </c>
      <c r="C267" s="152"/>
      <c r="K267" s="153"/>
    </row>
    <row r="268" spans="1:11" x14ac:dyDescent="0.3">
      <c r="A268" s="154" t="s">
        <v>589</v>
      </c>
      <c r="B268" s="154" t="s">
        <v>590</v>
      </c>
      <c r="C268" s="152"/>
      <c r="K268" s="153"/>
    </row>
    <row r="269" spans="1:11" x14ac:dyDescent="0.3">
      <c r="A269" s="154" t="s">
        <v>591</v>
      </c>
      <c r="B269" s="154" t="s">
        <v>592</v>
      </c>
      <c r="C269" s="152"/>
      <c r="K269" s="153"/>
    </row>
    <row r="270" spans="1:11" x14ac:dyDescent="0.3">
      <c r="A270" s="154" t="s">
        <v>593</v>
      </c>
      <c r="B270" s="154" t="s">
        <v>594</v>
      </c>
      <c r="C270" s="152"/>
      <c r="K270" s="153"/>
    </row>
    <row r="271" spans="1:11" x14ac:dyDescent="0.3">
      <c r="A271" s="154" t="s">
        <v>595</v>
      </c>
      <c r="B271" s="154" t="s">
        <v>596</v>
      </c>
      <c r="C271" s="152"/>
      <c r="K271" s="153"/>
    </row>
    <row r="272" spans="1:11" x14ac:dyDescent="0.3">
      <c r="A272" s="154" t="s">
        <v>597</v>
      </c>
      <c r="B272" s="154" t="s">
        <v>598</v>
      </c>
      <c r="C272" s="152"/>
      <c r="K272" s="153"/>
    </row>
    <row r="273" spans="1:11" x14ac:dyDescent="0.3">
      <c r="A273" s="154" t="s">
        <v>599</v>
      </c>
      <c r="B273" s="154" t="s">
        <v>600</v>
      </c>
      <c r="C273" s="152"/>
      <c r="K273" s="153"/>
    </row>
    <row r="274" spans="1:11" x14ac:dyDescent="0.3">
      <c r="A274" s="154" t="s">
        <v>601</v>
      </c>
      <c r="B274" s="154" t="s">
        <v>602</v>
      </c>
      <c r="C274" s="152"/>
      <c r="K274" s="153"/>
    </row>
    <row r="275" spans="1:11" x14ac:dyDescent="0.3">
      <c r="A275" s="154" t="s">
        <v>603</v>
      </c>
      <c r="B275" s="154" t="s">
        <v>604</v>
      </c>
      <c r="C275" s="152"/>
      <c r="K275" s="153"/>
    </row>
    <row r="276" spans="1:11" x14ac:dyDescent="0.3">
      <c r="A276" s="154" t="s">
        <v>605</v>
      </c>
      <c r="B276" s="154" t="s">
        <v>606</v>
      </c>
      <c r="C276" s="152"/>
      <c r="K276" s="153"/>
    </row>
    <row r="277" spans="1:11" x14ac:dyDescent="0.3">
      <c r="A277" s="154" t="s">
        <v>607</v>
      </c>
      <c r="B277" s="154" t="s">
        <v>608</v>
      </c>
      <c r="C277" s="152"/>
      <c r="K277" s="153"/>
    </row>
    <row r="278" spans="1:11" x14ac:dyDescent="0.3">
      <c r="A278" s="154" t="s">
        <v>609</v>
      </c>
      <c r="B278" s="154" t="s">
        <v>610</v>
      </c>
      <c r="C278" s="152"/>
      <c r="K278" s="153"/>
    </row>
    <row r="279" spans="1:11" x14ac:dyDescent="0.3">
      <c r="A279" s="154" t="s">
        <v>611</v>
      </c>
      <c r="B279" s="154" t="s">
        <v>612</v>
      </c>
      <c r="C279" s="152"/>
      <c r="K279" s="153"/>
    </row>
    <row r="280" spans="1:11" x14ac:dyDescent="0.3">
      <c r="A280" s="154" t="s">
        <v>613</v>
      </c>
      <c r="B280" s="154" t="s">
        <v>614</v>
      </c>
      <c r="C280" s="152"/>
      <c r="K280" s="153"/>
    </row>
    <row r="281" spans="1:11" x14ac:dyDescent="0.3">
      <c r="A281" s="154" t="s">
        <v>615</v>
      </c>
      <c r="B281" s="154" t="s">
        <v>616</v>
      </c>
      <c r="C281" s="152"/>
      <c r="K281" s="153"/>
    </row>
    <row r="282" spans="1:11" x14ac:dyDescent="0.3">
      <c r="A282" s="154" t="s">
        <v>617</v>
      </c>
      <c r="B282" s="154" t="s">
        <v>618</v>
      </c>
      <c r="C282" s="152"/>
      <c r="K282" s="153"/>
    </row>
    <row r="283" spans="1:11" x14ac:dyDescent="0.3">
      <c r="A283" s="154" t="s">
        <v>619</v>
      </c>
      <c r="B283" s="154" t="s">
        <v>620</v>
      </c>
      <c r="C283" s="152"/>
      <c r="K283" s="153"/>
    </row>
    <row r="284" spans="1:11" x14ac:dyDescent="0.3">
      <c r="A284" s="154" t="s">
        <v>621</v>
      </c>
      <c r="B284" s="154" t="s">
        <v>622</v>
      </c>
      <c r="C284" s="152"/>
      <c r="K284" s="153"/>
    </row>
    <row r="285" spans="1:11" x14ac:dyDescent="0.3">
      <c r="A285" s="154" t="s">
        <v>623</v>
      </c>
      <c r="B285" s="154" t="s">
        <v>624</v>
      </c>
      <c r="C285" s="152"/>
      <c r="K285" s="153"/>
    </row>
    <row r="286" spans="1:11" x14ac:dyDescent="0.3">
      <c r="A286" s="154" t="s">
        <v>625</v>
      </c>
      <c r="B286" s="154" t="s">
        <v>626</v>
      </c>
      <c r="C286" s="152"/>
      <c r="K286" s="153"/>
    </row>
    <row r="287" spans="1:11" x14ac:dyDescent="0.3">
      <c r="A287" s="154" t="s">
        <v>627</v>
      </c>
      <c r="B287" s="154" t="s">
        <v>628</v>
      </c>
      <c r="C287" s="152"/>
      <c r="K287" s="153"/>
    </row>
    <row r="288" spans="1:11" x14ac:dyDescent="0.3">
      <c r="A288" s="154" t="s">
        <v>629</v>
      </c>
      <c r="B288" s="154" t="s">
        <v>630</v>
      </c>
      <c r="C288" s="152"/>
      <c r="K288" s="153"/>
    </row>
    <row r="289" spans="1:11" x14ac:dyDescent="0.3">
      <c r="A289" s="154" t="s">
        <v>631</v>
      </c>
      <c r="B289" s="154" t="s">
        <v>632</v>
      </c>
      <c r="C289" s="152"/>
      <c r="K289" s="153"/>
    </row>
    <row r="290" spans="1:11" x14ac:dyDescent="0.3">
      <c r="A290" s="154" t="s">
        <v>633</v>
      </c>
      <c r="B290" s="154" t="s">
        <v>634</v>
      </c>
      <c r="C290" s="152"/>
      <c r="K290" s="153"/>
    </row>
    <row r="291" spans="1:11" x14ac:dyDescent="0.3">
      <c r="A291" s="154" t="s">
        <v>635</v>
      </c>
      <c r="B291" s="154" t="s">
        <v>636</v>
      </c>
      <c r="C291" s="152"/>
      <c r="K291" s="153"/>
    </row>
    <row r="292" spans="1:11" x14ac:dyDescent="0.3">
      <c r="A292" s="154" t="s">
        <v>637</v>
      </c>
      <c r="B292" s="154" t="s">
        <v>638</v>
      </c>
      <c r="C292" s="152"/>
      <c r="K292" s="153"/>
    </row>
    <row r="293" spans="1:11" x14ac:dyDescent="0.3">
      <c r="A293" s="154" t="s">
        <v>639</v>
      </c>
      <c r="B293" s="154" t="s">
        <v>640</v>
      </c>
      <c r="C293" s="152"/>
      <c r="K293" s="153"/>
    </row>
    <row r="294" spans="1:11" x14ac:dyDescent="0.3">
      <c r="A294" s="154" t="s">
        <v>641</v>
      </c>
      <c r="B294" s="154" t="s">
        <v>642</v>
      </c>
      <c r="C294" s="152"/>
      <c r="K294" s="153"/>
    </row>
    <row r="295" spans="1:11" x14ac:dyDescent="0.3">
      <c r="A295" s="154" t="s">
        <v>643</v>
      </c>
      <c r="B295" s="154" t="s">
        <v>644</v>
      </c>
      <c r="C295" s="152"/>
      <c r="K295" s="153"/>
    </row>
    <row r="296" spans="1:11" x14ac:dyDescent="0.3">
      <c r="A296" s="154" t="s">
        <v>645</v>
      </c>
      <c r="B296" s="154" t="s">
        <v>646</v>
      </c>
      <c r="C296" s="152"/>
      <c r="K296" s="153"/>
    </row>
    <row r="297" spans="1:11" x14ac:dyDescent="0.3">
      <c r="A297" s="154" t="s">
        <v>647</v>
      </c>
      <c r="B297" s="154" t="s">
        <v>648</v>
      </c>
      <c r="C297" s="152"/>
      <c r="K297" s="153"/>
    </row>
    <row r="298" spans="1:11" x14ac:dyDescent="0.3">
      <c r="A298" s="154" t="s">
        <v>649</v>
      </c>
      <c r="B298" s="154" t="s">
        <v>650</v>
      </c>
      <c r="C298" s="152"/>
      <c r="K298" s="153"/>
    </row>
    <row r="299" spans="1:11" x14ac:dyDescent="0.3">
      <c r="A299" s="154" t="s">
        <v>651</v>
      </c>
      <c r="B299" s="154" t="s">
        <v>652</v>
      </c>
      <c r="C299" s="152"/>
      <c r="K299" s="153"/>
    </row>
    <row r="300" spans="1:11" x14ac:dyDescent="0.3">
      <c r="A300" s="154" t="s">
        <v>653</v>
      </c>
      <c r="B300" s="154" t="s">
        <v>654</v>
      </c>
      <c r="C300" s="152"/>
      <c r="K300" s="153"/>
    </row>
    <row r="301" spans="1:11" x14ac:dyDescent="0.3">
      <c r="A301" s="154" t="s">
        <v>655</v>
      </c>
      <c r="B301" s="154" t="s">
        <v>656</v>
      </c>
      <c r="C301" s="152"/>
      <c r="K301" s="153"/>
    </row>
    <row r="302" spans="1:11" x14ac:dyDescent="0.3">
      <c r="A302" s="154" t="s">
        <v>657</v>
      </c>
      <c r="B302" s="154" t="s">
        <v>658</v>
      </c>
      <c r="C302" s="152"/>
      <c r="K302" s="153"/>
    </row>
    <row r="303" spans="1:11" x14ac:dyDescent="0.3">
      <c r="A303" s="154" t="s">
        <v>659</v>
      </c>
      <c r="B303" s="154" t="s">
        <v>660</v>
      </c>
      <c r="C303" s="152"/>
      <c r="K303" s="153"/>
    </row>
    <row r="304" spans="1:11" x14ac:dyDescent="0.3">
      <c r="A304" s="154" t="s">
        <v>661</v>
      </c>
      <c r="B304" s="154" t="s">
        <v>662</v>
      </c>
      <c r="C304" s="152"/>
      <c r="K304" s="153"/>
    </row>
    <row r="305" spans="1:11" x14ac:dyDescent="0.3">
      <c r="A305" s="154" t="s">
        <v>663</v>
      </c>
      <c r="B305" s="154" t="s">
        <v>664</v>
      </c>
      <c r="C305" s="152"/>
      <c r="K305" s="153"/>
    </row>
    <row r="306" spans="1:11" x14ac:dyDescent="0.3">
      <c r="A306" s="154" t="s">
        <v>665</v>
      </c>
      <c r="B306" s="154" t="s">
        <v>666</v>
      </c>
      <c r="C306" s="152"/>
      <c r="K306" s="153"/>
    </row>
    <row r="307" spans="1:11" x14ac:dyDescent="0.3">
      <c r="A307" s="154" t="s">
        <v>667</v>
      </c>
      <c r="B307" s="154" t="s">
        <v>668</v>
      </c>
      <c r="C307" s="152"/>
      <c r="K307" s="153"/>
    </row>
    <row r="308" spans="1:11" x14ac:dyDescent="0.3">
      <c r="A308" s="154" t="s">
        <v>669</v>
      </c>
      <c r="B308" s="154" t="s">
        <v>670</v>
      </c>
      <c r="C308" s="152"/>
      <c r="K308" s="153"/>
    </row>
    <row r="309" spans="1:11" x14ac:dyDescent="0.3">
      <c r="A309" s="154" t="s">
        <v>671</v>
      </c>
      <c r="B309" s="154" t="s">
        <v>672</v>
      </c>
      <c r="C309" s="152"/>
      <c r="K309" s="153"/>
    </row>
    <row r="310" spans="1:11" x14ac:dyDescent="0.3">
      <c r="A310" s="154" t="s">
        <v>673</v>
      </c>
      <c r="B310" s="154" t="s">
        <v>674</v>
      </c>
      <c r="C310" s="152"/>
      <c r="K310" s="153"/>
    </row>
    <row r="311" spans="1:11" x14ac:dyDescent="0.3">
      <c r="A311" s="154" t="s">
        <v>675</v>
      </c>
      <c r="B311" s="154" t="s">
        <v>676</v>
      </c>
      <c r="C311" s="152"/>
      <c r="K311" s="153"/>
    </row>
    <row r="312" spans="1:11" x14ac:dyDescent="0.3">
      <c r="A312" s="154" t="s">
        <v>677</v>
      </c>
      <c r="B312" s="154" t="s">
        <v>678</v>
      </c>
      <c r="C312" s="152"/>
      <c r="K312" s="153"/>
    </row>
    <row r="313" spans="1:11" x14ac:dyDescent="0.3">
      <c r="A313" s="154" t="s">
        <v>679</v>
      </c>
      <c r="B313" s="154" t="s">
        <v>680</v>
      </c>
      <c r="C313" s="152"/>
      <c r="K313" s="153"/>
    </row>
    <row r="314" spans="1:11" x14ac:dyDescent="0.3">
      <c r="A314" s="154" t="s">
        <v>681</v>
      </c>
      <c r="B314" s="154" t="s">
        <v>682</v>
      </c>
      <c r="C314" s="152"/>
      <c r="K314" s="153"/>
    </row>
    <row r="315" spans="1:11" x14ac:dyDescent="0.3">
      <c r="A315" s="154" t="s">
        <v>683</v>
      </c>
      <c r="B315" s="154" t="s">
        <v>684</v>
      </c>
      <c r="C315" s="152"/>
      <c r="K315" s="153"/>
    </row>
    <row r="316" spans="1:11" x14ac:dyDescent="0.3">
      <c r="A316" s="154" t="s">
        <v>685</v>
      </c>
      <c r="B316" s="154" t="s">
        <v>686</v>
      </c>
      <c r="C316" s="152"/>
      <c r="K316" s="153"/>
    </row>
    <row r="317" spans="1:11" x14ac:dyDescent="0.3">
      <c r="A317" s="154" t="s">
        <v>687</v>
      </c>
      <c r="B317" s="154" t="s">
        <v>688</v>
      </c>
      <c r="C317" s="152"/>
      <c r="K317" s="153"/>
    </row>
    <row r="318" spans="1:11" x14ac:dyDescent="0.3">
      <c r="A318" s="154" t="s">
        <v>689</v>
      </c>
      <c r="B318" s="154" t="s">
        <v>690</v>
      </c>
      <c r="C318" s="152"/>
      <c r="K318" s="153"/>
    </row>
    <row r="319" spans="1:11" x14ac:dyDescent="0.3">
      <c r="A319" s="154" t="s">
        <v>691</v>
      </c>
      <c r="B319" s="154" t="s">
        <v>692</v>
      </c>
      <c r="C319" s="152"/>
      <c r="K319" s="153"/>
    </row>
    <row r="320" spans="1:11" x14ac:dyDescent="0.3">
      <c r="A320" s="154" t="s">
        <v>693</v>
      </c>
      <c r="B320" s="154" t="s">
        <v>694</v>
      </c>
      <c r="C320" s="152"/>
      <c r="K320" s="153"/>
    </row>
    <row r="321" spans="1:11" x14ac:dyDescent="0.3">
      <c r="A321" s="154" t="s">
        <v>695</v>
      </c>
      <c r="B321" s="154" t="s">
        <v>696</v>
      </c>
      <c r="C321" s="152"/>
      <c r="K321" s="153"/>
    </row>
    <row r="322" spans="1:11" x14ac:dyDescent="0.3">
      <c r="A322" s="154" t="s">
        <v>697</v>
      </c>
      <c r="B322" s="154" t="s">
        <v>698</v>
      </c>
      <c r="C322" s="152"/>
      <c r="K322" s="153"/>
    </row>
    <row r="323" spans="1:11" x14ac:dyDescent="0.3">
      <c r="A323" s="154" t="s">
        <v>699</v>
      </c>
      <c r="B323" s="154" t="s">
        <v>700</v>
      </c>
      <c r="C323" s="152"/>
      <c r="K323" s="153"/>
    </row>
    <row r="324" spans="1:11" x14ac:dyDescent="0.3">
      <c r="A324" s="154" t="s">
        <v>701</v>
      </c>
      <c r="B324" s="154" t="s">
        <v>702</v>
      </c>
      <c r="C324" s="152"/>
      <c r="K324" s="153"/>
    </row>
    <row r="325" spans="1:11" x14ac:dyDescent="0.3">
      <c r="A325" s="154" t="s">
        <v>703</v>
      </c>
      <c r="B325" s="154" t="s">
        <v>704</v>
      </c>
      <c r="C325" s="152"/>
      <c r="K325" s="153"/>
    </row>
    <row r="326" spans="1:11" x14ac:dyDescent="0.3">
      <c r="A326" s="154" t="s">
        <v>703</v>
      </c>
      <c r="B326" s="154" t="s">
        <v>705</v>
      </c>
      <c r="C326" s="152"/>
      <c r="K326" s="153"/>
    </row>
    <row r="327" spans="1:11" x14ac:dyDescent="0.3">
      <c r="A327" s="154" t="s">
        <v>706</v>
      </c>
      <c r="B327" s="154" t="s">
        <v>707</v>
      </c>
      <c r="C327" s="152"/>
      <c r="K327" s="153"/>
    </row>
    <row r="328" spans="1:11" x14ac:dyDescent="0.3">
      <c r="A328" s="154" t="s">
        <v>708</v>
      </c>
      <c r="B328" s="154" t="s">
        <v>709</v>
      </c>
      <c r="C328" s="152"/>
      <c r="K328" s="153"/>
    </row>
    <row r="329" spans="1:11" x14ac:dyDescent="0.3">
      <c r="A329" s="154" t="s">
        <v>710</v>
      </c>
      <c r="B329" s="154" t="s">
        <v>711</v>
      </c>
      <c r="C329" s="152"/>
      <c r="K329" s="153"/>
    </row>
    <row r="330" spans="1:11" x14ac:dyDescent="0.3">
      <c r="A330" s="154" t="s">
        <v>712</v>
      </c>
      <c r="B330" s="154" t="s">
        <v>713</v>
      </c>
      <c r="C330" s="152"/>
      <c r="K330" s="153"/>
    </row>
    <row r="331" spans="1:11" x14ac:dyDescent="0.3">
      <c r="A331" s="154" t="s">
        <v>714</v>
      </c>
      <c r="B331" s="154" t="s">
        <v>715</v>
      </c>
      <c r="C331" s="152"/>
      <c r="K331" s="153"/>
    </row>
    <row r="332" spans="1:11" x14ac:dyDescent="0.3">
      <c r="A332" s="154" t="s">
        <v>716</v>
      </c>
      <c r="B332" s="154" t="s">
        <v>717</v>
      </c>
      <c r="C332" s="152"/>
      <c r="K332" s="153"/>
    </row>
    <row r="333" spans="1:11" x14ac:dyDescent="0.3">
      <c r="A333" s="154" t="s">
        <v>718</v>
      </c>
      <c r="B333" s="154" t="s">
        <v>719</v>
      </c>
      <c r="C333" s="152"/>
      <c r="K333" s="153"/>
    </row>
    <row r="334" spans="1:11" x14ac:dyDescent="0.3">
      <c r="A334" s="154" t="s">
        <v>720</v>
      </c>
      <c r="B334" s="154" t="s">
        <v>721</v>
      </c>
      <c r="C334" s="152"/>
      <c r="K334" s="153"/>
    </row>
    <row r="335" spans="1:11" x14ac:dyDescent="0.3">
      <c r="A335" s="154" t="s">
        <v>722</v>
      </c>
      <c r="B335" s="154" t="s">
        <v>723</v>
      </c>
      <c r="C335" s="152"/>
      <c r="K335" s="153"/>
    </row>
    <row r="336" spans="1:11" x14ac:dyDescent="0.3">
      <c r="A336" s="154" t="s">
        <v>724</v>
      </c>
      <c r="B336" s="154" t="s">
        <v>725</v>
      </c>
      <c r="C336" s="152"/>
      <c r="K336" s="153"/>
    </row>
    <row r="337" spans="1:11" x14ac:dyDescent="0.3">
      <c r="A337" s="154" t="s">
        <v>726</v>
      </c>
      <c r="B337" s="154" t="s">
        <v>727</v>
      </c>
      <c r="C337" s="152"/>
      <c r="K337" s="153"/>
    </row>
    <row r="338" spans="1:11" x14ac:dyDescent="0.3">
      <c r="A338" s="154" t="s">
        <v>728</v>
      </c>
      <c r="B338" s="154" t="s">
        <v>729</v>
      </c>
      <c r="C338" s="152"/>
      <c r="K338" s="153"/>
    </row>
    <row r="339" spans="1:11" x14ac:dyDescent="0.3">
      <c r="A339" s="154" t="s">
        <v>730</v>
      </c>
      <c r="B339" s="154" t="s">
        <v>731</v>
      </c>
      <c r="C339" s="152"/>
      <c r="K339" s="153"/>
    </row>
    <row r="340" spans="1:11" x14ac:dyDescent="0.3">
      <c r="A340" s="154" t="s">
        <v>732</v>
      </c>
      <c r="B340" s="154" t="s">
        <v>733</v>
      </c>
      <c r="C340" s="152"/>
      <c r="K340" s="153"/>
    </row>
    <row r="341" spans="1:11" x14ac:dyDescent="0.3">
      <c r="A341" s="154" t="s">
        <v>734</v>
      </c>
      <c r="B341" s="154" t="s">
        <v>735</v>
      </c>
      <c r="C341" s="152"/>
      <c r="K341" s="153"/>
    </row>
    <row r="342" spans="1:11" x14ac:dyDescent="0.3">
      <c r="A342" s="154" t="s">
        <v>736</v>
      </c>
      <c r="B342" s="154" t="s">
        <v>737</v>
      </c>
      <c r="C342" s="152"/>
      <c r="K342" s="153"/>
    </row>
    <row r="343" spans="1:11" x14ac:dyDescent="0.3">
      <c r="A343" s="154" t="s">
        <v>738</v>
      </c>
      <c r="B343" s="154" t="s">
        <v>739</v>
      </c>
      <c r="C343" s="152"/>
    </row>
    <row r="344" spans="1:11" x14ac:dyDescent="0.3">
      <c r="A344" s="154" t="s">
        <v>740</v>
      </c>
      <c r="B344" s="154" t="s">
        <v>741</v>
      </c>
      <c r="C344" s="152"/>
    </row>
    <row r="345" spans="1:11" x14ac:dyDescent="0.3">
      <c r="A345" s="152"/>
      <c r="B345" s="152"/>
      <c r="C345" s="152"/>
    </row>
    <row r="346" spans="1:11" x14ac:dyDescent="0.3">
      <c r="A346" s="152"/>
      <c r="B346" s="152"/>
      <c r="C346" s="152"/>
    </row>
    <row r="347" spans="1:11" x14ac:dyDescent="0.3">
      <c r="A347" s="152"/>
      <c r="B347" s="152"/>
      <c r="C347" s="152"/>
    </row>
    <row r="348" spans="1:11" x14ac:dyDescent="0.3">
      <c r="A348" s="152"/>
      <c r="B348" s="152"/>
      <c r="C348" s="152"/>
    </row>
    <row r="349" spans="1:11" x14ac:dyDescent="0.3">
      <c r="A349" s="152"/>
      <c r="B349" s="152"/>
      <c r="C349" s="152"/>
    </row>
    <row r="350" spans="1:11" x14ac:dyDescent="0.3">
      <c r="A350" s="152"/>
      <c r="B350" s="152"/>
    </row>
  </sheetData>
  <sortState xmlns:xlrd2="http://schemas.microsoft.com/office/spreadsheetml/2017/richdata2" ref="T14:T32">
    <sortCondition ref="T14:T32"/>
  </sortState>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BAB44-C1A6-4D82-9B0B-1373D5659800}">
  <sheetPr>
    <tabColor theme="5" tint="0.59999389629810485"/>
  </sheetPr>
  <dimension ref="A1:V35"/>
  <sheetViews>
    <sheetView zoomScale="110" zoomScaleNormal="110" workbookViewId="0">
      <selection activeCell="O12" sqref="O12"/>
    </sheetView>
  </sheetViews>
  <sheetFormatPr defaultRowHeight="14.4" x14ac:dyDescent="0.3"/>
  <cols>
    <col min="2" max="2" width="7.44140625" bestFit="1" customWidth="1"/>
    <col min="3" max="3" width="25.44140625" bestFit="1" customWidth="1"/>
    <col min="4" max="4" width="7.5546875" bestFit="1" customWidth="1"/>
    <col min="5" max="5" width="2.77734375" customWidth="1"/>
    <col min="6" max="6" width="16.44140625" bestFit="1" customWidth="1"/>
    <col min="7" max="7" width="5.21875" bestFit="1" customWidth="1"/>
    <col min="8" max="8" width="7" bestFit="1" customWidth="1"/>
    <col min="9" max="9" width="2.77734375" customWidth="1"/>
    <col min="10" max="10" width="7.44140625" bestFit="1" customWidth="1"/>
    <col min="11" max="11" width="8.21875" bestFit="1" customWidth="1"/>
    <col min="12" max="12" width="6.44140625" bestFit="1" customWidth="1"/>
    <col min="13" max="13" width="8.5546875" bestFit="1" customWidth="1"/>
    <col min="14" max="14" width="3.44140625" customWidth="1"/>
    <col min="15" max="15" width="7.44140625" bestFit="1" customWidth="1"/>
    <col min="16" max="16" width="15.5546875" bestFit="1" customWidth="1"/>
    <col min="17" max="17" width="7.5546875" bestFit="1" customWidth="1"/>
    <col min="18" max="18" width="4.77734375" customWidth="1"/>
    <col min="19" max="19" width="7.44140625" bestFit="1" customWidth="1"/>
    <col min="20" max="20" width="16.77734375" bestFit="1" customWidth="1"/>
    <col min="21" max="21" width="6.44140625" bestFit="1" customWidth="1"/>
    <col min="22" max="22" width="8.5546875" bestFit="1" customWidth="1"/>
  </cols>
  <sheetData>
    <row r="1" spans="1:22" x14ac:dyDescent="0.3">
      <c r="A1" s="313" t="s">
        <v>927</v>
      </c>
      <c r="B1" s="313"/>
      <c r="C1" s="313"/>
      <c r="D1" s="313"/>
      <c r="E1" s="313"/>
      <c r="F1" s="313"/>
      <c r="G1" s="313"/>
      <c r="H1" s="313"/>
      <c r="I1" s="313"/>
      <c r="J1" s="313"/>
      <c r="K1" s="313"/>
      <c r="L1" s="313"/>
      <c r="M1" s="313"/>
      <c r="N1" s="313"/>
      <c r="O1" s="313"/>
      <c r="P1" s="313"/>
      <c r="Q1" s="313"/>
      <c r="R1" s="313"/>
      <c r="S1" s="313"/>
      <c r="T1" s="313"/>
      <c r="U1" s="313"/>
      <c r="V1" s="313"/>
    </row>
    <row r="3" spans="1:22" ht="18" x14ac:dyDescent="0.3">
      <c r="B3" s="312" t="s">
        <v>945</v>
      </c>
      <c r="C3" s="312"/>
      <c r="D3" s="312"/>
      <c r="E3" s="312"/>
      <c r="F3" s="312"/>
      <c r="G3" s="312"/>
      <c r="H3" s="312"/>
      <c r="I3" s="312"/>
      <c r="J3" s="312"/>
      <c r="K3" s="312"/>
      <c r="L3" s="312"/>
      <c r="M3" s="312"/>
      <c r="N3" s="312"/>
      <c r="O3" s="312"/>
      <c r="P3" s="312"/>
      <c r="Q3" s="312"/>
      <c r="R3" s="312"/>
      <c r="S3" s="312"/>
      <c r="T3" s="312"/>
      <c r="U3" s="312"/>
      <c r="V3" s="312"/>
    </row>
    <row r="4" spans="1:22" ht="18" x14ac:dyDescent="0.3">
      <c r="B4" s="314" t="s">
        <v>742</v>
      </c>
      <c r="C4" s="315"/>
      <c r="D4" s="316"/>
      <c r="F4" s="314" t="s">
        <v>743</v>
      </c>
      <c r="G4" s="315"/>
      <c r="H4" s="316"/>
      <c r="J4" s="314" t="s">
        <v>744</v>
      </c>
      <c r="K4" s="315"/>
      <c r="L4" s="315"/>
      <c r="M4" s="316"/>
      <c r="O4" s="314" t="s">
        <v>745</v>
      </c>
      <c r="P4" s="315"/>
      <c r="Q4" s="316"/>
      <c r="S4" s="317" t="s">
        <v>746</v>
      </c>
      <c r="T4" s="317"/>
      <c r="U4" s="317"/>
      <c r="V4" s="317"/>
    </row>
    <row r="5" spans="1:22" ht="34.049999999999997" customHeight="1" x14ac:dyDescent="0.3">
      <c r="B5" s="306" t="s">
        <v>928</v>
      </c>
      <c r="C5" s="307"/>
      <c r="D5" s="308"/>
      <c r="F5" s="306" t="s">
        <v>929</v>
      </c>
      <c r="G5" s="307"/>
      <c r="H5" s="308"/>
      <c r="J5" s="306" t="s">
        <v>929</v>
      </c>
      <c r="K5" s="307"/>
      <c r="L5" s="307"/>
      <c r="M5" s="308"/>
      <c r="O5" s="306" t="s">
        <v>930</v>
      </c>
      <c r="P5" s="307"/>
      <c r="Q5" s="308"/>
      <c r="S5" s="306" t="s">
        <v>929</v>
      </c>
      <c r="T5" s="307"/>
      <c r="U5" s="307"/>
      <c r="V5" s="308"/>
    </row>
    <row r="6" spans="1:22" x14ac:dyDescent="0.3">
      <c r="B6" s="168" t="s">
        <v>747</v>
      </c>
      <c r="C6" s="169" t="s">
        <v>748</v>
      </c>
      <c r="D6" s="169" t="s">
        <v>749</v>
      </c>
      <c r="F6" s="169" t="s">
        <v>747</v>
      </c>
      <c r="G6" s="169" t="s">
        <v>748</v>
      </c>
      <c r="H6" s="169" t="s">
        <v>749</v>
      </c>
      <c r="J6" s="169" t="s">
        <v>747</v>
      </c>
      <c r="K6" s="169" t="s">
        <v>748</v>
      </c>
      <c r="L6" s="169" t="s">
        <v>750</v>
      </c>
      <c r="M6" s="170" t="s">
        <v>749</v>
      </c>
      <c r="O6" s="168" t="s">
        <v>747</v>
      </c>
      <c r="P6" s="169" t="s">
        <v>748</v>
      </c>
      <c r="Q6" s="169" t="s">
        <v>749</v>
      </c>
      <c r="S6" s="168" t="s">
        <v>747</v>
      </c>
      <c r="T6" s="169" t="s">
        <v>748</v>
      </c>
      <c r="U6" s="169" t="s">
        <v>750</v>
      </c>
      <c r="V6" s="169" t="s">
        <v>749</v>
      </c>
    </row>
    <row r="7" spans="1:22" x14ac:dyDescent="0.3">
      <c r="B7" s="171">
        <v>3163</v>
      </c>
      <c r="C7" s="172" t="s">
        <v>751</v>
      </c>
      <c r="D7" s="173">
        <v>60.08</v>
      </c>
      <c r="E7" s="174"/>
      <c r="F7" s="171">
        <v>3798</v>
      </c>
      <c r="G7" s="171" t="s">
        <v>751</v>
      </c>
      <c r="H7" s="175">
        <v>29.12</v>
      </c>
      <c r="J7" s="171">
        <v>3700</v>
      </c>
      <c r="K7" s="171" t="s">
        <v>752</v>
      </c>
      <c r="L7" s="171" t="s">
        <v>753</v>
      </c>
      <c r="M7" s="173">
        <v>56.48</v>
      </c>
      <c r="O7" s="176">
        <v>3253</v>
      </c>
      <c r="P7" s="171" t="s">
        <v>754</v>
      </c>
      <c r="Q7" s="177">
        <v>91.48</v>
      </c>
      <c r="S7" s="178">
        <v>3786</v>
      </c>
      <c r="T7" s="179" t="s">
        <v>751</v>
      </c>
      <c r="U7" s="179" t="s">
        <v>755</v>
      </c>
      <c r="V7" s="180">
        <v>31.65</v>
      </c>
    </row>
    <row r="8" spans="1:22" x14ac:dyDescent="0.3">
      <c r="B8" s="171">
        <v>3163</v>
      </c>
      <c r="C8" s="172" t="s">
        <v>756</v>
      </c>
      <c r="D8" s="173">
        <v>45.28</v>
      </c>
      <c r="E8" s="174"/>
      <c r="F8" s="171">
        <v>3798</v>
      </c>
      <c r="G8" s="171" t="s">
        <v>757</v>
      </c>
      <c r="H8" s="175">
        <v>32.799999999999997</v>
      </c>
      <c r="J8" s="171">
        <v>3701</v>
      </c>
      <c r="K8" s="171" t="s">
        <v>752</v>
      </c>
      <c r="L8" s="171" t="s">
        <v>755</v>
      </c>
      <c r="M8" s="173">
        <v>277.43</v>
      </c>
      <c r="O8" s="176">
        <v>3253</v>
      </c>
      <c r="P8" s="171" t="s">
        <v>758</v>
      </c>
      <c r="Q8" s="177">
        <v>58.12</v>
      </c>
      <c r="S8" s="178">
        <v>3786</v>
      </c>
      <c r="T8" s="179" t="s">
        <v>757</v>
      </c>
      <c r="U8" s="179" t="s">
        <v>755</v>
      </c>
      <c r="V8" s="180">
        <v>57.65</v>
      </c>
    </row>
    <row r="9" spans="1:22" x14ac:dyDescent="0.3">
      <c r="B9" s="171">
        <v>3163</v>
      </c>
      <c r="C9" s="172" t="s">
        <v>757</v>
      </c>
      <c r="D9" s="173">
        <v>34.479999999999997</v>
      </c>
      <c r="E9" s="174"/>
      <c r="F9" s="171" t="s">
        <v>759</v>
      </c>
      <c r="G9" s="171" t="s">
        <v>760</v>
      </c>
      <c r="H9" s="175">
        <v>36.36</v>
      </c>
      <c r="J9" s="171">
        <v>3702</v>
      </c>
      <c r="K9" s="171" t="s">
        <v>761</v>
      </c>
      <c r="L9" s="171" t="s">
        <v>755</v>
      </c>
      <c r="M9" s="173">
        <v>128.21</v>
      </c>
      <c r="O9" s="149"/>
      <c r="P9" s="149"/>
      <c r="Q9" s="181"/>
    </row>
    <row r="10" spans="1:22" ht="18" x14ac:dyDescent="0.3">
      <c r="B10" s="171">
        <v>3163</v>
      </c>
      <c r="C10" s="172" t="s">
        <v>760</v>
      </c>
      <c r="D10" s="173">
        <v>24.64</v>
      </c>
      <c r="E10" s="174"/>
      <c r="F10" s="171">
        <v>3798</v>
      </c>
      <c r="G10" s="171" t="s">
        <v>762</v>
      </c>
      <c r="H10" s="175">
        <v>38.159999999999997</v>
      </c>
      <c r="J10" s="171">
        <v>3702</v>
      </c>
      <c r="K10" s="171" t="s">
        <v>763</v>
      </c>
      <c r="L10" s="171" t="s">
        <v>755</v>
      </c>
      <c r="M10" s="173">
        <v>150.87</v>
      </c>
      <c r="O10" s="309" t="s">
        <v>764</v>
      </c>
      <c r="P10" s="310"/>
      <c r="Q10" s="311"/>
      <c r="S10" s="312" t="s">
        <v>765</v>
      </c>
      <c r="T10" s="312"/>
      <c r="U10" s="312"/>
      <c r="V10" s="312"/>
    </row>
    <row r="11" spans="1:22" ht="33" customHeight="1" x14ac:dyDescent="0.3">
      <c r="B11" s="171">
        <v>3163</v>
      </c>
      <c r="C11" s="172" t="s">
        <v>762</v>
      </c>
      <c r="D11" s="173">
        <v>21.12</v>
      </c>
      <c r="E11" s="174"/>
      <c r="F11" s="171">
        <v>3798</v>
      </c>
      <c r="G11" s="171" t="s">
        <v>766</v>
      </c>
      <c r="H11" s="175">
        <v>41.72</v>
      </c>
      <c r="J11" s="171">
        <v>3702</v>
      </c>
      <c r="K11" s="171" t="s">
        <v>767</v>
      </c>
      <c r="L11" s="171" t="s">
        <v>755</v>
      </c>
      <c r="M11" s="173">
        <v>179.05</v>
      </c>
      <c r="O11" s="306" t="s">
        <v>928</v>
      </c>
      <c r="P11" s="307"/>
      <c r="Q11" s="308"/>
      <c r="S11" s="306" t="s">
        <v>929</v>
      </c>
      <c r="T11" s="307"/>
      <c r="U11" s="307"/>
      <c r="V11" s="308"/>
    </row>
    <row r="12" spans="1:22" x14ac:dyDescent="0.3">
      <c r="B12" s="171">
        <v>3163</v>
      </c>
      <c r="C12" s="172" t="s">
        <v>768</v>
      </c>
      <c r="D12" s="173">
        <v>28.04</v>
      </c>
      <c r="E12" s="174"/>
      <c r="F12" s="171" t="s">
        <v>769</v>
      </c>
      <c r="G12" s="171" t="s">
        <v>770</v>
      </c>
      <c r="H12" s="175">
        <v>46</v>
      </c>
      <c r="J12" s="171">
        <v>3705</v>
      </c>
      <c r="K12" s="171" t="s">
        <v>752</v>
      </c>
      <c r="L12" s="171" t="s">
        <v>755</v>
      </c>
      <c r="M12" s="173">
        <v>128.21</v>
      </c>
      <c r="O12" s="168" t="s">
        <v>747</v>
      </c>
      <c r="P12" s="169" t="s">
        <v>748</v>
      </c>
      <c r="Q12" s="169" t="s">
        <v>749</v>
      </c>
      <c r="S12" s="168" t="s">
        <v>747</v>
      </c>
      <c r="T12" s="169" t="s">
        <v>748</v>
      </c>
      <c r="U12" s="169" t="s">
        <v>750</v>
      </c>
      <c r="V12" s="169" t="s">
        <v>749</v>
      </c>
    </row>
    <row r="13" spans="1:22" x14ac:dyDescent="0.3">
      <c r="B13" s="171">
        <v>3168</v>
      </c>
      <c r="C13" s="171" t="s">
        <v>771</v>
      </c>
      <c r="D13" s="173">
        <v>65.48</v>
      </c>
      <c r="E13" s="174"/>
      <c r="F13" s="171" t="s">
        <v>772</v>
      </c>
      <c r="G13" s="171" t="s">
        <v>773</v>
      </c>
      <c r="H13" s="175">
        <v>51.2</v>
      </c>
      <c r="J13" s="171">
        <v>3707</v>
      </c>
      <c r="K13" s="182" t="s">
        <v>774</v>
      </c>
      <c r="L13" s="171" t="s">
        <v>753</v>
      </c>
      <c r="M13" s="173">
        <v>30.84</v>
      </c>
      <c r="O13" s="183">
        <v>3777</v>
      </c>
      <c r="P13" s="171" t="s">
        <v>775</v>
      </c>
      <c r="Q13" s="177">
        <v>71.28</v>
      </c>
      <c r="S13" s="183">
        <v>3274</v>
      </c>
      <c r="T13" s="171" t="s">
        <v>776</v>
      </c>
      <c r="U13" s="171" t="s">
        <v>777</v>
      </c>
      <c r="V13" s="177">
        <v>54.28</v>
      </c>
    </row>
    <row r="14" spans="1:22" x14ac:dyDescent="0.3">
      <c r="B14" s="171">
        <v>3168</v>
      </c>
      <c r="C14" s="171" t="s">
        <v>778</v>
      </c>
      <c r="D14" s="173">
        <v>48.36</v>
      </c>
      <c r="E14" s="174"/>
      <c r="F14" s="171" t="s">
        <v>772</v>
      </c>
      <c r="G14" s="171" t="s">
        <v>779</v>
      </c>
      <c r="H14" s="175">
        <v>55.16</v>
      </c>
      <c r="J14" s="171">
        <v>3707</v>
      </c>
      <c r="K14" s="184" t="s">
        <v>780</v>
      </c>
      <c r="L14" s="171" t="s">
        <v>753</v>
      </c>
      <c r="M14" s="173">
        <v>15.4</v>
      </c>
      <c r="O14" s="183">
        <v>3777</v>
      </c>
      <c r="P14" s="171" t="s">
        <v>781</v>
      </c>
      <c r="Q14" s="177">
        <v>84.08</v>
      </c>
      <c r="S14" s="183">
        <v>3274</v>
      </c>
      <c r="T14" s="171" t="s">
        <v>782</v>
      </c>
      <c r="U14" s="171" t="s">
        <v>777</v>
      </c>
      <c r="V14" s="177">
        <v>76.31</v>
      </c>
    </row>
    <row r="15" spans="1:22" x14ac:dyDescent="0.3">
      <c r="B15" s="171">
        <v>3181</v>
      </c>
      <c r="C15" s="171" t="s">
        <v>783</v>
      </c>
      <c r="D15" s="173">
        <v>23.52</v>
      </c>
      <c r="E15" s="174"/>
      <c r="F15" s="171" t="s">
        <v>772</v>
      </c>
      <c r="G15" s="171" t="s">
        <v>756</v>
      </c>
      <c r="H15" s="175">
        <v>63.72</v>
      </c>
      <c r="J15" s="171">
        <v>3707</v>
      </c>
      <c r="K15" s="184" t="s">
        <v>784</v>
      </c>
      <c r="L15" s="171" t="s">
        <v>753</v>
      </c>
      <c r="M15" s="173">
        <v>10.28</v>
      </c>
      <c r="S15" s="183">
        <v>3274</v>
      </c>
      <c r="T15" s="171" t="s">
        <v>785</v>
      </c>
      <c r="U15" s="171" t="s">
        <v>777</v>
      </c>
      <c r="V15" s="177">
        <v>177.49</v>
      </c>
    </row>
    <row r="16" spans="1:22" x14ac:dyDescent="0.3">
      <c r="B16" s="171">
        <v>3181</v>
      </c>
      <c r="C16" s="171" t="s">
        <v>786</v>
      </c>
      <c r="D16" s="173">
        <v>30.96</v>
      </c>
      <c r="E16" s="174"/>
      <c r="F16" s="171">
        <v>3798</v>
      </c>
      <c r="G16" s="171" t="s">
        <v>787</v>
      </c>
      <c r="H16" s="185">
        <v>75.52</v>
      </c>
      <c r="J16" s="186">
        <v>3709</v>
      </c>
      <c r="K16" s="182" t="s">
        <v>774</v>
      </c>
      <c r="L16" s="171" t="s">
        <v>753</v>
      </c>
      <c r="M16" s="173">
        <v>39.56</v>
      </c>
    </row>
    <row r="17" spans="2:17" ht="18" x14ac:dyDescent="0.3">
      <c r="B17" s="171">
        <v>3181</v>
      </c>
      <c r="C17" s="171" t="s">
        <v>788</v>
      </c>
      <c r="D17" s="173">
        <v>49.04</v>
      </c>
      <c r="E17" s="174"/>
      <c r="F17" s="171" t="s">
        <v>789</v>
      </c>
      <c r="G17" s="171" t="s">
        <v>790</v>
      </c>
      <c r="H17" s="175">
        <v>82</v>
      </c>
      <c r="J17" s="186">
        <v>3709</v>
      </c>
      <c r="K17" s="184" t="s">
        <v>780</v>
      </c>
      <c r="L17" s="171" t="s">
        <v>753</v>
      </c>
      <c r="M17" s="173">
        <v>19.760000000000002</v>
      </c>
      <c r="O17" s="309" t="s">
        <v>791</v>
      </c>
      <c r="P17" s="310"/>
      <c r="Q17" s="311"/>
    </row>
    <row r="18" spans="2:17" ht="30.6" customHeight="1" x14ac:dyDescent="0.3">
      <c r="B18" s="171">
        <v>3181</v>
      </c>
      <c r="C18" s="171" t="s">
        <v>792</v>
      </c>
      <c r="D18" s="173">
        <v>32.04</v>
      </c>
      <c r="E18" s="174"/>
      <c r="J18" s="186">
        <v>3709</v>
      </c>
      <c r="K18" s="184" t="s">
        <v>793</v>
      </c>
      <c r="L18" s="171" t="s">
        <v>753</v>
      </c>
      <c r="M18" s="173">
        <v>8.0399999999999991</v>
      </c>
      <c r="O18" s="306" t="s">
        <v>930</v>
      </c>
      <c r="P18" s="307"/>
      <c r="Q18" s="308"/>
    </row>
    <row r="19" spans="2:17" x14ac:dyDescent="0.3">
      <c r="B19" s="171">
        <v>3291</v>
      </c>
      <c r="C19" s="171" t="s">
        <v>794</v>
      </c>
      <c r="D19" s="173">
        <v>30.28</v>
      </c>
      <c r="E19" s="174"/>
      <c r="J19" s="171">
        <v>3710</v>
      </c>
      <c r="K19" s="171" t="s">
        <v>795</v>
      </c>
      <c r="L19" s="171" t="s">
        <v>753</v>
      </c>
      <c r="M19" s="173">
        <v>66.239999999999995</v>
      </c>
      <c r="O19" s="168" t="s">
        <v>747</v>
      </c>
      <c r="P19" s="169" t="s">
        <v>748</v>
      </c>
      <c r="Q19" s="169" t="s">
        <v>749</v>
      </c>
    </row>
    <row r="20" spans="2:17" x14ac:dyDescent="0.3">
      <c r="B20" s="171">
        <v>3291</v>
      </c>
      <c r="C20" s="171" t="s">
        <v>796</v>
      </c>
      <c r="D20" s="173">
        <v>86.72</v>
      </c>
      <c r="E20" s="174"/>
      <c r="J20" s="171">
        <v>3710</v>
      </c>
      <c r="K20" s="171" t="s">
        <v>797</v>
      </c>
      <c r="L20" s="171" t="s">
        <v>753</v>
      </c>
      <c r="M20" s="173">
        <v>99.52</v>
      </c>
      <c r="O20" s="183">
        <v>7100</v>
      </c>
      <c r="P20" s="171" t="s">
        <v>798</v>
      </c>
      <c r="Q20" s="177">
        <v>99.52</v>
      </c>
    </row>
    <row r="21" spans="2:17" x14ac:dyDescent="0.3">
      <c r="B21" s="171">
        <v>3291</v>
      </c>
      <c r="C21" s="171" t="s">
        <v>799</v>
      </c>
      <c r="D21" s="173">
        <v>57.56</v>
      </c>
      <c r="E21" s="174"/>
      <c r="F21" s="174"/>
      <c r="G21" s="174"/>
      <c r="H21" s="187"/>
      <c r="J21" s="171">
        <v>3710</v>
      </c>
      <c r="K21" s="171" t="s">
        <v>800</v>
      </c>
      <c r="L21" s="171" t="s">
        <v>753</v>
      </c>
      <c r="M21" s="173">
        <v>142.36000000000001</v>
      </c>
      <c r="O21" s="183">
        <v>7100</v>
      </c>
      <c r="P21" s="171" t="s">
        <v>801</v>
      </c>
      <c r="Q21" s="177">
        <v>66.239999999999995</v>
      </c>
    </row>
    <row r="22" spans="2:17" x14ac:dyDescent="0.3">
      <c r="B22" s="171">
        <v>3664</v>
      </c>
      <c r="C22" s="171" t="s">
        <v>802</v>
      </c>
      <c r="D22" s="188">
        <v>19.16</v>
      </c>
      <c r="J22" s="171">
        <v>3712</v>
      </c>
      <c r="K22" s="171" t="s">
        <v>761</v>
      </c>
      <c r="L22" s="171" t="s">
        <v>755</v>
      </c>
      <c r="M22" s="173">
        <v>128.21</v>
      </c>
    </row>
    <row r="23" spans="2:17" x14ac:dyDescent="0.3">
      <c r="B23" s="171">
        <v>3664</v>
      </c>
      <c r="C23" s="171" t="s">
        <v>803</v>
      </c>
      <c r="D23" s="188">
        <v>21.553333333333331</v>
      </c>
      <c r="J23" s="171">
        <v>3712</v>
      </c>
      <c r="K23" s="171" t="s">
        <v>763</v>
      </c>
      <c r="L23" s="171" t="s">
        <v>755</v>
      </c>
      <c r="M23" s="173">
        <v>150.87</v>
      </c>
    </row>
    <row r="24" spans="2:17" x14ac:dyDescent="0.3">
      <c r="B24" s="171">
        <v>3664</v>
      </c>
      <c r="C24" s="171" t="s">
        <v>804</v>
      </c>
      <c r="D24" s="188">
        <v>27.973333333333333</v>
      </c>
      <c r="J24" s="171">
        <v>3712</v>
      </c>
      <c r="K24" s="171" t="s">
        <v>767</v>
      </c>
      <c r="L24" s="171" t="s">
        <v>755</v>
      </c>
      <c r="M24" s="173">
        <v>179.05</v>
      </c>
    </row>
    <row r="25" spans="2:17" x14ac:dyDescent="0.3">
      <c r="B25" s="149"/>
      <c r="C25" s="149"/>
      <c r="D25" s="189"/>
      <c r="J25" s="186">
        <v>3716</v>
      </c>
      <c r="K25" s="182" t="s">
        <v>774</v>
      </c>
      <c r="L25" s="171" t="s">
        <v>753</v>
      </c>
      <c r="M25" s="173">
        <v>31.36</v>
      </c>
    </row>
    <row r="26" spans="2:17" x14ac:dyDescent="0.3">
      <c r="B26" s="149"/>
      <c r="C26" s="149"/>
      <c r="D26" s="189"/>
      <c r="J26" s="186">
        <v>3716</v>
      </c>
      <c r="K26" s="184" t="s">
        <v>780</v>
      </c>
      <c r="L26" s="171" t="s">
        <v>753</v>
      </c>
      <c r="M26" s="173">
        <v>15.68</v>
      </c>
    </row>
    <row r="27" spans="2:17" x14ac:dyDescent="0.3">
      <c r="J27" s="186">
        <v>3716</v>
      </c>
      <c r="K27" s="184" t="s">
        <v>793</v>
      </c>
      <c r="L27" s="171" t="s">
        <v>753</v>
      </c>
      <c r="M27" s="173">
        <v>6.4</v>
      </c>
    </row>
    <row r="28" spans="2:17" x14ac:dyDescent="0.3">
      <c r="J28" s="186">
        <v>3731</v>
      </c>
      <c r="K28" s="182" t="s">
        <v>774</v>
      </c>
      <c r="L28" s="171" t="s">
        <v>753</v>
      </c>
      <c r="M28" s="173">
        <v>30.84</v>
      </c>
    </row>
    <row r="29" spans="2:17" x14ac:dyDescent="0.3">
      <c r="J29" s="186">
        <v>3731</v>
      </c>
      <c r="K29" s="184" t="s">
        <v>780</v>
      </c>
      <c r="L29" s="171" t="s">
        <v>753</v>
      </c>
      <c r="M29" s="173">
        <v>15.4</v>
      </c>
    </row>
    <row r="30" spans="2:17" x14ac:dyDescent="0.3">
      <c r="J30" s="186">
        <v>3731</v>
      </c>
      <c r="K30" s="184" t="s">
        <v>784</v>
      </c>
      <c r="L30" s="171" t="s">
        <v>753</v>
      </c>
      <c r="M30" s="173">
        <v>10.28</v>
      </c>
    </row>
    <row r="31" spans="2:17" x14ac:dyDescent="0.3">
      <c r="J31" s="186">
        <v>3735</v>
      </c>
      <c r="K31" s="171" t="s">
        <v>752</v>
      </c>
      <c r="L31" s="171" t="s">
        <v>753</v>
      </c>
      <c r="M31" s="173">
        <v>30.84</v>
      </c>
    </row>
    <row r="32" spans="2:17" x14ac:dyDescent="0.3">
      <c r="J32" s="190">
        <v>3773</v>
      </c>
      <c r="K32" s="191" t="s">
        <v>752</v>
      </c>
      <c r="L32" s="191" t="s">
        <v>755</v>
      </c>
      <c r="M32" s="192">
        <v>20.350000000000001</v>
      </c>
    </row>
    <row r="33" spans="10:13" x14ac:dyDescent="0.3">
      <c r="J33" s="186">
        <v>3774</v>
      </c>
      <c r="K33" s="171" t="s">
        <v>752</v>
      </c>
      <c r="L33" s="171" t="s">
        <v>777</v>
      </c>
      <c r="M33" s="173">
        <v>315.55</v>
      </c>
    </row>
    <row r="34" spans="10:13" x14ac:dyDescent="0.3">
      <c r="J34" s="193"/>
      <c r="K34" s="149"/>
      <c r="L34" s="149"/>
      <c r="M34" s="194"/>
    </row>
    <row r="35" spans="10:13" x14ac:dyDescent="0.3">
      <c r="J35" s="193"/>
      <c r="K35" s="149"/>
      <c r="L35" s="149"/>
      <c r="M35" s="194"/>
    </row>
  </sheetData>
  <mergeCells count="18">
    <mergeCell ref="A1:V1"/>
    <mergeCell ref="B3:V3"/>
    <mergeCell ref="B4:D4"/>
    <mergeCell ref="F4:H4"/>
    <mergeCell ref="J4:M4"/>
    <mergeCell ref="O4:Q4"/>
    <mergeCell ref="S4:V4"/>
    <mergeCell ref="O11:Q11"/>
    <mergeCell ref="S11:V11"/>
    <mergeCell ref="O17:Q17"/>
    <mergeCell ref="O18:Q18"/>
    <mergeCell ref="B5:D5"/>
    <mergeCell ref="F5:H5"/>
    <mergeCell ref="J5:M5"/>
    <mergeCell ref="O5:Q5"/>
    <mergeCell ref="S5:V5"/>
    <mergeCell ref="O10:Q10"/>
    <mergeCell ref="S10:V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920B4-4632-46E6-AEC6-6DAD7D19448A}">
  <sheetPr>
    <tabColor rgb="FFFFFF00"/>
  </sheetPr>
  <dimension ref="B2:B3"/>
  <sheetViews>
    <sheetView workbookViewId="0">
      <selection activeCell="M13" sqref="M13"/>
    </sheetView>
  </sheetViews>
  <sheetFormatPr defaultRowHeight="14.4" x14ac:dyDescent="0.3"/>
  <sheetData>
    <row r="2" spans="2:2" x14ac:dyDescent="0.3">
      <c r="B2" t="s">
        <v>805</v>
      </c>
    </row>
    <row r="3" spans="2:2" x14ac:dyDescent="0.3">
      <c r="B3" t="s">
        <v>806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91276-E513-4F8B-9EC1-B134127C5359}">
  <sheetPr>
    <tabColor theme="8" tint="0.39997558519241921"/>
  </sheetPr>
  <dimension ref="A1:AK1703"/>
  <sheetViews>
    <sheetView showGridLines="0" tabSelected="1" zoomScale="80" zoomScaleNormal="80" zoomScaleSheetLayoutView="50" workbookViewId="0">
      <selection activeCell="R23" sqref="R1:AL1048576"/>
    </sheetView>
  </sheetViews>
  <sheetFormatPr defaultColWidth="8.77734375" defaultRowHeight="13.2" outlineLevelRow="1" x14ac:dyDescent="0.25"/>
  <cols>
    <col min="1" max="1" width="15.5546875" style="1" customWidth="1"/>
    <col min="2" max="2" width="12.77734375" style="1" customWidth="1"/>
    <col min="3" max="3" width="11.44140625" style="1" customWidth="1"/>
    <col min="4" max="4" width="15.77734375" style="1" bestFit="1" customWidth="1"/>
    <col min="5" max="5" width="13.5546875" style="1" customWidth="1"/>
    <col min="6" max="6" width="15.5546875" style="1" bestFit="1" customWidth="1"/>
    <col min="7" max="7" width="16.21875" style="2" customWidth="1"/>
    <col min="8" max="8" width="15.5546875" style="2" customWidth="1"/>
    <col min="9" max="9" width="15.5546875" style="1" customWidth="1"/>
    <col min="10" max="10" width="14.5546875" style="1" bestFit="1" customWidth="1"/>
    <col min="11" max="11" width="20.21875" style="1" bestFit="1" customWidth="1"/>
    <col min="12" max="12" width="16.21875" style="1" customWidth="1"/>
    <col min="13" max="13" width="13.77734375" style="1" customWidth="1"/>
    <col min="14" max="14" width="14.44140625" style="1" customWidth="1"/>
    <col min="15" max="15" width="20.21875" style="1" bestFit="1" customWidth="1"/>
    <col min="16" max="16" width="35.44140625" style="1" customWidth="1"/>
    <col min="17" max="17" width="15.21875" style="1" bestFit="1" customWidth="1"/>
    <col min="18" max="18" width="4.6640625" style="1" hidden="1" customWidth="1"/>
    <col min="19" max="19" width="11.88671875" style="1" hidden="1" customWidth="1"/>
    <col min="20" max="20" width="11.77734375" style="1" hidden="1" customWidth="1"/>
    <col min="21" max="23" width="0" style="1" hidden="1" customWidth="1"/>
    <col min="24" max="25" width="11.33203125" style="1" hidden="1" customWidth="1"/>
    <col min="26" max="26" width="13.44140625" style="1" hidden="1" customWidth="1"/>
    <col min="27" max="27" width="18.77734375" style="1" hidden="1" customWidth="1"/>
    <col min="28" max="28" width="14.5546875" style="1" hidden="1" customWidth="1"/>
    <col min="29" max="31" width="0" style="1" hidden="1" customWidth="1"/>
    <col min="32" max="32" width="11" style="1" hidden="1" customWidth="1"/>
    <col min="33" max="33" width="13" style="1" hidden="1" customWidth="1"/>
    <col min="34" max="34" width="13.109375" style="1" hidden="1" customWidth="1"/>
    <col min="35" max="35" width="11" style="1" hidden="1" customWidth="1"/>
    <col min="36" max="36" width="13" style="1" hidden="1" customWidth="1"/>
    <col min="37" max="37" width="12.6640625" style="1" hidden="1" customWidth="1"/>
    <col min="38" max="38" width="0" style="1" hidden="1" customWidth="1"/>
    <col min="39" max="16384" width="8.77734375" style="1"/>
  </cols>
  <sheetData>
    <row r="1" spans="2:25" x14ac:dyDescent="0.25">
      <c r="B1" s="122"/>
      <c r="G1" s="1"/>
      <c r="H1" s="1"/>
    </row>
    <row r="2" spans="2:25" ht="18" customHeight="1" x14ac:dyDescent="0.25">
      <c r="B2" s="121" t="s">
        <v>64</v>
      </c>
      <c r="C2" s="101"/>
      <c r="D2" s="119"/>
      <c r="E2" s="120"/>
      <c r="F2" s="120"/>
      <c r="G2" s="120"/>
      <c r="H2" s="120"/>
      <c r="I2" s="120"/>
      <c r="L2" s="35"/>
      <c r="M2" s="35"/>
      <c r="N2" s="35"/>
      <c r="O2" s="35"/>
      <c r="P2" s="236" t="s">
        <v>961</v>
      </c>
    </row>
    <row r="3" spans="2:25" ht="16.5" customHeight="1" thickBot="1" x14ac:dyDescent="0.3">
      <c r="B3" s="103"/>
      <c r="C3" s="101"/>
      <c r="D3" s="119"/>
      <c r="E3" s="101"/>
      <c r="F3" s="101"/>
      <c r="G3" s="101"/>
      <c r="H3" s="101"/>
      <c r="I3" s="101"/>
      <c r="L3" s="106"/>
    </row>
    <row r="4" spans="2:25" ht="18.600000000000001" customHeight="1" x14ac:dyDescent="0.25">
      <c r="B4" s="251" t="s">
        <v>63</v>
      </c>
      <c r="C4" s="252"/>
      <c r="D4" s="246"/>
      <c r="E4" s="246"/>
      <c r="F4" s="246"/>
      <c r="G4" s="246"/>
      <c r="H4" s="116"/>
      <c r="I4" s="116"/>
      <c r="J4" s="252" t="s">
        <v>62</v>
      </c>
      <c r="K4" s="252"/>
      <c r="L4" s="118"/>
      <c r="M4" s="117"/>
      <c r="N4" s="116"/>
      <c r="O4" s="116"/>
      <c r="P4" s="116"/>
      <c r="Q4" s="87"/>
      <c r="U4" s="86"/>
      <c r="X4" s="102"/>
      <c r="Y4" s="102"/>
    </row>
    <row r="5" spans="2:25" ht="15.6" customHeight="1" x14ac:dyDescent="0.3">
      <c r="B5" s="247"/>
      <c r="C5" s="248"/>
      <c r="D5" s="293"/>
      <c r="E5" s="294"/>
      <c r="F5" s="294"/>
      <c r="G5" s="294"/>
      <c r="H5" s="101"/>
      <c r="I5" s="101"/>
      <c r="J5" s="103"/>
      <c r="K5" s="101"/>
      <c r="L5" s="106"/>
      <c r="M5" s="79"/>
      <c r="O5" s="115"/>
      <c r="P5" s="1" t="s">
        <v>61</v>
      </c>
      <c r="Q5" s="34"/>
      <c r="U5" s="86"/>
      <c r="X5" s="102"/>
      <c r="Y5" s="102"/>
    </row>
    <row r="6" spans="2:25" ht="15.6" customHeight="1" x14ac:dyDescent="0.3">
      <c r="B6" s="249" t="s">
        <v>60</v>
      </c>
      <c r="C6" s="250"/>
      <c r="D6" s="292"/>
      <c r="E6" s="292"/>
      <c r="F6" s="292"/>
      <c r="G6" s="292"/>
      <c r="H6" s="21"/>
      <c r="I6" s="101"/>
      <c r="J6" s="250" t="s">
        <v>59</v>
      </c>
      <c r="K6" s="250"/>
      <c r="L6" s="163"/>
      <c r="M6" s="79"/>
      <c r="O6" s="162"/>
      <c r="P6" s="1" t="s">
        <v>58</v>
      </c>
      <c r="Q6" s="34"/>
      <c r="U6" s="86"/>
      <c r="X6" s="102"/>
      <c r="Y6" s="102"/>
    </row>
    <row r="7" spans="2:25" ht="15.6" customHeight="1" thickBot="1" x14ac:dyDescent="0.35">
      <c r="B7" s="114"/>
      <c r="C7" s="113"/>
      <c r="D7" s="38"/>
      <c r="E7" s="21"/>
      <c r="F7" s="21"/>
      <c r="G7" s="21"/>
      <c r="H7" s="101"/>
      <c r="I7" s="101"/>
      <c r="J7" s="103"/>
      <c r="K7" s="101"/>
      <c r="L7" s="106"/>
      <c r="M7" s="79"/>
      <c r="Q7" s="34"/>
      <c r="U7" s="86"/>
      <c r="X7" s="102"/>
      <c r="Y7" s="102"/>
    </row>
    <row r="8" spans="2:25" ht="18.75" customHeight="1" thickBot="1" x14ac:dyDescent="0.3">
      <c r="B8" s="249" t="s">
        <v>57</v>
      </c>
      <c r="C8" s="250"/>
      <c r="D8" s="161"/>
      <c r="H8" s="112"/>
      <c r="I8" s="111"/>
      <c r="J8" s="250" t="s">
        <v>56</v>
      </c>
      <c r="K8" s="250"/>
      <c r="L8" s="110" t="s">
        <v>55</v>
      </c>
      <c r="M8" s="109"/>
      <c r="N8" s="109"/>
      <c r="Q8" s="34"/>
      <c r="U8" s="86"/>
      <c r="X8" s="102"/>
      <c r="Y8" s="102"/>
    </row>
    <row r="9" spans="2:25" ht="16.5" customHeight="1" x14ac:dyDescent="0.25">
      <c r="B9" s="104"/>
      <c r="C9" s="108"/>
      <c r="D9" s="107"/>
      <c r="E9" s="100"/>
      <c r="F9" s="100"/>
      <c r="G9" s="35"/>
      <c r="H9" s="35"/>
      <c r="I9" s="35"/>
      <c r="J9" s="103"/>
      <c r="K9" s="101"/>
      <c r="L9" s="106"/>
      <c r="M9" s="35"/>
      <c r="Q9" s="34"/>
      <c r="U9" s="86"/>
      <c r="X9" s="102"/>
      <c r="Y9" s="102"/>
    </row>
    <row r="10" spans="2:25" ht="18.75" customHeight="1" x14ac:dyDescent="0.25">
      <c r="B10" s="249" t="s">
        <v>54</v>
      </c>
      <c r="C10" s="250"/>
      <c r="E10" s="105"/>
      <c r="G10" s="1"/>
      <c r="H10" s="101"/>
      <c r="K10" s="35" t="s">
        <v>53</v>
      </c>
      <c r="L10" s="160">
        <v>0</v>
      </c>
      <c r="M10" s="101"/>
      <c r="N10" s="101"/>
      <c r="Q10" s="34"/>
      <c r="U10" s="86"/>
    </row>
    <row r="11" spans="2:25" ht="18.75" customHeight="1" x14ac:dyDescent="0.3">
      <c r="B11" s="104"/>
      <c r="C11" s="35">
        <v>1</v>
      </c>
      <c r="D11" s="245"/>
      <c r="E11" s="255"/>
      <c r="F11" s="255"/>
      <c r="G11" s="255"/>
      <c r="H11" s="101"/>
      <c r="J11" s="35"/>
      <c r="K11" s="35"/>
      <c r="L11" s="100"/>
      <c r="M11" s="101"/>
      <c r="N11" s="101"/>
      <c r="Q11" s="34"/>
      <c r="U11" s="86"/>
    </row>
    <row r="12" spans="2:25" ht="18.75" customHeight="1" x14ac:dyDescent="0.3">
      <c r="B12" s="60"/>
      <c r="C12" s="35">
        <v>2</v>
      </c>
      <c r="D12" s="245"/>
      <c r="E12" s="255"/>
      <c r="F12" s="255"/>
      <c r="G12" s="255"/>
      <c r="H12" s="101"/>
      <c r="I12" s="101"/>
      <c r="J12" s="103"/>
      <c r="K12" s="35" t="s">
        <v>52</v>
      </c>
      <c r="L12" s="160"/>
      <c r="N12" s="101"/>
      <c r="O12" s="101"/>
      <c r="P12" s="101"/>
      <c r="Q12" s="34"/>
      <c r="U12" s="86"/>
      <c r="X12" s="102"/>
      <c r="Y12" s="102"/>
    </row>
    <row r="13" spans="2:25" ht="18.600000000000001" customHeight="1" x14ac:dyDescent="0.25">
      <c r="B13" s="253"/>
      <c r="C13" s="35">
        <v>3</v>
      </c>
      <c r="D13" s="245"/>
      <c r="E13" s="245"/>
      <c r="F13" s="245"/>
      <c r="G13" s="245"/>
      <c r="H13" s="101"/>
      <c r="I13" s="101"/>
      <c r="M13" s="101"/>
      <c r="N13" s="23"/>
      <c r="O13" s="100"/>
      <c r="P13" s="100"/>
      <c r="Q13" s="34"/>
      <c r="U13" s="86"/>
    </row>
    <row r="14" spans="2:25" ht="18.600000000000001" customHeight="1" x14ac:dyDescent="0.25">
      <c r="B14" s="253"/>
      <c r="C14" s="35">
        <v>4</v>
      </c>
      <c r="D14" s="245"/>
      <c r="E14" s="245"/>
      <c r="F14" s="245"/>
      <c r="G14" s="245"/>
      <c r="H14" s="101"/>
      <c r="I14" s="101"/>
      <c r="M14" s="101"/>
      <c r="N14" s="23"/>
      <c r="O14" s="100"/>
      <c r="P14" s="100"/>
      <c r="Q14" s="34"/>
      <c r="U14" s="86"/>
    </row>
    <row r="15" spans="2:25" ht="18.600000000000001" customHeight="1" thickBot="1" x14ac:dyDescent="0.3">
      <c r="B15" s="254"/>
      <c r="C15" s="84"/>
      <c r="D15" s="84"/>
      <c r="E15" s="84"/>
      <c r="F15" s="84"/>
      <c r="G15" s="99"/>
      <c r="H15" s="97"/>
      <c r="I15" s="98"/>
      <c r="J15" s="98"/>
      <c r="K15" s="97"/>
      <c r="L15" s="95"/>
      <c r="M15" s="95"/>
      <c r="N15" s="96"/>
      <c r="O15" s="95"/>
      <c r="P15" s="95"/>
      <c r="Q15" s="83"/>
      <c r="U15" s="86"/>
    </row>
    <row r="16" spans="2:25" ht="18.600000000000001" customHeight="1" outlineLevel="1" x14ac:dyDescent="0.25">
      <c r="B16" s="94"/>
      <c r="C16" s="93"/>
      <c r="D16" s="92"/>
      <c r="E16" s="92"/>
      <c r="F16" s="92"/>
      <c r="G16" s="92"/>
      <c r="H16" s="90"/>
      <c r="I16" s="91"/>
      <c r="J16" s="91"/>
      <c r="K16" s="90"/>
      <c r="L16" s="88"/>
      <c r="M16" s="88"/>
      <c r="N16" s="89"/>
      <c r="O16" s="88"/>
      <c r="P16" s="88"/>
      <c r="Q16" s="87"/>
      <c r="U16" s="86"/>
    </row>
    <row r="17" spans="2:37" ht="18.75" customHeight="1" outlineLevel="1" x14ac:dyDescent="0.25">
      <c r="B17" s="60"/>
      <c r="G17" s="1"/>
      <c r="H17" s="1"/>
      <c r="J17" s="301" t="s">
        <v>51</v>
      </c>
      <c r="K17" s="302"/>
      <c r="L17" s="302"/>
      <c r="M17" s="302"/>
      <c r="N17" s="302"/>
      <c r="O17" s="302"/>
      <c r="P17" s="302"/>
      <c r="Q17" s="303"/>
      <c r="U17" s="86"/>
    </row>
    <row r="18" spans="2:37" ht="18.75" customHeight="1" outlineLevel="1" x14ac:dyDescent="0.25">
      <c r="B18" s="60"/>
      <c r="G18" s="1"/>
      <c r="H18" s="1"/>
      <c r="J18" s="270" t="s">
        <v>50</v>
      </c>
      <c r="K18" s="271"/>
      <c r="L18" s="271"/>
      <c r="M18" s="271"/>
      <c r="N18" s="271"/>
      <c r="O18" s="271"/>
      <c r="P18" s="271"/>
      <c r="Q18" s="272"/>
      <c r="U18" s="86"/>
    </row>
    <row r="19" spans="2:37" ht="18.75" customHeight="1" outlineLevel="1" x14ac:dyDescent="0.25">
      <c r="B19" s="295" t="s">
        <v>49</v>
      </c>
      <c r="C19" s="296"/>
      <c r="D19" s="263"/>
      <c r="E19" s="263"/>
      <c r="F19" s="263"/>
      <c r="G19" s="264" t="s">
        <v>48</v>
      </c>
      <c r="H19" s="267"/>
      <c r="J19" s="273"/>
      <c r="K19" s="274"/>
      <c r="L19" s="274"/>
      <c r="M19" s="274"/>
      <c r="N19" s="274"/>
      <c r="O19" s="274"/>
      <c r="P19" s="274"/>
      <c r="Q19" s="275"/>
      <c r="U19" s="86"/>
    </row>
    <row r="20" spans="2:37" ht="18.75" customHeight="1" outlineLevel="1" x14ac:dyDescent="0.25">
      <c r="B20" s="297"/>
      <c r="C20" s="298"/>
      <c r="D20" s="263"/>
      <c r="E20" s="263"/>
      <c r="F20" s="263"/>
      <c r="G20" s="265"/>
      <c r="H20" s="268"/>
      <c r="J20" s="273"/>
      <c r="K20" s="274"/>
      <c r="L20" s="274"/>
      <c r="M20" s="274"/>
      <c r="N20" s="274"/>
      <c r="O20" s="274"/>
      <c r="P20" s="274"/>
      <c r="Q20" s="275"/>
      <c r="U20" s="86"/>
    </row>
    <row r="21" spans="2:37" ht="18.75" customHeight="1" outlineLevel="1" x14ac:dyDescent="0.25">
      <c r="B21" s="299" t="s">
        <v>47</v>
      </c>
      <c r="C21" s="300"/>
      <c r="D21" s="263"/>
      <c r="E21" s="263"/>
      <c r="F21" s="263"/>
      <c r="G21" s="266"/>
      <c r="H21" s="269"/>
      <c r="J21" s="273"/>
      <c r="K21" s="274"/>
      <c r="L21" s="274"/>
      <c r="M21" s="274"/>
      <c r="N21" s="274"/>
      <c r="O21" s="274"/>
      <c r="P21" s="274"/>
      <c r="Q21" s="275"/>
      <c r="U21" s="86"/>
    </row>
    <row r="22" spans="2:37" ht="18.75" customHeight="1" outlineLevel="1" x14ac:dyDescent="0.25">
      <c r="B22" s="60"/>
      <c r="G22" s="1"/>
      <c r="H22" s="1"/>
      <c r="J22" s="273"/>
      <c r="K22" s="274"/>
      <c r="L22" s="274"/>
      <c r="M22" s="274"/>
      <c r="N22" s="274"/>
      <c r="O22" s="274"/>
      <c r="P22" s="274"/>
      <c r="Q22" s="275"/>
      <c r="U22" s="86"/>
    </row>
    <row r="23" spans="2:37" ht="18.75" customHeight="1" outlineLevel="1" x14ac:dyDescent="0.25">
      <c r="B23" s="60"/>
      <c r="G23" s="1"/>
      <c r="H23" s="1"/>
      <c r="J23" s="276"/>
      <c r="K23" s="277"/>
      <c r="L23" s="277"/>
      <c r="M23" s="277"/>
      <c r="N23" s="277"/>
      <c r="O23" s="277"/>
      <c r="P23" s="277"/>
      <c r="Q23" s="278"/>
    </row>
    <row r="24" spans="2:37" outlineLevel="1" x14ac:dyDescent="0.25">
      <c r="B24" s="60"/>
      <c r="G24" s="1"/>
      <c r="H24" s="1"/>
      <c r="Q24" s="34"/>
    </row>
    <row r="25" spans="2:37" ht="13.8" thickBot="1" x14ac:dyDescent="0.3">
      <c r="B25" s="85"/>
      <c r="C25" s="84"/>
      <c r="D25" s="84"/>
      <c r="E25" s="84"/>
      <c r="F25" s="84"/>
      <c r="G25" s="84"/>
      <c r="H25" s="84"/>
      <c r="I25" s="84"/>
      <c r="J25" s="84"/>
      <c r="K25" s="84"/>
      <c r="L25" s="84"/>
      <c r="M25" s="84"/>
      <c r="N25" s="84"/>
      <c r="O25" s="84"/>
      <c r="P25" s="84"/>
      <c r="Q25" s="83"/>
    </row>
    <row r="26" spans="2:37" ht="13.8" outlineLevel="1" thickBot="1" x14ac:dyDescent="0.3">
      <c r="B26" s="286" t="s">
        <v>46</v>
      </c>
      <c r="C26" s="287"/>
      <c r="D26" s="287"/>
      <c r="E26" s="287"/>
      <c r="F26" s="287"/>
      <c r="G26" s="287"/>
      <c r="H26" s="287"/>
      <c r="I26" s="287"/>
      <c r="J26" s="287"/>
      <c r="K26" s="287"/>
      <c r="L26" s="287"/>
      <c r="M26" s="287"/>
      <c r="N26" s="287"/>
      <c r="O26" s="287"/>
      <c r="P26" s="287"/>
      <c r="Q26" s="288"/>
    </row>
    <row r="27" spans="2:37" outlineLevel="1" x14ac:dyDescent="0.25">
      <c r="B27" s="60"/>
      <c r="G27" s="1"/>
      <c r="H27" s="1"/>
      <c r="Q27" s="34"/>
    </row>
    <row r="28" spans="2:37" ht="13.05" customHeight="1" outlineLevel="1" x14ac:dyDescent="0.3">
      <c r="B28" s="60"/>
      <c r="C28" s="284" t="s">
        <v>45</v>
      </c>
      <c r="D28" s="284"/>
      <c r="E28" s="284"/>
      <c r="F28" s="284"/>
      <c r="G28" s="284"/>
      <c r="H28" s="1"/>
      <c r="I28" s="262" t="s">
        <v>23</v>
      </c>
      <c r="J28" s="262"/>
      <c r="K28" s="262"/>
      <c r="L28" s="262"/>
      <c r="M28" s="42"/>
      <c r="N28" s="262" t="s">
        <v>44</v>
      </c>
      <c r="O28" s="262"/>
      <c r="P28" s="262"/>
      <c r="Q28" s="34"/>
      <c r="W28" s="322" t="s">
        <v>23</v>
      </c>
      <c r="X28" s="322"/>
      <c r="Y28" s="322"/>
      <c r="Z28" s="322"/>
      <c r="AA28" s="322"/>
      <c r="AB28" s="322"/>
      <c r="AC28" s="21"/>
      <c r="AD28" s="21"/>
      <c r="AE28" s="21"/>
      <c r="AF28" s="21"/>
      <c r="AG28" s="21"/>
      <c r="AH28" s="21"/>
      <c r="AI28" s="21"/>
      <c r="AJ28" s="21"/>
      <c r="AK28" s="21"/>
    </row>
    <row r="29" spans="2:37" ht="41.4" outlineLevel="1" x14ac:dyDescent="0.3">
      <c r="B29" s="60"/>
      <c r="C29" s="285" t="s">
        <v>43</v>
      </c>
      <c r="D29" s="289" t="s">
        <v>42</v>
      </c>
      <c r="E29" s="290"/>
      <c r="F29" s="304" t="s">
        <v>41</v>
      </c>
      <c r="G29" s="305"/>
      <c r="H29" s="1"/>
      <c r="I29" s="76"/>
      <c r="J29" s="75" t="s">
        <v>35</v>
      </c>
      <c r="K29" s="75" t="s">
        <v>34</v>
      </c>
      <c r="L29" s="75" t="s">
        <v>33</v>
      </c>
      <c r="M29" s="42"/>
      <c r="N29" s="262" t="s">
        <v>30</v>
      </c>
      <c r="O29" s="261" t="s">
        <v>40</v>
      </c>
      <c r="P29" s="261" t="s">
        <v>39</v>
      </c>
      <c r="Q29" s="34"/>
      <c r="W29" s="321"/>
      <c r="X29" s="323" t="s">
        <v>960</v>
      </c>
      <c r="Y29" s="323" t="s">
        <v>952</v>
      </c>
      <c r="Z29" s="323" t="s">
        <v>33</v>
      </c>
      <c r="AA29" s="323" t="s">
        <v>953</v>
      </c>
      <c r="AB29" s="324" t="s">
        <v>954</v>
      </c>
      <c r="AC29" s="21"/>
      <c r="AD29" s="21"/>
      <c r="AE29" s="325" t="s">
        <v>43</v>
      </c>
      <c r="AF29" s="326" t="s">
        <v>955</v>
      </c>
      <c r="AG29" s="326" t="s">
        <v>956</v>
      </c>
      <c r="AH29" s="327" t="s">
        <v>957</v>
      </c>
      <c r="AI29" s="328" t="s">
        <v>958</v>
      </c>
      <c r="AJ29" s="328" t="s">
        <v>959</v>
      </c>
      <c r="AK29" s="329" t="s">
        <v>957</v>
      </c>
    </row>
    <row r="30" spans="2:37" ht="14.4" outlineLevel="1" x14ac:dyDescent="0.3">
      <c r="B30" s="60"/>
      <c r="C30" s="285"/>
      <c r="D30" s="82" t="s">
        <v>38</v>
      </c>
      <c r="E30" s="82" t="s">
        <v>37</v>
      </c>
      <c r="F30" s="156" t="s">
        <v>38</v>
      </c>
      <c r="G30" s="156" t="s">
        <v>37</v>
      </c>
      <c r="H30" s="1"/>
      <c r="I30" s="70" t="s">
        <v>31</v>
      </c>
      <c r="J30" s="69">
        <f>SUM(K50:K1700)-J31-J32</f>
        <v>0</v>
      </c>
      <c r="K30" s="69">
        <f>SUM(L50:L1700)-K31-K32</f>
        <v>0</v>
      </c>
      <c r="L30" s="74">
        <f>SUM(M50:M1700)-L31-L32</f>
        <v>0</v>
      </c>
      <c r="M30" s="42"/>
      <c r="N30" s="262"/>
      <c r="O30" s="261"/>
      <c r="P30" s="261"/>
      <c r="Q30" s="34"/>
      <c r="W30" s="321" t="s">
        <v>31</v>
      </c>
      <c r="X30" s="330">
        <f>J30*$I$35</f>
        <v>0</v>
      </c>
      <c r="Y30" s="330">
        <f>K30*$I$35</f>
        <v>0</v>
      </c>
      <c r="Z30" s="331">
        <f>L30*$I$35</f>
        <v>0</v>
      </c>
      <c r="AA30" s="331">
        <v>1000</v>
      </c>
      <c r="AB30" s="321">
        <v>4200</v>
      </c>
      <c r="AC30" s="21"/>
      <c r="AD30" s="21"/>
      <c r="AE30" s="319" t="str">
        <f>C31</f>
        <v/>
      </c>
      <c r="AF30" s="330">
        <f>$I$35*INDEX($D$31:$D$43,MATCH(AE30,$C$31:$C$43,0))</f>
        <v>0</v>
      </c>
      <c r="AG30" s="331">
        <f>$I$35*INDEX($E$31:$E$43,MATCH(AE30,$C$31:$C$43,0))</f>
        <v>0</v>
      </c>
      <c r="AH30" s="332">
        <f>AG30-(INDEX($E$31:$E$43,MATCH(AE30,$C$31:$C$43,0)))</f>
        <v>0</v>
      </c>
      <c r="AI30" s="330">
        <f>$I$44*INDEX($F$31:$F$43,MATCH(AE30,$C$31:$C$43,0))</f>
        <v>0</v>
      </c>
      <c r="AJ30" s="331">
        <f>$I$44*INDEX($G$31:$G$43,MATCH(AE30,$C$31:$C$43,0))</f>
        <v>0</v>
      </c>
      <c r="AK30" s="332">
        <f>AJ30-(INDEX($G$31:$G$43,MATCH(AE30,$C$31:$C$43,0)))</f>
        <v>0</v>
      </c>
    </row>
    <row r="31" spans="2:37" ht="14.4" outlineLevel="1" x14ac:dyDescent="0.3">
      <c r="B31" s="60"/>
      <c r="C31" s="20" t="str" cm="1">
        <f t="array" ref="C31">IF(IFERROR(INDEX($B$50:$B$1700,MATCH(0,COUNTIF($C$29:C29,$B$50:$B$1700),0)),"")=0,"",IFERROR(INDEX($B$50:$B$1700,MATCH(0,COUNTIF($C$29:C29,$B$50:$B$1700),0)),""))</f>
        <v/>
      </c>
      <c r="D31" s="64">
        <f>SUMIF($B$50:$B$1700,$C31,L$50:L$1700)</f>
        <v>0</v>
      </c>
      <c r="E31" s="65">
        <f t="shared" ref="E31:E43" si="0">SUMIF($B$50:$B$1700,$C31,M$50:M$1700)</f>
        <v>0</v>
      </c>
      <c r="F31" s="64">
        <f t="shared" ref="F31:F43" si="1">SUMIF($B$50:$B$1700,$C31,N$50:N$1700)</f>
        <v>0</v>
      </c>
      <c r="G31" s="63">
        <f t="shared" ref="G31:G43" si="2">SUMIF($B$50:$B$1700,$C31,O$50:O$1700)</f>
        <v>0</v>
      </c>
      <c r="H31" s="1"/>
      <c r="I31" s="70" t="s">
        <v>29</v>
      </c>
      <c r="J31" s="69">
        <f>SUMIFS($K$50:$K$1700,$D$50:$D$1700,$D$47)+SUMIFS($K$50:$K$1700,$D$50:$D$1700,$D$47-1)</f>
        <v>0</v>
      </c>
      <c r="K31" s="69">
        <f>SUMIFS($L$50:$L$1700,$D$50:$D$1700,$D$47)+SUMIFS($L$50:$L$1700,$D$50:$D$1700,$D$47-1)</f>
        <v>0</v>
      </c>
      <c r="L31" s="74">
        <f>SUMIFS($M$50:$M$1700,$D$50:$D$1700,$D$47)+SUMIFS($M$50:$M$1700,$D$50:$D$1700,$D$47-1)</f>
        <v>0</v>
      </c>
      <c r="M31" s="53"/>
      <c r="N31" s="72"/>
      <c r="O31" s="81"/>
      <c r="P31" s="77">
        <f>O31</f>
        <v>0</v>
      </c>
      <c r="Q31" s="34"/>
      <c r="W31" s="321"/>
      <c r="X31" s="321"/>
      <c r="Y31" s="321"/>
      <c r="Z31" s="331"/>
      <c r="AA31" s="332">
        <f>Z30-AA30</f>
        <v>-1000</v>
      </c>
      <c r="AB31" s="321">
        <v>5920</v>
      </c>
      <c r="AC31" s="21"/>
      <c r="AD31" s="21"/>
      <c r="AE31" s="319" t="str">
        <f t="shared" ref="AE31:AE42" si="3">C32</f>
        <v/>
      </c>
      <c r="AF31" s="330">
        <f t="shared" ref="AF31:AF42" si="4">$I$35*INDEX($D$31:$D$43,MATCH(AE31,$C$31:$C$43,0))</f>
        <v>0</v>
      </c>
      <c r="AG31" s="331">
        <f t="shared" ref="AG31:AG42" si="5">$I$35*INDEX($E$31:$E$43,MATCH(AE31,$C$31:$C$43,0))</f>
        <v>0</v>
      </c>
      <c r="AH31" s="332">
        <f t="shared" ref="AH31:AH42" si="6">AG31-(INDEX($E$31:$E$43,MATCH(AE31,$C$31:$C$43,0)))</f>
        <v>0</v>
      </c>
      <c r="AI31" s="330">
        <f t="shared" ref="AI31:AI42" si="7">$I$44*INDEX($F$31:$F$43,MATCH(AE31,$C$31:$C$43,0))</f>
        <v>0</v>
      </c>
      <c r="AJ31" s="331">
        <f t="shared" ref="AJ31:AJ42" si="8">$I$44*INDEX($G$31:$G$43,MATCH(AE31,$C$31:$C$43,0))</f>
        <v>0</v>
      </c>
      <c r="AK31" s="332">
        <f t="shared" ref="AK31:AK42" si="9">AJ31-(INDEX($G$31:$G$43,MATCH(AE31,$C$31:$C$43,0)))</f>
        <v>0</v>
      </c>
    </row>
    <row r="32" spans="2:37" ht="14.4" outlineLevel="1" x14ac:dyDescent="0.3">
      <c r="B32" s="60"/>
      <c r="C32" s="20" t="str" cm="1">
        <f t="array" ref="C32">IF(IFERROR(INDEX($B$50:$B$1700,MATCH(0,COUNTIF($C$29:C31,$B$50:$B$1700),0)),"")=0,"",IFERROR(INDEX($B$50:$B$1700,MATCH(0,COUNTIF($C$29:C31,$B$50:$B$1700),0)),""))</f>
        <v/>
      </c>
      <c r="D32" s="64">
        <f t="shared" ref="D31:D43" si="10">SUMIF($B$50:$B$1700,$C32,L$50:L$1700)</f>
        <v>0</v>
      </c>
      <c r="E32" s="65">
        <f t="shared" si="0"/>
        <v>0</v>
      </c>
      <c r="F32" s="64">
        <f t="shared" si="1"/>
        <v>0</v>
      </c>
      <c r="G32" s="63">
        <f t="shared" si="2"/>
        <v>0</v>
      </c>
      <c r="H32" s="1"/>
      <c r="I32" s="70" t="s">
        <v>3</v>
      </c>
      <c r="J32" s="69">
        <f>SUMIFS($K$50:$K$1700,$C$50:$C$1700,I32,$D$50:$D$1700,"")</f>
        <v>0</v>
      </c>
      <c r="K32" s="69">
        <f>SUMIFS($L$50:$L$1700,$C$50:$C$1700,I32,$D$50:$D$1700,"")</f>
        <v>0</v>
      </c>
      <c r="L32" s="74">
        <f>SUMIFS($M$50:$M$1700,$C$50:$C$1700,I32,$D$50:$D$1700,"")</f>
        <v>0</v>
      </c>
      <c r="M32" s="53"/>
      <c r="N32" s="72"/>
      <c r="O32" s="71"/>
      <c r="P32" s="77" t="str">
        <f>IF(ISBLANK(O32),"",P31+O32)</f>
        <v/>
      </c>
      <c r="Q32" s="34"/>
      <c r="W32" s="321" t="s">
        <v>29</v>
      </c>
      <c r="X32" s="330">
        <f>J31*$I$35</f>
        <v>0</v>
      </c>
      <c r="Y32" s="330">
        <f>K31*$I$35</f>
        <v>0</v>
      </c>
      <c r="Z32" s="331">
        <f>L31*$I$35</f>
        <v>0</v>
      </c>
      <c r="AA32" s="332">
        <f>Z32</f>
        <v>0</v>
      </c>
      <c r="AB32" s="321">
        <v>5920</v>
      </c>
      <c r="AC32" s="21"/>
      <c r="AD32" s="21"/>
      <c r="AE32" s="319" t="str">
        <f t="shared" si="3"/>
        <v/>
      </c>
      <c r="AF32" s="330">
        <f t="shared" si="4"/>
        <v>0</v>
      </c>
      <c r="AG32" s="331">
        <f t="shared" si="5"/>
        <v>0</v>
      </c>
      <c r="AH32" s="332">
        <f t="shared" si="6"/>
        <v>0</v>
      </c>
      <c r="AI32" s="330">
        <f t="shared" si="7"/>
        <v>0</v>
      </c>
      <c r="AJ32" s="331">
        <f t="shared" si="8"/>
        <v>0</v>
      </c>
      <c r="AK32" s="332">
        <f t="shared" si="9"/>
        <v>0</v>
      </c>
    </row>
    <row r="33" spans="2:37" ht="15" outlineLevel="1" thickBot="1" x14ac:dyDescent="0.35">
      <c r="B33" s="60"/>
      <c r="C33" s="20" t="str" cm="1">
        <f t="array" ref="C33">IF(IFERROR(INDEX($B$50:$B$1700,MATCH(0,COUNTIF($C$29:C32,$B$50:$B$1700),0)),"")=0,"",IFERROR(INDEX($B$50:$B$1700,MATCH(0,COUNTIF($C$29:C32,$B$50:$B$1700),0)),""))</f>
        <v/>
      </c>
      <c r="D33" s="64">
        <f t="shared" si="10"/>
        <v>0</v>
      </c>
      <c r="E33" s="65">
        <f t="shared" si="0"/>
        <v>0</v>
      </c>
      <c r="F33" s="64">
        <f t="shared" si="1"/>
        <v>0</v>
      </c>
      <c r="G33" s="63">
        <f t="shared" si="2"/>
        <v>0</v>
      </c>
      <c r="H33" s="1"/>
      <c r="I33" s="68" t="s">
        <v>28</v>
      </c>
      <c r="J33" s="67">
        <f>SUM(J30:J32)</f>
        <v>0</v>
      </c>
      <c r="K33" s="67">
        <f>SUM(K30:K32)</f>
        <v>0</v>
      </c>
      <c r="L33" s="66">
        <f>SUM(L30:L32)</f>
        <v>0</v>
      </c>
      <c r="M33" s="53"/>
      <c r="N33" s="72"/>
      <c r="O33" s="71"/>
      <c r="P33" s="77" t="str">
        <f>IF(ISBLANK(O33),"",P32+O33)</f>
        <v/>
      </c>
      <c r="Q33" s="34"/>
      <c r="W33" s="321" t="s">
        <v>3</v>
      </c>
      <c r="X33" s="330">
        <f>J32*$I$35</f>
        <v>0</v>
      </c>
      <c r="Y33" s="330">
        <f>K32*$I$35</f>
        <v>0</v>
      </c>
      <c r="Z33" s="331">
        <f>L32*$I$35</f>
        <v>0</v>
      </c>
      <c r="AA33" s="332">
        <f>Z33</f>
        <v>0</v>
      </c>
      <c r="AB33" s="321">
        <v>5920</v>
      </c>
      <c r="AC33" s="21"/>
      <c r="AD33" s="21"/>
      <c r="AE33" s="319" t="str">
        <f t="shared" si="3"/>
        <v/>
      </c>
      <c r="AF33" s="330">
        <f t="shared" si="4"/>
        <v>0</v>
      </c>
      <c r="AG33" s="331">
        <f t="shared" si="5"/>
        <v>0</v>
      </c>
      <c r="AH33" s="332">
        <f t="shared" si="6"/>
        <v>0</v>
      </c>
      <c r="AI33" s="330">
        <f t="shared" si="7"/>
        <v>0</v>
      </c>
      <c r="AJ33" s="331">
        <f t="shared" si="8"/>
        <v>0</v>
      </c>
      <c r="AK33" s="332">
        <f t="shared" si="9"/>
        <v>0</v>
      </c>
    </row>
    <row r="34" spans="2:37" ht="15" outlineLevel="1" thickTop="1" x14ac:dyDescent="0.3">
      <c r="B34" s="60"/>
      <c r="C34" s="20" t="str" cm="1">
        <f t="array" ref="C34">IF(IFERROR(INDEX($B$50:$B$1700,MATCH(0,COUNTIF($C$29:C33,$B$50:$B$1700),0)),"")=0,"",IFERROR(INDEX($B$50:$B$1700,MATCH(0,COUNTIF($C$29:C33,$B$50:$B$1700),0)),""))</f>
        <v/>
      </c>
      <c r="D34" s="64">
        <f t="shared" si="10"/>
        <v>0</v>
      </c>
      <c r="E34" s="65">
        <f t="shared" si="0"/>
        <v>0</v>
      </c>
      <c r="F34" s="64">
        <f t="shared" si="1"/>
        <v>0</v>
      </c>
      <c r="G34" s="63">
        <f t="shared" si="2"/>
        <v>0</v>
      </c>
      <c r="H34" s="1"/>
      <c r="I34" s="62"/>
      <c r="J34" s="61"/>
      <c r="K34" s="231"/>
      <c r="L34" s="61"/>
      <c r="M34" s="80"/>
      <c r="N34" s="72"/>
      <c r="O34" s="71"/>
      <c r="P34" s="77" t="str">
        <f>IF(ISBLANK(O34),"",P33+O34)</f>
        <v/>
      </c>
      <c r="Q34" s="34"/>
      <c r="W34" s="68" t="s">
        <v>28</v>
      </c>
      <c r="X34" s="333">
        <f>SUM(X30:X33)</f>
        <v>0</v>
      </c>
      <c r="Y34" s="333">
        <f>SUM(Y30:Y33)</f>
        <v>0</v>
      </c>
      <c r="Z34" s="334">
        <f>SUM(Z30:Z33)</f>
        <v>0</v>
      </c>
      <c r="AA34" s="334">
        <f>SUM(AA30:AA33)</f>
        <v>0</v>
      </c>
      <c r="AB34" s="335"/>
      <c r="AC34" s="21"/>
      <c r="AD34" s="21"/>
      <c r="AE34" s="319" t="str">
        <f t="shared" si="3"/>
        <v/>
      </c>
      <c r="AF34" s="330">
        <f t="shared" si="4"/>
        <v>0</v>
      </c>
      <c r="AG34" s="331">
        <f t="shared" si="5"/>
        <v>0</v>
      </c>
      <c r="AH34" s="332">
        <f t="shared" si="6"/>
        <v>0</v>
      </c>
      <c r="AI34" s="330">
        <f t="shared" si="7"/>
        <v>0</v>
      </c>
      <c r="AJ34" s="331">
        <f t="shared" si="8"/>
        <v>0</v>
      </c>
      <c r="AK34" s="332">
        <f t="shared" si="9"/>
        <v>0</v>
      </c>
    </row>
    <row r="35" spans="2:37" ht="14.4" outlineLevel="1" x14ac:dyDescent="0.3">
      <c r="B35" s="60"/>
      <c r="C35" s="20" t="str" cm="1">
        <f t="array" ref="C35">IF(IFERROR(INDEX($B$50:$B$1700,MATCH(0,COUNTIF($C$29:C34,$B$50:$B$1700),0)),"")=0,"",IFERROR(INDEX($B$50:$B$1700,MATCH(0,COUNTIF($C$29:C34,$B$50:$B$1700),0)),""))</f>
        <v/>
      </c>
      <c r="D35" s="64">
        <f t="shared" si="10"/>
        <v>0</v>
      </c>
      <c r="E35" s="65">
        <f t="shared" si="0"/>
        <v>0</v>
      </c>
      <c r="F35" s="64">
        <f t="shared" si="1"/>
        <v>0</v>
      </c>
      <c r="G35" s="63">
        <f t="shared" si="2"/>
        <v>0</v>
      </c>
      <c r="H35" s="1"/>
      <c r="I35" s="56">
        <v>0.7</v>
      </c>
      <c r="J35" s="55">
        <f>MROUND(J33*$I$35,0.25)</f>
        <v>0</v>
      </c>
      <c r="K35" s="55">
        <f>MROUND(K33*$I$35,0.25)</f>
        <v>0</v>
      </c>
      <c r="L35" s="54">
        <f>ROUND(L33*$I$35,2)</f>
        <v>0</v>
      </c>
      <c r="N35" s="72"/>
      <c r="O35" s="71"/>
      <c r="P35" s="77" t="str">
        <f>IF(ISBLANK(O35),"",P34+O35)</f>
        <v/>
      </c>
      <c r="Q35" s="34"/>
      <c r="W35" s="21"/>
      <c r="X35" s="21"/>
      <c r="Y35" s="21"/>
      <c r="Z35" s="21"/>
      <c r="AA35" s="21"/>
      <c r="AB35" s="21"/>
      <c r="AC35" s="21"/>
      <c r="AD35" s="21"/>
      <c r="AE35" s="319" t="str">
        <f t="shared" si="3"/>
        <v/>
      </c>
      <c r="AF35" s="330">
        <f t="shared" si="4"/>
        <v>0</v>
      </c>
      <c r="AG35" s="331">
        <f t="shared" si="5"/>
        <v>0</v>
      </c>
      <c r="AH35" s="332">
        <f t="shared" si="6"/>
        <v>0</v>
      </c>
      <c r="AI35" s="330">
        <f t="shared" si="7"/>
        <v>0</v>
      </c>
      <c r="AJ35" s="331">
        <f t="shared" si="8"/>
        <v>0</v>
      </c>
      <c r="AK35" s="332">
        <f t="shared" si="9"/>
        <v>0</v>
      </c>
    </row>
    <row r="36" spans="2:37" ht="14.4" outlineLevel="1" x14ac:dyDescent="0.3">
      <c r="B36" s="60"/>
      <c r="C36" s="20" t="str" cm="1">
        <f t="array" ref="C36">IF(IFERROR(INDEX($B$50:$B$1700,MATCH(0,COUNTIF($C$29:C35,$B$50:$B$1700),0)),"")=0,"",IFERROR(INDEX($B$50:$B$1700,MATCH(0,COUNTIF($C$29:C35,$B$50:$B$1700),0)),""))</f>
        <v/>
      </c>
      <c r="D36" s="64">
        <f t="shared" si="10"/>
        <v>0</v>
      </c>
      <c r="E36" s="65">
        <f t="shared" si="0"/>
        <v>0</v>
      </c>
      <c r="F36" s="64">
        <f t="shared" si="1"/>
        <v>0</v>
      </c>
      <c r="G36" s="63">
        <f t="shared" si="2"/>
        <v>0</v>
      </c>
      <c r="H36" s="1"/>
      <c r="J36" s="79"/>
      <c r="M36" s="78"/>
      <c r="N36" s="227"/>
      <c r="O36" s="228"/>
      <c r="P36" s="229"/>
      <c r="Q36" s="34"/>
      <c r="W36" s="21"/>
      <c r="X36" s="21"/>
      <c r="Y36" s="21"/>
      <c r="Z36" s="21"/>
      <c r="AA36" s="21"/>
      <c r="AB36" s="21"/>
      <c r="AC36" s="21"/>
      <c r="AD36" s="21"/>
      <c r="AE36" s="319" t="str">
        <f t="shared" si="3"/>
        <v/>
      </c>
      <c r="AF36" s="330">
        <f t="shared" si="4"/>
        <v>0</v>
      </c>
      <c r="AG36" s="331">
        <f t="shared" si="5"/>
        <v>0</v>
      </c>
      <c r="AH36" s="332">
        <f t="shared" si="6"/>
        <v>0</v>
      </c>
      <c r="AI36" s="330">
        <f t="shared" si="7"/>
        <v>0</v>
      </c>
      <c r="AJ36" s="331">
        <f t="shared" si="8"/>
        <v>0</v>
      </c>
      <c r="AK36" s="332">
        <f t="shared" si="9"/>
        <v>0</v>
      </c>
    </row>
    <row r="37" spans="2:37" ht="14.4" outlineLevel="1" x14ac:dyDescent="0.3">
      <c r="B37" s="60"/>
      <c r="C37" s="20" t="str" cm="1">
        <f t="array" ref="C37">IF(IFERROR(INDEX($B$50:$B$1700,MATCH(0,COUNTIF($C$29:C36,$B$50:$B$1700),0)),"")=0,"",IFERROR(INDEX($B$50:$B$1700,MATCH(0,COUNTIF($C$29:C36,$B$50:$B$1700),0)),""))</f>
        <v/>
      </c>
      <c r="D37" s="64">
        <f t="shared" si="10"/>
        <v>0</v>
      </c>
      <c r="E37" s="65">
        <f t="shared" si="0"/>
        <v>0</v>
      </c>
      <c r="F37" s="64">
        <f t="shared" si="1"/>
        <v>0</v>
      </c>
      <c r="G37" s="63">
        <f t="shared" si="2"/>
        <v>0</v>
      </c>
      <c r="H37" s="1"/>
      <c r="I37" s="279" t="s">
        <v>36</v>
      </c>
      <c r="J37" s="279"/>
      <c r="K37" s="279"/>
      <c r="L37" s="279"/>
      <c r="N37" s="279" t="s">
        <v>32</v>
      </c>
      <c r="O37" s="279"/>
      <c r="P37" s="279"/>
      <c r="Q37" s="34"/>
      <c r="W37" s="21"/>
      <c r="X37" s="21"/>
      <c r="Y37" s="21"/>
      <c r="Z37" s="21"/>
      <c r="AA37" s="21"/>
      <c r="AB37" s="21"/>
      <c r="AC37" s="21"/>
      <c r="AD37" s="21"/>
      <c r="AE37" s="319" t="str">
        <f t="shared" si="3"/>
        <v/>
      </c>
      <c r="AF37" s="330">
        <f t="shared" si="4"/>
        <v>0</v>
      </c>
      <c r="AG37" s="331">
        <f t="shared" si="5"/>
        <v>0</v>
      </c>
      <c r="AH37" s="332">
        <f t="shared" si="6"/>
        <v>0</v>
      </c>
      <c r="AI37" s="330">
        <f t="shared" si="7"/>
        <v>0</v>
      </c>
      <c r="AJ37" s="331">
        <f t="shared" si="8"/>
        <v>0</v>
      </c>
      <c r="AK37" s="332">
        <f t="shared" si="9"/>
        <v>0</v>
      </c>
    </row>
    <row r="38" spans="2:37" ht="28.05" customHeight="1" outlineLevel="1" x14ac:dyDescent="0.3">
      <c r="B38" s="60"/>
      <c r="C38" s="20" t="str" cm="1">
        <f t="array" ref="C38">IF(IFERROR(INDEX($B$50:$B$1700,MATCH(0,COUNTIF($C$29:C37,$B$50:$B$1700),0)),"")=0,"",IFERROR(INDEX($B$50:$B$1700,MATCH(0,COUNTIF($C$29:C37,$B$50:$B$1700),0)),""))</f>
        <v/>
      </c>
      <c r="D38" s="64">
        <f t="shared" si="10"/>
        <v>0</v>
      </c>
      <c r="E38" s="65">
        <f t="shared" si="0"/>
        <v>0</v>
      </c>
      <c r="F38" s="64">
        <f t="shared" si="1"/>
        <v>0</v>
      </c>
      <c r="G38" s="63">
        <f t="shared" si="2"/>
        <v>0</v>
      </c>
      <c r="H38" s="1"/>
      <c r="I38" s="158"/>
      <c r="J38" s="157" t="s">
        <v>35</v>
      </c>
      <c r="K38" s="157" t="s">
        <v>34</v>
      </c>
      <c r="L38" s="157" t="s">
        <v>33</v>
      </c>
      <c r="M38" s="42"/>
      <c r="N38" s="279" t="s">
        <v>30</v>
      </c>
      <c r="O38" s="291" t="s">
        <v>40</v>
      </c>
      <c r="P38" s="291" t="s">
        <v>39</v>
      </c>
      <c r="Q38" s="34"/>
      <c r="W38" s="21"/>
      <c r="X38" s="21"/>
      <c r="Y38" s="21"/>
      <c r="Z38" s="21"/>
      <c r="AA38" s="21"/>
      <c r="AB38" s="21"/>
      <c r="AC38" s="21"/>
      <c r="AD38" s="21"/>
      <c r="AE38" s="319" t="str">
        <f t="shared" si="3"/>
        <v/>
      </c>
      <c r="AF38" s="330">
        <f t="shared" si="4"/>
        <v>0</v>
      </c>
      <c r="AG38" s="331">
        <f t="shared" si="5"/>
        <v>0</v>
      </c>
      <c r="AH38" s="332">
        <f t="shared" si="6"/>
        <v>0</v>
      </c>
      <c r="AI38" s="330">
        <f t="shared" si="7"/>
        <v>0</v>
      </c>
      <c r="AJ38" s="331">
        <f t="shared" si="8"/>
        <v>0</v>
      </c>
      <c r="AK38" s="332">
        <f t="shared" si="9"/>
        <v>0</v>
      </c>
    </row>
    <row r="39" spans="2:37" ht="13.05" customHeight="1" outlineLevel="1" x14ac:dyDescent="0.3">
      <c r="B39" s="60"/>
      <c r="C39" s="20" t="str" cm="1">
        <f t="array" ref="C39">IF(IFERROR(INDEX($B$50:$B$1700,MATCH(0,COUNTIF($C$29:C38,$B$50:$B$1700),0)),"")=0,"",IFERROR(INDEX($B$50:$B$1700,MATCH(0,COUNTIF($C$29:C38,$B$50:$B$1700),0)),""))</f>
        <v/>
      </c>
      <c r="D39" s="64">
        <f t="shared" si="10"/>
        <v>0</v>
      </c>
      <c r="E39" s="65">
        <f t="shared" si="0"/>
        <v>0</v>
      </c>
      <c r="F39" s="64">
        <f t="shared" si="1"/>
        <v>0</v>
      </c>
      <c r="G39" s="63">
        <f t="shared" si="2"/>
        <v>0</v>
      </c>
      <c r="H39" s="1"/>
      <c r="I39" s="70" t="s">
        <v>31</v>
      </c>
      <c r="J39" s="69">
        <f>(SUM(K50:K1700)-J40-J41)</f>
        <v>0</v>
      </c>
      <c r="K39" s="69">
        <f>SUM(N50:N1700)-K40-K41</f>
        <v>0</v>
      </c>
      <c r="L39" s="69">
        <f>SUM(O50:O1700)-L40-L41</f>
        <v>0</v>
      </c>
      <c r="M39" s="73"/>
      <c r="N39" s="279"/>
      <c r="O39" s="291"/>
      <c r="P39" s="291"/>
      <c r="Q39" s="34"/>
      <c r="W39" s="336" t="s">
        <v>36</v>
      </c>
      <c r="X39" s="337"/>
      <c r="Y39" s="337"/>
      <c r="Z39" s="337"/>
      <c r="AA39" s="337"/>
      <c r="AB39" s="338"/>
      <c r="AC39" s="21"/>
      <c r="AD39" s="21"/>
      <c r="AE39" s="319" t="str">
        <f t="shared" si="3"/>
        <v/>
      </c>
      <c r="AF39" s="330">
        <f t="shared" si="4"/>
        <v>0</v>
      </c>
      <c r="AG39" s="331">
        <f t="shared" si="5"/>
        <v>0</v>
      </c>
      <c r="AH39" s="332">
        <f t="shared" si="6"/>
        <v>0</v>
      </c>
      <c r="AI39" s="330">
        <f t="shared" si="7"/>
        <v>0</v>
      </c>
      <c r="AJ39" s="331">
        <f t="shared" si="8"/>
        <v>0</v>
      </c>
      <c r="AK39" s="332">
        <f t="shared" si="9"/>
        <v>0</v>
      </c>
    </row>
    <row r="40" spans="2:37" ht="14.4" outlineLevel="1" x14ac:dyDescent="0.3">
      <c r="B40" s="60"/>
      <c r="C40" s="20" t="str" cm="1">
        <f t="array" ref="C40">IF(IFERROR(INDEX($B$50:$B$1700,MATCH(0,COUNTIF($C$29:C39,$B$50:$B$1700),0)),"")=0,"",IFERROR(INDEX($B$50:$B$1700,MATCH(0,COUNTIF($C$29:C39,$B$50:$B$1700),0)),""))</f>
        <v/>
      </c>
      <c r="D40" s="64">
        <f t="shared" si="10"/>
        <v>0</v>
      </c>
      <c r="E40" s="65">
        <f t="shared" si="0"/>
        <v>0</v>
      </c>
      <c r="F40" s="64">
        <f t="shared" si="1"/>
        <v>0</v>
      </c>
      <c r="G40" s="63">
        <f t="shared" si="2"/>
        <v>0</v>
      </c>
      <c r="H40" s="1"/>
      <c r="I40" s="70" t="s">
        <v>29</v>
      </c>
      <c r="J40" s="69">
        <f>SUMIFS($K$50:$K$1700,$D$50:$D$1700,$D$47)</f>
        <v>0</v>
      </c>
      <c r="K40" s="69">
        <f>SUMIFS($N$50:$N$1700,$D$50:$D$1700,$D$47)</f>
        <v>0</v>
      </c>
      <c r="L40" s="69">
        <f>SUMIFS($O$50:$O$1700,$D$50:$D$1700,$D$47)</f>
        <v>0</v>
      </c>
      <c r="M40" s="73"/>
      <c r="N40" s="72"/>
      <c r="O40" s="81"/>
      <c r="P40" s="77">
        <f>O40</f>
        <v>0</v>
      </c>
      <c r="Q40" s="34"/>
      <c r="W40" s="339"/>
      <c r="X40" s="262" t="s">
        <v>960</v>
      </c>
      <c r="Y40" s="262" t="s">
        <v>952</v>
      </c>
      <c r="Z40" s="262" t="s">
        <v>33</v>
      </c>
      <c r="AA40" s="262" t="s">
        <v>953</v>
      </c>
      <c r="AB40" s="262" t="s">
        <v>954</v>
      </c>
      <c r="AC40" s="21"/>
      <c r="AD40" s="21"/>
      <c r="AE40" s="319" t="str">
        <f t="shared" si="3"/>
        <v/>
      </c>
      <c r="AF40" s="330">
        <f t="shared" si="4"/>
        <v>0</v>
      </c>
      <c r="AG40" s="331">
        <f t="shared" si="5"/>
        <v>0</v>
      </c>
      <c r="AH40" s="332">
        <f t="shared" si="6"/>
        <v>0</v>
      </c>
      <c r="AI40" s="330">
        <f t="shared" si="7"/>
        <v>0</v>
      </c>
      <c r="AJ40" s="331">
        <f t="shared" si="8"/>
        <v>0</v>
      </c>
      <c r="AK40" s="332">
        <f t="shared" si="9"/>
        <v>0</v>
      </c>
    </row>
    <row r="41" spans="2:37" ht="14.4" outlineLevel="1" x14ac:dyDescent="0.3">
      <c r="B41" s="60"/>
      <c r="C41" s="20" t="str" cm="1">
        <f t="array" ref="C41">IF(IFERROR(INDEX($B$50:$B$1700,MATCH(0,COUNTIF($C$29:C40,$B$50:$B$1700),0)),"")=0,"",IFERROR(INDEX($B$50:$B$1700,MATCH(0,COUNTIF($C$29:C40,$B$50:$B$1700),0)),""))</f>
        <v/>
      </c>
      <c r="D41" s="64">
        <f t="shared" si="10"/>
        <v>0</v>
      </c>
      <c r="E41" s="65">
        <f t="shared" si="0"/>
        <v>0</v>
      </c>
      <c r="F41" s="64">
        <f t="shared" si="1"/>
        <v>0</v>
      </c>
      <c r="G41" s="63">
        <f t="shared" si="2"/>
        <v>0</v>
      </c>
      <c r="H41" s="1"/>
      <c r="I41" s="70" t="s">
        <v>3</v>
      </c>
      <c r="J41" s="69">
        <f>SUMIFS($K$50:$K$1700,$C$50:$C$1700,I41,$D$50:$D$1700,"&lt;&gt;D47")</f>
        <v>0</v>
      </c>
      <c r="K41" s="69">
        <f>SUMIFS($N$50:$N$1700,$C$50:$C$1700,I41,$D$50:$D$1700,"&lt;&gt;D47")</f>
        <v>0</v>
      </c>
      <c r="L41" s="69">
        <f>SUMIFS($O$50:$O$1700,$C$50:$C$1700,I41,$D$50:$D$1700,"&lt;&gt;D47")</f>
        <v>0</v>
      </c>
      <c r="M41" s="53"/>
      <c r="N41" s="72"/>
      <c r="O41" s="71"/>
      <c r="P41" s="77" t="str">
        <f>IF(ISBLANK(O41),"",P40+O41)</f>
        <v/>
      </c>
      <c r="Q41" s="34"/>
      <c r="W41" s="339"/>
      <c r="X41" s="262"/>
      <c r="Y41" s="262"/>
      <c r="Z41" s="262"/>
      <c r="AA41" s="262"/>
      <c r="AB41" s="262"/>
      <c r="AC41" s="21"/>
      <c r="AD41" s="21"/>
      <c r="AE41" s="319" t="str">
        <f t="shared" si="3"/>
        <v/>
      </c>
      <c r="AF41" s="330">
        <f t="shared" si="4"/>
        <v>0</v>
      </c>
      <c r="AG41" s="331">
        <f t="shared" si="5"/>
        <v>0</v>
      </c>
      <c r="AH41" s="332">
        <f t="shared" si="6"/>
        <v>0</v>
      </c>
      <c r="AI41" s="330">
        <f t="shared" si="7"/>
        <v>0</v>
      </c>
      <c r="AJ41" s="331">
        <f t="shared" si="8"/>
        <v>0</v>
      </c>
      <c r="AK41" s="332">
        <f t="shared" si="9"/>
        <v>0</v>
      </c>
    </row>
    <row r="42" spans="2:37" ht="15" outlineLevel="1" thickBot="1" x14ac:dyDescent="0.35">
      <c r="B42" s="60"/>
      <c r="C42" s="20" t="str" cm="1">
        <f t="array" ref="C42">IF(IFERROR(INDEX($B$50:$B$1700,MATCH(0,COUNTIF($C$29:C41,$B$50:$B$1700),0)),"")=0,"",IFERROR(INDEX($B$50:$B$1700,MATCH(0,COUNTIF($C$29:C41,$B$50:$B$1700),0)),""))</f>
        <v/>
      </c>
      <c r="D42" s="64">
        <f t="shared" si="10"/>
        <v>0</v>
      </c>
      <c r="E42" s="65">
        <f t="shared" si="0"/>
        <v>0</v>
      </c>
      <c r="F42" s="64">
        <f t="shared" si="1"/>
        <v>0</v>
      </c>
      <c r="G42" s="63">
        <f t="shared" si="2"/>
        <v>0</v>
      </c>
      <c r="H42" s="1"/>
      <c r="I42" s="68" t="s">
        <v>28</v>
      </c>
      <c r="J42" s="67">
        <f>SUM(J39:J41)</f>
        <v>0</v>
      </c>
      <c r="K42" s="67">
        <f>SUM(K39:K41)</f>
        <v>0</v>
      </c>
      <c r="L42" s="66">
        <f>SUM(L39:L41)</f>
        <v>0</v>
      </c>
      <c r="M42" s="53"/>
      <c r="N42" s="72"/>
      <c r="O42" s="71"/>
      <c r="P42" s="77" t="str">
        <f t="shared" ref="P42:P44" si="11">IF(ISBLANK(O42),"",P41+O42)</f>
        <v/>
      </c>
      <c r="Q42" s="34"/>
      <c r="W42" s="321" t="s">
        <v>31</v>
      </c>
      <c r="X42" s="330">
        <f>J39*$I$44</f>
        <v>0</v>
      </c>
      <c r="Y42" s="330">
        <f>K39*$I$44</f>
        <v>0</v>
      </c>
      <c r="Z42" s="331">
        <f>L39*$I$44</f>
        <v>0</v>
      </c>
      <c r="AA42" s="331">
        <v>4000</v>
      </c>
      <c r="AB42" s="321">
        <v>4200</v>
      </c>
      <c r="AC42" s="21"/>
      <c r="AD42" s="21"/>
      <c r="AE42" s="319" t="str">
        <f t="shared" si="3"/>
        <v/>
      </c>
      <c r="AF42" s="330">
        <f t="shared" si="4"/>
        <v>0</v>
      </c>
      <c r="AG42" s="331">
        <f t="shared" si="5"/>
        <v>0</v>
      </c>
      <c r="AH42" s="332">
        <f t="shared" si="6"/>
        <v>0</v>
      </c>
      <c r="AI42" s="330">
        <f t="shared" si="7"/>
        <v>0</v>
      </c>
      <c r="AJ42" s="331">
        <f t="shared" si="8"/>
        <v>0</v>
      </c>
      <c r="AK42" s="332">
        <f t="shared" si="9"/>
        <v>0</v>
      </c>
    </row>
    <row r="43" spans="2:37" ht="15" outlineLevel="1" thickTop="1" x14ac:dyDescent="0.3">
      <c r="B43" s="60"/>
      <c r="C43" s="20" t="str" cm="1">
        <f t="array" ref="C43">IF(IFERROR(INDEX($B$50:$B$1700,MATCH(0,COUNTIF($C$29:C42,$B$50:$B$1700),0)),"")=0,"",IFERROR(INDEX($B$50:$B$1700,MATCH(0,COUNTIF($C$29:C42,$B$50:$B$1700),0)),""))</f>
        <v/>
      </c>
      <c r="D43" s="64">
        <f t="shared" si="10"/>
        <v>0</v>
      </c>
      <c r="E43" s="65">
        <f t="shared" si="0"/>
        <v>0</v>
      </c>
      <c r="F43" s="64">
        <f t="shared" si="1"/>
        <v>0</v>
      </c>
      <c r="G43" s="63">
        <f t="shared" si="2"/>
        <v>0</v>
      </c>
      <c r="H43" s="1"/>
      <c r="I43" s="62"/>
      <c r="J43" s="61"/>
      <c r="K43" s="231"/>
      <c r="L43" s="61"/>
      <c r="M43" s="53"/>
      <c r="N43" s="72"/>
      <c r="O43" s="71"/>
      <c r="P43" s="77" t="str">
        <f t="shared" si="11"/>
        <v/>
      </c>
      <c r="Q43" s="34"/>
      <c r="W43" s="321"/>
      <c r="X43" s="330"/>
      <c r="Y43" s="330"/>
      <c r="Z43" s="331"/>
      <c r="AA43" s="331">
        <f>Z42-AA42</f>
        <v>-4000</v>
      </c>
      <c r="AB43" s="321">
        <v>5920</v>
      </c>
      <c r="AC43" s="21"/>
      <c r="AD43" s="21"/>
      <c r="AE43" s="21"/>
      <c r="AF43" s="330">
        <f>SUM(AF30:AF42)</f>
        <v>0</v>
      </c>
      <c r="AG43" s="331">
        <f t="shared" ref="AG43:AK43" si="12">SUM(AG30:AG42)</f>
        <v>0</v>
      </c>
      <c r="AH43" s="330">
        <f t="shared" si="12"/>
        <v>0</v>
      </c>
      <c r="AI43" s="330">
        <f t="shared" si="12"/>
        <v>0</v>
      </c>
      <c r="AJ43" s="331">
        <f t="shared" si="12"/>
        <v>0</v>
      </c>
      <c r="AK43" s="330">
        <f t="shared" si="12"/>
        <v>0</v>
      </c>
    </row>
    <row r="44" spans="2:37" ht="14.4" outlineLevel="1" x14ac:dyDescent="0.3">
      <c r="B44" s="60"/>
      <c r="C44" s="59" t="s">
        <v>27</v>
      </c>
      <c r="D44" s="58">
        <f>SUM(D31:D43)</f>
        <v>0</v>
      </c>
      <c r="E44" s="57">
        <f>SUM(E31:E43)</f>
        <v>0</v>
      </c>
      <c r="F44" s="58">
        <f>SUM(F31:F43)</f>
        <v>0</v>
      </c>
      <c r="G44" s="57">
        <f>SUM(G31:G43)</f>
        <v>0</v>
      </c>
      <c r="H44" s="1"/>
      <c r="I44" s="56">
        <v>0.7</v>
      </c>
      <c r="J44" s="55">
        <f>MROUND(J42*$I$44,0.25)</f>
        <v>0</v>
      </c>
      <c r="K44" s="55">
        <f>MROUND(K42*$I$44,0.25)</f>
        <v>0</v>
      </c>
      <c r="L44" s="54">
        <f>ROUND(L42*$I$44,2)</f>
        <v>0</v>
      </c>
      <c r="M44" s="53"/>
      <c r="N44" s="72"/>
      <c r="O44" s="71"/>
      <c r="P44" s="77" t="str">
        <f t="shared" si="11"/>
        <v/>
      </c>
      <c r="Q44" s="34"/>
      <c r="W44" s="321" t="s">
        <v>29</v>
      </c>
      <c r="X44" s="330">
        <f>J40*$I$44</f>
        <v>0</v>
      </c>
      <c r="Y44" s="330">
        <f>K40*$I$44</f>
        <v>0</v>
      </c>
      <c r="Z44" s="331">
        <f>L40*$I$44</f>
        <v>0</v>
      </c>
      <c r="AA44" s="331">
        <f>Z44</f>
        <v>0</v>
      </c>
      <c r="AB44" s="321">
        <v>5920</v>
      </c>
      <c r="AC44" s="21"/>
      <c r="AD44" s="21"/>
      <c r="AE44" s="21"/>
      <c r="AF44" s="21"/>
      <c r="AG44" s="21"/>
      <c r="AH44" s="21"/>
      <c r="AI44" s="21"/>
      <c r="AJ44" s="21"/>
      <c r="AK44" s="21"/>
    </row>
    <row r="45" spans="2:37" ht="15" outlineLevel="1" thickBot="1" x14ac:dyDescent="0.35">
      <c r="B45" s="52"/>
      <c r="G45" s="1"/>
      <c r="H45" s="1"/>
      <c r="Q45" s="34"/>
      <c r="W45" s="321" t="s">
        <v>3</v>
      </c>
      <c r="X45" s="330">
        <f>J41*$I$44</f>
        <v>0</v>
      </c>
      <c r="Y45" s="330">
        <f>K41*$I$44</f>
        <v>0</v>
      </c>
      <c r="Z45" s="331">
        <f>L41*$I$44</f>
        <v>0</v>
      </c>
      <c r="AA45" s="331">
        <f>Z45</f>
        <v>0</v>
      </c>
      <c r="AB45" s="321">
        <v>5920</v>
      </c>
      <c r="AC45" s="21"/>
      <c r="AD45" s="21"/>
      <c r="AE45" s="21"/>
      <c r="AF45" s="21"/>
      <c r="AG45" s="21"/>
      <c r="AH45" s="21"/>
      <c r="AI45" s="21"/>
      <c r="AJ45" s="21"/>
      <c r="AK45" s="21"/>
    </row>
    <row r="46" spans="2:37" ht="15" thickBot="1" x14ac:dyDescent="0.35">
      <c r="B46" s="286"/>
      <c r="C46" s="287"/>
      <c r="D46" s="287"/>
      <c r="E46" s="287"/>
      <c r="F46" s="287"/>
      <c r="G46" s="287"/>
      <c r="H46" s="287"/>
      <c r="I46" s="287"/>
      <c r="J46" s="287"/>
      <c r="K46" s="287"/>
      <c r="L46" s="287"/>
      <c r="M46" s="287"/>
      <c r="N46" s="287"/>
      <c r="O46" s="287"/>
      <c r="P46" s="287"/>
      <c r="Q46" s="288"/>
      <c r="W46" s="68" t="s">
        <v>28</v>
      </c>
      <c r="X46" s="333">
        <f>SUM(X42:X45)</f>
        <v>0</v>
      </c>
      <c r="Y46" s="333">
        <f>SUM(Y42:Y45)</f>
        <v>0</v>
      </c>
      <c r="Z46" s="334">
        <f>SUM(Z42:Z45)</f>
        <v>0</v>
      </c>
      <c r="AA46" s="334">
        <f t="shared" ref="AA46" si="13">SUM(AA42:AA45)</f>
        <v>0</v>
      </c>
      <c r="AB46" s="335"/>
      <c r="AC46" s="21"/>
      <c r="AD46" s="21"/>
      <c r="AE46" s="21"/>
      <c r="AF46" s="21"/>
      <c r="AG46" s="21"/>
      <c r="AH46" s="21"/>
      <c r="AI46" s="21"/>
      <c r="AJ46" s="21"/>
      <c r="AK46" s="21"/>
    </row>
    <row r="47" spans="2:37" ht="34.049999999999997" customHeight="1" thickBot="1" x14ac:dyDescent="0.3">
      <c r="B47" s="280" t="s">
        <v>26</v>
      </c>
      <c r="C47" s="281"/>
      <c r="D47" s="159">
        <v>2025</v>
      </c>
      <c r="E47" s="51"/>
      <c r="F47" s="50"/>
      <c r="G47" s="49"/>
      <c r="H47" s="49"/>
      <c r="I47" s="282" t="s">
        <v>25</v>
      </c>
      <c r="J47" s="283"/>
      <c r="K47" s="48" t="s">
        <v>24</v>
      </c>
      <c r="L47" s="47"/>
      <c r="M47" s="46"/>
      <c r="N47" s="46"/>
      <c r="O47" s="46"/>
      <c r="P47" s="45"/>
      <c r="Q47" s="44"/>
    </row>
    <row r="48" spans="2:37" ht="21" customHeight="1" thickBot="1" x14ac:dyDescent="0.3">
      <c r="B48" s="43"/>
      <c r="C48" s="42"/>
      <c r="D48" s="41"/>
      <c r="E48" s="40"/>
      <c r="F48" s="39"/>
      <c r="G48" s="38"/>
      <c r="H48" s="38"/>
      <c r="I48" s="37"/>
      <c r="J48" s="36"/>
      <c r="K48" s="256" t="s">
        <v>23</v>
      </c>
      <c r="L48" s="257"/>
      <c r="M48" s="258"/>
      <c r="N48" s="259" t="s">
        <v>22</v>
      </c>
      <c r="O48" s="260"/>
      <c r="P48" s="35"/>
      <c r="Q48" s="34"/>
    </row>
    <row r="49" spans="2:21" ht="45.6" customHeight="1" thickBot="1" x14ac:dyDescent="0.3">
      <c r="B49" s="33" t="s">
        <v>21</v>
      </c>
      <c r="C49" s="32" t="s">
        <v>20</v>
      </c>
      <c r="D49" s="32" t="s">
        <v>19</v>
      </c>
      <c r="E49" s="164" t="s">
        <v>18</v>
      </c>
      <c r="F49" s="164" t="s">
        <v>17</v>
      </c>
      <c r="G49" s="165" t="s">
        <v>16</v>
      </c>
      <c r="H49" s="165" t="s">
        <v>15</v>
      </c>
      <c r="I49" s="165" t="s">
        <v>14</v>
      </c>
      <c r="J49" s="165" t="s">
        <v>13</v>
      </c>
      <c r="K49" s="31" t="s">
        <v>12</v>
      </c>
      <c r="L49" s="31" t="s">
        <v>11</v>
      </c>
      <c r="M49" s="31" t="s">
        <v>10</v>
      </c>
      <c r="N49" s="166" t="s">
        <v>9</v>
      </c>
      <c r="O49" s="166" t="s">
        <v>8</v>
      </c>
      <c r="P49" s="167" t="s">
        <v>7</v>
      </c>
      <c r="Q49" s="32" t="s">
        <v>6</v>
      </c>
      <c r="R49" s="42"/>
      <c r="S49" s="320" t="s">
        <v>950</v>
      </c>
      <c r="T49" s="320" t="s">
        <v>951</v>
      </c>
    </row>
    <row r="50" spans="2:21" ht="14.4" x14ac:dyDescent="0.3">
      <c r="B50" s="30"/>
      <c r="C50" s="20"/>
      <c r="D50" s="20"/>
      <c r="E50" s="25"/>
      <c r="F50" s="24"/>
      <c r="G50" s="20"/>
      <c r="H50" s="19"/>
      <c r="I50" s="22"/>
      <c r="J50" s="22"/>
      <c r="K50" s="12"/>
      <c r="L50" s="232">
        <f t="shared" ref="L50:L113" si="14">IF(ROUNDDOWN(DATEDIF(I50,J50,"d")/7,0)&gt;$L$12,$L$12*K50,K50*ROUNDDOWN(DATEDIF(I50,J50,"d")/7,0))</f>
        <v>0</v>
      </c>
      <c r="M50" s="234">
        <f t="shared" ref="M50:M113" si="15">L50*$L$6</f>
        <v>0</v>
      </c>
      <c r="N50" s="11">
        <f>IF(Q50="x",0,IF(J50&lt;(INDEX(Lookup!$U$2:$U$10,MATCH($D$47,Lookup!$S$2:$S$10,0))),0,$L$12*K50))</f>
        <v>0</v>
      </c>
      <c r="O50" s="234">
        <f t="shared" ref="O50:O113" si="16">N50*$L$6</f>
        <v>0</v>
      </c>
      <c r="P50" s="29"/>
      <c r="Q50" s="9"/>
      <c r="R50" s="27"/>
      <c r="S50" s="340">
        <f>M50*$I$35</f>
        <v>0</v>
      </c>
      <c r="T50" s="340">
        <f>O50*$I$44</f>
        <v>0</v>
      </c>
      <c r="U50" s="26"/>
    </row>
    <row r="51" spans="2:21" ht="14.4" x14ac:dyDescent="0.3">
      <c r="B51" s="318"/>
      <c r="C51" s="20"/>
      <c r="D51" s="20"/>
      <c r="E51" s="25"/>
      <c r="F51" s="24"/>
      <c r="G51" s="20"/>
      <c r="H51" s="19"/>
      <c r="I51" s="22"/>
      <c r="J51" s="22"/>
      <c r="K51" s="12"/>
      <c r="L51" s="232">
        <f t="shared" si="14"/>
        <v>0</v>
      </c>
      <c r="M51" s="234">
        <f t="shared" si="15"/>
        <v>0</v>
      </c>
      <c r="N51" s="11">
        <f>IF(Q51="x",0,IF(J51&lt;(INDEX(Lookup!$U$2:$U$10,MATCH($D$47,Lookup!$S$2:$S$10,0))),0,$L$12*K51))</f>
        <v>0</v>
      </c>
      <c r="O51" s="234">
        <f t="shared" si="16"/>
        <v>0</v>
      </c>
      <c r="P51" s="10"/>
      <c r="Q51" s="9"/>
      <c r="R51" s="27"/>
      <c r="S51" s="340">
        <f t="shared" ref="S51:S114" si="17">M51*$I$35</f>
        <v>0</v>
      </c>
      <c r="T51" s="340">
        <f t="shared" ref="T51:T114" si="18">O51*$I$44</f>
        <v>0</v>
      </c>
      <c r="U51" s="26"/>
    </row>
    <row r="52" spans="2:21" ht="14.4" x14ac:dyDescent="0.3">
      <c r="B52" s="318"/>
      <c r="C52" s="20"/>
      <c r="D52" s="20"/>
      <c r="E52" s="25"/>
      <c r="F52" s="24"/>
      <c r="G52" s="28"/>
      <c r="H52" s="28"/>
      <c r="I52" s="22"/>
      <c r="J52" s="22"/>
      <c r="K52" s="12"/>
      <c r="L52" s="232">
        <f t="shared" si="14"/>
        <v>0</v>
      </c>
      <c r="M52" s="234">
        <f t="shared" si="15"/>
        <v>0</v>
      </c>
      <c r="N52" s="11">
        <f>IF(Q52="x",0,IF(J52&lt;(INDEX(Lookup!$U$2:$U$10,MATCH($D$47,Lookup!$S$2:$S$10,0))),0,$L$12*K52))</f>
        <v>0</v>
      </c>
      <c r="O52" s="234">
        <f t="shared" si="16"/>
        <v>0</v>
      </c>
      <c r="P52" s="10"/>
      <c r="Q52" s="9"/>
      <c r="R52" s="27"/>
      <c r="S52" s="340">
        <f t="shared" si="17"/>
        <v>0</v>
      </c>
      <c r="T52" s="340">
        <f t="shared" si="18"/>
        <v>0</v>
      </c>
      <c r="U52" s="26"/>
    </row>
    <row r="53" spans="2:21" ht="14.4" x14ac:dyDescent="0.3">
      <c r="B53" s="30"/>
      <c r="C53" s="20"/>
      <c r="D53" s="20"/>
      <c r="E53" s="25"/>
      <c r="F53" s="24"/>
      <c r="G53" s="20"/>
      <c r="H53" s="19"/>
      <c r="I53" s="22"/>
      <c r="J53" s="22"/>
      <c r="K53" s="12"/>
      <c r="L53" s="232">
        <f t="shared" si="14"/>
        <v>0</v>
      </c>
      <c r="M53" s="234">
        <f t="shared" si="15"/>
        <v>0</v>
      </c>
      <c r="N53" s="11">
        <f>IF(Q53="x",0,IF(J53&lt;(INDEX(Lookup!$U$2:$U$10,MATCH($D$47,Lookup!$S$2:$S$10,0))),0,$L$12*K53))</f>
        <v>0</v>
      </c>
      <c r="O53" s="234">
        <f t="shared" si="16"/>
        <v>0</v>
      </c>
      <c r="P53" s="10"/>
      <c r="Q53" s="9"/>
      <c r="R53" s="27"/>
      <c r="S53" s="340">
        <f t="shared" si="17"/>
        <v>0</v>
      </c>
      <c r="T53" s="340">
        <f t="shared" si="18"/>
        <v>0</v>
      </c>
      <c r="U53" s="26"/>
    </row>
    <row r="54" spans="2:21" ht="14.4" x14ac:dyDescent="0.3">
      <c r="B54" s="318"/>
      <c r="C54" s="20"/>
      <c r="D54" s="20"/>
      <c r="E54" s="25"/>
      <c r="F54" s="24"/>
      <c r="G54" s="20"/>
      <c r="H54" s="19"/>
      <c r="I54" s="22"/>
      <c r="J54" s="22"/>
      <c r="K54" s="12"/>
      <c r="L54" s="232">
        <f t="shared" si="14"/>
        <v>0</v>
      </c>
      <c r="M54" s="234">
        <f t="shared" si="15"/>
        <v>0</v>
      </c>
      <c r="N54" s="11">
        <f>IF(Q54="x",0,IF(J54&lt;(INDEX(Lookup!$U$2:$U$10,MATCH($D$47,Lookup!$S$2:$S$10,0))),0,$L$12*K54))</f>
        <v>0</v>
      </c>
      <c r="O54" s="234">
        <f t="shared" si="16"/>
        <v>0</v>
      </c>
      <c r="P54" s="10"/>
      <c r="Q54" s="9"/>
      <c r="R54" s="27"/>
      <c r="S54" s="340">
        <f t="shared" si="17"/>
        <v>0</v>
      </c>
      <c r="T54" s="340">
        <f t="shared" si="18"/>
        <v>0</v>
      </c>
      <c r="U54" s="26"/>
    </row>
    <row r="55" spans="2:21" ht="14.4" x14ac:dyDescent="0.3">
      <c r="B55" s="318"/>
      <c r="C55" s="20"/>
      <c r="D55" s="20"/>
      <c r="E55" s="25"/>
      <c r="F55" s="24"/>
      <c r="G55" s="20"/>
      <c r="H55" s="19"/>
      <c r="I55" s="22"/>
      <c r="J55" s="22"/>
      <c r="K55" s="12"/>
      <c r="L55" s="232">
        <f t="shared" si="14"/>
        <v>0</v>
      </c>
      <c r="M55" s="234">
        <f t="shared" si="15"/>
        <v>0</v>
      </c>
      <c r="N55" s="11">
        <f>IF(Q55="x",0,IF(J55&lt;(INDEX(Lookup!$U$2:$U$10,MATCH($D$47,Lookup!$S$2:$S$10,0))),0,$L$12*K55))</f>
        <v>0</v>
      </c>
      <c r="O55" s="234">
        <f t="shared" si="16"/>
        <v>0</v>
      </c>
      <c r="P55" s="10"/>
      <c r="Q55" s="9"/>
      <c r="R55" s="27"/>
      <c r="S55" s="340">
        <f t="shared" si="17"/>
        <v>0</v>
      </c>
      <c r="T55" s="340">
        <f t="shared" si="18"/>
        <v>0</v>
      </c>
      <c r="U55" s="26"/>
    </row>
    <row r="56" spans="2:21" ht="14.4" x14ac:dyDescent="0.3">
      <c r="B56" s="30"/>
      <c r="C56" s="319"/>
      <c r="D56" s="319"/>
      <c r="E56" s="25"/>
      <c r="F56" s="24"/>
      <c r="G56" s="20"/>
      <c r="H56" s="19"/>
      <c r="I56" s="22"/>
      <c r="J56" s="22"/>
      <c r="K56" s="12"/>
      <c r="L56" s="232">
        <f t="shared" si="14"/>
        <v>0</v>
      </c>
      <c r="M56" s="234">
        <f t="shared" si="15"/>
        <v>0</v>
      </c>
      <c r="N56" s="11">
        <f>IF(Q56="x",0,IF(J56&lt;(INDEX(Lookup!$U$2:$U$10,MATCH($D$47,Lookup!$S$2:$S$10,0))),0,$L$12*K56))</f>
        <v>0</v>
      </c>
      <c r="O56" s="234">
        <f t="shared" si="16"/>
        <v>0</v>
      </c>
      <c r="P56" s="10"/>
      <c r="Q56" s="9"/>
      <c r="S56" s="340">
        <f t="shared" si="17"/>
        <v>0</v>
      </c>
      <c r="T56" s="340">
        <f t="shared" si="18"/>
        <v>0</v>
      </c>
    </row>
    <row r="57" spans="2:21" ht="12.6" customHeight="1" x14ac:dyDescent="0.3">
      <c r="B57" s="318"/>
      <c r="C57" s="319"/>
      <c r="D57" s="319"/>
      <c r="E57" s="25"/>
      <c r="F57" s="16"/>
      <c r="G57" s="20"/>
      <c r="H57" s="19"/>
      <c r="I57" s="22"/>
      <c r="J57" s="22"/>
      <c r="K57" s="12"/>
      <c r="L57" s="232">
        <f t="shared" si="14"/>
        <v>0</v>
      </c>
      <c r="M57" s="234">
        <f t="shared" si="15"/>
        <v>0</v>
      </c>
      <c r="N57" s="11">
        <f>IF(Q57="x",0,IF(J57&lt;(INDEX(Lookup!$U$2:$U$10,MATCH($D$47,Lookup!$S$2:$S$10,0))),0,$L$12*K57))</f>
        <v>0</v>
      </c>
      <c r="O57" s="234">
        <f t="shared" si="16"/>
        <v>0</v>
      </c>
      <c r="P57" s="10"/>
      <c r="Q57" s="9"/>
      <c r="S57" s="340">
        <f t="shared" si="17"/>
        <v>0</v>
      </c>
      <c r="T57" s="340">
        <f t="shared" si="18"/>
        <v>0</v>
      </c>
    </row>
    <row r="58" spans="2:21" ht="14.4" x14ac:dyDescent="0.3">
      <c r="B58" s="318"/>
      <c r="C58" s="319"/>
      <c r="D58" s="319"/>
      <c r="E58" s="25"/>
      <c r="F58" s="16"/>
      <c r="G58" s="20"/>
      <c r="H58" s="19"/>
      <c r="I58" s="22"/>
      <c r="J58" s="22"/>
      <c r="K58" s="12"/>
      <c r="L58" s="232">
        <f t="shared" si="14"/>
        <v>0</v>
      </c>
      <c r="M58" s="234">
        <f t="shared" si="15"/>
        <v>0</v>
      </c>
      <c r="N58" s="11">
        <f>IF(Q58="x",0,IF(J58&lt;(INDEX(Lookup!$U$2:$U$10,MATCH($D$47,Lookup!$S$2:$S$10,0))),0,$L$12*K58))</f>
        <v>0</v>
      </c>
      <c r="O58" s="234">
        <f t="shared" si="16"/>
        <v>0</v>
      </c>
      <c r="P58" s="10"/>
      <c r="Q58" s="9"/>
      <c r="S58" s="340">
        <f t="shared" si="17"/>
        <v>0</v>
      </c>
      <c r="T58" s="340">
        <f t="shared" si="18"/>
        <v>0</v>
      </c>
    </row>
    <row r="59" spans="2:21" ht="14.4" x14ac:dyDescent="0.3">
      <c r="B59" s="30"/>
      <c r="C59" s="319"/>
      <c r="D59" s="319"/>
      <c r="E59" s="25"/>
      <c r="F59" s="16"/>
      <c r="G59" s="20"/>
      <c r="H59" s="19"/>
      <c r="I59" s="22"/>
      <c r="J59" s="22"/>
      <c r="K59" s="12"/>
      <c r="L59" s="232">
        <f t="shared" si="14"/>
        <v>0</v>
      </c>
      <c r="M59" s="234">
        <f t="shared" si="15"/>
        <v>0</v>
      </c>
      <c r="N59" s="11">
        <f>IF(Q59="x",0,IF(J59&lt;(INDEX(Lookup!$U$2:$U$10,MATCH($D$47,Lookup!$S$2:$S$10,0))),0,$L$12*K59))</f>
        <v>0</v>
      </c>
      <c r="O59" s="234">
        <f t="shared" si="16"/>
        <v>0</v>
      </c>
      <c r="P59" s="10"/>
      <c r="Q59" s="9"/>
      <c r="S59" s="340">
        <f t="shared" si="17"/>
        <v>0</v>
      </c>
      <c r="T59" s="340">
        <f t="shared" si="18"/>
        <v>0</v>
      </c>
    </row>
    <row r="60" spans="2:21" ht="14.4" x14ac:dyDescent="0.3">
      <c r="B60" s="318"/>
      <c r="C60" s="319"/>
      <c r="D60" s="319"/>
      <c r="E60" s="25"/>
      <c r="F60" s="16"/>
      <c r="G60" s="20"/>
      <c r="H60" s="19"/>
      <c r="I60" s="22"/>
      <c r="J60" s="22"/>
      <c r="K60" s="12"/>
      <c r="L60" s="232">
        <f t="shared" si="14"/>
        <v>0</v>
      </c>
      <c r="M60" s="234">
        <f t="shared" si="15"/>
        <v>0</v>
      </c>
      <c r="N60" s="11">
        <f>IF(Q60="x",0,IF(J60&lt;(INDEX(Lookup!$U$2:$U$10,MATCH($D$47,Lookup!$S$2:$S$10,0))),0,$L$12*K60))</f>
        <v>0</v>
      </c>
      <c r="O60" s="234">
        <f t="shared" si="16"/>
        <v>0</v>
      </c>
      <c r="P60" s="10"/>
      <c r="Q60" s="9"/>
      <c r="S60" s="340">
        <f t="shared" si="17"/>
        <v>0</v>
      </c>
      <c r="T60" s="340">
        <f t="shared" si="18"/>
        <v>0</v>
      </c>
    </row>
    <row r="61" spans="2:21" ht="14.4" x14ac:dyDescent="0.3">
      <c r="B61" s="318"/>
      <c r="C61" s="319"/>
      <c r="D61" s="319"/>
      <c r="E61" s="25"/>
      <c r="F61" s="16"/>
      <c r="G61" s="20"/>
      <c r="H61" s="19"/>
      <c r="I61" s="22"/>
      <c r="J61" s="22"/>
      <c r="K61" s="12"/>
      <c r="L61" s="232">
        <f t="shared" si="14"/>
        <v>0</v>
      </c>
      <c r="M61" s="234">
        <f t="shared" si="15"/>
        <v>0</v>
      </c>
      <c r="N61" s="11">
        <f>IF(Q61="x",0,IF(J61&lt;(INDEX(Lookup!$U$2:$U$10,MATCH($D$47,Lookup!$S$2:$S$10,0))),0,$L$12*K61))</f>
        <v>0</v>
      </c>
      <c r="O61" s="234">
        <f t="shared" si="16"/>
        <v>0</v>
      </c>
      <c r="P61" s="10"/>
      <c r="Q61" s="9"/>
      <c r="S61" s="340">
        <f t="shared" si="17"/>
        <v>0</v>
      </c>
      <c r="T61" s="340">
        <f t="shared" si="18"/>
        <v>0</v>
      </c>
    </row>
    <row r="62" spans="2:21" ht="14.4" x14ac:dyDescent="0.3">
      <c r="B62" s="30"/>
      <c r="C62" s="16"/>
      <c r="D62" s="16"/>
      <c r="E62" s="25"/>
      <c r="F62" s="16"/>
      <c r="G62" s="20"/>
      <c r="H62" s="19"/>
      <c r="I62" s="18"/>
      <c r="J62" s="18"/>
      <c r="K62" s="12"/>
      <c r="L62" s="232">
        <f t="shared" si="14"/>
        <v>0</v>
      </c>
      <c r="M62" s="234">
        <f t="shared" si="15"/>
        <v>0</v>
      </c>
      <c r="N62" s="11">
        <f>IF(Q62="x",0,IF(J62&lt;(INDEX(Lookup!$U$2:$U$10,MATCH($D$47,Lookup!$S$2:$S$10,0))),0,$L$12*K62))</f>
        <v>0</v>
      </c>
      <c r="O62" s="234">
        <f t="shared" si="16"/>
        <v>0</v>
      </c>
      <c r="P62" s="10"/>
      <c r="Q62" s="9"/>
      <c r="S62" s="340">
        <f t="shared" si="17"/>
        <v>0</v>
      </c>
      <c r="T62" s="340">
        <f t="shared" si="18"/>
        <v>0</v>
      </c>
    </row>
    <row r="63" spans="2:21" ht="14.4" x14ac:dyDescent="0.3">
      <c r="B63" s="30"/>
      <c r="C63" s="16"/>
      <c r="D63" s="16"/>
      <c r="E63" s="25"/>
      <c r="F63" s="16"/>
      <c r="G63" s="20"/>
      <c r="H63" s="19"/>
      <c r="I63" s="18"/>
      <c r="J63" s="18"/>
      <c r="K63" s="12"/>
      <c r="L63" s="232">
        <f t="shared" si="14"/>
        <v>0</v>
      </c>
      <c r="M63" s="234">
        <f t="shared" si="15"/>
        <v>0</v>
      </c>
      <c r="N63" s="11">
        <f>IF(Q63="x",0,IF(J63&lt;(INDEX(Lookup!$U$2:$U$10,MATCH($D$47,Lookup!$S$2:$S$10,0))),0,$L$12*K63))</f>
        <v>0</v>
      </c>
      <c r="O63" s="234">
        <f t="shared" si="16"/>
        <v>0</v>
      </c>
      <c r="P63" s="10"/>
      <c r="Q63" s="9"/>
      <c r="S63" s="340">
        <f t="shared" si="17"/>
        <v>0</v>
      </c>
      <c r="T63" s="340">
        <f t="shared" si="18"/>
        <v>0</v>
      </c>
    </row>
    <row r="64" spans="2:21" ht="14.4" x14ac:dyDescent="0.3">
      <c r="B64" s="30"/>
      <c r="C64" s="16"/>
      <c r="D64" s="16"/>
      <c r="E64" s="25"/>
      <c r="F64" s="16"/>
      <c r="G64" s="20"/>
      <c r="H64" s="19"/>
      <c r="I64" s="18"/>
      <c r="J64" s="18"/>
      <c r="K64" s="12"/>
      <c r="L64" s="232">
        <f t="shared" si="14"/>
        <v>0</v>
      </c>
      <c r="M64" s="234">
        <f t="shared" si="15"/>
        <v>0</v>
      </c>
      <c r="N64" s="11">
        <f>IF(Q64="x",0,IF(J64&lt;(INDEX(Lookup!$U$2:$U$10,MATCH($D$47,Lookup!$S$2:$S$10,0))),0,$L$12*K64))</f>
        <v>0</v>
      </c>
      <c r="O64" s="234">
        <f t="shared" si="16"/>
        <v>0</v>
      </c>
      <c r="P64" s="10"/>
      <c r="Q64" s="9"/>
      <c r="S64" s="340">
        <f t="shared" si="17"/>
        <v>0</v>
      </c>
      <c r="T64" s="340">
        <f t="shared" si="18"/>
        <v>0</v>
      </c>
    </row>
    <row r="65" spans="2:20" ht="14.4" x14ac:dyDescent="0.3">
      <c r="B65" s="30"/>
      <c r="C65" s="16"/>
      <c r="D65" s="16"/>
      <c r="E65" s="25"/>
      <c r="F65" s="16"/>
      <c r="G65" s="20"/>
      <c r="H65" s="19"/>
      <c r="I65" s="18"/>
      <c r="J65" s="18"/>
      <c r="K65" s="12"/>
      <c r="L65" s="232">
        <f t="shared" si="14"/>
        <v>0</v>
      </c>
      <c r="M65" s="234">
        <f t="shared" si="15"/>
        <v>0</v>
      </c>
      <c r="N65" s="11">
        <f>IF(Q65="x",0,IF(J65&lt;(INDEX(Lookup!$U$2:$U$10,MATCH($D$47,Lookup!$S$2:$S$10,0))),0,$L$12*K65))</f>
        <v>0</v>
      </c>
      <c r="O65" s="234">
        <f t="shared" si="16"/>
        <v>0</v>
      </c>
      <c r="P65" s="10"/>
      <c r="Q65" s="9"/>
      <c r="S65" s="340">
        <f t="shared" si="17"/>
        <v>0</v>
      </c>
      <c r="T65" s="340">
        <f t="shared" si="18"/>
        <v>0</v>
      </c>
    </row>
    <row r="66" spans="2:20" ht="14.4" x14ac:dyDescent="0.3">
      <c r="B66" s="30"/>
      <c r="C66" s="16"/>
      <c r="D66" s="16"/>
      <c r="E66" s="25"/>
      <c r="F66" s="16"/>
      <c r="G66" s="20"/>
      <c r="H66" s="19"/>
      <c r="I66" s="18"/>
      <c r="J66" s="18"/>
      <c r="K66" s="12"/>
      <c r="L66" s="232">
        <f t="shared" si="14"/>
        <v>0</v>
      </c>
      <c r="M66" s="234">
        <f t="shared" si="15"/>
        <v>0</v>
      </c>
      <c r="N66" s="11">
        <f>IF(Q66="x",0,IF(J66&lt;(INDEX(Lookup!$U$2:$U$10,MATCH($D$47,Lookup!$S$2:$S$10,0))),0,$L$12*K66))</f>
        <v>0</v>
      </c>
      <c r="O66" s="234">
        <f t="shared" si="16"/>
        <v>0</v>
      </c>
      <c r="P66" s="10"/>
      <c r="Q66" s="9"/>
      <c r="S66" s="340">
        <f t="shared" si="17"/>
        <v>0</v>
      </c>
      <c r="T66" s="340">
        <f t="shared" si="18"/>
        <v>0</v>
      </c>
    </row>
    <row r="67" spans="2:20" ht="14.4" x14ac:dyDescent="0.3">
      <c r="B67" s="30"/>
      <c r="C67" s="16"/>
      <c r="D67" s="16"/>
      <c r="E67" s="25"/>
      <c r="F67" s="16"/>
      <c r="G67" s="20"/>
      <c r="H67" s="19"/>
      <c r="I67" s="18"/>
      <c r="J67" s="18"/>
      <c r="K67" s="12"/>
      <c r="L67" s="232">
        <f t="shared" si="14"/>
        <v>0</v>
      </c>
      <c r="M67" s="234">
        <f t="shared" si="15"/>
        <v>0</v>
      </c>
      <c r="N67" s="11">
        <f>IF(Q67="x",0,IF(J67&lt;(INDEX(Lookup!$U$2:$U$10,MATCH($D$47,Lookup!$S$2:$S$10,0))),0,$L$12*K67))</f>
        <v>0</v>
      </c>
      <c r="O67" s="234">
        <f t="shared" si="16"/>
        <v>0</v>
      </c>
      <c r="P67" s="10"/>
      <c r="Q67" s="9"/>
      <c r="S67" s="340">
        <f t="shared" si="17"/>
        <v>0</v>
      </c>
      <c r="T67" s="340">
        <f t="shared" si="18"/>
        <v>0</v>
      </c>
    </row>
    <row r="68" spans="2:20" ht="14.4" x14ac:dyDescent="0.3">
      <c r="B68" s="30"/>
      <c r="C68" s="16"/>
      <c r="D68" s="16"/>
      <c r="E68" s="25"/>
      <c r="F68" s="16"/>
      <c r="G68" s="20"/>
      <c r="H68" s="19"/>
      <c r="I68" s="18"/>
      <c r="J68" s="18"/>
      <c r="K68" s="12"/>
      <c r="L68" s="232">
        <f t="shared" si="14"/>
        <v>0</v>
      </c>
      <c r="M68" s="234">
        <f t="shared" si="15"/>
        <v>0</v>
      </c>
      <c r="N68" s="11">
        <f>IF(Q68="x",0,IF(J68&lt;(INDEX(Lookup!$U$2:$U$10,MATCH($D$47,Lookup!$S$2:$S$10,0))),0,$L$12*K68))</f>
        <v>0</v>
      </c>
      <c r="O68" s="234">
        <f t="shared" si="16"/>
        <v>0</v>
      </c>
      <c r="P68" s="10"/>
      <c r="Q68" s="9"/>
      <c r="S68" s="340">
        <f t="shared" si="17"/>
        <v>0</v>
      </c>
      <c r="T68" s="340">
        <f t="shared" si="18"/>
        <v>0</v>
      </c>
    </row>
    <row r="69" spans="2:20" ht="14.4" x14ac:dyDescent="0.3">
      <c r="B69" s="30"/>
      <c r="C69" s="16"/>
      <c r="D69" s="16"/>
      <c r="E69" s="25"/>
      <c r="F69" s="16"/>
      <c r="G69" s="20"/>
      <c r="H69" s="19"/>
      <c r="I69" s="18"/>
      <c r="J69" s="18"/>
      <c r="K69" s="12"/>
      <c r="L69" s="232">
        <f t="shared" si="14"/>
        <v>0</v>
      </c>
      <c r="M69" s="234">
        <f t="shared" si="15"/>
        <v>0</v>
      </c>
      <c r="N69" s="11">
        <f>IF(Q69="x",0,IF(J69&lt;(INDEX(Lookup!$U$2:$U$10,MATCH($D$47,Lookup!$S$2:$S$10,0))),0,$L$12*K69))</f>
        <v>0</v>
      </c>
      <c r="O69" s="234">
        <f t="shared" si="16"/>
        <v>0</v>
      </c>
      <c r="P69" s="10"/>
      <c r="Q69" s="9"/>
      <c r="S69" s="340">
        <f t="shared" si="17"/>
        <v>0</v>
      </c>
      <c r="T69" s="340">
        <f t="shared" si="18"/>
        <v>0</v>
      </c>
    </row>
    <row r="70" spans="2:20" ht="14.4" x14ac:dyDescent="0.3">
      <c r="B70" s="30"/>
      <c r="C70" s="16"/>
      <c r="D70" s="16"/>
      <c r="E70" s="25"/>
      <c r="F70" s="16"/>
      <c r="G70" s="20"/>
      <c r="H70" s="19"/>
      <c r="I70" s="18"/>
      <c r="J70" s="18"/>
      <c r="K70" s="12"/>
      <c r="L70" s="232">
        <f t="shared" si="14"/>
        <v>0</v>
      </c>
      <c r="M70" s="234">
        <f t="shared" si="15"/>
        <v>0</v>
      </c>
      <c r="N70" s="11">
        <f>IF(Q70="x",0,IF(J70&lt;(INDEX(Lookup!$U$2:$U$10,MATCH($D$47,Lookup!$S$2:$S$10,0))),0,$L$12*K70))</f>
        <v>0</v>
      </c>
      <c r="O70" s="234">
        <f t="shared" si="16"/>
        <v>0</v>
      </c>
      <c r="P70" s="10"/>
      <c r="Q70" s="9"/>
      <c r="S70" s="340">
        <f t="shared" si="17"/>
        <v>0</v>
      </c>
      <c r="T70" s="340">
        <f t="shared" si="18"/>
        <v>0</v>
      </c>
    </row>
    <row r="71" spans="2:20" ht="14.4" x14ac:dyDescent="0.3">
      <c r="B71" s="30"/>
      <c r="C71" s="16"/>
      <c r="D71" s="16"/>
      <c r="E71" s="25"/>
      <c r="F71" s="16"/>
      <c r="G71" s="20"/>
      <c r="H71" s="19"/>
      <c r="I71" s="18"/>
      <c r="J71" s="18"/>
      <c r="K71" s="12"/>
      <c r="L71" s="232">
        <f t="shared" si="14"/>
        <v>0</v>
      </c>
      <c r="M71" s="234">
        <f t="shared" si="15"/>
        <v>0</v>
      </c>
      <c r="N71" s="11">
        <f>IF(Q71="x",0,IF(J71&lt;(INDEX(Lookup!$U$2:$U$10,MATCH($D$47,Lookup!$S$2:$S$10,0))),0,$L$12*K71))</f>
        <v>0</v>
      </c>
      <c r="O71" s="234">
        <f t="shared" si="16"/>
        <v>0</v>
      </c>
      <c r="P71" s="10"/>
      <c r="Q71" s="9"/>
      <c r="S71" s="340">
        <f t="shared" si="17"/>
        <v>0</v>
      </c>
      <c r="T71" s="340">
        <f t="shared" si="18"/>
        <v>0</v>
      </c>
    </row>
    <row r="72" spans="2:20" ht="14.4" x14ac:dyDescent="0.3">
      <c r="B72" s="30"/>
      <c r="C72" s="16"/>
      <c r="D72" s="16"/>
      <c r="E72" s="25"/>
      <c r="F72" s="16"/>
      <c r="G72" s="20"/>
      <c r="H72" s="19"/>
      <c r="I72" s="18"/>
      <c r="J72" s="18"/>
      <c r="K72" s="12"/>
      <c r="L72" s="232">
        <f t="shared" si="14"/>
        <v>0</v>
      </c>
      <c r="M72" s="234">
        <f t="shared" si="15"/>
        <v>0</v>
      </c>
      <c r="N72" s="11">
        <f>IF(Q72="x",0,IF(J72&lt;(INDEX(Lookup!$U$2:$U$10,MATCH($D$47,Lookup!$S$2:$S$10,0))),0,$L$12*K72))</f>
        <v>0</v>
      </c>
      <c r="O72" s="234">
        <f t="shared" si="16"/>
        <v>0</v>
      </c>
      <c r="P72" s="10"/>
      <c r="Q72" s="9"/>
      <c r="S72" s="340">
        <f t="shared" si="17"/>
        <v>0</v>
      </c>
      <c r="T72" s="340">
        <f t="shared" si="18"/>
        <v>0</v>
      </c>
    </row>
    <row r="73" spans="2:20" ht="14.4" x14ac:dyDescent="0.3">
      <c r="B73" s="30"/>
      <c r="C73" s="16"/>
      <c r="D73" s="16"/>
      <c r="E73" s="25"/>
      <c r="F73" s="16"/>
      <c r="G73" s="20"/>
      <c r="H73" s="19"/>
      <c r="I73" s="18"/>
      <c r="J73" s="18"/>
      <c r="K73" s="12"/>
      <c r="L73" s="232">
        <f t="shared" si="14"/>
        <v>0</v>
      </c>
      <c r="M73" s="234">
        <f t="shared" si="15"/>
        <v>0</v>
      </c>
      <c r="N73" s="11">
        <f>IF(Q73="x",0,IF(J73&lt;(INDEX(Lookup!$U$2:$U$10,MATCH($D$47,Lookup!$S$2:$S$10,0))),0,$L$12*K73))</f>
        <v>0</v>
      </c>
      <c r="O73" s="234">
        <f t="shared" si="16"/>
        <v>0</v>
      </c>
      <c r="P73" s="10"/>
      <c r="Q73" s="9"/>
      <c r="S73" s="340">
        <f t="shared" si="17"/>
        <v>0</v>
      </c>
      <c r="T73" s="340">
        <f t="shared" si="18"/>
        <v>0</v>
      </c>
    </row>
    <row r="74" spans="2:20" ht="14.4" x14ac:dyDescent="0.3">
      <c r="B74" s="30"/>
      <c r="C74" s="16"/>
      <c r="D74" s="16"/>
      <c r="E74" s="25"/>
      <c r="F74" s="16"/>
      <c r="G74" s="20"/>
      <c r="H74" s="19"/>
      <c r="I74" s="18"/>
      <c r="J74" s="18"/>
      <c r="K74" s="12"/>
      <c r="L74" s="232">
        <f t="shared" si="14"/>
        <v>0</v>
      </c>
      <c r="M74" s="234">
        <f t="shared" si="15"/>
        <v>0</v>
      </c>
      <c r="N74" s="11">
        <f>IF(Q74="x",0,IF(J74&lt;(INDEX(Lookup!$U$2:$U$10,MATCH($D$47,Lookup!$S$2:$S$10,0))),0,$L$12*K74))</f>
        <v>0</v>
      </c>
      <c r="O74" s="234">
        <f t="shared" si="16"/>
        <v>0</v>
      </c>
      <c r="P74" s="10"/>
      <c r="Q74" s="9"/>
      <c r="S74" s="340">
        <f t="shared" si="17"/>
        <v>0</v>
      </c>
      <c r="T74" s="340">
        <f t="shared" si="18"/>
        <v>0</v>
      </c>
    </row>
    <row r="75" spans="2:20" ht="14.4" x14ac:dyDescent="0.3">
      <c r="B75" s="30"/>
      <c r="C75" s="16"/>
      <c r="D75" s="16"/>
      <c r="E75" s="25"/>
      <c r="F75" s="16"/>
      <c r="G75" s="20"/>
      <c r="H75" s="19"/>
      <c r="I75" s="18"/>
      <c r="J75" s="18"/>
      <c r="K75" s="12"/>
      <c r="L75" s="232">
        <f t="shared" si="14"/>
        <v>0</v>
      </c>
      <c r="M75" s="234">
        <f t="shared" si="15"/>
        <v>0</v>
      </c>
      <c r="N75" s="11">
        <f>IF(Q75="x",0,IF(J75&lt;(INDEX(Lookup!$U$2:$U$10,MATCH($D$47,Lookup!$S$2:$S$10,0))),0,$L$12*K75))</f>
        <v>0</v>
      </c>
      <c r="O75" s="234">
        <f t="shared" si="16"/>
        <v>0</v>
      </c>
      <c r="P75" s="10"/>
      <c r="Q75" s="9"/>
      <c r="S75" s="340">
        <f t="shared" si="17"/>
        <v>0</v>
      </c>
      <c r="T75" s="340">
        <f t="shared" si="18"/>
        <v>0</v>
      </c>
    </row>
    <row r="76" spans="2:20" ht="14.4" x14ac:dyDescent="0.3">
      <c r="B76" s="30"/>
      <c r="C76" s="16"/>
      <c r="D76" s="16"/>
      <c r="E76" s="25"/>
      <c r="F76" s="16"/>
      <c r="G76" s="20"/>
      <c r="H76" s="19"/>
      <c r="I76" s="18"/>
      <c r="J76" s="18"/>
      <c r="K76" s="12"/>
      <c r="L76" s="232">
        <f t="shared" si="14"/>
        <v>0</v>
      </c>
      <c r="M76" s="234">
        <f t="shared" si="15"/>
        <v>0</v>
      </c>
      <c r="N76" s="11">
        <f>IF(Q76="x",0,IF(J76&lt;(INDEX(Lookup!$U$2:$U$10,MATCH($D$47,Lookup!$S$2:$S$10,0))),0,$L$12*K76))</f>
        <v>0</v>
      </c>
      <c r="O76" s="234">
        <f t="shared" si="16"/>
        <v>0</v>
      </c>
      <c r="P76" s="10"/>
      <c r="Q76" s="9"/>
      <c r="S76" s="340">
        <f t="shared" si="17"/>
        <v>0</v>
      </c>
      <c r="T76" s="340">
        <f t="shared" si="18"/>
        <v>0</v>
      </c>
    </row>
    <row r="77" spans="2:20" ht="14.4" x14ac:dyDescent="0.3">
      <c r="B77" s="30"/>
      <c r="C77" s="16"/>
      <c r="D77" s="16"/>
      <c r="E77" s="25"/>
      <c r="F77" s="16"/>
      <c r="G77" s="20"/>
      <c r="H77" s="19"/>
      <c r="I77" s="18"/>
      <c r="J77" s="18"/>
      <c r="K77" s="12"/>
      <c r="L77" s="232">
        <f t="shared" si="14"/>
        <v>0</v>
      </c>
      <c r="M77" s="234">
        <f t="shared" si="15"/>
        <v>0</v>
      </c>
      <c r="N77" s="11">
        <f>IF(Q77="x",0,IF(J77&lt;(INDEX(Lookup!$U$2:$U$10,MATCH($D$47,Lookup!$S$2:$S$10,0))),0,$L$12*K77))</f>
        <v>0</v>
      </c>
      <c r="O77" s="234">
        <f t="shared" si="16"/>
        <v>0</v>
      </c>
      <c r="P77" s="10"/>
      <c r="Q77" s="9"/>
      <c r="S77" s="340">
        <f t="shared" si="17"/>
        <v>0</v>
      </c>
      <c r="T77" s="340">
        <f t="shared" si="18"/>
        <v>0</v>
      </c>
    </row>
    <row r="78" spans="2:20" ht="14.4" x14ac:dyDescent="0.3">
      <c r="B78" s="30"/>
      <c r="C78" s="16"/>
      <c r="D78" s="16"/>
      <c r="E78" s="25"/>
      <c r="F78" s="16"/>
      <c r="G78" s="20"/>
      <c r="H78" s="19"/>
      <c r="I78" s="18"/>
      <c r="J78" s="18"/>
      <c r="K78" s="12"/>
      <c r="L78" s="232">
        <f t="shared" si="14"/>
        <v>0</v>
      </c>
      <c r="M78" s="234">
        <f t="shared" si="15"/>
        <v>0</v>
      </c>
      <c r="N78" s="11">
        <f>IF(Q78="x",0,IF(J78&lt;(INDEX(Lookup!$U$2:$U$10,MATCH($D$47,Lookup!$S$2:$S$10,0))),0,$L$12*K78))</f>
        <v>0</v>
      </c>
      <c r="O78" s="234">
        <f t="shared" si="16"/>
        <v>0</v>
      </c>
      <c r="P78" s="10"/>
      <c r="Q78" s="9"/>
      <c r="S78" s="340">
        <f t="shared" si="17"/>
        <v>0</v>
      </c>
      <c r="T78" s="340">
        <f t="shared" si="18"/>
        <v>0</v>
      </c>
    </row>
    <row r="79" spans="2:20" ht="14.4" x14ac:dyDescent="0.3">
      <c r="B79" s="30"/>
      <c r="C79" s="16"/>
      <c r="D79" s="16"/>
      <c r="E79" s="25"/>
      <c r="F79" s="16"/>
      <c r="G79" s="20"/>
      <c r="H79" s="19"/>
      <c r="I79" s="18"/>
      <c r="J79" s="18"/>
      <c r="K79" s="12"/>
      <c r="L79" s="232">
        <f t="shared" si="14"/>
        <v>0</v>
      </c>
      <c r="M79" s="234">
        <f t="shared" si="15"/>
        <v>0</v>
      </c>
      <c r="N79" s="11">
        <f>IF(Q79="x",0,IF(J79&lt;(INDEX(Lookup!$U$2:$U$10,MATCH($D$47,Lookup!$S$2:$S$10,0))),0,$L$12*K79))</f>
        <v>0</v>
      </c>
      <c r="O79" s="234">
        <f t="shared" si="16"/>
        <v>0</v>
      </c>
      <c r="P79" s="10"/>
      <c r="Q79" s="9"/>
      <c r="S79" s="340">
        <f t="shared" si="17"/>
        <v>0</v>
      </c>
      <c r="T79" s="340">
        <f t="shared" si="18"/>
        <v>0</v>
      </c>
    </row>
    <row r="80" spans="2:20" ht="14.4" x14ac:dyDescent="0.3">
      <c r="B80" s="30"/>
      <c r="C80" s="16"/>
      <c r="D80" s="16"/>
      <c r="E80" s="25"/>
      <c r="F80" s="16"/>
      <c r="G80" s="20"/>
      <c r="H80" s="19"/>
      <c r="I80" s="18"/>
      <c r="J80" s="18"/>
      <c r="K80" s="12"/>
      <c r="L80" s="232">
        <f t="shared" si="14"/>
        <v>0</v>
      </c>
      <c r="M80" s="234">
        <f t="shared" si="15"/>
        <v>0</v>
      </c>
      <c r="N80" s="11">
        <f>IF(Q80="x",0,IF(J80&lt;(INDEX(Lookup!$U$2:$U$10,MATCH($D$47,Lookup!$S$2:$S$10,0))),0,$L$12*K80))</f>
        <v>0</v>
      </c>
      <c r="O80" s="234">
        <f t="shared" si="16"/>
        <v>0</v>
      </c>
      <c r="P80" s="10"/>
      <c r="Q80" s="9"/>
      <c r="S80" s="340">
        <f t="shared" si="17"/>
        <v>0</v>
      </c>
      <c r="T80" s="340">
        <f t="shared" si="18"/>
        <v>0</v>
      </c>
    </row>
    <row r="81" spans="2:20" ht="14.4" x14ac:dyDescent="0.3">
      <c r="B81" s="30"/>
      <c r="C81" s="16"/>
      <c r="D81" s="16"/>
      <c r="E81" s="25"/>
      <c r="F81" s="16"/>
      <c r="G81" s="20"/>
      <c r="H81" s="19"/>
      <c r="I81" s="18"/>
      <c r="J81" s="18"/>
      <c r="K81" s="12"/>
      <c r="L81" s="232">
        <f t="shared" si="14"/>
        <v>0</v>
      </c>
      <c r="M81" s="234">
        <f t="shared" si="15"/>
        <v>0</v>
      </c>
      <c r="N81" s="11">
        <f>IF(Q81="x",0,IF(J81&lt;(INDEX(Lookup!$U$2:$U$10,MATCH($D$47,Lookup!$S$2:$S$10,0))),0,$L$12*K81))</f>
        <v>0</v>
      </c>
      <c r="O81" s="234">
        <f t="shared" si="16"/>
        <v>0</v>
      </c>
      <c r="P81" s="10"/>
      <c r="Q81" s="9"/>
      <c r="S81" s="340">
        <f t="shared" si="17"/>
        <v>0</v>
      </c>
      <c r="T81" s="340">
        <f t="shared" si="18"/>
        <v>0</v>
      </c>
    </row>
    <row r="82" spans="2:20" ht="14.4" x14ac:dyDescent="0.3">
      <c r="B82" s="30"/>
      <c r="C82" s="16"/>
      <c r="D82" s="16"/>
      <c r="E82" s="25"/>
      <c r="F82" s="16"/>
      <c r="G82" s="20"/>
      <c r="H82" s="19"/>
      <c r="I82" s="18"/>
      <c r="J82" s="18"/>
      <c r="K82" s="12"/>
      <c r="L82" s="232">
        <f t="shared" si="14"/>
        <v>0</v>
      </c>
      <c r="M82" s="234">
        <f t="shared" si="15"/>
        <v>0</v>
      </c>
      <c r="N82" s="11">
        <f>IF(Q82="x",0,IF(J82&lt;(INDEX(Lookup!$U$2:$U$10,MATCH($D$47,Lookup!$S$2:$S$10,0))),0,$L$12*K82))</f>
        <v>0</v>
      </c>
      <c r="O82" s="234">
        <f t="shared" si="16"/>
        <v>0</v>
      </c>
      <c r="P82" s="10"/>
      <c r="Q82" s="9"/>
      <c r="S82" s="340">
        <f t="shared" si="17"/>
        <v>0</v>
      </c>
      <c r="T82" s="340">
        <f t="shared" si="18"/>
        <v>0</v>
      </c>
    </row>
    <row r="83" spans="2:20" ht="14.4" x14ac:dyDescent="0.3">
      <c r="B83" s="30"/>
      <c r="C83" s="16"/>
      <c r="D83" s="16"/>
      <c r="E83" s="25"/>
      <c r="F83" s="16"/>
      <c r="G83" s="20"/>
      <c r="H83" s="19"/>
      <c r="I83" s="18"/>
      <c r="J83" s="18"/>
      <c r="K83" s="12"/>
      <c r="L83" s="232">
        <f t="shared" si="14"/>
        <v>0</v>
      </c>
      <c r="M83" s="234">
        <f t="shared" si="15"/>
        <v>0</v>
      </c>
      <c r="N83" s="11">
        <f>IF(Q83="x",0,IF(J83&lt;(INDEX(Lookup!$U$2:$U$10,MATCH($D$47,Lookup!$S$2:$S$10,0))),0,$L$12*K83))</f>
        <v>0</v>
      </c>
      <c r="O83" s="234">
        <f t="shared" si="16"/>
        <v>0</v>
      </c>
      <c r="P83" s="10"/>
      <c r="Q83" s="9"/>
      <c r="S83" s="340">
        <f t="shared" si="17"/>
        <v>0</v>
      </c>
      <c r="T83" s="340">
        <f t="shared" si="18"/>
        <v>0</v>
      </c>
    </row>
    <row r="84" spans="2:20" ht="14.4" x14ac:dyDescent="0.3">
      <c r="B84" s="30"/>
      <c r="C84" s="16"/>
      <c r="D84" s="16"/>
      <c r="E84" s="25"/>
      <c r="F84" s="16"/>
      <c r="G84" s="20"/>
      <c r="H84" s="19"/>
      <c r="I84" s="18"/>
      <c r="J84" s="18"/>
      <c r="K84" s="12"/>
      <c r="L84" s="232">
        <f t="shared" si="14"/>
        <v>0</v>
      </c>
      <c r="M84" s="234">
        <f t="shared" si="15"/>
        <v>0</v>
      </c>
      <c r="N84" s="11">
        <f>IF(Q84="x",0,IF(J84&lt;(INDEX(Lookup!$U$2:$U$10,MATCH($D$47,Lookup!$S$2:$S$10,0))),0,$L$12*K84))</f>
        <v>0</v>
      </c>
      <c r="O84" s="234">
        <f t="shared" si="16"/>
        <v>0</v>
      </c>
      <c r="P84" s="10"/>
      <c r="Q84" s="9"/>
      <c r="S84" s="340">
        <f t="shared" si="17"/>
        <v>0</v>
      </c>
      <c r="T84" s="340">
        <f t="shared" si="18"/>
        <v>0</v>
      </c>
    </row>
    <row r="85" spans="2:20" ht="14.4" x14ac:dyDescent="0.3">
      <c r="B85" s="30"/>
      <c r="C85" s="16"/>
      <c r="D85" s="16"/>
      <c r="E85" s="25"/>
      <c r="F85" s="16"/>
      <c r="G85" s="20"/>
      <c r="H85" s="19"/>
      <c r="I85" s="18"/>
      <c r="J85" s="18"/>
      <c r="K85" s="12"/>
      <c r="L85" s="232">
        <f t="shared" si="14"/>
        <v>0</v>
      </c>
      <c r="M85" s="234">
        <f t="shared" si="15"/>
        <v>0</v>
      </c>
      <c r="N85" s="11">
        <f>IF(Q85="x",0,IF(J85&lt;(INDEX(Lookup!$U$2:$U$10,MATCH($D$47,Lookup!$S$2:$S$10,0))),0,$L$12*K85))</f>
        <v>0</v>
      </c>
      <c r="O85" s="234">
        <f t="shared" si="16"/>
        <v>0</v>
      </c>
      <c r="P85" s="10"/>
      <c r="Q85" s="9"/>
      <c r="S85" s="340">
        <f t="shared" si="17"/>
        <v>0</v>
      </c>
      <c r="T85" s="340">
        <f t="shared" si="18"/>
        <v>0</v>
      </c>
    </row>
    <row r="86" spans="2:20" ht="14.4" x14ac:dyDescent="0.3">
      <c r="B86" s="30"/>
      <c r="C86" s="16"/>
      <c r="D86" s="16"/>
      <c r="E86" s="25"/>
      <c r="F86" s="16"/>
      <c r="G86" s="20"/>
      <c r="H86" s="19"/>
      <c r="I86" s="18"/>
      <c r="J86" s="18"/>
      <c r="K86" s="12"/>
      <c r="L86" s="232">
        <f t="shared" si="14"/>
        <v>0</v>
      </c>
      <c r="M86" s="234">
        <f t="shared" si="15"/>
        <v>0</v>
      </c>
      <c r="N86" s="11">
        <f>IF(Q86="x",0,IF(J86&lt;(INDEX(Lookup!$U$2:$U$10,MATCH($D$47,Lookup!$S$2:$S$10,0))),0,$L$12*K86))</f>
        <v>0</v>
      </c>
      <c r="O86" s="234">
        <f t="shared" si="16"/>
        <v>0</v>
      </c>
      <c r="P86" s="10"/>
      <c r="Q86" s="9"/>
      <c r="S86" s="340">
        <f t="shared" si="17"/>
        <v>0</v>
      </c>
      <c r="T86" s="340">
        <f t="shared" si="18"/>
        <v>0</v>
      </c>
    </row>
    <row r="87" spans="2:20" ht="14.4" x14ac:dyDescent="0.3">
      <c r="B87" s="30"/>
      <c r="C87" s="16"/>
      <c r="D87" s="16"/>
      <c r="E87" s="25"/>
      <c r="F87" s="16"/>
      <c r="G87" s="20"/>
      <c r="H87" s="19"/>
      <c r="I87" s="18"/>
      <c r="J87" s="18"/>
      <c r="K87" s="12"/>
      <c r="L87" s="232">
        <f t="shared" si="14"/>
        <v>0</v>
      </c>
      <c r="M87" s="234">
        <f t="shared" si="15"/>
        <v>0</v>
      </c>
      <c r="N87" s="11">
        <f>IF(Q87="x",0,IF(J87&lt;(INDEX(Lookup!$U$2:$U$10,MATCH($D$47,Lookup!$S$2:$S$10,0))),0,$L$12*K87))</f>
        <v>0</v>
      </c>
      <c r="O87" s="234">
        <f t="shared" si="16"/>
        <v>0</v>
      </c>
      <c r="P87" s="10"/>
      <c r="Q87" s="9"/>
      <c r="S87" s="340">
        <f t="shared" si="17"/>
        <v>0</v>
      </c>
      <c r="T87" s="340">
        <f t="shared" si="18"/>
        <v>0</v>
      </c>
    </row>
    <row r="88" spans="2:20" ht="14.4" x14ac:dyDescent="0.3">
      <c r="B88" s="30"/>
      <c r="C88" s="16"/>
      <c r="D88" s="16"/>
      <c r="E88" s="25"/>
      <c r="F88" s="16"/>
      <c r="G88" s="20"/>
      <c r="H88" s="19"/>
      <c r="I88" s="18"/>
      <c r="J88" s="18"/>
      <c r="K88" s="12"/>
      <c r="L88" s="232">
        <f t="shared" si="14"/>
        <v>0</v>
      </c>
      <c r="M88" s="234">
        <f t="shared" si="15"/>
        <v>0</v>
      </c>
      <c r="N88" s="11">
        <f>IF(Q88="x",0,IF(J88&lt;(INDEX(Lookup!$U$2:$U$10,MATCH($D$47,Lookup!$S$2:$S$10,0))),0,$L$12*K88))</f>
        <v>0</v>
      </c>
      <c r="O88" s="234">
        <f t="shared" si="16"/>
        <v>0</v>
      </c>
      <c r="P88" s="10"/>
      <c r="Q88" s="9"/>
      <c r="S88" s="340">
        <f t="shared" si="17"/>
        <v>0</v>
      </c>
      <c r="T88" s="340">
        <f t="shared" si="18"/>
        <v>0</v>
      </c>
    </row>
    <row r="89" spans="2:20" ht="14.4" x14ac:dyDescent="0.3">
      <c r="B89" s="30"/>
      <c r="C89" s="16"/>
      <c r="D89" s="16"/>
      <c r="E89" s="25"/>
      <c r="F89" s="16"/>
      <c r="G89" s="20"/>
      <c r="H89" s="19"/>
      <c r="I89" s="18"/>
      <c r="J89" s="18"/>
      <c r="K89" s="12"/>
      <c r="L89" s="232">
        <f t="shared" si="14"/>
        <v>0</v>
      </c>
      <c r="M89" s="234">
        <f t="shared" si="15"/>
        <v>0</v>
      </c>
      <c r="N89" s="11">
        <f>IF(Q89="x",0,IF(J89&lt;(INDEX(Lookup!$U$2:$U$10,MATCH($D$47,Lookup!$S$2:$S$10,0))),0,$L$12*K89))</f>
        <v>0</v>
      </c>
      <c r="O89" s="234">
        <f t="shared" si="16"/>
        <v>0</v>
      </c>
      <c r="P89" s="10"/>
      <c r="Q89" s="9"/>
      <c r="S89" s="340">
        <f t="shared" si="17"/>
        <v>0</v>
      </c>
      <c r="T89" s="340">
        <f t="shared" si="18"/>
        <v>0</v>
      </c>
    </row>
    <row r="90" spans="2:20" ht="14.4" x14ac:dyDescent="0.3">
      <c r="B90" s="30"/>
      <c r="C90" s="16"/>
      <c r="D90" s="16"/>
      <c r="E90" s="25"/>
      <c r="F90" s="16"/>
      <c r="G90" s="20"/>
      <c r="H90" s="19"/>
      <c r="I90" s="18"/>
      <c r="J90" s="18"/>
      <c r="K90" s="12"/>
      <c r="L90" s="232">
        <f t="shared" si="14"/>
        <v>0</v>
      </c>
      <c r="M90" s="234">
        <f t="shared" si="15"/>
        <v>0</v>
      </c>
      <c r="N90" s="11">
        <f>IF(Q90="x",0,IF(J90&lt;(INDEX(Lookup!$U$2:$U$10,MATCH($D$47,Lookup!$S$2:$S$10,0))),0,$L$12*K90))</f>
        <v>0</v>
      </c>
      <c r="O90" s="234">
        <f t="shared" si="16"/>
        <v>0</v>
      </c>
      <c r="P90" s="10"/>
      <c r="Q90" s="9"/>
      <c r="S90" s="340">
        <f t="shared" si="17"/>
        <v>0</v>
      </c>
      <c r="T90" s="340">
        <f t="shared" si="18"/>
        <v>0</v>
      </c>
    </row>
    <row r="91" spans="2:20" ht="14.4" x14ac:dyDescent="0.3">
      <c r="B91" s="30"/>
      <c r="C91" s="16"/>
      <c r="D91" s="16"/>
      <c r="E91" s="25"/>
      <c r="F91" s="16"/>
      <c r="G91" s="20"/>
      <c r="H91" s="19"/>
      <c r="I91" s="18"/>
      <c r="J91" s="18"/>
      <c r="K91" s="12"/>
      <c r="L91" s="232">
        <f t="shared" si="14"/>
        <v>0</v>
      </c>
      <c r="M91" s="234">
        <f t="shared" si="15"/>
        <v>0</v>
      </c>
      <c r="N91" s="11">
        <f>IF(Q91="x",0,IF(J91&lt;(INDEX(Lookup!$U$2:$U$10,MATCH($D$47,Lookup!$S$2:$S$10,0))),0,$L$12*K91))</f>
        <v>0</v>
      </c>
      <c r="O91" s="234">
        <f t="shared" si="16"/>
        <v>0</v>
      </c>
      <c r="P91" s="10"/>
      <c r="Q91" s="9"/>
      <c r="S91" s="340">
        <f t="shared" si="17"/>
        <v>0</v>
      </c>
      <c r="T91" s="340">
        <f t="shared" si="18"/>
        <v>0</v>
      </c>
    </row>
    <row r="92" spans="2:20" ht="14.4" x14ac:dyDescent="0.3">
      <c r="B92" s="30"/>
      <c r="C92" s="16"/>
      <c r="D92" s="16"/>
      <c r="E92" s="25"/>
      <c r="F92" s="16"/>
      <c r="G92" s="20"/>
      <c r="H92" s="19"/>
      <c r="I92" s="18"/>
      <c r="J92" s="18"/>
      <c r="K92" s="12"/>
      <c r="L92" s="232">
        <f t="shared" si="14"/>
        <v>0</v>
      </c>
      <c r="M92" s="234">
        <f t="shared" si="15"/>
        <v>0</v>
      </c>
      <c r="N92" s="11">
        <f>IF(Q92="x",0,IF(J92&lt;(INDEX(Lookup!$U$2:$U$10,MATCH($D$47,Lookup!$S$2:$S$10,0))),0,$L$12*K92))</f>
        <v>0</v>
      </c>
      <c r="O92" s="234">
        <f t="shared" si="16"/>
        <v>0</v>
      </c>
      <c r="P92" s="10"/>
      <c r="Q92" s="9"/>
      <c r="S92" s="340">
        <f t="shared" si="17"/>
        <v>0</v>
      </c>
      <c r="T92" s="340">
        <f t="shared" si="18"/>
        <v>0</v>
      </c>
    </row>
    <row r="93" spans="2:20" ht="14.4" x14ac:dyDescent="0.3">
      <c r="B93" s="30"/>
      <c r="C93" s="16"/>
      <c r="D93" s="16"/>
      <c r="E93" s="25"/>
      <c r="F93" s="16"/>
      <c r="G93" s="20"/>
      <c r="H93" s="19"/>
      <c r="I93" s="18"/>
      <c r="J93" s="18"/>
      <c r="K93" s="12"/>
      <c r="L93" s="232">
        <f t="shared" si="14"/>
        <v>0</v>
      </c>
      <c r="M93" s="234">
        <f t="shared" si="15"/>
        <v>0</v>
      </c>
      <c r="N93" s="11">
        <f>IF(Q93="x",0,IF(J93&lt;(INDEX(Lookup!$U$2:$U$10,MATCH($D$47,Lookup!$S$2:$S$10,0))),0,$L$12*K93))</f>
        <v>0</v>
      </c>
      <c r="O93" s="234">
        <f t="shared" si="16"/>
        <v>0</v>
      </c>
      <c r="P93" s="10"/>
      <c r="Q93" s="9"/>
      <c r="S93" s="340">
        <f t="shared" si="17"/>
        <v>0</v>
      </c>
      <c r="T93" s="340">
        <f t="shared" si="18"/>
        <v>0</v>
      </c>
    </row>
    <row r="94" spans="2:20" ht="14.4" x14ac:dyDescent="0.3">
      <c r="B94" s="30"/>
      <c r="C94" s="16"/>
      <c r="D94" s="16"/>
      <c r="E94" s="25"/>
      <c r="F94" s="16"/>
      <c r="G94" s="20"/>
      <c r="H94" s="19"/>
      <c r="I94" s="18"/>
      <c r="J94" s="18"/>
      <c r="K94" s="12"/>
      <c r="L94" s="232">
        <f t="shared" si="14"/>
        <v>0</v>
      </c>
      <c r="M94" s="234">
        <f t="shared" si="15"/>
        <v>0</v>
      </c>
      <c r="N94" s="11">
        <f>IF(Q94="x",0,IF(J94&lt;(INDEX(Lookup!$U$2:$U$10,MATCH($D$47,Lookup!$S$2:$S$10,0))),0,$L$12*K94))</f>
        <v>0</v>
      </c>
      <c r="O94" s="234">
        <f t="shared" si="16"/>
        <v>0</v>
      </c>
      <c r="P94" s="10"/>
      <c r="Q94" s="9"/>
      <c r="S94" s="340">
        <f t="shared" si="17"/>
        <v>0</v>
      </c>
      <c r="T94" s="340">
        <f t="shared" si="18"/>
        <v>0</v>
      </c>
    </row>
    <row r="95" spans="2:20" ht="14.4" x14ac:dyDescent="0.3">
      <c r="B95" s="30"/>
      <c r="C95" s="16"/>
      <c r="D95" s="16"/>
      <c r="E95" s="25"/>
      <c r="F95" s="16"/>
      <c r="G95" s="20"/>
      <c r="H95" s="19"/>
      <c r="I95" s="18"/>
      <c r="J95" s="18"/>
      <c r="K95" s="12"/>
      <c r="L95" s="232">
        <f t="shared" si="14"/>
        <v>0</v>
      </c>
      <c r="M95" s="234">
        <f t="shared" si="15"/>
        <v>0</v>
      </c>
      <c r="N95" s="11">
        <f>IF(Q95="x",0,IF(J95&lt;(INDEX(Lookup!$U$2:$U$10,MATCH($D$47,Lookup!$S$2:$S$10,0))),0,$L$12*K95))</f>
        <v>0</v>
      </c>
      <c r="O95" s="234">
        <f t="shared" si="16"/>
        <v>0</v>
      </c>
      <c r="P95" s="10"/>
      <c r="Q95" s="9"/>
      <c r="S95" s="340">
        <f t="shared" si="17"/>
        <v>0</v>
      </c>
      <c r="T95" s="340">
        <f t="shared" si="18"/>
        <v>0</v>
      </c>
    </row>
    <row r="96" spans="2:20" ht="14.4" x14ac:dyDescent="0.3">
      <c r="B96" s="30"/>
      <c r="C96" s="16"/>
      <c r="D96" s="16"/>
      <c r="E96" s="25"/>
      <c r="F96" s="16"/>
      <c r="G96" s="20"/>
      <c r="H96" s="19"/>
      <c r="I96" s="18"/>
      <c r="J96" s="18"/>
      <c r="K96" s="12"/>
      <c r="L96" s="232">
        <f t="shared" si="14"/>
        <v>0</v>
      </c>
      <c r="M96" s="234">
        <f t="shared" si="15"/>
        <v>0</v>
      </c>
      <c r="N96" s="11">
        <f>IF(Q96="x",0,IF(J96&lt;(INDEX(Lookup!$U$2:$U$10,MATCH($D$47,Lookup!$S$2:$S$10,0))),0,$L$12*K96))</f>
        <v>0</v>
      </c>
      <c r="O96" s="234">
        <f t="shared" si="16"/>
        <v>0</v>
      </c>
      <c r="P96" s="10"/>
      <c r="Q96" s="9"/>
      <c r="S96" s="340">
        <f t="shared" si="17"/>
        <v>0</v>
      </c>
      <c r="T96" s="340">
        <f t="shared" si="18"/>
        <v>0</v>
      </c>
    </row>
    <row r="97" spans="2:20" ht="14.4" x14ac:dyDescent="0.3">
      <c r="B97" s="30"/>
      <c r="C97" s="16"/>
      <c r="D97" s="16"/>
      <c r="E97" s="25"/>
      <c r="F97" s="16"/>
      <c r="G97" s="20"/>
      <c r="H97" s="19"/>
      <c r="I97" s="18"/>
      <c r="J97" s="18"/>
      <c r="K97" s="12"/>
      <c r="L97" s="232">
        <f t="shared" si="14"/>
        <v>0</v>
      </c>
      <c r="M97" s="234">
        <f t="shared" si="15"/>
        <v>0</v>
      </c>
      <c r="N97" s="11">
        <f>IF(Q97="x",0,IF(J97&lt;(INDEX(Lookup!$U$2:$U$10,MATCH($D$47,Lookup!$S$2:$S$10,0))),0,$L$12*K97))</f>
        <v>0</v>
      </c>
      <c r="O97" s="234">
        <f t="shared" si="16"/>
        <v>0</v>
      </c>
      <c r="P97" s="10"/>
      <c r="Q97" s="9"/>
      <c r="S97" s="340">
        <f t="shared" si="17"/>
        <v>0</v>
      </c>
      <c r="T97" s="340">
        <f t="shared" si="18"/>
        <v>0</v>
      </c>
    </row>
    <row r="98" spans="2:20" ht="14.4" x14ac:dyDescent="0.3">
      <c r="B98" s="30"/>
      <c r="C98" s="16"/>
      <c r="D98" s="16"/>
      <c r="E98" s="25"/>
      <c r="F98" s="16"/>
      <c r="G98" s="20"/>
      <c r="H98" s="19"/>
      <c r="I98" s="18"/>
      <c r="J98" s="18"/>
      <c r="K98" s="12"/>
      <c r="L98" s="232">
        <f t="shared" si="14"/>
        <v>0</v>
      </c>
      <c r="M98" s="234">
        <f t="shared" si="15"/>
        <v>0</v>
      </c>
      <c r="N98" s="11">
        <f>IF(Q98="x",0,IF(J98&lt;(INDEX(Lookup!$U$2:$U$10,MATCH($D$47,Lookup!$S$2:$S$10,0))),0,$L$12*K98))</f>
        <v>0</v>
      </c>
      <c r="O98" s="234">
        <f t="shared" si="16"/>
        <v>0</v>
      </c>
      <c r="P98" s="10"/>
      <c r="Q98" s="9"/>
      <c r="S98" s="340">
        <f t="shared" si="17"/>
        <v>0</v>
      </c>
      <c r="T98" s="340">
        <f t="shared" si="18"/>
        <v>0</v>
      </c>
    </row>
    <row r="99" spans="2:20" ht="14.4" x14ac:dyDescent="0.3">
      <c r="B99" s="30"/>
      <c r="C99" s="16"/>
      <c r="D99" s="16"/>
      <c r="E99" s="25"/>
      <c r="F99" s="16"/>
      <c r="G99" s="20"/>
      <c r="H99" s="19"/>
      <c r="I99" s="18"/>
      <c r="J99" s="18"/>
      <c r="K99" s="12"/>
      <c r="L99" s="232">
        <f t="shared" si="14"/>
        <v>0</v>
      </c>
      <c r="M99" s="234">
        <f t="shared" si="15"/>
        <v>0</v>
      </c>
      <c r="N99" s="11">
        <f>IF(Q99="x",0,IF(J99&lt;(INDEX(Lookup!$U$2:$U$10,MATCH($D$47,Lookup!$S$2:$S$10,0))),0,$L$12*K99))</f>
        <v>0</v>
      </c>
      <c r="O99" s="234">
        <f t="shared" si="16"/>
        <v>0</v>
      </c>
      <c r="P99" s="10"/>
      <c r="Q99" s="9"/>
      <c r="S99" s="340">
        <f t="shared" si="17"/>
        <v>0</v>
      </c>
      <c r="T99" s="340">
        <f t="shared" si="18"/>
        <v>0</v>
      </c>
    </row>
    <row r="100" spans="2:20" ht="14.4" x14ac:dyDescent="0.3">
      <c r="B100" s="30"/>
      <c r="C100" s="16"/>
      <c r="D100" s="16"/>
      <c r="E100" s="25"/>
      <c r="F100" s="16"/>
      <c r="G100" s="20"/>
      <c r="H100" s="19"/>
      <c r="I100" s="18"/>
      <c r="J100" s="18"/>
      <c r="K100" s="12"/>
      <c r="L100" s="232">
        <f t="shared" si="14"/>
        <v>0</v>
      </c>
      <c r="M100" s="234">
        <f t="shared" si="15"/>
        <v>0</v>
      </c>
      <c r="N100" s="11">
        <f>IF(Q100="x",0,IF(J100&lt;(INDEX(Lookup!$U$2:$U$10,MATCH($D$47,Lookup!$S$2:$S$10,0))),0,$L$12*K100))</f>
        <v>0</v>
      </c>
      <c r="O100" s="234">
        <f t="shared" si="16"/>
        <v>0</v>
      </c>
      <c r="P100" s="10"/>
      <c r="Q100" s="9"/>
      <c r="S100" s="340">
        <f t="shared" si="17"/>
        <v>0</v>
      </c>
      <c r="T100" s="340">
        <f t="shared" si="18"/>
        <v>0</v>
      </c>
    </row>
    <row r="101" spans="2:20" ht="14.4" x14ac:dyDescent="0.3">
      <c r="B101" s="30"/>
      <c r="C101" s="16"/>
      <c r="D101" s="16"/>
      <c r="E101" s="25"/>
      <c r="F101" s="16"/>
      <c r="G101" s="20"/>
      <c r="H101" s="19"/>
      <c r="I101" s="18"/>
      <c r="J101" s="18"/>
      <c r="K101" s="12"/>
      <c r="L101" s="232">
        <f t="shared" si="14"/>
        <v>0</v>
      </c>
      <c r="M101" s="234">
        <f t="shared" si="15"/>
        <v>0</v>
      </c>
      <c r="N101" s="11">
        <f>IF(Q101="x",0,IF(J101&lt;(INDEX(Lookup!$U$2:$U$10,MATCH($D$47,Lookup!$S$2:$S$10,0))),0,$L$12*K101))</f>
        <v>0</v>
      </c>
      <c r="O101" s="234">
        <f t="shared" si="16"/>
        <v>0</v>
      </c>
      <c r="P101" s="10"/>
      <c r="Q101" s="9"/>
      <c r="S101" s="340">
        <f t="shared" si="17"/>
        <v>0</v>
      </c>
      <c r="T101" s="340">
        <f t="shared" si="18"/>
        <v>0</v>
      </c>
    </row>
    <row r="102" spans="2:20" ht="14.4" x14ac:dyDescent="0.3">
      <c r="B102" s="30"/>
      <c r="C102" s="16"/>
      <c r="D102" s="16"/>
      <c r="E102" s="25"/>
      <c r="F102" s="16"/>
      <c r="G102" s="20"/>
      <c r="H102" s="19"/>
      <c r="I102" s="18"/>
      <c r="J102" s="18"/>
      <c r="K102" s="12"/>
      <c r="L102" s="232">
        <f t="shared" si="14"/>
        <v>0</v>
      </c>
      <c r="M102" s="234">
        <f t="shared" si="15"/>
        <v>0</v>
      </c>
      <c r="N102" s="11">
        <f>IF(Q102="x",0,IF(J102&lt;(INDEX(Lookup!$U$2:$U$10,MATCH($D$47,Lookup!$S$2:$S$10,0))),0,$L$12*K102))</f>
        <v>0</v>
      </c>
      <c r="O102" s="234">
        <f t="shared" si="16"/>
        <v>0</v>
      </c>
      <c r="P102" s="10"/>
      <c r="Q102" s="9"/>
      <c r="S102" s="340">
        <f t="shared" si="17"/>
        <v>0</v>
      </c>
      <c r="T102" s="340">
        <f t="shared" si="18"/>
        <v>0</v>
      </c>
    </row>
    <row r="103" spans="2:20" ht="14.4" x14ac:dyDescent="0.3">
      <c r="B103" s="30"/>
      <c r="C103" s="16"/>
      <c r="D103" s="16"/>
      <c r="E103" s="25"/>
      <c r="F103" s="16"/>
      <c r="G103" s="20"/>
      <c r="H103" s="19"/>
      <c r="I103" s="18"/>
      <c r="J103" s="18"/>
      <c r="K103" s="12"/>
      <c r="L103" s="232">
        <f t="shared" si="14"/>
        <v>0</v>
      </c>
      <c r="M103" s="234">
        <f t="shared" si="15"/>
        <v>0</v>
      </c>
      <c r="N103" s="11">
        <f>IF(Q103="x",0,IF(J103&lt;(INDEX(Lookup!$U$2:$U$10,MATCH($D$47,Lookup!$S$2:$S$10,0))),0,$L$12*K103))</f>
        <v>0</v>
      </c>
      <c r="O103" s="234">
        <f t="shared" si="16"/>
        <v>0</v>
      </c>
      <c r="P103" s="10"/>
      <c r="Q103" s="9"/>
      <c r="S103" s="340">
        <f t="shared" si="17"/>
        <v>0</v>
      </c>
      <c r="T103" s="340">
        <f t="shared" si="18"/>
        <v>0</v>
      </c>
    </row>
    <row r="104" spans="2:20" ht="14.4" x14ac:dyDescent="0.3">
      <c r="B104" s="30"/>
      <c r="C104" s="16"/>
      <c r="D104" s="16"/>
      <c r="E104" s="25"/>
      <c r="F104" s="16"/>
      <c r="G104" s="20"/>
      <c r="H104" s="19"/>
      <c r="I104" s="18"/>
      <c r="J104" s="18"/>
      <c r="K104" s="12"/>
      <c r="L104" s="232">
        <f t="shared" si="14"/>
        <v>0</v>
      </c>
      <c r="M104" s="234">
        <f t="shared" si="15"/>
        <v>0</v>
      </c>
      <c r="N104" s="11">
        <f>IF(Q104="x",0,IF(J104&lt;(INDEX(Lookup!$U$2:$U$10,MATCH($D$47,Lookup!$S$2:$S$10,0))),0,$L$12*K104))</f>
        <v>0</v>
      </c>
      <c r="O104" s="234">
        <f t="shared" si="16"/>
        <v>0</v>
      </c>
      <c r="P104" s="10"/>
      <c r="Q104" s="9"/>
      <c r="S104" s="340">
        <f t="shared" si="17"/>
        <v>0</v>
      </c>
      <c r="T104" s="340">
        <f t="shared" si="18"/>
        <v>0</v>
      </c>
    </row>
    <row r="105" spans="2:20" ht="14.4" x14ac:dyDescent="0.3">
      <c r="B105" s="30"/>
      <c r="C105" s="16"/>
      <c r="D105" s="16"/>
      <c r="E105" s="25"/>
      <c r="F105" s="16"/>
      <c r="G105" s="20"/>
      <c r="H105" s="19"/>
      <c r="I105" s="18"/>
      <c r="J105" s="18"/>
      <c r="K105" s="12"/>
      <c r="L105" s="232">
        <f t="shared" si="14"/>
        <v>0</v>
      </c>
      <c r="M105" s="234">
        <f t="shared" si="15"/>
        <v>0</v>
      </c>
      <c r="N105" s="11">
        <f>IF(Q105="x",0,IF(J105&lt;(INDEX(Lookup!$U$2:$U$10,MATCH($D$47,Lookup!$S$2:$S$10,0))),0,$L$12*K105))</f>
        <v>0</v>
      </c>
      <c r="O105" s="234">
        <f t="shared" si="16"/>
        <v>0</v>
      </c>
      <c r="P105" s="10"/>
      <c r="Q105" s="9"/>
      <c r="S105" s="340">
        <f t="shared" si="17"/>
        <v>0</v>
      </c>
      <c r="T105" s="340">
        <f t="shared" si="18"/>
        <v>0</v>
      </c>
    </row>
    <row r="106" spans="2:20" ht="14.4" x14ac:dyDescent="0.3">
      <c r="B106" s="30"/>
      <c r="C106" s="16"/>
      <c r="D106" s="16"/>
      <c r="E106" s="25"/>
      <c r="F106" s="16"/>
      <c r="G106" s="20"/>
      <c r="H106" s="19"/>
      <c r="I106" s="18"/>
      <c r="J106" s="18"/>
      <c r="K106" s="12"/>
      <c r="L106" s="232">
        <f t="shared" si="14"/>
        <v>0</v>
      </c>
      <c r="M106" s="234">
        <f t="shared" si="15"/>
        <v>0</v>
      </c>
      <c r="N106" s="11">
        <f>IF(Q106="x",0,IF(J106&lt;(INDEX(Lookup!$U$2:$U$10,MATCH($D$47,Lookup!$S$2:$S$10,0))),0,$L$12*K106))</f>
        <v>0</v>
      </c>
      <c r="O106" s="234">
        <f t="shared" si="16"/>
        <v>0</v>
      </c>
      <c r="P106" s="10"/>
      <c r="Q106" s="9"/>
      <c r="S106" s="340">
        <f t="shared" si="17"/>
        <v>0</v>
      </c>
      <c r="T106" s="340">
        <f t="shared" si="18"/>
        <v>0</v>
      </c>
    </row>
    <row r="107" spans="2:20" ht="14.4" x14ac:dyDescent="0.3">
      <c r="B107" s="30"/>
      <c r="C107" s="16"/>
      <c r="D107" s="16"/>
      <c r="E107" s="25"/>
      <c r="F107" s="16"/>
      <c r="G107" s="20"/>
      <c r="H107" s="19"/>
      <c r="I107" s="18"/>
      <c r="J107" s="18"/>
      <c r="K107" s="12"/>
      <c r="L107" s="232">
        <f t="shared" si="14"/>
        <v>0</v>
      </c>
      <c r="M107" s="234">
        <f t="shared" si="15"/>
        <v>0</v>
      </c>
      <c r="N107" s="11">
        <f>IF(Q107="x",0,IF(J107&lt;(INDEX(Lookup!$U$2:$U$10,MATCH($D$47,Lookup!$S$2:$S$10,0))),0,$L$12*K107))</f>
        <v>0</v>
      </c>
      <c r="O107" s="234">
        <f t="shared" si="16"/>
        <v>0</v>
      </c>
      <c r="P107" s="10"/>
      <c r="Q107" s="9"/>
      <c r="S107" s="340">
        <f t="shared" si="17"/>
        <v>0</v>
      </c>
      <c r="T107" s="340">
        <f t="shared" si="18"/>
        <v>0</v>
      </c>
    </row>
    <row r="108" spans="2:20" ht="14.4" x14ac:dyDescent="0.3">
      <c r="B108" s="30"/>
      <c r="C108" s="16"/>
      <c r="D108" s="16"/>
      <c r="E108" s="25"/>
      <c r="F108" s="16"/>
      <c r="G108" s="20"/>
      <c r="H108" s="19"/>
      <c r="I108" s="18"/>
      <c r="J108" s="18"/>
      <c r="K108" s="12"/>
      <c r="L108" s="232">
        <f t="shared" si="14"/>
        <v>0</v>
      </c>
      <c r="M108" s="234">
        <f t="shared" si="15"/>
        <v>0</v>
      </c>
      <c r="N108" s="11">
        <f>IF(Q108="x",0,IF(J108&lt;(INDEX(Lookup!$U$2:$U$10,MATCH($D$47,Lookup!$S$2:$S$10,0))),0,$L$12*K108))</f>
        <v>0</v>
      </c>
      <c r="O108" s="234">
        <f t="shared" si="16"/>
        <v>0</v>
      </c>
      <c r="P108" s="10"/>
      <c r="Q108" s="9"/>
      <c r="S108" s="340">
        <f t="shared" si="17"/>
        <v>0</v>
      </c>
      <c r="T108" s="340">
        <f t="shared" si="18"/>
        <v>0</v>
      </c>
    </row>
    <row r="109" spans="2:20" ht="14.4" x14ac:dyDescent="0.3">
      <c r="B109" s="30"/>
      <c r="C109" s="16"/>
      <c r="D109" s="16"/>
      <c r="E109" s="25"/>
      <c r="F109" s="16"/>
      <c r="G109" s="20"/>
      <c r="H109" s="19"/>
      <c r="I109" s="18"/>
      <c r="J109" s="18"/>
      <c r="K109" s="12"/>
      <c r="L109" s="232">
        <f t="shared" si="14"/>
        <v>0</v>
      </c>
      <c r="M109" s="234">
        <f t="shared" si="15"/>
        <v>0</v>
      </c>
      <c r="N109" s="11">
        <f>IF(Q109="x",0,IF(J109&lt;(INDEX(Lookup!$U$2:$U$10,MATCH($D$47,Lookup!$S$2:$S$10,0))),0,$L$12*K109))</f>
        <v>0</v>
      </c>
      <c r="O109" s="234">
        <f t="shared" si="16"/>
        <v>0</v>
      </c>
      <c r="P109" s="10"/>
      <c r="Q109" s="9"/>
      <c r="S109" s="340">
        <f t="shared" si="17"/>
        <v>0</v>
      </c>
      <c r="T109" s="340">
        <f t="shared" si="18"/>
        <v>0</v>
      </c>
    </row>
    <row r="110" spans="2:20" ht="14.4" x14ac:dyDescent="0.3">
      <c r="B110" s="30"/>
      <c r="C110" s="16"/>
      <c r="D110" s="16"/>
      <c r="E110" s="25"/>
      <c r="F110" s="16"/>
      <c r="G110" s="20"/>
      <c r="H110" s="19"/>
      <c r="I110" s="18"/>
      <c r="J110" s="18"/>
      <c r="K110" s="12"/>
      <c r="L110" s="232">
        <f t="shared" si="14"/>
        <v>0</v>
      </c>
      <c r="M110" s="234">
        <f t="shared" si="15"/>
        <v>0</v>
      </c>
      <c r="N110" s="11">
        <f>IF(Q110="x",0,IF(J110&lt;(INDEX(Lookup!$U$2:$U$10,MATCH($D$47,Lookup!$S$2:$S$10,0))),0,$L$12*K110))</f>
        <v>0</v>
      </c>
      <c r="O110" s="234">
        <f t="shared" si="16"/>
        <v>0</v>
      </c>
      <c r="P110" s="10"/>
      <c r="Q110" s="9"/>
      <c r="S110" s="340">
        <f t="shared" si="17"/>
        <v>0</v>
      </c>
      <c r="T110" s="340">
        <f t="shared" si="18"/>
        <v>0</v>
      </c>
    </row>
    <row r="111" spans="2:20" ht="14.4" x14ac:dyDescent="0.3">
      <c r="B111" s="30"/>
      <c r="C111" s="16"/>
      <c r="D111" s="16"/>
      <c r="E111" s="25"/>
      <c r="F111" s="16"/>
      <c r="G111" s="20"/>
      <c r="H111" s="19"/>
      <c r="I111" s="18"/>
      <c r="J111" s="18"/>
      <c r="K111" s="12"/>
      <c r="L111" s="232">
        <f t="shared" si="14"/>
        <v>0</v>
      </c>
      <c r="M111" s="234">
        <f t="shared" si="15"/>
        <v>0</v>
      </c>
      <c r="N111" s="11">
        <f>IF(Q111="x",0,IF(J111&lt;(INDEX(Lookup!$U$2:$U$10,MATCH($D$47,Lookup!$S$2:$S$10,0))),0,$L$12*K111))</f>
        <v>0</v>
      </c>
      <c r="O111" s="234">
        <f t="shared" si="16"/>
        <v>0</v>
      </c>
      <c r="P111" s="10"/>
      <c r="Q111" s="9"/>
      <c r="S111" s="340">
        <f t="shared" si="17"/>
        <v>0</v>
      </c>
      <c r="T111" s="340">
        <f t="shared" si="18"/>
        <v>0</v>
      </c>
    </row>
    <row r="112" spans="2:20" ht="14.4" x14ac:dyDescent="0.3">
      <c r="B112" s="30"/>
      <c r="C112" s="16"/>
      <c r="D112" s="16"/>
      <c r="E112" s="25"/>
      <c r="F112" s="16"/>
      <c r="G112" s="20"/>
      <c r="H112" s="19"/>
      <c r="I112" s="18"/>
      <c r="J112" s="18"/>
      <c r="K112" s="12"/>
      <c r="L112" s="232">
        <f t="shared" si="14"/>
        <v>0</v>
      </c>
      <c r="M112" s="234">
        <f t="shared" si="15"/>
        <v>0</v>
      </c>
      <c r="N112" s="11">
        <f>IF(Q112="x",0,IF(J112&lt;(INDEX(Lookup!$U$2:$U$10,MATCH($D$47,Lookup!$S$2:$S$10,0))),0,$L$12*K112))</f>
        <v>0</v>
      </c>
      <c r="O112" s="234">
        <f t="shared" si="16"/>
        <v>0</v>
      </c>
      <c r="P112" s="10"/>
      <c r="Q112" s="9"/>
      <c r="S112" s="340">
        <f t="shared" si="17"/>
        <v>0</v>
      </c>
      <c r="T112" s="340">
        <f t="shared" si="18"/>
        <v>0</v>
      </c>
    </row>
    <row r="113" spans="2:20" ht="14.4" x14ac:dyDescent="0.3">
      <c r="B113" s="30"/>
      <c r="C113" s="16"/>
      <c r="D113" s="16"/>
      <c r="E113" s="25"/>
      <c r="F113" s="16"/>
      <c r="G113" s="20"/>
      <c r="H113" s="19"/>
      <c r="I113" s="18"/>
      <c r="J113" s="18"/>
      <c r="K113" s="12"/>
      <c r="L113" s="232">
        <f t="shared" si="14"/>
        <v>0</v>
      </c>
      <c r="M113" s="234">
        <f t="shared" si="15"/>
        <v>0</v>
      </c>
      <c r="N113" s="11">
        <f>IF(Q113="x",0,IF(J113&lt;(INDEX(Lookup!$U$2:$U$10,MATCH($D$47,Lookup!$S$2:$S$10,0))),0,$L$12*K113))</f>
        <v>0</v>
      </c>
      <c r="O113" s="234">
        <f t="shared" si="16"/>
        <v>0</v>
      </c>
      <c r="P113" s="10"/>
      <c r="Q113" s="9"/>
      <c r="S113" s="340">
        <f t="shared" si="17"/>
        <v>0</v>
      </c>
      <c r="T113" s="340">
        <f t="shared" si="18"/>
        <v>0</v>
      </c>
    </row>
    <row r="114" spans="2:20" ht="14.4" x14ac:dyDescent="0.3">
      <c r="B114" s="30"/>
      <c r="C114" s="16"/>
      <c r="D114" s="16"/>
      <c r="E114" s="25"/>
      <c r="F114" s="16"/>
      <c r="G114" s="20"/>
      <c r="H114" s="19"/>
      <c r="I114" s="18"/>
      <c r="J114" s="18"/>
      <c r="K114" s="12"/>
      <c r="L114" s="232">
        <f t="shared" ref="L114:L177" si="19">IF(ROUNDDOWN(DATEDIF(I114,J114,"d")/7,0)&gt;$L$12,$L$12*K114,K114*ROUNDDOWN(DATEDIF(I114,J114,"d")/7,0))</f>
        <v>0</v>
      </c>
      <c r="M114" s="234">
        <f t="shared" ref="M114:M177" si="20">L114*$L$6</f>
        <v>0</v>
      </c>
      <c r="N114" s="11">
        <f>IF(Q114="x",0,IF(J114&lt;(INDEX(Lookup!$U$2:$U$10,MATCH($D$47,Lookup!$S$2:$S$10,0))),0,$L$12*K114))</f>
        <v>0</v>
      </c>
      <c r="O114" s="234">
        <f t="shared" ref="O114:O177" si="21">N114*$L$6</f>
        <v>0</v>
      </c>
      <c r="P114" s="10"/>
      <c r="Q114" s="9"/>
      <c r="S114" s="340">
        <f t="shared" si="17"/>
        <v>0</v>
      </c>
      <c r="T114" s="340">
        <f t="shared" si="18"/>
        <v>0</v>
      </c>
    </row>
    <row r="115" spans="2:20" ht="14.4" x14ac:dyDescent="0.3">
      <c r="B115" s="30"/>
      <c r="C115" s="16"/>
      <c r="D115" s="16"/>
      <c r="E115" s="25"/>
      <c r="F115" s="16"/>
      <c r="G115" s="20"/>
      <c r="H115" s="19"/>
      <c r="I115" s="18"/>
      <c r="J115" s="18"/>
      <c r="K115" s="12"/>
      <c r="L115" s="232">
        <f t="shared" si="19"/>
        <v>0</v>
      </c>
      <c r="M115" s="234">
        <f t="shared" si="20"/>
        <v>0</v>
      </c>
      <c r="N115" s="11">
        <f>IF(Q115="x",0,IF(J115&lt;(INDEX(Lookup!$U$2:$U$10,MATCH($D$47,Lookup!$S$2:$S$10,0))),0,$L$12*K115))</f>
        <v>0</v>
      </c>
      <c r="O115" s="234">
        <f t="shared" si="21"/>
        <v>0</v>
      </c>
      <c r="P115" s="10"/>
      <c r="Q115" s="9"/>
      <c r="S115" s="340">
        <f t="shared" ref="S115:S178" si="22">M115*$I$35</f>
        <v>0</v>
      </c>
      <c r="T115" s="340">
        <f t="shared" ref="T115:T178" si="23">O115*$I$44</f>
        <v>0</v>
      </c>
    </row>
    <row r="116" spans="2:20" ht="14.4" x14ac:dyDescent="0.3">
      <c r="B116" s="30"/>
      <c r="C116" s="16"/>
      <c r="D116" s="16"/>
      <c r="E116" s="25"/>
      <c r="F116" s="16"/>
      <c r="G116" s="20"/>
      <c r="H116" s="19"/>
      <c r="I116" s="18"/>
      <c r="J116" s="18"/>
      <c r="K116" s="12"/>
      <c r="L116" s="232">
        <f t="shared" si="19"/>
        <v>0</v>
      </c>
      <c r="M116" s="234">
        <f t="shared" si="20"/>
        <v>0</v>
      </c>
      <c r="N116" s="11">
        <f>IF(Q116="x",0,IF(J116&lt;(INDEX(Lookup!$U$2:$U$10,MATCH($D$47,Lookup!$S$2:$S$10,0))),0,$L$12*K116))</f>
        <v>0</v>
      </c>
      <c r="O116" s="234">
        <f t="shared" si="21"/>
        <v>0</v>
      </c>
      <c r="P116" s="10"/>
      <c r="Q116" s="9"/>
      <c r="S116" s="340">
        <f t="shared" si="22"/>
        <v>0</v>
      </c>
      <c r="T116" s="340">
        <f t="shared" si="23"/>
        <v>0</v>
      </c>
    </row>
    <row r="117" spans="2:20" ht="14.4" x14ac:dyDescent="0.3">
      <c r="B117" s="30"/>
      <c r="C117" s="16"/>
      <c r="D117" s="16"/>
      <c r="E117" s="25"/>
      <c r="F117" s="16"/>
      <c r="G117" s="20"/>
      <c r="H117" s="19"/>
      <c r="I117" s="18"/>
      <c r="J117" s="18"/>
      <c r="K117" s="12"/>
      <c r="L117" s="232">
        <f t="shared" si="19"/>
        <v>0</v>
      </c>
      <c r="M117" s="234">
        <f t="shared" si="20"/>
        <v>0</v>
      </c>
      <c r="N117" s="11">
        <f>IF(Q117="x",0,IF(J117&lt;(INDEX(Lookup!$U$2:$U$10,MATCH($D$47,Lookup!$S$2:$S$10,0))),0,$L$12*K117))</f>
        <v>0</v>
      </c>
      <c r="O117" s="234">
        <f t="shared" si="21"/>
        <v>0</v>
      </c>
      <c r="P117" s="10"/>
      <c r="Q117" s="9"/>
      <c r="S117" s="340">
        <f t="shared" si="22"/>
        <v>0</v>
      </c>
      <c r="T117" s="340">
        <f t="shared" si="23"/>
        <v>0</v>
      </c>
    </row>
    <row r="118" spans="2:20" ht="14.4" x14ac:dyDescent="0.3">
      <c r="B118" s="30"/>
      <c r="C118" s="16"/>
      <c r="D118" s="16"/>
      <c r="E118" s="25"/>
      <c r="F118" s="16"/>
      <c r="G118" s="20"/>
      <c r="H118" s="19"/>
      <c r="I118" s="18"/>
      <c r="J118" s="18"/>
      <c r="K118" s="12"/>
      <c r="L118" s="232">
        <f t="shared" si="19"/>
        <v>0</v>
      </c>
      <c r="M118" s="234">
        <f t="shared" si="20"/>
        <v>0</v>
      </c>
      <c r="N118" s="11">
        <f>IF(Q118="x",0,IF(J118&lt;(INDEX(Lookup!$U$2:$U$10,MATCH($D$47,Lookup!$S$2:$S$10,0))),0,$L$12*K118))</f>
        <v>0</v>
      </c>
      <c r="O118" s="234">
        <f t="shared" si="21"/>
        <v>0</v>
      </c>
      <c r="P118" s="10"/>
      <c r="Q118" s="9"/>
      <c r="S118" s="340">
        <f t="shared" si="22"/>
        <v>0</v>
      </c>
      <c r="T118" s="340">
        <f t="shared" si="23"/>
        <v>0</v>
      </c>
    </row>
    <row r="119" spans="2:20" ht="14.4" x14ac:dyDescent="0.3">
      <c r="B119" s="30"/>
      <c r="C119" s="16"/>
      <c r="D119" s="16"/>
      <c r="E119" s="25"/>
      <c r="F119" s="16"/>
      <c r="G119" s="20"/>
      <c r="H119" s="19"/>
      <c r="I119" s="18"/>
      <c r="J119" s="18"/>
      <c r="K119" s="12"/>
      <c r="L119" s="232">
        <f t="shared" si="19"/>
        <v>0</v>
      </c>
      <c r="M119" s="234">
        <f t="shared" si="20"/>
        <v>0</v>
      </c>
      <c r="N119" s="11">
        <f>IF(Q119="x",0,IF(J119&lt;(INDEX(Lookup!$U$2:$U$10,MATCH($D$47,Lookup!$S$2:$S$10,0))),0,$L$12*K119))</f>
        <v>0</v>
      </c>
      <c r="O119" s="234">
        <f t="shared" si="21"/>
        <v>0</v>
      </c>
      <c r="P119" s="10"/>
      <c r="Q119" s="9"/>
      <c r="S119" s="340">
        <f t="shared" si="22"/>
        <v>0</v>
      </c>
      <c r="T119" s="340">
        <f t="shared" si="23"/>
        <v>0</v>
      </c>
    </row>
    <row r="120" spans="2:20" ht="14.4" x14ac:dyDescent="0.3">
      <c r="B120" s="30"/>
      <c r="C120" s="16"/>
      <c r="D120" s="16"/>
      <c r="E120" s="25"/>
      <c r="F120" s="16"/>
      <c r="G120" s="20"/>
      <c r="H120" s="19"/>
      <c r="I120" s="18"/>
      <c r="J120" s="18"/>
      <c r="K120" s="12"/>
      <c r="L120" s="232">
        <f t="shared" si="19"/>
        <v>0</v>
      </c>
      <c r="M120" s="234">
        <f t="shared" si="20"/>
        <v>0</v>
      </c>
      <c r="N120" s="11">
        <f>IF(Q120="x",0,IF(J120&lt;(INDEX(Lookup!$U$2:$U$10,MATCH($D$47,Lookup!$S$2:$S$10,0))),0,$L$12*K120))</f>
        <v>0</v>
      </c>
      <c r="O120" s="234">
        <f t="shared" si="21"/>
        <v>0</v>
      </c>
      <c r="P120" s="10"/>
      <c r="Q120" s="9"/>
      <c r="S120" s="340">
        <f t="shared" si="22"/>
        <v>0</v>
      </c>
      <c r="T120" s="340">
        <f t="shared" si="23"/>
        <v>0</v>
      </c>
    </row>
    <row r="121" spans="2:20" ht="14.4" x14ac:dyDescent="0.3">
      <c r="B121" s="30"/>
      <c r="C121" s="16"/>
      <c r="D121" s="16"/>
      <c r="E121" s="25"/>
      <c r="F121" s="16"/>
      <c r="G121" s="20"/>
      <c r="H121" s="19"/>
      <c r="I121" s="18"/>
      <c r="J121" s="18"/>
      <c r="K121" s="12"/>
      <c r="L121" s="232">
        <f t="shared" si="19"/>
        <v>0</v>
      </c>
      <c r="M121" s="234">
        <f t="shared" si="20"/>
        <v>0</v>
      </c>
      <c r="N121" s="11">
        <f>IF(Q121="x",0,IF(J121&lt;(INDEX(Lookup!$U$2:$U$10,MATCH($D$47,Lookup!$S$2:$S$10,0))),0,$L$12*K121))</f>
        <v>0</v>
      </c>
      <c r="O121" s="234">
        <f t="shared" si="21"/>
        <v>0</v>
      </c>
      <c r="P121" s="10"/>
      <c r="Q121" s="9"/>
      <c r="S121" s="340">
        <f t="shared" si="22"/>
        <v>0</v>
      </c>
      <c r="T121" s="340">
        <f t="shared" si="23"/>
        <v>0</v>
      </c>
    </row>
    <row r="122" spans="2:20" ht="14.4" x14ac:dyDescent="0.3">
      <c r="B122" s="30"/>
      <c r="C122" s="16"/>
      <c r="D122" s="16"/>
      <c r="E122" s="25"/>
      <c r="F122" s="16"/>
      <c r="G122" s="20"/>
      <c r="H122" s="19"/>
      <c r="I122" s="18"/>
      <c r="J122" s="18"/>
      <c r="K122" s="12"/>
      <c r="L122" s="232">
        <f t="shared" si="19"/>
        <v>0</v>
      </c>
      <c r="M122" s="234">
        <f t="shared" si="20"/>
        <v>0</v>
      </c>
      <c r="N122" s="11">
        <f>IF(Q122="x",0,IF(J122&lt;(INDEX(Lookup!$U$2:$U$10,MATCH($D$47,Lookup!$S$2:$S$10,0))),0,$L$12*K122))</f>
        <v>0</v>
      </c>
      <c r="O122" s="234">
        <f t="shared" si="21"/>
        <v>0</v>
      </c>
      <c r="P122" s="10"/>
      <c r="Q122" s="9"/>
      <c r="S122" s="340">
        <f t="shared" si="22"/>
        <v>0</v>
      </c>
      <c r="T122" s="340">
        <f t="shared" si="23"/>
        <v>0</v>
      </c>
    </row>
    <row r="123" spans="2:20" ht="14.4" x14ac:dyDescent="0.3">
      <c r="B123" s="30"/>
      <c r="C123" s="16"/>
      <c r="D123" s="16"/>
      <c r="E123" s="25"/>
      <c r="F123" s="16"/>
      <c r="G123" s="20"/>
      <c r="H123" s="19"/>
      <c r="I123" s="18"/>
      <c r="J123" s="18"/>
      <c r="K123" s="12"/>
      <c r="L123" s="232">
        <f t="shared" si="19"/>
        <v>0</v>
      </c>
      <c r="M123" s="234">
        <f t="shared" si="20"/>
        <v>0</v>
      </c>
      <c r="N123" s="11">
        <f>IF(Q123="x",0,IF(J123&lt;(INDEX(Lookup!$U$2:$U$10,MATCH($D$47,Lookup!$S$2:$S$10,0))),0,$L$12*K123))</f>
        <v>0</v>
      </c>
      <c r="O123" s="234">
        <f t="shared" si="21"/>
        <v>0</v>
      </c>
      <c r="P123" s="10"/>
      <c r="Q123" s="9"/>
      <c r="S123" s="340">
        <f t="shared" si="22"/>
        <v>0</v>
      </c>
      <c r="T123" s="340">
        <f t="shared" si="23"/>
        <v>0</v>
      </c>
    </row>
    <row r="124" spans="2:20" ht="14.4" x14ac:dyDescent="0.3">
      <c r="B124" s="30"/>
      <c r="C124" s="16"/>
      <c r="D124" s="16"/>
      <c r="E124" s="25"/>
      <c r="F124" s="16"/>
      <c r="G124" s="20"/>
      <c r="H124" s="19"/>
      <c r="I124" s="18"/>
      <c r="J124" s="18"/>
      <c r="K124" s="12"/>
      <c r="L124" s="232">
        <f t="shared" si="19"/>
        <v>0</v>
      </c>
      <c r="M124" s="234">
        <f t="shared" si="20"/>
        <v>0</v>
      </c>
      <c r="N124" s="11">
        <f>IF(Q124="x",0,IF(J124&lt;(INDEX(Lookup!$U$2:$U$10,MATCH($D$47,Lookup!$S$2:$S$10,0))),0,$L$12*K124))</f>
        <v>0</v>
      </c>
      <c r="O124" s="234">
        <f t="shared" si="21"/>
        <v>0</v>
      </c>
      <c r="P124" s="10"/>
      <c r="Q124" s="9"/>
      <c r="S124" s="340">
        <f t="shared" si="22"/>
        <v>0</v>
      </c>
      <c r="T124" s="340">
        <f t="shared" si="23"/>
        <v>0</v>
      </c>
    </row>
    <row r="125" spans="2:20" ht="14.4" x14ac:dyDescent="0.3">
      <c r="B125" s="30"/>
      <c r="C125" s="16"/>
      <c r="D125" s="16"/>
      <c r="E125" s="25"/>
      <c r="F125" s="16"/>
      <c r="G125" s="20"/>
      <c r="H125" s="19"/>
      <c r="I125" s="18"/>
      <c r="J125" s="18"/>
      <c r="K125" s="12"/>
      <c r="L125" s="232">
        <f t="shared" si="19"/>
        <v>0</v>
      </c>
      <c r="M125" s="234">
        <f t="shared" si="20"/>
        <v>0</v>
      </c>
      <c r="N125" s="11">
        <f>IF(Q125="x",0,IF(J125&lt;(INDEX(Lookup!$U$2:$U$10,MATCH($D$47,Lookup!$S$2:$S$10,0))),0,$L$12*K125))</f>
        <v>0</v>
      </c>
      <c r="O125" s="234">
        <f t="shared" si="21"/>
        <v>0</v>
      </c>
      <c r="P125" s="10"/>
      <c r="Q125" s="9"/>
      <c r="S125" s="340">
        <f t="shared" si="22"/>
        <v>0</v>
      </c>
      <c r="T125" s="340">
        <f t="shared" si="23"/>
        <v>0</v>
      </c>
    </row>
    <row r="126" spans="2:20" ht="14.4" x14ac:dyDescent="0.3">
      <c r="B126" s="30"/>
      <c r="C126" s="16"/>
      <c r="D126" s="16"/>
      <c r="E126" s="25"/>
      <c r="F126" s="16"/>
      <c r="G126" s="20"/>
      <c r="H126" s="19"/>
      <c r="I126" s="18"/>
      <c r="J126" s="18"/>
      <c r="K126" s="12"/>
      <c r="L126" s="232">
        <f t="shared" si="19"/>
        <v>0</v>
      </c>
      <c r="M126" s="234">
        <f t="shared" si="20"/>
        <v>0</v>
      </c>
      <c r="N126" s="11">
        <f>IF(Q126="x",0,IF(J126&lt;(INDEX(Lookup!$U$2:$U$10,MATCH($D$47,Lookup!$S$2:$S$10,0))),0,$L$12*K126))</f>
        <v>0</v>
      </c>
      <c r="O126" s="234">
        <f t="shared" si="21"/>
        <v>0</v>
      </c>
      <c r="P126" s="10"/>
      <c r="Q126" s="9"/>
      <c r="S126" s="340">
        <f t="shared" si="22"/>
        <v>0</v>
      </c>
      <c r="T126" s="340">
        <f t="shared" si="23"/>
        <v>0</v>
      </c>
    </row>
    <row r="127" spans="2:20" ht="14.4" x14ac:dyDescent="0.3">
      <c r="B127" s="30"/>
      <c r="C127" s="16"/>
      <c r="D127" s="16"/>
      <c r="E127" s="25"/>
      <c r="F127" s="16"/>
      <c r="G127" s="20"/>
      <c r="H127" s="19"/>
      <c r="I127" s="18"/>
      <c r="J127" s="18"/>
      <c r="K127" s="12"/>
      <c r="L127" s="232">
        <f t="shared" si="19"/>
        <v>0</v>
      </c>
      <c r="M127" s="234">
        <f t="shared" si="20"/>
        <v>0</v>
      </c>
      <c r="N127" s="11">
        <f>IF(Q127="x",0,IF(J127&lt;(INDEX(Lookup!$U$2:$U$10,MATCH($D$47,Lookup!$S$2:$S$10,0))),0,$L$12*K127))</f>
        <v>0</v>
      </c>
      <c r="O127" s="234">
        <f t="shared" si="21"/>
        <v>0</v>
      </c>
      <c r="P127" s="10"/>
      <c r="Q127" s="9"/>
      <c r="S127" s="340">
        <f t="shared" si="22"/>
        <v>0</v>
      </c>
      <c r="T127" s="340">
        <f t="shared" si="23"/>
        <v>0</v>
      </c>
    </row>
    <row r="128" spans="2:20" ht="14.4" x14ac:dyDescent="0.3">
      <c r="B128" s="30"/>
      <c r="C128" s="16"/>
      <c r="D128" s="16"/>
      <c r="E128" s="25"/>
      <c r="F128" s="16"/>
      <c r="G128" s="20"/>
      <c r="H128" s="19"/>
      <c r="I128" s="18"/>
      <c r="J128" s="18"/>
      <c r="K128" s="12"/>
      <c r="L128" s="232">
        <f t="shared" si="19"/>
        <v>0</v>
      </c>
      <c r="M128" s="234">
        <f t="shared" si="20"/>
        <v>0</v>
      </c>
      <c r="N128" s="11">
        <f>IF(Q128="x",0,IF(J128&lt;(INDEX(Lookup!$U$2:$U$10,MATCH($D$47,Lookup!$S$2:$S$10,0))),0,$L$12*K128))</f>
        <v>0</v>
      </c>
      <c r="O128" s="234">
        <f t="shared" si="21"/>
        <v>0</v>
      </c>
      <c r="P128" s="10"/>
      <c r="Q128" s="9"/>
      <c r="S128" s="340">
        <f t="shared" si="22"/>
        <v>0</v>
      </c>
      <c r="T128" s="340">
        <f t="shared" si="23"/>
        <v>0</v>
      </c>
    </row>
    <row r="129" spans="2:20" ht="14.4" x14ac:dyDescent="0.3">
      <c r="B129" s="30"/>
      <c r="C129" s="16"/>
      <c r="D129" s="16"/>
      <c r="E129" s="25"/>
      <c r="F129" s="16"/>
      <c r="G129" s="20"/>
      <c r="H129" s="19"/>
      <c r="I129" s="18"/>
      <c r="J129" s="18"/>
      <c r="K129" s="12"/>
      <c r="L129" s="232">
        <f t="shared" si="19"/>
        <v>0</v>
      </c>
      <c r="M129" s="234">
        <f t="shared" si="20"/>
        <v>0</v>
      </c>
      <c r="N129" s="11">
        <f>IF(Q129="x",0,IF(J129&lt;(INDEX(Lookup!$U$2:$U$10,MATCH($D$47,Lookup!$S$2:$S$10,0))),0,$L$12*K129))</f>
        <v>0</v>
      </c>
      <c r="O129" s="234">
        <f t="shared" si="21"/>
        <v>0</v>
      </c>
      <c r="P129" s="10"/>
      <c r="Q129" s="9"/>
      <c r="S129" s="340">
        <f t="shared" si="22"/>
        <v>0</v>
      </c>
      <c r="T129" s="340">
        <f t="shared" si="23"/>
        <v>0</v>
      </c>
    </row>
    <row r="130" spans="2:20" ht="14.4" x14ac:dyDescent="0.3">
      <c r="B130" s="30"/>
      <c r="C130" s="16"/>
      <c r="D130" s="16"/>
      <c r="E130" s="25"/>
      <c r="F130" s="16"/>
      <c r="G130" s="20"/>
      <c r="H130" s="19"/>
      <c r="I130" s="18"/>
      <c r="J130" s="18"/>
      <c r="K130" s="12"/>
      <c r="L130" s="232">
        <f t="shared" si="19"/>
        <v>0</v>
      </c>
      <c r="M130" s="234">
        <f t="shared" si="20"/>
        <v>0</v>
      </c>
      <c r="N130" s="11">
        <f>IF(Q130="x",0,IF(J130&lt;(INDEX(Lookup!$U$2:$U$10,MATCH($D$47,Lookup!$S$2:$S$10,0))),0,$L$12*K130))</f>
        <v>0</v>
      </c>
      <c r="O130" s="234">
        <f t="shared" si="21"/>
        <v>0</v>
      </c>
      <c r="P130" s="10"/>
      <c r="Q130" s="9"/>
      <c r="S130" s="340">
        <f t="shared" si="22"/>
        <v>0</v>
      </c>
      <c r="T130" s="340">
        <f t="shared" si="23"/>
        <v>0</v>
      </c>
    </row>
    <row r="131" spans="2:20" ht="14.4" x14ac:dyDescent="0.3">
      <c r="B131" s="30"/>
      <c r="C131" s="16"/>
      <c r="D131" s="16"/>
      <c r="E131" s="25"/>
      <c r="F131" s="16"/>
      <c r="G131" s="20"/>
      <c r="H131" s="19"/>
      <c r="I131" s="18"/>
      <c r="J131" s="18"/>
      <c r="K131" s="12"/>
      <c r="L131" s="232">
        <f t="shared" si="19"/>
        <v>0</v>
      </c>
      <c r="M131" s="234">
        <f t="shared" si="20"/>
        <v>0</v>
      </c>
      <c r="N131" s="11">
        <f>IF(Q131="x",0,IF(J131&lt;(INDEX(Lookup!$U$2:$U$10,MATCH($D$47,Lookup!$S$2:$S$10,0))),0,$L$12*K131))</f>
        <v>0</v>
      </c>
      <c r="O131" s="234">
        <f t="shared" si="21"/>
        <v>0</v>
      </c>
      <c r="P131" s="10"/>
      <c r="Q131" s="9"/>
      <c r="S131" s="340">
        <f t="shared" si="22"/>
        <v>0</v>
      </c>
      <c r="T131" s="340">
        <f t="shared" si="23"/>
        <v>0</v>
      </c>
    </row>
    <row r="132" spans="2:20" ht="14.4" x14ac:dyDescent="0.3">
      <c r="B132" s="30"/>
      <c r="C132" s="16"/>
      <c r="D132" s="16"/>
      <c r="E132" s="25"/>
      <c r="F132" s="16"/>
      <c r="G132" s="20"/>
      <c r="H132" s="19"/>
      <c r="I132" s="18"/>
      <c r="J132" s="18"/>
      <c r="K132" s="12"/>
      <c r="L132" s="232">
        <f t="shared" si="19"/>
        <v>0</v>
      </c>
      <c r="M132" s="234">
        <f t="shared" si="20"/>
        <v>0</v>
      </c>
      <c r="N132" s="11">
        <f>IF(Q132="x",0,IF(J132&lt;(INDEX(Lookup!$U$2:$U$10,MATCH($D$47,Lookup!$S$2:$S$10,0))),0,$L$12*K132))</f>
        <v>0</v>
      </c>
      <c r="O132" s="234">
        <f t="shared" si="21"/>
        <v>0</v>
      </c>
      <c r="P132" s="10"/>
      <c r="Q132" s="9"/>
      <c r="S132" s="340">
        <f t="shared" si="22"/>
        <v>0</v>
      </c>
      <c r="T132" s="340">
        <f t="shared" si="23"/>
        <v>0</v>
      </c>
    </row>
    <row r="133" spans="2:20" ht="14.4" x14ac:dyDescent="0.3">
      <c r="B133" s="30"/>
      <c r="C133" s="16"/>
      <c r="D133" s="16"/>
      <c r="E133" s="25"/>
      <c r="F133" s="16"/>
      <c r="G133" s="20"/>
      <c r="H133" s="19"/>
      <c r="I133" s="18"/>
      <c r="J133" s="18"/>
      <c r="K133" s="12"/>
      <c r="L133" s="232">
        <f t="shared" si="19"/>
        <v>0</v>
      </c>
      <c r="M133" s="234">
        <f t="shared" si="20"/>
        <v>0</v>
      </c>
      <c r="N133" s="11">
        <f>IF(Q133="x",0,IF(J133&lt;(INDEX(Lookup!$U$2:$U$10,MATCH($D$47,Lookup!$S$2:$S$10,0))),0,$L$12*K133))</f>
        <v>0</v>
      </c>
      <c r="O133" s="234">
        <f t="shared" si="21"/>
        <v>0</v>
      </c>
      <c r="P133" s="10"/>
      <c r="Q133" s="9"/>
      <c r="S133" s="340">
        <f t="shared" si="22"/>
        <v>0</v>
      </c>
      <c r="T133" s="340">
        <f t="shared" si="23"/>
        <v>0</v>
      </c>
    </row>
    <row r="134" spans="2:20" ht="14.4" x14ac:dyDescent="0.3">
      <c r="B134" s="30"/>
      <c r="C134" s="16"/>
      <c r="D134" s="16"/>
      <c r="E134" s="25"/>
      <c r="F134" s="16"/>
      <c r="G134" s="20"/>
      <c r="H134" s="19"/>
      <c r="I134" s="18"/>
      <c r="J134" s="18"/>
      <c r="K134" s="12"/>
      <c r="L134" s="232">
        <f t="shared" si="19"/>
        <v>0</v>
      </c>
      <c r="M134" s="234">
        <f t="shared" si="20"/>
        <v>0</v>
      </c>
      <c r="N134" s="11">
        <f>IF(Q134="x",0,IF(J134&lt;(INDEX(Lookup!$U$2:$U$10,MATCH($D$47,Lookup!$S$2:$S$10,0))),0,$L$12*K134))</f>
        <v>0</v>
      </c>
      <c r="O134" s="234">
        <f t="shared" si="21"/>
        <v>0</v>
      </c>
      <c r="P134" s="10"/>
      <c r="Q134" s="9"/>
      <c r="S134" s="340">
        <f t="shared" si="22"/>
        <v>0</v>
      </c>
      <c r="T134" s="340">
        <f t="shared" si="23"/>
        <v>0</v>
      </c>
    </row>
    <row r="135" spans="2:20" ht="14.4" x14ac:dyDescent="0.3">
      <c r="B135" s="30"/>
      <c r="C135" s="16"/>
      <c r="D135" s="16"/>
      <c r="E135" s="25"/>
      <c r="F135" s="16"/>
      <c r="G135" s="20"/>
      <c r="H135" s="19"/>
      <c r="I135" s="18"/>
      <c r="J135" s="18"/>
      <c r="K135" s="12"/>
      <c r="L135" s="232">
        <f t="shared" si="19"/>
        <v>0</v>
      </c>
      <c r="M135" s="234">
        <f t="shared" si="20"/>
        <v>0</v>
      </c>
      <c r="N135" s="11">
        <f>IF(Q135="x",0,IF(J135&lt;(INDEX(Lookup!$U$2:$U$10,MATCH($D$47,Lookup!$S$2:$S$10,0))),0,$L$12*K135))</f>
        <v>0</v>
      </c>
      <c r="O135" s="234">
        <f t="shared" si="21"/>
        <v>0</v>
      </c>
      <c r="P135" s="10"/>
      <c r="Q135" s="9"/>
      <c r="S135" s="340">
        <f t="shared" si="22"/>
        <v>0</v>
      </c>
      <c r="T135" s="340">
        <f t="shared" si="23"/>
        <v>0</v>
      </c>
    </row>
    <row r="136" spans="2:20" ht="14.4" x14ac:dyDescent="0.3">
      <c r="B136" s="30"/>
      <c r="C136" s="16"/>
      <c r="D136" s="16"/>
      <c r="E136" s="25"/>
      <c r="F136" s="16"/>
      <c r="G136" s="20"/>
      <c r="H136" s="19"/>
      <c r="I136" s="18"/>
      <c r="J136" s="18"/>
      <c r="K136" s="12"/>
      <c r="L136" s="232">
        <f t="shared" si="19"/>
        <v>0</v>
      </c>
      <c r="M136" s="234">
        <f t="shared" si="20"/>
        <v>0</v>
      </c>
      <c r="N136" s="11">
        <f>IF(Q136="x",0,IF(J136&lt;(INDEX(Lookup!$U$2:$U$10,MATCH($D$47,Lookup!$S$2:$S$10,0))),0,$L$12*K136))</f>
        <v>0</v>
      </c>
      <c r="O136" s="234">
        <f t="shared" si="21"/>
        <v>0</v>
      </c>
      <c r="P136" s="10"/>
      <c r="Q136" s="9"/>
      <c r="S136" s="340">
        <f t="shared" si="22"/>
        <v>0</v>
      </c>
      <c r="T136" s="340">
        <f t="shared" si="23"/>
        <v>0</v>
      </c>
    </row>
    <row r="137" spans="2:20" ht="14.4" x14ac:dyDescent="0.3">
      <c r="B137" s="30"/>
      <c r="C137" s="16"/>
      <c r="D137" s="16"/>
      <c r="E137" s="25"/>
      <c r="F137" s="16"/>
      <c r="G137" s="20"/>
      <c r="H137" s="19"/>
      <c r="I137" s="18"/>
      <c r="J137" s="18"/>
      <c r="K137" s="12"/>
      <c r="L137" s="232">
        <f t="shared" si="19"/>
        <v>0</v>
      </c>
      <c r="M137" s="234">
        <f t="shared" si="20"/>
        <v>0</v>
      </c>
      <c r="N137" s="11">
        <f>IF(Q137="x",0,IF(J137&lt;(INDEX(Lookup!$U$2:$U$10,MATCH($D$47,Lookup!$S$2:$S$10,0))),0,$L$12*K137))</f>
        <v>0</v>
      </c>
      <c r="O137" s="234">
        <f t="shared" si="21"/>
        <v>0</v>
      </c>
      <c r="P137" s="10"/>
      <c r="Q137" s="9"/>
      <c r="S137" s="340">
        <f t="shared" si="22"/>
        <v>0</v>
      </c>
      <c r="T137" s="340">
        <f t="shared" si="23"/>
        <v>0</v>
      </c>
    </row>
    <row r="138" spans="2:20" ht="14.4" x14ac:dyDescent="0.3">
      <c r="B138" s="30"/>
      <c r="C138" s="16"/>
      <c r="D138" s="16"/>
      <c r="E138" s="25"/>
      <c r="F138" s="16"/>
      <c r="G138" s="20"/>
      <c r="H138" s="19"/>
      <c r="I138" s="18"/>
      <c r="J138" s="18"/>
      <c r="K138" s="12"/>
      <c r="L138" s="232">
        <f t="shared" si="19"/>
        <v>0</v>
      </c>
      <c r="M138" s="234">
        <f t="shared" si="20"/>
        <v>0</v>
      </c>
      <c r="N138" s="11">
        <f>IF(Q138="x",0,IF(J138&lt;(INDEX(Lookup!$U$2:$U$10,MATCH($D$47,Lookup!$S$2:$S$10,0))),0,$L$12*K138))</f>
        <v>0</v>
      </c>
      <c r="O138" s="234">
        <f t="shared" si="21"/>
        <v>0</v>
      </c>
      <c r="P138" s="10"/>
      <c r="Q138" s="9"/>
      <c r="S138" s="340">
        <f t="shared" si="22"/>
        <v>0</v>
      </c>
      <c r="T138" s="340">
        <f t="shared" si="23"/>
        <v>0</v>
      </c>
    </row>
    <row r="139" spans="2:20" ht="14.4" x14ac:dyDescent="0.3">
      <c r="B139" s="30"/>
      <c r="C139" s="16"/>
      <c r="D139" s="16"/>
      <c r="E139" s="25"/>
      <c r="F139" s="16"/>
      <c r="G139" s="20"/>
      <c r="H139" s="19"/>
      <c r="I139" s="18"/>
      <c r="J139" s="18"/>
      <c r="K139" s="12"/>
      <c r="L139" s="232">
        <f t="shared" si="19"/>
        <v>0</v>
      </c>
      <c r="M139" s="234">
        <f t="shared" si="20"/>
        <v>0</v>
      </c>
      <c r="N139" s="11">
        <f>IF(Q139="x",0,IF(J139&lt;(INDEX(Lookup!$U$2:$U$10,MATCH($D$47,Lookup!$S$2:$S$10,0))),0,$L$12*K139))</f>
        <v>0</v>
      </c>
      <c r="O139" s="234">
        <f t="shared" si="21"/>
        <v>0</v>
      </c>
      <c r="P139" s="10"/>
      <c r="Q139" s="9"/>
      <c r="S139" s="340">
        <f t="shared" si="22"/>
        <v>0</v>
      </c>
      <c r="T139" s="340">
        <f t="shared" si="23"/>
        <v>0</v>
      </c>
    </row>
    <row r="140" spans="2:20" ht="14.4" x14ac:dyDescent="0.3">
      <c r="B140" s="30"/>
      <c r="C140" s="16"/>
      <c r="D140" s="16"/>
      <c r="E140" s="25"/>
      <c r="F140" s="16"/>
      <c r="G140" s="20"/>
      <c r="H140" s="19"/>
      <c r="I140" s="18"/>
      <c r="J140" s="18"/>
      <c r="K140" s="12"/>
      <c r="L140" s="232">
        <f t="shared" si="19"/>
        <v>0</v>
      </c>
      <c r="M140" s="234">
        <f t="shared" si="20"/>
        <v>0</v>
      </c>
      <c r="N140" s="11">
        <f>IF(Q140="x",0,IF(J140&lt;(INDEX(Lookup!$U$2:$U$10,MATCH($D$47,Lookup!$S$2:$S$10,0))),0,$L$12*K140))</f>
        <v>0</v>
      </c>
      <c r="O140" s="234">
        <f t="shared" si="21"/>
        <v>0</v>
      </c>
      <c r="P140" s="10"/>
      <c r="Q140" s="9"/>
      <c r="S140" s="340">
        <f t="shared" si="22"/>
        <v>0</v>
      </c>
      <c r="T140" s="340">
        <f t="shared" si="23"/>
        <v>0</v>
      </c>
    </row>
    <row r="141" spans="2:20" ht="14.4" x14ac:dyDescent="0.3">
      <c r="B141" s="30"/>
      <c r="C141" s="16"/>
      <c r="D141" s="16"/>
      <c r="E141" s="25"/>
      <c r="F141" s="16"/>
      <c r="G141" s="20"/>
      <c r="H141" s="19"/>
      <c r="I141" s="18"/>
      <c r="J141" s="18"/>
      <c r="K141" s="12"/>
      <c r="L141" s="232">
        <f t="shared" si="19"/>
        <v>0</v>
      </c>
      <c r="M141" s="234">
        <f t="shared" si="20"/>
        <v>0</v>
      </c>
      <c r="N141" s="11">
        <f>IF(Q141="x",0,IF(J141&lt;(INDEX(Lookup!$U$2:$U$10,MATCH($D$47,Lookup!$S$2:$S$10,0))),0,$L$12*K141))</f>
        <v>0</v>
      </c>
      <c r="O141" s="234">
        <f t="shared" si="21"/>
        <v>0</v>
      </c>
      <c r="P141" s="10"/>
      <c r="Q141" s="9"/>
      <c r="S141" s="340">
        <f t="shared" si="22"/>
        <v>0</v>
      </c>
      <c r="T141" s="340">
        <f t="shared" si="23"/>
        <v>0</v>
      </c>
    </row>
    <row r="142" spans="2:20" ht="14.4" x14ac:dyDescent="0.3">
      <c r="B142" s="30"/>
      <c r="C142" s="16"/>
      <c r="D142" s="16"/>
      <c r="E142" s="25"/>
      <c r="F142" s="16"/>
      <c r="G142" s="20"/>
      <c r="H142" s="19"/>
      <c r="I142" s="18"/>
      <c r="J142" s="18"/>
      <c r="K142" s="12"/>
      <c r="L142" s="232">
        <f t="shared" si="19"/>
        <v>0</v>
      </c>
      <c r="M142" s="234">
        <f t="shared" si="20"/>
        <v>0</v>
      </c>
      <c r="N142" s="11">
        <f>IF(Q142="x",0,IF(J142&lt;(INDEX(Lookup!$U$2:$U$10,MATCH($D$47,Lookup!$S$2:$S$10,0))),0,$L$12*K142))</f>
        <v>0</v>
      </c>
      <c r="O142" s="234">
        <f t="shared" si="21"/>
        <v>0</v>
      </c>
      <c r="P142" s="10"/>
      <c r="Q142" s="9"/>
      <c r="S142" s="340">
        <f t="shared" si="22"/>
        <v>0</v>
      </c>
      <c r="T142" s="340">
        <f t="shared" si="23"/>
        <v>0</v>
      </c>
    </row>
    <row r="143" spans="2:20" ht="14.4" x14ac:dyDescent="0.3">
      <c r="B143" s="30"/>
      <c r="C143" s="16"/>
      <c r="D143" s="16"/>
      <c r="E143" s="25"/>
      <c r="F143" s="16"/>
      <c r="G143" s="20"/>
      <c r="H143" s="19"/>
      <c r="I143" s="18"/>
      <c r="J143" s="18"/>
      <c r="K143" s="12"/>
      <c r="L143" s="232">
        <f t="shared" si="19"/>
        <v>0</v>
      </c>
      <c r="M143" s="234">
        <f t="shared" si="20"/>
        <v>0</v>
      </c>
      <c r="N143" s="11">
        <f>IF(Q143="x",0,IF(J143&lt;(INDEX(Lookup!$U$2:$U$10,MATCH($D$47,Lookup!$S$2:$S$10,0))),0,$L$12*K143))</f>
        <v>0</v>
      </c>
      <c r="O143" s="234">
        <f t="shared" si="21"/>
        <v>0</v>
      </c>
      <c r="P143" s="10"/>
      <c r="Q143" s="9"/>
      <c r="S143" s="340">
        <f t="shared" si="22"/>
        <v>0</v>
      </c>
      <c r="T143" s="340">
        <f t="shared" si="23"/>
        <v>0</v>
      </c>
    </row>
    <row r="144" spans="2:20" ht="14.4" x14ac:dyDescent="0.3">
      <c r="B144" s="30"/>
      <c r="C144" s="16"/>
      <c r="D144" s="16"/>
      <c r="E144" s="25"/>
      <c r="F144" s="16"/>
      <c r="G144" s="20"/>
      <c r="H144" s="19"/>
      <c r="I144" s="18"/>
      <c r="J144" s="18"/>
      <c r="K144" s="12"/>
      <c r="L144" s="232">
        <f t="shared" si="19"/>
        <v>0</v>
      </c>
      <c r="M144" s="234">
        <f t="shared" si="20"/>
        <v>0</v>
      </c>
      <c r="N144" s="11">
        <f>IF(Q144="x",0,IF(J144&lt;(INDEX(Lookup!$U$2:$U$10,MATCH($D$47,Lookup!$S$2:$S$10,0))),0,$L$12*K144))</f>
        <v>0</v>
      </c>
      <c r="O144" s="234">
        <f t="shared" si="21"/>
        <v>0</v>
      </c>
      <c r="P144" s="10"/>
      <c r="Q144" s="9"/>
      <c r="S144" s="340">
        <f t="shared" si="22"/>
        <v>0</v>
      </c>
      <c r="T144" s="340">
        <f t="shared" si="23"/>
        <v>0</v>
      </c>
    </row>
    <row r="145" spans="2:20" ht="14.4" x14ac:dyDescent="0.3">
      <c r="B145" s="30"/>
      <c r="C145" s="16"/>
      <c r="D145" s="16"/>
      <c r="E145" s="25"/>
      <c r="F145" s="16"/>
      <c r="G145" s="20"/>
      <c r="H145" s="19"/>
      <c r="I145" s="18"/>
      <c r="J145" s="18"/>
      <c r="K145" s="12"/>
      <c r="L145" s="232">
        <f t="shared" si="19"/>
        <v>0</v>
      </c>
      <c r="M145" s="234">
        <f t="shared" si="20"/>
        <v>0</v>
      </c>
      <c r="N145" s="11">
        <f>IF(Q145="x",0,IF(J145&lt;(INDEX(Lookup!$U$2:$U$10,MATCH($D$47,Lookup!$S$2:$S$10,0))),0,$L$12*K145))</f>
        <v>0</v>
      </c>
      <c r="O145" s="234">
        <f t="shared" si="21"/>
        <v>0</v>
      </c>
      <c r="P145" s="10"/>
      <c r="Q145" s="9"/>
      <c r="S145" s="340">
        <f t="shared" si="22"/>
        <v>0</v>
      </c>
      <c r="T145" s="340">
        <f t="shared" si="23"/>
        <v>0</v>
      </c>
    </row>
    <row r="146" spans="2:20" ht="14.4" x14ac:dyDescent="0.3">
      <c r="B146" s="30"/>
      <c r="C146" s="16"/>
      <c r="D146" s="16"/>
      <c r="E146" s="25"/>
      <c r="F146" s="16"/>
      <c r="G146" s="20"/>
      <c r="H146" s="19"/>
      <c r="I146" s="18"/>
      <c r="J146" s="18"/>
      <c r="K146" s="12"/>
      <c r="L146" s="232">
        <f t="shared" si="19"/>
        <v>0</v>
      </c>
      <c r="M146" s="234">
        <f t="shared" si="20"/>
        <v>0</v>
      </c>
      <c r="N146" s="11">
        <f>IF(Q146="x",0,IF(J146&lt;(INDEX(Lookup!$U$2:$U$10,MATCH($D$47,Lookup!$S$2:$S$10,0))),0,$L$12*K146))</f>
        <v>0</v>
      </c>
      <c r="O146" s="234">
        <f t="shared" si="21"/>
        <v>0</v>
      </c>
      <c r="P146" s="10"/>
      <c r="Q146" s="9"/>
      <c r="S146" s="340">
        <f t="shared" si="22"/>
        <v>0</v>
      </c>
      <c r="T146" s="340">
        <f t="shared" si="23"/>
        <v>0</v>
      </c>
    </row>
    <row r="147" spans="2:20" ht="14.4" x14ac:dyDescent="0.3">
      <c r="B147" s="30"/>
      <c r="C147" s="16"/>
      <c r="D147" s="16"/>
      <c r="E147" s="25"/>
      <c r="F147" s="16"/>
      <c r="G147" s="20"/>
      <c r="H147" s="19"/>
      <c r="I147" s="18"/>
      <c r="J147" s="18"/>
      <c r="K147" s="12"/>
      <c r="L147" s="232">
        <f t="shared" si="19"/>
        <v>0</v>
      </c>
      <c r="M147" s="234">
        <f t="shared" si="20"/>
        <v>0</v>
      </c>
      <c r="N147" s="11">
        <f>IF(Q147="x",0,IF(J147&lt;(INDEX(Lookup!$U$2:$U$10,MATCH($D$47,Lookup!$S$2:$S$10,0))),0,$L$12*K147))</f>
        <v>0</v>
      </c>
      <c r="O147" s="234">
        <f t="shared" si="21"/>
        <v>0</v>
      </c>
      <c r="P147" s="10"/>
      <c r="Q147" s="9"/>
      <c r="S147" s="340">
        <f t="shared" si="22"/>
        <v>0</v>
      </c>
      <c r="T147" s="340">
        <f t="shared" si="23"/>
        <v>0</v>
      </c>
    </row>
    <row r="148" spans="2:20" ht="14.4" x14ac:dyDescent="0.3">
      <c r="B148" s="30"/>
      <c r="C148" s="16"/>
      <c r="D148" s="16"/>
      <c r="E148" s="25"/>
      <c r="F148" s="16"/>
      <c r="G148" s="20"/>
      <c r="H148" s="19"/>
      <c r="I148" s="18"/>
      <c r="J148" s="18"/>
      <c r="K148" s="12"/>
      <c r="L148" s="232">
        <f t="shared" si="19"/>
        <v>0</v>
      </c>
      <c r="M148" s="234">
        <f t="shared" si="20"/>
        <v>0</v>
      </c>
      <c r="N148" s="11">
        <f>IF(Q148="x",0,IF(J148&lt;(INDEX(Lookup!$U$2:$U$10,MATCH($D$47,Lookup!$S$2:$S$10,0))),0,$L$12*K148))</f>
        <v>0</v>
      </c>
      <c r="O148" s="234">
        <f t="shared" si="21"/>
        <v>0</v>
      </c>
      <c r="P148" s="10"/>
      <c r="Q148" s="9"/>
      <c r="S148" s="340">
        <f t="shared" si="22"/>
        <v>0</v>
      </c>
      <c r="T148" s="340">
        <f t="shared" si="23"/>
        <v>0</v>
      </c>
    </row>
    <row r="149" spans="2:20" ht="14.4" x14ac:dyDescent="0.3">
      <c r="B149" s="30"/>
      <c r="C149" s="16"/>
      <c r="D149" s="16"/>
      <c r="E149" s="25"/>
      <c r="F149" s="16"/>
      <c r="G149" s="20"/>
      <c r="H149" s="19"/>
      <c r="I149" s="18"/>
      <c r="J149" s="18"/>
      <c r="K149" s="12"/>
      <c r="L149" s="232">
        <f t="shared" si="19"/>
        <v>0</v>
      </c>
      <c r="M149" s="234">
        <f t="shared" si="20"/>
        <v>0</v>
      </c>
      <c r="N149" s="11">
        <f>IF(Q149="x",0,IF(J149&lt;(INDEX(Lookup!$U$2:$U$10,MATCH($D$47,Lookup!$S$2:$S$10,0))),0,$L$12*K149))</f>
        <v>0</v>
      </c>
      <c r="O149" s="234">
        <f t="shared" si="21"/>
        <v>0</v>
      </c>
      <c r="P149" s="10"/>
      <c r="Q149" s="9"/>
      <c r="S149" s="340">
        <f t="shared" si="22"/>
        <v>0</v>
      </c>
      <c r="T149" s="340">
        <f t="shared" si="23"/>
        <v>0</v>
      </c>
    </row>
    <row r="150" spans="2:20" ht="14.4" x14ac:dyDescent="0.3">
      <c r="B150" s="30"/>
      <c r="C150" s="16"/>
      <c r="D150" s="16"/>
      <c r="E150" s="25"/>
      <c r="F150" s="16"/>
      <c r="G150" s="20"/>
      <c r="H150" s="19"/>
      <c r="I150" s="18"/>
      <c r="J150" s="18"/>
      <c r="K150" s="12"/>
      <c r="L150" s="232">
        <f t="shared" si="19"/>
        <v>0</v>
      </c>
      <c r="M150" s="234">
        <f t="shared" si="20"/>
        <v>0</v>
      </c>
      <c r="N150" s="11">
        <f>IF(Q150="x",0,IF(J150&lt;(INDEX(Lookup!$U$2:$U$10,MATCH($D$47,Lookup!$S$2:$S$10,0))),0,$L$12*K150))</f>
        <v>0</v>
      </c>
      <c r="O150" s="234">
        <f t="shared" si="21"/>
        <v>0</v>
      </c>
      <c r="P150" s="10"/>
      <c r="Q150" s="9"/>
      <c r="S150" s="340">
        <f t="shared" si="22"/>
        <v>0</v>
      </c>
      <c r="T150" s="340">
        <f t="shared" si="23"/>
        <v>0</v>
      </c>
    </row>
    <row r="151" spans="2:20" ht="14.4" x14ac:dyDescent="0.3">
      <c r="B151" s="30"/>
      <c r="C151" s="16"/>
      <c r="D151" s="16"/>
      <c r="E151" s="25"/>
      <c r="F151" s="16"/>
      <c r="G151" s="20"/>
      <c r="H151" s="19"/>
      <c r="I151" s="18"/>
      <c r="J151" s="18"/>
      <c r="K151" s="12"/>
      <c r="L151" s="232">
        <f t="shared" si="19"/>
        <v>0</v>
      </c>
      <c r="M151" s="234">
        <f t="shared" si="20"/>
        <v>0</v>
      </c>
      <c r="N151" s="11">
        <f>IF(Q151="x",0,IF(J151&lt;(INDEX(Lookup!$U$2:$U$10,MATCH($D$47,Lookup!$S$2:$S$10,0))),0,$L$12*K151))</f>
        <v>0</v>
      </c>
      <c r="O151" s="234">
        <f t="shared" si="21"/>
        <v>0</v>
      </c>
      <c r="P151" s="10"/>
      <c r="Q151" s="9"/>
      <c r="S151" s="340">
        <f t="shared" si="22"/>
        <v>0</v>
      </c>
      <c r="T151" s="340">
        <f t="shared" si="23"/>
        <v>0</v>
      </c>
    </row>
    <row r="152" spans="2:20" ht="14.4" x14ac:dyDescent="0.3">
      <c r="B152" s="30"/>
      <c r="C152" s="16"/>
      <c r="D152" s="16"/>
      <c r="E152" s="25"/>
      <c r="F152" s="16"/>
      <c r="G152" s="20"/>
      <c r="H152" s="19"/>
      <c r="I152" s="18"/>
      <c r="J152" s="18"/>
      <c r="K152" s="12"/>
      <c r="L152" s="232">
        <f t="shared" si="19"/>
        <v>0</v>
      </c>
      <c r="M152" s="234">
        <f t="shared" si="20"/>
        <v>0</v>
      </c>
      <c r="N152" s="11">
        <f>IF(Q152="x",0,IF(J152&lt;(INDEX(Lookup!$U$2:$U$10,MATCH($D$47,Lookup!$S$2:$S$10,0))),0,$L$12*K152))</f>
        <v>0</v>
      </c>
      <c r="O152" s="234">
        <f t="shared" si="21"/>
        <v>0</v>
      </c>
      <c r="P152" s="10"/>
      <c r="Q152" s="9"/>
      <c r="S152" s="340">
        <f t="shared" si="22"/>
        <v>0</v>
      </c>
      <c r="T152" s="340">
        <f t="shared" si="23"/>
        <v>0</v>
      </c>
    </row>
    <row r="153" spans="2:20" ht="14.4" x14ac:dyDescent="0.3">
      <c r="B153" s="30"/>
      <c r="C153" s="16"/>
      <c r="D153" s="16"/>
      <c r="E153" s="25"/>
      <c r="F153" s="16"/>
      <c r="G153" s="20"/>
      <c r="H153" s="19"/>
      <c r="I153" s="18"/>
      <c r="J153" s="18"/>
      <c r="K153" s="12"/>
      <c r="L153" s="232">
        <f t="shared" si="19"/>
        <v>0</v>
      </c>
      <c r="M153" s="234">
        <f t="shared" si="20"/>
        <v>0</v>
      </c>
      <c r="N153" s="11">
        <f>IF(Q153="x",0,IF(J153&lt;(INDEX(Lookup!$U$2:$U$10,MATCH($D$47,Lookup!$S$2:$S$10,0))),0,$L$12*K153))</f>
        <v>0</v>
      </c>
      <c r="O153" s="234">
        <f t="shared" si="21"/>
        <v>0</v>
      </c>
      <c r="P153" s="10"/>
      <c r="Q153" s="9"/>
      <c r="S153" s="340">
        <f t="shared" si="22"/>
        <v>0</v>
      </c>
      <c r="T153" s="340">
        <f t="shared" si="23"/>
        <v>0</v>
      </c>
    </row>
    <row r="154" spans="2:20" ht="14.4" x14ac:dyDescent="0.3">
      <c r="B154" s="30"/>
      <c r="C154" s="16"/>
      <c r="D154" s="16"/>
      <c r="E154" s="25"/>
      <c r="F154" s="16"/>
      <c r="G154" s="20"/>
      <c r="H154" s="19"/>
      <c r="I154" s="18"/>
      <c r="J154" s="18"/>
      <c r="K154" s="12"/>
      <c r="L154" s="232">
        <f t="shared" si="19"/>
        <v>0</v>
      </c>
      <c r="M154" s="234">
        <f t="shared" si="20"/>
        <v>0</v>
      </c>
      <c r="N154" s="11">
        <f>IF(Q154="x",0,IF(J154&lt;(INDEX(Lookup!$U$2:$U$10,MATCH($D$47,Lookup!$S$2:$S$10,0))),0,$L$12*K154))</f>
        <v>0</v>
      </c>
      <c r="O154" s="234">
        <f t="shared" si="21"/>
        <v>0</v>
      </c>
      <c r="P154" s="10"/>
      <c r="Q154" s="9"/>
      <c r="S154" s="340">
        <f t="shared" si="22"/>
        <v>0</v>
      </c>
      <c r="T154" s="340">
        <f t="shared" si="23"/>
        <v>0</v>
      </c>
    </row>
    <row r="155" spans="2:20" ht="14.4" x14ac:dyDescent="0.3">
      <c r="B155" s="30"/>
      <c r="C155" s="16"/>
      <c r="D155" s="16"/>
      <c r="E155" s="25"/>
      <c r="F155" s="16"/>
      <c r="G155" s="20"/>
      <c r="H155" s="19"/>
      <c r="I155" s="18"/>
      <c r="J155" s="18"/>
      <c r="K155" s="12"/>
      <c r="L155" s="232">
        <f t="shared" si="19"/>
        <v>0</v>
      </c>
      <c r="M155" s="234">
        <f t="shared" si="20"/>
        <v>0</v>
      </c>
      <c r="N155" s="11">
        <f>IF(Q155="x",0,IF(J155&lt;(INDEX(Lookup!$U$2:$U$10,MATCH($D$47,Lookup!$S$2:$S$10,0))),0,$L$12*K155))</f>
        <v>0</v>
      </c>
      <c r="O155" s="234">
        <f t="shared" si="21"/>
        <v>0</v>
      </c>
      <c r="P155" s="10"/>
      <c r="Q155" s="9"/>
      <c r="S155" s="340">
        <f t="shared" si="22"/>
        <v>0</v>
      </c>
      <c r="T155" s="340">
        <f t="shared" si="23"/>
        <v>0</v>
      </c>
    </row>
    <row r="156" spans="2:20" ht="14.4" x14ac:dyDescent="0.3">
      <c r="B156" s="30"/>
      <c r="C156" s="16"/>
      <c r="D156" s="16"/>
      <c r="E156" s="25"/>
      <c r="F156" s="16"/>
      <c r="G156" s="20"/>
      <c r="H156" s="19"/>
      <c r="I156" s="18"/>
      <c r="J156" s="18"/>
      <c r="K156" s="12"/>
      <c r="L156" s="232">
        <f t="shared" si="19"/>
        <v>0</v>
      </c>
      <c r="M156" s="234">
        <f t="shared" si="20"/>
        <v>0</v>
      </c>
      <c r="N156" s="11">
        <f>IF(Q156="x",0,IF(J156&lt;(INDEX(Lookup!$U$2:$U$10,MATCH($D$47,Lookup!$S$2:$S$10,0))),0,$L$12*K156))</f>
        <v>0</v>
      </c>
      <c r="O156" s="234">
        <f t="shared" si="21"/>
        <v>0</v>
      </c>
      <c r="P156" s="10"/>
      <c r="Q156" s="9"/>
      <c r="S156" s="340">
        <f t="shared" si="22"/>
        <v>0</v>
      </c>
      <c r="T156" s="340">
        <f t="shared" si="23"/>
        <v>0</v>
      </c>
    </row>
    <row r="157" spans="2:20" ht="14.4" x14ac:dyDescent="0.3">
      <c r="B157" s="30"/>
      <c r="C157" s="16"/>
      <c r="D157" s="16"/>
      <c r="E157" s="25"/>
      <c r="F157" s="16"/>
      <c r="G157" s="20"/>
      <c r="H157" s="19"/>
      <c r="I157" s="18"/>
      <c r="J157" s="18"/>
      <c r="K157" s="12"/>
      <c r="L157" s="232">
        <f t="shared" si="19"/>
        <v>0</v>
      </c>
      <c r="M157" s="234">
        <f t="shared" si="20"/>
        <v>0</v>
      </c>
      <c r="N157" s="11">
        <f>IF(Q157="x",0,IF(J157&lt;(INDEX(Lookup!$U$2:$U$10,MATCH($D$47,Lookup!$S$2:$S$10,0))),0,$L$12*K157))</f>
        <v>0</v>
      </c>
      <c r="O157" s="234">
        <f t="shared" si="21"/>
        <v>0</v>
      </c>
      <c r="P157" s="10"/>
      <c r="Q157" s="9"/>
      <c r="S157" s="340">
        <f t="shared" si="22"/>
        <v>0</v>
      </c>
      <c r="T157" s="340">
        <f t="shared" si="23"/>
        <v>0</v>
      </c>
    </row>
    <row r="158" spans="2:20" ht="14.4" x14ac:dyDescent="0.3">
      <c r="B158" s="30"/>
      <c r="C158" s="16"/>
      <c r="D158" s="16"/>
      <c r="E158" s="25"/>
      <c r="F158" s="16"/>
      <c r="G158" s="20"/>
      <c r="H158" s="19"/>
      <c r="I158" s="18"/>
      <c r="J158" s="18"/>
      <c r="K158" s="12"/>
      <c r="L158" s="232">
        <f t="shared" si="19"/>
        <v>0</v>
      </c>
      <c r="M158" s="234">
        <f t="shared" si="20"/>
        <v>0</v>
      </c>
      <c r="N158" s="11">
        <f>IF(Q158="x",0,IF(J158&lt;(INDEX(Lookup!$U$2:$U$10,MATCH($D$47,Lookup!$S$2:$S$10,0))),0,$L$12*K158))</f>
        <v>0</v>
      </c>
      <c r="O158" s="234">
        <f t="shared" si="21"/>
        <v>0</v>
      </c>
      <c r="P158" s="10"/>
      <c r="Q158" s="9"/>
      <c r="S158" s="340">
        <f t="shared" si="22"/>
        <v>0</v>
      </c>
      <c r="T158" s="340">
        <f t="shared" si="23"/>
        <v>0</v>
      </c>
    </row>
    <row r="159" spans="2:20" ht="14.4" x14ac:dyDescent="0.3">
      <c r="B159" s="30"/>
      <c r="C159" s="16"/>
      <c r="D159" s="16"/>
      <c r="E159" s="25"/>
      <c r="F159" s="16"/>
      <c r="G159" s="20"/>
      <c r="H159" s="19"/>
      <c r="I159" s="18"/>
      <c r="J159" s="18"/>
      <c r="K159" s="12"/>
      <c r="L159" s="232">
        <f t="shared" si="19"/>
        <v>0</v>
      </c>
      <c r="M159" s="234">
        <f t="shared" si="20"/>
        <v>0</v>
      </c>
      <c r="N159" s="11">
        <f>IF(Q159="x",0,IF(J159&lt;(INDEX(Lookup!$U$2:$U$10,MATCH($D$47,Lookup!$S$2:$S$10,0))),0,$L$12*K159))</f>
        <v>0</v>
      </c>
      <c r="O159" s="234">
        <f t="shared" si="21"/>
        <v>0</v>
      </c>
      <c r="P159" s="10"/>
      <c r="Q159" s="9"/>
      <c r="S159" s="340">
        <f t="shared" si="22"/>
        <v>0</v>
      </c>
      <c r="T159" s="340">
        <f t="shared" si="23"/>
        <v>0</v>
      </c>
    </row>
    <row r="160" spans="2:20" ht="14.4" x14ac:dyDescent="0.3">
      <c r="B160" s="30"/>
      <c r="C160" s="16"/>
      <c r="D160" s="16"/>
      <c r="E160" s="25"/>
      <c r="F160" s="16"/>
      <c r="G160" s="20"/>
      <c r="H160" s="19"/>
      <c r="I160" s="18"/>
      <c r="J160" s="18"/>
      <c r="K160" s="12"/>
      <c r="L160" s="232">
        <f t="shared" si="19"/>
        <v>0</v>
      </c>
      <c r="M160" s="234">
        <f t="shared" si="20"/>
        <v>0</v>
      </c>
      <c r="N160" s="11">
        <f>IF(Q160="x",0,IF(J160&lt;(INDEX(Lookup!$U$2:$U$10,MATCH($D$47,Lookup!$S$2:$S$10,0))),0,$L$12*K160))</f>
        <v>0</v>
      </c>
      <c r="O160" s="234">
        <f t="shared" si="21"/>
        <v>0</v>
      </c>
      <c r="P160" s="10"/>
      <c r="Q160" s="9"/>
      <c r="S160" s="340">
        <f t="shared" si="22"/>
        <v>0</v>
      </c>
      <c r="T160" s="340">
        <f t="shared" si="23"/>
        <v>0</v>
      </c>
    </row>
    <row r="161" spans="2:20" ht="14.4" x14ac:dyDescent="0.3">
      <c r="B161" s="30"/>
      <c r="C161" s="16"/>
      <c r="D161" s="16"/>
      <c r="E161" s="25"/>
      <c r="F161" s="16"/>
      <c r="G161" s="20"/>
      <c r="H161" s="19"/>
      <c r="I161" s="18"/>
      <c r="J161" s="18"/>
      <c r="K161" s="12"/>
      <c r="L161" s="232">
        <f t="shared" si="19"/>
        <v>0</v>
      </c>
      <c r="M161" s="234">
        <f t="shared" si="20"/>
        <v>0</v>
      </c>
      <c r="N161" s="11">
        <f>IF(Q161="x",0,IF(J161&lt;(INDEX(Lookup!$U$2:$U$10,MATCH($D$47,Lookup!$S$2:$S$10,0))),0,$L$12*K161))</f>
        <v>0</v>
      </c>
      <c r="O161" s="234">
        <f t="shared" si="21"/>
        <v>0</v>
      </c>
      <c r="P161" s="10"/>
      <c r="Q161" s="9"/>
      <c r="S161" s="340">
        <f t="shared" si="22"/>
        <v>0</v>
      </c>
      <c r="T161" s="340">
        <f t="shared" si="23"/>
        <v>0</v>
      </c>
    </row>
    <row r="162" spans="2:20" ht="14.4" x14ac:dyDescent="0.3">
      <c r="B162" s="30"/>
      <c r="C162" s="16"/>
      <c r="D162" s="16"/>
      <c r="E162" s="25"/>
      <c r="F162" s="16"/>
      <c r="G162" s="20"/>
      <c r="H162" s="19"/>
      <c r="I162" s="18"/>
      <c r="J162" s="18"/>
      <c r="K162" s="12"/>
      <c r="L162" s="232">
        <f t="shared" si="19"/>
        <v>0</v>
      </c>
      <c r="M162" s="234">
        <f t="shared" si="20"/>
        <v>0</v>
      </c>
      <c r="N162" s="11">
        <f>IF(Q162="x",0,IF(J162&lt;(INDEX(Lookup!$U$2:$U$10,MATCH($D$47,Lookup!$S$2:$S$10,0))),0,$L$12*K162))</f>
        <v>0</v>
      </c>
      <c r="O162" s="234">
        <f t="shared" si="21"/>
        <v>0</v>
      </c>
      <c r="P162" s="10"/>
      <c r="Q162" s="9"/>
      <c r="S162" s="340">
        <f t="shared" si="22"/>
        <v>0</v>
      </c>
      <c r="T162" s="340">
        <f t="shared" si="23"/>
        <v>0</v>
      </c>
    </row>
    <row r="163" spans="2:20" ht="14.4" x14ac:dyDescent="0.3">
      <c r="B163" s="30"/>
      <c r="C163" s="16"/>
      <c r="D163" s="16"/>
      <c r="E163" s="25"/>
      <c r="F163" s="16"/>
      <c r="G163" s="20"/>
      <c r="H163" s="19"/>
      <c r="I163" s="18"/>
      <c r="J163" s="18"/>
      <c r="K163" s="12"/>
      <c r="L163" s="232">
        <f t="shared" si="19"/>
        <v>0</v>
      </c>
      <c r="M163" s="234">
        <f t="shared" si="20"/>
        <v>0</v>
      </c>
      <c r="N163" s="11">
        <f>IF(Q163="x",0,IF(J163&lt;(INDEX(Lookup!$U$2:$U$10,MATCH($D$47,Lookup!$S$2:$S$10,0))),0,$L$12*K163))</f>
        <v>0</v>
      </c>
      <c r="O163" s="234">
        <f t="shared" si="21"/>
        <v>0</v>
      </c>
      <c r="P163" s="10"/>
      <c r="Q163" s="9"/>
      <c r="S163" s="340">
        <f t="shared" si="22"/>
        <v>0</v>
      </c>
      <c r="T163" s="340">
        <f t="shared" si="23"/>
        <v>0</v>
      </c>
    </row>
    <row r="164" spans="2:20" ht="14.4" x14ac:dyDescent="0.3">
      <c r="B164" s="30"/>
      <c r="C164" s="16"/>
      <c r="D164" s="16"/>
      <c r="E164" s="25"/>
      <c r="F164" s="16"/>
      <c r="G164" s="20"/>
      <c r="H164" s="19"/>
      <c r="I164" s="18"/>
      <c r="J164" s="18"/>
      <c r="K164" s="12"/>
      <c r="L164" s="232">
        <f t="shared" si="19"/>
        <v>0</v>
      </c>
      <c r="M164" s="234">
        <f t="shared" si="20"/>
        <v>0</v>
      </c>
      <c r="N164" s="11">
        <f>IF(Q164="x",0,IF(J164&lt;(INDEX(Lookup!$U$2:$U$10,MATCH($D$47,Lookup!$S$2:$S$10,0))),0,$L$12*K164))</f>
        <v>0</v>
      </c>
      <c r="O164" s="234">
        <f t="shared" si="21"/>
        <v>0</v>
      </c>
      <c r="P164" s="10"/>
      <c r="Q164" s="9"/>
      <c r="S164" s="340">
        <f t="shared" si="22"/>
        <v>0</v>
      </c>
      <c r="T164" s="340">
        <f t="shared" si="23"/>
        <v>0</v>
      </c>
    </row>
    <row r="165" spans="2:20" ht="14.4" x14ac:dyDescent="0.3">
      <c r="B165" s="30"/>
      <c r="C165" s="16"/>
      <c r="D165" s="16"/>
      <c r="E165" s="25"/>
      <c r="F165" s="16"/>
      <c r="G165" s="20"/>
      <c r="H165" s="19"/>
      <c r="I165" s="18"/>
      <c r="J165" s="18"/>
      <c r="K165" s="12"/>
      <c r="L165" s="232">
        <f t="shared" si="19"/>
        <v>0</v>
      </c>
      <c r="M165" s="234">
        <f t="shared" si="20"/>
        <v>0</v>
      </c>
      <c r="N165" s="11">
        <f>IF(Q165="x",0,IF(J165&lt;(INDEX(Lookup!$U$2:$U$10,MATCH($D$47,Lookup!$S$2:$S$10,0))),0,$L$12*K165))</f>
        <v>0</v>
      </c>
      <c r="O165" s="234">
        <f t="shared" si="21"/>
        <v>0</v>
      </c>
      <c r="P165" s="10"/>
      <c r="Q165" s="9"/>
      <c r="S165" s="340">
        <f t="shared" si="22"/>
        <v>0</v>
      </c>
      <c r="T165" s="340">
        <f t="shared" si="23"/>
        <v>0</v>
      </c>
    </row>
    <row r="166" spans="2:20" ht="14.4" x14ac:dyDescent="0.3">
      <c r="B166" s="30"/>
      <c r="C166" s="16"/>
      <c r="D166" s="16"/>
      <c r="E166" s="25"/>
      <c r="F166" s="16"/>
      <c r="G166" s="20"/>
      <c r="H166" s="19"/>
      <c r="I166" s="18"/>
      <c r="J166" s="18"/>
      <c r="K166" s="12"/>
      <c r="L166" s="232">
        <f t="shared" si="19"/>
        <v>0</v>
      </c>
      <c r="M166" s="234">
        <f t="shared" si="20"/>
        <v>0</v>
      </c>
      <c r="N166" s="11">
        <f>IF(Q166="x",0,IF(J166&lt;(INDEX(Lookup!$U$2:$U$10,MATCH($D$47,Lookup!$S$2:$S$10,0))),0,$L$12*K166))</f>
        <v>0</v>
      </c>
      <c r="O166" s="234">
        <f t="shared" si="21"/>
        <v>0</v>
      </c>
      <c r="P166" s="10"/>
      <c r="Q166" s="9"/>
      <c r="S166" s="340">
        <f t="shared" si="22"/>
        <v>0</v>
      </c>
      <c r="T166" s="340">
        <f t="shared" si="23"/>
        <v>0</v>
      </c>
    </row>
    <row r="167" spans="2:20" ht="14.4" x14ac:dyDescent="0.3">
      <c r="B167" s="30"/>
      <c r="C167" s="16"/>
      <c r="D167" s="16"/>
      <c r="E167" s="25"/>
      <c r="F167" s="16"/>
      <c r="G167" s="20"/>
      <c r="H167" s="19"/>
      <c r="I167" s="18"/>
      <c r="J167" s="18"/>
      <c r="K167" s="12"/>
      <c r="L167" s="232">
        <f t="shared" si="19"/>
        <v>0</v>
      </c>
      <c r="M167" s="234">
        <f t="shared" si="20"/>
        <v>0</v>
      </c>
      <c r="N167" s="11">
        <f>IF(Q167="x",0,IF(J167&lt;(INDEX(Lookup!$U$2:$U$10,MATCH($D$47,Lookup!$S$2:$S$10,0))),0,$L$12*K167))</f>
        <v>0</v>
      </c>
      <c r="O167" s="234">
        <f t="shared" si="21"/>
        <v>0</v>
      </c>
      <c r="P167" s="10"/>
      <c r="Q167" s="9"/>
      <c r="S167" s="340">
        <f t="shared" si="22"/>
        <v>0</v>
      </c>
      <c r="T167" s="340">
        <f t="shared" si="23"/>
        <v>0</v>
      </c>
    </row>
    <row r="168" spans="2:20" ht="14.4" x14ac:dyDescent="0.3">
      <c r="B168" s="30"/>
      <c r="C168" s="16"/>
      <c r="D168" s="16"/>
      <c r="E168" s="25"/>
      <c r="F168" s="16"/>
      <c r="G168" s="20"/>
      <c r="H168" s="19"/>
      <c r="I168" s="18"/>
      <c r="J168" s="18"/>
      <c r="K168" s="12"/>
      <c r="L168" s="232">
        <f t="shared" si="19"/>
        <v>0</v>
      </c>
      <c r="M168" s="234">
        <f t="shared" si="20"/>
        <v>0</v>
      </c>
      <c r="N168" s="11">
        <f>IF(Q168="x",0,IF(J168&lt;(INDEX(Lookup!$U$2:$U$10,MATCH($D$47,Lookup!$S$2:$S$10,0))),0,$L$12*K168))</f>
        <v>0</v>
      </c>
      <c r="O168" s="234">
        <f t="shared" si="21"/>
        <v>0</v>
      </c>
      <c r="P168" s="10"/>
      <c r="Q168" s="9"/>
      <c r="S168" s="340">
        <f t="shared" si="22"/>
        <v>0</v>
      </c>
      <c r="T168" s="340">
        <f t="shared" si="23"/>
        <v>0</v>
      </c>
    </row>
    <row r="169" spans="2:20" ht="14.4" x14ac:dyDescent="0.3">
      <c r="B169" s="30"/>
      <c r="C169" s="16"/>
      <c r="D169" s="16"/>
      <c r="E169" s="25"/>
      <c r="F169" s="16"/>
      <c r="G169" s="20"/>
      <c r="H169" s="19"/>
      <c r="I169" s="18"/>
      <c r="J169" s="18"/>
      <c r="K169" s="12"/>
      <c r="L169" s="232">
        <f t="shared" si="19"/>
        <v>0</v>
      </c>
      <c r="M169" s="234">
        <f t="shared" si="20"/>
        <v>0</v>
      </c>
      <c r="N169" s="11">
        <f>IF(Q169="x",0,IF(J169&lt;(INDEX(Lookup!$U$2:$U$10,MATCH($D$47,Lookup!$S$2:$S$10,0))),0,$L$12*K169))</f>
        <v>0</v>
      </c>
      <c r="O169" s="234">
        <f t="shared" si="21"/>
        <v>0</v>
      </c>
      <c r="P169" s="10"/>
      <c r="Q169" s="9"/>
      <c r="S169" s="340">
        <f t="shared" si="22"/>
        <v>0</v>
      </c>
      <c r="T169" s="340">
        <f t="shared" si="23"/>
        <v>0</v>
      </c>
    </row>
    <row r="170" spans="2:20" ht="14.4" x14ac:dyDescent="0.3">
      <c r="B170" s="30"/>
      <c r="C170" s="16"/>
      <c r="D170" s="16"/>
      <c r="E170" s="25"/>
      <c r="F170" s="16"/>
      <c r="G170" s="20"/>
      <c r="H170" s="19"/>
      <c r="I170" s="18"/>
      <c r="J170" s="18"/>
      <c r="K170" s="12"/>
      <c r="L170" s="232">
        <f t="shared" si="19"/>
        <v>0</v>
      </c>
      <c r="M170" s="234">
        <f t="shared" si="20"/>
        <v>0</v>
      </c>
      <c r="N170" s="11">
        <f>IF(Q170="x",0,IF(J170&lt;(INDEX(Lookup!$U$2:$U$10,MATCH($D$47,Lookup!$S$2:$S$10,0))),0,$L$12*K170))</f>
        <v>0</v>
      </c>
      <c r="O170" s="234">
        <f t="shared" si="21"/>
        <v>0</v>
      </c>
      <c r="P170" s="10"/>
      <c r="Q170" s="9"/>
      <c r="S170" s="340">
        <f t="shared" si="22"/>
        <v>0</v>
      </c>
      <c r="T170" s="340">
        <f t="shared" si="23"/>
        <v>0</v>
      </c>
    </row>
    <row r="171" spans="2:20" ht="14.4" x14ac:dyDescent="0.3">
      <c r="B171" s="30"/>
      <c r="C171" s="16"/>
      <c r="D171" s="16"/>
      <c r="E171" s="25"/>
      <c r="F171" s="16"/>
      <c r="G171" s="20"/>
      <c r="H171" s="19"/>
      <c r="I171" s="18"/>
      <c r="J171" s="18"/>
      <c r="K171" s="12"/>
      <c r="L171" s="232">
        <f t="shared" si="19"/>
        <v>0</v>
      </c>
      <c r="M171" s="234">
        <f t="shared" si="20"/>
        <v>0</v>
      </c>
      <c r="N171" s="11">
        <f>IF(Q171="x",0,IF(J171&lt;(INDEX(Lookup!$U$2:$U$10,MATCH($D$47,Lookup!$S$2:$S$10,0))),0,$L$12*K171))</f>
        <v>0</v>
      </c>
      <c r="O171" s="234">
        <f t="shared" si="21"/>
        <v>0</v>
      </c>
      <c r="P171" s="10"/>
      <c r="Q171" s="9"/>
      <c r="S171" s="340">
        <f t="shared" si="22"/>
        <v>0</v>
      </c>
      <c r="T171" s="340">
        <f t="shared" si="23"/>
        <v>0</v>
      </c>
    </row>
    <row r="172" spans="2:20" ht="14.4" x14ac:dyDescent="0.3">
      <c r="B172" s="30"/>
      <c r="C172" s="16"/>
      <c r="D172" s="16"/>
      <c r="E172" s="25"/>
      <c r="F172" s="16"/>
      <c r="G172" s="20"/>
      <c r="H172" s="19"/>
      <c r="I172" s="18"/>
      <c r="J172" s="18"/>
      <c r="K172" s="12"/>
      <c r="L172" s="232">
        <f t="shared" si="19"/>
        <v>0</v>
      </c>
      <c r="M172" s="234">
        <f t="shared" si="20"/>
        <v>0</v>
      </c>
      <c r="N172" s="11">
        <f>IF(Q172="x",0,IF(J172&lt;(INDEX(Lookup!$U$2:$U$10,MATCH($D$47,Lookup!$S$2:$S$10,0))),0,$L$12*K172))</f>
        <v>0</v>
      </c>
      <c r="O172" s="234">
        <f t="shared" si="21"/>
        <v>0</v>
      </c>
      <c r="P172" s="10"/>
      <c r="Q172" s="9"/>
      <c r="S172" s="340">
        <f t="shared" si="22"/>
        <v>0</v>
      </c>
      <c r="T172" s="340">
        <f t="shared" si="23"/>
        <v>0</v>
      </c>
    </row>
    <row r="173" spans="2:20" ht="14.4" x14ac:dyDescent="0.3">
      <c r="B173" s="30"/>
      <c r="C173" s="16"/>
      <c r="D173" s="16"/>
      <c r="E173" s="25"/>
      <c r="F173" s="16"/>
      <c r="G173" s="20"/>
      <c r="H173" s="19"/>
      <c r="I173" s="18"/>
      <c r="J173" s="18"/>
      <c r="K173" s="12"/>
      <c r="L173" s="232">
        <f t="shared" si="19"/>
        <v>0</v>
      </c>
      <c r="M173" s="234">
        <f t="shared" si="20"/>
        <v>0</v>
      </c>
      <c r="N173" s="11">
        <f>IF(Q173="x",0,IF(J173&lt;(INDEX(Lookup!$U$2:$U$10,MATCH($D$47,Lookup!$S$2:$S$10,0))),0,$L$12*K173))</f>
        <v>0</v>
      </c>
      <c r="O173" s="234">
        <f t="shared" si="21"/>
        <v>0</v>
      </c>
      <c r="P173" s="10"/>
      <c r="Q173" s="9"/>
      <c r="S173" s="340">
        <f t="shared" si="22"/>
        <v>0</v>
      </c>
      <c r="T173" s="340">
        <f t="shared" si="23"/>
        <v>0</v>
      </c>
    </row>
    <row r="174" spans="2:20" ht="14.4" x14ac:dyDescent="0.3">
      <c r="B174" s="30"/>
      <c r="C174" s="16"/>
      <c r="D174" s="16"/>
      <c r="E174" s="25"/>
      <c r="F174" s="16"/>
      <c r="G174" s="20"/>
      <c r="H174" s="19"/>
      <c r="I174" s="18"/>
      <c r="J174" s="18"/>
      <c r="K174" s="12"/>
      <c r="L174" s="232">
        <f t="shared" si="19"/>
        <v>0</v>
      </c>
      <c r="M174" s="234">
        <f t="shared" si="20"/>
        <v>0</v>
      </c>
      <c r="N174" s="11">
        <f>IF(Q174="x",0,IF(J174&lt;(INDEX(Lookup!$U$2:$U$10,MATCH($D$47,Lookup!$S$2:$S$10,0))),0,$L$12*K174))</f>
        <v>0</v>
      </c>
      <c r="O174" s="234">
        <f t="shared" si="21"/>
        <v>0</v>
      </c>
      <c r="P174" s="10"/>
      <c r="Q174" s="9"/>
      <c r="S174" s="340">
        <f t="shared" si="22"/>
        <v>0</v>
      </c>
      <c r="T174" s="340">
        <f t="shared" si="23"/>
        <v>0</v>
      </c>
    </row>
    <row r="175" spans="2:20" ht="14.4" x14ac:dyDescent="0.3">
      <c r="B175" s="30"/>
      <c r="C175" s="16"/>
      <c r="D175" s="16"/>
      <c r="E175" s="25"/>
      <c r="F175" s="16"/>
      <c r="G175" s="20"/>
      <c r="H175" s="19"/>
      <c r="I175" s="18"/>
      <c r="J175" s="18"/>
      <c r="K175" s="12"/>
      <c r="L175" s="232">
        <f t="shared" si="19"/>
        <v>0</v>
      </c>
      <c r="M175" s="234">
        <f t="shared" si="20"/>
        <v>0</v>
      </c>
      <c r="N175" s="11">
        <f>IF(Q175="x",0,IF(J175&lt;(INDEX(Lookup!$U$2:$U$10,MATCH($D$47,Lookup!$S$2:$S$10,0))),0,$L$12*K175))</f>
        <v>0</v>
      </c>
      <c r="O175" s="234">
        <f t="shared" si="21"/>
        <v>0</v>
      </c>
      <c r="P175" s="10"/>
      <c r="Q175" s="9"/>
      <c r="S175" s="340">
        <f t="shared" si="22"/>
        <v>0</v>
      </c>
      <c r="T175" s="340">
        <f t="shared" si="23"/>
        <v>0</v>
      </c>
    </row>
    <row r="176" spans="2:20" ht="14.4" x14ac:dyDescent="0.3">
      <c r="B176" s="30"/>
      <c r="C176" s="16"/>
      <c r="D176" s="16"/>
      <c r="E176" s="25"/>
      <c r="F176" s="16"/>
      <c r="G176" s="20"/>
      <c r="H176" s="19"/>
      <c r="I176" s="18"/>
      <c r="J176" s="18"/>
      <c r="K176" s="12"/>
      <c r="L176" s="232">
        <f t="shared" si="19"/>
        <v>0</v>
      </c>
      <c r="M176" s="234">
        <f t="shared" si="20"/>
        <v>0</v>
      </c>
      <c r="N176" s="11">
        <f>IF(Q176="x",0,IF(J176&lt;(INDEX(Lookup!$U$2:$U$10,MATCH($D$47,Lookup!$S$2:$S$10,0))),0,$L$12*K176))</f>
        <v>0</v>
      </c>
      <c r="O176" s="234">
        <f t="shared" si="21"/>
        <v>0</v>
      </c>
      <c r="P176" s="10"/>
      <c r="Q176" s="9"/>
      <c r="S176" s="340">
        <f t="shared" si="22"/>
        <v>0</v>
      </c>
      <c r="T176" s="340">
        <f t="shared" si="23"/>
        <v>0</v>
      </c>
    </row>
    <row r="177" spans="2:20" ht="14.4" x14ac:dyDescent="0.3">
      <c r="B177" s="30"/>
      <c r="C177" s="16"/>
      <c r="D177" s="16"/>
      <c r="E177" s="25"/>
      <c r="F177" s="16"/>
      <c r="G177" s="20"/>
      <c r="H177" s="19"/>
      <c r="I177" s="18"/>
      <c r="J177" s="18"/>
      <c r="K177" s="12"/>
      <c r="L177" s="232">
        <f t="shared" si="19"/>
        <v>0</v>
      </c>
      <c r="M177" s="234">
        <f t="shared" si="20"/>
        <v>0</v>
      </c>
      <c r="N177" s="11">
        <f>IF(Q177="x",0,IF(J177&lt;(INDEX(Lookup!$U$2:$U$10,MATCH($D$47,Lookup!$S$2:$S$10,0))),0,$L$12*K177))</f>
        <v>0</v>
      </c>
      <c r="O177" s="234">
        <f t="shared" si="21"/>
        <v>0</v>
      </c>
      <c r="P177" s="10"/>
      <c r="Q177" s="9"/>
      <c r="S177" s="340">
        <f t="shared" si="22"/>
        <v>0</v>
      </c>
      <c r="T177" s="340">
        <f t="shared" si="23"/>
        <v>0</v>
      </c>
    </row>
    <row r="178" spans="2:20" ht="14.4" x14ac:dyDescent="0.3">
      <c r="B178" s="30"/>
      <c r="C178" s="16"/>
      <c r="D178" s="16"/>
      <c r="E178" s="25"/>
      <c r="F178" s="16"/>
      <c r="G178" s="20"/>
      <c r="H178" s="19"/>
      <c r="I178" s="18"/>
      <c r="J178" s="18"/>
      <c r="K178" s="12"/>
      <c r="L178" s="232">
        <f t="shared" ref="L178:L241" si="24">IF(ROUNDDOWN(DATEDIF(I178,J178,"d")/7,0)&gt;$L$12,$L$12*K178,K178*ROUNDDOWN(DATEDIF(I178,J178,"d")/7,0))</f>
        <v>0</v>
      </c>
      <c r="M178" s="234">
        <f t="shared" ref="M178:M241" si="25">L178*$L$6</f>
        <v>0</v>
      </c>
      <c r="N178" s="11">
        <f>IF(Q178="x",0,IF(J178&lt;(INDEX(Lookup!$U$2:$U$10,MATCH($D$47,Lookup!$S$2:$S$10,0))),0,$L$12*K178))</f>
        <v>0</v>
      </c>
      <c r="O178" s="234">
        <f t="shared" ref="O178:O241" si="26">N178*$L$6</f>
        <v>0</v>
      </c>
      <c r="P178" s="10"/>
      <c r="Q178" s="9"/>
      <c r="S178" s="340">
        <f t="shared" si="22"/>
        <v>0</v>
      </c>
      <c r="T178" s="340">
        <f t="shared" si="23"/>
        <v>0</v>
      </c>
    </row>
    <row r="179" spans="2:20" ht="14.4" x14ac:dyDescent="0.3">
      <c r="B179" s="30"/>
      <c r="C179" s="16"/>
      <c r="D179" s="16"/>
      <c r="E179" s="25"/>
      <c r="F179" s="16"/>
      <c r="G179" s="20"/>
      <c r="H179" s="19"/>
      <c r="I179" s="18"/>
      <c r="J179" s="18"/>
      <c r="K179" s="12"/>
      <c r="L179" s="232">
        <f t="shared" si="24"/>
        <v>0</v>
      </c>
      <c r="M179" s="234">
        <f t="shared" si="25"/>
        <v>0</v>
      </c>
      <c r="N179" s="11">
        <f>IF(Q179="x",0,IF(J179&lt;(INDEX(Lookup!$U$2:$U$10,MATCH($D$47,Lookup!$S$2:$S$10,0))),0,$L$12*K179))</f>
        <v>0</v>
      </c>
      <c r="O179" s="234">
        <f t="shared" si="26"/>
        <v>0</v>
      </c>
      <c r="P179" s="10"/>
      <c r="Q179" s="9"/>
      <c r="S179" s="340">
        <f t="shared" ref="S179:S242" si="27">M179*$I$35</f>
        <v>0</v>
      </c>
      <c r="T179" s="340">
        <f t="shared" ref="T179:T242" si="28">O179*$I$44</f>
        <v>0</v>
      </c>
    </row>
    <row r="180" spans="2:20" ht="14.4" x14ac:dyDescent="0.3">
      <c r="B180" s="30"/>
      <c r="C180" s="16"/>
      <c r="D180" s="16"/>
      <c r="E180" s="25"/>
      <c r="F180" s="16"/>
      <c r="G180" s="20"/>
      <c r="H180" s="19"/>
      <c r="I180" s="18"/>
      <c r="J180" s="18"/>
      <c r="K180" s="12"/>
      <c r="L180" s="232">
        <f t="shared" si="24"/>
        <v>0</v>
      </c>
      <c r="M180" s="234">
        <f t="shared" si="25"/>
        <v>0</v>
      </c>
      <c r="N180" s="11">
        <f>IF(Q180="x",0,IF(J180&lt;(INDEX(Lookup!$U$2:$U$10,MATCH($D$47,Lookup!$S$2:$S$10,0))),0,$L$12*K180))</f>
        <v>0</v>
      </c>
      <c r="O180" s="234">
        <f t="shared" si="26"/>
        <v>0</v>
      </c>
      <c r="P180" s="10"/>
      <c r="Q180" s="9"/>
      <c r="S180" s="340">
        <f t="shared" si="27"/>
        <v>0</v>
      </c>
      <c r="T180" s="340">
        <f t="shared" si="28"/>
        <v>0</v>
      </c>
    </row>
    <row r="181" spans="2:20" ht="14.4" x14ac:dyDescent="0.3">
      <c r="B181" s="30"/>
      <c r="C181" s="16"/>
      <c r="D181" s="16"/>
      <c r="E181" s="25"/>
      <c r="F181" s="16"/>
      <c r="G181" s="20"/>
      <c r="H181" s="19"/>
      <c r="I181" s="18"/>
      <c r="J181" s="18"/>
      <c r="K181" s="12"/>
      <c r="L181" s="232">
        <f t="shared" si="24"/>
        <v>0</v>
      </c>
      <c r="M181" s="234">
        <f t="shared" si="25"/>
        <v>0</v>
      </c>
      <c r="N181" s="11">
        <f>IF(Q181="x",0,IF(J181&lt;(INDEX(Lookup!$U$2:$U$10,MATCH($D$47,Lookup!$S$2:$S$10,0))),0,$L$12*K181))</f>
        <v>0</v>
      </c>
      <c r="O181" s="234">
        <f t="shared" si="26"/>
        <v>0</v>
      </c>
      <c r="P181" s="10"/>
      <c r="Q181" s="9"/>
      <c r="S181" s="340">
        <f t="shared" si="27"/>
        <v>0</v>
      </c>
      <c r="T181" s="340">
        <f t="shared" si="28"/>
        <v>0</v>
      </c>
    </row>
    <row r="182" spans="2:20" ht="14.4" x14ac:dyDescent="0.3">
      <c r="B182" s="30"/>
      <c r="C182" s="16"/>
      <c r="D182" s="16"/>
      <c r="E182" s="25"/>
      <c r="F182" s="16"/>
      <c r="G182" s="20"/>
      <c r="H182" s="19"/>
      <c r="I182" s="18"/>
      <c r="J182" s="18"/>
      <c r="K182" s="12"/>
      <c r="L182" s="232">
        <f t="shared" si="24"/>
        <v>0</v>
      </c>
      <c r="M182" s="234">
        <f t="shared" si="25"/>
        <v>0</v>
      </c>
      <c r="N182" s="11">
        <f>IF(Q182="x",0,IF(J182&lt;(INDEX(Lookup!$U$2:$U$10,MATCH($D$47,Lookup!$S$2:$S$10,0))),0,$L$12*K182))</f>
        <v>0</v>
      </c>
      <c r="O182" s="234">
        <f t="shared" si="26"/>
        <v>0</v>
      </c>
      <c r="P182" s="10"/>
      <c r="Q182" s="9"/>
      <c r="S182" s="340">
        <f t="shared" si="27"/>
        <v>0</v>
      </c>
      <c r="T182" s="340">
        <f t="shared" si="28"/>
        <v>0</v>
      </c>
    </row>
    <row r="183" spans="2:20" ht="14.4" x14ac:dyDescent="0.3">
      <c r="B183" s="30"/>
      <c r="C183" s="16"/>
      <c r="D183" s="16"/>
      <c r="E183" s="25"/>
      <c r="F183" s="16"/>
      <c r="G183" s="20"/>
      <c r="H183" s="19"/>
      <c r="I183" s="18"/>
      <c r="J183" s="18"/>
      <c r="K183" s="12"/>
      <c r="L183" s="232">
        <f t="shared" si="24"/>
        <v>0</v>
      </c>
      <c r="M183" s="234">
        <f t="shared" si="25"/>
        <v>0</v>
      </c>
      <c r="N183" s="11">
        <f>IF(Q183="x",0,IF(J183&lt;(INDEX(Lookup!$U$2:$U$10,MATCH($D$47,Lookup!$S$2:$S$10,0))),0,$L$12*K183))</f>
        <v>0</v>
      </c>
      <c r="O183" s="234">
        <f t="shared" si="26"/>
        <v>0</v>
      </c>
      <c r="P183" s="10"/>
      <c r="Q183" s="9"/>
      <c r="S183" s="340">
        <f t="shared" si="27"/>
        <v>0</v>
      </c>
      <c r="T183" s="340">
        <f t="shared" si="28"/>
        <v>0</v>
      </c>
    </row>
    <row r="184" spans="2:20" ht="14.4" x14ac:dyDescent="0.3">
      <c r="B184" s="30"/>
      <c r="C184" s="16"/>
      <c r="D184" s="16"/>
      <c r="E184" s="25"/>
      <c r="F184" s="16"/>
      <c r="G184" s="20"/>
      <c r="H184" s="19"/>
      <c r="I184" s="18"/>
      <c r="J184" s="18"/>
      <c r="K184" s="12"/>
      <c r="L184" s="232">
        <f t="shared" si="24"/>
        <v>0</v>
      </c>
      <c r="M184" s="234">
        <f t="shared" si="25"/>
        <v>0</v>
      </c>
      <c r="N184" s="11">
        <f>IF(Q184="x",0,IF(J184&lt;(INDEX(Lookup!$U$2:$U$10,MATCH($D$47,Lookup!$S$2:$S$10,0))),0,$L$12*K184))</f>
        <v>0</v>
      </c>
      <c r="O184" s="234">
        <f t="shared" si="26"/>
        <v>0</v>
      </c>
      <c r="P184" s="10"/>
      <c r="Q184" s="9"/>
      <c r="S184" s="340">
        <f t="shared" si="27"/>
        <v>0</v>
      </c>
      <c r="T184" s="340">
        <f t="shared" si="28"/>
        <v>0</v>
      </c>
    </row>
    <row r="185" spans="2:20" ht="14.4" x14ac:dyDescent="0.3">
      <c r="B185" s="30"/>
      <c r="C185" s="16"/>
      <c r="D185" s="16"/>
      <c r="E185" s="25"/>
      <c r="F185" s="16"/>
      <c r="G185" s="20"/>
      <c r="H185" s="19"/>
      <c r="I185" s="18"/>
      <c r="J185" s="18"/>
      <c r="K185" s="12"/>
      <c r="L185" s="232">
        <f t="shared" si="24"/>
        <v>0</v>
      </c>
      <c r="M185" s="234">
        <f t="shared" si="25"/>
        <v>0</v>
      </c>
      <c r="N185" s="11">
        <f>IF(Q185="x",0,IF(J185&lt;(INDEX(Lookup!$U$2:$U$10,MATCH($D$47,Lookup!$S$2:$S$10,0))),0,$L$12*K185))</f>
        <v>0</v>
      </c>
      <c r="O185" s="234">
        <f t="shared" si="26"/>
        <v>0</v>
      </c>
      <c r="P185" s="10"/>
      <c r="Q185" s="9"/>
      <c r="S185" s="340">
        <f t="shared" si="27"/>
        <v>0</v>
      </c>
      <c r="T185" s="340">
        <f t="shared" si="28"/>
        <v>0</v>
      </c>
    </row>
    <row r="186" spans="2:20" ht="14.4" x14ac:dyDescent="0.3">
      <c r="B186" s="30"/>
      <c r="C186" s="16"/>
      <c r="D186" s="16"/>
      <c r="E186" s="25"/>
      <c r="F186" s="16"/>
      <c r="G186" s="20"/>
      <c r="H186" s="19"/>
      <c r="I186" s="18"/>
      <c r="J186" s="18"/>
      <c r="K186" s="12"/>
      <c r="L186" s="232">
        <f t="shared" si="24"/>
        <v>0</v>
      </c>
      <c r="M186" s="234">
        <f t="shared" si="25"/>
        <v>0</v>
      </c>
      <c r="N186" s="11">
        <f>IF(Q186="x",0,IF(J186&lt;(INDEX(Lookup!$U$2:$U$10,MATCH($D$47,Lookup!$S$2:$S$10,0))),0,$L$12*K186))</f>
        <v>0</v>
      </c>
      <c r="O186" s="234">
        <f t="shared" si="26"/>
        <v>0</v>
      </c>
      <c r="P186" s="10"/>
      <c r="Q186" s="9"/>
      <c r="S186" s="340">
        <f t="shared" si="27"/>
        <v>0</v>
      </c>
      <c r="T186" s="340">
        <f t="shared" si="28"/>
        <v>0</v>
      </c>
    </row>
    <row r="187" spans="2:20" ht="14.4" x14ac:dyDescent="0.3">
      <c r="B187" s="30"/>
      <c r="C187" s="16"/>
      <c r="D187" s="16"/>
      <c r="E187" s="25"/>
      <c r="F187" s="16"/>
      <c r="G187" s="20"/>
      <c r="H187" s="19"/>
      <c r="I187" s="18"/>
      <c r="J187" s="18"/>
      <c r="K187" s="12"/>
      <c r="L187" s="232">
        <f t="shared" si="24"/>
        <v>0</v>
      </c>
      <c r="M187" s="234">
        <f t="shared" si="25"/>
        <v>0</v>
      </c>
      <c r="N187" s="11">
        <f>IF(Q187="x",0,IF(J187&lt;(INDEX(Lookup!$U$2:$U$10,MATCH($D$47,Lookup!$S$2:$S$10,0))),0,$L$12*K187))</f>
        <v>0</v>
      </c>
      <c r="O187" s="234">
        <f t="shared" si="26"/>
        <v>0</v>
      </c>
      <c r="P187" s="10"/>
      <c r="Q187" s="9"/>
      <c r="S187" s="340">
        <f t="shared" si="27"/>
        <v>0</v>
      </c>
      <c r="T187" s="340">
        <f t="shared" si="28"/>
        <v>0</v>
      </c>
    </row>
    <row r="188" spans="2:20" ht="14.4" x14ac:dyDescent="0.3">
      <c r="B188" s="30"/>
      <c r="C188" s="16"/>
      <c r="D188" s="16"/>
      <c r="E188" s="25"/>
      <c r="F188" s="16"/>
      <c r="G188" s="20"/>
      <c r="H188" s="19"/>
      <c r="I188" s="18"/>
      <c r="J188" s="18"/>
      <c r="K188" s="12"/>
      <c r="L188" s="232">
        <f t="shared" si="24"/>
        <v>0</v>
      </c>
      <c r="M188" s="234">
        <f t="shared" si="25"/>
        <v>0</v>
      </c>
      <c r="N188" s="11">
        <f>IF(Q188="x",0,IF(J188&lt;(INDEX(Lookup!$U$2:$U$10,MATCH($D$47,Lookup!$S$2:$S$10,0))),0,$L$12*K188))</f>
        <v>0</v>
      </c>
      <c r="O188" s="234">
        <f t="shared" si="26"/>
        <v>0</v>
      </c>
      <c r="P188" s="10"/>
      <c r="Q188" s="9"/>
      <c r="S188" s="340">
        <f t="shared" si="27"/>
        <v>0</v>
      </c>
      <c r="T188" s="340">
        <f t="shared" si="28"/>
        <v>0</v>
      </c>
    </row>
    <row r="189" spans="2:20" ht="14.4" x14ac:dyDescent="0.3">
      <c r="B189" s="30"/>
      <c r="C189" s="16"/>
      <c r="D189" s="16"/>
      <c r="E189" s="25"/>
      <c r="F189" s="16"/>
      <c r="G189" s="20"/>
      <c r="H189" s="19"/>
      <c r="I189" s="18"/>
      <c r="J189" s="18"/>
      <c r="K189" s="12"/>
      <c r="L189" s="232">
        <f t="shared" si="24"/>
        <v>0</v>
      </c>
      <c r="M189" s="234">
        <f t="shared" si="25"/>
        <v>0</v>
      </c>
      <c r="N189" s="11">
        <f>IF(Q189="x",0,IF(J189&lt;(INDEX(Lookup!$U$2:$U$10,MATCH($D$47,Lookup!$S$2:$S$10,0))),0,$L$12*K189))</f>
        <v>0</v>
      </c>
      <c r="O189" s="234">
        <f t="shared" si="26"/>
        <v>0</v>
      </c>
      <c r="P189" s="10"/>
      <c r="Q189" s="9"/>
      <c r="S189" s="340">
        <f t="shared" si="27"/>
        <v>0</v>
      </c>
      <c r="T189" s="340">
        <f t="shared" si="28"/>
        <v>0</v>
      </c>
    </row>
    <row r="190" spans="2:20" ht="14.4" x14ac:dyDescent="0.3">
      <c r="B190" s="30"/>
      <c r="C190" s="16"/>
      <c r="D190" s="16"/>
      <c r="E190" s="25"/>
      <c r="F190" s="16"/>
      <c r="G190" s="20"/>
      <c r="H190" s="19"/>
      <c r="I190" s="18"/>
      <c r="J190" s="18"/>
      <c r="K190" s="12"/>
      <c r="L190" s="232">
        <f t="shared" si="24"/>
        <v>0</v>
      </c>
      <c r="M190" s="234">
        <f t="shared" si="25"/>
        <v>0</v>
      </c>
      <c r="N190" s="11">
        <f>IF(Q190="x",0,IF(J190&lt;(INDEX(Lookup!$U$2:$U$10,MATCH($D$47,Lookup!$S$2:$S$10,0))),0,$L$12*K190))</f>
        <v>0</v>
      </c>
      <c r="O190" s="234">
        <f t="shared" si="26"/>
        <v>0</v>
      </c>
      <c r="P190" s="10"/>
      <c r="Q190" s="9"/>
      <c r="S190" s="340">
        <f t="shared" si="27"/>
        <v>0</v>
      </c>
      <c r="T190" s="340">
        <f t="shared" si="28"/>
        <v>0</v>
      </c>
    </row>
    <row r="191" spans="2:20" ht="14.4" x14ac:dyDescent="0.3">
      <c r="B191" s="30"/>
      <c r="C191" s="16"/>
      <c r="D191" s="16"/>
      <c r="E191" s="25"/>
      <c r="F191" s="16"/>
      <c r="G191" s="20"/>
      <c r="H191" s="19"/>
      <c r="I191" s="18"/>
      <c r="J191" s="18"/>
      <c r="K191" s="12"/>
      <c r="L191" s="232">
        <f t="shared" si="24"/>
        <v>0</v>
      </c>
      <c r="M191" s="234">
        <f t="shared" si="25"/>
        <v>0</v>
      </c>
      <c r="N191" s="11">
        <f>IF(Q191="x",0,IF(J191&lt;(INDEX(Lookup!$U$2:$U$10,MATCH($D$47,Lookup!$S$2:$S$10,0))),0,$L$12*K191))</f>
        <v>0</v>
      </c>
      <c r="O191" s="234">
        <f t="shared" si="26"/>
        <v>0</v>
      </c>
      <c r="P191" s="10"/>
      <c r="Q191" s="9"/>
      <c r="S191" s="340">
        <f t="shared" si="27"/>
        <v>0</v>
      </c>
      <c r="T191" s="340">
        <f t="shared" si="28"/>
        <v>0</v>
      </c>
    </row>
    <row r="192" spans="2:20" ht="14.4" x14ac:dyDescent="0.3">
      <c r="B192" s="30"/>
      <c r="C192" s="16"/>
      <c r="D192" s="16"/>
      <c r="E192" s="25"/>
      <c r="F192" s="16"/>
      <c r="G192" s="20"/>
      <c r="H192" s="19"/>
      <c r="I192" s="18"/>
      <c r="J192" s="18"/>
      <c r="K192" s="12"/>
      <c r="L192" s="232">
        <f t="shared" si="24"/>
        <v>0</v>
      </c>
      <c r="M192" s="234">
        <f t="shared" si="25"/>
        <v>0</v>
      </c>
      <c r="N192" s="11">
        <f>IF(Q192="x",0,IF(J192&lt;(INDEX(Lookup!$U$2:$U$10,MATCH($D$47,Lookup!$S$2:$S$10,0))),0,$L$12*K192))</f>
        <v>0</v>
      </c>
      <c r="O192" s="234">
        <f t="shared" si="26"/>
        <v>0</v>
      </c>
      <c r="P192" s="10"/>
      <c r="Q192" s="9"/>
      <c r="S192" s="340">
        <f t="shared" si="27"/>
        <v>0</v>
      </c>
      <c r="T192" s="340">
        <f t="shared" si="28"/>
        <v>0</v>
      </c>
    </row>
    <row r="193" spans="2:20" ht="14.4" x14ac:dyDescent="0.3">
      <c r="B193" s="30"/>
      <c r="C193" s="16"/>
      <c r="D193" s="16"/>
      <c r="E193" s="25"/>
      <c r="F193" s="16"/>
      <c r="G193" s="20"/>
      <c r="H193" s="19"/>
      <c r="I193" s="18"/>
      <c r="J193" s="18"/>
      <c r="K193" s="12"/>
      <c r="L193" s="232">
        <f t="shared" si="24"/>
        <v>0</v>
      </c>
      <c r="M193" s="234">
        <f t="shared" si="25"/>
        <v>0</v>
      </c>
      <c r="N193" s="11">
        <f>IF(Q193="x",0,IF(J193&lt;(INDEX(Lookup!$U$2:$U$10,MATCH($D$47,Lookup!$S$2:$S$10,0))),0,$L$12*K193))</f>
        <v>0</v>
      </c>
      <c r="O193" s="234">
        <f t="shared" si="26"/>
        <v>0</v>
      </c>
      <c r="P193" s="10"/>
      <c r="Q193" s="9"/>
      <c r="S193" s="340">
        <f t="shared" si="27"/>
        <v>0</v>
      </c>
      <c r="T193" s="340">
        <f t="shared" si="28"/>
        <v>0</v>
      </c>
    </row>
    <row r="194" spans="2:20" ht="14.4" x14ac:dyDescent="0.3">
      <c r="B194" s="30"/>
      <c r="C194" s="16"/>
      <c r="D194" s="16"/>
      <c r="E194" s="25"/>
      <c r="F194" s="16"/>
      <c r="G194" s="20"/>
      <c r="H194" s="19"/>
      <c r="I194" s="18"/>
      <c r="J194" s="18"/>
      <c r="K194" s="12"/>
      <c r="L194" s="232">
        <f t="shared" si="24"/>
        <v>0</v>
      </c>
      <c r="M194" s="234">
        <f t="shared" si="25"/>
        <v>0</v>
      </c>
      <c r="N194" s="11">
        <f>IF(Q194="x",0,IF(J194&lt;(INDEX(Lookup!$U$2:$U$10,MATCH($D$47,Lookup!$S$2:$S$10,0))),0,$L$12*K194))</f>
        <v>0</v>
      </c>
      <c r="O194" s="234">
        <f t="shared" si="26"/>
        <v>0</v>
      </c>
      <c r="P194" s="10"/>
      <c r="Q194" s="9"/>
      <c r="S194" s="340">
        <f t="shared" si="27"/>
        <v>0</v>
      </c>
      <c r="T194" s="340">
        <f t="shared" si="28"/>
        <v>0</v>
      </c>
    </row>
    <row r="195" spans="2:20" ht="14.4" x14ac:dyDescent="0.3">
      <c r="B195" s="30"/>
      <c r="C195" s="16"/>
      <c r="D195" s="16"/>
      <c r="E195" s="25"/>
      <c r="F195" s="16"/>
      <c r="G195" s="20"/>
      <c r="H195" s="19"/>
      <c r="I195" s="18"/>
      <c r="J195" s="18"/>
      <c r="K195" s="12"/>
      <c r="L195" s="232">
        <f t="shared" si="24"/>
        <v>0</v>
      </c>
      <c r="M195" s="234">
        <f t="shared" si="25"/>
        <v>0</v>
      </c>
      <c r="N195" s="11">
        <f>IF(Q195="x",0,IF(J195&lt;(INDEX(Lookup!$U$2:$U$10,MATCH($D$47,Lookup!$S$2:$S$10,0))),0,$L$12*K195))</f>
        <v>0</v>
      </c>
      <c r="O195" s="234">
        <f t="shared" si="26"/>
        <v>0</v>
      </c>
      <c r="P195" s="10"/>
      <c r="Q195" s="9"/>
      <c r="S195" s="340">
        <f t="shared" si="27"/>
        <v>0</v>
      </c>
      <c r="T195" s="340">
        <f t="shared" si="28"/>
        <v>0</v>
      </c>
    </row>
    <row r="196" spans="2:20" ht="14.4" x14ac:dyDescent="0.3">
      <c r="B196" s="30"/>
      <c r="C196" s="16"/>
      <c r="D196" s="16"/>
      <c r="E196" s="25"/>
      <c r="F196" s="16"/>
      <c r="G196" s="20"/>
      <c r="H196" s="19"/>
      <c r="I196" s="18"/>
      <c r="J196" s="18"/>
      <c r="K196" s="12"/>
      <c r="L196" s="232">
        <f t="shared" si="24"/>
        <v>0</v>
      </c>
      <c r="M196" s="234">
        <f t="shared" si="25"/>
        <v>0</v>
      </c>
      <c r="N196" s="11">
        <f>IF(Q196="x",0,IF(J196&lt;(INDEX(Lookup!$U$2:$U$10,MATCH($D$47,Lookup!$S$2:$S$10,0))),0,$L$12*K196))</f>
        <v>0</v>
      </c>
      <c r="O196" s="234">
        <f t="shared" si="26"/>
        <v>0</v>
      </c>
      <c r="P196" s="10"/>
      <c r="Q196" s="9"/>
      <c r="S196" s="340">
        <f t="shared" si="27"/>
        <v>0</v>
      </c>
      <c r="T196" s="340">
        <f t="shared" si="28"/>
        <v>0</v>
      </c>
    </row>
    <row r="197" spans="2:20" ht="14.4" x14ac:dyDescent="0.3">
      <c r="B197" s="30"/>
      <c r="C197" s="16"/>
      <c r="D197" s="16"/>
      <c r="E197" s="25"/>
      <c r="F197" s="16"/>
      <c r="G197" s="20"/>
      <c r="H197" s="19"/>
      <c r="I197" s="18"/>
      <c r="J197" s="18"/>
      <c r="K197" s="12"/>
      <c r="L197" s="232">
        <f t="shared" si="24"/>
        <v>0</v>
      </c>
      <c r="M197" s="234">
        <f t="shared" si="25"/>
        <v>0</v>
      </c>
      <c r="N197" s="11">
        <f>IF(Q197="x",0,IF(J197&lt;(INDEX(Lookup!$U$2:$U$10,MATCH($D$47,Lookup!$S$2:$S$10,0))),0,$L$12*K197))</f>
        <v>0</v>
      </c>
      <c r="O197" s="234">
        <f t="shared" si="26"/>
        <v>0</v>
      </c>
      <c r="P197" s="10"/>
      <c r="Q197" s="9"/>
      <c r="S197" s="340">
        <f t="shared" si="27"/>
        <v>0</v>
      </c>
      <c r="T197" s="340">
        <f t="shared" si="28"/>
        <v>0</v>
      </c>
    </row>
    <row r="198" spans="2:20" ht="14.4" x14ac:dyDescent="0.3">
      <c r="B198" s="30"/>
      <c r="C198" s="16"/>
      <c r="D198" s="16"/>
      <c r="E198" s="25"/>
      <c r="F198" s="16"/>
      <c r="G198" s="20"/>
      <c r="H198" s="19"/>
      <c r="I198" s="18"/>
      <c r="J198" s="18"/>
      <c r="K198" s="12"/>
      <c r="L198" s="232">
        <f t="shared" si="24"/>
        <v>0</v>
      </c>
      <c r="M198" s="234">
        <f t="shared" si="25"/>
        <v>0</v>
      </c>
      <c r="N198" s="11">
        <f>IF(Q198="x",0,IF(J198&lt;(INDEX(Lookup!$U$2:$U$10,MATCH($D$47,Lookup!$S$2:$S$10,0))),0,$L$12*K198))</f>
        <v>0</v>
      </c>
      <c r="O198" s="234">
        <f t="shared" si="26"/>
        <v>0</v>
      </c>
      <c r="P198" s="10"/>
      <c r="Q198" s="9"/>
      <c r="S198" s="340">
        <f t="shared" si="27"/>
        <v>0</v>
      </c>
      <c r="T198" s="340">
        <f t="shared" si="28"/>
        <v>0</v>
      </c>
    </row>
    <row r="199" spans="2:20" ht="14.4" x14ac:dyDescent="0.3">
      <c r="B199" s="30"/>
      <c r="C199" s="16"/>
      <c r="D199" s="16"/>
      <c r="E199" s="25"/>
      <c r="F199" s="16"/>
      <c r="G199" s="20"/>
      <c r="H199" s="19"/>
      <c r="I199" s="18"/>
      <c r="J199" s="18"/>
      <c r="K199" s="12"/>
      <c r="L199" s="232">
        <f t="shared" si="24"/>
        <v>0</v>
      </c>
      <c r="M199" s="234">
        <f t="shared" si="25"/>
        <v>0</v>
      </c>
      <c r="N199" s="11">
        <f>IF(Q199="x",0,IF(J199&lt;(INDEX(Lookup!$U$2:$U$10,MATCH($D$47,Lookup!$S$2:$S$10,0))),0,$L$12*K199))</f>
        <v>0</v>
      </c>
      <c r="O199" s="234">
        <f t="shared" si="26"/>
        <v>0</v>
      </c>
      <c r="P199" s="10"/>
      <c r="Q199" s="9"/>
      <c r="S199" s="340">
        <f t="shared" si="27"/>
        <v>0</v>
      </c>
      <c r="T199" s="340">
        <f t="shared" si="28"/>
        <v>0</v>
      </c>
    </row>
    <row r="200" spans="2:20" ht="14.4" x14ac:dyDescent="0.3">
      <c r="B200" s="30"/>
      <c r="C200" s="16"/>
      <c r="D200" s="16"/>
      <c r="E200" s="25"/>
      <c r="F200" s="16"/>
      <c r="G200" s="20"/>
      <c r="H200" s="19"/>
      <c r="I200" s="18"/>
      <c r="J200" s="18"/>
      <c r="K200" s="12"/>
      <c r="L200" s="232">
        <f t="shared" si="24"/>
        <v>0</v>
      </c>
      <c r="M200" s="234">
        <f t="shared" si="25"/>
        <v>0</v>
      </c>
      <c r="N200" s="11">
        <f>IF(Q200="x",0,IF(J200&lt;(INDEX(Lookup!$U$2:$U$10,MATCH($D$47,Lookup!$S$2:$S$10,0))),0,$L$12*K200))</f>
        <v>0</v>
      </c>
      <c r="O200" s="234">
        <f t="shared" si="26"/>
        <v>0</v>
      </c>
      <c r="P200" s="10"/>
      <c r="Q200" s="9"/>
      <c r="S200" s="340">
        <f t="shared" si="27"/>
        <v>0</v>
      </c>
      <c r="T200" s="340">
        <f t="shared" si="28"/>
        <v>0</v>
      </c>
    </row>
    <row r="201" spans="2:20" ht="14.4" x14ac:dyDescent="0.3">
      <c r="B201" s="30"/>
      <c r="C201" s="16"/>
      <c r="D201" s="16"/>
      <c r="E201" s="25"/>
      <c r="F201" s="16"/>
      <c r="G201" s="20"/>
      <c r="H201" s="19"/>
      <c r="I201" s="18"/>
      <c r="J201" s="18"/>
      <c r="K201" s="12"/>
      <c r="L201" s="232">
        <f t="shared" si="24"/>
        <v>0</v>
      </c>
      <c r="M201" s="234">
        <f t="shared" si="25"/>
        <v>0</v>
      </c>
      <c r="N201" s="11">
        <f>IF(Q201="x",0,IF(J201&lt;(INDEX(Lookup!$U$2:$U$10,MATCH($D$47,Lookup!$S$2:$S$10,0))),0,$L$12*K201))</f>
        <v>0</v>
      </c>
      <c r="O201" s="234">
        <f t="shared" si="26"/>
        <v>0</v>
      </c>
      <c r="P201" s="10"/>
      <c r="Q201" s="9"/>
      <c r="S201" s="340">
        <f t="shared" si="27"/>
        <v>0</v>
      </c>
      <c r="T201" s="340">
        <f t="shared" si="28"/>
        <v>0</v>
      </c>
    </row>
    <row r="202" spans="2:20" ht="14.4" x14ac:dyDescent="0.3">
      <c r="B202" s="30"/>
      <c r="C202" s="16"/>
      <c r="D202" s="16"/>
      <c r="E202" s="25"/>
      <c r="F202" s="16"/>
      <c r="G202" s="20"/>
      <c r="H202" s="19"/>
      <c r="I202" s="18"/>
      <c r="J202" s="18"/>
      <c r="K202" s="12"/>
      <c r="L202" s="232">
        <f t="shared" si="24"/>
        <v>0</v>
      </c>
      <c r="M202" s="234">
        <f t="shared" si="25"/>
        <v>0</v>
      </c>
      <c r="N202" s="11">
        <f>IF(Q202="x",0,IF(J202&lt;(INDEX(Lookup!$U$2:$U$10,MATCH($D$47,Lookup!$S$2:$S$10,0))),0,$L$12*K202))</f>
        <v>0</v>
      </c>
      <c r="O202" s="234">
        <f t="shared" si="26"/>
        <v>0</v>
      </c>
      <c r="P202" s="10"/>
      <c r="Q202" s="9"/>
      <c r="S202" s="340">
        <f t="shared" si="27"/>
        <v>0</v>
      </c>
      <c r="T202" s="340">
        <f t="shared" si="28"/>
        <v>0</v>
      </c>
    </row>
    <row r="203" spans="2:20" ht="14.4" x14ac:dyDescent="0.3">
      <c r="B203" s="30"/>
      <c r="C203" s="16"/>
      <c r="D203" s="16"/>
      <c r="E203" s="25"/>
      <c r="F203" s="16"/>
      <c r="G203" s="20"/>
      <c r="H203" s="19"/>
      <c r="I203" s="18"/>
      <c r="J203" s="18"/>
      <c r="K203" s="12"/>
      <c r="L203" s="232">
        <f t="shared" si="24"/>
        <v>0</v>
      </c>
      <c r="M203" s="234">
        <f t="shared" si="25"/>
        <v>0</v>
      </c>
      <c r="N203" s="11">
        <f>IF(Q203="x",0,IF(J203&lt;(INDEX(Lookup!$U$2:$U$10,MATCH($D$47,Lookup!$S$2:$S$10,0))),0,$L$12*K203))</f>
        <v>0</v>
      </c>
      <c r="O203" s="234">
        <f t="shared" si="26"/>
        <v>0</v>
      </c>
      <c r="P203" s="10"/>
      <c r="Q203" s="9"/>
      <c r="S203" s="340">
        <f t="shared" si="27"/>
        <v>0</v>
      </c>
      <c r="T203" s="340">
        <f t="shared" si="28"/>
        <v>0</v>
      </c>
    </row>
    <row r="204" spans="2:20" ht="14.4" x14ac:dyDescent="0.3">
      <c r="B204" s="30"/>
      <c r="C204" s="16"/>
      <c r="D204" s="16"/>
      <c r="E204" s="25"/>
      <c r="F204" s="16"/>
      <c r="G204" s="20"/>
      <c r="H204" s="19"/>
      <c r="I204" s="18"/>
      <c r="J204" s="18"/>
      <c r="K204" s="12"/>
      <c r="L204" s="232">
        <f t="shared" si="24"/>
        <v>0</v>
      </c>
      <c r="M204" s="234">
        <f t="shared" si="25"/>
        <v>0</v>
      </c>
      <c r="N204" s="11">
        <f>IF(Q204="x",0,IF(J204&lt;(INDEX(Lookup!$U$2:$U$10,MATCH($D$47,Lookup!$S$2:$S$10,0))),0,$L$12*K204))</f>
        <v>0</v>
      </c>
      <c r="O204" s="234">
        <f t="shared" si="26"/>
        <v>0</v>
      </c>
      <c r="P204" s="10"/>
      <c r="Q204" s="9"/>
      <c r="S204" s="340">
        <f t="shared" si="27"/>
        <v>0</v>
      </c>
      <c r="T204" s="340">
        <f t="shared" si="28"/>
        <v>0</v>
      </c>
    </row>
    <row r="205" spans="2:20" ht="14.4" x14ac:dyDescent="0.3">
      <c r="B205" s="30"/>
      <c r="C205" s="16"/>
      <c r="D205" s="16"/>
      <c r="E205" s="25"/>
      <c r="F205" s="16"/>
      <c r="G205" s="20"/>
      <c r="H205" s="19"/>
      <c r="I205" s="18"/>
      <c r="J205" s="18"/>
      <c r="K205" s="12"/>
      <c r="L205" s="232">
        <f t="shared" si="24"/>
        <v>0</v>
      </c>
      <c r="M205" s="234">
        <f t="shared" si="25"/>
        <v>0</v>
      </c>
      <c r="N205" s="11">
        <f>IF(Q205="x",0,IF(J205&lt;(INDEX(Lookup!$U$2:$U$10,MATCH($D$47,Lookup!$S$2:$S$10,0))),0,$L$12*K205))</f>
        <v>0</v>
      </c>
      <c r="O205" s="234">
        <f t="shared" si="26"/>
        <v>0</v>
      </c>
      <c r="P205" s="10"/>
      <c r="Q205" s="9"/>
      <c r="S205" s="340">
        <f t="shared" si="27"/>
        <v>0</v>
      </c>
      <c r="T205" s="340">
        <f t="shared" si="28"/>
        <v>0</v>
      </c>
    </row>
    <row r="206" spans="2:20" ht="14.4" x14ac:dyDescent="0.3">
      <c r="B206" s="30"/>
      <c r="C206" s="16"/>
      <c r="D206" s="16"/>
      <c r="E206" s="25"/>
      <c r="F206" s="16"/>
      <c r="G206" s="20"/>
      <c r="H206" s="19"/>
      <c r="I206" s="18"/>
      <c r="J206" s="18"/>
      <c r="K206" s="12"/>
      <c r="L206" s="232">
        <f t="shared" si="24"/>
        <v>0</v>
      </c>
      <c r="M206" s="234">
        <f t="shared" si="25"/>
        <v>0</v>
      </c>
      <c r="N206" s="11">
        <f>IF(Q206="x",0,IF(J206&lt;(INDEX(Lookup!$U$2:$U$10,MATCH($D$47,Lookup!$S$2:$S$10,0))),0,$L$12*K206))</f>
        <v>0</v>
      </c>
      <c r="O206" s="234">
        <f t="shared" si="26"/>
        <v>0</v>
      </c>
      <c r="P206" s="10"/>
      <c r="Q206" s="9"/>
      <c r="S206" s="340">
        <f t="shared" si="27"/>
        <v>0</v>
      </c>
      <c r="T206" s="340">
        <f t="shared" si="28"/>
        <v>0</v>
      </c>
    </row>
    <row r="207" spans="2:20" ht="14.4" x14ac:dyDescent="0.3">
      <c r="B207" s="30"/>
      <c r="C207" s="16"/>
      <c r="D207" s="16"/>
      <c r="E207" s="25"/>
      <c r="F207" s="16"/>
      <c r="G207" s="20"/>
      <c r="H207" s="19"/>
      <c r="I207" s="18"/>
      <c r="J207" s="18"/>
      <c r="K207" s="12"/>
      <c r="L207" s="232">
        <f t="shared" si="24"/>
        <v>0</v>
      </c>
      <c r="M207" s="234">
        <f t="shared" si="25"/>
        <v>0</v>
      </c>
      <c r="N207" s="11">
        <f>IF(Q207="x",0,IF(J207&lt;(INDEX(Lookup!$U$2:$U$10,MATCH($D$47,Lookup!$S$2:$S$10,0))),0,$L$12*K207))</f>
        <v>0</v>
      </c>
      <c r="O207" s="234">
        <f t="shared" si="26"/>
        <v>0</v>
      </c>
      <c r="P207" s="10"/>
      <c r="Q207" s="9"/>
      <c r="S207" s="340">
        <f t="shared" si="27"/>
        <v>0</v>
      </c>
      <c r="T207" s="340">
        <f t="shared" si="28"/>
        <v>0</v>
      </c>
    </row>
    <row r="208" spans="2:20" ht="14.4" x14ac:dyDescent="0.3">
      <c r="B208" s="30"/>
      <c r="C208" s="16"/>
      <c r="D208" s="16"/>
      <c r="E208" s="25"/>
      <c r="F208" s="16"/>
      <c r="G208" s="20"/>
      <c r="H208" s="19"/>
      <c r="I208" s="18"/>
      <c r="J208" s="18"/>
      <c r="K208" s="12"/>
      <c r="L208" s="232">
        <f t="shared" si="24"/>
        <v>0</v>
      </c>
      <c r="M208" s="234">
        <f t="shared" si="25"/>
        <v>0</v>
      </c>
      <c r="N208" s="11">
        <f>IF(Q208="x",0,IF(J208&lt;(INDEX(Lookup!$U$2:$U$10,MATCH($D$47,Lookup!$S$2:$S$10,0))),0,$L$12*K208))</f>
        <v>0</v>
      </c>
      <c r="O208" s="234">
        <f t="shared" si="26"/>
        <v>0</v>
      </c>
      <c r="P208" s="10"/>
      <c r="Q208" s="9"/>
      <c r="S208" s="340">
        <f t="shared" si="27"/>
        <v>0</v>
      </c>
      <c r="T208" s="340">
        <f t="shared" si="28"/>
        <v>0</v>
      </c>
    </row>
    <row r="209" spans="2:20" ht="14.4" x14ac:dyDescent="0.3">
      <c r="B209" s="30"/>
      <c r="C209" s="16"/>
      <c r="D209" s="16"/>
      <c r="E209" s="25"/>
      <c r="F209" s="16"/>
      <c r="G209" s="20"/>
      <c r="H209" s="19"/>
      <c r="I209" s="18"/>
      <c r="J209" s="18"/>
      <c r="K209" s="12"/>
      <c r="L209" s="232">
        <f t="shared" si="24"/>
        <v>0</v>
      </c>
      <c r="M209" s="234">
        <f t="shared" si="25"/>
        <v>0</v>
      </c>
      <c r="N209" s="11">
        <f>IF(Q209="x",0,IF(J209&lt;(INDEX(Lookup!$U$2:$U$10,MATCH($D$47,Lookup!$S$2:$S$10,0))),0,$L$12*K209))</f>
        <v>0</v>
      </c>
      <c r="O209" s="234">
        <f t="shared" si="26"/>
        <v>0</v>
      </c>
      <c r="P209" s="10"/>
      <c r="Q209" s="9"/>
      <c r="S209" s="340">
        <f t="shared" si="27"/>
        <v>0</v>
      </c>
      <c r="T209" s="340">
        <f t="shared" si="28"/>
        <v>0</v>
      </c>
    </row>
    <row r="210" spans="2:20" ht="14.4" x14ac:dyDescent="0.3">
      <c r="B210" s="30"/>
      <c r="C210" s="16"/>
      <c r="D210" s="16"/>
      <c r="E210" s="25"/>
      <c r="F210" s="16"/>
      <c r="G210" s="20"/>
      <c r="H210" s="19"/>
      <c r="I210" s="18"/>
      <c r="J210" s="18"/>
      <c r="K210" s="12"/>
      <c r="L210" s="232">
        <f t="shared" si="24"/>
        <v>0</v>
      </c>
      <c r="M210" s="234">
        <f t="shared" si="25"/>
        <v>0</v>
      </c>
      <c r="N210" s="11">
        <f>IF(Q210="x",0,IF(J210&lt;(INDEX(Lookup!$U$2:$U$10,MATCH($D$47,Lookup!$S$2:$S$10,0))),0,$L$12*K210))</f>
        <v>0</v>
      </c>
      <c r="O210" s="234">
        <f t="shared" si="26"/>
        <v>0</v>
      </c>
      <c r="P210" s="10"/>
      <c r="Q210" s="9"/>
      <c r="S210" s="340">
        <f t="shared" si="27"/>
        <v>0</v>
      </c>
      <c r="T210" s="340">
        <f t="shared" si="28"/>
        <v>0</v>
      </c>
    </row>
    <row r="211" spans="2:20" ht="14.4" x14ac:dyDescent="0.3">
      <c r="B211" s="30"/>
      <c r="C211" s="16"/>
      <c r="D211" s="16"/>
      <c r="E211" s="25"/>
      <c r="F211" s="16"/>
      <c r="G211" s="20"/>
      <c r="H211" s="19"/>
      <c r="I211" s="18"/>
      <c r="J211" s="18"/>
      <c r="K211" s="12"/>
      <c r="L211" s="232">
        <f t="shared" si="24"/>
        <v>0</v>
      </c>
      <c r="M211" s="234">
        <f t="shared" si="25"/>
        <v>0</v>
      </c>
      <c r="N211" s="11">
        <f>IF(Q211="x",0,IF(J211&lt;(INDEX(Lookup!$U$2:$U$10,MATCH($D$47,Lookup!$S$2:$S$10,0))),0,$L$12*K211))</f>
        <v>0</v>
      </c>
      <c r="O211" s="234">
        <f t="shared" si="26"/>
        <v>0</v>
      </c>
      <c r="P211" s="10"/>
      <c r="Q211" s="9"/>
      <c r="S211" s="340">
        <f t="shared" si="27"/>
        <v>0</v>
      </c>
      <c r="T211" s="340">
        <f t="shared" si="28"/>
        <v>0</v>
      </c>
    </row>
    <row r="212" spans="2:20" ht="14.4" x14ac:dyDescent="0.3">
      <c r="B212" s="30"/>
      <c r="C212" s="16"/>
      <c r="D212" s="16"/>
      <c r="E212" s="25"/>
      <c r="F212" s="16"/>
      <c r="G212" s="20"/>
      <c r="H212" s="19"/>
      <c r="I212" s="18"/>
      <c r="J212" s="18"/>
      <c r="K212" s="12"/>
      <c r="L212" s="232">
        <f t="shared" si="24"/>
        <v>0</v>
      </c>
      <c r="M212" s="234">
        <f t="shared" si="25"/>
        <v>0</v>
      </c>
      <c r="N212" s="11">
        <f>IF(Q212="x",0,IF(J212&lt;(INDEX(Lookup!$U$2:$U$10,MATCH($D$47,Lookup!$S$2:$S$10,0))),0,$L$12*K212))</f>
        <v>0</v>
      </c>
      <c r="O212" s="234">
        <f t="shared" si="26"/>
        <v>0</v>
      </c>
      <c r="P212" s="10"/>
      <c r="Q212" s="9"/>
      <c r="S212" s="340">
        <f t="shared" si="27"/>
        <v>0</v>
      </c>
      <c r="T212" s="340">
        <f t="shared" si="28"/>
        <v>0</v>
      </c>
    </row>
    <row r="213" spans="2:20" ht="14.4" x14ac:dyDescent="0.3">
      <c r="B213" s="30"/>
      <c r="C213" s="16"/>
      <c r="D213" s="16"/>
      <c r="E213" s="25"/>
      <c r="F213" s="16"/>
      <c r="G213" s="20"/>
      <c r="H213" s="19"/>
      <c r="I213" s="18"/>
      <c r="J213" s="18"/>
      <c r="K213" s="12"/>
      <c r="L213" s="232">
        <f t="shared" si="24"/>
        <v>0</v>
      </c>
      <c r="M213" s="234">
        <f t="shared" si="25"/>
        <v>0</v>
      </c>
      <c r="N213" s="11">
        <f>IF(Q213="x",0,IF(J213&lt;(INDEX(Lookup!$U$2:$U$10,MATCH($D$47,Lookup!$S$2:$S$10,0))),0,$L$12*K213))</f>
        <v>0</v>
      </c>
      <c r="O213" s="234">
        <f t="shared" si="26"/>
        <v>0</v>
      </c>
      <c r="P213" s="10"/>
      <c r="Q213" s="9"/>
      <c r="S213" s="340">
        <f t="shared" si="27"/>
        <v>0</v>
      </c>
      <c r="T213" s="340">
        <f t="shared" si="28"/>
        <v>0</v>
      </c>
    </row>
    <row r="214" spans="2:20" ht="14.4" x14ac:dyDescent="0.3">
      <c r="B214" s="30"/>
      <c r="C214" s="16"/>
      <c r="D214" s="16"/>
      <c r="E214" s="25"/>
      <c r="F214" s="16"/>
      <c r="G214" s="20"/>
      <c r="H214" s="19"/>
      <c r="I214" s="18"/>
      <c r="J214" s="18"/>
      <c r="K214" s="12"/>
      <c r="L214" s="232">
        <f t="shared" si="24"/>
        <v>0</v>
      </c>
      <c r="M214" s="234">
        <f t="shared" si="25"/>
        <v>0</v>
      </c>
      <c r="N214" s="11">
        <f>IF(Q214="x",0,IF(J214&lt;(INDEX(Lookup!$U$2:$U$10,MATCH($D$47,Lookup!$S$2:$S$10,0))),0,$L$12*K214))</f>
        <v>0</v>
      </c>
      <c r="O214" s="234">
        <f t="shared" si="26"/>
        <v>0</v>
      </c>
      <c r="P214" s="10"/>
      <c r="Q214" s="9"/>
      <c r="S214" s="340">
        <f t="shared" si="27"/>
        <v>0</v>
      </c>
      <c r="T214" s="340">
        <f t="shared" si="28"/>
        <v>0</v>
      </c>
    </row>
    <row r="215" spans="2:20" ht="14.4" x14ac:dyDescent="0.3">
      <c r="B215" s="30"/>
      <c r="C215" s="16"/>
      <c r="D215" s="16"/>
      <c r="E215" s="25"/>
      <c r="F215" s="16"/>
      <c r="G215" s="20"/>
      <c r="H215" s="19"/>
      <c r="I215" s="18"/>
      <c r="J215" s="18"/>
      <c r="K215" s="12"/>
      <c r="L215" s="232">
        <f t="shared" si="24"/>
        <v>0</v>
      </c>
      <c r="M215" s="234">
        <f t="shared" si="25"/>
        <v>0</v>
      </c>
      <c r="N215" s="11">
        <f>IF(Q215="x",0,IF(J215&lt;(INDEX(Lookup!$U$2:$U$10,MATCH($D$47,Lookup!$S$2:$S$10,0))),0,$L$12*K215))</f>
        <v>0</v>
      </c>
      <c r="O215" s="234">
        <f t="shared" si="26"/>
        <v>0</v>
      </c>
      <c r="P215" s="10"/>
      <c r="Q215" s="9"/>
      <c r="S215" s="340">
        <f t="shared" si="27"/>
        <v>0</v>
      </c>
      <c r="T215" s="340">
        <f t="shared" si="28"/>
        <v>0</v>
      </c>
    </row>
    <row r="216" spans="2:20" ht="14.4" x14ac:dyDescent="0.3">
      <c r="B216" s="30"/>
      <c r="C216" s="16"/>
      <c r="D216" s="16"/>
      <c r="E216" s="25"/>
      <c r="F216" s="16"/>
      <c r="G216" s="20"/>
      <c r="H216" s="19"/>
      <c r="I216" s="18"/>
      <c r="J216" s="18"/>
      <c r="K216" s="12"/>
      <c r="L216" s="232">
        <f t="shared" si="24"/>
        <v>0</v>
      </c>
      <c r="M216" s="234">
        <f t="shared" si="25"/>
        <v>0</v>
      </c>
      <c r="N216" s="11">
        <f>IF(Q216="x",0,IF(J216&lt;(INDEX(Lookup!$U$2:$U$10,MATCH($D$47,Lookup!$S$2:$S$10,0))),0,$L$12*K216))</f>
        <v>0</v>
      </c>
      <c r="O216" s="234">
        <f t="shared" si="26"/>
        <v>0</v>
      </c>
      <c r="P216" s="10"/>
      <c r="Q216" s="9"/>
      <c r="S216" s="340">
        <f t="shared" si="27"/>
        <v>0</v>
      </c>
      <c r="T216" s="340">
        <f t="shared" si="28"/>
        <v>0</v>
      </c>
    </row>
    <row r="217" spans="2:20" ht="14.4" x14ac:dyDescent="0.3">
      <c r="B217" s="30"/>
      <c r="C217" s="16"/>
      <c r="D217" s="16"/>
      <c r="E217" s="25"/>
      <c r="F217" s="16"/>
      <c r="G217" s="20"/>
      <c r="H217" s="19"/>
      <c r="I217" s="18"/>
      <c r="J217" s="18"/>
      <c r="K217" s="12"/>
      <c r="L217" s="232">
        <f t="shared" si="24"/>
        <v>0</v>
      </c>
      <c r="M217" s="234">
        <f t="shared" si="25"/>
        <v>0</v>
      </c>
      <c r="N217" s="11">
        <f>IF(Q217="x",0,IF(J217&lt;(INDEX(Lookup!$U$2:$U$10,MATCH($D$47,Lookup!$S$2:$S$10,0))),0,$L$12*K217))</f>
        <v>0</v>
      </c>
      <c r="O217" s="234">
        <f t="shared" si="26"/>
        <v>0</v>
      </c>
      <c r="P217" s="10"/>
      <c r="Q217" s="9"/>
      <c r="S217" s="340">
        <f t="shared" si="27"/>
        <v>0</v>
      </c>
      <c r="T217" s="340">
        <f t="shared" si="28"/>
        <v>0</v>
      </c>
    </row>
    <row r="218" spans="2:20" ht="14.4" x14ac:dyDescent="0.3">
      <c r="B218" s="30"/>
      <c r="C218" s="16"/>
      <c r="D218" s="16"/>
      <c r="E218" s="25"/>
      <c r="F218" s="16"/>
      <c r="G218" s="20"/>
      <c r="H218" s="19"/>
      <c r="I218" s="18"/>
      <c r="J218" s="18"/>
      <c r="K218" s="12"/>
      <c r="L218" s="232">
        <f t="shared" si="24"/>
        <v>0</v>
      </c>
      <c r="M218" s="234">
        <f t="shared" si="25"/>
        <v>0</v>
      </c>
      <c r="N218" s="11">
        <f>IF(Q218="x",0,IF(J218&lt;(INDEX(Lookup!$U$2:$U$10,MATCH($D$47,Lookup!$S$2:$S$10,0))),0,$L$12*K218))</f>
        <v>0</v>
      </c>
      <c r="O218" s="234">
        <f t="shared" si="26"/>
        <v>0</v>
      </c>
      <c r="P218" s="10"/>
      <c r="Q218" s="9"/>
      <c r="S218" s="340">
        <f t="shared" si="27"/>
        <v>0</v>
      </c>
      <c r="T218" s="340">
        <f t="shared" si="28"/>
        <v>0</v>
      </c>
    </row>
    <row r="219" spans="2:20" ht="14.4" x14ac:dyDescent="0.3">
      <c r="B219" s="30"/>
      <c r="C219" s="16"/>
      <c r="D219" s="16"/>
      <c r="E219" s="25"/>
      <c r="F219" s="16"/>
      <c r="G219" s="20"/>
      <c r="H219" s="19"/>
      <c r="I219" s="18"/>
      <c r="J219" s="18"/>
      <c r="K219" s="12"/>
      <c r="L219" s="232">
        <f t="shared" si="24"/>
        <v>0</v>
      </c>
      <c r="M219" s="234">
        <f t="shared" si="25"/>
        <v>0</v>
      </c>
      <c r="N219" s="11">
        <f>IF(Q219="x",0,IF(J219&lt;(INDEX(Lookup!$U$2:$U$10,MATCH($D$47,Lookup!$S$2:$S$10,0))),0,$L$12*K219))</f>
        <v>0</v>
      </c>
      <c r="O219" s="234">
        <f t="shared" si="26"/>
        <v>0</v>
      </c>
      <c r="P219" s="10"/>
      <c r="Q219" s="9"/>
      <c r="S219" s="340">
        <f t="shared" si="27"/>
        <v>0</v>
      </c>
      <c r="T219" s="340">
        <f t="shared" si="28"/>
        <v>0</v>
      </c>
    </row>
    <row r="220" spans="2:20" ht="14.4" x14ac:dyDescent="0.3">
      <c r="B220" s="30"/>
      <c r="C220" s="16"/>
      <c r="D220" s="16"/>
      <c r="E220" s="25"/>
      <c r="F220" s="16"/>
      <c r="G220" s="20"/>
      <c r="H220" s="19"/>
      <c r="I220" s="18"/>
      <c r="J220" s="18"/>
      <c r="K220" s="12"/>
      <c r="L220" s="232">
        <f t="shared" si="24"/>
        <v>0</v>
      </c>
      <c r="M220" s="234">
        <f t="shared" si="25"/>
        <v>0</v>
      </c>
      <c r="N220" s="11">
        <f>IF(Q220="x",0,IF(J220&lt;(INDEX(Lookup!$U$2:$U$10,MATCH($D$47,Lookup!$S$2:$S$10,0))),0,$L$12*K220))</f>
        <v>0</v>
      </c>
      <c r="O220" s="234">
        <f t="shared" si="26"/>
        <v>0</v>
      </c>
      <c r="P220" s="10"/>
      <c r="Q220" s="9"/>
      <c r="S220" s="340">
        <f t="shared" si="27"/>
        <v>0</v>
      </c>
      <c r="T220" s="340">
        <f t="shared" si="28"/>
        <v>0</v>
      </c>
    </row>
    <row r="221" spans="2:20" ht="14.4" x14ac:dyDescent="0.3">
      <c r="B221" s="30"/>
      <c r="C221" s="16"/>
      <c r="D221" s="16"/>
      <c r="E221" s="25"/>
      <c r="F221" s="16"/>
      <c r="G221" s="20"/>
      <c r="H221" s="19"/>
      <c r="I221" s="18"/>
      <c r="J221" s="18"/>
      <c r="K221" s="12"/>
      <c r="L221" s="232">
        <f t="shared" si="24"/>
        <v>0</v>
      </c>
      <c r="M221" s="234">
        <f t="shared" si="25"/>
        <v>0</v>
      </c>
      <c r="N221" s="11">
        <f>IF(Q221="x",0,IF(J221&lt;(INDEX(Lookup!$U$2:$U$10,MATCH($D$47,Lookup!$S$2:$S$10,0))),0,$L$12*K221))</f>
        <v>0</v>
      </c>
      <c r="O221" s="234">
        <f t="shared" si="26"/>
        <v>0</v>
      </c>
      <c r="P221" s="10"/>
      <c r="Q221" s="9"/>
      <c r="S221" s="340">
        <f t="shared" si="27"/>
        <v>0</v>
      </c>
      <c r="T221" s="340">
        <f t="shared" si="28"/>
        <v>0</v>
      </c>
    </row>
    <row r="222" spans="2:20" ht="14.4" x14ac:dyDescent="0.3">
      <c r="B222" s="30"/>
      <c r="C222" s="16"/>
      <c r="D222" s="16"/>
      <c r="E222" s="25"/>
      <c r="F222" s="16"/>
      <c r="G222" s="20"/>
      <c r="H222" s="19"/>
      <c r="I222" s="18"/>
      <c r="J222" s="18"/>
      <c r="K222" s="12"/>
      <c r="L222" s="232">
        <f t="shared" si="24"/>
        <v>0</v>
      </c>
      <c r="M222" s="234">
        <f t="shared" si="25"/>
        <v>0</v>
      </c>
      <c r="N222" s="11">
        <f>IF(Q222="x",0,IF(J222&lt;(INDEX(Lookup!$U$2:$U$10,MATCH($D$47,Lookup!$S$2:$S$10,0))),0,$L$12*K222))</f>
        <v>0</v>
      </c>
      <c r="O222" s="234">
        <f t="shared" si="26"/>
        <v>0</v>
      </c>
      <c r="P222" s="10"/>
      <c r="Q222" s="9"/>
      <c r="S222" s="340">
        <f t="shared" si="27"/>
        <v>0</v>
      </c>
      <c r="T222" s="340">
        <f t="shared" si="28"/>
        <v>0</v>
      </c>
    </row>
    <row r="223" spans="2:20" ht="14.4" x14ac:dyDescent="0.3">
      <c r="B223" s="30"/>
      <c r="C223" s="16"/>
      <c r="D223" s="16"/>
      <c r="E223" s="25"/>
      <c r="F223" s="16"/>
      <c r="G223" s="20"/>
      <c r="H223" s="19"/>
      <c r="I223" s="18"/>
      <c r="J223" s="18"/>
      <c r="K223" s="12"/>
      <c r="L223" s="232">
        <f t="shared" si="24"/>
        <v>0</v>
      </c>
      <c r="M223" s="234">
        <f t="shared" si="25"/>
        <v>0</v>
      </c>
      <c r="N223" s="11">
        <f>IF(Q223="x",0,IF(J223&lt;(INDEX(Lookup!$U$2:$U$10,MATCH($D$47,Lookup!$S$2:$S$10,0))),0,$L$12*K223))</f>
        <v>0</v>
      </c>
      <c r="O223" s="234">
        <f t="shared" si="26"/>
        <v>0</v>
      </c>
      <c r="P223" s="10"/>
      <c r="Q223" s="9"/>
      <c r="S223" s="340">
        <f t="shared" si="27"/>
        <v>0</v>
      </c>
      <c r="T223" s="340">
        <f t="shared" si="28"/>
        <v>0</v>
      </c>
    </row>
    <row r="224" spans="2:20" ht="14.4" x14ac:dyDescent="0.3">
      <c r="B224" s="30"/>
      <c r="C224" s="16"/>
      <c r="D224" s="16"/>
      <c r="E224" s="25"/>
      <c r="F224" s="16"/>
      <c r="G224" s="20"/>
      <c r="H224" s="19"/>
      <c r="I224" s="18"/>
      <c r="J224" s="18"/>
      <c r="K224" s="12"/>
      <c r="L224" s="232">
        <f t="shared" si="24"/>
        <v>0</v>
      </c>
      <c r="M224" s="234">
        <f t="shared" si="25"/>
        <v>0</v>
      </c>
      <c r="N224" s="11">
        <f>IF(Q224="x",0,IF(J224&lt;(INDEX(Lookup!$U$2:$U$10,MATCH($D$47,Lookup!$S$2:$S$10,0))),0,$L$12*K224))</f>
        <v>0</v>
      </c>
      <c r="O224" s="234">
        <f t="shared" si="26"/>
        <v>0</v>
      </c>
      <c r="P224" s="10"/>
      <c r="Q224" s="9"/>
      <c r="S224" s="340">
        <f t="shared" si="27"/>
        <v>0</v>
      </c>
      <c r="T224" s="340">
        <f t="shared" si="28"/>
        <v>0</v>
      </c>
    </row>
    <row r="225" spans="2:20" ht="14.4" x14ac:dyDescent="0.3">
      <c r="B225" s="30"/>
      <c r="C225" s="16"/>
      <c r="D225" s="16"/>
      <c r="E225" s="25"/>
      <c r="F225" s="16"/>
      <c r="G225" s="20"/>
      <c r="H225" s="19"/>
      <c r="I225" s="18"/>
      <c r="J225" s="18"/>
      <c r="K225" s="12"/>
      <c r="L225" s="232">
        <f t="shared" si="24"/>
        <v>0</v>
      </c>
      <c r="M225" s="234">
        <f t="shared" si="25"/>
        <v>0</v>
      </c>
      <c r="N225" s="11">
        <f>IF(Q225="x",0,IF(J225&lt;(INDEX(Lookup!$U$2:$U$10,MATCH($D$47,Lookup!$S$2:$S$10,0))),0,$L$12*K225))</f>
        <v>0</v>
      </c>
      <c r="O225" s="234">
        <f t="shared" si="26"/>
        <v>0</v>
      </c>
      <c r="P225" s="10"/>
      <c r="Q225" s="9"/>
      <c r="S225" s="340">
        <f t="shared" si="27"/>
        <v>0</v>
      </c>
      <c r="T225" s="340">
        <f t="shared" si="28"/>
        <v>0</v>
      </c>
    </row>
    <row r="226" spans="2:20" ht="14.4" x14ac:dyDescent="0.3">
      <c r="B226" s="30"/>
      <c r="C226" s="16"/>
      <c r="D226" s="16"/>
      <c r="E226" s="25"/>
      <c r="F226" s="16"/>
      <c r="G226" s="20"/>
      <c r="H226" s="19"/>
      <c r="I226" s="18"/>
      <c r="J226" s="18"/>
      <c r="K226" s="12"/>
      <c r="L226" s="232">
        <f t="shared" si="24"/>
        <v>0</v>
      </c>
      <c r="M226" s="234">
        <f t="shared" si="25"/>
        <v>0</v>
      </c>
      <c r="N226" s="11">
        <f>IF(Q226="x",0,IF(J226&lt;(INDEX(Lookup!$U$2:$U$10,MATCH($D$47,Lookup!$S$2:$S$10,0))),0,$L$12*K226))</f>
        <v>0</v>
      </c>
      <c r="O226" s="234">
        <f t="shared" si="26"/>
        <v>0</v>
      </c>
      <c r="P226" s="10"/>
      <c r="Q226" s="9"/>
      <c r="S226" s="340">
        <f t="shared" si="27"/>
        <v>0</v>
      </c>
      <c r="T226" s="340">
        <f t="shared" si="28"/>
        <v>0</v>
      </c>
    </row>
    <row r="227" spans="2:20" ht="14.4" x14ac:dyDescent="0.3">
      <c r="B227" s="30"/>
      <c r="C227" s="16"/>
      <c r="D227" s="16"/>
      <c r="E227" s="25"/>
      <c r="F227" s="16"/>
      <c r="G227" s="20"/>
      <c r="H227" s="19"/>
      <c r="I227" s="18"/>
      <c r="J227" s="18"/>
      <c r="K227" s="12"/>
      <c r="L227" s="232">
        <f t="shared" si="24"/>
        <v>0</v>
      </c>
      <c r="M227" s="234">
        <f t="shared" si="25"/>
        <v>0</v>
      </c>
      <c r="N227" s="11">
        <f>IF(Q227="x",0,IF(J227&lt;(INDEX(Lookup!$U$2:$U$10,MATCH($D$47,Lookup!$S$2:$S$10,0))),0,$L$12*K227))</f>
        <v>0</v>
      </c>
      <c r="O227" s="234">
        <f t="shared" si="26"/>
        <v>0</v>
      </c>
      <c r="P227" s="10"/>
      <c r="Q227" s="9"/>
      <c r="S227" s="340">
        <f t="shared" si="27"/>
        <v>0</v>
      </c>
      <c r="T227" s="340">
        <f t="shared" si="28"/>
        <v>0</v>
      </c>
    </row>
    <row r="228" spans="2:20" ht="14.4" x14ac:dyDescent="0.3">
      <c r="B228" s="30"/>
      <c r="C228" s="16"/>
      <c r="D228" s="16"/>
      <c r="E228" s="25"/>
      <c r="F228" s="16"/>
      <c r="G228" s="20"/>
      <c r="H228" s="19"/>
      <c r="I228" s="18"/>
      <c r="J228" s="18"/>
      <c r="K228" s="12"/>
      <c r="L228" s="232">
        <f t="shared" si="24"/>
        <v>0</v>
      </c>
      <c r="M228" s="234">
        <f t="shared" si="25"/>
        <v>0</v>
      </c>
      <c r="N228" s="11">
        <f>IF(Q228="x",0,IF(J228&lt;(INDEX(Lookup!$U$2:$U$10,MATCH($D$47,Lookup!$S$2:$S$10,0))),0,$L$12*K228))</f>
        <v>0</v>
      </c>
      <c r="O228" s="234">
        <f t="shared" si="26"/>
        <v>0</v>
      </c>
      <c r="P228" s="10"/>
      <c r="Q228" s="9"/>
      <c r="S228" s="340">
        <f t="shared" si="27"/>
        <v>0</v>
      </c>
      <c r="T228" s="340">
        <f t="shared" si="28"/>
        <v>0</v>
      </c>
    </row>
    <row r="229" spans="2:20" ht="14.4" x14ac:dyDescent="0.3">
      <c r="B229" s="30"/>
      <c r="C229" s="16"/>
      <c r="D229" s="16"/>
      <c r="E229" s="25"/>
      <c r="F229" s="16"/>
      <c r="G229" s="20"/>
      <c r="H229" s="19"/>
      <c r="I229" s="18"/>
      <c r="J229" s="18"/>
      <c r="K229" s="12"/>
      <c r="L229" s="232">
        <f t="shared" si="24"/>
        <v>0</v>
      </c>
      <c r="M229" s="234">
        <f t="shared" si="25"/>
        <v>0</v>
      </c>
      <c r="N229" s="11">
        <f>IF(Q229="x",0,IF(J229&lt;(INDEX(Lookup!$U$2:$U$10,MATCH($D$47,Lookup!$S$2:$S$10,0))),0,$L$12*K229))</f>
        <v>0</v>
      </c>
      <c r="O229" s="234">
        <f t="shared" si="26"/>
        <v>0</v>
      </c>
      <c r="P229" s="10"/>
      <c r="Q229" s="9"/>
      <c r="S229" s="340">
        <f t="shared" si="27"/>
        <v>0</v>
      </c>
      <c r="T229" s="340">
        <f t="shared" si="28"/>
        <v>0</v>
      </c>
    </row>
    <row r="230" spans="2:20" ht="14.4" x14ac:dyDescent="0.3">
      <c r="B230" s="30"/>
      <c r="C230" s="16"/>
      <c r="D230" s="16"/>
      <c r="E230" s="25"/>
      <c r="F230" s="16"/>
      <c r="G230" s="20"/>
      <c r="H230" s="19"/>
      <c r="I230" s="18"/>
      <c r="J230" s="18"/>
      <c r="K230" s="12"/>
      <c r="L230" s="232">
        <f t="shared" si="24"/>
        <v>0</v>
      </c>
      <c r="M230" s="234">
        <f t="shared" si="25"/>
        <v>0</v>
      </c>
      <c r="N230" s="11">
        <f>IF(Q230="x",0,IF(J230&lt;(INDEX(Lookup!$U$2:$U$10,MATCH($D$47,Lookup!$S$2:$S$10,0))),0,$L$12*K230))</f>
        <v>0</v>
      </c>
      <c r="O230" s="234">
        <f t="shared" si="26"/>
        <v>0</v>
      </c>
      <c r="P230" s="10"/>
      <c r="Q230" s="9"/>
      <c r="S230" s="340">
        <f t="shared" si="27"/>
        <v>0</v>
      </c>
      <c r="T230" s="340">
        <f t="shared" si="28"/>
        <v>0</v>
      </c>
    </row>
    <row r="231" spans="2:20" ht="14.4" x14ac:dyDescent="0.3">
      <c r="B231" s="30"/>
      <c r="C231" s="16"/>
      <c r="D231" s="16"/>
      <c r="E231" s="25"/>
      <c r="F231" s="16"/>
      <c r="G231" s="20"/>
      <c r="H231" s="19"/>
      <c r="I231" s="18"/>
      <c r="J231" s="18"/>
      <c r="K231" s="12"/>
      <c r="L231" s="232">
        <f t="shared" si="24"/>
        <v>0</v>
      </c>
      <c r="M231" s="234">
        <f t="shared" si="25"/>
        <v>0</v>
      </c>
      <c r="N231" s="11">
        <f>IF(Q231="x",0,IF(J231&lt;(INDEX(Lookup!$U$2:$U$10,MATCH($D$47,Lookup!$S$2:$S$10,0))),0,$L$12*K231))</f>
        <v>0</v>
      </c>
      <c r="O231" s="234">
        <f t="shared" si="26"/>
        <v>0</v>
      </c>
      <c r="P231" s="10"/>
      <c r="Q231" s="9"/>
      <c r="S231" s="340">
        <f t="shared" si="27"/>
        <v>0</v>
      </c>
      <c r="T231" s="340">
        <f t="shared" si="28"/>
        <v>0</v>
      </c>
    </row>
    <row r="232" spans="2:20" ht="14.4" x14ac:dyDescent="0.3">
      <c r="B232" s="30"/>
      <c r="C232" s="16"/>
      <c r="D232" s="16"/>
      <c r="E232" s="25"/>
      <c r="F232" s="16"/>
      <c r="G232" s="20"/>
      <c r="H232" s="19"/>
      <c r="I232" s="18"/>
      <c r="J232" s="18"/>
      <c r="K232" s="12"/>
      <c r="L232" s="232">
        <f t="shared" si="24"/>
        <v>0</v>
      </c>
      <c r="M232" s="234">
        <f t="shared" si="25"/>
        <v>0</v>
      </c>
      <c r="N232" s="11">
        <f>IF(Q232="x",0,IF(J232&lt;(INDEX(Lookup!$U$2:$U$10,MATCH($D$47,Lookup!$S$2:$S$10,0))),0,$L$12*K232))</f>
        <v>0</v>
      </c>
      <c r="O232" s="234">
        <f t="shared" si="26"/>
        <v>0</v>
      </c>
      <c r="P232" s="10"/>
      <c r="Q232" s="9"/>
      <c r="S232" s="340">
        <f t="shared" si="27"/>
        <v>0</v>
      </c>
      <c r="T232" s="340">
        <f t="shared" si="28"/>
        <v>0</v>
      </c>
    </row>
    <row r="233" spans="2:20" ht="14.4" x14ac:dyDescent="0.3">
      <c r="B233" s="30"/>
      <c r="C233" s="16"/>
      <c r="D233" s="16"/>
      <c r="E233" s="25"/>
      <c r="F233" s="16"/>
      <c r="G233" s="20"/>
      <c r="H233" s="19"/>
      <c r="I233" s="18"/>
      <c r="J233" s="18"/>
      <c r="K233" s="12"/>
      <c r="L233" s="232">
        <f t="shared" si="24"/>
        <v>0</v>
      </c>
      <c r="M233" s="234">
        <f t="shared" si="25"/>
        <v>0</v>
      </c>
      <c r="N233" s="11">
        <f>IF(Q233="x",0,IF(J233&lt;(INDEX(Lookup!$U$2:$U$10,MATCH($D$47,Lookup!$S$2:$S$10,0))),0,$L$12*K233))</f>
        <v>0</v>
      </c>
      <c r="O233" s="234">
        <f t="shared" si="26"/>
        <v>0</v>
      </c>
      <c r="P233" s="10"/>
      <c r="Q233" s="9"/>
      <c r="S233" s="340">
        <f t="shared" si="27"/>
        <v>0</v>
      </c>
      <c r="T233" s="340">
        <f t="shared" si="28"/>
        <v>0</v>
      </c>
    </row>
    <row r="234" spans="2:20" ht="14.4" x14ac:dyDescent="0.3">
      <c r="B234" s="30"/>
      <c r="C234" s="16"/>
      <c r="D234" s="16"/>
      <c r="E234" s="25"/>
      <c r="F234" s="16"/>
      <c r="G234" s="20"/>
      <c r="H234" s="19"/>
      <c r="I234" s="18"/>
      <c r="J234" s="18"/>
      <c r="K234" s="12"/>
      <c r="L234" s="232">
        <f t="shared" si="24"/>
        <v>0</v>
      </c>
      <c r="M234" s="234">
        <f t="shared" si="25"/>
        <v>0</v>
      </c>
      <c r="N234" s="11">
        <f>IF(Q234="x",0,IF(J234&lt;(INDEX(Lookup!$U$2:$U$10,MATCH($D$47,Lookup!$S$2:$S$10,0))),0,$L$12*K234))</f>
        <v>0</v>
      </c>
      <c r="O234" s="234">
        <f t="shared" si="26"/>
        <v>0</v>
      </c>
      <c r="P234" s="10"/>
      <c r="Q234" s="9"/>
      <c r="S234" s="340">
        <f t="shared" si="27"/>
        <v>0</v>
      </c>
      <c r="T234" s="340">
        <f t="shared" si="28"/>
        <v>0</v>
      </c>
    </row>
    <row r="235" spans="2:20" ht="14.4" x14ac:dyDescent="0.3">
      <c r="B235" s="30"/>
      <c r="C235" s="16"/>
      <c r="D235" s="16"/>
      <c r="E235" s="25"/>
      <c r="F235" s="16"/>
      <c r="G235" s="20"/>
      <c r="H235" s="19"/>
      <c r="I235" s="18"/>
      <c r="J235" s="18"/>
      <c r="K235" s="12"/>
      <c r="L235" s="232">
        <f t="shared" si="24"/>
        <v>0</v>
      </c>
      <c r="M235" s="234">
        <f t="shared" si="25"/>
        <v>0</v>
      </c>
      <c r="N235" s="11">
        <f>IF(Q235="x",0,IF(J235&lt;(INDEX(Lookup!$U$2:$U$10,MATCH($D$47,Lookup!$S$2:$S$10,0))),0,$L$12*K235))</f>
        <v>0</v>
      </c>
      <c r="O235" s="234">
        <f t="shared" si="26"/>
        <v>0</v>
      </c>
      <c r="P235" s="10"/>
      <c r="Q235" s="9"/>
      <c r="S235" s="340">
        <f t="shared" si="27"/>
        <v>0</v>
      </c>
      <c r="T235" s="340">
        <f t="shared" si="28"/>
        <v>0</v>
      </c>
    </row>
    <row r="236" spans="2:20" ht="14.4" x14ac:dyDescent="0.3">
      <c r="B236" s="30"/>
      <c r="C236" s="16"/>
      <c r="D236" s="16"/>
      <c r="E236" s="25"/>
      <c r="F236" s="16"/>
      <c r="G236" s="20"/>
      <c r="H236" s="19"/>
      <c r="I236" s="18"/>
      <c r="J236" s="18"/>
      <c r="K236" s="12"/>
      <c r="L236" s="232">
        <f t="shared" si="24"/>
        <v>0</v>
      </c>
      <c r="M236" s="234">
        <f t="shared" si="25"/>
        <v>0</v>
      </c>
      <c r="N236" s="11">
        <f>IF(Q236="x",0,IF(J236&lt;(INDEX(Lookup!$U$2:$U$10,MATCH($D$47,Lookup!$S$2:$S$10,0))),0,$L$12*K236))</f>
        <v>0</v>
      </c>
      <c r="O236" s="234">
        <f t="shared" si="26"/>
        <v>0</v>
      </c>
      <c r="P236" s="10"/>
      <c r="Q236" s="9"/>
      <c r="S236" s="340">
        <f t="shared" si="27"/>
        <v>0</v>
      </c>
      <c r="T236" s="340">
        <f t="shared" si="28"/>
        <v>0</v>
      </c>
    </row>
    <row r="237" spans="2:20" ht="14.4" x14ac:dyDescent="0.3">
      <c r="B237" s="30"/>
      <c r="C237" s="16"/>
      <c r="D237" s="16"/>
      <c r="E237" s="25"/>
      <c r="F237" s="16"/>
      <c r="G237" s="20"/>
      <c r="H237" s="19"/>
      <c r="I237" s="18"/>
      <c r="J237" s="18"/>
      <c r="K237" s="12"/>
      <c r="L237" s="232">
        <f t="shared" si="24"/>
        <v>0</v>
      </c>
      <c r="M237" s="234">
        <f t="shared" si="25"/>
        <v>0</v>
      </c>
      <c r="N237" s="11">
        <f>IF(Q237="x",0,IF(J237&lt;(INDEX(Lookup!$U$2:$U$10,MATCH($D$47,Lookup!$S$2:$S$10,0))),0,$L$12*K237))</f>
        <v>0</v>
      </c>
      <c r="O237" s="234">
        <f t="shared" si="26"/>
        <v>0</v>
      </c>
      <c r="P237" s="10"/>
      <c r="Q237" s="9"/>
      <c r="S237" s="340">
        <f t="shared" si="27"/>
        <v>0</v>
      </c>
      <c r="T237" s="340">
        <f t="shared" si="28"/>
        <v>0</v>
      </c>
    </row>
    <row r="238" spans="2:20" ht="14.4" x14ac:dyDescent="0.3">
      <c r="B238" s="30"/>
      <c r="C238" s="16"/>
      <c r="D238" s="16"/>
      <c r="E238" s="25"/>
      <c r="F238" s="16"/>
      <c r="G238" s="20"/>
      <c r="H238" s="19"/>
      <c r="I238" s="18"/>
      <c r="J238" s="18"/>
      <c r="K238" s="12"/>
      <c r="L238" s="232">
        <f t="shared" si="24"/>
        <v>0</v>
      </c>
      <c r="M238" s="234">
        <f t="shared" si="25"/>
        <v>0</v>
      </c>
      <c r="N238" s="11">
        <f>IF(Q238="x",0,IF(J238&lt;(INDEX(Lookup!$U$2:$U$10,MATCH($D$47,Lookup!$S$2:$S$10,0))),0,$L$12*K238))</f>
        <v>0</v>
      </c>
      <c r="O238" s="234">
        <f t="shared" si="26"/>
        <v>0</v>
      </c>
      <c r="P238" s="10"/>
      <c r="Q238" s="9"/>
      <c r="S238" s="340">
        <f t="shared" si="27"/>
        <v>0</v>
      </c>
      <c r="T238" s="340">
        <f t="shared" si="28"/>
        <v>0</v>
      </c>
    </row>
    <row r="239" spans="2:20" ht="14.4" x14ac:dyDescent="0.3">
      <c r="B239" s="30"/>
      <c r="C239" s="16"/>
      <c r="D239" s="16"/>
      <c r="E239" s="25"/>
      <c r="F239" s="16"/>
      <c r="G239" s="20"/>
      <c r="H239" s="19"/>
      <c r="I239" s="18"/>
      <c r="J239" s="18"/>
      <c r="K239" s="12"/>
      <c r="L239" s="232">
        <f t="shared" si="24"/>
        <v>0</v>
      </c>
      <c r="M239" s="234">
        <f t="shared" si="25"/>
        <v>0</v>
      </c>
      <c r="N239" s="11">
        <f>IF(Q239="x",0,IF(J239&lt;(INDEX(Lookup!$U$2:$U$10,MATCH($D$47,Lookup!$S$2:$S$10,0))),0,$L$12*K239))</f>
        <v>0</v>
      </c>
      <c r="O239" s="234">
        <f t="shared" si="26"/>
        <v>0</v>
      </c>
      <c r="P239" s="10"/>
      <c r="Q239" s="9"/>
      <c r="S239" s="340">
        <f t="shared" si="27"/>
        <v>0</v>
      </c>
      <c r="T239" s="340">
        <f t="shared" si="28"/>
        <v>0</v>
      </c>
    </row>
    <row r="240" spans="2:20" ht="14.4" x14ac:dyDescent="0.3">
      <c r="B240" s="30"/>
      <c r="C240" s="16"/>
      <c r="D240" s="16"/>
      <c r="E240" s="25"/>
      <c r="F240" s="16"/>
      <c r="G240" s="20"/>
      <c r="H240" s="19"/>
      <c r="I240" s="18"/>
      <c r="J240" s="18"/>
      <c r="K240" s="12"/>
      <c r="L240" s="232">
        <f t="shared" si="24"/>
        <v>0</v>
      </c>
      <c r="M240" s="234">
        <f t="shared" si="25"/>
        <v>0</v>
      </c>
      <c r="N240" s="11">
        <f>IF(Q240="x",0,IF(J240&lt;(INDEX(Lookup!$U$2:$U$10,MATCH($D$47,Lookup!$S$2:$S$10,0))),0,$L$12*K240))</f>
        <v>0</v>
      </c>
      <c r="O240" s="234">
        <f t="shared" si="26"/>
        <v>0</v>
      </c>
      <c r="P240" s="10"/>
      <c r="Q240" s="9"/>
      <c r="S240" s="340">
        <f t="shared" si="27"/>
        <v>0</v>
      </c>
      <c r="T240" s="340">
        <f t="shared" si="28"/>
        <v>0</v>
      </c>
    </row>
    <row r="241" spans="2:20" ht="14.4" x14ac:dyDescent="0.3">
      <c r="B241" s="30"/>
      <c r="C241" s="16"/>
      <c r="D241" s="16"/>
      <c r="E241" s="25"/>
      <c r="F241" s="16"/>
      <c r="G241" s="20"/>
      <c r="H241" s="19"/>
      <c r="I241" s="18"/>
      <c r="J241" s="18"/>
      <c r="K241" s="12"/>
      <c r="L241" s="232">
        <f t="shared" si="24"/>
        <v>0</v>
      </c>
      <c r="M241" s="234">
        <f t="shared" si="25"/>
        <v>0</v>
      </c>
      <c r="N241" s="11">
        <f>IF(Q241="x",0,IF(J241&lt;(INDEX(Lookup!$U$2:$U$10,MATCH($D$47,Lookup!$S$2:$S$10,0))),0,$L$12*K241))</f>
        <v>0</v>
      </c>
      <c r="O241" s="234">
        <f t="shared" si="26"/>
        <v>0</v>
      </c>
      <c r="P241" s="10"/>
      <c r="Q241" s="9"/>
      <c r="S241" s="340">
        <f t="shared" si="27"/>
        <v>0</v>
      </c>
      <c r="T241" s="340">
        <f t="shared" si="28"/>
        <v>0</v>
      </c>
    </row>
    <row r="242" spans="2:20" ht="14.4" x14ac:dyDescent="0.3">
      <c r="B242" s="30"/>
      <c r="C242" s="16"/>
      <c r="D242" s="16"/>
      <c r="E242" s="25"/>
      <c r="F242" s="16"/>
      <c r="G242" s="20"/>
      <c r="H242" s="19"/>
      <c r="I242" s="18"/>
      <c r="J242" s="18"/>
      <c r="K242" s="12"/>
      <c r="L242" s="232">
        <f t="shared" ref="L242:L305" si="29">IF(ROUNDDOWN(DATEDIF(I242,J242,"d")/7,0)&gt;$L$12,$L$12*K242,K242*ROUNDDOWN(DATEDIF(I242,J242,"d")/7,0))</f>
        <v>0</v>
      </c>
      <c r="M242" s="234">
        <f t="shared" ref="M242:M305" si="30">L242*$L$6</f>
        <v>0</v>
      </c>
      <c r="N242" s="11">
        <f>IF(Q242="x",0,IF(J242&lt;(INDEX(Lookup!$U$2:$U$10,MATCH($D$47,Lookup!$S$2:$S$10,0))),0,$L$12*K242))</f>
        <v>0</v>
      </c>
      <c r="O242" s="234">
        <f t="shared" ref="O242:O305" si="31">N242*$L$6</f>
        <v>0</v>
      </c>
      <c r="P242" s="10"/>
      <c r="Q242" s="9"/>
      <c r="S242" s="340">
        <f t="shared" si="27"/>
        <v>0</v>
      </c>
      <c r="T242" s="340">
        <f t="shared" si="28"/>
        <v>0</v>
      </c>
    </row>
    <row r="243" spans="2:20" ht="14.4" x14ac:dyDescent="0.3">
      <c r="B243" s="30"/>
      <c r="C243" s="16"/>
      <c r="D243" s="16"/>
      <c r="E243" s="25"/>
      <c r="F243" s="16"/>
      <c r="G243" s="20"/>
      <c r="H243" s="19"/>
      <c r="I243" s="18"/>
      <c r="J243" s="18"/>
      <c r="K243" s="12"/>
      <c r="L243" s="232">
        <f t="shared" si="29"/>
        <v>0</v>
      </c>
      <c r="M243" s="234">
        <f t="shared" si="30"/>
        <v>0</v>
      </c>
      <c r="N243" s="11">
        <f>IF(Q243="x",0,IF(J243&lt;(INDEX(Lookup!$U$2:$U$10,MATCH($D$47,Lookup!$S$2:$S$10,0))),0,$L$12*K243))</f>
        <v>0</v>
      </c>
      <c r="O243" s="234">
        <f t="shared" si="31"/>
        <v>0</v>
      </c>
      <c r="P243" s="10"/>
      <c r="Q243" s="9"/>
      <c r="S243" s="340">
        <f t="shared" ref="S243:S306" si="32">M243*$I$35</f>
        <v>0</v>
      </c>
      <c r="T243" s="340">
        <f t="shared" ref="T243:T306" si="33">O243*$I$44</f>
        <v>0</v>
      </c>
    </row>
    <row r="244" spans="2:20" ht="14.4" x14ac:dyDescent="0.3">
      <c r="B244" s="30"/>
      <c r="C244" s="16"/>
      <c r="D244" s="16"/>
      <c r="E244" s="25"/>
      <c r="F244" s="16"/>
      <c r="G244" s="20"/>
      <c r="H244" s="19"/>
      <c r="I244" s="18"/>
      <c r="J244" s="18"/>
      <c r="K244" s="12"/>
      <c r="L244" s="232">
        <f t="shared" si="29"/>
        <v>0</v>
      </c>
      <c r="M244" s="234">
        <f t="shared" si="30"/>
        <v>0</v>
      </c>
      <c r="N244" s="11">
        <f>IF(Q244="x",0,IF(J244&lt;(INDEX(Lookup!$U$2:$U$10,MATCH($D$47,Lookup!$S$2:$S$10,0))),0,$L$12*K244))</f>
        <v>0</v>
      </c>
      <c r="O244" s="234">
        <f t="shared" si="31"/>
        <v>0</v>
      </c>
      <c r="P244" s="10"/>
      <c r="Q244" s="9"/>
      <c r="S244" s="340">
        <f t="shared" si="32"/>
        <v>0</v>
      </c>
      <c r="T244" s="340">
        <f t="shared" si="33"/>
        <v>0</v>
      </c>
    </row>
    <row r="245" spans="2:20" ht="14.4" x14ac:dyDescent="0.3">
      <c r="B245" s="30"/>
      <c r="C245" s="16"/>
      <c r="D245" s="16"/>
      <c r="E245" s="25"/>
      <c r="F245" s="16"/>
      <c r="G245" s="20"/>
      <c r="H245" s="19"/>
      <c r="I245" s="18"/>
      <c r="J245" s="18"/>
      <c r="K245" s="12"/>
      <c r="L245" s="232">
        <f t="shared" si="29"/>
        <v>0</v>
      </c>
      <c r="M245" s="234">
        <f t="shared" si="30"/>
        <v>0</v>
      </c>
      <c r="N245" s="11">
        <f>IF(Q245="x",0,IF(J245&lt;(INDEX(Lookup!$U$2:$U$10,MATCH($D$47,Lookup!$S$2:$S$10,0))),0,$L$12*K245))</f>
        <v>0</v>
      </c>
      <c r="O245" s="234">
        <f t="shared" si="31"/>
        <v>0</v>
      </c>
      <c r="P245" s="10"/>
      <c r="Q245" s="9"/>
      <c r="S245" s="340">
        <f t="shared" si="32"/>
        <v>0</v>
      </c>
      <c r="T245" s="340">
        <f t="shared" si="33"/>
        <v>0</v>
      </c>
    </row>
    <row r="246" spans="2:20" ht="14.4" x14ac:dyDescent="0.3">
      <c r="B246" s="30"/>
      <c r="C246" s="16"/>
      <c r="D246" s="16"/>
      <c r="E246" s="25"/>
      <c r="F246" s="16"/>
      <c r="G246" s="20"/>
      <c r="H246" s="19"/>
      <c r="I246" s="18"/>
      <c r="J246" s="18"/>
      <c r="K246" s="12"/>
      <c r="L246" s="232">
        <f t="shared" si="29"/>
        <v>0</v>
      </c>
      <c r="M246" s="234">
        <f t="shared" si="30"/>
        <v>0</v>
      </c>
      <c r="N246" s="11">
        <f>IF(Q246="x",0,IF(J246&lt;(INDEX(Lookup!$U$2:$U$10,MATCH($D$47,Lookup!$S$2:$S$10,0))),0,$L$12*K246))</f>
        <v>0</v>
      </c>
      <c r="O246" s="234">
        <f t="shared" si="31"/>
        <v>0</v>
      </c>
      <c r="P246" s="10"/>
      <c r="Q246" s="9"/>
      <c r="S246" s="340">
        <f t="shared" si="32"/>
        <v>0</v>
      </c>
      <c r="T246" s="340">
        <f t="shared" si="33"/>
        <v>0</v>
      </c>
    </row>
    <row r="247" spans="2:20" ht="14.4" x14ac:dyDescent="0.3">
      <c r="B247" s="30"/>
      <c r="C247" s="16"/>
      <c r="D247" s="16"/>
      <c r="E247" s="25"/>
      <c r="F247" s="16"/>
      <c r="G247" s="20"/>
      <c r="H247" s="19"/>
      <c r="I247" s="18"/>
      <c r="J247" s="18"/>
      <c r="K247" s="12"/>
      <c r="L247" s="232">
        <f t="shared" si="29"/>
        <v>0</v>
      </c>
      <c r="M247" s="234">
        <f t="shared" si="30"/>
        <v>0</v>
      </c>
      <c r="N247" s="11">
        <f>IF(Q247="x",0,IF(J247&lt;(INDEX(Lookup!$U$2:$U$10,MATCH($D$47,Lookup!$S$2:$S$10,0))),0,$L$12*K247))</f>
        <v>0</v>
      </c>
      <c r="O247" s="234">
        <f t="shared" si="31"/>
        <v>0</v>
      </c>
      <c r="P247" s="10"/>
      <c r="Q247" s="9"/>
      <c r="S247" s="340">
        <f t="shared" si="32"/>
        <v>0</v>
      </c>
      <c r="T247" s="340">
        <f t="shared" si="33"/>
        <v>0</v>
      </c>
    </row>
    <row r="248" spans="2:20" ht="14.4" x14ac:dyDescent="0.3">
      <c r="B248" s="30"/>
      <c r="C248" s="16"/>
      <c r="D248" s="16"/>
      <c r="E248" s="25"/>
      <c r="F248" s="16"/>
      <c r="G248" s="20"/>
      <c r="H248" s="19"/>
      <c r="I248" s="18"/>
      <c r="J248" s="18"/>
      <c r="K248" s="12"/>
      <c r="L248" s="232">
        <f t="shared" si="29"/>
        <v>0</v>
      </c>
      <c r="M248" s="234">
        <f t="shared" si="30"/>
        <v>0</v>
      </c>
      <c r="N248" s="11">
        <f>IF(Q248="x",0,IF(J248&lt;(INDEX(Lookup!$U$2:$U$10,MATCH($D$47,Lookup!$S$2:$S$10,0))),0,$L$12*K248))</f>
        <v>0</v>
      </c>
      <c r="O248" s="234">
        <f t="shared" si="31"/>
        <v>0</v>
      </c>
      <c r="P248" s="10"/>
      <c r="Q248" s="9"/>
      <c r="S248" s="340">
        <f t="shared" si="32"/>
        <v>0</v>
      </c>
      <c r="T248" s="340">
        <f t="shared" si="33"/>
        <v>0</v>
      </c>
    </row>
    <row r="249" spans="2:20" ht="14.4" x14ac:dyDescent="0.3">
      <c r="B249" s="30"/>
      <c r="C249" s="16"/>
      <c r="D249" s="16"/>
      <c r="E249" s="25"/>
      <c r="F249" s="16"/>
      <c r="G249" s="20"/>
      <c r="H249" s="19"/>
      <c r="I249" s="18"/>
      <c r="J249" s="18"/>
      <c r="K249" s="12"/>
      <c r="L249" s="232">
        <f t="shared" si="29"/>
        <v>0</v>
      </c>
      <c r="M249" s="234">
        <f t="shared" si="30"/>
        <v>0</v>
      </c>
      <c r="N249" s="11">
        <f>IF(Q249="x",0,IF(J249&lt;(INDEX(Lookup!$U$2:$U$10,MATCH($D$47,Lookup!$S$2:$S$10,0))),0,$L$12*K249))</f>
        <v>0</v>
      </c>
      <c r="O249" s="234">
        <f t="shared" si="31"/>
        <v>0</v>
      </c>
      <c r="P249" s="10"/>
      <c r="Q249" s="9"/>
      <c r="S249" s="340">
        <f t="shared" si="32"/>
        <v>0</v>
      </c>
      <c r="T249" s="340">
        <f t="shared" si="33"/>
        <v>0</v>
      </c>
    </row>
    <row r="250" spans="2:20" ht="14.4" x14ac:dyDescent="0.3">
      <c r="B250" s="30"/>
      <c r="C250" s="16"/>
      <c r="D250" s="16"/>
      <c r="E250" s="25"/>
      <c r="F250" s="16"/>
      <c r="G250" s="20"/>
      <c r="H250" s="19"/>
      <c r="I250" s="18"/>
      <c r="J250" s="18"/>
      <c r="K250" s="12"/>
      <c r="L250" s="232">
        <f t="shared" si="29"/>
        <v>0</v>
      </c>
      <c r="M250" s="234">
        <f t="shared" si="30"/>
        <v>0</v>
      </c>
      <c r="N250" s="11">
        <f>IF(Q250="x",0,IF(J250&lt;(INDEX(Lookup!$U$2:$U$10,MATCH($D$47,Lookup!$S$2:$S$10,0))),0,$L$12*K250))</f>
        <v>0</v>
      </c>
      <c r="O250" s="234">
        <f t="shared" si="31"/>
        <v>0</v>
      </c>
      <c r="P250" s="10"/>
      <c r="Q250" s="9"/>
      <c r="S250" s="340">
        <f t="shared" si="32"/>
        <v>0</v>
      </c>
      <c r="T250" s="340">
        <f t="shared" si="33"/>
        <v>0</v>
      </c>
    </row>
    <row r="251" spans="2:20" ht="14.4" x14ac:dyDescent="0.3">
      <c r="B251" s="30"/>
      <c r="C251" s="16"/>
      <c r="D251" s="16"/>
      <c r="E251" s="25"/>
      <c r="F251" s="16"/>
      <c r="G251" s="20"/>
      <c r="H251" s="19"/>
      <c r="I251" s="18"/>
      <c r="J251" s="18"/>
      <c r="K251" s="12"/>
      <c r="L251" s="232">
        <f t="shared" si="29"/>
        <v>0</v>
      </c>
      <c r="M251" s="234">
        <f t="shared" si="30"/>
        <v>0</v>
      </c>
      <c r="N251" s="11">
        <f>IF(Q251="x",0,IF(J251&lt;(INDEX(Lookup!$U$2:$U$10,MATCH($D$47,Lookup!$S$2:$S$10,0))),0,$L$12*K251))</f>
        <v>0</v>
      </c>
      <c r="O251" s="234">
        <f t="shared" si="31"/>
        <v>0</v>
      </c>
      <c r="P251" s="10"/>
      <c r="Q251" s="9"/>
      <c r="S251" s="340">
        <f t="shared" si="32"/>
        <v>0</v>
      </c>
      <c r="T251" s="340">
        <f t="shared" si="33"/>
        <v>0</v>
      </c>
    </row>
    <row r="252" spans="2:20" ht="14.4" x14ac:dyDescent="0.3">
      <c r="B252" s="30"/>
      <c r="C252" s="16"/>
      <c r="D252" s="16"/>
      <c r="E252" s="25"/>
      <c r="F252" s="16"/>
      <c r="G252" s="20"/>
      <c r="H252" s="19"/>
      <c r="I252" s="18"/>
      <c r="J252" s="18"/>
      <c r="K252" s="12"/>
      <c r="L252" s="232">
        <f t="shared" si="29"/>
        <v>0</v>
      </c>
      <c r="M252" s="234">
        <f t="shared" si="30"/>
        <v>0</v>
      </c>
      <c r="N252" s="11">
        <f>IF(Q252="x",0,IF(J252&lt;(INDEX(Lookup!$U$2:$U$10,MATCH($D$47,Lookup!$S$2:$S$10,0))),0,$L$12*K252))</f>
        <v>0</v>
      </c>
      <c r="O252" s="234">
        <f t="shared" si="31"/>
        <v>0</v>
      </c>
      <c r="P252" s="10"/>
      <c r="Q252" s="9"/>
      <c r="S252" s="340">
        <f t="shared" si="32"/>
        <v>0</v>
      </c>
      <c r="T252" s="340">
        <f t="shared" si="33"/>
        <v>0</v>
      </c>
    </row>
    <row r="253" spans="2:20" ht="14.4" x14ac:dyDescent="0.3">
      <c r="B253" s="30"/>
      <c r="C253" s="16"/>
      <c r="D253" s="16"/>
      <c r="E253" s="25"/>
      <c r="F253" s="16"/>
      <c r="G253" s="20"/>
      <c r="H253" s="19"/>
      <c r="I253" s="18"/>
      <c r="J253" s="18"/>
      <c r="K253" s="12"/>
      <c r="L253" s="232">
        <f t="shared" si="29"/>
        <v>0</v>
      </c>
      <c r="M253" s="234">
        <f t="shared" si="30"/>
        <v>0</v>
      </c>
      <c r="N253" s="11">
        <f>IF(Q253="x",0,IF(J253&lt;(INDEX(Lookup!$U$2:$U$10,MATCH($D$47,Lookup!$S$2:$S$10,0))),0,$L$12*K253))</f>
        <v>0</v>
      </c>
      <c r="O253" s="234">
        <f t="shared" si="31"/>
        <v>0</v>
      </c>
      <c r="P253" s="10"/>
      <c r="Q253" s="9"/>
      <c r="S253" s="340">
        <f t="shared" si="32"/>
        <v>0</v>
      </c>
      <c r="T253" s="340">
        <f t="shared" si="33"/>
        <v>0</v>
      </c>
    </row>
    <row r="254" spans="2:20" ht="14.4" x14ac:dyDescent="0.3">
      <c r="B254" s="30"/>
      <c r="C254" s="16"/>
      <c r="D254" s="16"/>
      <c r="E254" s="25"/>
      <c r="F254" s="16"/>
      <c r="G254" s="20"/>
      <c r="H254" s="19"/>
      <c r="I254" s="18"/>
      <c r="J254" s="18"/>
      <c r="K254" s="12"/>
      <c r="L254" s="232">
        <f t="shared" si="29"/>
        <v>0</v>
      </c>
      <c r="M254" s="234">
        <f t="shared" si="30"/>
        <v>0</v>
      </c>
      <c r="N254" s="11">
        <f>IF(Q254="x",0,IF(J254&lt;(INDEX(Lookup!$U$2:$U$10,MATCH($D$47,Lookup!$S$2:$S$10,0))),0,$L$12*K254))</f>
        <v>0</v>
      </c>
      <c r="O254" s="234">
        <f t="shared" si="31"/>
        <v>0</v>
      </c>
      <c r="P254" s="10"/>
      <c r="Q254" s="9"/>
      <c r="S254" s="340">
        <f t="shared" si="32"/>
        <v>0</v>
      </c>
      <c r="T254" s="340">
        <f t="shared" si="33"/>
        <v>0</v>
      </c>
    </row>
    <row r="255" spans="2:20" ht="14.4" x14ac:dyDescent="0.3">
      <c r="B255" s="30"/>
      <c r="C255" s="16"/>
      <c r="D255" s="16"/>
      <c r="E255" s="25"/>
      <c r="F255" s="16"/>
      <c r="G255" s="20"/>
      <c r="H255" s="19"/>
      <c r="I255" s="18"/>
      <c r="J255" s="18"/>
      <c r="K255" s="12"/>
      <c r="L255" s="232">
        <f t="shared" si="29"/>
        <v>0</v>
      </c>
      <c r="M255" s="234">
        <f t="shared" si="30"/>
        <v>0</v>
      </c>
      <c r="N255" s="11">
        <f>IF(Q255="x",0,IF(J255&lt;(INDEX(Lookup!$U$2:$U$10,MATCH($D$47,Lookup!$S$2:$S$10,0))),0,$L$12*K255))</f>
        <v>0</v>
      </c>
      <c r="O255" s="234">
        <f t="shared" si="31"/>
        <v>0</v>
      </c>
      <c r="P255" s="10"/>
      <c r="Q255" s="9"/>
      <c r="S255" s="340">
        <f t="shared" si="32"/>
        <v>0</v>
      </c>
      <c r="T255" s="340">
        <f t="shared" si="33"/>
        <v>0</v>
      </c>
    </row>
    <row r="256" spans="2:20" ht="14.4" x14ac:dyDescent="0.3">
      <c r="B256" s="30"/>
      <c r="C256" s="16"/>
      <c r="D256" s="16"/>
      <c r="E256" s="25"/>
      <c r="F256" s="16"/>
      <c r="G256" s="20"/>
      <c r="H256" s="19"/>
      <c r="I256" s="18"/>
      <c r="J256" s="18"/>
      <c r="K256" s="12"/>
      <c r="L256" s="232">
        <f t="shared" si="29"/>
        <v>0</v>
      </c>
      <c r="M256" s="234">
        <f t="shared" si="30"/>
        <v>0</v>
      </c>
      <c r="N256" s="11">
        <f>IF(Q256="x",0,IF(J256&lt;(INDEX(Lookup!$U$2:$U$10,MATCH($D$47,Lookup!$S$2:$S$10,0))),0,$L$12*K256))</f>
        <v>0</v>
      </c>
      <c r="O256" s="234">
        <f t="shared" si="31"/>
        <v>0</v>
      </c>
      <c r="P256" s="10"/>
      <c r="Q256" s="9"/>
      <c r="S256" s="340">
        <f t="shared" si="32"/>
        <v>0</v>
      </c>
      <c r="T256" s="340">
        <f t="shared" si="33"/>
        <v>0</v>
      </c>
    </row>
    <row r="257" spans="2:20" ht="14.4" x14ac:dyDescent="0.3">
      <c r="B257" s="30"/>
      <c r="C257" s="16"/>
      <c r="D257" s="16"/>
      <c r="E257" s="25"/>
      <c r="F257" s="16"/>
      <c r="G257" s="20"/>
      <c r="H257" s="19"/>
      <c r="I257" s="18"/>
      <c r="J257" s="18"/>
      <c r="K257" s="12"/>
      <c r="L257" s="232">
        <f t="shared" si="29"/>
        <v>0</v>
      </c>
      <c r="M257" s="234">
        <f t="shared" si="30"/>
        <v>0</v>
      </c>
      <c r="N257" s="11">
        <f>IF(Q257="x",0,IF(J257&lt;(INDEX(Lookup!$U$2:$U$10,MATCH($D$47,Lookup!$S$2:$S$10,0))),0,$L$12*K257))</f>
        <v>0</v>
      </c>
      <c r="O257" s="234">
        <f t="shared" si="31"/>
        <v>0</v>
      </c>
      <c r="P257" s="10"/>
      <c r="Q257" s="9"/>
      <c r="S257" s="340">
        <f t="shared" si="32"/>
        <v>0</v>
      </c>
      <c r="T257" s="340">
        <f t="shared" si="33"/>
        <v>0</v>
      </c>
    </row>
    <row r="258" spans="2:20" ht="14.4" x14ac:dyDescent="0.3">
      <c r="B258" s="30"/>
      <c r="C258" s="16"/>
      <c r="D258" s="16"/>
      <c r="E258" s="25"/>
      <c r="F258" s="16"/>
      <c r="G258" s="20"/>
      <c r="H258" s="19"/>
      <c r="I258" s="18"/>
      <c r="J258" s="18"/>
      <c r="K258" s="12"/>
      <c r="L258" s="232">
        <f t="shared" si="29"/>
        <v>0</v>
      </c>
      <c r="M258" s="234">
        <f t="shared" si="30"/>
        <v>0</v>
      </c>
      <c r="N258" s="11">
        <f>IF(Q258="x",0,IF(J258&lt;(INDEX(Lookup!$U$2:$U$10,MATCH($D$47,Lookup!$S$2:$S$10,0))),0,$L$12*K258))</f>
        <v>0</v>
      </c>
      <c r="O258" s="234">
        <f t="shared" si="31"/>
        <v>0</v>
      </c>
      <c r="P258" s="10"/>
      <c r="Q258" s="9"/>
      <c r="S258" s="340">
        <f t="shared" si="32"/>
        <v>0</v>
      </c>
      <c r="T258" s="340">
        <f t="shared" si="33"/>
        <v>0</v>
      </c>
    </row>
    <row r="259" spans="2:20" ht="14.4" x14ac:dyDescent="0.3">
      <c r="B259" s="30"/>
      <c r="C259" s="16"/>
      <c r="D259" s="16"/>
      <c r="E259" s="25"/>
      <c r="F259" s="16"/>
      <c r="G259" s="20"/>
      <c r="H259" s="19"/>
      <c r="I259" s="18"/>
      <c r="J259" s="18"/>
      <c r="K259" s="12"/>
      <c r="L259" s="232">
        <f t="shared" si="29"/>
        <v>0</v>
      </c>
      <c r="M259" s="234">
        <f t="shared" si="30"/>
        <v>0</v>
      </c>
      <c r="N259" s="11">
        <f>IF(Q259="x",0,IF(J259&lt;(INDEX(Lookup!$U$2:$U$10,MATCH($D$47,Lookup!$S$2:$S$10,0))),0,$L$12*K259))</f>
        <v>0</v>
      </c>
      <c r="O259" s="234">
        <f t="shared" si="31"/>
        <v>0</v>
      </c>
      <c r="P259" s="10"/>
      <c r="Q259" s="9"/>
      <c r="S259" s="340">
        <f t="shared" si="32"/>
        <v>0</v>
      </c>
      <c r="T259" s="340">
        <f t="shared" si="33"/>
        <v>0</v>
      </c>
    </row>
    <row r="260" spans="2:20" ht="14.4" x14ac:dyDescent="0.3">
      <c r="B260" s="30"/>
      <c r="C260" s="16"/>
      <c r="D260" s="16"/>
      <c r="E260" s="25"/>
      <c r="F260" s="16"/>
      <c r="G260" s="20"/>
      <c r="H260" s="19"/>
      <c r="I260" s="18"/>
      <c r="J260" s="18"/>
      <c r="K260" s="12"/>
      <c r="L260" s="232">
        <f t="shared" si="29"/>
        <v>0</v>
      </c>
      <c r="M260" s="234">
        <f t="shared" si="30"/>
        <v>0</v>
      </c>
      <c r="N260" s="11">
        <f>IF(Q260="x",0,IF(J260&lt;(INDEX(Lookup!$U$2:$U$10,MATCH($D$47,Lookup!$S$2:$S$10,0))),0,$L$12*K260))</f>
        <v>0</v>
      </c>
      <c r="O260" s="234">
        <f t="shared" si="31"/>
        <v>0</v>
      </c>
      <c r="P260" s="10"/>
      <c r="Q260" s="9"/>
      <c r="S260" s="340">
        <f t="shared" si="32"/>
        <v>0</v>
      </c>
      <c r="T260" s="340">
        <f t="shared" si="33"/>
        <v>0</v>
      </c>
    </row>
    <row r="261" spans="2:20" ht="14.4" x14ac:dyDescent="0.3">
      <c r="B261" s="30"/>
      <c r="C261" s="16"/>
      <c r="D261" s="16"/>
      <c r="E261" s="25"/>
      <c r="F261" s="16"/>
      <c r="G261" s="20"/>
      <c r="H261" s="19"/>
      <c r="I261" s="18"/>
      <c r="J261" s="18"/>
      <c r="K261" s="12"/>
      <c r="L261" s="232">
        <f t="shared" si="29"/>
        <v>0</v>
      </c>
      <c r="M261" s="234">
        <f t="shared" si="30"/>
        <v>0</v>
      </c>
      <c r="N261" s="11">
        <f>IF(Q261="x",0,IF(J261&lt;(INDEX(Lookup!$U$2:$U$10,MATCH($D$47,Lookup!$S$2:$S$10,0))),0,$L$12*K261))</f>
        <v>0</v>
      </c>
      <c r="O261" s="234">
        <f t="shared" si="31"/>
        <v>0</v>
      </c>
      <c r="P261" s="10"/>
      <c r="Q261" s="9"/>
      <c r="S261" s="340">
        <f t="shared" si="32"/>
        <v>0</v>
      </c>
      <c r="T261" s="340">
        <f t="shared" si="33"/>
        <v>0</v>
      </c>
    </row>
    <row r="262" spans="2:20" ht="14.4" x14ac:dyDescent="0.3">
      <c r="B262" s="30"/>
      <c r="C262" s="16"/>
      <c r="D262" s="16"/>
      <c r="E262" s="25"/>
      <c r="F262" s="16"/>
      <c r="G262" s="20"/>
      <c r="H262" s="19"/>
      <c r="I262" s="18"/>
      <c r="J262" s="18"/>
      <c r="K262" s="12"/>
      <c r="L262" s="232">
        <f t="shared" si="29"/>
        <v>0</v>
      </c>
      <c r="M262" s="234">
        <f t="shared" si="30"/>
        <v>0</v>
      </c>
      <c r="N262" s="11">
        <f>IF(Q262="x",0,IF(J262&lt;(INDEX(Lookup!$U$2:$U$10,MATCH($D$47,Lookup!$S$2:$S$10,0))),0,$L$12*K262))</f>
        <v>0</v>
      </c>
      <c r="O262" s="234">
        <f t="shared" si="31"/>
        <v>0</v>
      </c>
      <c r="P262" s="10"/>
      <c r="Q262" s="9"/>
      <c r="S262" s="340">
        <f t="shared" si="32"/>
        <v>0</v>
      </c>
      <c r="T262" s="340">
        <f t="shared" si="33"/>
        <v>0</v>
      </c>
    </row>
    <row r="263" spans="2:20" ht="14.4" x14ac:dyDescent="0.3">
      <c r="B263" s="30"/>
      <c r="C263" s="16"/>
      <c r="D263" s="16"/>
      <c r="E263" s="25"/>
      <c r="F263" s="16"/>
      <c r="G263" s="20"/>
      <c r="H263" s="19"/>
      <c r="I263" s="18"/>
      <c r="J263" s="18"/>
      <c r="K263" s="12"/>
      <c r="L263" s="232">
        <f t="shared" si="29"/>
        <v>0</v>
      </c>
      <c r="M263" s="234">
        <f t="shared" si="30"/>
        <v>0</v>
      </c>
      <c r="N263" s="11">
        <f>IF(Q263="x",0,IF(J263&lt;(INDEX(Lookup!$U$2:$U$10,MATCH($D$47,Lookup!$S$2:$S$10,0))),0,$L$12*K263))</f>
        <v>0</v>
      </c>
      <c r="O263" s="234">
        <f t="shared" si="31"/>
        <v>0</v>
      </c>
      <c r="P263" s="10"/>
      <c r="Q263" s="9"/>
      <c r="S263" s="340">
        <f t="shared" si="32"/>
        <v>0</v>
      </c>
      <c r="T263" s="340">
        <f t="shared" si="33"/>
        <v>0</v>
      </c>
    </row>
    <row r="264" spans="2:20" ht="14.4" x14ac:dyDescent="0.3">
      <c r="B264" s="30"/>
      <c r="C264" s="16"/>
      <c r="D264" s="16"/>
      <c r="E264" s="25"/>
      <c r="F264" s="16"/>
      <c r="G264" s="20"/>
      <c r="H264" s="19"/>
      <c r="I264" s="18"/>
      <c r="J264" s="18"/>
      <c r="K264" s="12"/>
      <c r="L264" s="232">
        <f t="shared" si="29"/>
        <v>0</v>
      </c>
      <c r="M264" s="234">
        <f t="shared" si="30"/>
        <v>0</v>
      </c>
      <c r="N264" s="11">
        <f>IF(Q264="x",0,IF(J264&lt;(INDEX(Lookup!$U$2:$U$10,MATCH($D$47,Lookup!$S$2:$S$10,0))),0,$L$12*K264))</f>
        <v>0</v>
      </c>
      <c r="O264" s="234">
        <f t="shared" si="31"/>
        <v>0</v>
      </c>
      <c r="P264" s="10"/>
      <c r="Q264" s="9"/>
      <c r="S264" s="340">
        <f t="shared" si="32"/>
        <v>0</v>
      </c>
      <c r="T264" s="340">
        <f t="shared" si="33"/>
        <v>0</v>
      </c>
    </row>
    <row r="265" spans="2:20" ht="14.4" x14ac:dyDescent="0.3">
      <c r="B265" s="30"/>
      <c r="C265" s="16"/>
      <c r="D265" s="16"/>
      <c r="E265" s="25"/>
      <c r="F265" s="16"/>
      <c r="G265" s="20"/>
      <c r="H265" s="19"/>
      <c r="I265" s="18"/>
      <c r="J265" s="18"/>
      <c r="K265" s="12"/>
      <c r="L265" s="232">
        <f t="shared" si="29"/>
        <v>0</v>
      </c>
      <c r="M265" s="234">
        <f t="shared" si="30"/>
        <v>0</v>
      </c>
      <c r="N265" s="11">
        <f>IF(Q265="x",0,IF(J265&lt;(INDEX(Lookup!$U$2:$U$10,MATCH($D$47,Lookup!$S$2:$S$10,0))),0,$L$12*K265))</f>
        <v>0</v>
      </c>
      <c r="O265" s="234">
        <f t="shared" si="31"/>
        <v>0</v>
      </c>
      <c r="P265" s="10"/>
      <c r="Q265" s="9"/>
      <c r="S265" s="340">
        <f t="shared" si="32"/>
        <v>0</v>
      </c>
      <c r="T265" s="340">
        <f t="shared" si="33"/>
        <v>0</v>
      </c>
    </row>
    <row r="266" spans="2:20" ht="14.4" x14ac:dyDescent="0.3">
      <c r="B266" s="30"/>
      <c r="C266" s="16"/>
      <c r="D266" s="16"/>
      <c r="E266" s="25"/>
      <c r="F266" s="16"/>
      <c r="G266" s="20"/>
      <c r="H266" s="19"/>
      <c r="I266" s="18"/>
      <c r="J266" s="18"/>
      <c r="K266" s="12"/>
      <c r="L266" s="232">
        <f t="shared" si="29"/>
        <v>0</v>
      </c>
      <c r="M266" s="234">
        <f t="shared" si="30"/>
        <v>0</v>
      </c>
      <c r="N266" s="11">
        <f>IF(Q266="x",0,IF(J266&lt;(INDEX(Lookup!$U$2:$U$10,MATCH($D$47,Lookup!$S$2:$S$10,0))),0,$L$12*K266))</f>
        <v>0</v>
      </c>
      <c r="O266" s="234">
        <f t="shared" si="31"/>
        <v>0</v>
      </c>
      <c r="P266" s="10"/>
      <c r="Q266" s="9"/>
      <c r="S266" s="340">
        <f t="shared" si="32"/>
        <v>0</v>
      </c>
      <c r="T266" s="340">
        <f t="shared" si="33"/>
        <v>0</v>
      </c>
    </row>
    <row r="267" spans="2:20" ht="14.4" x14ac:dyDescent="0.3">
      <c r="B267" s="30"/>
      <c r="C267" s="16"/>
      <c r="D267" s="16"/>
      <c r="E267" s="25"/>
      <c r="F267" s="16"/>
      <c r="G267" s="20"/>
      <c r="H267" s="19"/>
      <c r="I267" s="18"/>
      <c r="J267" s="18"/>
      <c r="K267" s="12"/>
      <c r="L267" s="232">
        <f t="shared" si="29"/>
        <v>0</v>
      </c>
      <c r="M267" s="234">
        <f t="shared" si="30"/>
        <v>0</v>
      </c>
      <c r="N267" s="11">
        <f>IF(Q267="x",0,IF(J267&lt;(INDEX(Lookup!$U$2:$U$10,MATCH($D$47,Lookup!$S$2:$S$10,0))),0,$L$12*K267))</f>
        <v>0</v>
      </c>
      <c r="O267" s="234">
        <f t="shared" si="31"/>
        <v>0</v>
      </c>
      <c r="P267" s="10"/>
      <c r="Q267" s="9"/>
      <c r="S267" s="340">
        <f t="shared" si="32"/>
        <v>0</v>
      </c>
      <c r="T267" s="340">
        <f t="shared" si="33"/>
        <v>0</v>
      </c>
    </row>
    <row r="268" spans="2:20" ht="14.4" x14ac:dyDescent="0.3">
      <c r="B268" s="30"/>
      <c r="C268" s="16"/>
      <c r="D268" s="16"/>
      <c r="E268" s="25"/>
      <c r="F268" s="16"/>
      <c r="G268" s="20"/>
      <c r="H268" s="19"/>
      <c r="I268" s="18"/>
      <c r="J268" s="18"/>
      <c r="K268" s="12"/>
      <c r="L268" s="232">
        <f t="shared" si="29"/>
        <v>0</v>
      </c>
      <c r="M268" s="234">
        <f t="shared" si="30"/>
        <v>0</v>
      </c>
      <c r="N268" s="11">
        <f>IF(Q268="x",0,IF(J268&lt;(INDEX(Lookup!$U$2:$U$10,MATCH($D$47,Lookup!$S$2:$S$10,0))),0,$L$12*K268))</f>
        <v>0</v>
      </c>
      <c r="O268" s="234">
        <f t="shared" si="31"/>
        <v>0</v>
      </c>
      <c r="P268" s="10"/>
      <c r="Q268" s="9"/>
      <c r="S268" s="340">
        <f t="shared" si="32"/>
        <v>0</v>
      </c>
      <c r="T268" s="340">
        <f t="shared" si="33"/>
        <v>0</v>
      </c>
    </row>
    <row r="269" spans="2:20" ht="14.4" x14ac:dyDescent="0.3">
      <c r="B269" s="30"/>
      <c r="C269" s="16"/>
      <c r="D269" s="16"/>
      <c r="E269" s="25"/>
      <c r="F269" s="16"/>
      <c r="G269" s="20"/>
      <c r="H269" s="19"/>
      <c r="I269" s="18"/>
      <c r="J269" s="18"/>
      <c r="K269" s="12"/>
      <c r="L269" s="232">
        <f t="shared" si="29"/>
        <v>0</v>
      </c>
      <c r="M269" s="234">
        <f t="shared" si="30"/>
        <v>0</v>
      </c>
      <c r="N269" s="11">
        <f>IF(Q269="x",0,IF(J269&lt;(INDEX(Lookup!$U$2:$U$10,MATCH($D$47,Lookup!$S$2:$S$10,0))),0,$L$12*K269))</f>
        <v>0</v>
      </c>
      <c r="O269" s="234">
        <f t="shared" si="31"/>
        <v>0</v>
      </c>
      <c r="P269" s="10"/>
      <c r="Q269" s="9"/>
      <c r="S269" s="340">
        <f t="shared" si="32"/>
        <v>0</v>
      </c>
      <c r="T269" s="340">
        <f t="shared" si="33"/>
        <v>0</v>
      </c>
    </row>
    <row r="270" spans="2:20" ht="14.4" x14ac:dyDescent="0.3">
      <c r="B270" s="30"/>
      <c r="C270" s="16"/>
      <c r="D270" s="16"/>
      <c r="E270" s="25"/>
      <c r="F270" s="16"/>
      <c r="G270" s="20"/>
      <c r="H270" s="19"/>
      <c r="I270" s="18"/>
      <c r="J270" s="18"/>
      <c r="K270" s="12"/>
      <c r="L270" s="232">
        <f t="shared" si="29"/>
        <v>0</v>
      </c>
      <c r="M270" s="234">
        <f t="shared" si="30"/>
        <v>0</v>
      </c>
      <c r="N270" s="11">
        <f>IF(Q270="x",0,IF(J270&lt;(INDEX(Lookup!$U$2:$U$10,MATCH($D$47,Lookup!$S$2:$S$10,0))),0,$L$12*K270))</f>
        <v>0</v>
      </c>
      <c r="O270" s="234">
        <f t="shared" si="31"/>
        <v>0</v>
      </c>
      <c r="P270" s="10"/>
      <c r="Q270" s="9"/>
      <c r="S270" s="340">
        <f t="shared" si="32"/>
        <v>0</v>
      </c>
      <c r="T270" s="340">
        <f t="shared" si="33"/>
        <v>0</v>
      </c>
    </row>
    <row r="271" spans="2:20" ht="14.4" x14ac:dyDescent="0.3">
      <c r="B271" s="30"/>
      <c r="C271" s="16"/>
      <c r="D271" s="16"/>
      <c r="E271" s="25"/>
      <c r="F271" s="16"/>
      <c r="G271" s="20"/>
      <c r="H271" s="19"/>
      <c r="I271" s="18"/>
      <c r="J271" s="18"/>
      <c r="K271" s="12"/>
      <c r="L271" s="232">
        <f t="shared" si="29"/>
        <v>0</v>
      </c>
      <c r="M271" s="234">
        <f t="shared" si="30"/>
        <v>0</v>
      </c>
      <c r="N271" s="11">
        <f>IF(Q271="x",0,IF(J271&lt;(INDEX(Lookup!$U$2:$U$10,MATCH($D$47,Lookup!$S$2:$S$10,0))),0,$L$12*K271))</f>
        <v>0</v>
      </c>
      <c r="O271" s="234">
        <f t="shared" si="31"/>
        <v>0</v>
      </c>
      <c r="P271" s="10"/>
      <c r="Q271" s="9"/>
      <c r="S271" s="340">
        <f t="shared" si="32"/>
        <v>0</v>
      </c>
      <c r="T271" s="340">
        <f t="shared" si="33"/>
        <v>0</v>
      </c>
    </row>
    <row r="272" spans="2:20" ht="14.4" x14ac:dyDescent="0.3">
      <c r="B272" s="30"/>
      <c r="C272" s="16"/>
      <c r="D272" s="16"/>
      <c r="E272" s="25"/>
      <c r="F272" s="16"/>
      <c r="G272" s="20"/>
      <c r="H272" s="19"/>
      <c r="I272" s="18"/>
      <c r="J272" s="18"/>
      <c r="K272" s="12"/>
      <c r="L272" s="232">
        <f t="shared" si="29"/>
        <v>0</v>
      </c>
      <c r="M272" s="234">
        <f t="shared" si="30"/>
        <v>0</v>
      </c>
      <c r="N272" s="11">
        <f>IF(Q272="x",0,IF(J272&lt;(INDEX(Lookup!$U$2:$U$10,MATCH($D$47,Lookup!$S$2:$S$10,0))),0,$L$12*K272))</f>
        <v>0</v>
      </c>
      <c r="O272" s="234">
        <f t="shared" si="31"/>
        <v>0</v>
      </c>
      <c r="P272" s="10"/>
      <c r="Q272" s="9"/>
      <c r="S272" s="340">
        <f t="shared" si="32"/>
        <v>0</v>
      </c>
      <c r="T272" s="340">
        <f t="shared" si="33"/>
        <v>0</v>
      </c>
    </row>
    <row r="273" spans="2:20" ht="14.4" x14ac:dyDescent="0.3">
      <c r="B273" s="30"/>
      <c r="C273" s="16"/>
      <c r="D273" s="16"/>
      <c r="E273" s="25"/>
      <c r="F273" s="16"/>
      <c r="G273" s="20"/>
      <c r="H273" s="19"/>
      <c r="I273" s="18"/>
      <c r="J273" s="18"/>
      <c r="K273" s="12"/>
      <c r="L273" s="232">
        <f t="shared" si="29"/>
        <v>0</v>
      </c>
      <c r="M273" s="234">
        <f t="shared" si="30"/>
        <v>0</v>
      </c>
      <c r="N273" s="11">
        <f>IF(Q273="x",0,IF(J273&lt;(INDEX(Lookup!$U$2:$U$10,MATCH($D$47,Lookup!$S$2:$S$10,0))),0,$L$12*K273))</f>
        <v>0</v>
      </c>
      <c r="O273" s="234">
        <f t="shared" si="31"/>
        <v>0</v>
      </c>
      <c r="P273" s="10"/>
      <c r="Q273" s="9"/>
      <c r="S273" s="340">
        <f t="shared" si="32"/>
        <v>0</v>
      </c>
      <c r="T273" s="340">
        <f t="shared" si="33"/>
        <v>0</v>
      </c>
    </row>
    <row r="274" spans="2:20" ht="14.4" x14ac:dyDescent="0.3">
      <c r="B274" s="30"/>
      <c r="C274" s="16"/>
      <c r="D274" s="16"/>
      <c r="E274" s="25"/>
      <c r="F274" s="16"/>
      <c r="G274" s="20"/>
      <c r="H274" s="19"/>
      <c r="I274" s="18"/>
      <c r="J274" s="18"/>
      <c r="K274" s="12"/>
      <c r="L274" s="232">
        <f t="shared" si="29"/>
        <v>0</v>
      </c>
      <c r="M274" s="234">
        <f t="shared" si="30"/>
        <v>0</v>
      </c>
      <c r="N274" s="11">
        <f>IF(Q274="x",0,IF(J274&lt;(INDEX(Lookup!$U$2:$U$10,MATCH($D$47,Lookup!$S$2:$S$10,0))),0,$L$12*K274))</f>
        <v>0</v>
      </c>
      <c r="O274" s="234">
        <f t="shared" si="31"/>
        <v>0</v>
      </c>
      <c r="P274" s="10"/>
      <c r="Q274" s="9"/>
      <c r="S274" s="340">
        <f t="shared" si="32"/>
        <v>0</v>
      </c>
      <c r="T274" s="340">
        <f t="shared" si="33"/>
        <v>0</v>
      </c>
    </row>
    <row r="275" spans="2:20" ht="14.4" x14ac:dyDescent="0.3">
      <c r="B275" s="30"/>
      <c r="C275" s="16"/>
      <c r="D275" s="16"/>
      <c r="E275" s="25"/>
      <c r="F275" s="16"/>
      <c r="G275" s="20"/>
      <c r="H275" s="19"/>
      <c r="I275" s="18"/>
      <c r="J275" s="18"/>
      <c r="K275" s="12"/>
      <c r="L275" s="232">
        <f t="shared" si="29"/>
        <v>0</v>
      </c>
      <c r="M275" s="234">
        <f t="shared" si="30"/>
        <v>0</v>
      </c>
      <c r="N275" s="11">
        <f>IF(Q275="x",0,IF(J275&lt;(INDEX(Lookup!$U$2:$U$10,MATCH($D$47,Lookup!$S$2:$S$10,0))),0,$L$12*K275))</f>
        <v>0</v>
      </c>
      <c r="O275" s="234">
        <f t="shared" si="31"/>
        <v>0</v>
      </c>
      <c r="P275" s="10"/>
      <c r="Q275" s="9"/>
      <c r="S275" s="340">
        <f t="shared" si="32"/>
        <v>0</v>
      </c>
      <c r="T275" s="340">
        <f t="shared" si="33"/>
        <v>0</v>
      </c>
    </row>
    <row r="276" spans="2:20" ht="14.4" x14ac:dyDescent="0.3">
      <c r="B276" s="30"/>
      <c r="C276" s="16"/>
      <c r="D276" s="16"/>
      <c r="E276" s="25"/>
      <c r="F276" s="16"/>
      <c r="G276" s="20"/>
      <c r="H276" s="19"/>
      <c r="I276" s="18"/>
      <c r="J276" s="18"/>
      <c r="K276" s="12"/>
      <c r="L276" s="232">
        <f t="shared" si="29"/>
        <v>0</v>
      </c>
      <c r="M276" s="234">
        <f t="shared" si="30"/>
        <v>0</v>
      </c>
      <c r="N276" s="11">
        <f>IF(Q276="x",0,IF(J276&lt;(INDEX(Lookup!$U$2:$U$10,MATCH($D$47,Lookup!$S$2:$S$10,0))),0,$L$12*K276))</f>
        <v>0</v>
      </c>
      <c r="O276" s="234">
        <f t="shared" si="31"/>
        <v>0</v>
      </c>
      <c r="P276" s="10"/>
      <c r="Q276" s="9"/>
      <c r="S276" s="340">
        <f t="shared" si="32"/>
        <v>0</v>
      </c>
      <c r="T276" s="340">
        <f t="shared" si="33"/>
        <v>0</v>
      </c>
    </row>
    <row r="277" spans="2:20" ht="14.4" x14ac:dyDescent="0.3">
      <c r="B277" s="30"/>
      <c r="C277" s="16"/>
      <c r="D277" s="16"/>
      <c r="E277" s="25"/>
      <c r="F277" s="16"/>
      <c r="G277" s="20"/>
      <c r="H277" s="19"/>
      <c r="I277" s="18"/>
      <c r="J277" s="18"/>
      <c r="K277" s="12"/>
      <c r="L277" s="232">
        <f t="shared" si="29"/>
        <v>0</v>
      </c>
      <c r="M277" s="234">
        <f t="shared" si="30"/>
        <v>0</v>
      </c>
      <c r="N277" s="11">
        <f>IF(Q277="x",0,IF(J277&lt;(INDEX(Lookup!$U$2:$U$10,MATCH($D$47,Lookup!$S$2:$S$10,0))),0,$L$12*K277))</f>
        <v>0</v>
      </c>
      <c r="O277" s="234">
        <f t="shared" si="31"/>
        <v>0</v>
      </c>
      <c r="P277" s="10"/>
      <c r="Q277" s="9"/>
      <c r="S277" s="340">
        <f t="shared" si="32"/>
        <v>0</v>
      </c>
      <c r="T277" s="340">
        <f t="shared" si="33"/>
        <v>0</v>
      </c>
    </row>
    <row r="278" spans="2:20" ht="14.4" x14ac:dyDescent="0.3">
      <c r="B278" s="30"/>
      <c r="C278" s="16"/>
      <c r="D278" s="16"/>
      <c r="E278" s="25"/>
      <c r="F278" s="16"/>
      <c r="G278" s="20"/>
      <c r="H278" s="19"/>
      <c r="I278" s="18"/>
      <c r="J278" s="18"/>
      <c r="K278" s="12"/>
      <c r="L278" s="232">
        <f t="shared" si="29"/>
        <v>0</v>
      </c>
      <c r="M278" s="234">
        <f t="shared" si="30"/>
        <v>0</v>
      </c>
      <c r="N278" s="11">
        <f>IF(Q278="x",0,IF(J278&lt;(INDEX(Lookup!$U$2:$U$10,MATCH($D$47,Lookup!$S$2:$S$10,0))),0,$L$12*K278))</f>
        <v>0</v>
      </c>
      <c r="O278" s="234">
        <f t="shared" si="31"/>
        <v>0</v>
      </c>
      <c r="P278" s="10"/>
      <c r="Q278" s="9"/>
      <c r="S278" s="340">
        <f t="shared" si="32"/>
        <v>0</v>
      </c>
      <c r="T278" s="340">
        <f t="shared" si="33"/>
        <v>0</v>
      </c>
    </row>
    <row r="279" spans="2:20" ht="14.4" x14ac:dyDescent="0.3">
      <c r="B279" s="30"/>
      <c r="C279" s="16"/>
      <c r="D279" s="16"/>
      <c r="E279" s="25"/>
      <c r="F279" s="16"/>
      <c r="G279" s="20"/>
      <c r="H279" s="19"/>
      <c r="I279" s="18"/>
      <c r="J279" s="18"/>
      <c r="K279" s="12"/>
      <c r="L279" s="232">
        <f t="shared" si="29"/>
        <v>0</v>
      </c>
      <c r="M279" s="234">
        <f t="shared" si="30"/>
        <v>0</v>
      </c>
      <c r="N279" s="11">
        <f>IF(Q279="x",0,IF(J279&lt;(INDEX(Lookup!$U$2:$U$10,MATCH($D$47,Lookup!$S$2:$S$10,0))),0,$L$12*K279))</f>
        <v>0</v>
      </c>
      <c r="O279" s="234">
        <f t="shared" si="31"/>
        <v>0</v>
      </c>
      <c r="P279" s="10"/>
      <c r="Q279" s="9"/>
      <c r="S279" s="340">
        <f t="shared" si="32"/>
        <v>0</v>
      </c>
      <c r="T279" s="340">
        <f t="shared" si="33"/>
        <v>0</v>
      </c>
    </row>
    <row r="280" spans="2:20" ht="14.4" x14ac:dyDescent="0.3">
      <c r="B280" s="30"/>
      <c r="C280" s="16"/>
      <c r="D280" s="16"/>
      <c r="E280" s="25"/>
      <c r="F280" s="16"/>
      <c r="G280" s="20"/>
      <c r="H280" s="19"/>
      <c r="I280" s="18"/>
      <c r="J280" s="18"/>
      <c r="K280" s="12"/>
      <c r="L280" s="232">
        <f t="shared" si="29"/>
        <v>0</v>
      </c>
      <c r="M280" s="234">
        <f t="shared" si="30"/>
        <v>0</v>
      </c>
      <c r="N280" s="11">
        <f>IF(Q280="x",0,IF(J280&lt;(INDEX(Lookup!$U$2:$U$10,MATCH($D$47,Lookup!$S$2:$S$10,0))),0,$L$12*K280))</f>
        <v>0</v>
      </c>
      <c r="O280" s="234">
        <f t="shared" si="31"/>
        <v>0</v>
      </c>
      <c r="P280" s="10"/>
      <c r="Q280" s="9"/>
      <c r="S280" s="340">
        <f t="shared" si="32"/>
        <v>0</v>
      </c>
      <c r="T280" s="340">
        <f t="shared" si="33"/>
        <v>0</v>
      </c>
    </row>
    <row r="281" spans="2:20" ht="14.4" x14ac:dyDescent="0.3">
      <c r="B281" s="30"/>
      <c r="C281" s="16"/>
      <c r="D281" s="16"/>
      <c r="E281" s="25"/>
      <c r="F281" s="16"/>
      <c r="G281" s="20"/>
      <c r="H281" s="19"/>
      <c r="I281" s="18"/>
      <c r="J281" s="18"/>
      <c r="K281" s="12"/>
      <c r="L281" s="232">
        <f t="shared" si="29"/>
        <v>0</v>
      </c>
      <c r="M281" s="234">
        <f t="shared" si="30"/>
        <v>0</v>
      </c>
      <c r="N281" s="11">
        <f>IF(Q281="x",0,IF(J281&lt;(INDEX(Lookup!$U$2:$U$10,MATCH($D$47,Lookup!$S$2:$S$10,0))),0,$L$12*K281))</f>
        <v>0</v>
      </c>
      <c r="O281" s="234">
        <f t="shared" si="31"/>
        <v>0</v>
      </c>
      <c r="P281" s="10"/>
      <c r="Q281" s="9"/>
      <c r="S281" s="340">
        <f t="shared" si="32"/>
        <v>0</v>
      </c>
      <c r="T281" s="340">
        <f t="shared" si="33"/>
        <v>0</v>
      </c>
    </row>
    <row r="282" spans="2:20" ht="14.4" x14ac:dyDescent="0.3">
      <c r="B282" s="30"/>
      <c r="C282" s="16"/>
      <c r="D282" s="16"/>
      <c r="E282" s="25"/>
      <c r="F282" s="16"/>
      <c r="G282" s="20"/>
      <c r="H282" s="19"/>
      <c r="I282" s="18"/>
      <c r="J282" s="18"/>
      <c r="K282" s="12"/>
      <c r="L282" s="232">
        <f t="shared" si="29"/>
        <v>0</v>
      </c>
      <c r="M282" s="234">
        <f t="shared" si="30"/>
        <v>0</v>
      </c>
      <c r="N282" s="11">
        <f>IF(Q282="x",0,IF(J282&lt;(INDEX(Lookup!$U$2:$U$10,MATCH($D$47,Lookup!$S$2:$S$10,0))),0,$L$12*K282))</f>
        <v>0</v>
      </c>
      <c r="O282" s="234">
        <f t="shared" si="31"/>
        <v>0</v>
      </c>
      <c r="P282" s="10"/>
      <c r="Q282" s="9"/>
      <c r="S282" s="340">
        <f t="shared" si="32"/>
        <v>0</v>
      </c>
      <c r="T282" s="340">
        <f t="shared" si="33"/>
        <v>0</v>
      </c>
    </row>
    <row r="283" spans="2:20" ht="14.4" x14ac:dyDescent="0.3">
      <c r="B283" s="30"/>
      <c r="C283" s="16"/>
      <c r="D283" s="16"/>
      <c r="E283" s="25"/>
      <c r="F283" s="16"/>
      <c r="G283" s="20"/>
      <c r="H283" s="19"/>
      <c r="I283" s="18"/>
      <c r="J283" s="18"/>
      <c r="K283" s="12"/>
      <c r="L283" s="232">
        <f t="shared" si="29"/>
        <v>0</v>
      </c>
      <c r="M283" s="234">
        <f t="shared" si="30"/>
        <v>0</v>
      </c>
      <c r="N283" s="11">
        <f>IF(Q283="x",0,IF(J283&lt;(INDEX(Lookup!$U$2:$U$10,MATCH($D$47,Lookup!$S$2:$S$10,0))),0,$L$12*K283))</f>
        <v>0</v>
      </c>
      <c r="O283" s="234">
        <f t="shared" si="31"/>
        <v>0</v>
      </c>
      <c r="P283" s="10"/>
      <c r="Q283" s="9"/>
      <c r="S283" s="340">
        <f t="shared" si="32"/>
        <v>0</v>
      </c>
      <c r="T283" s="340">
        <f t="shared" si="33"/>
        <v>0</v>
      </c>
    </row>
    <row r="284" spans="2:20" ht="14.4" x14ac:dyDescent="0.3">
      <c r="B284" s="30"/>
      <c r="C284" s="16"/>
      <c r="D284" s="16"/>
      <c r="E284" s="25"/>
      <c r="F284" s="16"/>
      <c r="G284" s="20"/>
      <c r="H284" s="19"/>
      <c r="I284" s="18"/>
      <c r="J284" s="18"/>
      <c r="K284" s="12"/>
      <c r="L284" s="232">
        <f t="shared" si="29"/>
        <v>0</v>
      </c>
      <c r="M284" s="234">
        <f t="shared" si="30"/>
        <v>0</v>
      </c>
      <c r="N284" s="11">
        <f>IF(Q284="x",0,IF(J284&lt;(INDEX(Lookup!$U$2:$U$10,MATCH($D$47,Lookup!$S$2:$S$10,0))),0,$L$12*K284))</f>
        <v>0</v>
      </c>
      <c r="O284" s="234">
        <f t="shared" si="31"/>
        <v>0</v>
      </c>
      <c r="P284" s="10"/>
      <c r="Q284" s="9"/>
      <c r="S284" s="340">
        <f t="shared" si="32"/>
        <v>0</v>
      </c>
      <c r="T284" s="340">
        <f t="shared" si="33"/>
        <v>0</v>
      </c>
    </row>
    <row r="285" spans="2:20" ht="14.4" x14ac:dyDescent="0.3">
      <c r="B285" s="30"/>
      <c r="C285" s="16"/>
      <c r="D285" s="16"/>
      <c r="E285" s="25"/>
      <c r="F285" s="16"/>
      <c r="G285" s="20"/>
      <c r="H285" s="19"/>
      <c r="I285" s="18"/>
      <c r="J285" s="18"/>
      <c r="K285" s="12"/>
      <c r="L285" s="232">
        <f t="shared" si="29"/>
        <v>0</v>
      </c>
      <c r="M285" s="234">
        <f t="shared" si="30"/>
        <v>0</v>
      </c>
      <c r="N285" s="11">
        <f>IF(Q285="x",0,IF(J285&lt;(INDEX(Lookup!$U$2:$U$10,MATCH($D$47,Lookup!$S$2:$S$10,0))),0,$L$12*K285))</f>
        <v>0</v>
      </c>
      <c r="O285" s="234">
        <f t="shared" si="31"/>
        <v>0</v>
      </c>
      <c r="P285" s="10"/>
      <c r="Q285" s="9"/>
      <c r="S285" s="340">
        <f t="shared" si="32"/>
        <v>0</v>
      </c>
      <c r="T285" s="340">
        <f t="shared" si="33"/>
        <v>0</v>
      </c>
    </row>
    <row r="286" spans="2:20" ht="14.4" x14ac:dyDescent="0.3">
      <c r="B286" s="30"/>
      <c r="C286" s="16"/>
      <c r="D286" s="16"/>
      <c r="E286" s="25"/>
      <c r="F286" s="16"/>
      <c r="G286" s="20"/>
      <c r="H286" s="19"/>
      <c r="I286" s="18"/>
      <c r="J286" s="18"/>
      <c r="K286" s="12"/>
      <c r="L286" s="232">
        <f t="shared" si="29"/>
        <v>0</v>
      </c>
      <c r="M286" s="234">
        <f t="shared" si="30"/>
        <v>0</v>
      </c>
      <c r="N286" s="11">
        <f>IF(Q286="x",0,IF(J286&lt;(INDEX(Lookup!$U$2:$U$10,MATCH($D$47,Lookup!$S$2:$S$10,0))),0,$L$12*K286))</f>
        <v>0</v>
      </c>
      <c r="O286" s="234">
        <f t="shared" si="31"/>
        <v>0</v>
      </c>
      <c r="P286" s="10"/>
      <c r="Q286" s="9"/>
      <c r="S286" s="340">
        <f t="shared" si="32"/>
        <v>0</v>
      </c>
      <c r="T286" s="340">
        <f t="shared" si="33"/>
        <v>0</v>
      </c>
    </row>
    <row r="287" spans="2:20" ht="14.4" x14ac:dyDescent="0.3">
      <c r="B287" s="30"/>
      <c r="C287" s="16"/>
      <c r="D287" s="16"/>
      <c r="E287" s="25"/>
      <c r="F287" s="16"/>
      <c r="G287" s="20"/>
      <c r="H287" s="19"/>
      <c r="I287" s="18"/>
      <c r="J287" s="18"/>
      <c r="K287" s="12"/>
      <c r="L287" s="232">
        <f t="shared" si="29"/>
        <v>0</v>
      </c>
      <c r="M287" s="234">
        <f t="shared" si="30"/>
        <v>0</v>
      </c>
      <c r="N287" s="11">
        <f>IF(Q287="x",0,IF(J287&lt;(INDEX(Lookup!$U$2:$U$10,MATCH($D$47,Lookup!$S$2:$S$10,0))),0,$L$12*K287))</f>
        <v>0</v>
      </c>
      <c r="O287" s="234">
        <f t="shared" si="31"/>
        <v>0</v>
      </c>
      <c r="P287" s="10"/>
      <c r="Q287" s="9"/>
      <c r="S287" s="340">
        <f t="shared" si="32"/>
        <v>0</v>
      </c>
      <c r="T287" s="340">
        <f t="shared" si="33"/>
        <v>0</v>
      </c>
    </row>
    <row r="288" spans="2:20" ht="14.4" x14ac:dyDescent="0.3">
      <c r="B288" s="30"/>
      <c r="C288" s="16"/>
      <c r="D288" s="16"/>
      <c r="E288" s="25"/>
      <c r="F288" s="16"/>
      <c r="G288" s="20"/>
      <c r="H288" s="19"/>
      <c r="I288" s="18"/>
      <c r="J288" s="18"/>
      <c r="K288" s="12"/>
      <c r="L288" s="232">
        <f t="shared" si="29"/>
        <v>0</v>
      </c>
      <c r="M288" s="234">
        <f t="shared" si="30"/>
        <v>0</v>
      </c>
      <c r="N288" s="11">
        <f>IF(Q288="x",0,IF(J288&lt;(INDEX(Lookup!$U$2:$U$10,MATCH($D$47,Lookup!$S$2:$S$10,0))),0,$L$12*K288))</f>
        <v>0</v>
      </c>
      <c r="O288" s="234">
        <f t="shared" si="31"/>
        <v>0</v>
      </c>
      <c r="P288" s="10"/>
      <c r="Q288" s="9"/>
      <c r="S288" s="340">
        <f t="shared" si="32"/>
        <v>0</v>
      </c>
      <c r="T288" s="340">
        <f t="shared" si="33"/>
        <v>0</v>
      </c>
    </row>
    <row r="289" spans="2:20" ht="14.4" x14ac:dyDescent="0.3">
      <c r="B289" s="30"/>
      <c r="C289" s="16"/>
      <c r="D289" s="16"/>
      <c r="E289" s="25"/>
      <c r="F289" s="16"/>
      <c r="G289" s="20"/>
      <c r="H289" s="19"/>
      <c r="I289" s="18"/>
      <c r="J289" s="18"/>
      <c r="K289" s="12"/>
      <c r="L289" s="232">
        <f t="shared" si="29"/>
        <v>0</v>
      </c>
      <c r="M289" s="234">
        <f t="shared" si="30"/>
        <v>0</v>
      </c>
      <c r="N289" s="11">
        <f>IF(Q289="x",0,IF(J289&lt;(INDEX(Lookup!$U$2:$U$10,MATCH($D$47,Lookup!$S$2:$S$10,0))),0,$L$12*K289))</f>
        <v>0</v>
      </c>
      <c r="O289" s="234">
        <f t="shared" si="31"/>
        <v>0</v>
      </c>
      <c r="P289" s="10"/>
      <c r="Q289" s="9"/>
      <c r="S289" s="340">
        <f t="shared" si="32"/>
        <v>0</v>
      </c>
      <c r="T289" s="340">
        <f t="shared" si="33"/>
        <v>0</v>
      </c>
    </row>
    <row r="290" spans="2:20" ht="14.4" x14ac:dyDescent="0.3">
      <c r="B290" s="30"/>
      <c r="C290" s="16"/>
      <c r="D290" s="16"/>
      <c r="E290" s="25"/>
      <c r="F290" s="16"/>
      <c r="G290" s="20"/>
      <c r="H290" s="19"/>
      <c r="I290" s="18"/>
      <c r="J290" s="18"/>
      <c r="K290" s="12"/>
      <c r="L290" s="232">
        <f t="shared" si="29"/>
        <v>0</v>
      </c>
      <c r="M290" s="234">
        <f t="shared" si="30"/>
        <v>0</v>
      </c>
      <c r="N290" s="11">
        <f>IF(Q290="x",0,IF(J290&lt;(INDEX(Lookup!$U$2:$U$10,MATCH($D$47,Lookup!$S$2:$S$10,0))),0,$L$12*K290))</f>
        <v>0</v>
      </c>
      <c r="O290" s="234">
        <f t="shared" si="31"/>
        <v>0</v>
      </c>
      <c r="P290" s="10"/>
      <c r="Q290" s="9"/>
      <c r="S290" s="340">
        <f t="shared" si="32"/>
        <v>0</v>
      </c>
      <c r="T290" s="340">
        <f t="shared" si="33"/>
        <v>0</v>
      </c>
    </row>
    <row r="291" spans="2:20" ht="14.4" x14ac:dyDescent="0.3">
      <c r="B291" s="30"/>
      <c r="C291" s="16"/>
      <c r="D291" s="16"/>
      <c r="E291" s="25"/>
      <c r="F291" s="16"/>
      <c r="G291" s="20"/>
      <c r="H291" s="19"/>
      <c r="I291" s="18"/>
      <c r="J291" s="18"/>
      <c r="K291" s="12"/>
      <c r="L291" s="232">
        <f t="shared" si="29"/>
        <v>0</v>
      </c>
      <c r="M291" s="234">
        <f t="shared" si="30"/>
        <v>0</v>
      </c>
      <c r="N291" s="11">
        <f>IF(Q291="x",0,IF(J291&lt;(INDEX(Lookup!$U$2:$U$10,MATCH($D$47,Lookup!$S$2:$S$10,0))),0,$L$12*K291))</f>
        <v>0</v>
      </c>
      <c r="O291" s="234">
        <f t="shared" si="31"/>
        <v>0</v>
      </c>
      <c r="P291" s="10"/>
      <c r="Q291" s="9"/>
      <c r="S291" s="340">
        <f t="shared" si="32"/>
        <v>0</v>
      </c>
      <c r="T291" s="340">
        <f t="shared" si="33"/>
        <v>0</v>
      </c>
    </row>
    <row r="292" spans="2:20" ht="14.4" x14ac:dyDescent="0.3">
      <c r="B292" s="30"/>
      <c r="C292" s="16"/>
      <c r="D292" s="16"/>
      <c r="E292" s="25"/>
      <c r="F292" s="16"/>
      <c r="G292" s="20"/>
      <c r="H292" s="19"/>
      <c r="I292" s="18"/>
      <c r="J292" s="18"/>
      <c r="K292" s="12"/>
      <c r="L292" s="232">
        <f t="shared" si="29"/>
        <v>0</v>
      </c>
      <c r="M292" s="234">
        <f t="shared" si="30"/>
        <v>0</v>
      </c>
      <c r="N292" s="11">
        <f>IF(Q292="x",0,IF(J292&lt;(INDEX(Lookup!$U$2:$U$10,MATCH($D$47,Lookup!$S$2:$S$10,0))),0,$L$12*K292))</f>
        <v>0</v>
      </c>
      <c r="O292" s="234">
        <f t="shared" si="31"/>
        <v>0</v>
      </c>
      <c r="P292" s="10"/>
      <c r="Q292" s="9"/>
      <c r="S292" s="340">
        <f t="shared" si="32"/>
        <v>0</v>
      </c>
      <c r="T292" s="340">
        <f t="shared" si="33"/>
        <v>0</v>
      </c>
    </row>
    <row r="293" spans="2:20" ht="14.4" x14ac:dyDescent="0.3">
      <c r="B293" s="30"/>
      <c r="C293" s="16"/>
      <c r="D293" s="16"/>
      <c r="E293" s="25"/>
      <c r="F293" s="16"/>
      <c r="G293" s="20"/>
      <c r="H293" s="19"/>
      <c r="I293" s="18"/>
      <c r="J293" s="18"/>
      <c r="K293" s="12"/>
      <c r="L293" s="232">
        <f t="shared" si="29"/>
        <v>0</v>
      </c>
      <c r="M293" s="234">
        <f t="shared" si="30"/>
        <v>0</v>
      </c>
      <c r="N293" s="11">
        <f>IF(Q293="x",0,IF(J293&lt;(INDEX(Lookup!$U$2:$U$10,MATCH($D$47,Lookup!$S$2:$S$10,0))),0,$L$12*K293))</f>
        <v>0</v>
      </c>
      <c r="O293" s="234">
        <f t="shared" si="31"/>
        <v>0</v>
      </c>
      <c r="P293" s="10"/>
      <c r="Q293" s="9"/>
      <c r="S293" s="340">
        <f t="shared" si="32"/>
        <v>0</v>
      </c>
      <c r="T293" s="340">
        <f t="shared" si="33"/>
        <v>0</v>
      </c>
    </row>
    <row r="294" spans="2:20" ht="14.4" x14ac:dyDescent="0.3">
      <c r="B294" s="30"/>
      <c r="C294" s="16"/>
      <c r="D294" s="16"/>
      <c r="E294" s="25"/>
      <c r="F294" s="16"/>
      <c r="G294" s="20"/>
      <c r="H294" s="19"/>
      <c r="I294" s="18"/>
      <c r="J294" s="18"/>
      <c r="K294" s="12"/>
      <c r="L294" s="232">
        <f t="shared" si="29"/>
        <v>0</v>
      </c>
      <c r="M294" s="234">
        <f t="shared" si="30"/>
        <v>0</v>
      </c>
      <c r="N294" s="11">
        <f>IF(Q294="x",0,IF(J294&lt;(INDEX(Lookup!$U$2:$U$10,MATCH($D$47,Lookup!$S$2:$S$10,0))),0,$L$12*K294))</f>
        <v>0</v>
      </c>
      <c r="O294" s="234">
        <f t="shared" si="31"/>
        <v>0</v>
      </c>
      <c r="P294" s="10"/>
      <c r="Q294" s="9"/>
      <c r="S294" s="340">
        <f t="shared" si="32"/>
        <v>0</v>
      </c>
      <c r="T294" s="340">
        <f t="shared" si="33"/>
        <v>0</v>
      </c>
    </row>
    <row r="295" spans="2:20" ht="14.4" x14ac:dyDescent="0.3">
      <c r="B295" s="30"/>
      <c r="C295" s="16"/>
      <c r="D295" s="16"/>
      <c r="E295" s="25"/>
      <c r="F295" s="16"/>
      <c r="G295" s="20"/>
      <c r="H295" s="19"/>
      <c r="I295" s="18"/>
      <c r="J295" s="18"/>
      <c r="K295" s="12"/>
      <c r="L295" s="232">
        <f t="shared" si="29"/>
        <v>0</v>
      </c>
      <c r="M295" s="234">
        <f t="shared" si="30"/>
        <v>0</v>
      </c>
      <c r="N295" s="11">
        <f>IF(Q295="x",0,IF(J295&lt;(INDEX(Lookup!$U$2:$U$10,MATCH($D$47,Lookup!$S$2:$S$10,0))),0,$L$12*K295))</f>
        <v>0</v>
      </c>
      <c r="O295" s="234">
        <f t="shared" si="31"/>
        <v>0</v>
      </c>
      <c r="P295" s="10"/>
      <c r="Q295" s="9"/>
      <c r="S295" s="340">
        <f t="shared" si="32"/>
        <v>0</v>
      </c>
      <c r="T295" s="340">
        <f t="shared" si="33"/>
        <v>0</v>
      </c>
    </row>
    <row r="296" spans="2:20" ht="14.4" x14ac:dyDescent="0.3">
      <c r="B296" s="30"/>
      <c r="C296" s="16"/>
      <c r="D296" s="16"/>
      <c r="E296" s="25"/>
      <c r="F296" s="16"/>
      <c r="G296" s="20"/>
      <c r="H296" s="19"/>
      <c r="I296" s="18"/>
      <c r="J296" s="18"/>
      <c r="K296" s="12"/>
      <c r="L296" s="232">
        <f t="shared" si="29"/>
        <v>0</v>
      </c>
      <c r="M296" s="234">
        <f t="shared" si="30"/>
        <v>0</v>
      </c>
      <c r="N296" s="11">
        <f>IF(Q296="x",0,IF(J296&lt;(INDEX(Lookup!$U$2:$U$10,MATCH($D$47,Lookup!$S$2:$S$10,0))),0,$L$12*K296))</f>
        <v>0</v>
      </c>
      <c r="O296" s="234">
        <f t="shared" si="31"/>
        <v>0</v>
      </c>
      <c r="P296" s="10"/>
      <c r="Q296" s="9"/>
      <c r="S296" s="340">
        <f t="shared" si="32"/>
        <v>0</v>
      </c>
      <c r="T296" s="340">
        <f t="shared" si="33"/>
        <v>0</v>
      </c>
    </row>
    <row r="297" spans="2:20" ht="14.4" x14ac:dyDescent="0.3">
      <c r="B297" s="30"/>
      <c r="C297" s="16"/>
      <c r="D297" s="16"/>
      <c r="E297" s="25"/>
      <c r="F297" s="16"/>
      <c r="G297" s="20"/>
      <c r="H297" s="19"/>
      <c r="I297" s="18"/>
      <c r="J297" s="18"/>
      <c r="K297" s="12"/>
      <c r="L297" s="232">
        <f t="shared" si="29"/>
        <v>0</v>
      </c>
      <c r="M297" s="234">
        <f t="shared" si="30"/>
        <v>0</v>
      </c>
      <c r="N297" s="11">
        <f>IF(Q297="x",0,IF(J297&lt;(INDEX(Lookup!$U$2:$U$10,MATCH($D$47,Lookup!$S$2:$S$10,0))),0,$L$12*K297))</f>
        <v>0</v>
      </c>
      <c r="O297" s="234">
        <f t="shared" si="31"/>
        <v>0</v>
      </c>
      <c r="P297" s="10"/>
      <c r="Q297" s="9"/>
      <c r="S297" s="340">
        <f t="shared" si="32"/>
        <v>0</v>
      </c>
      <c r="T297" s="340">
        <f t="shared" si="33"/>
        <v>0</v>
      </c>
    </row>
    <row r="298" spans="2:20" ht="14.4" x14ac:dyDescent="0.3">
      <c r="B298" s="30"/>
      <c r="C298" s="16"/>
      <c r="D298" s="16"/>
      <c r="E298" s="25"/>
      <c r="F298" s="16"/>
      <c r="G298" s="20"/>
      <c r="H298" s="19"/>
      <c r="I298" s="18"/>
      <c r="J298" s="18"/>
      <c r="K298" s="12"/>
      <c r="L298" s="232">
        <f t="shared" si="29"/>
        <v>0</v>
      </c>
      <c r="M298" s="234">
        <f t="shared" si="30"/>
        <v>0</v>
      </c>
      <c r="N298" s="11">
        <f>IF(Q298="x",0,IF(J298&lt;(INDEX(Lookup!$U$2:$U$10,MATCH($D$47,Lookup!$S$2:$S$10,0))),0,$L$12*K298))</f>
        <v>0</v>
      </c>
      <c r="O298" s="234">
        <f t="shared" si="31"/>
        <v>0</v>
      </c>
      <c r="P298" s="10"/>
      <c r="Q298" s="9"/>
      <c r="S298" s="340">
        <f t="shared" si="32"/>
        <v>0</v>
      </c>
      <c r="T298" s="340">
        <f t="shared" si="33"/>
        <v>0</v>
      </c>
    </row>
    <row r="299" spans="2:20" ht="14.4" x14ac:dyDescent="0.3">
      <c r="B299" s="30"/>
      <c r="C299" s="16"/>
      <c r="D299" s="16"/>
      <c r="E299" s="25"/>
      <c r="F299" s="16"/>
      <c r="G299" s="20"/>
      <c r="H299" s="19"/>
      <c r="I299" s="18"/>
      <c r="J299" s="18"/>
      <c r="K299" s="12"/>
      <c r="L299" s="232">
        <f t="shared" si="29"/>
        <v>0</v>
      </c>
      <c r="M299" s="234">
        <f t="shared" si="30"/>
        <v>0</v>
      </c>
      <c r="N299" s="11">
        <f>IF(Q299="x",0,IF(J299&lt;(INDEX(Lookup!$U$2:$U$10,MATCH($D$47,Lookup!$S$2:$S$10,0))),0,$L$12*K299))</f>
        <v>0</v>
      </c>
      <c r="O299" s="234">
        <f t="shared" si="31"/>
        <v>0</v>
      </c>
      <c r="P299" s="10"/>
      <c r="Q299" s="9"/>
      <c r="S299" s="340">
        <f t="shared" si="32"/>
        <v>0</v>
      </c>
      <c r="T299" s="340">
        <f t="shared" si="33"/>
        <v>0</v>
      </c>
    </row>
    <row r="300" spans="2:20" ht="14.4" x14ac:dyDescent="0.3">
      <c r="B300" s="30"/>
      <c r="C300" s="16"/>
      <c r="D300" s="16"/>
      <c r="E300" s="25"/>
      <c r="F300" s="16"/>
      <c r="G300" s="20"/>
      <c r="H300" s="19"/>
      <c r="I300" s="18"/>
      <c r="J300" s="18"/>
      <c r="K300" s="12"/>
      <c r="L300" s="232">
        <f t="shared" si="29"/>
        <v>0</v>
      </c>
      <c r="M300" s="234">
        <f t="shared" si="30"/>
        <v>0</v>
      </c>
      <c r="N300" s="11">
        <f>IF(Q300="x",0,IF(J300&lt;(INDEX(Lookup!$U$2:$U$10,MATCH($D$47,Lookup!$S$2:$S$10,0))),0,$L$12*K300))</f>
        <v>0</v>
      </c>
      <c r="O300" s="234">
        <f t="shared" si="31"/>
        <v>0</v>
      </c>
      <c r="P300" s="10"/>
      <c r="Q300" s="9"/>
      <c r="S300" s="340">
        <f t="shared" si="32"/>
        <v>0</v>
      </c>
      <c r="T300" s="340">
        <f t="shared" si="33"/>
        <v>0</v>
      </c>
    </row>
    <row r="301" spans="2:20" ht="14.4" x14ac:dyDescent="0.3">
      <c r="B301" s="30"/>
      <c r="C301" s="16"/>
      <c r="D301" s="16"/>
      <c r="E301" s="25"/>
      <c r="F301" s="16"/>
      <c r="G301" s="20"/>
      <c r="H301" s="19"/>
      <c r="I301" s="18"/>
      <c r="J301" s="18"/>
      <c r="K301" s="12"/>
      <c r="L301" s="232">
        <f t="shared" si="29"/>
        <v>0</v>
      </c>
      <c r="M301" s="234">
        <f t="shared" si="30"/>
        <v>0</v>
      </c>
      <c r="N301" s="11">
        <f>IF(Q301="x",0,IF(J301&lt;(INDEX(Lookup!$U$2:$U$10,MATCH($D$47,Lookup!$S$2:$S$10,0))),0,$L$12*K301))</f>
        <v>0</v>
      </c>
      <c r="O301" s="234">
        <f t="shared" si="31"/>
        <v>0</v>
      </c>
      <c r="P301" s="10"/>
      <c r="Q301" s="9"/>
      <c r="S301" s="340">
        <f t="shared" si="32"/>
        <v>0</v>
      </c>
      <c r="T301" s="340">
        <f t="shared" si="33"/>
        <v>0</v>
      </c>
    </row>
    <row r="302" spans="2:20" ht="14.4" x14ac:dyDescent="0.3">
      <c r="B302" s="30"/>
      <c r="C302" s="16"/>
      <c r="D302" s="16"/>
      <c r="E302" s="25"/>
      <c r="F302" s="16"/>
      <c r="G302" s="20"/>
      <c r="H302" s="19"/>
      <c r="I302" s="18"/>
      <c r="J302" s="18"/>
      <c r="K302" s="12"/>
      <c r="L302" s="232">
        <f t="shared" si="29"/>
        <v>0</v>
      </c>
      <c r="M302" s="234">
        <f t="shared" si="30"/>
        <v>0</v>
      </c>
      <c r="N302" s="11">
        <f>IF(Q302="x",0,IF(J302&lt;(INDEX(Lookup!$U$2:$U$10,MATCH($D$47,Lookup!$S$2:$S$10,0))),0,$L$12*K302))</f>
        <v>0</v>
      </c>
      <c r="O302" s="234">
        <f t="shared" si="31"/>
        <v>0</v>
      </c>
      <c r="P302" s="10"/>
      <c r="Q302" s="9"/>
      <c r="S302" s="340">
        <f t="shared" si="32"/>
        <v>0</v>
      </c>
      <c r="T302" s="340">
        <f t="shared" si="33"/>
        <v>0</v>
      </c>
    </row>
    <row r="303" spans="2:20" ht="14.4" x14ac:dyDescent="0.3">
      <c r="B303" s="30"/>
      <c r="C303" s="16"/>
      <c r="D303" s="16"/>
      <c r="E303" s="25"/>
      <c r="F303" s="16"/>
      <c r="G303" s="20"/>
      <c r="H303" s="19"/>
      <c r="I303" s="18"/>
      <c r="J303" s="18"/>
      <c r="K303" s="12"/>
      <c r="L303" s="232">
        <f t="shared" si="29"/>
        <v>0</v>
      </c>
      <c r="M303" s="234">
        <f t="shared" si="30"/>
        <v>0</v>
      </c>
      <c r="N303" s="11">
        <f>IF(Q303="x",0,IF(J303&lt;(INDEX(Lookup!$U$2:$U$10,MATCH($D$47,Lookup!$S$2:$S$10,0))),0,$L$12*K303))</f>
        <v>0</v>
      </c>
      <c r="O303" s="234">
        <f t="shared" si="31"/>
        <v>0</v>
      </c>
      <c r="P303" s="10"/>
      <c r="Q303" s="9"/>
      <c r="S303" s="340">
        <f t="shared" si="32"/>
        <v>0</v>
      </c>
      <c r="T303" s="340">
        <f t="shared" si="33"/>
        <v>0</v>
      </c>
    </row>
    <row r="304" spans="2:20" ht="14.4" x14ac:dyDescent="0.3">
      <c r="B304" s="30"/>
      <c r="C304" s="16"/>
      <c r="D304" s="16"/>
      <c r="E304" s="25"/>
      <c r="F304" s="16"/>
      <c r="G304" s="20"/>
      <c r="H304" s="19"/>
      <c r="I304" s="18"/>
      <c r="J304" s="18"/>
      <c r="K304" s="12"/>
      <c r="L304" s="232">
        <f t="shared" si="29"/>
        <v>0</v>
      </c>
      <c r="M304" s="234">
        <f t="shared" si="30"/>
        <v>0</v>
      </c>
      <c r="N304" s="11">
        <f>IF(Q304="x",0,IF(J304&lt;(INDEX(Lookup!$U$2:$U$10,MATCH($D$47,Lookup!$S$2:$S$10,0))),0,$L$12*K304))</f>
        <v>0</v>
      </c>
      <c r="O304" s="234">
        <f t="shared" si="31"/>
        <v>0</v>
      </c>
      <c r="P304" s="10"/>
      <c r="Q304" s="9"/>
      <c r="S304" s="340">
        <f t="shared" si="32"/>
        <v>0</v>
      </c>
      <c r="T304" s="340">
        <f t="shared" si="33"/>
        <v>0</v>
      </c>
    </row>
    <row r="305" spans="2:20" ht="14.4" x14ac:dyDescent="0.3">
      <c r="B305" s="30"/>
      <c r="C305" s="16"/>
      <c r="D305" s="16"/>
      <c r="E305" s="25"/>
      <c r="F305" s="16"/>
      <c r="G305" s="20"/>
      <c r="H305" s="19"/>
      <c r="I305" s="18"/>
      <c r="J305" s="18"/>
      <c r="K305" s="12"/>
      <c r="L305" s="232">
        <f t="shared" si="29"/>
        <v>0</v>
      </c>
      <c r="M305" s="234">
        <f t="shared" si="30"/>
        <v>0</v>
      </c>
      <c r="N305" s="11">
        <f>IF(Q305="x",0,IF(J305&lt;(INDEX(Lookup!$U$2:$U$10,MATCH($D$47,Lookup!$S$2:$S$10,0))),0,$L$12*K305))</f>
        <v>0</v>
      </c>
      <c r="O305" s="234">
        <f t="shared" si="31"/>
        <v>0</v>
      </c>
      <c r="P305" s="10"/>
      <c r="Q305" s="9"/>
      <c r="S305" s="340">
        <f t="shared" si="32"/>
        <v>0</v>
      </c>
      <c r="T305" s="340">
        <f t="shared" si="33"/>
        <v>0</v>
      </c>
    </row>
    <row r="306" spans="2:20" ht="14.4" x14ac:dyDescent="0.3">
      <c r="B306" s="30"/>
      <c r="C306" s="16"/>
      <c r="D306" s="16"/>
      <c r="E306" s="25"/>
      <c r="F306" s="16"/>
      <c r="G306" s="20"/>
      <c r="H306" s="19"/>
      <c r="I306" s="18"/>
      <c r="J306" s="18"/>
      <c r="K306" s="12"/>
      <c r="L306" s="232">
        <f t="shared" ref="L306:L369" si="34">IF(ROUNDDOWN(DATEDIF(I306,J306,"d")/7,0)&gt;$L$12,$L$12*K306,K306*ROUNDDOWN(DATEDIF(I306,J306,"d")/7,0))</f>
        <v>0</v>
      </c>
      <c r="M306" s="234">
        <f t="shared" ref="M306:M369" si="35">L306*$L$6</f>
        <v>0</v>
      </c>
      <c r="N306" s="11">
        <f>IF(Q306="x",0,IF(J306&lt;(INDEX(Lookup!$U$2:$U$10,MATCH($D$47,Lookup!$S$2:$S$10,0))),0,$L$12*K306))</f>
        <v>0</v>
      </c>
      <c r="O306" s="234">
        <f t="shared" ref="O306:O369" si="36">N306*$L$6</f>
        <v>0</v>
      </c>
      <c r="P306" s="10"/>
      <c r="Q306" s="9"/>
      <c r="S306" s="340">
        <f t="shared" si="32"/>
        <v>0</v>
      </c>
      <c r="T306" s="340">
        <f t="shared" si="33"/>
        <v>0</v>
      </c>
    </row>
    <row r="307" spans="2:20" ht="14.4" x14ac:dyDescent="0.3">
      <c r="B307" s="30"/>
      <c r="C307" s="16"/>
      <c r="D307" s="16"/>
      <c r="E307" s="25"/>
      <c r="F307" s="16"/>
      <c r="G307" s="20"/>
      <c r="H307" s="19"/>
      <c r="I307" s="18"/>
      <c r="J307" s="18"/>
      <c r="K307" s="12"/>
      <c r="L307" s="232">
        <f t="shared" si="34"/>
        <v>0</v>
      </c>
      <c r="M307" s="234">
        <f t="shared" si="35"/>
        <v>0</v>
      </c>
      <c r="N307" s="11">
        <f>IF(Q307="x",0,IF(J307&lt;(INDEX(Lookup!$U$2:$U$10,MATCH($D$47,Lookup!$S$2:$S$10,0))),0,$L$12*K307))</f>
        <v>0</v>
      </c>
      <c r="O307" s="234">
        <f t="shared" si="36"/>
        <v>0</v>
      </c>
      <c r="P307" s="10"/>
      <c r="Q307" s="9"/>
      <c r="S307" s="340">
        <f t="shared" ref="S307:S370" si="37">M307*$I$35</f>
        <v>0</v>
      </c>
      <c r="T307" s="340">
        <f t="shared" ref="T307:T370" si="38">O307*$I$44</f>
        <v>0</v>
      </c>
    </row>
    <row r="308" spans="2:20" ht="14.4" x14ac:dyDescent="0.3">
      <c r="B308" s="30"/>
      <c r="C308" s="16"/>
      <c r="D308" s="16"/>
      <c r="E308" s="25"/>
      <c r="F308" s="16"/>
      <c r="G308" s="20"/>
      <c r="H308" s="19"/>
      <c r="I308" s="18"/>
      <c r="J308" s="18"/>
      <c r="K308" s="12"/>
      <c r="L308" s="232">
        <f t="shared" si="34"/>
        <v>0</v>
      </c>
      <c r="M308" s="234">
        <f t="shared" si="35"/>
        <v>0</v>
      </c>
      <c r="N308" s="11">
        <f>IF(Q308="x",0,IF(J308&lt;(INDEX(Lookup!$U$2:$U$10,MATCH($D$47,Lookup!$S$2:$S$10,0))),0,$L$12*K308))</f>
        <v>0</v>
      </c>
      <c r="O308" s="234">
        <f t="shared" si="36"/>
        <v>0</v>
      </c>
      <c r="P308" s="10"/>
      <c r="Q308" s="9"/>
      <c r="S308" s="340">
        <f t="shared" si="37"/>
        <v>0</v>
      </c>
      <c r="T308" s="340">
        <f t="shared" si="38"/>
        <v>0</v>
      </c>
    </row>
    <row r="309" spans="2:20" ht="14.4" x14ac:dyDescent="0.3">
      <c r="B309" s="30"/>
      <c r="C309" s="16"/>
      <c r="D309" s="16"/>
      <c r="E309" s="25"/>
      <c r="F309" s="16"/>
      <c r="G309" s="20"/>
      <c r="H309" s="19"/>
      <c r="I309" s="18"/>
      <c r="J309" s="18"/>
      <c r="K309" s="12"/>
      <c r="L309" s="232">
        <f t="shared" si="34"/>
        <v>0</v>
      </c>
      <c r="M309" s="234">
        <f t="shared" si="35"/>
        <v>0</v>
      </c>
      <c r="N309" s="11">
        <f>IF(Q309="x",0,IF(J309&lt;(INDEX(Lookup!$U$2:$U$10,MATCH($D$47,Lookup!$S$2:$S$10,0))),0,$L$12*K309))</f>
        <v>0</v>
      </c>
      <c r="O309" s="234">
        <f t="shared" si="36"/>
        <v>0</v>
      </c>
      <c r="P309" s="10"/>
      <c r="Q309" s="9"/>
      <c r="S309" s="340">
        <f t="shared" si="37"/>
        <v>0</v>
      </c>
      <c r="T309" s="340">
        <f t="shared" si="38"/>
        <v>0</v>
      </c>
    </row>
    <row r="310" spans="2:20" ht="14.4" x14ac:dyDescent="0.3">
      <c r="B310" s="30"/>
      <c r="C310" s="16"/>
      <c r="D310" s="16"/>
      <c r="E310" s="25"/>
      <c r="F310" s="16"/>
      <c r="G310" s="20"/>
      <c r="H310" s="19"/>
      <c r="I310" s="18"/>
      <c r="J310" s="18"/>
      <c r="K310" s="12"/>
      <c r="L310" s="232">
        <f t="shared" si="34"/>
        <v>0</v>
      </c>
      <c r="M310" s="234">
        <f t="shared" si="35"/>
        <v>0</v>
      </c>
      <c r="N310" s="11">
        <f>IF(Q310="x",0,IF(J310&lt;(INDEX(Lookup!$U$2:$U$10,MATCH($D$47,Lookup!$S$2:$S$10,0))),0,$L$12*K310))</f>
        <v>0</v>
      </c>
      <c r="O310" s="234">
        <f t="shared" si="36"/>
        <v>0</v>
      </c>
      <c r="P310" s="10"/>
      <c r="Q310" s="9"/>
      <c r="S310" s="340">
        <f t="shared" si="37"/>
        <v>0</v>
      </c>
      <c r="T310" s="340">
        <f t="shared" si="38"/>
        <v>0</v>
      </c>
    </row>
    <row r="311" spans="2:20" ht="14.4" x14ac:dyDescent="0.3">
      <c r="B311" s="30"/>
      <c r="C311" s="16"/>
      <c r="D311" s="16"/>
      <c r="E311" s="25"/>
      <c r="F311" s="16"/>
      <c r="G311" s="20"/>
      <c r="H311" s="19"/>
      <c r="I311" s="18"/>
      <c r="J311" s="18"/>
      <c r="K311" s="12"/>
      <c r="L311" s="232">
        <f t="shared" si="34"/>
        <v>0</v>
      </c>
      <c r="M311" s="234">
        <f t="shared" si="35"/>
        <v>0</v>
      </c>
      <c r="N311" s="11">
        <f>IF(Q311="x",0,IF(J311&lt;(INDEX(Lookup!$U$2:$U$10,MATCH($D$47,Lookup!$S$2:$S$10,0))),0,$L$12*K311))</f>
        <v>0</v>
      </c>
      <c r="O311" s="234">
        <f t="shared" si="36"/>
        <v>0</v>
      </c>
      <c r="P311" s="10"/>
      <c r="Q311" s="9"/>
      <c r="S311" s="340">
        <f t="shared" si="37"/>
        <v>0</v>
      </c>
      <c r="T311" s="340">
        <f t="shared" si="38"/>
        <v>0</v>
      </c>
    </row>
    <row r="312" spans="2:20" ht="14.4" x14ac:dyDescent="0.3">
      <c r="B312" s="30"/>
      <c r="C312" s="16"/>
      <c r="D312" s="16"/>
      <c r="E312" s="25"/>
      <c r="F312" s="16"/>
      <c r="G312" s="20"/>
      <c r="H312" s="19"/>
      <c r="I312" s="18"/>
      <c r="J312" s="18"/>
      <c r="K312" s="12"/>
      <c r="L312" s="232">
        <f t="shared" si="34"/>
        <v>0</v>
      </c>
      <c r="M312" s="234">
        <f t="shared" si="35"/>
        <v>0</v>
      </c>
      <c r="N312" s="11">
        <f>IF(Q312="x",0,IF(J312&lt;(INDEX(Lookup!$U$2:$U$10,MATCH($D$47,Lookup!$S$2:$S$10,0))),0,$L$12*K312))</f>
        <v>0</v>
      </c>
      <c r="O312" s="234">
        <f t="shared" si="36"/>
        <v>0</v>
      </c>
      <c r="P312" s="10"/>
      <c r="Q312" s="9"/>
      <c r="S312" s="340">
        <f t="shared" si="37"/>
        <v>0</v>
      </c>
      <c r="T312" s="340">
        <f t="shared" si="38"/>
        <v>0</v>
      </c>
    </row>
    <row r="313" spans="2:20" ht="14.4" x14ac:dyDescent="0.3">
      <c r="B313" s="30"/>
      <c r="C313" s="16"/>
      <c r="D313" s="16"/>
      <c r="E313" s="25"/>
      <c r="F313" s="16"/>
      <c r="G313" s="20"/>
      <c r="H313" s="19"/>
      <c r="I313" s="18"/>
      <c r="J313" s="18"/>
      <c r="K313" s="12"/>
      <c r="L313" s="232">
        <f t="shared" si="34"/>
        <v>0</v>
      </c>
      <c r="M313" s="234">
        <f t="shared" si="35"/>
        <v>0</v>
      </c>
      <c r="N313" s="11">
        <f>IF(Q313="x",0,IF(J313&lt;(INDEX(Lookup!$U$2:$U$10,MATCH($D$47,Lookup!$S$2:$S$10,0))),0,$L$12*K313))</f>
        <v>0</v>
      </c>
      <c r="O313" s="234">
        <f t="shared" si="36"/>
        <v>0</v>
      </c>
      <c r="P313" s="10"/>
      <c r="Q313" s="9"/>
      <c r="S313" s="340">
        <f t="shared" si="37"/>
        <v>0</v>
      </c>
      <c r="T313" s="340">
        <f t="shared" si="38"/>
        <v>0</v>
      </c>
    </row>
    <row r="314" spans="2:20" ht="14.4" x14ac:dyDescent="0.3">
      <c r="B314" s="30"/>
      <c r="C314" s="16"/>
      <c r="D314" s="16"/>
      <c r="E314" s="25"/>
      <c r="F314" s="16"/>
      <c r="G314" s="20"/>
      <c r="H314" s="19"/>
      <c r="I314" s="18"/>
      <c r="J314" s="18"/>
      <c r="K314" s="12"/>
      <c r="L314" s="232">
        <f t="shared" si="34"/>
        <v>0</v>
      </c>
      <c r="M314" s="234">
        <f t="shared" si="35"/>
        <v>0</v>
      </c>
      <c r="N314" s="11">
        <f>IF(Q314="x",0,IF(J314&lt;(INDEX(Lookup!$U$2:$U$10,MATCH($D$47,Lookup!$S$2:$S$10,0))),0,$L$12*K314))</f>
        <v>0</v>
      </c>
      <c r="O314" s="234">
        <f t="shared" si="36"/>
        <v>0</v>
      </c>
      <c r="P314" s="10"/>
      <c r="Q314" s="9"/>
      <c r="S314" s="340">
        <f t="shared" si="37"/>
        <v>0</v>
      </c>
      <c r="T314" s="340">
        <f t="shared" si="38"/>
        <v>0</v>
      </c>
    </row>
    <row r="315" spans="2:20" ht="14.4" x14ac:dyDescent="0.3">
      <c r="B315" s="30"/>
      <c r="C315" s="16"/>
      <c r="D315" s="16"/>
      <c r="E315" s="25"/>
      <c r="F315" s="16"/>
      <c r="G315" s="20"/>
      <c r="H315" s="19"/>
      <c r="I315" s="18"/>
      <c r="J315" s="18"/>
      <c r="K315" s="12"/>
      <c r="L315" s="232">
        <f t="shared" si="34"/>
        <v>0</v>
      </c>
      <c r="M315" s="234">
        <f t="shared" si="35"/>
        <v>0</v>
      </c>
      <c r="N315" s="11">
        <f>IF(Q315="x",0,IF(J315&lt;(INDEX(Lookup!$U$2:$U$10,MATCH($D$47,Lookup!$S$2:$S$10,0))),0,$L$12*K315))</f>
        <v>0</v>
      </c>
      <c r="O315" s="234">
        <f t="shared" si="36"/>
        <v>0</v>
      </c>
      <c r="P315" s="10"/>
      <c r="Q315" s="9"/>
      <c r="S315" s="340">
        <f t="shared" si="37"/>
        <v>0</v>
      </c>
      <c r="T315" s="340">
        <f t="shared" si="38"/>
        <v>0</v>
      </c>
    </row>
    <row r="316" spans="2:20" ht="14.4" x14ac:dyDescent="0.3">
      <c r="B316" s="30"/>
      <c r="C316" s="16"/>
      <c r="D316" s="16"/>
      <c r="E316" s="25"/>
      <c r="F316" s="16"/>
      <c r="G316" s="20"/>
      <c r="H316" s="19"/>
      <c r="I316" s="18"/>
      <c r="J316" s="18"/>
      <c r="K316" s="12"/>
      <c r="L316" s="232">
        <f t="shared" si="34"/>
        <v>0</v>
      </c>
      <c r="M316" s="234">
        <f t="shared" si="35"/>
        <v>0</v>
      </c>
      <c r="N316" s="11">
        <f>IF(Q316="x",0,IF(J316&lt;(INDEX(Lookup!$U$2:$U$10,MATCH($D$47,Lookup!$S$2:$S$10,0))),0,$L$12*K316))</f>
        <v>0</v>
      </c>
      <c r="O316" s="234">
        <f t="shared" si="36"/>
        <v>0</v>
      </c>
      <c r="P316" s="10"/>
      <c r="Q316" s="9"/>
      <c r="S316" s="340">
        <f t="shared" si="37"/>
        <v>0</v>
      </c>
      <c r="T316" s="340">
        <f t="shared" si="38"/>
        <v>0</v>
      </c>
    </row>
    <row r="317" spans="2:20" ht="14.4" x14ac:dyDescent="0.3">
      <c r="B317" s="30"/>
      <c r="C317" s="16"/>
      <c r="D317" s="16"/>
      <c r="E317" s="25"/>
      <c r="F317" s="16"/>
      <c r="G317" s="20"/>
      <c r="H317" s="19"/>
      <c r="I317" s="18"/>
      <c r="J317" s="18"/>
      <c r="K317" s="12"/>
      <c r="L317" s="232">
        <f t="shared" si="34"/>
        <v>0</v>
      </c>
      <c r="M317" s="234">
        <f t="shared" si="35"/>
        <v>0</v>
      </c>
      <c r="N317" s="11">
        <f>IF(Q317="x",0,IF(J317&lt;(INDEX(Lookup!$U$2:$U$10,MATCH($D$47,Lookup!$S$2:$S$10,0))),0,$L$12*K317))</f>
        <v>0</v>
      </c>
      <c r="O317" s="234">
        <f t="shared" si="36"/>
        <v>0</v>
      </c>
      <c r="P317" s="10"/>
      <c r="Q317" s="9"/>
      <c r="S317" s="340">
        <f t="shared" si="37"/>
        <v>0</v>
      </c>
      <c r="T317" s="340">
        <f t="shared" si="38"/>
        <v>0</v>
      </c>
    </row>
    <row r="318" spans="2:20" ht="14.4" x14ac:dyDescent="0.3">
      <c r="B318" s="30"/>
      <c r="C318" s="16"/>
      <c r="D318" s="16"/>
      <c r="E318" s="25"/>
      <c r="F318" s="16"/>
      <c r="G318" s="20"/>
      <c r="H318" s="19"/>
      <c r="I318" s="18"/>
      <c r="J318" s="18"/>
      <c r="K318" s="12"/>
      <c r="L318" s="232">
        <f t="shared" si="34"/>
        <v>0</v>
      </c>
      <c r="M318" s="234">
        <f t="shared" si="35"/>
        <v>0</v>
      </c>
      <c r="N318" s="11">
        <f>IF(Q318="x",0,IF(J318&lt;(INDEX(Lookup!$U$2:$U$10,MATCH($D$47,Lookup!$S$2:$S$10,0))),0,$L$12*K318))</f>
        <v>0</v>
      </c>
      <c r="O318" s="234">
        <f t="shared" si="36"/>
        <v>0</v>
      </c>
      <c r="P318" s="10"/>
      <c r="Q318" s="9"/>
      <c r="S318" s="340">
        <f t="shared" si="37"/>
        <v>0</v>
      </c>
      <c r="T318" s="340">
        <f t="shared" si="38"/>
        <v>0</v>
      </c>
    </row>
    <row r="319" spans="2:20" ht="14.4" x14ac:dyDescent="0.3">
      <c r="B319" s="30"/>
      <c r="C319" s="16"/>
      <c r="D319" s="16"/>
      <c r="E319" s="25"/>
      <c r="F319" s="16"/>
      <c r="G319" s="20"/>
      <c r="H319" s="19"/>
      <c r="I319" s="18"/>
      <c r="J319" s="18"/>
      <c r="K319" s="12"/>
      <c r="L319" s="232">
        <f t="shared" si="34"/>
        <v>0</v>
      </c>
      <c r="M319" s="234">
        <f t="shared" si="35"/>
        <v>0</v>
      </c>
      <c r="N319" s="11">
        <f>IF(Q319="x",0,IF(J319&lt;(INDEX(Lookup!$U$2:$U$10,MATCH($D$47,Lookup!$S$2:$S$10,0))),0,$L$12*K319))</f>
        <v>0</v>
      </c>
      <c r="O319" s="234">
        <f t="shared" si="36"/>
        <v>0</v>
      </c>
      <c r="P319" s="10"/>
      <c r="Q319" s="9"/>
      <c r="S319" s="340">
        <f t="shared" si="37"/>
        <v>0</v>
      </c>
      <c r="T319" s="340">
        <f t="shared" si="38"/>
        <v>0</v>
      </c>
    </row>
    <row r="320" spans="2:20" ht="14.4" x14ac:dyDescent="0.3">
      <c r="B320" s="30"/>
      <c r="C320" s="16"/>
      <c r="D320" s="16"/>
      <c r="E320" s="25"/>
      <c r="F320" s="16"/>
      <c r="G320" s="20"/>
      <c r="H320" s="19"/>
      <c r="I320" s="18"/>
      <c r="J320" s="18"/>
      <c r="K320" s="12"/>
      <c r="L320" s="232">
        <f t="shared" si="34"/>
        <v>0</v>
      </c>
      <c r="M320" s="234">
        <f t="shared" si="35"/>
        <v>0</v>
      </c>
      <c r="N320" s="11">
        <f>IF(Q320="x",0,IF(J320&lt;(INDEX(Lookup!$U$2:$U$10,MATCH($D$47,Lookup!$S$2:$S$10,0))),0,$L$12*K320))</f>
        <v>0</v>
      </c>
      <c r="O320" s="234">
        <f t="shared" si="36"/>
        <v>0</v>
      </c>
      <c r="P320" s="10"/>
      <c r="Q320" s="9"/>
      <c r="S320" s="340">
        <f t="shared" si="37"/>
        <v>0</v>
      </c>
      <c r="T320" s="340">
        <f t="shared" si="38"/>
        <v>0</v>
      </c>
    </row>
    <row r="321" spans="2:20" ht="14.4" x14ac:dyDescent="0.3">
      <c r="B321" s="30"/>
      <c r="C321" s="16"/>
      <c r="D321" s="16"/>
      <c r="E321" s="25"/>
      <c r="F321" s="16"/>
      <c r="G321" s="20"/>
      <c r="H321" s="19"/>
      <c r="I321" s="18"/>
      <c r="J321" s="18"/>
      <c r="K321" s="12"/>
      <c r="L321" s="232">
        <f t="shared" si="34"/>
        <v>0</v>
      </c>
      <c r="M321" s="234">
        <f t="shared" si="35"/>
        <v>0</v>
      </c>
      <c r="N321" s="11">
        <f>IF(Q321="x",0,IF(J321&lt;(INDEX(Lookup!$U$2:$U$10,MATCH($D$47,Lookup!$S$2:$S$10,0))),0,$L$12*K321))</f>
        <v>0</v>
      </c>
      <c r="O321" s="234">
        <f t="shared" si="36"/>
        <v>0</v>
      </c>
      <c r="P321" s="10"/>
      <c r="Q321" s="9"/>
      <c r="S321" s="340">
        <f t="shared" si="37"/>
        <v>0</v>
      </c>
      <c r="T321" s="340">
        <f t="shared" si="38"/>
        <v>0</v>
      </c>
    </row>
    <row r="322" spans="2:20" ht="14.4" x14ac:dyDescent="0.3">
      <c r="B322" s="30"/>
      <c r="C322" s="16"/>
      <c r="D322" s="16"/>
      <c r="E322" s="25"/>
      <c r="F322" s="16"/>
      <c r="G322" s="20"/>
      <c r="H322" s="19"/>
      <c r="I322" s="18"/>
      <c r="J322" s="18"/>
      <c r="K322" s="12"/>
      <c r="L322" s="232">
        <f t="shared" si="34"/>
        <v>0</v>
      </c>
      <c r="M322" s="234">
        <f t="shared" si="35"/>
        <v>0</v>
      </c>
      <c r="N322" s="11">
        <f>IF(Q322="x",0,IF(J322&lt;(INDEX(Lookup!$U$2:$U$10,MATCH($D$47,Lookup!$S$2:$S$10,0))),0,$L$12*K322))</f>
        <v>0</v>
      </c>
      <c r="O322" s="234">
        <f t="shared" si="36"/>
        <v>0</v>
      </c>
      <c r="P322" s="10"/>
      <c r="Q322" s="9"/>
      <c r="S322" s="340">
        <f t="shared" si="37"/>
        <v>0</v>
      </c>
      <c r="T322" s="340">
        <f t="shared" si="38"/>
        <v>0</v>
      </c>
    </row>
    <row r="323" spans="2:20" ht="14.4" x14ac:dyDescent="0.3">
      <c r="B323" s="30"/>
      <c r="C323" s="16"/>
      <c r="D323" s="16"/>
      <c r="E323" s="25"/>
      <c r="F323" s="16"/>
      <c r="G323" s="20"/>
      <c r="H323" s="19"/>
      <c r="I323" s="18"/>
      <c r="J323" s="18"/>
      <c r="K323" s="12"/>
      <c r="L323" s="232">
        <f t="shared" si="34"/>
        <v>0</v>
      </c>
      <c r="M323" s="234">
        <f t="shared" si="35"/>
        <v>0</v>
      </c>
      <c r="N323" s="11">
        <f>IF(Q323="x",0,IF(J323&lt;(INDEX(Lookup!$U$2:$U$10,MATCH($D$47,Lookup!$S$2:$S$10,0))),0,$L$12*K323))</f>
        <v>0</v>
      </c>
      <c r="O323" s="234">
        <f t="shared" si="36"/>
        <v>0</v>
      </c>
      <c r="P323" s="10"/>
      <c r="Q323" s="9"/>
      <c r="S323" s="340">
        <f t="shared" si="37"/>
        <v>0</v>
      </c>
      <c r="T323" s="340">
        <f t="shared" si="38"/>
        <v>0</v>
      </c>
    </row>
    <row r="324" spans="2:20" ht="14.4" x14ac:dyDescent="0.3">
      <c r="B324" s="30"/>
      <c r="C324" s="16"/>
      <c r="D324" s="16"/>
      <c r="E324" s="25"/>
      <c r="F324" s="16"/>
      <c r="G324" s="20"/>
      <c r="H324" s="19"/>
      <c r="I324" s="18"/>
      <c r="J324" s="18"/>
      <c r="K324" s="12"/>
      <c r="L324" s="232">
        <f t="shared" si="34"/>
        <v>0</v>
      </c>
      <c r="M324" s="234">
        <f t="shared" si="35"/>
        <v>0</v>
      </c>
      <c r="N324" s="11">
        <f>IF(Q324="x",0,IF(J324&lt;(INDEX(Lookup!$U$2:$U$10,MATCH($D$47,Lookup!$S$2:$S$10,0))),0,$L$12*K324))</f>
        <v>0</v>
      </c>
      <c r="O324" s="234">
        <f t="shared" si="36"/>
        <v>0</v>
      </c>
      <c r="P324" s="10"/>
      <c r="Q324" s="9"/>
      <c r="S324" s="340">
        <f t="shared" si="37"/>
        <v>0</v>
      </c>
      <c r="T324" s="340">
        <f t="shared" si="38"/>
        <v>0</v>
      </c>
    </row>
    <row r="325" spans="2:20" ht="14.4" x14ac:dyDescent="0.3">
      <c r="B325" s="30"/>
      <c r="C325" s="16"/>
      <c r="D325" s="16"/>
      <c r="E325" s="25"/>
      <c r="F325" s="16"/>
      <c r="G325" s="20"/>
      <c r="H325" s="19"/>
      <c r="I325" s="18"/>
      <c r="J325" s="18"/>
      <c r="K325" s="12"/>
      <c r="L325" s="232">
        <f t="shared" si="34"/>
        <v>0</v>
      </c>
      <c r="M325" s="234">
        <f t="shared" si="35"/>
        <v>0</v>
      </c>
      <c r="N325" s="11">
        <f>IF(Q325="x",0,IF(J325&lt;(INDEX(Lookup!$U$2:$U$10,MATCH($D$47,Lookup!$S$2:$S$10,0))),0,$L$12*K325))</f>
        <v>0</v>
      </c>
      <c r="O325" s="234">
        <f t="shared" si="36"/>
        <v>0</v>
      </c>
      <c r="P325" s="10"/>
      <c r="Q325" s="9"/>
      <c r="S325" s="340">
        <f t="shared" si="37"/>
        <v>0</v>
      </c>
      <c r="T325" s="340">
        <f t="shared" si="38"/>
        <v>0</v>
      </c>
    </row>
    <row r="326" spans="2:20" ht="14.4" x14ac:dyDescent="0.3">
      <c r="B326" s="30"/>
      <c r="C326" s="16"/>
      <c r="D326" s="16"/>
      <c r="E326" s="25"/>
      <c r="F326" s="16"/>
      <c r="G326" s="20"/>
      <c r="H326" s="19"/>
      <c r="I326" s="18"/>
      <c r="J326" s="18"/>
      <c r="K326" s="12"/>
      <c r="L326" s="232">
        <f t="shared" si="34"/>
        <v>0</v>
      </c>
      <c r="M326" s="234">
        <f t="shared" si="35"/>
        <v>0</v>
      </c>
      <c r="N326" s="11">
        <f>IF(Q326="x",0,IF(J326&lt;(INDEX(Lookup!$U$2:$U$10,MATCH($D$47,Lookup!$S$2:$S$10,0))),0,$L$12*K326))</f>
        <v>0</v>
      </c>
      <c r="O326" s="234">
        <f t="shared" si="36"/>
        <v>0</v>
      </c>
      <c r="P326" s="10"/>
      <c r="Q326" s="9"/>
      <c r="S326" s="340">
        <f t="shared" si="37"/>
        <v>0</v>
      </c>
      <c r="T326" s="340">
        <f t="shared" si="38"/>
        <v>0</v>
      </c>
    </row>
    <row r="327" spans="2:20" ht="14.4" x14ac:dyDescent="0.3">
      <c r="B327" s="30"/>
      <c r="C327" s="16"/>
      <c r="D327" s="16"/>
      <c r="E327" s="25"/>
      <c r="F327" s="16"/>
      <c r="G327" s="20"/>
      <c r="H327" s="19"/>
      <c r="I327" s="18"/>
      <c r="J327" s="18"/>
      <c r="K327" s="12"/>
      <c r="L327" s="232">
        <f t="shared" si="34"/>
        <v>0</v>
      </c>
      <c r="M327" s="234">
        <f t="shared" si="35"/>
        <v>0</v>
      </c>
      <c r="N327" s="11">
        <f>IF(Q327="x",0,IF(J327&lt;(INDEX(Lookup!$U$2:$U$10,MATCH($D$47,Lookup!$S$2:$S$10,0))),0,$L$12*K327))</f>
        <v>0</v>
      </c>
      <c r="O327" s="234">
        <f t="shared" si="36"/>
        <v>0</v>
      </c>
      <c r="P327" s="10"/>
      <c r="Q327" s="9"/>
      <c r="S327" s="340">
        <f t="shared" si="37"/>
        <v>0</v>
      </c>
      <c r="T327" s="340">
        <f t="shared" si="38"/>
        <v>0</v>
      </c>
    </row>
    <row r="328" spans="2:20" ht="14.4" x14ac:dyDescent="0.3">
      <c r="B328" s="30"/>
      <c r="C328" s="16"/>
      <c r="D328" s="16"/>
      <c r="E328" s="25"/>
      <c r="F328" s="16"/>
      <c r="G328" s="20"/>
      <c r="H328" s="19"/>
      <c r="I328" s="18"/>
      <c r="J328" s="18"/>
      <c r="K328" s="12"/>
      <c r="L328" s="232">
        <f t="shared" si="34"/>
        <v>0</v>
      </c>
      <c r="M328" s="234">
        <f t="shared" si="35"/>
        <v>0</v>
      </c>
      <c r="N328" s="11">
        <f>IF(Q328="x",0,IF(J328&lt;(INDEX(Lookup!$U$2:$U$10,MATCH($D$47,Lookup!$S$2:$S$10,0))),0,$L$12*K328))</f>
        <v>0</v>
      </c>
      <c r="O328" s="234">
        <f t="shared" si="36"/>
        <v>0</v>
      </c>
      <c r="P328" s="10"/>
      <c r="Q328" s="9"/>
      <c r="S328" s="340">
        <f t="shared" si="37"/>
        <v>0</v>
      </c>
      <c r="T328" s="340">
        <f t="shared" si="38"/>
        <v>0</v>
      </c>
    </row>
    <row r="329" spans="2:20" ht="14.4" x14ac:dyDescent="0.3">
      <c r="B329" s="30"/>
      <c r="C329" s="16"/>
      <c r="D329" s="16"/>
      <c r="E329" s="25"/>
      <c r="F329" s="16"/>
      <c r="G329" s="20"/>
      <c r="H329" s="19"/>
      <c r="I329" s="18"/>
      <c r="J329" s="18"/>
      <c r="K329" s="12"/>
      <c r="L329" s="232">
        <f t="shared" si="34"/>
        <v>0</v>
      </c>
      <c r="M329" s="234">
        <f t="shared" si="35"/>
        <v>0</v>
      </c>
      <c r="N329" s="11">
        <f>IF(Q329="x",0,IF(J329&lt;(INDEX(Lookup!$U$2:$U$10,MATCH($D$47,Lookup!$S$2:$S$10,0))),0,$L$12*K329))</f>
        <v>0</v>
      </c>
      <c r="O329" s="234">
        <f t="shared" si="36"/>
        <v>0</v>
      </c>
      <c r="P329" s="10"/>
      <c r="Q329" s="9"/>
      <c r="S329" s="340">
        <f t="shared" si="37"/>
        <v>0</v>
      </c>
      <c r="T329" s="340">
        <f t="shared" si="38"/>
        <v>0</v>
      </c>
    </row>
    <row r="330" spans="2:20" ht="14.4" x14ac:dyDescent="0.3">
      <c r="B330" s="30"/>
      <c r="C330" s="16"/>
      <c r="D330" s="16"/>
      <c r="E330" s="25"/>
      <c r="F330" s="16"/>
      <c r="G330" s="20"/>
      <c r="H330" s="19"/>
      <c r="I330" s="18"/>
      <c r="J330" s="18"/>
      <c r="K330" s="12"/>
      <c r="L330" s="232">
        <f t="shared" si="34"/>
        <v>0</v>
      </c>
      <c r="M330" s="234">
        <f t="shared" si="35"/>
        <v>0</v>
      </c>
      <c r="N330" s="11">
        <f>IF(Q330="x",0,IF(J330&lt;(INDEX(Lookup!$U$2:$U$10,MATCH($D$47,Lookup!$S$2:$S$10,0))),0,$L$12*K330))</f>
        <v>0</v>
      </c>
      <c r="O330" s="234">
        <f t="shared" si="36"/>
        <v>0</v>
      </c>
      <c r="P330" s="10"/>
      <c r="Q330" s="9"/>
      <c r="S330" s="340">
        <f t="shared" si="37"/>
        <v>0</v>
      </c>
      <c r="T330" s="340">
        <f t="shared" si="38"/>
        <v>0</v>
      </c>
    </row>
    <row r="331" spans="2:20" ht="14.4" x14ac:dyDescent="0.3">
      <c r="B331" s="30"/>
      <c r="C331" s="16"/>
      <c r="D331" s="16"/>
      <c r="E331" s="25"/>
      <c r="F331" s="16"/>
      <c r="G331" s="20"/>
      <c r="H331" s="19"/>
      <c r="I331" s="18"/>
      <c r="J331" s="18"/>
      <c r="K331" s="12"/>
      <c r="L331" s="232">
        <f t="shared" si="34"/>
        <v>0</v>
      </c>
      <c r="M331" s="234">
        <f t="shared" si="35"/>
        <v>0</v>
      </c>
      <c r="N331" s="11">
        <f>IF(Q331="x",0,IF(J331&lt;(INDEX(Lookup!$U$2:$U$10,MATCH($D$47,Lookup!$S$2:$S$10,0))),0,$L$12*K331))</f>
        <v>0</v>
      </c>
      <c r="O331" s="234">
        <f t="shared" si="36"/>
        <v>0</v>
      </c>
      <c r="P331" s="10"/>
      <c r="Q331" s="9"/>
      <c r="S331" s="340">
        <f t="shared" si="37"/>
        <v>0</v>
      </c>
      <c r="T331" s="340">
        <f t="shared" si="38"/>
        <v>0</v>
      </c>
    </row>
    <row r="332" spans="2:20" ht="14.4" x14ac:dyDescent="0.3">
      <c r="B332" s="30"/>
      <c r="C332" s="16"/>
      <c r="D332" s="16"/>
      <c r="E332" s="25"/>
      <c r="F332" s="16"/>
      <c r="G332" s="20"/>
      <c r="H332" s="19"/>
      <c r="I332" s="18"/>
      <c r="J332" s="18"/>
      <c r="K332" s="12"/>
      <c r="L332" s="232">
        <f t="shared" si="34"/>
        <v>0</v>
      </c>
      <c r="M332" s="234">
        <f t="shared" si="35"/>
        <v>0</v>
      </c>
      <c r="N332" s="11">
        <f>IF(Q332="x",0,IF(J332&lt;(INDEX(Lookup!$U$2:$U$10,MATCH($D$47,Lookup!$S$2:$S$10,0))),0,$L$12*K332))</f>
        <v>0</v>
      </c>
      <c r="O332" s="234">
        <f t="shared" si="36"/>
        <v>0</v>
      </c>
      <c r="P332" s="10"/>
      <c r="Q332" s="9"/>
      <c r="S332" s="340">
        <f t="shared" si="37"/>
        <v>0</v>
      </c>
      <c r="T332" s="340">
        <f t="shared" si="38"/>
        <v>0</v>
      </c>
    </row>
    <row r="333" spans="2:20" ht="14.4" x14ac:dyDescent="0.3">
      <c r="B333" s="30"/>
      <c r="C333" s="16"/>
      <c r="D333" s="16"/>
      <c r="E333" s="25"/>
      <c r="F333" s="16"/>
      <c r="G333" s="20"/>
      <c r="H333" s="19"/>
      <c r="I333" s="18"/>
      <c r="J333" s="18"/>
      <c r="K333" s="12"/>
      <c r="L333" s="232">
        <f t="shared" si="34"/>
        <v>0</v>
      </c>
      <c r="M333" s="234">
        <f t="shared" si="35"/>
        <v>0</v>
      </c>
      <c r="N333" s="11">
        <f>IF(Q333="x",0,IF(J333&lt;(INDEX(Lookup!$U$2:$U$10,MATCH($D$47,Lookup!$S$2:$S$10,0))),0,$L$12*K333))</f>
        <v>0</v>
      </c>
      <c r="O333" s="234">
        <f t="shared" si="36"/>
        <v>0</v>
      </c>
      <c r="P333" s="10"/>
      <c r="Q333" s="9"/>
      <c r="S333" s="340">
        <f t="shared" si="37"/>
        <v>0</v>
      </c>
      <c r="T333" s="340">
        <f t="shared" si="38"/>
        <v>0</v>
      </c>
    </row>
    <row r="334" spans="2:20" ht="14.4" x14ac:dyDescent="0.3">
      <c r="B334" s="30"/>
      <c r="C334" s="16"/>
      <c r="D334" s="16"/>
      <c r="E334" s="25"/>
      <c r="F334" s="16"/>
      <c r="G334" s="20"/>
      <c r="H334" s="19"/>
      <c r="I334" s="18"/>
      <c r="J334" s="18"/>
      <c r="K334" s="12"/>
      <c r="L334" s="232">
        <f t="shared" si="34"/>
        <v>0</v>
      </c>
      <c r="M334" s="234">
        <f t="shared" si="35"/>
        <v>0</v>
      </c>
      <c r="N334" s="11">
        <f>IF(Q334="x",0,IF(J334&lt;(INDEX(Lookup!$U$2:$U$10,MATCH($D$47,Lookup!$S$2:$S$10,0))),0,$L$12*K334))</f>
        <v>0</v>
      </c>
      <c r="O334" s="234">
        <f t="shared" si="36"/>
        <v>0</v>
      </c>
      <c r="P334" s="10"/>
      <c r="Q334" s="9"/>
      <c r="S334" s="340">
        <f t="shared" si="37"/>
        <v>0</v>
      </c>
      <c r="T334" s="340">
        <f t="shared" si="38"/>
        <v>0</v>
      </c>
    </row>
    <row r="335" spans="2:20" ht="14.4" x14ac:dyDescent="0.3">
      <c r="B335" s="30"/>
      <c r="C335" s="16"/>
      <c r="D335" s="16"/>
      <c r="E335" s="25"/>
      <c r="F335" s="16"/>
      <c r="G335" s="20"/>
      <c r="H335" s="19"/>
      <c r="I335" s="18"/>
      <c r="J335" s="18"/>
      <c r="K335" s="12"/>
      <c r="L335" s="232">
        <f t="shared" si="34"/>
        <v>0</v>
      </c>
      <c r="M335" s="234">
        <f t="shared" si="35"/>
        <v>0</v>
      </c>
      <c r="N335" s="11">
        <f>IF(Q335="x",0,IF(J335&lt;(INDEX(Lookup!$U$2:$U$10,MATCH($D$47,Lookup!$S$2:$S$10,0))),0,$L$12*K335))</f>
        <v>0</v>
      </c>
      <c r="O335" s="234">
        <f t="shared" si="36"/>
        <v>0</v>
      </c>
      <c r="P335" s="10"/>
      <c r="Q335" s="9"/>
      <c r="S335" s="340">
        <f t="shared" si="37"/>
        <v>0</v>
      </c>
      <c r="T335" s="340">
        <f t="shared" si="38"/>
        <v>0</v>
      </c>
    </row>
    <row r="336" spans="2:20" ht="14.4" x14ac:dyDescent="0.3">
      <c r="B336" s="30"/>
      <c r="C336" s="16"/>
      <c r="D336" s="16"/>
      <c r="E336" s="25"/>
      <c r="F336" s="16"/>
      <c r="G336" s="20"/>
      <c r="H336" s="19"/>
      <c r="I336" s="18"/>
      <c r="J336" s="18"/>
      <c r="K336" s="12"/>
      <c r="L336" s="232">
        <f t="shared" si="34"/>
        <v>0</v>
      </c>
      <c r="M336" s="234">
        <f t="shared" si="35"/>
        <v>0</v>
      </c>
      <c r="N336" s="11">
        <f>IF(Q336="x",0,IF(J336&lt;(INDEX(Lookup!$U$2:$U$10,MATCH($D$47,Lookup!$S$2:$S$10,0))),0,$L$12*K336))</f>
        <v>0</v>
      </c>
      <c r="O336" s="234">
        <f t="shared" si="36"/>
        <v>0</v>
      </c>
      <c r="P336" s="10"/>
      <c r="Q336" s="9"/>
      <c r="S336" s="340">
        <f t="shared" si="37"/>
        <v>0</v>
      </c>
      <c r="T336" s="340">
        <f t="shared" si="38"/>
        <v>0</v>
      </c>
    </row>
    <row r="337" spans="2:20" ht="14.4" x14ac:dyDescent="0.3">
      <c r="B337" s="30"/>
      <c r="C337" s="16"/>
      <c r="D337" s="16"/>
      <c r="E337" s="25"/>
      <c r="F337" s="16"/>
      <c r="G337" s="20"/>
      <c r="H337" s="19"/>
      <c r="I337" s="18"/>
      <c r="J337" s="18"/>
      <c r="K337" s="12"/>
      <c r="L337" s="232">
        <f t="shared" si="34"/>
        <v>0</v>
      </c>
      <c r="M337" s="234">
        <f t="shared" si="35"/>
        <v>0</v>
      </c>
      <c r="N337" s="11">
        <f>IF(Q337="x",0,IF(J337&lt;(INDEX(Lookup!$U$2:$U$10,MATCH($D$47,Lookup!$S$2:$S$10,0))),0,$L$12*K337))</f>
        <v>0</v>
      </c>
      <c r="O337" s="234">
        <f t="shared" si="36"/>
        <v>0</v>
      </c>
      <c r="P337" s="10"/>
      <c r="Q337" s="9"/>
      <c r="S337" s="340">
        <f t="shared" si="37"/>
        <v>0</v>
      </c>
      <c r="T337" s="340">
        <f t="shared" si="38"/>
        <v>0</v>
      </c>
    </row>
    <row r="338" spans="2:20" ht="14.4" x14ac:dyDescent="0.3">
      <c r="B338" s="30"/>
      <c r="C338" s="16"/>
      <c r="D338" s="16"/>
      <c r="E338" s="25"/>
      <c r="F338" s="16"/>
      <c r="G338" s="20"/>
      <c r="H338" s="19"/>
      <c r="I338" s="18"/>
      <c r="J338" s="18"/>
      <c r="K338" s="12"/>
      <c r="L338" s="232">
        <f t="shared" si="34"/>
        <v>0</v>
      </c>
      <c r="M338" s="234">
        <f t="shared" si="35"/>
        <v>0</v>
      </c>
      <c r="N338" s="11">
        <f>IF(Q338="x",0,IF(J338&lt;(INDEX(Lookup!$U$2:$U$10,MATCH($D$47,Lookup!$S$2:$S$10,0))),0,$L$12*K338))</f>
        <v>0</v>
      </c>
      <c r="O338" s="234">
        <f t="shared" si="36"/>
        <v>0</v>
      </c>
      <c r="P338" s="10"/>
      <c r="Q338" s="9"/>
      <c r="S338" s="340">
        <f t="shared" si="37"/>
        <v>0</v>
      </c>
      <c r="T338" s="340">
        <f t="shared" si="38"/>
        <v>0</v>
      </c>
    </row>
    <row r="339" spans="2:20" ht="14.4" x14ac:dyDescent="0.3">
      <c r="B339" s="30"/>
      <c r="C339" s="16"/>
      <c r="D339" s="16"/>
      <c r="E339" s="25"/>
      <c r="F339" s="16"/>
      <c r="G339" s="20"/>
      <c r="H339" s="19"/>
      <c r="I339" s="18"/>
      <c r="J339" s="18"/>
      <c r="K339" s="12"/>
      <c r="L339" s="232">
        <f t="shared" si="34"/>
        <v>0</v>
      </c>
      <c r="M339" s="234">
        <f t="shared" si="35"/>
        <v>0</v>
      </c>
      <c r="N339" s="11">
        <f>IF(Q339="x",0,IF(J339&lt;(INDEX(Lookup!$U$2:$U$10,MATCH($D$47,Lookup!$S$2:$S$10,0))),0,$L$12*K339))</f>
        <v>0</v>
      </c>
      <c r="O339" s="234">
        <f t="shared" si="36"/>
        <v>0</v>
      </c>
      <c r="P339" s="10"/>
      <c r="Q339" s="9"/>
      <c r="S339" s="340">
        <f t="shared" si="37"/>
        <v>0</v>
      </c>
      <c r="T339" s="340">
        <f t="shared" si="38"/>
        <v>0</v>
      </c>
    </row>
    <row r="340" spans="2:20" ht="14.4" x14ac:dyDescent="0.3">
      <c r="B340" s="30"/>
      <c r="C340" s="16"/>
      <c r="D340" s="16"/>
      <c r="E340" s="25"/>
      <c r="F340" s="16"/>
      <c r="G340" s="20"/>
      <c r="H340" s="19"/>
      <c r="I340" s="18"/>
      <c r="J340" s="18"/>
      <c r="K340" s="12"/>
      <c r="L340" s="232">
        <f t="shared" si="34"/>
        <v>0</v>
      </c>
      <c r="M340" s="234">
        <f t="shared" si="35"/>
        <v>0</v>
      </c>
      <c r="N340" s="11">
        <f>IF(Q340="x",0,IF(J340&lt;(INDEX(Lookup!$U$2:$U$10,MATCH($D$47,Lookup!$S$2:$S$10,0))),0,$L$12*K340))</f>
        <v>0</v>
      </c>
      <c r="O340" s="234">
        <f t="shared" si="36"/>
        <v>0</v>
      </c>
      <c r="P340" s="10"/>
      <c r="Q340" s="9"/>
      <c r="S340" s="340">
        <f t="shared" si="37"/>
        <v>0</v>
      </c>
      <c r="T340" s="340">
        <f t="shared" si="38"/>
        <v>0</v>
      </c>
    </row>
    <row r="341" spans="2:20" ht="14.4" x14ac:dyDescent="0.3">
      <c r="B341" s="30"/>
      <c r="C341" s="16"/>
      <c r="D341" s="16"/>
      <c r="E341" s="25"/>
      <c r="F341" s="16"/>
      <c r="G341" s="20"/>
      <c r="H341" s="19"/>
      <c r="I341" s="18"/>
      <c r="J341" s="18"/>
      <c r="K341" s="12"/>
      <c r="L341" s="232">
        <f t="shared" si="34"/>
        <v>0</v>
      </c>
      <c r="M341" s="234">
        <f t="shared" si="35"/>
        <v>0</v>
      </c>
      <c r="N341" s="11">
        <f>IF(Q341="x",0,IF(J341&lt;(INDEX(Lookup!$U$2:$U$10,MATCH($D$47,Lookup!$S$2:$S$10,0))),0,$L$12*K341))</f>
        <v>0</v>
      </c>
      <c r="O341" s="234">
        <f t="shared" si="36"/>
        <v>0</v>
      </c>
      <c r="P341" s="10"/>
      <c r="Q341" s="9"/>
      <c r="S341" s="340">
        <f t="shared" si="37"/>
        <v>0</v>
      </c>
      <c r="T341" s="340">
        <f t="shared" si="38"/>
        <v>0</v>
      </c>
    </row>
    <row r="342" spans="2:20" ht="14.4" x14ac:dyDescent="0.3">
      <c r="B342" s="30"/>
      <c r="C342" s="16"/>
      <c r="D342" s="16"/>
      <c r="E342" s="25"/>
      <c r="F342" s="16"/>
      <c r="G342" s="20"/>
      <c r="H342" s="19"/>
      <c r="I342" s="18"/>
      <c r="J342" s="18"/>
      <c r="K342" s="12"/>
      <c r="L342" s="232">
        <f t="shared" si="34"/>
        <v>0</v>
      </c>
      <c r="M342" s="234">
        <f t="shared" si="35"/>
        <v>0</v>
      </c>
      <c r="N342" s="11">
        <f>IF(Q342="x",0,IF(J342&lt;(INDEX(Lookup!$U$2:$U$10,MATCH($D$47,Lookup!$S$2:$S$10,0))),0,$L$12*K342))</f>
        <v>0</v>
      </c>
      <c r="O342" s="234">
        <f t="shared" si="36"/>
        <v>0</v>
      </c>
      <c r="P342" s="10"/>
      <c r="Q342" s="9"/>
      <c r="S342" s="340">
        <f t="shared" si="37"/>
        <v>0</v>
      </c>
      <c r="T342" s="340">
        <f t="shared" si="38"/>
        <v>0</v>
      </c>
    </row>
    <row r="343" spans="2:20" ht="14.4" x14ac:dyDescent="0.3">
      <c r="B343" s="30"/>
      <c r="C343" s="16"/>
      <c r="D343" s="16"/>
      <c r="E343" s="25"/>
      <c r="F343" s="16"/>
      <c r="G343" s="20"/>
      <c r="H343" s="19"/>
      <c r="I343" s="18"/>
      <c r="J343" s="18"/>
      <c r="K343" s="12"/>
      <c r="L343" s="232">
        <f t="shared" si="34"/>
        <v>0</v>
      </c>
      <c r="M343" s="234">
        <f t="shared" si="35"/>
        <v>0</v>
      </c>
      <c r="N343" s="11">
        <f>IF(Q343="x",0,IF(J343&lt;(INDEX(Lookup!$U$2:$U$10,MATCH($D$47,Lookup!$S$2:$S$10,0))),0,$L$12*K343))</f>
        <v>0</v>
      </c>
      <c r="O343" s="234">
        <f t="shared" si="36"/>
        <v>0</v>
      </c>
      <c r="P343" s="10"/>
      <c r="Q343" s="9"/>
      <c r="S343" s="340">
        <f t="shared" si="37"/>
        <v>0</v>
      </c>
      <c r="T343" s="340">
        <f t="shared" si="38"/>
        <v>0</v>
      </c>
    </row>
    <row r="344" spans="2:20" ht="14.4" x14ac:dyDescent="0.3">
      <c r="B344" s="30"/>
      <c r="C344" s="16"/>
      <c r="D344" s="16"/>
      <c r="E344" s="25"/>
      <c r="F344" s="16"/>
      <c r="G344" s="20"/>
      <c r="H344" s="19"/>
      <c r="I344" s="18"/>
      <c r="J344" s="18"/>
      <c r="K344" s="12"/>
      <c r="L344" s="232">
        <f t="shared" si="34"/>
        <v>0</v>
      </c>
      <c r="M344" s="234">
        <f t="shared" si="35"/>
        <v>0</v>
      </c>
      <c r="N344" s="11">
        <f>IF(Q344="x",0,IF(J344&lt;(INDEX(Lookup!$U$2:$U$10,MATCH($D$47,Lookup!$S$2:$S$10,0))),0,$L$12*K344))</f>
        <v>0</v>
      </c>
      <c r="O344" s="234">
        <f t="shared" si="36"/>
        <v>0</v>
      </c>
      <c r="P344" s="10"/>
      <c r="Q344" s="9"/>
      <c r="S344" s="340">
        <f t="shared" si="37"/>
        <v>0</v>
      </c>
      <c r="T344" s="340">
        <f t="shared" si="38"/>
        <v>0</v>
      </c>
    </row>
    <row r="345" spans="2:20" ht="14.4" x14ac:dyDescent="0.3">
      <c r="B345" s="30"/>
      <c r="C345" s="16"/>
      <c r="D345" s="16"/>
      <c r="E345" s="25"/>
      <c r="F345" s="16"/>
      <c r="G345" s="20"/>
      <c r="H345" s="19"/>
      <c r="I345" s="18"/>
      <c r="J345" s="18"/>
      <c r="K345" s="12"/>
      <c r="L345" s="232">
        <f t="shared" si="34"/>
        <v>0</v>
      </c>
      <c r="M345" s="234">
        <f t="shared" si="35"/>
        <v>0</v>
      </c>
      <c r="N345" s="11">
        <f>IF(Q345="x",0,IF(J345&lt;(INDEX(Lookup!$U$2:$U$10,MATCH($D$47,Lookup!$S$2:$S$10,0))),0,$L$12*K345))</f>
        <v>0</v>
      </c>
      <c r="O345" s="234">
        <f t="shared" si="36"/>
        <v>0</v>
      </c>
      <c r="P345" s="10"/>
      <c r="Q345" s="9"/>
      <c r="S345" s="340">
        <f t="shared" si="37"/>
        <v>0</v>
      </c>
      <c r="T345" s="340">
        <f t="shared" si="38"/>
        <v>0</v>
      </c>
    </row>
    <row r="346" spans="2:20" ht="14.4" x14ac:dyDescent="0.3">
      <c r="B346" s="30"/>
      <c r="C346" s="16"/>
      <c r="D346" s="16"/>
      <c r="E346" s="25"/>
      <c r="F346" s="16"/>
      <c r="G346" s="20"/>
      <c r="H346" s="19"/>
      <c r="I346" s="18"/>
      <c r="J346" s="18"/>
      <c r="K346" s="12"/>
      <c r="L346" s="232">
        <f t="shared" si="34"/>
        <v>0</v>
      </c>
      <c r="M346" s="234">
        <f t="shared" si="35"/>
        <v>0</v>
      </c>
      <c r="N346" s="11">
        <f>IF(Q346="x",0,IF(J346&lt;(INDEX(Lookup!$U$2:$U$10,MATCH($D$47,Lookup!$S$2:$S$10,0))),0,$L$12*K346))</f>
        <v>0</v>
      </c>
      <c r="O346" s="234">
        <f t="shared" si="36"/>
        <v>0</v>
      </c>
      <c r="P346" s="10"/>
      <c r="Q346" s="9"/>
      <c r="S346" s="340">
        <f t="shared" si="37"/>
        <v>0</v>
      </c>
      <c r="T346" s="340">
        <f t="shared" si="38"/>
        <v>0</v>
      </c>
    </row>
    <row r="347" spans="2:20" ht="14.4" x14ac:dyDescent="0.3">
      <c r="B347" s="30"/>
      <c r="C347" s="16"/>
      <c r="D347" s="16"/>
      <c r="E347" s="25"/>
      <c r="F347" s="16"/>
      <c r="G347" s="20"/>
      <c r="H347" s="19"/>
      <c r="I347" s="18"/>
      <c r="J347" s="18"/>
      <c r="K347" s="12"/>
      <c r="L347" s="232">
        <f t="shared" si="34"/>
        <v>0</v>
      </c>
      <c r="M347" s="234">
        <f t="shared" si="35"/>
        <v>0</v>
      </c>
      <c r="N347" s="11">
        <f>IF(Q347="x",0,IF(J347&lt;(INDEX(Lookup!$U$2:$U$10,MATCH($D$47,Lookup!$S$2:$S$10,0))),0,$L$12*K347))</f>
        <v>0</v>
      </c>
      <c r="O347" s="234">
        <f t="shared" si="36"/>
        <v>0</v>
      </c>
      <c r="P347" s="10"/>
      <c r="Q347" s="9"/>
      <c r="S347" s="340">
        <f t="shared" si="37"/>
        <v>0</v>
      </c>
      <c r="T347" s="340">
        <f t="shared" si="38"/>
        <v>0</v>
      </c>
    </row>
    <row r="348" spans="2:20" ht="14.4" x14ac:dyDescent="0.3">
      <c r="B348" s="30"/>
      <c r="C348" s="16"/>
      <c r="D348" s="16"/>
      <c r="E348" s="25"/>
      <c r="F348" s="16"/>
      <c r="G348" s="20"/>
      <c r="H348" s="19"/>
      <c r="I348" s="18"/>
      <c r="J348" s="18"/>
      <c r="K348" s="12"/>
      <c r="L348" s="232">
        <f t="shared" si="34"/>
        <v>0</v>
      </c>
      <c r="M348" s="234">
        <f t="shared" si="35"/>
        <v>0</v>
      </c>
      <c r="N348" s="11">
        <f>IF(Q348="x",0,IF(J348&lt;(INDEX(Lookup!$U$2:$U$10,MATCH($D$47,Lookup!$S$2:$S$10,0))),0,$L$12*K348))</f>
        <v>0</v>
      </c>
      <c r="O348" s="234">
        <f t="shared" si="36"/>
        <v>0</v>
      </c>
      <c r="P348" s="10"/>
      <c r="Q348" s="9"/>
      <c r="S348" s="340">
        <f t="shared" si="37"/>
        <v>0</v>
      </c>
      <c r="T348" s="340">
        <f t="shared" si="38"/>
        <v>0</v>
      </c>
    </row>
    <row r="349" spans="2:20" ht="14.4" x14ac:dyDescent="0.3">
      <c r="B349" s="30"/>
      <c r="C349" s="16"/>
      <c r="D349" s="16"/>
      <c r="E349" s="25"/>
      <c r="F349" s="16"/>
      <c r="G349" s="20"/>
      <c r="H349" s="19"/>
      <c r="I349" s="18"/>
      <c r="J349" s="18"/>
      <c r="K349" s="12"/>
      <c r="L349" s="232">
        <f t="shared" si="34"/>
        <v>0</v>
      </c>
      <c r="M349" s="234">
        <f t="shared" si="35"/>
        <v>0</v>
      </c>
      <c r="N349" s="11">
        <f>IF(Q349="x",0,IF(J349&lt;(INDEX(Lookup!$U$2:$U$10,MATCH($D$47,Lookup!$S$2:$S$10,0))),0,$L$12*K349))</f>
        <v>0</v>
      </c>
      <c r="O349" s="234">
        <f t="shared" si="36"/>
        <v>0</v>
      </c>
      <c r="P349" s="10"/>
      <c r="Q349" s="9"/>
      <c r="S349" s="340">
        <f t="shared" si="37"/>
        <v>0</v>
      </c>
      <c r="T349" s="340">
        <f t="shared" si="38"/>
        <v>0</v>
      </c>
    </row>
    <row r="350" spans="2:20" ht="14.4" x14ac:dyDescent="0.3">
      <c r="B350" s="30"/>
      <c r="C350" s="16"/>
      <c r="D350" s="16"/>
      <c r="E350" s="25"/>
      <c r="F350" s="16"/>
      <c r="G350" s="20"/>
      <c r="H350" s="19"/>
      <c r="I350" s="18"/>
      <c r="J350" s="18"/>
      <c r="K350" s="12"/>
      <c r="L350" s="232">
        <f t="shared" si="34"/>
        <v>0</v>
      </c>
      <c r="M350" s="234">
        <f t="shared" si="35"/>
        <v>0</v>
      </c>
      <c r="N350" s="11">
        <f>IF(Q350="x",0,IF(J350&lt;(INDEX(Lookup!$U$2:$U$10,MATCH($D$47,Lookup!$S$2:$S$10,0))),0,$L$12*K350))</f>
        <v>0</v>
      </c>
      <c r="O350" s="234">
        <f t="shared" si="36"/>
        <v>0</v>
      </c>
      <c r="P350" s="10"/>
      <c r="Q350" s="9"/>
      <c r="S350" s="340">
        <f t="shared" si="37"/>
        <v>0</v>
      </c>
      <c r="T350" s="340">
        <f t="shared" si="38"/>
        <v>0</v>
      </c>
    </row>
    <row r="351" spans="2:20" ht="14.4" x14ac:dyDescent="0.3">
      <c r="B351" s="30"/>
      <c r="C351" s="16"/>
      <c r="D351" s="16"/>
      <c r="E351" s="25"/>
      <c r="F351" s="16"/>
      <c r="G351" s="20"/>
      <c r="H351" s="19"/>
      <c r="I351" s="18"/>
      <c r="J351" s="18"/>
      <c r="K351" s="12"/>
      <c r="L351" s="232">
        <f t="shared" si="34"/>
        <v>0</v>
      </c>
      <c r="M351" s="234">
        <f t="shared" si="35"/>
        <v>0</v>
      </c>
      <c r="N351" s="11">
        <f>IF(Q351="x",0,IF(J351&lt;(INDEX(Lookup!$U$2:$U$10,MATCH($D$47,Lookup!$S$2:$S$10,0))),0,$L$12*K351))</f>
        <v>0</v>
      </c>
      <c r="O351" s="234">
        <f t="shared" si="36"/>
        <v>0</v>
      </c>
      <c r="P351" s="10"/>
      <c r="Q351" s="9"/>
      <c r="S351" s="340">
        <f t="shared" si="37"/>
        <v>0</v>
      </c>
      <c r="T351" s="340">
        <f t="shared" si="38"/>
        <v>0</v>
      </c>
    </row>
    <row r="352" spans="2:20" ht="14.4" x14ac:dyDescent="0.3">
      <c r="B352" s="30"/>
      <c r="C352" s="16"/>
      <c r="D352" s="16"/>
      <c r="E352" s="25"/>
      <c r="F352" s="16"/>
      <c r="G352" s="20"/>
      <c r="H352" s="19"/>
      <c r="I352" s="18"/>
      <c r="J352" s="18"/>
      <c r="K352" s="12"/>
      <c r="L352" s="232">
        <f t="shared" si="34"/>
        <v>0</v>
      </c>
      <c r="M352" s="234">
        <f t="shared" si="35"/>
        <v>0</v>
      </c>
      <c r="N352" s="11">
        <f>IF(Q352="x",0,IF(J352&lt;(INDEX(Lookup!$U$2:$U$10,MATCH($D$47,Lookup!$S$2:$S$10,0))),0,$L$12*K352))</f>
        <v>0</v>
      </c>
      <c r="O352" s="234">
        <f t="shared" si="36"/>
        <v>0</v>
      </c>
      <c r="P352" s="10"/>
      <c r="Q352" s="9"/>
      <c r="S352" s="340">
        <f t="shared" si="37"/>
        <v>0</v>
      </c>
      <c r="T352" s="340">
        <f t="shared" si="38"/>
        <v>0</v>
      </c>
    </row>
    <row r="353" spans="2:20" ht="14.4" x14ac:dyDescent="0.3">
      <c r="B353" s="30"/>
      <c r="C353" s="16"/>
      <c r="D353" s="16"/>
      <c r="E353" s="25"/>
      <c r="F353" s="16"/>
      <c r="G353" s="20"/>
      <c r="H353" s="19"/>
      <c r="I353" s="18"/>
      <c r="J353" s="18"/>
      <c r="K353" s="12"/>
      <c r="L353" s="232">
        <f t="shared" si="34"/>
        <v>0</v>
      </c>
      <c r="M353" s="234">
        <f t="shared" si="35"/>
        <v>0</v>
      </c>
      <c r="N353" s="11">
        <f>IF(Q353="x",0,IF(J353&lt;(INDEX(Lookup!$U$2:$U$10,MATCH($D$47,Lookup!$S$2:$S$10,0))),0,$L$12*K353))</f>
        <v>0</v>
      </c>
      <c r="O353" s="234">
        <f t="shared" si="36"/>
        <v>0</v>
      </c>
      <c r="P353" s="10"/>
      <c r="Q353" s="9"/>
      <c r="S353" s="340">
        <f t="shared" si="37"/>
        <v>0</v>
      </c>
      <c r="T353" s="340">
        <f t="shared" si="38"/>
        <v>0</v>
      </c>
    </row>
    <row r="354" spans="2:20" ht="14.4" x14ac:dyDescent="0.3">
      <c r="B354" s="30"/>
      <c r="C354" s="16"/>
      <c r="D354" s="16"/>
      <c r="E354" s="25"/>
      <c r="F354" s="16"/>
      <c r="G354" s="20"/>
      <c r="H354" s="19"/>
      <c r="I354" s="18"/>
      <c r="J354" s="18"/>
      <c r="K354" s="12"/>
      <c r="L354" s="232">
        <f t="shared" si="34"/>
        <v>0</v>
      </c>
      <c r="M354" s="234">
        <f t="shared" si="35"/>
        <v>0</v>
      </c>
      <c r="N354" s="11">
        <f>IF(Q354="x",0,IF(J354&lt;(INDEX(Lookup!$U$2:$U$10,MATCH($D$47,Lookup!$S$2:$S$10,0))),0,$L$12*K354))</f>
        <v>0</v>
      </c>
      <c r="O354" s="234">
        <f t="shared" si="36"/>
        <v>0</v>
      </c>
      <c r="P354" s="10"/>
      <c r="Q354" s="9"/>
      <c r="S354" s="340">
        <f t="shared" si="37"/>
        <v>0</v>
      </c>
      <c r="T354" s="340">
        <f t="shared" si="38"/>
        <v>0</v>
      </c>
    </row>
    <row r="355" spans="2:20" ht="14.4" x14ac:dyDescent="0.3">
      <c r="B355" s="30"/>
      <c r="C355" s="16"/>
      <c r="D355" s="16"/>
      <c r="E355" s="25"/>
      <c r="F355" s="16"/>
      <c r="G355" s="20"/>
      <c r="H355" s="19"/>
      <c r="I355" s="18"/>
      <c r="J355" s="18"/>
      <c r="K355" s="12"/>
      <c r="L355" s="232">
        <f t="shared" si="34"/>
        <v>0</v>
      </c>
      <c r="M355" s="234">
        <f t="shared" si="35"/>
        <v>0</v>
      </c>
      <c r="N355" s="11">
        <f>IF(Q355="x",0,IF(J355&lt;(INDEX(Lookup!$U$2:$U$10,MATCH($D$47,Lookup!$S$2:$S$10,0))),0,$L$12*K355))</f>
        <v>0</v>
      </c>
      <c r="O355" s="234">
        <f t="shared" si="36"/>
        <v>0</v>
      </c>
      <c r="P355" s="10"/>
      <c r="Q355" s="9"/>
      <c r="S355" s="340">
        <f t="shared" si="37"/>
        <v>0</v>
      </c>
      <c r="T355" s="340">
        <f t="shared" si="38"/>
        <v>0</v>
      </c>
    </row>
    <row r="356" spans="2:20" ht="14.4" x14ac:dyDescent="0.3">
      <c r="B356" s="30"/>
      <c r="C356" s="16"/>
      <c r="D356" s="16"/>
      <c r="E356" s="25"/>
      <c r="F356" s="16"/>
      <c r="G356" s="20"/>
      <c r="H356" s="19"/>
      <c r="I356" s="18"/>
      <c r="J356" s="18"/>
      <c r="K356" s="12"/>
      <c r="L356" s="232">
        <f t="shared" si="34"/>
        <v>0</v>
      </c>
      <c r="M356" s="234">
        <f t="shared" si="35"/>
        <v>0</v>
      </c>
      <c r="N356" s="11">
        <f>IF(Q356="x",0,IF(J356&lt;(INDEX(Lookup!$U$2:$U$10,MATCH($D$47,Lookup!$S$2:$S$10,0))),0,$L$12*K356))</f>
        <v>0</v>
      </c>
      <c r="O356" s="234">
        <f t="shared" si="36"/>
        <v>0</v>
      </c>
      <c r="P356" s="10"/>
      <c r="Q356" s="9"/>
      <c r="S356" s="340">
        <f t="shared" si="37"/>
        <v>0</v>
      </c>
      <c r="T356" s="340">
        <f t="shared" si="38"/>
        <v>0</v>
      </c>
    </row>
    <row r="357" spans="2:20" ht="14.4" x14ac:dyDescent="0.3">
      <c r="B357" s="30"/>
      <c r="C357" s="16"/>
      <c r="D357" s="16"/>
      <c r="E357" s="25"/>
      <c r="F357" s="16"/>
      <c r="G357" s="20"/>
      <c r="H357" s="19"/>
      <c r="I357" s="18"/>
      <c r="J357" s="18"/>
      <c r="K357" s="12"/>
      <c r="L357" s="232">
        <f t="shared" si="34"/>
        <v>0</v>
      </c>
      <c r="M357" s="234">
        <f t="shared" si="35"/>
        <v>0</v>
      </c>
      <c r="N357" s="11">
        <f>IF(Q357="x",0,IF(J357&lt;(INDEX(Lookup!$U$2:$U$10,MATCH($D$47,Lookup!$S$2:$S$10,0))),0,$L$12*K357))</f>
        <v>0</v>
      </c>
      <c r="O357" s="234">
        <f t="shared" si="36"/>
        <v>0</v>
      </c>
      <c r="P357" s="10"/>
      <c r="Q357" s="9"/>
      <c r="S357" s="340">
        <f t="shared" si="37"/>
        <v>0</v>
      </c>
      <c r="T357" s="340">
        <f t="shared" si="38"/>
        <v>0</v>
      </c>
    </row>
    <row r="358" spans="2:20" ht="14.4" x14ac:dyDescent="0.3">
      <c r="B358" s="30"/>
      <c r="C358" s="16"/>
      <c r="D358" s="16"/>
      <c r="E358" s="25"/>
      <c r="F358" s="16"/>
      <c r="G358" s="20"/>
      <c r="H358" s="19"/>
      <c r="I358" s="18"/>
      <c r="J358" s="18"/>
      <c r="K358" s="12"/>
      <c r="L358" s="232">
        <f t="shared" si="34"/>
        <v>0</v>
      </c>
      <c r="M358" s="234">
        <f t="shared" si="35"/>
        <v>0</v>
      </c>
      <c r="N358" s="11">
        <f>IF(Q358="x",0,IF(J358&lt;(INDEX(Lookup!$U$2:$U$10,MATCH($D$47,Lookup!$S$2:$S$10,0))),0,$L$12*K358))</f>
        <v>0</v>
      </c>
      <c r="O358" s="234">
        <f t="shared" si="36"/>
        <v>0</v>
      </c>
      <c r="P358" s="10"/>
      <c r="Q358" s="9"/>
      <c r="S358" s="340">
        <f t="shared" si="37"/>
        <v>0</v>
      </c>
      <c r="T358" s="340">
        <f t="shared" si="38"/>
        <v>0</v>
      </c>
    </row>
    <row r="359" spans="2:20" ht="14.4" x14ac:dyDescent="0.3">
      <c r="B359" s="30"/>
      <c r="C359" s="16"/>
      <c r="D359" s="16"/>
      <c r="E359" s="25"/>
      <c r="F359" s="16"/>
      <c r="G359" s="20"/>
      <c r="H359" s="19"/>
      <c r="I359" s="18"/>
      <c r="J359" s="18"/>
      <c r="K359" s="12"/>
      <c r="L359" s="232">
        <f t="shared" si="34"/>
        <v>0</v>
      </c>
      <c r="M359" s="234">
        <f t="shared" si="35"/>
        <v>0</v>
      </c>
      <c r="N359" s="11">
        <f>IF(Q359="x",0,IF(J359&lt;(INDEX(Lookup!$U$2:$U$10,MATCH($D$47,Lookup!$S$2:$S$10,0))),0,$L$12*K359))</f>
        <v>0</v>
      </c>
      <c r="O359" s="234">
        <f t="shared" si="36"/>
        <v>0</v>
      </c>
      <c r="P359" s="10"/>
      <c r="Q359" s="9"/>
      <c r="S359" s="340">
        <f t="shared" si="37"/>
        <v>0</v>
      </c>
      <c r="T359" s="340">
        <f t="shared" si="38"/>
        <v>0</v>
      </c>
    </row>
    <row r="360" spans="2:20" ht="14.4" x14ac:dyDescent="0.3">
      <c r="B360" s="30"/>
      <c r="C360" s="16"/>
      <c r="D360" s="16"/>
      <c r="E360" s="25"/>
      <c r="F360" s="16"/>
      <c r="G360" s="20"/>
      <c r="H360" s="19"/>
      <c r="I360" s="18"/>
      <c r="J360" s="18"/>
      <c r="K360" s="12"/>
      <c r="L360" s="232">
        <f t="shared" si="34"/>
        <v>0</v>
      </c>
      <c r="M360" s="234">
        <f t="shared" si="35"/>
        <v>0</v>
      </c>
      <c r="N360" s="11">
        <f>IF(Q360="x",0,IF(J360&lt;(INDEX(Lookup!$U$2:$U$10,MATCH($D$47,Lookup!$S$2:$S$10,0))),0,$L$12*K360))</f>
        <v>0</v>
      </c>
      <c r="O360" s="234">
        <f t="shared" si="36"/>
        <v>0</v>
      </c>
      <c r="P360" s="10"/>
      <c r="Q360" s="9"/>
      <c r="S360" s="340">
        <f t="shared" si="37"/>
        <v>0</v>
      </c>
      <c r="T360" s="340">
        <f t="shared" si="38"/>
        <v>0</v>
      </c>
    </row>
    <row r="361" spans="2:20" ht="14.4" x14ac:dyDescent="0.3">
      <c r="B361" s="30"/>
      <c r="C361" s="16"/>
      <c r="D361" s="16"/>
      <c r="E361" s="25"/>
      <c r="F361" s="16"/>
      <c r="G361" s="20"/>
      <c r="H361" s="19"/>
      <c r="I361" s="18"/>
      <c r="J361" s="18"/>
      <c r="K361" s="12"/>
      <c r="L361" s="232">
        <f t="shared" si="34"/>
        <v>0</v>
      </c>
      <c r="M361" s="234">
        <f t="shared" si="35"/>
        <v>0</v>
      </c>
      <c r="N361" s="11">
        <f>IF(Q361="x",0,IF(J361&lt;(INDEX(Lookup!$U$2:$U$10,MATCH($D$47,Lookup!$S$2:$S$10,0))),0,$L$12*K361))</f>
        <v>0</v>
      </c>
      <c r="O361" s="234">
        <f t="shared" si="36"/>
        <v>0</v>
      </c>
      <c r="P361" s="10"/>
      <c r="Q361" s="9"/>
      <c r="S361" s="340">
        <f t="shared" si="37"/>
        <v>0</v>
      </c>
      <c r="T361" s="340">
        <f t="shared" si="38"/>
        <v>0</v>
      </c>
    </row>
    <row r="362" spans="2:20" ht="14.4" x14ac:dyDescent="0.3">
      <c r="B362" s="30"/>
      <c r="C362" s="16"/>
      <c r="D362" s="16"/>
      <c r="E362" s="25"/>
      <c r="F362" s="16"/>
      <c r="G362" s="20"/>
      <c r="H362" s="19"/>
      <c r="I362" s="18"/>
      <c r="J362" s="18"/>
      <c r="K362" s="12"/>
      <c r="L362" s="232">
        <f t="shared" si="34"/>
        <v>0</v>
      </c>
      <c r="M362" s="234">
        <f t="shared" si="35"/>
        <v>0</v>
      </c>
      <c r="N362" s="11">
        <f>IF(Q362="x",0,IF(J362&lt;(INDEX(Lookup!$U$2:$U$10,MATCH($D$47,Lookup!$S$2:$S$10,0))),0,$L$12*K362))</f>
        <v>0</v>
      </c>
      <c r="O362" s="234">
        <f t="shared" si="36"/>
        <v>0</v>
      </c>
      <c r="P362" s="10"/>
      <c r="Q362" s="9"/>
      <c r="S362" s="340">
        <f t="shared" si="37"/>
        <v>0</v>
      </c>
      <c r="T362" s="340">
        <f t="shared" si="38"/>
        <v>0</v>
      </c>
    </row>
    <row r="363" spans="2:20" ht="14.4" x14ac:dyDescent="0.3">
      <c r="B363" s="30"/>
      <c r="C363" s="16"/>
      <c r="D363" s="16"/>
      <c r="E363" s="25"/>
      <c r="F363" s="16"/>
      <c r="G363" s="20"/>
      <c r="H363" s="19"/>
      <c r="I363" s="18"/>
      <c r="J363" s="18"/>
      <c r="K363" s="12"/>
      <c r="L363" s="232">
        <f t="shared" si="34"/>
        <v>0</v>
      </c>
      <c r="M363" s="234">
        <f t="shared" si="35"/>
        <v>0</v>
      </c>
      <c r="N363" s="11">
        <f>IF(Q363="x",0,IF(J363&lt;(INDEX(Lookup!$U$2:$U$10,MATCH($D$47,Lookup!$S$2:$S$10,0))),0,$L$12*K363))</f>
        <v>0</v>
      </c>
      <c r="O363" s="234">
        <f t="shared" si="36"/>
        <v>0</v>
      </c>
      <c r="P363" s="10"/>
      <c r="Q363" s="9"/>
      <c r="S363" s="340">
        <f t="shared" si="37"/>
        <v>0</v>
      </c>
      <c r="T363" s="340">
        <f t="shared" si="38"/>
        <v>0</v>
      </c>
    </row>
    <row r="364" spans="2:20" ht="14.4" x14ac:dyDescent="0.3">
      <c r="B364" s="30"/>
      <c r="C364" s="16"/>
      <c r="D364" s="16"/>
      <c r="E364" s="25"/>
      <c r="F364" s="16"/>
      <c r="G364" s="20"/>
      <c r="H364" s="19"/>
      <c r="I364" s="18"/>
      <c r="J364" s="18"/>
      <c r="K364" s="12"/>
      <c r="L364" s="232">
        <f t="shared" si="34"/>
        <v>0</v>
      </c>
      <c r="M364" s="234">
        <f t="shared" si="35"/>
        <v>0</v>
      </c>
      <c r="N364" s="11">
        <f>IF(Q364="x",0,IF(J364&lt;(INDEX(Lookup!$U$2:$U$10,MATCH($D$47,Lookup!$S$2:$S$10,0))),0,$L$12*K364))</f>
        <v>0</v>
      </c>
      <c r="O364" s="234">
        <f t="shared" si="36"/>
        <v>0</v>
      </c>
      <c r="P364" s="10"/>
      <c r="Q364" s="9"/>
      <c r="S364" s="340">
        <f t="shared" si="37"/>
        <v>0</v>
      </c>
      <c r="T364" s="340">
        <f t="shared" si="38"/>
        <v>0</v>
      </c>
    </row>
    <row r="365" spans="2:20" ht="14.4" x14ac:dyDescent="0.3">
      <c r="B365" s="30"/>
      <c r="C365" s="16"/>
      <c r="D365" s="16"/>
      <c r="E365" s="25"/>
      <c r="F365" s="16"/>
      <c r="G365" s="20"/>
      <c r="H365" s="19"/>
      <c r="I365" s="18"/>
      <c r="J365" s="18"/>
      <c r="K365" s="12"/>
      <c r="L365" s="232">
        <f t="shared" si="34"/>
        <v>0</v>
      </c>
      <c r="M365" s="234">
        <f t="shared" si="35"/>
        <v>0</v>
      </c>
      <c r="N365" s="11">
        <f>IF(Q365="x",0,IF(J365&lt;(INDEX(Lookup!$U$2:$U$10,MATCH($D$47,Lookup!$S$2:$S$10,0))),0,$L$12*K365))</f>
        <v>0</v>
      </c>
      <c r="O365" s="234">
        <f t="shared" si="36"/>
        <v>0</v>
      </c>
      <c r="P365" s="10"/>
      <c r="Q365" s="9"/>
      <c r="S365" s="340">
        <f t="shared" si="37"/>
        <v>0</v>
      </c>
      <c r="T365" s="340">
        <f t="shared" si="38"/>
        <v>0</v>
      </c>
    </row>
    <row r="366" spans="2:20" ht="14.4" x14ac:dyDescent="0.3">
      <c r="B366" s="30"/>
      <c r="C366" s="16"/>
      <c r="D366" s="16"/>
      <c r="E366" s="25"/>
      <c r="F366" s="16"/>
      <c r="G366" s="20"/>
      <c r="H366" s="19"/>
      <c r="I366" s="18"/>
      <c r="J366" s="18"/>
      <c r="K366" s="12"/>
      <c r="L366" s="232">
        <f t="shared" si="34"/>
        <v>0</v>
      </c>
      <c r="M366" s="234">
        <f t="shared" si="35"/>
        <v>0</v>
      </c>
      <c r="N366" s="11">
        <f>IF(Q366="x",0,IF(J366&lt;(INDEX(Lookup!$U$2:$U$10,MATCH($D$47,Lookup!$S$2:$S$10,0))),0,$L$12*K366))</f>
        <v>0</v>
      </c>
      <c r="O366" s="234">
        <f t="shared" si="36"/>
        <v>0</v>
      </c>
      <c r="P366" s="10"/>
      <c r="Q366" s="9"/>
      <c r="S366" s="340">
        <f t="shared" si="37"/>
        <v>0</v>
      </c>
      <c r="T366" s="340">
        <f t="shared" si="38"/>
        <v>0</v>
      </c>
    </row>
    <row r="367" spans="2:20" ht="14.4" x14ac:dyDescent="0.3">
      <c r="B367" s="30"/>
      <c r="C367" s="16"/>
      <c r="D367" s="16"/>
      <c r="E367" s="25"/>
      <c r="F367" s="16"/>
      <c r="G367" s="20"/>
      <c r="H367" s="19"/>
      <c r="I367" s="18"/>
      <c r="J367" s="18"/>
      <c r="K367" s="12"/>
      <c r="L367" s="232">
        <f t="shared" si="34"/>
        <v>0</v>
      </c>
      <c r="M367" s="234">
        <f t="shared" si="35"/>
        <v>0</v>
      </c>
      <c r="N367" s="11">
        <f>IF(Q367="x",0,IF(J367&lt;(INDEX(Lookup!$U$2:$U$10,MATCH($D$47,Lookup!$S$2:$S$10,0))),0,$L$12*K367))</f>
        <v>0</v>
      </c>
      <c r="O367" s="234">
        <f t="shared" si="36"/>
        <v>0</v>
      </c>
      <c r="P367" s="10"/>
      <c r="Q367" s="9"/>
      <c r="S367" s="340">
        <f t="shared" si="37"/>
        <v>0</v>
      </c>
      <c r="T367" s="340">
        <f t="shared" si="38"/>
        <v>0</v>
      </c>
    </row>
    <row r="368" spans="2:20" ht="14.4" x14ac:dyDescent="0.3">
      <c r="B368" s="30"/>
      <c r="C368" s="16"/>
      <c r="D368" s="16"/>
      <c r="E368" s="25"/>
      <c r="F368" s="16"/>
      <c r="G368" s="20"/>
      <c r="H368" s="19"/>
      <c r="I368" s="18"/>
      <c r="J368" s="18"/>
      <c r="K368" s="12"/>
      <c r="L368" s="232">
        <f t="shared" si="34"/>
        <v>0</v>
      </c>
      <c r="M368" s="234">
        <f t="shared" si="35"/>
        <v>0</v>
      </c>
      <c r="N368" s="11">
        <f>IF(Q368="x",0,IF(J368&lt;(INDEX(Lookup!$U$2:$U$10,MATCH($D$47,Lookup!$S$2:$S$10,0))),0,$L$12*K368))</f>
        <v>0</v>
      </c>
      <c r="O368" s="234">
        <f t="shared" si="36"/>
        <v>0</v>
      </c>
      <c r="P368" s="10"/>
      <c r="Q368" s="9"/>
      <c r="S368" s="340">
        <f t="shared" si="37"/>
        <v>0</v>
      </c>
      <c r="T368" s="340">
        <f t="shared" si="38"/>
        <v>0</v>
      </c>
    </row>
    <row r="369" spans="2:20" ht="14.4" x14ac:dyDescent="0.3">
      <c r="B369" s="30"/>
      <c r="C369" s="16"/>
      <c r="D369" s="16"/>
      <c r="E369" s="25"/>
      <c r="F369" s="16"/>
      <c r="G369" s="20"/>
      <c r="H369" s="19"/>
      <c r="I369" s="18"/>
      <c r="J369" s="18"/>
      <c r="K369" s="12"/>
      <c r="L369" s="232">
        <f t="shared" si="34"/>
        <v>0</v>
      </c>
      <c r="M369" s="234">
        <f t="shared" si="35"/>
        <v>0</v>
      </c>
      <c r="N369" s="11">
        <f>IF(Q369="x",0,IF(J369&lt;(INDEX(Lookup!$U$2:$U$10,MATCH($D$47,Lookup!$S$2:$S$10,0))),0,$L$12*K369))</f>
        <v>0</v>
      </c>
      <c r="O369" s="234">
        <f t="shared" si="36"/>
        <v>0</v>
      </c>
      <c r="P369" s="10"/>
      <c r="Q369" s="9"/>
      <c r="S369" s="340">
        <f t="shared" si="37"/>
        <v>0</v>
      </c>
      <c r="T369" s="340">
        <f t="shared" si="38"/>
        <v>0</v>
      </c>
    </row>
    <row r="370" spans="2:20" ht="14.4" x14ac:dyDescent="0.3">
      <c r="B370" s="30"/>
      <c r="C370" s="16"/>
      <c r="D370" s="16"/>
      <c r="E370" s="25"/>
      <c r="F370" s="16"/>
      <c r="G370" s="20"/>
      <c r="H370" s="19"/>
      <c r="I370" s="18"/>
      <c r="J370" s="18"/>
      <c r="K370" s="12"/>
      <c r="L370" s="232">
        <f t="shared" ref="L370:L433" si="39">IF(ROUNDDOWN(DATEDIF(I370,J370,"d")/7,0)&gt;$L$12,$L$12*K370,K370*ROUNDDOWN(DATEDIF(I370,J370,"d")/7,0))</f>
        <v>0</v>
      </c>
      <c r="M370" s="234">
        <f t="shared" ref="M370:M433" si="40">L370*$L$6</f>
        <v>0</v>
      </c>
      <c r="N370" s="11">
        <f>IF(Q370="x",0,IF(J370&lt;(INDEX(Lookup!$U$2:$U$10,MATCH($D$47,Lookup!$S$2:$S$10,0))),0,$L$12*K370))</f>
        <v>0</v>
      </c>
      <c r="O370" s="234">
        <f t="shared" ref="O370:O433" si="41">N370*$L$6</f>
        <v>0</v>
      </c>
      <c r="P370" s="10"/>
      <c r="Q370" s="9"/>
      <c r="S370" s="340">
        <f t="shared" si="37"/>
        <v>0</v>
      </c>
      <c r="T370" s="340">
        <f t="shared" si="38"/>
        <v>0</v>
      </c>
    </row>
    <row r="371" spans="2:20" ht="14.4" x14ac:dyDescent="0.3">
      <c r="B371" s="30"/>
      <c r="C371" s="16"/>
      <c r="D371" s="16"/>
      <c r="E371" s="25"/>
      <c r="F371" s="16"/>
      <c r="G371" s="20"/>
      <c r="H371" s="19"/>
      <c r="I371" s="18"/>
      <c r="J371" s="18"/>
      <c r="K371" s="12"/>
      <c r="L371" s="232">
        <f t="shared" si="39"/>
        <v>0</v>
      </c>
      <c r="M371" s="234">
        <f t="shared" si="40"/>
        <v>0</v>
      </c>
      <c r="N371" s="11">
        <f>IF(Q371="x",0,IF(J371&lt;(INDEX(Lookup!$U$2:$U$10,MATCH($D$47,Lookup!$S$2:$S$10,0))),0,$L$12*K371))</f>
        <v>0</v>
      </c>
      <c r="O371" s="234">
        <f t="shared" si="41"/>
        <v>0</v>
      </c>
      <c r="P371" s="10"/>
      <c r="Q371" s="9"/>
      <c r="S371" s="340">
        <f t="shared" ref="S371:S434" si="42">M371*$I$35</f>
        <v>0</v>
      </c>
      <c r="T371" s="340">
        <f t="shared" ref="T371:T434" si="43">O371*$I$44</f>
        <v>0</v>
      </c>
    </row>
    <row r="372" spans="2:20" ht="14.4" x14ac:dyDescent="0.3">
      <c r="B372" s="30"/>
      <c r="C372" s="16"/>
      <c r="D372" s="16"/>
      <c r="E372" s="25"/>
      <c r="F372" s="16"/>
      <c r="G372" s="20"/>
      <c r="H372" s="19"/>
      <c r="I372" s="18"/>
      <c r="J372" s="18"/>
      <c r="K372" s="12"/>
      <c r="L372" s="232">
        <f t="shared" si="39"/>
        <v>0</v>
      </c>
      <c r="M372" s="234">
        <f t="shared" si="40"/>
        <v>0</v>
      </c>
      <c r="N372" s="11">
        <f>IF(Q372="x",0,IF(J372&lt;(INDEX(Lookup!$U$2:$U$10,MATCH($D$47,Lookup!$S$2:$S$10,0))),0,$L$12*K372))</f>
        <v>0</v>
      </c>
      <c r="O372" s="234">
        <f t="shared" si="41"/>
        <v>0</v>
      </c>
      <c r="P372" s="10"/>
      <c r="Q372" s="9"/>
      <c r="S372" s="340">
        <f t="shared" si="42"/>
        <v>0</v>
      </c>
      <c r="T372" s="340">
        <f t="shared" si="43"/>
        <v>0</v>
      </c>
    </row>
    <row r="373" spans="2:20" ht="14.4" x14ac:dyDescent="0.3">
      <c r="B373" s="30"/>
      <c r="C373" s="16"/>
      <c r="D373" s="16"/>
      <c r="E373" s="25"/>
      <c r="F373" s="16"/>
      <c r="G373" s="20"/>
      <c r="H373" s="19"/>
      <c r="I373" s="18"/>
      <c r="J373" s="18"/>
      <c r="K373" s="12"/>
      <c r="L373" s="232">
        <f t="shared" si="39"/>
        <v>0</v>
      </c>
      <c r="M373" s="234">
        <f t="shared" si="40"/>
        <v>0</v>
      </c>
      <c r="N373" s="11">
        <f>IF(Q373="x",0,IF(J373&lt;(INDEX(Lookup!$U$2:$U$10,MATCH($D$47,Lookup!$S$2:$S$10,0))),0,$L$12*K373))</f>
        <v>0</v>
      </c>
      <c r="O373" s="234">
        <f t="shared" si="41"/>
        <v>0</v>
      </c>
      <c r="P373" s="10"/>
      <c r="Q373" s="9"/>
      <c r="S373" s="340">
        <f t="shared" si="42"/>
        <v>0</v>
      </c>
      <c r="T373" s="340">
        <f t="shared" si="43"/>
        <v>0</v>
      </c>
    </row>
    <row r="374" spans="2:20" ht="14.4" x14ac:dyDescent="0.3">
      <c r="B374" s="30"/>
      <c r="C374" s="16"/>
      <c r="D374" s="16"/>
      <c r="E374" s="25"/>
      <c r="F374" s="16"/>
      <c r="G374" s="20"/>
      <c r="H374" s="19"/>
      <c r="I374" s="18"/>
      <c r="J374" s="18"/>
      <c r="K374" s="12"/>
      <c r="L374" s="232">
        <f t="shared" si="39"/>
        <v>0</v>
      </c>
      <c r="M374" s="234">
        <f t="shared" si="40"/>
        <v>0</v>
      </c>
      <c r="N374" s="11">
        <f>IF(Q374="x",0,IF(J374&lt;(INDEX(Lookup!$U$2:$U$10,MATCH($D$47,Lookup!$S$2:$S$10,0))),0,$L$12*K374))</f>
        <v>0</v>
      </c>
      <c r="O374" s="234">
        <f t="shared" si="41"/>
        <v>0</v>
      </c>
      <c r="P374" s="10"/>
      <c r="Q374" s="9"/>
      <c r="S374" s="340">
        <f t="shared" si="42"/>
        <v>0</v>
      </c>
      <c r="T374" s="340">
        <f t="shared" si="43"/>
        <v>0</v>
      </c>
    </row>
    <row r="375" spans="2:20" ht="14.4" x14ac:dyDescent="0.3">
      <c r="B375" s="30"/>
      <c r="C375" s="16"/>
      <c r="D375" s="16"/>
      <c r="E375" s="25"/>
      <c r="F375" s="16"/>
      <c r="G375" s="20"/>
      <c r="H375" s="19"/>
      <c r="I375" s="18"/>
      <c r="J375" s="18"/>
      <c r="K375" s="12"/>
      <c r="L375" s="232">
        <f t="shared" si="39"/>
        <v>0</v>
      </c>
      <c r="M375" s="234">
        <f t="shared" si="40"/>
        <v>0</v>
      </c>
      <c r="N375" s="11">
        <f>IF(Q375="x",0,IF(J375&lt;(INDEX(Lookup!$U$2:$U$10,MATCH($D$47,Lookup!$S$2:$S$10,0))),0,$L$12*K375))</f>
        <v>0</v>
      </c>
      <c r="O375" s="234">
        <f t="shared" si="41"/>
        <v>0</v>
      </c>
      <c r="P375" s="10"/>
      <c r="Q375" s="9"/>
      <c r="S375" s="340">
        <f t="shared" si="42"/>
        <v>0</v>
      </c>
      <c r="T375" s="340">
        <f t="shared" si="43"/>
        <v>0</v>
      </c>
    </row>
    <row r="376" spans="2:20" ht="14.4" x14ac:dyDescent="0.3">
      <c r="B376" s="30"/>
      <c r="C376" s="16"/>
      <c r="D376" s="16"/>
      <c r="E376" s="25"/>
      <c r="F376" s="16"/>
      <c r="G376" s="20"/>
      <c r="H376" s="19"/>
      <c r="I376" s="18"/>
      <c r="J376" s="18"/>
      <c r="K376" s="12"/>
      <c r="L376" s="232">
        <f t="shared" si="39"/>
        <v>0</v>
      </c>
      <c r="M376" s="234">
        <f t="shared" si="40"/>
        <v>0</v>
      </c>
      <c r="N376" s="11">
        <f>IF(Q376="x",0,IF(J376&lt;(INDEX(Lookup!$U$2:$U$10,MATCH($D$47,Lookup!$S$2:$S$10,0))),0,$L$12*K376))</f>
        <v>0</v>
      </c>
      <c r="O376" s="234">
        <f t="shared" si="41"/>
        <v>0</v>
      </c>
      <c r="P376" s="10"/>
      <c r="Q376" s="9"/>
      <c r="S376" s="340">
        <f t="shared" si="42"/>
        <v>0</v>
      </c>
      <c r="T376" s="340">
        <f t="shared" si="43"/>
        <v>0</v>
      </c>
    </row>
    <row r="377" spans="2:20" ht="14.4" x14ac:dyDescent="0.3">
      <c r="B377" s="30"/>
      <c r="C377" s="16"/>
      <c r="D377" s="16"/>
      <c r="E377" s="25"/>
      <c r="F377" s="16"/>
      <c r="G377" s="20"/>
      <c r="H377" s="19"/>
      <c r="I377" s="18"/>
      <c r="J377" s="18"/>
      <c r="K377" s="12"/>
      <c r="L377" s="232">
        <f t="shared" si="39"/>
        <v>0</v>
      </c>
      <c r="M377" s="234">
        <f t="shared" si="40"/>
        <v>0</v>
      </c>
      <c r="N377" s="11">
        <f>IF(Q377="x",0,IF(J377&lt;(INDEX(Lookup!$U$2:$U$10,MATCH($D$47,Lookup!$S$2:$S$10,0))),0,$L$12*K377))</f>
        <v>0</v>
      </c>
      <c r="O377" s="234">
        <f t="shared" si="41"/>
        <v>0</v>
      </c>
      <c r="P377" s="10"/>
      <c r="Q377" s="9"/>
      <c r="S377" s="340">
        <f t="shared" si="42"/>
        <v>0</v>
      </c>
      <c r="T377" s="340">
        <f t="shared" si="43"/>
        <v>0</v>
      </c>
    </row>
    <row r="378" spans="2:20" ht="14.4" x14ac:dyDescent="0.3">
      <c r="B378" s="30"/>
      <c r="C378" s="16"/>
      <c r="D378" s="16"/>
      <c r="E378" s="25"/>
      <c r="F378" s="16"/>
      <c r="G378" s="20"/>
      <c r="H378" s="19"/>
      <c r="I378" s="18"/>
      <c r="J378" s="18"/>
      <c r="K378" s="12"/>
      <c r="L378" s="232">
        <f t="shared" si="39"/>
        <v>0</v>
      </c>
      <c r="M378" s="234">
        <f t="shared" si="40"/>
        <v>0</v>
      </c>
      <c r="N378" s="11">
        <f>IF(Q378="x",0,IF(J378&lt;(INDEX(Lookup!$U$2:$U$10,MATCH($D$47,Lookup!$S$2:$S$10,0))),0,$L$12*K378))</f>
        <v>0</v>
      </c>
      <c r="O378" s="234">
        <f t="shared" si="41"/>
        <v>0</v>
      </c>
      <c r="P378" s="10"/>
      <c r="Q378" s="9"/>
      <c r="S378" s="340">
        <f t="shared" si="42"/>
        <v>0</v>
      </c>
      <c r="T378" s="340">
        <f t="shared" si="43"/>
        <v>0</v>
      </c>
    </row>
    <row r="379" spans="2:20" ht="14.4" x14ac:dyDescent="0.3">
      <c r="B379" s="30"/>
      <c r="C379" s="16"/>
      <c r="D379" s="16"/>
      <c r="E379" s="25"/>
      <c r="F379" s="16"/>
      <c r="G379" s="20"/>
      <c r="H379" s="19"/>
      <c r="I379" s="18"/>
      <c r="J379" s="18"/>
      <c r="K379" s="12"/>
      <c r="L379" s="232">
        <f t="shared" si="39"/>
        <v>0</v>
      </c>
      <c r="M379" s="234">
        <f t="shared" si="40"/>
        <v>0</v>
      </c>
      <c r="N379" s="11">
        <f>IF(Q379="x",0,IF(J379&lt;(INDEX(Lookup!$U$2:$U$10,MATCH($D$47,Lookup!$S$2:$S$10,0))),0,$L$12*K379))</f>
        <v>0</v>
      </c>
      <c r="O379" s="234">
        <f t="shared" si="41"/>
        <v>0</v>
      </c>
      <c r="P379" s="10"/>
      <c r="Q379" s="9"/>
      <c r="S379" s="340">
        <f t="shared" si="42"/>
        <v>0</v>
      </c>
      <c r="T379" s="340">
        <f t="shared" si="43"/>
        <v>0</v>
      </c>
    </row>
    <row r="380" spans="2:20" ht="14.4" x14ac:dyDescent="0.3">
      <c r="B380" s="30"/>
      <c r="C380" s="16"/>
      <c r="D380" s="16"/>
      <c r="E380" s="25"/>
      <c r="F380" s="16"/>
      <c r="G380" s="20"/>
      <c r="H380" s="19"/>
      <c r="I380" s="18"/>
      <c r="J380" s="18"/>
      <c r="K380" s="12"/>
      <c r="L380" s="232">
        <f t="shared" si="39"/>
        <v>0</v>
      </c>
      <c r="M380" s="234">
        <f t="shared" si="40"/>
        <v>0</v>
      </c>
      <c r="N380" s="11">
        <f>IF(Q380="x",0,IF(J380&lt;(INDEX(Lookup!$U$2:$U$10,MATCH($D$47,Lookup!$S$2:$S$10,0))),0,$L$12*K380))</f>
        <v>0</v>
      </c>
      <c r="O380" s="234">
        <f t="shared" si="41"/>
        <v>0</v>
      </c>
      <c r="P380" s="10"/>
      <c r="Q380" s="9"/>
      <c r="S380" s="340">
        <f t="shared" si="42"/>
        <v>0</v>
      </c>
      <c r="T380" s="340">
        <f t="shared" si="43"/>
        <v>0</v>
      </c>
    </row>
    <row r="381" spans="2:20" ht="14.4" x14ac:dyDescent="0.3">
      <c r="B381" s="30"/>
      <c r="C381" s="16"/>
      <c r="D381" s="16"/>
      <c r="E381" s="25"/>
      <c r="F381" s="16"/>
      <c r="G381" s="20"/>
      <c r="H381" s="19"/>
      <c r="I381" s="18"/>
      <c r="J381" s="18"/>
      <c r="K381" s="12"/>
      <c r="L381" s="232">
        <f t="shared" si="39"/>
        <v>0</v>
      </c>
      <c r="M381" s="234">
        <f t="shared" si="40"/>
        <v>0</v>
      </c>
      <c r="N381" s="11">
        <f>IF(Q381="x",0,IF(J381&lt;(INDEX(Lookup!$U$2:$U$10,MATCH($D$47,Lookup!$S$2:$S$10,0))),0,$L$12*K381))</f>
        <v>0</v>
      </c>
      <c r="O381" s="234">
        <f t="shared" si="41"/>
        <v>0</v>
      </c>
      <c r="P381" s="10"/>
      <c r="Q381" s="9"/>
      <c r="S381" s="340">
        <f t="shared" si="42"/>
        <v>0</v>
      </c>
      <c r="T381" s="340">
        <f t="shared" si="43"/>
        <v>0</v>
      </c>
    </row>
    <row r="382" spans="2:20" ht="14.4" x14ac:dyDescent="0.3">
      <c r="B382" s="30"/>
      <c r="C382" s="16"/>
      <c r="D382" s="16"/>
      <c r="E382" s="25"/>
      <c r="F382" s="16"/>
      <c r="G382" s="20"/>
      <c r="H382" s="19"/>
      <c r="I382" s="18"/>
      <c r="J382" s="18"/>
      <c r="K382" s="12"/>
      <c r="L382" s="232">
        <f t="shared" si="39"/>
        <v>0</v>
      </c>
      <c r="M382" s="234">
        <f t="shared" si="40"/>
        <v>0</v>
      </c>
      <c r="N382" s="11">
        <f>IF(Q382="x",0,IF(J382&lt;(INDEX(Lookup!$U$2:$U$10,MATCH($D$47,Lookup!$S$2:$S$10,0))),0,$L$12*K382))</f>
        <v>0</v>
      </c>
      <c r="O382" s="234">
        <f t="shared" si="41"/>
        <v>0</v>
      </c>
      <c r="P382" s="10"/>
      <c r="Q382" s="9"/>
      <c r="S382" s="340">
        <f t="shared" si="42"/>
        <v>0</v>
      </c>
      <c r="T382" s="340">
        <f t="shared" si="43"/>
        <v>0</v>
      </c>
    </row>
    <row r="383" spans="2:20" ht="14.4" x14ac:dyDescent="0.3">
      <c r="B383" s="30"/>
      <c r="C383" s="16"/>
      <c r="D383" s="16"/>
      <c r="E383" s="25"/>
      <c r="F383" s="16"/>
      <c r="G383" s="20"/>
      <c r="H383" s="19"/>
      <c r="I383" s="18"/>
      <c r="J383" s="18"/>
      <c r="K383" s="12"/>
      <c r="L383" s="232">
        <f t="shared" si="39"/>
        <v>0</v>
      </c>
      <c r="M383" s="234">
        <f t="shared" si="40"/>
        <v>0</v>
      </c>
      <c r="N383" s="11">
        <f>IF(Q383="x",0,IF(J383&lt;(INDEX(Lookup!$U$2:$U$10,MATCH($D$47,Lookup!$S$2:$S$10,0))),0,$L$12*K383))</f>
        <v>0</v>
      </c>
      <c r="O383" s="234">
        <f t="shared" si="41"/>
        <v>0</v>
      </c>
      <c r="P383" s="10"/>
      <c r="Q383" s="9"/>
      <c r="S383" s="340">
        <f t="shared" si="42"/>
        <v>0</v>
      </c>
      <c r="T383" s="340">
        <f t="shared" si="43"/>
        <v>0</v>
      </c>
    </row>
    <row r="384" spans="2:20" ht="14.4" x14ac:dyDescent="0.3">
      <c r="B384" s="30"/>
      <c r="C384" s="16"/>
      <c r="D384" s="16"/>
      <c r="E384" s="25"/>
      <c r="F384" s="16"/>
      <c r="G384" s="20"/>
      <c r="H384" s="19"/>
      <c r="I384" s="18"/>
      <c r="J384" s="18"/>
      <c r="K384" s="12"/>
      <c r="L384" s="232">
        <f t="shared" si="39"/>
        <v>0</v>
      </c>
      <c r="M384" s="234">
        <f t="shared" si="40"/>
        <v>0</v>
      </c>
      <c r="N384" s="11">
        <f>IF(Q384="x",0,IF(J384&lt;(INDEX(Lookup!$U$2:$U$10,MATCH($D$47,Lookup!$S$2:$S$10,0))),0,$L$12*K384))</f>
        <v>0</v>
      </c>
      <c r="O384" s="234">
        <f t="shared" si="41"/>
        <v>0</v>
      </c>
      <c r="P384" s="10"/>
      <c r="Q384" s="9"/>
      <c r="S384" s="340">
        <f t="shared" si="42"/>
        <v>0</v>
      </c>
      <c r="T384" s="340">
        <f t="shared" si="43"/>
        <v>0</v>
      </c>
    </row>
    <row r="385" spans="1:20" ht="14.4" x14ac:dyDescent="0.3">
      <c r="B385" s="30"/>
      <c r="C385" s="16"/>
      <c r="D385" s="16"/>
      <c r="E385" s="25"/>
      <c r="F385" s="16"/>
      <c r="G385" s="20"/>
      <c r="H385" s="19"/>
      <c r="I385" s="18"/>
      <c r="J385" s="18"/>
      <c r="K385" s="12"/>
      <c r="L385" s="232">
        <f t="shared" si="39"/>
        <v>0</v>
      </c>
      <c r="M385" s="234">
        <f t="shared" si="40"/>
        <v>0</v>
      </c>
      <c r="N385" s="11">
        <f>IF(Q385="x",0,IF(J385&lt;(INDEX(Lookup!$U$2:$U$10,MATCH($D$47,Lookup!$S$2:$S$10,0))),0,$L$12*K385))</f>
        <v>0</v>
      </c>
      <c r="O385" s="234">
        <f t="shared" si="41"/>
        <v>0</v>
      </c>
      <c r="P385" s="10"/>
      <c r="Q385" s="9"/>
      <c r="S385" s="340">
        <f t="shared" si="42"/>
        <v>0</v>
      </c>
      <c r="T385" s="340">
        <f t="shared" si="43"/>
        <v>0</v>
      </c>
    </row>
    <row r="386" spans="1:20" ht="14.4" x14ac:dyDescent="0.3">
      <c r="B386" s="30"/>
      <c r="C386" s="16"/>
      <c r="D386" s="16"/>
      <c r="E386" s="25"/>
      <c r="F386" s="16"/>
      <c r="G386" s="20"/>
      <c r="H386" s="19"/>
      <c r="I386" s="18"/>
      <c r="J386" s="18"/>
      <c r="K386" s="12"/>
      <c r="L386" s="232">
        <f t="shared" si="39"/>
        <v>0</v>
      </c>
      <c r="M386" s="234">
        <f t="shared" si="40"/>
        <v>0</v>
      </c>
      <c r="N386" s="11">
        <f>IF(Q386="x",0,IF(J386&lt;(INDEX(Lookup!$U$2:$U$10,MATCH($D$47,Lookup!$S$2:$S$10,0))),0,$L$12*K386))</f>
        <v>0</v>
      </c>
      <c r="O386" s="234">
        <f t="shared" si="41"/>
        <v>0</v>
      </c>
      <c r="P386" s="10"/>
      <c r="Q386" s="9"/>
      <c r="S386" s="340">
        <f t="shared" si="42"/>
        <v>0</v>
      </c>
      <c r="T386" s="340">
        <f t="shared" si="43"/>
        <v>0</v>
      </c>
    </row>
    <row r="387" spans="1:20" ht="14.4" x14ac:dyDescent="0.3">
      <c r="B387" s="30"/>
      <c r="C387" s="16"/>
      <c r="D387" s="16"/>
      <c r="E387" s="25"/>
      <c r="F387" s="16"/>
      <c r="G387" s="20"/>
      <c r="H387" s="19"/>
      <c r="I387" s="18"/>
      <c r="J387" s="18"/>
      <c r="K387" s="12"/>
      <c r="L387" s="232">
        <f t="shared" si="39"/>
        <v>0</v>
      </c>
      <c r="M387" s="234">
        <f t="shared" si="40"/>
        <v>0</v>
      </c>
      <c r="N387" s="11">
        <f>IF(Q387="x",0,IF(J387&lt;(INDEX(Lookup!$U$2:$U$10,MATCH($D$47,Lookup!$S$2:$S$10,0))),0,$L$12*K387))</f>
        <v>0</v>
      </c>
      <c r="O387" s="234">
        <f t="shared" si="41"/>
        <v>0</v>
      </c>
      <c r="P387" s="10"/>
      <c r="Q387" s="9"/>
      <c r="S387" s="340">
        <f t="shared" si="42"/>
        <v>0</v>
      </c>
      <c r="T387" s="340">
        <f t="shared" si="43"/>
        <v>0</v>
      </c>
    </row>
    <row r="388" spans="1:20" ht="14.4" x14ac:dyDescent="0.3">
      <c r="B388" s="30"/>
      <c r="C388" s="16"/>
      <c r="D388" s="16"/>
      <c r="E388" s="25"/>
      <c r="F388" s="16"/>
      <c r="G388" s="20"/>
      <c r="H388" s="19"/>
      <c r="I388" s="18"/>
      <c r="J388" s="18"/>
      <c r="K388" s="12"/>
      <c r="L388" s="232">
        <f t="shared" si="39"/>
        <v>0</v>
      </c>
      <c r="M388" s="234">
        <f t="shared" si="40"/>
        <v>0</v>
      </c>
      <c r="N388" s="11">
        <f>IF(Q388="x",0,IF(J388&lt;(INDEX(Lookup!$U$2:$U$10,MATCH($D$47,Lookup!$S$2:$S$10,0))),0,$L$12*K388))</f>
        <v>0</v>
      </c>
      <c r="O388" s="234">
        <f t="shared" si="41"/>
        <v>0</v>
      </c>
      <c r="P388" s="10"/>
      <c r="Q388" s="9"/>
      <c r="S388" s="340">
        <f t="shared" si="42"/>
        <v>0</v>
      </c>
      <c r="T388" s="340">
        <f t="shared" si="43"/>
        <v>0</v>
      </c>
    </row>
    <row r="389" spans="1:20" ht="14.4" x14ac:dyDescent="0.3">
      <c r="B389" s="30"/>
      <c r="C389" s="16"/>
      <c r="D389" s="16"/>
      <c r="E389" s="25"/>
      <c r="F389" s="16"/>
      <c r="G389" s="20"/>
      <c r="H389" s="19"/>
      <c r="I389" s="18"/>
      <c r="J389" s="18"/>
      <c r="K389" s="12"/>
      <c r="L389" s="232">
        <f t="shared" si="39"/>
        <v>0</v>
      </c>
      <c r="M389" s="234">
        <f t="shared" si="40"/>
        <v>0</v>
      </c>
      <c r="N389" s="11">
        <f>IF(Q389="x",0,IF(J389&lt;(INDEX(Lookup!$U$2:$U$10,MATCH($D$47,Lookup!$S$2:$S$10,0))),0,$L$12*K389))</f>
        <v>0</v>
      </c>
      <c r="O389" s="234">
        <f t="shared" si="41"/>
        <v>0</v>
      </c>
      <c r="P389" s="10"/>
      <c r="Q389" s="9"/>
      <c r="S389" s="340">
        <f t="shared" si="42"/>
        <v>0</v>
      </c>
      <c r="T389" s="340">
        <f t="shared" si="43"/>
        <v>0</v>
      </c>
    </row>
    <row r="390" spans="1:20" ht="14.4" x14ac:dyDescent="0.3">
      <c r="B390" s="30"/>
      <c r="C390" s="16"/>
      <c r="D390" s="16"/>
      <c r="E390" s="25"/>
      <c r="F390" s="16"/>
      <c r="G390" s="20"/>
      <c r="H390" s="19"/>
      <c r="I390" s="18"/>
      <c r="J390" s="18"/>
      <c r="K390" s="12"/>
      <c r="L390" s="232">
        <f t="shared" si="39"/>
        <v>0</v>
      </c>
      <c r="M390" s="234">
        <f t="shared" si="40"/>
        <v>0</v>
      </c>
      <c r="N390" s="11">
        <f>IF(Q390="x",0,IF(J390&lt;(INDEX(Lookup!$U$2:$U$10,MATCH($D$47,Lookup!$S$2:$S$10,0))),0,$L$12*K390))</f>
        <v>0</v>
      </c>
      <c r="O390" s="234">
        <f t="shared" si="41"/>
        <v>0</v>
      </c>
      <c r="P390" s="10"/>
      <c r="Q390" s="9"/>
      <c r="S390" s="340">
        <f t="shared" si="42"/>
        <v>0</v>
      </c>
      <c r="T390" s="340">
        <f t="shared" si="43"/>
        <v>0</v>
      </c>
    </row>
    <row r="391" spans="1:20" ht="14.4" x14ac:dyDescent="0.3">
      <c r="B391" s="30"/>
      <c r="C391" s="16"/>
      <c r="D391" s="16"/>
      <c r="E391" s="25"/>
      <c r="F391" s="16"/>
      <c r="G391" s="20"/>
      <c r="H391" s="19"/>
      <c r="I391" s="18"/>
      <c r="J391" s="18"/>
      <c r="K391" s="12"/>
      <c r="L391" s="232">
        <f t="shared" si="39"/>
        <v>0</v>
      </c>
      <c r="M391" s="234">
        <f t="shared" si="40"/>
        <v>0</v>
      </c>
      <c r="N391" s="11">
        <f>IF(Q391="x",0,IF(J391&lt;(INDEX(Lookup!$U$2:$U$10,MATCH($D$47,Lookup!$S$2:$S$10,0))),0,$L$12*K391))</f>
        <v>0</v>
      </c>
      <c r="O391" s="234">
        <f t="shared" si="41"/>
        <v>0</v>
      </c>
      <c r="P391" s="10"/>
      <c r="Q391" s="9"/>
      <c r="S391" s="340">
        <f t="shared" si="42"/>
        <v>0</v>
      </c>
      <c r="T391" s="340">
        <f t="shared" si="43"/>
        <v>0</v>
      </c>
    </row>
    <row r="392" spans="1:20" ht="14.4" x14ac:dyDescent="0.3">
      <c r="A392" s="17"/>
      <c r="B392" s="30"/>
      <c r="C392" s="16"/>
      <c r="D392" s="16"/>
      <c r="E392" s="25"/>
      <c r="F392" s="16"/>
      <c r="G392" s="20"/>
      <c r="H392" s="19"/>
      <c r="I392" s="18"/>
      <c r="J392" s="18"/>
      <c r="K392" s="12"/>
      <c r="L392" s="232">
        <f t="shared" si="39"/>
        <v>0</v>
      </c>
      <c r="M392" s="234">
        <f t="shared" si="40"/>
        <v>0</v>
      </c>
      <c r="N392" s="11">
        <f>IF(Q392="x",0,IF(J392&lt;(INDEX(Lookup!$U$2:$U$10,MATCH($D$47,Lookup!$S$2:$S$10,0))),0,$L$12*K392))</f>
        <v>0</v>
      </c>
      <c r="O392" s="234">
        <f t="shared" si="41"/>
        <v>0</v>
      </c>
      <c r="P392" s="10"/>
      <c r="Q392" s="9"/>
      <c r="S392" s="340">
        <f t="shared" si="42"/>
        <v>0</v>
      </c>
      <c r="T392" s="340">
        <f t="shared" si="43"/>
        <v>0</v>
      </c>
    </row>
    <row r="393" spans="1:20" ht="14.4" x14ac:dyDescent="0.3">
      <c r="A393" s="17"/>
      <c r="B393" s="30"/>
      <c r="C393" s="16"/>
      <c r="D393" s="16"/>
      <c r="E393" s="25"/>
      <c r="F393" s="16"/>
      <c r="G393" s="20"/>
      <c r="H393" s="19"/>
      <c r="I393" s="18"/>
      <c r="J393" s="18"/>
      <c r="K393" s="12"/>
      <c r="L393" s="232">
        <f t="shared" si="39"/>
        <v>0</v>
      </c>
      <c r="M393" s="234">
        <f t="shared" si="40"/>
        <v>0</v>
      </c>
      <c r="N393" s="11">
        <f>IF(Q393="x",0,IF(J393&lt;(INDEX(Lookup!$U$2:$U$10,MATCH($D$47,Lookup!$S$2:$S$10,0))),0,$L$12*K393))</f>
        <v>0</v>
      </c>
      <c r="O393" s="234">
        <f t="shared" si="41"/>
        <v>0</v>
      </c>
      <c r="P393" s="10"/>
      <c r="Q393" s="9"/>
      <c r="S393" s="340">
        <f t="shared" si="42"/>
        <v>0</v>
      </c>
      <c r="T393" s="340">
        <f t="shared" si="43"/>
        <v>0</v>
      </c>
    </row>
    <row r="394" spans="1:20" ht="14.4" x14ac:dyDescent="0.3">
      <c r="B394" s="30"/>
      <c r="C394" s="16"/>
      <c r="D394" s="16"/>
      <c r="E394" s="25"/>
      <c r="F394" s="16"/>
      <c r="G394" s="20"/>
      <c r="H394" s="19"/>
      <c r="I394" s="18"/>
      <c r="J394" s="18"/>
      <c r="K394" s="12"/>
      <c r="L394" s="232">
        <f t="shared" si="39"/>
        <v>0</v>
      </c>
      <c r="M394" s="234">
        <f t="shared" si="40"/>
        <v>0</v>
      </c>
      <c r="N394" s="11">
        <f>IF(Q394="x",0,IF(J394&lt;(INDEX(Lookup!$U$2:$U$10,MATCH($D$47,Lookup!$S$2:$S$10,0))),0,$L$12*K394))</f>
        <v>0</v>
      </c>
      <c r="O394" s="234">
        <f t="shared" si="41"/>
        <v>0</v>
      </c>
      <c r="P394" s="10"/>
      <c r="Q394" s="9"/>
      <c r="S394" s="340">
        <f t="shared" si="42"/>
        <v>0</v>
      </c>
      <c r="T394" s="340">
        <f t="shared" si="43"/>
        <v>0</v>
      </c>
    </row>
    <row r="395" spans="1:20" ht="14.4" x14ac:dyDescent="0.3">
      <c r="B395" s="30"/>
      <c r="C395" s="16"/>
      <c r="D395" s="16"/>
      <c r="E395" s="25"/>
      <c r="F395" s="16"/>
      <c r="G395" s="20"/>
      <c r="H395" s="19"/>
      <c r="I395" s="18"/>
      <c r="J395" s="18"/>
      <c r="K395" s="12"/>
      <c r="L395" s="232">
        <f t="shared" si="39"/>
        <v>0</v>
      </c>
      <c r="M395" s="234">
        <f t="shared" si="40"/>
        <v>0</v>
      </c>
      <c r="N395" s="11">
        <f>IF(Q395="x",0,IF(J395&lt;(INDEX(Lookup!$U$2:$U$10,MATCH($D$47,Lookup!$S$2:$S$10,0))),0,$L$12*K395))</f>
        <v>0</v>
      </c>
      <c r="O395" s="234">
        <f t="shared" si="41"/>
        <v>0</v>
      </c>
      <c r="P395" s="10"/>
      <c r="Q395" s="9"/>
      <c r="S395" s="340">
        <f t="shared" si="42"/>
        <v>0</v>
      </c>
      <c r="T395" s="340">
        <f t="shared" si="43"/>
        <v>0</v>
      </c>
    </row>
    <row r="396" spans="1:20" ht="14.4" x14ac:dyDescent="0.3">
      <c r="B396" s="30"/>
      <c r="C396" s="16"/>
      <c r="D396" s="16"/>
      <c r="E396" s="25"/>
      <c r="F396" s="16"/>
      <c r="G396" s="20"/>
      <c r="H396" s="19"/>
      <c r="I396" s="18"/>
      <c r="J396" s="18"/>
      <c r="K396" s="12"/>
      <c r="L396" s="232">
        <f t="shared" si="39"/>
        <v>0</v>
      </c>
      <c r="M396" s="234">
        <f t="shared" si="40"/>
        <v>0</v>
      </c>
      <c r="N396" s="11">
        <f>IF(Q396="x",0,IF(J396&lt;(INDEX(Lookup!$U$2:$U$10,MATCH($D$47,Lookup!$S$2:$S$10,0))),0,$L$12*K396))</f>
        <v>0</v>
      </c>
      <c r="O396" s="234">
        <f t="shared" si="41"/>
        <v>0</v>
      </c>
      <c r="P396" s="10"/>
      <c r="Q396" s="9"/>
      <c r="S396" s="340">
        <f t="shared" si="42"/>
        <v>0</v>
      </c>
      <c r="T396" s="340">
        <f t="shared" si="43"/>
        <v>0</v>
      </c>
    </row>
    <row r="397" spans="1:20" ht="14.4" x14ac:dyDescent="0.3">
      <c r="B397" s="30"/>
      <c r="C397" s="16"/>
      <c r="D397" s="16"/>
      <c r="E397" s="25"/>
      <c r="F397" s="16"/>
      <c r="G397" s="20"/>
      <c r="H397" s="19"/>
      <c r="I397" s="18"/>
      <c r="J397" s="18"/>
      <c r="K397" s="12"/>
      <c r="L397" s="232">
        <f t="shared" si="39"/>
        <v>0</v>
      </c>
      <c r="M397" s="234">
        <f t="shared" si="40"/>
        <v>0</v>
      </c>
      <c r="N397" s="11">
        <f>IF(Q397="x",0,IF(J397&lt;(INDEX(Lookup!$U$2:$U$10,MATCH($D$47,Lookup!$S$2:$S$10,0))),0,$L$12*K397))</f>
        <v>0</v>
      </c>
      <c r="O397" s="234">
        <f t="shared" si="41"/>
        <v>0</v>
      </c>
      <c r="P397" s="10"/>
      <c r="Q397" s="9"/>
      <c r="S397" s="340">
        <f t="shared" si="42"/>
        <v>0</v>
      </c>
      <c r="T397" s="340">
        <f t="shared" si="43"/>
        <v>0</v>
      </c>
    </row>
    <row r="398" spans="1:20" ht="14.4" x14ac:dyDescent="0.3">
      <c r="B398" s="30"/>
      <c r="C398" s="16"/>
      <c r="D398" s="16"/>
      <c r="E398" s="25"/>
      <c r="F398" s="16"/>
      <c r="G398" s="20"/>
      <c r="H398" s="19"/>
      <c r="I398" s="18"/>
      <c r="J398" s="18"/>
      <c r="K398" s="12"/>
      <c r="L398" s="232">
        <f t="shared" si="39"/>
        <v>0</v>
      </c>
      <c r="M398" s="234">
        <f t="shared" si="40"/>
        <v>0</v>
      </c>
      <c r="N398" s="11">
        <f>IF(Q398="x",0,IF(J398&lt;(INDEX(Lookup!$U$2:$U$10,MATCH($D$47,Lookup!$S$2:$S$10,0))),0,$L$12*K398))</f>
        <v>0</v>
      </c>
      <c r="O398" s="234">
        <f t="shared" si="41"/>
        <v>0</v>
      </c>
      <c r="P398" s="10"/>
      <c r="Q398" s="9"/>
      <c r="S398" s="340">
        <f t="shared" si="42"/>
        <v>0</v>
      </c>
      <c r="T398" s="340">
        <f t="shared" si="43"/>
        <v>0</v>
      </c>
    </row>
    <row r="399" spans="1:20" ht="14.4" x14ac:dyDescent="0.3">
      <c r="B399" s="30"/>
      <c r="C399" s="16"/>
      <c r="D399" s="16"/>
      <c r="E399" s="25"/>
      <c r="F399" s="16"/>
      <c r="G399" s="20"/>
      <c r="H399" s="19"/>
      <c r="I399" s="18"/>
      <c r="J399" s="18"/>
      <c r="K399" s="12"/>
      <c r="L399" s="232">
        <f t="shared" si="39"/>
        <v>0</v>
      </c>
      <c r="M399" s="234">
        <f t="shared" si="40"/>
        <v>0</v>
      </c>
      <c r="N399" s="11">
        <f>IF(Q399="x",0,IF(J399&lt;(INDEX(Lookup!$U$2:$U$10,MATCH($D$47,Lookup!$S$2:$S$10,0))),0,$L$12*K399))</f>
        <v>0</v>
      </c>
      <c r="O399" s="234">
        <f t="shared" si="41"/>
        <v>0</v>
      </c>
      <c r="P399" s="10"/>
      <c r="Q399" s="9"/>
      <c r="S399" s="340">
        <f t="shared" si="42"/>
        <v>0</v>
      </c>
      <c r="T399" s="340">
        <f t="shared" si="43"/>
        <v>0</v>
      </c>
    </row>
    <row r="400" spans="1:20" ht="14.4" x14ac:dyDescent="0.3">
      <c r="B400" s="30"/>
      <c r="C400" s="16"/>
      <c r="D400" s="16"/>
      <c r="E400" s="25"/>
      <c r="F400" s="16"/>
      <c r="G400" s="20"/>
      <c r="H400" s="19"/>
      <c r="I400" s="18"/>
      <c r="J400" s="18"/>
      <c r="K400" s="12"/>
      <c r="L400" s="232">
        <f t="shared" si="39"/>
        <v>0</v>
      </c>
      <c r="M400" s="234">
        <f t="shared" si="40"/>
        <v>0</v>
      </c>
      <c r="N400" s="11">
        <f>IF(Q400="x",0,IF(J400&lt;(INDEX(Lookup!$U$2:$U$10,MATCH($D$47,Lookup!$S$2:$S$10,0))),0,$L$12*K400))</f>
        <v>0</v>
      </c>
      <c r="O400" s="234">
        <f t="shared" si="41"/>
        <v>0</v>
      </c>
      <c r="P400" s="10"/>
      <c r="Q400" s="9"/>
      <c r="S400" s="340">
        <f t="shared" si="42"/>
        <v>0</v>
      </c>
      <c r="T400" s="340">
        <f t="shared" si="43"/>
        <v>0</v>
      </c>
    </row>
    <row r="401" spans="2:20" ht="14.4" x14ac:dyDescent="0.3">
      <c r="B401" s="30"/>
      <c r="C401" s="16"/>
      <c r="D401" s="16"/>
      <c r="E401" s="25"/>
      <c r="F401" s="16"/>
      <c r="G401" s="20"/>
      <c r="H401" s="19"/>
      <c r="I401" s="18"/>
      <c r="J401" s="18"/>
      <c r="K401" s="12"/>
      <c r="L401" s="232">
        <f t="shared" si="39"/>
        <v>0</v>
      </c>
      <c r="M401" s="234">
        <f t="shared" si="40"/>
        <v>0</v>
      </c>
      <c r="N401" s="11">
        <f>IF(Q401="x",0,IF(J401&lt;(INDEX(Lookup!$U$2:$U$10,MATCH($D$47,Lookup!$S$2:$S$10,0))),0,$L$12*K401))</f>
        <v>0</v>
      </c>
      <c r="O401" s="234">
        <f t="shared" si="41"/>
        <v>0</v>
      </c>
      <c r="P401" s="10"/>
      <c r="Q401" s="9"/>
      <c r="S401" s="340">
        <f t="shared" si="42"/>
        <v>0</v>
      </c>
      <c r="T401" s="340">
        <f t="shared" si="43"/>
        <v>0</v>
      </c>
    </row>
    <row r="402" spans="2:20" ht="14.4" x14ac:dyDescent="0.3">
      <c r="B402" s="30"/>
      <c r="C402" s="16"/>
      <c r="D402" s="16"/>
      <c r="E402" s="25"/>
      <c r="F402" s="16"/>
      <c r="G402" s="20"/>
      <c r="H402" s="19"/>
      <c r="I402" s="18"/>
      <c r="J402" s="18"/>
      <c r="K402" s="12"/>
      <c r="L402" s="232">
        <f t="shared" si="39"/>
        <v>0</v>
      </c>
      <c r="M402" s="234">
        <f t="shared" si="40"/>
        <v>0</v>
      </c>
      <c r="N402" s="11">
        <f>IF(Q402="x",0,IF(J402&lt;(INDEX(Lookup!$U$2:$U$10,MATCH($D$47,Lookup!$S$2:$S$10,0))),0,$L$12*K402))</f>
        <v>0</v>
      </c>
      <c r="O402" s="234">
        <f t="shared" si="41"/>
        <v>0</v>
      </c>
      <c r="P402" s="10"/>
      <c r="Q402" s="9"/>
      <c r="S402" s="340">
        <f t="shared" si="42"/>
        <v>0</v>
      </c>
      <c r="T402" s="340">
        <f t="shared" si="43"/>
        <v>0</v>
      </c>
    </row>
    <row r="403" spans="2:20" ht="14.4" x14ac:dyDescent="0.3">
      <c r="B403" s="30"/>
      <c r="C403" s="16"/>
      <c r="D403" s="16"/>
      <c r="E403" s="25"/>
      <c r="F403" s="16"/>
      <c r="G403" s="20"/>
      <c r="H403" s="19"/>
      <c r="I403" s="18"/>
      <c r="J403" s="18"/>
      <c r="K403" s="12"/>
      <c r="L403" s="232">
        <f t="shared" si="39"/>
        <v>0</v>
      </c>
      <c r="M403" s="234">
        <f t="shared" si="40"/>
        <v>0</v>
      </c>
      <c r="N403" s="11">
        <f>IF(Q403="x",0,IF(J403&lt;(INDEX(Lookup!$U$2:$U$10,MATCH($D$47,Lookup!$S$2:$S$10,0))),0,$L$12*K403))</f>
        <v>0</v>
      </c>
      <c r="O403" s="234">
        <f t="shared" si="41"/>
        <v>0</v>
      </c>
      <c r="P403" s="10"/>
      <c r="Q403" s="9"/>
      <c r="S403" s="340">
        <f t="shared" si="42"/>
        <v>0</v>
      </c>
      <c r="T403" s="340">
        <f t="shared" si="43"/>
        <v>0</v>
      </c>
    </row>
    <row r="404" spans="2:20" ht="14.4" x14ac:dyDescent="0.3">
      <c r="B404" s="30"/>
      <c r="C404" s="16"/>
      <c r="D404" s="16"/>
      <c r="E404" s="25"/>
      <c r="F404" s="16"/>
      <c r="G404" s="20"/>
      <c r="H404" s="19"/>
      <c r="I404" s="18"/>
      <c r="J404" s="18"/>
      <c r="K404" s="12"/>
      <c r="L404" s="232">
        <f t="shared" si="39"/>
        <v>0</v>
      </c>
      <c r="M404" s="234">
        <f t="shared" si="40"/>
        <v>0</v>
      </c>
      <c r="N404" s="11">
        <f>IF(Q404="x",0,IF(J404&lt;(INDEX(Lookup!$U$2:$U$10,MATCH($D$47,Lookup!$S$2:$S$10,0))),0,$L$12*K404))</f>
        <v>0</v>
      </c>
      <c r="O404" s="234">
        <f t="shared" si="41"/>
        <v>0</v>
      </c>
      <c r="P404" s="10"/>
      <c r="Q404" s="9"/>
      <c r="S404" s="340">
        <f t="shared" si="42"/>
        <v>0</v>
      </c>
      <c r="T404" s="340">
        <f t="shared" si="43"/>
        <v>0</v>
      </c>
    </row>
    <row r="405" spans="2:20" ht="14.4" x14ac:dyDescent="0.3">
      <c r="B405" s="30"/>
      <c r="C405" s="16"/>
      <c r="D405" s="16"/>
      <c r="E405" s="25"/>
      <c r="F405" s="16"/>
      <c r="G405" s="20"/>
      <c r="H405" s="19"/>
      <c r="I405" s="18"/>
      <c r="J405" s="18"/>
      <c r="K405" s="12"/>
      <c r="L405" s="232">
        <f t="shared" si="39"/>
        <v>0</v>
      </c>
      <c r="M405" s="234">
        <f t="shared" si="40"/>
        <v>0</v>
      </c>
      <c r="N405" s="11">
        <f>IF(Q405="x",0,IF(J405&lt;(INDEX(Lookup!$U$2:$U$10,MATCH($D$47,Lookup!$S$2:$S$10,0))),0,$L$12*K405))</f>
        <v>0</v>
      </c>
      <c r="O405" s="234">
        <f t="shared" si="41"/>
        <v>0</v>
      </c>
      <c r="P405" s="10"/>
      <c r="Q405" s="9"/>
      <c r="S405" s="340">
        <f t="shared" si="42"/>
        <v>0</v>
      </c>
      <c r="T405" s="340">
        <f t="shared" si="43"/>
        <v>0</v>
      </c>
    </row>
    <row r="406" spans="2:20" ht="14.4" x14ac:dyDescent="0.3">
      <c r="B406" s="30"/>
      <c r="C406" s="16"/>
      <c r="D406" s="16"/>
      <c r="E406" s="25"/>
      <c r="F406" s="16"/>
      <c r="G406" s="20"/>
      <c r="H406" s="19"/>
      <c r="I406" s="18"/>
      <c r="J406" s="18"/>
      <c r="K406" s="12"/>
      <c r="L406" s="232">
        <f t="shared" si="39"/>
        <v>0</v>
      </c>
      <c r="M406" s="234">
        <f t="shared" si="40"/>
        <v>0</v>
      </c>
      <c r="N406" s="11">
        <f>IF(Q406="x",0,IF(J406&lt;(INDEX(Lookup!$U$2:$U$10,MATCH($D$47,Lookup!$S$2:$S$10,0))),0,$L$12*K406))</f>
        <v>0</v>
      </c>
      <c r="O406" s="234">
        <f t="shared" si="41"/>
        <v>0</v>
      </c>
      <c r="P406" s="10"/>
      <c r="Q406" s="9"/>
      <c r="S406" s="340">
        <f t="shared" si="42"/>
        <v>0</v>
      </c>
      <c r="T406" s="340">
        <f t="shared" si="43"/>
        <v>0</v>
      </c>
    </row>
    <row r="407" spans="2:20" ht="14.4" x14ac:dyDescent="0.3">
      <c r="B407" s="30"/>
      <c r="C407" s="16"/>
      <c r="D407" s="16"/>
      <c r="E407" s="25"/>
      <c r="F407" s="16"/>
      <c r="G407" s="20"/>
      <c r="H407" s="19"/>
      <c r="I407" s="18"/>
      <c r="J407" s="18"/>
      <c r="K407" s="12"/>
      <c r="L407" s="232">
        <f t="shared" si="39"/>
        <v>0</v>
      </c>
      <c r="M407" s="234">
        <f t="shared" si="40"/>
        <v>0</v>
      </c>
      <c r="N407" s="11">
        <f>IF(Q407="x",0,IF(J407&lt;(INDEX(Lookup!$U$2:$U$10,MATCH($D$47,Lookup!$S$2:$S$10,0))),0,$L$12*K407))</f>
        <v>0</v>
      </c>
      <c r="O407" s="234">
        <f t="shared" si="41"/>
        <v>0</v>
      </c>
      <c r="P407" s="10"/>
      <c r="Q407" s="9"/>
      <c r="S407" s="340">
        <f t="shared" si="42"/>
        <v>0</v>
      </c>
      <c r="T407" s="340">
        <f t="shared" si="43"/>
        <v>0</v>
      </c>
    </row>
    <row r="408" spans="2:20" ht="14.4" x14ac:dyDescent="0.3">
      <c r="B408" s="30"/>
      <c r="C408" s="16"/>
      <c r="D408" s="16"/>
      <c r="E408" s="25"/>
      <c r="F408" s="16"/>
      <c r="G408" s="20"/>
      <c r="H408" s="19"/>
      <c r="I408" s="18"/>
      <c r="J408" s="18"/>
      <c r="K408" s="12"/>
      <c r="L408" s="232">
        <f t="shared" si="39"/>
        <v>0</v>
      </c>
      <c r="M408" s="234">
        <f t="shared" si="40"/>
        <v>0</v>
      </c>
      <c r="N408" s="11">
        <f>IF(Q408="x",0,IF(J408&lt;(INDEX(Lookup!$U$2:$U$10,MATCH($D$47,Lookup!$S$2:$S$10,0))),0,$L$12*K408))</f>
        <v>0</v>
      </c>
      <c r="O408" s="234">
        <f t="shared" si="41"/>
        <v>0</v>
      </c>
      <c r="P408" s="10"/>
      <c r="Q408" s="9"/>
      <c r="S408" s="340">
        <f t="shared" si="42"/>
        <v>0</v>
      </c>
      <c r="T408" s="340">
        <f t="shared" si="43"/>
        <v>0</v>
      </c>
    </row>
    <row r="409" spans="2:20" ht="14.4" x14ac:dyDescent="0.3">
      <c r="B409" s="30"/>
      <c r="C409" s="16"/>
      <c r="D409" s="16"/>
      <c r="E409" s="25"/>
      <c r="F409" s="16"/>
      <c r="G409" s="20"/>
      <c r="H409" s="19"/>
      <c r="I409" s="18"/>
      <c r="J409" s="18"/>
      <c r="K409" s="12"/>
      <c r="L409" s="232">
        <f t="shared" si="39"/>
        <v>0</v>
      </c>
      <c r="M409" s="234">
        <f t="shared" si="40"/>
        <v>0</v>
      </c>
      <c r="N409" s="11">
        <f>IF(Q409="x",0,IF(J409&lt;(INDEX(Lookup!$U$2:$U$10,MATCH($D$47,Lookup!$S$2:$S$10,0))),0,$L$12*K409))</f>
        <v>0</v>
      </c>
      <c r="O409" s="234">
        <f t="shared" si="41"/>
        <v>0</v>
      </c>
      <c r="P409" s="10"/>
      <c r="Q409" s="9"/>
      <c r="S409" s="340">
        <f t="shared" si="42"/>
        <v>0</v>
      </c>
      <c r="T409" s="340">
        <f t="shared" si="43"/>
        <v>0</v>
      </c>
    </row>
    <row r="410" spans="2:20" ht="14.4" x14ac:dyDescent="0.3">
      <c r="B410" s="30"/>
      <c r="C410" s="16"/>
      <c r="D410" s="16"/>
      <c r="E410" s="25"/>
      <c r="F410" s="16"/>
      <c r="G410" s="20"/>
      <c r="H410" s="19"/>
      <c r="I410" s="18"/>
      <c r="J410" s="18"/>
      <c r="K410" s="12"/>
      <c r="L410" s="232">
        <f t="shared" si="39"/>
        <v>0</v>
      </c>
      <c r="M410" s="234">
        <f t="shared" si="40"/>
        <v>0</v>
      </c>
      <c r="N410" s="11">
        <f>IF(Q410="x",0,IF(J410&lt;(INDEX(Lookup!$U$2:$U$10,MATCH($D$47,Lookup!$S$2:$S$10,0))),0,$L$12*K410))</f>
        <v>0</v>
      </c>
      <c r="O410" s="234">
        <f t="shared" si="41"/>
        <v>0</v>
      </c>
      <c r="P410" s="10"/>
      <c r="Q410" s="9"/>
      <c r="S410" s="340">
        <f t="shared" si="42"/>
        <v>0</v>
      </c>
      <c r="T410" s="340">
        <f t="shared" si="43"/>
        <v>0</v>
      </c>
    </row>
    <row r="411" spans="2:20" ht="14.4" x14ac:dyDescent="0.3">
      <c r="B411" s="30"/>
      <c r="C411" s="16"/>
      <c r="D411" s="16"/>
      <c r="E411" s="25"/>
      <c r="F411" s="16"/>
      <c r="G411" s="20"/>
      <c r="H411" s="19"/>
      <c r="I411" s="18"/>
      <c r="J411" s="18"/>
      <c r="K411" s="12"/>
      <c r="L411" s="232">
        <f t="shared" si="39"/>
        <v>0</v>
      </c>
      <c r="M411" s="234">
        <f t="shared" si="40"/>
        <v>0</v>
      </c>
      <c r="N411" s="11">
        <f>IF(Q411="x",0,IF(J411&lt;(INDEX(Lookup!$U$2:$U$10,MATCH($D$47,Lookup!$S$2:$S$10,0))),0,$L$12*K411))</f>
        <v>0</v>
      </c>
      <c r="O411" s="234">
        <f t="shared" si="41"/>
        <v>0</v>
      </c>
      <c r="P411" s="10"/>
      <c r="Q411" s="9"/>
      <c r="S411" s="340">
        <f t="shared" si="42"/>
        <v>0</v>
      </c>
      <c r="T411" s="340">
        <f t="shared" si="43"/>
        <v>0</v>
      </c>
    </row>
    <row r="412" spans="2:20" ht="14.4" x14ac:dyDescent="0.3">
      <c r="B412" s="30"/>
      <c r="C412" s="16"/>
      <c r="D412" s="16"/>
      <c r="E412" s="25"/>
      <c r="F412" s="16"/>
      <c r="G412" s="20"/>
      <c r="H412" s="19"/>
      <c r="I412" s="18"/>
      <c r="J412" s="18"/>
      <c r="K412" s="12"/>
      <c r="L412" s="232">
        <f t="shared" si="39"/>
        <v>0</v>
      </c>
      <c r="M412" s="234">
        <f t="shared" si="40"/>
        <v>0</v>
      </c>
      <c r="N412" s="11">
        <f>IF(Q412="x",0,IF(J412&lt;(INDEX(Lookup!$U$2:$U$10,MATCH($D$47,Lookup!$S$2:$S$10,0))),0,$L$12*K412))</f>
        <v>0</v>
      </c>
      <c r="O412" s="234">
        <f t="shared" si="41"/>
        <v>0</v>
      </c>
      <c r="P412" s="10"/>
      <c r="Q412" s="9"/>
      <c r="S412" s="340">
        <f t="shared" si="42"/>
        <v>0</v>
      </c>
      <c r="T412" s="340">
        <f t="shared" si="43"/>
        <v>0</v>
      </c>
    </row>
    <row r="413" spans="2:20" ht="14.4" x14ac:dyDescent="0.3">
      <c r="B413" s="30"/>
      <c r="C413" s="16"/>
      <c r="D413" s="16"/>
      <c r="E413" s="25"/>
      <c r="F413" s="16"/>
      <c r="G413" s="15"/>
      <c r="H413" s="14"/>
      <c r="I413" s="13"/>
      <c r="J413" s="13"/>
      <c r="K413" s="12"/>
      <c r="L413" s="232">
        <f t="shared" si="39"/>
        <v>0</v>
      </c>
      <c r="M413" s="234">
        <f t="shared" si="40"/>
        <v>0</v>
      </c>
      <c r="N413" s="11">
        <f>IF(Q413="x",0,IF(J413&lt;(INDEX(Lookup!$U$2:$U$10,MATCH($D$47,Lookup!$S$2:$S$10,0))),0,$L$12*K413))</f>
        <v>0</v>
      </c>
      <c r="O413" s="234">
        <f t="shared" si="41"/>
        <v>0</v>
      </c>
      <c r="P413" s="10"/>
      <c r="Q413" s="9"/>
      <c r="S413" s="340">
        <f t="shared" si="42"/>
        <v>0</v>
      </c>
      <c r="T413" s="340">
        <f t="shared" si="43"/>
        <v>0</v>
      </c>
    </row>
    <row r="414" spans="2:20" ht="14.4" x14ac:dyDescent="0.3">
      <c r="B414" s="30"/>
      <c r="C414" s="16"/>
      <c r="D414" s="16"/>
      <c r="E414" s="25"/>
      <c r="F414" s="16"/>
      <c r="G414" s="15"/>
      <c r="H414" s="14"/>
      <c r="I414" s="13"/>
      <c r="J414" s="13"/>
      <c r="K414" s="12"/>
      <c r="L414" s="232">
        <f t="shared" si="39"/>
        <v>0</v>
      </c>
      <c r="M414" s="234">
        <f t="shared" si="40"/>
        <v>0</v>
      </c>
      <c r="N414" s="11">
        <f>IF(Q414="x",0,IF(J414&lt;(INDEX(Lookup!$U$2:$U$10,MATCH($D$47,Lookup!$S$2:$S$10,0))),0,$L$12*K414))</f>
        <v>0</v>
      </c>
      <c r="O414" s="234">
        <f t="shared" si="41"/>
        <v>0</v>
      </c>
      <c r="P414" s="10"/>
      <c r="Q414" s="9"/>
      <c r="S414" s="340">
        <f t="shared" si="42"/>
        <v>0</v>
      </c>
      <c r="T414" s="340">
        <f t="shared" si="43"/>
        <v>0</v>
      </c>
    </row>
    <row r="415" spans="2:20" ht="14.4" x14ac:dyDescent="0.3">
      <c r="B415" s="30"/>
      <c r="C415" s="16"/>
      <c r="D415" s="16"/>
      <c r="E415" s="25"/>
      <c r="F415" s="16"/>
      <c r="G415" s="15"/>
      <c r="H415" s="14"/>
      <c r="I415" s="13"/>
      <c r="J415" s="13"/>
      <c r="K415" s="12"/>
      <c r="L415" s="232">
        <f t="shared" si="39"/>
        <v>0</v>
      </c>
      <c r="M415" s="234">
        <f t="shared" si="40"/>
        <v>0</v>
      </c>
      <c r="N415" s="11">
        <f>IF(Q415="x",0,IF(J415&lt;(INDEX(Lookup!$U$2:$U$10,MATCH($D$47,Lookup!$S$2:$S$10,0))),0,$L$12*K415))</f>
        <v>0</v>
      </c>
      <c r="O415" s="234">
        <f t="shared" si="41"/>
        <v>0</v>
      </c>
      <c r="P415" s="10"/>
      <c r="Q415" s="9"/>
      <c r="S415" s="340">
        <f t="shared" si="42"/>
        <v>0</v>
      </c>
      <c r="T415" s="340">
        <f t="shared" si="43"/>
        <v>0</v>
      </c>
    </row>
    <row r="416" spans="2:20" ht="14.4" x14ac:dyDescent="0.3">
      <c r="B416" s="30"/>
      <c r="C416" s="16"/>
      <c r="D416" s="16"/>
      <c r="E416" s="25"/>
      <c r="F416" s="16"/>
      <c r="G416" s="15"/>
      <c r="H416" s="14"/>
      <c r="I416" s="13"/>
      <c r="J416" s="13"/>
      <c r="K416" s="12"/>
      <c r="L416" s="232">
        <f t="shared" si="39"/>
        <v>0</v>
      </c>
      <c r="M416" s="234">
        <f t="shared" si="40"/>
        <v>0</v>
      </c>
      <c r="N416" s="11">
        <f>IF(Q416="x",0,IF(J416&lt;(INDEX(Lookup!$U$2:$U$10,MATCH($D$47,Lookup!$S$2:$S$10,0))),0,$L$12*K416))</f>
        <v>0</v>
      </c>
      <c r="O416" s="234">
        <f t="shared" si="41"/>
        <v>0</v>
      </c>
      <c r="P416" s="10"/>
      <c r="Q416" s="9"/>
      <c r="S416" s="340">
        <f t="shared" si="42"/>
        <v>0</v>
      </c>
      <c r="T416" s="340">
        <f t="shared" si="43"/>
        <v>0</v>
      </c>
    </row>
    <row r="417" spans="1:20" ht="14.4" x14ac:dyDescent="0.3">
      <c r="B417" s="30"/>
      <c r="C417" s="16"/>
      <c r="D417" s="16"/>
      <c r="E417" s="25"/>
      <c r="F417" s="16"/>
      <c r="G417" s="15"/>
      <c r="H417" s="14"/>
      <c r="I417" s="13"/>
      <c r="J417" s="13"/>
      <c r="K417" s="12"/>
      <c r="L417" s="232">
        <f t="shared" si="39"/>
        <v>0</v>
      </c>
      <c r="M417" s="234">
        <f t="shared" si="40"/>
        <v>0</v>
      </c>
      <c r="N417" s="11">
        <f>IF(Q417="x",0,IF(J417&lt;(INDEX(Lookup!$U$2:$U$10,MATCH($D$47,Lookup!$S$2:$S$10,0))),0,$L$12*K417))</f>
        <v>0</v>
      </c>
      <c r="O417" s="234">
        <f t="shared" si="41"/>
        <v>0</v>
      </c>
      <c r="P417" s="10"/>
      <c r="Q417" s="9"/>
      <c r="S417" s="340">
        <f t="shared" si="42"/>
        <v>0</v>
      </c>
      <c r="T417" s="340">
        <f t="shared" si="43"/>
        <v>0</v>
      </c>
    </row>
    <row r="418" spans="1:20" ht="14.4" x14ac:dyDescent="0.3">
      <c r="A418" s="17"/>
      <c r="B418" s="30"/>
      <c r="C418" s="16"/>
      <c r="D418" s="16"/>
      <c r="E418" s="25"/>
      <c r="F418" s="16"/>
      <c r="G418" s="15"/>
      <c r="H418" s="14"/>
      <c r="I418" s="13"/>
      <c r="J418" s="13"/>
      <c r="K418" s="12"/>
      <c r="L418" s="232">
        <f t="shared" si="39"/>
        <v>0</v>
      </c>
      <c r="M418" s="234">
        <f t="shared" si="40"/>
        <v>0</v>
      </c>
      <c r="N418" s="11">
        <f>IF(Q418="x",0,IF(J418&lt;(INDEX(Lookup!$U$2:$U$10,MATCH($D$47,Lookup!$S$2:$S$10,0))),0,$L$12*K418))</f>
        <v>0</v>
      </c>
      <c r="O418" s="234">
        <f t="shared" si="41"/>
        <v>0</v>
      </c>
      <c r="P418" s="10"/>
      <c r="Q418" s="9"/>
      <c r="S418" s="340">
        <f t="shared" si="42"/>
        <v>0</v>
      </c>
      <c r="T418" s="340">
        <f t="shared" si="43"/>
        <v>0</v>
      </c>
    </row>
    <row r="419" spans="1:20" ht="14.4" x14ac:dyDescent="0.3">
      <c r="A419" s="17"/>
      <c r="B419" s="30"/>
      <c r="C419" s="16"/>
      <c r="D419" s="16"/>
      <c r="E419" s="25"/>
      <c r="F419" s="16"/>
      <c r="G419" s="15"/>
      <c r="H419" s="14"/>
      <c r="I419" s="13"/>
      <c r="J419" s="13"/>
      <c r="K419" s="12"/>
      <c r="L419" s="232">
        <f t="shared" si="39"/>
        <v>0</v>
      </c>
      <c r="M419" s="234">
        <f t="shared" si="40"/>
        <v>0</v>
      </c>
      <c r="N419" s="11">
        <f>IF(Q419="x",0,IF(J419&lt;(INDEX(Lookup!$U$2:$U$10,MATCH($D$47,Lookup!$S$2:$S$10,0))),0,$L$12*K419))</f>
        <v>0</v>
      </c>
      <c r="O419" s="234">
        <f t="shared" si="41"/>
        <v>0</v>
      </c>
      <c r="P419" s="10"/>
      <c r="Q419" s="9"/>
      <c r="S419" s="340">
        <f t="shared" si="42"/>
        <v>0</v>
      </c>
      <c r="T419" s="340">
        <f t="shared" si="43"/>
        <v>0</v>
      </c>
    </row>
    <row r="420" spans="1:20" ht="14.4" x14ac:dyDescent="0.3">
      <c r="B420" s="30"/>
      <c r="C420" s="16"/>
      <c r="D420" s="16"/>
      <c r="E420" s="25"/>
      <c r="F420" s="16"/>
      <c r="G420" s="15"/>
      <c r="H420" s="14"/>
      <c r="I420" s="13"/>
      <c r="J420" s="13"/>
      <c r="K420" s="12"/>
      <c r="L420" s="232">
        <f t="shared" si="39"/>
        <v>0</v>
      </c>
      <c r="M420" s="234">
        <f t="shared" si="40"/>
        <v>0</v>
      </c>
      <c r="N420" s="11">
        <f>IF(Q420="x",0,IF(J420&lt;(INDEX(Lookup!$U$2:$U$10,MATCH($D$47,Lookup!$S$2:$S$10,0))),0,$L$12*K420))</f>
        <v>0</v>
      </c>
      <c r="O420" s="234">
        <f t="shared" si="41"/>
        <v>0</v>
      </c>
      <c r="P420" s="10"/>
      <c r="Q420" s="9"/>
      <c r="S420" s="340">
        <f t="shared" si="42"/>
        <v>0</v>
      </c>
      <c r="T420" s="340">
        <f t="shared" si="43"/>
        <v>0</v>
      </c>
    </row>
    <row r="421" spans="1:20" ht="14.4" x14ac:dyDescent="0.3">
      <c r="B421" s="30"/>
      <c r="C421" s="16"/>
      <c r="D421" s="16"/>
      <c r="E421" s="25"/>
      <c r="F421" s="16"/>
      <c r="G421" s="15"/>
      <c r="H421" s="14"/>
      <c r="I421" s="13"/>
      <c r="J421" s="13"/>
      <c r="K421" s="12"/>
      <c r="L421" s="232">
        <f t="shared" si="39"/>
        <v>0</v>
      </c>
      <c r="M421" s="234">
        <f t="shared" si="40"/>
        <v>0</v>
      </c>
      <c r="N421" s="11">
        <f>IF(Q421="x",0,IF(J421&lt;(INDEX(Lookup!$U$2:$U$10,MATCH($D$47,Lookup!$S$2:$S$10,0))),0,$L$12*K421))</f>
        <v>0</v>
      </c>
      <c r="O421" s="234">
        <f t="shared" si="41"/>
        <v>0</v>
      </c>
      <c r="P421" s="10"/>
      <c r="Q421" s="9"/>
      <c r="S421" s="340">
        <f t="shared" si="42"/>
        <v>0</v>
      </c>
      <c r="T421" s="340">
        <f t="shared" si="43"/>
        <v>0</v>
      </c>
    </row>
    <row r="422" spans="1:20" ht="14.4" x14ac:dyDescent="0.3">
      <c r="B422" s="30"/>
      <c r="C422" s="16"/>
      <c r="D422" s="16"/>
      <c r="E422" s="25"/>
      <c r="F422" s="16"/>
      <c r="G422" s="15"/>
      <c r="H422" s="14"/>
      <c r="I422" s="13"/>
      <c r="J422" s="13"/>
      <c r="K422" s="12"/>
      <c r="L422" s="232">
        <f t="shared" si="39"/>
        <v>0</v>
      </c>
      <c r="M422" s="234">
        <f t="shared" si="40"/>
        <v>0</v>
      </c>
      <c r="N422" s="11">
        <f>IF(Q422="x",0,IF(J422&lt;(INDEX(Lookup!$U$2:$U$10,MATCH($D$47,Lookup!$S$2:$S$10,0))),0,$L$12*K422))</f>
        <v>0</v>
      </c>
      <c r="O422" s="234">
        <f t="shared" si="41"/>
        <v>0</v>
      </c>
      <c r="P422" s="10"/>
      <c r="Q422" s="9"/>
      <c r="S422" s="340">
        <f t="shared" si="42"/>
        <v>0</v>
      </c>
      <c r="T422" s="340">
        <f t="shared" si="43"/>
        <v>0</v>
      </c>
    </row>
    <row r="423" spans="1:20" ht="14.4" x14ac:dyDescent="0.3">
      <c r="B423" s="30"/>
      <c r="C423" s="16"/>
      <c r="D423" s="16"/>
      <c r="E423" s="25"/>
      <c r="F423" s="16"/>
      <c r="G423" s="15"/>
      <c r="H423" s="14"/>
      <c r="I423" s="13"/>
      <c r="J423" s="13"/>
      <c r="K423" s="12"/>
      <c r="L423" s="232">
        <f t="shared" si="39"/>
        <v>0</v>
      </c>
      <c r="M423" s="234">
        <f t="shared" si="40"/>
        <v>0</v>
      </c>
      <c r="N423" s="11">
        <f>IF(Q423="x",0,IF(J423&lt;(INDEX(Lookup!$U$2:$U$10,MATCH($D$47,Lookup!$S$2:$S$10,0))),0,$L$12*K423))</f>
        <v>0</v>
      </c>
      <c r="O423" s="234">
        <f t="shared" si="41"/>
        <v>0</v>
      </c>
      <c r="P423" s="10"/>
      <c r="Q423" s="9"/>
      <c r="S423" s="340">
        <f t="shared" si="42"/>
        <v>0</v>
      </c>
      <c r="T423" s="340">
        <f t="shared" si="43"/>
        <v>0</v>
      </c>
    </row>
    <row r="424" spans="1:20" ht="14.4" x14ac:dyDescent="0.3">
      <c r="B424" s="30"/>
      <c r="C424" s="16"/>
      <c r="D424" s="16"/>
      <c r="E424" s="25"/>
      <c r="F424" s="16"/>
      <c r="G424" s="15"/>
      <c r="H424" s="14"/>
      <c r="I424" s="13"/>
      <c r="J424" s="13"/>
      <c r="K424" s="12"/>
      <c r="L424" s="232">
        <f t="shared" si="39"/>
        <v>0</v>
      </c>
      <c r="M424" s="234">
        <f t="shared" si="40"/>
        <v>0</v>
      </c>
      <c r="N424" s="11">
        <f>IF(Q424="x",0,IF(J424&lt;(INDEX(Lookup!$U$2:$U$10,MATCH($D$47,Lookup!$S$2:$S$10,0))),0,$L$12*K424))</f>
        <v>0</v>
      </c>
      <c r="O424" s="234">
        <f t="shared" si="41"/>
        <v>0</v>
      </c>
      <c r="P424" s="10"/>
      <c r="Q424" s="9"/>
      <c r="S424" s="340">
        <f t="shared" si="42"/>
        <v>0</v>
      </c>
      <c r="T424" s="340">
        <f t="shared" si="43"/>
        <v>0</v>
      </c>
    </row>
    <row r="425" spans="1:20" ht="14.4" x14ac:dyDescent="0.3">
      <c r="B425" s="30"/>
      <c r="C425" s="16"/>
      <c r="D425" s="16"/>
      <c r="E425" s="25"/>
      <c r="F425" s="16"/>
      <c r="G425" s="15"/>
      <c r="H425" s="14"/>
      <c r="I425" s="13"/>
      <c r="J425" s="13"/>
      <c r="K425" s="12"/>
      <c r="L425" s="232">
        <f t="shared" si="39"/>
        <v>0</v>
      </c>
      <c r="M425" s="234">
        <f t="shared" si="40"/>
        <v>0</v>
      </c>
      <c r="N425" s="11">
        <f>IF(Q425="x",0,IF(J425&lt;(INDEX(Lookup!$U$2:$U$10,MATCH($D$47,Lookup!$S$2:$S$10,0))),0,$L$12*K425))</f>
        <v>0</v>
      </c>
      <c r="O425" s="234">
        <f t="shared" si="41"/>
        <v>0</v>
      </c>
      <c r="P425" s="10"/>
      <c r="Q425" s="9"/>
      <c r="S425" s="340">
        <f t="shared" si="42"/>
        <v>0</v>
      </c>
      <c r="T425" s="340">
        <f t="shared" si="43"/>
        <v>0</v>
      </c>
    </row>
    <row r="426" spans="1:20" ht="14.4" x14ac:dyDescent="0.3">
      <c r="B426" s="30"/>
      <c r="C426" s="16"/>
      <c r="D426" s="16"/>
      <c r="E426" s="25"/>
      <c r="F426" s="16"/>
      <c r="G426" s="15"/>
      <c r="H426" s="14"/>
      <c r="I426" s="13"/>
      <c r="J426" s="13"/>
      <c r="K426" s="12"/>
      <c r="L426" s="232">
        <f t="shared" si="39"/>
        <v>0</v>
      </c>
      <c r="M426" s="234">
        <f t="shared" si="40"/>
        <v>0</v>
      </c>
      <c r="N426" s="11">
        <f>IF(Q426="x",0,IF(J426&lt;(INDEX(Lookup!$U$2:$U$10,MATCH($D$47,Lookup!$S$2:$S$10,0))),0,$L$12*K426))</f>
        <v>0</v>
      </c>
      <c r="O426" s="234">
        <f t="shared" si="41"/>
        <v>0</v>
      </c>
      <c r="P426" s="10"/>
      <c r="Q426" s="9"/>
      <c r="S426" s="340">
        <f t="shared" si="42"/>
        <v>0</v>
      </c>
      <c r="T426" s="340">
        <f t="shared" si="43"/>
        <v>0</v>
      </c>
    </row>
    <row r="427" spans="1:20" ht="14.4" x14ac:dyDescent="0.3">
      <c r="B427" s="30"/>
      <c r="C427" s="16"/>
      <c r="D427" s="16"/>
      <c r="E427" s="25"/>
      <c r="F427" s="16"/>
      <c r="G427" s="15"/>
      <c r="H427" s="14"/>
      <c r="I427" s="13"/>
      <c r="J427" s="13"/>
      <c r="K427" s="12"/>
      <c r="L427" s="232">
        <f t="shared" si="39"/>
        <v>0</v>
      </c>
      <c r="M427" s="234">
        <f t="shared" si="40"/>
        <v>0</v>
      </c>
      <c r="N427" s="11">
        <f>IF(Q427="x",0,IF(J427&lt;(INDEX(Lookup!$U$2:$U$10,MATCH($D$47,Lookup!$S$2:$S$10,0))),0,$L$12*K427))</f>
        <v>0</v>
      </c>
      <c r="O427" s="234">
        <f t="shared" si="41"/>
        <v>0</v>
      </c>
      <c r="P427" s="10"/>
      <c r="Q427" s="9"/>
      <c r="S427" s="340">
        <f t="shared" si="42"/>
        <v>0</v>
      </c>
      <c r="T427" s="340">
        <f t="shared" si="43"/>
        <v>0</v>
      </c>
    </row>
    <row r="428" spans="1:20" ht="14.4" x14ac:dyDescent="0.3">
      <c r="B428" s="30"/>
      <c r="C428" s="16"/>
      <c r="D428" s="16"/>
      <c r="E428" s="25"/>
      <c r="F428" s="16"/>
      <c r="G428" s="15"/>
      <c r="H428" s="14"/>
      <c r="I428" s="13"/>
      <c r="J428" s="13"/>
      <c r="K428" s="12"/>
      <c r="L428" s="232">
        <f t="shared" si="39"/>
        <v>0</v>
      </c>
      <c r="M428" s="234">
        <f t="shared" si="40"/>
        <v>0</v>
      </c>
      <c r="N428" s="11">
        <f>IF(Q428="x",0,IF(J428&lt;(INDEX(Lookup!$U$2:$U$10,MATCH($D$47,Lookup!$S$2:$S$10,0))),0,$L$12*K428))</f>
        <v>0</v>
      </c>
      <c r="O428" s="234">
        <f t="shared" si="41"/>
        <v>0</v>
      </c>
      <c r="P428" s="10"/>
      <c r="Q428" s="9"/>
      <c r="S428" s="340">
        <f t="shared" si="42"/>
        <v>0</v>
      </c>
      <c r="T428" s="340">
        <f t="shared" si="43"/>
        <v>0</v>
      </c>
    </row>
    <row r="429" spans="1:20" ht="14.4" x14ac:dyDescent="0.3">
      <c r="B429" s="30"/>
      <c r="C429" s="16"/>
      <c r="D429" s="16"/>
      <c r="E429" s="25"/>
      <c r="F429" s="16"/>
      <c r="G429" s="15"/>
      <c r="H429" s="14"/>
      <c r="I429" s="13"/>
      <c r="J429" s="13"/>
      <c r="K429" s="12"/>
      <c r="L429" s="232">
        <f t="shared" si="39"/>
        <v>0</v>
      </c>
      <c r="M429" s="234">
        <f t="shared" si="40"/>
        <v>0</v>
      </c>
      <c r="N429" s="11">
        <f>IF(Q429="x",0,IF(J429&lt;(INDEX(Lookup!$U$2:$U$10,MATCH($D$47,Lookup!$S$2:$S$10,0))),0,$L$12*K429))</f>
        <v>0</v>
      </c>
      <c r="O429" s="234">
        <f t="shared" si="41"/>
        <v>0</v>
      </c>
      <c r="P429" s="10"/>
      <c r="Q429" s="9"/>
      <c r="S429" s="340">
        <f t="shared" si="42"/>
        <v>0</v>
      </c>
      <c r="T429" s="340">
        <f t="shared" si="43"/>
        <v>0</v>
      </c>
    </row>
    <row r="430" spans="1:20" ht="14.4" x14ac:dyDescent="0.3">
      <c r="B430" s="30"/>
      <c r="C430" s="16"/>
      <c r="D430" s="16"/>
      <c r="E430" s="25"/>
      <c r="F430" s="16"/>
      <c r="G430" s="15"/>
      <c r="H430" s="14"/>
      <c r="I430" s="13"/>
      <c r="J430" s="13"/>
      <c r="K430" s="12"/>
      <c r="L430" s="232">
        <f t="shared" si="39"/>
        <v>0</v>
      </c>
      <c r="M430" s="234">
        <f t="shared" si="40"/>
        <v>0</v>
      </c>
      <c r="N430" s="11">
        <f>IF(Q430="x",0,IF(J430&lt;(INDEX(Lookup!$U$2:$U$10,MATCH($D$47,Lookup!$S$2:$S$10,0))),0,$L$12*K430))</f>
        <v>0</v>
      </c>
      <c r="O430" s="234">
        <f t="shared" si="41"/>
        <v>0</v>
      </c>
      <c r="P430" s="10"/>
      <c r="Q430" s="9"/>
      <c r="S430" s="340">
        <f t="shared" si="42"/>
        <v>0</v>
      </c>
      <c r="T430" s="340">
        <f t="shared" si="43"/>
        <v>0</v>
      </c>
    </row>
    <row r="431" spans="1:20" ht="14.4" x14ac:dyDescent="0.3">
      <c r="B431" s="30"/>
      <c r="C431" s="16"/>
      <c r="D431" s="16"/>
      <c r="E431" s="25"/>
      <c r="F431" s="16"/>
      <c r="G431" s="15"/>
      <c r="H431" s="14"/>
      <c r="I431" s="13"/>
      <c r="J431" s="13"/>
      <c r="K431" s="12"/>
      <c r="L431" s="232">
        <f t="shared" si="39"/>
        <v>0</v>
      </c>
      <c r="M431" s="234">
        <f t="shared" si="40"/>
        <v>0</v>
      </c>
      <c r="N431" s="11">
        <f>IF(Q431="x",0,IF(J431&lt;(INDEX(Lookup!$U$2:$U$10,MATCH($D$47,Lookup!$S$2:$S$10,0))),0,$L$12*K431))</f>
        <v>0</v>
      </c>
      <c r="O431" s="234">
        <f t="shared" si="41"/>
        <v>0</v>
      </c>
      <c r="P431" s="10"/>
      <c r="Q431" s="9"/>
      <c r="S431" s="340">
        <f t="shared" si="42"/>
        <v>0</v>
      </c>
      <c r="T431" s="340">
        <f t="shared" si="43"/>
        <v>0</v>
      </c>
    </row>
    <row r="432" spans="1:20" ht="14.4" x14ac:dyDescent="0.3">
      <c r="B432" s="30"/>
      <c r="C432" s="16"/>
      <c r="D432" s="16"/>
      <c r="E432" s="25"/>
      <c r="F432" s="16"/>
      <c r="G432" s="15"/>
      <c r="H432" s="14"/>
      <c r="I432" s="13"/>
      <c r="J432" s="13"/>
      <c r="K432" s="12"/>
      <c r="L432" s="232">
        <f t="shared" si="39"/>
        <v>0</v>
      </c>
      <c r="M432" s="234">
        <f t="shared" si="40"/>
        <v>0</v>
      </c>
      <c r="N432" s="11">
        <f>IF(Q432="x",0,IF(J432&lt;(INDEX(Lookup!$U$2:$U$10,MATCH($D$47,Lookup!$S$2:$S$10,0))),0,$L$12*K432))</f>
        <v>0</v>
      </c>
      <c r="O432" s="234">
        <f t="shared" si="41"/>
        <v>0</v>
      </c>
      <c r="P432" s="10"/>
      <c r="Q432" s="9"/>
      <c r="S432" s="340">
        <f t="shared" si="42"/>
        <v>0</v>
      </c>
      <c r="T432" s="340">
        <f t="shared" si="43"/>
        <v>0</v>
      </c>
    </row>
    <row r="433" spans="1:20" ht="14.4" x14ac:dyDescent="0.3">
      <c r="B433" s="30"/>
      <c r="C433" s="16"/>
      <c r="D433" s="16"/>
      <c r="E433" s="25"/>
      <c r="F433" s="16"/>
      <c r="G433" s="15"/>
      <c r="H433" s="14"/>
      <c r="I433" s="13"/>
      <c r="J433" s="13"/>
      <c r="K433" s="12"/>
      <c r="L433" s="232">
        <f t="shared" si="39"/>
        <v>0</v>
      </c>
      <c r="M433" s="234">
        <f t="shared" si="40"/>
        <v>0</v>
      </c>
      <c r="N433" s="11">
        <f>IF(Q433="x",0,IF(J433&lt;(INDEX(Lookup!$U$2:$U$10,MATCH($D$47,Lookup!$S$2:$S$10,0))),0,$L$12*K433))</f>
        <v>0</v>
      </c>
      <c r="O433" s="234">
        <f t="shared" si="41"/>
        <v>0</v>
      </c>
      <c r="P433" s="10"/>
      <c r="Q433" s="9"/>
      <c r="S433" s="340">
        <f t="shared" si="42"/>
        <v>0</v>
      </c>
      <c r="T433" s="340">
        <f t="shared" si="43"/>
        <v>0</v>
      </c>
    </row>
    <row r="434" spans="1:20" ht="14.4" x14ac:dyDescent="0.3">
      <c r="B434" s="30"/>
      <c r="C434" s="16"/>
      <c r="D434" s="16"/>
      <c r="E434" s="25"/>
      <c r="F434" s="16"/>
      <c r="G434" s="15"/>
      <c r="H434" s="14"/>
      <c r="I434" s="13"/>
      <c r="J434" s="13"/>
      <c r="K434" s="12"/>
      <c r="L434" s="232">
        <f t="shared" ref="L434:L497" si="44">IF(ROUNDDOWN(DATEDIF(I434,J434,"d")/7,0)&gt;$L$12,$L$12*K434,K434*ROUNDDOWN(DATEDIF(I434,J434,"d")/7,0))</f>
        <v>0</v>
      </c>
      <c r="M434" s="234">
        <f t="shared" ref="M434:M497" si="45">L434*$L$6</f>
        <v>0</v>
      </c>
      <c r="N434" s="11">
        <f>IF(Q434="x",0,IF(J434&lt;(INDEX(Lookup!$U$2:$U$10,MATCH($D$47,Lookup!$S$2:$S$10,0))),0,$L$12*K434))</f>
        <v>0</v>
      </c>
      <c r="O434" s="234">
        <f t="shared" ref="O434:O497" si="46">N434*$L$6</f>
        <v>0</v>
      </c>
      <c r="P434" s="10"/>
      <c r="Q434" s="9"/>
      <c r="S434" s="340">
        <f t="shared" si="42"/>
        <v>0</v>
      </c>
      <c r="T434" s="340">
        <f t="shared" si="43"/>
        <v>0</v>
      </c>
    </row>
    <row r="435" spans="1:20" ht="14.4" x14ac:dyDescent="0.3">
      <c r="B435" s="30"/>
      <c r="C435" s="16"/>
      <c r="D435" s="16"/>
      <c r="E435" s="25"/>
      <c r="F435" s="16"/>
      <c r="G435" s="15"/>
      <c r="H435" s="14"/>
      <c r="I435" s="13"/>
      <c r="J435" s="13"/>
      <c r="K435" s="12"/>
      <c r="L435" s="232">
        <f t="shared" si="44"/>
        <v>0</v>
      </c>
      <c r="M435" s="234">
        <f t="shared" si="45"/>
        <v>0</v>
      </c>
      <c r="N435" s="11">
        <f>IF(Q435="x",0,IF(J435&lt;(INDEX(Lookup!$U$2:$U$10,MATCH($D$47,Lookup!$S$2:$S$10,0))),0,$L$12*K435))</f>
        <v>0</v>
      </c>
      <c r="O435" s="234">
        <f t="shared" si="46"/>
        <v>0</v>
      </c>
      <c r="P435" s="10"/>
      <c r="Q435" s="9"/>
      <c r="S435" s="340">
        <f t="shared" ref="S435:S498" si="47">M435*$I$35</f>
        <v>0</v>
      </c>
      <c r="T435" s="340">
        <f t="shared" ref="T435:T498" si="48">O435*$I$44</f>
        <v>0</v>
      </c>
    </row>
    <row r="436" spans="1:20" ht="14.4" x14ac:dyDescent="0.3">
      <c r="B436" s="30"/>
      <c r="C436" s="16"/>
      <c r="D436" s="16"/>
      <c r="E436" s="25"/>
      <c r="F436" s="16"/>
      <c r="G436" s="15"/>
      <c r="H436" s="14"/>
      <c r="I436" s="13"/>
      <c r="J436" s="13"/>
      <c r="K436" s="12"/>
      <c r="L436" s="232">
        <f t="shared" si="44"/>
        <v>0</v>
      </c>
      <c r="M436" s="234">
        <f t="shared" si="45"/>
        <v>0</v>
      </c>
      <c r="N436" s="11">
        <f>IF(Q436="x",0,IF(J436&lt;(INDEX(Lookup!$U$2:$U$10,MATCH($D$47,Lookup!$S$2:$S$10,0))),0,$L$12*K436))</f>
        <v>0</v>
      </c>
      <c r="O436" s="234">
        <f t="shared" si="46"/>
        <v>0</v>
      </c>
      <c r="P436" s="10"/>
      <c r="Q436" s="9"/>
      <c r="S436" s="340">
        <f t="shared" si="47"/>
        <v>0</v>
      </c>
      <c r="T436" s="340">
        <f t="shared" si="48"/>
        <v>0</v>
      </c>
    </row>
    <row r="437" spans="1:20" ht="14.4" x14ac:dyDescent="0.3">
      <c r="B437" s="30"/>
      <c r="C437" s="16"/>
      <c r="D437" s="16"/>
      <c r="E437" s="25"/>
      <c r="F437" s="16"/>
      <c r="G437" s="15"/>
      <c r="H437" s="14"/>
      <c r="I437" s="13"/>
      <c r="J437" s="13"/>
      <c r="K437" s="12"/>
      <c r="L437" s="232">
        <f t="shared" si="44"/>
        <v>0</v>
      </c>
      <c r="M437" s="234">
        <f t="shared" si="45"/>
        <v>0</v>
      </c>
      <c r="N437" s="11">
        <f>IF(Q437="x",0,IF(J437&lt;(INDEX(Lookup!$U$2:$U$10,MATCH($D$47,Lookup!$S$2:$S$10,0))),0,$L$12*K437))</f>
        <v>0</v>
      </c>
      <c r="O437" s="234">
        <f t="shared" si="46"/>
        <v>0</v>
      </c>
      <c r="P437" s="10"/>
      <c r="Q437" s="9"/>
      <c r="S437" s="340">
        <f t="shared" si="47"/>
        <v>0</v>
      </c>
      <c r="T437" s="340">
        <f t="shared" si="48"/>
        <v>0</v>
      </c>
    </row>
    <row r="438" spans="1:20" ht="14.4" x14ac:dyDescent="0.3">
      <c r="B438" s="30"/>
      <c r="C438" s="16"/>
      <c r="D438" s="16"/>
      <c r="E438" s="25"/>
      <c r="F438" s="16"/>
      <c r="G438" s="15"/>
      <c r="H438" s="14"/>
      <c r="I438" s="13"/>
      <c r="J438" s="13"/>
      <c r="K438" s="12"/>
      <c r="L438" s="232">
        <f t="shared" si="44"/>
        <v>0</v>
      </c>
      <c r="M438" s="234">
        <f t="shared" si="45"/>
        <v>0</v>
      </c>
      <c r="N438" s="11">
        <f>IF(Q438="x",0,IF(J438&lt;(INDEX(Lookup!$U$2:$U$10,MATCH($D$47,Lookup!$S$2:$S$10,0))),0,$L$12*K438))</f>
        <v>0</v>
      </c>
      <c r="O438" s="234">
        <f t="shared" si="46"/>
        <v>0</v>
      </c>
      <c r="P438" s="10"/>
      <c r="Q438" s="9"/>
      <c r="S438" s="340">
        <f t="shared" si="47"/>
        <v>0</v>
      </c>
      <c r="T438" s="340">
        <f t="shared" si="48"/>
        <v>0</v>
      </c>
    </row>
    <row r="439" spans="1:20" ht="14.4" x14ac:dyDescent="0.3">
      <c r="B439" s="30"/>
      <c r="C439" s="16"/>
      <c r="D439" s="16"/>
      <c r="E439" s="25"/>
      <c r="F439" s="16"/>
      <c r="G439" s="15"/>
      <c r="H439" s="14"/>
      <c r="I439" s="13"/>
      <c r="J439" s="13"/>
      <c r="K439" s="12"/>
      <c r="L439" s="232">
        <f t="shared" si="44"/>
        <v>0</v>
      </c>
      <c r="M439" s="234">
        <f t="shared" si="45"/>
        <v>0</v>
      </c>
      <c r="N439" s="11">
        <f>IF(Q439="x",0,IF(J439&lt;(INDEX(Lookup!$U$2:$U$10,MATCH($D$47,Lookup!$S$2:$S$10,0))),0,$L$12*K439))</f>
        <v>0</v>
      </c>
      <c r="O439" s="234">
        <f t="shared" si="46"/>
        <v>0</v>
      </c>
      <c r="P439" s="10"/>
      <c r="Q439" s="9"/>
      <c r="S439" s="340">
        <f t="shared" si="47"/>
        <v>0</v>
      </c>
      <c r="T439" s="340">
        <f t="shared" si="48"/>
        <v>0</v>
      </c>
    </row>
    <row r="440" spans="1:20" ht="14.4" x14ac:dyDescent="0.3">
      <c r="B440" s="30"/>
      <c r="C440" s="16"/>
      <c r="D440" s="16"/>
      <c r="E440" s="25"/>
      <c r="F440" s="16"/>
      <c r="G440" s="15"/>
      <c r="H440" s="14"/>
      <c r="I440" s="13"/>
      <c r="J440" s="13"/>
      <c r="K440" s="12"/>
      <c r="L440" s="232">
        <f t="shared" si="44"/>
        <v>0</v>
      </c>
      <c r="M440" s="234">
        <f t="shared" si="45"/>
        <v>0</v>
      </c>
      <c r="N440" s="11">
        <f>IF(Q440="x",0,IF(J440&lt;(INDEX(Lookup!$U$2:$U$10,MATCH($D$47,Lookup!$S$2:$S$10,0))),0,$L$12*K440))</f>
        <v>0</v>
      </c>
      <c r="O440" s="234">
        <f t="shared" si="46"/>
        <v>0</v>
      </c>
      <c r="P440" s="10"/>
      <c r="Q440" s="9"/>
      <c r="S440" s="340">
        <f t="shared" si="47"/>
        <v>0</v>
      </c>
      <c r="T440" s="340">
        <f t="shared" si="48"/>
        <v>0</v>
      </c>
    </row>
    <row r="441" spans="1:20" ht="14.4" x14ac:dyDescent="0.3">
      <c r="B441" s="30"/>
      <c r="C441" s="16"/>
      <c r="D441" s="16"/>
      <c r="E441" s="25"/>
      <c r="F441" s="16"/>
      <c r="G441" s="15"/>
      <c r="H441" s="14"/>
      <c r="I441" s="13"/>
      <c r="J441" s="13"/>
      <c r="K441" s="12"/>
      <c r="L441" s="232">
        <f t="shared" si="44"/>
        <v>0</v>
      </c>
      <c r="M441" s="234">
        <f t="shared" si="45"/>
        <v>0</v>
      </c>
      <c r="N441" s="11">
        <f>IF(Q441="x",0,IF(J441&lt;(INDEX(Lookup!$U$2:$U$10,MATCH($D$47,Lookup!$S$2:$S$10,0))),0,$L$12*K441))</f>
        <v>0</v>
      </c>
      <c r="O441" s="234">
        <f t="shared" si="46"/>
        <v>0</v>
      </c>
      <c r="P441" s="10"/>
      <c r="Q441" s="9"/>
      <c r="S441" s="340">
        <f t="shared" si="47"/>
        <v>0</v>
      </c>
      <c r="T441" s="340">
        <f t="shared" si="48"/>
        <v>0</v>
      </c>
    </row>
    <row r="442" spans="1:20" ht="14.4" x14ac:dyDescent="0.3">
      <c r="B442" s="30"/>
      <c r="C442" s="16"/>
      <c r="D442" s="16"/>
      <c r="E442" s="25"/>
      <c r="F442" s="16"/>
      <c r="G442" s="15"/>
      <c r="H442" s="14"/>
      <c r="I442" s="13"/>
      <c r="J442" s="13"/>
      <c r="K442" s="12"/>
      <c r="L442" s="232">
        <f t="shared" si="44"/>
        <v>0</v>
      </c>
      <c r="M442" s="234">
        <f t="shared" si="45"/>
        <v>0</v>
      </c>
      <c r="N442" s="11">
        <f>IF(Q442="x",0,IF(J442&lt;(INDEX(Lookup!$U$2:$U$10,MATCH($D$47,Lookup!$S$2:$S$10,0))),0,$L$12*K442))</f>
        <v>0</v>
      </c>
      <c r="O442" s="234">
        <f t="shared" si="46"/>
        <v>0</v>
      </c>
      <c r="P442" s="10"/>
      <c r="Q442" s="9"/>
      <c r="S442" s="340">
        <f t="shared" si="47"/>
        <v>0</v>
      </c>
      <c r="T442" s="340">
        <f t="shared" si="48"/>
        <v>0</v>
      </c>
    </row>
    <row r="443" spans="1:20" ht="14.4" x14ac:dyDescent="0.3">
      <c r="B443" s="30"/>
      <c r="C443" s="16"/>
      <c r="D443" s="16"/>
      <c r="E443" s="25"/>
      <c r="F443" s="16"/>
      <c r="G443" s="15"/>
      <c r="H443" s="14"/>
      <c r="I443" s="13"/>
      <c r="J443" s="13"/>
      <c r="K443" s="12"/>
      <c r="L443" s="232">
        <f t="shared" si="44"/>
        <v>0</v>
      </c>
      <c r="M443" s="234">
        <f t="shared" si="45"/>
        <v>0</v>
      </c>
      <c r="N443" s="11">
        <f>IF(Q443="x",0,IF(J443&lt;(INDEX(Lookup!$U$2:$U$10,MATCH($D$47,Lookup!$S$2:$S$10,0))),0,$L$12*K443))</f>
        <v>0</v>
      </c>
      <c r="O443" s="234">
        <f t="shared" si="46"/>
        <v>0</v>
      </c>
      <c r="P443" s="10"/>
      <c r="Q443" s="9"/>
      <c r="S443" s="340">
        <f t="shared" si="47"/>
        <v>0</v>
      </c>
      <c r="T443" s="340">
        <f t="shared" si="48"/>
        <v>0</v>
      </c>
    </row>
    <row r="444" spans="1:20" ht="14.4" x14ac:dyDescent="0.3">
      <c r="A444" s="17"/>
      <c r="B444" s="30"/>
      <c r="C444" s="16"/>
      <c r="D444" s="16"/>
      <c r="E444" s="25"/>
      <c r="F444" s="16"/>
      <c r="G444" s="15"/>
      <c r="H444" s="14"/>
      <c r="I444" s="13"/>
      <c r="J444" s="13"/>
      <c r="K444" s="12"/>
      <c r="L444" s="232">
        <f t="shared" si="44"/>
        <v>0</v>
      </c>
      <c r="M444" s="234">
        <f t="shared" si="45"/>
        <v>0</v>
      </c>
      <c r="N444" s="11">
        <f>IF(Q444="x",0,IF(J444&lt;(INDEX(Lookup!$U$2:$U$10,MATCH($D$47,Lookup!$S$2:$S$10,0))),0,$L$12*K444))</f>
        <v>0</v>
      </c>
      <c r="O444" s="234">
        <f t="shared" si="46"/>
        <v>0</v>
      </c>
      <c r="P444" s="10"/>
      <c r="Q444" s="9"/>
      <c r="S444" s="340">
        <f t="shared" si="47"/>
        <v>0</v>
      </c>
      <c r="T444" s="340">
        <f t="shared" si="48"/>
        <v>0</v>
      </c>
    </row>
    <row r="445" spans="1:20" ht="14.4" x14ac:dyDescent="0.3">
      <c r="A445" s="17"/>
      <c r="B445" s="30"/>
      <c r="C445" s="16"/>
      <c r="D445" s="16"/>
      <c r="E445" s="25"/>
      <c r="F445" s="16"/>
      <c r="G445" s="15"/>
      <c r="H445" s="14"/>
      <c r="I445" s="13"/>
      <c r="J445" s="13"/>
      <c r="K445" s="12"/>
      <c r="L445" s="232">
        <f t="shared" si="44"/>
        <v>0</v>
      </c>
      <c r="M445" s="234">
        <f t="shared" si="45"/>
        <v>0</v>
      </c>
      <c r="N445" s="11">
        <f>IF(Q445="x",0,IF(J445&lt;(INDEX(Lookup!$U$2:$U$10,MATCH($D$47,Lookup!$S$2:$S$10,0))),0,$L$12*K445))</f>
        <v>0</v>
      </c>
      <c r="O445" s="234">
        <f t="shared" si="46"/>
        <v>0</v>
      </c>
      <c r="P445" s="10"/>
      <c r="Q445" s="9"/>
      <c r="S445" s="340">
        <f t="shared" si="47"/>
        <v>0</v>
      </c>
      <c r="T445" s="340">
        <f t="shared" si="48"/>
        <v>0</v>
      </c>
    </row>
    <row r="446" spans="1:20" ht="14.4" x14ac:dyDescent="0.3">
      <c r="B446" s="30"/>
      <c r="C446" s="16"/>
      <c r="D446" s="16"/>
      <c r="E446" s="25"/>
      <c r="F446" s="16"/>
      <c r="G446" s="15"/>
      <c r="H446" s="14"/>
      <c r="I446" s="13"/>
      <c r="J446" s="13"/>
      <c r="K446" s="12"/>
      <c r="L446" s="232">
        <f t="shared" si="44"/>
        <v>0</v>
      </c>
      <c r="M446" s="234">
        <f t="shared" si="45"/>
        <v>0</v>
      </c>
      <c r="N446" s="11">
        <f>IF(Q446="x",0,IF(J446&lt;(INDEX(Lookup!$U$2:$U$10,MATCH($D$47,Lookup!$S$2:$S$10,0))),0,$L$12*K446))</f>
        <v>0</v>
      </c>
      <c r="O446" s="234">
        <f t="shared" si="46"/>
        <v>0</v>
      </c>
      <c r="P446" s="10"/>
      <c r="Q446" s="9"/>
      <c r="S446" s="340">
        <f t="shared" si="47"/>
        <v>0</v>
      </c>
      <c r="T446" s="340">
        <f t="shared" si="48"/>
        <v>0</v>
      </c>
    </row>
    <row r="447" spans="1:20" ht="14.4" x14ac:dyDescent="0.3">
      <c r="B447" s="30"/>
      <c r="C447" s="16"/>
      <c r="D447" s="16"/>
      <c r="E447" s="25"/>
      <c r="F447" s="16"/>
      <c r="G447" s="15"/>
      <c r="H447" s="14"/>
      <c r="I447" s="13"/>
      <c r="J447" s="13"/>
      <c r="K447" s="12"/>
      <c r="L447" s="232">
        <f t="shared" si="44"/>
        <v>0</v>
      </c>
      <c r="M447" s="234">
        <f t="shared" si="45"/>
        <v>0</v>
      </c>
      <c r="N447" s="11">
        <f>IF(Q447="x",0,IF(J447&lt;(INDEX(Lookup!$U$2:$U$10,MATCH($D$47,Lookup!$S$2:$S$10,0))),0,$L$12*K447))</f>
        <v>0</v>
      </c>
      <c r="O447" s="234">
        <f t="shared" si="46"/>
        <v>0</v>
      </c>
      <c r="P447" s="10"/>
      <c r="Q447" s="9"/>
      <c r="S447" s="340">
        <f t="shared" si="47"/>
        <v>0</v>
      </c>
      <c r="T447" s="340">
        <f t="shared" si="48"/>
        <v>0</v>
      </c>
    </row>
    <row r="448" spans="1:20" ht="14.4" x14ac:dyDescent="0.3">
      <c r="B448" s="30"/>
      <c r="C448" s="16"/>
      <c r="D448" s="16"/>
      <c r="E448" s="25"/>
      <c r="F448" s="16"/>
      <c r="G448" s="15"/>
      <c r="H448" s="14"/>
      <c r="I448" s="13"/>
      <c r="J448" s="13"/>
      <c r="K448" s="12"/>
      <c r="L448" s="232">
        <f t="shared" si="44"/>
        <v>0</v>
      </c>
      <c r="M448" s="234">
        <f t="shared" si="45"/>
        <v>0</v>
      </c>
      <c r="N448" s="11">
        <f>IF(Q448="x",0,IF(J448&lt;(INDEX(Lookup!$U$2:$U$10,MATCH($D$47,Lookup!$S$2:$S$10,0))),0,$L$12*K448))</f>
        <v>0</v>
      </c>
      <c r="O448" s="234">
        <f t="shared" si="46"/>
        <v>0</v>
      </c>
      <c r="P448" s="10"/>
      <c r="Q448" s="9"/>
      <c r="S448" s="340">
        <f t="shared" si="47"/>
        <v>0</v>
      </c>
      <c r="T448" s="340">
        <f t="shared" si="48"/>
        <v>0</v>
      </c>
    </row>
    <row r="449" spans="2:20" ht="14.4" x14ac:dyDescent="0.3">
      <c r="B449" s="30"/>
      <c r="C449" s="16"/>
      <c r="D449" s="16"/>
      <c r="E449" s="25"/>
      <c r="F449" s="16"/>
      <c r="G449" s="15"/>
      <c r="H449" s="14"/>
      <c r="I449" s="13"/>
      <c r="J449" s="13"/>
      <c r="K449" s="12"/>
      <c r="L449" s="232">
        <f t="shared" si="44"/>
        <v>0</v>
      </c>
      <c r="M449" s="234">
        <f t="shared" si="45"/>
        <v>0</v>
      </c>
      <c r="N449" s="11">
        <f>IF(Q449="x",0,IF(J449&lt;(INDEX(Lookup!$U$2:$U$10,MATCH($D$47,Lookup!$S$2:$S$10,0))),0,$L$12*K449))</f>
        <v>0</v>
      </c>
      <c r="O449" s="234">
        <f t="shared" si="46"/>
        <v>0</v>
      </c>
      <c r="P449" s="10"/>
      <c r="Q449" s="9"/>
      <c r="S449" s="340">
        <f t="shared" si="47"/>
        <v>0</v>
      </c>
      <c r="T449" s="340">
        <f t="shared" si="48"/>
        <v>0</v>
      </c>
    </row>
    <row r="450" spans="2:20" ht="14.4" x14ac:dyDescent="0.3">
      <c r="B450" s="30"/>
      <c r="C450" s="16"/>
      <c r="D450" s="16"/>
      <c r="E450" s="25"/>
      <c r="F450" s="16"/>
      <c r="G450" s="15"/>
      <c r="H450" s="14"/>
      <c r="I450" s="13"/>
      <c r="J450" s="13"/>
      <c r="K450" s="12"/>
      <c r="L450" s="232">
        <f t="shared" si="44"/>
        <v>0</v>
      </c>
      <c r="M450" s="234">
        <f t="shared" si="45"/>
        <v>0</v>
      </c>
      <c r="N450" s="11">
        <f>IF(Q450="x",0,IF(J450&lt;(INDEX(Lookup!$U$2:$U$10,MATCH($D$47,Lookup!$S$2:$S$10,0))),0,$L$12*K450))</f>
        <v>0</v>
      </c>
      <c r="O450" s="234">
        <f t="shared" si="46"/>
        <v>0</v>
      </c>
      <c r="P450" s="10"/>
      <c r="Q450" s="9"/>
      <c r="S450" s="340">
        <f t="shared" si="47"/>
        <v>0</v>
      </c>
      <c r="T450" s="340">
        <f t="shared" si="48"/>
        <v>0</v>
      </c>
    </row>
    <row r="451" spans="2:20" ht="14.4" x14ac:dyDescent="0.3">
      <c r="B451" s="30"/>
      <c r="C451" s="16"/>
      <c r="D451" s="16"/>
      <c r="E451" s="25"/>
      <c r="F451" s="16"/>
      <c r="G451" s="15"/>
      <c r="H451" s="14"/>
      <c r="I451" s="13"/>
      <c r="J451" s="13"/>
      <c r="K451" s="12"/>
      <c r="L451" s="232">
        <f t="shared" si="44"/>
        <v>0</v>
      </c>
      <c r="M451" s="234">
        <f t="shared" si="45"/>
        <v>0</v>
      </c>
      <c r="N451" s="11">
        <f>IF(Q451="x",0,IF(J451&lt;(INDEX(Lookup!$U$2:$U$10,MATCH($D$47,Lookup!$S$2:$S$10,0))),0,$L$12*K451))</f>
        <v>0</v>
      </c>
      <c r="O451" s="234">
        <f t="shared" si="46"/>
        <v>0</v>
      </c>
      <c r="P451" s="10"/>
      <c r="Q451" s="9"/>
      <c r="S451" s="340">
        <f t="shared" si="47"/>
        <v>0</v>
      </c>
      <c r="T451" s="340">
        <f t="shared" si="48"/>
        <v>0</v>
      </c>
    </row>
    <row r="452" spans="2:20" ht="14.4" x14ac:dyDescent="0.3">
      <c r="B452" s="30"/>
      <c r="C452" s="16"/>
      <c r="D452" s="16"/>
      <c r="E452" s="25"/>
      <c r="F452" s="16"/>
      <c r="G452" s="15"/>
      <c r="H452" s="14"/>
      <c r="I452" s="13"/>
      <c r="J452" s="13"/>
      <c r="K452" s="12"/>
      <c r="L452" s="232">
        <f t="shared" si="44"/>
        <v>0</v>
      </c>
      <c r="M452" s="234">
        <f t="shared" si="45"/>
        <v>0</v>
      </c>
      <c r="N452" s="11">
        <f>IF(Q452="x",0,IF(J452&lt;(INDEX(Lookup!$U$2:$U$10,MATCH($D$47,Lookup!$S$2:$S$10,0))),0,$L$12*K452))</f>
        <v>0</v>
      </c>
      <c r="O452" s="234">
        <f t="shared" si="46"/>
        <v>0</v>
      </c>
      <c r="P452" s="10"/>
      <c r="Q452" s="9"/>
      <c r="S452" s="340">
        <f t="shared" si="47"/>
        <v>0</v>
      </c>
      <c r="T452" s="340">
        <f t="shared" si="48"/>
        <v>0</v>
      </c>
    </row>
    <row r="453" spans="2:20" ht="14.4" x14ac:dyDescent="0.3">
      <c r="B453" s="30"/>
      <c r="C453" s="16"/>
      <c r="D453" s="16"/>
      <c r="E453" s="25"/>
      <c r="F453" s="16"/>
      <c r="G453" s="15"/>
      <c r="H453" s="14"/>
      <c r="I453" s="13"/>
      <c r="J453" s="13"/>
      <c r="K453" s="12"/>
      <c r="L453" s="232">
        <f t="shared" si="44"/>
        <v>0</v>
      </c>
      <c r="M453" s="234">
        <f t="shared" si="45"/>
        <v>0</v>
      </c>
      <c r="N453" s="11">
        <f>IF(Q453="x",0,IF(J453&lt;(INDEX(Lookup!$U$2:$U$10,MATCH($D$47,Lookup!$S$2:$S$10,0))),0,$L$12*K453))</f>
        <v>0</v>
      </c>
      <c r="O453" s="234">
        <f t="shared" si="46"/>
        <v>0</v>
      </c>
      <c r="P453" s="10"/>
      <c r="Q453" s="9"/>
      <c r="S453" s="340">
        <f t="shared" si="47"/>
        <v>0</v>
      </c>
      <c r="T453" s="340">
        <f t="shared" si="48"/>
        <v>0</v>
      </c>
    </row>
    <row r="454" spans="2:20" ht="14.4" x14ac:dyDescent="0.3">
      <c r="B454" s="30"/>
      <c r="C454" s="16"/>
      <c r="D454" s="16"/>
      <c r="E454" s="25"/>
      <c r="F454" s="16"/>
      <c r="G454" s="15"/>
      <c r="H454" s="14"/>
      <c r="I454" s="13"/>
      <c r="J454" s="13"/>
      <c r="K454" s="12"/>
      <c r="L454" s="232">
        <f t="shared" si="44"/>
        <v>0</v>
      </c>
      <c r="M454" s="234">
        <f t="shared" si="45"/>
        <v>0</v>
      </c>
      <c r="N454" s="11">
        <f>IF(Q454="x",0,IF(J454&lt;(INDEX(Lookup!$U$2:$U$10,MATCH($D$47,Lookup!$S$2:$S$10,0))),0,$L$12*K454))</f>
        <v>0</v>
      </c>
      <c r="O454" s="234">
        <f t="shared" si="46"/>
        <v>0</v>
      </c>
      <c r="P454" s="10"/>
      <c r="Q454" s="9"/>
      <c r="S454" s="340">
        <f t="shared" si="47"/>
        <v>0</v>
      </c>
      <c r="T454" s="340">
        <f t="shared" si="48"/>
        <v>0</v>
      </c>
    </row>
    <row r="455" spans="2:20" ht="14.4" x14ac:dyDescent="0.3">
      <c r="B455" s="30"/>
      <c r="C455" s="16"/>
      <c r="D455" s="16"/>
      <c r="E455" s="25"/>
      <c r="F455" s="16"/>
      <c r="G455" s="15"/>
      <c r="H455" s="14"/>
      <c r="I455" s="13"/>
      <c r="J455" s="13"/>
      <c r="K455" s="12"/>
      <c r="L455" s="232">
        <f t="shared" si="44"/>
        <v>0</v>
      </c>
      <c r="M455" s="234">
        <f t="shared" si="45"/>
        <v>0</v>
      </c>
      <c r="N455" s="11">
        <f>IF(Q455="x",0,IF(J455&lt;(INDEX(Lookup!$U$2:$U$10,MATCH($D$47,Lookup!$S$2:$S$10,0))),0,$L$12*K455))</f>
        <v>0</v>
      </c>
      <c r="O455" s="234">
        <f t="shared" si="46"/>
        <v>0</v>
      </c>
      <c r="P455" s="10"/>
      <c r="Q455" s="9"/>
      <c r="S455" s="340">
        <f t="shared" si="47"/>
        <v>0</v>
      </c>
      <c r="T455" s="340">
        <f t="shared" si="48"/>
        <v>0</v>
      </c>
    </row>
    <row r="456" spans="2:20" ht="14.4" x14ac:dyDescent="0.3">
      <c r="B456" s="30"/>
      <c r="C456" s="16"/>
      <c r="D456" s="16"/>
      <c r="E456" s="25"/>
      <c r="F456" s="16"/>
      <c r="G456" s="15"/>
      <c r="H456" s="14"/>
      <c r="I456" s="13"/>
      <c r="J456" s="13"/>
      <c r="K456" s="12"/>
      <c r="L456" s="232">
        <f t="shared" si="44"/>
        <v>0</v>
      </c>
      <c r="M456" s="234">
        <f t="shared" si="45"/>
        <v>0</v>
      </c>
      <c r="N456" s="11">
        <f>IF(Q456="x",0,IF(J456&lt;(INDEX(Lookup!$U$2:$U$10,MATCH($D$47,Lookup!$S$2:$S$10,0))),0,$L$12*K456))</f>
        <v>0</v>
      </c>
      <c r="O456" s="234">
        <f t="shared" si="46"/>
        <v>0</v>
      </c>
      <c r="P456" s="10"/>
      <c r="Q456" s="9"/>
      <c r="S456" s="340">
        <f t="shared" si="47"/>
        <v>0</v>
      </c>
      <c r="T456" s="340">
        <f t="shared" si="48"/>
        <v>0</v>
      </c>
    </row>
    <row r="457" spans="2:20" ht="14.4" x14ac:dyDescent="0.3">
      <c r="B457" s="30"/>
      <c r="C457" s="16"/>
      <c r="D457" s="16"/>
      <c r="E457" s="25"/>
      <c r="F457" s="16"/>
      <c r="G457" s="15"/>
      <c r="H457" s="14"/>
      <c r="I457" s="13"/>
      <c r="J457" s="13"/>
      <c r="K457" s="12"/>
      <c r="L457" s="232">
        <f t="shared" si="44"/>
        <v>0</v>
      </c>
      <c r="M457" s="234">
        <f t="shared" si="45"/>
        <v>0</v>
      </c>
      <c r="N457" s="11">
        <f>IF(Q457="x",0,IF(J457&lt;(INDEX(Lookup!$U$2:$U$10,MATCH($D$47,Lookup!$S$2:$S$10,0))),0,$L$12*K457))</f>
        <v>0</v>
      </c>
      <c r="O457" s="234">
        <f t="shared" si="46"/>
        <v>0</v>
      </c>
      <c r="P457" s="10"/>
      <c r="Q457" s="9"/>
      <c r="S457" s="340">
        <f t="shared" si="47"/>
        <v>0</v>
      </c>
      <c r="T457" s="340">
        <f t="shared" si="48"/>
        <v>0</v>
      </c>
    </row>
    <row r="458" spans="2:20" ht="14.4" x14ac:dyDescent="0.3">
      <c r="B458" s="30"/>
      <c r="C458" s="16"/>
      <c r="D458" s="16"/>
      <c r="E458" s="25"/>
      <c r="F458" s="16"/>
      <c r="G458" s="15"/>
      <c r="H458" s="14"/>
      <c r="I458" s="13"/>
      <c r="J458" s="13"/>
      <c r="K458" s="12"/>
      <c r="L458" s="232">
        <f t="shared" si="44"/>
        <v>0</v>
      </c>
      <c r="M458" s="234">
        <f t="shared" si="45"/>
        <v>0</v>
      </c>
      <c r="N458" s="11">
        <f>IF(Q458="x",0,IF(J458&lt;(INDEX(Lookup!$U$2:$U$10,MATCH($D$47,Lookup!$S$2:$S$10,0))),0,$L$12*K458))</f>
        <v>0</v>
      </c>
      <c r="O458" s="234">
        <f t="shared" si="46"/>
        <v>0</v>
      </c>
      <c r="P458" s="10"/>
      <c r="Q458" s="9"/>
      <c r="S458" s="340">
        <f t="shared" si="47"/>
        <v>0</v>
      </c>
      <c r="T458" s="340">
        <f t="shared" si="48"/>
        <v>0</v>
      </c>
    </row>
    <row r="459" spans="2:20" ht="14.4" x14ac:dyDescent="0.3">
      <c r="B459" s="30"/>
      <c r="C459" s="16"/>
      <c r="D459" s="16"/>
      <c r="E459" s="25"/>
      <c r="F459" s="16"/>
      <c r="G459" s="15"/>
      <c r="H459" s="14"/>
      <c r="I459" s="13"/>
      <c r="J459" s="13"/>
      <c r="K459" s="12"/>
      <c r="L459" s="232">
        <f t="shared" si="44"/>
        <v>0</v>
      </c>
      <c r="M459" s="234">
        <f t="shared" si="45"/>
        <v>0</v>
      </c>
      <c r="N459" s="11">
        <f>IF(Q459="x",0,IF(J459&lt;(INDEX(Lookup!$U$2:$U$10,MATCH($D$47,Lookup!$S$2:$S$10,0))),0,$L$12*K459))</f>
        <v>0</v>
      </c>
      <c r="O459" s="234">
        <f t="shared" si="46"/>
        <v>0</v>
      </c>
      <c r="P459" s="10"/>
      <c r="Q459" s="9"/>
      <c r="S459" s="340">
        <f t="shared" si="47"/>
        <v>0</v>
      </c>
      <c r="T459" s="340">
        <f t="shared" si="48"/>
        <v>0</v>
      </c>
    </row>
    <row r="460" spans="2:20" ht="14.4" x14ac:dyDescent="0.3">
      <c r="B460" s="30"/>
      <c r="C460" s="16"/>
      <c r="D460" s="16"/>
      <c r="E460" s="25"/>
      <c r="F460" s="16"/>
      <c r="G460" s="15"/>
      <c r="H460" s="14"/>
      <c r="I460" s="13"/>
      <c r="J460" s="13"/>
      <c r="K460" s="12"/>
      <c r="L460" s="232">
        <f t="shared" si="44"/>
        <v>0</v>
      </c>
      <c r="M460" s="234">
        <f t="shared" si="45"/>
        <v>0</v>
      </c>
      <c r="N460" s="11">
        <f>IF(Q460="x",0,IF(J460&lt;(INDEX(Lookup!$U$2:$U$10,MATCH($D$47,Lookup!$S$2:$S$10,0))),0,$L$12*K460))</f>
        <v>0</v>
      </c>
      <c r="O460" s="234">
        <f t="shared" si="46"/>
        <v>0</v>
      </c>
      <c r="P460" s="10"/>
      <c r="Q460" s="9"/>
      <c r="S460" s="340">
        <f t="shared" si="47"/>
        <v>0</v>
      </c>
      <c r="T460" s="340">
        <f t="shared" si="48"/>
        <v>0</v>
      </c>
    </row>
    <row r="461" spans="2:20" ht="14.4" x14ac:dyDescent="0.3">
      <c r="B461" s="30"/>
      <c r="C461" s="16"/>
      <c r="D461" s="16"/>
      <c r="E461" s="25"/>
      <c r="F461" s="16"/>
      <c r="G461" s="15"/>
      <c r="H461" s="14"/>
      <c r="I461" s="13"/>
      <c r="J461" s="13"/>
      <c r="K461" s="12"/>
      <c r="L461" s="232">
        <f t="shared" si="44"/>
        <v>0</v>
      </c>
      <c r="M461" s="234">
        <f t="shared" si="45"/>
        <v>0</v>
      </c>
      <c r="N461" s="11">
        <f>IF(Q461="x",0,IF(J461&lt;(INDEX(Lookup!$U$2:$U$10,MATCH($D$47,Lookup!$S$2:$S$10,0))),0,$L$12*K461))</f>
        <v>0</v>
      </c>
      <c r="O461" s="234">
        <f t="shared" si="46"/>
        <v>0</v>
      </c>
      <c r="P461" s="10"/>
      <c r="Q461" s="9"/>
      <c r="S461" s="340">
        <f t="shared" si="47"/>
        <v>0</v>
      </c>
      <c r="T461" s="340">
        <f t="shared" si="48"/>
        <v>0</v>
      </c>
    </row>
    <row r="462" spans="2:20" ht="14.4" x14ac:dyDescent="0.3">
      <c r="B462" s="30"/>
      <c r="C462" s="16"/>
      <c r="D462" s="16"/>
      <c r="E462" s="25"/>
      <c r="F462" s="16"/>
      <c r="G462" s="15"/>
      <c r="H462" s="14"/>
      <c r="I462" s="13"/>
      <c r="J462" s="13"/>
      <c r="K462" s="12"/>
      <c r="L462" s="232">
        <f t="shared" si="44"/>
        <v>0</v>
      </c>
      <c r="M462" s="234">
        <f t="shared" si="45"/>
        <v>0</v>
      </c>
      <c r="N462" s="11">
        <f>IF(Q462="x",0,IF(J462&lt;(INDEX(Lookup!$U$2:$U$10,MATCH($D$47,Lookup!$S$2:$S$10,0))),0,$L$12*K462))</f>
        <v>0</v>
      </c>
      <c r="O462" s="234">
        <f t="shared" si="46"/>
        <v>0</v>
      </c>
      <c r="P462" s="10"/>
      <c r="Q462" s="9"/>
      <c r="S462" s="340">
        <f t="shared" si="47"/>
        <v>0</v>
      </c>
      <c r="T462" s="340">
        <f t="shared" si="48"/>
        <v>0</v>
      </c>
    </row>
    <row r="463" spans="2:20" ht="14.4" x14ac:dyDescent="0.3">
      <c r="B463" s="30"/>
      <c r="C463" s="16"/>
      <c r="D463" s="16"/>
      <c r="E463" s="25"/>
      <c r="F463" s="16"/>
      <c r="G463" s="15"/>
      <c r="H463" s="14"/>
      <c r="I463" s="13"/>
      <c r="J463" s="13"/>
      <c r="K463" s="12"/>
      <c r="L463" s="232">
        <f t="shared" si="44"/>
        <v>0</v>
      </c>
      <c r="M463" s="234">
        <f t="shared" si="45"/>
        <v>0</v>
      </c>
      <c r="N463" s="11">
        <f>IF(Q463="x",0,IF(J463&lt;(INDEX(Lookup!$U$2:$U$10,MATCH($D$47,Lookup!$S$2:$S$10,0))),0,$L$12*K463))</f>
        <v>0</v>
      </c>
      <c r="O463" s="234">
        <f t="shared" si="46"/>
        <v>0</v>
      </c>
      <c r="P463" s="10"/>
      <c r="Q463" s="9"/>
      <c r="S463" s="340">
        <f t="shared" si="47"/>
        <v>0</v>
      </c>
      <c r="T463" s="340">
        <f t="shared" si="48"/>
        <v>0</v>
      </c>
    </row>
    <row r="464" spans="2:20" ht="14.4" x14ac:dyDescent="0.3">
      <c r="B464" s="30"/>
      <c r="C464" s="16"/>
      <c r="D464" s="16"/>
      <c r="E464" s="25"/>
      <c r="F464" s="16"/>
      <c r="G464" s="15"/>
      <c r="H464" s="14"/>
      <c r="I464" s="13"/>
      <c r="J464" s="13"/>
      <c r="K464" s="12"/>
      <c r="L464" s="232">
        <f t="shared" si="44"/>
        <v>0</v>
      </c>
      <c r="M464" s="234">
        <f t="shared" si="45"/>
        <v>0</v>
      </c>
      <c r="N464" s="11">
        <f>IF(Q464="x",0,IF(J464&lt;(INDEX(Lookup!$U$2:$U$10,MATCH($D$47,Lookup!$S$2:$S$10,0))),0,$L$12*K464))</f>
        <v>0</v>
      </c>
      <c r="O464" s="234">
        <f t="shared" si="46"/>
        <v>0</v>
      </c>
      <c r="P464" s="10"/>
      <c r="Q464" s="9"/>
      <c r="S464" s="340">
        <f t="shared" si="47"/>
        <v>0</v>
      </c>
      <c r="T464" s="340">
        <f t="shared" si="48"/>
        <v>0</v>
      </c>
    </row>
    <row r="465" spans="2:20" ht="14.4" x14ac:dyDescent="0.3">
      <c r="B465" s="30"/>
      <c r="C465" s="16"/>
      <c r="D465" s="16"/>
      <c r="E465" s="25"/>
      <c r="F465" s="16"/>
      <c r="G465" s="15"/>
      <c r="H465" s="14"/>
      <c r="I465" s="13"/>
      <c r="J465" s="13"/>
      <c r="K465" s="12"/>
      <c r="L465" s="232">
        <f t="shared" si="44"/>
        <v>0</v>
      </c>
      <c r="M465" s="234">
        <f t="shared" si="45"/>
        <v>0</v>
      </c>
      <c r="N465" s="11">
        <f>IF(Q465="x",0,IF(J465&lt;(INDEX(Lookup!$U$2:$U$10,MATCH($D$47,Lookup!$S$2:$S$10,0))),0,$L$12*K465))</f>
        <v>0</v>
      </c>
      <c r="O465" s="234">
        <f t="shared" si="46"/>
        <v>0</v>
      </c>
      <c r="P465" s="10"/>
      <c r="Q465" s="9"/>
      <c r="S465" s="340">
        <f t="shared" si="47"/>
        <v>0</v>
      </c>
      <c r="T465" s="340">
        <f t="shared" si="48"/>
        <v>0</v>
      </c>
    </row>
    <row r="466" spans="2:20" ht="14.4" x14ac:dyDescent="0.3">
      <c r="B466" s="30"/>
      <c r="C466" s="16"/>
      <c r="D466" s="16"/>
      <c r="E466" s="25"/>
      <c r="F466" s="16"/>
      <c r="G466" s="15"/>
      <c r="H466" s="14"/>
      <c r="I466" s="13"/>
      <c r="J466" s="13"/>
      <c r="K466" s="12"/>
      <c r="L466" s="232">
        <f t="shared" si="44"/>
        <v>0</v>
      </c>
      <c r="M466" s="234">
        <f t="shared" si="45"/>
        <v>0</v>
      </c>
      <c r="N466" s="11">
        <f>IF(Q466="x",0,IF(J466&lt;(INDEX(Lookup!$U$2:$U$10,MATCH($D$47,Lookup!$S$2:$S$10,0))),0,$L$12*K466))</f>
        <v>0</v>
      </c>
      <c r="O466" s="234">
        <f t="shared" si="46"/>
        <v>0</v>
      </c>
      <c r="P466" s="10"/>
      <c r="Q466" s="9"/>
      <c r="S466" s="340">
        <f t="shared" si="47"/>
        <v>0</v>
      </c>
      <c r="T466" s="340">
        <f t="shared" si="48"/>
        <v>0</v>
      </c>
    </row>
    <row r="467" spans="2:20" ht="14.4" x14ac:dyDescent="0.3">
      <c r="B467" s="30"/>
      <c r="C467" s="16"/>
      <c r="D467" s="16"/>
      <c r="E467" s="25"/>
      <c r="F467" s="16"/>
      <c r="G467" s="15"/>
      <c r="H467" s="14"/>
      <c r="I467" s="13"/>
      <c r="J467" s="13"/>
      <c r="K467" s="12"/>
      <c r="L467" s="232">
        <f t="shared" si="44"/>
        <v>0</v>
      </c>
      <c r="M467" s="234">
        <f t="shared" si="45"/>
        <v>0</v>
      </c>
      <c r="N467" s="11">
        <f>IF(Q467="x",0,IF(J467&lt;(INDEX(Lookup!$U$2:$U$10,MATCH($D$47,Lookup!$S$2:$S$10,0))),0,$L$12*K467))</f>
        <v>0</v>
      </c>
      <c r="O467" s="234">
        <f t="shared" si="46"/>
        <v>0</v>
      </c>
      <c r="P467" s="10"/>
      <c r="Q467" s="9"/>
      <c r="S467" s="340">
        <f t="shared" si="47"/>
        <v>0</v>
      </c>
      <c r="T467" s="340">
        <f t="shared" si="48"/>
        <v>0</v>
      </c>
    </row>
    <row r="468" spans="2:20" ht="14.4" x14ac:dyDescent="0.3">
      <c r="B468" s="30"/>
      <c r="C468" s="16"/>
      <c r="D468" s="16"/>
      <c r="E468" s="25"/>
      <c r="F468" s="16"/>
      <c r="G468" s="15"/>
      <c r="H468" s="14"/>
      <c r="I468" s="13"/>
      <c r="J468" s="13"/>
      <c r="K468" s="12"/>
      <c r="L468" s="232">
        <f t="shared" si="44"/>
        <v>0</v>
      </c>
      <c r="M468" s="234">
        <f t="shared" si="45"/>
        <v>0</v>
      </c>
      <c r="N468" s="11">
        <f>IF(Q468="x",0,IF(J468&lt;(INDEX(Lookup!$U$2:$U$10,MATCH($D$47,Lookup!$S$2:$S$10,0))),0,$L$12*K468))</f>
        <v>0</v>
      </c>
      <c r="O468" s="234">
        <f t="shared" si="46"/>
        <v>0</v>
      </c>
      <c r="P468" s="10"/>
      <c r="Q468" s="9"/>
      <c r="S468" s="340">
        <f t="shared" si="47"/>
        <v>0</v>
      </c>
      <c r="T468" s="340">
        <f t="shared" si="48"/>
        <v>0</v>
      </c>
    </row>
    <row r="469" spans="2:20" ht="14.4" x14ac:dyDescent="0.3">
      <c r="B469" s="30"/>
      <c r="C469" s="16"/>
      <c r="D469" s="16"/>
      <c r="E469" s="25"/>
      <c r="F469" s="16"/>
      <c r="G469" s="15"/>
      <c r="H469" s="14"/>
      <c r="I469" s="13"/>
      <c r="J469" s="13"/>
      <c r="K469" s="12"/>
      <c r="L469" s="232">
        <f t="shared" si="44"/>
        <v>0</v>
      </c>
      <c r="M469" s="234">
        <f t="shared" si="45"/>
        <v>0</v>
      </c>
      <c r="N469" s="11">
        <f>IF(Q469="x",0,IF(J469&lt;(INDEX(Lookup!$U$2:$U$10,MATCH($D$47,Lookup!$S$2:$S$10,0))),0,$L$12*K469))</f>
        <v>0</v>
      </c>
      <c r="O469" s="234">
        <f t="shared" si="46"/>
        <v>0</v>
      </c>
      <c r="P469" s="10"/>
      <c r="Q469" s="9"/>
      <c r="S469" s="340">
        <f t="shared" si="47"/>
        <v>0</v>
      </c>
      <c r="T469" s="340">
        <f t="shared" si="48"/>
        <v>0</v>
      </c>
    </row>
    <row r="470" spans="2:20" ht="14.4" x14ac:dyDescent="0.3">
      <c r="B470" s="30"/>
      <c r="C470" s="16"/>
      <c r="D470" s="16"/>
      <c r="E470" s="25"/>
      <c r="F470" s="16"/>
      <c r="G470" s="15"/>
      <c r="H470" s="14"/>
      <c r="I470" s="13"/>
      <c r="J470" s="13"/>
      <c r="K470" s="12"/>
      <c r="L470" s="232">
        <f t="shared" si="44"/>
        <v>0</v>
      </c>
      <c r="M470" s="234">
        <f t="shared" si="45"/>
        <v>0</v>
      </c>
      <c r="N470" s="11">
        <f>IF(Q470="x",0,IF(J470&lt;(INDEX(Lookup!$U$2:$U$10,MATCH($D$47,Lookup!$S$2:$S$10,0))),0,$L$12*K470))</f>
        <v>0</v>
      </c>
      <c r="O470" s="234">
        <f t="shared" si="46"/>
        <v>0</v>
      </c>
      <c r="P470" s="10"/>
      <c r="Q470" s="9"/>
      <c r="S470" s="340">
        <f t="shared" si="47"/>
        <v>0</v>
      </c>
      <c r="T470" s="340">
        <f t="shared" si="48"/>
        <v>0</v>
      </c>
    </row>
    <row r="471" spans="2:20" ht="14.4" x14ac:dyDescent="0.3">
      <c r="B471" s="30"/>
      <c r="C471" s="16"/>
      <c r="D471" s="16"/>
      <c r="E471" s="25"/>
      <c r="F471" s="16"/>
      <c r="G471" s="15"/>
      <c r="H471" s="14"/>
      <c r="I471" s="13"/>
      <c r="J471" s="13"/>
      <c r="K471" s="12"/>
      <c r="L471" s="232">
        <f t="shared" si="44"/>
        <v>0</v>
      </c>
      <c r="M471" s="234">
        <f t="shared" si="45"/>
        <v>0</v>
      </c>
      <c r="N471" s="11">
        <f>IF(Q471="x",0,IF(J471&lt;(INDEX(Lookup!$U$2:$U$10,MATCH($D$47,Lookup!$S$2:$S$10,0))),0,$L$12*K471))</f>
        <v>0</v>
      </c>
      <c r="O471" s="234">
        <f t="shared" si="46"/>
        <v>0</v>
      </c>
      <c r="P471" s="10"/>
      <c r="Q471" s="9"/>
      <c r="S471" s="340">
        <f t="shared" si="47"/>
        <v>0</v>
      </c>
      <c r="T471" s="340">
        <f t="shared" si="48"/>
        <v>0</v>
      </c>
    </row>
    <row r="472" spans="2:20" ht="14.4" x14ac:dyDescent="0.3">
      <c r="B472" s="30"/>
      <c r="C472" s="16"/>
      <c r="D472" s="16"/>
      <c r="E472" s="25"/>
      <c r="F472" s="16"/>
      <c r="G472" s="15"/>
      <c r="H472" s="14"/>
      <c r="I472" s="13"/>
      <c r="J472" s="13"/>
      <c r="K472" s="12"/>
      <c r="L472" s="232">
        <f t="shared" si="44"/>
        <v>0</v>
      </c>
      <c r="M472" s="234">
        <f t="shared" si="45"/>
        <v>0</v>
      </c>
      <c r="N472" s="11">
        <f>IF(Q472="x",0,IF(J472&lt;(INDEX(Lookup!$U$2:$U$10,MATCH($D$47,Lookup!$S$2:$S$10,0))),0,$L$12*K472))</f>
        <v>0</v>
      </c>
      <c r="O472" s="234">
        <f t="shared" si="46"/>
        <v>0</v>
      </c>
      <c r="P472" s="10"/>
      <c r="Q472" s="9"/>
      <c r="S472" s="340">
        <f t="shared" si="47"/>
        <v>0</v>
      </c>
      <c r="T472" s="340">
        <f t="shared" si="48"/>
        <v>0</v>
      </c>
    </row>
    <row r="473" spans="2:20" ht="14.4" x14ac:dyDescent="0.3">
      <c r="B473" s="30"/>
      <c r="C473" s="16"/>
      <c r="D473" s="16"/>
      <c r="E473" s="25"/>
      <c r="F473" s="16"/>
      <c r="G473" s="15"/>
      <c r="H473" s="14"/>
      <c r="I473" s="13"/>
      <c r="J473" s="13"/>
      <c r="K473" s="12"/>
      <c r="L473" s="232">
        <f t="shared" si="44"/>
        <v>0</v>
      </c>
      <c r="M473" s="234">
        <f t="shared" si="45"/>
        <v>0</v>
      </c>
      <c r="N473" s="11">
        <f>IF(Q473="x",0,IF(J473&lt;(INDEX(Lookup!$U$2:$U$10,MATCH($D$47,Lookup!$S$2:$S$10,0))),0,$L$12*K473))</f>
        <v>0</v>
      </c>
      <c r="O473" s="234">
        <f t="shared" si="46"/>
        <v>0</v>
      </c>
      <c r="P473" s="10"/>
      <c r="Q473" s="9"/>
      <c r="S473" s="340">
        <f t="shared" si="47"/>
        <v>0</v>
      </c>
      <c r="T473" s="340">
        <f t="shared" si="48"/>
        <v>0</v>
      </c>
    </row>
    <row r="474" spans="2:20" ht="14.4" x14ac:dyDescent="0.3">
      <c r="B474" s="30"/>
      <c r="C474" s="16"/>
      <c r="D474" s="16"/>
      <c r="E474" s="25"/>
      <c r="F474" s="16"/>
      <c r="G474" s="15"/>
      <c r="H474" s="14"/>
      <c r="I474" s="13"/>
      <c r="J474" s="13"/>
      <c r="K474" s="12"/>
      <c r="L474" s="232">
        <f t="shared" si="44"/>
        <v>0</v>
      </c>
      <c r="M474" s="234">
        <f t="shared" si="45"/>
        <v>0</v>
      </c>
      <c r="N474" s="11">
        <f>IF(Q474="x",0,IF(J474&lt;(INDEX(Lookup!$U$2:$U$10,MATCH($D$47,Lookup!$S$2:$S$10,0))),0,$L$12*K474))</f>
        <v>0</v>
      </c>
      <c r="O474" s="234">
        <f t="shared" si="46"/>
        <v>0</v>
      </c>
      <c r="P474" s="10"/>
      <c r="Q474" s="9"/>
      <c r="S474" s="340">
        <f t="shared" si="47"/>
        <v>0</v>
      </c>
      <c r="T474" s="340">
        <f t="shared" si="48"/>
        <v>0</v>
      </c>
    </row>
    <row r="475" spans="2:20" ht="14.4" x14ac:dyDescent="0.3">
      <c r="B475" s="30"/>
      <c r="C475" s="16"/>
      <c r="D475" s="16"/>
      <c r="E475" s="25"/>
      <c r="F475" s="16"/>
      <c r="G475" s="15"/>
      <c r="H475" s="14"/>
      <c r="I475" s="13"/>
      <c r="J475" s="13"/>
      <c r="K475" s="12"/>
      <c r="L475" s="232">
        <f t="shared" si="44"/>
        <v>0</v>
      </c>
      <c r="M475" s="234">
        <f t="shared" si="45"/>
        <v>0</v>
      </c>
      <c r="N475" s="11">
        <f>IF(Q475="x",0,IF(J475&lt;(INDEX(Lookup!$U$2:$U$10,MATCH($D$47,Lookup!$S$2:$S$10,0))),0,$L$12*K475))</f>
        <v>0</v>
      </c>
      <c r="O475" s="234">
        <f t="shared" si="46"/>
        <v>0</v>
      </c>
      <c r="P475" s="10"/>
      <c r="Q475" s="9"/>
      <c r="S475" s="340">
        <f t="shared" si="47"/>
        <v>0</v>
      </c>
      <c r="T475" s="340">
        <f t="shared" si="48"/>
        <v>0</v>
      </c>
    </row>
    <row r="476" spans="2:20" ht="14.4" x14ac:dyDescent="0.3">
      <c r="B476" s="30"/>
      <c r="C476" s="16"/>
      <c r="D476" s="16"/>
      <c r="E476" s="25"/>
      <c r="F476" s="16"/>
      <c r="G476" s="15"/>
      <c r="H476" s="14"/>
      <c r="I476" s="13"/>
      <c r="J476" s="13"/>
      <c r="K476" s="12"/>
      <c r="L476" s="232">
        <f t="shared" si="44"/>
        <v>0</v>
      </c>
      <c r="M476" s="234">
        <f t="shared" si="45"/>
        <v>0</v>
      </c>
      <c r="N476" s="11">
        <f>IF(Q476="x",0,IF(J476&lt;(INDEX(Lookup!$U$2:$U$10,MATCH($D$47,Lookup!$S$2:$S$10,0))),0,$L$12*K476))</f>
        <v>0</v>
      </c>
      <c r="O476" s="234">
        <f t="shared" si="46"/>
        <v>0</v>
      </c>
      <c r="P476" s="10"/>
      <c r="Q476" s="9"/>
      <c r="S476" s="340">
        <f t="shared" si="47"/>
        <v>0</v>
      </c>
      <c r="T476" s="340">
        <f t="shared" si="48"/>
        <v>0</v>
      </c>
    </row>
    <row r="477" spans="2:20" ht="14.4" x14ac:dyDescent="0.3">
      <c r="B477" s="30"/>
      <c r="C477" s="16"/>
      <c r="D477" s="16"/>
      <c r="E477" s="25"/>
      <c r="F477" s="16"/>
      <c r="G477" s="15"/>
      <c r="H477" s="14"/>
      <c r="I477" s="13"/>
      <c r="J477" s="13"/>
      <c r="K477" s="12"/>
      <c r="L477" s="232">
        <f t="shared" si="44"/>
        <v>0</v>
      </c>
      <c r="M477" s="234">
        <f t="shared" si="45"/>
        <v>0</v>
      </c>
      <c r="N477" s="11">
        <f>IF(Q477="x",0,IF(J477&lt;(INDEX(Lookup!$U$2:$U$10,MATCH($D$47,Lookup!$S$2:$S$10,0))),0,$L$12*K477))</f>
        <v>0</v>
      </c>
      <c r="O477" s="234">
        <f t="shared" si="46"/>
        <v>0</v>
      </c>
      <c r="P477" s="10"/>
      <c r="Q477" s="9"/>
      <c r="S477" s="340">
        <f t="shared" si="47"/>
        <v>0</v>
      </c>
      <c r="T477" s="340">
        <f t="shared" si="48"/>
        <v>0</v>
      </c>
    </row>
    <row r="478" spans="2:20" ht="14.4" x14ac:dyDescent="0.3">
      <c r="B478" s="30"/>
      <c r="C478" s="16"/>
      <c r="D478" s="16"/>
      <c r="E478" s="25"/>
      <c r="F478" s="16"/>
      <c r="G478" s="15"/>
      <c r="H478" s="14"/>
      <c r="I478" s="13"/>
      <c r="J478" s="13"/>
      <c r="K478" s="12"/>
      <c r="L478" s="232">
        <f t="shared" si="44"/>
        <v>0</v>
      </c>
      <c r="M478" s="234">
        <f t="shared" si="45"/>
        <v>0</v>
      </c>
      <c r="N478" s="11">
        <f>IF(Q478="x",0,IF(J478&lt;(INDEX(Lookup!$U$2:$U$10,MATCH($D$47,Lookup!$S$2:$S$10,0))),0,$L$12*K478))</f>
        <v>0</v>
      </c>
      <c r="O478" s="234">
        <f t="shared" si="46"/>
        <v>0</v>
      </c>
      <c r="P478" s="10"/>
      <c r="Q478" s="9"/>
      <c r="S478" s="340">
        <f t="shared" si="47"/>
        <v>0</v>
      </c>
      <c r="T478" s="340">
        <f t="shared" si="48"/>
        <v>0</v>
      </c>
    </row>
    <row r="479" spans="2:20" ht="14.4" x14ac:dyDescent="0.3">
      <c r="B479" s="30"/>
      <c r="C479" s="16"/>
      <c r="D479" s="16"/>
      <c r="E479" s="25"/>
      <c r="F479" s="16"/>
      <c r="G479" s="15"/>
      <c r="H479" s="14"/>
      <c r="I479" s="13"/>
      <c r="J479" s="13"/>
      <c r="K479" s="12"/>
      <c r="L479" s="232">
        <f t="shared" si="44"/>
        <v>0</v>
      </c>
      <c r="M479" s="234">
        <f t="shared" si="45"/>
        <v>0</v>
      </c>
      <c r="N479" s="11">
        <f>IF(Q479="x",0,IF(J479&lt;(INDEX(Lookup!$U$2:$U$10,MATCH($D$47,Lookup!$S$2:$S$10,0))),0,$L$12*K479))</f>
        <v>0</v>
      </c>
      <c r="O479" s="234">
        <f t="shared" si="46"/>
        <v>0</v>
      </c>
      <c r="P479" s="10"/>
      <c r="Q479" s="9"/>
      <c r="S479" s="340">
        <f t="shared" si="47"/>
        <v>0</v>
      </c>
      <c r="T479" s="340">
        <f t="shared" si="48"/>
        <v>0</v>
      </c>
    </row>
    <row r="480" spans="2:20" ht="14.4" x14ac:dyDescent="0.3">
      <c r="B480" s="30"/>
      <c r="C480" s="16"/>
      <c r="D480" s="16"/>
      <c r="E480" s="25"/>
      <c r="F480" s="16"/>
      <c r="G480" s="15"/>
      <c r="H480" s="14"/>
      <c r="I480" s="13"/>
      <c r="J480" s="13"/>
      <c r="K480" s="12"/>
      <c r="L480" s="232">
        <f t="shared" si="44"/>
        <v>0</v>
      </c>
      <c r="M480" s="234">
        <f t="shared" si="45"/>
        <v>0</v>
      </c>
      <c r="N480" s="11">
        <f>IF(Q480="x",0,IF(J480&lt;(INDEX(Lookup!$U$2:$U$10,MATCH($D$47,Lookup!$S$2:$S$10,0))),0,$L$12*K480))</f>
        <v>0</v>
      </c>
      <c r="O480" s="234">
        <f t="shared" si="46"/>
        <v>0</v>
      </c>
      <c r="P480" s="10"/>
      <c r="Q480" s="9"/>
      <c r="S480" s="340">
        <f t="shared" si="47"/>
        <v>0</v>
      </c>
      <c r="T480" s="340">
        <f t="shared" si="48"/>
        <v>0</v>
      </c>
    </row>
    <row r="481" spans="2:20" ht="14.4" x14ac:dyDescent="0.3">
      <c r="B481" s="30"/>
      <c r="C481" s="16"/>
      <c r="D481" s="16"/>
      <c r="E481" s="25"/>
      <c r="F481" s="16"/>
      <c r="G481" s="15"/>
      <c r="H481" s="14"/>
      <c r="I481" s="13"/>
      <c r="J481" s="13"/>
      <c r="K481" s="12"/>
      <c r="L481" s="232">
        <f t="shared" si="44"/>
        <v>0</v>
      </c>
      <c r="M481" s="234">
        <f t="shared" si="45"/>
        <v>0</v>
      </c>
      <c r="N481" s="11">
        <f>IF(Q481="x",0,IF(J481&lt;(INDEX(Lookup!$U$2:$U$10,MATCH($D$47,Lookup!$S$2:$S$10,0))),0,$L$12*K481))</f>
        <v>0</v>
      </c>
      <c r="O481" s="234">
        <f t="shared" si="46"/>
        <v>0</v>
      </c>
      <c r="P481" s="10"/>
      <c r="Q481" s="9"/>
      <c r="S481" s="340">
        <f t="shared" si="47"/>
        <v>0</v>
      </c>
      <c r="T481" s="340">
        <f t="shared" si="48"/>
        <v>0</v>
      </c>
    </row>
    <row r="482" spans="2:20" ht="14.4" x14ac:dyDescent="0.3">
      <c r="B482" s="30"/>
      <c r="C482" s="16"/>
      <c r="D482" s="16"/>
      <c r="E482" s="25"/>
      <c r="F482" s="16"/>
      <c r="G482" s="15"/>
      <c r="H482" s="14"/>
      <c r="I482" s="13"/>
      <c r="J482" s="13"/>
      <c r="K482" s="12"/>
      <c r="L482" s="232">
        <f t="shared" si="44"/>
        <v>0</v>
      </c>
      <c r="M482" s="234">
        <f t="shared" si="45"/>
        <v>0</v>
      </c>
      <c r="N482" s="11">
        <f>IF(Q482="x",0,IF(J482&lt;(INDEX(Lookup!$U$2:$U$10,MATCH($D$47,Lookup!$S$2:$S$10,0))),0,$L$12*K482))</f>
        <v>0</v>
      </c>
      <c r="O482" s="234">
        <f t="shared" si="46"/>
        <v>0</v>
      </c>
      <c r="P482" s="10"/>
      <c r="Q482" s="9"/>
      <c r="S482" s="340">
        <f t="shared" si="47"/>
        <v>0</v>
      </c>
      <c r="T482" s="340">
        <f t="shared" si="48"/>
        <v>0</v>
      </c>
    </row>
    <row r="483" spans="2:20" ht="14.4" x14ac:dyDescent="0.3">
      <c r="B483" s="30"/>
      <c r="C483" s="16"/>
      <c r="D483" s="16"/>
      <c r="E483" s="25"/>
      <c r="F483" s="16"/>
      <c r="G483" s="15"/>
      <c r="H483" s="14"/>
      <c r="I483" s="13"/>
      <c r="J483" s="13"/>
      <c r="K483" s="12"/>
      <c r="L483" s="232">
        <f t="shared" si="44"/>
        <v>0</v>
      </c>
      <c r="M483" s="234">
        <f t="shared" si="45"/>
        <v>0</v>
      </c>
      <c r="N483" s="11">
        <f>IF(Q483="x",0,IF(J483&lt;(INDEX(Lookup!$U$2:$U$10,MATCH($D$47,Lookup!$S$2:$S$10,0))),0,$L$12*K483))</f>
        <v>0</v>
      </c>
      <c r="O483" s="234">
        <f t="shared" si="46"/>
        <v>0</v>
      </c>
      <c r="P483" s="10"/>
      <c r="Q483" s="9"/>
      <c r="S483" s="340">
        <f t="shared" si="47"/>
        <v>0</v>
      </c>
      <c r="T483" s="340">
        <f t="shared" si="48"/>
        <v>0</v>
      </c>
    </row>
    <row r="484" spans="2:20" ht="14.4" x14ac:dyDescent="0.3">
      <c r="B484" s="30"/>
      <c r="C484" s="16"/>
      <c r="D484" s="16"/>
      <c r="E484" s="25"/>
      <c r="F484" s="16"/>
      <c r="G484" s="15"/>
      <c r="H484" s="14"/>
      <c r="I484" s="13"/>
      <c r="J484" s="13"/>
      <c r="K484" s="12"/>
      <c r="L484" s="232">
        <f t="shared" si="44"/>
        <v>0</v>
      </c>
      <c r="M484" s="234">
        <f t="shared" si="45"/>
        <v>0</v>
      </c>
      <c r="N484" s="11">
        <f>IF(Q484="x",0,IF(J484&lt;(INDEX(Lookup!$U$2:$U$10,MATCH($D$47,Lookup!$S$2:$S$10,0))),0,$L$12*K484))</f>
        <v>0</v>
      </c>
      <c r="O484" s="234">
        <f t="shared" si="46"/>
        <v>0</v>
      </c>
      <c r="P484" s="10"/>
      <c r="Q484" s="9"/>
      <c r="S484" s="340">
        <f t="shared" si="47"/>
        <v>0</v>
      </c>
      <c r="T484" s="340">
        <f t="shared" si="48"/>
        <v>0</v>
      </c>
    </row>
    <row r="485" spans="2:20" ht="14.4" x14ac:dyDescent="0.3">
      <c r="B485" s="30"/>
      <c r="C485" s="16"/>
      <c r="D485" s="16"/>
      <c r="E485" s="25"/>
      <c r="F485" s="16"/>
      <c r="G485" s="15"/>
      <c r="H485" s="14"/>
      <c r="I485" s="13"/>
      <c r="J485" s="13"/>
      <c r="K485" s="12"/>
      <c r="L485" s="232">
        <f t="shared" si="44"/>
        <v>0</v>
      </c>
      <c r="M485" s="234">
        <f t="shared" si="45"/>
        <v>0</v>
      </c>
      <c r="N485" s="11">
        <f>IF(Q485="x",0,IF(J485&lt;(INDEX(Lookup!$U$2:$U$10,MATCH($D$47,Lookup!$S$2:$S$10,0))),0,$L$12*K485))</f>
        <v>0</v>
      </c>
      <c r="O485" s="234">
        <f t="shared" si="46"/>
        <v>0</v>
      </c>
      <c r="P485" s="10"/>
      <c r="Q485" s="9"/>
      <c r="S485" s="340">
        <f t="shared" si="47"/>
        <v>0</v>
      </c>
      <c r="T485" s="340">
        <f t="shared" si="48"/>
        <v>0</v>
      </c>
    </row>
    <row r="486" spans="2:20" ht="14.4" x14ac:dyDescent="0.3">
      <c r="B486" s="30"/>
      <c r="C486" s="16"/>
      <c r="D486" s="16"/>
      <c r="E486" s="25"/>
      <c r="F486" s="16"/>
      <c r="G486" s="15"/>
      <c r="H486" s="14"/>
      <c r="I486" s="13"/>
      <c r="J486" s="13"/>
      <c r="K486" s="12"/>
      <c r="L486" s="232">
        <f t="shared" si="44"/>
        <v>0</v>
      </c>
      <c r="M486" s="234">
        <f t="shared" si="45"/>
        <v>0</v>
      </c>
      <c r="N486" s="11">
        <f>IF(Q486="x",0,IF(J486&lt;(INDEX(Lookup!$U$2:$U$10,MATCH($D$47,Lookup!$S$2:$S$10,0))),0,$L$12*K486))</f>
        <v>0</v>
      </c>
      <c r="O486" s="234">
        <f t="shared" si="46"/>
        <v>0</v>
      </c>
      <c r="P486" s="10"/>
      <c r="Q486" s="9"/>
      <c r="S486" s="340">
        <f t="shared" si="47"/>
        <v>0</v>
      </c>
      <c r="T486" s="340">
        <f t="shared" si="48"/>
        <v>0</v>
      </c>
    </row>
    <row r="487" spans="2:20" ht="14.4" x14ac:dyDescent="0.3">
      <c r="B487" s="30"/>
      <c r="C487" s="16"/>
      <c r="D487" s="16"/>
      <c r="E487" s="25"/>
      <c r="F487" s="16"/>
      <c r="G487" s="15"/>
      <c r="H487" s="14"/>
      <c r="I487" s="13"/>
      <c r="J487" s="13"/>
      <c r="K487" s="12"/>
      <c r="L487" s="232">
        <f t="shared" si="44"/>
        <v>0</v>
      </c>
      <c r="M487" s="234">
        <f t="shared" si="45"/>
        <v>0</v>
      </c>
      <c r="N487" s="11">
        <f>IF(Q487="x",0,IF(J487&lt;(INDEX(Lookup!$U$2:$U$10,MATCH($D$47,Lookup!$S$2:$S$10,0))),0,$L$12*K487))</f>
        <v>0</v>
      </c>
      <c r="O487" s="234">
        <f t="shared" si="46"/>
        <v>0</v>
      </c>
      <c r="P487" s="10"/>
      <c r="Q487" s="9"/>
      <c r="S487" s="340">
        <f t="shared" si="47"/>
        <v>0</v>
      </c>
      <c r="T487" s="340">
        <f t="shared" si="48"/>
        <v>0</v>
      </c>
    </row>
    <row r="488" spans="2:20" ht="14.4" x14ac:dyDescent="0.3">
      <c r="B488" s="30"/>
      <c r="C488" s="16"/>
      <c r="D488" s="16"/>
      <c r="E488" s="25"/>
      <c r="F488" s="16"/>
      <c r="G488" s="15"/>
      <c r="H488" s="14"/>
      <c r="I488" s="13"/>
      <c r="J488" s="13"/>
      <c r="K488" s="12"/>
      <c r="L488" s="232">
        <f t="shared" si="44"/>
        <v>0</v>
      </c>
      <c r="M488" s="234">
        <f t="shared" si="45"/>
        <v>0</v>
      </c>
      <c r="N488" s="11">
        <f>IF(Q488="x",0,IF(J488&lt;(INDEX(Lookup!$U$2:$U$10,MATCH($D$47,Lookup!$S$2:$S$10,0))),0,$L$12*K488))</f>
        <v>0</v>
      </c>
      <c r="O488" s="234">
        <f t="shared" si="46"/>
        <v>0</v>
      </c>
      <c r="P488" s="10"/>
      <c r="Q488" s="9"/>
      <c r="S488" s="340">
        <f t="shared" si="47"/>
        <v>0</v>
      </c>
      <c r="T488" s="340">
        <f t="shared" si="48"/>
        <v>0</v>
      </c>
    </row>
    <row r="489" spans="2:20" ht="14.4" x14ac:dyDescent="0.3">
      <c r="B489" s="30"/>
      <c r="C489" s="16"/>
      <c r="D489" s="16"/>
      <c r="E489" s="25"/>
      <c r="F489" s="16"/>
      <c r="G489" s="15"/>
      <c r="H489" s="14"/>
      <c r="I489" s="13"/>
      <c r="J489" s="13"/>
      <c r="K489" s="12"/>
      <c r="L489" s="232">
        <f t="shared" si="44"/>
        <v>0</v>
      </c>
      <c r="M489" s="234">
        <f t="shared" si="45"/>
        <v>0</v>
      </c>
      <c r="N489" s="11">
        <f>IF(Q489="x",0,IF(J489&lt;(INDEX(Lookup!$U$2:$U$10,MATCH($D$47,Lookup!$S$2:$S$10,0))),0,$L$12*K489))</f>
        <v>0</v>
      </c>
      <c r="O489" s="234">
        <f t="shared" si="46"/>
        <v>0</v>
      </c>
      <c r="P489" s="10"/>
      <c r="Q489" s="9"/>
      <c r="S489" s="340">
        <f t="shared" si="47"/>
        <v>0</v>
      </c>
      <c r="T489" s="340">
        <f t="shared" si="48"/>
        <v>0</v>
      </c>
    </row>
    <row r="490" spans="2:20" ht="14.4" x14ac:dyDescent="0.3">
      <c r="B490" s="30"/>
      <c r="C490" s="16"/>
      <c r="D490" s="16"/>
      <c r="E490" s="25"/>
      <c r="F490" s="16"/>
      <c r="G490" s="15"/>
      <c r="H490" s="14"/>
      <c r="I490" s="13"/>
      <c r="J490" s="13"/>
      <c r="K490" s="12"/>
      <c r="L490" s="232">
        <f t="shared" si="44"/>
        <v>0</v>
      </c>
      <c r="M490" s="234">
        <f t="shared" si="45"/>
        <v>0</v>
      </c>
      <c r="N490" s="11">
        <f>IF(Q490="x",0,IF(J490&lt;(INDEX(Lookup!$U$2:$U$10,MATCH($D$47,Lookup!$S$2:$S$10,0))),0,$L$12*K490))</f>
        <v>0</v>
      </c>
      <c r="O490" s="234">
        <f t="shared" si="46"/>
        <v>0</v>
      </c>
      <c r="P490" s="10"/>
      <c r="Q490" s="9"/>
      <c r="S490" s="340">
        <f t="shared" si="47"/>
        <v>0</v>
      </c>
      <c r="T490" s="340">
        <f t="shared" si="48"/>
        <v>0</v>
      </c>
    </row>
    <row r="491" spans="2:20" ht="14.4" x14ac:dyDescent="0.3">
      <c r="B491" s="30"/>
      <c r="C491" s="16"/>
      <c r="D491" s="16"/>
      <c r="E491" s="25"/>
      <c r="F491" s="16"/>
      <c r="G491" s="15"/>
      <c r="H491" s="14"/>
      <c r="I491" s="13"/>
      <c r="J491" s="13"/>
      <c r="K491" s="12"/>
      <c r="L491" s="232">
        <f t="shared" si="44"/>
        <v>0</v>
      </c>
      <c r="M491" s="234">
        <f t="shared" si="45"/>
        <v>0</v>
      </c>
      <c r="N491" s="11">
        <f>IF(Q491="x",0,IF(J491&lt;(INDEX(Lookup!$U$2:$U$10,MATCH($D$47,Lookup!$S$2:$S$10,0))),0,$L$12*K491))</f>
        <v>0</v>
      </c>
      <c r="O491" s="234">
        <f t="shared" si="46"/>
        <v>0</v>
      </c>
      <c r="P491" s="10"/>
      <c r="Q491" s="9"/>
      <c r="S491" s="340">
        <f t="shared" si="47"/>
        <v>0</v>
      </c>
      <c r="T491" s="340">
        <f t="shared" si="48"/>
        <v>0</v>
      </c>
    </row>
    <row r="492" spans="2:20" ht="14.4" x14ac:dyDescent="0.3">
      <c r="B492" s="30"/>
      <c r="C492" s="16"/>
      <c r="D492" s="16"/>
      <c r="E492" s="25"/>
      <c r="F492" s="16"/>
      <c r="G492" s="15"/>
      <c r="H492" s="14"/>
      <c r="I492" s="13"/>
      <c r="J492" s="13"/>
      <c r="K492" s="12"/>
      <c r="L492" s="232">
        <f t="shared" si="44"/>
        <v>0</v>
      </c>
      <c r="M492" s="234">
        <f t="shared" si="45"/>
        <v>0</v>
      </c>
      <c r="N492" s="11">
        <f>IF(Q492="x",0,IF(J492&lt;(INDEX(Lookup!$U$2:$U$10,MATCH($D$47,Lookup!$S$2:$S$10,0))),0,$L$12*K492))</f>
        <v>0</v>
      </c>
      <c r="O492" s="234">
        <f t="shared" si="46"/>
        <v>0</v>
      </c>
      <c r="P492" s="10"/>
      <c r="Q492" s="9"/>
      <c r="S492" s="340">
        <f t="shared" si="47"/>
        <v>0</v>
      </c>
      <c r="T492" s="340">
        <f t="shared" si="48"/>
        <v>0</v>
      </c>
    </row>
    <row r="493" spans="2:20" ht="14.4" x14ac:dyDescent="0.3">
      <c r="B493" s="30"/>
      <c r="C493" s="16"/>
      <c r="D493" s="16"/>
      <c r="E493" s="25"/>
      <c r="F493" s="16"/>
      <c r="G493" s="15"/>
      <c r="H493" s="14"/>
      <c r="I493" s="13"/>
      <c r="J493" s="13"/>
      <c r="K493" s="12"/>
      <c r="L493" s="232">
        <f t="shared" si="44"/>
        <v>0</v>
      </c>
      <c r="M493" s="234">
        <f t="shared" si="45"/>
        <v>0</v>
      </c>
      <c r="N493" s="11">
        <f>IF(Q493="x",0,IF(J493&lt;(INDEX(Lookup!$U$2:$U$10,MATCH($D$47,Lookup!$S$2:$S$10,0))),0,$L$12*K493))</f>
        <v>0</v>
      </c>
      <c r="O493" s="234">
        <f t="shared" si="46"/>
        <v>0</v>
      </c>
      <c r="P493" s="10"/>
      <c r="Q493" s="9"/>
      <c r="S493" s="340">
        <f t="shared" si="47"/>
        <v>0</v>
      </c>
      <c r="T493" s="340">
        <f t="shared" si="48"/>
        <v>0</v>
      </c>
    </row>
    <row r="494" spans="2:20" ht="14.4" x14ac:dyDescent="0.3">
      <c r="B494" s="30"/>
      <c r="C494" s="16"/>
      <c r="D494" s="16"/>
      <c r="E494" s="25"/>
      <c r="F494" s="16"/>
      <c r="G494" s="15"/>
      <c r="H494" s="14"/>
      <c r="I494" s="13"/>
      <c r="J494" s="13"/>
      <c r="K494" s="12"/>
      <c r="L494" s="232">
        <f t="shared" si="44"/>
        <v>0</v>
      </c>
      <c r="M494" s="234">
        <f t="shared" si="45"/>
        <v>0</v>
      </c>
      <c r="N494" s="11">
        <f>IF(Q494="x",0,IF(J494&lt;(INDEX(Lookup!$U$2:$U$10,MATCH($D$47,Lookup!$S$2:$S$10,0))),0,$L$12*K494))</f>
        <v>0</v>
      </c>
      <c r="O494" s="234">
        <f t="shared" si="46"/>
        <v>0</v>
      </c>
      <c r="P494" s="10"/>
      <c r="Q494" s="9"/>
      <c r="S494" s="340">
        <f t="shared" si="47"/>
        <v>0</v>
      </c>
      <c r="T494" s="340">
        <f t="shared" si="48"/>
        <v>0</v>
      </c>
    </row>
    <row r="495" spans="2:20" ht="14.4" x14ac:dyDescent="0.3">
      <c r="B495" s="30"/>
      <c r="C495" s="16"/>
      <c r="D495" s="16"/>
      <c r="E495" s="25"/>
      <c r="F495" s="16"/>
      <c r="G495" s="15"/>
      <c r="H495" s="14"/>
      <c r="I495" s="13"/>
      <c r="J495" s="13"/>
      <c r="K495" s="12"/>
      <c r="L495" s="232">
        <f t="shared" si="44"/>
        <v>0</v>
      </c>
      <c r="M495" s="234">
        <f t="shared" si="45"/>
        <v>0</v>
      </c>
      <c r="N495" s="11">
        <f>IF(Q495="x",0,IF(J495&lt;(INDEX(Lookup!$U$2:$U$10,MATCH($D$47,Lookup!$S$2:$S$10,0))),0,$L$12*K495))</f>
        <v>0</v>
      </c>
      <c r="O495" s="234">
        <f t="shared" si="46"/>
        <v>0</v>
      </c>
      <c r="P495" s="10"/>
      <c r="Q495" s="9"/>
      <c r="S495" s="340">
        <f t="shared" si="47"/>
        <v>0</v>
      </c>
      <c r="T495" s="340">
        <f t="shared" si="48"/>
        <v>0</v>
      </c>
    </row>
    <row r="496" spans="2:20" ht="14.4" x14ac:dyDescent="0.3">
      <c r="B496" s="30"/>
      <c r="C496" s="16"/>
      <c r="D496" s="16"/>
      <c r="E496" s="25"/>
      <c r="F496" s="16"/>
      <c r="G496" s="15"/>
      <c r="H496" s="14"/>
      <c r="I496" s="13"/>
      <c r="J496" s="13"/>
      <c r="K496" s="12"/>
      <c r="L496" s="232">
        <f t="shared" si="44"/>
        <v>0</v>
      </c>
      <c r="M496" s="234">
        <f t="shared" si="45"/>
        <v>0</v>
      </c>
      <c r="N496" s="11">
        <f>IF(Q496="x",0,IF(J496&lt;(INDEX(Lookup!$U$2:$U$10,MATCH($D$47,Lookup!$S$2:$S$10,0))),0,$L$12*K496))</f>
        <v>0</v>
      </c>
      <c r="O496" s="234">
        <f t="shared" si="46"/>
        <v>0</v>
      </c>
      <c r="P496" s="10"/>
      <c r="Q496" s="9"/>
      <c r="S496" s="340">
        <f t="shared" si="47"/>
        <v>0</v>
      </c>
      <c r="T496" s="340">
        <f t="shared" si="48"/>
        <v>0</v>
      </c>
    </row>
    <row r="497" spans="2:20" ht="14.4" x14ac:dyDescent="0.3">
      <c r="B497" s="30"/>
      <c r="C497" s="16"/>
      <c r="D497" s="16"/>
      <c r="E497" s="25"/>
      <c r="F497" s="16"/>
      <c r="G497" s="15"/>
      <c r="H497" s="14"/>
      <c r="I497" s="13"/>
      <c r="J497" s="13"/>
      <c r="K497" s="12"/>
      <c r="L497" s="232">
        <f t="shared" si="44"/>
        <v>0</v>
      </c>
      <c r="M497" s="234">
        <f t="shared" si="45"/>
        <v>0</v>
      </c>
      <c r="N497" s="11">
        <f>IF(Q497="x",0,IF(J497&lt;(INDEX(Lookup!$U$2:$U$10,MATCH($D$47,Lookup!$S$2:$S$10,0))),0,$L$12*K497))</f>
        <v>0</v>
      </c>
      <c r="O497" s="234">
        <f t="shared" si="46"/>
        <v>0</v>
      </c>
      <c r="P497" s="10"/>
      <c r="Q497" s="9"/>
      <c r="S497" s="340">
        <f t="shared" si="47"/>
        <v>0</v>
      </c>
      <c r="T497" s="340">
        <f t="shared" si="48"/>
        <v>0</v>
      </c>
    </row>
    <row r="498" spans="2:20" ht="14.4" x14ac:dyDescent="0.3">
      <c r="B498" s="30"/>
      <c r="C498" s="16"/>
      <c r="D498" s="16"/>
      <c r="E498" s="25"/>
      <c r="F498" s="16"/>
      <c r="G498" s="15"/>
      <c r="H498" s="14"/>
      <c r="I498" s="13"/>
      <c r="J498" s="13"/>
      <c r="K498" s="12"/>
      <c r="L498" s="232">
        <f t="shared" ref="L498:L561" si="49">IF(ROUNDDOWN(DATEDIF(I498,J498,"d")/7,0)&gt;$L$12,$L$12*K498,K498*ROUNDDOWN(DATEDIF(I498,J498,"d")/7,0))</f>
        <v>0</v>
      </c>
      <c r="M498" s="234">
        <f t="shared" ref="M498:M561" si="50">L498*$L$6</f>
        <v>0</v>
      </c>
      <c r="N498" s="11">
        <f>IF(Q498="x",0,IF(J498&lt;(INDEX(Lookup!$U$2:$U$10,MATCH($D$47,Lookup!$S$2:$S$10,0))),0,$L$12*K498))</f>
        <v>0</v>
      </c>
      <c r="O498" s="234">
        <f t="shared" ref="O498:O561" si="51">N498*$L$6</f>
        <v>0</v>
      </c>
      <c r="P498" s="10"/>
      <c r="Q498" s="9"/>
      <c r="S498" s="340">
        <f t="shared" si="47"/>
        <v>0</v>
      </c>
      <c r="T498" s="340">
        <f t="shared" si="48"/>
        <v>0</v>
      </c>
    </row>
    <row r="499" spans="2:20" ht="14.4" x14ac:dyDescent="0.3">
      <c r="B499" s="30"/>
      <c r="C499" s="16"/>
      <c r="D499" s="16"/>
      <c r="E499" s="25"/>
      <c r="F499" s="16"/>
      <c r="G499" s="15"/>
      <c r="H499" s="14"/>
      <c r="I499" s="13"/>
      <c r="J499" s="13"/>
      <c r="K499" s="12"/>
      <c r="L499" s="232">
        <f t="shared" si="49"/>
        <v>0</v>
      </c>
      <c r="M499" s="234">
        <f t="shared" si="50"/>
        <v>0</v>
      </c>
      <c r="N499" s="11">
        <f>IF(Q499="x",0,IF(J499&lt;(INDEX(Lookup!$U$2:$U$10,MATCH($D$47,Lookup!$S$2:$S$10,0))),0,$L$12*K499))</f>
        <v>0</v>
      </c>
      <c r="O499" s="234">
        <f t="shared" si="51"/>
        <v>0</v>
      </c>
      <c r="P499" s="10"/>
      <c r="Q499" s="9"/>
      <c r="S499" s="340">
        <f t="shared" ref="S499:S562" si="52">M499*$I$35</f>
        <v>0</v>
      </c>
      <c r="T499" s="340">
        <f t="shared" ref="T499:T562" si="53">O499*$I$44</f>
        <v>0</v>
      </c>
    </row>
    <row r="500" spans="2:20" ht="14.4" x14ac:dyDescent="0.3">
      <c r="B500" s="30"/>
      <c r="C500" s="16"/>
      <c r="D500" s="16"/>
      <c r="E500" s="25"/>
      <c r="F500" s="16"/>
      <c r="G500" s="15"/>
      <c r="H500" s="14"/>
      <c r="I500" s="13"/>
      <c r="J500" s="13"/>
      <c r="K500" s="12"/>
      <c r="L500" s="232">
        <f t="shared" si="49"/>
        <v>0</v>
      </c>
      <c r="M500" s="234">
        <f t="shared" si="50"/>
        <v>0</v>
      </c>
      <c r="N500" s="11">
        <f>IF(Q500="x",0,IF(J500&lt;(INDEX(Lookup!$U$2:$U$10,MATCH($D$47,Lookup!$S$2:$S$10,0))),0,$L$12*K500))</f>
        <v>0</v>
      </c>
      <c r="O500" s="234">
        <f t="shared" si="51"/>
        <v>0</v>
      </c>
      <c r="P500" s="10"/>
      <c r="Q500" s="9"/>
      <c r="S500" s="340">
        <f t="shared" si="52"/>
        <v>0</v>
      </c>
      <c r="T500" s="340">
        <f t="shared" si="53"/>
        <v>0</v>
      </c>
    </row>
    <row r="501" spans="2:20" ht="14.4" x14ac:dyDescent="0.3">
      <c r="B501" s="30"/>
      <c r="C501" s="16"/>
      <c r="D501" s="16"/>
      <c r="E501" s="25"/>
      <c r="F501" s="16"/>
      <c r="G501" s="15"/>
      <c r="H501" s="14"/>
      <c r="I501" s="13"/>
      <c r="J501" s="13"/>
      <c r="K501" s="12"/>
      <c r="L501" s="232">
        <f t="shared" si="49"/>
        <v>0</v>
      </c>
      <c r="M501" s="234">
        <f t="shared" si="50"/>
        <v>0</v>
      </c>
      <c r="N501" s="11">
        <f>IF(Q501="x",0,IF(J501&lt;(INDEX(Lookup!$U$2:$U$10,MATCH($D$47,Lookup!$S$2:$S$10,0))),0,$L$12*K501))</f>
        <v>0</v>
      </c>
      <c r="O501" s="234">
        <f t="shared" si="51"/>
        <v>0</v>
      </c>
      <c r="P501" s="10"/>
      <c r="Q501" s="9"/>
      <c r="S501" s="340">
        <f t="shared" si="52"/>
        <v>0</v>
      </c>
      <c r="T501" s="340">
        <f t="shared" si="53"/>
        <v>0</v>
      </c>
    </row>
    <row r="502" spans="2:20" ht="14.4" x14ac:dyDescent="0.3">
      <c r="B502" s="30"/>
      <c r="C502" s="16"/>
      <c r="D502" s="16"/>
      <c r="E502" s="25"/>
      <c r="F502" s="16"/>
      <c r="G502" s="15"/>
      <c r="H502" s="14"/>
      <c r="I502" s="13"/>
      <c r="J502" s="13"/>
      <c r="K502" s="12"/>
      <c r="L502" s="232">
        <f t="shared" si="49"/>
        <v>0</v>
      </c>
      <c r="M502" s="234">
        <f t="shared" si="50"/>
        <v>0</v>
      </c>
      <c r="N502" s="11">
        <f>IF(Q502="x",0,IF(J502&lt;(INDEX(Lookup!$U$2:$U$10,MATCH($D$47,Lookup!$S$2:$S$10,0))),0,$L$12*K502))</f>
        <v>0</v>
      </c>
      <c r="O502" s="234">
        <f t="shared" si="51"/>
        <v>0</v>
      </c>
      <c r="P502" s="10"/>
      <c r="Q502" s="9"/>
      <c r="S502" s="340">
        <f t="shared" si="52"/>
        <v>0</v>
      </c>
      <c r="T502" s="340">
        <f t="shared" si="53"/>
        <v>0</v>
      </c>
    </row>
    <row r="503" spans="2:20" ht="14.4" x14ac:dyDescent="0.3">
      <c r="B503" s="30"/>
      <c r="C503" s="16"/>
      <c r="D503" s="16"/>
      <c r="E503" s="25"/>
      <c r="F503" s="16"/>
      <c r="G503" s="15"/>
      <c r="H503" s="14"/>
      <c r="I503" s="13"/>
      <c r="J503" s="13"/>
      <c r="K503" s="12"/>
      <c r="L503" s="232">
        <f t="shared" si="49"/>
        <v>0</v>
      </c>
      <c r="M503" s="234">
        <f t="shared" si="50"/>
        <v>0</v>
      </c>
      <c r="N503" s="11">
        <f>IF(Q503="x",0,IF(J503&lt;(INDEX(Lookup!$U$2:$U$10,MATCH($D$47,Lookup!$S$2:$S$10,0))),0,$L$12*K503))</f>
        <v>0</v>
      </c>
      <c r="O503" s="234">
        <f t="shared" si="51"/>
        <v>0</v>
      </c>
      <c r="P503" s="10"/>
      <c r="Q503" s="9"/>
      <c r="S503" s="340">
        <f t="shared" si="52"/>
        <v>0</v>
      </c>
      <c r="T503" s="340">
        <f t="shared" si="53"/>
        <v>0</v>
      </c>
    </row>
    <row r="504" spans="2:20" ht="14.4" x14ac:dyDescent="0.3">
      <c r="B504" s="30"/>
      <c r="C504" s="16"/>
      <c r="D504" s="16"/>
      <c r="E504" s="25"/>
      <c r="F504" s="16"/>
      <c r="G504" s="15"/>
      <c r="H504" s="14"/>
      <c r="I504" s="13"/>
      <c r="J504" s="13"/>
      <c r="K504" s="12"/>
      <c r="L504" s="232">
        <f t="shared" si="49"/>
        <v>0</v>
      </c>
      <c r="M504" s="234">
        <f t="shared" si="50"/>
        <v>0</v>
      </c>
      <c r="N504" s="11">
        <f>IF(Q504="x",0,IF(J504&lt;(INDEX(Lookup!$U$2:$U$10,MATCH($D$47,Lookup!$S$2:$S$10,0))),0,$L$12*K504))</f>
        <v>0</v>
      </c>
      <c r="O504" s="234">
        <f t="shared" si="51"/>
        <v>0</v>
      </c>
      <c r="P504" s="10"/>
      <c r="Q504" s="9"/>
      <c r="S504" s="340">
        <f t="shared" si="52"/>
        <v>0</v>
      </c>
      <c r="T504" s="340">
        <f t="shared" si="53"/>
        <v>0</v>
      </c>
    </row>
    <row r="505" spans="2:20" ht="14.4" x14ac:dyDescent="0.3">
      <c r="B505" s="30"/>
      <c r="C505" s="16"/>
      <c r="D505" s="16"/>
      <c r="E505" s="25"/>
      <c r="F505" s="16"/>
      <c r="G505" s="15"/>
      <c r="H505" s="14"/>
      <c r="I505" s="13"/>
      <c r="J505" s="13"/>
      <c r="K505" s="12"/>
      <c r="L505" s="232">
        <f t="shared" si="49"/>
        <v>0</v>
      </c>
      <c r="M505" s="234">
        <f t="shared" si="50"/>
        <v>0</v>
      </c>
      <c r="N505" s="11">
        <f>IF(Q505="x",0,IF(J505&lt;(INDEX(Lookup!$U$2:$U$10,MATCH($D$47,Lookup!$S$2:$S$10,0))),0,$L$12*K505))</f>
        <v>0</v>
      </c>
      <c r="O505" s="234">
        <f t="shared" si="51"/>
        <v>0</v>
      </c>
      <c r="P505" s="10"/>
      <c r="Q505" s="9"/>
      <c r="S505" s="340">
        <f t="shared" si="52"/>
        <v>0</v>
      </c>
      <c r="T505" s="340">
        <f t="shared" si="53"/>
        <v>0</v>
      </c>
    </row>
    <row r="506" spans="2:20" ht="14.4" x14ac:dyDescent="0.3">
      <c r="B506" s="30"/>
      <c r="C506" s="16"/>
      <c r="D506" s="16"/>
      <c r="E506" s="25"/>
      <c r="F506" s="16"/>
      <c r="G506" s="15"/>
      <c r="H506" s="14"/>
      <c r="I506" s="13"/>
      <c r="J506" s="13"/>
      <c r="K506" s="12"/>
      <c r="L506" s="232">
        <f t="shared" si="49"/>
        <v>0</v>
      </c>
      <c r="M506" s="234">
        <f t="shared" si="50"/>
        <v>0</v>
      </c>
      <c r="N506" s="11">
        <f>IF(Q506="x",0,IF(J506&lt;(INDEX(Lookup!$U$2:$U$10,MATCH($D$47,Lookup!$S$2:$S$10,0))),0,$L$12*K506))</f>
        <v>0</v>
      </c>
      <c r="O506" s="234">
        <f t="shared" si="51"/>
        <v>0</v>
      </c>
      <c r="P506" s="10"/>
      <c r="Q506" s="9"/>
      <c r="S506" s="340">
        <f t="shared" si="52"/>
        <v>0</v>
      </c>
      <c r="T506" s="340">
        <f t="shared" si="53"/>
        <v>0</v>
      </c>
    </row>
    <row r="507" spans="2:20" ht="14.4" x14ac:dyDescent="0.3">
      <c r="B507" s="30"/>
      <c r="C507" s="16"/>
      <c r="D507" s="16"/>
      <c r="E507" s="25"/>
      <c r="F507" s="16"/>
      <c r="G507" s="15"/>
      <c r="H507" s="14"/>
      <c r="I507" s="13"/>
      <c r="J507" s="13"/>
      <c r="K507" s="12"/>
      <c r="L507" s="232">
        <f t="shared" si="49"/>
        <v>0</v>
      </c>
      <c r="M507" s="234">
        <f t="shared" si="50"/>
        <v>0</v>
      </c>
      <c r="N507" s="11">
        <f>IF(Q507="x",0,IF(J507&lt;(INDEX(Lookup!$U$2:$U$10,MATCH($D$47,Lookup!$S$2:$S$10,0))),0,$L$12*K507))</f>
        <v>0</v>
      </c>
      <c r="O507" s="234">
        <f t="shared" si="51"/>
        <v>0</v>
      </c>
      <c r="P507" s="10"/>
      <c r="Q507" s="9"/>
      <c r="S507" s="340">
        <f t="shared" si="52"/>
        <v>0</v>
      </c>
      <c r="T507" s="340">
        <f t="shared" si="53"/>
        <v>0</v>
      </c>
    </row>
    <row r="508" spans="2:20" ht="14.4" x14ac:dyDescent="0.3">
      <c r="B508" s="30"/>
      <c r="C508" s="16"/>
      <c r="D508" s="16"/>
      <c r="E508" s="25"/>
      <c r="F508" s="16"/>
      <c r="G508" s="15"/>
      <c r="H508" s="14"/>
      <c r="I508" s="13"/>
      <c r="J508" s="13"/>
      <c r="K508" s="12"/>
      <c r="L508" s="232">
        <f t="shared" si="49"/>
        <v>0</v>
      </c>
      <c r="M508" s="234">
        <f t="shared" si="50"/>
        <v>0</v>
      </c>
      <c r="N508" s="11">
        <f>IF(Q508="x",0,IF(J508&lt;(INDEX(Lookup!$U$2:$U$10,MATCH($D$47,Lookup!$S$2:$S$10,0))),0,$L$12*K508))</f>
        <v>0</v>
      </c>
      <c r="O508" s="234">
        <f t="shared" si="51"/>
        <v>0</v>
      </c>
      <c r="P508" s="10"/>
      <c r="Q508" s="9"/>
      <c r="S508" s="340">
        <f t="shared" si="52"/>
        <v>0</v>
      </c>
      <c r="T508" s="340">
        <f t="shared" si="53"/>
        <v>0</v>
      </c>
    </row>
    <row r="509" spans="2:20" ht="14.4" x14ac:dyDescent="0.3">
      <c r="B509" s="30"/>
      <c r="C509" s="16"/>
      <c r="D509" s="16"/>
      <c r="E509" s="25"/>
      <c r="F509" s="16"/>
      <c r="G509" s="15"/>
      <c r="H509" s="14"/>
      <c r="I509" s="13"/>
      <c r="J509" s="13"/>
      <c r="K509" s="12"/>
      <c r="L509" s="232">
        <f t="shared" si="49"/>
        <v>0</v>
      </c>
      <c r="M509" s="234">
        <f t="shared" si="50"/>
        <v>0</v>
      </c>
      <c r="N509" s="11">
        <f>IF(Q509="x",0,IF(J509&lt;(INDEX(Lookup!$U$2:$U$10,MATCH($D$47,Lookup!$S$2:$S$10,0))),0,$L$12*K509))</f>
        <v>0</v>
      </c>
      <c r="O509" s="234">
        <f t="shared" si="51"/>
        <v>0</v>
      </c>
      <c r="P509" s="10"/>
      <c r="Q509" s="9"/>
      <c r="S509" s="340">
        <f t="shared" si="52"/>
        <v>0</v>
      </c>
      <c r="T509" s="340">
        <f t="shared" si="53"/>
        <v>0</v>
      </c>
    </row>
    <row r="510" spans="2:20" ht="14.4" x14ac:dyDescent="0.3">
      <c r="B510" s="30"/>
      <c r="C510" s="16"/>
      <c r="D510" s="16"/>
      <c r="E510" s="25"/>
      <c r="F510" s="16"/>
      <c r="G510" s="15"/>
      <c r="H510" s="14"/>
      <c r="I510" s="13"/>
      <c r="J510" s="13"/>
      <c r="K510" s="12"/>
      <c r="L510" s="232">
        <f t="shared" si="49"/>
        <v>0</v>
      </c>
      <c r="M510" s="234">
        <f t="shared" si="50"/>
        <v>0</v>
      </c>
      <c r="N510" s="11">
        <f>IF(Q510="x",0,IF(J510&lt;(INDEX(Lookup!$U$2:$U$10,MATCH($D$47,Lookup!$S$2:$S$10,0))),0,$L$12*K510))</f>
        <v>0</v>
      </c>
      <c r="O510" s="234">
        <f t="shared" si="51"/>
        <v>0</v>
      </c>
      <c r="P510" s="10"/>
      <c r="Q510" s="9"/>
      <c r="S510" s="340">
        <f t="shared" si="52"/>
        <v>0</v>
      </c>
      <c r="T510" s="340">
        <f t="shared" si="53"/>
        <v>0</v>
      </c>
    </row>
    <row r="511" spans="2:20" ht="14.4" x14ac:dyDescent="0.3">
      <c r="B511" s="30"/>
      <c r="C511" s="16"/>
      <c r="D511" s="16"/>
      <c r="E511" s="25"/>
      <c r="F511" s="16"/>
      <c r="G511" s="15"/>
      <c r="H511" s="14"/>
      <c r="I511" s="13"/>
      <c r="J511" s="13"/>
      <c r="K511" s="12"/>
      <c r="L511" s="232">
        <f t="shared" si="49"/>
        <v>0</v>
      </c>
      <c r="M511" s="234">
        <f t="shared" si="50"/>
        <v>0</v>
      </c>
      <c r="N511" s="11">
        <f>IF(Q511="x",0,IF(J511&lt;(INDEX(Lookup!$U$2:$U$10,MATCH($D$47,Lookup!$S$2:$S$10,0))),0,$L$12*K511))</f>
        <v>0</v>
      </c>
      <c r="O511" s="234">
        <f t="shared" si="51"/>
        <v>0</v>
      </c>
      <c r="P511" s="10"/>
      <c r="Q511" s="9"/>
      <c r="S511" s="340">
        <f t="shared" si="52"/>
        <v>0</v>
      </c>
      <c r="T511" s="340">
        <f t="shared" si="53"/>
        <v>0</v>
      </c>
    </row>
    <row r="512" spans="2:20" ht="14.4" x14ac:dyDescent="0.3">
      <c r="B512" s="30"/>
      <c r="C512" s="16"/>
      <c r="D512" s="16"/>
      <c r="E512" s="25"/>
      <c r="F512" s="16"/>
      <c r="G512" s="15"/>
      <c r="H512" s="14"/>
      <c r="I512" s="13"/>
      <c r="J512" s="13"/>
      <c r="K512" s="12"/>
      <c r="L512" s="232">
        <f t="shared" si="49"/>
        <v>0</v>
      </c>
      <c r="M512" s="234">
        <f t="shared" si="50"/>
        <v>0</v>
      </c>
      <c r="N512" s="11">
        <f>IF(Q512="x",0,IF(J512&lt;(INDEX(Lookup!$U$2:$U$10,MATCH($D$47,Lookup!$S$2:$S$10,0))),0,$L$12*K512))</f>
        <v>0</v>
      </c>
      <c r="O512" s="234">
        <f t="shared" si="51"/>
        <v>0</v>
      </c>
      <c r="P512" s="10"/>
      <c r="Q512" s="9"/>
      <c r="S512" s="340">
        <f t="shared" si="52"/>
        <v>0</v>
      </c>
      <c r="T512" s="340">
        <f t="shared" si="53"/>
        <v>0</v>
      </c>
    </row>
    <row r="513" spans="2:20" ht="14.4" x14ac:dyDescent="0.3">
      <c r="B513" s="30"/>
      <c r="C513" s="16"/>
      <c r="D513" s="16"/>
      <c r="E513" s="25"/>
      <c r="F513" s="16"/>
      <c r="G513" s="15"/>
      <c r="H513" s="14"/>
      <c r="I513" s="13"/>
      <c r="J513" s="13"/>
      <c r="K513" s="12"/>
      <c r="L513" s="232">
        <f t="shared" si="49"/>
        <v>0</v>
      </c>
      <c r="M513" s="234">
        <f t="shared" si="50"/>
        <v>0</v>
      </c>
      <c r="N513" s="11">
        <f>IF(Q513="x",0,IF(J513&lt;(INDEX(Lookup!$U$2:$U$10,MATCH($D$47,Lookup!$S$2:$S$10,0))),0,$L$12*K513))</f>
        <v>0</v>
      </c>
      <c r="O513" s="234">
        <f t="shared" si="51"/>
        <v>0</v>
      </c>
      <c r="P513" s="10"/>
      <c r="Q513" s="9"/>
      <c r="S513" s="340">
        <f t="shared" si="52"/>
        <v>0</v>
      </c>
      <c r="T513" s="340">
        <f t="shared" si="53"/>
        <v>0</v>
      </c>
    </row>
    <row r="514" spans="2:20" ht="14.4" x14ac:dyDescent="0.3">
      <c r="B514" s="30"/>
      <c r="C514" s="16"/>
      <c r="D514" s="16"/>
      <c r="E514" s="25"/>
      <c r="F514" s="16"/>
      <c r="G514" s="15"/>
      <c r="H514" s="14"/>
      <c r="I514" s="13"/>
      <c r="J514" s="13"/>
      <c r="K514" s="12"/>
      <c r="L514" s="232">
        <f t="shared" si="49"/>
        <v>0</v>
      </c>
      <c r="M514" s="234">
        <f t="shared" si="50"/>
        <v>0</v>
      </c>
      <c r="N514" s="11">
        <f>IF(Q514="x",0,IF(J514&lt;(INDEX(Lookup!$U$2:$U$10,MATCH($D$47,Lookup!$S$2:$S$10,0))),0,$L$12*K514))</f>
        <v>0</v>
      </c>
      <c r="O514" s="234">
        <f t="shared" si="51"/>
        <v>0</v>
      </c>
      <c r="P514" s="10"/>
      <c r="Q514" s="9"/>
      <c r="S514" s="340">
        <f t="shared" si="52"/>
        <v>0</v>
      </c>
      <c r="T514" s="340">
        <f t="shared" si="53"/>
        <v>0</v>
      </c>
    </row>
    <row r="515" spans="2:20" ht="14.4" x14ac:dyDescent="0.3">
      <c r="B515" s="30"/>
      <c r="C515" s="16"/>
      <c r="D515" s="16"/>
      <c r="E515" s="25"/>
      <c r="F515" s="16"/>
      <c r="G515" s="15"/>
      <c r="H515" s="14"/>
      <c r="I515" s="13"/>
      <c r="J515" s="13"/>
      <c r="K515" s="12"/>
      <c r="L515" s="232">
        <f t="shared" si="49"/>
        <v>0</v>
      </c>
      <c r="M515" s="234">
        <f t="shared" si="50"/>
        <v>0</v>
      </c>
      <c r="N515" s="11">
        <f>IF(Q515="x",0,IF(J515&lt;(INDEX(Lookup!$U$2:$U$10,MATCH($D$47,Lookup!$S$2:$S$10,0))),0,$L$12*K515))</f>
        <v>0</v>
      </c>
      <c r="O515" s="234">
        <f t="shared" si="51"/>
        <v>0</v>
      </c>
      <c r="P515" s="10"/>
      <c r="Q515" s="9"/>
      <c r="S515" s="340">
        <f t="shared" si="52"/>
        <v>0</v>
      </c>
      <c r="T515" s="340">
        <f t="shared" si="53"/>
        <v>0</v>
      </c>
    </row>
    <row r="516" spans="2:20" ht="14.4" x14ac:dyDescent="0.3">
      <c r="B516" s="30"/>
      <c r="C516" s="16"/>
      <c r="D516" s="16"/>
      <c r="E516" s="25"/>
      <c r="F516" s="16"/>
      <c r="G516" s="15"/>
      <c r="H516" s="14"/>
      <c r="I516" s="13"/>
      <c r="J516" s="13"/>
      <c r="K516" s="12"/>
      <c r="L516" s="232">
        <f t="shared" si="49"/>
        <v>0</v>
      </c>
      <c r="M516" s="234">
        <f t="shared" si="50"/>
        <v>0</v>
      </c>
      <c r="N516" s="11">
        <f>IF(Q516="x",0,IF(J516&lt;(INDEX(Lookup!$U$2:$U$10,MATCH($D$47,Lookup!$S$2:$S$10,0))),0,$L$12*K516))</f>
        <v>0</v>
      </c>
      <c r="O516" s="234">
        <f t="shared" si="51"/>
        <v>0</v>
      </c>
      <c r="P516" s="10"/>
      <c r="Q516" s="9"/>
      <c r="S516" s="340">
        <f t="shared" si="52"/>
        <v>0</v>
      </c>
      <c r="T516" s="340">
        <f t="shared" si="53"/>
        <v>0</v>
      </c>
    </row>
    <row r="517" spans="2:20" ht="14.4" x14ac:dyDescent="0.3">
      <c r="B517" s="30"/>
      <c r="C517" s="16"/>
      <c r="D517" s="16"/>
      <c r="E517" s="25"/>
      <c r="F517" s="16"/>
      <c r="G517" s="15"/>
      <c r="H517" s="14"/>
      <c r="I517" s="13"/>
      <c r="J517" s="13"/>
      <c r="K517" s="12"/>
      <c r="L517" s="232">
        <f t="shared" si="49"/>
        <v>0</v>
      </c>
      <c r="M517" s="234">
        <f t="shared" si="50"/>
        <v>0</v>
      </c>
      <c r="N517" s="11">
        <f>IF(Q517="x",0,IF(J517&lt;(INDEX(Lookup!$U$2:$U$10,MATCH($D$47,Lookup!$S$2:$S$10,0))),0,$L$12*K517))</f>
        <v>0</v>
      </c>
      <c r="O517" s="234">
        <f t="shared" si="51"/>
        <v>0</v>
      </c>
      <c r="P517" s="10"/>
      <c r="Q517" s="9"/>
      <c r="S517" s="340">
        <f t="shared" si="52"/>
        <v>0</v>
      </c>
      <c r="T517" s="340">
        <f t="shared" si="53"/>
        <v>0</v>
      </c>
    </row>
    <row r="518" spans="2:20" ht="14.4" x14ac:dyDescent="0.3">
      <c r="B518" s="30"/>
      <c r="C518" s="16"/>
      <c r="D518" s="16"/>
      <c r="E518" s="25"/>
      <c r="F518" s="16"/>
      <c r="G518" s="15"/>
      <c r="H518" s="14"/>
      <c r="I518" s="13"/>
      <c r="J518" s="13"/>
      <c r="K518" s="12"/>
      <c r="L518" s="232">
        <f t="shared" si="49"/>
        <v>0</v>
      </c>
      <c r="M518" s="234">
        <f t="shared" si="50"/>
        <v>0</v>
      </c>
      <c r="N518" s="11">
        <f>IF(Q518="x",0,IF(J518&lt;(INDEX(Lookup!$U$2:$U$10,MATCH($D$47,Lookup!$S$2:$S$10,0))),0,$L$12*K518))</f>
        <v>0</v>
      </c>
      <c r="O518" s="234">
        <f t="shared" si="51"/>
        <v>0</v>
      </c>
      <c r="P518" s="10"/>
      <c r="Q518" s="9"/>
      <c r="S518" s="340">
        <f t="shared" si="52"/>
        <v>0</v>
      </c>
      <c r="T518" s="340">
        <f t="shared" si="53"/>
        <v>0</v>
      </c>
    </row>
    <row r="519" spans="2:20" ht="14.4" x14ac:dyDescent="0.3">
      <c r="B519" s="30"/>
      <c r="C519" s="16"/>
      <c r="D519" s="16"/>
      <c r="E519" s="25"/>
      <c r="F519" s="16"/>
      <c r="G519" s="15"/>
      <c r="H519" s="14"/>
      <c r="I519" s="13"/>
      <c r="J519" s="13"/>
      <c r="K519" s="12"/>
      <c r="L519" s="232">
        <f t="shared" si="49"/>
        <v>0</v>
      </c>
      <c r="M519" s="234">
        <f t="shared" si="50"/>
        <v>0</v>
      </c>
      <c r="N519" s="11">
        <f>IF(Q519="x",0,IF(J519&lt;(INDEX(Lookup!$U$2:$U$10,MATCH($D$47,Lookup!$S$2:$S$10,0))),0,$L$12*K519))</f>
        <v>0</v>
      </c>
      <c r="O519" s="234">
        <f t="shared" si="51"/>
        <v>0</v>
      </c>
      <c r="P519" s="10"/>
      <c r="Q519" s="9"/>
      <c r="S519" s="340">
        <f t="shared" si="52"/>
        <v>0</v>
      </c>
      <c r="T519" s="340">
        <f t="shared" si="53"/>
        <v>0</v>
      </c>
    </row>
    <row r="520" spans="2:20" ht="14.4" x14ac:dyDescent="0.3">
      <c r="B520" s="30"/>
      <c r="C520" s="16"/>
      <c r="D520" s="16"/>
      <c r="E520" s="25"/>
      <c r="F520" s="16"/>
      <c r="G520" s="15"/>
      <c r="H520" s="14"/>
      <c r="I520" s="13"/>
      <c r="J520" s="13"/>
      <c r="K520" s="12"/>
      <c r="L520" s="232">
        <f t="shared" si="49"/>
        <v>0</v>
      </c>
      <c r="M520" s="234">
        <f t="shared" si="50"/>
        <v>0</v>
      </c>
      <c r="N520" s="11">
        <f>IF(Q520="x",0,IF(J520&lt;(INDEX(Lookup!$U$2:$U$10,MATCH($D$47,Lookup!$S$2:$S$10,0))),0,$L$12*K520))</f>
        <v>0</v>
      </c>
      <c r="O520" s="234">
        <f t="shared" si="51"/>
        <v>0</v>
      </c>
      <c r="P520" s="10"/>
      <c r="Q520" s="9"/>
      <c r="S520" s="340">
        <f t="shared" si="52"/>
        <v>0</v>
      </c>
      <c r="T520" s="340">
        <f t="shared" si="53"/>
        <v>0</v>
      </c>
    </row>
    <row r="521" spans="2:20" ht="14.4" x14ac:dyDescent="0.3">
      <c r="B521" s="30"/>
      <c r="C521" s="16"/>
      <c r="D521" s="16"/>
      <c r="E521" s="25"/>
      <c r="F521" s="16"/>
      <c r="G521" s="15"/>
      <c r="H521" s="14"/>
      <c r="I521" s="13"/>
      <c r="J521" s="13"/>
      <c r="K521" s="12"/>
      <c r="L521" s="232">
        <f t="shared" si="49"/>
        <v>0</v>
      </c>
      <c r="M521" s="234">
        <f t="shared" si="50"/>
        <v>0</v>
      </c>
      <c r="N521" s="11">
        <f>IF(Q521="x",0,IF(J521&lt;(INDEX(Lookup!$U$2:$U$10,MATCH($D$47,Lookup!$S$2:$S$10,0))),0,$L$12*K521))</f>
        <v>0</v>
      </c>
      <c r="O521" s="234">
        <f t="shared" si="51"/>
        <v>0</v>
      </c>
      <c r="P521" s="10"/>
      <c r="Q521" s="9"/>
      <c r="S521" s="340">
        <f t="shared" si="52"/>
        <v>0</v>
      </c>
      <c r="T521" s="340">
        <f t="shared" si="53"/>
        <v>0</v>
      </c>
    </row>
    <row r="522" spans="2:20" ht="14.4" x14ac:dyDescent="0.3">
      <c r="B522" s="30"/>
      <c r="C522" s="16"/>
      <c r="D522" s="16"/>
      <c r="E522" s="25"/>
      <c r="F522" s="16"/>
      <c r="G522" s="15"/>
      <c r="H522" s="14"/>
      <c r="I522" s="13"/>
      <c r="J522" s="13"/>
      <c r="K522" s="12"/>
      <c r="L522" s="232">
        <f t="shared" si="49"/>
        <v>0</v>
      </c>
      <c r="M522" s="234">
        <f t="shared" si="50"/>
        <v>0</v>
      </c>
      <c r="N522" s="11">
        <f>IF(Q522="x",0,IF(J522&lt;(INDEX(Lookup!$U$2:$U$10,MATCH($D$47,Lookup!$S$2:$S$10,0))),0,$L$12*K522))</f>
        <v>0</v>
      </c>
      <c r="O522" s="234">
        <f t="shared" si="51"/>
        <v>0</v>
      </c>
      <c r="P522" s="10"/>
      <c r="Q522" s="9"/>
      <c r="S522" s="340">
        <f t="shared" si="52"/>
        <v>0</v>
      </c>
      <c r="T522" s="340">
        <f t="shared" si="53"/>
        <v>0</v>
      </c>
    </row>
    <row r="523" spans="2:20" ht="14.4" x14ac:dyDescent="0.3">
      <c r="B523" s="30"/>
      <c r="C523" s="16"/>
      <c r="D523" s="16"/>
      <c r="E523" s="25"/>
      <c r="F523" s="16"/>
      <c r="G523" s="15"/>
      <c r="H523" s="14"/>
      <c r="I523" s="13"/>
      <c r="J523" s="13"/>
      <c r="K523" s="12"/>
      <c r="L523" s="232">
        <f t="shared" si="49"/>
        <v>0</v>
      </c>
      <c r="M523" s="234">
        <f t="shared" si="50"/>
        <v>0</v>
      </c>
      <c r="N523" s="11">
        <f>IF(Q523="x",0,IF(J523&lt;(INDEX(Lookup!$U$2:$U$10,MATCH($D$47,Lookup!$S$2:$S$10,0))),0,$L$12*K523))</f>
        <v>0</v>
      </c>
      <c r="O523" s="234">
        <f t="shared" si="51"/>
        <v>0</v>
      </c>
      <c r="P523" s="10"/>
      <c r="Q523" s="9"/>
      <c r="S523" s="340">
        <f t="shared" si="52"/>
        <v>0</v>
      </c>
      <c r="T523" s="340">
        <f t="shared" si="53"/>
        <v>0</v>
      </c>
    </row>
    <row r="524" spans="2:20" ht="14.4" x14ac:dyDescent="0.3">
      <c r="B524" s="30"/>
      <c r="C524" s="16"/>
      <c r="D524" s="16"/>
      <c r="E524" s="25"/>
      <c r="F524" s="16"/>
      <c r="G524" s="15"/>
      <c r="H524" s="14"/>
      <c r="I524" s="13"/>
      <c r="J524" s="13"/>
      <c r="K524" s="12"/>
      <c r="L524" s="232">
        <f t="shared" si="49"/>
        <v>0</v>
      </c>
      <c r="M524" s="234">
        <f t="shared" si="50"/>
        <v>0</v>
      </c>
      <c r="N524" s="11">
        <f>IF(Q524="x",0,IF(J524&lt;(INDEX(Lookup!$U$2:$U$10,MATCH($D$47,Lookup!$S$2:$S$10,0))),0,$L$12*K524))</f>
        <v>0</v>
      </c>
      <c r="O524" s="234">
        <f t="shared" si="51"/>
        <v>0</v>
      </c>
      <c r="P524" s="10"/>
      <c r="Q524" s="9"/>
      <c r="S524" s="340">
        <f t="shared" si="52"/>
        <v>0</v>
      </c>
      <c r="T524" s="340">
        <f t="shared" si="53"/>
        <v>0</v>
      </c>
    </row>
    <row r="525" spans="2:20" ht="14.4" x14ac:dyDescent="0.3">
      <c r="B525" s="30"/>
      <c r="C525" s="16"/>
      <c r="D525" s="16"/>
      <c r="E525" s="25"/>
      <c r="F525" s="16"/>
      <c r="G525" s="15"/>
      <c r="H525" s="14"/>
      <c r="I525" s="13"/>
      <c r="J525" s="13"/>
      <c r="K525" s="12"/>
      <c r="L525" s="232">
        <f t="shared" si="49"/>
        <v>0</v>
      </c>
      <c r="M525" s="234">
        <f t="shared" si="50"/>
        <v>0</v>
      </c>
      <c r="N525" s="11">
        <f>IF(Q525="x",0,IF(J525&lt;(INDEX(Lookup!$U$2:$U$10,MATCH($D$47,Lookup!$S$2:$S$10,0))),0,$L$12*K525))</f>
        <v>0</v>
      </c>
      <c r="O525" s="234">
        <f t="shared" si="51"/>
        <v>0</v>
      </c>
      <c r="P525" s="10"/>
      <c r="Q525" s="9"/>
      <c r="S525" s="340">
        <f t="shared" si="52"/>
        <v>0</v>
      </c>
      <c r="T525" s="340">
        <f t="shared" si="53"/>
        <v>0</v>
      </c>
    </row>
    <row r="526" spans="2:20" ht="14.4" x14ac:dyDescent="0.3">
      <c r="B526" s="30"/>
      <c r="C526" s="16"/>
      <c r="D526" s="16"/>
      <c r="E526" s="25"/>
      <c r="F526" s="16"/>
      <c r="G526" s="15"/>
      <c r="H526" s="14"/>
      <c r="I526" s="13"/>
      <c r="J526" s="13"/>
      <c r="K526" s="12"/>
      <c r="L526" s="232">
        <f t="shared" si="49"/>
        <v>0</v>
      </c>
      <c r="M526" s="234">
        <f t="shared" si="50"/>
        <v>0</v>
      </c>
      <c r="N526" s="11">
        <f>IF(Q526="x",0,IF(J526&lt;(INDEX(Lookup!$U$2:$U$10,MATCH($D$47,Lookup!$S$2:$S$10,0))),0,$L$12*K526))</f>
        <v>0</v>
      </c>
      <c r="O526" s="234">
        <f t="shared" si="51"/>
        <v>0</v>
      </c>
      <c r="P526" s="10"/>
      <c r="Q526" s="9"/>
      <c r="S526" s="340">
        <f t="shared" si="52"/>
        <v>0</v>
      </c>
      <c r="T526" s="340">
        <f t="shared" si="53"/>
        <v>0</v>
      </c>
    </row>
    <row r="527" spans="2:20" ht="14.4" x14ac:dyDescent="0.3">
      <c r="B527" s="30"/>
      <c r="C527" s="16"/>
      <c r="D527" s="16"/>
      <c r="E527" s="25"/>
      <c r="F527" s="16"/>
      <c r="G527" s="15"/>
      <c r="H527" s="14"/>
      <c r="I527" s="13"/>
      <c r="J527" s="13"/>
      <c r="K527" s="12"/>
      <c r="L527" s="232">
        <f t="shared" si="49"/>
        <v>0</v>
      </c>
      <c r="M527" s="234">
        <f t="shared" si="50"/>
        <v>0</v>
      </c>
      <c r="N527" s="11">
        <f>IF(Q527="x",0,IF(J527&lt;(INDEX(Lookup!$U$2:$U$10,MATCH($D$47,Lookup!$S$2:$S$10,0))),0,$L$12*K527))</f>
        <v>0</v>
      </c>
      <c r="O527" s="234">
        <f t="shared" si="51"/>
        <v>0</v>
      </c>
      <c r="P527" s="10"/>
      <c r="Q527" s="9"/>
      <c r="S527" s="340">
        <f t="shared" si="52"/>
        <v>0</v>
      </c>
      <c r="T527" s="340">
        <f t="shared" si="53"/>
        <v>0</v>
      </c>
    </row>
    <row r="528" spans="2:20" ht="14.4" x14ac:dyDescent="0.3">
      <c r="B528" s="30"/>
      <c r="C528" s="16"/>
      <c r="D528" s="16"/>
      <c r="E528" s="25"/>
      <c r="F528" s="16"/>
      <c r="G528" s="15"/>
      <c r="H528" s="14"/>
      <c r="I528" s="13"/>
      <c r="J528" s="13"/>
      <c r="K528" s="12"/>
      <c r="L528" s="232">
        <f t="shared" si="49"/>
        <v>0</v>
      </c>
      <c r="M528" s="234">
        <f t="shared" si="50"/>
        <v>0</v>
      </c>
      <c r="N528" s="11">
        <f>IF(Q528="x",0,IF(J528&lt;(INDEX(Lookup!$U$2:$U$10,MATCH($D$47,Lookup!$S$2:$S$10,0))),0,$L$12*K528))</f>
        <v>0</v>
      </c>
      <c r="O528" s="234">
        <f t="shared" si="51"/>
        <v>0</v>
      </c>
      <c r="P528" s="10"/>
      <c r="Q528" s="9"/>
      <c r="S528" s="340">
        <f t="shared" si="52"/>
        <v>0</v>
      </c>
      <c r="T528" s="340">
        <f t="shared" si="53"/>
        <v>0</v>
      </c>
    </row>
    <row r="529" spans="2:20" ht="14.4" x14ac:dyDescent="0.3">
      <c r="B529" s="30"/>
      <c r="C529" s="16"/>
      <c r="D529" s="16"/>
      <c r="E529" s="25"/>
      <c r="F529" s="16"/>
      <c r="G529" s="15"/>
      <c r="H529" s="14"/>
      <c r="I529" s="13"/>
      <c r="J529" s="13"/>
      <c r="K529" s="12"/>
      <c r="L529" s="232">
        <f t="shared" si="49"/>
        <v>0</v>
      </c>
      <c r="M529" s="234">
        <f t="shared" si="50"/>
        <v>0</v>
      </c>
      <c r="N529" s="11">
        <f>IF(Q529="x",0,IF(J529&lt;(INDEX(Lookup!$U$2:$U$10,MATCH($D$47,Lookup!$S$2:$S$10,0))),0,$L$12*K529))</f>
        <v>0</v>
      </c>
      <c r="O529" s="234">
        <f t="shared" si="51"/>
        <v>0</v>
      </c>
      <c r="P529" s="10"/>
      <c r="Q529" s="9"/>
      <c r="S529" s="340">
        <f t="shared" si="52"/>
        <v>0</v>
      </c>
      <c r="T529" s="340">
        <f t="shared" si="53"/>
        <v>0</v>
      </c>
    </row>
    <row r="530" spans="2:20" ht="14.4" x14ac:dyDescent="0.3">
      <c r="B530" s="30"/>
      <c r="C530" s="16"/>
      <c r="D530" s="16"/>
      <c r="E530" s="25"/>
      <c r="F530" s="16"/>
      <c r="G530" s="15"/>
      <c r="H530" s="14"/>
      <c r="I530" s="13"/>
      <c r="J530" s="13"/>
      <c r="K530" s="12"/>
      <c r="L530" s="232">
        <f t="shared" si="49"/>
        <v>0</v>
      </c>
      <c r="M530" s="234">
        <f t="shared" si="50"/>
        <v>0</v>
      </c>
      <c r="N530" s="11">
        <f>IF(Q530="x",0,IF(J530&lt;(INDEX(Lookup!$U$2:$U$10,MATCH($D$47,Lookup!$S$2:$S$10,0))),0,$L$12*K530))</f>
        <v>0</v>
      </c>
      <c r="O530" s="234">
        <f t="shared" si="51"/>
        <v>0</v>
      </c>
      <c r="P530" s="10"/>
      <c r="Q530" s="9"/>
      <c r="S530" s="340">
        <f t="shared" si="52"/>
        <v>0</v>
      </c>
      <c r="T530" s="340">
        <f t="shared" si="53"/>
        <v>0</v>
      </c>
    </row>
    <row r="531" spans="2:20" ht="14.4" x14ac:dyDescent="0.3">
      <c r="B531" s="30"/>
      <c r="C531" s="16"/>
      <c r="D531" s="16"/>
      <c r="E531" s="25"/>
      <c r="F531" s="16"/>
      <c r="G531" s="15"/>
      <c r="H531" s="14"/>
      <c r="I531" s="13"/>
      <c r="J531" s="13"/>
      <c r="K531" s="12"/>
      <c r="L531" s="232">
        <f t="shared" si="49"/>
        <v>0</v>
      </c>
      <c r="M531" s="234">
        <f t="shared" si="50"/>
        <v>0</v>
      </c>
      <c r="N531" s="11">
        <f>IF(Q531="x",0,IF(J531&lt;(INDEX(Lookup!$U$2:$U$10,MATCH($D$47,Lookup!$S$2:$S$10,0))),0,$L$12*K531))</f>
        <v>0</v>
      </c>
      <c r="O531" s="234">
        <f t="shared" si="51"/>
        <v>0</v>
      </c>
      <c r="P531" s="10"/>
      <c r="Q531" s="9"/>
      <c r="S531" s="340">
        <f t="shared" si="52"/>
        <v>0</v>
      </c>
      <c r="T531" s="340">
        <f t="shared" si="53"/>
        <v>0</v>
      </c>
    </row>
    <row r="532" spans="2:20" ht="14.4" x14ac:dyDescent="0.3">
      <c r="B532" s="30"/>
      <c r="C532" s="16"/>
      <c r="D532" s="16"/>
      <c r="E532" s="25"/>
      <c r="F532" s="16"/>
      <c r="G532" s="15"/>
      <c r="H532" s="14"/>
      <c r="I532" s="13"/>
      <c r="J532" s="13"/>
      <c r="K532" s="12"/>
      <c r="L532" s="232">
        <f t="shared" si="49"/>
        <v>0</v>
      </c>
      <c r="M532" s="234">
        <f t="shared" si="50"/>
        <v>0</v>
      </c>
      <c r="N532" s="11">
        <f>IF(Q532="x",0,IF(J532&lt;(INDEX(Lookup!$U$2:$U$10,MATCH($D$47,Lookup!$S$2:$S$10,0))),0,$L$12*K532))</f>
        <v>0</v>
      </c>
      <c r="O532" s="234">
        <f t="shared" si="51"/>
        <v>0</v>
      </c>
      <c r="P532" s="10"/>
      <c r="Q532" s="9"/>
      <c r="S532" s="340">
        <f t="shared" si="52"/>
        <v>0</v>
      </c>
      <c r="T532" s="340">
        <f t="shared" si="53"/>
        <v>0</v>
      </c>
    </row>
    <row r="533" spans="2:20" ht="14.4" x14ac:dyDescent="0.3">
      <c r="B533" s="30"/>
      <c r="C533" s="16"/>
      <c r="D533" s="16"/>
      <c r="E533" s="25"/>
      <c r="F533" s="16"/>
      <c r="G533" s="15"/>
      <c r="H533" s="14"/>
      <c r="I533" s="13"/>
      <c r="J533" s="13"/>
      <c r="K533" s="12"/>
      <c r="L533" s="232">
        <f t="shared" si="49"/>
        <v>0</v>
      </c>
      <c r="M533" s="234">
        <f t="shared" si="50"/>
        <v>0</v>
      </c>
      <c r="N533" s="11">
        <f>IF(Q533="x",0,IF(J533&lt;(INDEX(Lookup!$U$2:$U$10,MATCH($D$47,Lookup!$S$2:$S$10,0))),0,$L$12*K533))</f>
        <v>0</v>
      </c>
      <c r="O533" s="234">
        <f t="shared" si="51"/>
        <v>0</v>
      </c>
      <c r="P533" s="10"/>
      <c r="Q533" s="9"/>
      <c r="S533" s="340">
        <f t="shared" si="52"/>
        <v>0</v>
      </c>
      <c r="T533" s="340">
        <f t="shared" si="53"/>
        <v>0</v>
      </c>
    </row>
    <row r="534" spans="2:20" ht="14.4" x14ac:dyDescent="0.3">
      <c r="B534" s="30"/>
      <c r="C534" s="16"/>
      <c r="D534" s="16"/>
      <c r="E534" s="25"/>
      <c r="F534" s="16"/>
      <c r="G534" s="15"/>
      <c r="H534" s="14"/>
      <c r="I534" s="13"/>
      <c r="J534" s="13"/>
      <c r="K534" s="12"/>
      <c r="L534" s="232">
        <f t="shared" si="49"/>
        <v>0</v>
      </c>
      <c r="M534" s="234">
        <f t="shared" si="50"/>
        <v>0</v>
      </c>
      <c r="N534" s="11">
        <f>IF(Q534="x",0,IF(J534&lt;(INDEX(Lookup!$U$2:$U$10,MATCH($D$47,Lookup!$S$2:$S$10,0))),0,$L$12*K534))</f>
        <v>0</v>
      </c>
      <c r="O534" s="234">
        <f t="shared" si="51"/>
        <v>0</v>
      </c>
      <c r="P534" s="10"/>
      <c r="Q534" s="9"/>
      <c r="S534" s="340">
        <f t="shared" si="52"/>
        <v>0</v>
      </c>
      <c r="T534" s="340">
        <f t="shared" si="53"/>
        <v>0</v>
      </c>
    </row>
    <row r="535" spans="2:20" ht="14.4" x14ac:dyDescent="0.3">
      <c r="B535" s="30"/>
      <c r="C535" s="16"/>
      <c r="D535" s="16"/>
      <c r="E535" s="25"/>
      <c r="F535" s="16"/>
      <c r="G535" s="15"/>
      <c r="H535" s="14"/>
      <c r="I535" s="13"/>
      <c r="J535" s="13"/>
      <c r="K535" s="12"/>
      <c r="L535" s="232">
        <f t="shared" si="49"/>
        <v>0</v>
      </c>
      <c r="M535" s="234">
        <f t="shared" si="50"/>
        <v>0</v>
      </c>
      <c r="N535" s="11">
        <f>IF(Q535="x",0,IF(J535&lt;(INDEX(Lookup!$U$2:$U$10,MATCH($D$47,Lookup!$S$2:$S$10,0))),0,$L$12*K535))</f>
        <v>0</v>
      </c>
      <c r="O535" s="234">
        <f t="shared" si="51"/>
        <v>0</v>
      </c>
      <c r="P535" s="10"/>
      <c r="Q535" s="9"/>
      <c r="S535" s="340">
        <f t="shared" si="52"/>
        <v>0</v>
      </c>
      <c r="T535" s="340">
        <f t="shared" si="53"/>
        <v>0</v>
      </c>
    </row>
    <row r="536" spans="2:20" ht="14.4" x14ac:dyDescent="0.3">
      <c r="B536" s="30"/>
      <c r="C536" s="16"/>
      <c r="D536" s="16"/>
      <c r="E536" s="25"/>
      <c r="F536" s="16"/>
      <c r="G536" s="15"/>
      <c r="H536" s="14"/>
      <c r="I536" s="13"/>
      <c r="J536" s="13"/>
      <c r="K536" s="12"/>
      <c r="L536" s="232">
        <f t="shared" si="49"/>
        <v>0</v>
      </c>
      <c r="M536" s="234">
        <f t="shared" si="50"/>
        <v>0</v>
      </c>
      <c r="N536" s="11">
        <f>IF(Q536="x",0,IF(J536&lt;(INDEX(Lookup!$U$2:$U$10,MATCH($D$47,Lookup!$S$2:$S$10,0))),0,$L$12*K536))</f>
        <v>0</v>
      </c>
      <c r="O536" s="234">
        <f t="shared" si="51"/>
        <v>0</v>
      </c>
      <c r="P536" s="10"/>
      <c r="Q536" s="9"/>
      <c r="S536" s="340">
        <f t="shared" si="52"/>
        <v>0</v>
      </c>
      <c r="T536" s="340">
        <f t="shared" si="53"/>
        <v>0</v>
      </c>
    </row>
    <row r="537" spans="2:20" ht="14.4" x14ac:dyDescent="0.3">
      <c r="B537" s="30"/>
      <c r="C537" s="16"/>
      <c r="D537" s="16"/>
      <c r="E537" s="25"/>
      <c r="F537" s="16"/>
      <c r="G537" s="15"/>
      <c r="H537" s="14"/>
      <c r="I537" s="13"/>
      <c r="J537" s="13"/>
      <c r="K537" s="12"/>
      <c r="L537" s="232">
        <f t="shared" si="49"/>
        <v>0</v>
      </c>
      <c r="M537" s="234">
        <f t="shared" si="50"/>
        <v>0</v>
      </c>
      <c r="N537" s="11">
        <f>IF(Q537="x",0,IF(J537&lt;(INDEX(Lookup!$U$2:$U$10,MATCH($D$47,Lookup!$S$2:$S$10,0))),0,$L$12*K537))</f>
        <v>0</v>
      </c>
      <c r="O537" s="234">
        <f t="shared" si="51"/>
        <v>0</v>
      </c>
      <c r="P537" s="10"/>
      <c r="Q537" s="9"/>
      <c r="S537" s="340">
        <f t="shared" si="52"/>
        <v>0</v>
      </c>
      <c r="T537" s="340">
        <f t="shared" si="53"/>
        <v>0</v>
      </c>
    </row>
    <row r="538" spans="2:20" ht="14.4" x14ac:dyDescent="0.3">
      <c r="B538" s="30"/>
      <c r="C538" s="16"/>
      <c r="D538" s="16"/>
      <c r="E538" s="25"/>
      <c r="F538" s="16"/>
      <c r="G538" s="15"/>
      <c r="H538" s="14"/>
      <c r="I538" s="13"/>
      <c r="J538" s="13"/>
      <c r="K538" s="12"/>
      <c r="L538" s="232">
        <f t="shared" si="49"/>
        <v>0</v>
      </c>
      <c r="M538" s="234">
        <f t="shared" si="50"/>
        <v>0</v>
      </c>
      <c r="N538" s="11">
        <f>IF(Q538="x",0,IF(J538&lt;(INDEX(Lookup!$U$2:$U$10,MATCH($D$47,Lookup!$S$2:$S$10,0))),0,$L$12*K538))</f>
        <v>0</v>
      </c>
      <c r="O538" s="234">
        <f t="shared" si="51"/>
        <v>0</v>
      </c>
      <c r="P538" s="10"/>
      <c r="Q538" s="9"/>
      <c r="S538" s="340">
        <f t="shared" si="52"/>
        <v>0</v>
      </c>
      <c r="T538" s="340">
        <f t="shared" si="53"/>
        <v>0</v>
      </c>
    </row>
    <row r="539" spans="2:20" ht="14.4" x14ac:dyDescent="0.3">
      <c r="B539" s="30"/>
      <c r="C539" s="16"/>
      <c r="D539" s="16"/>
      <c r="E539" s="25"/>
      <c r="F539" s="16"/>
      <c r="G539" s="15"/>
      <c r="H539" s="14"/>
      <c r="I539" s="13"/>
      <c r="J539" s="13"/>
      <c r="K539" s="12"/>
      <c r="L539" s="232">
        <f t="shared" si="49"/>
        <v>0</v>
      </c>
      <c r="M539" s="234">
        <f t="shared" si="50"/>
        <v>0</v>
      </c>
      <c r="N539" s="11">
        <f>IF(Q539="x",0,IF(J539&lt;(INDEX(Lookup!$U$2:$U$10,MATCH($D$47,Lookup!$S$2:$S$10,0))),0,$L$12*K539))</f>
        <v>0</v>
      </c>
      <c r="O539" s="234">
        <f t="shared" si="51"/>
        <v>0</v>
      </c>
      <c r="P539" s="10"/>
      <c r="Q539" s="9"/>
      <c r="S539" s="340">
        <f t="shared" si="52"/>
        <v>0</v>
      </c>
      <c r="T539" s="340">
        <f t="shared" si="53"/>
        <v>0</v>
      </c>
    </row>
    <row r="540" spans="2:20" ht="14.4" x14ac:dyDescent="0.3">
      <c r="B540" s="30"/>
      <c r="C540" s="16"/>
      <c r="D540" s="16"/>
      <c r="E540" s="25"/>
      <c r="F540" s="16"/>
      <c r="G540" s="15"/>
      <c r="H540" s="14"/>
      <c r="I540" s="13"/>
      <c r="J540" s="13"/>
      <c r="K540" s="12"/>
      <c r="L540" s="232">
        <f t="shared" si="49"/>
        <v>0</v>
      </c>
      <c r="M540" s="234">
        <f t="shared" si="50"/>
        <v>0</v>
      </c>
      <c r="N540" s="11">
        <f>IF(Q540="x",0,IF(J540&lt;(INDEX(Lookup!$U$2:$U$10,MATCH($D$47,Lookup!$S$2:$S$10,0))),0,$L$12*K540))</f>
        <v>0</v>
      </c>
      <c r="O540" s="234">
        <f t="shared" si="51"/>
        <v>0</v>
      </c>
      <c r="P540" s="10"/>
      <c r="Q540" s="9"/>
      <c r="S540" s="340">
        <f t="shared" si="52"/>
        <v>0</v>
      </c>
      <c r="T540" s="340">
        <f t="shared" si="53"/>
        <v>0</v>
      </c>
    </row>
    <row r="541" spans="2:20" ht="14.4" x14ac:dyDescent="0.3">
      <c r="B541" s="30"/>
      <c r="C541" s="16"/>
      <c r="D541" s="16"/>
      <c r="E541" s="25"/>
      <c r="F541" s="16"/>
      <c r="G541" s="15"/>
      <c r="H541" s="14"/>
      <c r="I541" s="13"/>
      <c r="J541" s="13"/>
      <c r="K541" s="12"/>
      <c r="L541" s="232">
        <f t="shared" si="49"/>
        <v>0</v>
      </c>
      <c r="M541" s="234">
        <f t="shared" si="50"/>
        <v>0</v>
      </c>
      <c r="N541" s="11">
        <f>IF(Q541="x",0,IF(J541&lt;(INDEX(Lookup!$U$2:$U$10,MATCH($D$47,Lookup!$S$2:$S$10,0))),0,$L$12*K541))</f>
        <v>0</v>
      </c>
      <c r="O541" s="234">
        <f t="shared" si="51"/>
        <v>0</v>
      </c>
      <c r="P541" s="10"/>
      <c r="Q541" s="9"/>
      <c r="S541" s="340">
        <f t="shared" si="52"/>
        <v>0</v>
      </c>
      <c r="T541" s="340">
        <f t="shared" si="53"/>
        <v>0</v>
      </c>
    </row>
    <row r="542" spans="2:20" ht="14.4" x14ac:dyDescent="0.3">
      <c r="B542" s="30"/>
      <c r="C542" s="16"/>
      <c r="D542" s="16"/>
      <c r="E542" s="25"/>
      <c r="F542" s="16"/>
      <c r="G542" s="15"/>
      <c r="H542" s="14"/>
      <c r="I542" s="13"/>
      <c r="J542" s="13"/>
      <c r="K542" s="12"/>
      <c r="L542" s="232">
        <f t="shared" si="49"/>
        <v>0</v>
      </c>
      <c r="M542" s="234">
        <f t="shared" si="50"/>
        <v>0</v>
      </c>
      <c r="N542" s="11">
        <f>IF(Q542="x",0,IF(J542&lt;(INDEX(Lookup!$U$2:$U$10,MATCH($D$47,Lookup!$S$2:$S$10,0))),0,$L$12*K542))</f>
        <v>0</v>
      </c>
      <c r="O542" s="234">
        <f t="shared" si="51"/>
        <v>0</v>
      </c>
      <c r="P542" s="10"/>
      <c r="Q542" s="9"/>
      <c r="S542" s="340">
        <f t="shared" si="52"/>
        <v>0</v>
      </c>
      <c r="T542" s="340">
        <f t="shared" si="53"/>
        <v>0</v>
      </c>
    </row>
    <row r="543" spans="2:20" ht="14.4" x14ac:dyDescent="0.3">
      <c r="B543" s="30"/>
      <c r="C543" s="16"/>
      <c r="D543" s="16"/>
      <c r="E543" s="25"/>
      <c r="F543" s="16"/>
      <c r="G543" s="15"/>
      <c r="H543" s="14"/>
      <c r="I543" s="13"/>
      <c r="J543" s="13"/>
      <c r="K543" s="12"/>
      <c r="L543" s="232">
        <f t="shared" si="49"/>
        <v>0</v>
      </c>
      <c r="M543" s="234">
        <f t="shared" si="50"/>
        <v>0</v>
      </c>
      <c r="N543" s="11">
        <f>IF(Q543="x",0,IF(J543&lt;(INDEX(Lookup!$U$2:$U$10,MATCH($D$47,Lookup!$S$2:$S$10,0))),0,$L$12*K543))</f>
        <v>0</v>
      </c>
      <c r="O543" s="234">
        <f t="shared" si="51"/>
        <v>0</v>
      </c>
      <c r="P543" s="10"/>
      <c r="Q543" s="9"/>
      <c r="S543" s="340">
        <f t="shared" si="52"/>
        <v>0</v>
      </c>
      <c r="T543" s="340">
        <f t="shared" si="53"/>
        <v>0</v>
      </c>
    </row>
    <row r="544" spans="2:20" ht="14.4" x14ac:dyDescent="0.3">
      <c r="B544" s="30"/>
      <c r="C544" s="16"/>
      <c r="D544" s="16"/>
      <c r="E544" s="25"/>
      <c r="F544" s="16"/>
      <c r="G544" s="15"/>
      <c r="H544" s="14"/>
      <c r="I544" s="13"/>
      <c r="J544" s="13"/>
      <c r="K544" s="12"/>
      <c r="L544" s="232">
        <f t="shared" si="49"/>
        <v>0</v>
      </c>
      <c r="M544" s="234">
        <f t="shared" si="50"/>
        <v>0</v>
      </c>
      <c r="N544" s="11">
        <f>IF(Q544="x",0,IF(J544&lt;(INDEX(Lookup!$U$2:$U$10,MATCH($D$47,Lookup!$S$2:$S$10,0))),0,$L$12*K544))</f>
        <v>0</v>
      </c>
      <c r="O544" s="234">
        <f t="shared" si="51"/>
        <v>0</v>
      </c>
      <c r="P544" s="10"/>
      <c r="Q544" s="9"/>
      <c r="S544" s="340">
        <f t="shared" si="52"/>
        <v>0</v>
      </c>
      <c r="T544" s="340">
        <f t="shared" si="53"/>
        <v>0</v>
      </c>
    </row>
    <row r="545" spans="2:20" ht="14.4" x14ac:dyDescent="0.3">
      <c r="B545" s="30"/>
      <c r="C545" s="16"/>
      <c r="D545" s="16"/>
      <c r="E545" s="25"/>
      <c r="F545" s="16"/>
      <c r="G545" s="15"/>
      <c r="H545" s="14"/>
      <c r="I545" s="13"/>
      <c r="J545" s="13"/>
      <c r="K545" s="12"/>
      <c r="L545" s="232">
        <f t="shared" si="49"/>
        <v>0</v>
      </c>
      <c r="M545" s="234">
        <f t="shared" si="50"/>
        <v>0</v>
      </c>
      <c r="N545" s="11">
        <f>IF(Q545="x",0,IF(J545&lt;(INDEX(Lookup!$U$2:$U$10,MATCH($D$47,Lookup!$S$2:$S$10,0))),0,$L$12*K545))</f>
        <v>0</v>
      </c>
      <c r="O545" s="234">
        <f t="shared" si="51"/>
        <v>0</v>
      </c>
      <c r="P545" s="10"/>
      <c r="Q545" s="9"/>
      <c r="S545" s="340">
        <f t="shared" si="52"/>
        <v>0</v>
      </c>
      <c r="T545" s="340">
        <f t="shared" si="53"/>
        <v>0</v>
      </c>
    </row>
    <row r="546" spans="2:20" ht="14.4" x14ac:dyDescent="0.3">
      <c r="B546" s="30"/>
      <c r="C546" s="16"/>
      <c r="D546" s="16"/>
      <c r="E546" s="25"/>
      <c r="F546" s="16"/>
      <c r="G546" s="15"/>
      <c r="H546" s="14"/>
      <c r="I546" s="13"/>
      <c r="J546" s="13"/>
      <c r="K546" s="12"/>
      <c r="L546" s="232">
        <f t="shared" si="49"/>
        <v>0</v>
      </c>
      <c r="M546" s="234">
        <f t="shared" si="50"/>
        <v>0</v>
      </c>
      <c r="N546" s="11">
        <f>IF(Q546="x",0,IF(J546&lt;(INDEX(Lookup!$U$2:$U$10,MATCH($D$47,Lookup!$S$2:$S$10,0))),0,$L$12*K546))</f>
        <v>0</v>
      </c>
      <c r="O546" s="234">
        <f t="shared" si="51"/>
        <v>0</v>
      </c>
      <c r="P546" s="10"/>
      <c r="Q546" s="9"/>
      <c r="S546" s="340">
        <f t="shared" si="52"/>
        <v>0</v>
      </c>
      <c r="T546" s="340">
        <f t="shared" si="53"/>
        <v>0</v>
      </c>
    </row>
    <row r="547" spans="2:20" ht="14.4" x14ac:dyDescent="0.3">
      <c r="B547" s="30"/>
      <c r="C547" s="16"/>
      <c r="D547" s="16"/>
      <c r="E547" s="25"/>
      <c r="F547" s="16"/>
      <c r="G547" s="15"/>
      <c r="H547" s="14"/>
      <c r="I547" s="13"/>
      <c r="J547" s="13"/>
      <c r="K547" s="12"/>
      <c r="L547" s="232">
        <f t="shared" si="49"/>
        <v>0</v>
      </c>
      <c r="M547" s="234">
        <f t="shared" si="50"/>
        <v>0</v>
      </c>
      <c r="N547" s="11">
        <f>IF(Q547="x",0,IF(J547&lt;(INDEX(Lookup!$U$2:$U$10,MATCH($D$47,Lookup!$S$2:$S$10,0))),0,$L$12*K547))</f>
        <v>0</v>
      </c>
      <c r="O547" s="234">
        <f t="shared" si="51"/>
        <v>0</v>
      </c>
      <c r="P547" s="10"/>
      <c r="Q547" s="9"/>
      <c r="S547" s="340">
        <f t="shared" si="52"/>
        <v>0</v>
      </c>
      <c r="T547" s="340">
        <f t="shared" si="53"/>
        <v>0</v>
      </c>
    </row>
    <row r="548" spans="2:20" ht="14.4" x14ac:dyDescent="0.3">
      <c r="B548" s="30"/>
      <c r="C548" s="16"/>
      <c r="D548" s="16"/>
      <c r="E548" s="25"/>
      <c r="F548" s="16"/>
      <c r="G548" s="15"/>
      <c r="H548" s="14"/>
      <c r="I548" s="13"/>
      <c r="J548" s="13"/>
      <c r="K548" s="12"/>
      <c r="L548" s="232">
        <f t="shared" si="49"/>
        <v>0</v>
      </c>
      <c r="M548" s="234">
        <f t="shared" si="50"/>
        <v>0</v>
      </c>
      <c r="N548" s="11">
        <f>IF(Q548="x",0,IF(J548&lt;(INDEX(Lookup!$U$2:$U$10,MATCH($D$47,Lookup!$S$2:$S$10,0))),0,$L$12*K548))</f>
        <v>0</v>
      </c>
      <c r="O548" s="234">
        <f t="shared" si="51"/>
        <v>0</v>
      </c>
      <c r="P548" s="10"/>
      <c r="Q548" s="9"/>
      <c r="S548" s="340">
        <f t="shared" si="52"/>
        <v>0</v>
      </c>
      <c r="T548" s="340">
        <f t="shared" si="53"/>
        <v>0</v>
      </c>
    </row>
    <row r="549" spans="2:20" ht="14.4" x14ac:dyDescent="0.3">
      <c r="B549" s="30"/>
      <c r="C549" s="16"/>
      <c r="D549" s="16"/>
      <c r="E549" s="25"/>
      <c r="F549" s="16"/>
      <c r="G549" s="15"/>
      <c r="H549" s="14"/>
      <c r="I549" s="13"/>
      <c r="J549" s="13"/>
      <c r="K549" s="12"/>
      <c r="L549" s="232">
        <f t="shared" si="49"/>
        <v>0</v>
      </c>
      <c r="M549" s="234">
        <f t="shared" si="50"/>
        <v>0</v>
      </c>
      <c r="N549" s="11">
        <f>IF(Q549="x",0,IF(J549&lt;(INDEX(Lookup!$U$2:$U$10,MATCH($D$47,Lookup!$S$2:$S$10,0))),0,$L$12*K549))</f>
        <v>0</v>
      </c>
      <c r="O549" s="234">
        <f t="shared" si="51"/>
        <v>0</v>
      </c>
      <c r="P549" s="10"/>
      <c r="Q549" s="9"/>
      <c r="S549" s="340">
        <f t="shared" si="52"/>
        <v>0</v>
      </c>
      <c r="T549" s="340">
        <f t="shared" si="53"/>
        <v>0</v>
      </c>
    </row>
    <row r="550" spans="2:20" ht="14.4" x14ac:dyDescent="0.3">
      <c r="B550" s="30"/>
      <c r="C550" s="16"/>
      <c r="D550" s="16"/>
      <c r="E550" s="25"/>
      <c r="F550" s="16"/>
      <c r="G550" s="15"/>
      <c r="H550" s="14"/>
      <c r="I550" s="13"/>
      <c r="J550" s="13"/>
      <c r="K550" s="12"/>
      <c r="L550" s="232">
        <f t="shared" si="49"/>
        <v>0</v>
      </c>
      <c r="M550" s="234">
        <f t="shared" si="50"/>
        <v>0</v>
      </c>
      <c r="N550" s="11">
        <f>IF(Q550="x",0,IF(J550&lt;(INDEX(Lookup!$U$2:$U$10,MATCH($D$47,Lookup!$S$2:$S$10,0))),0,$L$12*K550))</f>
        <v>0</v>
      </c>
      <c r="O550" s="234">
        <f t="shared" si="51"/>
        <v>0</v>
      </c>
      <c r="P550" s="10"/>
      <c r="Q550" s="9"/>
      <c r="S550" s="340">
        <f t="shared" si="52"/>
        <v>0</v>
      </c>
      <c r="T550" s="340">
        <f t="shared" si="53"/>
        <v>0</v>
      </c>
    </row>
    <row r="551" spans="2:20" ht="14.4" x14ac:dyDescent="0.3">
      <c r="B551" s="30"/>
      <c r="C551" s="16"/>
      <c r="D551" s="16"/>
      <c r="E551" s="25"/>
      <c r="F551" s="16"/>
      <c r="G551" s="15"/>
      <c r="H551" s="14"/>
      <c r="I551" s="13"/>
      <c r="J551" s="13"/>
      <c r="K551" s="12"/>
      <c r="L551" s="232">
        <f t="shared" si="49"/>
        <v>0</v>
      </c>
      <c r="M551" s="234">
        <f t="shared" si="50"/>
        <v>0</v>
      </c>
      <c r="N551" s="11">
        <f>IF(Q551="x",0,IF(J551&lt;(INDEX(Lookup!$U$2:$U$10,MATCH($D$47,Lookup!$S$2:$S$10,0))),0,$L$12*K551))</f>
        <v>0</v>
      </c>
      <c r="O551" s="234">
        <f t="shared" si="51"/>
        <v>0</v>
      </c>
      <c r="P551" s="10"/>
      <c r="Q551" s="9"/>
      <c r="S551" s="340">
        <f t="shared" si="52"/>
        <v>0</v>
      </c>
      <c r="T551" s="340">
        <f t="shared" si="53"/>
        <v>0</v>
      </c>
    </row>
    <row r="552" spans="2:20" ht="14.4" x14ac:dyDescent="0.3">
      <c r="B552" s="30"/>
      <c r="C552" s="16"/>
      <c r="D552" s="16"/>
      <c r="E552" s="25"/>
      <c r="F552" s="16"/>
      <c r="G552" s="15"/>
      <c r="H552" s="14"/>
      <c r="I552" s="13"/>
      <c r="J552" s="13"/>
      <c r="K552" s="12"/>
      <c r="L552" s="232">
        <f t="shared" si="49"/>
        <v>0</v>
      </c>
      <c r="M552" s="234">
        <f t="shared" si="50"/>
        <v>0</v>
      </c>
      <c r="N552" s="11">
        <f>IF(Q552="x",0,IF(J552&lt;(INDEX(Lookup!$U$2:$U$10,MATCH($D$47,Lookup!$S$2:$S$10,0))),0,$L$12*K552))</f>
        <v>0</v>
      </c>
      <c r="O552" s="234">
        <f t="shared" si="51"/>
        <v>0</v>
      </c>
      <c r="P552" s="10"/>
      <c r="Q552" s="9"/>
      <c r="S552" s="340">
        <f t="shared" si="52"/>
        <v>0</v>
      </c>
      <c r="T552" s="340">
        <f t="shared" si="53"/>
        <v>0</v>
      </c>
    </row>
    <row r="553" spans="2:20" ht="14.4" x14ac:dyDescent="0.3">
      <c r="B553" s="30"/>
      <c r="C553" s="16"/>
      <c r="D553" s="16"/>
      <c r="E553" s="25"/>
      <c r="F553" s="16"/>
      <c r="G553" s="15"/>
      <c r="H553" s="14"/>
      <c r="I553" s="13"/>
      <c r="J553" s="13"/>
      <c r="K553" s="12"/>
      <c r="L553" s="232">
        <f t="shared" si="49"/>
        <v>0</v>
      </c>
      <c r="M553" s="234">
        <f t="shared" si="50"/>
        <v>0</v>
      </c>
      <c r="N553" s="11">
        <f>IF(Q553="x",0,IF(J553&lt;(INDEX(Lookup!$U$2:$U$10,MATCH($D$47,Lookup!$S$2:$S$10,0))),0,$L$12*K553))</f>
        <v>0</v>
      </c>
      <c r="O553" s="234">
        <f t="shared" si="51"/>
        <v>0</v>
      </c>
      <c r="P553" s="10"/>
      <c r="Q553" s="9"/>
      <c r="S553" s="340">
        <f t="shared" si="52"/>
        <v>0</v>
      </c>
      <c r="T553" s="340">
        <f t="shared" si="53"/>
        <v>0</v>
      </c>
    </row>
    <row r="554" spans="2:20" ht="14.4" x14ac:dyDescent="0.3">
      <c r="B554" s="30"/>
      <c r="C554" s="16"/>
      <c r="D554" s="16"/>
      <c r="E554" s="25"/>
      <c r="F554" s="16"/>
      <c r="G554" s="15"/>
      <c r="H554" s="14"/>
      <c r="I554" s="13"/>
      <c r="J554" s="13"/>
      <c r="K554" s="12"/>
      <c r="L554" s="232">
        <f t="shared" si="49"/>
        <v>0</v>
      </c>
      <c r="M554" s="234">
        <f t="shared" si="50"/>
        <v>0</v>
      </c>
      <c r="N554" s="11">
        <f>IF(Q554="x",0,IF(J554&lt;(INDEX(Lookup!$U$2:$U$10,MATCH($D$47,Lookup!$S$2:$S$10,0))),0,$L$12*K554))</f>
        <v>0</v>
      </c>
      <c r="O554" s="234">
        <f t="shared" si="51"/>
        <v>0</v>
      </c>
      <c r="P554" s="10"/>
      <c r="Q554" s="9"/>
      <c r="S554" s="340">
        <f t="shared" si="52"/>
        <v>0</v>
      </c>
      <c r="T554" s="340">
        <f t="shared" si="53"/>
        <v>0</v>
      </c>
    </row>
    <row r="555" spans="2:20" ht="14.4" x14ac:dyDescent="0.3">
      <c r="B555" s="30"/>
      <c r="C555" s="16"/>
      <c r="D555" s="16"/>
      <c r="E555" s="25"/>
      <c r="F555" s="16"/>
      <c r="G555" s="15"/>
      <c r="H555" s="14"/>
      <c r="I555" s="13"/>
      <c r="J555" s="13"/>
      <c r="K555" s="12"/>
      <c r="L555" s="232">
        <f t="shared" si="49"/>
        <v>0</v>
      </c>
      <c r="M555" s="234">
        <f t="shared" si="50"/>
        <v>0</v>
      </c>
      <c r="N555" s="11">
        <f>IF(Q555="x",0,IF(J555&lt;(INDEX(Lookup!$U$2:$U$10,MATCH($D$47,Lookup!$S$2:$S$10,0))),0,$L$12*K555))</f>
        <v>0</v>
      </c>
      <c r="O555" s="234">
        <f t="shared" si="51"/>
        <v>0</v>
      </c>
      <c r="P555" s="10"/>
      <c r="Q555" s="9"/>
      <c r="S555" s="340">
        <f t="shared" si="52"/>
        <v>0</v>
      </c>
      <c r="T555" s="340">
        <f t="shared" si="53"/>
        <v>0</v>
      </c>
    </row>
    <row r="556" spans="2:20" ht="14.4" x14ac:dyDescent="0.3">
      <c r="B556" s="30"/>
      <c r="C556" s="16"/>
      <c r="D556" s="16"/>
      <c r="E556" s="25"/>
      <c r="F556" s="16"/>
      <c r="G556" s="15"/>
      <c r="H556" s="14"/>
      <c r="I556" s="13"/>
      <c r="J556" s="13"/>
      <c r="K556" s="12"/>
      <c r="L556" s="232">
        <f t="shared" si="49"/>
        <v>0</v>
      </c>
      <c r="M556" s="234">
        <f t="shared" si="50"/>
        <v>0</v>
      </c>
      <c r="N556" s="11">
        <f>IF(Q556="x",0,IF(J556&lt;(INDEX(Lookup!$U$2:$U$10,MATCH($D$47,Lookup!$S$2:$S$10,0))),0,$L$12*K556))</f>
        <v>0</v>
      </c>
      <c r="O556" s="234">
        <f t="shared" si="51"/>
        <v>0</v>
      </c>
      <c r="P556" s="10"/>
      <c r="Q556" s="9"/>
      <c r="S556" s="340">
        <f t="shared" si="52"/>
        <v>0</v>
      </c>
      <c r="T556" s="340">
        <f t="shared" si="53"/>
        <v>0</v>
      </c>
    </row>
    <row r="557" spans="2:20" ht="14.4" x14ac:dyDescent="0.3">
      <c r="B557" s="30"/>
      <c r="C557" s="16"/>
      <c r="D557" s="16"/>
      <c r="E557" s="25"/>
      <c r="F557" s="16"/>
      <c r="G557" s="15"/>
      <c r="H557" s="14"/>
      <c r="I557" s="13"/>
      <c r="J557" s="13"/>
      <c r="K557" s="12"/>
      <c r="L557" s="232">
        <f t="shared" si="49"/>
        <v>0</v>
      </c>
      <c r="M557" s="234">
        <f t="shared" si="50"/>
        <v>0</v>
      </c>
      <c r="N557" s="11">
        <f>IF(Q557="x",0,IF(J557&lt;(INDEX(Lookup!$U$2:$U$10,MATCH($D$47,Lookup!$S$2:$S$10,0))),0,$L$12*K557))</f>
        <v>0</v>
      </c>
      <c r="O557" s="234">
        <f t="shared" si="51"/>
        <v>0</v>
      </c>
      <c r="P557" s="10"/>
      <c r="Q557" s="9"/>
      <c r="S557" s="340">
        <f t="shared" si="52"/>
        <v>0</v>
      </c>
      <c r="T557" s="340">
        <f t="shared" si="53"/>
        <v>0</v>
      </c>
    </row>
    <row r="558" spans="2:20" ht="14.4" x14ac:dyDescent="0.3">
      <c r="B558" s="30"/>
      <c r="C558" s="16"/>
      <c r="D558" s="16"/>
      <c r="E558" s="25"/>
      <c r="F558" s="16"/>
      <c r="G558" s="15"/>
      <c r="H558" s="14"/>
      <c r="I558" s="13"/>
      <c r="J558" s="13"/>
      <c r="K558" s="12"/>
      <c r="L558" s="232">
        <f t="shared" si="49"/>
        <v>0</v>
      </c>
      <c r="M558" s="234">
        <f t="shared" si="50"/>
        <v>0</v>
      </c>
      <c r="N558" s="11">
        <f>IF(Q558="x",0,IF(J558&lt;(INDEX(Lookup!$U$2:$U$10,MATCH($D$47,Lookup!$S$2:$S$10,0))),0,$L$12*K558))</f>
        <v>0</v>
      </c>
      <c r="O558" s="234">
        <f t="shared" si="51"/>
        <v>0</v>
      </c>
      <c r="P558" s="10"/>
      <c r="Q558" s="9"/>
      <c r="S558" s="340">
        <f t="shared" si="52"/>
        <v>0</v>
      </c>
      <c r="T558" s="340">
        <f t="shared" si="53"/>
        <v>0</v>
      </c>
    </row>
    <row r="559" spans="2:20" ht="14.4" x14ac:dyDescent="0.3">
      <c r="B559" s="30"/>
      <c r="C559" s="16"/>
      <c r="D559" s="16"/>
      <c r="E559" s="25"/>
      <c r="F559" s="16"/>
      <c r="G559" s="15"/>
      <c r="H559" s="14"/>
      <c r="I559" s="13"/>
      <c r="J559" s="13"/>
      <c r="K559" s="12"/>
      <c r="L559" s="232">
        <f t="shared" si="49"/>
        <v>0</v>
      </c>
      <c r="M559" s="234">
        <f t="shared" si="50"/>
        <v>0</v>
      </c>
      <c r="N559" s="11">
        <f>IF(Q559="x",0,IF(J559&lt;(INDEX(Lookup!$U$2:$U$10,MATCH($D$47,Lookup!$S$2:$S$10,0))),0,$L$12*K559))</f>
        <v>0</v>
      </c>
      <c r="O559" s="234">
        <f t="shared" si="51"/>
        <v>0</v>
      </c>
      <c r="P559" s="10"/>
      <c r="Q559" s="9"/>
      <c r="S559" s="340">
        <f t="shared" si="52"/>
        <v>0</v>
      </c>
      <c r="T559" s="340">
        <f t="shared" si="53"/>
        <v>0</v>
      </c>
    </row>
    <row r="560" spans="2:20" ht="14.4" x14ac:dyDescent="0.3">
      <c r="B560" s="30"/>
      <c r="C560" s="16"/>
      <c r="D560" s="16"/>
      <c r="E560" s="25"/>
      <c r="F560" s="16"/>
      <c r="G560" s="15"/>
      <c r="H560" s="14"/>
      <c r="I560" s="13"/>
      <c r="J560" s="13"/>
      <c r="K560" s="12"/>
      <c r="L560" s="232">
        <f t="shared" si="49"/>
        <v>0</v>
      </c>
      <c r="M560" s="234">
        <f t="shared" si="50"/>
        <v>0</v>
      </c>
      <c r="N560" s="11">
        <f>IF(Q560="x",0,IF(J560&lt;(INDEX(Lookup!$U$2:$U$10,MATCH($D$47,Lookup!$S$2:$S$10,0))),0,$L$12*K560))</f>
        <v>0</v>
      </c>
      <c r="O560" s="234">
        <f t="shared" si="51"/>
        <v>0</v>
      </c>
      <c r="P560" s="10"/>
      <c r="Q560" s="9"/>
      <c r="S560" s="340">
        <f t="shared" si="52"/>
        <v>0</v>
      </c>
      <c r="T560" s="340">
        <f t="shared" si="53"/>
        <v>0</v>
      </c>
    </row>
    <row r="561" spans="2:20" ht="14.4" x14ac:dyDescent="0.3">
      <c r="B561" s="30"/>
      <c r="C561" s="16"/>
      <c r="D561" s="16"/>
      <c r="E561" s="25"/>
      <c r="F561" s="16"/>
      <c r="G561" s="15"/>
      <c r="H561" s="14"/>
      <c r="I561" s="13"/>
      <c r="J561" s="13"/>
      <c r="K561" s="12"/>
      <c r="L561" s="232">
        <f t="shared" si="49"/>
        <v>0</v>
      </c>
      <c r="M561" s="234">
        <f t="shared" si="50"/>
        <v>0</v>
      </c>
      <c r="N561" s="11">
        <f>IF(Q561="x",0,IF(J561&lt;(INDEX(Lookup!$U$2:$U$10,MATCH($D$47,Lookup!$S$2:$S$10,0))),0,$L$12*K561))</f>
        <v>0</v>
      </c>
      <c r="O561" s="234">
        <f t="shared" si="51"/>
        <v>0</v>
      </c>
      <c r="P561" s="10"/>
      <c r="Q561" s="9"/>
      <c r="S561" s="340">
        <f t="shared" si="52"/>
        <v>0</v>
      </c>
      <c r="T561" s="340">
        <f t="shared" si="53"/>
        <v>0</v>
      </c>
    </row>
    <row r="562" spans="2:20" ht="14.4" x14ac:dyDescent="0.3">
      <c r="B562" s="30"/>
      <c r="C562" s="16"/>
      <c r="D562" s="16"/>
      <c r="E562" s="25"/>
      <c r="F562" s="16"/>
      <c r="G562" s="15"/>
      <c r="H562" s="14"/>
      <c r="I562" s="13"/>
      <c r="J562" s="13"/>
      <c r="K562" s="12"/>
      <c r="L562" s="232">
        <f t="shared" ref="L562:L625" si="54">IF(ROUNDDOWN(DATEDIF(I562,J562,"d")/7,0)&gt;$L$12,$L$12*K562,K562*ROUNDDOWN(DATEDIF(I562,J562,"d")/7,0))</f>
        <v>0</v>
      </c>
      <c r="M562" s="234">
        <f t="shared" ref="M562:M625" si="55">L562*$L$6</f>
        <v>0</v>
      </c>
      <c r="N562" s="11">
        <f>IF(Q562="x",0,IF(J562&lt;(INDEX(Lookup!$U$2:$U$10,MATCH($D$47,Lookup!$S$2:$S$10,0))),0,$L$12*K562))</f>
        <v>0</v>
      </c>
      <c r="O562" s="234">
        <f t="shared" ref="O562:O625" si="56">N562*$L$6</f>
        <v>0</v>
      </c>
      <c r="P562" s="10"/>
      <c r="Q562" s="9"/>
      <c r="S562" s="340">
        <f t="shared" si="52"/>
        <v>0</v>
      </c>
      <c r="T562" s="340">
        <f t="shared" si="53"/>
        <v>0</v>
      </c>
    </row>
    <row r="563" spans="2:20" ht="14.4" x14ac:dyDescent="0.3">
      <c r="B563" s="30"/>
      <c r="C563" s="16"/>
      <c r="D563" s="16"/>
      <c r="E563" s="25"/>
      <c r="F563" s="16"/>
      <c r="G563" s="15"/>
      <c r="H563" s="14"/>
      <c r="I563" s="13"/>
      <c r="J563" s="13"/>
      <c r="K563" s="12"/>
      <c r="L563" s="232">
        <f t="shared" si="54"/>
        <v>0</v>
      </c>
      <c r="M563" s="234">
        <f t="shared" si="55"/>
        <v>0</v>
      </c>
      <c r="N563" s="11">
        <f>IF(Q563="x",0,IF(J563&lt;(INDEX(Lookup!$U$2:$U$10,MATCH($D$47,Lookup!$S$2:$S$10,0))),0,$L$12*K563))</f>
        <v>0</v>
      </c>
      <c r="O563" s="234">
        <f t="shared" si="56"/>
        <v>0</v>
      </c>
      <c r="P563" s="10"/>
      <c r="Q563" s="9"/>
      <c r="S563" s="340">
        <f t="shared" ref="S563:S626" si="57">M563*$I$35</f>
        <v>0</v>
      </c>
      <c r="T563" s="340">
        <f t="shared" ref="T563:T626" si="58">O563*$I$44</f>
        <v>0</v>
      </c>
    </row>
    <row r="564" spans="2:20" ht="14.4" x14ac:dyDescent="0.3">
      <c r="B564" s="30"/>
      <c r="C564" s="16"/>
      <c r="D564" s="16"/>
      <c r="E564" s="25"/>
      <c r="F564" s="16"/>
      <c r="G564" s="15"/>
      <c r="H564" s="14"/>
      <c r="I564" s="13"/>
      <c r="J564" s="13"/>
      <c r="K564" s="12"/>
      <c r="L564" s="232">
        <f t="shared" si="54"/>
        <v>0</v>
      </c>
      <c r="M564" s="234">
        <f t="shared" si="55"/>
        <v>0</v>
      </c>
      <c r="N564" s="11">
        <f>IF(Q564="x",0,IF(J564&lt;(INDEX(Lookup!$U$2:$U$10,MATCH($D$47,Lookup!$S$2:$S$10,0))),0,$L$12*K564))</f>
        <v>0</v>
      </c>
      <c r="O564" s="234">
        <f t="shared" si="56"/>
        <v>0</v>
      </c>
      <c r="P564" s="10"/>
      <c r="Q564" s="9"/>
      <c r="S564" s="340">
        <f t="shared" si="57"/>
        <v>0</v>
      </c>
      <c r="T564" s="340">
        <f t="shared" si="58"/>
        <v>0</v>
      </c>
    </row>
    <row r="565" spans="2:20" ht="14.4" x14ac:dyDescent="0.3">
      <c r="B565" s="30"/>
      <c r="C565" s="16"/>
      <c r="D565" s="16"/>
      <c r="E565" s="25"/>
      <c r="F565" s="16"/>
      <c r="G565" s="15"/>
      <c r="H565" s="14"/>
      <c r="I565" s="13"/>
      <c r="J565" s="13"/>
      <c r="K565" s="12"/>
      <c r="L565" s="232">
        <f t="shared" si="54"/>
        <v>0</v>
      </c>
      <c r="M565" s="234">
        <f t="shared" si="55"/>
        <v>0</v>
      </c>
      <c r="N565" s="11">
        <f>IF(Q565="x",0,IF(J565&lt;(INDEX(Lookup!$U$2:$U$10,MATCH($D$47,Lookup!$S$2:$S$10,0))),0,$L$12*K565))</f>
        <v>0</v>
      </c>
      <c r="O565" s="234">
        <f t="shared" si="56"/>
        <v>0</v>
      </c>
      <c r="P565" s="10"/>
      <c r="Q565" s="9"/>
      <c r="S565" s="340">
        <f t="shared" si="57"/>
        <v>0</v>
      </c>
      <c r="T565" s="340">
        <f t="shared" si="58"/>
        <v>0</v>
      </c>
    </row>
    <row r="566" spans="2:20" ht="14.4" x14ac:dyDescent="0.3">
      <c r="B566" s="30"/>
      <c r="C566" s="16"/>
      <c r="D566" s="16"/>
      <c r="E566" s="25"/>
      <c r="F566" s="16"/>
      <c r="G566" s="15"/>
      <c r="H566" s="14"/>
      <c r="I566" s="13"/>
      <c r="J566" s="13"/>
      <c r="K566" s="12"/>
      <c r="L566" s="232">
        <f t="shared" si="54"/>
        <v>0</v>
      </c>
      <c r="M566" s="234">
        <f t="shared" si="55"/>
        <v>0</v>
      </c>
      <c r="N566" s="11">
        <f>IF(Q566="x",0,IF(J566&lt;(INDEX(Lookup!$U$2:$U$10,MATCH($D$47,Lookup!$S$2:$S$10,0))),0,$L$12*K566))</f>
        <v>0</v>
      </c>
      <c r="O566" s="234">
        <f t="shared" si="56"/>
        <v>0</v>
      </c>
      <c r="P566" s="10"/>
      <c r="Q566" s="9"/>
      <c r="S566" s="340">
        <f t="shared" si="57"/>
        <v>0</v>
      </c>
      <c r="T566" s="340">
        <f t="shared" si="58"/>
        <v>0</v>
      </c>
    </row>
    <row r="567" spans="2:20" ht="14.4" x14ac:dyDescent="0.3">
      <c r="B567" s="30"/>
      <c r="C567" s="16"/>
      <c r="D567" s="16"/>
      <c r="E567" s="25"/>
      <c r="F567" s="16"/>
      <c r="G567" s="15"/>
      <c r="H567" s="14"/>
      <c r="I567" s="13"/>
      <c r="J567" s="13"/>
      <c r="K567" s="12"/>
      <c r="L567" s="232">
        <f t="shared" si="54"/>
        <v>0</v>
      </c>
      <c r="M567" s="234">
        <f t="shared" si="55"/>
        <v>0</v>
      </c>
      <c r="N567" s="11">
        <f>IF(Q567="x",0,IF(J567&lt;(INDEX(Lookup!$U$2:$U$10,MATCH($D$47,Lookup!$S$2:$S$10,0))),0,$L$12*K567))</f>
        <v>0</v>
      </c>
      <c r="O567" s="234">
        <f t="shared" si="56"/>
        <v>0</v>
      </c>
      <c r="P567" s="10"/>
      <c r="Q567" s="9"/>
      <c r="S567" s="340">
        <f t="shared" si="57"/>
        <v>0</v>
      </c>
      <c r="T567" s="340">
        <f t="shared" si="58"/>
        <v>0</v>
      </c>
    </row>
    <row r="568" spans="2:20" ht="14.4" x14ac:dyDescent="0.3">
      <c r="B568" s="30"/>
      <c r="C568" s="16"/>
      <c r="D568" s="16"/>
      <c r="E568" s="25"/>
      <c r="F568" s="16"/>
      <c r="G568" s="15"/>
      <c r="H568" s="14"/>
      <c r="I568" s="13"/>
      <c r="J568" s="13"/>
      <c r="K568" s="12"/>
      <c r="L568" s="232">
        <f t="shared" si="54"/>
        <v>0</v>
      </c>
      <c r="M568" s="234">
        <f t="shared" si="55"/>
        <v>0</v>
      </c>
      <c r="N568" s="11">
        <f>IF(Q568="x",0,IF(J568&lt;(INDEX(Lookup!$U$2:$U$10,MATCH($D$47,Lookup!$S$2:$S$10,0))),0,$L$12*K568))</f>
        <v>0</v>
      </c>
      <c r="O568" s="234">
        <f t="shared" si="56"/>
        <v>0</v>
      </c>
      <c r="P568" s="10"/>
      <c r="Q568" s="9"/>
      <c r="S568" s="340">
        <f t="shared" si="57"/>
        <v>0</v>
      </c>
      <c r="T568" s="340">
        <f t="shared" si="58"/>
        <v>0</v>
      </c>
    </row>
    <row r="569" spans="2:20" ht="14.4" x14ac:dyDescent="0.3">
      <c r="B569" s="30"/>
      <c r="C569" s="16"/>
      <c r="D569" s="16"/>
      <c r="E569" s="25"/>
      <c r="F569" s="16"/>
      <c r="G569" s="15"/>
      <c r="H569" s="14"/>
      <c r="I569" s="13"/>
      <c r="J569" s="13"/>
      <c r="K569" s="12"/>
      <c r="L569" s="232">
        <f t="shared" si="54"/>
        <v>0</v>
      </c>
      <c r="M569" s="234">
        <f t="shared" si="55"/>
        <v>0</v>
      </c>
      <c r="N569" s="11">
        <f>IF(Q569="x",0,IF(J569&lt;(INDEX(Lookup!$U$2:$U$10,MATCH($D$47,Lookup!$S$2:$S$10,0))),0,$L$12*K569))</f>
        <v>0</v>
      </c>
      <c r="O569" s="234">
        <f t="shared" si="56"/>
        <v>0</v>
      </c>
      <c r="P569" s="10"/>
      <c r="Q569" s="9"/>
      <c r="S569" s="340">
        <f t="shared" si="57"/>
        <v>0</v>
      </c>
      <c r="T569" s="340">
        <f t="shared" si="58"/>
        <v>0</v>
      </c>
    </row>
    <row r="570" spans="2:20" ht="14.4" x14ac:dyDescent="0.3">
      <c r="B570" s="30"/>
      <c r="C570" s="16"/>
      <c r="D570" s="16"/>
      <c r="E570" s="25"/>
      <c r="F570" s="16"/>
      <c r="G570" s="15"/>
      <c r="H570" s="14"/>
      <c r="I570" s="13"/>
      <c r="J570" s="13"/>
      <c r="K570" s="12"/>
      <c r="L570" s="232">
        <f t="shared" si="54"/>
        <v>0</v>
      </c>
      <c r="M570" s="234">
        <f t="shared" si="55"/>
        <v>0</v>
      </c>
      <c r="N570" s="11">
        <f>IF(Q570="x",0,IF(J570&lt;(INDEX(Lookup!$U$2:$U$10,MATCH($D$47,Lookup!$S$2:$S$10,0))),0,$L$12*K570))</f>
        <v>0</v>
      </c>
      <c r="O570" s="234">
        <f t="shared" si="56"/>
        <v>0</v>
      </c>
      <c r="P570" s="10"/>
      <c r="Q570" s="9"/>
      <c r="S570" s="340">
        <f t="shared" si="57"/>
        <v>0</v>
      </c>
      <c r="T570" s="340">
        <f t="shared" si="58"/>
        <v>0</v>
      </c>
    </row>
    <row r="571" spans="2:20" ht="14.4" x14ac:dyDescent="0.3">
      <c r="B571" s="30"/>
      <c r="C571" s="16"/>
      <c r="D571" s="16"/>
      <c r="E571" s="25"/>
      <c r="F571" s="16"/>
      <c r="G571" s="15"/>
      <c r="H571" s="14"/>
      <c r="I571" s="13"/>
      <c r="J571" s="13"/>
      <c r="K571" s="12"/>
      <c r="L571" s="232">
        <f t="shared" si="54"/>
        <v>0</v>
      </c>
      <c r="M571" s="234">
        <f t="shared" si="55"/>
        <v>0</v>
      </c>
      <c r="N571" s="11">
        <f>IF(Q571="x",0,IF(J571&lt;(INDEX(Lookup!$U$2:$U$10,MATCH($D$47,Lookup!$S$2:$S$10,0))),0,$L$12*K571))</f>
        <v>0</v>
      </c>
      <c r="O571" s="234">
        <f t="shared" si="56"/>
        <v>0</v>
      </c>
      <c r="P571" s="10"/>
      <c r="Q571" s="9"/>
      <c r="S571" s="340">
        <f t="shared" si="57"/>
        <v>0</v>
      </c>
      <c r="T571" s="340">
        <f t="shared" si="58"/>
        <v>0</v>
      </c>
    </row>
    <row r="572" spans="2:20" ht="14.4" x14ac:dyDescent="0.3">
      <c r="B572" s="30"/>
      <c r="C572" s="16"/>
      <c r="D572" s="16"/>
      <c r="E572" s="25"/>
      <c r="F572" s="16"/>
      <c r="G572" s="15"/>
      <c r="H572" s="14"/>
      <c r="I572" s="13"/>
      <c r="J572" s="13"/>
      <c r="K572" s="12"/>
      <c r="L572" s="232">
        <f t="shared" si="54"/>
        <v>0</v>
      </c>
      <c r="M572" s="234">
        <f t="shared" si="55"/>
        <v>0</v>
      </c>
      <c r="N572" s="11">
        <f>IF(Q572="x",0,IF(J572&lt;(INDEX(Lookup!$U$2:$U$10,MATCH($D$47,Lookup!$S$2:$S$10,0))),0,$L$12*K572))</f>
        <v>0</v>
      </c>
      <c r="O572" s="234">
        <f t="shared" si="56"/>
        <v>0</v>
      </c>
      <c r="P572" s="10"/>
      <c r="Q572" s="9"/>
      <c r="S572" s="340">
        <f t="shared" si="57"/>
        <v>0</v>
      </c>
      <c r="T572" s="340">
        <f t="shared" si="58"/>
        <v>0</v>
      </c>
    </row>
    <row r="573" spans="2:20" ht="14.4" x14ac:dyDescent="0.3">
      <c r="B573" s="30"/>
      <c r="C573" s="16"/>
      <c r="D573" s="16"/>
      <c r="E573" s="25"/>
      <c r="F573" s="16"/>
      <c r="G573" s="15"/>
      <c r="H573" s="14"/>
      <c r="I573" s="13"/>
      <c r="J573" s="13"/>
      <c r="K573" s="12"/>
      <c r="L573" s="232">
        <f t="shared" si="54"/>
        <v>0</v>
      </c>
      <c r="M573" s="234">
        <f t="shared" si="55"/>
        <v>0</v>
      </c>
      <c r="N573" s="11">
        <f>IF(Q573="x",0,IF(J573&lt;(INDEX(Lookup!$U$2:$U$10,MATCH($D$47,Lookup!$S$2:$S$10,0))),0,$L$12*K573))</f>
        <v>0</v>
      </c>
      <c r="O573" s="234">
        <f t="shared" si="56"/>
        <v>0</v>
      </c>
      <c r="P573" s="10"/>
      <c r="Q573" s="9"/>
      <c r="S573" s="340">
        <f t="shared" si="57"/>
        <v>0</v>
      </c>
      <c r="T573" s="340">
        <f t="shared" si="58"/>
        <v>0</v>
      </c>
    </row>
    <row r="574" spans="2:20" ht="14.4" x14ac:dyDescent="0.3">
      <c r="B574" s="30"/>
      <c r="C574" s="16"/>
      <c r="D574" s="16"/>
      <c r="E574" s="25"/>
      <c r="F574" s="16"/>
      <c r="G574" s="15"/>
      <c r="H574" s="14"/>
      <c r="I574" s="13"/>
      <c r="J574" s="13"/>
      <c r="K574" s="12"/>
      <c r="L574" s="232">
        <f t="shared" si="54"/>
        <v>0</v>
      </c>
      <c r="M574" s="234">
        <f t="shared" si="55"/>
        <v>0</v>
      </c>
      <c r="N574" s="11">
        <f>IF(Q574="x",0,IF(J574&lt;(INDEX(Lookup!$U$2:$U$10,MATCH($D$47,Lookup!$S$2:$S$10,0))),0,$L$12*K574))</f>
        <v>0</v>
      </c>
      <c r="O574" s="234">
        <f t="shared" si="56"/>
        <v>0</v>
      </c>
      <c r="P574" s="10"/>
      <c r="Q574" s="9"/>
      <c r="S574" s="340">
        <f t="shared" si="57"/>
        <v>0</v>
      </c>
      <c r="T574" s="340">
        <f t="shared" si="58"/>
        <v>0</v>
      </c>
    </row>
    <row r="575" spans="2:20" ht="14.4" x14ac:dyDescent="0.3">
      <c r="B575" s="30"/>
      <c r="C575" s="16"/>
      <c r="D575" s="16"/>
      <c r="E575" s="25"/>
      <c r="F575" s="16"/>
      <c r="G575" s="15"/>
      <c r="H575" s="14"/>
      <c r="I575" s="13"/>
      <c r="J575" s="13"/>
      <c r="K575" s="12"/>
      <c r="L575" s="232">
        <f t="shared" si="54"/>
        <v>0</v>
      </c>
      <c r="M575" s="234">
        <f t="shared" si="55"/>
        <v>0</v>
      </c>
      <c r="N575" s="11">
        <f>IF(Q575="x",0,IF(J575&lt;(INDEX(Lookup!$U$2:$U$10,MATCH($D$47,Lookup!$S$2:$S$10,0))),0,$L$12*K575))</f>
        <v>0</v>
      </c>
      <c r="O575" s="234">
        <f t="shared" si="56"/>
        <v>0</v>
      </c>
      <c r="P575" s="10"/>
      <c r="Q575" s="9"/>
      <c r="S575" s="340">
        <f t="shared" si="57"/>
        <v>0</v>
      </c>
      <c r="T575" s="340">
        <f t="shared" si="58"/>
        <v>0</v>
      </c>
    </row>
    <row r="576" spans="2:20" ht="14.4" x14ac:dyDescent="0.3">
      <c r="B576" s="30"/>
      <c r="C576" s="16"/>
      <c r="D576" s="16"/>
      <c r="E576" s="25"/>
      <c r="F576" s="16"/>
      <c r="G576" s="15"/>
      <c r="H576" s="14"/>
      <c r="I576" s="13"/>
      <c r="J576" s="13"/>
      <c r="K576" s="12"/>
      <c r="L576" s="232">
        <f t="shared" si="54"/>
        <v>0</v>
      </c>
      <c r="M576" s="234">
        <f t="shared" si="55"/>
        <v>0</v>
      </c>
      <c r="N576" s="11">
        <f>IF(Q576="x",0,IF(J576&lt;(INDEX(Lookup!$U$2:$U$10,MATCH($D$47,Lookup!$S$2:$S$10,0))),0,$L$12*K576))</f>
        <v>0</v>
      </c>
      <c r="O576" s="234">
        <f t="shared" si="56"/>
        <v>0</v>
      </c>
      <c r="P576" s="10"/>
      <c r="Q576" s="9"/>
      <c r="S576" s="340">
        <f t="shared" si="57"/>
        <v>0</v>
      </c>
      <c r="T576" s="340">
        <f t="shared" si="58"/>
        <v>0</v>
      </c>
    </row>
    <row r="577" spans="2:20" ht="14.4" x14ac:dyDescent="0.3">
      <c r="B577" s="30"/>
      <c r="C577" s="16"/>
      <c r="D577" s="16"/>
      <c r="E577" s="25"/>
      <c r="F577" s="16"/>
      <c r="G577" s="15"/>
      <c r="H577" s="14"/>
      <c r="I577" s="13"/>
      <c r="J577" s="13"/>
      <c r="K577" s="12"/>
      <c r="L577" s="232">
        <f t="shared" si="54"/>
        <v>0</v>
      </c>
      <c r="M577" s="234">
        <f t="shared" si="55"/>
        <v>0</v>
      </c>
      <c r="N577" s="11">
        <f>IF(Q577="x",0,IF(J577&lt;(INDEX(Lookup!$U$2:$U$10,MATCH($D$47,Lookup!$S$2:$S$10,0))),0,$L$12*K577))</f>
        <v>0</v>
      </c>
      <c r="O577" s="234">
        <f t="shared" si="56"/>
        <v>0</v>
      </c>
      <c r="P577" s="10"/>
      <c r="Q577" s="9"/>
      <c r="S577" s="340">
        <f t="shared" si="57"/>
        <v>0</v>
      </c>
      <c r="T577" s="340">
        <f t="shared" si="58"/>
        <v>0</v>
      </c>
    </row>
    <row r="578" spans="2:20" ht="14.4" x14ac:dyDescent="0.3">
      <c r="B578" s="30"/>
      <c r="C578" s="16"/>
      <c r="D578" s="16"/>
      <c r="E578" s="25"/>
      <c r="F578" s="16"/>
      <c r="G578" s="15"/>
      <c r="H578" s="14"/>
      <c r="I578" s="13"/>
      <c r="J578" s="13"/>
      <c r="K578" s="12"/>
      <c r="L578" s="232">
        <f t="shared" si="54"/>
        <v>0</v>
      </c>
      <c r="M578" s="234">
        <f t="shared" si="55"/>
        <v>0</v>
      </c>
      <c r="N578" s="11">
        <f>IF(Q578="x",0,IF(J578&lt;(INDEX(Lookup!$U$2:$U$10,MATCH($D$47,Lookup!$S$2:$S$10,0))),0,$L$12*K578))</f>
        <v>0</v>
      </c>
      <c r="O578" s="234">
        <f t="shared" si="56"/>
        <v>0</v>
      </c>
      <c r="P578" s="10"/>
      <c r="Q578" s="9"/>
      <c r="S578" s="340">
        <f t="shared" si="57"/>
        <v>0</v>
      </c>
      <c r="T578" s="340">
        <f t="shared" si="58"/>
        <v>0</v>
      </c>
    </row>
    <row r="579" spans="2:20" ht="14.4" x14ac:dyDescent="0.3">
      <c r="B579" s="30"/>
      <c r="C579" s="16"/>
      <c r="D579" s="16"/>
      <c r="E579" s="25"/>
      <c r="F579" s="16"/>
      <c r="G579" s="15"/>
      <c r="H579" s="14"/>
      <c r="I579" s="13"/>
      <c r="J579" s="13"/>
      <c r="K579" s="12"/>
      <c r="L579" s="232">
        <f t="shared" si="54"/>
        <v>0</v>
      </c>
      <c r="M579" s="234">
        <f t="shared" si="55"/>
        <v>0</v>
      </c>
      <c r="N579" s="11">
        <f>IF(Q579="x",0,IF(J579&lt;(INDEX(Lookup!$U$2:$U$10,MATCH($D$47,Lookup!$S$2:$S$10,0))),0,$L$12*K579))</f>
        <v>0</v>
      </c>
      <c r="O579" s="234">
        <f t="shared" si="56"/>
        <v>0</v>
      </c>
      <c r="P579" s="10"/>
      <c r="Q579" s="9"/>
      <c r="S579" s="340">
        <f t="shared" si="57"/>
        <v>0</v>
      </c>
      <c r="T579" s="340">
        <f t="shared" si="58"/>
        <v>0</v>
      </c>
    </row>
    <row r="580" spans="2:20" ht="14.4" x14ac:dyDescent="0.3">
      <c r="B580" s="30"/>
      <c r="C580" s="16"/>
      <c r="D580" s="16"/>
      <c r="E580" s="25"/>
      <c r="F580" s="16"/>
      <c r="G580" s="15"/>
      <c r="H580" s="14"/>
      <c r="I580" s="13"/>
      <c r="J580" s="13"/>
      <c r="K580" s="12"/>
      <c r="L580" s="232">
        <f t="shared" si="54"/>
        <v>0</v>
      </c>
      <c r="M580" s="234">
        <f t="shared" si="55"/>
        <v>0</v>
      </c>
      <c r="N580" s="11">
        <f>IF(Q580="x",0,IF(J580&lt;(INDEX(Lookup!$U$2:$U$10,MATCH($D$47,Lookup!$S$2:$S$10,0))),0,$L$12*K580))</f>
        <v>0</v>
      </c>
      <c r="O580" s="234">
        <f t="shared" si="56"/>
        <v>0</v>
      </c>
      <c r="P580" s="10"/>
      <c r="Q580" s="9"/>
      <c r="S580" s="340">
        <f t="shared" si="57"/>
        <v>0</v>
      </c>
      <c r="T580" s="340">
        <f t="shared" si="58"/>
        <v>0</v>
      </c>
    </row>
    <row r="581" spans="2:20" ht="14.4" x14ac:dyDescent="0.3">
      <c r="B581" s="30"/>
      <c r="C581" s="16"/>
      <c r="D581" s="16"/>
      <c r="E581" s="25"/>
      <c r="F581" s="16"/>
      <c r="G581" s="15"/>
      <c r="H581" s="14"/>
      <c r="I581" s="13"/>
      <c r="J581" s="13"/>
      <c r="K581" s="12"/>
      <c r="L581" s="232">
        <f t="shared" si="54"/>
        <v>0</v>
      </c>
      <c r="M581" s="234">
        <f t="shared" si="55"/>
        <v>0</v>
      </c>
      <c r="N581" s="11">
        <f>IF(Q581="x",0,IF(J581&lt;(INDEX(Lookup!$U$2:$U$10,MATCH($D$47,Lookup!$S$2:$S$10,0))),0,$L$12*K581))</f>
        <v>0</v>
      </c>
      <c r="O581" s="234">
        <f t="shared" si="56"/>
        <v>0</v>
      </c>
      <c r="P581" s="10"/>
      <c r="Q581" s="9"/>
      <c r="S581" s="340">
        <f t="shared" si="57"/>
        <v>0</v>
      </c>
      <c r="T581" s="340">
        <f t="shared" si="58"/>
        <v>0</v>
      </c>
    </row>
    <row r="582" spans="2:20" ht="14.4" x14ac:dyDescent="0.3">
      <c r="B582" s="30"/>
      <c r="C582" s="16"/>
      <c r="D582" s="16"/>
      <c r="E582" s="25"/>
      <c r="F582" s="16"/>
      <c r="G582" s="15"/>
      <c r="H582" s="14"/>
      <c r="I582" s="13"/>
      <c r="J582" s="13"/>
      <c r="K582" s="12"/>
      <c r="L582" s="232">
        <f t="shared" si="54"/>
        <v>0</v>
      </c>
      <c r="M582" s="234">
        <f t="shared" si="55"/>
        <v>0</v>
      </c>
      <c r="N582" s="11">
        <f>IF(Q582="x",0,IF(J582&lt;(INDEX(Lookup!$U$2:$U$10,MATCH($D$47,Lookup!$S$2:$S$10,0))),0,$L$12*K582))</f>
        <v>0</v>
      </c>
      <c r="O582" s="234">
        <f t="shared" si="56"/>
        <v>0</v>
      </c>
      <c r="P582" s="10"/>
      <c r="Q582" s="9"/>
      <c r="S582" s="340">
        <f t="shared" si="57"/>
        <v>0</v>
      </c>
      <c r="T582" s="340">
        <f t="shared" si="58"/>
        <v>0</v>
      </c>
    </row>
    <row r="583" spans="2:20" ht="14.4" x14ac:dyDescent="0.3">
      <c r="B583" s="30"/>
      <c r="C583" s="16"/>
      <c r="D583" s="16"/>
      <c r="E583" s="25"/>
      <c r="F583" s="16"/>
      <c r="G583" s="15"/>
      <c r="H583" s="14"/>
      <c r="I583" s="13"/>
      <c r="J583" s="13"/>
      <c r="K583" s="12"/>
      <c r="L583" s="232">
        <f t="shared" si="54"/>
        <v>0</v>
      </c>
      <c r="M583" s="234">
        <f t="shared" si="55"/>
        <v>0</v>
      </c>
      <c r="N583" s="11">
        <f>IF(Q583="x",0,IF(J583&lt;(INDEX(Lookup!$U$2:$U$10,MATCH($D$47,Lookup!$S$2:$S$10,0))),0,$L$12*K583))</f>
        <v>0</v>
      </c>
      <c r="O583" s="234">
        <f t="shared" si="56"/>
        <v>0</v>
      </c>
      <c r="P583" s="10"/>
      <c r="Q583" s="9"/>
      <c r="S583" s="340">
        <f t="shared" si="57"/>
        <v>0</v>
      </c>
      <c r="T583" s="340">
        <f t="shared" si="58"/>
        <v>0</v>
      </c>
    </row>
    <row r="584" spans="2:20" ht="14.4" x14ac:dyDescent="0.3">
      <c r="B584" s="30"/>
      <c r="C584" s="16"/>
      <c r="D584" s="16"/>
      <c r="E584" s="25"/>
      <c r="F584" s="16"/>
      <c r="G584" s="15"/>
      <c r="H584" s="14"/>
      <c r="I584" s="13"/>
      <c r="J584" s="13"/>
      <c r="K584" s="12"/>
      <c r="L584" s="232">
        <f t="shared" si="54"/>
        <v>0</v>
      </c>
      <c r="M584" s="234">
        <f t="shared" si="55"/>
        <v>0</v>
      </c>
      <c r="N584" s="11">
        <f>IF(Q584="x",0,IF(J584&lt;(INDEX(Lookup!$U$2:$U$10,MATCH($D$47,Lookup!$S$2:$S$10,0))),0,$L$12*K584))</f>
        <v>0</v>
      </c>
      <c r="O584" s="234">
        <f t="shared" si="56"/>
        <v>0</v>
      </c>
      <c r="P584" s="10"/>
      <c r="Q584" s="9"/>
      <c r="S584" s="340">
        <f t="shared" si="57"/>
        <v>0</v>
      </c>
      <c r="T584" s="340">
        <f t="shared" si="58"/>
        <v>0</v>
      </c>
    </row>
    <row r="585" spans="2:20" ht="14.4" x14ac:dyDescent="0.3">
      <c r="B585" s="30"/>
      <c r="C585" s="16"/>
      <c r="D585" s="16"/>
      <c r="E585" s="25"/>
      <c r="F585" s="16"/>
      <c r="G585" s="15"/>
      <c r="H585" s="14"/>
      <c r="I585" s="13"/>
      <c r="J585" s="13"/>
      <c r="K585" s="12"/>
      <c r="L585" s="232">
        <f t="shared" si="54"/>
        <v>0</v>
      </c>
      <c r="M585" s="234">
        <f t="shared" si="55"/>
        <v>0</v>
      </c>
      <c r="N585" s="11">
        <f>IF(Q585="x",0,IF(J585&lt;(INDEX(Lookup!$U$2:$U$10,MATCH($D$47,Lookup!$S$2:$S$10,0))),0,$L$12*K585))</f>
        <v>0</v>
      </c>
      <c r="O585" s="234">
        <f t="shared" si="56"/>
        <v>0</v>
      </c>
      <c r="P585" s="10"/>
      <c r="Q585" s="9"/>
      <c r="S585" s="340">
        <f t="shared" si="57"/>
        <v>0</v>
      </c>
      <c r="T585" s="340">
        <f t="shared" si="58"/>
        <v>0</v>
      </c>
    </row>
    <row r="586" spans="2:20" ht="14.4" x14ac:dyDescent="0.3">
      <c r="B586" s="30"/>
      <c r="C586" s="16"/>
      <c r="D586" s="16"/>
      <c r="E586" s="25"/>
      <c r="F586" s="16"/>
      <c r="G586" s="15"/>
      <c r="H586" s="14"/>
      <c r="I586" s="13"/>
      <c r="J586" s="13"/>
      <c r="K586" s="12"/>
      <c r="L586" s="232">
        <f t="shared" si="54"/>
        <v>0</v>
      </c>
      <c r="M586" s="234">
        <f t="shared" si="55"/>
        <v>0</v>
      </c>
      <c r="N586" s="11">
        <f>IF(Q586="x",0,IF(J586&lt;(INDEX(Lookup!$U$2:$U$10,MATCH($D$47,Lookup!$S$2:$S$10,0))),0,$L$12*K586))</f>
        <v>0</v>
      </c>
      <c r="O586" s="234">
        <f t="shared" si="56"/>
        <v>0</v>
      </c>
      <c r="P586" s="10"/>
      <c r="Q586" s="9"/>
      <c r="S586" s="340">
        <f t="shared" si="57"/>
        <v>0</v>
      </c>
      <c r="T586" s="340">
        <f t="shared" si="58"/>
        <v>0</v>
      </c>
    </row>
    <row r="587" spans="2:20" ht="14.4" x14ac:dyDescent="0.3">
      <c r="B587" s="30"/>
      <c r="C587" s="16"/>
      <c r="D587" s="16"/>
      <c r="E587" s="25"/>
      <c r="F587" s="16"/>
      <c r="G587" s="15"/>
      <c r="H587" s="14"/>
      <c r="I587" s="13"/>
      <c r="J587" s="13"/>
      <c r="K587" s="12"/>
      <c r="L587" s="232">
        <f t="shared" si="54"/>
        <v>0</v>
      </c>
      <c r="M587" s="234">
        <f t="shared" si="55"/>
        <v>0</v>
      </c>
      <c r="N587" s="11">
        <f>IF(Q587="x",0,IF(J587&lt;(INDEX(Lookup!$U$2:$U$10,MATCH($D$47,Lookup!$S$2:$S$10,0))),0,$L$12*K587))</f>
        <v>0</v>
      </c>
      <c r="O587" s="234">
        <f t="shared" si="56"/>
        <v>0</v>
      </c>
      <c r="P587" s="10"/>
      <c r="Q587" s="9"/>
      <c r="S587" s="340">
        <f t="shared" si="57"/>
        <v>0</v>
      </c>
      <c r="T587" s="340">
        <f t="shared" si="58"/>
        <v>0</v>
      </c>
    </row>
    <row r="588" spans="2:20" ht="14.4" x14ac:dyDescent="0.3">
      <c r="B588" s="30"/>
      <c r="C588" s="16"/>
      <c r="D588" s="16"/>
      <c r="E588" s="25"/>
      <c r="F588" s="16"/>
      <c r="G588" s="15"/>
      <c r="H588" s="14"/>
      <c r="I588" s="13"/>
      <c r="J588" s="13"/>
      <c r="K588" s="12"/>
      <c r="L588" s="232">
        <f t="shared" si="54"/>
        <v>0</v>
      </c>
      <c r="M588" s="234">
        <f t="shared" si="55"/>
        <v>0</v>
      </c>
      <c r="N588" s="11">
        <f>IF(Q588="x",0,IF(J588&lt;(INDEX(Lookup!$U$2:$U$10,MATCH($D$47,Lookup!$S$2:$S$10,0))),0,$L$12*K588))</f>
        <v>0</v>
      </c>
      <c r="O588" s="234">
        <f t="shared" si="56"/>
        <v>0</v>
      </c>
      <c r="P588" s="10"/>
      <c r="Q588" s="9"/>
      <c r="S588" s="340">
        <f t="shared" si="57"/>
        <v>0</v>
      </c>
      <c r="T588" s="340">
        <f t="shared" si="58"/>
        <v>0</v>
      </c>
    </row>
    <row r="589" spans="2:20" ht="14.4" x14ac:dyDescent="0.3">
      <c r="B589" s="30"/>
      <c r="C589" s="16"/>
      <c r="D589" s="16"/>
      <c r="E589" s="25"/>
      <c r="F589" s="16"/>
      <c r="G589" s="15"/>
      <c r="H589" s="14"/>
      <c r="I589" s="13"/>
      <c r="J589" s="13"/>
      <c r="K589" s="12"/>
      <c r="L589" s="232">
        <f t="shared" si="54"/>
        <v>0</v>
      </c>
      <c r="M589" s="234">
        <f t="shared" si="55"/>
        <v>0</v>
      </c>
      <c r="N589" s="11">
        <f>IF(Q589="x",0,IF(J589&lt;(INDEX(Lookup!$U$2:$U$10,MATCH($D$47,Lookup!$S$2:$S$10,0))),0,$L$12*K589))</f>
        <v>0</v>
      </c>
      <c r="O589" s="234">
        <f t="shared" si="56"/>
        <v>0</v>
      </c>
      <c r="P589" s="10"/>
      <c r="Q589" s="9"/>
      <c r="S589" s="340">
        <f t="shared" si="57"/>
        <v>0</v>
      </c>
      <c r="T589" s="340">
        <f t="shared" si="58"/>
        <v>0</v>
      </c>
    </row>
    <row r="590" spans="2:20" ht="14.4" x14ac:dyDescent="0.3">
      <c r="B590" s="30"/>
      <c r="C590" s="16"/>
      <c r="D590" s="16"/>
      <c r="E590" s="25"/>
      <c r="F590" s="16"/>
      <c r="G590" s="15"/>
      <c r="H590" s="14"/>
      <c r="I590" s="13"/>
      <c r="J590" s="13"/>
      <c r="K590" s="12"/>
      <c r="L590" s="232">
        <f t="shared" si="54"/>
        <v>0</v>
      </c>
      <c r="M590" s="234">
        <f t="shared" si="55"/>
        <v>0</v>
      </c>
      <c r="N590" s="11">
        <f>IF(Q590="x",0,IF(J590&lt;(INDEX(Lookup!$U$2:$U$10,MATCH($D$47,Lookup!$S$2:$S$10,0))),0,$L$12*K590))</f>
        <v>0</v>
      </c>
      <c r="O590" s="234">
        <f t="shared" si="56"/>
        <v>0</v>
      </c>
      <c r="P590" s="10"/>
      <c r="Q590" s="9"/>
      <c r="S590" s="340">
        <f t="shared" si="57"/>
        <v>0</v>
      </c>
      <c r="T590" s="340">
        <f t="shared" si="58"/>
        <v>0</v>
      </c>
    </row>
    <row r="591" spans="2:20" ht="14.4" x14ac:dyDescent="0.3">
      <c r="B591" s="30"/>
      <c r="C591" s="16"/>
      <c r="D591" s="16"/>
      <c r="E591" s="25"/>
      <c r="F591" s="16"/>
      <c r="G591" s="15"/>
      <c r="H591" s="14"/>
      <c r="I591" s="13"/>
      <c r="J591" s="13"/>
      <c r="K591" s="12"/>
      <c r="L591" s="232">
        <f t="shared" si="54"/>
        <v>0</v>
      </c>
      <c r="M591" s="234">
        <f t="shared" si="55"/>
        <v>0</v>
      </c>
      <c r="N591" s="11">
        <f>IF(Q591="x",0,IF(J591&lt;(INDEX(Lookup!$U$2:$U$10,MATCH($D$47,Lookup!$S$2:$S$10,0))),0,$L$12*K591))</f>
        <v>0</v>
      </c>
      <c r="O591" s="234">
        <f t="shared" si="56"/>
        <v>0</v>
      </c>
      <c r="P591" s="10"/>
      <c r="Q591" s="9"/>
      <c r="S591" s="340">
        <f t="shared" si="57"/>
        <v>0</v>
      </c>
      <c r="T591" s="340">
        <f t="shared" si="58"/>
        <v>0</v>
      </c>
    </row>
    <row r="592" spans="2:20" ht="14.4" x14ac:dyDescent="0.3">
      <c r="B592" s="30"/>
      <c r="C592" s="16"/>
      <c r="D592" s="16"/>
      <c r="E592" s="25"/>
      <c r="F592" s="16"/>
      <c r="G592" s="15"/>
      <c r="H592" s="14"/>
      <c r="I592" s="13"/>
      <c r="J592" s="13"/>
      <c r="K592" s="12"/>
      <c r="L592" s="232">
        <f t="shared" si="54"/>
        <v>0</v>
      </c>
      <c r="M592" s="234">
        <f t="shared" si="55"/>
        <v>0</v>
      </c>
      <c r="N592" s="11">
        <f>IF(Q592="x",0,IF(J592&lt;(INDEX(Lookup!$U$2:$U$10,MATCH($D$47,Lookup!$S$2:$S$10,0))),0,$L$12*K592))</f>
        <v>0</v>
      </c>
      <c r="O592" s="234">
        <f t="shared" si="56"/>
        <v>0</v>
      </c>
      <c r="P592" s="10"/>
      <c r="Q592" s="9"/>
      <c r="S592" s="340">
        <f t="shared" si="57"/>
        <v>0</v>
      </c>
      <c r="T592" s="340">
        <f t="shared" si="58"/>
        <v>0</v>
      </c>
    </row>
    <row r="593" spans="2:20" ht="14.4" x14ac:dyDescent="0.3">
      <c r="B593" s="30"/>
      <c r="C593" s="16"/>
      <c r="D593" s="16"/>
      <c r="E593" s="25"/>
      <c r="F593" s="16"/>
      <c r="G593" s="15"/>
      <c r="H593" s="14"/>
      <c r="I593" s="13"/>
      <c r="J593" s="13"/>
      <c r="K593" s="12"/>
      <c r="L593" s="232">
        <f t="shared" si="54"/>
        <v>0</v>
      </c>
      <c r="M593" s="234">
        <f t="shared" si="55"/>
        <v>0</v>
      </c>
      <c r="N593" s="11">
        <f>IF(Q593="x",0,IF(J593&lt;(INDEX(Lookup!$U$2:$U$10,MATCH($D$47,Lookup!$S$2:$S$10,0))),0,$L$12*K593))</f>
        <v>0</v>
      </c>
      <c r="O593" s="234">
        <f t="shared" si="56"/>
        <v>0</v>
      </c>
      <c r="P593" s="10"/>
      <c r="Q593" s="9"/>
      <c r="S593" s="340">
        <f t="shared" si="57"/>
        <v>0</v>
      </c>
      <c r="T593" s="340">
        <f t="shared" si="58"/>
        <v>0</v>
      </c>
    </row>
    <row r="594" spans="2:20" ht="14.4" x14ac:dyDescent="0.3">
      <c r="B594" s="30"/>
      <c r="C594" s="16"/>
      <c r="D594" s="16"/>
      <c r="E594" s="25"/>
      <c r="F594" s="16"/>
      <c r="G594" s="15"/>
      <c r="H594" s="14"/>
      <c r="I594" s="13"/>
      <c r="J594" s="13"/>
      <c r="K594" s="12"/>
      <c r="L594" s="232">
        <f t="shared" si="54"/>
        <v>0</v>
      </c>
      <c r="M594" s="234">
        <f t="shared" si="55"/>
        <v>0</v>
      </c>
      <c r="N594" s="11">
        <f>IF(Q594="x",0,IF(J594&lt;(INDEX(Lookup!$U$2:$U$10,MATCH($D$47,Lookup!$S$2:$S$10,0))),0,$L$12*K594))</f>
        <v>0</v>
      </c>
      <c r="O594" s="234">
        <f t="shared" si="56"/>
        <v>0</v>
      </c>
      <c r="P594" s="10"/>
      <c r="Q594" s="9"/>
      <c r="S594" s="340">
        <f t="shared" si="57"/>
        <v>0</v>
      </c>
      <c r="T594" s="340">
        <f t="shared" si="58"/>
        <v>0</v>
      </c>
    </row>
    <row r="595" spans="2:20" ht="14.4" x14ac:dyDescent="0.3">
      <c r="B595" s="30"/>
      <c r="C595" s="16"/>
      <c r="D595" s="16"/>
      <c r="E595" s="25"/>
      <c r="F595" s="16"/>
      <c r="G595" s="15"/>
      <c r="H595" s="14"/>
      <c r="I595" s="13"/>
      <c r="J595" s="13"/>
      <c r="K595" s="12"/>
      <c r="L595" s="232">
        <f t="shared" si="54"/>
        <v>0</v>
      </c>
      <c r="M595" s="234">
        <f t="shared" si="55"/>
        <v>0</v>
      </c>
      <c r="N595" s="11">
        <f>IF(Q595="x",0,IF(J595&lt;(INDEX(Lookup!$U$2:$U$10,MATCH($D$47,Lookup!$S$2:$S$10,0))),0,$L$12*K595))</f>
        <v>0</v>
      </c>
      <c r="O595" s="234">
        <f t="shared" si="56"/>
        <v>0</v>
      </c>
      <c r="P595" s="10"/>
      <c r="Q595" s="9"/>
      <c r="S595" s="340">
        <f t="shared" si="57"/>
        <v>0</v>
      </c>
      <c r="T595" s="340">
        <f t="shared" si="58"/>
        <v>0</v>
      </c>
    </row>
    <row r="596" spans="2:20" ht="14.4" x14ac:dyDescent="0.3">
      <c r="B596" s="30"/>
      <c r="C596" s="16"/>
      <c r="D596" s="16"/>
      <c r="E596" s="25"/>
      <c r="F596" s="16"/>
      <c r="G596" s="15"/>
      <c r="H596" s="14"/>
      <c r="I596" s="13"/>
      <c r="J596" s="13"/>
      <c r="K596" s="12"/>
      <c r="L596" s="232">
        <f t="shared" si="54"/>
        <v>0</v>
      </c>
      <c r="M596" s="234">
        <f t="shared" si="55"/>
        <v>0</v>
      </c>
      <c r="N596" s="11">
        <f>IF(Q596="x",0,IF(J596&lt;(INDEX(Lookup!$U$2:$U$10,MATCH($D$47,Lookup!$S$2:$S$10,0))),0,$L$12*K596))</f>
        <v>0</v>
      </c>
      <c r="O596" s="234">
        <f t="shared" si="56"/>
        <v>0</v>
      </c>
      <c r="P596" s="10"/>
      <c r="Q596" s="9"/>
      <c r="S596" s="340">
        <f t="shared" si="57"/>
        <v>0</v>
      </c>
      <c r="T596" s="340">
        <f t="shared" si="58"/>
        <v>0</v>
      </c>
    </row>
    <row r="597" spans="2:20" ht="14.4" x14ac:dyDescent="0.3">
      <c r="B597" s="30"/>
      <c r="C597" s="16"/>
      <c r="D597" s="16"/>
      <c r="E597" s="25"/>
      <c r="F597" s="16"/>
      <c r="G597" s="15"/>
      <c r="H597" s="14"/>
      <c r="I597" s="13"/>
      <c r="J597" s="13"/>
      <c r="K597" s="12"/>
      <c r="L597" s="232">
        <f t="shared" si="54"/>
        <v>0</v>
      </c>
      <c r="M597" s="234">
        <f t="shared" si="55"/>
        <v>0</v>
      </c>
      <c r="N597" s="11">
        <f>IF(Q597="x",0,IF(J597&lt;(INDEX(Lookup!$U$2:$U$10,MATCH($D$47,Lookup!$S$2:$S$10,0))),0,$L$12*K597))</f>
        <v>0</v>
      </c>
      <c r="O597" s="234">
        <f t="shared" si="56"/>
        <v>0</v>
      </c>
      <c r="P597" s="10"/>
      <c r="Q597" s="9"/>
      <c r="S597" s="340">
        <f t="shared" si="57"/>
        <v>0</v>
      </c>
      <c r="T597" s="340">
        <f t="shared" si="58"/>
        <v>0</v>
      </c>
    </row>
    <row r="598" spans="2:20" ht="14.4" x14ac:dyDescent="0.3">
      <c r="B598" s="30"/>
      <c r="C598" s="16"/>
      <c r="D598" s="16"/>
      <c r="E598" s="25"/>
      <c r="F598" s="16"/>
      <c r="G598" s="15"/>
      <c r="H598" s="14"/>
      <c r="I598" s="13"/>
      <c r="J598" s="13"/>
      <c r="K598" s="12"/>
      <c r="L598" s="232">
        <f t="shared" si="54"/>
        <v>0</v>
      </c>
      <c r="M598" s="234">
        <f t="shared" si="55"/>
        <v>0</v>
      </c>
      <c r="N598" s="11">
        <f>IF(Q598="x",0,IF(J598&lt;(INDEX(Lookup!$U$2:$U$10,MATCH($D$47,Lookup!$S$2:$S$10,0))),0,$L$12*K598))</f>
        <v>0</v>
      </c>
      <c r="O598" s="234">
        <f t="shared" si="56"/>
        <v>0</v>
      </c>
      <c r="P598" s="10"/>
      <c r="Q598" s="9"/>
      <c r="S598" s="340">
        <f t="shared" si="57"/>
        <v>0</v>
      </c>
      <c r="T598" s="340">
        <f t="shared" si="58"/>
        <v>0</v>
      </c>
    </row>
    <row r="599" spans="2:20" ht="14.4" x14ac:dyDescent="0.3">
      <c r="B599" s="30"/>
      <c r="C599" s="16"/>
      <c r="D599" s="16"/>
      <c r="E599" s="25"/>
      <c r="F599" s="16"/>
      <c r="G599" s="15"/>
      <c r="H599" s="14"/>
      <c r="I599" s="13"/>
      <c r="J599" s="13"/>
      <c r="K599" s="12"/>
      <c r="L599" s="232">
        <f t="shared" si="54"/>
        <v>0</v>
      </c>
      <c r="M599" s="234">
        <f t="shared" si="55"/>
        <v>0</v>
      </c>
      <c r="N599" s="11">
        <f>IF(Q599="x",0,IF(J599&lt;(INDEX(Lookup!$U$2:$U$10,MATCH($D$47,Lookup!$S$2:$S$10,0))),0,$L$12*K599))</f>
        <v>0</v>
      </c>
      <c r="O599" s="234">
        <f t="shared" si="56"/>
        <v>0</v>
      </c>
      <c r="P599" s="10"/>
      <c r="Q599" s="9"/>
      <c r="S599" s="340">
        <f t="shared" si="57"/>
        <v>0</v>
      </c>
      <c r="T599" s="340">
        <f t="shared" si="58"/>
        <v>0</v>
      </c>
    </row>
    <row r="600" spans="2:20" ht="14.4" x14ac:dyDescent="0.3">
      <c r="B600" s="30"/>
      <c r="C600" s="16"/>
      <c r="D600" s="16"/>
      <c r="E600" s="25"/>
      <c r="F600" s="16"/>
      <c r="G600" s="15"/>
      <c r="H600" s="14"/>
      <c r="I600" s="13"/>
      <c r="J600" s="13"/>
      <c r="K600" s="12"/>
      <c r="L600" s="232">
        <f t="shared" si="54"/>
        <v>0</v>
      </c>
      <c r="M600" s="234">
        <f t="shared" si="55"/>
        <v>0</v>
      </c>
      <c r="N600" s="11">
        <f>IF(Q600="x",0,IF(J600&lt;(INDEX(Lookup!$U$2:$U$10,MATCH($D$47,Lookup!$S$2:$S$10,0))),0,$L$12*K600))</f>
        <v>0</v>
      </c>
      <c r="O600" s="234">
        <f t="shared" si="56"/>
        <v>0</v>
      </c>
      <c r="P600" s="10"/>
      <c r="Q600" s="9"/>
      <c r="S600" s="340">
        <f t="shared" si="57"/>
        <v>0</v>
      </c>
      <c r="T600" s="340">
        <f t="shared" si="58"/>
        <v>0</v>
      </c>
    </row>
    <row r="601" spans="2:20" ht="14.4" x14ac:dyDescent="0.3">
      <c r="B601" s="30"/>
      <c r="C601" s="16"/>
      <c r="D601" s="16"/>
      <c r="E601" s="25"/>
      <c r="F601" s="16"/>
      <c r="G601" s="15"/>
      <c r="H601" s="14"/>
      <c r="I601" s="13"/>
      <c r="J601" s="13"/>
      <c r="K601" s="12"/>
      <c r="L601" s="232">
        <f t="shared" si="54"/>
        <v>0</v>
      </c>
      <c r="M601" s="234">
        <f t="shared" si="55"/>
        <v>0</v>
      </c>
      <c r="N601" s="11">
        <f>IF(Q601="x",0,IF(J601&lt;(INDEX(Lookup!$U$2:$U$10,MATCH($D$47,Lookup!$S$2:$S$10,0))),0,$L$12*K601))</f>
        <v>0</v>
      </c>
      <c r="O601" s="234">
        <f t="shared" si="56"/>
        <v>0</v>
      </c>
      <c r="P601" s="10"/>
      <c r="Q601" s="9"/>
      <c r="S601" s="340">
        <f t="shared" si="57"/>
        <v>0</v>
      </c>
      <c r="T601" s="340">
        <f t="shared" si="58"/>
        <v>0</v>
      </c>
    </row>
    <row r="602" spans="2:20" ht="14.4" x14ac:dyDescent="0.3">
      <c r="B602" s="30"/>
      <c r="C602" s="16"/>
      <c r="D602" s="16"/>
      <c r="E602" s="25"/>
      <c r="F602" s="16"/>
      <c r="G602" s="15"/>
      <c r="H602" s="14"/>
      <c r="I602" s="13"/>
      <c r="J602" s="13"/>
      <c r="K602" s="12"/>
      <c r="L602" s="232">
        <f t="shared" si="54"/>
        <v>0</v>
      </c>
      <c r="M602" s="234">
        <f t="shared" si="55"/>
        <v>0</v>
      </c>
      <c r="N602" s="11">
        <f>IF(Q602="x",0,IF(J602&lt;(INDEX(Lookup!$U$2:$U$10,MATCH($D$47,Lookup!$S$2:$S$10,0))),0,$L$12*K602))</f>
        <v>0</v>
      </c>
      <c r="O602" s="234">
        <f t="shared" si="56"/>
        <v>0</v>
      </c>
      <c r="P602" s="10"/>
      <c r="Q602" s="9"/>
      <c r="S602" s="340">
        <f t="shared" si="57"/>
        <v>0</v>
      </c>
      <c r="T602" s="340">
        <f t="shared" si="58"/>
        <v>0</v>
      </c>
    </row>
    <row r="603" spans="2:20" ht="14.4" x14ac:dyDescent="0.3">
      <c r="B603" s="30"/>
      <c r="C603" s="16"/>
      <c r="D603" s="16"/>
      <c r="E603" s="25"/>
      <c r="F603" s="16"/>
      <c r="G603" s="15"/>
      <c r="H603" s="14"/>
      <c r="I603" s="13"/>
      <c r="J603" s="13"/>
      <c r="K603" s="12"/>
      <c r="L603" s="232">
        <f t="shared" si="54"/>
        <v>0</v>
      </c>
      <c r="M603" s="234">
        <f t="shared" si="55"/>
        <v>0</v>
      </c>
      <c r="N603" s="11">
        <f>IF(Q603="x",0,IF(J603&lt;(INDEX(Lookup!$U$2:$U$10,MATCH($D$47,Lookup!$S$2:$S$10,0))),0,$L$12*K603))</f>
        <v>0</v>
      </c>
      <c r="O603" s="234">
        <f t="shared" si="56"/>
        <v>0</v>
      </c>
      <c r="P603" s="10"/>
      <c r="Q603" s="9"/>
      <c r="S603" s="340">
        <f t="shared" si="57"/>
        <v>0</v>
      </c>
      <c r="T603" s="340">
        <f t="shared" si="58"/>
        <v>0</v>
      </c>
    </row>
    <row r="604" spans="2:20" ht="14.4" x14ac:dyDescent="0.3">
      <c r="B604" s="30"/>
      <c r="C604" s="16"/>
      <c r="D604" s="16"/>
      <c r="E604" s="25"/>
      <c r="F604" s="16"/>
      <c r="G604" s="15"/>
      <c r="H604" s="14"/>
      <c r="I604" s="13"/>
      <c r="J604" s="13"/>
      <c r="K604" s="12"/>
      <c r="L604" s="232">
        <f t="shared" si="54"/>
        <v>0</v>
      </c>
      <c r="M604" s="234">
        <f t="shared" si="55"/>
        <v>0</v>
      </c>
      <c r="N604" s="11">
        <f>IF(Q604="x",0,IF(J604&lt;(INDEX(Lookup!$U$2:$U$10,MATCH($D$47,Lookup!$S$2:$S$10,0))),0,$L$12*K604))</f>
        <v>0</v>
      </c>
      <c r="O604" s="234">
        <f t="shared" si="56"/>
        <v>0</v>
      </c>
      <c r="P604" s="10"/>
      <c r="Q604" s="9"/>
      <c r="S604" s="340">
        <f t="shared" si="57"/>
        <v>0</v>
      </c>
      <c r="T604" s="340">
        <f t="shared" si="58"/>
        <v>0</v>
      </c>
    </row>
    <row r="605" spans="2:20" ht="14.4" x14ac:dyDescent="0.3">
      <c r="B605" s="30"/>
      <c r="C605" s="16"/>
      <c r="D605" s="16"/>
      <c r="E605" s="25"/>
      <c r="F605" s="16"/>
      <c r="G605" s="15"/>
      <c r="H605" s="14"/>
      <c r="I605" s="13"/>
      <c r="J605" s="13"/>
      <c r="K605" s="12"/>
      <c r="L605" s="232">
        <f t="shared" si="54"/>
        <v>0</v>
      </c>
      <c r="M605" s="234">
        <f t="shared" si="55"/>
        <v>0</v>
      </c>
      <c r="N605" s="11">
        <f>IF(Q605="x",0,IF(J605&lt;(INDEX(Lookup!$U$2:$U$10,MATCH($D$47,Lookup!$S$2:$S$10,0))),0,$L$12*K605))</f>
        <v>0</v>
      </c>
      <c r="O605" s="234">
        <f t="shared" si="56"/>
        <v>0</v>
      </c>
      <c r="P605" s="10"/>
      <c r="Q605" s="9"/>
      <c r="S605" s="340">
        <f t="shared" si="57"/>
        <v>0</v>
      </c>
      <c r="T605" s="340">
        <f t="shared" si="58"/>
        <v>0</v>
      </c>
    </row>
    <row r="606" spans="2:20" ht="14.4" x14ac:dyDescent="0.3">
      <c r="B606" s="30"/>
      <c r="C606" s="16"/>
      <c r="D606" s="16"/>
      <c r="E606" s="25"/>
      <c r="F606" s="16"/>
      <c r="G606" s="15"/>
      <c r="H606" s="14"/>
      <c r="I606" s="13"/>
      <c r="J606" s="13"/>
      <c r="K606" s="12"/>
      <c r="L606" s="232">
        <f t="shared" si="54"/>
        <v>0</v>
      </c>
      <c r="M606" s="234">
        <f t="shared" si="55"/>
        <v>0</v>
      </c>
      <c r="N606" s="11">
        <f>IF(Q606="x",0,IF(J606&lt;(INDEX(Lookup!$U$2:$U$10,MATCH($D$47,Lookup!$S$2:$S$10,0))),0,$L$12*K606))</f>
        <v>0</v>
      </c>
      <c r="O606" s="234">
        <f t="shared" si="56"/>
        <v>0</v>
      </c>
      <c r="P606" s="10"/>
      <c r="Q606" s="9"/>
      <c r="S606" s="340">
        <f t="shared" si="57"/>
        <v>0</v>
      </c>
      <c r="T606" s="340">
        <f t="shared" si="58"/>
        <v>0</v>
      </c>
    </row>
    <row r="607" spans="2:20" ht="14.4" x14ac:dyDescent="0.3">
      <c r="B607" s="30"/>
      <c r="C607" s="16"/>
      <c r="D607" s="16"/>
      <c r="E607" s="25"/>
      <c r="F607" s="16"/>
      <c r="G607" s="15"/>
      <c r="H607" s="14"/>
      <c r="I607" s="13"/>
      <c r="J607" s="13"/>
      <c r="K607" s="12"/>
      <c r="L607" s="232">
        <f t="shared" si="54"/>
        <v>0</v>
      </c>
      <c r="M607" s="234">
        <f t="shared" si="55"/>
        <v>0</v>
      </c>
      <c r="N607" s="11">
        <f>IF(Q607="x",0,IF(J607&lt;(INDEX(Lookup!$U$2:$U$10,MATCH($D$47,Lookup!$S$2:$S$10,0))),0,$L$12*K607))</f>
        <v>0</v>
      </c>
      <c r="O607" s="234">
        <f t="shared" si="56"/>
        <v>0</v>
      </c>
      <c r="P607" s="10"/>
      <c r="Q607" s="9"/>
      <c r="S607" s="340">
        <f t="shared" si="57"/>
        <v>0</v>
      </c>
      <c r="T607" s="340">
        <f t="shared" si="58"/>
        <v>0</v>
      </c>
    </row>
    <row r="608" spans="2:20" ht="14.4" x14ac:dyDescent="0.3">
      <c r="B608" s="30"/>
      <c r="C608" s="16"/>
      <c r="D608" s="16"/>
      <c r="E608" s="25"/>
      <c r="F608" s="16"/>
      <c r="G608" s="15"/>
      <c r="H608" s="14"/>
      <c r="I608" s="13"/>
      <c r="J608" s="13"/>
      <c r="K608" s="12"/>
      <c r="L608" s="232">
        <f t="shared" si="54"/>
        <v>0</v>
      </c>
      <c r="M608" s="234">
        <f t="shared" si="55"/>
        <v>0</v>
      </c>
      <c r="N608" s="11">
        <f>IF(Q608="x",0,IF(J608&lt;(INDEX(Lookup!$U$2:$U$10,MATCH($D$47,Lookup!$S$2:$S$10,0))),0,$L$12*K608))</f>
        <v>0</v>
      </c>
      <c r="O608" s="234">
        <f t="shared" si="56"/>
        <v>0</v>
      </c>
      <c r="P608" s="10"/>
      <c r="Q608" s="9"/>
      <c r="S608" s="340">
        <f t="shared" si="57"/>
        <v>0</v>
      </c>
      <c r="T608" s="340">
        <f t="shared" si="58"/>
        <v>0</v>
      </c>
    </row>
    <row r="609" spans="2:20" ht="14.4" x14ac:dyDescent="0.3">
      <c r="B609" s="30"/>
      <c r="C609" s="16"/>
      <c r="D609" s="16"/>
      <c r="E609" s="25"/>
      <c r="F609" s="16"/>
      <c r="G609" s="15"/>
      <c r="H609" s="14"/>
      <c r="I609" s="13"/>
      <c r="J609" s="13"/>
      <c r="K609" s="12"/>
      <c r="L609" s="232">
        <f t="shared" si="54"/>
        <v>0</v>
      </c>
      <c r="M609" s="234">
        <f t="shared" si="55"/>
        <v>0</v>
      </c>
      <c r="N609" s="11">
        <f>IF(Q609="x",0,IF(J609&lt;(INDEX(Lookup!$U$2:$U$10,MATCH($D$47,Lookup!$S$2:$S$10,0))),0,$L$12*K609))</f>
        <v>0</v>
      </c>
      <c r="O609" s="234">
        <f t="shared" si="56"/>
        <v>0</v>
      </c>
      <c r="P609" s="10"/>
      <c r="Q609" s="9"/>
      <c r="S609" s="340">
        <f t="shared" si="57"/>
        <v>0</v>
      </c>
      <c r="T609" s="340">
        <f t="shared" si="58"/>
        <v>0</v>
      </c>
    </row>
    <row r="610" spans="2:20" ht="14.4" x14ac:dyDescent="0.3">
      <c r="B610" s="30"/>
      <c r="C610" s="16"/>
      <c r="D610" s="16"/>
      <c r="E610" s="25"/>
      <c r="F610" s="16"/>
      <c r="G610" s="15"/>
      <c r="H610" s="14"/>
      <c r="I610" s="13"/>
      <c r="J610" s="13"/>
      <c r="K610" s="12"/>
      <c r="L610" s="232">
        <f t="shared" si="54"/>
        <v>0</v>
      </c>
      <c r="M610" s="234">
        <f t="shared" si="55"/>
        <v>0</v>
      </c>
      <c r="N610" s="11">
        <f>IF(Q610="x",0,IF(J610&lt;(INDEX(Lookup!$U$2:$U$10,MATCH($D$47,Lookup!$S$2:$S$10,0))),0,$L$12*K610))</f>
        <v>0</v>
      </c>
      <c r="O610" s="234">
        <f t="shared" si="56"/>
        <v>0</v>
      </c>
      <c r="P610" s="10"/>
      <c r="Q610" s="9"/>
      <c r="S610" s="340">
        <f t="shared" si="57"/>
        <v>0</v>
      </c>
      <c r="T610" s="340">
        <f t="shared" si="58"/>
        <v>0</v>
      </c>
    </row>
    <row r="611" spans="2:20" ht="14.4" x14ac:dyDescent="0.3">
      <c r="B611" s="30"/>
      <c r="C611" s="16"/>
      <c r="D611" s="16"/>
      <c r="E611" s="25"/>
      <c r="F611" s="16"/>
      <c r="G611" s="15"/>
      <c r="H611" s="14"/>
      <c r="I611" s="13"/>
      <c r="J611" s="13"/>
      <c r="K611" s="12"/>
      <c r="L611" s="232">
        <f t="shared" si="54"/>
        <v>0</v>
      </c>
      <c r="M611" s="234">
        <f t="shared" si="55"/>
        <v>0</v>
      </c>
      <c r="N611" s="11">
        <f>IF(Q611="x",0,IF(J611&lt;(INDEX(Lookup!$U$2:$U$10,MATCH($D$47,Lookup!$S$2:$S$10,0))),0,$L$12*K611))</f>
        <v>0</v>
      </c>
      <c r="O611" s="234">
        <f t="shared" si="56"/>
        <v>0</v>
      </c>
      <c r="P611" s="10"/>
      <c r="Q611" s="9"/>
      <c r="S611" s="340">
        <f t="shared" si="57"/>
        <v>0</v>
      </c>
      <c r="T611" s="340">
        <f t="shared" si="58"/>
        <v>0</v>
      </c>
    </row>
    <row r="612" spans="2:20" ht="14.4" x14ac:dyDescent="0.3">
      <c r="B612" s="30"/>
      <c r="C612" s="16"/>
      <c r="D612" s="16"/>
      <c r="E612" s="25"/>
      <c r="F612" s="16"/>
      <c r="G612" s="15"/>
      <c r="H612" s="14"/>
      <c r="I612" s="13"/>
      <c r="J612" s="13"/>
      <c r="K612" s="12"/>
      <c r="L612" s="232">
        <f t="shared" si="54"/>
        <v>0</v>
      </c>
      <c r="M612" s="234">
        <f t="shared" si="55"/>
        <v>0</v>
      </c>
      <c r="N612" s="11">
        <f>IF(Q612="x",0,IF(J612&lt;(INDEX(Lookup!$U$2:$U$10,MATCH($D$47,Lookup!$S$2:$S$10,0))),0,$L$12*K612))</f>
        <v>0</v>
      </c>
      <c r="O612" s="234">
        <f t="shared" si="56"/>
        <v>0</v>
      </c>
      <c r="P612" s="10"/>
      <c r="Q612" s="9"/>
      <c r="S612" s="340">
        <f t="shared" si="57"/>
        <v>0</v>
      </c>
      <c r="T612" s="340">
        <f t="shared" si="58"/>
        <v>0</v>
      </c>
    </row>
    <row r="613" spans="2:20" ht="14.4" x14ac:dyDescent="0.3">
      <c r="B613" s="30"/>
      <c r="C613" s="16"/>
      <c r="D613" s="16"/>
      <c r="E613" s="25"/>
      <c r="F613" s="16"/>
      <c r="G613" s="15"/>
      <c r="H613" s="14"/>
      <c r="I613" s="13"/>
      <c r="J613" s="13"/>
      <c r="K613" s="12"/>
      <c r="L613" s="232">
        <f t="shared" si="54"/>
        <v>0</v>
      </c>
      <c r="M613" s="234">
        <f t="shared" si="55"/>
        <v>0</v>
      </c>
      <c r="N613" s="11">
        <f>IF(Q613="x",0,IF(J613&lt;(INDEX(Lookup!$U$2:$U$10,MATCH($D$47,Lookup!$S$2:$S$10,0))),0,$L$12*K613))</f>
        <v>0</v>
      </c>
      <c r="O613" s="234">
        <f t="shared" si="56"/>
        <v>0</v>
      </c>
      <c r="P613" s="10"/>
      <c r="Q613" s="9"/>
      <c r="S613" s="340">
        <f t="shared" si="57"/>
        <v>0</v>
      </c>
      <c r="T613" s="340">
        <f t="shared" si="58"/>
        <v>0</v>
      </c>
    </row>
    <row r="614" spans="2:20" ht="14.4" x14ac:dyDescent="0.3">
      <c r="B614" s="30"/>
      <c r="C614" s="16"/>
      <c r="D614" s="16"/>
      <c r="E614" s="25"/>
      <c r="F614" s="16"/>
      <c r="G614" s="15"/>
      <c r="H614" s="14"/>
      <c r="I614" s="13"/>
      <c r="J614" s="13"/>
      <c r="K614" s="12"/>
      <c r="L614" s="232">
        <f t="shared" si="54"/>
        <v>0</v>
      </c>
      <c r="M614" s="234">
        <f t="shared" si="55"/>
        <v>0</v>
      </c>
      <c r="N614" s="11">
        <f>IF(Q614="x",0,IF(J614&lt;(INDEX(Lookup!$U$2:$U$10,MATCH($D$47,Lookup!$S$2:$S$10,0))),0,$L$12*K614))</f>
        <v>0</v>
      </c>
      <c r="O614" s="234">
        <f t="shared" si="56"/>
        <v>0</v>
      </c>
      <c r="P614" s="10"/>
      <c r="Q614" s="9"/>
      <c r="S614" s="340">
        <f t="shared" si="57"/>
        <v>0</v>
      </c>
      <c r="T614" s="340">
        <f t="shared" si="58"/>
        <v>0</v>
      </c>
    </row>
    <row r="615" spans="2:20" ht="14.4" x14ac:dyDescent="0.3">
      <c r="B615" s="30"/>
      <c r="C615" s="16"/>
      <c r="D615" s="16"/>
      <c r="E615" s="25"/>
      <c r="F615" s="16"/>
      <c r="G615" s="15"/>
      <c r="H615" s="14"/>
      <c r="I615" s="13"/>
      <c r="J615" s="13"/>
      <c r="K615" s="12"/>
      <c r="L615" s="232">
        <f t="shared" si="54"/>
        <v>0</v>
      </c>
      <c r="M615" s="234">
        <f t="shared" si="55"/>
        <v>0</v>
      </c>
      <c r="N615" s="11">
        <f>IF(Q615="x",0,IF(J615&lt;(INDEX(Lookup!$U$2:$U$10,MATCH($D$47,Lookup!$S$2:$S$10,0))),0,$L$12*K615))</f>
        <v>0</v>
      </c>
      <c r="O615" s="234">
        <f t="shared" si="56"/>
        <v>0</v>
      </c>
      <c r="P615" s="10"/>
      <c r="Q615" s="9"/>
      <c r="S615" s="340">
        <f t="shared" si="57"/>
        <v>0</v>
      </c>
      <c r="T615" s="340">
        <f t="shared" si="58"/>
        <v>0</v>
      </c>
    </row>
    <row r="616" spans="2:20" ht="14.4" x14ac:dyDescent="0.3">
      <c r="B616" s="30"/>
      <c r="C616" s="16"/>
      <c r="D616" s="16"/>
      <c r="E616" s="25"/>
      <c r="F616" s="16"/>
      <c r="G616" s="15"/>
      <c r="H616" s="14"/>
      <c r="I616" s="13"/>
      <c r="J616" s="13"/>
      <c r="K616" s="12"/>
      <c r="L616" s="232">
        <f t="shared" si="54"/>
        <v>0</v>
      </c>
      <c r="M616" s="234">
        <f t="shared" si="55"/>
        <v>0</v>
      </c>
      <c r="N616" s="11">
        <f>IF(Q616="x",0,IF(J616&lt;(INDEX(Lookup!$U$2:$U$10,MATCH($D$47,Lookup!$S$2:$S$10,0))),0,$L$12*K616))</f>
        <v>0</v>
      </c>
      <c r="O616" s="234">
        <f t="shared" si="56"/>
        <v>0</v>
      </c>
      <c r="P616" s="10"/>
      <c r="Q616" s="9"/>
      <c r="S616" s="340">
        <f t="shared" si="57"/>
        <v>0</v>
      </c>
      <c r="T616" s="340">
        <f t="shared" si="58"/>
        <v>0</v>
      </c>
    </row>
    <row r="617" spans="2:20" ht="14.4" x14ac:dyDescent="0.3">
      <c r="B617" s="30"/>
      <c r="C617" s="16"/>
      <c r="D617" s="16"/>
      <c r="E617" s="25"/>
      <c r="F617" s="16"/>
      <c r="G617" s="15"/>
      <c r="H617" s="14"/>
      <c r="I617" s="13"/>
      <c r="J617" s="13"/>
      <c r="K617" s="12"/>
      <c r="L617" s="232">
        <f t="shared" si="54"/>
        <v>0</v>
      </c>
      <c r="M617" s="234">
        <f t="shared" si="55"/>
        <v>0</v>
      </c>
      <c r="N617" s="11">
        <f>IF(Q617="x",0,IF(J617&lt;(INDEX(Lookup!$U$2:$U$10,MATCH($D$47,Lookup!$S$2:$S$10,0))),0,$L$12*K617))</f>
        <v>0</v>
      </c>
      <c r="O617" s="234">
        <f t="shared" si="56"/>
        <v>0</v>
      </c>
      <c r="P617" s="10"/>
      <c r="Q617" s="9"/>
      <c r="S617" s="340">
        <f t="shared" si="57"/>
        <v>0</v>
      </c>
      <c r="T617" s="340">
        <f t="shared" si="58"/>
        <v>0</v>
      </c>
    </row>
    <row r="618" spans="2:20" ht="14.4" x14ac:dyDescent="0.3">
      <c r="B618" s="30"/>
      <c r="C618" s="16"/>
      <c r="D618" s="16"/>
      <c r="E618" s="25"/>
      <c r="F618" s="16"/>
      <c r="G618" s="15"/>
      <c r="H618" s="14"/>
      <c r="I618" s="13"/>
      <c r="J618" s="13"/>
      <c r="K618" s="12"/>
      <c r="L618" s="232">
        <f t="shared" si="54"/>
        <v>0</v>
      </c>
      <c r="M618" s="234">
        <f t="shared" si="55"/>
        <v>0</v>
      </c>
      <c r="N618" s="11">
        <f>IF(Q618="x",0,IF(J618&lt;(INDEX(Lookup!$U$2:$U$10,MATCH($D$47,Lookup!$S$2:$S$10,0))),0,$L$12*K618))</f>
        <v>0</v>
      </c>
      <c r="O618" s="234">
        <f t="shared" si="56"/>
        <v>0</v>
      </c>
      <c r="P618" s="10"/>
      <c r="Q618" s="9"/>
      <c r="S618" s="340">
        <f t="shared" si="57"/>
        <v>0</v>
      </c>
      <c r="T618" s="340">
        <f t="shared" si="58"/>
        <v>0</v>
      </c>
    </row>
    <row r="619" spans="2:20" ht="14.4" x14ac:dyDescent="0.3">
      <c r="B619" s="30"/>
      <c r="C619" s="16"/>
      <c r="D619" s="16"/>
      <c r="E619" s="25"/>
      <c r="F619" s="16"/>
      <c r="G619" s="15"/>
      <c r="H619" s="14"/>
      <c r="I619" s="13"/>
      <c r="J619" s="13"/>
      <c r="K619" s="12"/>
      <c r="L619" s="232">
        <f t="shared" si="54"/>
        <v>0</v>
      </c>
      <c r="M619" s="234">
        <f t="shared" si="55"/>
        <v>0</v>
      </c>
      <c r="N619" s="11">
        <f>IF(Q619="x",0,IF(J619&lt;(INDEX(Lookup!$U$2:$U$10,MATCH($D$47,Lookup!$S$2:$S$10,0))),0,$L$12*K619))</f>
        <v>0</v>
      </c>
      <c r="O619" s="234">
        <f t="shared" si="56"/>
        <v>0</v>
      </c>
      <c r="P619" s="10"/>
      <c r="Q619" s="9"/>
      <c r="S619" s="340">
        <f t="shared" si="57"/>
        <v>0</v>
      </c>
      <c r="T619" s="340">
        <f t="shared" si="58"/>
        <v>0</v>
      </c>
    </row>
    <row r="620" spans="2:20" ht="14.4" x14ac:dyDescent="0.3">
      <c r="B620" s="30"/>
      <c r="C620" s="16"/>
      <c r="D620" s="16"/>
      <c r="E620" s="25"/>
      <c r="F620" s="16"/>
      <c r="G620" s="15"/>
      <c r="H620" s="14"/>
      <c r="I620" s="13"/>
      <c r="J620" s="13"/>
      <c r="K620" s="12"/>
      <c r="L620" s="232">
        <f t="shared" si="54"/>
        <v>0</v>
      </c>
      <c r="M620" s="234">
        <f t="shared" si="55"/>
        <v>0</v>
      </c>
      <c r="N620" s="11">
        <f>IF(Q620="x",0,IF(J620&lt;(INDEX(Lookup!$U$2:$U$10,MATCH($D$47,Lookup!$S$2:$S$10,0))),0,$L$12*K620))</f>
        <v>0</v>
      </c>
      <c r="O620" s="234">
        <f t="shared" si="56"/>
        <v>0</v>
      </c>
      <c r="P620" s="10"/>
      <c r="Q620" s="9"/>
      <c r="S620" s="340">
        <f t="shared" si="57"/>
        <v>0</v>
      </c>
      <c r="T620" s="340">
        <f t="shared" si="58"/>
        <v>0</v>
      </c>
    </row>
    <row r="621" spans="2:20" ht="14.4" x14ac:dyDescent="0.3">
      <c r="B621" s="30"/>
      <c r="C621" s="16"/>
      <c r="D621" s="16"/>
      <c r="E621" s="25"/>
      <c r="F621" s="16"/>
      <c r="G621" s="15"/>
      <c r="H621" s="14"/>
      <c r="I621" s="13"/>
      <c r="J621" s="13"/>
      <c r="K621" s="12"/>
      <c r="L621" s="232">
        <f t="shared" si="54"/>
        <v>0</v>
      </c>
      <c r="M621" s="234">
        <f t="shared" si="55"/>
        <v>0</v>
      </c>
      <c r="N621" s="11">
        <f>IF(Q621="x",0,IF(J621&lt;(INDEX(Lookup!$U$2:$U$10,MATCH($D$47,Lookup!$S$2:$S$10,0))),0,$L$12*K621))</f>
        <v>0</v>
      </c>
      <c r="O621" s="234">
        <f t="shared" si="56"/>
        <v>0</v>
      </c>
      <c r="P621" s="10"/>
      <c r="Q621" s="9"/>
      <c r="S621" s="340">
        <f t="shared" si="57"/>
        <v>0</v>
      </c>
      <c r="T621" s="340">
        <f t="shared" si="58"/>
        <v>0</v>
      </c>
    </row>
    <row r="622" spans="2:20" ht="14.4" x14ac:dyDescent="0.3">
      <c r="B622" s="30"/>
      <c r="C622" s="16"/>
      <c r="D622" s="16"/>
      <c r="E622" s="25"/>
      <c r="F622" s="16"/>
      <c r="G622" s="15"/>
      <c r="H622" s="14"/>
      <c r="I622" s="13"/>
      <c r="J622" s="13"/>
      <c r="K622" s="12"/>
      <c r="L622" s="232">
        <f t="shared" si="54"/>
        <v>0</v>
      </c>
      <c r="M622" s="234">
        <f t="shared" si="55"/>
        <v>0</v>
      </c>
      <c r="N622" s="11">
        <f>IF(Q622="x",0,IF(J622&lt;(INDEX(Lookup!$U$2:$U$10,MATCH($D$47,Lookup!$S$2:$S$10,0))),0,$L$12*K622))</f>
        <v>0</v>
      </c>
      <c r="O622" s="234">
        <f t="shared" si="56"/>
        <v>0</v>
      </c>
      <c r="P622" s="10"/>
      <c r="Q622" s="9"/>
      <c r="S622" s="340">
        <f t="shared" si="57"/>
        <v>0</v>
      </c>
      <c r="T622" s="340">
        <f t="shared" si="58"/>
        <v>0</v>
      </c>
    </row>
    <row r="623" spans="2:20" ht="14.4" x14ac:dyDescent="0.3">
      <c r="B623" s="30"/>
      <c r="C623" s="16"/>
      <c r="D623" s="16"/>
      <c r="E623" s="25"/>
      <c r="F623" s="16"/>
      <c r="G623" s="15"/>
      <c r="H623" s="14"/>
      <c r="I623" s="13"/>
      <c r="J623" s="13"/>
      <c r="K623" s="12"/>
      <c r="L623" s="232">
        <f t="shared" si="54"/>
        <v>0</v>
      </c>
      <c r="M623" s="234">
        <f t="shared" si="55"/>
        <v>0</v>
      </c>
      <c r="N623" s="11">
        <f>IF(Q623="x",0,IF(J623&lt;(INDEX(Lookup!$U$2:$U$10,MATCH($D$47,Lookup!$S$2:$S$10,0))),0,$L$12*K623))</f>
        <v>0</v>
      </c>
      <c r="O623" s="234">
        <f t="shared" si="56"/>
        <v>0</v>
      </c>
      <c r="P623" s="10"/>
      <c r="Q623" s="9"/>
      <c r="S623" s="340">
        <f t="shared" si="57"/>
        <v>0</v>
      </c>
      <c r="T623" s="340">
        <f t="shared" si="58"/>
        <v>0</v>
      </c>
    </row>
    <row r="624" spans="2:20" ht="14.4" x14ac:dyDescent="0.3">
      <c r="B624" s="30"/>
      <c r="C624" s="16"/>
      <c r="D624" s="16"/>
      <c r="E624" s="25"/>
      <c r="F624" s="16"/>
      <c r="G624" s="15"/>
      <c r="H624" s="14"/>
      <c r="I624" s="13"/>
      <c r="J624" s="13"/>
      <c r="K624" s="12"/>
      <c r="L624" s="232">
        <f t="shared" si="54"/>
        <v>0</v>
      </c>
      <c r="M624" s="234">
        <f t="shared" si="55"/>
        <v>0</v>
      </c>
      <c r="N624" s="11">
        <f>IF(Q624="x",0,IF(J624&lt;(INDEX(Lookup!$U$2:$U$10,MATCH($D$47,Lookup!$S$2:$S$10,0))),0,$L$12*K624))</f>
        <v>0</v>
      </c>
      <c r="O624" s="234">
        <f t="shared" si="56"/>
        <v>0</v>
      </c>
      <c r="P624" s="10"/>
      <c r="Q624" s="9"/>
      <c r="S624" s="340">
        <f t="shared" si="57"/>
        <v>0</v>
      </c>
      <c r="T624" s="340">
        <f t="shared" si="58"/>
        <v>0</v>
      </c>
    </row>
    <row r="625" spans="2:20" ht="14.4" x14ac:dyDescent="0.3">
      <c r="B625" s="30"/>
      <c r="C625" s="16"/>
      <c r="D625" s="16"/>
      <c r="E625" s="25"/>
      <c r="F625" s="16"/>
      <c r="G625" s="15"/>
      <c r="H625" s="14"/>
      <c r="I625" s="13"/>
      <c r="J625" s="13"/>
      <c r="K625" s="12"/>
      <c r="L625" s="232">
        <f t="shared" si="54"/>
        <v>0</v>
      </c>
      <c r="M625" s="234">
        <f t="shared" si="55"/>
        <v>0</v>
      </c>
      <c r="N625" s="11">
        <f>IF(Q625="x",0,IF(J625&lt;(INDEX(Lookup!$U$2:$U$10,MATCH($D$47,Lookup!$S$2:$S$10,0))),0,$L$12*K625))</f>
        <v>0</v>
      </c>
      <c r="O625" s="234">
        <f t="shared" si="56"/>
        <v>0</v>
      </c>
      <c r="P625" s="10"/>
      <c r="Q625" s="9"/>
      <c r="S625" s="340">
        <f t="shared" si="57"/>
        <v>0</v>
      </c>
      <c r="T625" s="340">
        <f t="shared" si="58"/>
        <v>0</v>
      </c>
    </row>
    <row r="626" spans="2:20" ht="14.4" x14ac:dyDescent="0.3">
      <c r="B626" s="30"/>
      <c r="C626" s="16"/>
      <c r="D626" s="16"/>
      <c r="E626" s="25"/>
      <c r="F626" s="16"/>
      <c r="G626" s="15"/>
      <c r="H626" s="14"/>
      <c r="I626" s="13"/>
      <c r="J626" s="13"/>
      <c r="K626" s="12"/>
      <c r="L626" s="232">
        <f t="shared" ref="L626:L689" si="59">IF(ROUNDDOWN(DATEDIF(I626,J626,"d")/7,0)&gt;$L$12,$L$12*K626,K626*ROUNDDOWN(DATEDIF(I626,J626,"d")/7,0))</f>
        <v>0</v>
      </c>
      <c r="M626" s="234">
        <f t="shared" ref="M626:M689" si="60">L626*$L$6</f>
        <v>0</v>
      </c>
      <c r="N626" s="11">
        <f>IF(Q626="x",0,IF(J626&lt;(INDEX(Lookup!$U$2:$U$10,MATCH($D$47,Lookup!$S$2:$S$10,0))),0,$L$12*K626))</f>
        <v>0</v>
      </c>
      <c r="O626" s="234">
        <f t="shared" ref="O626:O689" si="61">N626*$L$6</f>
        <v>0</v>
      </c>
      <c r="P626" s="10"/>
      <c r="Q626" s="9"/>
      <c r="S626" s="340">
        <f t="shared" si="57"/>
        <v>0</v>
      </c>
      <c r="T626" s="340">
        <f t="shared" si="58"/>
        <v>0</v>
      </c>
    </row>
    <row r="627" spans="2:20" ht="14.4" x14ac:dyDescent="0.3">
      <c r="B627" s="30"/>
      <c r="C627" s="16"/>
      <c r="D627" s="16"/>
      <c r="E627" s="25"/>
      <c r="F627" s="16"/>
      <c r="G627" s="15"/>
      <c r="H627" s="14"/>
      <c r="I627" s="13"/>
      <c r="J627" s="13"/>
      <c r="K627" s="12"/>
      <c r="L627" s="232">
        <f t="shared" si="59"/>
        <v>0</v>
      </c>
      <c r="M627" s="234">
        <f t="shared" si="60"/>
        <v>0</v>
      </c>
      <c r="N627" s="11">
        <f>IF(Q627="x",0,IF(J627&lt;(INDEX(Lookup!$U$2:$U$10,MATCH($D$47,Lookup!$S$2:$S$10,0))),0,$L$12*K627))</f>
        <v>0</v>
      </c>
      <c r="O627" s="234">
        <f t="shared" si="61"/>
        <v>0</v>
      </c>
      <c r="P627" s="10"/>
      <c r="Q627" s="9"/>
      <c r="S627" s="340">
        <f t="shared" ref="S627:S690" si="62">M627*$I$35</f>
        <v>0</v>
      </c>
      <c r="T627" s="340">
        <f t="shared" ref="T627:T690" si="63">O627*$I$44</f>
        <v>0</v>
      </c>
    </row>
    <row r="628" spans="2:20" ht="14.4" x14ac:dyDescent="0.3">
      <c r="B628" s="30"/>
      <c r="C628" s="16"/>
      <c r="D628" s="16"/>
      <c r="E628" s="25"/>
      <c r="F628" s="16"/>
      <c r="G628" s="15"/>
      <c r="H628" s="14"/>
      <c r="I628" s="13"/>
      <c r="J628" s="13"/>
      <c r="K628" s="12"/>
      <c r="L628" s="232">
        <f t="shared" si="59"/>
        <v>0</v>
      </c>
      <c r="M628" s="234">
        <f t="shared" si="60"/>
        <v>0</v>
      </c>
      <c r="N628" s="11">
        <f>IF(Q628="x",0,IF(J628&lt;(INDEX(Lookup!$U$2:$U$10,MATCH($D$47,Lookup!$S$2:$S$10,0))),0,$L$12*K628))</f>
        <v>0</v>
      </c>
      <c r="O628" s="234">
        <f t="shared" si="61"/>
        <v>0</v>
      </c>
      <c r="P628" s="10"/>
      <c r="Q628" s="9"/>
      <c r="S628" s="340">
        <f t="shared" si="62"/>
        <v>0</v>
      </c>
      <c r="T628" s="340">
        <f t="shared" si="63"/>
        <v>0</v>
      </c>
    </row>
    <row r="629" spans="2:20" ht="14.4" x14ac:dyDescent="0.3">
      <c r="B629" s="30"/>
      <c r="C629" s="16"/>
      <c r="D629" s="16"/>
      <c r="E629" s="25"/>
      <c r="F629" s="16"/>
      <c r="G629" s="15"/>
      <c r="H629" s="14"/>
      <c r="I629" s="13"/>
      <c r="J629" s="13"/>
      <c r="K629" s="12"/>
      <c r="L629" s="232">
        <f t="shared" si="59"/>
        <v>0</v>
      </c>
      <c r="M629" s="234">
        <f t="shared" si="60"/>
        <v>0</v>
      </c>
      <c r="N629" s="11">
        <f>IF(Q629="x",0,IF(J629&lt;(INDEX(Lookup!$U$2:$U$10,MATCH($D$47,Lookup!$S$2:$S$10,0))),0,$L$12*K629))</f>
        <v>0</v>
      </c>
      <c r="O629" s="234">
        <f t="shared" si="61"/>
        <v>0</v>
      </c>
      <c r="P629" s="10"/>
      <c r="Q629" s="9"/>
      <c r="S629" s="340">
        <f t="shared" si="62"/>
        <v>0</v>
      </c>
      <c r="T629" s="340">
        <f t="shared" si="63"/>
        <v>0</v>
      </c>
    </row>
    <row r="630" spans="2:20" ht="14.4" x14ac:dyDescent="0.3">
      <c r="B630" s="30"/>
      <c r="C630" s="16"/>
      <c r="D630" s="16"/>
      <c r="E630" s="25"/>
      <c r="F630" s="16"/>
      <c r="G630" s="15"/>
      <c r="H630" s="14"/>
      <c r="I630" s="13"/>
      <c r="J630" s="13"/>
      <c r="K630" s="12"/>
      <c r="L630" s="232">
        <f t="shared" si="59"/>
        <v>0</v>
      </c>
      <c r="M630" s="234">
        <f t="shared" si="60"/>
        <v>0</v>
      </c>
      <c r="N630" s="11">
        <f>IF(Q630="x",0,IF(J630&lt;(INDEX(Lookup!$U$2:$U$10,MATCH($D$47,Lookup!$S$2:$S$10,0))),0,$L$12*K630))</f>
        <v>0</v>
      </c>
      <c r="O630" s="234">
        <f t="shared" si="61"/>
        <v>0</v>
      </c>
      <c r="P630" s="10"/>
      <c r="Q630" s="9"/>
      <c r="S630" s="340">
        <f t="shared" si="62"/>
        <v>0</v>
      </c>
      <c r="T630" s="340">
        <f t="shared" si="63"/>
        <v>0</v>
      </c>
    </row>
    <row r="631" spans="2:20" ht="14.4" x14ac:dyDescent="0.3">
      <c r="B631" s="30"/>
      <c r="C631" s="16"/>
      <c r="D631" s="16"/>
      <c r="E631" s="25"/>
      <c r="F631" s="16"/>
      <c r="G631" s="15"/>
      <c r="H631" s="14"/>
      <c r="I631" s="13"/>
      <c r="J631" s="13"/>
      <c r="K631" s="12"/>
      <c r="L631" s="232">
        <f t="shared" si="59"/>
        <v>0</v>
      </c>
      <c r="M631" s="234">
        <f t="shared" si="60"/>
        <v>0</v>
      </c>
      <c r="N631" s="11">
        <f>IF(Q631="x",0,IF(J631&lt;(INDEX(Lookup!$U$2:$U$10,MATCH($D$47,Lookup!$S$2:$S$10,0))),0,$L$12*K631))</f>
        <v>0</v>
      </c>
      <c r="O631" s="234">
        <f t="shared" si="61"/>
        <v>0</v>
      </c>
      <c r="P631" s="10"/>
      <c r="Q631" s="9"/>
      <c r="S631" s="340">
        <f t="shared" si="62"/>
        <v>0</v>
      </c>
      <c r="T631" s="340">
        <f t="shared" si="63"/>
        <v>0</v>
      </c>
    </row>
    <row r="632" spans="2:20" ht="14.4" x14ac:dyDescent="0.3">
      <c r="B632" s="30"/>
      <c r="C632" s="16"/>
      <c r="D632" s="16"/>
      <c r="E632" s="25"/>
      <c r="F632" s="16"/>
      <c r="G632" s="15"/>
      <c r="H632" s="14"/>
      <c r="I632" s="13"/>
      <c r="J632" s="13"/>
      <c r="K632" s="12"/>
      <c r="L632" s="232">
        <f t="shared" si="59"/>
        <v>0</v>
      </c>
      <c r="M632" s="234">
        <f t="shared" si="60"/>
        <v>0</v>
      </c>
      <c r="N632" s="11">
        <f>IF(Q632="x",0,IF(J632&lt;(INDEX(Lookup!$U$2:$U$10,MATCH($D$47,Lookup!$S$2:$S$10,0))),0,$L$12*K632))</f>
        <v>0</v>
      </c>
      <c r="O632" s="234">
        <f t="shared" si="61"/>
        <v>0</v>
      </c>
      <c r="P632" s="10"/>
      <c r="Q632" s="9"/>
      <c r="S632" s="340">
        <f t="shared" si="62"/>
        <v>0</v>
      </c>
      <c r="T632" s="340">
        <f t="shared" si="63"/>
        <v>0</v>
      </c>
    </row>
    <row r="633" spans="2:20" ht="14.4" x14ac:dyDescent="0.3">
      <c r="B633" s="30"/>
      <c r="C633" s="16"/>
      <c r="D633" s="16"/>
      <c r="E633" s="25"/>
      <c r="F633" s="16"/>
      <c r="G633" s="15"/>
      <c r="H633" s="14"/>
      <c r="I633" s="13"/>
      <c r="J633" s="13"/>
      <c r="K633" s="12"/>
      <c r="L633" s="232">
        <f t="shared" si="59"/>
        <v>0</v>
      </c>
      <c r="M633" s="234">
        <f t="shared" si="60"/>
        <v>0</v>
      </c>
      <c r="N633" s="11">
        <f>IF(Q633="x",0,IF(J633&lt;(INDEX(Lookup!$U$2:$U$10,MATCH($D$47,Lookup!$S$2:$S$10,0))),0,$L$12*K633))</f>
        <v>0</v>
      </c>
      <c r="O633" s="234">
        <f t="shared" si="61"/>
        <v>0</v>
      </c>
      <c r="P633" s="10"/>
      <c r="Q633" s="9"/>
      <c r="S633" s="340">
        <f t="shared" si="62"/>
        <v>0</v>
      </c>
      <c r="T633" s="340">
        <f t="shared" si="63"/>
        <v>0</v>
      </c>
    </row>
    <row r="634" spans="2:20" ht="14.4" x14ac:dyDescent="0.3">
      <c r="B634" s="30"/>
      <c r="C634" s="16"/>
      <c r="D634" s="16"/>
      <c r="E634" s="25"/>
      <c r="F634" s="16"/>
      <c r="G634" s="15"/>
      <c r="H634" s="14"/>
      <c r="I634" s="13"/>
      <c r="J634" s="13"/>
      <c r="K634" s="12"/>
      <c r="L634" s="232">
        <f t="shared" si="59"/>
        <v>0</v>
      </c>
      <c r="M634" s="234">
        <f t="shared" si="60"/>
        <v>0</v>
      </c>
      <c r="N634" s="11">
        <f>IF(Q634="x",0,IF(J634&lt;(INDEX(Lookup!$U$2:$U$10,MATCH($D$47,Lookup!$S$2:$S$10,0))),0,$L$12*K634))</f>
        <v>0</v>
      </c>
      <c r="O634" s="234">
        <f t="shared" si="61"/>
        <v>0</v>
      </c>
      <c r="P634" s="10"/>
      <c r="Q634" s="9"/>
      <c r="S634" s="340">
        <f t="shared" si="62"/>
        <v>0</v>
      </c>
      <c r="T634" s="340">
        <f t="shared" si="63"/>
        <v>0</v>
      </c>
    </row>
    <row r="635" spans="2:20" ht="14.4" x14ac:dyDescent="0.3">
      <c r="B635" s="30"/>
      <c r="C635" s="16"/>
      <c r="D635" s="16"/>
      <c r="E635" s="25"/>
      <c r="F635" s="16"/>
      <c r="G635" s="15"/>
      <c r="H635" s="14"/>
      <c r="I635" s="13"/>
      <c r="J635" s="13"/>
      <c r="K635" s="12"/>
      <c r="L635" s="232">
        <f t="shared" si="59"/>
        <v>0</v>
      </c>
      <c r="M635" s="234">
        <f t="shared" si="60"/>
        <v>0</v>
      </c>
      <c r="N635" s="11">
        <f>IF(Q635="x",0,IF(J635&lt;(INDEX(Lookup!$U$2:$U$10,MATCH($D$47,Lookup!$S$2:$S$10,0))),0,$L$12*K635))</f>
        <v>0</v>
      </c>
      <c r="O635" s="234">
        <f t="shared" si="61"/>
        <v>0</v>
      </c>
      <c r="P635" s="10"/>
      <c r="Q635" s="9"/>
      <c r="S635" s="340">
        <f t="shared" si="62"/>
        <v>0</v>
      </c>
      <c r="T635" s="340">
        <f t="shared" si="63"/>
        <v>0</v>
      </c>
    </row>
    <row r="636" spans="2:20" ht="14.4" x14ac:dyDescent="0.3">
      <c r="B636" s="30"/>
      <c r="C636" s="16"/>
      <c r="D636" s="16"/>
      <c r="E636" s="25"/>
      <c r="F636" s="16"/>
      <c r="G636" s="15"/>
      <c r="H636" s="14"/>
      <c r="I636" s="13"/>
      <c r="J636" s="13"/>
      <c r="K636" s="12"/>
      <c r="L636" s="232">
        <f t="shared" si="59"/>
        <v>0</v>
      </c>
      <c r="M636" s="234">
        <f t="shared" si="60"/>
        <v>0</v>
      </c>
      <c r="N636" s="11">
        <f>IF(Q636="x",0,IF(J636&lt;(INDEX(Lookup!$U$2:$U$10,MATCH($D$47,Lookup!$S$2:$S$10,0))),0,$L$12*K636))</f>
        <v>0</v>
      </c>
      <c r="O636" s="234">
        <f t="shared" si="61"/>
        <v>0</v>
      </c>
      <c r="P636" s="10"/>
      <c r="Q636" s="9"/>
      <c r="S636" s="340">
        <f t="shared" si="62"/>
        <v>0</v>
      </c>
      <c r="T636" s="340">
        <f t="shared" si="63"/>
        <v>0</v>
      </c>
    </row>
    <row r="637" spans="2:20" ht="14.4" x14ac:dyDescent="0.3">
      <c r="B637" s="30"/>
      <c r="C637" s="16"/>
      <c r="D637" s="16"/>
      <c r="E637" s="25"/>
      <c r="F637" s="16"/>
      <c r="G637" s="15"/>
      <c r="H637" s="14"/>
      <c r="I637" s="13"/>
      <c r="J637" s="13"/>
      <c r="K637" s="12"/>
      <c r="L637" s="232">
        <f t="shared" si="59"/>
        <v>0</v>
      </c>
      <c r="M637" s="234">
        <f t="shared" si="60"/>
        <v>0</v>
      </c>
      <c r="N637" s="11">
        <f>IF(Q637="x",0,IF(J637&lt;(INDEX(Lookup!$U$2:$U$10,MATCH($D$47,Lookup!$S$2:$S$10,0))),0,$L$12*K637))</f>
        <v>0</v>
      </c>
      <c r="O637" s="234">
        <f t="shared" si="61"/>
        <v>0</v>
      </c>
      <c r="P637" s="10"/>
      <c r="Q637" s="9"/>
      <c r="S637" s="340">
        <f t="shared" si="62"/>
        <v>0</v>
      </c>
      <c r="T637" s="340">
        <f t="shared" si="63"/>
        <v>0</v>
      </c>
    </row>
    <row r="638" spans="2:20" ht="14.4" x14ac:dyDescent="0.3">
      <c r="B638" s="30"/>
      <c r="C638" s="16"/>
      <c r="D638" s="16"/>
      <c r="E638" s="25"/>
      <c r="F638" s="16"/>
      <c r="G638" s="15"/>
      <c r="H638" s="14"/>
      <c r="I638" s="13"/>
      <c r="J638" s="13"/>
      <c r="K638" s="12"/>
      <c r="L638" s="232">
        <f t="shared" si="59"/>
        <v>0</v>
      </c>
      <c r="M638" s="234">
        <f t="shared" si="60"/>
        <v>0</v>
      </c>
      <c r="N638" s="11">
        <f>IF(Q638="x",0,IF(J638&lt;(INDEX(Lookup!$U$2:$U$10,MATCH($D$47,Lookup!$S$2:$S$10,0))),0,$L$12*K638))</f>
        <v>0</v>
      </c>
      <c r="O638" s="234">
        <f t="shared" si="61"/>
        <v>0</v>
      </c>
      <c r="P638" s="10"/>
      <c r="Q638" s="9"/>
      <c r="S638" s="340">
        <f t="shared" si="62"/>
        <v>0</v>
      </c>
      <c r="T638" s="340">
        <f t="shared" si="63"/>
        <v>0</v>
      </c>
    </row>
    <row r="639" spans="2:20" ht="14.4" x14ac:dyDescent="0.3">
      <c r="B639" s="30"/>
      <c r="C639" s="16"/>
      <c r="D639" s="16"/>
      <c r="E639" s="25"/>
      <c r="F639" s="16"/>
      <c r="G639" s="15"/>
      <c r="H639" s="14"/>
      <c r="I639" s="13"/>
      <c r="J639" s="13"/>
      <c r="K639" s="12"/>
      <c r="L639" s="232">
        <f t="shared" si="59"/>
        <v>0</v>
      </c>
      <c r="M639" s="234">
        <f t="shared" si="60"/>
        <v>0</v>
      </c>
      <c r="N639" s="11">
        <f>IF(Q639="x",0,IF(J639&lt;(INDEX(Lookup!$U$2:$U$10,MATCH($D$47,Lookup!$S$2:$S$10,0))),0,$L$12*K639))</f>
        <v>0</v>
      </c>
      <c r="O639" s="234">
        <f t="shared" si="61"/>
        <v>0</v>
      </c>
      <c r="P639" s="10"/>
      <c r="Q639" s="9"/>
      <c r="S639" s="340">
        <f t="shared" si="62"/>
        <v>0</v>
      </c>
      <c r="T639" s="340">
        <f t="shared" si="63"/>
        <v>0</v>
      </c>
    </row>
    <row r="640" spans="2:20" ht="14.4" x14ac:dyDescent="0.3">
      <c r="B640" s="30"/>
      <c r="C640" s="16"/>
      <c r="D640" s="16"/>
      <c r="E640" s="25"/>
      <c r="F640" s="16"/>
      <c r="G640" s="15"/>
      <c r="H640" s="14"/>
      <c r="I640" s="13"/>
      <c r="J640" s="13"/>
      <c r="K640" s="12"/>
      <c r="L640" s="232">
        <f t="shared" si="59"/>
        <v>0</v>
      </c>
      <c r="M640" s="234">
        <f t="shared" si="60"/>
        <v>0</v>
      </c>
      <c r="N640" s="11">
        <f>IF(Q640="x",0,IF(J640&lt;(INDEX(Lookup!$U$2:$U$10,MATCH($D$47,Lookup!$S$2:$S$10,0))),0,$L$12*K640))</f>
        <v>0</v>
      </c>
      <c r="O640" s="234">
        <f t="shared" si="61"/>
        <v>0</v>
      </c>
      <c r="P640" s="10"/>
      <c r="Q640" s="9"/>
      <c r="S640" s="340">
        <f t="shared" si="62"/>
        <v>0</v>
      </c>
      <c r="T640" s="340">
        <f t="shared" si="63"/>
        <v>0</v>
      </c>
    </row>
    <row r="641" spans="2:20" ht="14.4" x14ac:dyDescent="0.3">
      <c r="B641" s="30"/>
      <c r="C641" s="16"/>
      <c r="D641" s="16"/>
      <c r="E641" s="25"/>
      <c r="F641" s="16"/>
      <c r="G641" s="15"/>
      <c r="H641" s="14"/>
      <c r="I641" s="13"/>
      <c r="J641" s="13"/>
      <c r="K641" s="12"/>
      <c r="L641" s="232">
        <f t="shared" si="59"/>
        <v>0</v>
      </c>
      <c r="M641" s="234">
        <f t="shared" si="60"/>
        <v>0</v>
      </c>
      <c r="N641" s="11">
        <f>IF(Q641="x",0,IF(J641&lt;(INDEX(Lookup!$U$2:$U$10,MATCH($D$47,Lookup!$S$2:$S$10,0))),0,$L$12*K641))</f>
        <v>0</v>
      </c>
      <c r="O641" s="234">
        <f t="shared" si="61"/>
        <v>0</v>
      </c>
      <c r="P641" s="10"/>
      <c r="Q641" s="9"/>
      <c r="S641" s="340">
        <f t="shared" si="62"/>
        <v>0</v>
      </c>
      <c r="T641" s="340">
        <f t="shared" si="63"/>
        <v>0</v>
      </c>
    </row>
    <row r="642" spans="2:20" ht="14.4" x14ac:dyDescent="0.3">
      <c r="B642" s="30"/>
      <c r="C642" s="16"/>
      <c r="D642" s="16"/>
      <c r="E642" s="25"/>
      <c r="F642" s="16"/>
      <c r="G642" s="15"/>
      <c r="H642" s="14"/>
      <c r="I642" s="13"/>
      <c r="J642" s="13"/>
      <c r="K642" s="12"/>
      <c r="L642" s="232">
        <f t="shared" si="59"/>
        <v>0</v>
      </c>
      <c r="M642" s="234">
        <f t="shared" si="60"/>
        <v>0</v>
      </c>
      <c r="N642" s="11">
        <f>IF(Q642="x",0,IF(J642&lt;(INDEX(Lookup!$U$2:$U$10,MATCH($D$47,Lookup!$S$2:$S$10,0))),0,$L$12*K642))</f>
        <v>0</v>
      </c>
      <c r="O642" s="234">
        <f t="shared" si="61"/>
        <v>0</v>
      </c>
      <c r="P642" s="10"/>
      <c r="Q642" s="9"/>
      <c r="S642" s="340">
        <f t="shared" si="62"/>
        <v>0</v>
      </c>
      <c r="T642" s="340">
        <f t="shared" si="63"/>
        <v>0</v>
      </c>
    </row>
    <row r="643" spans="2:20" ht="14.4" x14ac:dyDescent="0.3">
      <c r="B643" s="30"/>
      <c r="C643" s="16"/>
      <c r="D643" s="16"/>
      <c r="E643" s="25"/>
      <c r="F643" s="16"/>
      <c r="G643" s="15"/>
      <c r="H643" s="14"/>
      <c r="I643" s="13"/>
      <c r="J643" s="13"/>
      <c r="K643" s="12"/>
      <c r="L643" s="232">
        <f t="shared" si="59"/>
        <v>0</v>
      </c>
      <c r="M643" s="234">
        <f t="shared" si="60"/>
        <v>0</v>
      </c>
      <c r="N643" s="11">
        <f>IF(Q643="x",0,IF(J643&lt;(INDEX(Lookup!$U$2:$U$10,MATCH($D$47,Lookup!$S$2:$S$10,0))),0,$L$12*K643))</f>
        <v>0</v>
      </c>
      <c r="O643" s="234">
        <f t="shared" si="61"/>
        <v>0</v>
      </c>
      <c r="P643" s="10"/>
      <c r="Q643" s="9"/>
      <c r="S643" s="340">
        <f t="shared" si="62"/>
        <v>0</v>
      </c>
      <c r="T643" s="340">
        <f t="shared" si="63"/>
        <v>0</v>
      </c>
    </row>
    <row r="644" spans="2:20" ht="14.4" x14ac:dyDescent="0.3">
      <c r="B644" s="30"/>
      <c r="C644" s="16"/>
      <c r="D644" s="16"/>
      <c r="E644" s="25"/>
      <c r="F644" s="16"/>
      <c r="G644" s="15"/>
      <c r="H644" s="14"/>
      <c r="I644" s="13"/>
      <c r="J644" s="13"/>
      <c r="K644" s="12"/>
      <c r="L644" s="232">
        <f t="shared" si="59"/>
        <v>0</v>
      </c>
      <c r="M644" s="234">
        <f t="shared" si="60"/>
        <v>0</v>
      </c>
      <c r="N644" s="11">
        <f>IF(Q644="x",0,IF(J644&lt;(INDEX(Lookup!$U$2:$U$10,MATCH($D$47,Lookup!$S$2:$S$10,0))),0,$L$12*K644))</f>
        <v>0</v>
      </c>
      <c r="O644" s="234">
        <f t="shared" si="61"/>
        <v>0</v>
      </c>
      <c r="P644" s="10"/>
      <c r="Q644" s="9"/>
      <c r="S644" s="340">
        <f t="shared" si="62"/>
        <v>0</v>
      </c>
      <c r="T644" s="340">
        <f t="shared" si="63"/>
        <v>0</v>
      </c>
    </row>
    <row r="645" spans="2:20" ht="14.4" x14ac:dyDescent="0.3">
      <c r="B645" s="30"/>
      <c r="C645" s="16"/>
      <c r="D645" s="16"/>
      <c r="E645" s="25"/>
      <c r="F645" s="16"/>
      <c r="G645" s="15"/>
      <c r="H645" s="14"/>
      <c r="I645" s="13"/>
      <c r="J645" s="13"/>
      <c r="K645" s="12"/>
      <c r="L645" s="232">
        <f t="shared" si="59"/>
        <v>0</v>
      </c>
      <c r="M645" s="234">
        <f t="shared" si="60"/>
        <v>0</v>
      </c>
      <c r="N645" s="11">
        <f>IF(Q645="x",0,IF(J645&lt;(INDEX(Lookup!$U$2:$U$10,MATCH($D$47,Lookup!$S$2:$S$10,0))),0,$L$12*K645))</f>
        <v>0</v>
      </c>
      <c r="O645" s="234">
        <f t="shared" si="61"/>
        <v>0</v>
      </c>
      <c r="P645" s="10"/>
      <c r="Q645" s="9"/>
      <c r="S645" s="340">
        <f t="shared" si="62"/>
        <v>0</v>
      </c>
      <c r="T645" s="340">
        <f t="shared" si="63"/>
        <v>0</v>
      </c>
    </row>
    <row r="646" spans="2:20" ht="14.4" x14ac:dyDescent="0.3">
      <c r="B646" s="30"/>
      <c r="C646" s="16"/>
      <c r="D646" s="16"/>
      <c r="E646" s="25"/>
      <c r="F646" s="16"/>
      <c r="G646" s="15"/>
      <c r="H646" s="14"/>
      <c r="I646" s="13"/>
      <c r="J646" s="13"/>
      <c r="K646" s="12"/>
      <c r="L646" s="232">
        <f t="shared" si="59"/>
        <v>0</v>
      </c>
      <c r="M646" s="234">
        <f t="shared" si="60"/>
        <v>0</v>
      </c>
      <c r="N646" s="11">
        <f>IF(Q646="x",0,IF(J646&lt;(INDEX(Lookup!$U$2:$U$10,MATCH($D$47,Lookup!$S$2:$S$10,0))),0,$L$12*K646))</f>
        <v>0</v>
      </c>
      <c r="O646" s="234">
        <f t="shared" si="61"/>
        <v>0</v>
      </c>
      <c r="P646" s="10"/>
      <c r="Q646" s="9"/>
      <c r="S646" s="340">
        <f t="shared" si="62"/>
        <v>0</v>
      </c>
      <c r="T646" s="340">
        <f t="shared" si="63"/>
        <v>0</v>
      </c>
    </row>
    <row r="647" spans="2:20" ht="14.4" x14ac:dyDescent="0.3">
      <c r="B647" s="30"/>
      <c r="C647" s="16"/>
      <c r="D647" s="16"/>
      <c r="E647" s="25"/>
      <c r="F647" s="16"/>
      <c r="G647" s="15"/>
      <c r="H647" s="14"/>
      <c r="I647" s="13"/>
      <c r="J647" s="13"/>
      <c r="K647" s="12"/>
      <c r="L647" s="232">
        <f t="shared" si="59"/>
        <v>0</v>
      </c>
      <c r="M647" s="234">
        <f t="shared" si="60"/>
        <v>0</v>
      </c>
      <c r="N647" s="11">
        <f>IF(Q647="x",0,IF(J647&lt;(INDEX(Lookup!$U$2:$U$10,MATCH($D$47,Lookup!$S$2:$S$10,0))),0,$L$12*K647))</f>
        <v>0</v>
      </c>
      <c r="O647" s="234">
        <f t="shared" si="61"/>
        <v>0</v>
      </c>
      <c r="P647" s="10"/>
      <c r="Q647" s="9"/>
      <c r="S647" s="340">
        <f t="shared" si="62"/>
        <v>0</v>
      </c>
      <c r="T647" s="340">
        <f t="shared" si="63"/>
        <v>0</v>
      </c>
    </row>
    <row r="648" spans="2:20" ht="14.4" x14ac:dyDescent="0.3">
      <c r="B648" s="30"/>
      <c r="C648" s="16"/>
      <c r="D648" s="16"/>
      <c r="E648" s="25"/>
      <c r="F648" s="16"/>
      <c r="G648" s="15"/>
      <c r="H648" s="14"/>
      <c r="I648" s="13"/>
      <c r="J648" s="13"/>
      <c r="K648" s="12"/>
      <c r="L648" s="232">
        <f t="shared" si="59"/>
        <v>0</v>
      </c>
      <c r="M648" s="234">
        <f t="shared" si="60"/>
        <v>0</v>
      </c>
      <c r="N648" s="11">
        <f>IF(Q648="x",0,IF(J648&lt;(INDEX(Lookup!$U$2:$U$10,MATCH($D$47,Lookup!$S$2:$S$10,0))),0,$L$12*K648))</f>
        <v>0</v>
      </c>
      <c r="O648" s="234">
        <f t="shared" si="61"/>
        <v>0</v>
      </c>
      <c r="P648" s="10"/>
      <c r="Q648" s="9"/>
      <c r="S648" s="340">
        <f t="shared" si="62"/>
        <v>0</v>
      </c>
      <c r="T648" s="340">
        <f t="shared" si="63"/>
        <v>0</v>
      </c>
    </row>
    <row r="649" spans="2:20" ht="14.4" x14ac:dyDescent="0.3">
      <c r="B649" s="30"/>
      <c r="C649" s="16"/>
      <c r="D649" s="16"/>
      <c r="E649" s="25"/>
      <c r="F649" s="16"/>
      <c r="G649" s="15"/>
      <c r="H649" s="14"/>
      <c r="I649" s="13"/>
      <c r="J649" s="13"/>
      <c r="K649" s="12"/>
      <c r="L649" s="232">
        <f t="shared" si="59"/>
        <v>0</v>
      </c>
      <c r="M649" s="234">
        <f t="shared" si="60"/>
        <v>0</v>
      </c>
      <c r="N649" s="11">
        <f>IF(Q649="x",0,IF(J649&lt;(INDEX(Lookup!$U$2:$U$10,MATCH($D$47,Lookup!$S$2:$S$10,0))),0,$L$12*K649))</f>
        <v>0</v>
      </c>
      <c r="O649" s="234">
        <f t="shared" si="61"/>
        <v>0</v>
      </c>
      <c r="P649" s="10"/>
      <c r="Q649" s="9"/>
      <c r="S649" s="340">
        <f t="shared" si="62"/>
        <v>0</v>
      </c>
      <c r="T649" s="340">
        <f t="shared" si="63"/>
        <v>0</v>
      </c>
    </row>
    <row r="650" spans="2:20" ht="14.4" x14ac:dyDescent="0.3">
      <c r="B650" s="30"/>
      <c r="C650" s="16"/>
      <c r="D650" s="16"/>
      <c r="E650" s="25"/>
      <c r="F650" s="16"/>
      <c r="G650" s="15"/>
      <c r="H650" s="14"/>
      <c r="I650" s="13"/>
      <c r="J650" s="13"/>
      <c r="K650" s="12"/>
      <c r="L650" s="232">
        <f t="shared" si="59"/>
        <v>0</v>
      </c>
      <c r="M650" s="234">
        <f t="shared" si="60"/>
        <v>0</v>
      </c>
      <c r="N650" s="11">
        <f>IF(Q650="x",0,IF(J650&lt;(INDEX(Lookup!$U$2:$U$10,MATCH($D$47,Lookup!$S$2:$S$10,0))),0,$L$12*K650))</f>
        <v>0</v>
      </c>
      <c r="O650" s="234">
        <f t="shared" si="61"/>
        <v>0</v>
      </c>
      <c r="P650" s="10"/>
      <c r="Q650" s="9"/>
      <c r="S650" s="340">
        <f t="shared" si="62"/>
        <v>0</v>
      </c>
      <c r="T650" s="340">
        <f t="shared" si="63"/>
        <v>0</v>
      </c>
    </row>
    <row r="651" spans="2:20" ht="14.4" x14ac:dyDescent="0.3">
      <c r="B651" s="30"/>
      <c r="C651" s="16"/>
      <c r="D651" s="16"/>
      <c r="E651" s="25"/>
      <c r="F651" s="16"/>
      <c r="G651" s="15"/>
      <c r="H651" s="14"/>
      <c r="I651" s="13"/>
      <c r="J651" s="13"/>
      <c r="K651" s="12"/>
      <c r="L651" s="232">
        <f t="shared" si="59"/>
        <v>0</v>
      </c>
      <c r="M651" s="234">
        <f t="shared" si="60"/>
        <v>0</v>
      </c>
      <c r="N651" s="11">
        <f>IF(Q651="x",0,IF(J651&lt;(INDEX(Lookup!$U$2:$U$10,MATCH($D$47,Lookup!$S$2:$S$10,0))),0,$L$12*K651))</f>
        <v>0</v>
      </c>
      <c r="O651" s="234">
        <f t="shared" si="61"/>
        <v>0</v>
      </c>
      <c r="P651" s="10"/>
      <c r="Q651" s="9"/>
      <c r="S651" s="340">
        <f t="shared" si="62"/>
        <v>0</v>
      </c>
      <c r="T651" s="340">
        <f t="shared" si="63"/>
        <v>0</v>
      </c>
    </row>
    <row r="652" spans="2:20" ht="14.4" x14ac:dyDescent="0.3">
      <c r="B652" s="30"/>
      <c r="C652" s="16"/>
      <c r="D652" s="16"/>
      <c r="E652" s="25"/>
      <c r="F652" s="16"/>
      <c r="G652" s="15"/>
      <c r="H652" s="14"/>
      <c r="I652" s="13"/>
      <c r="J652" s="13"/>
      <c r="K652" s="12"/>
      <c r="L652" s="232">
        <f t="shared" si="59"/>
        <v>0</v>
      </c>
      <c r="M652" s="234">
        <f t="shared" si="60"/>
        <v>0</v>
      </c>
      <c r="N652" s="11">
        <f>IF(Q652="x",0,IF(J652&lt;(INDEX(Lookup!$U$2:$U$10,MATCH($D$47,Lookup!$S$2:$S$10,0))),0,$L$12*K652))</f>
        <v>0</v>
      </c>
      <c r="O652" s="234">
        <f t="shared" si="61"/>
        <v>0</v>
      </c>
      <c r="P652" s="10"/>
      <c r="Q652" s="9"/>
      <c r="S652" s="340">
        <f t="shared" si="62"/>
        <v>0</v>
      </c>
      <c r="T652" s="340">
        <f t="shared" si="63"/>
        <v>0</v>
      </c>
    </row>
    <row r="653" spans="2:20" ht="14.4" x14ac:dyDescent="0.3">
      <c r="B653" s="30"/>
      <c r="C653" s="16"/>
      <c r="D653" s="16"/>
      <c r="E653" s="25"/>
      <c r="F653" s="16"/>
      <c r="G653" s="15"/>
      <c r="H653" s="14"/>
      <c r="I653" s="13"/>
      <c r="J653" s="13"/>
      <c r="K653" s="12"/>
      <c r="L653" s="232">
        <f t="shared" si="59"/>
        <v>0</v>
      </c>
      <c r="M653" s="234">
        <f t="shared" si="60"/>
        <v>0</v>
      </c>
      <c r="N653" s="11">
        <f>IF(Q653="x",0,IF(J653&lt;(INDEX(Lookup!$U$2:$U$10,MATCH($D$47,Lookup!$S$2:$S$10,0))),0,$L$12*K653))</f>
        <v>0</v>
      </c>
      <c r="O653" s="234">
        <f t="shared" si="61"/>
        <v>0</v>
      </c>
      <c r="P653" s="10"/>
      <c r="Q653" s="9"/>
      <c r="S653" s="340">
        <f t="shared" si="62"/>
        <v>0</v>
      </c>
      <c r="T653" s="340">
        <f t="shared" si="63"/>
        <v>0</v>
      </c>
    </row>
    <row r="654" spans="2:20" ht="14.4" x14ac:dyDescent="0.3">
      <c r="B654" s="30"/>
      <c r="C654" s="16"/>
      <c r="D654" s="16"/>
      <c r="E654" s="25"/>
      <c r="F654" s="16"/>
      <c r="G654" s="15"/>
      <c r="H654" s="14"/>
      <c r="I654" s="13"/>
      <c r="J654" s="13"/>
      <c r="K654" s="12"/>
      <c r="L654" s="232">
        <f t="shared" si="59"/>
        <v>0</v>
      </c>
      <c r="M654" s="234">
        <f t="shared" si="60"/>
        <v>0</v>
      </c>
      <c r="N654" s="11">
        <f>IF(Q654="x",0,IF(J654&lt;(INDEX(Lookup!$U$2:$U$10,MATCH($D$47,Lookup!$S$2:$S$10,0))),0,$L$12*K654))</f>
        <v>0</v>
      </c>
      <c r="O654" s="234">
        <f t="shared" si="61"/>
        <v>0</v>
      </c>
      <c r="P654" s="10"/>
      <c r="Q654" s="9"/>
      <c r="S654" s="340">
        <f t="shared" si="62"/>
        <v>0</v>
      </c>
      <c r="T654" s="340">
        <f t="shared" si="63"/>
        <v>0</v>
      </c>
    </row>
    <row r="655" spans="2:20" ht="14.4" x14ac:dyDescent="0.3">
      <c r="B655" s="30"/>
      <c r="C655" s="16"/>
      <c r="D655" s="16"/>
      <c r="E655" s="25"/>
      <c r="F655" s="16"/>
      <c r="G655" s="15"/>
      <c r="H655" s="14"/>
      <c r="I655" s="13"/>
      <c r="J655" s="13"/>
      <c r="K655" s="12"/>
      <c r="L655" s="232">
        <f t="shared" si="59"/>
        <v>0</v>
      </c>
      <c r="M655" s="234">
        <f t="shared" si="60"/>
        <v>0</v>
      </c>
      <c r="N655" s="11">
        <f>IF(Q655="x",0,IF(J655&lt;(INDEX(Lookup!$U$2:$U$10,MATCH($D$47,Lookup!$S$2:$S$10,0))),0,$L$12*K655))</f>
        <v>0</v>
      </c>
      <c r="O655" s="234">
        <f t="shared" si="61"/>
        <v>0</v>
      </c>
      <c r="P655" s="10"/>
      <c r="Q655" s="9"/>
      <c r="S655" s="340">
        <f t="shared" si="62"/>
        <v>0</v>
      </c>
      <c r="T655" s="340">
        <f t="shared" si="63"/>
        <v>0</v>
      </c>
    </row>
    <row r="656" spans="2:20" ht="14.4" x14ac:dyDescent="0.3">
      <c r="B656" s="30"/>
      <c r="C656" s="16"/>
      <c r="D656" s="16"/>
      <c r="E656" s="25"/>
      <c r="F656" s="16"/>
      <c r="G656" s="15"/>
      <c r="H656" s="14"/>
      <c r="I656" s="13"/>
      <c r="J656" s="13"/>
      <c r="K656" s="12"/>
      <c r="L656" s="232">
        <f t="shared" si="59"/>
        <v>0</v>
      </c>
      <c r="M656" s="234">
        <f t="shared" si="60"/>
        <v>0</v>
      </c>
      <c r="N656" s="11">
        <f>IF(Q656="x",0,IF(J656&lt;(INDEX(Lookup!$U$2:$U$10,MATCH($D$47,Lookup!$S$2:$S$10,0))),0,$L$12*K656))</f>
        <v>0</v>
      </c>
      <c r="O656" s="234">
        <f t="shared" si="61"/>
        <v>0</v>
      </c>
      <c r="P656" s="10"/>
      <c r="Q656" s="9"/>
      <c r="S656" s="340">
        <f t="shared" si="62"/>
        <v>0</v>
      </c>
      <c r="T656" s="340">
        <f t="shared" si="63"/>
        <v>0</v>
      </c>
    </row>
    <row r="657" spans="2:20" ht="14.4" x14ac:dyDescent="0.3">
      <c r="B657" s="30"/>
      <c r="C657" s="16"/>
      <c r="D657" s="16"/>
      <c r="E657" s="25"/>
      <c r="F657" s="16"/>
      <c r="G657" s="15"/>
      <c r="H657" s="14"/>
      <c r="I657" s="13"/>
      <c r="J657" s="13"/>
      <c r="K657" s="12"/>
      <c r="L657" s="232">
        <f t="shared" si="59"/>
        <v>0</v>
      </c>
      <c r="M657" s="234">
        <f t="shared" si="60"/>
        <v>0</v>
      </c>
      <c r="N657" s="11">
        <f>IF(Q657="x",0,IF(J657&lt;(INDEX(Lookup!$U$2:$U$10,MATCH($D$47,Lookup!$S$2:$S$10,0))),0,$L$12*K657))</f>
        <v>0</v>
      </c>
      <c r="O657" s="234">
        <f t="shared" si="61"/>
        <v>0</v>
      </c>
      <c r="P657" s="10"/>
      <c r="Q657" s="9"/>
      <c r="S657" s="340">
        <f t="shared" si="62"/>
        <v>0</v>
      </c>
      <c r="T657" s="340">
        <f t="shared" si="63"/>
        <v>0</v>
      </c>
    </row>
    <row r="658" spans="2:20" ht="14.4" x14ac:dyDescent="0.3">
      <c r="B658" s="30"/>
      <c r="C658" s="16"/>
      <c r="D658" s="16"/>
      <c r="E658" s="25"/>
      <c r="F658" s="16"/>
      <c r="G658" s="15"/>
      <c r="H658" s="14"/>
      <c r="I658" s="13"/>
      <c r="J658" s="13"/>
      <c r="K658" s="12"/>
      <c r="L658" s="232">
        <f t="shared" si="59"/>
        <v>0</v>
      </c>
      <c r="M658" s="234">
        <f t="shared" si="60"/>
        <v>0</v>
      </c>
      <c r="N658" s="11">
        <f>IF(Q658="x",0,IF(J658&lt;(INDEX(Lookup!$U$2:$U$10,MATCH($D$47,Lookup!$S$2:$S$10,0))),0,$L$12*K658))</f>
        <v>0</v>
      </c>
      <c r="O658" s="234">
        <f t="shared" si="61"/>
        <v>0</v>
      </c>
      <c r="P658" s="10"/>
      <c r="Q658" s="9"/>
      <c r="S658" s="340">
        <f t="shared" si="62"/>
        <v>0</v>
      </c>
      <c r="T658" s="340">
        <f t="shared" si="63"/>
        <v>0</v>
      </c>
    </row>
    <row r="659" spans="2:20" ht="14.4" x14ac:dyDescent="0.3">
      <c r="B659" s="30"/>
      <c r="C659" s="16"/>
      <c r="D659" s="16"/>
      <c r="E659" s="25"/>
      <c r="F659" s="16"/>
      <c r="G659" s="15"/>
      <c r="H659" s="14"/>
      <c r="I659" s="13"/>
      <c r="J659" s="13"/>
      <c r="K659" s="12"/>
      <c r="L659" s="232">
        <f t="shared" si="59"/>
        <v>0</v>
      </c>
      <c r="M659" s="234">
        <f t="shared" si="60"/>
        <v>0</v>
      </c>
      <c r="N659" s="11">
        <f>IF(Q659="x",0,IF(J659&lt;(INDEX(Lookup!$U$2:$U$10,MATCH($D$47,Lookup!$S$2:$S$10,0))),0,$L$12*K659))</f>
        <v>0</v>
      </c>
      <c r="O659" s="234">
        <f t="shared" si="61"/>
        <v>0</v>
      </c>
      <c r="P659" s="10"/>
      <c r="Q659" s="9"/>
      <c r="S659" s="340">
        <f t="shared" si="62"/>
        <v>0</v>
      </c>
      <c r="T659" s="340">
        <f t="shared" si="63"/>
        <v>0</v>
      </c>
    </row>
    <row r="660" spans="2:20" ht="14.4" x14ac:dyDescent="0.3">
      <c r="B660" s="30"/>
      <c r="C660" s="16"/>
      <c r="D660" s="16"/>
      <c r="E660" s="25"/>
      <c r="F660" s="16"/>
      <c r="G660" s="15"/>
      <c r="H660" s="14"/>
      <c r="I660" s="13"/>
      <c r="J660" s="13"/>
      <c r="K660" s="12"/>
      <c r="L660" s="232">
        <f t="shared" si="59"/>
        <v>0</v>
      </c>
      <c r="M660" s="234">
        <f t="shared" si="60"/>
        <v>0</v>
      </c>
      <c r="N660" s="11">
        <f>IF(Q660="x",0,IF(J660&lt;(INDEX(Lookup!$U$2:$U$10,MATCH($D$47,Lookup!$S$2:$S$10,0))),0,$L$12*K660))</f>
        <v>0</v>
      </c>
      <c r="O660" s="234">
        <f t="shared" si="61"/>
        <v>0</v>
      </c>
      <c r="P660" s="10"/>
      <c r="Q660" s="9"/>
      <c r="S660" s="340">
        <f t="shared" si="62"/>
        <v>0</v>
      </c>
      <c r="T660" s="340">
        <f t="shared" si="63"/>
        <v>0</v>
      </c>
    </row>
    <row r="661" spans="2:20" ht="14.4" x14ac:dyDescent="0.3">
      <c r="B661" s="30"/>
      <c r="C661" s="16"/>
      <c r="D661" s="16"/>
      <c r="E661" s="25"/>
      <c r="F661" s="16"/>
      <c r="G661" s="15"/>
      <c r="H661" s="14"/>
      <c r="I661" s="13"/>
      <c r="J661" s="13"/>
      <c r="K661" s="12"/>
      <c r="L661" s="232">
        <f t="shared" si="59"/>
        <v>0</v>
      </c>
      <c r="M661" s="234">
        <f t="shared" si="60"/>
        <v>0</v>
      </c>
      <c r="N661" s="11">
        <f>IF(Q661="x",0,IF(J661&lt;(INDEX(Lookup!$U$2:$U$10,MATCH($D$47,Lookup!$S$2:$S$10,0))),0,$L$12*K661))</f>
        <v>0</v>
      </c>
      <c r="O661" s="234">
        <f t="shared" si="61"/>
        <v>0</v>
      </c>
      <c r="P661" s="10"/>
      <c r="Q661" s="9"/>
      <c r="S661" s="340">
        <f t="shared" si="62"/>
        <v>0</v>
      </c>
      <c r="T661" s="340">
        <f t="shared" si="63"/>
        <v>0</v>
      </c>
    </row>
    <row r="662" spans="2:20" ht="14.4" x14ac:dyDescent="0.3">
      <c r="B662" s="30"/>
      <c r="C662" s="16"/>
      <c r="D662" s="16"/>
      <c r="E662" s="25"/>
      <c r="F662" s="16"/>
      <c r="G662" s="15"/>
      <c r="H662" s="14"/>
      <c r="I662" s="13"/>
      <c r="J662" s="13"/>
      <c r="K662" s="12"/>
      <c r="L662" s="232">
        <f t="shared" si="59"/>
        <v>0</v>
      </c>
      <c r="M662" s="234">
        <f t="shared" si="60"/>
        <v>0</v>
      </c>
      <c r="N662" s="11">
        <f>IF(Q662="x",0,IF(J662&lt;(INDEX(Lookup!$U$2:$U$10,MATCH($D$47,Lookup!$S$2:$S$10,0))),0,$L$12*K662))</f>
        <v>0</v>
      </c>
      <c r="O662" s="234">
        <f t="shared" si="61"/>
        <v>0</v>
      </c>
      <c r="P662" s="10"/>
      <c r="Q662" s="9"/>
      <c r="S662" s="340">
        <f t="shared" si="62"/>
        <v>0</v>
      </c>
      <c r="T662" s="340">
        <f t="shared" si="63"/>
        <v>0</v>
      </c>
    </row>
    <row r="663" spans="2:20" ht="14.4" x14ac:dyDescent="0.3">
      <c r="B663" s="30"/>
      <c r="C663" s="16"/>
      <c r="D663" s="16"/>
      <c r="E663" s="25"/>
      <c r="F663" s="16"/>
      <c r="G663" s="15"/>
      <c r="H663" s="14"/>
      <c r="I663" s="13"/>
      <c r="J663" s="13"/>
      <c r="K663" s="12"/>
      <c r="L663" s="232">
        <f t="shared" si="59"/>
        <v>0</v>
      </c>
      <c r="M663" s="234">
        <f t="shared" si="60"/>
        <v>0</v>
      </c>
      <c r="N663" s="11">
        <f>IF(Q663="x",0,IF(J663&lt;(INDEX(Lookup!$U$2:$U$10,MATCH($D$47,Lookup!$S$2:$S$10,0))),0,$L$12*K663))</f>
        <v>0</v>
      </c>
      <c r="O663" s="234">
        <f t="shared" si="61"/>
        <v>0</v>
      </c>
      <c r="P663" s="10"/>
      <c r="Q663" s="9"/>
      <c r="S663" s="340">
        <f t="shared" si="62"/>
        <v>0</v>
      </c>
      <c r="T663" s="340">
        <f t="shared" si="63"/>
        <v>0</v>
      </c>
    </row>
    <row r="664" spans="2:20" ht="14.4" x14ac:dyDescent="0.3">
      <c r="B664" s="30"/>
      <c r="C664" s="16"/>
      <c r="D664" s="16"/>
      <c r="E664" s="25"/>
      <c r="F664" s="16"/>
      <c r="G664" s="15"/>
      <c r="H664" s="14"/>
      <c r="I664" s="13"/>
      <c r="J664" s="13"/>
      <c r="K664" s="12"/>
      <c r="L664" s="232">
        <f t="shared" si="59"/>
        <v>0</v>
      </c>
      <c r="M664" s="234">
        <f t="shared" si="60"/>
        <v>0</v>
      </c>
      <c r="N664" s="11">
        <f>IF(Q664="x",0,IF(J664&lt;(INDEX(Lookup!$U$2:$U$10,MATCH($D$47,Lookup!$S$2:$S$10,0))),0,$L$12*K664))</f>
        <v>0</v>
      </c>
      <c r="O664" s="234">
        <f t="shared" si="61"/>
        <v>0</v>
      </c>
      <c r="P664" s="10"/>
      <c r="Q664" s="9"/>
      <c r="S664" s="340">
        <f t="shared" si="62"/>
        <v>0</v>
      </c>
      <c r="T664" s="340">
        <f t="shared" si="63"/>
        <v>0</v>
      </c>
    </row>
    <row r="665" spans="2:20" ht="14.4" x14ac:dyDescent="0.3">
      <c r="B665" s="30"/>
      <c r="C665" s="16"/>
      <c r="D665" s="16"/>
      <c r="E665" s="25"/>
      <c r="F665" s="16"/>
      <c r="G665" s="15"/>
      <c r="H665" s="14"/>
      <c r="I665" s="13"/>
      <c r="J665" s="13"/>
      <c r="K665" s="12"/>
      <c r="L665" s="232">
        <f t="shared" si="59"/>
        <v>0</v>
      </c>
      <c r="M665" s="234">
        <f t="shared" si="60"/>
        <v>0</v>
      </c>
      <c r="N665" s="11">
        <f>IF(Q665="x",0,IF(J665&lt;(INDEX(Lookup!$U$2:$U$10,MATCH($D$47,Lookup!$S$2:$S$10,0))),0,$L$12*K665))</f>
        <v>0</v>
      </c>
      <c r="O665" s="234">
        <f t="shared" si="61"/>
        <v>0</v>
      </c>
      <c r="P665" s="10"/>
      <c r="Q665" s="9"/>
      <c r="S665" s="340">
        <f t="shared" si="62"/>
        <v>0</v>
      </c>
      <c r="T665" s="340">
        <f t="shared" si="63"/>
        <v>0</v>
      </c>
    </row>
    <row r="666" spans="2:20" ht="14.4" x14ac:dyDescent="0.3">
      <c r="B666" s="30"/>
      <c r="C666" s="16"/>
      <c r="D666" s="16"/>
      <c r="E666" s="25"/>
      <c r="F666" s="16"/>
      <c r="G666" s="15"/>
      <c r="H666" s="14"/>
      <c r="I666" s="13"/>
      <c r="J666" s="13"/>
      <c r="K666" s="12"/>
      <c r="L666" s="232">
        <f t="shared" si="59"/>
        <v>0</v>
      </c>
      <c r="M666" s="234">
        <f t="shared" si="60"/>
        <v>0</v>
      </c>
      <c r="N666" s="11">
        <f>IF(Q666="x",0,IF(J666&lt;(INDEX(Lookup!$U$2:$U$10,MATCH($D$47,Lookup!$S$2:$S$10,0))),0,$L$12*K666))</f>
        <v>0</v>
      </c>
      <c r="O666" s="234">
        <f t="shared" si="61"/>
        <v>0</v>
      </c>
      <c r="P666" s="10"/>
      <c r="Q666" s="9"/>
      <c r="S666" s="340">
        <f t="shared" si="62"/>
        <v>0</v>
      </c>
      <c r="T666" s="340">
        <f t="shared" si="63"/>
        <v>0</v>
      </c>
    </row>
    <row r="667" spans="2:20" ht="14.4" x14ac:dyDescent="0.3">
      <c r="B667" s="30"/>
      <c r="C667" s="16"/>
      <c r="D667" s="16"/>
      <c r="E667" s="25"/>
      <c r="F667" s="16"/>
      <c r="G667" s="15"/>
      <c r="H667" s="14"/>
      <c r="I667" s="13"/>
      <c r="J667" s="13"/>
      <c r="K667" s="12"/>
      <c r="L667" s="232">
        <f t="shared" si="59"/>
        <v>0</v>
      </c>
      <c r="M667" s="234">
        <f t="shared" si="60"/>
        <v>0</v>
      </c>
      <c r="N667" s="11">
        <f>IF(Q667="x",0,IF(J667&lt;(INDEX(Lookup!$U$2:$U$10,MATCH($D$47,Lookup!$S$2:$S$10,0))),0,$L$12*K667))</f>
        <v>0</v>
      </c>
      <c r="O667" s="234">
        <f t="shared" si="61"/>
        <v>0</v>
      </c>
      <c r="P667" s="10"/>
      <c r="Q667" s="9"/>
      <c r="S667" s="340">
        <f t="shared" si="62"/>
        <v>0</v>
      </c>
      <c r="T667" s="340">
        <f t="shared" si="63"/>
        <v>0</v>
      </c>
    </row>
    <row r="668" spans="2:20" ht="14.4" x14ac:dyDescent="0.3">
      <c r="B668" s="30"/>
      <c r="C668" s="16"/>
      <c r="D668" s="16"/>
      <c r="E668" s="25"/>
      <c r="F668" s="16"/>
      <c r="G668" s="15"/>
      <c r="H668" s="14"/>
      <c r="I668" s="13"/>
      <c r="J668" s="13"/>
      <c r="K668" s="12"/>
      <c r="L668" s="232">
        <f t="shared" si="59"/>
        <v>0</v>
      </c>
      <c r="M668" s="234">
        <f t="shared" si="60"/>
        <v>0</v>
      </c>
      <c r="N668" s="11">
        <f>IF(Q668="x",0,IF(J668&lt;(INDEX(Lookup!$U$2:$U$10,MATCH($D$47,Lookup!$S$2:$S$10,0))),0,$L$12*K668))</f>
        <v>0</v>
      </c>
      <c r="O668" s="234">
        <f t="shared" si="61"/>
        <v>0</v>
      </c>
      <c r="P668" s="10"/>
      <c r="Q668" s="9"/>
      <c r="S668" s="340">
        <f t="shared" si="62"/>
        <v>0</v>
      </c>
      <c r="T668" s="340">
        <f t="shared" si="63"/>
        <v>0</v>
      </c>
    </row>
    <row r="669" spans="2:20" ht="14.4" x14ac:dyDescent="0.3">
      <c r="B669" s="30"/>
      <c r="C669" s="16"/>
      <c r="D669" s="16"/>
      <c r="E669" s="25"/>
      <c r="F669" s="16"/>
      <c r="G669" s="15"/>
      <c r="H669" s="14"/>
      <c r="I669" s="13"/>
      <c r="J669" s="13"/>
      <c r="K669" s="12"/>
      <c r="L669" s="232">
        <f t="shared" si="59"/>
        <v>0</v>
      </c>
      <c r="M669" s="234">
        <f t="shared" si="60"/>
        <v>0</v>
      </c>
      <c r="N669" s="11">
        <f>IF(Q669="x",0,IF(J669&lt;(INDEX(Lookup!$U$2:$U$10,MATCH($D$47,Lookup!$S$2:$S$10,0))),0,$L$12*K669))</f>
        <v>0</v>
      </c>
      <c r="O669" s="234">
        <f t="shared" si="61"/>
        <v>0</v>
      </c>
      <c r="P669" s="10"/>
      <c r="Q669" s="9"/>
      <c r="S669" s="340">
        <f t="shared" si="62"/>
        <v>0</v>
      </c>
      <c r="T669" s="340">
        <f t="shared" si="63"/>
        <v>0</v>
      </c>
    </row>
    <row r="670" spans="2:20" ht="14.4" x14ac:dyDescent="0.3">
      <c r="B670" s="30"/>
      <c r="C670" s="16"/>
      <c r="D670" s="16"/>
      <c r="E670" s="25"/>
      <c r="F670" s="16"/>
      <c r="G670" s="15"/>
      <c r="H670" s="14"/>
      <c r="I670" s="13"/>
      <c r="J670" s="13"/>
      <c r="K670" s="12"/>
      <c r="L670" s="232">
        <f t="shared" si="59"/>
        <v>0</v>
      </c>
      <c r="M670" s="234">
        <f t="shared" si="60"/>
        <v>0</v>
      </c>
      <c r="N670" s="11">
        <f>IF(Q670="x",0,IF(J670&lt;(INDEX(Lookup!$U$2:$U$10,MATCH($D$47,Lookup!$S$2:$S$10,0))),0,$L$12*K670))</f>
        <v>0</v>
      </c>
      <c r="O670" s="234">
        <f t="shared" si="61"/>
        <v>0</v>
      </c>
      <c r="P670" s="10"/>
      <c r="Q670" s="9"/>
      <c r="S670" s="340">
        <f t="shared" si="62"/>
        <v>0</v>
      </c>
      <c r="T670" s="340">
        <f t="shared" si="63"/>
        <v>0</v>
      </c>
    </row>
    <row r="671" spans="2:20" ht="14.4" x14ac:dyDescent="0.3">
      <c r="B671" s="30"/>
      <c r="C671" s="16"/>
      <c r="D671" s="16"/>
      <c r="E671" s="25"/>
      <c r="F671" s="16"/>
      <c r="G671" s="15"/>
      <c r="H671" s="14"/>
      <c r="I671" s="13"/>
      <c r="J671" s="13"/>
      <c r="K671" s="12"/>
      <c r="L671" s="232">
        <f t="shared" si="59"/>
        <v>0</v>
      </c>
      <c r="M671" s="234">
        <f t="shared" si="60"/>
        <v>0</v>
      </c>
      <c r="N671" s="11">
        <f>IF(Q671="x",0,IF(J671&lt;(INDEX(Lookup!$U$2:$U$10,MATCH($D$47,Lookup!$S$2:$S$10,0))),0,$L$12*K671))</f>
        <v>0</v>
      </c>
      <c r="O671" s="234">
        <f t="shared" si="61"/>
        <v>0</v>
      </c>
      <c r="P671" s="10"/>
      <c r="Q671" s="9"/>
      <c r="S671" s="340">
        <f t="shared" si="62"/>
        <v>0</v>
      </c>
      <c r="T671" s="340">
        <f t="shared" si="63"/>
        <v>0</v>
      </c>
    </row>
    <row r="672" spans="2:20" ht="14.4" x14ac:dyDescent="0.3">
      <c r="B672" s="30"/>
      <c r="C672" s="16"/>
      <c r="D672" s="16"/>
      <c r="E672" s="25"/>
      <c r="F672" s="16"/>
      <c r="G672" s="15"/>
      <c r="H672" s="14"/>
      <c r="I672" s="13"/>
      <c r="J672" s="13"/>
      <c r="K672" s="12"/>
      <c r="L672" s="232">
        <f t="shared" si="59"/>
        <v>0</v>
      </c>
      <c r="M672" s="234">
        <f t="shared" si="60"/>
        <v>0</v>
      </c>
      <c r="N672" s="11">
        <f>IF(Q672="x",0,IF(J672&lt;(INDEX(Lookup!$U$2:$U$10,MATCH($D$47,Lookup!$S$2:$S$10,0))),0,$L$12*K672))</f>
        <v>0</v>
      </c>
      <c r="O672" s="234">
        <f t="shared" si="61"/>
        <v>0</v>
      </c>
      <c r="P672" s="10"/>
      <c r="Q672" s="9"/>
      <c r="S672" s="340">
        <f t="shared" si="62"/>
        <v>0</v>
      </c>
      <c r="T672" s="340">
        <f t="shared" si="63"/>
        <v>0</v>
      </c>
    </row>
    <row r="673" spans="2:20" ht="14.4" x14ac:dyDescent="0.3">
      <c r="B673" s="30"/>
      <c r="C673" s="16"/>
      <c r="D673" s="16"/>
      <c r="E673" s="25"/>
      <c r="F673" s="16"/>
      <c r="G673" s="15"/>
      <c r="H673" s="14"/>
      <c r="I673" s="13"/>
      <c r="J673" s="13"/>
      <c r="K673" s="12"/>
      <c r="L673" s="232">
        <f t="shared" si="59"/>
        <v>0</v>
      </c>
      <c r="M673" s="234">
        <f t="shared" si="60"/>
        <v>0</v>
      </c>
      <c r="N673" s="11">
        <f>IF(Q673="x",0,IF(J673&lt;(INDEX(Lookup!$U$2:$U$10,MATCH($D$47,Lookup!$S$2:$S$10,0))),0,$L$12*K673))</f>
        <v>0</v>
      </c>
      <c r="O673" s="234">
        <f t="shared" si="61"/>
        <v>0</v>
      </c>
      <c r="P673" s="10"/>
      <c r="Q673" s="9"/>
      <c r="S673" s="340">
        <f t="shared" si="62"/>
        <v>0</v>
      </c>
      <c r="T673" s="340">
        <f t="shared" si="63"/>
        <v>0</v>
      </c>
    </row>
    <row r="674" spans="2:20" ht="14.4" x14ac:dyDescent="0.3">
      <c r="B674" s="30"/>
      <c r="C674" s="16"/>
      <c r="D674" s="16"/>
      <c r="E674" s="25"/>
      <c r="F674" s="16"/>
      <c r="G674" s="15"/>
      <c r="H674" s="14"/>
      <c r="I674" s="13"/>
      <c r="J674" s="13"/>
      <c r="K674" s="12"/>
      <c r="L674" s="232">
        <f t="shared" si="59"/>
        <v>0</v>
      </c>
      <c r="M674" s="234">
        <f t="shared" si="60"/>
        <v>0</v>
      </c>
      <c r="N674" s="11">
        <f>IF(Q674="x",0,IF(J674&lt;(INDEX(Lookup!$U$2:$U$10,MATCH($D$47,Lookup!$S$2:$S$10,0))),0,$L$12*K674))</f>
        <v>0</v>
      </c>
      <c r="O674" s="234">
        <f t="shared" si="61"/>
        <v>0</v>
      </c>
      <c r="P674" s="10"/>
      <c r="Q674" s="9"/>
      <c r="S674" s="340">
        <f t="shared" si="62"/>
        <v>0</v>
      </c>
      <c r="T674" s="340">
        <f t="shared" si="63"/>
        <v>0</v>
      </c>
    </row>
    <row r="675" spans="2:20" ht="14.4" x14ac:dyDescent="0.3">
      <c r="B675" s="30"/>
      <c r="C675" s="16"/>
      <c r="D675" s="16"/>
      <c r="E675" s="25"/>
      <c r="F675" s="16"/>
      <c r="G675" s="15"/>
      <c r="H675" s="14"/>
      <c r="I675" s="13"/>
      <c r="J675" s="13"/>
      <c r="K675" s="12"/>
      <c r="L675" s="232">
        <f t="shared" si="59"/>
        <v>0</v>
      </c>
      <c r="M675" s="234">
        <f t="shared" si="60"/>
        <v>0</v>
      </c>
      <c r="N675" s="11">
        <f>IF(Q675="x",0,IF(J675&lt;(INDEX(Lookup!$U$2:$U$10,MATCH($D$47,Lookup!$S$2:$S$10,0))),0,$L$12*K675))</f>
        <v>0</v>
      </c>
      <c r="O675" s="234">
        <f t="shared" si="61"/>
        <v>0</v>
      </c>
      <c r="P675" s="10"/>
      <c r="Q675" s="9"/>
      <c r="S675" s="340">
        <f t="shared" si="62"/>
        <v>0</v>
      </c>
      <c r="T675" s="340">
        <f t="shared" si="63"/>
        <v>0</v>
      </c>
    </row>
    <row r="676" spans="2:20" ht="14.4" x14ac:dyDescent="0.3">
      <c r="B676" s="30"/>
      <c r="C676" s="16"/>
      <c r="D676" s="16"/>
      <c r="E676" s="25"/>
      <c r="F676" s="16"/>
      <c r="G676" s="15"/>
      <c r="H676" s="14"/>
      <c r="I676" s="13"/>
      <c r="J676" s="13"/>
      <c r="K676" s="12"/>
      <c r="L676" s="232">
        <f t="shared" si="59"/>
        <v>0</v>
      </c>
      <c r="M676" s="234">
        <f t="shared" si="60"/>
        <v>0</v>
      </c>
      <c r="N676" s="11">
        <f>IF(Q676="x",0,IF(J676&lt;(INDEX(Lookup!$U$2:$U$10,MATCH($D$47,Lookup!$S$2:$S$10,0))),0,$L$12*K676))</f>
        <v>0</v>
      </c>
      <c r="O676" s="234">
        <f t="shared" si="61"/>
        <v>0</v>
      </c>
      <c r="P676" s="10"/>
      <c r="Q676" s="9"/>
      <c r="S676" s="340">
        <f t="shared" si="62"/>
        <v>0</v>
      </c>
      <c r="T676" s="340">
        <f t="shared" si="63"/>
        <v>0</v>
      </c>
    </row>
    <row r="677" spans="2:20" ht="14.4" x14ac:dyDescent="0.3">
      <c r="B677" s="30"/>
      <c r="C677" s="16"/>
      <c r="D677" s="16"/>
      <c r="E677" s="25"/>
      <c r="F677" s="16"/>
      <c r="G677" s="15"/>
      <c r="H677" s="14"/>
      <c r="I677" s="13"/>
      <c r="J677" s="13"/>
      <c r="K677" s="12"/>
      <c r="L677" s="232">
        <f t="shared" si="59"/>
        <v>0</v>
      </c>
      <c r="M677" s="234">
        <f t="shared" si="60"/>
        <v>0</v>
      </c>
      <c r="N677" s="11">
        <f>IF(Q677="x",0,IF(J677&lt;(INDEX(Lookup!$U$2:$U$10,MATCH($D$47,Lookup!$S$2:$S$10,0))),0,$L$12*K677))</f>
        <v>0</v>
      </c>
      <c r="O677" s="234">
        <f t="shared" si="61"/>
        <v>0</v>
      </c>
      <c r="P677" s="10"/>
      <c r="Q677" s="9"/>
      <c r="S677" s="340">
        <f t="shared" si="62"/>
        <v>0</v>
      </c>
      <c r="T677" s="340">
        <f t="shared" si="63"/>
        <v>0</v>
      </c>
    </row>
    <row r="678" spans="2:20" ht="14.4" x14ac:dyDescent="0.3">
      <c r="B678" s="30"/>
      <c r="C678" s="16"/>
      <c r="D678" s="16"/>
      <c r="E678" s="25"/>
      <c r="F678" s="16"/>
      <c r="G678" s="15"/>
      <c r="H678" s="14"/>
      <c r="I678" s="13"/>
      <c r="J678" s="13"/>
      <c r="K678" s="12"/>
      <c r="L678" s="232">
        <f t="shared" si="59"/>
        <v>0</v>
      </c>
      <c r="M678" s="234">
        <f t="shared" si="60"/>
        <v>0</v>
      </c>
      <c r="N678" s="11">
        <f>IF(Q678="x",0,IF(J678&lt;(INDEX(Lookup!$U$2:$U$10,MATCH($D$47,Lookup!$S$2:$S$10,0))),0,$L$12*K678))</f>
        <v>0</v>
      </c>
      <c r="O678" s="234">
        <f t="shared" si="61"/>
        <v>0</v>
      </c>
      <c r="P678" s="10"/>
      <c r="Q678" s="9"/>
      <c r="S678" s="340">
        <f t="shared" si="62"/>
        <v>0</v>
      </c>
      <c r="T678" s="340">
        <f t="shared" si="63"/>
        <v>0</v>
      </c>
    </row>
    <row r="679" spans="2:20" ht="14.4" x14ac:dyDescent="0.3">
      <c r="B679" s="30"/>
      <c r="C679" s="16"/>
      <c r="D679" s="16"/>
      <c r="E679" s="25"/>
      <c r="F679" s="16"/>
      <c r="G679" s="15"/>
      <c r="H679" s="14"/>
      <c r="I679" s="13"/>
      <c r="J679" s="13"/>
      <c r="K679" s="12"/>
      <c r="L679" s="232">
        <f t="shared" si="59"/>
        <v>0</v>
      </c>
      <c r="M679" s="234">
        <f t="shared" si="60"/>
        <v>0</v>
      </c>
      <c r="N679" s="11">
        <f>IF(Q679="x",0,IF(J679&lt;(INDEX(Lookup!$U$2:$U$10,MATCH($D$47,Lookup!$S$2:$S$10,0))),0,$L$12*K679))</f>
        <v>0</v>
      </c>
      <c r="O679" s="234">
        <f t="shared" si="61"/>
        <v>0</v>
      </c>
      <c r="P679" s="10"/>
      <c r="Q679" s="9"/>
      <c r="S679" s="340">
        <f t="shared" si="62"/>
        <v>0</v>
      </c>
      <c r="T679" s="340">
        <f t="shared" si="63"/>
        <v>0</v>
      </c>
    </row>
    <row r="680" spans="2:20" ht="14.4" x14ac:dyDescent="0.3">
      <c r="B680" s="30"/>
      <c r="C680" s="16"/>
      <c r="D680" s="16"/>
      <c r="E680" s="25"/>
      <c r="F680" s="16"/>
      <c r="G680" s="15"/>
      <c r="H680" s="14"/>
      <c r="I680" s="13"/>
      <c r="J680" s="13"/>
      <c r="K680" s="12"/>
      <c r="L680" s="232">
        <f t="shared" si="59"/>
        <v>0</v>
      </c>
      <c r="M680" s="234">
        <f t="shared" si="60"/>
        <v>0</v>
      </c>
      <c r="N680" s="11">
        <f>IF(Q680="x",0,IF(J680&lt;(INDEX(Lookup!$U$2:$U$10,MATCH($D$47,Lookup!$S$2:$S$10,0))),0,$L$12*K680))</f>
        <v>0</v>
      </c>
      <c r="O680" s="234">
        <f t="shared" si="61"/>
        <v>0</v>
      </c>
      <c r="P680" s="10"/>
      <c r="Q680" s="9"/>
      <c r="S680" s="340">
        <f t="shared" si="62"/>
        <v>0</v>
      </c>
      <c r="T680" s="340">
        <f t="shared" si="63"/>
        <v>0</v>
      </c>
    </row>
    <row r="681" spans="2:20" ht="14.4" x14ac:dyDescent="0.3">
      <c r="B681" s="30"/>
      <c r="C681" s="16"/>
      <c r="D681" s="16"/>
      <c r="E681" s="25"/>
      <c r="F681" s="16"/>
      <c r="G681" s="15"/>
      <c r="H681" s="14"/>
      <c r="I681" s="13"/>
      <c r="J681" s="13"/>
      <c r="K681" s="12"/>
      <c r="L681" s="232">
        <f t="shared" si="59"/>
        <v>0</v>
      </c>
      <c r="M681" s="234">
        <f t="shared" si="60"/>
        <v>0</v>
      </c>
      <c r="N681" s="11">
        <f>IF(Q681="x",0,IF(J681&lt;(INDEX(Lookup!$U$2:$U$10,MATCH($D$47,Lookup!$S$2:$S$10,0))),0,$L$12*K681))</f>
        <v>0</v>
      </c>
      <c r="O681" s="234">
        <f t="shared" si="61"/>
        <v>0</v>
      </c>
      <c r="P681" s="10"/>
      <c r="Q681" s="9"/>
      <c r="S681" s="340">
        <f t="shared" si="62"/>
        <v>0</v>
      </c>
      <c r="T681" s="340">
        <f t="shared" si="63"/>
        <v>0</v>
      </c>
    </row>
    <row r="682" spans="2:20" ht="14.4" x14ac:dyDescent="0.3">
      <c r="B682" s="30"/>
      <c r="C682" s="16"/>
      <c r="D682" s="16"/>
      <c r="E682" s="25"/>
      <c r="F682" s="16"/>
      <c r="G682" s="15"/>
      <c r="H682" s="14"/>
      <c r="I682" s="13"/>
      <c r="J682" s="13"/>
      <c r="K682" s="12"/>
      <c r="L682" s="232">
        <f t="shared" si="59"/>
        <v>0</v>
      </c>
      <c r="M682" s="234">
        <f t="shared" si="60"/>
        <v>0</v>
      </c>
      <c r="N682" s="11">
        <f>IF(Q682="x",0,IF(J682&lt;(INDEX(Lookup!$U$2:$U$10,MATCH($D$47,Lookup!$S$2:$S$10,0))),0,$L$12*K682))</f>
        <v>0</v>
      </c>
      <c r="O682" s="234">
        <f t="shared" si="61"/>
        <v>0</v>
      </c>
      <c r="P682" s="10"/>
      <c r="Q682" s="9"/>
      <c r="S682" s="340">
        <f t="shared" si="62"/>
        <v>0</v>
      </c>
      <c r="T682" s="340">
        <f t="shared" si="63"/>
        <v>0</v>
      </c>
    </row>
    <row r="683" spans="2:20" ht="14.4" x14ac:dyDescent="0.3">
      <c r="B683" s="30"/>
      <c r="C683" s="16"/>
      <c r="D683" s="16"/>
      <c r="E683" s="25"/>
      <c r="F683" s="16"/>
      <c r="G683" s="15"/>
      <c r="H683" s="14"/>
      <c r="I683" s="13"/>
      <c r="J683" s="13"/>
      <c r="K683" s="12"/>
      <c r="L683" s="232">
        <f t="shared" si="59"/>
        <v>0</v>
      </c>
      <c r="M683" s="234">
        <f t="shared" si="60"/>
        <v>0</v>
      </c>
      <c r="N683" s="11">
        <f>IF(Q683="x",0,IF(J683&lt;(INDEX(Lookup!$U$2:$U$10,MATCH($D$47,Lookup!$S$2:$S$10,0))),0,$L$12*K683))</f>
        <v>0</v>
      </c>
      <c r="O683" s="234">
        <f t="shared" si="61"/>
        <v>0</v>
      </c>
      <c r="P683" s="10"/>
      <c r="Q683" s="9"/>
      <c r="S683" s="340">
        <f t="shared" si="62"/>
        <v>0</v>
      </c>
      <c r="T683" s="340">
        <f t="shared" si="63"/>
        <v>0</v>
      </c>
    </row>
    <row r="684" spans="2:20" ht="14.4" x14ac:dyDescent="0.3">
      <c r="B684" s="30"/>
      <c r="C684" s="16"/>
      <c r="D684" s="16"/>
      <c r="E684" s="25"/>
      <c r="F684" s="16"/>
      <c r="G684" s="15"/>
      <c r="H684" s="14"/>
      <c r="I684" s="13"/>
      <c r="J684" s="13"/>
      <c r="K684" s="12"/>
      <c r="L684" s="232">
        <f t="shared" si="59"/>
        <v>0</v>
      </c>
      <c r="M684" s="234">
        <f t="shared" si="60"/>
        <v>0</v>
      </c>
      <c r="N684" s="11">
        <f>IF(Q684="x",0,IF(J684&lt;(INDEX(Lookup!$U$2:$U$10,MATCH($D$47,Lookup!$S$2:$S$10,0))),0,$L$12*K684))</f>
        <v>0</v>
      </c>
      <c r="O684" s="234">
        <f t="shared" si="61"/>
        <v>0</v>
      </c>
      <c r="P684" s="10"/>
      <c r="Q684" s="9"/>
      <c r="S684" s="340">
        <f t="shared" si="62"/>
        <v>0</v>
      </c>
      <c r="T684" s="340">
        <f t="shared" si="63"/>
        <v>0</v>
      </c>
    </row>
    <row r="685" spans="2:20" ht="14.4" x14ac:dyDescent="0.3">
      <c r="B685" s="30"/>
      <c r="C685" s="16"/>
      <c r="D685" s="16"/>
      <c r="E685" s="25"/>
      <c r="F685" s="16"/>
      <c r="G685" s="15"/>
      <c r="H685" s="14"/>
      <c r="I685" s="13"/>
      <c r="J685" s="13"/>
      <c r="K685" s="12"/>
      <c r="L685" s="232">
        <f t="shared" si="59"/>
        <v>0</v>
      </c>
      <c r="M685" s="234">
        <f t="shared" si="60"/>
        <v>0</v>
      </c>
      <c r="N685" s="11">
        <f>IF(Q685="x",0,IF(J685&lt;(INDEX(Lookup!$U$2:$U$10,MATCH($D$47,Lookup!$S$2:$S$10,0))),0,$L$12*K685))</f>
        <v>0</v>
      </c>
      <c r="O685" s="234">
        <f t="shared" si="61"/>
        <v>0</v>
      </c>
      <c r="P685" s="10"/>
      <c r="Q685" s="9"/>
      <c r="S685" s="340">
        <f t="shared" si="62"/>
        <v>0</v>
      </c>
      <c r="T685" s="340">
        <f t="shared" si="63"/>
        <v>0</v>
      </c>
    </row>
    <row r="686" spans="2:20" ht="14.4" x14ac:dyDescent="0.3">
      <c r="B686" s="30"/>
      <c r="C686" s="16"/>
      <c r="D686" s="16"/>
      <c r="E686" s="25"/>
      <c r="F686" s="16"/>
      <c r="G686" s="15"/>
      <c r="H686" s="14"/>
      <c r="I686" s="13"/>
      <c r="J686" s="13"/>
      <c r="K686" s="12"/>
      <c r="L686" s="232">
        <f t="shared" si="59"/>
        <v>0</v>
      </c>
      <c r="M686" s="234">
        <f t="shared" si="60"/>
        <v>0</v>
      </c>
      <c r="N686" s="11">
        <f>IF(Q686="x",0,IF(J686&lt;(INDEX(Lookup!$U$2:$U$10,MATCH($D$47,Lookup!$S$2:$S$10,0))),0,$L$12*K686))</f>
        <v>0</v>
      </c>
      <c r="O686" s="234">
        <f t="shared" si="61"/>
        <v>0</v>
      </c>
      <c r="P686" s="10"/>
      <c r="Q686" s="9"/>
      <c r="S686" s="340">
        <f t="shared" si="62"/>
        <v>0</v>
      </c>
      <c r="T686" s="340">
        <f t="shared" si="63"/>
        <v>0</v>
      </c>
    </row>
    <row r="687" spans="2:20" ht="14.4" x14ac:dyDescent="0.3">
      <c r="B687" s="30"/>
      <c r="C687" s="16"/>
      <c r="D687" s="16"/>
      <c r="E687" s="25"/>
      <c r="F687" s="16"/>
      <c r="G687" s="15"/>
      <c r="H687" s="14"/>
      <c r="I687" s="13"/>
      <c r="J687" s="13"/>
      <c r="K687" s="12"/>
      <c r="L687" s="232">
        <f t="shared" si="59"/>
        <v>0</v>
      </c>
      <c r="M687" s="234">
        <f t="shared" si="60"/>
        <v>0</v>
      </c>
      <c r="N687" s="11">
        <f>IF(Q687="x",0,IF(J687&lt;(INDEX(Lookup!$U$2:$U$10,MATCH($D$47,Lookup!$S$2:$S$10,0))),0,$L$12*K687))</f>
        <v>0</v>
      </c>
      <c r="O687" s="234">
        <f t="shared" si="61"/>
        <v>0</v>
      </c>
      <c r="P687" s="10"/>
      <c r="Q687" s="9"/>
      <c r="S687" s="340">
        <f t="shared" si="62"/>
        <v>0</v>
      </c>
      <c r="T687" s="340">
        <f t="shared" si="63"/>
        <v>0</v>
      </c>
    </row>
    <row r="688" spans="2:20" ht="14.4" x14ac:dyDescent="0.3">
      <c r="B688" s="30"/>
      <c r="C688" s="16"/>
      <c r="D688" s="16"/>
      <c r="E688" s="25"/>
      <c r="F688" s="16"/>
      <c r="G688" s="15"/>
      <c r="H688" s="14"/>
      <c r="I688" s="13"/>
      <c r="J688" s="13"/>
      <c r="K688" s="12"/>
      <c r="L688" s="232">
        <f t="shared" si="59"/>
        <v>0</v>
      </c>
      <c r="M688" s="234">
        <f t="shared" si="60"/>
        <v>0</v>
      </c>
      <c r="N688" s="11">
        <f>IF(Q688="x",0,IF(J688&lt;(INDEX(Lookup!$U$2:$U$10,MATCH($D$47,Lookup!$S$2:$S$10,0))),0,$L$12*K688))</f>
        <v>0</v>
      </c>
      <c r="O688" s="234">
        <f t="shared" si="61"/>
        <v>0</v>
      </c>
      <c r="P688" s="10"/>
      <c r="Q688" s="9"/>
      <c r="S688" s="340">
        <f t="shared" si="62"/>
        <v>0</v>
      </c>
      <c r="T688" s="340">
        <f t="shared" si="63"/>
        <v>0</v>
      </c>
    </row>
    <row r="689" spans="2:20" ht="14.4" x14ac:dyDescent="0.3">
      <c r="B689" s="30"/>
      <c r="C689" s="16"/>
      <c r="D689" s="16"/>
      <c r="E689" s="25"/>
      <c r="F689" s="16"/>
      <c r="G689" s="15"/>
      <c r="H689" s="14"/>
      <c r="I689" s="13"/>
      <c r="J689" s="13"/>
      <c r="K689" s="12"/>
      <c r="L689" s="232">
        <f t="shared" si="59"/>
        <v>0</v>
      </c>
      <c r="M689" s="234">
        <f t="shared" si="60"/>
        <v>0</v>
      </c>
      <c r="N689" s="11">
        <f>IF(Q689="x",0,IF(J689&lt;(INDEX(Lookup!$U$2:$U$10,MATCH($D$47,Lookup!$S$2:$S$10,0))),0,$L$12*K689))</f>
        <v>0</v>
      </c>
      <c r="O689" s="234">
        <f t="shared" si="61"/>
        <v>0</v>
      </c>
      <c r="P689" s="10"/>
      <c r="Q689" s="9"/>
      <c r="S689" s="340">
        <f t="shared" si="62"/>
        <v>0</v>
      </c>
      <c r="T689" s="340">
        <f t="shared" si="63"/>
        <v>0</v>
      </c>
    </row>
    <row r="690" spans="2:20" ht="14.4" x14ac:dyDescent="0.3">
      <c r="B690" s="30"/>
      <c r="C690" s="16"/>
      <c r="D690" s="16"/>
      <c r="E690" s="25"/>
      <c r="F690" s="16"/>
      <c r="G690" s="15"/>
      <c r="H690" s="14"/>
      <c r="I690" s="13"/>
      <c r="J690" s="13"/>
      <c r="K690" s="12"/>
      <c r="L690" s="232">
        <f t="shared" ref="L690:L753" si="64">IF(ROUNDDOWN(DATEDIF(I690,J690,"d")/7,0)&gt;$L$12,$L$12*K690,K690*ROUNDDOWN(DATEDIF(I690,J690,"d")/7,0))</f>
        <v>0</v>
      </c>
      <c r="M690" s="234">
        <f t="shared" ref="M690:M753" si="65">L690*$L$6</f>
        <v>0</v>
      </c>
      <c r="N690" s="11">
        <f>IF(Q690="x",0,IF(J690&lt;(INDEX(Lookup!$U$2:$U$10,MATCH($D$47,Lookup!$S$2:$S$10,0))),0,$L$12*K690))</f>
        <v>0</v>
      </c>
      <c r="O690" s="234">
        <f t="shared" ref="O690:O753" si="66">N690*$L$6</f>
        <v>0</v>
      </c>
      <c r="P690" s="10"/>
      <c r="Q690" s="9"/>
      <c r="S690" s="340">
        <f t="shared" si="62"/>
        <v>0</v>
      </c>
      <c r="T690" s="340">
        <f t="shared" si="63"/>
        <v>0</v>
      </c>
    </row>
    <row r="691" spans="2:20" ht="14.4" x14ac:dyDescent="0.3">
      <c r="B691" s="30"/>
      <c r="C691" s="16"/>
      <c r="D691" s="16"/>
      <c r="E691" s="25"/>
      <c r="F691" s="16"/>
      <c r="G691" s="15"/>
      <c r="H691" s="14"/>
      <c r="I691" s="13"/>
      <c r="J691" s="13"/>
      <c r="K691" s="12"/>
      <c r="L691" s="232">
        <f t="shared" si="64"/>
        <v>0</v>
      </c>
      <c r="M691" s="234">
        <f t="shared" si="65"/>
        <v>0</v>
      </c>
      <c r="N691" s="11">
        <f>IF(Q691="x",0,IF(J691&lt;(INDEX(Lookup!$U$2:$U$10,MATCH($D$47,Lookup!$S$2:$S$10,0))),0,$L$12*K691))</f>
        <v>0</v>
      </c>
      <c r="O691" s="234">
        <f t="shared" si="66"/>
        <v>0</v>
      </c>
      <c r="P691" s="10"/>
      <c r="Q691" s="9"/>
      <c r="S691" s="340">
        <f t="shared" ref="S691:S754" si="67">M691*$I$35</f>
        <v>0</v>
      </c>
      <c r="T691" s="340">
        <f t="shared" ref="T691:T754" si="68">O691*$I$44</f>
        <v>0</v>
      </c>
    </row>
    <row r="692" spans="2:20" ht="14.4" x14ac:dyDescent="0.3">
      <c r="B692" s="30"/>
      <c r="C692" s="16"/>
      <c r="D692" s="16"/>
      <c r="E692" s="25"/>
      <c r="F692" s="16"/>
      <c r="G692" s="15"/>
      <c r="H692" s="14"/>
      <c r="I692" s="13"/>
      <c r="J692" s="13"/>
      <c r="K692" s="12"/>
      <c r="L692" s="232">
        <f t="shared" si="64"/>
        <v>0</v>
      </c>
      <c r="M692" s="234">
        <f t="shared" si="65"/>
        <v>0</v>
      </c>
      <c r="N692" s="11">
        <f>IF(Q692="x",0,IF(J692&lt;(INDEX(Lookup!$U$2:$U$10,MATCH($D$47,Lookup!$S$2:$S$10,0))),0,$L$12*K692))</f>
        <v>0</v>
      </c>
      <c r="O692" s="234">
        <f t="shared" si="66"/>
        <v>0</v>
      </c>
      <c r="P692" s="10"/>
      <c r="Q692" s="9"/>
      <c r="S692" s="340">
        <f t="shared" si="67"/>
        <v>0</v>
      </c>
      <c r="T692" s="340">
        <f t="shared" si="68"/>
        <v>0</v>
      </c>
    </row>
    <row r="693" spans="2:20" ht="14.4" x14ac:dyDescent="0.3">
      <c r="B693" s="30"/>
      <c r="C693" s="16"/>
      <c r="D693" s="16"/>
      <c r="E693" s="25"/>
      <c r="F693" s="16"/>
      <c r="G693" s="15"/>
      <c r="H693" s="14"/>
      <c r="I693" s="13"/>
      <c r="J693" s="13"/>
      <c r="K693" s="12"/>
      <c r="L693" s="232">
        <f t="shared" si="64"/>
        <v>0</v>
      </c>
      <c r="M693" s="234">
        <f t="shared" si="65"/>
        <v>0</v>
      </c>
      <c r="N693" s="11">
        <f>IF(Q693="x",0,IF(J693&lt;(INDEX(Lookup!$U$2:$U$10,MATCH($D$47,Lookup!$S$2:$S$10,0))),0,$L$12*K693))</f>
        <v>0</v>
      </c>
      <c r="O693" s="234">
        <f t="shared" si="66"/>
        <v>0</v>
      </c>
      <c r="P693" s="10"/>
      <c r="Q693" s="9"/>
      <c r="S693" s="340">
        <f t="shared" si="67"/>
        <v>0</v>
      </c>
      <c r="T693" s="340">
        <f t="shared" si="68"/>
        <v>0</v>
      </c>
    </row>
    <row r="694" spans="2:20" ht="14.4" x14ac:dyDescent="0.3">
      <c r="B694" s="30"/>
      <c r="C694" s="16"/>
      <c r="D694" s="16"/>
      <c r="E694" s="25"/>
      <c r="F694" s="16"/>
      <c r="G694" s="15"/>
      <c r="H694" s="14"/>
      <c r="I694" s="13"/>
      <c r="J694" s="13"/>
      <c r="K694" s="12"/>
      <c r="L694" s="232">
        <f t="shared" si="64"/>
        <v>0</v>
      </c>
      <c r="M694" s="234">
        <f t="shared" si="65"/>
        <v>0</v>
      </c>
      <c r="N694" s="11">
        <f>IF(Q694="x",0,IF(J694&lt;(INDEX(Lookup!$U$2:$U$10,MATCH($D$47,Lookup!$S$2:$S$10,0))),0,$L$12*K694))</f>
        <v>0</v>
      </c>
      <c r="O694" s="234">
        <f t="shared" si="66"/>
        <v>0</v>
      </c>
      <c r="P694" s="10"/>
      <c r="Q694" s="9"/>
      <c r="S694" s="340">
        <f t="shared" si="67"/>
        <v>0</v>
      </c>
      <c r="T694" s="340">
        <f t="shared" si="68"/>
        <v>0</v>
      </c>
    </row>
    <row r="695" spans="2:20" ht="14.4" x14ac:dyDescent="0.3">
      <c r="B695" s="30"/>
      <c r="C695" s="16"/>
      <c r="D695" s="16"/>
      <c r="E695" s="25"/>
      <c r="F695" s="16"/>
      <c r="G695" s="15"/>
      <c r="H695" s="14"/>
      <c r="I695" s="13"/>
      <c r="J695" s="13"/>
      <c r="K695" s="12"/>
      <c r="L695" s="232">
        <f t="shared" si="64"/>
        <v>0</v>
      </c>
      <c r="M695" s="234">
        <f t="shared" si="65"/>
        <v>0</v>
      </c>
      <c r="N695" s="11">
        <f>IF(Q695="x",0,IF(J695&lt;(INDEX(Lookup!$U$2:$U$10,MATCH($D$47,Lookup!$S$2:$S$10,0))),0,$L$12*K695))</f>
        <v>0</v>
      </c>
      <c r="O695" s="234">
        <f t="shared" si="66"/>
        <v>0</v>
      </c>
      <c r="P695" s="10"/>
      <c r="Q695" s="9"/>
      <c r="S695" s="340">
        <f t="shared" si="67"/>
        <v>0</v>
      </c>
      <c r="T695" s="340">
        <f t="shared" si="68"/>
        <v>0</v>
      </c>
    </row>
    <row r="696" spans="2:20" ht="14.4" x14ac:dyDescent="0.3">
      <c r="B696" s="30"/>
      <c r="C696" s="16"/>
      <c r="D696" s="16"/>
      <c r="E696" s="25"/>
      <c r="F696" s="16"/>
      <c r="G696" s="15"/>
      <c r="H696" s="14"/>
      <c r="I696" s="13"/>
      <c r="J696" s="13"/>
      <c r="K696" s="12"/>
      <c r="L696" s="232">
        <f t="shared" si="64"/>
        <v>0</v>
      </c>
      <c r="M696" s="234">
        <f t="shared" si="65"/>
        <v>0</v>
      </c>
      <c r="N696" s="11">
        <f>IF(Q696="x",0,IF(J696&lt;(INDEX(Lookup!$U$2:$U$10,MATCH($D$47,Lookup!$S$2:$S$10,0))),0,$L$12*K696))</f>
        <v>0</v>
      </c>
      <c r="O696" s="234">
        <f t="shared" si="66"/>
        <v>0</v>
      </c>
      <c r="P696" s="10"/>
      <c r="Q696" s="9"/>
      <c r="S696" s="340">
        <f t="shared" si="67"/>
        <v>0</v>
      </c>
      <c r="T696" s="340">
        <f t="shared" si="68"/>
        <v>0</v>
      </c>
    </row>
    <row r="697" spans="2:20" ht="14.4" x14ac:dyDescent="0.3">
      <c r="B697" s="30"/>
      <c r="C697" s="16"/>
      <c r="D697" s="16"/>
      <c r="E697" s="25"/>
      <c r="F697" s="16"/>
      <c r="G697" s="15"/>
      <c r="H697" s="14"/>
      <c r="I697" s="13"/>
      <c r="J697" s="13"/>
      <c r="K697" s="12"/>
      <c r="L697" s="232">
        <f t="shared" si="64"/>
        <v>0</v>
      </c>
      <c r="M697" s="234">
        <f t="shared" si="65"/>
        <v>0</v>
      </c>
      <c r="N697" s="11">
        <f>IF(Q697="x",0,IF(J697&lt;(INDEX(Lookup!$U$2:$U$10,MATCH($D$47,Lookup!$S$2:$S$10,0))),0,$L$12*K697))</f>
        <v>0</v>
      </c>
      <c r="O697" s="234">
        <f t="shared" si="66"/>
        <v>0</v>
      </c>
      <c r="P697" s="10"/>
      <c r="Q697" s="9"/>
      <c r="S697" s="340">
        <f t="shared" si="67"/>
        <v>0</v>
      </c>
      <c r="T697" s="340">
        <f t="shared" si="68"/>
        <v>0</v>
      </c>
    </row>
    <row r="698" spans="2:20" ht="14.4" x14ac:dyDescent="0.3">
      <c r="B698" s="30"/>
      <c r="C698" s="16"/>
      <c r="D698" s="16"/>
      <c r="E698" s="25"/>
      <c r="F698" s="16"/>
      <c r="G698" s="15"/>
      <c r="H698" s="14"/>
      <c r="I698" s="13"/>
      <c r="J698" s="13"/>
      <c r="K698" s="12"/>
      <c r="L698" s="232">
        <f t="shared" si="64"/>
        <v>0</v>
      </c>
      <c r="M698" s="234">
        <f t="shared" si="65"/>
        <v>0</v>
      </c>
      <c r="N698" s="11">
        <f>IF(Q698="x",0,IF(J698&lt;(INDEX(Lookup!$U$2:$U$10,MATCH($D$47,Lookup!$S$2:$S$10,0))),0,$L$12*K698))</f>
        <v>0</v>
      </c>
      <c r="O698" s="234">
        <f t="shared" si="66"/>
        <v>0</v>
      </c>
      <c r="P698" s="10"/>
      <c r="Q698" s="9"/>
      <c r="S698" s="340">
        <f t="shared" si="67"/>
        <v>0</v>
      </c>
      <c r="T698" s="340">
        <f t="shared" si="68"/>
        <v>0</v>
      </c>
    </row>
    <row r="699" spans="2:20" ht="14.4" x14ac:dyDescent="0.3">
      <c r="B699" s="30"/>
      <c r="C699" s="16"/>
      <c r="D699" s="16"/>
      <c r="E699" s="25"/>
      <c r="F699" s="16"/>
      <c r="G699" s="15"/>
      <c r="H699" s="14"/>
      <c r="I699" s="13"/>
      <c r="J699" s="13"/>
      <c r="K699" s="12"/>
      <c r="L699" s="232">
        <f t="shared" si="64"/>
        <v>0</v>
      </c>
      <c r="M699" s="234">
        <f t="shared" si="65"/>
        <v>0</v>
      </c>
      <c r="N699" s="11">
        <f>IF(Q699="x",0,IF(J699&lt;(INDEX(Lookup!$U$2:$U$10,MATCH($D$47,Lookup!$S$2:$S$10,0))),0,$L$12*K699))</f>
        <v>0</v>
      </c>
      <c r="O699" s="234">
        <f t="shared" si="66"/>
        <v>0</v>
      </c>
      <c r="P699" s="10"/>
      <c r="Q699" s="9"/>
      <c r="S699" s="340">
        <f t="shared" si="67"/>
        <v>0</v>
      </c>
      <c r="T699" s="340">
        <f t="shared" si="68"/>
        <v>0</v>
      </c>
    </row>
    <row r="700" spans="2:20" ht="14.4" x14ac:dyDescent="0.3">
      <c r="B700" s="30"/>
      <c r="C700" s="16"/>
      <c r="D700" s="16"/>
      <c r="E700" s="25"/>
      <c r="F700" s="16"/>
      <c r="G700" s="15"/>
      <c r="H700" s="14"/>
      <c r="I700" s="13"/>
      <c r="J700" s="13"/>
      <c r="K700" s="12"/>
      <c r="L700" s="232">
        <f t="shared" si="64"/>
        <v>0</v>
      </c>
      <c r="M700" s="234">
        <f t="shared" si="65"/>
        <v>0</v>
      </c>
      <c r="N700" s="11">
        <f>IF(Q700="x",0,IF(J700&lt;(INDEX(Lookup!$U$2:$U$10,MATCH($D$47,Lookup!$S$2:$S$10,0))),0,$L$12*K700))</f>
        <v>0</v>
      </c>
      <c r="O700" s="234">
        <f t="shared" si="66"/>
        <v>0</v>
      </c>
      <c r="P700" s="10"/>
      <c r="Q700" s="9"/>
      <c r="S700" s="340">
        <f t="shared" si="67"/>
        <v>0</v>
      </c>
      <c r="T700" s="340">
        <f t="shared" si="68"/>
        <v>0</v>
      </c>
    </row>
    <row r="701" spans="2:20" ht="14.4" x14ac:dyDescent="0.3">
      <c r="B701" s="30"/>
      <c r="C701" s="16"/>
      <c r="D701" s="16"/>
      <c r="E701" s="25"/>
      <c r="F701" s="16"/>
      <c r="G701" s="15"/>
      <c r="H701" s="14"/>
      <c r="I701" s="13"/>
      <c r="J701" s="13"/>
      <c r="K701" s="12"/>
      <c r="L701" s="232">
        <f t="shared" si="64"/>
        <v>0</v>
      </c>
      <c r="M701" s="234">
        <f t="shared" si="65"/>
        <v>0</v>
      </c>
      <c r="N701" s="11">
        <f>IF(Q701="x",0,IF(J701&lt;(INDEX(Lookup!$U$2:$U$10,MATCH($D$47,Lookup!$S$2:$S$10,0))),0,$L$12*K701))</f>
        <v>0</v>
      </c>
      <c r="O701" s="234">
        <f t="shared" si="66"/>
        <v>0</v>
      </c>
      <c r="P701" s="10"/>
      <c r="Q701" s="9"/>
      <c r="S701" s="340">
        <f t="shared" si="67"/>
        <v>0</v>
      </c>
      <c r="T701" s="340">
        <f t="shared" si="68"/>
        <v>0</v>
      </c>
    </row>
    <row r="702" spans="2:20" ht="14.4" x14ac:dyDescent="0.3">
      <c r="B702" s="30"/>
      <c r="C702" s="16"/>
      <c r="D702" s="16"/>
      <c r="E702" s="25"/>
      <c r="F702" s="16"/>
      <c r="G702" s="15"/>
      <c r="H702" s="14"/>
      <c r="I702" s="13"/>
      <c r="J702" s="13"/>
      <c r="K702" s="12"/>
      <c r="L702" s="232">
        <f t="shared" si="64"/>
        <v>0</v>
      </c>
      <c r="M702" s="234">
        <f t="shared" si="65"/>
        <v>0</v>
      </c>
      <c r="N702" s="11">
        <f>IF(Q702="x",0,IF(J702&lt;(INDEX(Lookup!$U$2:$U$10,MATCH($D$47,Lookup!$S$2:$S$10,0))),0,$L$12*K702))</f>
        <v>0</v>
      </c>
      <c r="O702" s="234">
        <f t="shared" si="66"/>
        <v>0</v>
      </c>
      <c r="P702" s="10"/>
      <c r="Q702" s="9"/>
      <c r="S702" s="340">
        <f t="shared" si="67"/>
        <v>0</v>
      </c>
      <c r="T702" s="340">
        <f t="shared" si="68"/>
        <v>0</v>
      </c>
    </row>
    <row r="703" spans="2:20" ht="14.4" x14ac:dyDescent="0.3">
      <c r="B703" s="30"/>
      <c r="C703" s="16"/>
      <c r="D703" s="16"/>
      <c r="E703" s="25"/>
      <c r="F703" s="16"/>
      <c r="G703" s="15"/>
      <c r="H703" s="14"/>
      <c r="I703" s="13"/>
      <c r="J703" s="13"/>
      <c r="K703" s="12"/>
      <c r="L703" s="232">
        <f t="shared" si="64"/>
        <v>0</v>
      </c>
      <c r="M703" s="234">
        <f t="shared" si="65"/>
        <v>0</v>
      </c>
      <c r="N703" s="11">
        <f>IF(Q703="x",0,IF(J703&lt;(INDEX(Lookup!$U$2:$U$10,MATCH($D$47,Lookup!$S$2:$S$10,0))),0,$L$12*K703))</f>
        <v>0</v>
      </c>
      <c r="O703" s="234">
        <f t="shared" si="66"/>
        <v>0</v>
      </c>
      <c r="P703" s="10"/>
      <c r="Q703" s="9"/>
      <c r="S703" s="340">
        <f t="shared" si="67"/>
        <v>0</v>
      </c>
      <c r="T703" s="340">
        <f t="shared" si="68"/>
        <v>0</v>
      </c>
    </row>
    <row r="704" spans="2:20" ht="14.4" x14ac:dyDescent="0.3">
      <c r="B704" s="30"/>
      <c r="C704" s="16"/>
      <c r="D704" s="16"/>
      <c r="E704" s="25"/>
      <c r="F704" s="16"/>
      <c r="G704" s="15"/>
      <c r="H704" s="14"/>
      <c r="I704" s="13"/>
      <c r="J704" s="13"/>
      <c r="K704" s="12"/>
      <c r="L704" s="232">
        <f t="shared" si="64"/>
        <v>0</v>
      </c>
      <c r="M704" s="234">
        <f t="shared" si="65"/>
        <v>0</v>
      </c>
      <c r="N704" s="11">
        <f>IF(Q704="x",0,IF(J704&lt;(INDEX(Lookup!$U$2:$U$10,MATCH($D$47,Lookup!$S$2:$S$10,0))),0,$L$12*K704))</f>
        <v>0</v>
      </c>
      <c r="O704" s="234">
        <f t="shared" si="66"/>
        <v>0</v>
      </c>
      <c r="P704" s="10"/>
      <c r="Q704" s="9"/>
      <c r="S704" s="340">
        <f t="shared" si="67"/>
        <v>0</v>
      </c>
      <c r="T704" s="340">
        <f t="shared" si="68"/>
        <v>0</v>
      </c>
    </row>
    <row r="705" spans="2:20" ht="14.4" x14ac:dyDescent="0.3">
      <c r="B705" s="30"/>
      <c r="C705" s="16"/>
      <c r="D705" s="16"/>
      <c r="E705" s="25"/>
      <c r="F705" s="16"/>
      <c r="G705" s="15"/>
      <c r="H705" s="14"/>
      <c r="I705" s="13"/>
      <c r="J705" s="13"/>
      <c r="K705" s="12"/>
      <c r="L705" s="232">
        <f t="shared" si="64"/>
        <v>0</v>
      </c>
      <c r="M705" s="234">
        <f t="shared" si="65"/>
        <v>0</v>
      </c>
      <c r="N705" s="11">
        <f>IF(Q705="x",0,IF(J705&lt;(INDEX(Lookup!$U$2:$U$10,MATCH($D$47,Lookup!$S$2:$S$10,0))),0,$L$12*K705))</f>
        <v>0</v>
      </c>
      <c r="O705" s="234">
        <f t="shared" si="66"/>
        <v>0</v>
      </c>
      <c r="P705" s="10"/>
      <c r="Q705" s="9"/>
      <c r="S705" s="340">
        <f t="shared" si="67"/>
        <v>0</v>
      </c>
      <c r="T705" s="340">
        <f t="shared" si="68"/>
        <v>0</v>
      </c>
    </row>
    <row r="706" spans="2:20" ht="14.4" x14ac:dyDescent="0.3">
      <c r="B706" s="30"/>
      <c r="C706" s="16"/>
      <c r="D706" s="16"/>
      <c r="E706" s="25"/>
      <c r="F706" s="16"/>
      <c r="G706" s="15"/>
      <c r="H706" s="14"/>
      <c r="I706" s="13"/>
      <c r="J706" s="13"/>
      <c r="K706" s="12"/>
      <c r="L706" s="232">
        <f t="shared" si="64"/>
        <v>0</v>
      </c>
      <c r="M706" s="234">
        <f t="shared" si="65"/>
        <v>0</v>
      </c>
      <c r="N706" s="11">
        <f>IF(Q706="x",0,IF(J706&lt;(INDEX(Lookup!$U$2:$U$10,MATCH($D$47,Lookup!$S$2:$S$10,0))),0,$L$12*K706))</f>
        <v>0</v>
      </c>
      <c r="O706" s="234">
        <f t="shared" si="66"/>
        <v>0</v>
      </c>
      <c r="P706" s="10"/>
      <c r="Q706" s="9"/>
      <c r="S706" s="340">
        <f t="shared" si="67"/>
        <v>0</v>
      </c>
      <c r="T706" s="340">
        <f t="shared" si="68"/>
        <v>0</v>
      </c>
    </row>
    <row r="707" spans="2:20" ht="14.4" x14ac:dyDescent="0.3">
      <c r="B707" s="30"/>
      <c r="C707" s="16"/>
      <c r="D707" s="16"/>
      <c r="E707" s="25"/>
      <c r="F707" s="16"/>
      <c r="G707" s="15"/>
      <c r="H707" s="14"/>
      <c r="I707" s="13"/>
      <c r="J707" s="13"/>
      <c r="K707" s="12"/>
      <c r="L707" s="232">
        <f t="shared" si="64"/>
        <v>0</v>
      </c>
      <c r="M707" s="234">
        <f t="shared" si="65"/>
        <v>0</v>
      </c>
      <c r="N707" s="11">
        <f>IF(Q707="x",0,IF(J707&lt;(INDEX(Lookup!$U$2:$U$10,MATCH($D$47,Lookup!$S$2:$S$10,0))),0,$L$12*K707))</f>
        <v>0</v>
      </c>
      <c r="O707" s="234">
        <f t="shared" si="66"/>
        <v>0</v>
      </c>
      <c r="P707" s="10"/>
      <c r="Q707" s="9"/>
      <c r="S707" s="340">
        <f t="shared" si="67"/>
        <v>0</v>
      </c>
      <c r="T707" s="340">
        <f t="shared" si="68"/>
        <v>0</v>
      </c>
    </row>
    <row r="708" spans="2:20" ht="14.4" x14ac:dyDescent="0.3">
      <c r="B708" s="30"/>
      <c r="C708" s="16"/>
      <c r="D708" s="16"/>
      <c r="E708" s="25"/>
      <c r="F708" s="16"/>
      <c r="G708" s="15"/>
      <c r="H708" s="14"/>
      <c r="I708" s="13"/>
      <c r="J708" s="13"/>
      <c r="K708" s="12"/>
      <c r="L708" s="232">
        <f t="shared" si="64"/>
        <v>0</v>
      </c>
      <c r="M708" s="234">
        <f t="shared" si="65"/>
        <v>0</v>
      </c>
      <c r="N708" s="11">
        <f>IF(Q708="x",0,IF(J708&lt;(INDEX(Lookup!$U$2:$U$10,MATCH($D$47,Lookup!$S$2:$S$10,0))),0,$L$12*K708))</f>
        <v>0</v>
      </c>
      <c r="O708" s="234">
        <f t="shared" si="66"/>
        <v>0</v>
      </c>
      <c r="P708" s="10"/>
      <c r="Q708" s="9"/>
      <c r="S708" s="340">
        <f t="shared" si="67"/>
        <v>0</v>
      </c>
      <c r="T708" s="340">
        <f t="shared" si="68"/>
        <v>0</v>
      </c>
    </row>
    <row r="709" spans="2:20" ht="14.4" x14ac:dyDescent="0.3">
      <c r="B709" s="30"/>
      <c r="C709" s="16"/>
      <c r="D709" s="16"/>
      <c r="E709" s="25"/>
      <c r="F709" s="16"/>
      <c r="G709" s="15"/>
      <c r="H709" s="14"/>
      <c r="I709" s="13"/>
      <c r="J709" s="13"/>
      <c r="K709" s="12"/>
      <c r="L709" s="232">
        <f t="shared" si="64"/>
        <v>0</v>
      </c>
      <c r="M709" s="234">
        <f t="shared" si="65"/>
        <v>0</v>
      </c>
      <c r="N709" s="11">
        <f>IF(Q709="x",0,IF(J709&lt;(INDEX(Lookup!$U$2:$U$10,MATCH($D$47,Lookup!$S$2:$S$10,0))),0,$L$12*K709))</f>
        <v>0</v>
      </c>
      <c r="O709" s="234">
        <f t="shared" si="66"/>
        <v>0</v>
      </c>
      <c r="P709" s="10"/>
      <c r="Q709" s="9"/>
      <c r="S709" s="340">
        <f t="shared" si="67"/>
        <v>0</v>
      </c>
      <c r="T709" s="340">
        <f t="shared" si="68"/>
        <v>0</v>
      </c>
    </row>
    <row r="710" spans="2:20" ht="14.4" x14ac:dyDescent="0.3">
      <c r="B710" s="30"/>
      <c r="C710" s="16"/>
      <c r="D710" s="16"/>
      <c r="E710" s="25"/>
      <c r="F710" s="16"/>
      <c r="G710" s="15"/>
      <c r="H710" s="14"/>
      <c r="I710" s="13"/>
      <c r="J710" s="13"/>
      <c r="K710" s="12"/>
      <c r="L710" s="232">
        <f t="shared" si="64"/>
        <v>0</v>
      </c>
      <c r="M710" s="234">
        <f t="shared" si="65"/>
        <v>0</v>
      </c>
      <c r="N710" s="11">
        <f>IF(Q710="x",0,IF(J710&lt;(INDEX(Lookup!$U$2:$U$10,MATCH($D$47,Lookup!$S$2:$S$10,0))),0,$L$12*K710))</f>
        <v>0</v>
      </c>
      <c r="O710" s="234">
        <f t="shared" si="66"/>
        <v>0</v>
      </c>
      <c r="P710" s="10"/>
      <c r="Q710" s="9"/>
      <c r="S710" s="340">
        <f t="shared" si="67"/>
        <v>0</v>
      </c>
      <c r="T710" s="340">
        <f t="shared" si="68"/>
        <v>0</v>
      </c>
    </row>
    <row r="711" spans="2:20" ht="14.4" x14ac:dyDescent="0.3">
      <c r="B711" s="30"/>
      <c r="C711" s="16"/>
      <c r="D711" s="16"/>
      <c r="E711" s="25"/>
      <c r="F711" s="16"/>
      <c r="G711" s="15"/>
      <c r="H711" s="14"/>
      <c r="I711" s="13"/>
      <c r="J711" s="13"/>
      <c r="K711" s="12"/>
      <c r="L711" s="232">
        <f t="shared" si="64"/>
        <v>0</v>
      </c>
      <c r="M711" s="234">
        <f t="shared" si="65"/>
        <v>0</v>
      </c>
      <c r="N711" s="11">
        <f>IF(Q711="x",0,IF(J711&lt;(INDEX(Lookup!$U$2:$U$10,MATCH($D$47,Lookup!$S$2:$S$10,0))),0,$L$12*K711))</f>
        <v>0</v>
      </c>
      <c r="O711" s="234">
        <f t="shared" si="66"/>
        <v>0</v>
      </c>
      <c r="P711" s="10"/>
      <c r="Q711" s="9"/>
      <c r="S711" s="340">
        <f t="shared" si="67"/>
        <v>0</v>
      </c>
      <c r="T711" s="340">
        <f t="shared" si="68"/>
        <v>0</v>
      </c>
    </row>
    <row r="712" spans="2:20" ht="14.4" x14ac:dyDescent="0.3">
      <c r="B712" s="30"/>
      <c r="C712" s="16"/>
      <c r="D712" s="16"/>
      <c r="E712" s="25"/>
      <c r="F712" s="16"/>
      <c r="G712" s="15"/>
      <c r="H712" s="14"/>
      <c r="I712" s="13"/>
      <c r="J712" s="13"/>
      <c r="K712" s="12"/>
      <c r="L712" s="232">
        <f t="shared" si="64"/>
        <v>0</v>
      </c>
      <c r="M712" s="234">
        <f t="shared" si="65"/>
        <v>0</v>
      </c>
      <c r="N712" s="11">
        <f>IF(Q712="x",0,IF(J712&lt;(INDEX(Lookup!$U$2:$U$10,MATCH($D$47,Lookup!$S$2:$S$10,0))),0,$L$12*K712))</f>
        <v>0</v>
      </c>
      <c r="O712" s="234">
        <f t="shared" si="66"/>
        <v>0</v>
      </c>
      <c r="P712" s="10"/>
      <c r="Q712" s="9"/>
      <c r="S712" s="340">
        <f t="shared" si="67"/>
        <v>0</v>
      </c>
      <c r="T712" s="340">
        <f t="shared" si="68"/>
        <v>0</v>
      </c>
    </row>
    <row r="713" spans="2:20" ht="14.4" x14ac:dyDescent="0.3">
      <c r="B713" s="30"/>
      <c r="C713" s="16"/>
      <c r="D713" s="16"/>
      <c r="E713" s="25"/>
      <c r="F713" s="16"/>
      <c r="G713" s="15"/>
      <c r="H713" s="14"/>
      <c r="I713" s="13"/>
      <c r="J713" s="13"/>
      <c r="K713" s="12"/>
      <c r="L713" s="232">
        <f t="shared" si="64"/>
        <v>0</v>
      </c>
      <c r="M713" s="234">
        <f t="shared" si="65"/>
        <v>0</v>
      </c>
      <c r="N713" s="11">
        <f>IF(Q713="x",0,IF(J713&lt;(INDEX(Lookup!$U$2:$U$10,MATCH($D$47,Lookup!$S$2:$S$10,0))),0,$L$12*K713))</f>
        <v>0</v>
      </c>
      <c r="O713" s="234">
        <f t="shared" si="66"/>
        <v>0</v>
      </c>
      <c r="P713" s="10"/>
      <c r="Q713" s="9"/>
      <c r="S713" s="340">
        <f t="shared" si="67"/>
        <v>0</v>
      </c>
      <c r="T713" s="340">
        <f t="shared" si="68"/>
        <v>0</v>
      </c>
    </row>
    <row r="714" spans="2:20" ht="14.4" x14ac:dyDescent="0.3">
      <c r="B714" s="30"/>
      <c r="C714" s="16"/>
      <c r="D714" s="16"/>
      <c r="E714" s="25"/>
      <c r="F714" s="16"/>
      <c r="G714" s="15"/>
      <c r="H714" s="14"/>
      <c r="I714" s="13"/>
      <c r="J714" s="13"/>
      <c r="K714" s="12"/>
      <c r="L714" s="232">
        <f t="shared" si="64"/>
        <v>0</v>
      </c>
      <c r="M714" s="234">
        <f t="shared" si="65"/>
        <v>0</v>
      </c>
      <c r="N714" s="11">
        <f>IF(Q714="x",0,IF(J714&lt;(INDEX(Lookup!$U$2:$U$10,MATCH($D$47,Lookup!$S$2:$S$10,0))),0,$L$12*K714))</f>
        <v>0</v>
      </c>
      <c r="O714" s="234">
        <f t="shared" si="66"/>
        <v>0</v>
      </c>
      <c r="P714" s="10"/>
      <c r="Q714" s="9"/>
      <c r="S714" s="340">
        <f t="shared" si="67"/>
        <v>0</v>
      </c>
      <c r="T714" s="340">
        <f t="shared" si="68"/>
        <v>0</v>
      </c>
    </row>
    <row r="715" spans="2:20" ht="14.4" x14ac:dyDescent="0.3">
      <c r="B715" s="30"/>
      <c r="C715" s="16"/>
      <c r="D715" s="16"/>
      <c r="E715" s="25"/>
      <c r="F715" s="16"/>
      <c r="G715" s="15"/>
      <c r="H715" s="14"/>
      <c r="I715" s="13"/>
      <c r="J715" s="13"/>
      <c r="K715" s="12"/>
      <c r="L715" s="232">
        <f t="shared" si="64"/>
        <v>0</v>
      </c>
      <c r="M715" s="234">
        <f t="shared" si="65"/>
        <v>0</v>
      </c>
      <c r="N715" s="11">
        <f>IF(Q715="x",0,IF(J715&lt;(INDEX(Lookup!$U$2:$U$10,MATCH($D$47,Lookup!$S$2:$S$10,0))),0,$L$12*K715))</f>
        <v>0</v>
      </c>
      <c r="O715" s="234">
        <f t="shared" si="66"/>
        <v>0</v>
      </c>
      <c r="P715" s="10"/>
      <c r="Q715" s="9"/>
      <c r="S715" s="340">
        <f t="shared" si="67"/>
        <v>0</v>
      </c>
      <c r="T715" s="340">
        <f t="shared" si="68"/>
        <v>0</v>
      </c>
    </row>
    <row r="716" spans="2:20" ht="14.4" x14ac:dyDescent="0.3">
      <c r="B716" s="30"/>
      <c r="C716" s="16"/>
      <c r="D716" s="16"/>
      <c r="E716" s="25"/>
      <c r="F716" s="16"/>
      <c r="G716" s="15"/>
      <c r="H716" s="14"/>
      <c r="I716" s="13"/>
      <c r="J716" s="13"/>
      <c r="K716" s="12"/>
      <c r="L716" s="232">
        <f t="shared" si="64"/>
        <v>0</v>
      </c>
      <c r="M716" s="234">
        <f t="shared" si="65"/>
        <v>0</v>
      </c>
      <c r="N716" s="11">
        <f>IF(Q716="x",0,IF(J716&lt;(INDEX(Lookup!$U$2:$U$10,MATCH($D$47,Lookup!$S$2:$S$10,0))),0,$L$12*K716))</f>
        <v>0</v>
      </c>
      <c r="O716" s="234">
        <f t="shared" si="66"/>
        <v>0</v>
      </c>
      <c r="P716" s="10"/>
      <c r="Q716" s="9"/>
      <c r="S716" s="340">
        <f t="shared" si="67"/>
        <v>0</v>
      </c>
      <c r="T716" s="340">
        <f t="shared" si="68"/>
        <v>0</v>
      </c>
    </row>
    <row r="717" spans="2:20" ht="14.4" x14ac:dyDescent="0.3">
      <c r="B717" s="30"/>
      <c r="C717" s="16"/>
      <c r="D717" s="16"/>
      <c r="E717" s="25"/>
      <c r="F717" s="16"/>
      <c r="G717" s="15"/>
      <c r="H717" s="14"/>
      <c r="I717" s="13"/>
      <c r="J717" s="13"/>
      <c r="K717" s="12"/>
      <c r="L717" s="232">
        <f t="shared" si="64"/>
        <v>0</v>
      </c>
      <c r="M717" s="234">
        <f t="shared" si="65"/>
        <v>0</v>
      </c>
      <c r="N717" s="11">
        <f>IF(Q717="x",0,IF(J717&lt;(INDEX(Lookup!$U$2:$U$10,MATCH($D$47,Lookup!$S$2:$S$10,0))),0,$L$12*K717))</f>
        <v>0</v>
      </c>
      <c r="O717" s="234">
        <f t="shared" si="66"/>
        <v>0</v>
      </c>
      <c r="P717" s="10"/>
      <c r="Q717" s="9"/>
      <c r="S717" s="340">
        <f t="shared" si="67"/>
        <v>0</v>
      </c>
      <c r="T717" s="340">
        <f t="shared" si="68"/>
        <v>0</v>
      </c>
    </row>
    <row r="718" spans="2:20" ht="14.4" x14ac:dyDescent="0.3">
      <c r="B718" s="30"/>
      <c r="C718" s="16"/>
      <c r="D718" s="16"/>
      <c r="E718" s="25"/>
      <c r="F718" s="16"/>
      <c r="G718" s="15"/>
      <c r="H718" s="14"/>
      <c r="I718" s="13"/>
      <c r="J718" s="13"/>
      <c r="K718" s="12"/>
      <c r="L718" s="232">
        <f t="shared" si="64"/>
        <v>0</v>
      </c>
      <c r="M718" s="234">
        <f t="shared" si="65"/>
        <v>0</v>
      </c>
      <c r="N718" s="11">
        <f>IF(Q718="x",0,IF(J718&lt;(INDEX(Lookup!$U$2:$U$10,MATCH($D$47,Lookup!$S$2:$S$10,0))),0,$L$12*K718))</f>
        <v>0</v>
      </c>
      <c r="O718" s="234">
        <f t="shared" si="66"/>
        <v>0</v>
      </c>
      <c r="P718" s="10"/>
      <c r="Q718" s="9"/>
      <c r="S718" s="340">
        <f t="shared" si="67"/>
        <v>0</v>
      </c>
      <c r="T718" s="340">
        <f t="shared" si="68"/>
        <v>0</v>
      </c>
    </row>
    <row r="719" spans="2:20" ht="14.4" x14ac:dyDescent="0.3">
      <c r="B719" s="30"/>
      <c r="C719" s="16"/>
      <c r="D719" s="16"/>
      <c r="E719" s="25"/>
      <c r="F719" s="16"/>
      <c r="G719" s="15"/>
      <c r="H719" s="14"/>
      <c r="I719" s="13"/>
      <c r="J719" s="13"/>
      <c r="K719" s="12"/>
      <c r="L719" s="232">
        <f t="shared" si="64"/>
        <v>0</v>
      </c>
      <c r="M719" s="234">
        <f t="shared" si="65"/>
        <v>0</v>
      </c>
      <c r="N719" s="11">
        <f>IF(Q719="x",0,IF(J719&lt;(INDEX(Lookup!$U$2:$U$10,MATCH($D$47,Lookup!$S$2:$S$10,0))),0,$L$12*K719))</f>
        <v>0</v>
      </c>
      <c r="O719" s="234">
        <f t="shared" si="66"/>
        <v>0</v>
      </c>
      <c r="P719" s="10"/>
      <c r="Q719" s="9"/>
      <c r="S719" s="340">
        <f t="shared" si="67"/>
        <v>0</v>
      </c>
      <c r="T719" s="340">
        <f t="shared" si="68"/>
        <v>0</v>
      </c>
    </row>
    <row r="720" spans="2:20" ht="14.4" x14ac:dyDescent="0.3">
      <c r="B720" s="30"/>
      <c r="C720" s="16"/>
      <c r="D720" s="16"/>
      <c r="E720" s="25"/>
      <c r="F720" s="16"/>
      <c r="G720" s="15"/>
      <c r="H720" s="14"/>
      <c r="I720" s="13"/>
      <c r="J720" s="13"/>
      <c r="K720" s="12"/>
      <c r="L720" s="232">
        <f t="shared" si="64"/>
        <v>0</v>
      </c>
      <c r="M720" s="234">
        <f t="shared" si="65"/>
        <v>0</v>
      </c>
      <c r="N720" s="11">
        <f>IF(Q720="x",0,IF(J720&lt;(INDEX(Lookup!$U$2:$U$10,MATCH($D$47,Lookup!$S$2:$S$10,0))),0,$L$12*K720))</f>
        <v>0</v>
      </c>
      <c r="O720" s="234">
        <f t="shared" si="66"/>
        <v>0</v>
      </c>
      <c r="P720" s="10"/>
      <c r="Q720" s="9"/>
      <c r="S720" s="340">
        <f t="shared" si="67"/>
        <v>0</v>
      </c>
      <c r="T720" s="340">
        <f t="shared" si="68"/>
        <v>0</v>
      </c>
    </row>
    <row r="721" spans="2:20" ht="14.4" x14ac:dyDescent="0.3">
      <c r="B721" s="30"/>
      <c r="C721" s="16"/>
      <c r="D721" s="16"/>
      <c r="E721" s="25"/>
      <c r="F721" s="16"/>
      <c r="G721" s="15"/>
      <c r="H721" s="14"/>
      <c r="I721" s="13"/>
      <c r="J721" s="13"/>
      <c r="K721" s="12"/>
      <c r="L721" s="232">
        <f t="shared" si="64"/>
        <v>0</v>
      </c>
      <c r="M721" s="234">
        <f t="shared" si="65"/>
        <v>0</v>
      </c>
      <c r="N721" s="11">
        <f>IF(Q721="x",0,IF(J721&lt;(INDEX(Lookup!$U$2:$U$10,MATCH($D$47,Lookup!$S$2:$S$10,0))),0,$L$12*K721))</f>
        <v>0</v>
      </c>
      <c r="O721" s="234">
        <f t="shared" si="66"/>
        <v>0</v>
      </c>
      <c r="P721" s="10"/>
      <c r="Q721" s="9"/>
      <c r="S721" s="340">
        <f t="shared" si="67"/>
        <v>0</v>
      </c>
      <c r="T721" s="340">
        <f t="shared" si="68"/>
        <v>0</v>
      </c>
    </row>
    <row r="722" spans="2:20" ht="14.4" x14ac:dyDescent="0.3">
      <c r="B722" s="30"/>
      <c r="C722" s="16"/>
      <c r="D722" s="16"/>
      <c r="E722" s="25"/>
      <c r="F722" s="16"/>
      <c r="G722" s="15"/>
      <c r="H722" s="14"/>
      <c r="I722" s="13"/>
      <c r="J722" s="13"/>
      <c r="K722" s="12"/>
      <c r="L722" s="232">
        <f t="shared" si="64"/>
        <v>0</v>
      </c>
      <c r="M722" s="234">
        <f t="shared" si="65"/>
        <v>0</v>
      </c>
      <c r="N722" s="11">
        <f>IF(Q722="x",0,IF(J722&lt;(INDEX(Lookup!$U$2:$U$10,MATCH($D$47,Lookup!$S$2:$S$10,0))),0,$L$12*K722))</f>
        <v>0</v>
      </c>
      <c r="O722" s="234">
        <f t="shared" si="66"/>
        <v>0</v>
      </c>
      <c r="P722" s="10"/>
      <c r="Q722" s="9"/>
      <c r="S722" s="340">
        <f t="shared" si="67"/>
        <v>0</v>
      </c>
      <c r="T722" s="340">
        <f t="shared" si="68"/>
        <v>0</v>
      </c>
    </row>
    <row r="723" spans="2:20" ht="14.4" x14ac:dyDescent="0.3">
      <c r="B723" s="30"/>
      <c r="C723" s="16"/>
      <c r="D723" s="16"/>
      <c r="E723" s="25"/>
      <c r="F723" s="16"/>
      <c r="G723" s="15"/>
      <c r="H723" s="14"/>
      <c r="I723" s="13"/>
      <c r="J723" s="13"/>
      <c r="K723" s="12"/>
      <c r="L723" s="232">
        <f t="shared" si="64"/>
        <v>0</v>
      </c>
      <c r="M723" s="234">
        <f t="shared" si="65"/>
        <v>0</v>
      </c>
      <c r="N723" s="11">
        <f>IF(Q723="x",0,IF(J723&lt;(INDEX(Lookup!$U$2:$U$10,MATCH($D$47,Lookup!$S$2:$S$10,0))),0,$L$12*K723))</f>
        <v>0</v>
      </c>
      <c r="O723" s="234">
        <f t="shared" si="66"/>
        <v>0</v>
      </c>
      <c r="P723" s="10"/>
      <c r="Q723" s="9"/>
      <c r="S723" s="340">
        <f t="shared" si="67"/>
        <v>0</v>
      </c>
      <c r="T723" s="340">
        <f t="shared" si="68"/>
        <v>0</v>
      </c>
    </row>
    <row r="724" spans="2:20" ht="14.4" x14ac:dyDescent="0.3">
      <c r="B724" s="30"/>
      <c r="C724" s="16"/>
      <c r="D724" s="16"/>
      <c r="E724" s="25"/>
      <c r="F724" s="16"/>
      <c r="G724" s="15"/>
      <c r="H724" s="14"/>
      <c r="I724" s="13"/>
      <c r="J724" s="13"/>
      <c r="K724" s="12"/>
      <c r="L724" s="232">
        <f t="shared" si="64"/>
        <v>0</v>
      </c>
      <c r="M724" s="234">
        <f t="shared" si="65"/>
        <v>0</v>
      </c>
      <c r="N724" s="11">
        <f>IF(Q724="x",0,IF(J724&lt;(INDEX(Lookup!$U$2:$U$10,MATCH($D$47,Lookup!$S$2:$S$10,0))),0,$L$12*K724))</f>
        <v>0</v>
      </c>
      <c r="O724" s="234">
        <f t="shared" si="66"/>
        <v>0</v>
      </c>
      <c r="P724" s="10"/>
      <c r="Q724" s="9"/>
      <c r="S724" s="340">
        <f t="shared" si="67"/>
        <v>0</v>
      </c>
      <c r="T724" s="340">
        <f t="shared" si="68"/>
        <v>0</v>
      </c>
    </row>
    <row r="725" spans="2:20" ht="14.4" x14ac:dyDescent="0.3">
      <c r="B725" s="30"/>
      <c r="C725" s="16"/>
      <c r="D725" s="16"/>
      <c r="E725" s="25"/>
      <c r="F725" s="16"/>
      <c r="G725" s="15"/>
      <c r="H725" s="14"/>
      <c r="I725" s="13"/>
      <c r="J725" s="13"/>
      <c r="K725" s="12"/>
      <c r="L725" s="232">
        <f t="shared" si="64"/>
        <v>0</v>
      </c>
      <c r="M725" s="234">
        <f t="shared" si="65"/>
        <v>0</v>
      </c>
      <c r="N725" s="11">
        <f>IF(Q725="x",0,IF(J725&lt;(INDEX(Lookup!$U$2:$U$10,MATCH($D$47,Lookup!$S$2:$S$10,0))),0,$L$12*K725))</f>
        <v>0</v>
      </c>
      <c r="O725" s="234">
        <f t="shared" si="66"/>
        <v>0</v>
      </c>
      <c r="P725" s="10"/>
      <c r="Q725" s="9"/>
      <c r="S725" s="340">
        <f t="shared" si="67"/>
        <v>0</v>
      </c>
      <c r="T725" s="340">
        <f t="shared" si="68"/>
        <v>0</v>
      </c>
    </row>
    <row r="726" spans="2:20" ht="14.4" x14ac:dyDescent="0.3">
      <c r="B726" s="30"/>
      <c r="C726" s="16"/>
      <c r="D726" s="16"/>
      <c r="E726" s="25"/>
      <c r="F726" s="16"/>
      <c r="G726" s="15"/>
      <c r="H726" s="14"/>
      <c r="I726" s="13"/>
      <c r="J726" s="13"/>
      <c r="K726" s="12"/>
      <c r="L726" s="232">
        <f t="shared" si="64"/>
        <v>0</v>
      </c>
      <c r="M726" s="234">
        <f t="shared" si="65"/>
        <v>0</v>
      </c>
      <c r="N726" s="11">
        <f>IF(Q726="x",0,IF(J726&lt;(INDEX(Lookup!$U$2:$U$10,MATCH($D$47,Lookup!$S$2:$S$10,0))),0,$L$12*K726))</f>
        <v>0</v>
      </c>
      <c r="O726" s="234">
        <f t="shared" si="66"/>
        <v>0</v>
      </c>
      <c r="P726" s="10"/>
      <c r="Q726" s="9"/>
      <c r="S726" s="340">
        <f t="shared" si="67"/>
        <v>0</v>
      </c>
      <c r="T726" s="340">
        <f t="shared" si="68"/>
        <v>0</v>
      </c>
    </row>
    <row r="727" spans="2:20" ht="14.4" x14ac:dyDescent="0.3">
      <c r="B727" s="30"/>
      <c r="C727" s="16"/>
      <c r="D727" s="16"/>
      <c r="E727" s="25"/>
      <c r="F727" s="16"/>
      <c r="G727" s="15"/>
      <c r="H727" s="14"/>
      <c r="I727" s="13"/>
      <c r="J727" s="13"/>
      <c r="K727" s="12"/>
      <c r="L727" s="232">
        <f t="shared" si="64"/>
        <v>0</v>
      </c>
      <c r="M727" s="234">
        <f t="shared" si="65"/>
        <v>0</v>
      </c>
      <c r="N727" s="11">
        <f>IF(Q727="x",0,IF(J727&lt;(INDEX(Lookup!$U$2:$U$10,MATCH($D$47,Lookup!$S$2:$S$10,0))),0,$L$12*K727))</f>
        <v>0</v>
      </c>
      <c r="O727" s="234">
        <f t="shared" si="66"/>
        <v>0</v>
      </c>
      <c r="P727" s="10"/>
      <c r="Q727" s="9"/>
      <c r="S727" s="340">
        <f t="shared" si="67"/>
        <v>0</v>
      </c>
      <c r="T727" s="340">
        <f t="shared" si="68"/>
        <v>0</v>
      </c>
    </row>
    <row r="728" spans="2:20" ht="14.4" x14ac:dyDescent="0.3">
      <c r="B728" s="30"/>
      <c r="C728" s="16"/>
      <c r="D728" s="16"/>
      <c r="E728" s="25"/>
      <c r="F728" s="16"/>
      <c r="G728" s="15"/>
      <c r="H728" s="14"/>
      <c r="I728" s="13"/>
      <c r="J728" s="13"/>
      <c r="K728" s="12"/>
      <c r="L728" s="232">
        <f t="shared" si="64"/>
        <v>0</v>
      </c>
      <c r="M728" s="234">
        <f t="shared" si="65"/>
        <v>0</v>
      </c>
      <c r="N728" s="11">
        <f>IF(Q728="x",0,IF(J728&lt;(INDEX(Lookup!$U$2:$U$10,MATCH($D$47,Lookup!$S$2:$S$10,0))),0,$L$12*K728))</f>
        <v>0</v>
      </c>
      <c r="O728" s="234">
        <f t="shared" si="66"/>
        <v>0</v>
      </c>
      <c r="P728" s="10"/>
      <c r="Q728" s="9"/>
      <c r="S728" s="340">
        <f t="shared" si="67"/>
        <v>0</v>
      </c>
      <c r="T728" s="340">
        <f t="shared" si="68"/>
        <v>0</v>
      </c>
    </row>
    <row r="729" spans="2:20" ht="14.4" x14ac:dyDescent="0.3">
      <c r="B729" s="30"/>
      <c r="C729" s="16"/>
      <c r="D729" s="16"/>
      <c r="E729" s="25"/>
      <c r="F729" s="16"/>
      <c r="G729" s="15"/>
      <c r="H729" s="14"/>
      <c r="I729" s="13"/>
      <c r="J729" s="13"/>
      <c r="K729" s="12"/>
      <c r="L729" s="232">
        <f t="shared" si="64"/>
        <v>0</v>
      </c>
      <c r="M729" s="234">
        <f t="shared" si="65"/>
        <v>0</v>
      </c>
      <c r="N729" s="11">
        <f>IF(Q729="x",0,IF(J729&lt;(INDEX(Lookup!$U$2:$U$10,MATCH($D$47,Lookup!$S$2:$S$10,0))),0,$L$12*K729))</f>
        <v>0</v>
      </c>
      <c r="O729" s="234">
        <f t="shared" si="66"/>
        <v>0</v>
      </c>
      <c r="P729" s="10"/>
      <c r="Q729" s="9"/>
      <c r="S729" s="340">
        <f t="shared" si="67"/>
        <v>0</v>
      </c>
      <c r="T729" s="340">
        <f t="shared" si="68"/>
        <v>0</v>
      </c>
    </row>
    <row r="730" spans="2:20" ht="14.4" x14ac:dyDescent="0.3">
      <c r="B730" s="30"/>
      <c r="C730" s="16"/>
      <c r="D730" s="16"/>
      <c r="E730" s="25"/>
      <c r="F730" s="16"/>
      <c r="G730" s="15"/>
      <c r="H730" s="14"/>
      <c r="I730" s="13"/>
      <c r="J730" s="13"/>
      <c r="K730" s="12"/>
      <c r="L730" s="232">
        <f t="shared" si="64"/>
        <v>0</v>
      </c>
      <c r="M730" s="234">
        <f t="shared" si="65"/>
        <v>0</v>
      </c>
      <c r="N730" s="11">
        <f>IF(Q730="x",0,IF(J730&lt;(INDEX(Lookup!$U$2:$U$10,MATCH($D$47,Lookup!$S$2:$S$10,0))),0,$L$12*K730))</f>
        <v>0</v>
      </c>
      <c r="O730" s="234">
        <f t="shared" si="66"/>
        <v>0</v>
      </c>
      <c r="P730" s="10"/>
      <c r="Q730" s="9"/>
      <c r="S730" s="340">
        <f t="shared" si="67"/>
        <v>0</v>
      </c>
      <c r="T730" s="340">
        <f t="shared" si="68"/>
        <v>0</v>
      </c>
    </row>
    <row r="731" spans="2:20" ht="14.4" x14ac:dyDescent="0.3">
      <c r="B731" s="30"/>
      <c r="C731" s="16"/>
      <c r="D731" s="16"/>
      <c r="E731" s="25"/>
      <c r="F731" s="16"/>
      <c r="G731" s="15"/>
      <c r="H731" s="14"/>
      <c r="I731" s="13"/>
      <c r="J731" s="13"/>
      <c r="K731" s="12"/>
      <c r="L731" s="232">
        <f t="shared" si="64"/>
        <v>0</v>
      </c>
      <c r="M731" s="234">
        <f t="shared" si="65"/>
        <v>0</v>
      </c>
      <c r="N731" s="11">
        <f>IF(Q731="x",0,IF(J731&lt;(INDEX(Lookup!$U$2:$U$10,MATCH($D$47,Lookup!$S$2:$S$10,0))),0,$L$12*K731))</f>
        <v>0</v>
      </c>
      <c r="O731" s="234">
        <f t="shared" si="66"/>
        <v>0</v>
      </c>
      <c r="P731" s="10"/>
      <c r="Q731" s="9"/>
      <c r="S731" s="340">
        <f t="shared" si="67"/>
        <v>0</v>
      </c>
      <c r="T731" s="340">
        <f t="shared" si="68"/>
        <v>0</v>
      </c>
    </row>
    <row r="732" spans="2:20" ht="14.4" x14ac:dyDescent="0.3">
      <c r="B732" s="30"/>
      <c r="C732" s="16"/>
      <c r="D732" s="16"/>
      <c r="E732" s="25"/>
      <c r="F732" s="16"/>
      <c r="G732" s="15"/>
      <c r="H732" s="14"/>
      <c r="I732" s="13"/>
      <c r="J732" s="13"/>
      <c r="K732" s="12"/>
      <c r="L732" s="232">
        <f t="shared" si="64"/>
        <v>0</v>
      </c>
      <c r="M732" s="234">
        <f t="shared" si="65"/>
        <v>0</v>
      </c>
      <c r="N732" s="11">
        <f>IF(Q732="x",0,IF(J732&lt;(INDEX(Lookup!$U$2:$U$10,MATCH($D$47,Lookup!$S$2:$S$10,0))),0,$L$12*K732))</f>
        <v>0</v>
      </c>
      <c r="O732" s="234">
        <f t="shared" si="66"/>
        <v>0</v>
      </c>
      <c r="P732" s="10"/>
      <c r="Q732" s="9"/>
      <c r="S732" s="340">
        <f t="shared" si="67"/>
        <v>0</v>
      </c>
      <c r="T732" s="340">
        <f t="shared" si="68"/>
        <v>0</v>
      </c>
    </row>
    <row r="733" spans="2:20" ht="14.4" x14ac:dyDescent="0.3">
      <c r="B733" s="30"/>
      <c r="C733" s="16"/>
      <c r="D733" s="16"/>
      <c r="E733" s="25"/>
      <c r="F733" s="16"/>
      <c r="G733" s="15"/>
      <c r="H733" s="14"/>
      <c r="I733" s="13"/>
      <c r="J733" s="13"/>
      <c r="K733" s="12"/>
      <c r="L733" s="232">
        <f t="shared" si="64"/>
        <v>0</v>
      </c>
      <c r="M733" s="234">
        <f t="shared" si="65"/>
        <v>0</v>
      </c>
      <c r="N733" s="11">
        <f>IF(Q733="x",0,IF(J733&lt;(INDEX(Lookup!$U$2:$U$10,MATCH($D$47,Lookup!$S$2:$S$10,0))),0,$L$12*K733))</f>
        <v>0</v>
      </c>
      <c r="O733" s="234">
        <f t="shared" si="66"/>
        <v>0</v>
      </c>
      <c r="P733" s="10"/>
      <c r="Q733" s="9"/>
      <c r="S733" s="340">
        <f t="shared" si="67"/>
        <v>0</v>
      </c>
      <c r="T733" s="340">
        <f t="shared" si="68"/>
        <v>0</v>
      </c>
    </row>
    <row r="734" spans="2:20" ht="14.4" x14ac:dyDescent="0.3">
      <c r="B734" s="30"/>
      <c r="C734" s="16"/>
      <c r="D734" s="16"/>
      <c r="E734" s="25"/>
      <c r="F734" s="16"/>
      <c r="G734" s="15"/>
      <c r="H734" s="14"/>
      <c r="I734" s="13"/>
      <c r="J734" s="13"/>
      <c r="K734" s="12"/>
      <c r="L734" s="232">
        <f t="shared" si="64"/>
        <v>0</v>
      </c>
      <c r="M734" s="234">
        <f t="shared" si="65"/>
        <v>0</v>
      </c>
      <c r="N734" s="11">
        <f>IF(Q734="x",0,IF(J734&lt;(INDEX(Lookup!$U$2:$U$10,MATCH($D$47,Lookup!$S$2:$S$10,0))),0,$L$12*K734))</f>
        <v>0</v>
      </c>
      <c r="O734" s="234">
        <f t="shared" si="66"/>
        <v>0</v>
      </c>
      <c r="P734" s="10"/>
      <c r="Q734" s="9"/>
      <c r="S734" s="340">
        <f t="shared" si="67"/>
        <v>0</v>
      </c>
      <c r="T734" s="340">
        <f t="shared" si="68"/>
        <v>0</v>
      </c>
    </row>
    <row r="735" spans="2:20" ht="14.4" x14ac:dyDescent="0.3">
      <c r="B735" s="30"/>
      <c r="C735" s="16"/>
      <c r="D735" s="16"/>
      <c r="E735" s="25"/>
      <c r="F735" s="16"/>
      <c r="G735" s="15"/>
      <c r="H735" s="14"/>
      <c r="I735" s="13"/>
      <c r="J735" s="13"/>
      <c r="K735" s="12"/>
      <c r="L735" s="232">
        <f t="shared" si="64"/>
        <v>0</v>
      </c>
      <c r="M735" s="234">
        <f t="shared" si="65"/>
        <v>0</v>
      </c>
      <c r="N735" s="11">
        <f>IF(Q735="x",0,IF(J735&lt;(INDEX(Lookup!$U$2:$U$10,MATCH($D$47,Lookup!$S$2:$S$10,0))),0,$L$12*K735))</f>
        <v>0</v>
      </c>
      <c r="O735" s="234">
        <f t="shared" si="66"/>
        <v>0</v>
      </c>
      <c r="P735" s="10"/>
      <c r="Q735" s="9"/>
      <c r="S735" s="340">
        <f t="shared" si="67"/>
        <v>0</v>
      </c>
      <c r="T735" s="340">
        <f t="shared" si="68"/>
        <v>0</v>
      </c>
    </row>
    <row r="736" spans="2:20" ht="14.4" x14ac:dyDescent="0.3">
      <c r="B736" s="30"/>
      <c r="C736" s="16"/>
      <c r="D736" s="16"/>
      <c r="E736" s="25"/>
      <c r="F736" s="16"/>
      <c r="G736" s="15"/>
      <c r="H736" s="14"/>
      <c r="I736" s="13"/>
      <c r="J736" s="13"/>
      <c r="K736" s="12"/>
      <c r="L736" s="232">
        <f t="shared" si="64"/>
        <v>0</v>
      </c>
      <c r="M736" s="234">
        <f t="shared" si="65"/>
        <v>0</v>
      </c>
      <c r="N736" s="11">
        <f>IF(Q736="x",0,IF(J736&lt;(INDEX(Lookup!$U$2:$U$10,MATCH($D$47,Lookup!$S$2:$S$10,0))),0,$L$12*K736))</f>
        <v>0</v>
      </c>
      <c r="O736" s="234">
        <f t="shared" si="66"/>
        <v>0</v>
      </c>
      <c r="P736" s="10"/>
      <c r="Q736" s="9"/>
      <c r="S736" s="340">
        <f t="shared" si="67"/>
        <v>0</v>
      </c>
      <c r="T736" s="340">
        <f t="shared" si="68"/>
        <v>0</v>
      </c>
    </row>
    <row r="737" spans="2:20" ht="14.4" x14ac:dyDescent="0.3">
      <c r="B737" s="30"/>
      <c r="C737" s="16"/>
      <c r="D737" s="16"/>
      <c r="E737" s="25"/>
      <c r="F737" s="16"/>
      <c r="G737" s="15"/>
      <c r="H737" s="14"/>
      <c r="I737" s="13"/>
      <c r="J737" s="13"/>
      <c r="K737" s="12"/>
      <c r="L737" s="232">
        <f t="shared" si="64"/>
        <v>0</v>
      </c>
      <c r="M737" s="234">
        <f t="shared" si="65"/>
        <v>0</v>
      </c>
      <c r="N737" s="11">
        <f>IF(Q737="x",0,IF(J737&lt;(INDEX(Lookup!$U$2:$U$10,MATCH($D$47,Lookup!$S$2:$S$10,0))),0,$L$12*K737))</f>
        <v>0</v>
      </c>
      <c r="O737" s="234">
        <f t="shared" si="66"/>
        <v>0</v>
      </c>
      <c r="P737" s="10"/>
      <c r="Q737" s="9"/>
      <c r="S737" s="340">
        <f t="shared" si="67"/>
        <v>0</v>
      </c>
      <c r="T737" s="340">
        <f t="shared" si="68"/>
        <v>0</v>
      </c>
    </row>
    <row r="738" spans="2:20" ht="14.4" x14ac:dyDescent="0.3">
      <c r="B738" s="30"/>
      <c r="C738" s="16"/>
      <c r="D738" s="16"/>
      <c r="E738" s="25"/>
      <c r="F738" s="16"/>
      <c r="G738" s="15"/>
      <c r="H738" s="14"/>
      <c r="I738" s="13"/>
      <c r="J738" s="13"/>
      <c r="K738" s="12"/>
      <c r="L738" s="232">
        <f t="shared" si="64"/>
        <v>0</v>
      </c>
      <c r="M738" s="234">
        <f t="shared" si="65"/>
        <v>0</v>
      </c>
      <c r="N738" s="11">
        <f>IF(Q738="x",0,IF(J738&lt;(INDEX(Lookup!$U$2:$U$10,MATCH($D$47,Lookup!$S$2:$S$10,0))),0,$L$12*K738))</f>
        <v>0</v>
      </c>
      <c r="O738" s="234">
        <f t="shared" si="66"/>
        <v>0</v>
      </c>
      <c r="P738" s="10"/>
      <c r="Q738" s="9"/>
      <c r="S738" s="340">
        <f t="shared" si="67"/>
        <v>0</v>
      </c>
      <c r="T738" s="340">
        <f t="shared" si="68"/>
        <v>0</v>
      </c>
    </row>
    <row r="739" spans="2:20" ht="14.4" x14ac:dyDescent="0.3">
      <c r="B739" s="30"/>
      <c r="C739" s="16"/>
      <c r="D739" s="16"/>
      <c r="E739" s="25"/>
      <c r="F739" s="16"/>
      <c r="G739" s="15"/>
      <c r="H739" s="14"/>
      <c r="I739" s="13"/>
      <c r="J739" s="13"/>
      <c r="K739" s="12"/>
      <c r="L739" s="232">
        <f t="shared" si="64"/>
        <v>0</v>
      </c>
      <c r="M739" s="234">
        <f t="shared" si="65"/>
        <v>0</v>
      </c>
      <c r="N739" s="11">
        <f>IF(Q739="x",0,IF(J739&lt;(INDEX(Lookup!$U$2:$U$10,MATCH($D$47,Lookup!$S$2:$S$10,0))),0,$L$12*K739))</f>
        <v>0</v>
      </c>
      <c r="O739" s="234">
        <f t="shared" si="66"/>
        <v>0</v>
      </c>
      <c r="P739" s="10"/>
      <c r="Q739" s="9"/>
      <c r="S739" s="340">
        <f t="shared" si="67"/>
        <v>0</v>
      </c>
      <c r="T739" s="340">
        <f t="shared" si="68"/>
        <v>0</v>
      </c>
    </row>
    <row r="740" spans="2:20" ht="14.4" x14ac:dyDescent="0.3">
      <c r="B740" s="30"/>
      <c r="C740" s="16"/>
      <c r="D740" s="16"/>
      <c r="E740" s="25"/>
      <c r="F740" s="16"/>
      <c r="G740" s="15"/>
      <c r="H740" s="14"/>
      <c r="I740" s="13"/>
      <c r="J740" s="13"/>
      <c r="K740" s="12"/>
      <c r="L740" s="232">
        <f t="shared" si="64"/>
        <v>0</v>
      </c>
      <c r="M740" s="234">
        <f t="shared" si="65"/>
        <v>0</v>
      </c>
      <c r="N740" s="11">
        <f>IF(Q740="x",0,IF(J740&lt;(INDEX(Lookup!$U$2:$U$10,MATCH($D$47,Lookup!$S$2:$S$10,0))),0,$L$12*K740))</f>
        <v>0</v>
      </c>
      <c r="O740" s="234">
        <f t="shared" si="66"/>
        <v>0</v>
      </c>
      <c r="P740" s="10"/>
      <c r="Q740" s="9"/>
      <c r="S740" s="340">
        <f t="shared" si="67"/>
        <v>0</v>
      </c>
      <c r="T740" s="340">
        <f t="shared" si="68"/>
        <v>0</v>
      </c>
    </row>
    <row r="741" spans="2:20" ht="14.4" x14ac:dyDescent="0.3">
      <c r="B741" s="30"/>
      <c r="C741" s="16"/>
      <c r="D741" s="16"/>
      <c r="E741" s="25"/>
      <c r="F741" s="16"/>
      <c r="G741" s="15"/>
      <c r="H741" s="14"/>
      <c r="I741" s="13"/>
      <c r="J741" s="13"/>
      <c r="K741" s="12"/>
      <c r="L741" s="232">
        <f t="shared" si="64"/>
        <v>0</v>
      </c>
      <c r="M741" s="234">
        <f t="shared" si="65"/>
        <v>0</v>
      </c>
      <c r="N741" s="11">
        <f>IF(Q741="x",0,IF(J741&lt;(INDEX(Lookup!$U$2:$U$10,MATCH($D$47,Lookup!$S$2:$S$10,0))),0,$L$12*K741))</f>
        <v>0</v>
      </c>
      <c r="O741" s="234">
        <f t="shared" si="66"/>
        <v>0</v>
      </c>
      <c r="P741" s="10"/>
      <c r="Q741" s="9"/>
      <c r="S741" s="340">
        <f t="shared" si="67"/>
        <v>0</v>
      </c>
      <c r="T741" s="340">
        <f t="shared" si="68"/>
        <v>0</v>
      </c>
    </row>
    <row r="742" spans="2:20" ht="14.4" x14ac:dyDescent="0.3">
      <c r="B742" s="30"/>
      <c r="C742" s="16"/>
      <c r="D742" s="16"/>
      <c r="E742" s="25"/>
      <c r="F742" s="16"/>
      <c r="G742" s="15"/>
      <c r="H742" s="14"/>
      <c r="I742" s="13"/>
      <c r="J742" s="13"/>
      <c r="K742" s="12"/>
      <c r="L742" s="232">
        <f t="shared" si="64"/>
        <v>0</v>
      </c>
      <c r="M742" s="234">
        <f t="shared" si="65"/>
        <v>0</v>
      </c>
      <c r="N742" s="11">
        <f>IF(Q742="x",0,IF(J742&lt;(INDEX(Lookup!$U$2:$U$10,MATCH($D$47,Lookup!$S$2:$S$10,0))),0,$L$12*K742))</f>
        <v>0</v>
      </c>
      <c r="O742" s="234">
        <f t="shared" si="66"/>
        <v>0</v>
      </c>
      <c r="P742" s="10"/>
      <c r="Q742" s="9"/>
      <c r="S742" s="340">
        <f t="shared" si="67"/>
        <v>0</v>
      </c>
      <c r="T742" s="340">
        <f t="shared" si="68"/>
        <v>0</v>
      </c>
    </row>
    <row r="743" spans="2:20" ht="14.4" x14ac:dyDescent="0.3">
      <c r="B743" s="30"/>
      <c r="C743" s="16"/>
      <c r="D743" s="16"/>
      <c r="E743" s="25"/>
      <c r="F743" s="16"/>
      <c r="G743" s="15"/>
      <c r="H743" s="14"/>
      <c r="I743" s="13"/>
      <c r="J743" s="13"/>
      <c r="K743" s="12"/>
      <c r="L743" s="232">
        <f t="shared" si="64"/>
        <v>0</v>
      </c>
      <c r="M743" s="234">
        <f t="shared" si="65"/>
        <v>0</v>
      </c>
      <c r="N743" s="11">
        <f>IF(Q743="x",0,IF(J743&lt;(INDEX(Lookup!$U$2:$U$10,MATCH($D$47,Lookup!$S$2:$S$10,0))),0,$L$12*K743))</f>
        <v>0</v>
      </c>
      <c r="O743" s="234">
        <f t="shared" si="66"/>
        <v>0</v>
      </c>
      <c r="P743" s="10"/>
      <c r="Q743" s="9"/>
      <c r="S743" s="340">
        <f t="shared" si="67"/>
        <v>0</v>
      </c>
      <c r="T743" s="340">
        <f t="shared" si="68"/>
        <v>0</v>
      </c>
    </row>
    <row r="744" spans="2:20" ht="14.4" x14ac:dyDescent="0.3">
      <c r="B744" s="30"/>
      <c r="C744" s="16"/>
      <c r="D744" s="16"/>
      <c r="E744" s="25"/>
      <c r="F744" s="16"/>
      <c r="G744" s="15"/>
      <c r="H744" s="14"/>
      <c r="I744" s="13"/>
      <c r="J744" s="13"/>
      <c r="K744" s="12"/>
      <c r="L744" s="232">
        <f t="shared" si="64"/>
        <v>0</v>
      </c>
      <c r="M744" s="234">
        <f t="shared" si="65"/>
        <v>0</v>
      </c>
      <c r="N744" s="11">
        <f>IF(Q744="x",0,IF(J744&lt;(INDEX(Lookup!$U$2:$U$10,MATCH($D$47,Lookup!$S$2:$S$10,0))),0,$L$12*K744))</f>
        <v>0</v>
      </c>
      <c r="O744" s="234">
        <f t="shared" si="66"/>
        <v>0</v>
      </c>
      <c r="P744" s="10"/>
      <c r="Q744" s="9"/>
      <c r="S744" s="340">
        <f t="shared" si="67"/>
        <v>0</v>
      </c>
      <c r="T744" s="340">
        <f t="shared" si="68"/>
        <v>0</v>
      </c>
    </row>
    <row r="745" spans="2:20" ht="14.4" x14ac:dyDescent="0.3">
      <c r="B745" s="30"/>
      <c r="C745" s="16"/>
      <c r="D745" s="16"/>
      <c r="E745" s="25"/>
      <c r="F745" s="16"/>
      <c r="G745" s="15"/>
      <c r="H745" s="14"/>
      <c r="I745" s="13"/>
      <c r="J745" s="13"/>
      <c r="K745" s="12"/>
      <c r="L745" s="232">
        <f t="shared" si="64"/>
        <v>0</v>
      </c>
      <c r="M745" s="234">
        <f t="shared" si="65"/>
        <v>0</v>
      </c>
      <c r="N745" s="11">
        <f>IF(Q745="x",0,IF(J745&lt;(INDEX(Lookup!$U$2:$U$10,MATCH($D$47,Lookup!$S$2:$S$10,0))),0,$L$12*K745))</f>
        <v>0</v>
      </c>
      <c r="O745" s="234">
        <f t="shared" si="66"/>
        <v>0</v>
      </c>
      <c r="P745" s="10"/>
      <c r="Q745" s="9"/>
      <c r="S745" s="340">
        <f t="shared" si="67"/>
        <v>0</v>
      </c>
      <c r="T745" s="340">
        <f t="shared" si="68"/>
        <v>0</v>
      </c>
    </row>
    <row r="746" spans="2:20" ht="14.4" x14ac:dyDescent="0.3">
      <c r="B746" s="30"/>
      <c r="C746" s="16"/>
      <c r="D746" s="16"/>
      <c r="E746" s="25"/>
      <c r="F746" s="16"/>
      <c r="G746" s="15"/>
      <c r="H746" s="14"/>
      <c r="I746" s="13"/>
      <c r="J746" s="13"/>
      <c r="K746" s="12"/>
      <c r="L746" s="232">
        <f t="shared" si="64"/>
        <v>0</v>
      </c>
      <c r="M746" s="234">
        <f t="shared" si="65"/>
        <v>0</v>
      </c>
      <c r="N746" s="11">
        <f>IF(Q746="x",0,IF(J746&lt;(INDEX(Lookup!$U$2:$U$10,MATCH($D$47,Lookup!$S$2:$S$10,0))),0,$L$12*K746))</f>
        <v>0</v>
      </c>
      <c r="O746" s="234">
        <f t="shared" si="66"/>
        <v>0</v>
      </c>
      <c r="P746" s="10"/>
      <c r="Q746" s="9"/>
      <c r="S746" s="340">
        <f t="shared" si="67"/>
        <v>0</v>
      </c>
      <c r="T746" s="340">
        <f t="shared" si="68"/>
        <v>0</v>
      </c>
    </row>
    <row r="747" spans="2:20" ht="14.4" x14ac:dyDescent="0.3">
      <c r="B747" s="30"/>
      <c r="C747" s="16"/>
      <c r="D747" s="16"/>
      <c r="E747" s="25"/>
      <c r="F747" s="16"/>
      <c r="G747" s="15"/>
      <c r="H747" s="14"/>
      <c r="I747" s="13"/>
      <c r="J747" s="13"/>
      <c r="K747" s="12"/>
      <c r="L747" s="232">
        <f t="shared" si="64"/>
        <v>0</v>
      </c>
      <c r="M747" s="234">
        <f t="shared" si="65"/>
        <v>0</v>
      </c>
      <c r="N747" s="11">
        <f>IF(Q747="x",0,IF(J747&lt;(INDEX(Lookup!$U$2:$U$10,MATCH($D$47,Lookup!$S$2:$S$10,0))),0,$L$12*K747))</f>
        <v>0</v>
      </c>
      <c r="O747" s="234">
        <f t="shared" si="66"/>
        <v>0</v>
      </c>
      <c r="P747" s="10"/>
      <c r="Q747" s="9"/>
      <c r="S747" s="340">
        <f t="shared" si="67"/>
        <v>0</v>
      </c>
      <c r="T747" s="340">
        <f t="shared" si="68"/>
        <v>0</v>
      </c>
    </row>
    <row r="748" spans="2:20" ht="14.4" x14ac:dyDescent="0.3">
      <c r="B748" s="30"/>
      <c r="C748" s="16"/>
      <c r="D748" s="16"/>
      <c r="E748" s="25"/>
      <c r="F748" s="16"/>
      <c r="G748" s="15"/>
      <c r="H748" s="14"/>
      <c r="I748" s="13"/>
      <c r="J748" s="13"/>
      <c r="K748" s="12"/>
      <c r="L748" s="232">
        <f t="shared" si="64"/>
        <v>0</v>
      </c>
      <c r="M748" s="234">
        <f t="shared" si="65"/>
        <v>0</v>
      </c>
      <c r="N748" s="11">
        <f>IF(Q748="x",0,IF(J748&lt;(INDEX(Lookup!$U$2:$U$10,MATCH($D$47,Lookup!$S$2:$S$10,0))),0,$L$12*K748))</f>
        <v>0</v>
      </c>
      <c r="O748" s="234">
        <f t="shared" si="66"/>
        <v>0</v>
      </c>
      <c r="P748" s="10"/>
      <c r="Q748" s="9"/>
      <c r="S748" s="340">
        <f t="shared" si="67"/>
        <v>0</v>
      </c>
      <c r="T748" s="340">
        <f t="shared" si="68"/>
        <v>0</v>
      </c>
    </row>
    <row r="749" spans="2:20" ht="14.4" x14ac:dyDescent="0.3">
      <c r="B749" s="30"/>
      <c r="C749" s="16"/>
      <c r="D749" s="16"/>
      <c r="E749" s="25"/>
      <c r="F749" s="16"/>
      <c r="G749" s="15"/>
      <c r="H749" s="14"/>
      <c r="I749" s="13"/>
      <c r="J749" s="13"/>
      <c r="K749" s="12"/>
      <c r="L749" s="232">
        <f t="shared" si="64"/>
        <v>0</v>
      </c>
      <c r="M749" s="234">
        <f t="shared" si="65"/>
        <v>0</v>
      </c>
      <c r="N749" s="11">
        <f>IF(Q749="x",0,IF(J749&lt;(INDEX(Lookup!$U$2:$U$10,MATCH($D$47,Lookup!$S$2:$S$10,0))),0,$L$12*K749))</f>
        <v>0</v>
      </c>
      <c r="O749" s="234">
        <f t="shared" si="66"/>
        <v>0</v>
      </c>
      <c r="P749" s="10"/>
      <c r="Q749" s="9"/>
      <c r="S749" s="340">
        <f t="shared" si="67"/>
        <v>0</v>
      </c>
      <c r="T749" s="340">
        <f t="shared" si="68"/>
        <v>0</v>
      </c>
    </row>
    <row r="750" spans="2:20" ht="14.4" x14ac:dyDescent="0.3">
      <c r="B750" s="30"/>
      <c r="C750" s="16"/>
      <c r="D750" s="16"/>
      <c r="E750" s="25"/>
      <c r="F750" s="16"/>
      <c r="G750" s="15"/>
      <c r="H750" s="14"/>
      <c r="I750" s="13"/>
      <c r="J750" s="13"/>
      <c r="K750" s="12"/>
      <c r="L750" s="232">
        <f t="shared" si="64"/>
        <v>0</v>
      </c>
      <c r="M750" s="234">
        <f t="shared" si="65"/>
        <v>0</v>
      </c>
      <c r="N750" s="11">
        <f>IF(Q750="x",0,IF(J750&lt;(INDEX(Lookup!$U$2:$U$10,MATCH($D$47,Lookup!$S$2:$S$10,0))),0,$L$12*K750))</f>
        <v>0</v>
      </c>
      <c r="O750" s="234">
        <f t="shared" si="66"/>
        <v>0</v>
      </c>
      <c r="P750" s="10"/>
      <c r="Q750" s="9"/>
      <c r="S750" s="340">
        <f t="shared" si="67"/>
        <v>0</v>
      </c>
      <c r="T750" s="340">
        <f t="shared" si="68"/>
        <v>0</v>
      </c>
    </row>
    <row r="751" spans="2:20" ht="14.4" x14ac:dyDescent="0.3">
      <c r="B751" s="30"/>
      <c r="C751" s="16"/>
      <c r="D751" s="16"/>
      <c r="E751" s="25"/>
      <c r="F751" s="16"/>
      <c r="G751" s="15"/>
      <c r="H751" s="14"/>
      <c r="I751" s="13"/>
      <c r="J751" s="13"/>
      <c r="K751" s="12"/>
      <c r="L751" s="232">
        <f t="shared" si="64"/>
        <v>0</v>
      </c>
      <c r="M751" s="234">
        <f t="shared" si="65"/>
        <v>0</v>
      </c>
      <c r="N751" s="11">
        <f>IF(Q751="x",0,IF(J751&lt;(INDEX(Lookup!$U$2:$U$10,MATCH($D$47,Lookup!$S$2:$S$10,0))),0,$L$12*K751))</f>
        <v>0</v>
      </c>
      <c r="O751" s="234">
        <f t="shared" si="66"/>
        <v>0</v>
      </c>
      <c r="P751" s="10"/>
      <c r="Q751" s="9"/>
      <c r="S751" s="340">
        <f t="shared" si="67"/>
        <v>0</v>
      </c>
      <c r="T751" s="340">
        <f t="shared" si="68"/>
        <v>0</v>
      </c>
    </row>
    <row r="752" spans="2:20" ht="14.4" x14ac:dyDescent="0.3">
      <c r="B752" s="30"/>
      <c r="C752" s="16"/>
      <c r="D752" s="16"/>
      <c r="E752" s="25"/>
      <c r="F752" s="16"/>
      <c r="G752" s="15"/>
      <c r="H752" s="14"/>
      <c r="I752" s="13"/>
      <c r="J752" s="13"/>
      <c r="K752" s="12"/>
      <c r="L752" s="232">
        <f t="shared" si="64"/>
        <v>0</v>
      </c>
      <c r="M752" s="234">
        <f t="shared" si="65"/>
        <v>0</v>
      </c>
      <c r="N752" s="11">
        <f>IF(Q752="x",0,IF(J752&lt;(INDEX(Lookup!$U$2:$U$10,MATCH($D$47,Lookup!$S$2:$S$10,0))),0,$L$12*K752))</f>
        <v>0</v>
      </c>
      <c r="O752" s="234">
        <f t="shared" si="66"/>
        <v>0</v>
      </c>
      <c r="P752" s="10"/>
      <c r="Q752" s="9"/>
      <c r="S752" s="340">
        <f t="shared" si="67"/>
        <v>0</v>
      </c>
      <c r="T752" s="340">
        <f t="shared" si="68"/>
        <v>0</v>
      </c>
    </row>
    <row r="753" spans="2:20" ht="14.4" x14ac:dyDescent="0.3">
      <c r="B753" s="30"/>
      <c r="C753" s="16"/>
      <c r="D753" s="16"/>
      <c r="E753" s="25"/>
      <c r="F753" s="16"/>
      <c r="G753" s="15"/>
      <c r="H753" s="14"/>
      <c r="I753" s="13"/>
      <c r="J753" s="13"/>
      <c r="K753" s="12"/>
      <c r="L753" s="232">
        <f t="shared" si="64"/>
        <v>0</v>
      </c>
      <c r="M753" s="234">
        <f t="shared" si="65"/>
        <v>0</v>
      </c>
      <c r="N753" s="11">
        <f>IF(Q753="x",0,IF(J753&lt;(INDEX(Lookup!$U$2:$U$10,MATCH($D$47,Lookup!$S$2:$S$10,0))),0,$L$12*K753))</f>
        <v>0</v>
      </c>
      <c r="O753" s="234">
        <f t="shared" si="66"/>
        <v>0</v>
      </c>
      <c r="P753" s="10"/>
      <c r="Q753" s="9"/>
      <c r="S753" s="340">
        <f t="shared" si="67"/>
        <v>0</v>
      </c>
      <c r="T753" s="340">
        <f t="shared" si="68"/>
        <v>0</v>
      </c>
    </row>
    <row r="754" spans="2:20" ht="14.4" x14ac:dyDescent="0.3">
      <c r="B754" s="30"/>
      <c r="C754" s="16"/>
      <c r="D754" s="16"/>
      <c r="E754" s="25"/>
      <c r="F754" s="16"/>
      <c r="G754" s="15"/>
      <c r="H754" s="14"/>
      <c r="I754" s="13"/>
      <c r="J754" s="13"/>
      <c r="K754" s="12"/>
      <c r="L754" s="232">
        <f t="shared" ref="L754:L817" si="69">IF(ROUNDDOWN(DATEDIF(I754,J754,"d")/7,0)&gt;$L$12,$L$12*K754,K754*ROUNDDOWN(DATEDIF(I754,J754,"d")/7,0))</f>
        <v>0</v>
      </c>
      <c r="M754" s="234">
        <f t="shared" ref="M754:M817" si="70">L754*$L$6</f>
        <v>0</v>
      </c>
      <c r="N754" s="11">
        <f>IF(Q754="x",0,IF(J754&lt;(INDEX(Lookup!$U$2:$U$10,MATCH($D$47,Lookup!$S$2:$S$10,0))),0,$L$12*K754))</f>
        <v>0</v>
      </c>
      <c r="O754" s="234">
        <f t="shared" ref="O754:O817" si="71">N754*$L$6</f>
        <v>0</v>
      </c>
      <c r="P754" s="10"/>
      <c r="Q754" s="9"/>
      <c r="S754" s="340">
        <f t="shared" si="67"/>
        <v>0</v>
      </c>
      <c r="T754" s="340">
        <f t="shared" si="68"/>
        <v>0</v>
      </c>
    </row>
    <row r="755" spans="2:20" ht="14.4" x14ac:dyDescent="0.3">
      <c r="B755" s="30"/>
      <c r="C755" s="16"/>
      <c r="D755" s="16"/>
      <c r="E755" s="25"/>
      <c r="F755" s="16"/>
      <c r="G755" s="15"/>
      <c r="H755" s="14"/>
      <c r="I755" s="13"/>
      <c r="J755" s="13"/>
      <c r="K755" s="12"/>
      <c r="L755" s="232">
        <f t="shared" si="69"/>
        <v>0</v>
      </c>
      <c r="M755" s="234">
        <f t="shared" si="70"/>
        <v>0</v>
      </c>
      <c r="N755" s="11">
        <f>IF(Q755="x",0,IF(J755&lt;(INDEX(Lookup!$U$2:$U$10,MATCH($D$47,Lookup!$S$2:$S$10,0))),0,$L$12*K755))</f>
        <v>0</v>
      </c>
      <c r="O755" s="234">
        <f t="shared" si="71"/>
        <v>0</v>
      </c>
      <c r="P755" s="10"/>
      <c r="Q755" s="9"/>
      <c r="S755" s="340">
        <f t="shared" ref="S755:S818" si="72">M755*$I$35</f>
        <v>0</v>
      </c>
      <c r="T755" s="340">
        <f t="shared" ref="T755:T818" si="73">O755*$I$44</f>
        <v>0</v>
      </c>
    </row>
    <row r="756" spans="2:20" ht="14.4" x14ac:dyDescent="0.3">
      <c r="B756" s="30"/>
      <c r="C756" s="16"/>
      <c r="D756" s="16"/>
      <c r="E756" s="25"/>
      <c r="F756" s="16"/>
      <c r="G756" s="15"/>
      <c r="H756" s="14"/>
      <c r="I756" s="13"/>
      <c r="J756" s="13"/>
      <c r="K756" s="12"/>
      <c r="L756" s="232">
        <f t="shared" si="69"/>
        <v>0</v>
      </c>
      <c r="M756" s="234">
        <f t="shared" si="70"/>
        <v>0</v>
      </c>
      <c r="N756" s="11">
        <f>IF(Q756="x",0,IF(J756&lt;(INDEX(Lookup!$U$2:$U$10,MATCH($D$47,Lookup!$S$2:$S$10,0))),0,$L$12*K756))</f>
        <v>0</v>
      </c>
      <c r="O756" s="234">
        <f t="shared" si="71"/>
        <v>0</v>
      </c>
      <c r="P756" s="10"/>
      <c r="Q756" s="9"/>
      <c r="S756" s="340">
        <f t="shared" si="72"/>
        <v>0</v>
      </c>
      <c r="T756" s="340">
        <f t="shared" si="73"/>
        <v>0</v>
      </c>
    </row>
    <row r="757" spans="2:20" ht="14.4" x14ac:dyDescent="0.3">
      <c r="B757" s="30"/>
      <c r="C757" s="16"/>
      <c r="D757" s="16"/>
      <c r="E757" s="25"/>
      <c r="F757" s="16"/>
      <c r="G757" s="15"/>
      <c r="H757" s="14"/>
      <c r="I757" s="13"/>
      <c r="J757" s="13"/>
      <c r="K757" s="12"/>
      <c r="L757" s="232">
        <f t="shared" si="69"/>
        <v>0</v>
      </c>
      <c r="M757" s="234">
        <f t="shared" si="70"/>
        <v>0</v>
      </c>
      <c r="N757" s="11">
        <f>IF(Q757="x",0,IF(J757&lt;(INDEX(Lookup!$U$2:$U$10,MATCH($D$47,Lookup!$S$2:$S$10,0))),0,$L$12*K757))</f>
        <v>0</v>
      </c>
      <c r="O757" s="234">
        <f t="shared" si="71"/>
        <v>0</v>
      </c>
      <c r="P757" s="10"/>
      <c r="Q757" s="9"/>
      <c r="S757" s="340">
        <f t="shared" si="72"/>
        <v>0</v>
      </c>
      <c r="T757" s="340">
        <f t="shared" si="73"/>
        <v>0</v>
      </c>
    </row>
    <row r="758" spans="2:20" ht="14.4" x14ac:dyDescent="0.3">
      <c r="B758" s="30"/>
      <c r="C758" s="16"/>
      <c r="D758" s="16"/>
      <c r="E758" s="25"/>
      <c r="F758" s="16"/>
      <c r="G758" s="15"/>
      <c r="H758" s="14"/>
      <c r="I758" s="13"/>
      <c r="J758" s="13"/>
      <c r="K758" s="12"/>
      <c r="L758" s="232">
        <f t="shared" si="69"/>
        <v>0</v>
      </c>
      <c r="M758" s="234">
        <f t="shared" si="70"/>
        <v>0</v>
      </c>
      <c r="N758" s="11">
        <f>IF(Q758="x",0,IF(J758&lt;(INDEX(Lookup!$U$2:$U$10,MATCH($D$47,Lookup!$S$2:$S$10,0))),0,$L$12*K758))</f>
        <v>0</v>
      </c>
      <c r="O758" s="234">
        <f t="shared" si="71"/>
        <v>0</v>
      </c>
      <c r="P758" s="10"/>
      <c r="Q758" s="9"/>
      <c r="S758" s="340">
        <f t="shared" si="72"/>
        <v>0</v>
      </c>
      <c r="T758" s="340">
        <f t="shared" si="73"/>
        <v>0</v>
      </c>
    </row>
    <row r="759" spans="2:20" ht="14.4" x14ac:dyDescent="0.3">
      <c r="B759" s="30"/>
      <c r="C759" s="16"/>
      <c r="D759" s="16"/>
      <c r="E759" s="25"/>
      <c r="F759" s="16"/>
      <c r="G759" s="15"/>
      <c r="H759" s="14"/>
      <c r="I759" s="13"/>
      <c r="J759" s="13"/>
      <c r="K759" s="12"/>
      <c r="L759" s="232">
        <f t="shared" si="69"/>
        <v>0</v>
      </c>
      <c r="M759" s="234">
        <f t="shared" si="70"/>
        <v>0</v>
      </c>
      <c r="N759" s="11">
        <f>IF(Q759="x",0,IF(J759&lt;(INDEX(Lookup!$U$2:$U$10,MATCH($D$47,Lookup!$S$2:$S$10,0))),0,$L$12*K759))</f>
        <v>0</v>
      </c>
      <c r="O759" s="234">
        <f t="shared" si="71"/>
        <v>0</v>
      </c>
      <c r="P759" s="10"/>
      <c r="Q759" s="9"/>
      <c r="S759" s="340">
        <f t="shared" si="72"/>
        <v>0</v>
      </c>
      <c r="T759" s="340">
        <f t="shared" si="73"/>
        <v>0</v>
      </c>
    </row>
    <row r="760" spans="2:20" ht="14.4" x14ac:dyDescent="0.3">
      <c r="B760" s="30"/>
      <c r="C760" s="16"/>
      <c r="D760" s="16"/>
      <c r="E760" s="25"/>
      <c r="F760" s="16"/>
      <c r="G760" s="15"/>
      <c r="H760" s="14"/>
      <c r="I760" s="13"/>
      <c r="J760" s="13"/>
      <c r="K760" s="12"/>
      <c r="L760" s="232">
        <f t="shared" si="69"/>
        <v>0</v>
      </c>
      <c r="M760" s="234">
        <f t="shared" si="70"/>
        <v>0</v>
      </c>
      <c r="N760" s="11">
        <f>IF(Q760="x",0,IF(J760&lt;(INDEX(Lookup!$U$2:$U$10,MATCH($D$47,Lookup!$S$2:$S$10,0))),0,$L$12*K760))</f>
        <v>0</v>
      </c>
      <c r="O760" s="234">
        <f t="shared" si="71"/>
        <v>0</v>
      </c>
      <c r="P760" s="10"/>
      <c r="Q760" s="9"/>
      <c r="S760" s="340">
        <f t="shared" si="72"/>
        <v>0</v>
      </c>
      <c r="T760" s="340">
        <f t="shared" si="73"/>
        <v>0</v>
      </c>
    </row>
    <row r="761" spans="2:20" ht="14.4" x14ac:dyDescent="0.3">
      <c r="B761" s="30"/>
      <c r="C761" s="16"/>
      <c r="D761" s="16"/>
      <c r="E761" s="25"/>
      <c r="F761" s="16"/>
      <c r="G761" s="15"/>
      <c r="H761" s="14"/>
      <c r="I761" s="13"/>
      <c r="J761" s="13"/>
      <c r="K761" s="12"/>
      <c r="L761" s="232">
        <f t="shared" si="69"/>
        <v>0</v>
      </c>
      <c r="M761" s="234">
        <f t="shared" si="70"/>
        <v>0</v>
      </c>
      <c r="N761" s="11">
        <f>IF(Q761="x",0,IF(J761&lt;(INDEX(Lookup!$U$2:$U$10,MATCH($D$47,Lookup!$S$2:$S$10,0))),0,$L$12*K761))</f>
        <v>0</v>
      </c>
      <c r="O761" s="234">
        <f t="shared" si="71"/>
        <v>0</v>
      </c>
      <c r="P761" s="10"/>
      <c r="Q761" s="9"/>
      <c r="S761" s="340">
        <f t="shared" si="72"/>
        <v>0</v>
      </c>
      <c r="T761" s="340">
        <f t="shared" si="73"/>
        <v>0</v>
      </c>
    </row>
    <row r="762" spans="2:20" ht="14.4" x14ac:dyDescent="0.3">
      <c r="B762" s="30"/>
      <c r="C762" s="16"/>
      <c r="D762" s="16"/>
      <c r="E762" s="25"/>
      <c r="F762" s="16"/>
      <c r="G762" s="15"/>
      <c r="H762" s="14"/>
      <c r="I762" s="13"/>
      <c r="J762" s="13"/>
      <c r="K762" s="12"/>
      <c r="L762" s="232">
        <f t="shared" si="69"/>
        <v>0</v>
      </c>
      <c r="M762" s="234">
        <f t="shared" si="70"/>
        <v>0</v>
      </c>
      <c r="N762" s="11">
        <f>IF(Q762="x",0,IF(J762&lt;(INDEX(Lookup!$U$2:$U$10,MATCH($D$47,Lookup!$S$2:$S$10,0))),0,$L$12*K762))</f>
        <v>0</v>
      </c>
      <c r="O762" s="234">
        <f t="shared" si="71"/>
        <v>0</v>
      </c>
      <c r="P762" s="10"/>
      <c r="Q762" s="9"/>
      <c r="S762" s="340">
        <f t="shared" si="72"/>
        <v>0</v>
      </c>
      <c r="T762" s="340">
        <f t="shared" si="73"/>
        <v>0</v>
      </c>
    </row>
    <row r="763" spans="2:20" ht="14.4" x14ac:dyDescent="0.3">
      <c r="B763" s="30"/>
      <c r="C763" s="16"/>
      <c r="D763" s="16"/>
      <c r="E763" s="25"/>
      <c r="F763" s="16"/>
      <c r="G763" s="15"/>
      <c r="H763" s="14"/>
      <c r="I763" s="13"/>
      <c r="J763" s="13"/>
      <c r="K763" s="12"/>
      <c r="L763" s="232">
        <f t="shared" si="69"/>
        <v>0</v>
      </c>
      <c r="M763" s="234">
        <f t="shared" si="70"/>
        <v>0</v>
      </c>
      <c r="N763" s="11">
        <f>IF(Q763="x",0,IF(J763&lt;(INDEX(Lookup!$U$2:$U$10,MATCH($D$47,Lookup!$S$2:$S$10,0))),0,$L$12*K763))</f>
        <v>0</v>
      </c>
      <c r="O763" s="234">
        <f t="shared" si="71"/>
        <v>0</v>
      </c>
      <c r="P763" s="10"/>
      <c r="Q763" s="9"/>
      <c r="S763" s="340">
        <f t="shared" si="72"/>
        <v>0</v>
      </c>
      <c r="T763" s="340">
        <f t="shared" si="73"/>
        <v>0</v>
      </c>
    </row>
    <row r="764" spans="2:20" ht="14.4" x14ac:dyDescent="0.3">
      <c r="B764" s="30"/>
      <c r="C764" s="16"/>
      <c r="D764" s="16"/>
      <c r="E764" s="25"/>
      <c r="F764" s="16"/>
      <c r="G764" s="15"/>
      <c r="H764" s="14"/>
      <c r="I764" s="13"/>
      <c r="J764" s="13"/>
      <c r="K764" s="12"/>
      <c r="L764" s="232">
        <f t="shared" si="69"/>
        <v>0</v>
      </c>
      <c r="M764" s="234">
        <f t="shared" si="70"/>
        <v>0</v>
      </c>
      <c r="N764" s="11">
        <f>IF(Q764="x",0,IF(J764&lt;(INDEX(Lookup!$U$2:$U$10,MATCH($D$47,Lookup!$S$2:$S$10,0))),0,$L$12*K764))</f>
        <v>0</v>
      </c>
      <c r="O764" s="234">
        <f t="shared" si="71"/>
        <v>0</v>
      </c>
      <c r="P764" s="10"/>
      <c r="Q764" s="9"/>
      <c r="S764" s="340">
        <f t="shared" si="72"/>
        <v>0</v>
      </c>
      <c r="T764" s="340">
        <f t="shared" si="73"/>
        <v>0</v>
      </c>
    </row>
    <row r="765" spans="2:20" ht="14.4" x14ac:dyDescent="0.3">
      <c r="B765" s="30"/>
      <c r="C765" s="16"/>
      <c r="D765" s="16"/>
      <c r="E765" s="25"/>
      <c r="F765" s="16"/>
      <c r="G765" s="15"/>
      <c r="H765" s="14"/>
      <c r="I765" s="13"/>
      <c r="J765" s="13"/>
      <c r="K765" s="12"/>
      <c r="L765" s="232">
        <f t="shared" si="69"/>
        <v>0</v>
      </c>
      <c r="M765" s="234">
        <f t="shared" si="70"/>
        <v>0</v>
      </c>
      <c r="N765" s="11">
        <f>IF(Q765="x",0,IF(J765&lt;(INDEX(Lookup!$U$2:$U$10,MATCH($D$47,Lookup!$S$2:$S$10,0))),0,$L$12*K765))</f>
        <v>0</v>
      </c>
      <c r="O765" s="234">
        <f t="shared" si="71"/>
        <v>0</v>
      </c>
      <c r="P765" s="10"/>
      <c r="Q765" s="9"/>
      <c r="S765" s="340">
        <f t="shared" si="72"/>
        <v>0</v>
      </c>
      <c r="T765" s="340">
        <f t="shared" si="73"/>
        <v>0</v>
      </c>
    </row>
    <row r="766" spans="2:20" ht="14.4" x14ac:dyDescent="0.3">
      <c r="B766" s="30"/>
      <c r="C766" s="16"/>
      <c r="D766" s="16"/>
      <c r="E766" s="25"/>
      <c r="F766" s="16"/>
      <c r="G766" s="15"/>
      <c r="H766" s="14"/>
      <c r="I766" s="13"/>
      <c r="J766" s="13"/>
      <c r="K766" s="12"/>
      <c r="L766" s="232">
        <f t="shared" si="69"/>
        <v>0</v>
      </c>
      <c r="M766" s="234">
        <f t="shared" si="70"/>
        <v>0</v>
      </c>
      <c r="N766" s="11">
        <f>IF(Q766="x",0,IF(J766&lt;(INDEX(Lookup!$U$2:$U$10,MATCH($D$47,Lookup!$S$2:$S$10,0))),0,$L$12*K766))</f>
        <v>0</v>
      </c>
      <c r="O766" s="234">
        <f t="shared" si="71"/>
        <v>0</v>
      </c>
      <c r="P766" s="10"/>
      <c r="Q766" s="9"/>
      <c r="S766" s="340">
        <f t="shared" si="72"/>
        <v>0</v>
      </c>
      <c r="T766" s="340">
        <f t="shared" si="73"/>
        <v>0</v>
      </c>
    </row>
    <row r="767" spans="2:20" ht="14.4" x14ac:dyDescent="0.3">
      <c r="B767" s="30"/>
      <c r="C767" s="16"/>
      <c r="D767" s="16"/>
      <c r="E767" s="25"/>
      <c r="F767" s="16"/>
      <c r="G767" s="15"/>
      <c r="H767" s="14"/>
      <c r="I767" s="13"/>
      <c r="J767" s="13"/>
      <c r="K767" s="12"/>
      <c r="L767" s="232">
        <f t="shared" si="69"/>
        <v>0</v>
      </c>
      <c r="M767" s="234">
        <f t="shared" si="70"/>
        <v>0</v>
      </c>
      <c r="N767" s="11">
        <f>IF(Q767="x",0,IF(J767&lt;(INDEX(Lookup!$U$2:$U$10,MATCH($D$47,Lookup!$S$2:$S$10,0))),0,$L$12*K767))</f>
        <v>0</v>
      </c>
      <c r="O767" s="234">
        <f t="shared" si="71"/>
        <v>0</v>
      </c>
      <c r="P767" s="10"/>
      <c r="Q767" s="9"/>
      <c r="S767" s="340">
        <f t="shared" si="72"/>
        <v>0</v>
      </c>
      <c r="T767" s="340">
        <f t="shared" si="73"/>
        <v>0</v>
      </c>
    </row>
    <row r="768" spans="2:20" ht="14.4" x14ac:dyDescent="0.3">
      <c r="B768" s="30"/>
      <c r="C768" s="16"/>
      <c r="D768" s="16"/>
      <c r="E768" s="25"/>
      <c r="F768" s="16"/>
      <c r="G768" s="15"/>
      <c r="H768" s="14"/>
      <c r="I768" s="13"/>
      <c r="J768" s="13"/>
      <c r="K768" s="12"/>
      <c r="L768" s="232">
        <f t="shared" si="69"/>
        <v>0</v>
      </c>
      <c r="M768" s="234">
        <f t="shared" si="70"/>
        <v>0</v>
      </c>
      <c r="N768" s="11">
        <f>IF(Q768="x",0,IF(J768&lt;(INDEX(Lookup!$U$2:$U$10,MATCH($D$47,Lookup!$S$2:$S$10,0))),0,$L$12*K768))</f>
        <v>0</v>
      </c>
      <c r="O768" s="234">
        <f t="shared" si="71"/>
        <v>0</v>
      </c>
      <c r="P768" s="10"/>
      <c r="Q768" s="9"/>
      <c r="S768" s="340">
        <f t="shared" si="72"/>
        <v>0</v>
      </c>
      <c r="T768" s="340">
        <f t="shared" si="73"/>
        <v>0</v>
      </c>
    </row>
    <row r="769" spans="2:20" ht="14.4" x14ac:dyDescent="0.3">
      <c r="B769" s="30"/>
      <c r="C769" s="16"/>
      <c r="D769" s="16"/>
      <c r="E769" s="25"/>
      <c r="F769" s="16"/>
      <c r="G769" s="15"/>
      <c r="H769" s="14"/>
      <c r="I769" s="13"/>
      <c r="J769" s="13"/>
      <c r="K769" s="12"/>
      <c r="L769" s="232">
        <f t="shared" si="69"/>
        <v>0</v>
      </c>
      <c r="M769" s="234">
        <f t="shared" si="70"/>
        <v>0</v>
      </c>
      <c r="N769" s="11">
        <f>IF(Q769="x",0,IF(J769&lt;(INDEX(Lookup!$U$2:$U$10,MATCH($D$47,Lookup!$S$2:$S$10,0))),0,$L$12*K769))</f>
        <v>0</v>
      </c>
      <c r="O769" s="234">
        <f t="shared" si="71"/>
        <v>0</v>
      </c>
      <c r="P769" s="10"/>
      <c r="Q769" s="9"/>
      <c r="S769" s="340">
        <f t="shared" si="72"/>
        <v>0</v>
      </c>
      <c r="T769" s="340">
        <f t="shared" si="73"/>
        <v>0</v>
      </c>
    </row>
    <row r="770" spans="2:20" ht="14.4" x14ac:dyDescent="0.3">
      <c r="B770" s="30"/>
      <c r="C770" s="16"/>
      <c r="D770" s="16"/>
      <c r="E770" s="25"/>
      <c r="F770" s="16"/>
      <c r="G770" s="15"/>
      <c r="H770" s="14"/>
      <c r="I770" s="13"/>
      <c r="J770" s="13"/>
      <c r="K770" s="12"/>
      <c r="L770" s="232">
        <f t="shared" si="69"/>
        <v>0</v>
      </c>
      <c r="M770" s="234">
        <f t="shared" si="70"/>
        <v>0</v>
      </c>
      <c r="N770" s="11">
        <f>IF(Q770="x",0,IF(J770&lt;(INDEX(Lookup!$U$2:$U$10,MATCH($D$47,Lookup!$S$2:$S$10,0))),0,$L$12*K770))</f>
        <v>0</v>
      </c>
      <c r="O770" s="234">
        <f t="shared" si="71"/>
        <v>0</v>
      </c>
      <c r="P770" s="10"/>
      <c r="Q770" s="9"/>
      <c r="S770" s="340">
        <f t="shared" si="72"/>
        <v>0</v>
      </c>
      <c r="T770" s="340">
        <f t="shared" si="73"/>
        <v>0</v>
      </c>
    </row>
    <row r="771" spans="2:20" ht="14.4" x14ac:dyDescent="0.3">
      <c r="B771" s="30"/>
      <c r="C771" s="16"/>
      <c r="D771" s="16"/>
      <c r="E771" s="25"/>
      <c r="F771" s="16"/>
      <c r="G771" s="15"/>
      <c r="H771" s="14"/>
      <c r="I771" s="13"/>
      <c r="J771" s="13"/>
      <c r="K771" s="12"/>
      <c r="L771" s="232">
        <f t="shared" si="69"/>
        <v>0</v>
      </c>
      <c r="M771" s="234">
        <f t="shared" si="70"/>
        <v>0</v>
      </c>
      <c r="N771" s="11">
        <f>IF(Q771="x",0,IF(J771&lt;(INDEX(Lookup!$U$2:$U$10,MATCH($D$47,Lookup!$S$2:$S$10,0))),0,$L$12*K771))</f>
        <v>0</v>
      </c>
      <c r="O771" s="234">
        <f t="shared" si="71"/>
        <v>0</v>
      </c>
      <c r="P771" s="10"/>
      <c r="Q771" s="9"/>
      <c r="S771" s="340">
        <f t="shared" si="72"/>
        <v>0</v>
      </c>
      <c r="T771" s="340">
        <f t="shared" si="73"/>
        <v>0</v>
      </c>
    </row>
    <row r="772" spans="2:20" ht="14.4" x14ac:dyDescent="0.3">
      <c r="B772" s="30"/>
      <c r="C772" s="16"/>
      <c r="D772" s="16"/>
      <c r="E772" s="25"/>
      <c r="F772" s="16"/>
      <c r="G772" s="15"/>
      <c r="H772" s="14"/>
      <c r="I772" s="13"/>
      <c r="J772" s="13"/>
      <c r="K772" s="12"/>
      <c r="L772" s="232">
        <f t="shared" si="69"/>
        <v>0</v>
      </c>
      <c r="M772" s="234">
        <f t="shared" si="70"/>
        <v>0</v>
      </c>
      <c r="N772" s="11">
        <f>IF(Q772="x",0,IF(J772&lt;(INDEX(Lookup!$U$2:$U$10,MATCH($D$47,Lookup!$S$2:$S$10,0))),0,$L$12*K772))</f>
        <v>0</v>
      </c>
      <c r="O772" s="234">
        <f t="shared" si="71"/>
        <v>0</v>
      </c>
      <c r="P772" s="10"/>
      <c r="Q772" s="9"/>
      <c r="S772" s="340">
        <f t="shared" si="72"/>
        <v>0</v>
      </c>
      <c r="T772" s="340">
        <f t="shared" si="73"/>
        <v>0</v>
      </c>
    </row>
    <row r="773" spans="2:20" ht="14.4" x14ac:dyDescent="0.3">
      <c r="B773" s="30"/>
      <c r="C773" s="16"/>
      <c r="D773" s="16"/>
      <c r="E773" s="25"/>
      <c r="F773" s="16"/>
      <c r="G773" s="15"/>
      <c r="H773" s="14"/>
      <c r="I773" s="13"/>
      <c r="J773" s="13"/>
      <c r="K773" s="12"/>
      <c r="L773" s="232">
        <f t="shared" si="69"/>
        <v>0</v>
      </c>
      <c r="M773" s="234">
        <f t="shared" si="70"/>
        <v>0</v>
      </c>
      <c r="N773" s="11">
        <f>IF(Q773="x",0,IF(J773&lt;(INDEX(Lookup!$U$2:$U$10,MATCH($D$47,Lookup!$S$2:$S$10,0))),0,$L$12*K773))</f>
        <v>0</v>
      </c>
      <c r="O773" s="234">
        <f t="shared" si="71"/>
        <v>0</v>
      </c>
      <c r="P773" s="10"/>
      <c r="Q773" s="9"/>
      <c r="S773" s="340">
        <f t="shared" si="72"/>
        <v>0</v>
      </c>
      <c r="T773" s="340">
        <f t="shared" si="73"/>
        <v>0</v>
      </c>
    </row>
    <row r="774" spans="2:20" ht="14.4" x14ac:dyDescent="0.3">
      <c r="B774" s="30"/>
      <c r="C774" s="16"/>
      <c r="D774" s="16"/>
      <c r="E774" s="25"/>
      <c r="F774" s="16"/>
      <c r="G774" s="15"/>
      <c r="H774" s="14"/>
      <c r="I774" s="13"/>
      <c r="J774" s="13"/>
      <c r="K774" s="12"/>
      <c r="L774" s="232">
        <f t="shared" si="69"/>
        <v>0</v>
      </c>
      <c r="M774" s="234">
        <f t="shared" si="70"/>
        <v>0</v>
      </c>
      <c r="N774" s="11">
        <f>IF(Q774="x",0,IF(J774&lt;(INDEX(Lookup!$U$2:$U$10,MATCH($D$47,Lookup!$S$2:$S$10,0))),0,$L$12*K774))</f>
        <v>0</v>
      </c>
      <c r="O774" s="234">
        <f t="shared" si="71"/>
        <v>0</v>
      </c>
      <c r="P774" s="10"/>
      <c r="Q774" s="9"/>
      <c r="S774" s="340">
        <f t="shared" si="72"/>
        <v>0</v>
      </c>
      <c r="T774" s="340">
        <f t="shared" si="73"/>
        <v>0</v>
      </c>
    </row>
    <row r="775" spans="2:20" ht="14.4" x14ac:dyDescent="0.3">
      <c r="B775" s="30"/>
      <c r="C775" s="16"/>
      <c r="D775" s="16"/>
      <c r="E775" s="25"/>
      <c r="F775" s="16"/>
      <c r="G775" s="15"/>
      <c r="H775" s="14"/>
      <c r="I775" s="13"/>
      <c r="J775" s="13"/>
      <c r="K775" s="12"/>
      <c r="L775" s="232">
        <f t="shared" si="69"/>
        <v>0</v>
      </c>
      <c r="M775" s="234">
        <f t="shared" si="70"/>
        <v>0</v>
      </c>
      <c r="N775" s="11">
        <f>IF(Q775="x",0,IF(J775&lt;(INDEX(Lookup!$U$2:$U$10,MATCH($D$47,Lookup!$S$2:$S$10,0))),0,$L$12*K775))</f>
        <v>0</v>
      </c>
      <c r="O775" s="234">
        <f t="shared" si="71"/>
        <v>0</v>
      </c>
      <c r="P775" s="10"/>
      <c r="Q775" s="9"/>
      <c r="S775" s="340">
        <f t="shared" si="72"/>
        <v>0</v>
      </c>
      <c r="T775" s="340">
        <f t="shared" si="73"/>
        <v>0</v>
      </c>
    </row>
    <row r="776" spans="2:20" ht="14.4" x14ac:dyDescent="0.3">
      <c r="B776" s="30"/>
      <c r="C776" s="16"/>
      <c r="D776" s="16"/>
      <c r="E776" s="25"/>
      <c r="F776" s="16"/>
      <c r="G776" s="15"/>
      <c r="H776" s="14"/>
      <c r="I776" s="13"/>
      <c r="J776" s="13"/>
      <c r="K776" s="12"/>
      <c r="L776" s="232">
        <f t="shared" si="69"/>
        <v>0</v>
      </c>
      <c r="M776" s="234">
        <f t="shared" si="70"/>
        <v>0</v>
      </c>
      <c r="N776" s="11">
        <f>IF(Q776="x",0,IF(J776&lt;(INDEX(Lookup!$U$2:$U$10,MATCH($D$47,Lookup!$S$2:$S$10,0))),0,$L$12*K776))</f>
        <v>0</v>
      </c>
      <c r="O776" s="234">
        <f t="shared" si="71"/>
        <v>0</v>
      </c>
      <c r="P776" s="10"/>
      <c r="Q776" s="9"/>
      <c r="S776" s="340">
        <f t="shared" si="72"/>
        <v>0</v>
      </c>
      <c r="T776" s="340">
        <f t="shared" si="73"/>
        <v>0</v>
      </c>
    </row>
    <row r="777" spans="2:20" ht="14.4" x14ac:dyDescent="0.3">
      <c r="B777" s="30"/>
      <c r="C777" s="16"/>
      <c r="D777" s="16"/>
      <c r="E777" s="25"/>
      <c r="F777" s="16"/>
      <c r="G777" s="15"/>
      <c r="H777" s="14"/>
      <c r="I777" s="13"/>
      <c r="J777" s="13"/>
      <c r="K777" s="12"/>
      <c r="L777" s="232">
        <f t="shared" si="69"/>
        <v>0</v>
      </c>
      <c r="M777" s="234">
        <f t="shared" si="70"/>
        <v>0</v>
      </c>
      <c r="N777" s="11">
        <f>IF(Q777="x",0,IF(J777&lt;(INDEX(Lookup!$U$2:$U$10,MATCH($D$47,Lookup!$S$2:$S$10,0))),0,$L$12*K777))</f>
        <v>0</v>
      </c>
      <c r="O777" s="234">
        <f t="shared" si="71"/>
        <v>0</v>
      </c>
      <c r="P777" s="10"/>
      <c r="Q777" s="9"/>
      <c r="S777" s="340">
        <f t="shared" si="72"/>
        <v>0</v>
      </c>
      <c r="T777" s="340">
        <f t="shared" si="73"/>
        <v>0</v>
      </c>
    </row>
    <row r="778" spans="2:20" ht="14.4" x14ac:dyDescent="0.3">
      <c r="B778" s="30"/>
      <c r="C778" s="16"/>
      <c r="D778" s="16"/>
      <c r="E778" s="25"/>
      <c r="F778" s="16"/>
      <c r="G778" s="15"/>
      <c r="H778" s="14"/>
      <c r="I778" s="13"/>
      <c r="J778" s="13"/>
      <c r="K778" s="12"/>
      <c r="L778" s="232">
        <f t="shared" si="69"/>
        <v>0</v>
      </c>
      <c r="M778" s="234">
        <f t="shared" si="70"/>
        <v>0</v>
      </c>
      <c r="N778" s="11">
        <f>IF(Q778="x",0,IF(J778&lt;(INDEX(Lookup!$U$2:$U$10,MATCH($D$47,Lookup!$S$2:$S$10,0))),0,$L$12*K778))</f>
        <v>0</v>
      </c>
      <c r="O778" s="234">
        <f t="shared" si="71"/>
        <v>0</v>
      </c>
      <c r="P778" s="10"/>
      <c r="Q778" s="9"/>
      <c r="S778" s="340">
        <f t="shared" si="72"/>
        <v>0</v>
      </c>
      <c r="T778" s="340">
        <f t="shared" si="73"/>
        <v>0</v>
      </c>
    </row>
    <row r="779" spans="2:20" ht="14.4" x14ac:dyDescent="0.3">
      <c r="B779" s="30"/>
      <c r="C779" s="16"/>
      <c r="D779" s="16"/>
      <c r="E779" s="25"/>
      <c r="F779" s="16"/>
      <c r="G779" s="15"/>
      <c r="H779" s="14"/>
      <c r="I779" s="13"/>
      <c r="J779" s="13"/>
      <c r="K779" s="12"/>
      <c r="L779" s="232">
        <f t="shared" si="69"/>
        <v>0</v>
      </c>
      <c r="M779" s="234">
        <f t="shared" si="70"/>
        <v>0</v>
      </c>
      <c r="N779" s="11">
        <f>IF(Q779="x",0,IF(J779&lt;(INDEX(Lookup!$U$2:$U$10,MATCH($D$47,Lookup!$S$2:$S$10,0))),0,$L$12*K779))</f>
        <v>0</v>
      </c>
      <c r="O779" s="234">
        <f t="shared" si="71"/>
        <v>0</v>
      </c>
      <c r="P779" s="10"/>
      <c r="Q779" s="9"/>
      <c r="S779" s="340">
        <f t="shared" si="72"/>
        <v>0</v>
      </c>
      <c r="T779" s="340">
        <f t="shared" si="73"/>
        <v>0</v>
      </c>
    </row>
    <row r="780" spans="2:20" ht="14.4" x14ac:dyDescent="0.3">
      <c r="B780" s="30"/>
      <c r="C780" s="16"/>
      <c r="D780" s="16"/>
      <c r="E780" s="25"/>
      <c r="F780" s="16"/>
      <c r="G780" s="15"/>
      <c r="H780" s="14"/>
      <c r="I780" s="13"/>
      <c r="J780" s="13"/>
      <c r="K780" s="12"/>
      <c r="L780" s="232">
        <f t="shared" si="69"/>
        <v>0</v>
      </c>
      <c r="M780" s="234">
        <f t="shared" si="70"/>
        <v>0</v>
      </c>
      <c r="N780" s="11">
        <f>IF(Q780="x",0,IF(J780&lt;(INDEX(Lookup!$U$2:$U$10,MATCH($D$47,Lookup!$S$2:$S$10,0))),0,$L$12*K780))</f>
        <v>0</v>
      </c>
      <c r="O780" s="234">
        <f t="shared" si="71"/>
        <v>0</v>
      </c>
      <c r="P780" s="10"/>
      <c r="Q780" s="9"/>
      <c r="S780" s="340">
        <f t="shared" si="72"/>
        <v>0</v>
      </c>
      <c r="T780" s="340">
        <f t="shared" si="73"/>
        <v>0</v>
      </c>
    </row>
    <row r="781" spans="2:20" ht="14.4" x14ac:dyDescent="0.3">
      <c r="B781" s="30"/>
      <c r="C781" s="16"/>
      <c r="D781" s="16"/>
      <c r="E781" s="25"/>
      <c r="F781" s="16"/>
      <c r="G781" s="15"/>
      <c r="H781" s="14"/>
      <c r="I781" s="13"/>
      <c r="J781" s="13"/>
      <c r="K781" s="12"/>
      <c r="L781" s="232">
        <f t="shared" si="69"/>
        <v>0</v>
      </c>
      <c r="M781" s="234">
        <f t="shared" si="70"/>
        <v>0</v>
      </c>
      <c r="N781" s="11">
        <f>IF(Q781="x",0,IF(J781&lt;(INDEX(Lookup!$U$2:$U$10,MATCH($D$47,Lookup!$S$2:$S$10,0))),0,$L$12*K781))</f>
        <v>0</v>
      </c>
      <c r="O781" s="234">
        <f t="shared" si="71"/>
        <v>0</v>
      </c>
      <c r="P781" s="10"/>
      <c r="Q781" s="9"/>
      <c r="S781" s="340">
        <f t="shared" si="72"/>
        <v>0</v>
      </c>
      <c r="T781" s="340">
        <f t="shared" si="73"/>
        <v>0</v>
      </c>
    </row>
    <row r="782" spans="2:20" ht="14.4" x14ac:dyDescent="0.3">
      <c r="B782" s="30"/>
      <c r="C782" s="16"/>
      <c r="D782" s="16"/>
      <c r="E782" s="25"/>
      <c r="F782" s="16"/>
      <c r="G782" s="15"/>
      <c r="H782" s="14"/>
      <c r="I782" s="13"/>
      <c r="J782" s="13"/>
      <c r="K782" s="12"/>
      <c r="L782" s="232">
        <f t="shared" si="69"/>
        <v>0</v>
      </c>
      <c r="M782" s="234">
        <f t="shared" si="70"/>
        <v>0</v>
      </c>
      <c r="N782" s="11">
        <f>IF(Q782="x",0,IF(J782&lt;(INDEX(Lookup!$U$2:$U$10,MATCH($D$47,Lookup!$S$2:$S$10,0))),0,$L$12*K782))</f>
        <v>0</v>
      </c>
      <c r="O782" s="234">
        <f t="shared" si="71"/>
        <v>0</v>
      </c>
      <c r="P782" s="10"/>
      <c r="Q782" s="9"/>
      <c r="S782" s="340">
        <f t="shared" si="72"/>
        <v>0</v>
      </c>
      <c r="T782" s="340">
        <f t="shared" si="73"/>
        <v>0</v>
      </c>
    </row>
    <row r="783" spans="2:20" ht="14.4" x14ac:dyDescent="0.3">
      <c r="B783" s="30"/>
      <c r="C783" s="16"/>
      <c r="D783" s="16"/>
      <c r="E783" s="25"/>
      <c r="F783" s="16"/>
      <c r="G783" s="15"/>
      <c r="H783" s="14"/>
      <c r="I783" s="13"/>
      <c r="J783" s="13"/>
      <c r="K783" s="12"/>
      <c r="L783" s="232">
        <f t="shared" si="69"/>
        <v>0</v>
      </c>
      <c r="M783" s="234">
        <f t="shared" si="70"/>
        <v>0</v>
      </c>
      <c r="N783" s="11">
        <f>IF(Q783="x",0,IF(J783&lt;(INDEX(Lookup!$U$2:$U$10,MATCH($D$47,Lookup!$S$2:$S$10,0))),0,$L$12*K783))</f>
        <v>0</v>
      </c>
      <c r="O783" s="234">
        <f t="shared" si="71"/>
        <v>0</v>
      </c>
      <c r="P783" s="10"/>
      <c r="Q783" s="9"/>
      <c r="S783" s="340">
        <f t="shared" si="72"/>
        <v>0</v>
      </c>
      <c r="T783" s="340">
        <f t="shared" si="73"/>
        <v>0</v>
      </c>
    </row>
    <row r="784" spans="2:20" ht="14.4" x14ac:dyDescent="0.3">
      <c r="B784" s="30"/>
      <c r="C784" s="16"/>
      <c r="D784" s="16"/>
      <c r="E784" s="25"/>
      <c r="F784" s="16"/>
      <c r="G784" s="15"/>
      <c r="H784" s="14"/>
      <c r="I784" s="13"/>
      <c r="J784" s="13"/>
      <c r="K784" s="12"/>
      <c r="L784" s="232">
        <f t="shared" si="69"/>
        <v>0</v>
      </c>
      <c r="M784" s="234">
        <f t="shared" si="70"/>
        <v>0</v>
      </c>
      <c r="N784" s="11">
        <f>IF(Q784="x",0,IF(J784&lt;(INDEX(Lookup!$U$2:$U$10,MATCH($D$47,Lookup!$S$2:$S$10,0))),0,$L$12*K784))</f>
        <v>0</v>
      </c>
      <c r="O784" s="234">
        <f t="shared" si="71"/>
        <v>0</v>
      </c>
      <c r="P784" s="10"/>
      <c r="Q784" s="9"/>
      <c r="S784" s="340">
        <f t="shared" si="72"/>
        <v>0</v>
      </c>
      <c r="T784" s="340">
        <f t="shared" si="73"/>
        <v>0</v>
      </c>
    </row>
    <row r="785" spans="2:20" ht="14.4" x14ac:dyDescent="0.3">
      <c r="B785" s="30"/>
      <c r="C785" s="16"/>
      <c r="D785" s="16"/>
      <c r="E785" s="25"/>
      <c r="F785" s="16"/>
      <c r="G785" s="15"/>
      <c r="H785" s="14"/>
      <c r="I785" s="13"/>
      <c r="J785" s="13"/>
      <c r="K785" s="12"/>
      <c r="L785" s="232">
        <f t="shared" si="69"/>
        <v>0</v>
      </c>
      <c r="M785" s="234">
        <f t="shared" si="70"/>
        <v>0</v>
      </c>
      <c r="N785" s="11">
        <f>IF(Q785="x",0,IF(J785&lt;(INDEX(Lookup!$U$2:$U$10,MATCH($D$47,Lookup!$S$2:$S$10,0))),0,$L$12*K785))</f>
        <v>0</v>
      </c>
      <c r="O785" s="234">
        <f t="shared" si="71"/>
        <v>0</v>
      </c>
      <c r="P785" s="10"/>
      <c r="Q785" s="9"/>
      <c r="S785" s="340">
        <f t="shared" si="72"/>
        <v>0</v>
      </c>
      <c r="T785" s="340">
        <f t="shared" si="73"/>
        <v>0</v>
      </c>
    </row>
    <row r="786" spans="2:20" ht="14.4" x14ac:dyDescent="0.3">
      <c r="B786" s="30"/>
      <c r="C786" s="16"/>
      <c r="D786" s="16"/>
      <c r="E786" s="25"/>
      <c r="F786" s="16"/>
      <c r="G786" s="15"/>
      <c r="H786" s="14"/>
      <c r="I786" s="13"/>
      <c r="J786" s="13"/>
      <c r="K786" s="12"/>
      <c r="L786" s="232">
        <f t="shared" si="69"/>
        <v>0</v>
      </c>
      <c r="M786" s="234">
        <f t="shared" si="70"/>
        <v>0</v>
      </c>
      <c r="N786" s="11">
        <f>IF(Q786="x",0,IF(J786&lt;(INDEX(Lookup!$U$2:$U$10,MATCH($D$47,Lookup!$S$2:$S$10,0))),0,$L$12*K786))</f>
        <v>0</v>
      </c>
      <c r="O786" s="234">
        <f t="shared" si="71"/>
        <v>0</v>
      </c>
      <c r="P786" s="10"/>
      <c r="Q786" s="9"/>
      <c r="S786" s="340">
        <f t="shared" si="72"/>
        <v>0</v>
      </c>
      <c r="T786" s="340">
        <f t="shared" si="73"/>
        <v>0</v>
      </c>
    </row>
    <row r="787" spans="2:20" ht="14.4" x14ac:dyDescent="0.3">
      <c r="B787" s="30"/>
      <c r="C787" s="16"/>
      <c r="D787" s="16"/>
      <c r="E787" s="25"/>
      <c r="F787" s="16"/>
      <c r="G787" s="15"/>
      <c r="H787" s="14"/>
      <c r="I787" s="13"/>
      <c r="J787" s="13"/>
      <c r="K787" s="12"/>
      <c r="L787" s="232">
        <f t="shared" si="69"/>
        <v>0</v>
      </c>
      <c r="M787" s="234">
        <f t="shared" si="70"/>
        <v>0</v>
      </c>
      <c r="N787" s="11">
        <f>IF(Q787="x",0,IF(J787&lt;(INDEX(Lookup!$U$2:$U$10,MATCH($D$47,Lookup!$S$2:$S$10,0))),0,$L$12*K787))</f>
        <v>0</v>
      </c>
      <c r="O787" s="234">
        <f t="shared" si="71"/>
        <v>0</v>
      </c>
      <c r="P787" s="10"/>
      <c r="Q787" s="9"/>
      <c r="S787" s="340">
        <f t="shared" si="72"/>
        <v>0</v>
      </c>
      <c r="T787" s="340">
        <f t="shared" si="73"/>
        <v>0</v>
      </c>
    </row>
    <row r="788" spans="2:20" ht="14.4" x14ac:dyDescent="0.3">
      <c r="B788" s="30"/>
      <c r="C788" s="16"/>
      <c r="D788" s="16"/>
      <c r="E788" s="25"/>
      <c r="F788" s="16"/>
      <c r="G788" s="15"/>
      <c r="H788" s="14"/>
      <c r="I788" s="13"/>
      <c r="J788" s="13"/>
      <c r="K788" s="12"/>
      <c r="L788" s="232">
        <f t="shared" si="69"/>
        <v>0</v>
      </c>
      <c r="M788" s="234">
        <f t="shared" si="70"/>
        <v>0</v>
      </c>
      <c r="N788" s="11">
        <f>IF(Q788="x",0,IF(J788&lt;(INDEX(Lookup!$U$2:$U$10,MATCH($D$47,Lookup!$S$2:$S$10,0))),0,$L$12*K788))</f>
        <v>0</v>
      </c>
      <c r="O788" s="234">
        <f t="shared" si="71"/>
        <v>0</v>
      </c>
      <c r="P788" s="10"/>
      <c r="Q788" s="9"/>
      <c r="S788" s="340">
        <f t="shared" si="72"/>
        <v>0</v>
      </c>
      <c r="T788" s="340">
        <f t="shared" si="73"/>
        <v>0</v>
      </c>
    </row>
    <row r="789" spans="2:20" ht="14.4" x14ac:dyDescent="0.3">
      <c r="B789" s="30"/>
      <c r="C789" s="16"/>
      <c r="D789" s="16"/>
      <c r="E789" s="25"/>
      <c r="F789" s="16"/>
      <c r="G789" s="15"/>
      <c r="H789" s="14"/>
      <c r="I789" s="13"/>
      <c r="J789" s="13"/>
      <c r="K789" s="12"/>
      <c r="L789" s="232">
        <f t="shared" si="69"/>
        <v>0</v>
      </c>
      <c r="M789" s="234">
        <f t="shared" si="70"/>
        <v>0</v>
      </c>
      <c r="N789" s="11">
        <f>IF(Q789="x",0,IF(J789&lt;(INDEX(Lookup!$U$2:$U$10,MATCH($D$47,Lookup!$S$2:$S$10,0))),0,$L$12*K789))</f>
        <v>0</v>
      </c>
      <c r="O789" s="234">
        <f t="shared" si="71"/>
        <v>0</v>
      </c>
      <c r="P789" s="10"/>
      <c r="Q789" s="9"/>
      <c r="S789" s="340">
        <f t="shared" si="72"/>
        <v>0</v>
      </c>
      <c r="T789" s="340">
        <f t="shared" si="73"/>
        <v>0</v>
      </c>
    </row>
    <row r="790" spans="2:20" ht="14.4" x14ac:dyDescent="0.3">
      <c r="B790" s="30"/>
      <c r="C790" s="16"/>
      <c r="D790" s="16"/>
      <c r="E790" s="25"/>
      <c r="F790" s="16"/>
      <c r="G790" s="15"/>
      <c r="H790" s="14"/>
      <c r="I790" s="13"/>
      <c r="J790" s="13"/>
      <c r="K790" s="12"/>
      <c r="L790" s="232">
        <f t="shared" si="69"/>
        <v>0</v>
      </c>
      <c r="M790" s="234">
        <f t="shared" si="70"/>
        <v>0</v>
      </c>
      <c r="N790" s="11">
        <f>IF(Q790="x",0,IF(J790&lt;(INDEX(Lookup!$U$2:$U$10,MATCH($D$47,Lookup!$S$2:$S$10,0))),0,$L$12*K790))</f>
        <v>0</v>
      </c>
      <c r="O790" s="234">
        <f t="shared" si="71"/>
        <v>0</v>
      </c>
      <c r="P790" s="10"/>
      <c r="Q790" s="9"/>
      <c r="S790" s="340">
        <f t="shared" si="72"/>
        <v>0</v>
      </c>
      <c r="T790" s="340">
        <f t="shared" si="73"/>
        <v>0</v>
      </c>
    </row>
    <row r="791" spans="2:20" ht="14.4" x14ac:dyDescent="0.3">
      <c r="B791" s="30"/>
      <c r="C791" s="16"/>
      <c r="D791" s="16"/>
      <c r="E791" s="25"/>
      <c r="F791" s="16"/>
      <c r="G791" s="15"/>
      <c r="H791" s="14"/>
      <c r="I791" s="13"/>
      <c r="J791" s="13"/>
      <c r="K791" s="12"/>
      <c r="L791" s="232">
        <f t="shared" si="69"/>
        <v>0</v>
      </c>
      <c r="M791" s="234">
        <f t="shared" si="70"/>
        <v>0</v>
      </c>
      <c r="N791" s="11">
        <f>IF(Q791="x",0,IF(J791&lt;(INDEX(Lookup!$U$2:$U$10,MATCH($D$47,Lookup!$S$2:$S$10,0))),0,$L$12*K791))</f>
        <v>0</v>
      </c>
      <c r="O791" s="234">
        <f t="shared" si="71"/>
        <v>0</v>
      </c>
      <c r="P791" s="10"/>
      <c r="Q791" s="9"/>
      <c r="S791" s="340">
        <f t="shared" si="72"/>
        <v>0</v>
      </c>
      <c r="T791" s="340">
        <f t="shared" si="73"/>
        <v>0</v>
      </c>
    </row>
    <row r="792" spans="2:20" ht="14.4" x14ac:dyDescent="0.3">
      <c r="B792" s="30"/>
      <c r="C792" s="16"/>
      <c r="D792" s="16"/>
      <c r="E792" s="25"/>
      <c r="F792" s="16"/>
      <c r="G792" s="15"/>
      <c r="H792" s="14"/>
      <c r="I792" s="13"/>
      <c r="J792" s="13"/>
      <c r="K792" s="12"/>
      <c r="L792" s="232">
        <f t="shared" si="69"/>
        <v>0</v>
      </c>
      <c r="M792" s="234">
        <f t="shared" si="70"/>
        <v>0</v>
      </c>
      <c r="N792" s="11">
        <f>IF(Q792="x",0,IF(J792&lt;(INDEX(Lookup!$U$2:$U$10,MATCH($D$47,Lookup!$S$2:$S$10,0))),0,$L$12*K792))</f>
        <v>0</v>
      </c>
      <c r="O792" s="234">
        <f t="shared" si="71"/>
        <v>0</v>
      </c>
      <c r="P792" s="10"/>
      <c r="Q792" s="9"/>
      <c r="S792" s="340">
        <f t="shared" si="72"/>
        <v>0</v>
      </c>
      <c r="T792" s="340">
        <f t="shared" si="73"/>
        <v>0</v>
      </c>
    </row>
    <row r="793" spans="2:20" ht="14.4" x14ac:dyDescent="0.3">
      <c r="B793" s="30"/>
      <c r="C793" s="16"/>
      <c r="D793" s="16"/>
      <c r="E793" s="25"/>
      <c r="F793" s="16"/>
      <c r="G793" s="15"/>
      <c r="H793" s="14"/>
      <c r="I793" s="13"/>
      <c r="J793" s="13"/>
      <c r="K793" s="12"/>
      <c r="L793" s="232">
        <f t="shared" si="69"/>
        <v>0</v>
      </c>
      <c r="M793" s="234">
        <f t="shared" si="70"/>
        <v>0</v>
      </c>
      <c r="N793" s="11">
        <f>IF(Q793="x",0,IF(J793&lt;(INDEX(Lookup!$U$2:$U$10,MATCH($D$47,Lookup!$S$2:$S$10,0))),0,$L$12*K793))</f>
        <v>0</v>
      </c>
      <c r="O793" s="234">
        <f t="shared" si="71"/>
        <v>0</v>
      </c>
      <c r="P793" s="10"/>
      <c r="Q793" s="9"/>
      <c r="S793" s="340">
        <f t="shared" si="72"/>
        <v>0</v>
      </c>
      <c r="T793" s="340">
        <f t="shared" si="73"/>
        <v>0</v>
      </c>
    </row>
    <row r="794" spans="2:20" ht="14.4" x14ac:dyDescent="0.3">
      <c r="B794" s="30"/>
      <c r="C794" s="16"/>
      <c r="D794" s="16"/>
      <c r="E794" s="25"/>
      <c r="F794" s="16"/>
      <c r="G794" s="15"/>
      <c r="H794" s="14"/>
      <c r="I794" s="13"/>
      <c r="J794" s="13"/>
      <c r="K794" s="12"/>
      <c r="L794" s="232">
        <f t="shared" si="69"/>
        <v>0</v>
      </c>
      <c r="M794" s="234">
        <f t="shared" si="70"/>
        <v>0</v>
      </c>
      <c r="N794" s="11">
        <f>IF(Q794="x",0,IF(J794&lt;(INDEX(Lookup!$U$2:$U$10,MATCH($D$47,Lookup!$S$2:$S$10,0))),0,$L$12*K794))</f>
        <v>0</v>
      </c>
      <c r="O794" s="234">
        <f t="shared" si="71"/>
        <v>0</v>
      </c>
      <c r="P794" s="10"/>
      <c r="Q794" s="9"/>
      <c r="S794" s="340">
        <f t="shared" si="72"/>
        <v>0</v>
      </c>
      <c r="T794" s="340">
        <f t="shared" si="73"/>
        <v>0</v>
      </c>
    </row>
    <row r="795" spans="2:20" ht="14.4" x14ac:dyDescent="0.3">
      <c r="B795" s="30"/>
      <c r="C795" s="16"/>
      <c r="D795" s="16"/>
      <c r="E795" s="25"/>
      <c r="F795" s="16"/>
      <c r="G795" s="15"/>
      <c r="H795" s="14"/>
      <c r="I795" s="13"/>
      <c r="J795" s="13"/>
      <c r="K795" s="12"/>
      <c r="L795" s="232">
        <f t="shared" si="69"/>
        <v>0</v>
      </c>
      <c r="M795" s="234">
        <f t="shared" si="70"/>
        <v>0</v>
      </c>
      <c r="N795" s="11">
        <f>IF(Q795="x",0,IF(J795&lt;(INDEX(Lookup!$U$2:$U$10,MATCH($D$47,Lookup!$S$2:$S$10,0))),0,$L$12*K795))</f>
        <v>0</v>
      </c>
      <c r="O795" s="234">
        <f t="shared" si="71"/>
        <v>0</v>
      </c>
      <c r="P795" s="10"/>
      <c r="Q795" s="9"/>
      <c r="S795" s="340">
        <f t="shared" si="72"/>
        <v>0</v>
      </c>
      <c r="T795" s="340">
        <f t="shared" si="73"/>
        <v>0</v>
      </c>
    </row>
    <row r="796" spans="2:20" ht="14.4" x14ac:dyDescent="0.3">
      <c r="B796" s="30"/>
      <c r="C796" s="16"/>
      <c r="D796" s="16"/>
      <c r="E796" s="25"/>
      <c r="F796" s="16"/>
      <c r="G796" s="15"/>
      <c r="H796" s="14"/>
      <c r="I796" s="13"/>
      <c r="J796" s="13"/>
      <c r="K796" s="12"/>
      <c r="L796" s="232">
        <f t="shared" si="69"/>
        <v>0</v>
      </c>
      <c r="M796" s="234">
        <f t="shared" si="70"/>
        <v>0</v>
      </c>
      <c r="N796" s="11">
        <f>IF(Q796="x",0,IF(J796&lt;(INDEX(Lookup!$U$2:$U$10,MATCH($D$47,Lookup!$S$2:$S$10,0))),0,$L$12*K796))</f>
        <v>0</v>
      </c>
      <c r="O796" s="234">
        <f t="shared" si="71"/>
        <v>0</v>
      </c>
      <c r="P796" s="10"/>
      <c r="Q796" s="9"/>
      <c r="S796" s="340">
        <f t="shared" si="72"/>
        <v>0</v>
      </c>
      <c r="T796" s="340">
        <f t="shared" si="73"/>
        <v>0</v>
      </c>
    </row>
    <row r="797" spans="2:20" ht="14.4" x14ac:dyDescent="0.3">
      <c r="B797" s="30"/>
      <c r="C797" s="16"/>
      <c r="D797" s="16"/>
      <c r="E797" s="25"/>
      <c r="F797" s="16"/>
      <c r="G797" s="15"/>
      <c r="H797" s="14"/>
      <c r="I797" s="13"/>
      <c r="J797" s="13"/>
      <c r="K797" s="12"/>
      <c r="L797" s="232">
        <f t="shared" si="69"/>
        <v>0</v>
      </c>
      <c r="M797" s="234">
        <f t="shared" si="70"/>
        <v>0</v>
      </c>
      <c r="N797" s="11">
        <f>IF(Q797="x",0,IF(J797&lt;(INDEX(Lookup!$U$2:$U$10,MATCH($D$47,Lookup!$S$2:$S$10,0))),0,$L$12*K797))</f>
        <v>0</v>
      </c>
      <c r="O797" s="234">
        <f t="shared" si="71"/>
        <v>0</v>
      </c>
      <c r="P797" s="10"/>
      <c r="Q797" s="9"/>
      <c r="S797" s="340">
        <f t="shared" si="72"/>
        <v>0</v>
      </c>
      <c r="T797" s="340">
        <f t="shared" si="73"/>
        <v>0</v>
      </c>
    </row>
    <row r="798" spans="2:20" ht="14.4" x14ac:dyDescent="0.3">
      <c r="B798" s="30"/>
      <c r="C798" s="16"/>
      <c r="D798" s="16"/>
      <c r="E798" s="25"/>
      <c r="F798" s="16"/>
      <c r="G798" s="15"/>
      <c r="H798" s="14"/>
      <c r="I798" s="13"/>
      <c r="J798" s="13"/>
      <c r="K798" s="12"/>
      <c r="L798" s="232">
        <f t="shared" si="69"/>
        <v>0</v>
      </c>
      <c r="M798" s="234">
        <f t="shared" si="70"/>
        <v>0</v>
      </c>
      <c r="N798" s="11">
        <f>IF(Q798="x",0,IF(J798&lt;(INDEX(Lookup!$U$2:$U$10,MATCH($D$47,Lookup!$S$2:$S$10,0))),0,$L$12*K798))</f>
        <v>0</v>
      </c>
      <c r="O798" s="234">
        <f t="shared" si="71"/>
        <v>0</v>
      </c>
      <c r="P798" s="10"/>
      <c r="Q798" s="9"/>
      <c r="S798" s="340">
        <f t="shared" si="72"/>
        <v>0</v>
      </c>
      <c r="T798" s="340">
        <f t="shared" si="73"/>
        <v>0</v>
      </c>
    </row>
    <row r="799" spans="2:20" ht="14.4" x14ac:dyDescent="0.3">
      <c r="B799" s="30"/>
      <c r="C799" s="16"/>
      <c r="D799" s="16"/>
      <c r="E799" s="25"/>
      <c r="F799" s="16"/>
      <c r="G799" s="15"/>
      <c r="H799" s="14"/>
      <c r="I799" s="13"/>
      <c r="J799" s="13"/>
      <c r="K799" s="12"/>
      <c r="L799" s="232">
        <f t="shared" si="69"/>
        <v>0</v>
      </c>
      <c r="M799" s="234">
        <f t="shared" si="70"/>
        <v>0</v>
      </c>
      <c r="N799" s="11">
        <f>IF(Q799="x",0,IF(J799&lt;(INDEX(Lookup!$U$2:$U$10,MATCH($D$47,Lookup!$S$2:$S$10,0))),0,$L$12*K799))</f>
        <v>0</v>
      </c>
      <c r="O799" s="234">
        <f t="shared" si="71"/>
        <v>0</v>
      </c>
      <c r="P799" s="10"/>
      <c r="Q799" s="9"/>
      <c r="S799" s="340">
        <f t="shared" si="72"/>
        <v>0</v>
      </c>
      <c r="T799" s="340">
        <f t="shared" si="73"/>
        <v>0</v>
      </c>
    </row>
    <row r="800" spans="2:20" ht="14.4" x14ac:dyDescent="0.3">
      <c r="B800" s="30"/>
      <c r="C800" s="16"/>
      <c r="D800" s="16"/>
      <c r="E800" s="25"/>
      <c r="F800" s="16"/>
      <c r="G800" s="15"/>
      <c r="H800" s="14"/>
      <c r="I800" s="13"/>
      <c r="J800" s="13"/>
      <c r="K800" s="12"/>
      <c r="L800" s="232">
        <f t="shared" si="69"/>
        <v>0</v>
      </c>
      <c r="M800" s="234">
        <f t="shared" si="70"/>
        <v>0</v>
      </c>
      <c r="N800" s="11">
        <f>IF(Q800="x",0,IF(J800&lt;(INDEX(Lookup!$U$2:$U$10,MATCH($D$47,Lookup!$S$2:$S$10,0))),0,$L$12*K800))</f>
        <v>0</v>
      </c>
      <c r="O800" s="234">
        <f t="shared" si="71"/>
        <v>0</v>
      </c>
      <c r="P800" s="10"/>
      <c r="Q800" s="9"/>
      <c r="S800" s="340">
        <f t="shared" si="72"/>
        <v>0</v>
      </c>
      <c r="T800" s="340">
        <f t="shared" si="73"/>
        <v>0</v>
      </c>
    </row>
    <row r="801" spans="2:20" ht="14.4" x14ac:dyDescent="0.3">
      <c r="B801" s="30"/>
      <c r="C801" s="16"/>
      <c r="D801" s="16"/>
      <c r="E801" s="25"/>
      <c r="F801" s="16"/>
      <c r="G801" s="15"/>
      <c r="H801" s="14"/>
      <c r="I801" s="13"/>
      <c r="J801" s="13"/>
      <c r="K801" s="12"/>
      <c r="L801" s="232">
        <f t="shared" si="69"/>
        <v>0</v>
      </c>
      <c r="M801" s="234">
        <f t="shared" si="70"/>
        <v>0</v>
      </c>
      <c r="N801" s="11">
        <f>IF(Q801="x",0,IF(J801&lt;(INDEX(Lookup!$U$2:$U$10,MATCH($D$47,Lookup!$S$2:$S$10,0))),0,$L$12*K801))</f>
        <v>0</v>
      </c>
      <c r="O801" s="234">
        <f t="shared" si="71"/>
        <v>0</v>
      </c>
      <c r="P801" s="10"/>
      <c r="Q801" s="9"/>
      <c r="S801" s="340">
        <f t="shared" si="72"/>
        <v>0</v>
      </c>
      <c r="T801" s="340">
        <f t="shared" si="73"/>
        <v>0</v>
      </c>
    </row>
    <row r="802" spans="2:20" ht="14.4" x14ac:dyDescent="0.3">
      <c r="B802" s="30"/>
      <c r="C802" s="16"/>
      <c r="D802" s="16"/>
      <c r="E802" s="25"/>
      <c r="F802" s="16"/>
      <c r="G802" s="15"/>
      <c r="H802" s="14"/>
      <c r="I802" s="13"/>
      <c r="J802" s="13"/>
      <c r="K802" s="12"/>
      <c r="L802" s="232">
        <f t="shared" si="69"/>
        <v>0</v>
      </c>
      <c r="M802" s="234">
        <f t="shared" si="70"/>
        <v>0</v>
      </c>
      <c r="N802" s="11">
        <f>IF(Q802="x",0,IF(J802&lt;(INDEX(Lookup!$U$2:$U$10,MATCH($D$47,Lookup!$S$2:$S$10,0))),0,$L$12*K802))</f>
        <v>0</v>
      </c>
      <c r="O802" s="234">
        <f t="shared" si="71"/>
        <v>0</v>
      </c>
      <c r="P802" s="10"/>
      <c r="Q802" s="9"/>
      <c r="S802" s="340">
        <f t="shared" si="72"/>
        <v>0</v>
      </c>
      <c r="T802" s="340">
        <f t="shared" si="73"/>
        <v>0</v>
      </c>
    </row>
    <row r="803" spans="2:20" ht="14.4" x14ac:dyDescent="0.3">
      <c r="B803" s="30"/>
      <c r="C803" s="16"/>
      <c r="D803" s="16"/>
      <c r="E803" s="25"/>
      <c r="F803" s="16"/>
      <c r="G803" s="15"/>
      <c r="H803" s="14"/>
      <c r="I803" s="13"/>
      <c r="J803" s="13"/>
      <c r="K803" s="12"/>
      <c r="L803" s="232">
        <f t="shared" si="69"/>
        <v>0</v>
      </c>
      <c r="M803" s="234">
        <f t="shared" si="70"/>
        <v>0</v>
      </c>
      <c r="N803" s="11">
        <f>IF(Q803="x",0,IF(J803&lt;(INDEX(Lookup!$U$2:$U$10,MATCH($D$47,Lookup!$S$2:$S$10,0))),0,$L$12*K803))</f>
        <v>0</v>
      </c>
      <c r="O803" s="234">
        <f t="shared" si="71"/>
        <v>0</v>
      </c>
      <c r="P803" s="10"/>
      <c r="Q803" s="9"/>
      <c r="S803" s="340">
        <f t="shared" si="72"/>
        <v>0</v>
      </c>
      <c r="T803" s="340">
        <f t="shared" si="73"/>
        <v>0</v>
      </c>
    </row>
    <row r="804" spans="2:20" ht="14.4" x14ac:dyDescent="0.3">
      <c r="B804" s="30"/>
      <c r="C804" s="16"/>
      <c r="D804" s="16"/>
      <c r="E804" s="25"/>
      <c r="F804" s="16"/>
      <c r="G804" s="15"/>
      <c r="H804" s="14"/>
      <c r="I804" s="13"/>
      <c r="J804" s="13"/>
      <c r="K804" s="12"/>
      <c r="L804" s="232">
        <f t="shared" si="69"/>
        <v>0</v>
      </c>
      <c r="M804" s="234">
        <f t="shared" si="70"/>
        <v>0</v>
      </c>
      <c r="N804" s="11">
        <f>IF(Q804="x",0,IF(J804&lt;(INDEX(Lookup!$U$2:$U$10,MATCH($D$47,Lookup!$S$2:$S$10,0))),0,$L$12*K804))</f>
        <v>0</v>
      </c>
      <c r="O804" s="234">
        <f t="shared" si="71"/>
        <v>0</v>
      </c>
      <c r="P804" s="10"/>
      <c r="Q804" s="9"/>
      <c r="S804" s="340">
        <f t="shared" si="72"/>
        <v>0</v>
      </c>
      <c r="T804" s="340">
        <f t="shared" si="73"/>
        <v>0</v>
      </c>
    </row>
    <row r="805" spans="2:20" ht="14.4" x14ac:dyDescent="0.3">
      <c r="B805" s="30"/>
      <c r="C805" s="16"/>
      <c r="D805" s="16"/>
      <c r="E805" s="25"/>
      <c r="F805" s="16"/>
      <c r="G805" s="15"/>
      <c r="H805" s="14"/>
      <c r="I805" s="13"/>
      <c r="J805" s="13"/>
      <c r="K805" s="12"/>
      <c r="L805" s="232">
        <f t="shared" si="69"/>
        <v>0</v>
      </c>
      <c r="M805" s="234">
        <f t="shared" si="70"/>
        <v>0</v>
      </c>
      <c r="N805" s="11">
        <f>IF(Q805="x",0,IF(J805&lt;(INDEX(Lookup!$U$2:$U$10,MATCH($D$47,Lookup!$S$2:$S$10,0))),0,$L$12*K805))</f>
        <v>0</v>
      </c>
      <c r="O805" s="234">
        <f t="shared" si="71"/>
        <v>0</v>
      </c>
      <c r="P805" s="10"/>
      <c r="Q805" s="9"/>
      <c r="S805" s="340">
        <f t="shared" si="72"/>
        <v>0</v>
      </c>
      <c r="T805" s="340">
        <f t="shared" si="73"/>
        <v>0</v>
      </c>
    </row>
    <row r="806" spans="2:20" ht="14.4" x14ac:dyDescent="0.3">
      <c r="B806" s="30"/>
      <c r="C806" s="16"/>
      <c r="D806" s="16"/>
      <c r="E806" s="25"/>
      <c r="F806" s="16"/>
      <c r="G806" s="15"/>
      <c r="H806" s="14"/>
      <c r="I806" s="13"/>
      <c r="J806" s="13"/>
      <c r="K806" s="12"/>
      <c r="L806" s="232">
        <f t="shared" si="69"/>
        <v>0</v>
      </c>
      <c r="M806" s="234">
        <f t="shared" si="70"/>
        <v>0</v>
      </c>
      <c r="N806" s="11">
        <f>IF(Q806="x",0,IF(J806&lt;(INDEX(Lookup!$U$2:$U$10,MATCH($D$47,Lookup!$S$2:$S$10,0))),0,$L$12*K806))</f>
        <v>0</v>
      </c>
      <c r="O806" s="234">
        <f t="shared" si="71"/>
        <v>0</v>
      </c>
      <c r="P806" s="10"/>
      <c r="Q806" s="9"/>
      <c r="S806" s="340">
        <f t="shared" si="72"/>
        <v>0</v>
      </c>
      <c r="T806" s="340">
        <f t="shared" si="73"/>
        <v>0</v>
      </c>
    </row>
    <row r="807" spans="2:20" ht="14.4" x14ac:dyDescent="0.3">
      <c r="B807" s="30"/>
      <c r="C807" s="16"/>
      <c r="D807" s="16"/>
      <c r="E807" s="25"/>
      <c r="F807" s="16"/>
      <c r="G807" s="15"/>
      <c r="H807" s="14"/>
      <c r="I807" s="13"/>
      <c r="J807" s="13"/>
      <c r="K807" s="12"/>
      <c r="L807" s="232">
        <f t="shared" si="69"/>
        <v>0</v>
      </c>
      <c r="M807" s="234">
        <f t="shared" si="70"/>
        <v>0</v>
      </c>
      <c r="N807" s="11">
        <f>IF(Q807="x",0,IF(J807&lt;(INDEX(Lookup!$U$2:$U$10,MATCH($D$47,Lookup!$S$2:$S$10,0))),0,$L$12*K807))</f>
        <v>0</v>
      </c>
      <c r="O807" s="234">
        <f t="shared" si="71"/>
        <v>0</v>
      </c>
      <c r="P807" s="10"/>
      <c r="Q807" s="9"/>
      <c r="S807" s="340">
        <f t="shared" si="72"/>
        <v>0</v>
      </c>
      <c r="T807" s="340">
        <f t="shared" si="73"/>
        <v>0</v>
      </c>
    </row>
    <row r="808" spans="2:20" ht="14.4" x14ac:dyDescent="0.3">
      <c r="B808" s="30"/>
      <c r="C808" s="16"/>
      <c r="D808" s="16"/>
      <c r="E808" s="25"/>
      <c r="F808" s="16"/>
      <c r="G808" s="15"/>
      <c r="H808" s="14"/>
      <c r="I808" s="13"/>
      <c r="J808" s="13"/>
      <c r="K808" s="12"/>
      <c r="L808" s="232">
        <f t="shared" si="69"/>
        <v>0</v>
      </c>
      <c r="M808" s="234">
        <f t="shared" si="70"/>
        <v>0</v>
      </c>
      <c r="N808" s="11">
        <f>IF(Q808="x",0,IF(J808&lt;(INDEX(Lookup!$U$2:$U$10,MATCH($D$47,Lookup!$S$2:$S$10,0))),0,$L$12*K808))</f>
        <v>0</v>
      </c>
      <c r="O808" s="234">
        <f t="shared" si="71"/>
        <v>0</v>
      </c>
      <c r="P808" s="10"/>
      <c r="Q808" s="9"/>
      <c r="S808" s="340">
        <f t="shared" si="72"/>
        <v>0</v>
      </c>
      <c r="T808" s="340">
        <f t="shared" si="73"/>
        <v>0</v>
      </c>
    </row>
    <row r="809" spans="2:20" ht="14.4" x14ac:dyDescent="0.3">
      <c r="B809" s="30"/>
      <c r="C809" s="16"/>
      <c r="D809" s="16"/>
      <c r="E809" s="25"/>
      <c r="F809" s="16"/>
      <c r="G809" s="15"/>
      <c r="H809" s="14"/>
      <c r="I809" s="13"/>
      <c r="J809" s="13"/>
      <c r="K809" s="12"/>
      <c r="L809" s="232">
        <f t="shared" si="69"/>
        <v>0</v>
      </c>
      <c r="M809" s="234">
        <f t="shared" si="70"/>
        <v>0</v>
      </c>
      <c r="N809" s="11">
        <f>IF(Q809="x",0,IF(J809&lt;(INDEX(Lookup!$U$2:$U$10,MATCH($D$47,Lookup!$S$2:$S$10,0))),0,$L$12*K809))</f>
        <v>0</v>
      </c>
      <c r="O809" s="234">
        <f t="shared" si="71"/>
        <v>0</v>
      </c>
      <c r="P809" s="10"/>
      <c r="Q809" s="9"/>
      <c r="S809" s="340">
        <f t="shared" si="72"/>
        <v>0</v>
      </c>
      <c r="T809" s="340">
        <f t="shared" si="73"/>
        <v>0</v>
      </c>
    </row>
    <row r="810" spans="2:20" ht="14.4" x14ac:dyDescent="0.3">
      <c r="B810" s="30"/>
      <c r="C810" s="16"/>
      <c r="D810" s="16"/>
      <c r="E810" s="25"/>
      <c r="F810" s="16"/>
      <c r="G810" s="15"/>
      <c r="H810" s="14"/>
      <c r="I810" s="13"/>
      <c r="J810" s="13"/>
      <c r="K810" s="12"/>
      <c r="L810" s="232">
        <f t="shared" si="69"/>
        <v>0</v>
      </c>
      <c r="M810" s="234">
        <f t="shared" si="70"/>
        <v>0</v>
      </c>
      <c r="N810" s="11">
        <f>IF(Q810="x",0,IF(J810&lt;(INDEX(Lookup!$U$2:$U$10,MATCH($D$47,Lookup!$S$2:$S$10,0))),0,$L$12*K810))</f>
        <v>0</v>
      </c>
      <c r="O810" s="234">
        <f t="shared" si="71"/>
        <v>0</v>
      </c>
      <c r="P810" s="10"/>
      <c r="Q810" s="9"/>
      <c r="S810" s="340">
        <f t="shared" si="72"/>
        <v>0</v>
      </c>
      <c r="T810" s="340">
        <f t="shared" si="73"/>
        <v>0</v>
      </c>
    </row>
    <row r="811" spans="2:20" ht="14.4" x14ac:dyDescent="0.3">
      <c r="B811" s="30"/>
      <c r="C811" s="16"/>
      <c r="D811" s="16"/>
      <c r="E811" s="25"/>
      <c r="F811" s="16"/>
      <c r="G811" s="15"/>
      <c r="H811" s="14"/>
      <c r="I811" s="13"/>
      <c r="J811" s="13"/>
      <c r="K811" s="12"/>
      <c r="L811" s="232">
        <f t="shared" si="69"/>
        <v>0</v>
      </c>
      <c r="M811" s="234">
        <f t="shared" si="70"/>
        <v>0</v>
      </c>
      <c r="N811" s="11">
        <f>IF(Q811="x",0,IF(J811&lt;(INDEX(Lookup!$U$2:$U$10,MATCH($D$47,Lookup!$S$2:$S$10,0))),0,$L$12*K811))</f>
        <v>0</v>
      </c>
      <c r="O811" s="234">
        <f t="shared" si="71"/>
        <v>0</v>
      </c>
      <c r="P811" s="10"/>
      <c r="Q811" s="9"/>
      <c r="S811" s="340">
        <f t="shared" si="72"/>
        <v>0</v>
      </c>
      <c r="T811" s="340">
        <f t="shared" si="73"/>
        <v>0</v>
      </c>
    </row>
    <row r="812" spans="2:20" ht="14.4" x14ac:dyDescent="0.3">
      <c r="B812" s="30"/>
      <c r="C812" s="16"/>
      <c r="D812" s="16"/>
      <c r="E812" s="25"/>
      <c r="F812" s="16"/>
      <c r="G812" s="15"/>
      <c r="H812" s="14"/>
      <c r="I812" s="13"/>
      <c r="J812" s="13"/>
      <c r="K812" s="12"/>
      <c r="L812" s="232">
        <f t="shared" si="69"/>
        <v>0</v>
      </c>
      <c r="M812" s="234">
        <f t="shared" si="70"/>
        <v>0</v>
      </c>
      <c r="N812" s="11">
        <f>IF(Q812="x",0,IF(J812&lt;(INDEX(Lookup!$U$2:$U$10,MATCH($D$47,Lookup!$S$2:$S$10,0))),0,$L$12*K812))</f>
        <v>0</v>
      </c>
      <c r="O812" s="234">
        <f t="shared" si="71"/>
        <v>0</v>
      </c>
      <c r="P812" s="10"/>
      <c r="Q812" s="9"/>
      <c r="S812" s="340">
        <f t="shared" si="72"/>
        <v>0</v>
      </c>
      <c r="T812" s="340">
        <f t="shared" si="73"/>
        <v>0</v>
      </c>
    </row>
    <row r="813" spans="2:20" ht="14.4" x14ac:dyDescent="0.3">
      <c r="B813" s="30"/>
      <c r="C813" s="16"/>
      <c r="D813" s="16"/>
      <c r="E813" s="25"/>
      <c r="F813" s="16"/>
      <c r="G813" s="15"/>
      <c r="H813" s="14"/>
      <c r="I813" s="13"/>
      <c r="J813" s="13"/>
      <c r="K813" s="12"/>
      <c r="L813" s="232">
        <f t="shared" si="69"/>
        <v>0</v>
      </c>
      <c r="M813" s="234">
        <f t="shared" si="70"/>
        <v>0</v>
      </c>
      <c r="N813" s="11">
        <f>IF(Q813="x",0,IF(J813&lt;(INDEX(Lookup!$U$2:$U$10,MATCH($D$47,Lookup!$S$2:$S$10,0))),0,$L$12*K813))</f>
        <v>0</v>
      </c>
      <c r="O813" s="234">
        <f t="shared" si="71"/>
        <v>0</v>
      </c>
      <c r="P813" s="10"/>
      <c r="Q813" s="9"/>
      <c r="S813" s="340">
        <f t="shared" si="72"/>
        <v>0</v>
      </c>
      <c r="T813" s="340">
        <f t="shared" si="73"/>
        <v>0</v>
      </c>
    </row>
    <row r="814" spans="2:20" ht="14.4" x14ac:dyDescent="0.3">
      <c r="B814" s="30"/>
      <c r="C814" s="16"/>
      <c r="D814" s="16"/>
      <c r="E814" s="25"/>
      <c r="F814" s="16"/>
      <c r="G814" s="15"/>
      <c r="H814" s="14"/>
      <c r="I814" s="13"/>
      <c r="J814" s="13"/>
      <c r="K814" s="12"/>
      <c r="L814" s="232">
        <f t="shared" si="69"/>
        <v>0</v>
      </c>
      <c r="M814" s="234">
        <f t="shared" si="70"/>
        <v>0</v>
      </c>
      <c r="N814" s="11">
        <f>IF(Q814="x",0,IF(J814&lt;(INDEX(Lookup!$U$2:$U$10,MATCH($D$47,Lookup!$S$2:$S$10,0))),0,$L$12*K814))</f>
        <v>0</v>
      </c>
      <c r="O814" s="234">
        <f t="shared" si="71"/>
        <v>0</v>
      </c>
      <c r="P814" s="10"/>
      <c r="Q814" s="9"/>
      <c r="S814" s="340">
        <f t="shared" si="72"/>
        <v>0</v>
      </c>
      <c r="T814" s="340">
        <f t="shared" si="73"/>
        <v>0</v>
      </c>
    </row>
    <row r="815" spans="2:20" ht="14.4" x14ac:dyDescent="0.3">
      <c r="B815" s="30"/>
      <c r="C815" s="16"/>
      <c r="D815" s="16"/>
      <c r="E815" s="25"/>
      <c r="F815" s="16"/>
      <c r="G815" s="15"/>
      <c r="H815" s="14"/>
      <c r="I815" s="13"/>
      <c r="J815" s="13"/>
      <c r="K815" s="12"/>
      <c r="L815" s="232">
        <f t="shared" si="69"/>
        <v>0</v>
      </c>
      <c r="M815" s="234">
        <f t="shared" si="70"/>
        <v>0</v>
      </c>
      <c r="N815" s="11">
        <f>IF(Q815="x",0,IF(J815&lt;(INDEX(Lookup!$U$2:$U$10,MATCH($D$47,Lookup!$S$2:$S$10,0))),0,$L$12*K815))</f>
        <v>0</v>
      </c>
      <c r="O815" s="234">
        <f t="shared" si="71"/>
        <v>0</v>
      </c>
      <c r="P815" s="10"/>
      <c r="Q815" s="9"/>
      <c r="S815" s="340">
        <f t="shared" si="72"/>
        <v>0</v>
      </c>
      <c r="T815" s="340">
        <f t="shared" si="73"/>
        <v>0</v>
      </c>
    </row>
    <row r="816" spans="2:20" ht="14.4" x14ac:dyDescent="0.3">
      <c r="B816" s="30"/>
      <c r="C816" s="16"/>
      <c r="D816" s="16"/>
      <c r="E816" s="25"/>
      <c r="F816" s="16"/>
      <c r="G816" s="15"/>
      <c r="H816" s="14"/>
      <c r="I816" s="13"/>
      <c r="J816" s="13"/>
      <c r="K816" s="12"/>
      <c r="L816" s="232">
        <f t="shared" si="69"/>
        <v>0</v>
      </c>
      <c r="M816" s="234">
        <f t="shared" si="70"/>
        <v>0</v>
      </c>
      <c r="N816" s="11">
        <f>IF(Q816="x",0,IF(J816&lt;(INDEX(Lookup!$U$2:$U$10,MATCH($D$47,Lookup!$S$2:$S$10,0))),0,$L$12*K816))</f>
        <v>0</v>
      </c>
      <c r="O816" s="234">
        <f t="shared" si="71"/>
        <v>0</v>
      </c>
      <c r="P816" s="10"/>
      <c r="Q816" s="9"/>
      <c r="S816" s="340">
        <f t="shared" si="72"/>
        <v>0</v>
      </c>
      <c r="T816" s="340">
        <f t="shared" si="73"/>
        <v>0</v>
      </c>
    </row>
    <row r="817" spans="2:20" ht="14.4" x14ac:dyDescent="0.3">
      <c r="B817" s="30"/>
      <c r="C817" s="16"/>
      <c r="D817" s="16"/>
      <c r="E817" s="25"/>
      <c r="F817" s="16"/>
      <c r="G817" s="15"/>
      <c r="H817" s="14"/>
      <c r="I817" s="13"/>
      <c r="J817" s="13"/>
      <c r="K817" s="12"/>
      <c r="L817" s="232">
        <f t="shared" si="69"/>
        <v>0</v>
      </c>
      <c r="M817" s="234">
        <f t="shared" si="70"/>
        <v>0</v>
      </c>
      <c r="N817" s="11">
        <f>IF(Q817="x",0,IF(J817&lt;(INDEX(Lookup!$U$2:$U$10,MATCH($D$47,Lookup!$S$2:$S$10,0))),0,$L$12*K817))</f>
        <v>0</v>
      </c>
      <c r="O817" s="234">
        <f t="shared" si="71"/>
        <v>0</v>
      </c>
      <c r="P817" s="10"/>
      <c r="Q817" s="9"/>
      <c r="S817" s="340">
        <f t="shared" si="72"/>
        <v>0</v>
      </c>
      <c r="T817" s="340">
        <f t="shared" si="73"/>
        <v>0</v>
      </c>
    </row>
    <row r="818" spans="2:20" ht="14.4" x14ac:dyDescent="0.3">
      <c r="B818" s="30"/>
      <c r="C818" s="16"/>
      <c r="D818" s="16"/>
      <c r="E818" s="25"/>
      <c r="F818" s="16"/>
      <c r="G818" s="15"/>
      <c r="H818" s="14"/>
      <c r="I818" s="13"/>
      <c r="J818" s="13"/>
      <c r="K818" s="12"/>
      <c r="L818" s="232">
        <f t="shared" ref="L818:L881" si="74">IF(ROUNDDOWN(DATEDIF(I818,J818,"d")/7,0)&gt;$L$12,$L$12*K818,K818*ROUNDDOWN(DATEDIF(I818,J818,"d")/7,0))</f>
        <v>0</v>
      </c>
      <c r="M818" s="234">
        <f t="shared" ref="M818:M881" si="75">L818*$L$6</f>
        <v>0</v>
      </c>
      <c r="N818" s="11">
        <f>IF(Q818="x",0,IF(J818&lt;(INDEX(Lookup!$U$2:$U$10,MATCH($D$47,Lookup!$S$2:$S$10,0))),0,$L$12*K818))</f>
        <v>0</v>
      </c>
      <c r="O818" s="234">
        <f t="shared" ref="O818:O881" si="76">N818*$L$6</f>
        <v>0</v>
      </c>
      <c r="P818" s="10"/>
      <c r="Q818" s="9"/>
      <c r="S818" s="340">
        <f t="shared" si="72"/>
        <v>0</v>
      </c>
      <c r="T818" s="340">
        <f t="shared" si="73"/>
        <v>0</v>
      </c>
    </row>
    <row r="819" spans="2:20" ht="14.4" x14ac:dyDescent="0.3">
      <c r="B819" s="30"/>
      <c r="C819" s="16"/>
      <c r="D819" s="16"/>
      <c r="E819" s="25"/>
      <c r="F819" s="16"/>
      <c r="G819" s="15"/>
      <c r="H819" s="14"/>
      <c r="I819" s="13"/>
      <c r="J819" s="13"/>
      <c r="K819" s="12"/>
      <c r="L819" s="232">
        <f t="shared" si="74"/>
        <v>0</v>
      </c>
      <c r="M819" s="234">
        <f t="shared" si="75"/>
        <v>0</v>
      </c>
      <c r="N819" s="11">
        <f>IF(Q819="x",0,IF(J819&lt;(INDEX(Lookup!$U$2:$U$10,MATCH($D$47,Lookup!$S$2:$S$10,0))),0,$L$12*K819))</f>
        <v>0</v>
      </c>
      <c r="O819" s="234">
        <f t="shared" si="76"/>
        <v>0</v>
      </c>
      <c r="P819" s="10"/>
      <c r="Q819" s="9"/>
      <c r="S819" s="340">
        <f t="shared" ref="S819:S882" si="77">M819*$I$35</f>
        <v>0</v>
      </c>
      <c r="T819" s="340">
        <f t="shared" ref="T819:T882" si="78">O819*$I$44</f>
        <v>0</v>
      </c>
    </row>
    <row r="820" spans="2:20" ht="14.4" x14ac:dyDescent="0.3">
      <c r="B820" s="30"/>
      <c r="C820" s="16"/>
      <c r="D820" s="16"/>
      <c r="E820" s="25"/>
      <c r="F820" s="16"/>
      <c r="G820" s="15"/>
      <c r="H820" s="14"/>
      <c r="I820" s="13"/>
      <c r="J820" s="13"/>
      <c r="K820" s="12"/>
      <c r="L820" s="232">
        <f t="shared" si="74"/>
        <v>0</v>
      </c>
      <c r="M820" s="234">
        <f t="shared" si="75"/>
        <v>0</v>
      </c>
      <c r="N820" s="11">
        <f>IF(Q820="x",0,IF(J820&lt;(INDEX(Lookup!$U$2:$U$10,MATCH($D$47,Lookup!$S$2:$S$10,0))),0,$L$12*K820))</f>
        <v>0</v>
      </c>
      <c r="O820" s="234">
        <f t="shared" si="76"/>
        <v>0</v>
      </c>
      <c r="P820" s="10"/>
      <c r="Q820" s="9"/>
      <c r="S820" s="340">
        <f t="shared" si="77"/>
        <v>0</v>
      </c>
      <c r="T820" s="340">
        <f t="shared" si="78"/>
        <v>0</v>
      </c>
    </row>
    <row r="821" spans="2:20" ht="14.4" x14ac:dyDescent="0.3">
      <c r="B821" s="30"/>
      <c r="C821" s="16"/>
      <c r="D821" s="16"/>
      <c r="E821" s="25"/>
      <c r="F821" s="16"/>
      <c r="G821" s="15"/>
      <c r="H821" s="14"/>
      <c r="I821" s="13"/>
      <c r="J821" s="13"/>
      <c r="K821" s="12"/>
      <c r="L821" s="232">
        <f t="shared" si="74"/>
        <v>0</v>
      </c>
      <c r="M821" s="234">
        <f t="shared" si="75"/>
        <v>0</v>
      </c>
      <c r="N821" s="11">
        <f>IF(Q821="x",0,IF(J821&lt;(INDEX(Lookup!$U$2:$U$10,MATCH($D$47,Lookup!$S$2:$S$10,0))),0,$L$12*K821))</f>
        <v>0</v>
      </c>
      <c r="O821" s="234">
        <f t="shared" si="76"/>
        <v>0</v>
      </c>
      <c r="P821" s="10"/>
      <c r="Q821" s="9"/>
      <c r="S821" s="340">
        <f t="shared" si="77"/>
        <v>0</v>
      </c>
      <c r="T821" s="340">
        <f t="shared" si="78"/>
        <v>0</v>
      </c>
    </row>
    <row r="822" spans="2:20" ht="14.4" x14ac:dyDescent="0.3">
      <c r="B822" s="30"/>
      <c r="C822" s="16"/>
      <c r="D822" s="16"/>
      <c r="E822" s="25"/>
      <c r="F822" s="16"/>
      <c r="G822" s="15"/>
      <c r="H822" s="14"/>
      <c r="I822" s="13"/>
      <c r="J822" s="13"/>
      <c r="K822" s="12"/>
      <c r="L822" s="232">
        <f t="shared" si="74"/>
        <v>0</v>
      </c>
      <c r="M822" s="234">
        <f t="shared" si="75"/>
        <v>0</v>
      </c>
      <c r="N822" s="11">
        <f>IF(Q822="x",0,IF(J822&lt;(INDEX(Lookup!$U$2:$U$10,MATCH($D$47,Lookup!$S$2:$S$10,0))),0,$L$12*K822))</f>
        <v>0</v>
      </c>
      <c r="O822" s="234">
        <f t="shared" si="76"/>
        <v>0</v>
      </c>
      <c r="P822" s="10"/>
      <c r="Q822" s="9"/>
      <c r="S822" s="340">
        <f t="shared" si="77"/>
        <v>0</v>
      </c>
      <c r="T822" s="340">
        <f t="shared" si="78"/>
        <v>0</v>
      </c>
    </row>
    <row r="823" spans="2:20" ht="14.4" x14ac:dyDescent="0.3">
      <c r="B823" s="30"/>
      <c r="C823" s="16"/>
      <c r="D823" s="16"/>
      <c r="E823" s="25"/>
      <c r="F823" s="16"/>
      <c r="G823" s="15"/>
      <c r="H823" s="14"/>
      <c r="I823" s="13"/>
      <c r="J823" s="13"/>
      <c r="K823" s="12"/>
      <c r="L823" s="232">
        <f t="shared" si="74"/>
        <v>0</v>
      </c>
      <c r="M823" s="234">
        <f t="shared" si="75"/>
        <v>0</v>
      </c>
      <c r="N823" s="11">
        <f>IF(Q823="x",0,IF(J823&lt;(INDEX(Lookup!$U$2:$U$10,MATCH($D$47,Lookup!$S$2:$S$10,0))),0,$L$12*K823))</f>
        <v>0</v>
      </c>
      <c r="O823" s="234">
        <f t="shared" si="76"/>
        <v>0</v>
      </c>
      <c r="P823" s="10"/>
      <c r="Q823" s="9"/>
      <c r="S823" s="340">
        <f t="shared" si="77"/>
        <v>0</v>
      </c>
      <c r="T823" s="340">
        <f t="shared" si="78"/>
        <v>0</v>
      </c>
    </row>
    <row r="824" spans="2:20" ht="14.4" x14ac:dyDescent="0.3">
      <c r="B824" s="30"/>
      <c r="C824" s="16"/>
      <c r="D824" s="16"/>
      <c r="E824" s="25"/>
      <c r="F824" s="16"/>
      <c r="G824" s="15"/>
      <c r="H824" s="14"/>
      <c r="I824" s="13"/>
      <c r="J824" s="13"/>
      <c r="K824" s="12"/>
      <c r="L824" s="232">
        <f t="shared" si="74"/>
        <v>0</v>
      </c>
      <c r="M824" s="234">
        <f t="shared" si="75"/>
        <v>0</v>
      </c>
      <c r="N824" s="11">
        <f>IF(Q824="x",0,IF(J824&lt;(INDEX(Lookup!$U$2:$U$10,MATCH($D$47,Lookup!$S$2:$S$10,0))),0,$L$12*K824))</f>
        <v>0</v>
      </c>
      <c r="O824" s="234">
        <f t="shared" si="76"/>
        <v>0</v>
      </c>
      <c r="P824" s="10"/>
      <c r="Q824" s="9"/>
      <c r="S824" s="340">
        <f t="shared" si="77"/>
        <v>0</v>
      </c>
      <c r="T824" s="340">
        <f t="shared" si="78"/>
        <v>0</v>
      </c>
    </row>
    <row r="825" spans="2:20" ht="14.4" x14ac:dyDescent="0.3">
      <c r="B825" s="30"/>
      <c r="C825" s="16"/>
      <c r="D825" s="16"/>
      <c r="E825" s="25"/>
      <c r="F825" s="16"/>
      <c r="G825" s="15"/>
      <c r="H825" s="14"/>
      <c r="I825" s="13"/>
      <c r="J825" s="13"/>
      <c r="K825" s="12"/>
      <c r="L825" s="232">
        <f t="shared" si="74"/>
        <v>0</v>
      </c>
      <c r="M825" s="234">
        <f t="shared" si="75"/>
        <v>0</v>
      </c>
      <c r="N825" s="11">
        <f>IF(Q825="x",0,IF(J825&lt;(INDEX(Lookup!$U$2:$U$10,MATCH($D$47,Lookup!$S$2:$S$10,0))),0,$L$12*K825))</f>
        <v>0</v>
      </c>
      <c r="O825" s="234">
        <f t="shared" si="76"/>
        <v>0</v>
      </c>
      <c r="P825" s="10"/>
      <c r="Q825" s="9"/>
      <c r="S825" s="340">
        <f t="shared" si="77"/>
        <v>0</v>
      </c>
      <c r="T825" s="340">
        <f t="shared" si="78"/>
        <v>0</v>
      </c>
    </row>
    <row r="826" spans="2:20" ht="14.4" x14ac:dyDescent="0.3">
      <c r="B826" s="30"/>
      <c r="C826" s="16"/>
      <c r="D826" s="16"/>
      <c r="E826" s="25"/>
      <c r="F826" s="16"/>
      <c r="G826" s="15"/>
      <c r="H826" s="14"/>
      <c r="I826" s="13"/>
      <c r="J826" s="13"/>
      <c r="K826" s="12"/>
      <c r="L826" s="232">
        <f t="shared" si="74"/>
        <v>0</v>
      </c>
      <c r="M826" s="234">
        <f t="shared" si="75"/>
        <v>0</v>
      </c>
      <c r="N826" s="11">
        <f>IF(Q826="x",0,IF(J826&lt;(INDEX(Lookup!$U$2:$U$10,MATCH($D$47,Lookup!$S$2:$S$10,0))),0,$L$12*K826))</f>
        <v>0</v>
      </c>
      <c r="O826" s="234">
        <f t="shared" si="76"/>
        <v>0</v>
      </c>
      <c r="P826" s="10"/>
      <c r="Q826" s="9"/>
      <c r="S826" s="340">
        <f t="shared" si="77"/>
        <v>0</v>
      </c>
      <c r="T826" s="340">
        <f t="shared" si="78"/>
        <v>0</v>
      </c>
    </row>
    <row r="827" spans="2:20" ht="14.4" x14ac:dyDescent="0.3">
      <c r="B827" s="30"/>
      <c r="C827" s="16"/>
      <c r="D827" s="16"/>
      <c r="E827" s="25"/>
      <c r="F827" s="16"/>
      <c r="G827" s="15"/>
      <c r="H827" s="14"/>
      <c r="I827" s="13"/>
      <c r="J827" s="13"/>
      <c r="K827" s="12"/>
      <c r="L827" s="232">
        <f t="shared" si="74"/>
        <v>0</v>
      </c>
      <c r="M827" s="234">
        <f t="shared" si="75"/>
        <v>0</v>
      </c>
      <c r="N827" s="11">
        <f>IF(Q827="x",0,IF(J827&lt;(INDEX(Lookup!$U$2:$U$10,MATCH($D$47,Lookup!$S$2:$S$10,0))),0,$L$12*K827))</f>
        <v>0</v>
      </c>
      <c r="O827" s="234">
        <f t="shared" si="76"/>
        <v>0</v>
      </c>
      <c r="P827" s="10"/>
      <c r="Q827" s="9"/>
      <c r="S827" s="340">
        <f t="shared" si="77"/>
        <v>0</v>
      </c>
      <c r="T827" s="340">
        <f t="shared" si="78"/>
        <v>0</v>
      </c>
    </row>
    <row r="828" spans="2:20" ht="14.4" x14ac:dyDescent="0.3">
      <c r="B828" s="30"/>
      <c r="C828" s="16"/>
      <c r="D828" s="16"/>
      <c r="E828" s="25"/>
      <c r="F828" s="16"/>
      <c r="G828" s="15"/>
      <c r="H828" s="14"/>
      <c r="I828" s="13"/>
      <c r="J828" s="13"/>
      <c r="K828" s="12"/>
      <c r="L828" s="232">
        <f t="shared" si="74"/>
        <v>0</v>
      </c>
      <c r="M828" s="234">
        <f t="shared" si="75"/>
        <v>0</v>
      </c>
      <c r="N828" s="11">
        <f>IF(Q828="x",0,IF(J828&lt;(INDEX(Lookup!$U$2:$U$10,MATCH($D$47,Lookup!$S$2:$S$10,0))),0,$L$12*K828))</f>
        <v>0</v>
      </c>
      <c r="O828" s="234">
        <f t="shared" si="76"/>
        <v>0</v>
      </c>
      <c r="P828" s="10"/>
      <c r="Q828" s="9"/>
      <c r="S828" s="340">
        <f t="shared" si="77"/>
        <v>0</v>
      </c>
      <c r="T828" s="340">
        <f t="shared" si="78"/>
        <v>0</v>
      </c>
    </row>
    <row r="829" spans="2:20" ht="14.4" x14ac:dyDescent="0.3">
      <c r="B829" s="30"/>
      <c r="C829" s="16"/>
      <c r="D829" s="16"/>
      <c r="E829" s="25"/>
      <c r="F829" s="16"/>
      <c r="G829" s="15"/>
      <c r="H829" s="14"/>
      <c r="I829" s="13"/>
      <c r="J829" s="13"/>
      <c r="K829" s="12"/>
      <c r="L829" s="232">
        <f t="shared" si="74"/>
        <v>0</v>
      </c>
      <c r="M829" s="234">
        <f t="shared" si="75"/>
        <v>0</v>
      </c>
      <c r="N829" s="11">
        <f>IF(Q829="x",0,IF(J829&lt;(INDEX(Lookup!$U$2:$U$10,MATCH($D$47,Lookup!$S$2:$S$10,0))),0,$L$12*K829))</f>
        <v>0</v>
      </c>
      <c r="O829" s="234">
        <f t="shared" si="76"/>
        <v>0</v>
      </c>
      <c r="P829" s="10"/>
      <c r="Q829" s="9"/>
      <c r="S829" s="340">
        <f t="shared" si="77"/>
        <v>0</v>
      </c>
      <c r="T829" s="340">
        <f t="shared" si="78"/>
        <v>0</v>
      </c>
    </row>
    <row r="830" spans="2:20" ht="14.4" x14ac:dyDescent="0.3">
      <c r="B830" s="30"/>
      <c r="C830" s="16"/>
      <c r="D830" s="16"/>
      <c r="E830" s="25"/>
      <c r="F830" s="16"/>
      <c r="G830" s="15"/>
      <c r="H830" s="14"/>
      <c r="I830" s="13"/>
      <c r="J830" s="13"/>
      <c r="K830" s="12"/>
      <c r="L830" s="232">
        <f t="shared" si="74"/>
        <v>0</v>
      </c>
      <c r="M830" s="234">
        <f t="shared" si="75"/>
        <v>0</v>
      </c>
      <c r="N830" s="11">
        <f>IF(Q830="x",0,IF(J830&lt;(INDEX(Lookup!$U$2:$U$10,MATCH($D$47,Lookup!$S$2:$S$10,0))),0,$L$12*K830))</f>
        <v>0</v>
      </c>
      <c r="O830" s="234">
        <f t="shared" si="76"/>
        <v>0</v>
      </c>
      <c r="P830" s="10"/>
      <c r="Q830" s="9"/>
      <c r="S830" s="340">
        <f t="shared" si="77"/>
        <v>0</v>
      </c>
      <c r="T830" s="340">
        <f t="shared" si="78"/>
        <v>0</v>
      </c>
    </row>
    <row r="831" spans="2:20" ht="14.4" x14ac:dyDescent="0.3">
      <c r="B831" s="30"/>
      <c r="C831" s="16"/>
      <c r="D831" s="16"/>
      <c r="E831" s="25"/>
      <c r="F831" s="16"/>
      <c r="G831" s="15"/>
      <c r="H831" s="14"/>
      <c r="I831" s="13"/>
      <c r="J831" s="13"/>
      <c r="K831" s="12"/>
      <c r="L831" s="232">
        <f t="shared" si="74"/>
        <v>0</v>
      </c>
      <c r="M831" s="234">
        <f t="shared" si="75"/>
        <v>0</v>
      </c>
      <c r="N831" s="11">
        <f>IF(Q831="x",0,IF(J831&lt;(INDEX(Lookup!$U$2:$U$10,MATCH($D$47,Lookup!$S$2:$S$10,0))),0,$L$12*K831))</f>
        <v>0</v>
      </c>
      <c r="O831" s="234">
        <f t="shared" si="76"/>
        <v>0</v>
      </c>
      <c r="P831" s="10"/>
      <c r="Q831" s="9"/>
      <c r="S831" s="340">
        <f t="shared" si="77"/>
        <v>0</v>
      </c>
      <c r="T831" s="340">
        <f t="shared" si="78"/>
        <v>0</v>
      </c>
    </row>
    <row r="832" spans="2:20" ht="14.4" x14ac:dyDescent="0.3">
      <c r="B832" s="30"/>
      <c r="C832" s="16"/>
      <c r="D832" s="16"/>
      <c r="E832" s="25"/>
      <c r="F832" s="16"/>
      <c r="G832" s="15"/>
      <c r="H832" s="14"/>
      <c r="I832" s="13"/>
      <c r="J832" s="13"/>
      <c r="K832" s="12"/>
      <c r="L832" s="232">
        <f t="shared" si="74"/>
        <v>0</v>
      </c>
      <c r="M832" s="234">
        <f t="shared" si="75"/>
        <v>0</v>
      </c>
      <c r="N832" s="11">
        <f>IF(Q832="x",0,IF(J832&lt;(INDEX(Lookup!$U$2:$U$10,MATCH($D$47,Lookup!$S$2:$S$10,0))),0,$L$12*K832))</f>
        <v>0</v>
      </c>
      <c r="O832" s="234">
        <f t="shared" si="76"/>
        <v>0</v>
      </c>
      <c r="P832" s="10"/>
      <c r="Q832" s="9"/>
      <c r="S832" s="340">
        <f t="shared" si="77"/>
        <v>0</v>
      </c>
      <c r="T832" s="340">
        <f t="shared" si="78"/>
        <v>0</v>
      </c>
    </row>
    <row r="833" spans="2:20" ht="14.4" x14ac:dyDescent="0.3">
      <c r="B833" s="30"/>
      <c r="C833" s="16"/>
      <c r="D833" s="16"/>
      <c r="E833" s="25"/>
      <c r="F833" s="16"/>
      <c r="G833" s="15"/>
      <c r="H833" s="14"/>
      <c r="I833" s="13"/>
      <c r="J833" s="13"/>
      <c r="K833" s="12"/>
      <c r="L833" s="232">
        <f t="shared" si="74"/>
        <v>0</v>
      </c>
      <c r="M833" s="234">
        <f t="shared" si="75"/>
        <v>0</v>
      </c>
      <c r="N833" s="11">
        <f>IF(Q833="x",0,IF(J833&lt;(INDEX(Lookup!$U$2:$U$10,MATCH($D$47,Lookup!$S$2:$S$10,0))),0,$L$12*K833))</f>
        <v>0</v>
      </c>
      <c r="O833" s="234">
        <f t="shared" si="76"/>
        <v>0</v>
      </c>
      <c r="P833" s="10"/>
      <c r="Q833" s="9"/>
      <c r="S833" s="340">
        <f t="shared" si="77"/>
        <v>0</v>
      </c>
      <c r="T833" s="340">
        <f t="shared" si="78"/>
        <v>0</v>
      </c>
    </row>
    <row r="834" spans="2:20" ht="14.4" x14ac:dyDescent="0.3">
      <c r="B834" s="30"/>
      <c r="C834" s="16"/>
      <c r="D834" s="16"/>
      <c r="E834" s="25"/>
      <c r="F834" s="16"/>
      <c r="G834" s="15"/>
      <c r="H834" s="14"/>
      <c r="I834" s="13"/>
      <c r="J834" s="13"/>
      <c r="K834" s="12"/>
      <c r="L834" s="232">
        <f t="shared" si="74"/>
        <v>0</v>
      </c>
      <c r="M834" s="234">
        <f t="shared" si="75"/>
        <v>0</v>
      </c>
      <c r="N834" s="11">
        <f>IF(Q834="x",0,IF(J834&lt;(INDEX(Lookup!$U$2:$U$10,MATCH($D$47,Lookup!$S$2:$S$10,0))),0,$L$12*K834))</f>
        <v>0</v>
      </c>
      <c r="O834" s="234">
        <f t="shared" si="76"/>
        <v>0</v>
      </c>
      <c r="P834" s="10"/>
      <c r="Q834" s="9"/>
      <c r="S834" s="340">
        <f t="shared" si="77"/>
        <v>0</v>
      </c>
      <c r="T834" s="340">
        <f t="shared" si="78"/>
        <v>0</v>
      </c>
    </row>
    <row r="835" spans="2:20" ht="14.4" x14ac:dyDescent="0.3">
      <c r="B835" s="30"/>
      <c r="C835" s="16"/>
      <c r="D835" s="16"/>
      <c r="E835" s="25"/>
      <c r="F835" s="16"/>
      <c r="G835" s="15"/>
      <c r="H835" s="14"/>
      <c r="I835" s="13"/>
      <c r="J835" s="13"/>
      <c r="K835" s="12"/>
      <c r="L835" s="232">
        <f t="shared" si="74"/>
        <v>0</v>
      </c>
      <c r="M835" s="234">
        <f t="shared" si="75"/>
        <v>0</v>
      </c>
      <c r="N835" s="11">
        <f>IF(Q835="x",0,IF(J835&lt;(INDEX(Lookup!$U$2:$U$10,MATCH($D$47,Lookup!$S$2:$S$10,0))),0,$L$12*K835))</f>
        <v>0</v>
      </c>
      <c r="O835" s="234">
        <f t="shared" si="76"/>
        <v>0</v>
      </c>
      <c r="P835" s="10"/>
      <c r="Q835" s="9"/>
      <c r="S835" s="340">
        <f t="shared" si="77"/>
        <v>0</v>
      </c>
      <c r="T835" s="340">
        <f t="shared" si="78"/>
        <v>0</v>
      </c>
    </row>
    <row r="836" spans="2:20" ht="14.4" x14ac:dyDescent="0.3">
      <c r="B836" s="30"/>
      <c r="C836" s="16"/>
      <c r="D836" s="16"/>
      <c r="E836" s="25"/>
      <c r="F836" s="16"/>
      <c r="G836" s="15"/>
      <c r="H836" s="14"/>
      <c r="I836" s="13"/>
      <c r="J836" s="13"/>
      <c r="K836" s="12"/>
      <c r="L836" s="232">
        <f t="shared" si="74"/>
        <v>0</v>
      </c>
      <c r="M836" s="234">
        <f t="shared" si="75"/>
        <v>0</v>
      </c>
      <c r="N836" s="11">
        <f>IF(Q836="x",0,IF(J836&lt;(INDEX(Lookup!$U$2:$U$10,MATCH($D$47,Lookup!$S$2:$S$10,0))),0,$L$12*K836))</f>
        <v>0</v>
      </c>
      <c r="O836" s="234">
        <f t="shared" si="76"/>
        <v>0</v>
      </c>
      <c r="P836" s="10"/>
      <c r="Q836" s="9"/>
      <c r="S836" s="340">
        <f t="shared" si="77"/>
        <v>0</v>
      </c>
      <c r="T836" s="340">
        <f t="shared" si="78"/>
        <v>0</v>
      </c>
    </row>
    <row r="837" spans="2:20" ht="14.4" x14ac:dyDescent="0.3">
      <c r="B837" s="30"/>
      <c r="C837" s="16"/>
      <c r="D837" s="16"/>
      <c r="E837" s="25"/>
      <c r="F837" s="16"/>
      <c r="G837" s="15"/>
      <c r="H837" s="14"/>
      <c r="I837" s="13"/>
      <c r="J837" s="13"/>
      <c r="K837" s="12"/>
      <c r="L837" s="232">
        <f t="shared" si="74"/>
        <v>0</v>
      </c>
      <c r="M837" s="234">
        <f t="shared" si="75"/>
        <v>0</v>
      </c>
      <c r="N837" s="11">
        <f>IF(Q837="x",0,IF(J837&lt;(INDEX(Lookup!$U$2:$U$10,MATCH($D$47,Lookup!$S$2:$S$10,0))),0,$L$12*K837))</f>
        <v>0</v>
      </c>
      <c r="O837" s="234">
        <f t="shared" si="76"/>
        <v>0</v>
      </c>
      <c r="P837" s="10"/>
      <c r="Q837" s="9"/>
      <c r="S837" s="340">
        <f t="shared" si="77"/>
        <v>0</v>
      </c>
      <c r="T837" s="340">
        <f t="shared" si="78"/>
        <v>0</v>
      </c>
    </row>
    <row r="838" spans="2:20" ht="14.4" x14ac:dyDescent="0.3">
      <c r="B838" s="30"/>
      <c r="C838" s="16"/>
      <c r="D838" s="16"/>
      <c r="E838" s="25"/>
      <c r="F838" s="16"/>
      <c r="G838" s="15"/>
      <c r="H838" s="14"/>
      <c r="I838" s="13"/>
      <c r="J838" s="13"/>
      <c r="K838" s="12"/>
      <c r="L838" s="232">
        <f t="shared" si="74"/>
        <v>0</v>
      </c>
      <c r="M838" s="234">
        <f t="shared" si="75"/>
        <v>0</v>
      </c>
      <c r="N838" s="11">
        <f>IF(Q838="x",0,IF(J838&lt;(INDEX(Lookup!$U$2:$U$10,MATCH($D$47,Lookup!$S$2:$S$10,0))),0,$L$12*K838))</f>
        <v>0</v>
      </c>
      <c r="O838" s="234">
        <f t="shared" si="76"/>
        <v>0</v>
      </c>
      <c r="P838" s="10"/>
      <c r="Q838" s="9"/>
      <c r="S838" s="340">
        <f t="shared" si="77"/>
        <v>0</v>
      </c>
      <c r="T838" s="340">
        <f t="shared" si="78"/>
        <v>0</v>
      </c>
    </row>
    <row r="839" spans="2:20" ht="14.4" x14ac:dyDescent="0.3">
      <c r="B839" s="30"/>
      <c r="C839" s="16"/>
      <c r="D839" s="16"/>
      <c r="E839" s="25"/>
      <c r="F839" s="16"/>
      <c r="G839" s="15"/>
      <c r="H839" s="14"/>
      <c r="I839" s="13"/>
      <c r="J839" s="13"/>
      <c r="K839" s="12"/>
      <c r="L839" s="232">
        <f t="shared" si="74"/>
        <v>0</v>
      </c>
      <c r="M839" s="234">
        <f t="shared" si="75"/>
        <v>0</v>
      </c>
      <c r="N839" s="11">
        <f>IF(Q839="x",0,IF(J839&lt;(INDEX(Lookup!$U$2:$U$10,MATCH($D$47,Lookup!$S$2:$S$10,0))),0,$L$12*K839))</f>
        <v>0</v>
      </c>
      <c r="O839" s="234">
        <f t="shared" si="76"/>
        <v>0</v>
      </c>
      <c r="P839" s="10"/>
      <c r="Q839" s="9"/>
      <c r="S839" s="340">
        <f t="shared" si="77"/>
        <v>0</v>
      </c>
      <c r="T839" s="340">
        <f t="shared" si="78"/>
        <v>0</v>
      </c>
    </row>
    <row r="840" spans="2:20" ht="14.4" x14ac:dyDescent="0.3">
      <c r="B840" s="30"/>
      <c r="C840" s="16"/>
      <c r="D840" s="16"/>
      <c r="E840" s="25"/>
      <c r="F840" s="16"/>
      <c r="G840" s="15"/>
      <c r="H840" s="14"/>
      <c r="I840" s="13"/>
      <c r="J840" s="13"/>
      <c r="K840" s="12"/>
      <c r="L840" s="232">
        <f t="shared" si="74"/>
        <v>0</v>
      </c>
      <c r="M840" s="234">
        <f t="shared" si="75"/>
        <v>0</v>
      </c>
      <c r="N840" s="11">
        <f>IF(Q840="x",0,IF(J840&lt;(INDEX(Lookup!$U$2:$U$10,MATCH($D$47,Lookup!$S$2:$S$10,0))),0,$L$12*K840))</f>
        <v>0</v>
      </c>
      <c r="O840" s="234">
        <f t="shared" si="76"/>
        <v>0</v>
      </c>
      <c r="P840" s="10"/>
      <c r="Q840" s="9"/>
      <c r="S840" s="340">
        <f t="shared" si="77"/>
        <v>0</v>
      </c>
      <c r="T840" s="340">
        <f t="shared" si="78"/>
        <v>0</v>
      </c>
    </row>
    <row r="841" spans="2:20" ht="14.4" x14ac:dyDescent="0.3">
      <c r="B841" s="30"/>
      <c r="C841" s="16"/>
      <c r="D841" s="16"/>
      <c r="E841" s="25"/>
      <c r="F841" s="16"/>
      <c r="G841" s="15"/>
      <c r="H841" s="14"/>
      <c r="I841" s="13"/>
      <c r="J841" s="13"/>
      <c r="K841" s="12"/>
      <c r="L841" s="232">
        <f t="shared" si="74"/>
        <v>0</v>
      </c>
      <c r="M841" s="234">
        <f t="shared" si="75"/>
        <v>0</v>
      </c>
      <c r="N841" s="11">
        <f>IF(Q841="x",0,IF(J841&lt;(INDEX(Lookup!$U$2:$U$10,MATCH($D$47,Lookup!$S$2:$S$10,0))),0,$L$12*K841))</f>
        <v>0</v>
      </c>
      <c r="O841" s="234">
        <f t="shared" si="76"/>
        <v>0</v>
      </c>
      <c r="P841" s="10"/>
      <c r="Q841" s="9"/>
      <c r="S841" s="340">
        <f t="shared" si="77"/>
        <v>0</v>
      </c>
      <c r="T841" s="340">
        <f t="shared" si="78"/>
        <v>0</v>
      </c>
    </row>
    <row r="842" spans="2:20" ht="14.4" x14ac:dyDescent="0.3">
      <c r="B842" s="30"/>
      <c r="C842" s="16"/>
      <c r="D842" s="16"/>
      <c r="E842" s="25"/>
      <c r="F842" s="16"/>
      <c r="G842" s="15"/>
      <c r="H842" s="14"/>
      <c r="I842" s="13"/>
      <c r="J842" s="13"/>
      <c r="K842" s="12"/>
      <c r="L842" s="232">
        <f t="shared" si="74"/>
        <v>0</v>
      </c>
      <c r="M842" s="234">
        <f t="shared" si="75"/>
        <v>0</v>
      </c>
      <c r="N842" s="11">
        <f>IF(Q842="x",0,IF(J842&lt;(INDEX(Lookup!$U$2:$U$10,MATCH($D$47,Lookup!$S$2:$S$10,0))),0,$L$12*K842))</f>
        <v>0</v>
      </c>
      <c r="O842" s="234">
        <f t="shared" si="76"/>
        <v>0</v>
      </c>
      <c r="P842" s="10"/>
      <c r="Q842" s="9"/>
      <c r="S842" s="340">
        <f t="shared" si="77"/>
        <v>0</v>
      </c>
      <c r="T842" s="340">
        <f t="shared" si="78"/>
        <v>0</v>
      </c>
    </row>
    <row r="843" spans="2:20" ht="14.4" x14ac:dyDescent="0.3">
      <c r="B843" s="30"/>
      <c r="C843" s="16"/>
      <c r="D843" s="16"/>
      <c r="E843" s="25"/>
      <c r="F843" s="16"/>
      <c r="G843" s="15"/>
      <c r="H843" s="14"/>
      <c r="I843" s="13"/>
      <c r="J843" s="13"/>
      <c r="K843" s="12"/>
      <c r="L843" s="232">
        <f t="shared" si="74"/>
        <v>0</v>
      </c>
      <c r="M843" s="234">
        <f t="shared" si="75"/>
        <v>0</v>
      </c>
      <c r="N843" s="11">
        <f>IF(Q843="x",0,IF(J843&lt;(INDEX(Lookup!$U$2:$U$10,MATCH($D$47,Lookup!$S$2:$S$10,0))),0,$L$12*K843))</f>
        <v>0</v>
      </c>
      <c r="O843" s="234">
        <f t="shared" si="76"/>
        <v>0</v>
      </c>
      <c r="P843" s="10"/>
      <c r="Q843" s="9"/>
      <c r="S843" s="340">
        <f t="shared" si="77"/>
        <v>0</v>
      </c>
      <c r="T843" s="340">
        <f t="shared" si="78"/>
        <v>0</v>
      </c>
    </row>
    <row r="844" spans="2:20" ht="14.4" x14ac:dyDescent="0.3">
      <c r="B844" s="30"/>
      <c r="C844" s="16"/>
      <c r="D844" s="16"/>
      <c r="E844" s="25"/>
      <c r="F844" s="16"/>
      <c r="G844" s="15"/>
      <c r="H844" s="14"/>
      <c r="I844" s="13"/>
      <c r="J844" s="13"/>
      <c r="K844" s="12"/>
      <c r="L844" s="232">
        <f t="shared" si="74"/>
        <v>0</v>
      </c>
      <c r="M844" s="234">
        <f t="shared" si="75"/>
        <v>0</v>
      </c>
      <c r="N844" s="11">
        <f>IF(Q844="x",0,IF(J844&lt;(INDEX(Lookup!$U$2:$U$10,MATCH($D$47,Lookup!$S$2:$S$10,0))),0,$L$12*K844))</f>
        <v>0</v>
      </c>
      <c r="O844" s="234">
        <f t="shared" si="76"/>
        <v>0</v>
      </c>
      <c r="P844" s="10"/>
      <c r="Q844" s="9"/>
      <c r="S844" s="340">
        <f t="shared" si="77"/>
        <v>0</v>
      </c>
      <c r="T844" s="340">
        <f t="shared" si="78"/>
        <v>0</v>
      </c>
    </row>
    <row r="845" spans="2:20" ht="14.4" x14ac:dyDescent="0.3">
      <c r="B845" s="30"/>
      <c r="C845" s="16"/>
      <c r="D845" s="16"/>
      <c r="E845" s="25"/>
      <c r="F845" s="16"/>
      <c r="G845" s="15"/>
      <c r="H845" s="14"/>
      <c r="I845" s="13"/>
      <c r="J845" s="13"/>
      <c r="K845" s="12"/>
      <c r="L845" s="232">
        <f t="shared" si="74"/>
        <v>0</v>
      </c>
      <c r="M845" s="234">
        <f t="shared" si="75"/>
        <v>0</v>
      </c>
      <c r="N845" s="11">
        <f>IF(Q845="x",0,IF(J845&lt;(INDEX(Lookup!$U$2:$U$10,MATCH($D$47,Lookup!$S$2:$S$10,0))),0,$L$12*K845))</f>
        <v>0</v>
      </c>
      <c r="O845" s="234">
        <f t="shared" si="76"/>
        <v>0</v>
      </c>
      <c r="P845" s="10"/>
      <c r="Q845" s="9"/>
      <c r="S845" s="340">
        <f t="shared" si="77"/>
        <v>0</v>
      </c>
      <c r="T845" s="340">
        <f t="shared" si="78"/>
        <v>0</v>
      </c>
    </row>
    <row r="846" spans="2:20" ht="14.4" x14ac:dyDescent="0.3">
      <c r="B846" s="30"/>
      <c r="C846" s="16"/>
      <c r="D846" s="16"/>
      <c r="E846" s="25"/>
      <c r="F846" s="16"/>
      <c r="G846" s="15"/>
      <c r="H846" s="14"/>
      <c r="I846" s="13"/>
      <c r="J846" s="13"/>
      <c r="K846" s="12"/>
      <c r="L846" s="232">
        <f t="shared" si="74"/>
        <v>0</v>
      </c>
      <c r="M846" s="234">
        <f t="shared" si="75"/>
        <v>0</v>
      </c>
      <c r="N846" s="11">
        <f>IF(Q846="x",0,IF(J846&lt;(INDEX(Lookup!$U$2:$U$10,MATCH($D$47,Lookup!$S$2:$S$10,0))),0,$L$12*K846))</f>
        <v>0</v>
      </c>
      <c r="O846" s="234">
        <f t="shared" si="76"/>
        <v>0</v>
      </c>
      <c r="P846" s="10"/>
      <c r="Q846" s="9"/>
      <c r="S846" s="340">
        <f t="shared" si="77"/>
        <v>0</v>
      </c>
      <c r="T846" s="340">
        <f t="shared" si="78"/>
        <v>0</v>
      </c>
    </row>
    <row r="847" spans="2:20" ht="14.4" x14ac:dyDescent="0.3">
      <c r="B847" s="30"/>
      <c r="C847" s="16"/>
      <c r="D847" s="16"/>
      <c r="E847" s="25"/>
      <c r="F847" s="16"/>
      <c r="G847" s="15"/>
      <c r="H847" s="14"/>
      <c r="I847" s="13"/>
      <c r="J847" s="13"/>
      <c r="K847" s="12"/>
      <c r="L847" s="232">
        <f t="shared" si="74"/>
        <v>0</v>
      </c>
      <c r="M847" s="234">
        <f t="shared" si="75"/>
        <v>0</v>
      </c>
      <c r="N847" s="11">
        <f>IF(Q847="x",0,IF(J847&lt;(INDEX(Lookup!$U$2:$U$10,MATCH($D$47,Lookup!$S$2:$S$10,0))),0,$L$12*K847))</f>
        <v>0</v>
      </c>
      <c r="O847" s="234">
        <f t="shared" si="76"/>
        <v>0</v>
      </c>
      <c r="P847" s="10"/>
      <c r="Q847" s="9"/>
      <c r="S847" s="340">
        <f t="shared" si="77"/>
        <v>0</v>
      </c>
      <c r="T847" s="340">
        <f t="shared" si="78"/>
        <v>0</v>
      </c>
    </row>
    <row r="848" spans="2:20" ht="14.4" x14ac:dyDescent="0.3">
      <c r="B848" s="30"/>
      <c r="C848" s="16"/>
      <c r="D848" s="16"/>
      <c r="E848" s="25"/>
      <c r="F848" s="16"/>
      <c r="G848" s="15"/>
      <c r="H848" s="14"/>
      <c r="I848" s="13"/>
      <c r="J848" s="13"/>
      <c r="K848" s="12"/>
      <c r="L848" s="232">
        <f t="shared" si="74"/>
        <v>0</v>
      </c>
      <c r="M848" s="234">
        <f t="shared" si="75"/>
        <v>0</v>
      </c>
      <c r="N848" s="11">
        <f>IF(Q848="x",0,IF(J848&lt;(INDEX(Lookup!$U$2:$U$10,MATCH($D$47,Lookup!$S$2:$S$10,0))),0,$L$12*K848))</f>
        <v>0</v>
      </c>
      <c r="O848" s="234">
        <f t="shared" si="76"/>
        <v>0</v>
      </c>
      <c r="P848" s="10"/>
      <c r="Q848" s="9"/>
      <c r="S848" s="340">
        <f t="shared" si="77"/>
        <v>0</v>
      </c>
      <c r="T848" s="340">
        <f t="shared" si="78"/>
        <v>0</v>
      </c>
    </row>
    <row r="849" spans="2:20" ht="14.4" x14ac:dyDescent="0.3">
      <c r="B849" s="30"/>
      <c r="C849" s="16"/>
      <c r="D849" s="16"/>
      <c r="E849" s="25"/>
      <c r="F849" s="16"/>
      <c r="G849" s="15"/>
      <c r="H849" s="14"/>
      <c r="I849" s="13"/>
      <c r="J849" s="13"/>
      <c r="K849" s="12"/>
      <c r="L849" s="232">
        <f t="shared" si="74"/>
        <v>0</v>
      </c>
      <c r="M849" s="234">
        <f t="shared" si="75"/>
        <v>0</v>
      </c>
      <c r="N849" s="11">
        <f>IF(Q849="x",0,IF(J849&lt;(INDEX(Lookup!$U$2:$U$10,MATCH($D$47,Lookup!$S$2:$S$10,0))),0,$L$12*K849))</f>
        <v>0</v>
      </c>
      <c r="O849" s="234">
        <f t="shared" si="76"/>
        <v>0</v>
      </c>
      <c r="P849" s="10"/>
      <c r="Q849" s="9"/>
      <c r="S849" s="340">
        <f t="shared" si="77"/>
        <v>0</v>
      </c>
      <c r="T849" s="340">
        <f t="shared" si="78"/>
        <v>0</v>
      </c>
    </row>
    <row r="850" spans="2:20" ht="14.4" x14ac:dyDescent="0.3">
      <c r="B850" s="30"/>
      <c r="C850" s="16"/>
      <c r="D850" s="16"/>
      <c r="E850" s="25"/>
      <c r="F850" s="16"/>
      <c r="G850" s="15"/>
      <c r="H850" s="14"/>
      <c r="I850" s="13"/>
      <c r="J850" s="13"/>
      <c r="K850" s="12"/>
      <c r="L850" s="232">
        <f t="shared" si="74"/>
        <v>0</v>
      </c>
      <c r="M850" s="234">
        <f t="shared" si="75"/>
        <v>0</v>
      </c>
      <c r="N850" s="11">
        <f>IF(Q850="x",0,IF(J850&lt;(INDEX(Lookup!$U$2:$U$10,MATCH($D$47,Lookup!$S$2:$S$10,0))),0,$L$12*K850))</f>
        <v>0</v>
      </c>
      <c r="O850" s="234">
        <f t="shared" si="76"/>
        <v>0</v>
      </c>
      <c r="P850" s="10"/>
      <c r="Q850" s="9"/>
      <c r="S850" s="340">
        <f t="shared" si="77"/>
        <v>0</v>
      </c>
      <c r="T850" s="340">
        <f t="shared" si="78"/>
        <v>0</v>
      </c>
    </row>
    <row r="851" spans="2:20" ht="14.4" x14ac:dyDescent="0.3">
      <c r="B851" s="30"/>
      <c r="C851" s="16"/>
      <c r="D851" s="16"/>
      <c r="E851" s="25"/>
      <c r="F851" s="16"/>
      <c r="G851" s="15"/>
      <c r="H851" s="14"/>
      <c r="I851" s="13"/>
      <c r="J851" s="13"/>
      <c r="K851" s="12"/>
      <c r="L851" s="232">
        <f t="shared" si="74"/>
        <v>0</v>
      </c>
      <c r="M851" s="234">
        <f t="shared" si="75"/>
        <v>0</v>
      </c>
      <c r="N851" s="11">
        <f>IF(Q851="x",0,IF(J851&lt;(INDEX(Lookup!$U$2:$U$10,MATCH($D$47,Lookup!$S$2:$S$10,0))),0,$L$12*K851))</f>
        <v>0</v>
      </c>
      <c r="O851" s="234">
        <f t="shared" si="76"/>
        <v>0</v>
      </c>
      <c r="P851" s="10"/>
      <c r="Q851" s="9"/>
      <c r="S851" s="340">
        <f t="shared" si="77"/>
        <v>0</v>
      </c>
      <c r="T851" s="340">
        <f t="shared" si="78"/>
        <v>0</v>
      </c>
    </row>
    <row r="852" spans="2:20" ht="14.4" x14ac:dyDescent="0.3">
      <c r="B852" s="30"/>
      <c r="C852" s="16"/>
      <c r="D852" s="16"/>
      <c r="E852" s="25"/>
      <c r="F852" s="16"/>
      <c r="G852" s="15"/>
      <c r="H852" s="14"/>
      <c r="I852" s="13"/>
      <c r="J852" s="13"/>
      <c r="K852" s="12"/>
      <c r="L852" s="232">
        <f t="shared" si="74"/>
        <v>0</v>
      </c>
      <c r="M852" s="234">
        <f t="shared" si="75"/>
        <v>0</v>
      </c>
      <c r="N852" s="11">
        <f>IF(Q852="x",0,IF(J852&lt;(INDEX(Lookup!$U$2:$U$10,MATCH($D$47,Lookup!$S$2:$S$10,0))),0,$L$12*K852))</f>
        <v>0</v>
      </c>
      <c r="O852" s="234">
        <f t="shared" si="76"/>
        <v>0</v>
      </c>
      <c r="P852" s="10"/>
      <c r="Q852" s="9"/>
      <c r="S852" s="340">
        <f t="shared" si="77"/>
        <v>0</v>
      </c>
      <c r="T852" s="340">
        <f t="shared" si="78"/>
        <v>0</v>
      </c>
    </row>
    <row r="853" spans="2:20" ht="14.4" x14ac:dyDescent="0.3">
      <c r="B853" s="30"/>
      <c r="C853" s="16"/>
      <c r="D853" s="16"/>
      <c r="E853" s="25"/>
      <c r="F853" s="16"/>
      <c r="G853" s="15"/>
      <c r="H853" s="14"/>
      <c r="I853" s="13"/>
      <c r="J853" s="13"/>
      <c r="K853" s="12"/>
      <c r="L853" s="232">
        <f t="shared" si="74"/>
        <v>0</v>
      </c>
      <c r="M853" s="234">
        <f t="shared" si="75"/>
        <v>0</v>
      </c>
      <c r="N853" s="11">
        <f>IF(Q853="x",0,IF(J853&lt;(INDEX(Lookup!$U$2:$U$10,MATCH($D$47,Lookup!$S$2:$S$10,0))),0,$L$12*K853))</f>
        <v>0</v>
      </c>
      <c r="O853" s="234">
        <f t="shared" si="76"/>
        <v>0</v>
      </c>
      <c r="P853" s="10"/>
      <c r="Q853" s="9"/>
      <c r="S853" s="340">
        <f t="shared" si="77"/>
        <v>0</v>
      </c>
      <c r="T853" s="340">
        <f t="shared" si="78"/>
        <v>0</v>
      </c>
    </row>
    <row r="854" spans="2:20" ht="14.4" x14ac:dyDescent="0.3">
      <c r="B854" s="30"/>
      <c r="C854" s="16"/>
      <c r="D854" s="16"/>
      <c r="E854" s="25"/>
      <c r="F854" s="16"/>
      <c r="G854" s="15"/>
      <c r="H854" s="14"/>
      <c r="I854" s="13"/>
      <c r="J854" s="13"/>
      <c r="K854" s="12"/>
      <c r="L854" s="232">
        <f t="shared" si="74"/>
        <v>0</v>
      </c>
      <c r="M854" s="234">
        <f t="shared" si="75"/>
        <v>0</v>
      </c>
      <c r="N854" s="11">
        <f>IF(Q854="x",0,IF(J854&lt;(INDEX(Lookup!$U$2:$U$10,MATCH($D$47,Lookup!$S$2:$S$10,0))),0,$L$12*K854))</f>
        <v>0</v>
      </c>
      <c r="O854" s="234">
        <f t="shared" si="76"/>
        <v>0</v>
      </c>
      <c r="P854" s="10"/>
      <c r="Q854" s="9"/>
      <c r="S854" s="340">
        <f t="shared" si="77"/>
        <v>0</v>
      </c>
      <c r="T854" s="340">
        <f t="shared" si="78"/>
        <v>0</v>
      </c>
    </row>
    <row r="855" spans="2:20" ht="14.4" x14ac:dyDescent="0.3">
      <c r="B855" s="30"/>
      <c r="C855" s="16"/>
      <c r="D855" s="16"/>
      <c r="E855" s="25"/>
      <c r="F855" s="16"/>
      <c r="G855" s="15"/>
      <c r="H855" s="14"/>
      <c r="I855" s="13"/>
      <c r="J855" s="13"/>
      <c r="K855" s="12"/>
      <c r="L855" s="232">
        <f t="shared" si="74"/>
        <v>0</v>
      </c>
      <c r="M855" s="234">
        <f t="shared" si="75"/>
        <v>0</v>
      </c>
      <c r="N855" s="11">
        <f>IF(Q855="x",0,IF(J855&lt;(INDEX(Lookup!$U$2:$U$10,MATCH($D$47,Lookup!$S$2:$S$10,0))),0,$L$12*K855))</f>
        <v>0</v>
      </c>
      <c r="O855" s="234">
        <f t="shared" si="76"/>
        <v>0</v>
      </c>
      <c r="P855" s="10"/>
      <c r="Q855" s="9"/>
      <c r="S855" s="340">
        <f t="shared" si="77"/>
        <v>0</v>
      </c>
      <c r="T855" s="340">
        <f t="shared" si="78"/>
        <v>0</v>
      </c>
    </row>
    <row r="856" spans="2:20" ht="14.4" x14ac:dyDescent="0.3">
      <c r="B856" s="30"/>
      <c r="C856" s="16"/>
      <c r="D856" s="16"/>
      <c r="E856" s="25"/>
      <c r="F856" s="16"/>
      <c r="G856" s="15"/>
      <c r="H856" s="14"/>
      <c r="I856" s="13"/>
      <c r="J856" s="13"/>
      <c r="K856" s="12"/>
      <c r="L856" s="232">
        <f t="shared" si="74"/>
        <v>0</v>
      </c>
      <c r="M856" s="234">
        <f t="shared" si="75"/>
        <v>0</v>
      </c>
      <c r="N856" s="11">
        <f>IF(Q856="x",0,IF(J856&lt;(INDEX(Lookup!$U$2:$U$10,MATCH($D$47,Lookup!$S$2:$S$10,0))),0,$L$12*K856))</f>
        <v>0</v>
      </c>
      <c r="O856" s="234">
        <f t="shared" si="76"/>
        <v>0</v>
      </c>
      <c r="P856" s="10"/>
      <c r="Q856" s="9"/>
      <c r="S856" s="340">
        <f t="shared" si="77"/>
        <v>0</v>
      </c>
      <c r="T856" s="340">
        <f t="shared" si="78"/>
        <v>0</v>
      </c>
    </row>
    <row r="857" spans="2:20" ht="14.4" x14ac:dyDescent="0.3">
      <c r="B857" s="30"/>
      <c r="C857" s="16"/>
      <c r="D857" s="16"/>
      <c r="E857" s="25"/>
      <c r="F857" s="16"/>
      <c r="G857" s="15"/>
      <c r="H857" s="14"/>
      <c r="I857" s="13"/>
      <c r="J857" s="13"/>
      <c r="K857" s="12"/>
      <c r="L857" s="232">
        <f t="shared" si="74"/>
        <v>0</v>
      </c>
      <c r="M857" s="234">
        <f t="shared" si="75"/>
        <v>0</v>
      </c>
      <c r="N857" s="11">
        <f>IF(Q857="x",0,IF(J857&lt;(INDEX(Lookup!$U$2:$U$10,MATCH($D$47,Lookup!$S$2:$S$10,0))),0,$L$12*K857))</f>
        <v>0</v>
      </c>
      <c r="O857" s="234">
        <f t="shared" si="76"/>
        <v>0</v>
      </c>
      <c r="P857" s="10"/>
      <c r="Q857" s="9"/>
      <c r="S857" s="340">
        <f t="shared" si="77"/>
        <v>0</v>
      </c>
      <c r="T857" s="340">
        <f t="shared" si="78"/>
        <v>0</v>
      </c>
    </row>
    <row r="858" spans="2:20" ht="14.4" x14ac:dyDescent="0.3">
      <c r="B858" s="30"/>
      <c r="C858" s="16"/>
      <c r="D858" s="16"/>
      <c r="E858" s="25"/>
      <c r="F858" s="16"/>
      <c r="G858" s="15"/>
      <c r="H858" s="14"/>
      <c r="I858" s="13"/>
      <c r="J858" s="13"/>
      <c r="K858" s="12"/>
      <c r="L858" s="232">
        <f t="shared" si="74"/>
        <v>0</v>
      </c>
      <c r="M858" s="234">
        <f t="shared" si="75"/>
        <v>0</v>
      </c>
      <c r="N858" s="11">
        <f>IF(Q858="x",0,IF(J858&lt;(INDEX(Lookup!$U$2:$U$10,MATCH($D$47,Lookup!$S$2:$S$10,0))),0,$L$12*K858))</f>
        <v>0</v>
      </c>
      <c r="O858" s="234">
        <f t="shared" si="76"/>
        <v>0</v>
      </c>
      <c r="P858" s="10"/>
      <c r="Q858" s="9"/>
      <c r="S858" s="340">
        <f t="shared" si="77"/>
        <v>0</v>
      </c>
      <c r="T858" s="340">
        <f t="shared" si="78"/>
        <v>0</v>
      </c>
    </row>
    <row r="859" spans="2:20" ht="14.4" x14ac:dyDescent="0.3">
      <c r="B859" s="30"/>
      <c r="C859" s="16"/>
      <c r="D859" s="16"/>
      <c r="E859" s="25"/>
      <c r="F859" s="16"/>
      <c r="G859" s="15"/>
      <c r="H859" s="14"/>
      <c r="I859" s="13"/>
      <c r="J859" s="13"/>
      <c r="K859" s="12"/>
      <c r="L859" s="232">
        <f t="shared" si="74"/>
        <v>0</v>
      </c>
      <c r="M859" s="234">
        <f t="shared" si="75"/>
        <v>0</v>
      </c>
      <c r="N859" s="11">
        <f>IF(Q859="x",0,IF(J859&lt;(INDEX(Lookup!$U$2:$U$10,MATCH($D$47,Lookup!$S$2:$S$10,0))),0,$L$12*K859))</f>
        <v>0</v>
      </c>
      <c r="O859" s="234">
        <f t="shared" si="76"/>
        <v>0</v>
      </c>
      <c r="P859" s="10"/>
      <c r="Q859" s="9"/>
      <c r="S859" s="340">
        <f t="shared" si="77"/>
        <v>0</v>
      </c>
      <c r="T859" s="340">
        <f t="shared" si="78"/>
        <v>0</v>
      </c>
    </row>
    <row r="860" spans="2:20" ht="14.4" x14ac:dyDescent="0.3">
      <c r="B860" s="30"/>
      <c r="C860" s="16"/>
      <c r="D860" s="16"/>
      <c r="E860" s="25"/>
      <c r="F860" s="16"/>
      <c r="G860" s="15"/>
      <c r="H860" s="14"/>
      <c r="I860" s="13"/>
      <c r="J860" s="13"/>
      <c r="K860" s="12"/>
      <c r="L860" s="232">
        <f t="shared" si="74"/>
        <v>0</v>
      </c>
      <c r="M860" s="234">
        <f t="shared" si="75"/>
        <v>0</v>
      </c>
      <c r="N860" s="11">
        <f>IF(Q860="x",0,IF(J860&lt;(INDEX(Lookup!$U$2:$U$10,MATCH($D$47,Lookup!$S$2:$S$10,0))),0,$L$12*K860))</f>
        <v>0</v>
      </c>
      <c r="O860" s="234">
        <f t="shared" si="76"/>
        <v>0</v>
      </c>
      <c r="P860" s="10"/>
      <c r="Q860" s="9"/>
      <c r="S860" s="340">
        <f t="shared" si="77"/>
        <v>0</v>
      </c>
      <c r="T860" s="340">
        <f t="shared" si="78"/>
        <v>0</v>
      </c>
    </row>
    <row r="861" spans="2:20" ht="14.4" x14ac:dyDescent="0.3">
      <c r="B861" s="30"/>
      <c r="C861" s="16"/>
      <c r="D861" s="16"/>
      <c r="E861" s="25"/>
      <c r="F861" s="16"/>
      <c r="G861" s="15"/>
      <c r="H861" s="14"/>
      <c r="I861" s="13"/>
      <c r="J861" s="13"/>
      <c r="K861" s="12"/>
      <c r="L861" s="232">
        <f t="shared" si="74"/>
        <v>0</v>
      </c>
      <c r="M861" s="234">
        <f t="shared" si="75"/>
        <v>0</v>
      </c>
      <c r="N861" s="11">
        <f>IF(Q861="x",0,IF(J861&lt;(INDEX(Lookup!$U$2:$U$10,MATCH($D$47,Lookup!$S$2:$S$10,0))),0,$L$12*K861))</f>
        <v>0</v>
      </c>
      <c r="O861" s="234">
        <f t="shared" si="76"/>
        <v>0</v>
      </c>
      <c r="P861" s="10"/>
      <c r="Q861" s="9"/>
      <c r="S861" s="340">
        <f t="shared" si="77"/>
        <v>0</v>
      </c>
      <c r="T861" s="340">
        <f t="shared" si="78"/>
        <v>0</v>
      </c>
    </row>
    <row r="862" spans="2:20" ht="14.4" x14ac:dyDescent="0.3">
      <c r="B862" s="30"/>
      <c r="C862" s="16"/>
      <c r="D862" s="16"/>
      <c r="E862" s="25"/>
      <c r="F862" s="16"/>
      <c r="G862" s="15"/>
      <c r="H862" s="14"/>
      <c r="I862" s="13"/>
      <c r="J862" s="13"/>
      <c r="K862" s="12"/>
      <c r="L862" s="232">
        <f t="shared" si="74"/>
        <v>0</v>
      </c>
      <c r="M862" s="234">
        <f t="shared" si="75"/>
        <v>0</v>
      </c>
      <c r="N862" s="11">
        <f>IF(Q862="x",0,IF(J862&lt;(INDEX(Lookup!$U$2:$U$10,MATCH($D$47,Lookup!$S$2:$S$10,0))),0,$L$12*K862))</f>
        <v>0</v>
      </c>
      <c r="O862" s="234">
        <f t="shared" si="76"/>
        <v>0</v>
      </c>
      <c r="P862" s="10"/>
      <c r="Q862" s="9"/>
      <c r="S862" s="340">
        <f t="shared" si="77"/>
        <v>0</v>
      </c>
      <c r="T862" s="340">
        <f t="shared" si="78"/>
        <v>0</v>
      </c>
    </row>
    <row r="863" spans="2:20" ht="14.4" x14ac:dyDescent="0.3">
      <c r="B863" s="30"/>
      <c r="C863" s="16"/>
      <c r="D863" s="16"/>
      <c r="E863" s="25"/>
      <c r="F863" s="16"/>
      <c r="G863" s="15"/>
      <c r="H863" s="14"/>
      <c r="I863" s="13"/>
      <c r="J863" s="13"/>
      <c r="K863" s="12"/>
      <c r="L863" s="232">
        <f t="shared" si="74"/>
        <v>0</v>
      </c>
      <c r="M863" s="234">
        <f t="shared" si="75"/>
        <v>0</v>
      </c>
      <c r="N863" s="11">
        <f>IF(Q863="x",0,IF(J863&lt;(INDEX(Lookup!$U$2:$U$10,MATCH($D$47,Lookup!$S$2:$S$10,0))),0,$L$12*K863))</f>
        <v>0</v>
      </c>
      <c r="O863" s="234">
        <f t="shared" si="76"/>
        <v>0</v>
      </c>
      <c r="P863" s="10"/>
      <c r="Q863" s="9"/>
      <c r="S863" s="340">
        <f t="shared" si="77"/>
        <v>0</v>
      </c>
      <c r="T863" s="340">
        <f t="shared" si="78"/>
        <v>0</v>
      </c>
    </row>
    <row r="864" spans="2:20" ht="14.4" x14ac:dyDescent="0.3">
      <c r="B864" s="30"/>
      <c r="C864" s="16"/>
      <c r="D864" s="16"/>
      <c r="E864" s="25"/>
      <c r="F864" s="16"/>
      <c r="G864" s="15"/>
      <c r="H864" s="14"/>
      <c r="I864" s="13"/>
      <c r="J864" s="13"/>
      <c r="K864" s="12"/>
      <c r="L864" s="232">
        <f t="shared" si="74"/>
        <v>0</v>
      </c>
      <c r="M864" s="234">
        <f t="shared" si="75"/>
        <v>0</v>
      </c>
      <c r="N864" s="11">
        <f>IF(Q864="x",0,IF(J864&lt;(INDEX(Lookup!$U$2:$U$10,MATCH($D$47,Lookup!$S$2:$S$10,0))),0,$L$12*K864))</f>
        <v>0</v>
      </c>
      <c r="O864" s="234">
        <f t="shared" si="76"/>
        <v>0</v>
      </c>
      <c r="P864" s="10"/>
      <c r="Q864" s="9"/>
      <c r="S864" s="340">
        <f t="shared" si="77"/>
        <v>0</v>
      </c>
      <c r="T864" s="340">
        <f t="shared" si="78"/>
        <v>0</v>
      </c>
    </row>
    <row r="865" spans="2:20" ht="14.4" x14ac:dyDescent="0.3">
      <c r="B865" s="30"/>
      <c r="C865" s="16"/>
      <c r="D865" s="16"/>
      <c r="E865" s="25"/>
      <c r="F865" s="16"/>
      <c r="G865" s="15"/>
      <c r="H865" s="14"/>
      <c r="I865" s="13"/>
      <c r="J865" s="13"/>
      <c r="K865" s="12"/>
      <c r="L865" s="232">
        <f t="shared" si="74"/>
        <v>0</v>
      </c>
      <c r="M865" s="234">
        <f t="shared" si="75"/>
        <v>0</v>
      </c>
      <c r="N865" s="11">
        <f>IF(Q865="x",0,IF(J865&lt;(INDEX(Lookup!$U$2:$U$10,MATCH($D$47,Lookup!$S$2:$S$10,0))),0,$L$12*K865))</f>
        <v>0</v>
      </c>
      <c r="O865" s="234">
        <f t="shared" si="76"/>
        <v>0</v>
      </c>
      <c r="P865" s="10"/>
      <c r="Q865" s="9"/>
      <c r="S865" s="340">
        <f t="shared" si="77"/>
        <v>0</v>
      </c>
      <c r="T865" s="340">
        <f t="shared" si="78"/>
        <v>0</v>
      </c>
    </row>
    <row r="866" spans="2:20" ht="14.4" x14ac:dyDescent="0.3">
      <c r="B866" s="30"/>
      <c r="C866" s="16"/>
      <c r="D866" s="16"/>
      <c r="E866" s="25"/>
      <c r="F866" s="16"/>
      <c r="G866" s="15"/>
      <c r="H866" s="14"/>
      <c r="I866" s="13"/>
      <c r="J866" s="13"/>
      <c r="K866" s="12"/>
      <c r="L866" s="232">
        <f t="shared" si="74"/>
        <v>0</v>
      </c>
      <c r="M866" s="234">
        <f t="shared" si="75"/>
        <v>0</v>
      </c>
      <c r="N866" s="11">
        <f>IF(Q866="x",0,IF(J866&lt;(INDEX(Lookup!$U$2:$U$10,MATCH($D$47,Lookup!$S$2:$S$10,0))),0,$L$12*K866))</f>
        <v>0</v>
      </c>
      <c r="O866" s="234">
        <f t="shared" si="76"/>
        <v>0</v>
      </c>
      <c r="P866" s="10"/>
      <c r="Q866" s="9"/>
      <c r="S866" s="340">
        <f t="shared" si="77"/>
        <v>0</v>
      </c>
      <c r="T866" s="340">
        <f t="shared" si="78"/>
        <v>0</v>
      </c>
    </row>
    <row r="867" spans="2:20" ht="14.4" x14ac:dyDescent="0.3">
      <c r="B867" s="30"/>
      <c r="C867" s="16"/>
      <c r="D867" s="16"/>
      <c r="E867" s="25"/>
      <c r="F867" s="16"/>
      <c r="G867" s="15"/>
      <c r="H867" s="14"/>
      <c r="I867" s="13"/>
      <c r="J867" s="13"/>
      <c r="K867" s="12"/>
      <c r="L867" s="232">
        <f t="shared" si="74"/>
        <v>0</v>
      </c>
      <c r="M867" s="234">
        <f t="shared" si="75"/>
        <v>0</v>
      </c>
      <c r="N867" s="11">
        <f>IF(Q867="x",0,IF(J867&lt;(INDEX(Lookup!$U$2:$U$10,MATCH($D$47,Lookup!$S$2:$S$10,0))),0,$L$12*K867))</f>
        <v>0</v>
      </c>
      <c r="O867" s="234">
        <f t="shared" si="76"/>
        <v>0</v>
      </c>
      <c r="P867" s="10"/>
      <c r="Q867" s="9"/>
      <c r="S867" s="340">
        <f t="shared" si="77"/>
        <v>0</v>
      </c>
      <c r="T867" s="340">
        <f t="shared" si="78"/>
        <v>0</v>
      </c>
    </row>
    <row r="868" spans="2:20" ht="14.4" x14ac:dyDescent="0.3">
      <c r="B868" s="30"/>
      <c r="C868" s="16"/>
      <c r="D868" s="16"/>
      <c r="E868" s="25"/>
      <c r="F868" s="16"/>
      <c r="G868" s="15"/>
      <c r="H868" s="14"/>
      <c r="I868" s="13"/>
      <c r="J868" s="13"/>
      <c r="K868" s="12"/>
      <c r="L868" s="232">
        <f t="shared" si="74"/>
        <v>0</v>
      </c>
      <c r="M868" s="234">
        <f t="shared" si="75"/>
        <v>0</v>
      </c>
      <c r="N868" s="11">
        <f>IF(Q868="x",0,IF(J868&lt;(INDEX(Lookup!$U$2:$U$10,MATCH($D$47,Lookup!$S$2:$S$10,0))),0,$L$12*K868))</f>
        <v>0</v>
      </c>
      <c r="O868" s="234">
        <f t="shared" si="76"/>
        <v>0</v>
      </c>
      <c r="P868" s="10"/>
      <c r="Q868" s="9"/>
      <c r="S868" s="340">
        <f t="shared" si="77"/>
        <v>0</v>
      </c>
      <c r="T868" s="340">
        <f t="shared" si="78"/>
        <v>0</v>
      </c>
    </row>
    <row r="869" spans="2:20" ht="14.4" x14ac:dyDescent="0.3">
      <c r="B869" s="30"/>
      <c r="C869" s="16"/>
      <c r="D869" s="16"/>
      <c r="E869" s="25"/>
      <c r="F869" s="16"/>
      <c r="G869" s="15"/>
      <c r="H869" s="14"/>
      <c r="I869" s="13"/>
      <c r="J869" s="13"/>
      <c r="K869" s="12"/>
      <c r="L869" s="232">
        <f t="shared" si="74"/>
        <v>0</v>
      </c>
      <c r="M869" s="234">
        <f t="shared" si="75"/>
        <v>0</v>
      </c>
      <c r="N869" s="11">
        <f>IF(Q869="x",0,IF(J869&lt;(INDEX(Lookup!$U$2:$U$10,MATCH($D$47,Lookup!$S$2:$S$10,0))),0,$L$12*K869))</f>
        <v>0</v>
      </c>
      <c r="O869" s="234">
        <f t="shared" si="76"/>
        <v>0</v>
      </c>
      <c r="P869" s="10"/>
      <c r="Q869" s="9"/>
      <c r="S869" s="340">
        <f t="shared" si="77"/>
        <v>0</v>
      </c>
      <c r="T869" s="340">
        <f t="shared" si="78"/>
        <v>0</v>
      </c>
    </row>
    <row r="870" spans="2:20" ht="14.4" x14ac:dyDescent="0.3">
      <c r="B870" s="30"/>
      <c r="C870" s="16"/>
      <c r="D870" s="16"/>
      <c r="E870" s="25"/>
      <c r="F870" s="16"/>
      <c r="G870" s="15"/>
      <c r="H870" s="14"/>
      <c r="I870" s="13"/>
      <c r="J870" s="13"/>
      <c r="K870" s="12"/>
      <c r="L870" s="232">
        <f t="shared" si="74"/>
        <v>0</v>
      </c>
      <c r="M870" s="234">
        <f t="shared" si="75"/>
        <v>0</v>
      </c>
      <c r="N870" s="11">
        <f>IF(Q870="x",0,IF(J870&lt;(INDEX(Lookup!$U$2:$U$10,MATCH($D$47,Lookup!$S$2:$S$10,0))),0,$L$12*K870))</f>
        <v>0</v>
      </c>
      <c r="O870" s="234">
        <f t="shared" si="76"/>
        <v>0</v>
      </c>
      <c r="P870" s="10"/>
      <c r="Q870" s="9"/>
      <c r="S870" s="340">
        <f t="shared" si="77"/>
        <v>0</v>
      </c>
      <c r="T870" s="340">
        <f t="shared" si="78"/>
        <v>0</v>
      </c>
    </row>
    <row r="871" spans="2:20" ht="14.4" x14ac:dyDescent="0.3">
      <c r="B871" s="30"/>
      <c r="C871" s="16"/>
      <c r="D871" s="16"/>
      <c r="E871" s="25"/>
      <c r="F871" s="16"/>
      <c r="G871" s="15"/>
      <c r="H871" s="14"/>
      <c r="I871" s="13"/>
      <c r="J871" s="13"/>
      <c r="K871" s="12"/>
      <c r="L871" s="232">
        <f t="shared" si="74"/>
        <v>0</v>
      </c>
      <c r="M871" s="234">
        <f t="shared" si="75"/>
        <v>0</v>
      </c>
      <c r="N871" s="11">
        <f>IF(Q871="x",0,IF(J871&lt;(INDEX(Lookup!$U$2:$U$10,MATCH($D$47,Lookup!$S$2:$S$10,0))),0,$L$12*K871))</f>
        <v>0</v>
      </c>
      <c r="O871" s="234">
        <f t="shared" si="76"/>
        <v>0</v>
      </c>
      <c r="P871" s="10"/>
      <c r="Q871" s="9"/>
      <c r="S871" s="340">
        <f t="shared" si="77"/>
        <v>0</v>
      </c>
      <c r="T871" s="340">
        <f t="shared" si="78"/>
        <v>0</v>
      </c>
    </row>
    <row r="872" spans="2:20" ht="14.4" x14ac:dyDescent="0.3">
      <c r="B872" s="30"/>
      <c r="C872" s="16"/>
      <c r="D872" s="16"/>
      <c r="E872" s="25"/>
      <c r="F872" s="16"/>
      <c r="G872" s="15"/>
      <c r="H872" s="14"/>
      <c r="I872" s="13"/>
      <c r="J872" s="13"/>
      <c r="K872" s="12"/>
      <c r="L872" s="232">
        <f t="shared" si="74"/>
        <v>0</v>
      </c>
      <c r="M872" s="234">
        <f t="shared" si="75"/>
        <v>0</v>
      </c>
      <c r="N872" s="11">
        <f>IF(Q872="x",0,IF(J872&lt;(INDEX(Lookup!$U$2:$U$10,MATCH($D$47,Lookup!$S$2:$S$10,0))),0,$L$12*K872))</f>
        <v>0</v>
      </c>
      <c r="O872" s="234">
        <f t="shared" si="76"/>
        <v>0</v>
      </c>
      <c r="P872" s="10"/>
      <c r="Q872" s="9"/>
      <c r="S872" s="340">
        <f t="shared" si="77"/>
        <v>0</v>
      </c>
      <c r="T872" s="340">
        <f t="shared" si="78"/>
        <v>0</v>
      </c>
    </row>
    <row r="873" spans="2:20" ht="14.4" x14ac:dyDescent="0.3">
      <c r="B873" s="30"/>
      <c r="C873" s="16"/>
      <c r="D873" s="16"/>
      <c r="E873" s="25"/>
      <c r="F873" s="16"/>
      <c r="G873" s="15"/>
      <c r="H873" s="14"/>
      <c r="I873" s="13"/>
      <c r="J873" s="13"/>
      <c r="K873" s="12"/>
      <c r="L873" s="232">
        <f t="shared" si="74"/>
        <v>0</v>
      </c>
      <c r="M873" s="234">
        <f t="shared" si="75"/>
        <v>0</v>
      </c>
      <c r="N873" s="11">
        <f>IF(Q873="x",0,IF(J873&lt;(INDEX(Lookup!$U$2:$U$10,MATCH($D$47,Lookup!$S$2:$S$10,0))),0,$L$12*K873))</f>
        <v>0</v>
      </c>
      <c r="O873" s="234">
        <f t="shared" si="76"/>
        <v>0</v>
      </c>
      <c r="P873" s="10"/>
      <c r="Q873" s="9"/>
      <c r="S873" s="340">
        <f t="shared" si="77"/>
        <v>0</v>
      </c>
      <c r="T873" s="340">
        <f t="shared" si="78"/>
        <v>0</v>
      </c>
    </row>
    <row r="874" spans="2:20" ht="14.4" x14ac:dyDescent="0.3">
      <c r="B874" s="30"/>
      <c r="C874" s="16"/>
      <c r="D874" s="16"/>
      <c r="E874" s="25"/>
      <c r="F874" s="16"/>
      <c r="G874" s="15"/>
      <c r="H874" s="14"/>
      <c r="I874" s="13"/>
      <c r="J874" s="13"/>
      <c r="K874" s="12"/>
      <c r="L874" s="232">
        <f t="shared" si="74"/>
        <v>0</v>
      </c>
      <c r="M874" s="234">
        <f t="shared" si="75"/>
        <v>0</v>
      </c>
      <c r="N874" s="11">
        <f>IF(Q874="x",0,IF(J874&lt;(INDEX(Lookup!$U$2:$U$10,MATCH($D$47,Lookup!$S$2:$S$10,0))),0,$L$12*K874))</f>
        <v>0</v>
      </c>
      <c r="O874" s="234">
        <f t="shared" si="76"/>
        <v>0</v>
      </c>
      <c r="P874" s="10"/>
      <c r="Q874" s="9"/>
      <c r="S874" s="340">
        <f t="shared" si="77"/>
        <v>0</v>
      </c>
      <c r="T874" s="340">
        <f t="shared" si="78"/>
        <v>0</v>
      </c>
    </row>
    <row r="875" spans="2:20" ht="14.4" x14ac:dyDescent="0.3">
      <c r="B875" s="30"/>
      <c r="C875" s="16"/>
      <c r="D875" s="16"/>
      <c r="E875" s="25"/>
      <c r="F875" s="16"/>
      <c r="G875" s="15"/>
      <c r="H875" s="14"/>
      <c r="I875" s="13"/>
      <c r="J875" s="13"/>
      <c r="K875" s="12"/>
      <c r="L875" s="232">
        <f t="shared" si="74"/>
        <v>0</v>
      </c>
      <c r="M875" s="234">
        <f t="shared" si="75"/>
        <v>0</v>
      </c>
      <c r="N875" s="11">
        <f>IF(Q875="x",0,IF(J875&lt;(INDEX(Lookup!$U$2:$U$10,MATCH($D$47,Lookup!$S$2:$S$10,0))),0,$L$12*K875))</f>
        <v>0</v>
      </c>
      <c r="O875" s="234">
        <f t="shared" si="76"/>
        <v>0</v>
      </c>
      <c r="P875" s="10"/>
      <c r="Q875" s="9"/>
      <c r="S875" s="340">
        <f t="shared" si="77"/>
        <v>0</v>
      </c>
      <c r="T875" s="340">
        <f t="shared" si="78"/>
        <v>0</v>
      </c>
    </row>
    <row r="876" spans="2:20" ht="14.4" x14ac:dyDescent="0.3">
      <c r="B876" s="30"/>
      <c r="C876" s="16"/>
      <c r="D876" s="16"/>
      <c r="E876" s="25"/>
      <c r="F876" s="16"/>
      <c r="G876" s="15"/>
      <c r="H876" s="14"/>
      <c r="I876" s="13"/>
      <c r="J876" s="13"/>
      <c r="K876" s="12"/>
      <c r="L876" s="232">
        <f t="shared" si="74"/>
        <v>0</v>
      </c>
      <c r="M876" s="234">
        <f t="shared" si="75"/>
        <v>0</v>
      </c>
      <c r="N876" s="11">
        <f>IF(Q876="x",0,IF(J876&lt;(INDEX(Lookup!$U$2:$U$10,MATCH($D$47,Lookup!$S$2:$S$10,0))),0,$L$12*K876))</f>
        <v>0</v>
      </c>
      <c r="O876" s="234">
        <f t="shared" si="76"/>
        <v>0</v>
      </c>
      <c r="P876" s="10"/>
      <c r="Q876" s="9"/>
      <c r="S876" s="340">
        <f t="shared" si="77"/>
        <v>0</v>
      </c>
      <c r="T876" s="340">
        <f t="shared" si="78"/>
        <v>0</v>
      </c>
    </row>
    <row r="877" spans="2:20" ht="14.4" x14ac:dyDescent="0.3">
      <c r="B877" s="30"/>
      <c r="C877" s="16"/>
      <c r="D877" s="16"/>
      <c r="E877" s="25"/>
      <c r="F877" s="16"/>
      <c r="G877" s="15"/>
      <c r="H877" s="14"/>
      <c r="I877" s="13"/>
      <c r="J877" s="13"/>
      <c r="K877" s="12"/>
      <c r="L877" s="232">
        <f t="shared" si="74"/>
        <v>0</v>
      </c>
      <c r="M877" s="234">
        <f t="shared" si="75"/>
        <v>0</v>
      </c>
      <c r="N877" s="11">
        <f>IF(Q877="x",0,IF(J877&lt;(INDEX(Lookup!$U$2:$U$10,MATCH($D$47,Lookup!$S$2:$S$10,0))),0,$L$12*K877))</f>
        <v>0</v>
      </c>
      <c r="O877" s="234">
        <f t="shared" si="76"/>
        <v>0</v>
      </c>
      <c r="P877" s="10"/>
      <c r="Q877" s="9"/>
      <c r="S877" s="340">
        <f t="shared" si="77"/>
        <v>0</v>
      </c>
      <c r="T877" s="340">
        <f t="shared" si="78"/>
        <v>0</v>
      </c>
    </row>
    <row r="878" spans="2:20" ht="14.4" x14ac:dyDescent="0.3">
      <c r="B878" s="30"/>
      <c r="C878" s="16"/>
      <c r="D878" s="16"/>
      <c r="E878" s="25"/>
      <c r="F878" s="16"/>
      <c r="G878" s="15"/>
      <c r="H878" s="14"/>
      <c r="I878" s="13"/>
      <c r="J878" s="13"/>
      <c r="K878" s="12"/>
      <c r="L878" s="232">
        <f t="shared" si="74"/>
        <v>0</v>
      </c>
      <c r="M878" s="234">
        <f t="shared" si="75"/>
        <v>0</v>
      </c>
      <c r="N878" s="11">
        <f>IF(Q878="x",0,IF(J878&lt;(INDEX(Lookup!$U$2:$U$10,MATCH($D$47,Lookup!$S$2:$S$10,0))),0,$L$12*K878))</f>
        <v>0</v>
      </c>
      <c r="O878" s="234">
        <f t="shared" si="76"/>
        <v>0</v>
      </c>
      <c r="P878" s="10"/>
      <c r="Q878" s="9"/>
      <c r="S878" s="340">
        <f t="shared" si="77"/>
        <v>0</v>
      </c>
      <c r="T878" s="340">
        <f t="shared" si="78"/>
        <v>0</v>
      </c>
    </row>
    <row r="879" spans="2:20" ht="14.4" x14ac:dyDescent="0.3">
      <c r="B879" s="30"/>
      <c r="C879" s="16"/>
      <c r="D879" s="16"/>
      <c r="E879" s="25"/>
      <c r="F879" s="16"/>
      <c r="G879" s="15"/>
      <c r="H879" s="14"/>
      <c r="I879" s="13"/>
      <c r="J879" s="13"/>
      <c r="K879" s="12"/>
      <c r="L879" s="232">
        <f t="shared" si="74"/>
        <v>0</v>
      </c>
      <c r="M879" s="234">
        <f t="shared" si="75"/>
        <v>0</v>
      </c>
      <c r="N879" s="11">
        <f>IF(Q879="x",0,IF(J879&lt;(INDEX(Lookup!$U$2:$U$10,MATCH($D$47,Lookup!$S$2:$S$10,0))),0,$L$12*K879))</f>
        <v>0</v>
      </c>
      <c r="O879" s="234">
        <f t="shared" si="76"/>
        <v>0</v>
      </c>
      <c r="P879" s="10"/>
      <c r="Q879" s="9"/>
      <c r="S879" s="340">
        <f t="shared" si="77"/>
        <v>0</v>
      </c>
      <c r="T879" s="340">
        <f t="shared" si="78"/>
        <v>0</v>
      </c>
    </row>
    <row r="880" spans="2:20" ht="14.4" x14ac:dyDescent="0.3">
      <c r="B880" s="30"/>
      <c r="C880" s="16"/>
      <c r="D880" s="16"/>
      <c r="E880" s="25"/>
      <c r="F880" s="16"/>
      <c r="G880" s="15"/>
      <c r="H880" s="14"/>
      <c r="I880" s="13"/>
      <c r="J880" s="13"/>
      <c r="K880" s="12"/>
      <c r="L880" s="232">
        <f t="shared" si="74"/>
        <v>0</v>
      </c>
      <c r="M880" s="234">
        <f t="shared" si="75"/>
        <v>0</v>
      </c>
      <c r="N880" s="11">
        <f>IF(Q880="x",0,IF(J880&lt;(INDEX(Lookup!$U$2:$U$10,MATCH($D$47,Lookup!$S$2:$S$10,0))),0,$L$12*K880))</f>
        <v>0</v>
      </c>
      <c r="O880" s="234">
        <f t="shared" si="76"/>
        <v>0</v>
      </c>
      <c r="P880" s="10"/>
      <c r="Q880" s="9"/>
      <c r="S880" s="340">
        <f t="shared" si="77"/>
        <v>0</v>
      </c>
      <c r="T880" s="340">
        <f t="shared" si="78"/>
        <v>0</v>
      </c>
    </row>
    <row r="881" spans="2:20" ht="14.4" x14ac:dyDescent="0.3">
      <c r="B881" s="30"/>
      <c r="C881" s="16"/>
      <c r="D881" s="16"/>
      <c r="E881" s="25"/>
      <c r="F881" s="16"/>
      <c r="G881" s="15"/>
      <c r="H881" s="14"/>
      <c r="I881" s="13"/>
      <c r="J881" s="13"/>
      <c r="K881" s="12"/>
      <c r="L881" s="232">
        <f t="shared" si="74"/>
        <v>0</v>
      </c>
      <c r="M881" s="234">
        <f t="shared" si="75"/>
        <v>0</v>
      </c>
      <c r="N881" s="11">
        <f>IF(Q881="x",0,IF(J881&lt;(INDEX(Lookup!$U$2:$U$10,MATCH($D$47,Lookup!$S$2:$S$10,0))),0,$L$12*K881))</f>
        <v>0</v>
      </c>
      <c r="O881" s="234">
        <f t="shared" si="76"/>
        <v>0</v>
      </c>
      <c r="P881" s="10"/>
      <c r="Q881" s="9"/>
      <c r="S881" s="340">
        <f t="shared" si="77"/>
        <v>0</v>
      </c>
      <c r="T881" s="340">
        <f t="shared" si="78"/>
        <v>0</v>
      </c>
    </row>
    <row r="882" spans="2:20" ht="14.4" x14ac:dyDescent="0.3">
      <c r="B882" s="30"/>
      <c r="C882" s="16"/>
      <c r="D882" s="16"/>
      <c r="E882" s="25"/>
      <c r="F882" s="16"/>
      <c r="G882" s="15"/>
      <c r="H882" s="14"/>
      <c r="I882" s="13"/>
      <c r="J882" s="13"/>
      <c r="K882" s="12"/>
      <c r="L882" s="232">
        <f t="shared" ref="L882:L945" si="79">IF(ROUNDDOWN(DATEDIF(I882,J882,"d")/7,0)&gt;$L$12,$L$12*K882,K882*ROUNDDOWN(DATEDIF(I882,J882,"d")/7,0))</f>
        <v>0</v>
      </c>
      <c r="M882" s="234">
        <f t="shared" ref="M882:M945" si="80">L882*$L$6</f>
        <v>0</v>
      </c>
      <c r="N882" s="11">
        <f>IF(Q882="x",0,IF(J882&lt;(INDEX(Lookup!$U$2:$U$10,MATCH($D$47,Lookup!$S$2:$S$10,0))),0,$L$12*K882))</f>
        <v>0</v>
      </c>
      <c r="O882" s="234">
        <f t="shared" ref="O882:O945" si="81">N882*$L$6</f>
        <v>0</v>
      </c>
      <c r="P882" s="10"/>
      <c r="Q882" s="9"/>
      <c r="S882" s="340">
        <f t="shared" si="77"/>
        <v>0</v>
      </c>
      <c r="T882" s="340">
        <f t="shared" si="78"/>
        <v>0</v>
      </c>
    </row>
    <row r="883" spans="2:20" ht="14.4" x14ac:dyDescent="0.3">
      <c r="B883" s="30"/>
      <c r="C883" s="16"/>
      <c r="D883" s="16"/>
      <c r="E883" s="25"/>
      <c r="F883" s="16"/>
      <c r="G883" s="15"/>
      <c r="H883" s="14"/>
      <c r="I883" s="13"/>
      <c r="J883" s="13"/>
      <c r="K883" s="12"/>
      <c r="L883" s="232">
        <f t="shared" si="79"/>
        <v>0</v>
      </c>
      <c r="M883" s="234">
        <f t="shared" si="80"/>
        <v>0</v>
      </c>
      <c r="N883" s="11">
        <f>IF(Q883="x",0,IF(J883&lt;(INDEX(Lookup!$U$2:$U$10,MATCH($D$47,Lookup!$S$2:$S$10,0))),0,$L$12*K883))</f>
        <v>0</v>
      </c>
      <c r="O883" s="234">
        <f t="shared" si="81"/>
        <v>0</v>
      </c>
      <c r="P883" s="10"/>
      <c r="Q883" s="9"/>
      <c r="S883" s="340">
        <f t="shared" ref="S883:S946" si="82">M883*$I$35</f>
        <v>0</v>
      </c>
      <c r="T883" s="340">
        <f t="shared" ref="T883:T946" si="83">O883*$I$44</f>
        <v>0</v>
      </c>
    </row>
    <row r="884" spans="2:20" ht="14.4" x14ac:dyDescent="0.3">
      <c r="B884" s="30"/>
      <c r="C884" s="16"/>
      <c r="D884" s="16"/>
      <c r="E884" s="25"/>
      <c r="F884" s="16"/>
      <c r="G884" s="15"/>
      <c r="H884" s="14"/>
      <c r="I884" s="13"/>
      <c r="J884" s="13"/>
      <c r="K884" s="12"/>
      <c r="L884" s="232">
        <f t="shared" si="79"/>
        <v>0</v>
      </c>
      <c r="M884" s="234">
        <f t="shared" si="80"/>
        <v>0</v>
      </c>
      <c r="N884" s="11">
        <f>IF(Q884="x",0,IF(J884&lt;(INDEX(Lookup!$U$2:$U$10,MATCH($D$47,Lookup!$S$2:$S$10,0))),0,$L$12*K884))</f>
        <v>0</v>
      </c>
      <c r="O884" s="234">
        <f t="shared" si="81"/>
        <v>0</v>
      </c>
      <c r="P884" s="10"/>
      <c r="Q884" s="9"/>
      <c r="S884" s="340">
        <f t="shared" si="82"/>
        <v>0</v>
      </c>
      <c r="T884" s="340">
        <f t="shared" si="83"/>
        <v>0</v>
      </c>
    </row>
    <row r="885" spans="2:20" ht="14.4" x14ac:dyDescent="0.3">
      <c r="B885" s="30"/>
      <c r="C885" s="16"/>
      <c r="D885" s="16"/>
      <c r="E885" s="25"/>
      <c r="F885" s="16"/>
      <c r="G885" s="15"/>
      <c r="H885" s="14"/>
      <c r="I885" s="13"/>
      <c r="J885" s="13"/>
      <c r="K885" s="12"/>
      <c r="L885" s="232">
        <f t="shared" si="79"/>
        <v>0</v>
      </c>
      <c r="M885" s="234">
        <f t="shared" si="80"/>
        <v>0</v>
      </c>
      <c r="N885" s="11">
        <f>IF(Q885="x",0,IF(J885&lt;(INDEX(Lookup!$U$2:$U$10,MATCH($D$47,Lookup!$S$2:$S$10,0))),0,$L$12*K885))</f>
        <v>0</v>
      </c>
      <c r="O885" s="234">
        <f t="shared" si="81"/>
        <v>0</v>
      </c>
      <c r="P885" s="10"/>
      <c r="Q885" s="9"/>
      <c r="S885" s="340">
        <f t="shared" si="82"/>
        <v>0</v>
      </c>
      <c r="T885" s="340">
        <f t="shared" si="83"/>
        <v>0</v>
      </c>
    </row>
    <row r="886" spans="2:20" ht="14.4" x14ac:dyDescent="0.3">
      <c r="B886" s="30"/>
      <c r="C886" s="16"/>
      <c r="D886" s="16"/>
      <c r="E886" s="25"/>
      <c r="F886" s="16"/>
      <c r="G886" s="15"/>
      <c r="H886" s="14"/>
      <c r="I886" s="13"/>
      <c r="J886" s="13"/>
      <c r="K886" s="12"/>
      <c r="L886" s="232">
        <f t="shared" si="79"/>
        <v>0</v>
      </c>
      <c r="M886" s="234">
        <f t="shared" si="80"/>
        <v>0</v>
      </c>
      <c r="N886" s="11">
        <f>IF(Q886="x",0,IF(J886&lt;(INDEX(Lookup!$U$2:$U$10,MATCH($D$47,Lookup!$S$2:$S$10,0))),0,$L$12*K886))</f>
        <v>0</v>
      </c>
      <c r="O886" s="234">
        <f t="shared" si="81"/>
        <v>0</v>
      </c>
      <c r="P886" s="10"/>
      <c r="Q886" s="9"/>
      <c r="S886" s="340">
        <f t="shared" si="82"/>
        <v>0</v>
      </c>
      <c r="T886" s="340">
        <f t="shared" si="83"/>
        <v>0</v>
      </c>
    </row>
    <row r="887" spans="2:20" ht="14.4" x14ac:dyDescent="0.3">
      <c r="B887" s="30"/>
      <c r="C887" s="16"/>
      <c r="D887" s="16"/>
      <c r="E887" s="25"/>
      <c r="F887" s="16"/>
      <c r="G887" s="15"/>
      <c r="H887" s="14"/>
      <c r="I887" s="13"/>
      <c r="J887" s="13"/>
      <c r="K887" s="12"/>
      <c r="L887" s="232">
        <f t="shared" si="79"/>
        <v>0</v>
      </c>
      <c r="M887" s="234">
        <f t="shared" si="80"/>
        <v>0</v>
      </c>
      <c r="N887" s="11">
        <f>IF(Q887="x",0,IF(J887&lt;(INDEX(Lookup!$U$2:$U$10,MATCH($D$47,Lookup!$S$2:$S$10,0))),0,$L$12*K887))</f>
        <v>0</v>
      </c>
      <c r="O887" s="234">
        <f t="shared" si="81"/>
        <v>0</v>
      </c>
      <c r="P887" s="10"/>
      <c r="Q887" s="9"/>
      <c r="S887" s="340">
        <f t="shared" si="82"/>
        <v>0</v>
      </c>
      <c r="T887" s="340">
        <f t="shared" si="83"/>
        <v>0</v>
      </c>
    </row>
    <row r="888" spans="2:20" ht="14.4" x14ac:dyDescent="0.3">
      <c r="B888" s="30"/>
      <c r="C888" s="16"/>
      <c r="D888" s="16"/>
      <c r="E888" s="25"/>
      <c r="F888" s="16"/>
      <c r="G888" s="15"/>
      <c r="H888" s="14"/>
      <c r="I888" s="13"/>
      <c r="J888" s="13"/>
      <c r="K888" s="12"/>
      <c r="L888" s="232">
        <f t="shared" si="79"/>
        <v>0</v>
      </c>
      <c r="M888" s="234">
        <f t="shared" si="80"/>
        <v>0</v>
      </c>
      <c r="N888" s="11">
        <f>IF(Q888="x",0,IF(J888&lt;(INDEX(Lookup!$U$2:$U$10,MATCH($D$47,Lookup!$S$2:$S$10,0))),0,$L$12*K888))</f>
        <v>0</v>
      </c>
      <c r="O888" s="234">
        <f t="shared" si="81"/>
        <v>0</v>
      </c>
      <c r="P888" s="10"/>
      <c r="Q888" s="9"/>
      <c r="S888" s="340">
        <f t="shared" si="82"/>
        <v>0</v>
      </c>
      <c r="T888" s="340">
        <f t="shared" si="83"/>
        <v>0</v>
      </c>
    </row>
    <row r="889" spans="2:20" ht="14.4" x14ac:dyDescent="0.3">
      <c r="B889" s="30"/>
      <c r="C889" s="16"/>
      <c r="D889" s="16"/>
      <c r="E889" s="25"/>
      <c r="F889" s="16"/>
      <c r="G889" s="15"/>
      <c r="H889" s="14"/>
      <c r="I889" s="13"/>
      <c r="J889" s="13"/>
      <c r="K889" s="12"/>
      <c r="L889" s="232">
        <f t="shared" si="79"/>
        <v>0</v>
      </c>
      <c r="M889" s="234">
        <f t="shared" si="80"/>
        <v>0</v>
      </c>
      <c r="N889" s="11">
        <f>IF(Q889="x",0,IF(J889&lt;(INDEX(Lookup!$U$2:$U$10,MATCH($D$47,Lookup!$S$2:$S$10,0))),0,$L$12*K889))</f>
        <v>0</v>
      </c>
      <c r="O889" s="234">
        <f t="shared" si="81"/>
        <v>0</v>
      </c>
      <c r="P889" s="10"/>
      <c r="Q889" s="9"/>
      <c r="S889" s="340">
        <f t="shared" si="82"/>
        <v>0</v>
      </c>
      <c r="T889" s="340">
        <f t="shared" si="83"/>
        <v>0</v>
      </c>
    </row>
    <row r="890" spans="2:20" ht="14.4" x14ac:dyDescent="0.3">
      <c r="B890" s="30"/>
      <c r="C890" s="16"/>
      <c r="D890" s="16"/>
      <c r="E890" s="25"/>
      <c r="F890" s="16"/>
      <c r="G890" s="15"/>
      <c r="H890" s="14"/>
      <c r="I890" s="13"/>
      <c r="J890" s="13"/>
      <c r="K890" s="12"/>
      <c r="L890" s="232">
        <f t="shared" si="79"/>
        <v>0</v>
      </c>
      <c r="M890" s="234">
        <f t="shared" si="80"/>
        <v>0</v>
      </c>
      <c r="N890" s="11">
        <f>IF(Q890="x",0,IF(J890&lt;(INDEX(Lookup!$U$2:$U$10,MATCH($D$47,Lookup!$S$2:$S$10,0))),0,$L$12*K890))</f>
        <v>0</v>
      </c>
      <c r="O890" s="234">
        <f t="shared" si="81"/>
        <v>0</v>
      </c>
      <c r="P890" s="10"/>
      <c r="Q890" s="9"/>
      <c r="S890" s="340">
        <f t="shared" si="82"/>
        <v>0</v>
      </c>
      <c r="T890" s="340">
        <f t="shared" si="83"/>
        <v>0</v>
      </c>
    </row>
    <row r="891" spans="2:20" ht="14.4" x14ac:dyDescent="0.3">
      <c r="B891" s="30"/>
      <c r="C891" s="16"/>
      <c r="D891" s="16"/>
      <c r="E891" s="25"/>
      <c r="F891" s="16"/>
      <c r="G891" s="15"/>
      <c r="H891" s="14"/>
      <c r="I891" s="13"/>
      <c r="J891" s="13"/>
      <c r="K891" s="12"/>
      <c r="L891" s="232">
        <f t="shared" si="79"/>
        <v>0</v>
      </c>
      <c r="M891" s="234">
        <f t="shared" si="80"/>
        <v>0</v>
      </c>
      <c r="N891" s="11">
        <f>IF(Q891="x",0,IF(J891&lt;(INDEX(Lookup!$U$2:$U$10,MATCH($D$47,Lookup!$S$2:$S$10,0))),0,$L$12*K891))</f>
        <v>0</v>
      </c>
      <c r="O891" s="234">
        <f t="shared" si="81"/>
        <v>0</v>
      </c>
      <c r="P891" s="10"/>
      <c r="Q891" s="9"/>
      <c r="S891" s="340">
        <f t="shared" si="82"/>
        <v>0</v>
      </c>
      <c r="T891" s="340">
        <f t="shared" si="83"/>
        <v>0</v>
      </c>
    </row>
    <row r="892" spans="2:20" ht="14.4" x14ac:dyDescent="0.3">
      <c r="B892" s="30"/>
      <c r="C892" s="16"/>
      <c r="D892" s="16"/>
      <c r="E892" s="25"/>
      <c r="F892" s="16"/>
      <c r="G892" s="15"/>
      <c r="H892" s="14"/>
      <c r="I892" s="13"/>
      <c r="J892" s="13"/>
      <c r="K892" s="12"/>
      <c r="L892" s="232">
        <f t="shared" si="79"/>
        <v>0</v>
      </c>
      <c r="M892" s="234">
        <f t="shared" si="80"/>
        <v>0</v>
      </c>
      <c r="N892" s="11">
        <f>IF(Q892="x",0,IF(J892&lt;(INDEX(Lookup!$U$2:$U$10,MATCH($D$47,Lookup!$S$2:$S$10,0))),0,$L$12*K892))</f>
        <v>0</v>
      </c>
      <c r="O892" s="234">
        <f t="shared" si="81"/>
        <v>0</v>
      </c>
      <c r="P892" s="10"/>
      <c r="Q892" s="9"/>
      <c r="S892" s="340">
        <f t="shared" si="82"/>
        <v>0</v>
      </c>
      <c r="T892" s="340">
        <f t="shared" si="83"/>
        <v>0</v>
      </c>
    </row>
    <row r="893" spans="2:20" ht="14.4" x14ac:dyDescent="0.3">
      <c r="B893" s="30"/>
      <c r="C893" s="16"/>
      <c r="D893" s="16"/>
      <c r="E893" s="25"/>
      <c r="F893" s="16"/>
      <c r="G893" s="15"/>
      <c r="H893" s="14"/>
      <c r="I893" s="13"/>
      <c r="J893" s="13"/>
      <c r="K893" s="12"/>
      <c r="L893" s="232">
        <f t="shared" si="79"/>
        <v>0</v>
      </c>
      <c r="M893" s="234">
        <f t="shared" si="80"/>
        <v>0</v>
      </c>
      <c r="N893" s="11">
        <f>IF(Q893="x",0,IF(J893&lt;(INDEX(Lookup!$U$2:$U$10,MATCH($D$47,Lookup!$S$2:$S$10,0))),0,$L$12*K893))</f>
        <v>0</v>
      </c>
      <c r="O893" s="234">
        <f t="shared" si="81"/>
        <v>0</v>
      </c>
      <c r="P893" s="10"/>
      <c r="Q893" s="9"/>
      <c r="S893" s="340">
        <f t="shared" si="82"/>
        <v>0</v>
      </c>
      <c r="T893" s="340">
        <f t="shared" si="83"/>
        <v>0</v>
      </c>
    </row>
    <row r="894" spans="2:20" ht="14.4" x14ac:dyDescent="0.3">
      <c r="B894" s="30"/>
      <c r="C894" s="16"/>
      <c r="D894" s="16"/>
      <c r="E894" s="25"/>
      <c r="F894" s="16"/>
      <c r="G894" s="15"/>
      <c r="H894" s="14"/>
      <c r="I894" s="13"/>
      <c r="J894" s="13"/>
      <c r="K894" s="12"/>
      <c r="L894" s="232">
        <f t="shared" si="79"/>
        <v>0</v>
      </c>
      <c r="M894" s="234">
        <f t="shared" si="80"/>
        <v>0</v>
      </c>
      <c r="N894" s="11">
        <f>IF(Q894="x",0,IF(J894&lt;(INDEX(Lookup!$U$2:$U$10,MATCH($D$47,Lookup!$S$2:$S$10,0))),0,$L$12*K894))</f>
        <v>0</v>
      </c>
      <c r="O894" s="234">
        <f t="shared" si="81"/>
        <v>0</v>
      </c>
      <c r="P894" s="10"/>
      <c r="Q894" s="9"/>
      <c r="S894" s="340">
        <f t="shared" si="82"/>
        <v>0</v>
      </c>
      <c r="T894" s="340">
        <f t="shared" si="83"/>
        <v>0</v>
      </c>
    </row>
    <row r="895" spans="2:20" ht="14.4" x14ac:dyDescent="0.3">
      <c r="B895" s="30"/>
      <c r="C895" s="16"/>
      <c r="D895" s="16"/>
      <c r="E895" s="25"/>
      <c r="F895" s="16"/>
      <c r="G895" s="15"/>
      <c r="H895" s="14"/>
      <c r="I895" s="13"/>
      <c r="J895" s="13"/>
      <c r="K895" s="12"/>
      <c r="L895" s="232">
        <f t="shared" si="79"/>
        <v>0</v>
      </c>
      <c r="M895" s="234">
        <f t="shared" si="80"/>
        <v>0</v>
      </c>
      <c r="N895" s="11">
        <f>IF(Q895="x",0,IF(J895&lt;(INDEX(Lookup!$U$2:$U$10,MATCH($D$47,Lookup!$S$2:$S$10,0))),0,$L$12*K895))</f>
        <v>0</v>
      </c>
      <c r="O895" s="234">
        <f t="shared" si="81"/>
        <v>0</v>
      </c>
      <c r="P895" s="10"/>
      <c r="Q895" s="9"/>
      <c r="S895" s="340">
        <f t="shared" si="82"/>
        <v>0</v>
      </c>
      <c r="T895" s="340">
        <f t="shared" si="83"/>
        <v>0</v>
      </c>
    </row>
    <row r="896" spans="2:20" ht="14.4" x14ac:dyDescent="0.3">
      <c r="B896" s="30"/>
      <c r="C896" s="16"/>
      <c r="D896" s="16"/>
      <c r="E896" s="25"/>
      <c r="F896" s="16"/>
      <c r="G896" s="15"/>
      <c r="H896" s="14"/>
      <c r="I896" s="13"/>
      <c r="J896" s="13"/>
      <c r="K896" s="12"/>
      <c r="L896" s="232">
        <f t="shared" si="79"/>
        <v>0</v>
      </c>
      <c r="M896" s="234">
        <f t="shared" si="80"/>
        <v>0</v>
      </c>
      <c r="N896" s="11">
        <f>IF(Q896="x",0,IF(J896&lt;(INDEX(Lookup!$U$2:$U$10,MATCH($D$47,Lookup!$S$2:$S$10,0))),0,$L$12*K896))</f>
        <v>0</v>
      </c>
      <c r="O896" s="234">
        <f t="shared" si="81"/>
        <v>0</v>
      </c>
      <c r="P896" s="10"/>
      <c r="Q896" s="9"/>
      <c r="S896" s="340">
        <f t="shared" si="82"/>
        <v>0</v>
      </c>
      <c r="T896" s="340">
        <f t="shared" si="83"/>
        <v>0</v>
      </c>
    </row>
    <row r="897" spans="2:20" ht="14.4" x14ac:dyDescent="0.3">
      <c r="B897" s="30"/>
      <c r="C897" s="16"/>
      <c r="D897" s="16"/>
      <c r="E897" s="25"/>
      <c r="F897" s="16"/>
      <c r="G897" s="15"/>
      <c r="H897" s="14"/>
      <c r="I897" s="13"/>
      <c r="J897" s="13"/>
      <c r="K897" s="12"/>
      <c r="L897" s="232">
        <f t="shared" si="79"/>
        <v>0</v>
      </c>
      <c r="M897" s="234">
        <f t="shared" si="80"/>
        <v>0</v>
      </c>
      <c r="N897" s="11">
        <f>IF(Q897="x",0,IF(J897&lt;(INDEX(Lookup!$U$2:$U$10,MATCH($D$47,Lookup!$S$2:$S$10,0))),0,$L$12*K897))</f>
        <v>0</v>
      </c>
      <c r="O897" s="234">
        <f t="shared" si="81"/>
        <v>0</v>
      </c>
      <c r="P897" s="10"/>
      <c r="Q897" s="9"/>
      <c r="S897" s="340">
        <f t="shared" si="82"/>
        <v>0</v>
      </c>
      <c r="T897" s="340">
        <f t="shared" si="83"/>
        <v>0</v>
      </c>
    </row>
    <row r="898" spans="2:20" ht="14.4" x14ac:dyDescent="0.3">
      <c r="B898" s="30"/>
      <c r="C898" s="16"/>
      <c r="D898" s="16"/>
      <c r="E898" s="25"/>
      <c r="F898" s="16"/>
      <c r="G898" s="15"/>
      <c r="H898" s="14"/>
      <c r="I898" s="13"/>
      <c r="J898" s="13"/>
      <c r="K898" s="12"/>
      <c r="L898" s="232">
        <f t="shared" si="79"/>
        <v>0</v>
      </c>
      <c r="M898" s="234">
        <f t="shared" si="80"/>
        <v>0</v>
      </c>
      <c r="N898" s="11">
        <f>IF(Q898="x",0,IF(J898&lt;(INDEX(Lookup!$U$2:$U$10,MATCH($D$47,Lookup!$S$2:$S$10,0))),0,$L$12*K898))</f>
        <v>0</v>
      </c>
      <c r="O898" s="234">
        <f t="shared" si="81"/>
        <v>0</v>
      </c>
      <c r="P898" s="10"/>
      <c r="Q898" s="9"/>
      <c r="S898" s="340">
        <f t="shared" si="82"/>
        <v>0</v>
      </c>
      <c r="T898" s="340">
        <f t="shared" si="83"/>
        <v>0</v>
      </c>
    </row>
    <row r="899" spans="2:20" ht="14.4" x14ac:dyDescent="0.3">
      <c r="B899" s="30"/>
      <c r="C899" s="16"/>
      <c r="D899" s="16"/>
      <c r="E899" s="25"/>
      <c r="F899" s="16"/>
      <c r="G899" s="15"/>
      <c r="H899" s="14"/>
      <c r="I899" s="13"/>
      <c r="J899" s="13"/>
      <c r="K899" s="12"/>
      <c r="L899" s="232">
        <f t="shared" si="79"/>
        <v>0</v>
      </c>
      <c r="M899" s="234">
        <f t="shared" si="80"/>
        <v>0</v>
      </c>
      <c r="N899" s="11">
        <f>IF(Q899="x",0,IF(J899&lt;(INDEX(Lookup!$U$2:$U$10,MATCH($D$47,Lookup!$S$2:$S$10,0))),0,$L$12*K899))</f>
        <v>0</v>
      </c>
      <c r="O899" s="234">
        <f t="shared" si="81"/>
        <v>0</v>
      </c>
      <c r="P899" s="10"/>
      <c r="Q899" s="9"/>
      <c r="S899" s="340">
        <f t="shared" si="82"/>
        <v>0</v>
      </c>
      <c r="T899" s="340">
        <f t="shared" si="83"/>
        <v>0</v>
      </c>
    </row>
    <row r="900" spans="2:20" ht="14.4" x14ac:dyDescent="0.3">
      <c r="B900" s="30"/>
      <c r="C900" s="16"/>
      <c r="D900" s="16"/>
      <c r="E900" s="25"/>
      <c r="F900" s="16"/>
      <c r="G900" s="15"/>
      <c r="H900" s="14"/>
      <c r="I900" s="13"/>
      <c r="J900" s="13"/>
      <c r="K900" s="12"/>
      <c r="L900" s="232">
        <f t="shared" si="79"/>
        <v>0</v>
      </c>
      <c r="M900" s="234">
        <f t="shared" si="80"/>
        <v>0</v>
      </c>
      <c r="N900" s="11">
        <f>IF(Q900="x",0,IF(J900&lt;(INDEX(Lookup!$U$2:$U$10,MATCH($D$47,Lookup!$S$2:$S$10,0))),0,$L$12*K900))</f>
        <v>0</v>
      </c>
      <c r="O900" s="234">
        <f t="shared" si="81"/>
        <v>0</v>
      </c>
      <c r="P900" s="10"/>
      <c r="Q900" s="9"/>
      <c r="S900" s="340">
        <f t="shared" si="82"/>
        <v>0</v>
      </c>
      <c r="T900" s="340">
        <f t="shared" si="83"/>
        <v>0</v>
      </c>
    </row>
    <row r="901" spans="2:20" ht="14.4" x14ac:dyDescent="0.3">
      <c r="B901" s="30"/>
      <c r="C901" s="16"/>
      <c r="D901" s="16"/>
      <c r="E901" s="25"/>
      <c r="F901" s="16"/>
      <c r="G901" s="15"/>
      <c r="H901" s="14"/>
      <c r="I901" s="13"/>
      <c r="J901" s="13"/>
      <c r="K901" s="12"/>
      <c r="L901" s="232">
        <f t="shared" si="79"/>
        <v>0</v>
      </c>
      <c r="M901" s="234">
        <f t="shared" si="80"/>
        <v>0</v>
      </c>
      <c r="N901" s="11">
        <f>IF(Q901="x",0,IF(J901&lt;(INDEX(Lookup!$U$2:$U$10,MATCH($D$47,Lookup!$S$2:$S$10,0))),0,$L$12*K901))</f>
        <v>0</v>
      </c>
      <c r="O901" s="234">
        <f t="shared" si="81"/>
        <v>0</v>
      </c>
      <c r="P901" s="10"/>
      <c r="Q901" s="9"/>
      <c r="S901" s="340">
        <f t="shared" si="82"/>
        <v>0</v>
      </c>
      <c r="T901" s="340">
        <f t="shared" si="83"/>
        <v>0</v>
      </c>
    </row>
    <row r="902" spans="2:20" ht="14.4" x14ac:dyDescent="0.3">
      <c r="B902" s="30"/>
      <c r="C902" s="16"/>
      <c r="D902" s="16"/>
      <c r="E902" s="25"/>
      <c r="F902" s="16"/>
      <c r="G902" s="15"/>
      <c r="H902" s="14"/>
      <c r="I902" s="13"/>
      <c r="J902" s="13"/>
      <c r="K902" s="12"/>
      <c r="L902" s="232">
        <f t="shared" si="79"/>
        <v>0</v>
      </c>
      <c r="M902" s="234">
        <f t="shared" si="80"/>
        <v>0</v>
      </c>
      <c r="N902" s="11">
        <f>IF(Q902="x",0,IF(J902&lt;(INDEX(Lookup!$U$2:$U$10,MATCH($D$47,Lookup!$S$2:$S$10,0))),0,$L$12*K902))</f>
        <v>0</v>
      </c>
      <c r="O902" s="234">
        <f t="shared" si="81"/>
        <v>0</v>
      </c>
      <c r="P902" s="10"/>
      <c r="Q902" s="9"/>
      <c r="S902" s="340">
        <f t="shared" si="82"/>
        <v>0</v>
      </c>
      <c r="T902" s="340">
        <f t="shared" si="83"/>
        <v>0</v>
      </c>
    </row>
    <row r="903" spans="2:20" ht="14.4" x14ac:dyDescent="0.3">
      <c r="B903" s="30"/>
      <c r="C903" s="16"/>
      <c r="D903" s="16"/>
      <c r="E903" s="25"/>
      <c r="F903" s="16"/>
      <c r="G903" s="15"/>
      <c r="H903" s="14"/>
      <c r="I903" s="13"/>
      <c r="J903" s="13"/>
      <c r="K903" s="12"/>
      <c r="L903" s="232">
        <f t="shared" si="79"/>
        <v>0</v>
      </c>
      <c r="M903" s="234">
        <f t="shared" si="80"/>
        <v>0</v>
      </c>
      <c r="N903" s="11">
        <f>IF(Q903="x",0,IF(J903&lt;(INDEX(Lookup!$U$2:$U$10,MATCH($D$47,Lookup!$S$2:$S$10,0))),0,$L$12*K903))</f>
        <v>0</v>
      </c>
      <c r="O903" s="234">
        <f t="shared" si="81"/>
        <v>0</v>
      </c>
      <c r="P903" s="10"/>
      <c r="Q903" s="9"/>
      <c r="S903" s="340">
        <f t="shared" si="82"/>
        <v>0</v>
      </c>
      <c r="T903" s="340">
        <f t="shared" si="83"/>
        <v>0</v>
      </c>
    </row>
    <row r="904" spans="2:20" ht="14.4" x14ac:dyDescent="0.3">
      <c r="B904" s="30"/>
      <c r="C904" s="16"/>
      <c r="D904" s="16"/>
      <c r="E904" s="25"/>
      <c r="F904" s="16"/>
      <c r="G904" s="15"/>
      <c r="H904" s="14"/>
      <c r="I904" s="13"/>
      <c r="J904" s="13"/>
      <c r="K904" s="12"/>
      <c r="L904" s="232">
        <f t="shared" si="79"/>
        <v>0</v>
      </c>
      <c r="M904" s="234">
        <f t="shared" si="80"/>
        <v>0</v>
      </c>
      <c r="N904" s="11">
        <f>IF(Q904="x",0,IF(J904&lt;(INDEX(Lookup!$U$2:$U$10,MATCH($D$47,Lookup!$S$2:$S$10,0))),0,$L$12*K904))</f>
        <v>0</v>
      </c>
      <c r="O904" s="234">
        <f t="shared" si="81"/>
        <v>0</v>
      </c>
      <c r="P904" s="10"/>
      <c r="Q904" s="9"/>
      <c r="S904" s="340">
        <f t="shared" si="82"/>
        <v>0</v>
      </c>
      <c r="T904" s="340">
        <f t="shared" si="83"/>
        <v>0</v>
      </c>
    </row>
    <row r="905" spans="2:20" ht="14.4" x14ac:dyDescent="0.3">
      <c r="B905" s="30"/>
      <c r="C905" s="16"/>
      <c r="D905" s="16"/>
      <c r="E905" s="25"/>
      <c r="F905" s="16"/>
      <c r="G905" s="15"/>
      <c r="H905" s="14"/>
      <c r="I905" s="13"/>
      <c r="J905" s="13"/>
      <c r="K905" s="12"/>
      <c r="L905" s="232">
        <f t="shared" si="79"/>
        <v>0</v>
      </c>
      <c r="M905" s="234">
        <f t="shared" si="80"/>
        <v>0</v>
      </c>
      <c r="N905" s="11">
        <f>IF(Q905="x",0,IF(J905&lt;(INDEX(Lookup!$U$2:$U$10,MATCH($D$47,Lookup!$S$2:$S$10,0))),0,$L$12*K905))</f>
        <v>0</v>
      </c>
      <c r="O905" s="234">
        <f t="shared" si="81"/>
        <v>0</v>
      </c>
      <c r="P905" s="10"/>
      <c r="Q905" s="9"/>
      <c r="S905" s="340">
        <f t="shared" si="82"/>
        <v>0</v>
      </c>
      <c r="T905" s="340">
        <f t="shared" si="83"/>
        <v>0</v>
      </c>
    </row>
    <row r="906" spans="2:20" ht="14.4" x14ac:dyDescent="0.3">
      <c r="B906" s="30"/>
      <c r="C906" s="16"/>
      <c r="D906" s="16"/>
      <c r="E906" s="25"/>
      <c r="F906" s="16"/>
      <c r="G906" s="15"/>
      <c r="H906" s="14"/>
      <c r="I906" s="13"/>
      <c r="J906" s="13"/>
      <c r="K906" s="12"/>
      <c r="L906" s="232">
        <f t="shared" si="79"/>
        <v>0</v>
      </c>
      <c r="M906" s="234">
        <f t="shared" si="80"/>
        <v>0</v>
      </c>
      <c r="N906" s="11">
        <f>IF(Q906="x",0,IF(J906&lt;(INDEX(Lookup!$U$2:$U$10,MATCH($D$47,Lookup!$S$2:$S$10,0))),0,$L$12*K906))</f>
        <v>0</v>
      </c>
      <c r="O906" s="234">
        <f t="shared" si="81"/>
        <v>0</v>
      </c>
      <c r="P906" s="10"/>
      <c r="Q906" s="9"/>
      <c r="S906" s="340">
        <f t="shared" si="82"/>
        <v>0</v>
      </c>
      <c r="T906" s="340">
        <f t="shared" si="83"/>
        <v>0</v>
      </c>
    </row>
    <row r="907" spans="2:20" ht="14.4" x14ac:dyDescent="0.3">
      <c r="B907" s="30"/>
      <c r="C907" s="16"/>
      <c r="D907" s="16"/>
      <c r="E907" s="25"/>
      <c r="F907" s="16"/>
      <c r="G907" s="15"/>
      <c r="H907" s="14"/>
      <c r="I907" s="13"/>
      <c r="J907" s="13"/>
      <c r="K907" s="12"/>
      <c r="L907" s="232">
        <f t="shared" si="79"/>
        <v>0</v>
      </c>
      <c r="M907" s="234">
        <f t="shared" si="80"/>
        <v>0</v>
      </c>
      <c r="N907" s="11">
        <f>IF(Q907="x",0,IF(J907&lt;(INDEX(Lookup!$U$2:$U$10,MATCH($D$47,Lookup!$S$2:$S$10,0))),0,$L$12*K907))</f>
        <v>0</v>
      </c>
      <c r="O907" s="234">
        <f t="shared" si="81"/>
        <v>0</v>
      </c>
      <c r="P907" s="10"/>
      <c r="Q907" s="9"/>
      <c r="S907" s="340">
        <f t="shared" si="82"/>
        <v>0</v>
      </c>
      <c r="T907" s="340">
        <f t="shared" si="83"/>
        <v>0</v>
      </c>
    </row>
    <row r="908" spans="2:20" ht="14.4" x14ac:dyDescent="0.3">
      <c r="B908" s="30"/>
      <c r="C908" s="16"/>
      <c r="D908" s="16"/>
      <c r="E908" s="25"/>
      <c r="F908" s="16"/>
      <c r="G908" s="15"/>
      <c r="H908" s="14"/>
      <c r="I908" s="13"/>
      <c r="J908" s="13"/>
      <c r="K908" s="12"/>
      <c r="L908" s="232">
        <f t="shared" si="79"/>
        <v>0</v>
      </c>
      <c r="M908" s="234">
        <f t="shared" si="80"/>
        <v>0</v>
      </c>
      <c r="N908" s="11">
        <f>IF(Q908="x",0,IF(J908&lt;(INDEX(Lookup!$U$2:$U$10,MATCH($D$47,Lookup!$S$2:$S$10,0))),0,$L$12*K908))</f>
        <v>0</v>
      </c>
      <c r="O908" s="234">
        <f t="shared" si="81"/>
        <v>0</v>
      </c>
      <c r="P908" s="10"/>
      <c r="Q908" s="9"/>
      <c r="S908" s="340">
        <f t="shared" si="82"/>
        <v>0</v>
      </c>
      <c r="T908" s="340">
        <f t="shared" si="83"/>
        <v>0</v>
      </c>
    </row>
    <row r="909" spans="2:20" ht="14.4" x14ac:dyDescent="0.3">
      <c r="B909" s="30"/>
      <c r="C909" s="16"/>
      <c r="D909" s="16"/>
      <c r="E909" s="25"/>
      <c r="F909" s="16"/>
      <c r="G909" s="15"/>
      <c r="H909" s="14"/>
      <c r="I909" s="13"/>
      <c r="J909" s="13"/>
      <c r="K909" s="12"/>
      <c r="L909" s="232">
        <f t="shared" si="79"/>
        <v>0</v>
      </c>
      <c r="M909" s="234">
        <f t="shared" si="80"/>
        <v>0</v>
      </c>
      <c r="N909" s="11">
        <f>IF(Q909="x",0,IF(J909&lt;(INDEX(Lookup!$U$2:$U$10,MATCH($D$47,Lookup!$S$2:$S$10,0))),0,$L$12*K909))</f>
        <v>0</v>
      </c>
      <c r="O909" s="234">
        <f t="shared" si="81"/>
        <v>0</v>
      </c>
      <c r="P909" s="10"/>
      <c r="Q909" s="9"/>
      <c r="S909" s="340">
        <f t="shared" si="82"/>
        <v>0</v>
      </c>
      <c r="T909" s="340">
        <f t="shared" si="83"/>
        <v>0</v>
      </c>
    </row>
    <row r="910" spans="2:20" ht="14.4" x14ac:dyDescent="0.3">
      <c r="B910" s="30"/>
      <c r="C910" s="16"/>
      <c r="D910" s="16"/>
      <c r="E910" s="25"/>
      <c r="F910" s="16"/>
      <c r="G910" s="15"/>
      <c r="H910" s="14"/>
      <c r="I910" s="13"/>
      <c r="J910" s="13"/>
      <c r="K910" s="12"/>
      <c r="L910" s="232">
        <f t="shared" si="79"/>
        <v>0</v>
      </c>
      <c r="M910" s="234">
        <f t="shared" si="80"/>
        <v>0</v>
      </c>
      <c r="N910" s="11">
        <f>IF(Q910="x",0,IF(J910&lt;(INDEX(Lookup!$U$2:$U$10,MATCH($D$47,Lookup!$S$2:$S$10,0))),0,$L$12*K910))</f>
        <v>0</v>
      </c>
      <c r="O910" s="234">
        <f t="shared" si="81"/>
        <v>0</v>
      </c>
      <c r="P910" s="10"/>
      <c r="Q910" s="9"/>
      <c r="S910" s="340">
        <f t="shared" si="82"/>
        <v>0</v>
      </c>
      <c r="T910" s="340">
        <f t="shared" si="83"/>
        <v>0</v>
      </c>
    </row>
    <row r="911" spans="2:20" ht="14.4" x14ac:dyDescent="0.3">
      <c r="B911" s="30"/>
      <c r="C911" s="16"/>
      <c r="D911" s="16"/>
      <c r="E911" s="25"/>
      <c r="F911" s="16"/>
      <c r="G911" s="15"/>
      <c r="H911" s="14"/>
      <c r="I911" s="13"/>
      <c r="J911" s="13"/>
      <c r="K911" s="12"/>
      <c r="L911" s="232">
        <f t="shared" si="79"/>
        <v>0</v>
      </c>
      <c r="M911" s="234">
        <f t="shared" si="80"/>
        <v>0</v>
      </c>
      <c r="N911" s="11">
        <f>IF(Q911="x",0,IF(J911&lt;(INDEX(Lookup!$U$2:$U$10,MATCH($D$47,Lookup!$S$2:$S$10,0))),0,$L$12*K911))</f>
        <v>0</v>
      </c>
      <c r="O911" s="234">
        <f t="shared" si="81"/>
        <v>0</v>
      </c>
      <c r="P911" s="10"/>
      <c r="Q911" s="9"/>
      <c r="S911" s="340">
        <f t="shared" si="82"/>
        <v>0</v>
      </c>
      <c r="T911" s="340">
        <f t="shared" si="83"/>
        <v>0</v>
      </c>
    </row>
    <row r="912" spans="2:20" ht="14.4" x14ac:dyDescent="0.3">
      <c r="B912" s="30"/>
      <c r="C912" s="16"/>
      <c r="D912" s="16"/>
      <c r="E912" s="25"/>
      <c r="F912" s="16"/>
      <c r="G912" s="15"/>
      <c r="H912" s="14"/>
      <c r="I912" s="13"/>
      <c r="J912" s="13"/>
      <c r="K912" s="12"/>
      <c r="L912" s="232">
        <f t="shared" si="79"/>
        <v>0</v>
      </c>
      <c r="M912" s="234">
        <f t="shared" si="80"/>
        <v>0</v>
      </c>
      <c r="N912" s="11">
        <f>IF(Q912="x",0,IF(J912&lt;(INDEX(Lookup!$U$2:$U$10,MATCH($D$47,Lookup!$S$2:$S$10,0))),0,$L$12*K912))</f>
        <v>0</v>
      </c>
      <c r="O912" s="234">
        <f t="shared" si="81"/>
        <v>0</v>
      </c>
      <c r="P912" s="10"/>
      <c r="Q912" s="9"/>
      <c r="S912" s="340">
        <f t="shared" si="82"/>
        <v>0</v>
      </c>
      <c r="T912" s="340">
        <f t="shared" si="83"/>
        <v>0</v>
      </c>
    </row>
    <row r="913" spans="2:20" ht="14.4" x14ac:dyDescent="0.3">
      <c r="B913" s="30"/>
      <c r="C913" s="16"/>
      <c r="D913" s="16"/>
      <c r="E913" s="25"/>
      <c r="F913" s="16"/>
      <c r="G913" s="15"/>
      <c r="H913" s="14"/>
      <c r="I913" s="13"/>
      <c r="J913" s="13"/>
      <c r="K913" s="12"/>
      <c r="L913" s="232">
        <f t="shared" si="79"/>
        <v>0</v>
      </c>
      <c r="M913" s="234">
        <f t="shared" si="80"/>
        <v>0</v>
      </c>
      <c r="N913" s="11">
        <f>IF(Q913="x",0,IF(J913&lt;(INDEX(Lookup!$U$2:$U$10,MATCH($D$47,Lookup!$S$2:$S$10,0))),0,$L$12*K913))</f>
        <v>0</v>
      </c>
      <c r="O913" s="234">
        <f t="shared" si="81"/>
        <v>0</v>
      </c>
      <c r="P913" s="10"/>
      <c r="Q913" s="9"/>
      <c r="S913" s="340">
        <f t="shared" si="82"/>
        <v>0</v>
      </c>
      <c r="T913" s="340">
        <f t="shared" si="83"/>
        <v>0</v>
      </c>
    </row>
    <row r="914" spans="2:20" ht="14.4" x14ac:dyDescent="0.3">
      <c r="B914" s="30"/>
      <c r="C914" s="16"/>
      <c r="D914" s="16"/>
      <c r="E914" s="25"/>
      <c r="F914" s="16"/>
      <c r="G914" s="15"/>
      <c r="H914" s="14"/>
      <c r="I914" s="13"/>
      <c r="J914" s="13"/>
      <c r="K914" s="12"/>
      <c r="L914" s="232">
        <f t="shared" si="79"/>
        <v>0</v>
      </c>
      <c r="M914" s="234">
        <f t="shared" si="80"/>
        <v>0</v>
      </c>
      <c r="N914" s="11">
        <f>IF(Q914="x",0,IF(J914&lt;(INDEX(Lookup!$U$2:$U$10,MATCH($D$47,Lookup!$S$2:$S$10,0))),0,$L$12*K914))</f>
        <v>0</v>
      </c>
      <c r="O914" s="234">
        <f t="shared" si="81"/>
        <v>0</v>
      </c>
      <c r="P914" s="10"/>
      <c r="Q914" s="9"/>
      <c r="S914" s="340">
        <f t="shared" si="82"/>
        <v>0</v>
      </c>
      <c r="T914" s="340">
        <f t="shared" si="83"/>
        <v>0</v>
      </c>
    </row>
    <row r="915" spans="2:20" ht="14.4" x14ac:dyDescent="0.3">
      <c r="B915" s="30"/>
      <c r="C915" s="16"/>
      <c r="D915" s="16"/>
      <c r="E915" s="25"/>
      <c r="F915" s="16"/>
      <c r="G915" s="15"/>
      <c r="H915" s="14"/>
      <c r="I915" s="13"/>
      <c r="J915" s="13"/>
      <c r="K915" s="12"/>
      <c r="L915" s="232">
        <f t="shared" si="79"/>
        <v>0</v>
      </c>
      <c r="M915" s="234">
        <f t="shared" si="80"/>
        <v>0</v>
      </c>
      <c r="N915" s="11">
        <f>IF(Q915="x",0,IF(J915&lt;(INDEX(Lookup!$U$2:$U$10,MATCH($D$47,Lookup!$S$2:$S$10,0))),0,$L$12*K915))</f>
        <v>0</v>
      </c>
      <c r="O915" s="234">
        <f t="shared" si="81"/>
        <v>0</v>
      </c>
      <c r="P915" s="10"/>
      <c r="Q915" s="9"/>
      <c r="S915" s="340">
        <f t="shared" si="82"/>
        <v>0</v>
      </c>
      <c r="T915" s="340">
        <f t="shared" si="83"/>
        <v>0</v>
      </c>
    </row>
    <row r="916" spans="2:20" ht="14.4" x14ac:dyDescent="0.3">
      <c r="B916" s="30"/>
      <c r="C916" s="16"/>
      <c r="D916" s="16"/>
      <c r="E916" s="25"/>
      <c r="F916" s="16"/>
      <c r="G916" s="15"/>
      <c r="H916" s="14"/>
      <c r="I916" s="13"/>
      <c r="J916" s="13"/>
      <c r="K916" s="12"/>
      <c r="L916" s="232">
        <f t="shared" si="79"/>
        <v>0</v>
      </c>
      <c r="M916" s="234">
        <f t="shared" si="80"/>
        <v>0</v>
      </c>
      <c r="N916" s="11">
        <f>IF(Q916="x",0,IF(J916&lt;(INDEX(Lookup!$U$2:$U$10,MATCH($D$47,Lookup!$S$2:$S$10,0))),0,$L$12*K916))</f>
        <v>0</v>
      </c>
      <c r="O916" s="234">
        <f t="shared" si="81"/>
        <v>0</v>
      </c>
      <c r="P916" s="10"/>
      <c r="Q916" s="9"/>
      <c r="S916" s="340">
        <f t="shared" si="82"/>
        <v>0</v>
      </c>
      <c r="T916" s="340">
        <f t="shared" si="83"/>
        <v>0</v>
      </c>
    </row>
    <row r="917" spans="2:20" ht="14.4" x14ac:dyDescent="0.3">
      <c r="B917" s="30"/>
      <c r="C917" s="16"/>
      <c r="D917" s="16"/>
      <c r="E917" s="25"/>
      <c r="F917" s="16"/>
      <c r="G917" s="15"/>
      <c r="H917" s="14"/>
      <c r="I917" s="13"/>
      <c r="J917" s="13"/>
      <c r="K917" s="12"/>
      <c r="L917" s="232">
        <f t="shared" si="79"/>
        <v>0</v>
      </c>
      <c r="M917" s="234">
        <f t="shared" si="80"/>
        <v>0</v>
      </c>
      <c r="N917" s="11">
        <f>IF(Q917="x",0,IF(J917&lt;(INDEX(Lookup!$U$2:$U$10,MATCH($D$47,Lookup!$S$2:$S$10,0))),0,$L$12*K917))</f>
        <v>0</v>
      </c>
      <c r="O917" s="234">
        <f t="shared" si="81"/>
        <v>0</v>
      </c>
      <c r="P917" s="10"/>
      <c r="Q917" s="9"/>
      <c r="S917" s="340">
        <f t="shared" si="82"/>
        <v>0</v>
      </c>
      <c r="T917" s="340">
        <f t="shared" si="83"/>
        <v>0</v>
      </c>
    </row>
    <row r="918" spans="2:20" ht="14.4" x14ac:dyDescent="0.3">
      <c r="B918" s="30"/>
      <c r="C918" s="16"/>
      <c r="D918" s="16"/>
      <c r="E918" s="25"/>
      <c r="F918" s="16"/>
      <c r="G918" s="15"/>
      <c r="H918" s="14"/>
      <c r="I918" s="13"/>
      <c r="J918" s="13"/>
      <c r="K918" s="12"/>
      <c r="L918" s="232">
        <f t="shared" si="79"/>
        <v>0</v>
      </c>
      <c r="M918" s="234">
        <f t="shared" si="80"/>
        <v>0</v>
      </c>
      <c r="N918" s="11">
        <f>IF(Q918="x",0,IF(J918&lt;(INDEX(Lookup!$U$2:$U$10,MATCH($D$47,Lookup!$S$2:$S$10,0))),0,$L$12*K918))</f>
        <v>0</v>
      </c>
      <c r="O918" s="234">
        <f t="shared" si="81"/>
        <v>0</v>
      </c>
      <c r="P918" s="10"/>
      <c r="Q918" s="9"/>
      <c r="S918" s="340">
        <f t="shared" si="82"/>
        <v>0</v>
      </c>
      <c r="T918" s="340">
        <f t="shared" si="83"/>
        <v>0</v>
      </c>
    </row>
    <row r="919" spans="2:20" ht="14.4" x14ac:dyDescent="0.3">
      <c r="B919" s="30"/>
      <c r="C919" s="16"/>
      <c r="D919" s="16"/>
      <c r="E919" s="25"/>
      <c r="F919" s="16"/>
      <c r="G919" s="15"/>
      <c r="H919" s="14"/>
      <c r="I919" s="13"/>
      <c r="J919" s="13"/>
      <c r="K919" s="12"/>
      <c r="L919" s="232">
        <f t="shared" si="79"/>
        <v>0</v>
      </c>
      <c r="M919" s="234">
        <f t="shared" si="80"/>
        <v>0</v>
      </c>
      <c r="N919" s="11">
        <f>IF(Q919="x",0,IF(J919&lt;(INDEX(Lookup!$U$2:$U$10,MATCH($D$47,Lookup!$S$2:$S$10,0))),0,$L$12*K919))</f>
        <v>0</v>
      </c>
      <c r="O919" s="234">
        <f t="shared" si="81"/>
        <v>0</v>
      </c>
      <c r="P919" s="10"/>
      <c r="Q919" s="9"/>
      <c r="S919" s="340">
        <f t="shared" si="82"/>
        <v>0</v>
      </c>
      <c r="T919" s="340">
        <f t="shared" si="83"/>
        <v>0</v>
      </c>
    </row>
    <row r="920" spans="2:20" ht="14.4" x14ac:dyDescent="0.3">
      <c r="B920" s="30"/>
      <c r="C920" s="16"/>
      <c r="D920" s="16"/>
      <c r="E920" s="25"/>
      <c r="F920" s="16"/>
      <c r="G920" s="15"/>
      <c r="H920" s="14"/>
      <c r="I920" s="13"/>
      <c r="J920" s="13"/>
      <c r="K920" s="12"/>
      <c r="L920" s="232">
        <f t="shared" si="79"/>
        <v>0</v>
      </c>
      <c r="M920" s="234">
        <f t="shared" si="80"/>
        <v>0</v>
      </c>
      <c r="N920" s="11">
        <f>IF(Q920="x",0,IF(J920&lt;(INDEX(Lookup!$U$2:$U$10,MATCH($D$47,Lookup!$S$2:$S$10,0))),0,$L$12*K920))</f>
        <v>0</v>
      </c>
      <c r="O920" s="234">
        <f t="shared" si="81"/>
        <v>0</v>
      </c>
      <c r="P920" s="10"/>
      <c r="Q920" s="9"/>
      <c r="S920" s="340">
        <f t="shared" si="82"/>
        <v>0</v>
      </c>
      <c r="T920" s="340">
        <f t="shared" si="83"/>
        <v>0</v>
      </c>
    </row>
    <row r="921" spans="2:20" ht="14.4" x14ac:dyDescent="0.3">
      <c r="B921" s="30"/>
      <c r="C921" s="16"/>
      <c r="D921" s="16"/>
      <c r="E921" s="25"/>
      <c r="F921" s="16"/>
      <c r="G921" s="15"/>
      <c r="H921" s="14"/>
      <c r="I921" s="13"/>
      <c r="J921" s="13"/>
      <c r="K921" s="12"/>
      <c r="L921" s="232">
        <f t="shared" si="79"/>
        <v>0</v>
      </c>
      <c r="M921" s="234">
        <f t="shared" si="80"/>
        <v>0</v>
      </c>
      <c r="N921" s="11">
        <f>IF(Q921="x",0,IF(J921&lt;(INDEX(Lookup!$U$2:$U$10,MATCH($D$47,Lookup!$S$2:$S$10,0))),0,$L$12*K921))</f>
        <v>0</v>
      </c>
      <c r="O921" s="234">
        <f t="shared" si="81"/>
        <v>0</v>
      </c>
      <c r="P921" s="10"/>
      <c r="Q921" s="9"/>
      <c r="S921" s="340">
        <f t="shared" si="82"/>
        <v>0</v>
      </c>
      <c r="T921" s="340">
        <f t="shared" si="83"/>
        <v>0</v>
      </c>
    </row>
    <row r="922" spans="2:20" ht="14.4" x14ac:dyDescent="0.3">
      <c r="B922" s="30"/>
      <c r="C922" s="16"/>
      <c r="D922" s="16"/>
      <c r="E922" s="25"/>
      <c r="F922" s="16"/>
      <c r="G922" s="15"/>
      <c r="H922" s="14"/>
      <c r="I922" s="13"/>
      <c r="J922" s="13"/>
      <c r="K922" s="12"/>
      <c r="L922" s="232">
        <f t="shared" si="79"/>
        <v>0</v>
      </c>
      <c r="M922" s="234">
        <f t="shared" si="80"/>
        <v>0</v>
      </c>
      <c r="N922" s="11">
        <f>IF(Q922="x",0,IF(J922&lt;(INDEX(Lookup!$U$2:$U$10,MATCH($D$47,Lookup!$S$2:$S$10,0))),0,$L$12*K922))</f>
        <v>0</v>
      </c>
      <c r="O922" s="234">
        <f t="shared" si="81"/>
        <v>0</v>
      </c>
      <c r="P922" s="10"/>
      <c r="Q922" s="9"/>
      <c r="S922" s="340">
        <f t="shared" si="82"/>
        <v>0</v>
      </c>
      <c r="T922" s="340">
        <f t="shared" si="83"/>
        <v>0</v>
      </c>
    </row>
    <row r="923" spans="2:20" ht="14.4" x14ac:dyDescent="0.3">
      <c r="B923" s="30"/>
      <c r="C923" s="16"/>
      <c r="D923" s="16"/>
      <c r="E923" s="25"/>
      <c r="F923" s="16"/>
      <c r="G923" s="15"/>
      <c r="H923" s="14"/>
      <c r="I923" s="13"/>
      <c r="J923" s="13"/>
      <c r="K923" s="12"/>
      <c r="L923" s="232">
        <f t="shared" si="79"/>
        <v>0</v>
      </c>
      <c r="M923" s="234">
        <f t="shared" si="80"/>
        <v>0</v>
      </c>
      <c r="N923" s="11">
        <f>IF(Q923="x",0,IF(J923&lt;(INDEX(Lookup!$U$2:$U$10,MATCH($D$47,Lookup!$S$2:$S$10,0))),0,$L$12*K923))</f>
        <v>0</v>
      </c>
      <c r="O923" s="234">
        <f t="shared" si="81"/>
        <v>0</v>
      </c>
      <c r="P923" s="10"/>
      <c r="Q923" s="9"/>
      <c r="S923" s="340">
        <f t="shared" si="82"/>
        <v>0</v>
      </c>
      <c r="T923" s="340">
        <f t="shared" si="83"/>
        <v>0</v>
      </c>
    </row>
    <row r="924" spans="2:20" ht="14.4" x14ac:dyDescent="0.3">
      <c r="B924" s="30"/>
      <c r="C924" s="16"/>
      <c r="D924" s="16"/>
      <c r="E924" s="25"/>
      <c r="F924" s="16"/>
      <c r="G924" s="15"/>
      <c r="H924" s="14"/>
      <c r="I924" s="13"/>
      <c r="J924" s="13"/>
      <c r="K924" s="12"/>
      <c r="L924" s="232">
        <f t="shared" si="79"/>
        <v>0</v>
      </c>
      <c r="M924" s="234">
        <f t="shared" si="80"/>
        <v>0</v>
      </c>
      <c r="N924" s="11">
        <f>IF(Q924="x",0,IF(J924&lt;(INDEX(Lookup!$U$2:$U$10,MATCH($D$47,Lookup!$S$2:$S$10,0))),0,$L$12*K924))</f>
        <v>0</v>
      </c>
      <c r="O924" s="234">
        <f t="shared" si="81"/>
        <v>0</v>
      </c>
      <c r="P924" s="10"/>
      <c r="Q924" s="9"/>
      <c r="S924" s="340">
        <f t="shared" si="82"/>
        <v>0</v>
      </c>
      <c r="T924" s="340">
        <f t="shared" si="83"/>
        <v>0</v>
      </c>
    </row>
    <row r="925" spans="2:20" ht="14.4" x14ac:dyDescent="0.3">
      <c r="B925" s="30"/>
      <c r="C925" s="16"/>
      <c r="D925" s="16"/>
      <c r="E925" s="25"/>
      <c r="F925" s="16"/>
      <c r="G925" s="15"/>
      <c r="H925" s="14"/>
      <c r="I925" s="13"/>
      <c r="J925" s="13"/>
      <c r="K925" s="12"/>
      <c r="L925" s="232">
        <f t="shared" si="79"/>
        <v>0</v>
      </c>
      <c r="M925" s="234">
        <f t="shared" si="80"/>
        <v>0</v>
      </c>
      <c r="N925" s="11">
        <f>IF(Q925="x",0,IF(J925&lt;(INDEX(Lookup!$U$2:$U$10,MATCH($D$47,Lookup!$S$2:$S$10,0))),0,$L$12*K925))</f>
        <v>0</v>
      </c>
      <c r="O925" s="234">
        <f t="shared" si="81"/>
        <v>0</v>
      </c>
      <c r="P925" s="10"/>
      <c r="Q925" s="9"/>
      <c r="S925" s="340">
        <f t="shared" si="82"/>
        <v>0</v>
      </c>
      <c r="T925" s="340">
        <f t="shared" si="83"/>
        <v>0</v>
      </c>
    </row>
    <row r="926" spans="2:20" ht="14.4" x14ac:dyDescent="0.3">
      <c r="B926" s="30"/>
      <c r="C926" s="16"/>
      <c r="D926" s="16"/>
      <c r="E926" s="25"/>
      <c r="F926" s="16"/>
      <c r="G926" s="15"/>
      <c r="H926" s="14"/>
      <c r="I926" s="13"/>
      <c r="J926" s="13"/>
      <c r="K926" s="12"/>
      <c r="L926" s="232">
        <f t="shared" si="79"/>
        <v>0</v>
      </c>
      <c r="M926" s="234">
        <f t="shared" si="80"/>
        <v>0</v>
      </c>
      <c r="N926" s="11">
        <f>IF(Q926="x",0,IF(J926&lt;(INDEX(Lookup!$U$2:$U$10,MATCH($D$47,Lookup!$S$2:$S$10,0))),0,$L$12*K926))</f>
        <v>0</v>
      </c>
      <c r="O926" s="234">
        <f t="shared" si="81"/>
        <v>0</v>
      </c>
      <c r="P926" s="10"/>
      <c r="Q926" s="9"/>
      <c r="S926" s="340">
        <f t="shared" si="82"/>
        <v>0</v>
      </c>
      <c r="T926" s="340">
        <f t="shared" si="83"/>
        <v>0</v>
      </c>
    </row>
    <row r="927" spans="2:20" ht="14.4" x14ac:dyDescent="0.3">
      <c r="B927" s="30"/>
      <c r="C927" s="16"/>
      <c r="D927" s="16"/>
      <c r="E927" s="25"/>
      <c r="F927" s="16"/>
      <c r="G927" s="15"/>
      <c r="H927" s="14"/>
      <c r="I927" s="13"/>
      <c r="J927" s="13"/>
      <c r="K927" s="12"/>
      <c r="L927" s="232">
        <f t="shared" si="79"/>
        <v>0</v>
      </c>
      <c r="M927" s="234">
        <f t="shared" si="80"/>
        <v>0</v>
      </c>
      <c r="N927" s="11">
        <f>IF(Q927="x",0,IF(J927&lt;(INDEX(Lookup!$U$2:$U$10,MATCH($D$47,Lookup!$S$2:$S$10,0))),0,$L$12*K927))</f>
        <v>0</v>
      </c>
      <c r="O927" s="234">
        <f t="shared" si="81"/>
        <v>0</v>
      </c>
      <c r="P927" s="10"/>
      <c r="Q927" s="9"/>
      <c r="S927" s="340">
        <f t="shared" si="82"/>
        <v>0</v>
      </c>
      <c r="T927" s="340">
        <f t="shared" si="83"/>
        <v>0</v>
      </c>
    </row>
    <row r="928" spans="2:20" ht="14.4" x14ac:dyDescent="0.3">
      <c r="B928" s="30"/>
      <c r="C928" s="16"/>
      <c r="D928" s="16"/>
      <c r="E928" s="25"/>
      <c r="F928" s="16"/>
      <c r="G928" s="15"/>
      <c r="H928" s="14"/>
      <c r="I928" s="13"/>
      <c r="J928" s="13"/>
      <c r="K928" s="12"/>
      <c r="L928" s="232">
        <f t="shared" si="79"/>
        <v>0</v>
      </c>
      <c r="M928" s="234">
        <f t="shared" si="80"/>
        <v>0</v>
      </c>
      <c r="N928" s="11">
        <f>IF(Q928="x",0,IF(J928&lt;(INDEX(Lookup!$U$2:$U$10,MATCH($D$47,Lookup!$S$2:$S$10,0))),0,$L$12*K928))</f>
        <v>0</v>
      </c>
      <c r="O928" s="234">
        <f t="shared" si="81"/>
        <v>0</v>
      </c>
      <c r="P928" s="10"/>
      <c r="Q928" s="9"/>
      <c r="S928" s="340">
        <f t="shared" si="82"/>
        <v>0</v>
      </c>
      <c r="T928" s="340">
        <f t="shared" si="83"/>
        <v>0</v>
      </c>
    </row>
    <row r="929" spans="2:20" ht="14.4" x14ac:dyDescent="0.3">
      <c r="B929" s="30"/>
      <c r="C929" s="16"/>
      <c r="D929" s="16"/>
      <c r="E929" s="25"/>
      <c r="F929" s="16"/>
      <c r="G929" s="15"/>
      <c r="H929" s="14"/>
      <c r="I929" s="13"/>
      <c r="J929" s="13"/>
      <c r="K929" s="12"/>
      <c r="L929" s="232">
        <f t="shared" si="79"/>
        <v>0</v>
      </c>
      <c r="M929" s="234">
        <f t="shared" si="80"/>
        <v>0</v>
      </c>
      <c r="N929" s="11">
        <f>IF(Q929="x",0,IF(J929&lt;(INDEX(Lookup!$U$2:$U$10,MATCH($D$47,Lookup!$S$2:$S$10,0))),0,$L$12*K929))</f>
        <v>0</v>
      </c>
      <c r="O929" s="234">
        <f t="shared" si="81"/>
        <v>0</v>
      </c>
      <c r="P929" s="10"/>
      <c r="Q929" s="9"/>
      <c r="S929" s="340">
        <f t="shared" si="82"/>
        <v>0</v>
      </c>
      <c r="T929" s="340">
        <f t="shared" si="83"/>
        <v>0</v>
      </c>
    </row>
    <row r="930" spans="2:20" ht="14.4" x14ac:dyDescent="0.3">
      <c r="B930" s="30"/>
      <c r="C930" s="16"/>
      <c r="D930" s="16"/>
      <c r="E930" s="25"/>
      <c r="F930" s="16"/>
      <c r="G930" s="15"/>
      <c r="H930" s="14"/>
      <c r="I930" s="13"/>
      <c r="J930" s="13"/>
      <c r="K930" s="12"/>
      <c r="L930" s="232">
        <f t="shared" si="79"/>
        <v>0</v>
      </c>
      <c r="M930" s="234">
        <f t="shared" si="80"/>
        <v>0</v>
      </c>
      <c r="N930" s="11">
        <f>IF(Q930="x",0,IF(J930&lt;(INDEX(Lookup!$U$2:$U$10,MATCH($D$47,Lookup!$S$2:$S$10,0))),0,$L$12*K930))</f>
        <v>0</v>
      </c>
      <c r="O930" s="234">
        <f t="shared" si="81"/>
        <v>0</v>
      </c>
      <c r="P930" s="10"/>
      <c r="Q930" s="9"/>
      <c r="S930" s="340">
        <f t="shared" si="82"/>
        <v>0</v>
      </c>
      <c r="T930" s="340">
        <f t="shared" si="83"/>
        <v>0</v>
      </c>
    </row>
    <row r="931" spans="2:20" ht="14.4" x14ac:dyDescent="0.3">
      <c r="B931" s="30"/>
      <c r="C931" s="16"/>
      <c r="D931" s="16"/>
      <c r="E931" s="25"/>
      <c r="F931" s="16"/>
      <c r="G931" s="15"/>
      <c r="H931" s="14"/>
      <c r="I931" s="13"/>
      <c r="J931" s="13"/>
      <c r="K931" s="12"/>
      <c r="L931" s="232">
        <f t="shared" si="79"/>
        <v>0</v>
      </c>
      <c r="M931" s="234">
        <f t="shared" si="80"/>
        <v>0</v>
      </c>
      <c r="N931" s="11">
        <f>IF(Q931="x",0,IF(J931&lt;(INDEX(Lookup!$U$2:$U$10,MATCH($D$47,Lookup!$S$2:$S$10,0))),0,$L$12*K931))</f>
        <v>0</v>
      </c>
      <c r="O931" s="234">
        <f t="shared" si="81"/>
        <v>0</v>
      </c>
      <c r="P931" s="10"/>
      <c r="Q931" s="9"/>
      <c r="S931" s="340">
        <f t="shared" si="82"/>
        <v>0</v>
      </c>
      <c r="T931" s="340">
        <f t="shared" si="83"/>
        <v>0</v>
      </c>
    </row>
    <row r="932" spans="2:20" ht="14.4" x14ac:dyDescent="0.3">
      <c r="B932" s="30"/>
      <c r="C932" s="16"/>
      <c r="D932" s="16"/>
      <c r="E932" s="25"/>
      <c r="F932" s="16"/>
      <c r="G932" s="15"/>
      <c r="H932" s="14"/>
      <c r="I932" s="13"/>
      <c r="J932" s="13"/>
      <c r="K932" s="12"/>
      <c r="L932" s="232">
        <f t="shared" si="79"/>
        <v>0</v>
      </c>
      <c r="M932" s="234">
        <f t="shared" si="80"/>
        <v>0</v>
      </c>
      <c r="N932" s="11">
        <f>IF(Q932="x",0,IF(J932&lt;(INDEX(Lookup!$U$2:$U$10,MATCH($D$47,Lookup!$S$2:$S$10,0))),0,$L$12*K932))</f>
        <v>0</v>
      </c>
      <c r="O932" s="234">
        <f t="shared" si="81"/>
        <v>0</v>
      </c>
      <c r="P932" s="10"/>
      <c r="Q932" s="9"/>
      <c r="S932" s="340">
        <f t="shared" si="82"/>
        <v>0</v>
      </c>
      <c r="T932" s="340">
        <f t="shared" si="83"/>
        <v>0</v>
      </c>
    </row>
    <row r="933" spans="2:20" ht="14.4" x14ac:dyDescent="0.3">
      <c r="B933" s="30"/>
      <c r="C933" s="16"/>
      <c r="D933" s="16"/>
      <c r="E933" s="25"/>
      <c r="F933" s="16"/>
      <c r="G933" s="15"/>
      <c r="H933" s="14"/>
      <c r="I933" s="13"/>
      <c r="J933" s="13"/>
      <c r="K933" s="12"/>
      <c r="L933" s="232">
        <f t="shared" si="79"/>
        <v>0</v>
      </c>
      <c r="M933" s="234">
        <f t="shared" si="80"/>
        <v>0</v>
      </c>
      <c r="N933" s="11">
        <f>IF(Q933="x",0,IF(J933&lt;(INDEX(Lookup!$U$2:$U$10,MATCH($D$47,Lookup!$S$2:$S$10,0))),0,$L$12*K933))</f>
        <v>0</v>
      </c>
      <c r="O933" s="234">
        <f t="shared" si="81"/>
        <v>0</v>
      </c>
      <c r="P933" s="10"/>
      <c r="Q933" s="9"/>
      <c r="S933" s="340">
        <f t="shared" si="82"/>
        <v>0</v>
      </c>
      <c r="T933" s="340">
        <f t="shared" si="83"/>
        <v>0</v>
      </c>
    </row>
    <row r="934" spans="2:20" ht="14.4" x14ac:dyDescent="0.3">
      <c r="B934" s="30"/>
      <c r="C934" s="16"/>
      <c r="D934" s="16"/>
      <c r="E934" s="25"/>
      <c r="F934" s="16"/>
      <c r="G934" s="15"/>
      <c r="H934" s="14"/>
      <c r="I934" s="13"/>
      <c r="J934" s="13"/>
      <c r="K934" s="12"/>
      <c r="L934" s="232">
        <f t="shared" si="79"/>
        <v>0</v>
      </c>
      <c r="M934" s="234">
        <f t="shared" si="80"/>
        <v>0</v>
      </c>
      <c r="N934" s="11">
        <f>IF(Q934="x",0,IF(J934&lt;(INDEX(Lookup!$U$2:$U$10,MATCH($D$47,Lookup!$S$2:$S$10,0))),0,$L$12*K934))</f>
        <v>0</v>
      </c>
      <c r="O934" s="234">
        <f t="shared" si="81"/>
        <v>0</v>
      </c>
      <c r="P934" s="10"/>
      <c r="Q934" s="9"/>
      <c r="S934" s="340">
        <f t="shared" si="82"/>
        <v>0</v>
      </c>
      <c r="T934" s="340">
        <f t="shared" si="83"/>
        <v>0</v>
      </c>
    </row>
    <row r="935" spans="2:20" ht="14.4" x14ac:dyDescent="0.3">
      <c r="B935" s="30"/>
      <c r="C935" s="16"/>
      <c r="D935" s="16"/>
      <c r="E935" s="25"/>
      <c r="F935" s="16"/>
      <c r="G935" s="15"/>
      <c r="H935" s="14"/>
      <c r="I935" s="13"/>
      <c r="J935" s="13"/>
      <c r="K935" s="12"/>
      <c r="L935" s="232">
        <f t="shared" si="79"/>
        <v>0</v>
      </c>
      <c r="M935" s="234">
        <f t="shared" si="80"/>
        <v>0</v>
      </c>
      <c r="N935" s="11">
        <f>IF(Q935="x",0,IF(J935&lt;(INDEX(Lookup!$U$2:$U$10,MATCH($D$47,Lookup!$S$2:$S$10,0))),0,$L$12*K935))</f>
        <v>0</v>
      </c>
      <c r="O935" s="234">
        <f t="shared" si="81"/>
        <v>0</v>
      </c>
      <c r="P935" s="10"/>
      <c r="Q935" s="9"/>
      <c r="S935" s="340">
        <f t="shared" si="82"/>
        <v>0</v>
      </c>
      <c r="T935" s="340">
        <f t="shared" si="83"/>
        <v>0</v>
      </c>
    </row>
    <row r="936" spans="2:20" ht="14.4" x14ac:dyDescent="0.3">
      <c r="B936" s="30"/>
      <c r="C936" s="16"/>
      <c r="D936" s="16"/>
      <c r="E936" s="25"/>
      <c r="F936" s="16"/>
      <c r="G936" s="15"/>
      <c r="H936" s="14"/>
      <c r="I936" s="13"/>
      <c r="J936" s="13"/>
      <c r="K936" s="12"/>
      <c r="L936" s="232">
        <f t="shared" si="79"/>
        <v>0</v>
      </c>
      <c r="M936" s="234">
        <f t="shared" si="80"/>
        <v>0</v>
      </c>
      <c r="N936" s="11">
        <f>IF(Q936="x",0,IF(J936&lt;(INDEX(Lookup!$U$2:$U$10,MATCH($D$47,Lookup!$S$2:$S$10,0))),0,$L$12*K936))</f>
        <v>0</v>
      </c>
      <c r="O936" s="234">
        <f t="shared" si="81"/>
        <v>0</v>
      </c>
      <c r="P936" s="10"/>
      <c r="Q936" s="9"/>
      <c r="S936" s="340">
        <f t="shared" si="82"/>
        <v>0</v>
      </c>
      <c r="T936" s="340">
        <f t="shared" si="83"/>
        <v>0</v>
      </c>
    </row>
    <row r="937" spans="2:20" ht="14.4" x14ac:dyDescent="0.3">
      <c r="B937" s="30"/>
      <c r="C937" s="16"/>
      <c r="D937" s="16"/>
      <c r="E937" s="25"/>
      <c r="F937" s="16"/>
      <c r="G937" s="15"/>
      <c r="H937" s="14"/>
      <c r="I937" s="13"/>
      <c r="J937" s="13"/>
      <c r="K937" s="12"/>
      <c r="L937" s="232">
        <f t="shared" si="79"/>
        <v>0</v>
      </c>
      <c r="M937" s="234">
        <f t="shared" si="80"/>
        <v>0</v>
      </c>
      <c r="N937" s="11">
        <f>IF(Q937="x",0,IF(J937&lt;(INDEX(Lookup!$U$2:$U$10,MATCH($D$47,Lookup!$S$2:$S$10,0))),0,$L$12*K937))</f>
        <v>0</v>
      </c>
      <c r="O937" s="234">
        <f t="shared" si="81"/>
        <v>0</v>
      </c>
      <c r="P937" s="10"/>
      <c r="Q937" s="9"/>
      <c r="S937" s="340">
        <f t="shared" si="82"/>
        <v>0</v>
      </c>
      <c r="T937" s="340">
        <f t="shared" si="83"/>
        <v>0</v>
      </c>
    </row>
    <row r="938" spans="2:20" ht="14.4" x14ac:dyDescent="0.3">
      <c r="B938" s="30"/>
      <c r="C938" s="16"/>
      <c r="D938" s="16"/>
      <c r="E938" s="25"/>
      <c r="F938" s="16"/>
      <c r="G938" s="15"/>
      <c r="H938" s="14"/>
      <c r="I938" s="13"/>
      <c r="J938" s="13"/>
      <c r="K938" s="12"/>
      <c r="L938" s="232">
        <f t="shared" si="79"/>
        <v>0</v>
      </c>
      <c r="M938" s="234">
        <f t="shared" si="80"/>
        <v>0</v>
      </c>
      <c r="N938" s="11">
        <f>IF(Q938="x",0,IF(J938&lt;(INDEX(Lookup!$U$2:$U$10,MATCH($D$47,Lookup!$S$2:$S$10,0))),0,$L$12*K938))</f>
        <v>0</v>
      </c>
      <c r="O938" s="234">
        <f t="shared" si="81"/>
        <v>0</v>
      </c>
      <c r="P938" s="10"/>
      <c r="Q938" s="9"/>
      <c r="S938" s="340">
        <f t="shared" si="82"/>
        <v>0</v>
      </c>
      <c r="T938" s="340">
        <f t="shared" si="83"/>
        <v>0</v>
      </c>
    </row>
    <row r="939" spans="2:20" ht="14.4" x14ac:dyDescent="0.3">
      <c r="B939" s="30"/>
      <c r="C939" s="16"/>
      <c r="D939" s="16"/>
      <c r="E939" s="25"/>
      <c r="F939" s="16"/>
      <c r="G939" s="15"/>
      <c r="H939" s="14"/>
      <c r="I939" s="13"/>
      <c r="J939" s="13"/>
      <c r="K939" s="12"/>
      <c r="L939" s="232">
        <f t="shared" si="79"/>
        <v>0</v>
      </c>
      <c r="M939" s="234">
        <f t="shared" si="80"/>
        <v>0</v>
      </c>
      <c r="N939" s="11">
        <f>IF(Q939="x",0,IF(J939&lt;(INDEX(Lookup!$U$2:$U$10,MATCH($D$47,Lookup!$S$2:$S$10,0))),0,$L$12*K939))</f>
        <v>0</v>
      </c>
      <c r="O939" s="234">
        <f t="shared" si="81"/>
        <v>0</v>
      </c>
      <c r="P939" s="10"/>
      <c r="Q939" s="9"/>
      <c r="S939" s="340">
        <f t="shared" si="82"/>
        <v>0</v>
      </c>
      <c r="T939" s="340">
        <f t="shared" si="83"/>
        <v>0</v>
      </c>
    </row>
    <row r="940" spans="2:20" ht="14.4" x14ac:dyDescent="0.3">
      <c r="B940" s="30"/>
      <c r="C940" s="16"/>
      <c r="D940" s="16"/>
      <c r="E940" s="25"/>
      <c r="F940" s="16"/>
      <c r="G940" s="15"/>
      <c r="H940" s="14"/>
      <c r="I940" s="13"/>
      <c r="J940" s="13"/>
      <c r="K940" s="12"/>
      <c r="L940" s="232">
        <f t="shared" si="79"/>
        <v>0</v>
      </c>
      <c r="M940" s="234">
        <f t="shared" si="80"/>
        <v>0</v>
      </c>
      <c r="N940" s="11">
        <f>IF(Q940="x",0,IF(J940&lt;(INDEX(Lookup!$U$2:$U$10,MATCH($D$47,Lookup!$S$2:$S$10,0))),0,$L$12*K940))</f>
        <v>0</v>
      </c>
      <c r="O940" s="234">
        <f t="shared" si="81"/>
        <v>0</v>
      </c>
      <c r="P940" s="10"/>
      <c r="Q940" s="9"/>
      <c r="S940" s="340">
        <f t="shared" si="82"/>
        <v>0</v>
      </c>
      <c r="T940" s="340">
        <f t="shared" si="83"/>
        <v>0</v>
      </c>
    </row>
    <row r="941" spans="2:20" ht="14.4" x14ac:dyDescent="0.3">
      <c r="B941" s="30"/>
      <c r="C941" s="16"/>
      <c r="D941" s="16"/>
      <c r="E941" s="25"/>
      <c r="F941" s="16"/>
      <c r="G941" s="15"/>
      <c r="H941" s="14"/>
      <c r="I941" s="13"/>
      <c r="J941" s="13"/>
      <c r="K941" s="12"/>
      <c r="L941" s="232">
        <f t="shared" si="79"/>
        <v>0</v>
      </c>
      <c r="M941" s="234">
        <f t="shared" si="80"/>
        <v>0</v>
      </c>
      <c r="N941" s="11">
        <f>IF(Q941="x",0,IF(J941&lt;(INDEX(Lookup!$U$2:$U$10,MATCH($D$47,Lookup!$S$2:$S$10,0))),0,$L$12*K941))</f>
        <v>0</v>
      </c>
      <c r="O941" s="234">
        <f t="shared" si="81"/>
        <v>0</v>
      </c>
      <c r="P941" s="10"/>
      <c r="Q941" s="9"/>
      <c r="S941" s="340">
        <f t="shared" si="82"/>
        <v>0</v>
      </c>
      <c r="T941" s="340">
        <f t="shared" si="83"/>
        <v>0</v>
      </c>
    </row>
    <row r="942" spans="2:20" ht="14.4" x14ac:dyDescent="0.3">
      <c r="B942" s="30"/>
      <c r="C942" s="16"/>
      <c r="D942" s="16"/>
      <c r="E942" s="25"/>
      <c r="F942" s="16"/>
      <c r="G942" s="15"/>
      <c r="H942" s="14"/>
      <c r="I942" s="13"/>
      <c r="J942" s="13"/>
      <c r="K942" s="12"/>
      <c r="L942" s="232">
        <f t="shared" si="79"/>
        <v>0</v>
      </c>
      <c r="M942" s="234">
        <f t="shared" si="80"/>
        <v>0</v>
      </c>
      <c r="N942" s="11">
        <f>IF(Q942="x",0,IF(J942&lt;(INDEX(Lookup!$U$2:$U$10,MATCH($D$47,Lookup!$S$2:$S$10,0))),0,$L$12*K942))</f>
        <v>0</v>
      </c>
      <c r="O942" s="234">
        <f t="shared" si="81"/>
        <v>0</v>
      </c>
      <c r="P942" s="10"/>
      <c r="Q942" s="9"/>
      <c r="S942" s="340">
        <f t="shared" si="82"/>
        <v>0</v>
      </c>
      <c r="T942" s="340">
        <f t="shared" si="83"/>
        <v>0</v>
      </c>
    </row>
    <row r="943" spans="2:20" ht="14.4" x14ac:dyDescent="0.3">
      <c r="B943" s="30"/>
      <c r="C943" s="16"/>
      <c r="D943" s="16"/>
      <c r="E943" s="25"/>
      <c r="F943" s="16"/>
      <c r="G943" s="15"/>
      <c r="H943" s="14"/>
      <c r="I943" s="13"/>
      <c r="J943" s="13"/>
      <c r="K943" s="12"/>
      <c r="L943" s="232">
        <f t="shared" si="79"/>
        <v>0</v>
      </c>
      <c r="M943" s="234">
        <f t="shared" si="80"/>
        <v>0</v>
      </c>
      <c r="N943" s="11">
        <f>IF(Q943="x",0,IF(J943&lt;(INDEX(Lookup!$U$2:$U$10,MATCH($D$47,Lookup!$S$2:$S$10,0))),0,$L$12*K943))</f>
        <v>0</v>
      </c>
      <c r="O943" s="234">
        <f t="shared" si="81"/>
        <v>0</v>
      </c>
      <c r="P943" s="10"/>
      <c r="Q943" s="9"/>
      <c r="S943" s="340">
        <f t="shared" si="82"/>
        <v>0</v>
      </c>
      <c r="T943" s="340">
        <f t="shared" si="83"/>
        <v>0</v>
      </c>
    </row>
    <row r="944" spans="2:20" ht="14.4" x14ac:dyDescent="0.3">
      <c r="B944" s="30"/>
      <c r="C944" s="16"/>
      <c r="D944" s="16"/>
      <c r="E944" s="25"/>
      <c r="F944" s="16"/>
      <c r="G944" s="15"/>
      <c r="H944" s="14"/>
      <c r="I944" s="13"/>
      <c r="J944" s="13"/>
      <c r="K944" s="12"/>
      <c r="L944" s="232">
        <f t="shared" si="79"/>
        <v>0</v>
      </c>
      <c r="M944" s="234">
        <f t="shared" si="80"/>
        <v>0</v>
      </c>
      <c r="N944" s="11">
        <f>IF(Q944="x",0,IF(J944&lt;(INDEX(Lookup!$U$2:$U$10,MATCH($D$47,Lookup!$S$2:$S$10,0))),0,$L$12*K944))</f>
        <v>0</v>
      </c>
      <c r="O944" s="234">
        <f t="shared" si="81"/>
        <v>0</v>
      </c>
      <c r="P944" s="10"/>
      <c r="Q944" s="9"/>
      <c r="S944" s="340">
        <f t="shared" si="82"/>
        <v>0</v>
      </c>
      <c r="T944" s="340">
        <f t="shared" si="83"/>
        <v>0</v>
      </c>
    </row>
    <row r="945" spans="2:20" ht="14.4" x14ac:dyDescent="0.3">
      <c r="B945" s="30"/>
      <c r="C945" s="16"/>
      <c r="D945" s="16"/>
      <c r="E945" s="25"/>
      <c r="F945" s="16"/>
      <c r="G945" s="15"/>
      <c r="H945" s="14"/>
      <c r="I945" s="13"/>
      <c r="J945" s="13"/>
      <c r="K945" s="12"/>
      <c r="L945" s="232">
        <f t="shared" si="79"/>
        <v>0</v>
      </c>
      <c r="M945" s="234">
        <f t="shared" si="80"/>
        <v>0</v>
      </c>
      <c r="N945" s="11">
        <f>IF(Q945="x",0,IF(J945&lt;(INDEX(Lookup!$U$2:$U$10,MATCH($D$47,Lookup!$S$2:$S$10,0))),0,$L$12*K945))</f>
        <v>0</v>
      </c>
      <c r="O945" s="234">
        <f t="shared" si="81"/>
        <v>0</v>
      </c>
      <c r="P945" s="10"/>
      <c r="Q945" s="9"/>
      <c r="S945" s="340">
        <f t="shared" si="82"/>
        <v>0</v>
      </c>
      <c r="T945" s="340">
        <f t="shared" si="83"/>
        <v>0</v>
      </c>
    </row>
    <row r="946" spans="2:20" ht="14.4" x14ac:dyDescent="0.3">
      <c r="B946" s="30"/>
      <c r="C946" s="16"/>
      <c r="D946" s="16"/>
      <c r="E946" s="25"/>
      <c r="F946" s="16"/>
      <c r="G946" s="15"/>
      <c r="H946" s="14"/>
      <c r="I946" s="13"/>
      <c r="J946" s="13"/>
      <c r="K946" s="12"/>
      <c r="L946" s="232">
        <f t="shared" ref="L946:L1009" si="84">IF(ROUNDDOWN(DATEDIF(I946,J946,"d")/7,0)&gt;$L$12,$L$12*K946,K946*ROUNDDOWN(DATEDIF(I946,J946,"d")/7,0))</f>
        <v>0</v>
      </c>
      <c r="M946" s="234">
        <f t="shared" ref="M946:M1009" si="85">L946*$L$6</f>
        <v>0</v>
      </c>
      <c r="N946" s="11">
        <f>IF(Q946="x",0,IF(J946&lt;(INDEX(Lookup!$U$2:$U$10,MATCH($D$47,Lookup!$S$2:$S$10,0))),0,$L$12*K946))</f>
        <v>0</v>
      </c>
      <c r="O946" s="234">
        <f t="shared" ref="O946:O1009" si="86">N946*$L$6</f>
        <v>0</v>
      </c>
      <c r="P946" s="10"/>
      <c r="Q946" s="9"/>
      <c r="S946" s="340">
        <f t="shared" si="82"/>
        <v>0</v>
      </c>
      <c r="T946" s="340">
        <f t="shared" si="83"/>
        <v>0</v>
      </c>
    </row>
    <row r="947" spans="2:20" ht="14.4" x14ac:dyDescent="0.3">
      <c r="B947" s="30"/>
      <c r="C947" s="16"/>
      <c r="D947" s="16"/>
      <c r="E947" s="25"/>
      <c r="F947" s="16"/>
      <c r="G947" s="15"/>
      <c r="H947" s="14"/>
      <c r="I947" s="13"/>
      <c r="J947" s="13"/>
      <c r="K947" s="12"/>
      <c r="L947" s="232">
        <f t="shared" si="84"/>
        <v>0</v>
      </c>
      <c r="M947" s="234">
        <f t="shared" si="85"/>
        <v>0</v>
      </c>
      <c r="N947" s="11">
        <f>IF(Q947="x",0,IF(J947&lt;(INDEX(Lookup!$U$2:$U$10,MATCH($D$47,Lookup!$S$2:$S$10,0))),0,$L$12*K947))</f>
        <v>0</v>
      </c>
      <c r="O947" s="234">
        <f t="shared" si="86"/>
        <v>0</v>
      </c>
      <c r="P947" s="10"/>
      <c r="Q947" s="9"/>
      <c r="S947" s="340">
        <f t="shared" ref="S947:S1010" si="87">M947*$I$35</f>
        <v>0</v>
      </c>
      <c r="T947" s="340">
        <f t="shared" ref="T947:T1010" si="88">O947*$I$44</f>
        <v>0</v>
      </c>
    </row>
    <row r="948" spans="2:20" ht="14.4" x14ac:dyDescent="0.3">
      <c r="B948" s="30"/>
      <c r="C948" s="16"/>
      <c r="D948" s="16"/>
      <c r="E948" s="25"/>
      <c r="F948" s="16"/>
      <c r="G948" s="15"/>
      <c r="H948" s="14"/>
      <c r="I948" s="13"/>
      <c r="J948" s="13"/>
      <c r="K948" s="12"/>
      <c r="L948" s="232">
        <f t="shared" si="84"/>
        <v>0</v>
      </c>
      <c r="M948" s="234">
        <f t="shared" si="85"/>
        <v>0</v>
      </c>
      <c r="N948" s="11">
        <f>IF(Q948="x",0,IF(J948&lt;(INDEX(Lookup!$U$2:$U$10,MATCH($D$47,Lookup!$S$2:$S$10,0))),0,$L$12*K948))</f>
        <v>0</v>
      </c>
      <c r="O948" s="234">
        <f t="shared" si="86"/>
        <v>0</v>
      </c>
      <c r="P948" s="10"/>
      <c r="Q948" s="9"/>
      <c r="S948" s="340">
        <f t="shared" si="87"/>
        <v>0</v>
      </c>
      <c r="T948" s="340">
        <f t="shared" si="88"/>
        <v>0</v>
      </c>
    </row>
    <row r="949" spans="2:20" ht="14.4" x14ac:dyDescent="0.3">
      <c r="B949" s="30"/>
      <c r="C949" s="16"/>
      <c r="D949" s="16"/>
      <c r="E949" s="25"/>
      <c r="F949" s="16"/>
      <c r="G949" s="15"/>
      <c r="H949" s="14"/>
      <c r="I949" s="13"/>
      <c r="J949" s="13"/>
      <c r="K949" s="12"/>
      <c r="L949" s="232">
        <f t="shared" si="84"/>
        <v>0</v>
      </c>
      <c r="M949" s="234">
        <f t="shared" si="85"/>
        <v>0</v>
      </c>
      <c r="N949" s="11">
        <f>IF(Q949="x",0,IF(J949&lt;(INDEX(Lookup!$U$2:$U$10,MATCH($D$47,Lookup!$S$2:$S$10,0))),0,$L$12*K949))</f>
        <v>0</v>
      </c>
      <c r="O949" s="234">
        <f t="shared" si="86"/>
        <v>0</v>
      </c>
      <c r="P949" s="10"/>
      <c r="Q949" s="9"/>
      <c r="S949" s="340">
        <f t="shared" si="87"/>
        <v>0</v>
      </c>
      <c r="T949" s="340">
        <f t="shared" si="88"/>
        <v>0</v>
      </c>
    </row>
    <row r="950" spans="2:20" ht="14.4" x14ac:dyDescent="0.3">
      <c r="B950" s="30"/>
      <c r="C950" s="16"/>
      <c r="D950" s="16"/>
      <c r="E950" s="25"/>
      <c r="F950" s="16"/>
      <c r="G950" s="15"/>
      <c r="H950" s="14"/>
      <c r="I950" s="13"/>
      <c r="J950" s="13"/>
      <c r="K950" s="12"/>
      <c r="L950" s="232">
        <f t="shared" si="84"/>
        <v>0</v>
      </c>
      <c r="M950" s="234">
        <f t="shared" si="85"/>
        <v>0</v>
      </c>
      <c r="N950" s="11">
        <f>IF(Q950="x",0,IF(J950&lt;(INDEX(Lookup!$U$2:$U$10,MATCH($D$47,Lookup!$S$2:$S$10,0))),0,$L$12*K950))</f>
        <v>0</v>
      </c>
      <c r="O950" s="234">
        <f t="shared" si="86"/>
        <v>0</v>
      </c>
      <c r="P950" s="10"/>
      <c r="Q950" s="9"/>
      <c r="S950" s="340">
        <f t="shared" si="87"/>
        <v>0</v>
      </c>
      <c r="T950" s="340">
        <f t="shared" si="88"/>
        <v>0</v>
      </c>
    </row>
    <row r="951" spans="2:20" ht="14.4" x14ac:dyDescent="0.3">
      <c r="B951" s="30"/>
      <c r="C951" s="16"/>
      <c r="D951" s="16"/>
      <c r="E951" s="25"/>
      <c r="F951" s="16"/>
      <c r="G951" s="15"/>
      <c r="H951" s="14"/>
      <c r="I951" s="13"/>
      <c r="J951" s="13"/>
      <c r="K951" s="12"/>
      <c r="L951" s="232">
        <f t="shared" si="84"/>
        <v>0</v>
      </c>
      <c r="M951" s="234">
        <f t="shared" si="85"/>
        <v>0</v>
      </c>
      <c r="N951" s="11">
        <f>IF(Q951="x",0,IF(J951&lt;(INDEX(Lookup!$U$2:$U$10,MATCH($D$47,Lookup!$S$2:$S$10,0))),0,$L$12*K951))</f>
        <v>0</v>
      </c>
      <c r="O951" s="234">
        <f t="shared" si="86"/>
        <v>0</v>
      </c>
      <c r="P951" s="10"/>
      <c r="Q951" s="9"/>
      <c r="S951" s="340">
        <f t="shared" si="87"/>
        <v>0</v>
      </c>
      <c r="T951" s="340">
        <f t="shared" si="88"/>
        <v>0</v>
      </c>
    </row>
    <row r="952" spans="2:20" ht="14.4" x14ac:dyDescent="0.3">
      <c r="B952" s="30"/>
      <c r="C952" s="16"/>
      <c r="D952" s="16"/>
      <c r="E952" s="25"/>
      <c r="F952" s="16"/>
      <c r="G952" s="15"/>
      <c r="H952" s="14"/>
      <c r="I952" s="13"/>
      <c r="J952" s="13"/>
      <c r="K952" s="12"/>
      <c r="L952" s="232">
        <f t="shared" si="84"/>
        <v>0</v>
      </c>
      <c r="M952" s="234">
        <f t="shared" si="85"/>
        <v>0</v>
      </c>
      <c r="N952" s="11">
        <f>IF(Q952="x",0,IF(J952&lt;(INDEX(Lookup!$U$2:$U$10,MATCH($D$47,Lookup!$S$2:$S$10,0))),0,$L$12*K952))</f>
        <v>0</v>
      </c>
      <c r="O952" s="234">
        <f t="shared" si="86"/>
        <v>0</v>
      </c>
      <c r="P952" s="10"/>
      <c r="Q952" s="9"/>
      <c r="S952" s="340">
        <f t="shared" si="87"/>
        <v>0</v>
      </c>
      <c r="T952" s="340">
        <f t="shared" si="88"/>
        <v>0</v>
      </c>
    </row>
    <row r="953" spans="2:20" ht="14.4" x14ac:dyDescent="0.3">
      <c r="B953" s="30"/>
      <c r="C953" s="16"/>
      <c r="D953" s="16"/>
      <c r="E953" s="25"/>
      <c r="F953" s="16"/>
      <c r="G953" s="15"/>
      <c r="H953" s="14"/>
      <c r="I953" s="13"/>
      <c r="J953" s="13"/>
      <c r="K953" s="12"/>
      <c r="L953" s="232">
        <f t="shared" si="84"/>
        <v>0</v>
      </c>
      <c r="M953" s="234">
        <f t="shared" si="85"/>
        <v>0</v>
      </c>
      <c r="N953" s="11">
        <f>IF(Q953="x",0,IF(J953&lt;(INDEX(Lookup!$U$2:$U$10,MATCH($D$47,Lookup!$S$2:$S$10,0))),0,$L$12*K953))</f>
        <v>0</v>
      </c>
      <c r="O953" s="234">
        <f t="shared" si="86"/>
        <v>0</v>
      </c>
      <c r="P953" s="10"/>
      <c r="Q953" s="9"/>
      <c r="S953" s="340">
        <f t="shared" si="87"/>
        <v>0</v>
      </c>
      <c r="T953" s="340">
        <f t="shared" si="88"/>
        <v>0</v>
      </c>
    </row>
    <row r="954" spans="2:20" ht="14.4" x14ac:dyDescent="0.3">
      <c r="B954" s="30"/>
      <c r="C954" s="16"/>
      <c r="D954" s="16"/>
      <c r="E954" s="25"/>
      <c r="F954" s="16"/>
      <c r="G954" s="15"/>
      <c r="H954" s="14"/>
      <c r="I954" s="13"/>
      <c r="J954" s="13"/>
      <c r="K954" s="12"/>
      <c r="L954" s="232">
        <f t="shared" si="84"/>
        <v>0</v>
      </c>
      <c r="M954" s="234">
        <f t="shared" si="85"/>
        <v>0</v>
      </c>
      <c r="N954" s="11">
        <f>IF(Q954="x",0,IF(J954&lt;(INDEX(Lookup!$U$2:$U$10,MATCH($D$47,Lookup!$S$2:$S$10,0))),0,$L$12*K954))</f>
        <v>0</v>
      </c>
      <c r="O954" s="234">
        <f t="shared" si="86"/>
        <v>0</v>
      </c>
      <c r="P954" s="10"/>
      <c r="Q954" s="9"/>
      <c r="S954" s="340">
        <f t="shared" si="87"/>
        <v>0</v>
      </c>
      <c r="T954" s="340">
        <f t="shared" si="88"/>
        <v>0</v>
      </c>
    </row>
    <row r="955" spans="2:20" ht="14.4" x14ac:dyDescent="0.3">
      <c r="B955" s="30"/>
      <c r="C955" s="16"/>
      <c r="D955" s="16"/>
      <c r="E955" s="25"/>
      <c r="F955" s="16"/>
      <c r="G955" s="15"/>
      <c r="H955" s="14"/>
      <c r="I955" s="13"/>
      <c r="J955" s="13"/>
      <c r="K955" s="12"/>
      <c r="L955" s="232">
        <f t="shared" si="84"/>
        <v>0</v>
      </c>
      <c r="M955" s="234">
        <f t="shared" si="85"/>
        <v>0</v>
      </c>
      <c r="N955" s="11">
        <f>IF(Q955="x",0,IF(J955&lt;(INDEX(Lookup!$U$2:$U$10,MATCH($D$47,Lookup!$S$2:$S$10,0))),0,$L$12*K955))</f>
        <v>0</v>
      </c>
      <c r="O955" s="234">
        <f t="shared" si="86"/>
        <v>0</v>
      </c>
      <c r="P955" s="10"/>
      <c r="Q955" s="9"/>
      <c r="S955" s="340">
        <f t="shared" si="87"/>
        <v>0</v>
      </c>
      <c r="T955" s="340">
        <f t="shared" si="88"/>
        <v>0</v>
      </c>
    </row>
    <row r="956" spans="2:20" ht="14.4" x14ac:dyDescent="0.3">
      <c r="B956" s="30"/>
      <c r="C956" s="16"/>
      <c r="D956" s="16"/>
      <c r="E956" s="25"/>
      <c r="F956" s="16"/>
      <c r="G956" s="15"/>
      <c r="H956" s="14"/>
      <c r="I956" s="13"/>
      <c r="J956" s="13"/>
      <c r="K956" s="12"/>
      <c r="L956" s="232">
        <f t="shared" si="84"/>
        <v>0</v>
      </c>
      <c r="M956" s="234">
        <f t="shared" si="85"/>
        <v>0</v>
      </c>
      <c r="N956" s="11">
        <f>IF(Q956="x",0,IF(J956&lt;(INDEX(Lookup!$U$2:$U$10,MATCH($D$47,Lookup!$S$2:$S$10,0))),0,$L$12*K956))</f>
        <v>0</v>
      </c>
      <c r="O956" s="234">
        <f t="shared" si="86"/>
        <v>0</v>
      </c>
      <c r="P956" s="10"/>
      <c r="Q956" s="9"/>
      <c r="S956" s="340">
        <f t="shared" si="87"/>
        <v>0</v>
      </c>
      <c r="T956" s="340">
        <f t="shared" si="88"/>
        <v>0</v>
      </c>
    </row>
    <row r="957" spans="2:20" ht="14.4" x14ac:dyDescent="0.3">
      <c r="B957" s="30"/>
      <c r="C957" s="16"/>
      <c r="D957" s="16"/>
      <c r="E957" s="25"/>
      <c r="F957" s="16"/>
      <c r="G957" s="15"/>
      <c r="H957" s="14"/>
      <c r="I957" s="13"/>
      <c r="J957" s="13"/>
      <c r="K957" s="12"/>
      <c r="L957" s="232">
        <f t="shared" si="84"/>
        <v>0</v>
      </c>
      <c r="M957" s="234">
        <f t="shared" si="85"/>
        <v>0</v>
      </c>
      <c r="N957" s="11">
        <f>IF(Q957="x",0,IF(J957&lt;(INDEX(Lookup!$U$2:$U$10,MATCH($D$47,Lookup!$S$2:$S$10,0))),0,$L$12*K957))</f>
        <v>0</v>
      </c>
      <c r="O957" s="234">
        <f t="shared" si="86"/>
        <v>0</v>
      </c>
      <c r="P957" s="10"/>
      <c r="Q957" s="9"/>
      <c r="S957" s="340">
        <f t="shared" si="87"/>
        <v>0</v>
      </c>
      <c r="T957" s="340">
        <f t="shared" si="88"/>
        <v>0</v>
      </c>
    </row>
    <row r="958" spans="2:20" ht="14.4" x14ac:dyDescent="0.3">
      <c r="B958" s="30"/>
      <c r="C958" s="16"/>
      <c r="D958" s="16"/>
      <c r="E958" s="25"/>
      <c r="F958" s="16"/>
      <c r="G958" s="15"/>
      <c r="H958" s="14"/>
      <c r="I958" s="13"/>
      <c r="J958" s="13"/>
      <c r="K958" s="12"/>
      <c r="L958" s="232">
        <f t="shared" si="84"/>
        <v>0</v>
      </c>
      <c r="M958" s="234">
        <f t="shared" si="85"/>
        <v>0</v>
      </c>
      <c r="N958" s="11">
        <f>IF(Q958="x",0,IF(J958&lt;(INDEX(Lookup!$U$2:$U$10,MATCH($D$47,Lookup!$S$2:$S$10,0))),0,$L$12*K958))</f>
        <v>0</v>
      </c>
      <c r="O958" s="234">
        <f t="shared" si="86"/>
        <v>0</v>
      </c>
      <c r="P958" s="10"/>
      <c r="Q958" s="9"/>
      <c r="S958" s="340">
        <f t="shared" si="87"/>
        <v>0</v>
      </c>
      <c r="T958" s="340">
        <f t="shared" si="88"/>
        <v>0</v>
      </c>
    </row>
    <row r="959" spans="2:20" ht="14.4" x14ac:dyDescent="0.3">
      <c r="B959" s="30"/>
      <c r="C959" s="16"/>
      <c r="D959" s="16"/>
      <c r="E959" s="25"/>
      <c r="F959" s="16"/>
      <c r="G959" s="15"/>
      <c r="H959" s="14"/>
      <c r="I959" s="13"/>
      <c r="J959" s="13"/>
      <c r="K959" s="12"/>
      <c r="L959" s="232">
        <f t="shared" si="84"/>
        <v>0</v>
      </c>
      <c r="M959" s="234">
        <f t="shared" si="85"/>
        <v>0</v>
      </c>
      <c r="N959" s="11">
        <f>IF(Q959="x",0,IF(J959&lt;(INDEX(Lookup!$U$2:$U$10,MATCH($D$47,Lookup!$S$2:$S$10,0))),0,$L$12*K959))</f>
        <v>0</v>
      </c>
      <c r="O959" s="234">
        <f t="shared" si="86"/>
        <v>0</v>
      </c>
      <c r="P959" s="10"/>
      <c r="Q959" s="9"/>
      <c r="S959" s="340">
        <f t="shared" si="87"/>
        <v>0</v>
      </c>
      <c r="T959" s="340">
        <f t="shared" si="88"/>
        <v>0</v>
      </c>
    </row>
    <row r="960" spans="2:20" ht="14.4" x14ac:dyDescent="0.3">
      <c r="B960" s="30"/>
      <c r="C960" s="16"/>
      <c r="D960" s="16"/>
      <c r="E960" s="25"/>
      <c r="F960" s="16"/>
      <c r="G960" s="15"/>
      <c r="H960" s="14"/>
      <c r="I960" s="13"/>
      <c r="J960" s="13"/>
      <c r="K960" s="12"/>
      <c r="L960" s="232">
        <f t="shared" si="84"/>
        <v>0</v>
      </c>
      <c r="M960" s="234">
        <f t="shared" si="85"/>
        <v>0</v>
      </c>
      <c r="N960" s="11">
        <f>IF(Q960="x",0,IF(J960&lt;(INDEX(Lookup!$U$2:$U$10,MATCH($D$47,Lookup!$S$2:$S$10,0))),0,$L$12*K960))</f>
        <v>0</v>
      </c>
      <c r="O960" s="234">
        <f t="shared" si="86"/>
        <v>0</v>
      </c>
      <c r="P960" s="10"/>
      <c r="Q960" s="9"/>
      <c r="S960" s="340">
        <f t="shared" si="87"/>
        <v>0</v>
      </c>
      <c r="T960" s="340">
        <f t="shared" si="88"/>
        <v>0</v>
      </c>
    </row>
    <row r="961" spans="2:20" ht="14.4" x14ac:dyDescent="0.3">
      <c r="B961" s="30"/>
      <c r="C961" s="16"/>
      <c r="D961" s="16"/>
      <c r="E961" s="25"/>
      <c r="F961" s="16"/>
      <c r="G961" s="15"/>
      <c r="H961" s="14"/>
      <c r="I961" s="13"/>
      <c r="J961" s="13"/>
      <c r="K961" s="12"/>
      <c r="L961" s="232">
        <f t="shared" si="84"/>
        <v>0</v>
      </c>
      <c r="M961" s="234">
        <f t="shared" si="85"/>
        <v>0</v>
      </c>
      <c r="N961" s="11">
        <f>IF(Q961="x",0,IF(J961&lt;(INDEX(Lookup!$U$2:$U$10,MATCH($D$47,Lookup!$S$2:$S$10,0))),0,$L$12*K961))</f>
        <v>0</v>
      </c>
      <c r="O961" s="234">
        <f t="shared" si="86"/>
        <v>0</v>
      </c>
      <c r="P961" s="10"/>
      <c r="Q961" s="9"/>
      <c r="S961" s="340">
        <f t="shared" si="87"/>
        <v>0</v>
      </c>
      <c r="T961" s="340">
        <f t="shared" si="88"/>
        <v>0</v>
      </c>
    </row>
    <row r="962" spans="2:20" ht="14.4" x14ac:dyDescent="0.3">
      <c r="B962" s="30"/>
      <c r="C962" s="16"/>
      <c r="D962" s="16"/>
      <c r="E962" s="25"/>
      <c r="F962" s="16"/>
      <c r="G962" s="15"/>
      <c r="H962" s="14"/>
      <c r="I962" s="13"/>
      <c r="J962" s="13"/>
      <c r="K962" s="12"/>
      <c r="L962" s="232">
        <f t="shared" si="84"/>
        <v>0</v>
      </c>
      <c r="M962" s="234">
        <f t="shared" si="85"/>
        <v>0</v>
      </c>
      <c r="N962" s="11">
        <f>IF(Q962="x",0,IF(J962&lt;(INDEX(Lookup!$U$2:$U$10,MATCH($D$47,Lookup!$S$2:$S$10,0))),0,$L$12*K962))</f>
        <v>0</v>
      </c>
      <c r="O962" s="234">
        <f t="shared" si="86"/>
        <v>0</v>
      </c>
      <c r="P962" s="10"/>
      <c r="Q962" s="9"/>
      <c r="S962" s="340">
        <f t="shared" si="87"/>
        <v>0</v>
      </c>
      <c r="T962" s="340">
        <f t="shared" si="88"/>
        <v>0</v>
      </c>
    </row>
    <row r="963" spans="2:20" ht="14.4" x14ac:dyDescent="0.3">
      <c r="B963" s="30"/>
      <c r="C963" s="16"/>
      <c r="D963" s="16"/>
      <c r="E963" s="25"/>
      <c r="F963" s="16"/>
      <c r="G963" s="15"/>
      <c r="H963" s="14"/>
      <c r="I963" s="13"/>
      <c r="J963" s="13"/>
      <c r="K963" s="12"/>
      <c r="L963" s="232">
        <f t="shared" si="84"/>
        <v>0</v>
      </c>
      <c r="M963" s="234">
        <f t="shared" si="85"/>
        <v>0</v>
      </c>
      <c r="N963" s="11">
        <f>IF(Q963="x",0,IF(J963&lt;(INDEX(Lookup!$U$2:$U$10,MATCH($D$47,Lookup!$S$2:$S$10,0))),0,$L$12*K963))</f>
        <v>0</v>
      </c>
      <c r="O963" s="234">
        <f t="shared" si="86"/>
        <v>0</v>
      </c>
      <c r="P963" s="10"/>
      <c r="Q963" s="9"/>
      <c r="S963" s="340">
        <f t="shared" si="87"/>
        <v>0</v>
      </c>
      <c r="T963" s="340">
        <f t="shared" si="88"/>
        <v>0</v>
      </c>
    </row>
    <row r="964" spans="2:20" ht="14.4" x14ac:dyDescent="0.3">
      <c r="B964" s="30"/>
      <c r="C964" s="16"/>
      <c r="D964" s="16"/>
      <c r="E964" s="25"/>
      <c r="F964" s="16"/>
      <c r="G964" s="15"/>
      <c r="H964" s="14"/>
      <c r="I964" s="13"/>
      <c r="J964" s="13"/>
      <c r="K964" s="12"/>
      <c r="L964" s="232">
        <f t="shared" si="84"/>
        <v>0</v>
      </c>
      <c r="M964" s="234">
        <f t="shared" si="85"/>
        <v>0</v>
      </c>
      <c r="N964" s="11">
        <f>IF(Q964="x",0,IF(J964&lt;(INDEX(Lookup!$U$2:$U$10,MATCH($D$47,Lookup!$S$2:$S$10,0))),0,$L$12*K964))</f>
        <v>0</v>
      </c>
      <c r="O964" s="234">
        <f t="shared" si="86"/>
        <v>0</v>
      </c>
      <c r="P964" s="10"/>
      <c r="Q964" s="9"/>
      <c r="S964" s="340">
        <f t="shared" si="87"/>
        <v>0</v>
      </c>
      <c r="T964" s="340">
        <f t="shared" si="88"/>
        <v>0</v>
      </c>
    </row>
    <row r="965" spans="2:20" ht="14.4" x14ac:dyDescent="0.3">
      <c r="B965" s="30"/>
      <c r="C965" s="16"/>
      <c r="D965" s="16"/>
      <c r="E965" s="25"/>
      <c r="F965" s="16"/>
      <c r="G965" s="15"/>
      <c r="H965" s="14"/>
      <c r="I965" s="13"/>
      <c r="J965" s="13"/>
      <c r="K965" s="12"/>
      <c r="L965" s="232">
        <f t="shared" si="84"/>
        <v>0</v>
      </c>
      <c r="M965" s="234">
        <f t="shared" si="85"/>
        <v>0</v>
      </c>
      <c r="N965" s="11">
        <f>IF(Q965="x",0,IF(J965&lt;(INDEX(Lookup!$U$2:$U$10,MATCH($D$47,Lookup!$S$2:$S$10,0))),0,$L$12*K965))</f>
        <v>0</v>
      </c>
      <c r="O965" s="234">
        <f t="shared" si="86"/>
        <v>0</v>
      </c>
      <c r="P965" s="10"/>
      <c r="Q965" s="9"/>
      <c r="S965" s="340">
        <f t="shared" si="87"/>
        <v>0</v>
      </c>
      <c r="T965" s="340">
        <f t="shared" si="88"/>
        <v>0</v>
      </c>
    </row>
    <row r="966" spans="2:20" ht="14.4" x14ac:dyDescent="0.3">
      <c r="B966" s="30"/>
      <c r="C966" s="16"/>
      <c r="D966" s="16"/>
      <c r="E966" s="25"/>
      <c r="F966" s="16"/>
      <c r="G966" s="15"/>
      <c r="H966" s="14"/>
      <c r="I966" s="13"/>
      <c r="J966" s="13"/>
      <c r="K966" s="12"/>
      <c r="L966" s="232">
        <f t="shared" si="84"/>
        <v>0</v>
      </c>
      <c r="M966" s="234">
        <f t="shared" si="85"/>
        <v>0</v>
      </c>
      <c r="N966" s="11">
        <f>IF(Q966="x",0,IF(J966&lt;(INDEX(Lookup!$U$2:$U$10,MATCH($D$47,Lookup!$S$2:$S$10,0))),0,$L$12*K966))</f>
        <v>0</v>
      </c>
      <c r="O966" s="234">
        <f t="shared" si="86"/>
        <v>0</v>
      </c>
      <c r="P966" s="10"/>
      <c r="Q966" s="9"/>
      <c r="S966" s="340">
        <f t="shared" si="87"/>
        <v>0</v>
      </c>
      <c r="T966" s="340">
        <f t="shared" si="88"/>
        <v>0</v>
      </c>
    </row>
    <row r="967" spans="2:20" ht="14.4" x14ac:dyDescent="0.3">
      <c r="B967" s="30"/>
      <c r="C967" s="16"/>
      <c r="D967" s="16"/>
      <c r="E967" s="25"/>
      <c r="F967" s="16"/>
      <c r="G967" s="15"/>
      <c r="H967" s="14"/>
      <c r="I967" s="13"/>
      <c r="J967" s="13"/>
      <c r="K967" s="12"/>
      <c r="L967" s="232">
        <f t="shared" si="84"/>
        <v>0</v>
      </c>
      <c r="M967" s="234">
        <f t="shared" si="85"/>
        <v>0</v>
      </c>
      <c r="N967" s="11">
        <f>IF(Q967="x",0,IF(J967&lt;(INDEX(Lookup!$U$2:$U$10,MATCH($D$47,Lookup!$S$2:$S$10,0))),0,$L$12*K967))</f>
        <v>0</v>
      </c>
      <c r="O967" s="234">
        <f t="shared" si="86"/>
        <v>0</v>
      </c>
      <c r="P967" s="10"/>
      <c r="Q967" s="9"/>
      <c r="S967" s="340">
        <f t="shared" si="87"/>
        <v>0</v>
      </c>
      <c r="T967" s="340">
        <f t="shared" si="88"/>
        <v>0</v>
      </c>
    </row>
    <row r="968" spans="2:20" ht="14.4" x14ac:dyDescent="0.3">
      <c r="B968" s="30"/>
      <c r="C968" s="16"/>
      <c r="D968" s="16"/>
      <c r="E968" s="25"/>
      <c r="F968" s="16"/>
      <c r="G968" s="15"/>
      <c r="H968" s="14"/>
      <c r="I968" s="13"/>
      <c r="J968" s="13"/>
      <c r="K968" s="12"/>
      <c r="L968" s="232">
        <f t="shared" si="84"/>
        <v>0</v>
      </c>
      <c r="M968" s="234">
        <f t="shared" si="85"/>
        <v>0</v>
      </c>
      <c r="N968" s="11">
        <f>IF(Q968="x",0,IF(J968&lt;(INDEX(Lookup!$U$2:$U$10,MATCH($D$47,Lookup!$S$2:$S$10,0))),0,$L$12*K968))</f>
        <v>0</v>
      </c>
      <c r="O968" s="234">
        <f t="shared" si="86"/>
        <v>0</v>
      </c>
      <c r="P968" s="10"/>
      <c r="Q968" s="9"/>
      <c r="S968" s="340">
        <f t="shared" si="87"/>
        <v>0</v>
      </c>
      <c r="T968" s="340">
        <f t="shared" si="88"/>
        <v>0</v>
      </c>
    </row>
    <row r="969" spans="2:20" ht="14.4" x14ac:dyDescent="0.3">
      <c r="B969" s="30"/>
      <c r="C969" s="16"/>
      <c r="D969" s="16"/>
      <c r="E969" s="25"/>
      <c r="F969" s="16"/>
      <c r="G969" s="15"/>
      <c r="H969" s="14"/>
      <c r="I969" s="13"/>
      <c r="J969" s="13"/>
      <c r="K969" s="12"/>
      <c r="L969" s="232">
        <f t="shared" si="84"/>
        <v>0</v>
      </c>
      <c r="M969" s="234">
        <f t="shared" si="85"/>
        <v>0</v>
      </c>
      <c r="N969" s="11">
        <f>IF(Q969="x",0,IF(J969&lt;(INDEX(Lookup!$U$2:$U$10,MATCH($D$47,Lookup!$S$2:$S$10,0))),0,$L$12*K969))</f>
        <v>0</v>
      </c>
      <c r="O969" s="234">
        <f t="shared" si="86"/>
        <v>0</v>
      </c>
      <c r="P969" s="10"/>
      <c r="Q969" s="9"/>
      <c r="S969" s="340">
        <f t="shared" si="87"/>
        <v>0</v>
      </c>
      <c r="T969" s="340">
        <f t="shared" si="88"/>
        <v>0</v>
      </c>
    </row>
    <row r="970" spans="2:20" ht="14.4" x14ac:dyDescent="0.3">
      <c r="B970" s="30"/>
      <c r="C970" s="16"/>
      <c r="D970" s="16"/>
      <c r="E970" s="25"/>
      <c r="F970" s="16"/>
      <c r="G970" s="15"/>
      <c r="H970" s="14"/>
      <c r="I970" s="13"/>
      <c r="J970" s="13"/>
      <c r="K970" s="12"/>
      <c r="L970" s="232">
        <f t="shared" si="84"/>
        <v>0</v>
      </c>
      <c r="M970" s="234">
        <f t="shared" si="85"/>
        <v>0</v>
      </c>
      <c r="N970" s="11">
        <f>IF(Q970="x",0,IF(J970&lt;(INDEX(Lookup!$U$2:$U$10,MATCH($D$47,Lookup!$S$2:$S$10,0))),0,$L$12*K970))</f>
        <v>0</v>
      </c>
      <c r="O970" s="234">
        <f t="shared" si="86"/>
        <v>0</v>
      </c>
      <c r="P970" s="10"/>
      <c r="Q970" s="9"/>
      <c r="S970" s="340">
        <f t="shared" si="87"/>
        <v>0</v>
      </c>
      <c r="T970" s="340">
        <f t="shared" si="88"/>
        <v>0</v>
      </c>
    </row>
    <row r="971" spans="2:20" ht="14.4" x14ac:dyDescent="0.3">
      <c r="B971" s="30"/>
      <c r="C971" s="16"/>
      <c r="D971" s="16"/>
      <c r="E971" s="25"/>
      <c r="F971" s="16"/>
      <c r="G971" s="15"/>
      <c r="H971" s="14"/>
      <c r="I971" s="13"/>
      <c r="J971" s="13"/>
      <c r="K971" s="12"/>
      <c r="L971" s="232">
        <f t="shared" si="84"/>
        <v>0</v>
      </c>
      <c r="M971" s="234">
        <f t="shared" si="85"/>
        <v>0</v>
      </c>
      <c r="N971" s="11">
        <f>IF(Q971="x",0,IF(J971&lt;(INDEX(Lookup!$U$2:$U$10,MATCH($D$47,Lookup!$S$2:$S$10,0))),0,$L$12*K971))</f>
        <v>0</v>
      </c>
      <c r="O971" s="234">
        <f t="shared" si="86"/>
        <v>0</v>
      </c>
      <c r="P971" s="10"/>
      <c r="Q971" s="9"/>
      <c r="S971" s="340">
        <f t="shared" si="87"/>
        <v>0</v>
      </c>
      <c r="T971" s="340">
        <f t="shared" si="88"/>
        <v>0</v>
      </c>
    </row>
    <row r="972" spans="2:20" ht="14.4" x14ac:dyDescent="0.3">
      <c r="B972" s="30"/>
      <c r="C972" s="16"/>
      <c r="D972" s="16"/>
      <c r="E972" s="25"/>
      <c r="F972" s="16"/>
      <c r="G972" s="15"/>
      <c r="H972" s="14"/>
      <c r="I972" s="13"/>
      <c r="J972" s="13"/>
      <c r="K972" s="12"/>
      <c r="L972" s="232">
        <f t="shared" si="84"/>
        <v>0</v>
      </c>
      <c r="M972" s="234">
        <f t="shared" si="85"/>
        <v>0</v>
      </c>
      <c r="N972" s="11">
        <f>IF(Q972="x",0,IF(J972&lt;(INDEX(Lookup!$U$2:$U$10,MATCH($D$47,Lookup!$S$2:$S$10,0))),0,$L$12*K972))</f>
        <v>0</v>
      </c>
      <c r="O972" s="234">
        <f t="shared" si="86"/>
        <v>0</v>
      </c>
      <c r="P972" s="10"/>
      <c r="Q972" s="9"/>
      <c r="S972" s="340">
        <f t="shared" si="87"/>
        <v>0</v>
      </c>
      <c r="T972" s="340">
        <f t="shared" si="88"/>
        <v>0</v>
      </c>
    </row>
    <row r="973" spans="2:20" ht="14.4" x14ac:dyDescent="0.3">
      <c r="B973" s="30"/>
      <c r="C973" s="16"/>
      <c r="D973" s="16"/>
      <c r="E973" s="25"/>
      <c r="F973" s="16"/>
      <c r="G973" s="15"/>
      <c r="H973" s="14"/>
      <c r="I973" s="13"/>
      <c r="J973" s="13"/>
      <c r="K973" s="12"/>
      <c r="L973" s="232">
        <f t="shared" si="84"/>
        <v>0</v>
      </c>
      <c r="M973" s="234">
        <f t="shared" si="85"/>
        <v>0</v>
      </c>
      <c r="N973" s="11">
        <f>IF(Q973="x",0,IF(J973&lt;(INDEX(Lookup!$U$2:$U$10,MATCH($D$47,Lookup!$S$2:$S$10,0))),0,$L$12*K973))</f>
        <v>0</v>
      </c>
      <c r="O973" s="234">
        <f t="shared" si="86"/>
        <v>0</v>
      </c>
      <c r="P973" s="10"/>
      <c r="Q973" s="9"/>
      <c r="S973" s="340">
        <f t="shared" si="87"/>
        <v>0</v>
      </c>
      <c r="T973" s="340">
        <f t="shared" si="88"/>
        <v>0</v>
      </c>
    </row>
    <row r="974" spans="2:20" ht="14.4" x14ac:dyDescent="0.3">
      <c r="B974" s="30"/>
      <c r="C974" s="16"/>
      <c r="D974" s="16"/>
      <c r="E974" s="25"/>
      <c r="F974" s="16"/>
      <c r="G974" s="15"/>
      <c r="H974" s="14"/>
      <c r="I974" s="13"/>
      <c r="J974" s="13"/>
      <c r="K974" s="12"/>
      <c r="L974" s="232">
        <f t="shared" si="84"/>
        <v>0</v>
      </c>
      <c r="M974" s="234">
        <f t="shared" si="85"/>
        <v>0</v>
      </c>
      <c r="N974" s="11">
        <f>IF(Q974="x",0,IF(J974&lt;(INDEX(Lookup!$U$2:$U$10,MATCH($D$47,Lookup!$S$2:$S$10,0))),0,$L$12*K974))</f>
        <v>0</v>
      </c>
      <c r="O974" s="234">
        <f t="shared" si="86"/>
        <v>0</v>
      </c>
      <c r="P974" s="10"/>
      <c r="Q974" s="9"/>
      <c r="S974" s="340">
        <f t="shared" si="87"/>
        <v>0</v>
      </c>
      <c r="T974" s="340">
        <f t="shared" si="88"/>
        <v>0</v>
      </c>
    </row>
    <row r="975" spans="2:20" ht="14.4" x14ac:dyDescent="0.3">
      <c r="B975" s="30"/>
      <c r="C975" s="16"/>
      <c r="D975" s="16"/>
      <c r="E975" s="25"/>
      <c r="F975" s="16"/>
      <c r="G975" s="15"/>
      <c r="H975" s="14"/>
      <c r="I975" s="13"/>
      <c r="J975" s="13"/>
      <c r="K975" s="12"/>
      <c r="L975" s="232">
        <f t="shared" si="84"/>
        <v>0</v>
      </c>
      <c r="M975" s="234">
        <f t="shared" si="85"/>
        <v>0</v>
      </c>
      <c r="N975" s="11">
        <f>IF(Q975="x",0,IF(J975&lt;(INDEX(Lookup!$U$2:$U$10,MATCH($D$47,Lookup!$S$2:$S$10,0))),0,$L$12*K975))</f>
        <v>0</v>
      </c>
      <c r="O975" s="234">
        <f t="shared" si="86"/>
        <v>0</v>
      </c>
      <c r="P975" s="10"/>
      <c r="Q975" s="9"/>
      <c r="S975" s="340">
        <f t="shared" si="87"/>
        <v>0</v>
      </c>
      <c r="T975" s="340">
        <f t="shared" si="88"/>
        <v>0</v>
      </c>
    </row>
    <row r="976" spans="2:20" ht="14.4" x14ac:dyDescent="0.3">
      <c r="B976" s="30"/>
      <c r="C976" s="16"/>
      <c r="D976" s="16"/>
      <c r="E976" s="25"/>
      <c r="F976" s="16"/>
      <c r="G976" s="15"/>
      <c r="H976" s="14"/>
      <c r="I976" s="13"/>
      <c r="J976" s="13"/>
      <c r="K976" s="12"/>
      <c r="L976" s="232">
        <f t="shared" si="84"/>
        <v>0</v>
      </c>
      <c r="M976" s="234">
        <f t="shared" si="85"/>
        <v>0</v>
      </c>
      <c r="N976" s="11">
        <f>IF(Q976="x",0,IF(J976&lt;(INDEX(Lookup!$U$2:$U$10,MATCH($D$47,Lookup!$S$2:$S$10,0))),0,$L$12*K976))</f>
        <v>0</v>
      </c>
      <c r="O976" s="234">
        <f t="shared" si="86"/>
        <v>0</v>
      </c>
      <c r="P976" s="10"/>
      <c r="Q976" s="9"/>
      <c r="S976" s="340">
        <f t="shared" si="87"/>
        <v>0</v>
      </c>
      <c r="T976" s="340">
        <f t="shared" si="88"/>
        <v>0</v>
      </c>
    </row>
    <row r="977" spans="2:20" ht="14.4" x14ac:dyDescent="0.3">
      <c r="B977" s="30"/>
      <c r="C977" s="16"/>
      <c r="D977" s="16"/>
      <c r="E977" s="25"/>
      <c r="F977" s="16"/>
      <c r="G977" s="15"/>
      <c r="H977" s="14"/>
      <c r="I977" s="13"/>
      <c r="J977" s="13"/>
      <c r="K977" s="12"/>
      <c r="L977" s="232">
        <f t="shared" si="84"/>
        <v>0</v>
      </c>
      <c r="M977" s="234">
        <f t="shared" si="85"/>
        <v>0</v>
      </c>
      <c r="N977" s="11">
        <f>IF(Q977="x",0,IF(J977&lt;(INDEX(Lookup!$U$2:$U$10,MATCH($D$47,Lookup!$S$2:$S$10,0))),0,$L$12*K977))</f>
        <v>0</v>
      </c>
      <c r="O977" s="234">
        <f t="shared" si="86"/>
        <v>0</v>
      </c>
      <c r="P977" s="10"/>
      <c r="Q977" s="9"/>
      <c r="S977" s="340">
        <f t="shared" si="87"/>
        <v>0</v>
      </c>
      <c r="T977" s="340">
        <f t="shared" si="88"/>
        <v>0</v>
      </c>
    </row>
    <row r="978" spans="2:20" ht="14.4" x14ac:dyDescent="0.3">
      <c r="B978" s="30"/>
      <c r="C978" s="16"/>
      <c r="D978" s="16"/>
      <c r="E978" s="25"/>
      <c r="F978" s="16"/>
      <c r="G978" s="15"/>
      <c r="H978" s="14"/>
      <c r="I978" s="13"/>
      <c r="J978" s="13"/>
      <c r="K978" s="12"/>
      <c r="L978" s="232">
        <f t="shared" si="84"/>
        <v>0</v>
      </c>
      <c r="M978" s="234">
        <f t="shared" si="85"/>
        <v>0</v>
      </c>
      <c r="N978" s="11">
        <f>IF(Q978="x",0,IF(J978&lt;(INDEX(Lookup!$U$2:$U$10,MATCH($D$47,Lookup!$S$2:$S$10,0))),0,$L$12*K978))</f>
        <v>0</v>
      </c>
      <c r="O978" s="234">
        <f t="shared" si="86"/>
        <v>0</v>
      </c>
      <c r="P978" s="10"/>
      <c r="Q978" s="9"/>
      <c r="S978" s="340">
        <f t="shared" si="87"/>
        <v>0</v>
      </c>
      <c r="T978" s="340">
        <f t="shared" si="88"/>
        <v>0</v>
      </c>
    </row>
    <row r="979" spans="2:20" ht="14.4" x14ac:dyDescent="0.3">
      <c r="B979" s="30"/>
      <c r="C979" s="16"/>
      <c r="D979" s="16"/>
      <c r="E979" s="25"/>
      <c r="F979" s="16"/>
      <c r="G979" s="15"/>
      <c r="H979" s="14"/>
      <c r="I979" s="13"/>
      <c r="J979" s="13"/>
      <c r="K979" s="12"/>
      <c r="L979" s="232">
        <f t="shared" si="84"/>
        <v>0</v>
      </c>
      <c r="M979" s="234">
        <f t="shared" si="85"/>
        <v>0</v>
      </c>
      <c r="N979" s="11">
        <f>IF(Q979="x",0,IF(J979&lt;(INDEX(Lookup!$U$2:$U$10,MATCH($D$47,Lookup!$S$2:$S$10,0))),0,$L$12*K979))</f>
        <v>0</v>
      </c>
      <c r="O979" s="234">
        <f t="shared" si="86"/>
        <v>0</v>
      </c>
      <c r="P979" s="10"/>
      <c r="Q979" s="9"/>
      <c r="S979" s="340">
        <f t="shared" si="87"/>
        <v>0</v>
      </c>
      <c r="T979" s="340">
        <f t="shared" si="88"/>
        <v>0</v>
      </c>
    </row>
    <row r="980" spans="2:20" ht="14.4" x14ac:dyDescent="0.3">
      <c r="B980" s="30"/>
      <c r="C980" s="16"/>
      <c r="D980" s="16"/>
      <c r="E980" s="25"/>
      <c r="F980" s="16"/>
      <c r="G980" s="15"/>
      <c r="H980" s="14"/>
      <c r="I980" s="13"/>
      <c r="J980" s="13"/>
      <c r="K980" s="12"/>
      <c r="L980" s="232">
        <f t="shared" si="84"/>
        <v>0</v>
      </c>
      <c r="M980" s="234">
        <f t="shared" si="85"/>
        <v>0</v>
      </c>
      <c r="N980" s="11">
        <f>IF(Q980="x",0,IF(J980&lt;(INDEX(Lookup!$U$2:$U$10,MATCH($D$47,Lookup!$S$2:$S$10,0))),0,$L$12*K980))</f>
        <v>0</v>
      </c>
      <c r="O980" s="234">
        <f t="shared" si="86"/>
        <v>0</v>
      </c>
      <c r="P980" s="10"/>
      <c r="Q980" s="9"/>
      <c r="S980" s="340">
        <f t="shared" si="87"/>
        <v>0</v>
      </c>
      <c r="T980" s="340">
        <f t="shared" si="88"/>
        <v>0</v>
      </c>
    </row>
    <row r="981" spans="2:20" ht="14.4" x14ac:dyDescent="0.3">
      <c r="B981" s="30"/>
      <c r="C981" s="16"/>
      <c r="D981" s="16"/>
      <c r="E981" s="25"/>
      <c r="F981" s="16"/>
      <c r="G981" s="15"/>
      <c r="H981" s="14"/>
      <c r="I981" s="13"/>
      <c r="J981" s="13"/>
      <c r="K981" s="12"/>
      <c r="L981" s="232">
        <f t="shared" si="84"/>
        <v>0</v>
      </c>
      <c r="M981" s="234">
        <f t="shared" si="85"/>
        <v>0</v>
      </c>
      <c r="N981" s="11">
        <f>IF(Q981="x",0,IF(J981&lt;(INDEX(Lookup!$U$2:$U$10,MATCH($D$47,Lookup!$S$2:$S$10,0))),0,$L$12*K981))</f>
        <v>0</v>
      </c>
      <c r="O981" s="234">
        <f t="shared" si="86"/>
        <v>0</v>
      </c>
      <c r="P981" s="10"/>
      <c r="Q981" s="9"/>
      <c r="S981" s="340">
        <f t="shared" si="87"/>
        <v>0</v>
      </c>
      <c r="T981" s="340">
        <f t="shared" si="88"/>
        <v>0</v>
      </c>
    </row>
    <row r="982" spans="2:20" ht="14.4" x14ac:dyDescent="0.3">
      <c r="B982" s="30"/>
      <c r="C982" s="16"/>
      <c r="D982" s="16"/>
      <c r="E982" s="25"/>
      <c r="F982" s="16"/>
      <c r="G982" s="15"/>
      <c r="H982" s="14"/>
      <c r="I982" s="13"/>
      <c r="J982" s="13"/>
      <c r="K982" s="12"/>
      <c r="L982" s="232">
        <f t="shared" si="84"/>
        <v>0</v>
      </c>
      <c r="M982" s="234">
        <f t="shared" si="85"/>
        <v>0</v>
      </c>
      <c r="N982" s="11">
        <f>IF(Q982="x",0,IF(J982&lt;(INDEX(Lookup!$U$2:$U$10,MATCH($D$47,Lookup!$S$2:$S$10,0))),0,$L$12*K982))</f>
        <v>0</v>
      </c>
      <c r="O982" s="234">
        <f t="shared" si="86"/>
        <v>0</v>
      </c>
      <c r="P982" s="10"/>
      <c r="Q982" s="9"/>
      <c r="S982" s="340">
        <f t="shared" si="87"/>
        <v>0</v>
      </c>
      <c r="T982" s="340">
        <f t="shared" si="88"/>
        <v>0</v>
      </c>
    </row>
    <row r="983" spans="2:20" ht="14.4" x14ac:dyDescent="0.3">
      <c r="B983" s="30"/>
      <c r="C983" s="16"/>
      <c r="D983" s="16"/>
      <c r="E983" s="25"/>
      <c r="F983" s="16"/>
      <c r="G983" s="15"/>
      <c r="H983" s="14"/>
      <c r="I983" s="13"/>
      <c r="J983" s="13"/>
      <c r="K983" s="12"/>
      <c r="L983" s="232">
        <f t="shared" si="84"/>
        <v>0</v>
      </c>
      <c r="M983" s="234">
        <f t="shared" si="85"/>
        <v>0</v>
      </c>
      <c r="N983" s="11">
        <f>IF(Q983="x",0,IF(J983&lt;(INDEX(Lookup!$U$2:$U$10,MATCH($D$47,Lookup!$S$2:$S$10,0))),0,$L$12*K983))</f>
        <v>0</v>
      </c>
      <c r="O983" s="234">
        <f t="shared" si="86"/>
        <v>0</v>
      </c>
      <c r="P983" s="10"/>
      <c r="Q983" s="9"/>
      <c r="S983" s="340">
        <f t="shared" si="87"/>
        <v>0</v>
      </c>
      <c r="T983" s="340">
        <f t="shared" si="88"/>
        <v>0</v>
      </c>
    </row>
    <row r="984" spans="2:20" ht="14.4" x14ac:dyDescent="0.3">
      <c r="B984" s="30"/>
      <c r="C984" s="16"/>
      <c r="D984" s="16"/>
      <c r="E984" s="25"/>
      <c r="F984" s="16"/>
      <c r="G984" s="15"/>
      <c r="H984" s="14"/>
      <c r="I984" s="13"/>
      <c r="J984" s="13"/>
      <c r="K984" s="12"/>
      <c r="L984" s="232">
        <f t="shared" si="84"/>
        <v>0</v>
      </c>
      <c r="M984" s="234">
        <f t="shared" si="85"/>
        <v>0</v>
      </c>
      <c r="N984" s="11">
        <f>IF(Q984="x",0,IF(J984&lt;(INDEX(Lookup!$U$2:$U$10,MATCH($D$47,Lookup!$S$2:$S$10,0))),0,$L$12*K984))</f>
        <v>0</v>
      </c>
      <c r="O984" s="234">
        <f t="shared" si="86"/>
        <v>0</v>
      </c>
      <c r="P984" s="10"/>
      <c r="Q984" s="9"/>
      <c r="S984" s="340">
        <f t="shared" si="87"/>
        <v>0</v>
      </c>
      <c r="T984" s="340">
        <f t="shared" si="88"/>
        <v>0</v>
      </c>
    </row>
    <row r="985" spans="2:20" ht="14.4" x14ac:dyDescent="0.3">
      <c r="B985" s="30"/>
      <c r="C985" s="16"/>
      <c r="D985" s="16"/>
      <c r="E985" s="25"/>
      <c r="F985" s="16"/>
      <c r="G985" s="15"/>
      <c r="H985" s="14"/>
      <c r="I985" s="13"/>
      <c r="J985" s="13"/>
      <c r="K985" s="12"/>
      <c r="L985" s="232">
        <f t="shared" si="84"/>
        <v>0</v>
      </c>
      <c r="M985" s="234">
        <f t="shared" si="85"/>
        <v>0</v>
      </c>
      <c r="N985" s="11">
        <f>IF(Q985="x",0,IF(J985&lt;(INDEX(Lookup!$U$2:$U$10,MATCH($D$47,Lookup!$S$2:$S$10,0))),0,$L$12*K985))</f>
        <v>0</v>
      </c>
      <c r="O985" s="234">
        <f t="shared" si="86"/>
        <v>0</v>
      </c>
      <c r="P985" s="10"/>
      <c r="Q985" s="9"/>
      <c r="S985" s="340">
        <f t="shared" si="87"/>
        <v>0</v>
      </c>
      <c r="T985" s="340">
        <f t="shared" si="88"/>
        <v>0</v>
      </c>
    </row>
    <row r="986" spans="2:20" ht="14.4" x14ac:dyDescent="0.3">
      <c r="B986" s="30"/>
      <c r="C986" s="16"/>
      <c r="D986" s="16"/>
      <c r="E986" s="25"/>
      <c r="F986" s="16"/>
      <c r="G986" s="15"/>
      <c r="H986" s="14"/>
      <c r="I986" s="13"/>
      <c r="J986" s="13"/>
      <c r="K986" s="12"/>
      <c r="L986" s="232">
        <f t="shared" si="84"/>
        <v>0</v>
      </c>
      <c r="M986" s="234">
        <f t="shared" si="85"/>
        <v>0</v>
      </c>
      <c r="N986" s="11">
        <f>IF(Q986="x",0,IF(J986&lt;(INDEX(Lookup!$U$2:$U$10,MATCH($D$47,Lookup!$S$2:$S$10,0))),0,$L$12*K986))</f>
        <v>0</v>
      </c>
      <c r="O986" s="234">
        <f t="shared" si="86"/>
        <v>0</v>
      </c>
      <c r="P986" s="10"/>
      <c r="Q986" s="9"/>
      <c r="S986" s="340">
        <f t="shared" si="87"/>
        <v>0</v>
      </c>
      <c r="T986" s="340">
        <f t="shared" si="88"/>
        <v>0</v>
      </c>
    </row>
    <row r="987" spans="2:20" ht="14.4" x14ac:dyDescent="0.3">
      <c r="B987" s="30"/>
      <c r="C987" s="16"/>
      <c r="D987" s="16"/>
      <c r="E987" s="25"/>
      <c r="F987" s="16"/>
      <c r="G987" s="15"/>
      <c r="H987" s="14"/>
      <c r="I987" s="13"/>
      <c r="J987" s="13"/>
      <c r="K987" s="12"/>
      <c r="L987" s="232">
        <f t="shared" si="84"/>
        <v>0</v>
      </c>
      <c r="M987" s="234">
        <f t="shared" si="85"/>
        <v>0</v>
      </c>
      <c r="N987" s="11">
        <f>IF(Q987="x",0,IF(J987&lt;(INDEX(Lookup!$U$2:$U$10,MATCH($D$47,Lookup!$S$2:$S$10,0))),0,$L$12*K987))</f>
        <v>0</v>
      </c>
      <c r="O987" s="234">
        <f t="shared" si="86"/>
        <v>0</v>
      </c>
      <c r="P987" s="10"/>
      <c r="Q987" s="9"/>
      <c r="S987" s="340">
        <f t="shared" si="87"/>
        <v>0</v>
      </c>
      <c r="T987" s="340">
        <f t="shared" si="88"/>
        <v>0</v>
      </c>
    </row>
    <row r="988" spans="2:20" ht="14.4" x14ac:dyDescent="0.3">
      <c r="B988" s="30"/>
      <c r="C988" s="16"/>
      <c r="D988" s="16"/>
      <c r="E988" s="25"/>
      <c r="F988" s="16"/>
      <c r="G988" s="15"/>
      <c r="H988" s="14"/>
      <c r="I988" s="13"/>
      <c r="J988" s="13"/>
      <c r="K988" s="12"/>
      <c r="L988" s="232">
        <f t="shared" si="84"/>
        <v>0</v>
      </c>
      <c r="M988" s="234">
        <f t="shared" si="85"/>
        <v>0</v>
      </c>
      <c r="N988" s="11">
        <f>IF(Q988="x",0,IF(J988&lt;(INDEX(Lookup!$U$2:$U$10,MATCH($D$47,Lookup!$S$2:$S$10,0))),0,$L$12*K988))</f>
        <v>0</v>
      </c>
      <c r="O988" s="234">
        <f t="shared" si="86"/>
        <v>0</v>
      </c>
      <c r="P988" s="10"/>
      <c r="Q988" s="9"/>
      <c r="S988" s="340">
        <f t="shared" si="87"/>
        <v>0</v>
      </c>
      <c r="T988" s="340">
        <f t="shared" si="88"/>
        <v>0</v>
      </c>
    </row>
    <row r="989" spans="2:20" ht="14.4" x14ac:dyDescent="0.3">
      <c r="B989" s="30"/>
      <c r="C989" s="16"/>
      <c r="D989" s="16"/>
      <c r="E989" s="25"/>
      <c r="F989" s="16"/>
      <c r="G989" s="15"/>
      <c r="H989" s="14"/>
      <c r="I989" s="13"/>
      <c r="J989" s="13"/>
      <c r="K989" s="12"/>
      <c r="L989" s="232">
        <f t="shared" si="84"/>
        <v>0</v>
      </c>
      <c r="M989" s="234">
        <f t="shared" si="85"/>
        <v>0</v>
      </c>
      <c r="N989" s="11">
        <f>IF(Q989="x",0,IF(J989&lt;(INDEX(Lookup!$U$2:$U$10,MATCH($D$47,Lookup!$S$2:$S$10,0))),0,$L$12*K989))</f>
        <v>0</v>
      </c>
      <c r="O989" s="234">
        <f t="shared" si="86"/>
        <v>0</v>
      </c>
      <c r="P989" s="10"/>
      <c r="Q989" s="9"/>
      <c r="S989" s="340">
        <f t="shared" si="87"/>
        <v>0</v>
      </c>
      <c r="T989" s="340">
        <f t="shared" si="88"/>
        <v>0</v>
      </c>
    </row>
    <row r="990" spans="2:20" ht="14.4" x14ac:dyDescent="0.3">
      <c r="B990" s="30"/>
      <c r="C990" s="16"/>
      <c r="D990" s="16"/>
      <c r="E990" s="25"/>
      <c r="F990" s="16"/>
      <c r="G990" s="15"/>
      <c r="H990" s="14"/>
      <c r="I990" s="13"/>
      <c r="J990" s="13"/>
      <c r="K990" s="12"/>
      <c r="L990" s="232">
        <f t="shared" si="84"/>
        <v>0</v>
      </c>
      <c r="M990" s="234">
        <f t="shared" si="85"/>
        <v>0</v>
      </c>
      <c r="N990" s="11">
        <f>IF(Q990="x",0,IF(J990&lt;(INDEX(Lookup!$U$2:$U$10,MATCH($D$47,Lookup!$S$2:$S$10,0))),0,$L$12*K990))</f>
        <v>0</v>
      </c>
      <c r="O990" s="234">
        <f t="shared" si="86"/>
        <v>0</v>
      </c>
      <c r="P990" s="10"/>
      <c r="Q990" s="9"/>
      <c r="S990" s="340">
        <f t="shared" si="87"/>
        <v>0</v>
      </c>
      <c r="T990" s="340">
        <f t="shared" si="88"/>
        <v>0</v>
      </c>
    </row>
    <row r="991" spans="2:20" ht="14.4" x14ac:dyDescent="0.3">
      <c r="B991" s="30"/>
      <c r="C991" s="16"/>
      <c r="D991" s="16"/>
      <c r="E991" s="25"/>
      <c r="F991" s="16"/>
      <c r="G991" s="15"/>
      <c r="H991" s="14"/>
      <c r="I991" s="13"/>
      <c r="J991" s="13"/>
      <c r="K991" s="12"/>
      <c r="L991" s="232">
        <f t="shared" si="84"/>
        <v>0</v>
      </c>
      <c r="M991" s="234">
        <f t="shared" si="85"/>
        <v>0</v>
      </c>
      <c r="N991" s="11">
        <f>IF(Q991="x",0,IF(J991&lt;(INDEX(Lookup!$U$2:$U$10,MATCH($D$47,Lookup!$S$2:$S$10,0))),0,$L$12*K991))</f>
        <v>0</v>
      </c>
      <c r="O991" s="234">
        <f t="shared" si="86"/>
        <v>0</v>
      </c>
      <c r="P991" s="10"/>
      <c r="Q991" s="9"/>
      <c r="S991" s="340">
        <f t="shared" si="87"/>
        <v>0</v>
      </c>
      <c r="T991" s="340">
        <f t="shared" si="88"/>
        <v>0</v>
      </c>
    </row>
    <row r="992" spans="2:20" ht="14.4" x14ac:dyDescent="0.3">
      <c r="B992" s="30"/>
      <c r="C992" s="16"/>
      <c r="D992" s="16"/>
      <c r="E992" s="25"/>
      <c r="F992" s="16"/>
      <c r="G992" s="15"/>
      <c r="H992" s="14"/>
      <c r="I992" s="13"/>
      <c r="J992" s="13"/>
      <c r="K992" s="12"/>
      <c r="L992" s="232">
        <f t="shared" si="84"/>
        <v>0</v>
      </c>
      <c r="M992" s="234">
        <f t="shared" si="85"/>
        <v>0</v>
      </c>
      <c r="N992" s="11">
        <f>IF(Q992="x",0,IF(J992&lt;(INDEX(Lookup!$U$2:$U$10,MATCH($D$47,Lookup!$S$2:$S$10,0))),0,$L$12*K992))</f>
        <v>0</v>
      </c>
      <c r="O992" s="234">
        <f t="shared" si="86"/>
        <v>0</v>
      </c>
      <c r="P992" s="10"/>
      <c r="Q992" s="9"/>
      <c r="S992" s="340">
        <f t="shared" si="87"/>
        <v>0</v>
      </c>
      <c r="T992" s="340">
        <f t="shared" si="88"/>
        <v>0</v>
      </c>
    </row>
    <row r="993" spans="2:20" ht="14.4" x14ac:dyDescent="0.3">
      <c r="B993" s="30"/>
      <c r="C993" s="16"/>
      <c r="D993" s="16"/>
      <c r="E993" s="25"/>
      <c r="F993" s="16"/>
      <c r="G993" s="15"/>
      <c r="H993" s="14"/>
      <c r="I993" s="13"/>
      <c r="J993" s="13"/>
      <c r="K993" s="12"/>
      <c r="L993" s="232">
        <f t="shared" si="84"/>
        <v>0</v>
      </c>
      <c r="M993" s="234">
        <f t="shared" si="85"/>
        <v>0</v>
      </c>
      <c r="N993" s="11">
        <f>IF(Q993="x",0,IF(J993&lt;(INDEX(Lookup!$U$2:$U$10,MATCH($D$47,Lookup!$S$2:$S$10,0))),0,$L$12*K993))</f>
        <v>0</v>
      </c>
      <c r="O993" s="234">
        <f t="shared" si="86"/>
        <v>0</v>
      </c>
      <c r="P993" s="10"/>
      <c r="Q993" s="9"/>
      <c r="S993" s="340">
        <f t="shared" si="87"/>
        <v>0</v>
      </c>
      <c r="T993" s="340">
        <f t="shared" si="88"/>
        <v>0</v>
      </c>
    </row>
    <row r="994" spans="2:20" ht="14.4" x14ac:dyDescent="0.3">
      <c r="B994" s="30"/>
      <c r="C994" s="16"/>
      <c r="D994" s="16"/>
      <c r="E994" s="25"/>
      <c r="F994" s="16"/>
      <c r="G994" s="15"/>
      <c r="H994" s="14"/>
      <c r="I994" s="13"/>
      <c r="J994" s="13"/>
      <c r="K994" s="12"/>
      <c r="L994" s="232">
        <f t="shared" si="84"/>
        <v>0</v>
      </c>
      <c r="M994" s="234">
        <f t="shared" si="85"/>
        <v>0</v>
      </c>
      <c r="N994" s="11">
        <f>IF(Q994="x",0,IF(J994&lt;(INDEX(Lookup!$U$2:$U$10,MATCH($D$47,Lookup!$S$2:$S$10,0))),0,$L$12*K994))</f>
        <v>0</v>
      </c>
      <c r="O994" s="234">
        <f t="shared" si="86"/>
        <v>0</v>
      </c>
      <c r="P994" s="10"/>
      <c r="Q994" s="9"/>
      <c r="S994" s="340">
        <f t="shared" si="87"/>
        <v>0</v>
      </c>
      <c r="T994" s="340">
        <f t="shared" si="88"/>
        <v>0</v>
      </c>
    </row>
    <row r="995" spans="2:20" ht="14.4" x14ac:dyDescent="0.3">
      <c r="B995" s="30"/>
      <c r="C995" s="16"/>
      <c r="D995" s="16"/>
      <c r="E995" s="25"/>
      <c r="F995" s="16"/>
      <c r="G995" s="15"/>
      <c r="H995" s="14"/>
      <c r="I995" s="13"/>
      <c r="J995" s="13"/>
      <c r="K995" s="12"/>
      <c r="L995" s="232">
        <f t="shared" si="84"/>
        <v>0</v>
      </c>
      <c r="M995" s="234">
        <f t="shared" si="85"/>
        <v>0</v>
      </c>
      <c r="N995" s="11">
        <f>IF(Q995="x",0,IF(J995&lt;(INDEX(Lookup!$U$2:$U$10,MATCH($D$47,Lookup!$S$2:$S$10,0))),0,$L$12*K995))</f>
        <v>0</v>
      </c>
      <c r="O995" s="234">
        <f t="shared" si="86"/>
        <v>0</v>
      </c>
      <c r="P995" s="10"/>
      <c r="Q995" s="9"/>
      <c r="S995" s="340">
        <f t="shared" si="87"/>
        <v>0</v>
      </c>
      <c r="T995" s="340">
        <f t="shared" si="88"/>
        <v>0</v>
      </c>
    </row>
    <row r="996" spans="2:20" ht="14.4" x14ac:dyDescent="0.3">
      <c r="B996" s="30"/>
      <c r="C996" s="16"/>
      <c r="D996" s="16"/>
      <c r="E996" s="25"/>
      <c r="F996" s="16"/>
      <c r="G996" s="15"/>
      <c r="H996" s="14"/>
      <c r="I996" s="13"/>
      <c r="J996" s="13"/>
      <c r="K996" s="12"/>
      <c r="L996" s="232">
        <f t="shared" si="84"/>
        <v>0</v>
      </c>
      <c r="M996" s="234">
        <f t="shared" si="85"/>
        <v>0</v>
      </c>
      <c r="N996" s="11">
        <f>IF(Q996="x",0,IF(J996&lt;(INDEX(Lookup!$U$2:$U$10,MATCH($D$47,Lookup!$S$2:$S$10,0))),0,$L$12*K996))</f>
        <v>0</v>
      </c>
      <c r="O996" s="234">
        <f t="shared" si="86"/>
        <v>0</v>
      </c>
      <c r="P996" s="10"/>
      <c r="Q996" s="9"/>
      <c r="S996" s="340">
        <f t="shared" si="87"/>
        <v>0</v>
      </c>
      <c r="T996" s="340">
        <f t="shared" si="88"/>
        <v>0</v>
      </c>
    </row>
    <row r="997" spans="2:20" ht="14.4" x14ac:dyDescent="0.3">
      <c r="B997" s="30"/>
      <c r="C997" s="16"/>
      <c r="D997" s="16"/>
      <c r="E997" s="25"/>
      <c r="F997" s="16"/>
      <c r="G997" s="15"/>
      <c r="H997" s="14"/>
      <c r="I997" s="13"/>
      <c r="J997" s="13"/>
      <c r="K997" s="12"/>
      <c r="L997" s="232">
        <f t="shared" si="84"/>
        <v>0</v>
      </c>
      <c r="M997" s="234">
        <f t="shared" si="85"/>
        <v>0</v>
      </c>
      <c r="N997" s="11">
        <f>IF(Q997="x",0,IF(J997&lt;(INDEX(Lookup!$U$2:$U$10,MATCH($D$47,Lookup!$S$2:$S$10,0))),0,$L$12*K997))</f>
        <v>0</v>
      </c>
      <c r="O997" s="234">
        <f t="shared" si="86"/>
        <v>0</v>
      </c>
      <c r="P997" s="10"/>
      <c r="Q997" s="9"/>
      <c r="S997" s="340">
        <f t="shared" si="87"/>
        <v>0</v>
      </c>
      <c r="T997" s="340">
        <f t="shared" si="88"/>
        <v>0</v>
      </c>
    </row>
    <row r="998" spans="2:20" ht="14.4" x14ac:dyDescent="0.3">
      <c r="B998" s="30"/>
      <c r="C998" s="16"/>
      <c r="D998" s="16"/>
      <c r="E998" s="25"/>
      <c r="F998" s="16"/>
      <c r="G998" s="15"/>
      <c r="H998" s="14"/>
      <c r="I998" s="13"/>
      <c r="J998" s="13"/>
      <c r="K998" s="12"/>
      <c r="L998" s="232">
        <f t="shared" si="84"/>
        <v>0</v>
      </c>
      <c r="M998" s="234">
        <f t="shared" si="85"/>
        <v>0</v>
      </c>
      <c r="N998" s="11">
        <f>IF(Q998="x",0,IF(J998&lt;(INDEX(Lookup!$U$2:$U$10,MATCH($D$47,Lookup!$S$2:$S$10,0))),0,$L$12*K998))</f>
        <v>0</v>
      </c>
      <c r="O998" s="234">
        <f t="shared" si="86"/>
        <v>0</v>
      </c>
      <c r="P998" s="10"/>
      <c r="Q998" s="9"/>
      <c r="S998" s="340">
        <f t="shared" si="87"/>
        <v>0</v>
      </c>
      <c r="T998" s="340">
        <f t="shared" si="88"/>
        <v>0</v>
      </c>
    </row>
    <row r="999" spans="2:20" ht="14.4" x14ac:dyDescent="0.3">
      <c r="B999" s="30"/>
      <c r="C999" s="16"/>
      <c r="D999" s="16"/>
      <c r="E999" s="25"/>
      <c r="F999" s="16"/>
      <c r="G999" s="15"/>
      <c r="H999" s="14"/>
      <c r="I999" s="13"/>
      <c r="J999" s="13"/>
      <c r="K999" s="12"/>
      <c r="L999" s="232">
        <f t="shared" si="84"/>
        <v>0</v>
      </c>
      <c r="M999" s="234">
        <f t="shared" si="85"/>
        <v>0</v>
      </c>
      <c r="N999" s="11">
        <f>IF(Q999="x",0,IF(J999&lt;(INDEX(Lookup!$U$2:$U$10,MATCH($D$47,Lookup!$S$2:$S$10,0))),0,$L$12*K999))</f>
        <v>0</v>
      </c>
      <c r="O999" s="234">
        <f t="shared" si="86"/>
        <v>0</v>
      </c>
      <c r="P999" s="10"/>
      <c r="Q999" s="9"/>
      <c r="S999" s="340">
        <f t="shared" si="87"/>
        <v>0</v>
      </c>
      <c r="T999" s="340">
        <f t="shared" si="88"/>
        <v>0</v>
      </c>
    </row>
    <row r="1000" spans="2:20" ht="14.4" x14ac:dyDescent="0.3">
      <c r="B1000" s="30"/>
      <c r="C1000" s="16"/>
      <c r="D1000" s="16"/>
      <c r="E1000" s="25"/>
      <c r="F1000" s="16"/>
      <c r="G1000" s="15"/>
      <c r="H1000" s="14"/>
      <c r="I1000" s="13"/>
      <c r="J1000" s="13"/>
      <c r="K1000" s="12"/>
      <c r="L1000" s="232">
        <f t="shared" si="84"/>
        <v>0</v>
      </c>
      <c r="M1000" s="234">
        <f t="shared" si="85"/>
        <v>0</v>
      </c>
      <c r="N1000" s="11">
        <f>IF(Q1000="x",0,IF(J1000&lt;(INDEX(Lookup!$U$2:$U$10,MATCH($D$47,Lookup!$S$2:$S$10,0))),0,$L$12*K1000))</f>
        <v>0</v>
      </c>
      <c r="O1000" s="234">
        <f t="shared" si="86"/>
        <v>0</v>
      </c>
      <c r="P1000" s="10"/>
      <c r="Q1000" s="9"/>
      <c r="S1000" s="340">
        <f t="shared" si="87"/>
        <v>0</v>
      </c>
      <c r="T1000" s="340">
        <f t="shared" si="88"/>
        <v>0</v>
      </c>
    </row>
    <row r="1001" spans="2:20" ht="14.4" x14ac:dyDescent="0.3">
      <c r="B1001" s="30"/>
      <c r="C1001" s="16"/>
      <c r="D1001" s="16"/>
      <c r="E1001" s="25"/>
      <c r="F1001" s="16"/>
      <c r="G1001" s="15"/>
      <c r="H1001" s="14"/>
      <c r="I1001" s="13"/>
      <c r="J1001" s="13"/>
      <c r="K1001" s="12"/>
      <c r="L1001" s="232">
        <f t="shared" si="84"/>
        <v>0</v>
      </c>
      <c r="M1001" s="234">
        <f t="shared" si="85"/>
        <v>0</v>
      </c>
      <c r="N1001" s="11">
        <f>IF(Q1001="x",0,IF(J1001&lt;(INDEX(Lookup!$U$2:$U$10,MATCH($D$47,Lookup!$S$2:$S$10,0))),0,$L$12*K1001))</f>
        <v>0</v>
      </c>
      <c r="O1001" s="234">
        <f t="shared" si="86"/>
        <v>0</v>
      </c>
      <c r="P1001" s="10"/>
      <c r="Q1001" s="9"/>
      <c r="S1001" s="340">
        <f t="shared" si="87"/>
        <v>0</v>
      </c>
      <c r="T1001" s="340">
        <f t="shared" si="88"/>
        <v>0</v>
      </c>
    </row>
    <row r="1002" spans="2:20" ht="14.4" x14ac:dyDescent="0.3">
      <c r="B1002" s="30"/>
      <c r="C1002" s="16"/>
      <c r="D1002" s="16"/>
      <c r="E1002" s="25"/>
      <c r="F1002" s="16"/>
      <c r="G1002" s="15"/>
      <c r="H1002" s="14"/>
      <c r="I1002" s="13"/>
      <c r="J1002" s="13"/>
      <c r="K1002" s="12"/>
      <c r="L1002" s="232">
        <f t="shared" si="84"/>
        <v>0</v>
      </c>
      <c r="M1002" s="234">
        <f t="shared" si="85"/>
        <v>0</v>
      </c>
      <c r="N1002" s="11">
        <f>IF(Q1002="x",0,IF(J1002&lt;(INDEX(Lookup!$U$2:$U$10,MATCH($D$47,Lookup!$S$2:$S$10,0))),0,$L$12*K1002))</f>
        <v>0</v>
      </c>
      <c r="O1002" s="234">
        <f t="shared" si="86"/>
        <v>0</v>
      </c>
      <c r="P1002" s="10"/>
      <c r="Q1002" s="9"/>
      <c r="S1002" s="340">
        <f t="shared" si="87"/>
        <v>0</v>
      </c>
      <c r="T1002" s="340">
        <f t="shared" si="88"/>
        <v>0</v>
      </c>
    </row>
    <row r="1003" spans="2:20" ht="14.4" x14ac:dyDescent="0.3">
      <c r="B1003" s="30"/>
      <c r="C1003" s="16"/>
      <c r="D1003" s="16"/>
      <c r="E1003" s="25"/>
      <c r="F1003" s="16"/>
      <c r="G1003" s="15"/>
      <c r="H1003" s="14"/>
      <c r="I1003" s="13"/>
      <c r="J1003" s="13"/>
      <c r="K1003" s="12"/>
      <c r="L1003" s="232">
        <f t="shared" si="84"/>
        <v>0</v>
      </c>
      <c r="M1003" s="234">
        <f t="shared" si="85"/>
        <v>0</v>
      </c>
      <c r="N1003" s="11">
        <f>IF(Q1003="x",0,IF(J1003&lt;(INDEX(Lookup!$U$2:$U$10,MATCH($D$47,Lookup!$S$2:$S$10,0))),0,$L$12*K1003))</f>
        <v>0</v>
      </c>
      <c r="O1003" s="234">
        <f t="shared" si="86"/>
        <v>0</v>
      </c>
      <c r="P1003" s="10"/>
      <c r="Q1003" s="9"/>
      <c r="S1003" s="340">
        <f t="shared" si="87"/>
        <v>0</v>
      </c>
      <c r="T1003" s="340">
        <f t="shared" si="88"/>
        <v>0</v>
      </c>
    </row>
    <row r="1004" spans="2:20" ht="14.4" x14ac:dyDescent="0.3">
      <c r="B1004" s="30"/>
      <c r="C1004" s="16"/>
      <c r="D1004" s="16"/>
      <c r="E1004" s="25"/>
      <c r="F1004" s="16"/>
      <c r="G1004" s="15"/>
      <c r="H1004" s="14"/>
      <c r="I1004" s="13"/>
      <c r="J1004" s="13"/>
      <c r="K1004" s="12"/>
      <c r="L1004" s="232">
        <f t="shared" si="84"/>
        <v>0</v>
      </c>
      <c r="M1004" s="234">
        <f t="shared" si="85"/>
        <v>0</v>
      </c>
      <c r="N1004" s="11">
        <f>IF(Q1004="x",0,IF(J1004&lt;(INDEX(Lookup!$U$2:$U$10,MATCH($D$47,Lookup!$S$2:$S$10,0))),0,$L$12*K1004))</f>
        <v>0</v>
      </c>
      <c r="O1004" s="234">
        <f t="shared" si="86"/>
        <v>0</v>
      </c>
      <c r="P1004" s="10"/>
      <c r="Q1004" s="9"/>
      <c r="S1004" s="340">
        <f t="shared" si="87"/>
        <v>0</v>
      </c>
      <c r="T1004" s="340">
        <f t="shared" si="88"/>
        <v>0</v>
      </c>
    </row>
    <row r="1005" spans="2:20" ht="14.4" x14ac:dyDescent="0.3">
      <c r="B1005" s="30"/>
      <c r="C1005" s="16"/>
      <c r="D1005" s="16"/>
      <c r="E1005" s="25"/>
      <c r="F1005" s="16"/>
      <c r="G1005" s="15"/>
      <c r="H1005" s="14"/>
      <c r="I1005" s="13"/>
      <c r="J1005" s="13"/>
      <c r="K1005" s="12"/>
      <c r="L1005" s="232">
        <f t="shared" si="84"/>
        <v>0</v>
      </c>
      <c r="M1005" s="234">
        <f t="shared" si="85"/>
        <v>0</v>
      </c>
      <c r="N1005" s="11">
        <f>IF(Q1005="x",0,IF(J1005&lt;(INDEX(Lookup!$U$2:$U$10,MATCH($D$47,Lookup!$S$2:$S$10,0))),0,$L$12*K1005))</f>
        <v>0</v>
      </c>
      <c r="O1005" s="234">
        <f t="shared" si="86"/>
        <v>0</v>
      </c>
      <c r="P1005" s="10"/>
      <c r="Q1005" s="9"/>
      <c r="S1005" s="340">
        <f t="shared" si="87"/>
        <v>0</v>
      </c>
      <c r="T1005" s="340">
        <f t="shared" si="88"/>
        <v>0</v>
      </c>
    </row>
    <row r="1006" spans="2:20" ht="14.4" x14ac:dyDescent="0.3">
      <c r="B1006" s="30"/>
      <c r="C1006" s="16"/>
      <c r="D1006" s="16"/>
      <c r="E1006" s="25"/>
      <c r="F1006" s="16"/>
      <c r="G1006" s="15"/>
      <c r="H1006" s="14"/>
      <c r="I1006" s="13"/>
      <c r="J1006" s="13"/>
      <c r="K1006" s="12"/>
      <c r="L1006" s="232">
        <f t="shared" si="84"/>
        <v>0</v>
      </c>
      <c r="M1006" s="234">
        <f t="shared" si="85"/>
        <v>0</v>
      </c>
      <c r="N1006" s="11">
        <f>IF(Q1006="x",0,IF(J1006&lt;(INDEX(Lookup!$U$2:$U$10,MATCH($D$47,Lookup!$S$2:$S$10,0))),0,$L$12*K1006))</f>
        <v>0</v>
      </c>
      <c r="O1006" s="234">
        <f t="shared" si="86"/>
        <v>0</v>
      </c>
      <c r="P1006" s="10"/>
      <c r="Q1006" s="9"/>
      <c r="S1006" s="340">
        <f t="shared" si="87"/>
        <v>0</v>
      </c>
      <c r="T1006" s="340">
        <f t="shared" si="88"/>
        <v>0</v>
      </c>
    </row>
    <row r="1007" spans="2:20" ht="14.4" x14ac:dyDescent="0.3">
      <c r="B1007" s="30"/>
      <c r="C1007" s="16"/>
      <c r="D1007" s="16"/>
      <c r="E1007" s="25"/>
      <c r="F1007" s="16"/>
      <c r="G1007" s="15"/>
      <c r="H1007" s="14"/>
      <c r="I1007" s="13"/>
      <c r="J1007" s="13"/>
      <c r="K1007" s="12"/>
      <c r="L1007" s="232">
        <f t="shared" si="84"/>
        <v>0</v>
      </c>
      <c r="M1007" s="234">
        <f t="shared" si="85"/>
        <v>0</v>
      </c>
      <c r="N1007" s="11">
        <f>IF(Q1007="x",0,IF(J1007&lt;(INDEX(Lookup!$U$2:$U$10,MATCH($D$47,Lookup!$S$2:$S$10,0))),0,$L$12*K1007))</f>
        <v>0</v>
      </c>
      <c r="O1007" s="234">
        <f t="shared" si="86"/>
        <v>0</v>
      </c>
      <c r="P1007" s="10"/>
      <c r="Q1007" s="9"/>
      <c r="S1007" s="340">
        <f t="shared" si="87"/>
        <v>0</v>
      </c>
      <c r="T1007" s="340">
        <f t="shared" si="88"/>
        <v>0</v>
      </c>
    </row>
    <row r="1008" spans="2:20" ht="14.4" x14ac:dyDescent="0.3">
      <c r="B1008" s="30"/>
      <c r="C1008" s="16"/>
      <c r="D1008" s="16"/>
      <c r="E1008" s="25"/>
      <c r="F1008" s="16"/>
      <c r="G1008" s="15"/>
      <c r="H1008" s="14"/>
      <c r="I1008" s="13"/>
      <c r="J1008" s="13"/>
      <c r="K1008" s="12"/>
      <c r="L1008" s="232">
        <f t="shared" si="84"/>
        <v>0</v>
      </c>
      <c r="M1008" s="234">
        <f t="shared" si="85"/>
        <v>0</v>
      </c>
      <c r="N1008" s="11">
        <f>IF(Q1008="x",0,IF(J1008&lt;(INDEX(Lookup!$U$2:$U$10,MATCH($D$47,Lookup!$S$2:$S$10,0))),0,$L$12*K1008))</f>
        <v>0</v>
      </c>
      <c r="O1008" s="234">
        <f t="shared" si="86"/>
        <v>0</v>
      </c>
      <c r="P1008" s="10"/>
      <c r="Q1008" s="9"/>
      <c r="S1008" s="340">
        <f t="shared" si="87"/>
        <v>0</v>
      </c>
      <c r="T1008" s="340">
        <f t="shared" si="88"/>
        <v>0</v>
      </c>
    </row>
    <row r="1009" spans="2:20" ht="14.4" x14ac:dyDescent="0.3">
      <c r="B1009" s="30"/>
      <c r="C1009" s="16"/>
      <c r="D1009" s="16"/>
      <c r="E1009" s="25"/>
      <c r="F1009" s="16"/>
      <c r="G1009" s="15"/>
      <c r="H1009" s="14"/>
      <c r="I1009" s="13"/>
      <c r="J1009" s="13"/>
      <c r="K1009" s="12"/>
      <c r="L1009" s="232">
        <f t="shared" si="84"/>
        <v>0</v>
      </c>
      <c r="M1009" s="234">
        <f t="shared" si="85"/>
        <v>0</v>
      </c>
      <c r="N1009" s="11">
        <f>IF(Q1009="x",0,IF(J1009&lt;(INDEX(Lookup!$U$2:$U$10,MATCH($D$47,Lookup!$S$2:$S$10,0))),0,$L$12*K1009))</f>
        <v>0</v>
      </c>
      <c r="O1009" s="234">
        <f t="shared" si="86"/>
        <v>0</v>
      </c>
      <c r="P1009" s="10"/>
      <c r="Q1009" s="9"/>
      <c r="S1009" s="340">
        <f t="shared" si="87"/>
        <v>0</v>
      </c>
      <c r="T1009" s="340">
        <f t="shared" si="88"/>
        <v>0</v>
      </c>
    </row>
    <row r="1010" spans="2:20" ht="14.4" x14ac:dyDescent="0.3">
      <c r="B1010" s="30"/>
      <c r="C1010" s="16"/>
      <c r="D1010" s="16"/>
      <c r="E1010" s="25"/>
      <c r="F1010" s="16"/>
      <c r="G1010" s="15"/>
      <c r="H1010" s="14"/>
      <c r="I1010" s="13"/>
      <c r="J1010" s="13"/>
      <c r="K1010" s="12"/>
      <c r="L1010" s="232">
        <f t="shared" ref="L1010:L1073" si="89">IF(ROUNDDOWN(DATEDIF(I1010,J1010,"d")/7,0)&gt;$L$12,$L$12*K1010,K1010*ROUNDDOWN(DATEDIF(I1010,J1010,"d")/7,0))</f>
        <v>0</v>
      </c>
      <c r="M1010" s="234">
        <f t="shared" ref="M1010:M1073" si="90">L1010*$L$6</f>
        <v>0</v>
      </c>
      <c r="N1010" s="11">
        <f>IF(Q1010="x",0,IF(J1010&lt;(INDEX(Lookup!$U$2:$U$10,MATCH($D$47,Lookup!$S$2:$S$10,0))),0,$L$12*K1010))</f>
        <v>0</v>
      </c>
      <c r="O1010" s="234">
        <f t="shared" ref="O1010:O1073" si="91">N1010*$L$6</f>
        <v>0</v>
      </c>
      <c r="P1010" s="10"/>
      <c r="Q1010" s="9"/>
      <c r="S1010" s="340">
        <f t="shared" si="87"/>
        <v>0</v>
      </c>
      <c r="T1010" s="340">
        <f t="shared" si="88"/>
        <v>0</v>
      </c>
    </row>
    <row r="1011" spans="2:20" ht="14.4" x14ac:dyDescent="0.3">
      <c r="B1011" s="30"/>
      <c r="C1011" s="16"/>
      <c r="D1011" s="16"/>
      <c r="E1011" s="25"/>
      <c r="F1011" s="16"/>
      <c r="G1011" s="15"/>
      <c r="H1011" s="14"/>
      <c r="I1011" s="13"/>
      <c r="J1011" s="13"/>
      <c r="K1011" s="12"/>
      <c r="L1011" s="232">
        <f t="shared" si="89"/>
        <v>0</v>
      </c>
      <c r="M1011" s="234">
        <f t="shared" si="90"/>
        <v>0</v>
      </c>
      <c r="N1011" s="11">
        <f>IF(Q1011="x",0,IF(J1011&lt;(INDEX(Lookup!$U$2:$U$10,MATCH($D$47,Lookup!$S$2:$S$10,0))),0,$L$12*K1011))</f>
        <v>0</v>
      </c>
      <c r="O1011" s="234">
        <f t="shared" si="91"/>
        <v>0</v>
      </c>
      <c r="P1011" s="10"/>
      <c r="Q1011" s="9"/>
      <c r="S1011" s="340">
        <f t="shared" ref="S1011:S1074" si="92">M1011*$I$35</f>
        <v>0</v>
      </c>
      <c r="T1011" s="340">
        <f t="shared" ref="T1011:T1074" si="93">O1011*$I$44</f>
        <v>0</v>
      </c>
    </row>
    <row r="1012" spans="2:20" ht="14.4" x14ac:dyDescent="0.3">
      <c r="B1012" s="30"/>
      <c r="C1012" s="16"/>
      <c r="D1012" s="16"/>
      <c r="E1012" s="25"/>
      <c r="F1012" s="16"/>
      <c r="G1012" s="15"/>
      <c r="H1012" s="14"/>
      <c r="I1012" s="13"/>
      <c r="J1012" s="13"/>
      <c r="K1012" s="12"/>
      <c r="L1012" s="232">
        <f t="shared" si="89"/>
        <v>0</v>
      </c>
      <c r="M1012" s="234">
        <f t="shared" si="90"/>
        <v>0</v>
      </c>
      <c r="N1012" s="11">
        <f>IF(Q1012="x",0,IF(J1012&lt;(INDEX(Lookup!$U$2:$U$10,MATCH($D$47,Lookup!$S$2:$S$10,0))),0,$L$12*K1012))</f>
        <v>0</v>
      </c>
      <c r="O1012" s="234">
        <f t="shared" si="91"/>
        <v>0</v>
      </c>
      <c r="P1012" s="10"/>
      <c r="Q1012" s="9"/>
      <c r="S1012" s="340">
        <f t="shared" si="92"/>
        <v>0</v>
      </c>
      <c r="T1012" s="340">
        <f t="shared" si="93"/>
        <v>0</v>
      </c>
    </row>
    <row r="1013" spans="2:20" ht="14.4" x14ac:dyDescent="0.3">
      <c r="B1013" s="30"/>
      <c r="C1013" s="16"/>
      <c r="D1013" s="16"/>
      <c r="E1013" s="25"/>
      <c r="F1013" s="16"/>
      <c r="G1013" s="15"/>
      <c r="H1013" s="14"/>
      <c r="I1013" s="13"/>
      <c r="J1013" s="13"/>
      <c r="K1013" s="12"/>
      <c r="L1013" s="232">
        <f t="shared" si="89"/>
        <v>0</v>
      </c>
      <c r="M1013" s="234">
        <f t="shared" si="90"/>
        <v>0</v>
      </c>
      <c r="N1013" s="11">
        <f>IF(Q1013="x",0,IF(J1013&lt;(INDEX(Lookup!$U$2:$U$10,MATCH($D$47,Lookup!$S$2:$S$10,0))),0,$L$12*K1013))</f>
        <v>0</v>
      </c>
      <c r="O1013" s="234">
        <f t="shared" si="91"/>
        <v>0</v>
      </c>
      <c r="P1013" s="10"/>
      <c r="Q1013" s="9"/>
      <c r="S1013" s="340">
        <f t="shared" si="92"/>
        <v>0</v>
      </c>
      <c r="T1013" s="340">
        <f t="shared" si="93"/>
        <v>0</v>
      </c>
    </row>
    <row r="1014" spans="2:20" ht="14.4" x14ac:dyDescent="0.3">
      <c r="B1014" s="30"/>
      <c r="C1014" s="16"/>
      <c r="D1014" s="16"/>
      <c r="E1014" s="25"/>
      <c r="F1014" s="16"/>
      <c r="G1014" s="15"/>
      <c r="H1014" s="14"/>
      <c r="I1014" s="13"/>
      <c r="J1014" s="13"/>
      <c r="K1014" s="12"/>
      <c r="L1014" s="232">
        <f t="shared" si="89"/>
        <v>0</v>
      </c>
      <c r="M1014" s="234">
        <f t="shared" si="90"/>
        <v>0</v>
      </c>
      <c r="N1014" s="11">
        <f>IF(Q1014="x",0,IF(J1014&lt;(INDEX(Lookup!$U$2:$U$10,MATCH($D$47,Lookup!$S$2:$S$10,0))),0,$L$12*K1014))</f>
        <v>0</v>
      </c>
      <c r="O1014" s="234">
        <f t="shared" si="91"/>
        <v>0</v>
      </c>
      <c r="P1014" s="10"/>
      <c r="Q1014" s="9"/>
      <c r="S1014" s="340">
        <f t="shared" si="92"/>
        <v>0</v>
      </c>
      <c r="T1014" s="340">
        <f t="shared" si="93"/>
        <v>0</v>
      </c>
    </row>
    <row r="1015" spans="2:20" ht="14.4" x14ac:dyDescent="0.3">
      <c r="B1015" s="30"/>
      <c r="C1015" s="16"/>
      <c r="D1015" s="16"/>
      <c r="E1015" s="25"/>
      <c r="F1015" s="16"/>
      <c r="G1015" s="15"/>
      <c r="H1015" s="14"/>
      <c r="I1015" s="13"/>
      <c r="J1015" s="13"/>
      <c r="K1015" s="12"/>
      <c r="L1015" s="232">
        <f t="shared" si="89"/>
        <v>0</v>
      </c>
      <c r="M1015" s="234">
        <f t="shared" si="90"/>
        <v>0</v>
      </c>
      <c r="N1015" s="11">
        <f>IF(Q1015="x",0,IF(J1015&lt;(INDEX(Lookup!$U$2:$U$10,MATCH($D$47,Lookup!$S$2:$S$10,0))),0,$L$12*K1015))</f>
        <v>0</v>
      </c>
      <c r="O1015" s="234">
        <f t="shared" si="91"/>
        <v>0</v>
      </c>
      <c r="P1015" s="10"/>
      <c r="Q1015" s="9"/>
      <c r="S1015" s="340">
        <f t="shared" si="92"/>
        <v>0</v>
      </c>
      <c r="T1015" s="340">
        <f t="shared" si="93"/>
        <v>0</v>
      </c>
    </row>
    <row r="1016" spans="2:20" ht="14.4" x14ac:dyDescent="0.3">
      <c r="B1016" s="30"/>
      <c r="C1016" s="16"/>
      <c r="D1016" s="16"/>
      <c r="E1016" s="25"/>
      <c r="F1016" s="16"/>
      <c r="G1016" s="15"/>
      <c r="H1016" s="14"/>
      <c r="I1016" s="13"/>
      <c r="J1016" s="13"/>
      <c r="K1016" s="12"/>
      <c r="L1016" s="232">
        <f t="shared" si="89"/>
        <v>0</v>
      </c>
      <c r="M1016" s="234">
        <f t="shared" si="90"/>
        <v>0</v>
      </c>
      <c r="N1016" s="11">
        <f>IF(Q1016="x",0,IF(J1016&lt;(INDEX(Lookup!$U$2:$U$10,MATCH($D$47,Lookup!$S$2:$S$10,0))),0,$L$12*K1016))</f>
        <v>0</v>
      </c>
      <c r="O1016" s="234">
        <f t="shared" si="91"/>
        <v>0</v>
      </c>
      <c r="P1016" s="10"/>
      <c r="Q1016" s="9"/>
      <c r="S1016" s="340">
        <f t="shared" si="92"/>
        <v>0</v>
      </c>
      <c r="T1016" s="340">
        <f t="shared" si="93"/>
        <v>0</v>
      </c>
    </row>
    <row r="1017" spans="2:20" ht="14.4" x14ac:dyDescent="0.3">
      <c r="B1017" s="30"/>
      <c r="C1017" s="16"/>
      <c r="D1017" s="16"/>
      <c r="E1017" s="25"/>
      <c r="F1017" s="16"/>
      <c r="G1017" s="15"/>
      <c r="H1017" s="14"/>
      <c r="I1017" s="13"/>
      <c r="J1017" s="13"/>
      <c r="K1017" s="12"/>
      <c r="L1017" s="232">
        <f t="shared" si="89"/>
        <v>0</v>
      </c>
      <c r="M1017" s="234">
        <f t="shared" si="90"/>
        <v>0</v>
      </c>
      <c r="N1017" s="11">
        <f>IF(Q1017="x",0,IF(J1017&lt;(INDEX(Lookup!$U$2:$U$10,MATCH($D$47,Lookup!$S$2:$S$10,0))),0,$L$12*K1017))</f>
        <v>0</v>
      </c>
      <c r="O1017" s="234">
        <f t="shared" si="91"/>
        <v>0</v>
      </c>
      <c r="P1017" s="10"/>
      <c r="Q1017" s="9"/>
      <c r="S1017" s="340">
        <f t="shared" si="92"/>
        <v>0</v>
      </c>
      <c r="T1017" s="340">
        <f t="shared" si="93"/>
        <v>0</v>
      </c>
    </row>
    <row r="1018" spans="2:20" ht="14.4" x14ac:dyDescent="0.3">
      <c r="B1018" s="30"/>
      <c r="C1018" s="16"/>
      <c r="D1018" s="16"/>
      <c r="E1018" s="25"/>
      <c r="F1018" s="16"/>
      <c r="G1018" s="15"/>
      <c r="H1018" s="14"/>
      <c r="I1018" s="13"/>
      <c r="J1018" s="13"/>
      <c r="K1018" s="12"/>
      <c r="L1018" s="232">
        <f t="shared" si="89"/>
        <v>0</v>
      </c>
      <c r="M1018" s="234">
        <f t="shared" si="90"/>
        <v>0</v>
      </c>
      <c r="N1018" s="11">
        <f>IF(Q1018="x",0,IF(J1018&lt;(INDEX(Lookup!$U$2:$U$10,MATCH($D$47,Lookup!$S$2:$S$10,0))),0,$L$12*K1018))</f>
        <v>0</v>
      </c>
      <c r="O1018" s="234">
        <f t="shared" si="91"/>
        <v>0</v>
      </c>
      <c r="P1018" s="10"/>
      <c r="Q1018" s="9"/>
      <c r="S1018" s="340">
        <f t="shared" si="92"/>
        <v>0</v>
      </c>
      <c r="T1018" s="340">
        <f t="shared" si="93"/>
        <v>0</v>
      </c>
    </row>
    <row r="1019" spans="2:20" ht="14.4" x14ac:dyDescent="0.3">
      <c r="B1019" s="30"/>
      <c r="C1019" s="16"/>
      <c r="D1019" s="16"/>
      <c r="E1019" s="25"/>
      <c r="F1019" s="16"/>
      <c r="G1019" s="15"/>
      <c r="H1019" s="14"/>
      <c r="I1019" s="13"/>
      <c r="J1019" s="13"/>
      <c r="K1019" s="12"/>
      <c r="L1019" s="232">
        <f t="shared" si="89"/>
        <v>0</v>
      </c>
      <c r="M1019" s="234">
        <f t="shared" si="90"/>
        <v>0</v>
      </c>
      <c r="N1019" s="11">
        <f>IF(Q1019="x",0,IF(J1019&lt;(INDEX(Lookup!$U$2:$U$10,MATCH($D$47,Lookup!$S$2:$S$10,0))),0,$L$12*K1019))</f>
        <v>0</v>
      </c>
      <c r="O1019" s="234">
        <f t="shared" si="91"/>
        <v>0</v>
      </c>
      <c r="P1019" s="10"/>
      <c r="Q1019" s="9"/>
      <c r="S1019" s="340">
        <f t="shared" si="92"/>
        <v>0</v>
      </c>
      <c r="T1019" s="340">
        <f t="shared" si="93"/>
        <v>0</v>
      </c>
    </row>
    <row r="1020" spans="2:20" ht="14.4" x14ac:dyDescent="0.3">
      <c r="B1020" s="30"/>
      <c r="C1020" s="16"/>
      <c r="D1020" s="16"/>
      <c r="E1020" s="25"/>
      <c r="F1020" s="16"/>
      <c r="G1020" s="15"/>
      <c r="H1020" s="14"/>
      <c r="I1020" s="13"/>
      <c r="J1020" s="13"/>
      <c r="K1020" s="12"/>
      <c r="L1020" s="232">
        <f t="shared" si="89"/>
        <v>0</v>
      </c>
      <c r="M1020" s="234">
        <f t="shared" si="90"/>
        <v>0</v>
      </c>
      <c r="N1020" s="11">
        <f>IF(Q1020="x",0,IF(J1020&lt;(INDEX(Lookup!$U$2:$U$10,MATCH($D$47,Lookup!$S$2:$S$10,0))),0,$L$12*K1020))</f>
        <v>0</v>
      </c>
      <c r="O1020" s="234">
        <f t="shared" si="91"/>
        <v>0</v>
      </c>
      <c r="P1020" s="10"/>
      <c r="Q1020" s="9"/>
      <c r="S1020" s="340">
        <f t="shared" si="92"/>
        <v>0</v>
      </c>
      <c r="T1020" s="340">
        <f t="shared" si="93"/>
        <v>0</v>
      </c>
    </row>
    <row r="1021" spans="2:20" ht="14.4" x14ac:dyDescent="0.3">
      <c r="B1021" s="30"/>
      <c r="C1021" s="16"/>
      <c r="D1021" s="16"/>
      <c r="E1021" s="25"/>
      <c r="F1021" s="16"/>
      <c r="G1021" s="15"/>
      <c r="H1021" s="14"/>
      <c r="I1021" s="13"/>
      <c r="J1021" s="13"/>
      <c r="K1021" s="12"/>
      <c r="L1021" s="232">
        <f t="shared" si="89"/>
        <v>0</v>
      </c>
      <c r="M1021" s="234">
        <f t="shared" si="90"/>
        <v>0</v>
      </c>
      <c r="N1021" s="11">
        <f>IF(Q1021="x",0,IF(J1021&lt;(INDEX(Lookup!$U$2:$U$10,MATCH($D$47,Lookup!$S$2:$S$10,0))),0,$L$12*K1021))</f>
        <v>0</v>
      </c>
      <c r="O1021" s="234">
        <f t="shared" si="91"/>
        <v>0</v>
      </c>
      <c r="P1021" s="10"/>
      <c r="Q1021" s="9"/>
      <c r="S1021" s="340">
        <f t="shared" si="92"/>
        <v>0</v>
      </c>
      <c r="T1021" s="340">
        <f t="shared" si="93"/>
        <v>0</v>
      </c>
    </row>
    <row r="1022" spans="2:20" ht="14.4" x14ac:dyDescent="0.3">
      <c r="B1022" s="30"/>
      <c r="C1022" s="16"/>
      <c r="D1022" s="16"/>
      <c r="E1022" s="25"/>
      <c r="F1022" s="16"/>
      <c r="G1022" s="15"/>
      <c r="H1022" s="14"/>
      <c r="I1022" s="13"/>
      <c r="J1022" s="13"/>
      <c r="K1022" s="12"/>
      <c r="L1022" s="232">
        <f t="shared" si="89"/>
        <v>0</v>
      </c>
      <c r="M1022" s="234">
        <f t="shared" si="90"/>
        <v>0</v>
      </c>
      <c r="N1022" s="11">
        <f>IF(Q1022="x",0,IF(J1022&lt;(INDEX(Lookup!$U$2:$U$10,MATCH($D$47,Lookup!$S$2:$S$10,0))),0,$L$12*K1022))</f>
        <v>0</v>
      </c>
      <c r="O1022" s="234">
        <f t="shared" si="91"/>
        <v>0</v>
      </c>
      <c r="P1022" s="10"/>
      <c r="Q1022" s="9"/>
      <c r="S1022" s="340">
        <f t="shared" si="92"/>
        <v>0</v>
      </c>
      <c r="T1022" s="340">
        <f t="shared" si="93"/>
        <v>0</v>
      </c>
    </row>
    <row r="1023" spans="2:20" ht="14.4" x14ac:dyDescent="0.3">
      <c r="B1023" s="30"/>
      <c r="C1023" s="16"/>
      <c r="D1023" s="16"/>
      <c r="E1023" s="25"/>
      <c r="F1023" s="16"/>
      <c r="G1023" s="15"/>
      <c r="H1023" s="14"/>
      <c r="I1023" s="13"/>
      <c r="J1023" s="13"/>
      <c r="K1023" s="12"/>
      <c r="L1023" s="232">
        <f t="shared" si="89"/>
        <v>0</v>
      </c>
      <c r="M1023" s="234">
        <f t="shared" si="90"/>
        <v>0</v>
      </c>
      <c r="N1023" s="11">
        <f>IF(Q1023="x",0,IF(J1023&lt;(INDEX(Lookup!$U$2:$U$10,MATCH($D$47,Lookup!$S$2:$S$10,0))),0,$L$12*K1023))</f>
        <v>0</v>
      </c>
      <c r="O1023" s="234">
        <f t="shared" si="91"/>
        <v>0</v>
      </c>
      <c r="P1023" s="10"/>
      <c r="Q1023" s="9"/>
      <c r="S1023" s="340">
        <f t="shared" si="92"/>
        <v>0</v>
      </c>
      <c r="T1023" s="340">
        <f t="shared" si="93"/>
        <v>0</v>
      </c>
    </row>
    <row r="1024" spans="2:20" ht="14.4" x14ac:dyDescent="0.3">
      <c r="B1024" s="30"/>
      <c r="C1024" s="16"/>
      <c r="D1024" s="16"/>
      <c r="E1024" s="25"/>
      <c r="F1024" s="16"/>
      <c r="G1024" s="15"/>
      <c r="H1024" s="14"/>
      <c r="I1024" s="13"/>
      <c r="J1024" s="13"/>
      <c r="K1024" s="12"/>
      <c r="L1024" s="232">
        <f t="shared" si="89"/>
        <v>0</v>
      </c>
      <c r="M1024" s="234">
        <f t="shared" si="90"/>
        <v>0</v>
      </c>
      <c r="N1024" s="11">
        <f>IF(Q1024="x",0,IF(J1024&lt;(INDEX(Lookup!$U$2:$U$10,MATCH($D$47,Lookup!$S$2:$S$10,0))),0,$L$12*K1024))</f>
        <v>0</v>
      </c>
      <c r="O1024" s="234">
        <f t="shared" si="91"/>
        <v>0</v>
      </c>
      <c r="P1024" s="10"/>
      <c r="Q1024" s="9"/>
      <c r="S1024" s="340">
        <f t="shared" si="92"/>
        <v>0</v>
      </c>
      <c r="T1024" s="340">
        <f t="shared" si="93"/>
        <v>0</v>
      </c>
    </row>
    <row r="1025" spans="2:20" ht="14.4" x14ac:dyDescent="0.3">
      <c r="B1025" s="30"/>
      <c r="C1025" s="16"/>
      <c r="D1025" s="16"/>
      <c r="E1025" s="25"/>
      <c r="F1025" s="16"/>
      <c r="G1025" s="15"/>
      <c r="H1025" s="14"/>
      <c r="I1025" s="13"/>
      <c r="J1025" s="13"/>
      <c r="K1025" s="12"/>
      <c r="L1025" s="232">
        <f t="shared" si="89"/>
        <v>0</v>
      </c>
      <c r="M1025" s="234">
        <f t="shared" si="90"/>
        <v>0</v>
      </c>
      <c r="N1025" s="11">
        <f>IF(Q1025="x",0,IF(J1025&lt;(INDEX(Lookup!$U$2:$U$10,MATCH($D$47,Lookup!$S$2:$S$10,0))),0,$L$12*K1025))</f>
        <v>0</v>
      </c>
      <c r="O1025" s="234">
        <f t="shared" si="91"/>
        <v>0</v>
      </c>
      <c r="P1025" s="10"/>
      <c r="Q1025" s="9"/>
      <c r="S1025" s="340">
        <f t="shared" si="92"/>
        <v>0</v>
      </c>
      <c r="T1025" s="340">
        <f t="shared" si="93"/>
        <v>0</v>
      </c>
    </row>
    <row r="1026" spans="2:20" ht="14.4" x14ac:dyDescent="0.3">
      <c r="B1026" s="30"/>
      <c r="C1026" s="16"/>
      <c r="D1026" s="16"/>
      <c r="E1026" s="25"/>
      <c r="F1026" s="16"/>
      <c r="G1026" s="15"/>
      <c r="H1026" s="14"/>
      <c r="I1026" s="13"/>
      <c r="J1026" s="13"/>
      <c r="K1026" s="12"/>
      <c r="L1026" s="232">
        <f t="shared" si="89"/>
        <v>0</v>
      </c>
      <c r="M1026" s="234">
        <f t="shared" si="90"/>
        <v>0</v>
      </c>
      <c r="N1026" s="11">
        <f>IF(Q1026="x",0,IF(J1026&lt;(INDEX(Lookup!$U$2:$U$10,MATCH($D$47,Lookup!$S$2:$S$10,0))),0,$L$12*K1026))</f>
        <v>0</v>
      </c>
      <c r="O1026" s="234">
        <f t="shared" si="91"/>
        <v>0</v>
      </c>
      <c r="P1026" s="10"/>
      <c r="Q1026" s="9"/>
      <c r="S1026" s="340">
        <f t="shared" si="92"/>
        <v>0</v>
      </c>
      <c r="T1026" s="340">
        <f t="shared" si="93"/>
        <v>0</v>
      </c>
    </row>
    <row r="1027" spans="2:20" ht="14.4" x14ac:dyDescent="0.3">
      <c r="B1027" s="30"/>
      <c r="C1027" s="16"/>
      <c r="D1027" s="16"/>
      <c r="E1027" s="25"/>
      <c r="F1027" s="16"/>
      <c r="G1027" s="15"/>
      <c r="H1027" s="14"/>
      <c r="I1027" s="13"/>
      <c r="J1027" s="13"/>
      <c r="K1027" s="12"/>
      <c r="L1027" s="232">
        <f t="shared" si="89"/>
        <v>0</v>
      </c>
      <c r="M1027" s="234">
        <f t="shared" si="90"/>
        <v>0</v>
      </c>
      <c r="N1027" s="11">
        <f>IF(Q1027="x",0,IF(J1027&lt;(INDEX(Lookup!$U$2:$U$10,MATCH($D$47,Lookup!$S$2:$S$10,0))),0,$L$12*K1027))</f>
        <v>0</v>
      </c>
      <c r="O1027" s="234">
        <f t="shared" si="91"/>
        <v>0</v>
      </c>
      <c r="P1027" s="10"/>
      <c r="Q1027" s="9"/>
      <c r="S1027" s="340">
        <f t="shared" si="92"/>
        <v>0</v>
      </c>
      <c r="T1027" s="340">
        <f t="shared" si="93"/>
        <v>0</v>
      </c>
    </row>
    <row r="1028" spans="2:20" ht="14.4" x14ac:dyDescent="0.3">
      <c r="B1028" s="30"/>
      <c r="C1028" s="16"/>
      <c r="D1028" s="16"/>
      <c r="E1028" s="25"/>
      <c r="F1028" s="16"/>
      <c r="G1028" s="15"/>
      <c r="H1028" s="14"/>
      <c r="I1028" s="13"/>
      <c r="J1028" s="13"/>
      <c r="K1028" s="12"/>
      <c r="L1028" s="232">
        <f t="shared" si="89"/>
        <v>0</v>
      </c>
      <c r="M1028" s="234">
        <f t="shared" si="90"/>
        <v>0</v>
      </c>
      <c r="N1028" s="11">
        <f>IF(Q1028="x",0,IF(J1028&lt;(INDEX(Lookup!$U$2:$U$10,MATCH($D$47,Lookup!$S$2:$S$10,0))),0,$L$12*K1028))</f>
        <v>0</v>
      </c>
      <c r="O1028" s="234">
        <f t="shared" si="91"/>
        <v>0</v>
      </c>
      <c r="P1028" s="10"/>
      <c r="Q1028" s="9"/>
      <c r="S1028" s="340">
        <f t="shared" si="92"/>
        <v>0</v>
      </c>
      <c r="T1028" s="340">
        <f t="shared" si="93"/>
        <v>0</v>
      </c>
    </row>
    <row r="1029" spans="2:20" ht="14.4" x14ac:dyDescent="0.3">
      <c r="B1029" s="30"/>
      <c r="C1029" s="16"/>
      <c r="D1029" s="16"/>
      <c r="E1029" s="25"/>
      <c r="F1029" s="16"/>
      <c r="G1029" s="15"/>
      <c r="H1029" s="14"/>
      <c r="I1029" s="13"/>
      <c r="J1029" s="13"/>
      <c r="K1029" s="12"/>
      <c r="L1029" s="232">
        <f t="shared" si="89"/>
        <v>0</v>
      </c>
      <c r="M1029" s="234">
        <f t="shared" si="90"/>
        <v>0</v>
      </c>
      <c r="N1029" s="11">
        <f>IF(Q1029="x",0,IF(J1029&lt;(INDEX(Lookup!$U$2:$U$10,MATCH($D$47,Lookup!$S$2:$S$10,0))),0,$L$12*K1029))</f>
        <v>0</v>
      </c>
      <c r="O1029" s="234">
        <f t="shared" si="91"/>
        <v>0</v>
      </c>
      <c r="P1029" s="10"/>
      <c r="Q1029" s="9"/>
      <c r="S1029" s="340">
        <f t="shared" si="92"/>
        <v>0</v>
      </c>
      <c r="T1029" s="340">
        <f t="shared" si="93"/>
        <v>0</v>
      </c>
    </row>
    <row r="1030" spans="2:20" ht="14.4" x14ac:dyDescent="0.3">
      <c r="B1030" s="30"/>
      <c r="C1030" s="16"/>
      <c r="D1030" s="16"/>
      <c r="E1030" s="25"/>
      <c r="F1030" s="16"/>
      <c r="G1030" s="15"/>
      <c r="H1030" s="14"/>
      <c r="I1030" s="13"/>
      <c r="J1030" s="13"/>
      <c r="K1030" s="12"/>
      <c r="L1030" s="232">
        <f t="shared" si="89"/>
        <v>0</v>
      </c>
      <c r="M1030" s="234">
        <f t="shared" si="90"/>
        <v>0</v>
      </c>
      <c r="N1030" s="11">
        <f>IF(Q1030="x",0,IF(J1030&lt;(INDEX(Lookup!$U$2:$U$10,MATCH($D$47,Lookup!$S$2:$S$10,0))),0,$L$12*K1030))</f>
        <v>0</v>
      </c>
      <c r="O1030" s="234">
        <f t="shared" si="91"/>
        <v>0</v>
      </c>
      <c r="P1030" s="10"/>
      <c r="Q1030" s="9"/>
      <c r="S1030" s="340">
        <f t="shared" si="92"/>
        <v>0</v>
      </c>
      <c r="T1030" s="340">
        <f t="shared" si="93"/>
        <v>0</v>
      </c>
    </row>
    <row r="1031" spans="2:20" ht="14.4" x14ac:dyDescent="0.3">
      <c r="B1031" s="30"/>
      <c r="C1031" s="16"/>
      <c r="D1031" s="16"/>
      <c r="E1031" s="25"/>
      <c r="F1031" s="16"/>
      <c r="G1031" s="15"/>
      <c r="H1031" s="14"/>
      <c r="I1031" s="13"/>
      <c r="J1031" s="13"/>
      <c r="K1031" s="12"/>
      <c r="L1031" s="232">
        <f t="shared" si="89"/>
        <v>0</v>
      </c>
      <c r="M1031" s="234">
        <f t="shared" si="90"/>
        <v>0</v>
      </c>
      <c r="N1031" s="11">
        <f>IF(Q1031="x",0,IF(J1031&lt;(INDEX(Lookup!$U$2:$U$10,MATCH($D$47,Lookup!$S$2:$S$10,0))),0,$L$12*K1031))</f>
        <v>0</v>
      </c>
      <c r="O1031" s="234">
        <f t="shared" si="91"/>
        <v>0</v>
      </c>
      <c r="P1031" s="10"/>
      <c r="Q1031" s="9"/>
      <c r="S1031" s="340">
        <f t="shared" si="92"/>
        <v>0</v>
      </c>
      <c r="T1031" s="340">
        <f t="shared" si="93"/>
        <v>0</v>
      </c>
    </row>
    <row r="1032" spans="2:20" ht="14.4" x14ac:dyDescent="0.3">
      <c r="B1032" s="30"/>
      <c r="C1032" s="16"/>
      <c r="D1032" s="16"/>
      <c r="E1032" s="25"/>
      <c r="F1032" s="16"/>
      <c r="G1032" s="15"/>
      <c r="H1032" s="14"/>
      <c r="I1032" s="13"/>
      <c r="J1032" s="13"/>
      <c r="K1032" s="12"/>
      <c r="L1032" s="232">
        <f t="shared" si="89"/>
        <v>0</v>
      </c>
      <c r="M1032" s="234">
        <f t="shared" si="90"/>
        <v>0</v>
      </c>
      <c r="N1032" s="11">
        <f>IF(Q1032="x",0,IF(J1032&lt;(INDEX(Lookup!$U$2:$U$10,MATCH($D$47,Lookup!$S$2:$S$10,0))),0,$L$12*K1032))</f>
        <v>0</v>
      </c>
      <c r="O1032" s="234">
        <f t="shared" si="91"/>
        <v>0</v>
      </c>
      <c r="P1032" s="10"/>
      <c r="Q1032" s="9"/>
      <c r="S1032" s="340">
        <f t="shared" si="92"/>
        <v>0</v>
      </c>
      <c r="T1032" s="340">
        <f t="shared" si="93"/>
        <v>0</v>
      </c>
    </row>
    <row r="1033" spans="2:20" ht="14.4" x14ac:dyDescent="0.3">
      <c r="B1033" s="30"/>
      <c r="C1033" s="16"/>
      <c r="D1033" s="16"/>
      <c r="E1033" s="25"/>
      <c r="F1033" s="16"/>
      <c r="G1033" s="15"/>
      <c r="H1033" s="14"/>
      <c r="I1033" s="13"/>
      <c r="J1033" s="13"/>
      <c r="K1033" s="12"/>
      <c r="L1033" s="232">
        <f t="shared" si="89"/>
        <v>0</v>
      </c>
      <c r="M1033" s="234">
        <f t="shared" si="90"/>
        <v>0</v>
      </c>
      <c r="N1033" s="11">
        <f>IF(Q1033="x",0,IF(J1033&lt;(INDEX(Lookup!$U$2:$U$10,MATCH($D$47,Lookup!$S$2:$S$10,0))),0,$L$12*K1033))</f>
        <v>0</v>
      </c>
      <c r="O1033" s="234">
        <f t="shared" si="91"/>
        <v>0</v>
      </c>
      <c r="P1033" s="10"/>
      <c r="Q1033" s="9"/>
      <c r="S1033" s="340">
        <f t="shared" si="92"/>
        <v>0</v>
      </c>
      <c r="T1033" s="340">
        <f t="shared" si="93"/>
        <v>0</v>
      </c>
    </row>
    <row r="1034" spans="2:20" ht="14.4" x14ac:dyDescent="0.3">
      <c r="B1034" s="30"/>
      <c r="C1034" s="16"/>
      <c r="D1034" s="16"/>
      <c r="E1034" s="25"/>
      <c r="F1034" s="16"/>
      <c r="G1034" s="15"/>
      <c r="H1034" s="14"/>
      <c r="I1034" s="13"/>
      <c r="J1034" s="13"/>
      <c r="K1034" s="12"/>
      <c r="L1034" s="232">
        <f t="shared" si="89"/>
        <v>0</v>
      </c>
      <c r="M1034" s="234">
        <f t="shared" si="90"/>
        <v>0</v>
      </c>
      <c r="N1034" s="11">
        <f>IF(Q1034="x",0,IF(J1034&lt;(INDEX(Lookup!$U$2:$U$10,MATCH($D$47,Lookup!$S$2:$S$10,0))),0,$L$12*K1034))</f>
        <v>0</v>
      </c>
      <c r="O1034" s="234">
        <f t="shared" si="91"/>
        <v>0</v>
      </c>
      <c r="P1034" s="10"/>
      <c r="Q1034" s="9"/>
      <c r="S1034" s="340">
        <f t="shared" si="92"/>
        <v>0</v>
      </c>
      <c r="T1034" s="340">
        <f t="shared" si="93"/>
        <v>0</v>
      </c>
    </row>
    <row r="1035" spans="2:20" ht="14.4" x14ac:dyDescent="0.3">
      <c r="B1035" s="30"/>
      <c r="C1035" s="16"/>
      <c r="D1035" s="16"/>
      <c r="E1035" s="25"/>
      <c r="F1035" s="16"/>
      <c r="G1035" s="15"/>
      <c r="H1035" s="14"/>
      <c r="I1035" s="13"/>
      <c r="J1035" s="13"/>
      <c r="K1035" s="12"/>
      <c r="L1035" s="232">
        <f t="shared" si="89"/>
        <v>0</v>
      </c>
      <c r="M1035" s="234">
        <f t="shared" si="90"/>
        <v>0</v>
      </c>
      <c r="N1035" s="11">
        <f>IF(Q1035="x",0,IF(J1035&lt;(INDEX(Lookup!$U$2:$U$10,MATCH($D$47,Lookup!$S$2:$S$10,0))),0,$L$12*K1035))</f>
        <v>0</v>
      </c>
      <c r="O1035" s="234">
        <f t="shared" si="91"/>
        <v>0</v>
      </c>
      <c r="P1035" s="10"/>
      <c r="Q1035" s="9"/>
      <c r="S1035" s="340">
        <f t="shared" si="92"/>
        <v>0</v>
      </c>
      <c r="T1035" s="340">
        <f t="shared" si="93"/>
        <v>0</v>
      </c>
    </row>
    <row r="1036" spans="2:20" ht="14.4" x14ac:dyDescent="0.3">
      <c r="B1036" s="30"/>
      <c r="C1036" s="16"/>
      <c r="D1036" s="16"/>
      <c r="E1036" s="25"/>
      <c r="F1036" s="16"/>
      <c r="G1036" s="15"/>
      <c r="H1036" s="14"/>
      <c r="I1036" s="13"/>
      <c r="J1036" s="13"/>
      <c r="K1036" s="12"/>
      <c r="L1036" s="232">
        <f t="shared" si="89"/>
        <v>0</v>
      </c>
      <c r="M1036" s="234">
        <f t="shared" si="90"/>
        <v>0</v>
      </c>
      <c r="N1036" s="11">
        <f>IF(Q1036="x",0,IF(J1036&lt;(INDEX(Lookup!$U$2:$U$10,MATCH($D$47,Lookup!$S$2:$S$10,0))),0,$L$12*K1036))</f>
        <v>0</v>
      </c>
      <c r="O1036" s="234">
        <f t="shared" si="91"/>
        <v>0</v>
      </c>
      <c r="P1036" s="10"/>
      <c r="Q1036" s="9"/>
      <c r="S1036" s="340">
        <f t="shared" si="92"/>
        <v>0</v>
      </c>
      <c r="T1036" s="340">
        <f t="shared" si="93"/>
        <v>0</v>
      </c>
    </row>
    <row r="1037" spans="2:20" ht="14.4" x14ac:dyDescent="0.3">
      <c r="B1037" s="30"/>
      <c r="C1037" s="16"/>
      <c r="D1037" s="16"/>
      <c r="E1037" s="25"/>
      <c r="F1037" s="16"/>
      <c r="G1037" s="15"/>
      <c r="H1037" s="14"/>
      <c r="I1037" s="13"/>
      <c r="J1037" s="13"/>
      <c r="K1037" s="12"/>
      <c r="L1037" s="232">
        <f t="shared" si="89"/>
        <v>0</v>
      </c>
      <c r="M1037" s="234">
        <f t="shared" si="90"/>
        <v>0</v>
      </c>
      <c r="N1037" s="11">
        <f>IF(Q1037="x",0,IF(J1037&lt;(INDEX(Lookup!$U$2:$U$10,MATCH($D$47,Lookup!$S$2:$S$10,0))),0,$L$12*K1037))</f>
        <v>0</v>
      </c>
      <c r="O1037" s="234">
        <f t="shared" si="91"/>
        <v>0</v>
      </c>
      <c r="P1037" s="10"/>
      <c r="Q1037" s="9"/>
      <c r="S1037" s="340">
        <f t="shared" si="92"/>
        <v>0</v>
      </c>
      <c r="T1037" s="340">
        <f t="shared" si="93"/>
        <v>0</v>
      </c>
    </row>
    <row r="1038" spans="2:20" ht="14.4" x14ac:dyDescent="0.3">
      <c r="B1038" s="30"/>
      <c r="C1038" s="16"/>
      <c r="D1038" s="16"/>
      <c r="E1038" s="25"/>
      <c r="F1038" s="16"/>
      <c r="G1038" s="15"/>
      <c r="H1038" s="14"/>
      <c r="I1038" s="13"/>
      <c r="J1038" s="13"/>
      <c r="K1038" s="12"/>
      <c r="L1038" s="232">
        <f t="shared" si="89"/>
        <v>0</v>
      </c>
      <c r="M1038" s="234">
        <f t="shared" si="90"/>
        <v>0</v>
      </c>
      <c r="N1038" s="11">
        <f>IF(Q1038="x",0,IF(J1038&lt;(INDEX(Lookup!$U$2:$U$10,MATCH($D$47,Lookup!$S$2:$S$10,0))),0,$L$12*K1038))</f>
        <v>0</v>
      </c>
      <c r="O1038" s="234">
        <f t="shared" si="91"/>
        <v>0</v>
      </c>
      <c r="P1038" s="10"/>
      <c r="Q1038" s="9"/>
      <c r="S1038" s="340">
        <f t="shared" si="92"/>
        <v>0</v>
      </c>
      <c r="T1038" s="340">
        <f t="shared" si="93"/>
        <v>0</v>
      </c>
    </row>
    <row r="1039" spans="2:20" ht="14.4" x14ac:dyDescent="0.3">
      <c r="B1039" s="30"/>
      <c r="C1039" s="16"/>
      <c r="D1039" s="16"/>
      <c r="E1039" s="25"/>
      <c r="F1039" s="16"/>
      <c r="G1039" s="15"/>
      <c r="H1039" s="14"/>
      <c r="I1039" s="13"/>
      <c r="J1039" s="13"/>
      <c r="K1039" s="12"/>
      <c r="L1039" s="232">
        <f t="shared" si="89"/>
        <v>0</v>
      </c>
      <c r="M1039" s="234">
        <f t="shared" si="90"/>
        <v>0</v>
      </c>
      <c r="N1039" s="11">
        <f>IF(Q1039="x",0,IF(J1039&lt;(INDEX(Lookup!$U$2:$U$10,MATCH($D$47,Lookup!$S$2:$S$10,0))),0,$L$12*K1039))</f>
        <v>0</v>
      </c>
      <c r="O1039" s="234">
        <f t="shared" si="91"/>
        <v>0</v>
      </c>
      <c r="P1039" s="10"/>
      <c r="Q1039" s="9"/>
      <c r="S1039" s="340">
        <f t="shared" si="92"/>
        <v>0</v>
      </c>
      <c r="T1039" s="340">
        <f t="shared" si="93"/>
        <v>0</v>
      </c>
    </row>
    <row r="1040" spans="2:20" ht="14.4" x14ac:dyDescent="0.3">
      <c r="B1040" s="30"/>
      <c r="C1040" s="16"/>
      <c r="D1040" s="16"/>
      <c r="E1040" s="25"/>
      <c r="F1040" s="16"/>
      <c r="G1040" s="15"/>
      <c r="H1040" s="14"/>
      <c r="I1040" s="13"/>
      <c r="J1040" s="13"/>
      <c r="K1040" s="12"/>
      <c r="L1040" s="232">
        <f t="shared" si="89"/>
        <v>0</v>
      </c>
      <c r="M1040" s="234">
        <f t="shared" si="90"/>
        <v>0</v>
      </c>
      <c r="N1040" s="11">
        <f>IF(Q1040="x",0,IF(J1040&lt;(INDEX(Lookup!$U$2:$U$10,MATCH($D$47,Lookup!$S$2:$S$10,0))),0,$L$12*K1040))</f>
        <v>0</v>
      </c>
      <c r="O1040" s="234">
        <f t="shared" si="91"/>
        <v>0</v>
      </c>
      <c r="P1040" s="10"/>
      <c r="Q1040" s="9"/>
      <c r="S1040" s="340">
        <f t="shared" si="92"/>
        <v>0</v>
      </c>
      <c r="T1040" s="340">
        <f t="shared" si="93"/>
        <v>0</v>
      </c>
    </row>
    <row r="1041" spans="2:20" ht="14.4" x14ac:dyDescent="0.3">
      <c r="B1041" s="30"/>
      <c r="C1041" s="16"/>
      <c r="D1041" s="16"/>
      <c r="E1041" s="25"/>
      <c r="F1041" s="16"/>
      <c r="G1041" s="15"/>
      <c r="H1041" s="14"/>
      <c r="I1041" s="13"/>
      <c r="J1041" s="13"/>
      <c r="K1041" s="12"/>
      <c r="L1041" s="232">
        <f t="shared" si="89"/>
        <v>0</v>
      </c>
      <c r="M1041" s="234">
        <f t="shared" si="90"/>
        <v>0</v>
      </c>
      <c r="N1041" s="11">
        <f>IF(Q1041="x",0,IF(J1041&lt;(INDEX(Lookup!$U$2:$U$10,MATCH($D$47,Lookup!$S$2:$S$10,0))),0,$L$12*K1041))</f>
        <v>0</v>
      </c>
      <c r="O1041" s="234">
        <f t="shared" si="91"/>
        <v>0</v>
      </c>
      <c r="P1041" s="10"/>
      <c r="Q1041" s="9"/>
      <c r="S1041" s="340">
        <f t="shared" si="92"/>
        <v>0</v>
      </c>
      <c r="T1041" s="340">
        <f t="shared" si="93"/>
        <v>0</v>
      </c>
    </row>
    <row r="1042" spans="2:20" ht="14.4" x14ac:dyDescent="0.3">
      <c r="B1042" s="30"/>
      <c r="C1042" s="16"/>
      <c r="D1042" s="16"/>
      <c r="E1042" s="25"/>
      <c r="F1042" s="16"/>
      <c r="G1042" s="15"/>
      <c r="H1042" s="14"/>
      <c r="I1042" s="13"/>
      <c r="J1042" s="13"/>
      <c r="K1042" s="12"/>
      <c r="L1042" s="232">
        <f t="shared" si="89"/>
        <v>0</v>
      </c>
      <c r="M1042" s="234">
        <f t="shared" si="90"/>
        <v>0</v>
      </c>
      <c r="N1042" s="11">
        <f>IF(Q1042="x",0,IF(J1042&lt;(INDEX(Lookup!$U$2:$U$10,MATCH($D$47,Lookup!$S$2:$S$10,0))),0,$L$12*K1042))</f>
        <v>0</v>
      </c>
      <c r="O1042" s="234">
        <f t="shared" si="91"/>
        <v>0</v>
      </c>
      <c r="P1042" s="10"/>
      <c r="Q1042" s="9"/>
      <c r="S1042" s="340">
        <f t="shared" si="92"/>
        <v>0</v>
      </c>
      <c r="T1042" s="340">
        <f t="shared" si="93"/>
        <v>0</v>
      </c>
    </row>
    <row r="1043" spans="2:20" ht="14.4" x14ac:dyDescent="0.3">
      <c r="B1043" s="30"/>
      <c r="C1043" s="16"/>
      <c r="D1043" s="16"/>
      <c r="E1043" s="25"/>
      <c r="F1043" s="16"/>
      <c r="G1043" s="15"/>
      <c r="H1043" s="14"/>
      <c r="I1043" s="13"/>
      <c r="J1043" s="13"/>
      <c r="K1043" s="12"/>
      <c r="L1043" s="232">
        <f t="shared" si="89"/>
        <v>0</v>
      </c>
      <c r="M1043" s="234">
        <f t="shared" si="90"/>
        <v>0</v>
      </c>
      <c r="N1043" s="11">
        <f>IF(Q1043="x",0,IF(J1043&lt;(INDEX(Lookup!$U$2:$U$10,MATCH($D$47,Lookup!$S$2:$S$10,0))),0,$L$12*K1043))</f>
        <v>0</v>
      </c>
      <c r="O1043" s="234">
        <f t="shared" si="91"/>
        <v>0</v>
      </c>
      <c r="P1043" s="10"/>
      <c r="Q1043" s="9"/>
      <c r="S1043" s="340">
        <f t="shared" si="92"/>
        <v>0</v>
      </c>
      <c r="T1043" s="340">
        <f t="shared" si="93"/>
        <v>0</v>
      </c>
    </row>
    <row r="1044" spans="2:20" ht="14.4" x14ac:dyDescent="0.3">
      <c r="B1044" s="30"/>
      <c r="C1044" s="16"/>
      <c r="D1044" s="16"/>
      <c r="E1044" s="25"/>
      <c r="F1044" s="16"/>
      <c r="G1044" s="15"/>
      <c r="H1044" s="14"/>
      <c r="I1044" s="13"/>
      <c r="J1044" s="13"/>
      <c r="K1044" s="12"/>
      <c r="L1044" s="232">
        <f t="shared" si="89"/>
        <v>0</v>
      </c>
      <c r="M1044" s="234">
        <f t="shared" si="90"/>
        <v>0</v>
      </c>
      <c r="N1044" s="11">
        <f>IF(Q1044="x",0,IF(J1044&lt;(INDEX(Lookup!$U$2:$U$10,MATCH($D$47,Lookup!$S$2:$S$10,0))),0,$L$12*K1044))</f>
        <v>0</v>
      </c>
      <c r="O1044" s="234">
        <f t="shared" si="91"/>
        <v>0</v>
      </c>
      <c r="P1044" s="10"/>
      <c r="Q1044" s="9"/>
      <c r="S1044" s="340">
        <f t="shared" si="92"/>
        <v>0</v>
      </c>
      <c r="T1044" s="340">
        <f t="shared" si="93"/>
        <v>0</v>
      </c>
    </row>
    <row r="1045" spans="2:20" ht="14.4" x14ac:dyDescent="0.3">
      <c r="B1045" s="30"/>
      <c r="C1045" s="16"/>
      <c r="D1045" s="16"/>
      <c r="E1045" s="25"/>
      <c r="F1045" s="16"/>
      <c r="G1045" s="15"/>
      <c r="H1045" s="14"/>
      <c r="I1045" s="13"/>
      <c r="J1045" s="13"/>
      <c r="K1045" s="12"/>
      <c r="L1045" s="232">
        <f t="shared" si="89"/>
        <v>0</v>
      </c>
      <c r="M1045" s="234">
        <f t="shared" si="90"/>
        <v>0</v>
      </c>
      <c r="N1045" s="11">
        <f>IF(Q1045="x",0,IF(J1045&lt;(INDEX(Lookup!$U$2:$U$10,MATCH($D$47,Lookup!$S$2:$S$10,0))),0,$L$12*K1045))</f>
        <v>0</v>
      </c>
      <c r="O1045" s="234">
        <f t="shared" si="91"/>
        <v>0</v>
      </c>
      <c r="P1045" s="10"/>
      <c r="Q1045" s="9"/>
      <c r="S1045" s="340">
        <f t="shared" si="92"/>
        <v>0</v>
      </c>
      <c r="T1045" s="340">
        <f t="shared" si="93"/>
        <v>0</v>
      </c>
    </row>
    <row r="1046" spans="2:20" ht="14.4" x14ac:dyDescent="0.3">
      <c r="B1046" s="30"/>
      <c r="C1046" s="16"/>
      <c r="D1046" s="16"/>
      <c r="E1046" s="25"/>
      <c r="F1046" s="16"/>
      <c r="G1046" s="15"/>
      <c r="H1046" s="14"/>
      <c r="I1046" s="13"/>
      <c r="J1046" s="13"/>
      <c r="K1046" s="12"/>
      <c r="L1046" s="232">
        <f t="shared" si="89"/>
        <v>0</v>
      </c>
      <c r="M1046" s="234">
        <f t="shared" si="90"/>
        <v>0</v>
      </c>
      <c r="N1046" s="11">
        <f>IF(Q1046="x",0,IF(J1046&lt;(INDEX(Lookup!$U$2:$U$10,MATCH($D$47,Lookup!$S$2:$S$10,0))),0,$L$12*K1046))</f>
        <v>0</v>
      </c>
      <c r="O1046" s="234">
        <f t="shared" si="91"/>
        <v>0</v>
      </c>
      <c r="P1046" s="10"/>
      <c r="Q1046" s="9"/>
      <c r="S1046" s="340">
        <f t="shared" si="92"/>
        <v>0</v>
      </c>
      <c r="T1046" s="340">
        <f t="shared" si="93"/>
        <v>0</v>
      </c>
    </row>
    <row r="1047" spans="2:20" ht="14.4" x14ac:dyDescent="0.3">
      <c r="B1047" s="30"/>
      <c r="C1047" s="16"/>
      <c r="D1047" s="16"/>
      <c r="E1047" s="25"/>
      <c r="F1047" s="16"/>
      <c r="G1047" s="15"/>
      <c r="H1047" s="14"/>
      <c r="I1047" s="13"/>
      <c r="J1047" s="13"/>
      <c r="K1047" s="12"/>
      <c r="L1047" s="232">
        <f t="shared" si="89"/>
        <v>0</v>
      </c>
      <c r="M1047" s="234">
        <f t="shared" si="90"/>
        <v>0</v>
      </c>
      <c r="N1047" s="11">
        <f>IF(Q1047="x",0,IF(J1047&lt;(INDEX(Lookup!$U$2:$U$10,MATCH($D$47,Lookup!$S$2:$S$10,0))),0,$L$12*K1047))</f>
        <v>0</v>
      </c>
      <c r="O1047" s="234">
        <f t="shared" si="91"/>
        <v>0</v>
      </c>
      <c r="P1047" s="10"/>
      <c r="Q1047" s="9"/>
      <c r="S1047" s="340">
        <f t="shared" si="92"/>
        <v>0</v>
      </c>
      <c r="T1047" s="340">
        <f t="shared" si="93"/>
        <v>0</v>
      </c>
    </row>
    <row r="1048" spans="2:20" ht="14.4" x14ac:dyDescent="0.3">
      <c r="B1048" s="30"/>
      <c r="C1048" s="16"/>
      <c r="D1048" s="16"/>
      <c r="E1048" s="25"/>
      <c r="F1048" s="16"/>
      <c r="G1048" s="15"/>
      <c r="H1048" s="14"/>
      <c r="I1048" s="13"/>
      <c r="J1048" s="13"/>
      <c r="K1048" s="12"/>
      <c r="L1048" s="232">
        <f t="shared" si="89"/>
        <v>0</v>
      </c>
      <c r="M1048" s="234">
        <f t="shared" si="90"/>
        <v>0</v>
      </c>
      <c r="N1048" s="11">
        <f>IF(Q1048="x",0,IF(J1048&lt;(INDEX(Lookup!$U$2:$U$10,MATCH($D$47,Lookup!$S$2:$S$10,0))),0,$L$12*K1048))</f>
        <v>0</v>
      </c>
      <c r="O1048" s="234">
        <f t="shared" si="91"/>
        <v>0</v>
      </c>
      <c r="P1048" s="10"/>
      <c r="Q1048" s="9"/>
      <c r="S1048" s="340">
        <f t="shared" si="92"/>
        <v>0</v>
      </c>
      <c r="T1048" s="340">
        <f t="shared" si="93"/>
        <v>0</v>
      </c>
    </row>
    <row r="1049" spans="2:20" ht="14.4" x14ac:dyDescent="0.3">
      <c r="B1049" s="30"/>
      <c r="C1049" s="16"/>
      <c r="D1049" s="16"/>
      <c r="E1049" s="25"/>
      <c r="F1049" s="16"/>
      <c r="G1049" s="15"/>
      <c r="H1049" s="14"/>
      <c r="I1049" s="13"/>
      <c r="J1049" s="13"/>
      <c r="K1049" s="12"/>
      <c r="L1049" s="232">
        <f t="shared" si="89"/>
        <v>0</v>
      </c>
      <c r="M1049" s="234">
        <f t="shared" si="90"/>
        <v>0</v>
      </c>
      <c r="N1049" s="11">
        <f>IF(Q1049="x",0,IF(J1049&lt;(INDEX(Lookup!$U$2:$U$10,MATCH($D$47,Lookup!$S$2:$S$10,0))),0,$L$12*K1049))</f>
        <v>0</v>
      </c>
      <c r="O1049" s="234">
        <f t="shared" si="91"/>
        <v>0</v>
      </c>
      <c r="P1049" s="10"/>
      <c r="Q1049" s="9"/>
      <c r="S1049" s="340">
        <f t="shared" si="92"/>
        <v>0</v>
      </c>
      <c r="T1049" s="340">
        <f t="shared" si="93"/>
        <v>0</v>
      </c>
    </row>
    <row r="1050" spans="2:20" ht="14.4" x14ac:dyDescent="0.3">
      <c r="B1050" s="30"/>
      <c r="C1050" s="16"/>
      <c r="D1050" s="16"/>
      <c r="E1050" s="25"/>
      <c r="F1050" s="16"/>
      <c r="G1050" s="15"/>
      <c r="H1050" s="14"/>
      <c r="I1050" s="13"/>
      <c r="J1050" s="13"/>
      <c r="K1050" s="12"/>
      <c r="L1050" s="232">
        <f t="shared" si="89"/>
        <v>0</v>
      </c>
      <c r="M1050" s="234">
        <f t="shared" si="90"/>
        <v>0</v>
      </c>
      <c r="N1050" s="11">
        <f>IF(Q1050="x",0,IF(J1050&lt;(INDEX(Lookup!$U$2:$U$10,MATCH($D$47,Lookup!$S$2:$S$10,0))),0,$L$12*K1050))</f>
        <v>0</v>
      </c>
      <c r="O1050" s="234">
        <f t="shared" si="91"/>
        <v>0</v>
      </c>
      <c r="P1050" s="10"/>
      <c r="Q1050" s="9"/>
      <c r="S1050" s="340">
        <f t="shared" si="92"/>
        <v>0</v>
      </c>
      <c r="T1050" s="340">
        <f t="shared" si="93"/>
        <v>0</v>
      </c>
    </row>
    <row r="1051" spans="2:20" ht="14.4" x14ac:dyDescent="0.3">
      <c r="B1051" s="30"/>
      <c r="C1051" s="16"/>
      <c r="D1051" s="16"/>
      <c r="E1051" s="25"/>
      <c r="F1051" s="16"/>
      <c r="G1051" s="15"/>
      <c r="H1051" s="14"/>
      <c r="I1051" s="13"/>
      <c r="J1051" s="13"/>
      <c r="K1051" s="12"/>
      <c r="L1051" s="232">
        <f t="shared" si="89"/>
        <v>0</v>
      </c>
      <c r="M1051" s="234">
        <f t="shared" si="90"/>
        <v>0</v>
      </c>
      <c r="N1051" s="11">
        <f>IF(Q1051="x",0,IF(J1051&lt;(INDEX(Lookup!$U$2:$U$10,MATCH($D$47,Lookup!$S$2:$S$10,0))),0,$L$12*K1051))</f>
        <v>0</v>
      </c>
      <c r="O1051" s="234">
        <f t="shared" si="91"/>
        <v>0</v>
      </c>
      <c r="P1051" s="10"/>
      <c r="Q1051" s="9"/>
      <c r="S1051" s="340">
        <f t="shared" si="92"/>
        <v>0</v>
      </c>
      <c r="T1051" s="340">
        <f t="shared" si="93"/>
        <v>0</v>
      </c>
    </row>
    <row r="1052" spans="2:20" ht="14.4" x14ac:dyDescent="0.3">
      <c r="B1052" s="30"/>
      <c r="C1052" s="16"/>
      <c r="D1052" s="16"/>
      <c r="E1052" s="25"/>
      <c r="F1052" s="16"/>
      <c r="G1052" s="15"/>
      <c r="H1052" s="14"/>
      <c r="I1052" s="13"/>
      <c r="J1052" s="13"/>
      <c r="K1052" s="12"/>
      <c r="L1052" s="232">
        <f t="shared" si="89"/>
        <v>0</v>
      </c>
      <c r="M1052" s="234">
        <f t="shared" si="90"/>
        <v>0</v>
      </c>
      <c r="N1052" s="11">
        <f>IF(Q1052="x",0,IF(J1052&lt;(INDEX(Lookup!$U$2:$U$10,MATCH($D$47,Lookup!$S$2:$S$10,0))),0,$L$12*K1052))</f>
        <v>0</v>
      </c>
      <c r="O1052" s="234">
        <f t="shared" si="91"/>
        <v>0</v>
      </c>
      <c r="P1052" s="10"/>
      <c r="Q1052" s="9"/>
      <c r="S1052" s="340">
        <f t="shared" si="92"/>
        <v>0</v>
      </c>
      <c r="T1052" s="340">
        <f t="shared" si="93"/>
        <v>0</v>
      </c>
    </row>
    <row r="1053" spans="2:20" ht="14.4" x14ac:dyDescent="0.3">
      <c r="B1053" s="30"/>
      <c r="C1053" s="16"/>
      <c r="D1053" s="16"/>
      <c r="E1053" s="25"/>
      <c r="F1053" s="16"/>
      <c r="G1053" s="15"/>
      <c r="H1053" s="14"/>
      <c r="I1053" s="13"/>
      <c r="J1053" s="13"/>
      <c r="K1053" s="12"/>
      <c r="L1053" s="232">
        <f t="shared" si="89"/>
        <v>0</v>
      </c>
      <c r="M1053" s="234">
        <f t="shared" si="90"/>
        <v>0</v>
      </c>
      <c r="N1053" s="11">
        <f>IF(Q1053="x",0,IF(J1053&lt;(INDEX(Lookup!$U$2:$U$10,MATCH($D$47,Lookup!$S$2:$S$10,0))),0,$L$12*K1053))</f>
        <v>0</v>
      </c>
      <c r="O1053" s="234">
        <f t="shared" si="91"/>
        <v>0</v>
      </c>
      <c r="P1053" s="10"/>
      <c r="Q1053" s="9"/>
      <c r="S1053" s="340">
        <f t="shared" si="92"/>
        <v>0</v>
      </c>
      <c r="T1053" s="340">
        <f t="shared" si="93"/>
        <v>0</v>
      </c>
    </row>
    <row r="1054" spans="2:20" ht="14.4" x14ac:dyDescent="0.3">
      <c r="B1054" s="30"/>
      <c r="C1054" s="16"/>
      <c r="D1054" s="16"/>
      <c r="E1054" s="25"/>
      <c r="F1054" s="16"/>
      <c r="G1054" s="15"/>
      <c r="H1054" s="14"/>
      <c r="I1054" s="13"/>
      <c r="J1054" s="13"/>
      <c r="K1054" s="12"/>
      <c r="L1054" s="232">
        <f t="shared" si="89"/>
        <v>0</v>
      </c>
      <c r="M1054" s="234">
        <f t="shared" si="90"/>
        <v>0</v>
      </c>
      <c r="N1054" s="11">
        <f>IF(Q1054="x",0,IF(J1054&lt;(INDEX(Lookup!$U$2:$U$10,MATCH($D$47,Lookup!$S$2:$S$10,0))),0,$L$12*K1054))</f>
        <v>0</v>
      </c>
      <c r="O1054" s="234">
        <f t="shared" si="91"/>
        <v>0</v>
      </c>
      <c r="P1054" s="10"/>
      <c r="Q1054" s="9"/>
      <c r="S1054" s="340">
        <f t="shared" si="92"/>
        <v>0</v>
      </c>
      <c r="T1054" s="340">
        <f t="shared" si="93"/>
        <v>0</v>
      </c>
    </row>
    <row r="1055" spans="2:20" ht="14.4" x14ac:dyDescent="0.3">
      <c r="B1055" s="30"/>
      <c r="C1055" s="16"/>
      <c r="D1055" s="16"/>
      <c r="E1055" s="25"/>
      <c r="F1055" s="16"/>
      <c r="G1055" s="15"/>
      <c r="H1055" s="14"/>
      <c r="I1055" s="13"/>
      <c r="J1055" s="13"/>
      <c r="K1055" s="12"/>
      <c r="L1055" s="232">
        <f t="shared" si="89"/>
        <v>0</v>
      </c>
      <c r="M1055" s="234">
        <f t="shared" si="90"/>
        <v>0</v>
      </c>
      <c r="N1055" s="11">
        <f>IF(Q1055="x",0,IF(J1055&lt;(INDEX(Lookup!$U$2:$U$10,MATCH($D$47,Lookup!$S$2:$S$10,0))),0,$L$12*K1055))</f>
        <v>0</v>
      </c>
      <c r="O1055" s="234">
        <f t="shared" si="91"/>
        <v>0</v>
      </c>
      <c r="P1055" s="10"/>
      <c r="Q1055" s="9"/>
      <c r="S1055" s="340">
        <f t="shared" si="92"/>
        <v>0</v>
      </c>
      <c r="T1055" s="340">
        <f t="shared" si="93"/>
        <v>0</v>
      </c>
    </row>
    <row r="1056" spans="2:20" ht="14.4" x14ac:dyDescent="0.3">
      <c r="B1056" s="30"/>
      <c r="C1056" s="16"/>
      <c r="D1056" s="16"/>
      <c r="E1056" s="25"/>
      <c r="F1056" s="16"/>
      <c r="G1056" s="15"/>
      <c r="H1056" s="14"/>
      <c r="I1056" s="13"/>
      <c r="J1056" s="13"/>
      <c r="K1056" s="12"/>
      <c r="L1056" s="232">
        <f t="shared" si="89"/>
        <v>0</v>
      </c>
      <c r="M1056" s="234">
        <f t="shared" si="90"/>
        <v>0</v>
      </c>
      <c r="N1056" s="11">
        <f>IF(Q1056="x",0,IF(J1056&lt;(INDEX(Lookup!$U$2:$U$10,MATCH($D$47,Lookup!$S$2:$S$10,0))),0,$L$12*K1056))</f>
        <v>0</v>
      </c>
      <c r="O1056" s="234">
        <f t="shared" si="91"/>
        <v>0</v>
      </c>
      <c r="P1056" s="10"/>
      <c r="Q1056" s="9"/>
      <c r="S1056" s="340">
        <f t="shared" si="92"/>
        <v>0</v>
      </c>
      <c r="T1056" s="340">
        <f t="shared" si="93"/>
        <v>0</v>
      </c>
    </row>
    <row r="1057" spans="2:20" ht="14.4" x14ac:dyDescent="0.3">
      <c r="B1057" s="30"/>
      <c r="C1057" s="16"/>
      <c r="D1057" s="16"/>
      <c r="E1057" s="25"/>
      <c r="F1057" s="16"/>
      <c r="G1057" s="15"/>
      <c r="H1057" s="14"/>
      <c r="I1057" s="13"/>
      <c r="J1057" s="13"/>
      <c r="K1057" s="12"/>
      <c r="L1057" s="232">
        <f t="shared" si="89"/>
        <v>0</v>
      </c>
      <c r="M1057" s="234">
        <f t="shared" si="90"/>
        <v>0</v>
      </c>
      <c r="N1057" s="11">
        <f>IF(Q1057="x",0,IF(J1057&lt;(INDEX(Lookup!$U$2:$U$10,MATCH($D$47,Lookup!$S$2:$S$10,0))),0,$L$12*K1057))</f>
        <v>0</v>
      </c>
      <c r="O1057" s="234">
        <f t="shared" si="91"/>
        <v>0</v>
      </c>
      <c r="P1057" s="10"/>
      <c r="Q1057" s="9"/>
      <c r="S1057" s="340">
        <f t="shared" si="92"/>
        <v>0</v>
      </c>
      <c r="T1057" s="340">
        <f t="shared" si="93"/>
        <v>0</v>
      </c>
    </row>
    <row r="1058" spans="2:20" ht="14.4" x14ac:dyDescent="0.3">
      <c r="B1058" s="30"/>
      <c r="C1058" s="16"/>
      <c r="D1058" s="16"/>
      <c r="E1058" s="25"/>
      <c r="F1058" s="16"/>
      <c r="G1058" s="15"/>
      <c r="H1058" s="14"/>
      <c r="I1058" s="13"/>
      <c r="J1058" s="13"/>
      <c r="K1058" s="12"/>
      <c r="L1058" s="232">
        <f t="shared" si="89"/>
        <v>0</v>
      </c>
      <c r="M1058" s="234">
        <f t="shared" si="90"/>
        <v>0</v>
      </c>
      <c r="N1058" s="11">
        <f>IF(Q1058="x",0,IF(J1058&lt;(INDEX(Lookup!$U$2:$U$10,MATCH($D$47,Lookup!$S$2:$S$10,0))),0,$L$12*K1058))</f>
        <v>0</v>
      </c>
      <c r="O1058" s="234">
        <f t="shared" si="91"/>
        <v>0</v>
      </c>
      <c r="P1058" s="10"/>
      <c r="Q1058" s="9"/>
      <c r="S1058" s="340">
        <f t="shared" si="92"/>
        <v>0</v>
      </c>
      <c r="T1058" s="340">
        <f t="shared" si="93"/>
        <v>0</v>
      </c>
    </row>
    <row r="1059" spans="2:20" ht="14.4" x14ac:dyDescent="0.3">
      <c r="B1059" s="30"/>
      <c r="C1059" s="16"/>
      <c r="D1059" s="16"/>
      <c r="E1059" s="25"/>
      <c r="F1059" s="16"/>
      <c r="G1059" s="15"/>
      <c r="H1059" s="14"/>
      <c r="I1059" s="13"/>
      <c r="J1059" s="13"/>
      <c r="K1059" s="12"/>
      <c r="L1059" s="232">
        <f t="shared" si="89"/>
        <v>0</v>
      </c>
      <c r="M1059" s="234">
        <f t="shared" si="90"/>
        <v>0</v>
      </c>
      <c r="N1059" s="11">
        <f>IF(Q1059="x",0,IF(J1059&lt;(INDEX(Lookup!$U$2:$U$10,MATCH($D$47,Lookup!$S$2:$S$10,0))),0,$L$12*K1059))</f>
        <v>0</v>
      </c>
      <c r="O1059" s="234">
        <f t="shared" si="91"/>
        <v>0</v>
      </c>
      <c r="P1059" s="10"/>
      <c r="Q1059" s="9"/>
      <c r="S1059" s="340">
        <f t="shared" si="92"/>
        <v>0</v>
      </c>
      <c r="T1059" s="340">
        <f t="shared" si="93"/>
        <v>0</v>
      </c>
    </row>
    <row r="1060" spans="2:20" ht="14.4" x14ac:dyDescent="0.3">
      <c r="B1060" s="30"/>
      <c r="C1060" s="16"/>
      <c r="D1060" s="16"/>
      <c r="E1060" s="25"/>
      <c r="F1060" s="16"/>
      <c r="G1060" s="15"/>
      <c r="H1060" s="14"/>
      <c r="I1060" s="13"/>
      <c r="J1060" s="13"/>
      <c r="K1060" s="12"/>
      <c r="L1060" s="232">
        <f t="shared" si="89"/>
        <v>0</v>
      </c>
      <c r="M1060" s="234">
        <f t="shared" si="90"/>
        <v>0</v>
      </c>
      <c r="N1060" s="11">
        <f>IF(Q1060="x",0,IF(J1060&lt;(INDEX(Lookup!$U$2:$U$10,MATCH($D$47,Lookup!$S$2:$S$10,0))),0,$L$12*K1060))</f>
        <v>0</v>
      </c>
      <c r="O1060" s="234">
        <f t="shared" si="91"/>
        <v>0</v>
      </c>
      <c r="P1060" s="10"/>
      <c r="Q1060" s="9"/>
      <c r="S1060" s="340">
        <f t="shared" si="92"/>
        <v>0</v>
      </c>
      <c r="T1060" s="340">
        <f t="shared" si="93"/>
        <v>0</v>
      </c>
    </row>
    <row r="1061" spans="2:20" ht="14.4" x14ac:dyDescent="0.3">
      <c r="B1061" s="30"/>
      <c r="C1061" s="16"/>
      <c r="D1061" s="16"/>
      <c r="E1061" s="25"/>
      <c r="F1061" s="16"/>
      <c r="G1061" s="15"/>
      <c r="H1061" s="14"/>
      <c r="I1061" s="13"/>
      <c r="J1061" s="13"/>
      <c r="K1061" s="12"/>
      <c r="L1061" s="232">
        <f t="shared" si="89"/>
        <v>0</v>
      </c>
      <c r="M1061" s="234">
        <f t="shared" si="90"/>
        <v>0</v>
      </c>
      <c r="N1061" s="11">
        <f>IF(Q1061="x",0,IF(J1061&lt;(INDEX(Lookup!$U$2:$U$10,MATCH($D$47,Lookup!$S$2:$S$10,0))),0,$L$12*K1061))</f>
        <v>0</v>
      </c>
      <c r="O1061" s="234">
        <f t="shared" si="91"/>
        <v>0</v>
      </c>
      <c r="P1061" s="10"/>
      <c r="Q1061" s="9"/>
      <c r="S1061" s="340">
        <f t="shared" si="92"/>
        <v>0</v>
      </c>
      <c r="T1061" s="340">
        <f t="shared" si="93"/>
        <v>0</v>
      </c>
    </row>
    <row r="1062" spans="2:20" ht="14.4" x14ac:dyDescent="0.3">
      <c r="B1062" s="30"/>
      <c r="C1062" s="16"/>
      <c r="D1062" s="16"/>
      <c r="E1062" s="25"/>
      <c r="F1062" s="16"/>
      <c r="G1062" s="15"/>
      <c r="H1062" s="14"/>
      <c r="I1062" s="13"/>
      <c r="J1062" s="13"/>
      <c r="K1062" s="12"/>
      <c r="L1062" s="232">
        <f t="shared" si="89"/>
        <v>0</v>
      </c>
      <c r="M1062" s="234">
        <f t="shared" si="90"/>
        <v>0</v>
      </c>
      <c r="N1062" s="11">
        <f>IF(Q1062="x",0,IF(J1062&lt;(INDEX(Lookup!$U$2:$U$10,MATCH($D$47,Lookup!$S$2:$S$10,0))),0,$L$12*K1062))</f>
        <v>0</v>
      </c>
      <c r="O1062" s="234">
        <f t="shared" si="91"/>
        <v>0</v>
      </c>
      <c r="P1062" s="10"/>
      <c r="Q1062" s="9"/>
      <c r="S1062" s="340">
        <f t="shared" si="92"/>
        <v>0</v>
      </c>
      <c r="T1062" s="340">
        <f t="shared" si="93"/>
        <v>0</v>
      </c>
    </row>
    <row r="1063" spans="2:20" ht="14.4" x14ac:dyDescent="0.3">
      <c r="B1063" s="30"/>
      <c r="C1063" s="16"/>
      <c r="D1063" s="16"/>
      <c r="E1063" s="25"/>
      <c r="F1063" s="16"/>
      <c r="G1063" s="15"/>
      <c r="H1063" s="14"/>
      <c r="I1063" s="13"/>
      <c r="J1063" s="13"/>
      <c r="K1063" s="12"/>
      <c r="L1063" s="232">
        <f t="shared" si="89"/>
        <v>0</v>
      </c>
      <c r="M1063" s="234">
        <f t="shared" si="90"/>
        <v>0</v>
      </c>
      <c r="N1063" s="11">
        <f>IF(Q1063="x",0,IF(J1063&lt;(INDEX(Lookup!$U$2:$U$10,MATCH($D$47,Lookup!$S$2:$S$10,0))),0,$L$12*K1063))</f>
        <v>0</v>
      </c>
      <c r="O1063" s="234">
        <f t="shared" si="91"/>
        <v>0</v>
      </c>
      <c r="P1063" s="10"/>
      <c r="Q1063" s="9"/>
      <c r="S1063" s="340">
        <f t="shared" si="92"/>
        <v>0</v>
      </c>
      <c r="T1063" s="340">
        <f t="shared" si="93"/>
        <v>0</v>
      </c>
    </row>
    <row r="1064" spans="2:20" ht="14.4" x14ac:dyDescent="0.3">
      <c r="B1064" s="30"/>
      <c r="C1064" s="16"/>
      <c r="D1064" s="16"/>
      <c r="E1064" s="25"/>
      <c r="F1064" s="16"/>
      <c r="G1064" s="15"/>
      <c r="H1064" s="14"/>
      <c r="I1064" s="13"/>
      <c r="J1064" s="13"/>
      <c r="K1064" s="12"/>
      <c r="L1064" s="232">
        <f t="shared" si="89"/>
        <v>0</v>
      </c>
      <c r="M1064" s="234">
        <f t="shared" si="90"/>
        <v>0</v>
      </c>
      <c r="N1064" s="11">
        <f>IF(Q1064="x",0,IF(J1064&lt;(INDEX(Lookup!$U$2:$U$10,MATCH($D$47,Lookup!$S$2:$S$10,0))),0,$L$12*K1064))</f>
        <v>0</v>
      </c>
      <c r="O1064" s="234">
        <f t="shared" si="91"/>
        <v>0</v>
      </c>
      <c r="P1064" s="10"/>
      <c r="Q1064" s="9"/>
      <c r="S1064" s="340">
        <f t="shared" si="92"/>
        <v>0</v>
      </c>
      <c r="T1064" s="340">
        <f t="shared" si="93"/>
        <v>0</v>
      </c>
    </row>
    <row r="1065" spans="2:20" ht="14.4" x14ac:dyDescent="0.3">
      <c r="B1065" s="30"/>
      <c r="C1065" s="16"/>
      <c r="D1065" s="16"/>
      <c r="E1065" s="25"/>
      <c r="F1065" s="16"/>
      <c r="G1065" s="15"/>
      <c r="H1065" s="14"/>
      <c r="I1065" s="13"/>
      <c r="J1065" s="13"/>
      <c r="K1065" s="12"/>
      <c r="L1065" s="232">
        <f t="shared" si="89"/>
        <v>0</v>
      </c>
      <c r="M1065" s="234">
        <f t="shared" si="90"/>
        <v>0</v>
      </c>
      <c r="N1065" s="11">
        <f>IF(Q1065="x",0,IF(J1065&lt;(INDEX(Lookup!$U$2:$U$10,MATCH($D$47,Lookup!$S$2:$S$10,0))),0,$L$12*K1065))</f>
        <v>0</v>
      </c>
      <c r="O1065" s="234">
        <f t="shared" si="91"/>
        <v>0</v>
      </c>
      <c r="P1065" s="10"/>
      <c r="Q1065" s="9"/>
      <c r="S1065" s="340">
        <f t="shared" si="92"/>
        <v>0</v>
      </c>
      <c r="T1065" s="340">
        <f t="shared" si="93"/>
        <v>0</v>
      </c>
    </row>
    <row r="1066" spans="2:20" ht="14.4" x14ac:dyDescent="0.3">
      <c r="B1066" s="30"/>
      <c r="C1066" s="16"/>
      <c r="D1066" s="16"/>
      <c r="E1066" s="25"/>
      <c r="F1066" s="16"/>
      <c r="G1066" s="15"/>
      <c r="H1066" s="14"/>
      <c r="I1066" s="13"/>
      <c r="J1066" s="13"/>
      <c r="K1066" s="12"/>
      <c r="L1066" s="232">
        <f t="shared" si="89"/>
        <v>0</v>
      </c>
      <c r="M1066" s="234">
        <f t="shared" si="90"/>
        <v>0</v>
      </c>
      <c r="N1066" s="11">
        <f>IF(Q1066="x",0,IF(J1066&lt;(INDEX(Lookup!$U$2:$U$10,MATCH($D$47,Lookup!$S$2:$S$10,0))),0,$L$12*K1066))</f>
        <v>0</v>
      </c>
      <c r="O1066" s="234">
        <f t="shared" si="91"/>
        <v>0</v>
      </c>
      <c r="P1066" s="10"/>
      <c r="Q1066" s="9"/>
      <c r="S1066" s="340">
        <f t="shared" si="92"/>
        <v>0</v>
      </c>
      <c r="T1066" s="340">
        <f t="shared" si="93"/>
        <v>0</v>
      </c>
    </row>
    <row r="1067" spans="2:20" ht="14.4" x14ac:dyDescent="0.3">
      <c r="B1067" s="30"/>
      <c r="C1067" s="16"/>
      <c r="D1067" s="16"/>
      <c r="E1067" s="25"/>
      <c r="F1067" s="16"/>
      <c r="G1067" s="15"/>
      <c r="H1067" s="14"/>
      <c r="I1067" s="13"/>
      <c r="J1067" s="13"/>
      <c r="K1067" s="12"/>
      <c r="L1067" s="232">
        <f t="shared" si="89"/>
        <v>0</v>
      </c>
      <c r="M1067" s="234">
        <f t="shared" si="90"/>
        <v>0</v>
      </c>
      <c r="N1067" s="11">
        <f>IF(Q1067="x",0,IF(J1067&lt;(INDEX(Lookup!$U$2:$U$10,MATCH($D$47,Lookup!$S$2:$S$10,0))),0,$L$12*K1067))</f>
        <v>0</v>
      </c>
      <c r="O1067" s="234">
        <f t="shared" si="91"/>
        <v>0</v>
      </c>
      <c r="P1067" s="10"/>
      <c r="Q1067" s="9"/>
      <c r="S1067" s="340">
        <f t="shared" si="92"/>
        <v>0</v>
      </c>
      <c r="T1067" s="340">
        <f t="shared" si="93"/>
        <v>0</v>
      </c>
    </row>
    <row r="1068" spans="2:20" ht="14.4" x14ac:dyDescent="0.3">
      <c r="B1068" s="30"/>
      <c r="C1068" s="16"/>
      <c r="D1068" s="16"/>
      <c r="E1068" s="25"/>
      <c r="F1068" s="16"/>
      <c r="G1068" s="15"/>
      <c r="H1068" s="14"/>
      <c r="I1068" s="13"/>
      <c r="J1068" s="13"/>
      <c r="K1068" s="12"/>
      <c r="L1068" s="232">
        <f t="shared" si="89"/>
        <v>0</v>
      </c>
      <c r="M1068" s="234">
        <f t="shared" si="90"/>
        <v>0</v>
      </c>
      <c r="N1068" s="11">
        <f>IF(Q1068="x",0,IF(J1068&lt;(INDEX(Lookup!$U$2:$U$10,MATCH($D$47,Lookup!$S$2:$S$10,0))),0,$L$12*K1068))</f>
        <v>0</v>
      </c>
      <c r="O1068" s="234">
        <f t="shared" si="91"/>
        <v>0</v>
      </c>
      <c r="P1068" s="10"/>
      <c r="Q1068" s="9"/>
      <c r="S1068" s="340">
        <f t="shared" si="92"/>
        <v>0</v>
      </c>
      <c r="T1068" s="340">
        <f t="shared" si="93"/>
        <v>0</v>
      </c>
    </row>
    <row r="1069" spans="2:20" ht="14.4" x14ac:dyDescent="0.3">
      <c r="B1069" s="30"/>
      <c r="C1069" s="16"/>
      <c r="D1069" s="16"/>
      <c r="E1069" s="25"/>
      <c r="F1069" s="16"/>
      <c r="G1069" s="15"/>
      <c r="H1069" s="14"/>
      <c r="I1069" s="13"/>
      <c r="J1069" s="13"/>
      <c r="K1069" s="12"/>
      <c r="L1069" s="232">
        <f t="shared" si="89"/>
        <v>0</v>
      </c>
      <c r="M1069" s="234">
        <f t="shared" si="90"/>
        <v>0</v>
      </c>
      <c r="N1069" s="11">
        <f>IF(Q1069="x",0,IF(J1069&lt;(INDEX(Lookup!$U$2:$U$10,MATCH($D$47,Lookup!$S$2:$S$10,0))),0,$L$12*K1069))</f>
        <v>0</v>
      </c>
      <c r="O1069" s="234">
        <f t="shared" si="91"/>
        <v>0</v>
      </c>
      <c r="P1069" s="10"/>
      <c r="Q1069" s="9"/>
      <c r="S1069" s="340">
        <f t="shared" si="92"/>
        <v>0</v>
      </c>
      <c r="T1069" s="340">
        <f t="shared" si="93"/>
        <v>0</v>
      </c>
    </row>
    <row r="1070" spans="2:20" ht="14.4" x14ac:dyDescent="0.3">
      <c r="B1070" s="30"/>
      <c r="C1070" s="16"/>
      <c r="D1070" s="16"/>
      <c r="E1070" s="25"/>
      <c r="F1070" s="16"/>
      <c r="G1070" s="15"/>
      <c r="H1070" s="14"/>
      <c r="I1070" s="13"/>
      <c r="J1070" s="13"/>
      <c r="K1070" s="12"/>
      <c r="L1070" s="232">
        <f t="shared" si="89"/>
        <v>0</v>
      </c>
      <c r="M1070" s="234">
        <f t="shared" si="90"/>
        <v>0</v>
      </c>
      <c r="N1070" s="11">
        <f>IF(Q1070="x",0,IF(J1070&lt;(INDEX(Lookup!$U$2:$U$10,MATCH($D$47,Lookup!$S$2:$S$10,0))),0,$L$12*K1070))</f>
        <v>0</v>
      </c>
      <c r="O1070" s="234">
        <f t="shared" si="91"/>
        <v>0</v>
      </c>
      <c r="P1070" s="10"/>
      <c r="Q1070" s="9"/>
      <c r="S1070" s="340">
        <f t="shared" si="92"/>
        <v>0</v>
      </c>
      <c r="T1070" s="340">
        <f t="shared" si="93"/>
        <v>0</v>
      </c>
    </row>
    <row r="1071" spans="2:20" ht="14.4" x14ac:dyDescent="0.3">
      <c r="B1071" s="30"/>
      <c r="C1071" s="16"/>
      <c r="D1071" s="16"/>
      <c r="E1071" s="25"/>
      <c r="F1071" s="16"/>
      <c r="G1071" s="15"/>
      <c r="H1071" s="14"/>
      <c r="I1071" s="13"/>
      <c r="J1071" s="13"/>
      <c r="K1071" s="12"/>
      <c r="L1071" s="232">
        <f t="shared" si="89"/>
        <v>0</v>
      </c>
      <c r="M1071" s="234">
        <f t="shared" si="90"/>
        <v>0</v>
      </c>
      <c r="N1071" s="11">
        <f>IF(Q1071="x",0,IF(J1071&lt;(INDEX(Lookup!$U$2:$U$10,MATCH($D$47,Lookup!$S$2:$S$10,0))),0,$L$12*K1071))</f>
        <v>0</v>
      </c>
      <c r="O1071" s="234">
        <f t="shared" si="91"/>
        <v>0</v>
      </c>
      <c r="P1071" s="10"/>
      <c r="Q1071" s="9"/>
      <c r="S1071" s="340">
        <f t="shared" si="92"/>
        <v>0</v>
      </c>
      <c r="T1071" s="340">
        <f t="shared" si="93"/>
        <v>0</v>
      </c>
    </row>
    <row r="1072" spans="2:20" ht="14.4" x14ac:dyDescent="0.3">
      <c r="B1072" s="30"/>
      <c r="C1072" s="16"/>
      <c r="D1072" s="16"/>
      <c r="E1072" s="25"/>
      <c r="F1072" s="16"/>
      <c r="G1072" s="15"/>
      <c r="H1072" s="14"/>
      <c r="I1072" s="13"/>
      <c r="J1072" s="13"/>
      <c r="K1072" s="12"/>
      <c r="L1072" s="232">
        <f t="shared" si="89"/>
        <v>0</v>
      </c>
      <c r="M1072" s="234">
        <f t="shared" si="90"/>
        <v>0</v>
      </c>
      <c r="N1072" s="11">
        <f>IF(Q1072="x",0,IF(J1072&lt;(INDEX(Lookup!$U$2:$U$10,MATCH($D$47,Lookup!$S$2:$S$10,0))),0,$L$12*K1072))</f>
        <v>0</v>
      </c>
      <c r="O1072" s="234">
        <f t="shared" si="91"/>
        <v>0</v>
      </c>
      <c r="P1072" s="10"/>
      <c r="Q1072" s="9"/>
      <c r="S1072" s="340">
        <f t="shared" si="92"/>
        <v>0</v>
      </c>
      <c r="T1072" s="340">
        <f t="shared" si="93"/>
        <v>0</v>
      </c>
    </row>
    <row r="1073" spans="2:20" ht="14.4" x14ac:dyDescent="0.3">
      <c r="B1073" s="30"/>
      <c r="C1073" s="16"/>
      <c r="D1073" s="16"/>
      <c r="E1073" s="25"/>
      <c r="F1073" s="16"/>
      <c r="G1073" s="15"/>
      <c r="H1073" s="14"/>
      <c r="I1073" s="13"/>
      <c r="J1073" s="13"/>
      <c r="K1073" s="12"/>
      <c r="L1073" s="232">
        <f t="shared" si="89"/>
        <v>0</v>
      </c>
      <c r="M1073" s="234">
        <f t="shared" si="90"/>
        <v>0</v>
      </c>
      <c r="N1073" s="11">
        <f>IF(Q1073="x",0,IF(J1073&lt;(INDEX(Lookup!$U$2:$U$10,MATCH($D$47,Lookup!$S$2:$S$10,0))),0,$L$12*K1073))</f>
        <v>0</v>
      </c>
      <c r="O1073" s="234">
        <f t="shared" si="91"/>
        <v>0</v>
      </c>
      <c r="P1073" s="10"/>
      <c r="Q1073" s="9"/>
      <c r="S1073" s="340">
        <f t="shared" si="92"/>
        <v>0</v>
      </c>
      <c r="T1073" s="340">
        <f t="shared" si="93"/>
        <v>0</v>
      </c>
    </row>
    <row r="1074" spans="2:20" ht="14.4" x14ac:dyDescent="0.3">
      <c r="B1074" s="30"/>
      <c r="C1074" s="16"/>
      <c r="D1074" s="16"/>
      <c r="E1074" s="25"/>
      <c r="F1074" s="16"/>
      <c r="G1074" s="15"/>
      <c r="H1074" s="14"/>
      <c r="I1074" s="13"/>
      <c r="J1074" s="13"/>
      <c r="K1074" s="12"/>
      <c r="L1074" s="232">
        <f t="shared" ref="L1074:L1137" si="94">IF(ROUNDDOWN(DATEDIF(I1074,J1074,"d")/7,0)&gt;$L$12,$L$12*K1074,K1074*ROUNDDOWN(DATEDIF(I1074,J1074,"d")/7,0))</f>
        <v>0</v>
      </c>
      <c r="M1074" s="234">
        <f t="shared" ref="M1074:M1137" si="95">L1074*$L$6</f>
        <v>0</v>
      </c>
      <c r="N1074" s="11">
        <f>IF(Q1074="x",0,IF(J1074&lt;(INDEX(Lookup!$U$2:$U$10,MATCH($D$47,Lookup!$S$2:$S$10,0))),0,$L$12*K1074))</f>
        <v>0</v>
      </c>
      <c r="O1074" s="234">
        <f t="shared" ref="O1074:O1137" si="96">N1074*$L$6</f>
        <v>0</v>
      </c>
      <c r="P1074" s="10"/>
      <c r="Q1074" s="9"/>
      <c r="S1074" s="340">
        <f t="shared" si="92"/>
        <v>0</v>
      </c>
      <c r="T1074" s="340">
        <f t="shared" si="93"/>
        <v>0</v>
      </c>
    </row>
    <row r="1075" spans="2:20" ht="14.4" x14ac:dyDescent="0.3">
      <c r="B1075" s="30"/>
      <c r="C1075" s="16"/>
      <c r="D1075" s="16"/>
      <c r="E1075" s="25"/>
      <c r="F1075" s="16"/>
      <c r="G1075" s="15"/>
      <c r="H1075" s="14"/>
      <c r="I1075" s="13"/>
      <c r="J1075" s="13"/>
      <c r="K1075" s="12"/>
      <c r="L1075" s="232">
        <f t="shared" si="94"/>
        <v>0</v>
      </c>
      <c r="M1075" s="234">
        <f t="shared" si="95"/>
        <v>0</v>
      </c>
      <c r="N1075" s="11">
        <f>IF(Q1075="x",0,IF(J1075&lt;(INDEX(Lookup!$U$2:$U$10,MATCH($D$47,Lookup!$S$2:$S$10,0))),0,$L$12*K1075))</f>
        <v>0</v>
      </c>
      <c r="O1075" s="234">
        <f t="shared" si="96"/>
        <v>0</v>
      </c>
      <c r="P1075" s="10"/>
      <c r="Q1075" s="9"/>
      <c r="S1075" s="340">
        <f t="shared" ref="S1075:S1138" si="97">M1075*$I$35</f>
        <v>0</v>
      </c>
      <c r="T1075" s="340">
        <f t="shared" ref="T1075:T1138" si="98">O1075*$I$44</f>
        <v>0</v>
      </c>
    </row>
    <row r="1076" spans="2:20" ht="14.4" x14ac:dyDescent="0.3">
      <c r="B1076" s="30"/>
      <c r="C1076" s="16"/>
      <c r="D1076" s="16"/>
      <c r="E1076" s="25"/>
      <c r="F1076" s="16"/>
      <c r="G1076" s="15"/>
      <c r="H1076" s="14"/>
      <c r="I1076" s="13"/>
      <c r="J1076" s="13"/>
      <c r="K1076" s="12"/>
      <c r="L1076" s="232">
        <f t="shared" si="94"/>
        <v>0</v>
      </c>
      <c r="M1076" s="234">
        <f t="shared" si="95"/>
        <v>0</v>
      </c>
      <c r="N1076" s="11">
        <f>IF(Q1076="x",0,IF(J1076&lt;(INDEX(Lookup!$U$2:$U$10,MATCH($D$47,Lookup!$S$2:$S$10,0))),0,$L$12*K1076))</f>
        <v>0</v>
      </c>
      <c r="O1076" s="234">
        <f t="shared" si="96"/>
        <v>0</v>
      </c>
      <c r="P1076" s="10"/>
      <c r="Q1076" s="9"/>
      <c r="S1076" s="340">
        <f t="shared" si="97"/>
        <v>0</v>
      </c>
      <c r="T1076" s="340">
        <f t="shared" si="98"/>
        <v>0</v>
      </c>
    </row>
    <row r="1077" spans="2:20" ht="14.4" x14ac:dyDescent="0.3">
      <c r="B1077" s="30"/>
      <c r="C1077" s="16"/>
      <c r="D1077" s="16"/>
      <c r="E1077" s="25"/>
      <c r="F1077" s="16"/>
      <c r="G1077" s="15"/>
      <c r="H1077" s="14"/>
      <c r="I1077" s="13"/>
      <c r="J1077" s="13"/>
      <c r="K1077" s="12"/>
      <c r="L1077" s="232">
        <f t="shared" si="94"/>
        <v>0</v>
      </c>
      <c r="M1077" s="234">
        <f t="shared" si="95"/>
        <v>0</v>
      </c>
      <c r="N1077" s="11">
        <f>IF(Q1077="x",0,IF(J1077&lt;(INDEX(Lookup!$U$2:$U$10,MATCH($D$47,Lookup!$S$2:$S$10,0))),0,$L$12*K1077))</f>
        <v>0</v>
      </c>
      <c r="O1077" s="234">
        <f t="shared" si="96"/>
        <v>0</v>
      </c>
      <c r="P1077" s="10"/>
      <c r="Q1077" s="9"/>
      <c r="S1077" s="340">
        <f t="shared" si="97"/>
        <v>0</v>
      </c>
      <c r="T1077" s="340">
        <f t="shared" si="98"/>
        <v>0</v>
      </c>
    </row>
    <row r="1078" spans="2:20" ht="14.4" x14ac:dyDescent="0.3">
      <c r="B1078" s="30"/>
      <c r="C1078" s="16"/>
      <c r="D1078" s="16"/>
      <c r="E1078" s="25"/>
      <c r="F1078" s="16"/>
      <c r="G1078" s="15"/>
      <c r="H1078" s="14"/>
      <c r="I1078" s="13"/>
      <c r="J1078" s="13"/>
      <c r="K1078" s="12"/>
      <c r="L1078" s="232">
        <f t="shared" si="94"/>
        <v>0</v>
      </c>
      <c r="M1078" s="234">
        <f t="shared" si="95"/>
        <v>0</v>
      </c>
      <c r="N1078" s="11">
        <f>IF(Q1078="x",0,IF(J1078&lt;(INDEX(Lookup!$U$2:$U$10,MATCH($D$47,Lookup!$S$2:$S$10,0))),0,$L$12*K1078))</f>
        <v>0</v>
      </c>
      <c r="O1078" s="234">
        <f t="shared" si="96"/>
        <v>0</v>
      </c>
      <c r="P1078" s="10"/>
      <c r="Q1078" s="9"/>
      <c r="S1078" s="340">
        <f t="shared" si="97"/>
        <v>0</v>
      </c>
      <c r="T1078" s="340">
        <f t="shared" si="98"/>
        <v>0</v>
      </c>
    </row>
    <row r="1079" spans="2:20" ht="14.4" x14ac:dyDescent="0.3">
      <c r="B1079" s="30"/>
      <c r="C1079" s="16"/>
      <c r="D1079" s="16"/>
      <c r="E1079" s="25"/>
      <c r="F1079" s="16"/>
      <c r="G1079" s="15"/>
      <c r="H1079" s="14"/>
      <c r="I1079" s="13"/>
      <c r="J1079" s="13"/>
      <c r="K1079" s="12"/>
      <c r="L1079" s="232">
        <f t="shared" si="94"/>
        <v>0</v>
      </c>
      <c r="M1079" s="234">
        <f t="shared" si="95"/>
        <v>0</v>
      </c>
      <c r="N1079" s="11">
        <f>IF(Q1079="x",0,IF(J1079&lt;(INDEX(Lookup!$U$2:$U$10,MATCH($D$47,Lookup!$S$2:$S$10,0))),0,$L$12*K1079))</f>
        <v>0</v>
      </c>
      <c r="O1079" s="234">
        <f t="shared" si="96"/>
        <v>0</v>
      </c>
      <c r="P1079" s="10"/>
      <c r="Q1079" s="9"/>
      <c r="S1079" s="340">
        <f t="shared" si="97"/>
        <v>0</v>
      </c>
      <c r="T1079" s="340">
        <f t="shared" si="98"/>
        <v>0</v>
      </c>
    </row>
    <row r="1080" spans="2:20" ht="14.4" x14ac:dyDescent="0.3">
      <c r="B1080" s="30"/>
      <c r="C1080" s="16"/>
      <c r="D1080" s="16"/>
      <c r="E1080" s="25"/>
      <c r="F1080" s="16"/>
      <c r="G1080" s="15"/>
      <c r="H1080" s="14"/>
      <c r="I1080" s="13"/>
      <c r="J1080" s="13"/>
      <c r="K1080" s="12"/>
      <c r="L1080" s="232">
        <f t="shared" si="94"/>
        <v>0</v>
      </c>
      <c r="M1080" s="234">
        <f t="shared" si="95"/>
        <v>0</v>
      </c>
      <c r="N1080" s="11">
        <f>IF(Q1080="x",0,IF(J1080&lt;(INDEX(Lookup!$U$2:$U$10,MATCH($D$47,Lookup!$S$2:$S$10,0))),0,$L$12*K1080))</f>
        <v>0</v>
      </c>
      <c r="O1080" s="234">
        <f t="shared" si="96"/>
        <v>0</v>
      </c>
      <c r="P1080" s="10"/>
      <c r="Q1080" s="9"/>
      <c r="S1080" s="340">
        <f t="shared" si="97"/>
        <v>0</v>
      </c>
      <c r="T1080" s="340">
        <f t="shared" si="98"/>
        <v>0</v>
      </c>
    </row>
    <row r="1081" spans="2:20" ht="14.4" x14ac:dyDescent="0.3">
      <c r="B1081" s="30"/>
      <c r="C1081" s="16"/>
      <c r="D1081" s="16"/>
      <c r="E1081" s="25"/>
      <c r="F1081" s="16"/>
      <c r="G1081" s="15"/>
      <c r="H1081" s="14"/>
      <c r="I1081" s="13"/>
      <c r="J1081" s="13"/>
      <c r="K1081" s="12"/>
      <c r="L1081" s="232">
        <f t="shared" si="94"/>
        <v>0</v>
      </c>
      <c r="M1081" s="234">
        <f t="shared" si="95"/>
        <v>0</v>
      </c>
      <c r="N1081" s="11">
        <f>IF(Q1081="x",0,IF(J1081&lt;(INDEX(Lookup!$U$2:$U$10,MATCH($D$47,Lookup!$S$2:$S$10,0))),0,$L$12*K1081))</f>
        <v>0</v>
      </c>
      <c r="O1081" s="234">
        <f t="shared" si="96"/>
        <v>0</v>
      </c>
      <c r="P1081" s="10"/>
      <c r="Q1081" s="9"/>
      <c r="S1081" s="340">
        <f t="shared" si="97"/>
        <v>0</v>
      </c>
      <c r="T1081" s="340">
        <f t="shared" si="98"/>
        <v>0</v>
      </c>
    </row>
    <row r="1082" spans="2:20" ht="14.4" x14ac:dyDescent="0.3">
      <c r="B1082" s="30"/>
      <c r="C1082" s="16"/>
      <c r="D1082" s="16"/>
      <c r="E1082" s="25"/>
      <c r="F1082" s="16"/>
      <c r="G1082" s="15"/>
      <c r="H1082" s="14"/>
      <c r="I1082" s="13"/>
      <c r="J1082" s="13"/>
      <c r="K1082" s="12"/>
      <c r="L1082" s="232">
        <f t="shared" si="94"/>
        <v>0</v>
      </c>
      <c r="M1082" s="234">
        <f t="shared" si="95"/>
        <v>0</v>
      </c>
      <c r="N1082" s="11">
        <f>IF(Q1082="x",0,IF(J1082&lt;(INDEX(Lookup!$U$2:$U$10,MATCH($D$47,Lookup!$S$2:$S$10,0))),0,$L$12*K1082))</f>
        <v>0</v>
      </c>
      <c r="O1082" s="234">
        <f t="shared" si="96"/>
        <v>0</v>
      </c>
      <c r="P1082" s="10"/>
      <c r="Q1082" s="9"/>
      <c r="S1082" s="340">
        <f t="shared" si="97"/>
        <v>0</v>
      </c>
      <c r="T1082" s="340">
        <f t="shared" si="98"/>
        <v>0</v>
      </c>
    </row>
    <row r="1083" spans="2:20" ht="14.4" x14ac:dyDescent="0.3">
      <c r="B1083" s="30"/>
      <c r="C1083" s="16"/>
      <c r="D1083" s="16"/>
      <c r="E1083" s="25"/>
      <c r="F1083" s="16"/>
      <c r="G1083" s="15"/>
      <c r="H1083" s="14"/>
      <c r="I1083" s="13"/>
      <c r="J1083" s="13"/>
      <c r="K1083" s="12"/>
      <c r="L1083" s="232">
        <f t="shared" si="94"/>
        <v>0</v>
      </c>
      <c r="M1083" s="234">
        <f t="shared" si="95"/>
        <v>0</v>
      </c>
      <c r="N1083" s="11">
        <f>IF(Q1083="x",0,IF(J1083&lt;(INDEX(Lookup!$U$2:$U$10,MATCH($D$47,Lookup!$S$2:$S$10,0))),0,$L$12*K1083))</f>
        <v>0</v>
      </c>
      <c r="O1083" s="234">
        <f t="shared" si="96"/>
        <v>0</v>
      </c>
      <c r="P1083" s="10"/>
      <c r="Q1083" s="9"/>
      <c r="S1083" s="340">
        <f t="shared" si="97"/>
        <v>0</v>
      </c>
      <c r="T1083" s="340">
        <f t="shared" si="98"/>
        <v>0</v>
      </c>
    </row>
    <row r="1084" spans="2:20" ht="14.4" x14ac:dyDescent="0.3">
      <c r="B1084" s="30"/>
      <c r="C1084" s="16"/>
      <c r="D1084" s="16"/>
      <c r="E1084" s="25"/>
      <c r="F1084" s="16"/>
      <c r="G1084" s="15"/>
      <c r="H1084" s="14"/>
      <c r="I1084" s="13"/>
      <c r="J1084" s="13"/>
      <c r="K1084" s="12"/>
      <c r="L1084" s="232">
        <f t="shared" si="94"/>
        <v>0</v>
      </c>
      <c r="M1084" s="234">
        <f t="shared" si="95"/>
        <v>0</v>
      </c>
      <c r="N1084" s="11">
        <f>IF(Q1084="x",0,IF(J1084&lt;(INDEX(Lookup!$U$2:$U$10,MATCH($D$47,Lookup!$S$2:$S$10,0))),0,$L$12*K1084))</f>
        <v>0</v>
      </c>
      <c r="O1084" s="234">
        <f t="shared" si="96"/>
        <v>0</v>
      </c>
      <c r="P1084" s="10"/>
      <c r="Q1084" s="9"/>
      <c r="S1084" s="340">
        <f t="shared" si="97"/>
        <v>0</v>
      </c>
      <c r="T1084" s="340">
        <f t="shared" si="98"/>
        <v>0</v>
      </c>
    </row>
    <row r="1085" spans="2:20" ht="14.4" x14ac:dyDescent="0.3">
      <c r="B1085" s="30"/>
      <c r="C1085" s="16"/>
      <c r="D1085" s="16"/>
      <c r="E1085" s="25"/>
      <c r="F1085" s="16"/>
      <c r="G1085" s="15"/>
      <c r="H1085" s="14"/>
      <c r="I1085" s="13"/>
      <c r="J1085" s="13"/>
      <c r="K1085" s="12"/>
      <c r="L1085" s="232">
        <f t="shared" si="94"/>
        <v>0</v>
      </c>
      <c r="M1085" s="234">
        <f t="shared" si="95"/>
        <v>0</v>
      </c>
      <c r="N1085" s="11">
        <f>IF(Q1085="x",0,IF(J1085&lt;(INDEX(Lookup!$U$2:$U$10,MATCH($D$47,Lookup!$S$2:$S$10,0))),0,$L$12*K1085))</f>
        <v>0</v>
      </c>
      <c r="O1085" s="234">
        <f t="shared" si="96"/>
        <v>0</v>
      </c>
      <c r="P1085" s="10"/>
      <c r="Q1085" s="9"/>
      <c r="S1085" s="340">
        <f t="shared" si="97"/>
        <v>0</v>
      </c>
      <c r="T1085" s="340">
        <f t="shared" si="98"/>
        <v>0</v>
      </c>
    </row>
    <row r="1086" spans="2:20" ht="14.4" x14ac:dyDescent="0.3">
      <c r="B1086" s="30"/>
      <c r="C1086" s="16"/>
      <c r="D1086" s="16"/>
      <c r="E1086" s="25"/>
      <c r="F1086" s="16"/>
      <c r="G1086" s="15"/>
      <c r="H1086" s="14"/>
      <c r="I1086" s="13"/>
      <c r="J1086" s="13"/>
      <c r="K1086" s="12"/>
      <c r="L1086" s="232">
        <f t="shared" si="94"/>
        <v>0</v>
      </c>
      <c r="M1086" s="234">
        <f t="shared" si="95"/>
        <v>0</v>
      </c>
      <c r="N1086" s="11">
        <f>IF(Q1086="x",0,IF(J1086&lt;(INDEX(Lookup!$U$2:$U$10,MATCH($D$47,Lookup!$S$2:$S$10,0))),0,$L$12*K1086))</f>
        <v>0</v>
      </c>
      <c r="O1086" s="234">
        <f t="shared" si="96"/>
        <v>0</v>
      </c>
      <c r="P1086" s="10"/>
      <c r="Q1086" s="9"/>
      <c r="S1086" s="340">
        <f t="shared" si="97"/>
        <v>0</v>
      </c>
      <c r="T1086" s="340">
        <f t="shared" si="98"/>
        <v>0</v>
      </c>
    </row>
    <row r="1087" spans="2:20" ht="14.4" x14ac:dyDescent="0.3">
      <c r="B1087" s="30"/>
      <c r="C1087" s="16"/>
      <c r="D1087" s="16"/>
      <c r="E1087" s="25"/>
      <c r="F1087" s="16"/>
      <c r="G1087" s="15"/>
      <c r="H1087" s="14"/>
      <c r="I1087" s="13"/>
      <c r="J1087" s="13"/>
      <c r="K1087" s="12"/>
      <c r="L1087" s="232">
        <f t="shared" si="94"/>
        <v>0</v>
      </c>
      <c r="M1087" s="234">
        <f t="shared" si="95"/>
        <v>0</v>
      </c>
      <c r="N1087" s="11">
        <f>IF(Q1087="x",0,IF(J1087&lt;(INDEX(Lookup!$U$2:$U$10,MATCH($D$47,Lookup!$S$2:$S$10,0))),0,$L$12*K1087))</f>
        <v>0</v>
      </c>
      <c r="O1087" s="234">
        <f t="shared" si="96"/>
        <v>0</v>
      </c>
      <c r="P1087" s="10"/>
      <c r="Q1087" s="9"/>
      <c r="S1087" s="340">
        <f t="shared" si="97"/>
        <v>0</v>
      </c>
      <c r="T1087" s="340">
        <f t="shared" si="98"/>
        <v>0</v>
      </c>
    </row>
    <row r="1088" spans="2:20" ht="14.4" x14ac:dyDescent="0.3">
      <c r="B1088" s="30"/>
      <c r="C1088" s="16"/>
      <c r="D1088" s="16"/>
      <c r="E1088" s="25"/>
      <c r="F1088" s="16"/>
      <c r="G1088" s="15"/>
      <c r="H1088" s="14"/>
      <c r="I1088" s="13"/>
      <c r="J1088" s="13"/>
      <c r="K1088" s="12"/>
      <c r="L1088" s="232">
        <f t="shared" si="94"/>
        <v>0</v>
      </c>
      <c r="M1088" s="234">
        <f t="shared" si="95"/>
        <v>0</v>
      </c>
      <c r="N1088" s="11">
        <f>IF(Q1088="x",0,IF(J1088&lt;(INDEX(Lookup!$U$2:$U$10,MATCH($D$47,Lookup!$S$2:$S$10,0))),0,$L$12*K1088))</f>
        <v>0</v>
      </c>
      <c r="O1088" s="234">
        <f t="shared" si="96"/>
        <v>0</v>
      </c>
      <c r="P1088" s="10"/>
      <c r="Q1088" s="9"/>
      <c r="S1088" s="340">
        <f t="shared" si="97"/>
        <v>0</v>
      </c>
      <c r="T1088" s="340">
        <f t="shared" si="98"/>
        <v>0</v>
      </c>
    </row>
    <row r="1089" spans="2:20" ht="14.4" x14ac:dyDescent="0.3">
      <c r="B1089" s="30"/>
      <c r="C1089" s="16"/>
      <c r="D1089" s="16"/>
      <c r="E1089" s="25"/>
      <c r="F1089" s="16"/>
      <c r="G1089" s="15"/>
      <c r="H1089" s="14"/>
      <c r="I1089" s="13"/>
      <c r="J1089" s="13"/>
      <c r="K1089" s="12"/>
      <c r="L1089" s="232">
        <f t="shared" si="94"/>
        <v>0</v>
      </c>
      <c r="M1089" s="234">
        <f t="shared" si="95"/>
        <v>0</v>
      </c>
      <c r="N1089" s="11">
        <f>IF(Q1089="x",0,IF(J1089&lt;(INDEX(Lookup!$U$2:$U$10,MATCH($D$47,Lookup!$S$2:$S$10,0))),0,$L$12*K1089))</f>
        <v>0</v>
      </c>
      <c r="O1089" s="234">
        <f t="shared" si="96"/>
        <v>0</v>
      </c>
      <c r="P1089" s="10"/>
      <c r="Q1089" s="9"/>
      <c r="S1089" s="340">
        <f t="shared" si="97"/>
        <v>0</v>
      </c>
      <c r="T1089" s="340">
        <f t="shared" si="98"/>
        <v>0</v>
      </c>
    </row>
    <row r="1090" spans="2:20" ht="14.4" x14ac:dyDescent="0.3">
      <c r="B1090" s="30"/>
      <c r="C1090" s="16"/>
      <c r="D1090" s="16"/>
      <c r="E1090" s="25"/>
      <c r="F1090" s="16"/>
      <c r="G1090" s="15"/>
      <c r="H1090" s="14"/>
      <c r="I1090" s="13"/>
      <c r="J1090" s="13"/>
      <c r="K1090" s="12"/>
      <c r="L1090" s="232">
        <f t="shared" si="94"/>
        <v>0</v>
      </c>
      <c r="M1090" s="234">
        <f t="shared" si="95"/>
        <v>0</v>
      </c>
      <c r="N1090" s="11">
        <f>IF(Q1090="x",0,IF(J1090&lt;(INDEX(Lookup!$U$2:$U$10,MATCH($D$47,Lookup!$S$2:$S$10,0))),0,$L$12*K1090))</f>
        <v>0</v>
      </c>
      <c r="O1090" s="234">
        <f t="shared" si="96"/>
        <v>0</v>
      </c>
      <c r="P1090" s="10"/>
      <c r="Q1090" s="9"/>
      <c r="S1090" s="340">
        <f t="shared" si="97"/>
        <v>0</v>
      </c>
      <c r="T1090" s="340">
        <f t="shared" si="98"/>
        <v>0</v>
      </c>
    </row>
    <row r="1091" spans="2:20" ht="14.4" x14ac:dyDescent="0.3">
      <c r="B1091" s="30"/>
      <c r="C1091" s="16"/>
      <c r="D1091" s="16"/>
      <c r="E1091" s="25"/>
      <c r="F1091" s="16"/>
      <c r="G1091" s="15"/>
      <c r="H1091" s="14"/>
      <c r="I1091" s="13"/>
      <c r="J1091" s="13"/>
      <c r="K1091" s="12"/>
      <c r="L1091" s="232">
        <f t="shared" si="94"/>
        <v>0</v>
      </c>
      <c r="M1091" s="234">
        <f t="shared" si="95"/>
        <v>0</v>
      </c>
      <c r="N1091" s="11">
        <f>IF(Q1091="x",0,IF(J1091&lt;(INDEX(Lookup!$U$2:$U$10,MATCH($D$47,Lookup!$S$2:$S$10,0))),0,$L$12*K1091))</f>
        <v>0</v>
      </c>
      <c r="O1091" s="234">
        <f t="shared" si="96"/>
        <v>0</v>
      </c>
      <c r="P1091" s="10"/>
      <c r="Q1091" s="9"/>
      <c r="S1091" s="340">
        <f t="shared" si="97"/>
        <v>0</v>
      </c>
      <c r="T1091" s="340">
        <f t="shared" si="98"/>
        <v>0</v>
      </c>
    </row>
    <row r="1092" spans="2:20" ht="14.4" x14ac:dyDescent="0.3">
      <c r="B1092" s="30"/>
      <c r="C1092" s="16"/>
      <c r="D1092" s="16"/>
      <c r="E1092" s="25"/>
      <c r="F1092" s="16"/>
      <c r="G1092" s="15"/>
      <c r="H1092" s="14"/>
      <c r="I1092" s="13"/>
      <c r="J1092" s="13"/>
      <c r="K1092" s="12"/>
      <c r="L1092" s="232">
        <f t="shared" si="94"/>
        <v>0</v>
      </c>
      <c r="M1092" s="234">
        <f t="shared" si="95"/>
        <v>0</v>
      </c>
      <c r="N1092" s="11">
        <f>IF(Q1092="x",0,IF(J1092&lt;(INDEX(Lookup!$U$2:$U$10,MATCH($D$47,Lookup!$S$2:$S$10,0))),0,$L$12*K1092))</f>
        <v>0</v>
      </c>
      <c r="O1092" s="234">
        <f t="shared" si="96"/>
        <v>0</v>
      </c>
      <c r="P1092" s="10"/>
      <c r="Q1092" s="9"/>
      <c r="S1092" s="340">
        <f t="shared" si="97"/>
        <v>0</v>
      </c>
      <c r="T1092" s="340">
        <f t="shared" si="98"/>
        <v>0</v>
      </c>
    </row>
    <row r="1093" spans="2:20" ht="14.4" x14ac:dyDescent="0.3">
      <c r="B1093" s="30"/>
      <c r="C1093" s="16"/>
      <c r="D1093" s="16"/>
      <c r="E1093" s="25"/>
      <c r="F1093" s="16"/>
      <c r="G1093" s="15"/>
      <c r="H1093" s="14"/>
      <c r="I1093" s="13"/>
      <c r="J1093" s="13"/>
      <c r="K1093" s="12"/>
      <c r="L1093" s="232">
        <f t="shared" si="94"/>
        <v>0</v>
      </c>
      <c r="M1093" s="234">
        <f t="shared" si="95"/>
        <v>0</v>
      </c>
      <c r="N1093" s="11">
        <f>IF(Q1093="x",0,IF(J1093&lt;(INDEX(Lookup!$U$2:$U$10,MATCH($D$47,Lookup!$S$2:$S$10,0))),0,$L$12*K1093))</f>
        <v>0</v>
      </c>
      <c r="O1093" s="234">
        <f t="shared" si="96"/>
        <v>0</v>
      </c>
      <c r="P1093" s="10"/>
      <c r="Q1093" s="9"/>
      <c r="S1093" s="340">
        <f t="shared" si="97"/>
        <v>0</v>
      </c>
      <c r="T1093" s="340">
        <f t="shared" si="98"/>
        <v>0</v>
      </c>
    </row>
    <row r="1094" spans="2:20" ht="14.4" x14ac:dyDescent="0.3">
      <c r="B1094" s="30"/>
      <c r="C1094" s="16"/>
      <c r="D1094" s="16"/>
      <c r="E1094" s="25"/>
      <c r="F1094" s="16"/>
      <c r="G1094" s="15"/>
      <c r="H1094" s="14"/>
      <c r="I1094" s="13"/>
      <c r="J1094" s="13"/>
      <c r="K1094" s="12"/>
      <c r="L1094" s="232">
        <f t="shared" si="94"/>
        <v>0</v>
      </c>
      <c r="M1094" s="234">
        <f t="shared" si="95"/>
        <v>0</v>
      </c>
      <c r="N1094" s="11">
        <f>IF(Q1094="x",0,IF(J1094&lt;(INDEX(Lookup!$U$2:$U$10,MATCH($D$47,Lookup!$S$2:$S$10,0))),0,$L$12*K1094))</f>
        <v>0</v>
      </c>
      <c r="O1094" s="234">
        <f t="shared" si="96"/>
        <v>0</v>
      </c>
      <c r="P1094" s="10"/>
      <c r="Q1094" s="9"/>
      <c r="S1094" s="340">
        <f t="shared" si="97"/>
        <v>0</v>
      </c>
      <c r="T1094" s="340">
        <f t="shared" si="98"/>
        <v>0</v>
      </c>
    </row>
    <row r="1095" spans="2:20" ht="14.4" x14ac:dyDescent="0.3">
      <c r="B1095" s="30"/>
      <c r="C1095" s="16"/>
      <c r="D1095" s="16"/>
      <c r="E1095" s="25"/>
      <c r="F1095" s="16"/>
      <c r="G1095" s="15"/>
      <c r="H1095" s="14"/>
      <c r="I1095" s="13"/>
      <c r="J1095" s="13"/>
      <c r="K1095" s="12"/>
      <c r="L1095" s="232">
        <f t="shared" si="94"/>
        <v>0</v>
      </c>
      <c r="M1095" s="234">
        <f t="shared" si="95"/>
        <v>0</v>
      </c>
      <c r="N1095" s="11">
        <f>IF(Q1095="x",0,IF(J1095&lt;(INDEX(Lookup!$U$2:$U$10,MATCH($D$47,Lookup!$S$2:$S$10,0))),0,$L$12*K1095))</f>
        <v>0</v>
      </c>
      <c r="O1095" s="234">
        <f t="shared" si="96"/>
        <v>0</v>
      </c>
      <c r="P1095" s="10"/>
      <c r="Q1095" s="9"/>
      <c r="S1095" s="340">
        <f t="shared" si="97"/>
        <v>0</v>
      </c>
      <c r="T1095" s="340">
        <f t="shared" si="98"/>
        <v>0</v>
      </c>
    </row>
    <row r="1096" spans="2:20" ht="14.4" x14ac:dyDescent="0.3">
      <c r="B1096" s="30"/>
      <c r="C1096" s="16"/>
      <c r="D1096" s="16"/>
      <c r="E1096" s="25"/>
      <c r="F1096" s="16"/>
      <c r="G1096" s="15"/>
      <c r="H1096" s="14"/>
      <c r="I1096" s="13"/>
      <c r="J1096" s="13"/>
      <c r="K1096" s="12"/>
      <c r="L1096" s="232">
        <f t="shared" si="94"/>
        <v>0</v>
      </c>
      <c r="M1096" s="234">
        <f t="shared" si="95"/>
        <v>0</v>
      </c>
      <c r="N1096" s="11">
        <f>IF(Q1096="x",0,IF(J1096&lt;(INDEX(Lookup!$U$2:$U$10,MATCH($D$47,Lookup!$S$2:$S$10,0))),0,$L$12*K1096))</f>
        <v>0</v>
      </c>
      <c r="O1096" s="234">
        <f t="shared" si="96"/>
        <v>0</v>
      </c>
      <c r="P1096" s="10"/>
      <c r="Q1096" s="9"/>
      <c r="S1096" s="340">
        <f t="shared" si="97"/>
        <v>0</v>
      </c>
      <c r="T1096" s="340">
        <f t="shared" si="98"/>
        <v>0</v>
      </c>
    </row>
    <row r="1097" spans="2:20" ht="14.4" x14ac:dyDescent="0.3">
      <c r="B1097" s="30"/>
      <c r="C1097" s="16"/>
      <c r="D1097" s="16"/>
      <c r="E1097" s="25"/>
      <c r="F1097" s="16"/>
      <c r="G1097" s="15"/>
      <c r="H1097" s="14"/>
      <c r="I1097" s="13"/>
      <c r="J1097" s="13"/>
      <c r="K1097" s="12"/>
      <c r="L1097" s="232">
        <f t="shared" si="94"/>
        <v>0</v>
      </c>
      <c r="M1097" s="234">
        <f t="shared" si="95"/>
        <v>0</v>
      </c>
      <c r="N1097" s="11">
        <f>IF(Q1097="x",0,IF(J1097&lt;(INDEX(Lookup!$U$2:$U$10,MATCH($D$47,Lookup!$S$2:$S$10,0))),0,$L$12*K1097))</f>
        <v>0</v>
      </c>
      <c r="O1097" s="234">
        <f t="shared" si="96"/>
        <v>0</v>
      </c>
      <c r="P1097" s="10"/>
      <c r="Q1097" s="9"/>
      <c r="S1097" s="340">
        <f t="shared" si="97"/>
        <v>0</v>
      </c>
      <c r="T1097" s="340">
        <f t="shared" si="98"/>
        <v>0</v>
      </c>
    </row>
    <row r="1098" spans="2:20" ht="14.4" x14ac:dyDescent="0.3">
      <c r="B1098" s="30"/>
      <c r="C1098" s="16"/>
      <c r="D1098" s="16"/>
      <c r="E1098" s="25"/>
      <c r="F1098" s="16"/>
      <c r="G1098" s="15"/>
      <c r="H1098" s="14"/>
      <c r="I1098" s="13"/>
      <c r="J1098" s="13"/>
      <c r="K1098" s="12"/>
      <c r="L1098" s="232">
        <f t="shared" si="94"/>
        <v>0</v>
      </c>
      <c r="M1098" s="234">
        <f t="shared" si="95"/>
        <v>0</v>
      </c>
      <c r="N1098" s="11">
        <f>IF(Q1098="x",0,IF(J1098&lt;(INDEX(Lookup!$U$2:$U$10,MATCH($D$47,Lookup!$S$2:$S$10,0))),0,$L$12*K1098))</f>
        <v>0</v>
      </c>
      <c r="O1098" s="234">
        <f t="shared" si="96"/>
        <v>0</v>
      </c>
      <c r="P1098" s="10"/>
      <c r="Q1098" s="9"/>
      <c r="S1098" s="340">
        <f t="shared" si="97"/>
        <v>0</v>
      </c>
      <c r="T1098" s="340">
        <f t="shared" si="98"/>
        <v>0</v>
      </c>
    </row>
    <row r="1099" spans="2:20" ht="14.4" x14ac:dyDescent="0.3">
      <c r="B1099" s="30"/>
      <c r="C1099" s="16"/>
      <c r="D1099" s="16"/>
      <c r="E1099" s="25"/>
      <c r="F1099" s="16"/>
      <c r="G1099" s="15"/>
      <c r="H1099" s="14"/>
      <c r="I1099" s="13"/>
      <c r="J1099" s="13"/>
      <c r="K1099" s="12"/>
      <c r="L1099" s="232">
        <f t="shared" si="94"/>
        <v>0</v>
      </c>
      <c r="M1099" s="234">
        <f t="shared" si="95"/>
        <v>0</v>
      </c>
      <c r="N1099" s="11">
        <f>IF(Q1099="x",0,IF(J1099&lt;(INDEX(Lookup!$U$2:$U$10,MATCH($D$47,Lookup!$S$2:$S$10,0))),0,$L$12*K1099))</f>
        <v>0</v>
      </c>
      <c r="O1099" s="234">
        <f t="shared" si="96"/>
        <v>0</v>
      </c>
      <c r="P1099" s="10"/>
      <c r="Q1099" s="9"/>
      <c r="S1099" s="340">
        <f t="shared" si="97"/>
        <v>0</v>
      </c>
      <c r="T1099" s="340">
        <f t="shared" si="98"/>
        <v>0</v>
      </c>
    </row>
    <row r="1100" spans="2:20" ht="14.4" x14ac:dyDescent="0.3">
      <c r="B1100" s="30"/>
      <c r="C1100" s="16"/>
      <c r="D1100" s="16"/>
      <c r="E1100" s="25"/>
      <c r="F1100" s="16"/>
      <c r="G1100" s="15"/>
      <c r="H1100" s="14"/>
      <c r="I1100" s="13"/>
      <c r="J1100" s="13"/>
      <c r="K1100" s="12"/>
      <c r="L1100" s="232">
        <f t="shared" si="94"/>
        <v>0</v>
      </c>
      <c r="M1100" s="234">
        <f t="shared" si="95"/>
        <v>0</v>
      </c>
      <c r="N1100" s="11">
        <f>IF(Q1100="x",0,IF(J1100&lt;(INDEX(Lookup!$U$2:$U$10,MATCH($D$47,Lookup!$S$2:$S$10,0))),0,$L$12*K1100))</f>
        <v>0</v>
      </c>
      <c r="O1100" s="234">
        <f t="shared" si="96"/>
        <v>0</v>
      </c>
      <c r="P1100" s="10"/>
      <c r="Q1100" s="9"/>
      <c r="S1100" s="340">
        <f t="shared" si="97"/>
        <v>0</v>
      </c>
      <c r="T1100" s="340">
        <f t="shared" si="98"/>
        <v>0</v>
      </c>
    </row>
    <row r="1101" spans="2:20" ht="14.4" x14ac:dyDescent="0.3">
      <c r="B1101" s="30"/>
      <c r="C1101" s="16"/>
      <c r="D1101" s="16"/>
      <c r="E1101" s="25"/>
      <c r="F1101" s="16"/>
      <c r="G1101" s="15"/>
      <c r="H1101" s="14"/>
      <c r="I1101" s="13"/>
      <c r="J1101" s="13"/>
      <c r="K1101" s="12"/>
      <c r="L1101" s="232">
        <f t="shared" si="94"/>
        <v>0</v>
      </c>
      <c r="M1101" s="234">
        <f t="shared" si="95"/>
        <v>0</v>
      </c>
      <c r="N1101" s="11">
        <f>IF(Q1101="x",0,IF(J1101&lt;(INDEX(Lookup!$U$2:$U$10,MATCH($D$47,Lookup!$S$2:$S$10,0))),0,$L$12*K1101))</f>
        <v>0</v>
      </c>
      <c r="O1101" s="234">
        <f t="shared" si="96"/>
        <v>0</v>
      </c>
      <c r="P1101" s="10"/>
      <c r="Q1101" s="9"/>
      <c r="S1101" s="340">
        <f t="shared" si="97"/>
        <v>0</v>
      </c>
      <c r="T1101" s="340">
        <f t="shared" si="98"/>
        <v>0</v>
      </c>
    </row>
    <row r="1102" spans="2:20" ht="14.4" x14ac:dyDescent="0.3">
      <c r="B1102" s="30"/>
      <c r="C1102" s="16"/>
      <c r="D1102" s="16"/>
      <c r="E1102" s="25"/>
      <c r="F1102" s="16"/>
      <c r="G1102" s="15"/>
      <c r="H1102" s="14"/>
      <c r="I1102" s="13"/>
      <c r="J1102" s="13"/>
      <c r="K1102" s="12"/>
      <c r="L1102" s="232">
        <f t="shared" si="94"/>
        <v>0</v>
      </c>
      <c r="M1102" s="234">
        <f t="shared" si="95"/>
        <v>0</v>
      </c>
      <c r="N1102" s="11">
        <f>IF(Q1102="x",0,IF(J1102&lt;(INDEX(Lookup!$U$2:$U$10,MATCH($D$47,Lookup!$S$2:$S$10,0))),0,$L$12*K1102))</f>
        <v>0</v>
      </c>
      <c r="O1102" s="234">
        <f t="shared" si="96"/>
        <v>0</v>
      </c>
      <c r="P1102" s="10"/>
      <c r="Q1102" s="9"/>
      <c r="S1102" s="340">
        <f t="shared" si="97"/>
        <v>0</v>
      </c>
      <c r="T1102" s="340">
        <f t="shared" si="98"/>
        <v>0</v>
      </c>
    </row>
    <row r="1103" spans="2:20" ht="14.4" x14ac:dyDescent="0.3">
      <c r="B1103" s="30"/>
      <c r="C1103" s="16"/>
      <c r="D1103" s="16"/>
      <c r="E1103" s="25"/>
      <c r="F1103" s="16"/>
      <c r="G1103" s="15"/>
      <c r="H1103" s="14"/>
      <c r="I1103" s="13"/>
      <c r="J1103" s="13"/>
      <c r="K1103" s="12"/>
      <c r="L1103" s="232">
        <f t="shared" si="94"/>
        <v>0</v>
      </c>
      <c r="M1103" s="234">
        <f t="shared" si="95"/>
        <v>0</v>
      </c>
      <c r="N1103" s="11">
        <f>IF(Q1103="x",0,IF(J1103&lt;(INDEX(Lookup!$U$2:$U$10,MATCH($D$47,Lookup!$S$2:$S$10,0))),0,$L$12*K1103))</f>
        <v>0</v>
      </c>
      <c r="O1103" s="234">
        <f t="shared" si="96"/>
        <v>0</v>
      </c>
      <c r="P1103" s="10"/>
      <c r="Q1103" s="9"/>
      <c r="S1103" s="340">
        <f t="shared" si="97"/>
        <v>0</v>
      </c>
      <c r="T1103" s="340">
        <f t="shared" si="98"/>
        <v>0</v>
      </c>
    </row>
    <row r="1104" spans="2:20" ht="14.4" x14ac:dyDescent="0.3">
      <c r="B1104" s="30"/>
      <c r="C1104" s="16"/>
      <c r="D1104" s="16"/>
      <c r="E1104" s="25"/>
      <c r="F1104" s="16"/>
      <c r="G1104" s="15"/>
      <c r="H1104" s="14"/>
      <c r="I1104" s="13"/>
      <c r="J1104" s="13"/>
      <c r="K1104" s="12"/>
      <c r="L1104" s="232">
        <f t="shared" si="94"/>
        <v>0</v>
      </c>
      <c r="M1104" s="234">
        <f t="shared" si="95"/>
        <v>0</v>
      </c>
      <c r="N1104" s="11">
        <f>IF(Q1104="x",0,IF(J1104&lt;(INDEX(Lookup!$U$2:$U$10,MATCH($D$47,Lookup!$S$2:$S$10,0))),0,$L$12*K1104))</f>
        <v>0</v>
      </c>
      <c r="O1104" s="234">
        <f t="shared" si="96"/>
        <v>0</v>
      </c>
      <c r="P1104" s="10"/>
      <c r="Q1104" s="9"/>
      <c r="S1104" s="340">
        <f t="shared" si="97"/>
        <v>0</v>
      </c>
      <c r="T1104" s="340">
        <f t="shared" si="98"/>
        <v>0</v>
      </c>
    </row>
    <row r="1105" spans="2:20" ht="14.4" x14ac:dyDescent="0.3">
      <c r="B1105" s="30"/>
      <c r="C1105" s="16"/>
      <c r="D1105" s="16"/>
      <c r="E1105" s="25"/>
      <c r="F1105" s="16"/>
      <c r="G1105" s="15"/>
      <c r="H1105" s="14"/>
      <c r="I1105" s="13"/>
      <c r="J1105" s="13"/>
      <c r="K1105" s="12"/>
      <c r="L1105" s="232">
        <f t="shared" si="94"/>
        <v>0</v>
      </c>
      <c r="M1105" s="234">
        <f t="shared" si="95"/>
        <v>0</v>
      </c>
      <c r="N1105" s="11">
        <f>IF(Q1105="x",0,IF(J1105&lt;(INDEX(Lookup!$U$2:$U$10,MATCH($D$47,Lookup!$S$2:$S$10,0))),0,$L$12*K1105))</f>
        <v>0</v>
      </c>
      <c r="O1105" s="234">
        <f t="shared" si="96"/>
        <v>0</v>
      </c>
      <c r="P1105" s="10"/>
      <c r="Q1105" s="9"/>
      <c r="S1105" s="340">
        <f t="shared" si="97"/>
        <v>0</v>
      </c>
      <c r="T1105" s="340">
        <f t="shared" si="98"/>
        <v>0</v>
      </c>
    </row>
    <row r="1106" spans="2:20" ht="14.4" x14ac:dyDescent="0.3">
      <c r="B1106" s="30"/>
      <c r="C1106" s="16"/>
      <c r="D1106" s="16"/>
      <c r="E1106" s="25"/>
      <c r="F1106" s="16"/>
      <c r="G1106" s="15"/>
      <c r="H1106" s="14"/>
      <c r="I1106" s="13"/>
      <c r="J1106" s="13"/>
      <c r="K1106" s="12"/>
      <c r="L1106" s="232">
        <f t="shared" si="94"/>
        <v>0</v>
      </c>
      <c r="M1106" s="234">
        <f t="shared" si="95"/>
        <v>0</v>
      </c>
      <c r="N1106" s="11">
        <f>IF(Q1106="x",0,IF(J1106&lt;(INDEX(Lookup!$U$2:$U$10,MATCH($D$47,Lookup!$S$2:$S$10,0))),0,$L$12*K1106))</f>
        <v>0</v>
      </c>
      <c r="O1106" s="234">
        <f t="shared" si="96"/>
        <v>0</v>
      </c>
      <c r="P1106" s="10"/>
      <c r="Q1106" s="9"/>
      <c r="S1106" s="340">
        <f t="shared" si="97"/>
        <v>0</v>
      </c>
      <c r="T1106" s="340">
        <f t="shared" si="98"/>
        <v>0</v>
      </c>
    </row>
    <row r="1107" spans="2:20" ht="14.4" x14ac:dyDescent="0.3">
      <c r="B1107" s="30"/>
      <c r="C1107" s="16"/>
      <c r="D1107" s="16"/>
      <c r="E1107" s="25"/>
      <c r="F1107" s="16"/>
      <c r="G1107" s="15"/>
      <c r="H1107" s="14"/>
      <c r="I1107" s="13"/>
      <c r="J1107" s="13"/>
      <c r="K1107" s="12"/>
      <c r="L1107" s="232">
        <f t="shared" si="94"/>
        <v>0</v>
      </c>
      <c r="M1107" s="234">
        <f t="shared" si="95"/>
        <v>0</v>
      </c>
      <c r="N1107" s="11">
        <f>IF(Q1107="x",0,IF(J1107&lt;(INDEX(Lookup!$U$2:$U$10,MATCH($D$47,Lookup!$S$2:$S$10,0))),0,$L$12*K1107))</f>
        <v>0</v>
      </c>
      <c r="O1107" s="234">
        <f t="shared" si="96"/>
        <v>0</v>
      </c>
      <c r="P1107" s="10"/>
      <c r="Q1107" s="9"/>
      <c r="S1107" s="340">
        <f t="shared" si="97"/>
        <v>0</v>
      </c>
      <c r="T1107" s="340">
        <f t="shared" si="98"/>
        <v>0</v>
      </c>
    </row>
    <row r="1108" spans="2:20" ht="14.4" x14ac:dyDescent="0.3">
      <c r="B1108" s="30"/>
      <c r="C1108" s="16"/>
      <c r="D1108" s="16"/>
      <c r="E1108" s="25"/>
      <c r="F1108" s="16"/>
      <c r="G1108" s="15"/>
      <c r="H1108" s="14"/>
      <c r="I1108" s="13"/>
      <c r="J1108" s="13"/>
      <c r="K1108" s="12"/>
      <c r="L1108" s="232">
        <f t="shared" si="94"/>
        <v>0</v>
      </c>
      <c r="M1108" s="234">
        <f t="shared" si="95"/>
        <v>0</v>
      </c>
      <c r="N1108" s="11">
        <f>IF(Q1108="x",0,IF(J1108&lt;(INDEX(Lookup!$U$2:$U$10,MATCH($D$47,Lookup!$S$2:$S$10,0))),0,$L$12*K1108))</f>
        <v>0</v>
      </c>
      <c r="O1108" s="234">
        <f t="shared" si="96"/>
        <v>0</v>
      </c>
      <c r="P1108" s="10"/>
      <c r="Q1108" s="9"/>
      <c r="S1108" s="340">
        <f t="shared" si="97"/>
        <v>0</v>
      </c>
      <c r="T1108" s="340">
        <f t="shared" si="98"/>
        <v>0</v>
      </c>
    </row>
    <row r="1109" spans="2:20" ht="14.4" x14ac:dyDescent="0.3">
      <c r="B1109" s="30"/>
      <c r="C1109" s="16"/>
      <c r="D1109" s="16"/>
      <c r="E1109" s="25"/>
      <c r="F1109" s="16"/>
      <c r="G1109" s="15"/>
      <c r="H1109" s="14"/>
      <c r="I1109" s="13"/>
      <c r="J1109" s="13"/>
      <c r="K1109" s="12"/>
      <c r="L1109" s="232">
        <f t="shared" si="94"/>
        <v>0</v>
      </c>
      <c r="M1109" s="234">
        <f t="shared" si="95"/>
        <v>0</v>
      </c>
      <c r="N1109" s="11">
        <f>IF(Q1109="x",0,IF(J1109&lt;(INDEX(Lookup!$U$2:$U$10,MATCH($D$47,Lookup!$S$2:$S$10,0))),0,$L$12*K1109))</f>
        <v>0</v>
      </c>
      <c r="O1109" s="234">
        <f t="shared" si="96"/>
        <v>0</v>
      </c>
      <c r="P1109" s="10"/>
      <c r="Q1109" s="9"/>
      <c r="S1109" s="340">
        <f t="shared" si="97"/>
        <v>0</v>
      </c>
      <c r="T1109" s="340">
        <f t="shared" si="98"/>
        <v>0</v>
      </c>
    </row>
    <row r="1110" spans="2:20" ht="14.4" x14ac:dyDescent="0.3">
      <c r="B1110" s="30"/>
      <c r="C1110" s="16"/>
      <c r="D1110" s="16"/>
      <c r="E1110" s="25"/>
      <c r="F1110" s="16"/>
      <c r="G1110" s="15"/>
      <c r="H1110" s="14"/>
      <c r="I1110" s="13"/>
      <c r="J1110" s="13"/>
      <c r="K1110" s="12"/>
      <c r="L1110" s="232">
        <f t="shared" si="94"/>
        <v>0</v>
      </c>
      <c r="M1110" s="234">
        <f t="shared" si="95"/>
        <v>0</v>
      </c>
      <c r="N1110" s="11">
        <f>IF(Q1110="x",0,IF(J1110&lt;(INDEX(Lookup!$U$2:$U$10,MATCH($D$47,Lookup!$S$2:$S$10,0))),0,$L$12*K1110))</f>
        <v>0</v>
      </c>
      <c r="O1110" s="234">
        <f t="shared" si="96"/>
        <v>0</v>
      </c>
      <c r="P1110" s="10"/>
      <c r="Q1110" s="9"/>
      <c r="S1110" s="340">
        <f t="shared" si="97"/>
        <v>0</v>
      </c>
      <c r="T1110" s="340">
        <f t="shared" si="98"/>
        <v>0</v>
      </c>
    </row>
    <row r="1111" spans="2:20" ht="14.4" x14ac:dyDescent="0.3">
      <c r="B1111" s="30"/>
      <c r="C1111" s="16"/>
      <c r="D1111" s="16"/>
      <c r="E1111" s="25"/>
      <c r="F1111" s="16"/>
      <c r="G1111" s="15"/>
      <c r="H1111" s="14"/>
      <c r="I1111" s="13"/>
      <c r="J1111" s="13"/>
      <c r="K1111" s="12"/>
      <c r="L1111" s="232">
        <f t="shared" si="94"/>
        <v>0</v>
      </c>
      <c r="M1111" s="234">
        <f t="shared" si="95"/>
        <v>0</v>
      </c>
      <c r="N1111" s="11">
        <f>IF(Q1111="x",0,IF(J1111&lt;(INDEX(Lookup!$U$2:$U$10,MATCH($D$47,Lookup!$S$2:$S$10,0))),0,$L$12*K1111))</f>
        <v>0</v>
      </c>
      <c r="O1111" s="234">
        <f t="shared" si="96"/>
        <v>0</v>
      </c>
      <c r="P1111" s="10"/>
      <c r="Q1111" s="9"/>
      <c r="S1111" s="340">
        <f t="shared" si="97"/>
        <v>0</v>
      </c>
      <c r="T1111" s="340">
        <f t="shared" si="98"/>
        <v>0</v>
      </c>
    </row>
    <row r="1112" spans="2:20" ht="14.4" x14ac:dyDescent="0.3">
      <c r="B1112" s="30"/>
      <c r="C1112" s="16"/>
      <c r="D1112" s="16"/>
      <c r="E1112" s="25"/>
      <c r="F1112" s="16"/>
      <c r="G1112" s="15"/>
      <c r="H1112" s="14"/>
      <c r="I1112" s="13"/>
      <c r="J1112" s="13"/>
      <c r="K1112" s="12"/>
      <c r="L1112" s="232">
        <f t="shared" si="94"/>
        <v>0</v>
      </c>
      <c r="M1112" s="234">
        <f t="shared" si="95"/>
        <v>0</v>
      </c>
      <c r="N1112" s="11">
        <f>IF(Q1112="x",0,IF(J1112&lt;(INDEX(Lookup!$U$2:$U$10,MATCH($D$47,Lookup!$S$2:$S$10,0))),0,$L$12*K1112))</f>
        <v>0</v>
      </c>
      <c r="O1112" s="234">
        <f t="shared" si="96"/>
        <v>0</v>
      </c>
      <c r="P1112" s="10"/>
      <c r="Q1112" s="9"/>
      <c r="S1112" s="340">
        <f t="shared" si="97"/>
        <v>0</v>
      </c>
      <c r="T1112" s="340">
        <f t="shared" si="98"/>
        <v>0</v>
      </c>
    </row>
    <row r="1113" spans="2:20" ht="14.4" x14ac:dyDescent="0.3">
      <c r="B1113" s="30"/>
      <c r="C1113" s="16"/>
      <c r="D1113" s="16"/>
      <c r="E1113" s="25"/>
      <c r="F1113" s="16"/>
      <c r="G1113" s="15"/>
      <c r="H1113" s="14"/>
      <c r="I1113" s="13"/>
      <c r="J1113" s="13"/>
      <c r="K1113" s="12"/>
      <c r="L1113" s="232">
        <f t="shared" si="94"/>
        <v>0</v>
      </c>
      <c r="M1113" s="234">
        <f t="shared" si="95"/>
        <v>0</v>
      </c>
      <c r="N1113" s="11">
        <f>IF(Q1113="x",0,IF(J1113&lt;(INDEX(Lookup!$U$2:$U$10,MATCH($D$47,Lookup!$S$2:$S$10,0))),0,$L$12*K1113))</f>
        <v>0</v>
      </c>
      <c r="O1113" s="234">
        <f t="shared" si="96"/>
        <v>0</v>
      </c>
      <c r="P1113" s="10"/>
      <c r="Q1113" s="9"/>
      <c r="S1113" s="340">
        <f t="shared" si="97"/>
        <v>0</v>
      </c>
      <c r="T1113" s="340">
        <f t="shared" si="98"/>
        <v>0</v>
      </c>
    </row>
    <row r="1114" spans="2:20" ht="14.4" x14ac:dyDescent="0.3">
      <c r="B1114" s="30"/>
      <c r="C1114" s="16"/>
      <c r="D1114" s="16"/>
      <c r="E1114" s="25"/>
      <c r="F1114" s="16"/>
      <c r="G1114" s="15"/>
      <c r="H1114" s="14"/>
      <c r="I1114" s="13"/>
      <c r="J1114" s="13"/>
      <c r="K1114" s="12"/>
      <c r="L1114" s="232">
        <f t="shared" si="94"/>
        <v>0</v>
      </c>
      <c r="M1114" s="234">
        <f t="shared" si="95"/>
        <v>0</v>
      </c>
      <c r="N1114" s="11">
        <f>IF(Q1114="x",0,IF(J1114&lt;(INDEX(Lookup!$U$2:$U$10,MATCH($D$47,Lookup!$S$2:$S$10,0))),0,$L$12*K1114))</f>
        <v>0</v>
      </c>
      <c r="O1114" s="234">
        <f t="shared" si="96"/>
        <v>0</v>
      </c>
      <c r="P1114" s="10"/>
      <c r="Q1114" s="9"/>
      <c r="S1114" s="340">
        <f t="shared" si="97"/>
        <v>0</v>
      </c>
      <c r="T1114" s="340">
        <f t="shared" si="98"/>
        <v>0</v>
      </c>
    </row>
    <row r="1115" spans="2:20" ht="14.4" x14ac:dyDescent="0.3">
      <c r="B1115" s="30"/>
      <c r="C1115" s="16"/>
      <c r="D1115" s="16"/>
      <c r="E1115" s="25"/>
      <c r="F1115" s="16"/>
      <c r="G1115" s="15"/>
      <c r="H1115" s="14"/>
      <c r="I1115" s="13"/>
      <c r="J1115" s="13"/>
      <c r="K1115" s="12"/>
      <c r="L1115" s="232">
        <f t="shared" si="94"/>
        <v>0</v>
      </c>
      <c r="M1115" s="234">
        <f t="shared" si="95"/>
        <v>0</v>
      </c>
      <c r="N1115" s="11">
        <f>IF(Q1115="x",0,IF(J1115&lt;(INDEX(Lookup!$U$2:$U$10,MATCH($D$47,Lookup!$S$2:$S$10,0))),0,$L$12*K1115))</f>
        <v>0</v>
      </c>
      <c r="O1115" s="234">
        <f t="shared" si="96"/>
        <v>0</v>
      </c>
      <c r="P1115" s="10"/>
      <c r="Q1115" s="9"/>
      <c r="S1115" s="340">
        <f t="shared" si="97"/>
        <v>0</v>
      </c>
      <c r="T1115" s="340">
        <f t="shared" si="98"/>
        <v>0</v>
      </c>
    </row>
    <row r="1116" spans="2:20" ht="14.4" x14ac:dyDescent="0.3">
      <c r="B1116" s="30"/>
      <c r="C1116" s="16"/>
      <c r="D1116" s="16"/>
      <c r="E1116" s="25"/>
      <c r="F1116" s="16"/>
      <c r="G1116" s="15"/>
      <c r="H1116" s="14"/>
      <c r="I1116" s="13"/>
      <c r="J1116" s="13"/>
      <c r="K1116" s="12"/>
      <c r="L1116" s="232">
        <f t="shared" si="94"/>
        <v>0</v>
      </c>
      <c r="M1116" s="234">
        <f t="shared" si="95"/>
        <v>0</v>
      </c>
      <c r="N1116" s="11">
        <f>IF(Q1116="x",0,IF(J1116&lt;(INDEX(Lookup!$U$2:$U$10,MATCH($D$47,Lookup!$S$2:$S$10,0))),0,$L$12*K1116))</f>
        <v>0</v>
      </c>
      <c r="O1116" s="234">
        <f t="shared" si="96"/>
        <v>0</v>
      </c>
      <c r="P1116" s="10"/>
      <c r="Q1116" s="9"/>
      <c r="S1116" s="340">
        <f t="shared" si="97"/>
        <v>0</v>
      </c>
      <c r="T1116" s="340">
        <f t="shared" si="98"/>
        <v>0</v>
      </c>
    </row>
    <row r="1117" spans="2:20" ht="14.4" x14ac:dyDescent="0.3">
      <c r="B1117" s="30"/>
      <c r="C1117" s="16"/>
      <c r="D1117" s="16"/>
      <c r="E1117" s="25"/>
      <c r="F1117" s="16"/>
      <c r="G1117" s="15"/>
      <c r="H1117" s="14"/>
      <c r="I1117" s="13"/>
      <c r="J1117" s="13"/>
      <c r="K1117" s="12"/>
      <c r="L1117" s="232">
        <f t="shared" si="94"/>
        <v>0</v>
      </c>
      <c r="M1117" s="234">
        <f t="shared" si="95"/>
        <v>0</v>
      </c>
      <c r="N1117" s="11">
        <f>IF(Q1117="x",0,IF(J1117&lt;(INDEX(Lookup!$U$2:$U$10,MATCH($D$47,Lookup!$S$2:$S$10,0))),0,$L$12*K1117))</f>
        <v>0</v>
      </c>
      <c r="O1117" s="234">
        <f t="shared" si="96"/>
        <v>0</v>
      </c>
      <c r="P1117" s="10"/>
      <c r="Q1117" s="9"/>
      <c r="S1117" s="340">
        <f t="shared" si="97"/>
        <v>0</v>
      </c>
      <c r="T1117" s="340">
        <f t="shared" si="98"/>
        <v>0</v>
      </c>
    </row>
    <row r="1118" spans="2:20" ht="14.4" x14ac:dyDescent="0.3">
      <c r="B1118" s="30"/>
      <c r="C1118" s="16"/>
      <c r="D1118" s="16"/>
      <c r="E1118" s="25"/>
      <c r="F1118" s="16"/>
      <c r="G1118" s="15"/>
      <c r="H1118" s="14"/>
      <c r="I1118" s="13"/>
      <c r="J1118" s="13"/>
      <c r="K1118" s="12"/>
      <c r="L1118" s="232">
        <f t="shared" si="94"/>
        <v>0</v>
      </c>
      <c r="M1118" s="234">
        <f t="shared" si="95"/>
        <v>0</v>
      </c>
      <c r="N1118" s="11">
        <f>IF(Q1118="x",0,IF(J1118&lt;(INDEX(Lookup!$U$2:$U$10,MATCH($D$47,Lookup!$S$2:$S$10,0))),0,$L$12*K1118))</f>
        <v>0</v>
      </c>
      <c r="O1118" s="234">
        <f t="shared" si="96"/>
        <v>0</v>
      </c>
      <c r="P1118" s="10"/>
      <c r="Q1118" s="9"/>
      <c r="S1118" s="340">
        <f t="shared" si="97"/>
        <v>0</v>
      </c>
      <c r="T1118" s="340">
        <f t="shared" si="98"/>
        <v>0</v>
      </c>
    </row>
    <row r="1119" spans="2:20" ht="14.4" x14ac:dyDescent="0.3">
      <c r="B1119" s="30"/>
      <c r="C1119" s="16"/>
      <c r="D1119" s="16"/>
      <c r="E1119" s="25"/>
      <c r="F1119" s="16"/>
      <c r="G1119" s="15"/>
      <c r="H1119" s="14"/>
      <c r="I1119" s="13"/>
      <c r="J1119" s="13"/>
      <c r="K1119" s="12"/>
      <c r="L1119" s="232">
        <f t="shared" si="94"/>
        <v>0</v>
      </c>
      <c r="M1119" s="234">
        <f t="shared" si="95"/>
        <v>0</v>
      </c>
      <c r="N1119" s="11">
        <f>IF(Q1119="x",0,IF(J1119&lt;(INDEX(Lookup!$U$2:$U$10,MATCH($D$47,Lookup!$S$2:$S$10,0))),0,$L$12*K1119))</f>
        <v>0</v>
      </c>
      <c r="O1119" s="234">
        <f t="shared" si="96"/>
        <v>0</v>
      </c>
      <c r="P1119" s="10"/>
      <c r="Q1119" s="9"/>
      <c r="S1119" s="340">
        <f t="shared" si="97"/>
        <v>0</v>
      </c>
      <c r="T1119" s="340">
        <f t="shared" si="98"/>
        <v>0</v>
      </c>
    </row>
    <row r="1120" spans="2:20" ht="14.4" x14ac:dyDescent="0.3">
      <c r="B1120" s="30"/>
      <c r="C1120" s="16"/>
      <c r="D1120" s="16"/>
      <c r="E1120" s="25"/>
      <c r="F1120" s="16"/>
      <c r="G1120" s="15"/>
      <c r="H1120" s="14"/>
      <c r="I1120" s="13"/>
      <c r="J1120" s="13"/>
      <c r="K1120" s="12"/>
      <c r="L1120" s="232">
        <f t="shared" si="94"/>
        <v>0</v>
      </c>
      <c r="M1120" s="234">
        <f t="shared" si="95"/>
        <v>0</v>
      </c>
      <c r="N1120" s="11">
        <f>IF(Q1120="x",0,IF(J1120&lt;(INDEX(Lookup!$U$2:$U$10,MATCH($D$47,Lookup!$S$2:$S$10,0))),0,$L$12*K1120))</f>
        <v>0</v>
      </c>
      <c r="O1120" s="234">
        <f t="shared" si="96"/>
        <v>0</v>
      </c>
      <c r="P1120" s="10"/>
      <c r="Q1120" s="9"/>
      <c r="S1120" s="340">
        <f t="shared" si="97"/>
        <v>0</v>
      </c>
      <c r="T1120" s="340">
        <f t="shared" si="98"/>
        <v>0</v>
      </c>
    </row>
    <row r="1121" spans="2:20" ht="14.4" x14ac:dyDescent="0.3">
      <c r="B1121" s="30"/>
      <c r="C1121" s="16"/>
      <c r="D1121" s="16"/>
      <c r="E1121" s="25"/>
      <c r="F1121" s="16"/>
      <c r="G1121" s="15"/>
      <c r="H1121" s="14"/>
      <c r="I1121" s="13"/>
      <c r="J1121" s="13"/>
      <c r="K1121" s="12"/>
      <c r="L1121" s="232">
        <f t="shared" si="94"/>
        <v>0</v>
      </c>
      <c r="M1121" s="234">
        <f t="shared" si="95"/>
        <v>0</v>
      </c>
      <c r="N1121" s="11">
        <f>IF(Q1121="x",0,IF(J1121&lt;(INDEX(Lookup!$U$2:$U$10,MATCH($D$47,Lookup!$S$2:$S$10,0))),0,$L$12*K1121))</f>
        <v>0</v>
      </c>
      <c r="O1121" s="234">
        <f t="shared" si="96"/>
        <v>0</v>
      </c>
      <c r="P1121" s="10"/>
      <c r="Q1121" s="9"/>
      <c r="S1121" s="340">
        <f t="shared" si="97"/>
        <v>0</v>
      </c>
      <c r="T1121" s="340">
        <f t="shared" si="98"/>
        <v>0</v>
      </c>
    </row>
    <row r="1122" spans="2:20" ht="14.4" x14ac:dyDescent="0.3">
      <c r="B1122" s="30"/>
      <c r="C1122" s="16"/>
      <c r="D1122" s="16"/>
      <c r="E1122" s="25"/>
      <c r="F1122" s="16"/>
      <c r="G1122" s="15"/>
      <c r="H1122" s="14"/>
      <c r="I1122" s="13"/>
      <c r="J1122" s="13"/>
      <c r="K1122" s="12"/>
      <c r="L1122" s="232">
        <f t="shared" si="94"/>
        <v>0</v>
      </c>
      <c r="M1122" s="234">
        <f t="shared" si="95"/>
        <v>0</v>
      </c>
      <c r="N1122" s="11">
        <f>IF(Q1122="x",0,IF(J1122&lt;(INDEX(Lookup!$U$2:$U$10,MATCH($D$47,Lookup!$S$2:$S$10,0))),0,$L$12*K1122))</f>
        <v>0</v>
      </c>
      <c r="O1122" s="234">
        <f t="shared" si="96"/>
        <v>0</v>
      </c>
      <c r="P1122" s="10"/>
      <c r="Q1122" s="9"/>
      <c r="S1122" s="340">
        <f t="shared" si="97"/>
        <v>0</v>
      </c>
      <c r="T1122" s="340">
        <f t="shared" si="98"/>
        <v>0</v>
      </c>
    </row>
    <row r="1123" spans="2:20" ht="14.4" x14ac:dyDescent="0.3">
      <c r="B1123" s="30"/>
      <c r="C1123" s="16"/>
      <c r="D1123" s="16"/>
      <c r="E1123" s="25"/>
      <c r="F1123" s="16"/>
      <c r="G1123" s="15"/>
      <c r="H1123" s="14"/>
      <c r="I1123" s="13"/>
      <c r="J1123" s="13"/>
      <c r="K1123" s="12"/>
      <c r="L1123" s="232">
        <f t="shared" si="94"/>
        <v>0</v>
      </c>
      <c r="M1123" s="234">
        <f t="shared" si="95"/>
        <v>0</v>
      </c>
      <c r="N1123" s="11">
        <f>IF(Q1123="x",0,IF(J1123&lt;(INDEX(Lookup!$U$2:$U$10,MATCH($D$47,Lookup!$S$2:$S$10,0))),0,$L$12*K1123))</f>
        <v>0</v>
      </c>
      <c r="O1123" s="234">
        <f t="shared" si="96"/>
        <v>0</v>
      </c>
      <c r="P1123" s="10"/>
      <c r="Q1123" s="9"/>
      <c r="S1123" s="340">
        <f t="shared" si="97"/>
        <v>0</v>
      </c>
      <c r="T1123" s="340">
        <f t="shared" si="98"/>
        <v>0</v>
      </c>
    </row>
    <row r="1124" spans="2:20" ht="14.4" x14ac:dyDescent="0.3">
      <c r="B1124" s="30"/>
      <c r="C1124" s="16"/>
      <c r="D1124" s="16"/>
      <c r="E1124" s="25"/>
      <c r="F1124" s="16"/>
      <c r="G1124" s="15"/>
      <c r="H1124" s="14"/>
      <c r="I1124" s="13"/>
      <c r="J1124" s="13"/>
      <c r="K1124" s="12"/>
      <c r="L1124" s="232">
        <f t="shared" si="94"/>
        <v>0</v>
      </c>
      <c r="M1124" s="234">
        <f t="shared" si="95"/>
        <v>0</v>
      </c>
      <c r="N1124" s="11">
        <f>IF(Q1124="x",0,IF(J1124&lt;(INDEX(Lookup!$U$2:$U$10,MATCH($D$47,Lookup!$S$2:$S$10,0))),0,$L$12*K1124))</f>
        <v>0</v>
      </c>
      <c r="O1124" s="234">
        <f t="shared" si="96"/>
        <v>0</v>
      </c>
      <c r="P1124" s="10"/>
      <c r="Q1124" s="9"/>
      <c r="S1124" s="340">
        <f t="shared" si="97"/>
        <v>0</v>
      </c>
      <c r="T1124" s="340">
        <f t="shared" si="98"/>
        <v>0</v>
      </c>
    </row>
    <row r="1125" spans="2:20" ht="14.4" x14ac:dyDescent="0.3">
      <c r="B1125" s="30"/>
      <c r="C1125" s="16"/>
      <c r="D1125" s="16"/>
      <c r="E1125" s="25"/>
      <c r="F1125" s="16"/>
      <c r="G1125" s="15"/>
      <c r="H1125" s="14"/>
      <c r="I1125" s="13"/>
      <c r="J1125" s="13"/>
      <c r="K1125" s="12"/>
      <c r="L1125" s="232">
        <f t="shared" si="94"/>
        <v>0</v>
      </c>
      <c r="M1125" s="234">
        <f t="shared" si="95"/>
        <v>0</v>
      </c>
      <c r="N1125" s="11">
        <f>IF(Q1125="x",0,IF(J1125&lt;(INDEX(Lookup!$U$2:$U$10,MATCH($D$47,Lookup!$S$2:$S$10,0))),0,$L$12*K1125))</f>
        <v>0</v>
      </c>
      <c r="O1125" s="234">
        <f t="shared" si="96"/>
        <v>0</v>
      </c>
      <c r="P1125" s="10"/>
      <c r="Q1125" s="9"/>
      <c r="S1125" s="340">
        <f t="shared" si="97"/>
        <v>0</v>
      </c>
      <c r="T1125" s="340">
        <f t="shared" si="98"/>
        <v>0</v>
      </c>
    </row>
    <row r="1126" spans="2:20" ht="14.4" x14ac:dyDescent="0.3">
      <c r="B1126" s="30"/>
      <c r="C1126" s="16"/>
      <c r="D1126" s="16"/>
      <c r="E1126" s="25"/>
      <c r="F1126" s="16"/>
      <c r="G1126" s="15"/>
      <c r="H1126" s="14"/>
      <c r="I1126" s="13"/>
      <c r="J1126" s="13"/>
      <c r="K1126" s="12"/>
      <c r="L1126" s="232">
        <f t="shared" si="94"/>
        <v>0</v>
      </c>
      <c r="M1126" s="234">
        <f t="shared" si="95"/>
        <v>0</v>
      </c>
      <c r="N1126" s="11">
        <f>IF(Q1126="x",0,IF(J1126&lt;(INDEX(Lookup!$U$2:$U$10,MATCH($D$47,Lookup!$S$2:$S$10,0))),0,$L$12*K1126))</f>
        <v>0</v>
      </c>
      <c r="O1126" s="234">
        <f t="shared" si="96"/>
        <v>0</v>
      </c>
      <c r="P1126" s="10"/>
      <c r="Q1126" s="9"/>
      <c r="S1126" s="340">
        <f t="shared" si="97"/>
        <v>0</v>
      </c>
      <c r="T1126" s="340">
        <f t="shared" si="98"/>
        <v>0</v>
      </c>
    </row>
    <row r="1127" spans="2:20" ht="14.4" x14ac:dyDescent="0.3">
      <c r="B1127" s="30"/>
      <c r="C1127" s="16"/>
      <c r="D1127" s="16"/>
      <c r="E1127" s="25"/>
      <c r="F1127" s="16"/>
      <c r="G1127" s="15"/>
      <c r="H1127" s="14"/>
      <c r="I1127" s="13"/>
      <c r="J1127" s="13"/>
      <c r="K1127" s="12"/>
      <c r="L1127" s="232">
        <f t="shared" si="94"/>
        <v>0</v>
      </c>
      <c r="M1127" s="234">
        <f t="shared" si="95"/>
        <v>0</v>
      </c>
      <c r="N1127" s="11">
        <f>IF(Q1127="x",0,IF(J1127&lt;(INDEX(Lookup!$U$2:$U$10,MATCH($D$47,Lookup!$S$2:$S$10,0))),0,$L$12*K1127))</f>
        <v>0</v>
      </c>
      <c r="O1127" s="234">
        <f t="shared" si="96"/>
        <v>0</v>
      </c>
      <c r="P1127" s="10"/>
      <c r="Q1127" s="9"/>
      <c r="S1127" s="340">
        <f t="shared" si="97"/>
        <v>0</v>
      </c>
      <c r="T1127" s="340">
        <f t="shared" si="98"/>
        <v>0</v>
      </c>
    </row>
    <row r="1128" spans="2:20" ht="14.4" x14ac:dyDescent="0.3">
      <c r="B1128" s="30"/>
      <c r="C1128" s="16"/>
      <c r="D1128" s="16"/>
      <c r="E1128" s="25"/>
      <c r="F1128" s="16"/>
      <c r="G1128" s="15"/>
      <c r="H1128" s="14"/>
      <c r="I1128" s="13"/>
      <c r="J1128" s="13"/>
      <c r="K1128" s="12"/>
      <c r="L1128" s="232">
        <f t="shared" si="94"/>
        <v>0</v>
      </c>
      <c r="M1128" s="234">
        <f t="shared" si="95"/>
        <v>0</v>
      </c>
      <c r="N1128" s="11">
        <f>IF(Q1128="x",0,IF(J1128&lt;(INDEX(Lookup!$U$2:$U$10,MATCH($D$47,Lookup!$S$2:$S$10,0))),0,$L$12*K1128))</f>
        <v>0</v>
      </c>
      <c r="O1128" s="234">
        <f t="shared" si="96"/>
        <v>0</v>
      </c>
      <c r="P1128" s="10"/>
      <c r="Q1128" s="9"/>
      <c r="S1128" s="340">
        <f t="shared" si="97"/>
        <v>0</v>
      </c>
      <c r="T1128" s="340">
        <f t="shared" si="98"/>
        <v>0</v>
      </c>
    </row>
    <row r="1129" spans="2:20" ht="14.4" x14ac:dyDescent="0.3">
      <c r="B1129" s="30"/>
      <c r="C1129" s="16"/>
      <c r="D1129" s="16"/>
      <c r="E1129" s="25"/>
      <c r="F1129" s="16"/>
      <c r="G1129" s="15"/>
      <c r="H1129" s="14"/>
      <c r="I1129" s="13"/>
      <c r="J1129" s="13"/>
      <c r="K1129" s="12"/>
      <c r="L1129" s="232">
        <f t="shared" si="94"/>
        <v>0</v>
      </c>
      <c r="M1129" s="234">
        <f t="shared" si="95"/>
        <v>0</v>
      </c>
      <c r="N1129" s="11">
        <f>IF(Q1129="x",0,IF(J1129&lt;(INDEX(Lookup!$U$2:$U$10,MATCH($D$47,Lookup!$S$2:$S$10,0))),0,$L$12*K1129))</f>
        <v>0</v>
      </c>
      <c r="O1129" s="234">
        <f t="shared" si="96"/>
        <v>0</v>
      </c>
      <c r="P1129" s="10"/>
      <c r="Q1129" s="9"/>
      <c r="S1129" s="340">
        <f t="shared" si="97"/>
        <v>0</v>
      </c>
      <c r="T1129" s="340">
        <f t="shared" si="98"/>
        <v>0</v>
      </c>
    </row>
    <row r="1130" spans="2:20" ht="14.4" x14ac:dyDescent="0.3">
      <c r="B1130" s="30"/>
      <c r="C1130" s="16"/>
      <c r="D1130" s="16"/>
      <c r="E1130" s="25"/>
      <c r="F1130" s="16"/>
      <c r="G1130" s="15"/>
      <c r="H1130" s="14"/>
      <c r="I1130" s="13"/>
      <c r="J1130" s="13"/>
      <c r="K1130" s="12"/>
      <c r="L1130" s="232">
        <f t="shared" si="94"/>
        <v>0</v>
      </c>
      <c r="M1130" s="234">
        <f t="shared" si="95"/>
        <v>0</v>
      </c>
      <c r="N1130" s="11">
        <f>IF(Q1130="x",0,IF(J1130&lt;(INDEX(Lookup!$U$2:$U$10,MATCH($D$47,Lookup!$S$2:$S$10,0))),0,$L$12*K1130))</f>
        <v>0</v>
      </c>
      <c r="O1130" s="234">
        <f t="shared" si="96"/>
        <v>0</v>
      </c>
      <c r="P1130" s="10"/>
      <c r="Q1130" s="9"/>
      <c r="S1130" s="340">
        <f t="shared" si="97"/>
        <v>0</v>
      </c>
      <c r="T1130" s="340">
        <f t="shared" si="98"/>
        <v>0</v>
      </c>
    </row>
    <row r="1131" spans="2:20" ht="14.4" x14ac:dyDescent="0.3">
      <c r="B1131" s="30"/>
      <c r="C1131" s="16"/>
      <c r="D1131" s="16"/>
      <c r="E1131" s="25"/>
      <c r="F1131" s="16"/>
      <c r="G1131" s="15"/>
      <c r="H1131" s="14"/>
      <c r="I1131" s="13"/>
      <c r="J1131" s="13"/>
      <c r="K1131" s="12"/>
      <c r="L1131" s="232">
        <f t="shared" si="94"/>
        <v>0</v>
      </c>
      <c r="M1131" s="234">
        <f t="shared" si="95"/>
        <v>0</v>
      </c>
      <c r="N1131" s="11">
        <f>IF(Q1131="x",0,IF(J1131&lt;(INDEX(Lookup!$U$2:$U$10,MATCH($D$47,Lookup!$S$2:$S$10,0))),0,$L$12*K1131))</f>
        <v>0</v>
      </c>
      <c r="O1131" s="234">
        <f t="shared" si="96"/>
        <v>0</v>
      </c>
      <c r="P1131" s="10"/>
      <c r="Q1131" s="9"/>
      <c r="S1131" s="340">
        <f t="shared" si="97"/>
        <v>0</v>
      </c>
      <c r="T1131" s="340">
        <f t="shared" si="98"/>
        <v>0</v>
      </c>
    </row>
    <row r="1132" spans="2:20" ht="14.4" x14ac:dyDescent="0.3">
      <c r="B1132" s="30"/>
      <c r="C1132" s="16"/>
      <c r="D1132" s="16"/>
      <c r="E1132" s="25"/>
      <c r="F1132" s="16"/>
      <c r="G1132" s="15"/>
      <c r="H1132" s="14"/>
      <c r="I1132" s="13"/>
      <c r="J1132" s="13"/>
      <c r="K1132" s="12"/>
      <c r="L1132" s="232">
        <f t="shared" si="94"/>
        <v>0</v>
      </c>
      <c r="M1132" s="234">
        <f t="shared" si="95"/>
        <v>0</v>
      </c>
      <c r="N1132" s="11">
        <f>IF(Q1132="x",0,IF(J1132&lt;(INDEX(Lookup!$U$2:$U$10,MATCH($D$47,Lookup!$S$2:$S$10,0))),0,$L$12*K1132))</f>
        <v>0</v>
      </c>
      <c r="O1132" s="234">
        <f t="shared" si="96"/>
        <v>0</v>
      </c>
      <c r="P1132" s="10"/>
      <c r="Q1132" s="9"/>
      <c r="S1132" s="340">
        <f t="shared" si="97"/>
        <v>0</v>
      </c>
      <c r="T1132" s="340">
        <f t="shared" si="98"/>
        <v>0</v>
      </c>
    </row>
    <row r="1133" spans="2:20" ht="14.4" x14ac:dyDescent="0.3">
      <c r="B1133" s="30"/>
      <c r="C1133" s="16"/>
      <c r="D1133" s="16"/>
      <c r="E1133" s="25"/>
      <c r="F1133" s="16"/>
      <c r="G1133" s="15"/>
      <c r="H1133" s="14"/>
      <c r="I1133" s="13"/>
      <c r="J1133" s="13"/>
      <c r="K1133" s="12"/>
      <c r="L1133" s="232">
        <f t="shared" si="94"/>
        <v>0</v>
      </c>
      <c r="M1133" s="234">
        <f t="shared" si="95"/>
        <v>0</v>
      </c>
      <c r="N1133" s="11">
        <f>IF(Q1133="x",0,IF(J1133&lt;(INDEX(Lookup!$U$2:$U$10,MATCH($D$47,Lookup!$S$2:$S$10,0))),0,$L$12*K1133))</f>
        <v>0</v>
      </c>
      <c r="O1133" s="234">
        <f t="shared" si="96"/>
        <v>0</v>
      </c>
      <c r="P1133" s="10"/>
      <c r="Q1133" s="9"/>
      <c r="S1133" s="340">
        <f t="shared" si="97"/>
        <v>0</v>
      </c>
      <c r="T1133" s="340">
        <f t="shared" si="98"/>
        <v>0</v>
      </c>
    </row>
    <row r="1134" spans="2:20" ht="14.4" x14ac:dyDescent="0.3">
      <c r="B1134" s="30"/>
      <c r="C1134" s="16"/>
      <c r="D1134" s="16"/>
      <c r="E1134" s="25"/>
      <c r="F1134" s="16"/>
      <c r="G1134" s="15"/>
      <c r="H1134" s="14"/>
      <c r="I1134" s="13"/>
      <c r="J1134" s="13"/>
      <c r="K1134" s="12"/>
      <c r="L1134" s="232">
        <f t="shared" si="94"/>
        <v>0</v>
      </c>
      <c r="M1134" s="234">
        <f t="shared" si="95"/>
        <v>0</v>
      </c>
      <c r="N1134" s="11">
        <f>IF(Q1134="x",0,IF(J1134&lt;(INDEX(Lookup!$U$2:$U$10,MATCH($D$47,Lookup!$S$2:$S$10,0))),0,$L$12*K1134))</f>
        <v>0</v>
      </c>
      <c r="O1134" s="234">
        <f t="shared" si="96"/>
        <v>0</v>
      </c>
      <c r="P1134" s="10"/>
      <c r="Q1134" s="9"/>
      <c r="S1134" s="340">
        <f t="shared" si="97"/>
        <v>0</v>
      </c>
      <c r="T1134" s="340">
        <f t="shared" si="98"/>
        <v>0</v>
      </c>
    </row>
    <row r="1135" spans="2:20" ht="14.4" x14ac:dyDescent="0.3">
      <c r="B1135" s="30"/>
      <c r="C1135" s="16"/>
      <c r="D1135" s="16"/>
      <c r="E1135" s="25"/>
      <c r="F1135" s="16"/>
      <c r="G1135" s="15"/>
      <c r="H1135" s="14"/>
      <c r="I1135" s="13"/>
      <c r="J1135" s="13"/>
      <c r="K1135" s="12"/>
      <c r="L1135" s="232">
        <f t="shared" si="94"/>
        <v>0</v>
      </c>
      <c r="M1135" s="234">
        <f t="shared" si="95"/>
        <v>0</v>
      </c>
      <c r="N1135" s="11">
        <f>IF(Q1135="x",0,IF(J1135&lt;(INDEX(Lookup!$U$2:$U$10,MATCH($D$47,Lookup!$S$2:$S$10,0))),0,$L$12*K1135))</f>
        <v>0</v>
      </c>
      <c r="O1135" s="234">
        <f t="shared" si="96"/>
        <v>0</v>
      </c>
      <c r="P1135" s="10"/>
      <c r="Q1135" s="9"/>
      <c r="S1135" s="340">
        <f t="shared" si="97"/>
        <v>0</v>
      </c>
      <c r="T1135" s="340">
        <f t="shared" si="98"/>
        <v>0</v>
      </c>
    </row>
    <row r="1136" spans="2:20" ht="14.4" x14ac:dyDescent="0.3">
      <c r="B1136" s="30"/>
      <c r="C1136" s="16"/>
      <c r="D1136" s="16"/>
      <c r="E1136" s="25"/>
      <c r="F1136" s="16"/>
      <c r="G1136" s="15"/>
      <c r="H1136" s="14"/>
      <c r="I1136" s="13"/>
      <c r="J1136" s="13"/>
      <c r="K1136" s="12"/>
      <c r="L1136" s="232">
        <f t="shared" si="94"/>
        <v>0</v>
      </c>
      <c r="M1136" s="234">
        <f t="shared" si="95"/>
        <v>0</v>
      </c>
      <c r="N1136" s="11">
        <f>IF(Q1136="x",0,IF(J1136&lt;(INDEX(Lookup!$U$2:$U$10,MATCH($D$47,Lookup!$S$2:$S$10,0))),0,$L$12*K1136))</f>
        <v>0</v>
      </c>
      <c r="O1136" s="234">
        <f t="shared" si="96"/>
        <v>0</v>
      </c>
      <c r="P1136" s="10"/>
      <c r="Q1136" s="9"/>
      <c r="S1136" s="340">
        <f t="shared" si="97"/>
        <v>0</v>
      </c>
      <c r="T1136" s="340">
        <f t="shared" si="98"/>
        <v>0</v>
      </c>
    </row>
    <row r="1137" spans="2:20" ht="14.4" x14ac:dyDescent="0.3">
      <c r="B1137" s="30"/>
      <c r="C1137" s="16"/>
      <c r="D1137" s="16"/>
      <c r="E1137" s="25"/>
      <c r="F1137" s="16"/>
      <c r="G1137" s="15"/>
      <c r="H1137" s="14"/>
      <c r="I1137" s="13"/>
      <c r="J1137" s="13"/>
      <c r="K1137" s="12"/>
      <c r="L1137" s="232">
        <f t="shared" si="94"/>
        <v>0</v>
      </c>
      <c r="M1137" s="234">
        <f t="shared" si="95"/>
        <v>0</v>
      </c>
      <c r="N1137" s="11">
        <f>IF(Q1137="x",0,IF(J1137&lt;(INDEX(Lookup!$U$2:$U$10,MATCH($D$47,Lookup!$S$2:$S$10,0))),0,$L$12*K1137))</f>
        <v>0</v>
      </c>
      <c r="O1137" s="234">
        <f t="shared" si="96"/>
        <v>0</v>
      </c>
      <c r="P1137" s="10"/>
      <c r="Q1137" s="9"/>
      <c r="S1137" s="340">
        <f t="shared" si="97"/>
        <v>0</v>
      </c>
      <c r="T1137" s="340">
        <f t="shared" si="98"/>
        <v>0</v>
      </c>
    </row>
    <row r="1138" spans="2:20" ht="14.4" x14ac:dyDescent="0.3">
      <c r="B1138" s="30"/>
      <c r="C1138" s="16"/>
      <c r="D1138" s="16"/>
      <c r="E1138" s="25"/>
      <c r="F1138" s="16"/>
      <c r="G1138" s="15"/>
      <c r="H1138" s="14"/>
      <c r="I1138" s="13"/>
      <c r="J1138" s="13"/>
      <c r="K1138" s="12"/>
      <c r="L1138" s="232">
        <f t="shared" ref="L1138:L1201" si="99">IF(ROUNDDOWN(DATEDIF(I1138,J1138,"d")/7,0)&gt;$L$12,$L$12*K1138,K1138*ROUNDDOWN(DATEDIF(I1138,J1138,"d")/7,0))</f>
        <v>0</v>
      </c>
      <c r="M1138" s="234">
        <f t="shared" ref="M1138:M1201" si="100">L1138*$L$6</f>
        <v>0</v>
      </c>
      <c r="N1138" s="11">
        <f>IF(Q1138="x",0,IF(J1138&lt;(INDEX(Lookup!$U$2:$U$10,MATCH($D$47,Lookup!$S$2:$S$10,0))),0,$L$12*K1138))</f>
        <v>0</v>
      </c>
      <c r="O1138" s="234">
        <f t="shared" ref="O1138:O1201" si="101">N1138*$L$6</f>
        <v>0</v>
      </c>
      <c r="P1138" s="10"/>
      <c r="Q1138" s="9"/>
      <c r="S1138" s="340">
        <f t="shared" si="97"/>
        <v>0</v>
      </c>
      <c r="T1138" s="340">
        <f t="shared" si="98"/>
        <v>0</v>
      </c>
    </row>
    <row r="1139" spans="2:20" ht="14.4" x14ac:dyDescent="0.3">
      <c r="B1139" s="30"/>
      <c r="C1139" s="16"/>
      <c r="D1139" s="16"/>
      <c r="E1139" s="25"/>
      <c r="F1139" s="16"/>
      <c r="G1139" s="15"/>
      <c r="H1139" s="14"/>
      <c r="I1139" s="13"/>
      <c r="J1139" s="13"/>
      <c r="K1139" s="12"/>
      <c r="L1139" s="232">
        <f t="shared" si="99"/>
        <v>0</v>
      </c>
      <c r="M1139" s="234">
        <f t="shared" si="100"/>
        <v>0</v>
      </c>
      <c r="N1139" s="11">
        <f>IF(Q1139="x",0,IF(J1139&lt;(INDEX(Lookup!$U$2:$U$10,MATCH($D$47,Lookup!$S$2:$S$10,0))),0,$L$12*K1139))</f>
        <v>0</v>
      </c>
      <c r="O1139" s="234">
        <f t="shared" si="101"/>
        <v>0</v>
      </c>
      <c r="P1139" s="10"/>
      <c r="Q1139" s="9"/>
      <c r="S1139" s="340">
        <f t="shared" ref="S1139:S1202" si="102">M1139*$I$35</f>
        <v>0</v>
      </c>
      <c r="T1139" s="340">
        <f t="shared" ref="T1139:T1202" si="103">O1139*$I$44</f>
        <v>0</v>
      </c>
    </row>
    <row r="1140" spans="2:20" ht="14.4" x14ac:dyDescent="0.3">
      <c r="B1140" s="30"/>
      <c r="C1140" s="16"/>
      <c r="D1140" s="16"/>
      <c r="E1140" s="25"/>
      <c r="F1140" s="16"/>
      <c r="G1140" s="15"/>
      <c r="H1140" s="14"/>
      <c r="I1140" s="13"/>
      <c r="J1140" s="13"/>
      <c r="K1140" s="12"/>
      <c r="L1140" s="232">
        <f t="shared" si="99"/>
        <v>0</v>
      </c>
      <c r="M1140" s="234">
        <f t="shared" si="100"/>
        <v>0</v>
      </c>
      <c r="N1140" s="11">
        <f>IF(Q1140="x",0,IF(J1140&lt;(INDEX(Lookup!$U$2:$U$10,MATCH($D$47,Lookup!$S$2:$S$10,0))),0,$L$12*K1140))</f>
        <v>0</v>
      </c>
      <c r="O1140" s="234">
        <f t="shared" si="101"/>
        <v>0</v>
      </c>
      <c r="P1140" s="10"/>
      <c r="Q1140" s="9"/>
      <c r="S1140" s="340">
        <f t="shared" si="102"/>
        <v>0</v>
      </c>
      <c r="T1140" s="340">
        <f t="shared" si="103"/>
        <v>0</v>
      </c>
    </row>
    <row r="1141" spans="2:20" ht="14.4" x14ac:dyDescent="0.3">
      <c r="B1141" s="30"/>
      <c r="C1141" s="16"/>
      <c r="D1141" s="16"/>
      <c r="E1141" s="25"/>
      <c r="F1141" s="16"/>
      <c r="G1141" s="15"/>
      <c r="H1141" s="14"/>
      <c r="I1141" s="13"/>
      <c r="J1141" s="13"/>
      <c r="K1141" s="12"/>
      <c r="L1141" s="232">
        <f t="shared" si="99"/>
        <v>0</v>
      </c>
      <c r="M1141" s="234">
        <f t="shared" si="100"/>
        <v>0</v>
      </c>
      <c r="N1141" s="11">
        <f>IF(Q1141="x",0,IF(J1141&lt;(INDEX(Lookup!$U$2:$U$10,MATCH($D$47,Lookup!$S$2:$S$10,0))),0,$L$12*K1141))</f>
        <v>0</v>
      </c>
      <c r="O1141" s="234">
        <f t="shared" si="101"/>
        <v>0</v>
      </c>
      <c r="P1141" s="10"/>
      <c r="Q1141" s="9"/>
      <c r="S1141" s="340">
        <f t="shared" si="102"/>
        <v>0</v>
      </c>
      <c r="T1141" s="340">
        <f t="shared" si="103"/>
        <v>0</v>
      </c>
    </row>
    <row r="1142" spans="2:20" ht="14.4" x14ac:dyDescent="0.3">
      <c r="B1142" s="30"/>
      <c r="C1142" s="16"/>
      <c r="D1142" s="16"/>
      <c r="E1142" s="25"/>
      <c r="F1142" s="16"/>
      <c r="G1142" s="15"/>
      <c r="H1142" s="14"/>
      <c r="I1142" s="13"/>
      <c r="J1142" s="13"/>
      <c r="K1142" s="12"/>
      <c r="L1142" s="232">
        <f t="shared" si="99"/>
        <v>0</v>
      </c>
      <c r="M1142" s="234">
        <f t="shared" si="100"/>
        <v>0</v>
      </c>
      <c r="N1142" s="11">
        <f>IF(Q1142="x",0,IF(J1142&lt;(INDEX(Lookup!$U$2:$U$10,MATCH($D$47,Lookup!$S$2:$S$10,0))),0,$L$12*K1142))</f>
        <v>0</v>
      </c>
      <c r="O1142" s="234">
        <f t="shared" si="101"/>
        <v>0</v>
      </c>
      <c r="P1142" s="10"/>
      <c r="Q1142" s="9"/>
      <c r="S1142" s="340">
        <f t="shared" si="102"/>
        <v>0</v>
      </c>
      <c r="T1142" s="340">
        <f t="shared" si="103"/>
        <v>0</v>
      </c>
    </row>
    <row r="1143" spans="2:20" ht="14.4" x14ac:dyDescent="0.3">
      <c r="B1143" s="30"/>
      <c r="C1143" s="16"/>
      <c r="D1143" s="16"/>
      <c r="E1143" s="25"/>
      <c r="F1143" s="16"/>
      <c r="G1143" s="15"/>
      <c r="H1143" s="14"/>
      <c r="I1143" s="13"/>
      <c r="J1143" s="13"/>
      <c r="K1143" s="12"/>
      <c r="L1143" s="232">
        <f t="shared" si="99"/>
        <v>0</v>
      </c>
      <c r="M1143" s="234">
        <f t="shared" si="100"/>
        <v>0</v>
      </c>
      <c r="N1143" s="11">
        <f>IF(Q1143="x",0,IF(J1143&lt;(INDEX(Lookup!$U$2:$U$10,MATCH($D$47,Lookup!$S$2:$S$10,0))),0,$L$12*K1143))</f>
        <v>0</v>
      </c>
      <c r="O1143" s="234">
        <f t="shared" si="101"/>
        <v>0</v>
      </c>
      <c r="P1143" s="10"/>
      <c r="Q1143" s="9"/>
      <c r="S1143" s="340">
        <f t="shared" si="102"/>
        <v>0</v>
      </c>
      <c r="T1143" s="340">
        <f t="shared" si="103"/>
        <v>0</v>
      </c>
    </row>
    <row r="1144" spans="2:20" ht="14.4" x14ac:dyDescent="0.3">
      <c r="B1144" s="30"/>
      <c r="C1144" s="16"/>
      <c r="D1144" s="16"/>
      <c r="E1144" s="25"/>
      <c r="F1144" s="16"/>
      <c r="G1144" s="15"/>
      <c r="H1144" s="14"/>
      <c r="I1144" s="13"/>
      <c r="J1144" s="13"/>
      <c r="K1144" s="12"/>
      <c r="L1144" s="232">
        <f t="shared" si="99"/>
        <v>0</v>
      </c>
      <c r="M1144" s="234">
        <f t="shared" si="100"/>
        <v>0</v>
      </c>
      <c r="N1144" s="11">
        <f>IF(Q1144="x",0,IF(J1144&lt;(INDEX(Lookup!$U$2:$U$10,MATCH($D$47,Lookup!$S$2:$S$10,0))),0,$L$12*K1144))</f>
        <v>0</v>
      </c>
      <c r="O1144" s="234">
        <f t="shared" si="101"/>
        <v>0</v>
      </c>
      <c r="P1144" s="10"/>
      <c r="Q1144" s="9"/>
      <c r="S1144" s="340">
        <f t="shared" si="102"/>
        <v>0</v>
      </c>
      <c r="T1144" s="340">
        <f t="shared" si="103"/>
        <v>0</v>
      </c>
    </row>
    <row r="1145" spans="2:20" ht="14.4" x14ac:dyDescent="0.3">
      <c r="B1145" s="30"/>
      <c r="C1145" s="16"/>
      <c r="D1145" s="16"/>
      <c r="E1145" s="25"/>
      <c r="F1145" s="16"/>
      <c r="G1145" s="15"/>
      <c r="H1145" s="14"/>
      <c r="I1145" s="13"/>
      <c r="J1145" s="13"/>
      <c r="K1145" s="12"/>
      <c r="L1145" s="232">
        <f t="shared" si="99"/>
        <v>0</v>
      </c>
      <c r="M1145" s="234">
        <f t="shared" si="100"/>
        <v>0</v>
      </c>
      <c r="N1145" s="11">
        <f>IF(Q1145="x",0,IF(J1145&lt;(INDEX(Lookup!$U$2:$U$10,MATCH($D$47,Lookup!$S$2:$S$10,0))),0,$L$12*K1145))</f>
        <v>0</v>
      </c>
      <c r="O1145" s="234">
        <f t="shared" si="101"/>
        <v>0</v>
      </c>
      <c r="P1145" s="10"/>
      <c r="Q1145" s="9"/>
      <c r="S1145" s="340">
        <f t="shared" si="102"/>
        <v>0</v>
      </c>
      <c r="T1145" s="340">
        <f t="shared" si="103"/>
        <v>0</v>
      </c>
    </row>
    <row r="1146" spans="2:20" ht="14.4" x14ac:dyDescent="0.3">
      <c r="B1146" s="30"/>
      <c r="C1146" s="16"/>
      <c r="D1146" s="16"/>
      <c r="E1146" s="25"/>
      <c r="F1146" s="16"/>
      <c r="G1146" s="15"/>
      <c r="H1146" s="14"/>
      <c r="I1146" s="13"/>
      <c r="J1146" s="13"/>
      <c r="K1146" s="12"/>
      <c r="L1146" s="232">
        <f t="shared" si="99"/>
        <v>0</v>
      </c>
      <c r="M1146" s="234">
        <f t="shared" si="100"/>
        <v>0</v>
      </c>
      <c r="N1146" s="11">
        <f>IF(Q1146="x",0,IF(J1146&lt;(INDEX(Lookup!$U$2:$U$10,MATCH($D$47,Lookup!$S$2:$S$10,0))),0,$L$12*K1146))</f>
        <v>0</v>
      </c>
      <c r="O1146" s="234">
        <f t="shared" si="101"/>
        <v>0</v>
      </c>
      <c r="P1146" s="10"/>
      <c r="Q1146" s="9"/>
      <c r="S1146" s="340">
        <f t="shared" si="102"/>
        <v>0</v>
      </c>
      <c r="T1146" s="340">
        <f t="shared" si="103"/>
        <v>0</v>
      </c>
    </row>
    <row r="1147" spans="2:20" ht="14.4" x14ac:dyDescent="0.3">
      <c r="B1147" s="30"/>
      <c r="C1147" s="16"/>
      <c r="D1147" s="16"/>
      <c r="E1147" s="25"/>
      <c r="F1147" s="16"/>
      <c r="G1147" s="15"/>
      <c r="H1147" s="14"/>
      <c r="I1147" s="13"/>
      <c r="J1147" s="13"/>
      <c r="K1147" s="12"/>
      <c r="L1147" s="232">
        <f t="shared" si="99"/>
        <v>0</v>
      </c>
      <c r="M1147" s="234">
        <f t="shared" si="100"/>
        <v>0</v>
      </c>
      <c r="N1147" s="11">
        <f>IF(Q1147="x",0,IF(J1147&lt;(INDEX(Lookup!$U$2:$U$10,MATCH($D$47,Lookup!$S$2:$S$10,0))),0,$L$12*K1147))</f>
        <v>0</v>
      </c>
      <c r="O1147" s="234">
        <f t="shared" si="101"/>
        <v>0</v>
      </c>
      <c r="P1147" s="10"/>
      <c r="Q1147" s="9"/>
      <c r="S1147" s="340">
        <f t="shared" si="102"/>
        <v>0</v>
      </c>
      <c r="T1147" s="340">
        <f t="shared" si="103"/>
        <v>0</v>
      </c>
    </row>
    <row r="1148" spans="2:20" ht="14.4" x14ac:dyDescent="0.3">
      <c r="B1148" s="30"/>
      <c r="C1148" s="16"/>
      <c r="D1148" s="16"/>
      <c r="E1148" s="25"/>
      <c r="F1148" s="16"/>
      <c r="G1148" s="15"/>
      <c r="H1148" s="14"/>
      <c r="I1148" s="13"/>
      <c r="J1148" s="13"/>
      <c r="K1148" s="12"/>
      <c r="L1148" s="232">
        <f t="shared" si="99"/>
        <v>0</v>
      </c>
      <c r="M1148" s="234">
        <f t="shared" si="100"/>
        <v>0</v>
      </c>
      <c r="N1148" s="11">
        <f>IF(Q1148="x",0,IF(J1148&lt;(INDEX(Lookup!$U$2:$U$10,MATCH($D$47,Lookup!$S$2:$S$10,0))),0,$L$12*K1148))</f>
        <v>0</v>
      </c>
      <c r="O1148" s="234">
        <f t="shared" si="101"/>
        <v>0</v>
      </c>
      <c r="P1148" s="10"/>
      <c r="Q1148" s="9"/>
      <c r="S1148" s="340">
        <f t="shared" si="102"/>
        <v>0</v>
      </c>
      <c r="T1148" s="340">
        <f t="shared" si="103"/>
        <v>0</v>
      </c>
    </row>
    <row r="1149" spans="2:20" ht="14.4" x14ac:dyDescent="0.3">
      <c r="B1149" s="30"/>
      <c r="C1149" s="16"/>
      <c r="D1149" s="16"/>
      <c r="E1149" s="25"/>
      <c r="F1149" s="16"/>
      <c r="G1149" s="15"/>
      <c r="H1149" s="14"/>
      <c r="I1149" s="13"/>
      <c r="J1149" s="13"/>
      <c r="K1149" s="12"/>
      <c r="L1149" s="232">
        <f t="shared" si="99"/>
        <v>0</v>
      </c>
      <c r="M1149" s="234">
        <f t="shared" si="100"/>
        <v>0</v>
      </c>
      <c r="N1149" s="11">
        <f>IF(Q1149="x",0,IF(J1149&lt;(INDEX(Lookup!$U$2:$U$10,MATCH($D$47,Lookup!$S$2:$S$10,0))),0,$L$12*K1149))</f>
        <v>0</v>
      </c>
      <c r="O1149" s="234">
        <f t="shared" si="101"/>
        <v>0</v>
      </c>
      <c r="P1149" s="10"/>
      <c r="Q1149" s="9"/>
      <c r="S1149" s="340">
        <f t="shared" si="102"/>
        <v>0</v>
      </c>
      <c r="T1149" s="340">
        <f t="shared" si="103"/>
        <v>0</v>
      </c>
    </row>
    <row r="1150" spans="2:20" ht="14.4" x14ac:dyDescent="0.3">
      <c r="B1150" s="30"/>
      <c r="C1150" s="16"/>
      <c r="D1150" s="16"/>
      <c r="E1150" s="25"/>
      <c r="F1150" s="16"/>
      <c r="G1150" s="15"/>
      <c r="H1150" s="14"/>
      <c r="I1150" s="13"/>
      <c r="J1150" s="13"/>
      <c r="K1150" s="12"/>
      <c r="L1150" s="232">
        <f t="shared" si="99"/>
        <v>0</v>
      </c>
      <c r="M1150" s="234">
        <f t="shared" si="100"/>
        <v>0</v>
      </c>
      <c r="N1150" s="11">
        <f>IF(Q1150="x",0,IF(J1150&lt;(INDEX(Lookup!$U$2:$U$10,MATCH($D$47,Lookup!$S$2:$S$10,0))),0,$L$12*K1150))</f>
        <v>0</v>
      </c>
      <c r="O1150" s="234">
        <f t="shared" si="101"/>
        <v>0</v>
      </c>
      <c r="P1150" s="10"/>
      <c r="Q1150" s="9"/>
      <c r="S1150" s="340">
        <f t="shared" si="102"/>
        <v>0</v>
      </c>
      <c r="T1150" s="340">
        <f t="shared" si="103"/>
        <v>0</v>
      </c>
    </row>
    <row r="1151" spans="2:20" ht="14.4" x14ac:dyDescent="0.3">
      <c r="B1151" s="30"/>
      <c r="C1151" s="16"/>
      <c r="D1151" s="16"/>
      <c r="E1151" s="25"/>
      <c r="F1151" s="16"/>
      <c r="G1151" s="15"/>
      <c r="H1151" s="14"/>
      <c r="I1151" s="13"/>
      <c r="J1151" s="13"/>
      <c r="K1151" s="12"/>
      <c r="L1151" s="232">
        <f t="shared" si="99"/>
        <v>0</v>
      </c>
      <c r="M1151" s="234">
        <f t="shared" si="100"/>
        <v>0</v>
      </c>
      <c r="N1151" s="11">
        <f>IF(Q1151="x",0,IF(J1151&lt;(INDEX(Lookup!$U$2:$U$10,MATCH($D$47,Lookup!$S$2:$S$10,0))),0,$L$12*K1151))</f>
        <v>0</v>
      </c>
      <c r="O1151" s="234">
        <f t="shared" si="101"/>
        <v>0</v>
      </c>
      <c r="P1151" s="10"/>
      <c r="Q1151" s="9"/>
      <c r="S1151" s="340">
        <f t="shared" si="102"/>
        <v>0</v>
      </c>
      <c r="T1151" s="340">
        <f t="shared" si="103"/>
        <v>0</v>
      </c>
    </row>
    <row r="1152" spans="2:20" ht="14.4" x14ac:dyDescent="0.3">
      <c r="B1152" s="30"/>
      <c r="C1152" s="16"/>
      <c r="D1152" s="16"/>
      <c r="E1152" s="25"/>
      <c r="F1152" s="16"/>
      <c r="G1152" s="15"/>
      <c r="H1152" s="14"/>
      <c r="I1152" s="13"/>
      <c r="J1152" s="13"/>
      <c r="K1152" s="12"/>
      <c r="L1152" s="232">
        <f t="shared" si="99"/>
        <v>0</v>
      </c>
      <c r="M1152" s="234">
        <f t="shared" si="100"/>
        <v>0</v>
      </c>
      <c r="N1152" s="11">
        <f>IF(Q1152="x",0,IF(J1152&lt;(INDEX(Lookup!$U$2:$U$10,MATCH($D$47,Lookup!$S$2:$S$10,0))),0,$L$12*K1152))</f>
        <v>0</v>
      </c>
      <c r="O1152" s="234">
        <f t="shared" si="101"/>
        <v>0</v>
      </c>
      <c r="P1152" s="10"/>
      <c r="Q1152" s="9"/>
      <c r="S1152" s="340">
        <f t="shared" si="102"/>
        <v>0</v>
      </c>
      <c r="T1152" s="340">
        <f t="shared" si="103"/>
        <v>0</v>
      </c>
    </row>
    <row r="1153" spans="2:20" ht="14.4" x14ac:dyDescent="0.3">
      <c r="B1153" s="30"/>
      <c r="C1153" s="16"/>
      <c r="D1153" s="16"/>
      <c r="E1153" s="25"/>
      <c r="F1153" s="16"/>
      <c r="G1153" s="15"/>
      <c r="H1153" s="14"/>
      <c r="I1153" s="13"/>
      <c r="J1153" s="13"/>
      <c r="K1153" s="12"/>
      <c r="L1153" s="232">
        <f t="shared" si="99"/>
        <v>0</v>
      </c>
      <c r="M1153" s="234">
        <f t="shared" si="100"/>
        <v>0</v>
      </c>
      <c r="N1153" s="11">
        <f>IF(Q1153="x",0,IF(J1153&lt;(INDEX(Lookup!$U$2:$U$10,MATCH($D$47,Lookup!$S$2:$S$10,0))),0,$L$12*K1153))</f>
        <v>0</v>
      </c>
      <c r="O1153" s="234">
        <f t="shared" si="101"/>
        <v>0</v>
      </c>
      <c r="P1153" s="10"/>
      <c r="Q1153" s="9"/>
      <c r="S1153" s="340">
        <f t="shared" si="102"/>
        <v>0</v>
      </c>
      <c r="T1153" s="340">
        <f t="shared" si="103"/>
        <v>0</v>
      </c>
    </row>
    <row r="1154" spans="2:20" ht="14.4" x14ac:dyDescent="0.3">
      <c r="B1154" s="30"/>
      <c r="C1154" s="16"/>
      <c r="D1154" s="16"/>
      <c r="E1154" s="25"/>
      <c r="F1154" s="16"/>
      <c r="G1154" s="15"/>
      <c r="H1154" s="14"/>
      <c r="I1154" s="13"/>
      <c r="J1154" s="13"/>
      <c r="K1154" s="12"/>
      <c r="L1154" s="232">
        <f t="shared" si="99"/>
        <v>0</v>
      </c>
      <c r="M1154" s="234">
        <f t="shared" si="100"/>
        <v>0</v>
      </c>
      <c r="N1154" s="11">
        <f>IF(Q1154="x",0,IF(J1154&lt;(INDEX(Lookup!$U$2:$U$10,MATCH($D$47,Lookup!$S$2:$S$10,0))),0,$L$12*K1154))</f>
        <v>0</v>
      </c>
      <c r="O1154" s="234">
        <f t="shared" si="101"/>
        <v>0</v>
      </c>
      <c r="P1154" s="10"/>
      <c r="Q1154" s="9"/>
      <c r="S1154" s="340">
        <f t="shared" si="102"/>
        <v>0</v>
      </c>
      <c r="T1154" s="340">
        <f t="shared" si="103"/>
        <v>0</v>
      </c>
    </row>
    <row r="1155" spans="2:20" ht="14.4" x14ac:dyDescent="0.3">
      <c r="B1155" s="30"/>
      <c r="C1155" s="16"/>
      <c r="D1155" s="16"/>
      <c r="E1155" s="25"/>
      <c r="F1155" s="16"/>
      <c r="G1155" s="15"/>
      <c r="H1155" s="14"/>
      <c r="I1155" s="13"/>
      <c r="J1155" s="13"/>
      <c r="K1155" s="12"/>
      <c r="L1155" s="232">
        <f t="shared" si="99"/>
        <v>0</v>
      </c>
      <c r="M1155" s="234">
        <f t="shared" si="100"/>
        <v>0</v>
      </c>
      <c r="N1155" s="11">
        <f>IF(Q1155="x",0,IF(J1155&lt;(INDEX(Lookup!$U$2:$U$10,MATCH($D$47,Lookup!$S$2:$S$10,0))),0,$L$12*K1155))</f>
        <v>0</v>
      </c>
      <c r="O1155" s="234">
        <f t="shared" si="101"/>
        <v>0</v>
      </c>
      <c r="P1155" s="10"/>
      <c r="Q1155" s="9"/>
      <c r="S1155" s="340">
        <f t="shared" si="102"/>
        <v>0</v>
      </c>
      <c r="T1155" s="340">
        <f t="shared" si="103"/>
        <v>0</v>
      </c>
    </row>
    <row r="1156" spans="2:20" ht="14.4" x14ac:dyDescent="0.3">
      <c r="B1156" s="30"/>
      <c r="C1156" s="16"/>
      <c r="D1156" s="16"/>
      <c r="E1156" s="25"/>
      <c r="F1156" s="16"/>
      <c r="G1156" s="15"/>
      <c r="H1156" s="14"/>
      <c r="I1156" s="13"/>
      <c r="J1156" s="13"/>
      <c r="K1156" s="12"/>
      <c r="L1156" s="232">
        <f t="shared" si="99"/>
        <v>0</v>
      </c>
      <c r="M1156" s="234">
        <f t="shared" si="100"/>
        <v>0</v>
      </c>
      <c r="N1156" s="11">
        <f>IF(Q1156="x",0,IF(J1156&lt;(INDEX(Lookup!$U$2:$U$10,MATCH($D$47,Lookup!$S$2:$S$10,0))),0,$L$12*K1156))</f>
        <v>0</v>
      </c>
      <c r="O1156" s="234">
        <f t="shared" si="101"/>
        <v>0</v>
      </c>
      <c r="P1156" s="10"/>
      <c r="Q1156" s="9"/>
      <c r="S1156" s="340">
        <f t="shared" si="102"/>
        <v>0</v>
      </c>
      <c r="T1156" s="340">
        <f t="shared" si="103"/>
        <v>0</v>
      </c>
    </row>
    <row r="1157" spans="2:20" ht="14.4" x14ac:dyDescent="0.3">
      <c r="B1157" s="30"/>
      <c r="C1157" s="16"/>
      <c r="D1157" s="16"/>
      <c r="E1157" s="25"/>
      <c r="F1157" s="16"/>
      <c r="G1157" s="15"/>
      <c r="H1157" s="14"/>
      <c r="I1157" s="13"/>
      <c r="J1157" s="13"/>
      <c r="K1157" s="12"/>
      <c r="L1157" s="232">
        <f t="shared" si="99"/>
        <v>0</v>
      </c>
      <c r="M1157" s="234">
        <f t="shared" si="100"/>
        <v>0</v>
      </c>
      <c r="N1157" s="11">
        <f>IF(Q1157="x",0,IF(J1157&lt;(INDEX(Lookup!$U$2:$U$10,MATCH($D$47,Lookup!$S$2:$S$10,0))),0,$L$12*K1157))</f>
        <v>0</v>
      </c>
      <c r="O1157" s="234">
        <f t="shared" si="101"/>
        <v>0</v>
      </c>
      <c r="P1157" s="10"/>
      <c r="Q1157" s="9"/>
      <c r="S1157" s="340">
        <f t="shared" si="102"/>
        <v>0</v>
      </c>
      <c r="T1157" s="340">
        <f t="shared" si="103"/>
        <v>0</v>
      </c>
    </row>
    <row r="1158" spans="2:20" ht="14.4" x14ac:dyDescent="0.3">
      <c r="B1158" s="30"/>
      <c r="C1158" s="16"/>
      <c r="D1158" s="16"/>
      <c r="E1158" s="25"/>
      <c r="F1158" s="16"/>
      <c r="G1158" s="15"/>
      <c r="H1158" s="14"/>
      <c r="I1158" s="13"/>
      <c r="J1158" s="13"/>
      <c r="K1158" s="12"/>
      <c r="L1158" s="232">
        <f t="shared" si="99"/>
        <v>0</v>
      </c>
      <c r="M1158" s="234">
        <f t="shared" si="100"/>
        <v>0</v>
      </c>
      <c r="N1158" s="11">
        <f>IF(Q1158="x",0,IF(J1158&lt;(INDEX(Lookup!$U$2:$U$10,MATCH($D$47,Lookup!$S$2:$S$10,0))),0,$L$12*K1158))</f>
        <v>0</v>
      </c>
      <c r="O1158" s="234">
        <f t="shared" si="101"/>
        <v>0</v>
      </c>
      <c r="P1158" s="10"/>
      <c r="Q1158" s="9"/>
      <c r="S1158" s="340">
        <f t="shared" si="102"/>
        <v>0</v>
      </c>
      <c r="T1158" s="340">
        <f t="shared" si="103"/>
        <v>0</v>
      </c>
    </row>
    <row r="1159" spans="2:20" ht="14.4" x14ac:dyDescent="0.3">
      <c r="B1159" s="30"/>
      <c r="C1159" s="16"/>
      <c r="D1159" s="16"/>
      <c r="E1159" s="25"/>
      <c r="F1159" s="16"/>
      <c r="G1159" s="15"/>
      <c r="H1159" s="14"/>
      <c r="I1159" s="13"/>
      <c r="J1159" s="13"/>
      <c r="K1159" s="12"/>
      <c r="L1159" s="232">
        <f t="shared" si="99"/>
        <v>0</v>
      </c>
      <c r="M1159" s="234">
        <f t="shared" si="100"/>
        <v>0</v>
      </c>
      <c r="N1159" s="11">
        <f>IF(Q1159="x",0,IF(J1159&lt;(INDEX(Lookup!$U$2:$U$10,MATCH($D$47,Lookup!$S$2:$S$10,0))),0,$L$12*K1159))</f>
        <v>0</v>
      </c>
      <c r="O1159" s="234">
        <f t="shared" si="101"/>
        <v>0</v>
      </c>
      <c r="P1159" s="10"/>
      <c r="Q1159" s="9"/>
      <c r="S1159" s="340">
        <f t="shared" si="102"/>
        <v>0</v>
      </c>
      <c r="T1159" s="340">
        <f t="shared" si="103"/>
        <v>0</v>
      </c>
    </row>
    <row r="1160" spans="2:20" ht="14.4" x14ac:dyDescent="0.3">
      <c r="B1160" s="30"/>
      <c r="C1160" s="16"/>
      <c r="D1160" s="16"/>
      <c r="E1160" s="25"/>
      <c r="F1160" s="16"/>
      <c r="G1160" s="15"/>
      <c r="H1160" s="14"/>
      <c r="I1160" s="13"/>
      <c r="J1160" s="13"/>
      <c r="K1160" s="12"/>
      <c r="L1160" s="232">
        <f t="shared" si="99"/>
        <v>0</v>
      </c>
      <c r="M1160" s="234">
        <f t="shared" si="100"/>
        <v>0</v>
      </c>
      <c r="N1160" s="11">
        <f>IF(Q1160="x",0,IF(J1160&lt;(INDEX(Lookup!$U$2:$U$10,MATCH($D$47,Lookup!$S$2:$S$10,0))),0,$L$12*K1160))</f>
        <v>0</v>
      </c>
      <c r="O1160" s="234">
        <f t="shared" si="101"/>
        <v>0</v>
      </c>
      <c r="P1160" s="10"/>
      <c r="Q1160" s="9"/>
      <c r="S1160" s="340">
        <f t="shared" si="102"/>
        <v>0</v>
      </c>
      <c r="T1160" s="340">
        <f t="shared" si="103"/>
        <v>0</v>
      </c>
    </row>
    <row r="1161" spans="2:20" ht="14.4" x14ac:dyDescent="0.3">
      <c r="B1161" s="30"/>
      <c r="C1161" s="16"/>
      <c r="D1161" s="16"/>
      <c r="E1161" s="25"/>
      <c r="F1161" s="16"/>
      <c r="G1161" s="15"/>
      <c r="H1161" s="14"/>
      <c r="I1161" s="13"/>
      <c r="J1161" s="13"/>
      <c r="K1161" s="12"/>
      <c r="L1161" s="232">
        <f t="shared" si="99"/>
        <v>0</v>
      </c>
      <c r="M1161" s="234">
        <f t="shared" si="100"/>
        <v>0</v>
      </c>
      <c r="N1161" s="11">
        <f>IF(Q1161="x",0,IF(J1161&lt;(INDEX(Lookup!$U$2:$U$10,MATCH($D$47,Lookup!$S$2:$S$10,0))),0,$L$12*K1161))</f>
        <v>0</v>
      </c>
      <c r="O1161" s="234">
        <f t="shared" si="101"/>
        <v>0</v>
      </c>
      <c r="P1161" s="10"/>
      <c r="Q1161" s="9"/>
      <c r="S1161" s="340">
        <f t="shared" si="102"/>
        <v>0</v>
      </c>
      <c r="T1161" s="340">
        <f t="shared" si="103"/>
        <v>0</v>
      </c>
    </row>
    <row r="1162" spans="2:20" ht="14.4" x14ac:dyDescent="0.3">
      <c r="B1162" s="30"/>
      <c r="C1162" s="16"/>
      <c r="D1162" s="16"/>
      <c r="E1162" s="25"/>
      <c r="F1162" s="16"/>
      <c r="G1162" s="15"/>
      <c r="H1162" s="14"/>
      <c r="I1162" s="13"/>
      <c r="J1162" s="13"/>
      <c r="K1162" s="12"/>
      <c r="L1162" s="232">
        <f t="shared" si="99"/>
        <v>0</v>
      </c>
      <c r="M1162" s="234">
        <f t="shared" si="100"/>
        <v>0</v>
      </c>
      <c r="N1162" s="11">
        <f>IF(Q1162="x",0,IF(J1162&lt;(INDEX(Lookup!$U$2:$U$10,MATCH($D$47,Lookup!$S$2:$S$10,0))),0,$L$12*K1162))</f>
        <v>0</v>
      </c>
      <c r="O1162" s="234">
        <f t="shared" si="101"/>
        <v>0</v>
      </c>
      <c r="P1162" s="10"/>
      <c r="Q1162" s="9"/>
      <c r="S1162" s="340">
        <f t="shared" si="102"/>
        <v>0</v>
      </c>
      <c r="T1162" s="340">
        <f t="shared" si="103"/>
        <v>0</v>
      </c>
    </row>
    <row r="1163" spans="2:20" ht="14.4" x14ac:dyDescent="0.3">
      <c r="B1163" s="30"/>
      <c r="C1163" s="16"/>
      <c r="D1163" s="16"/>
      <c r="E1163" s="25"/>
      <c r="F1163" s="16"/>
      <c r="G1163" s="15"/>
      <c r="H1163" s="14"/>
      <c r="I1163" s="13"/>
      <c r="J1163" s="13"/>
      <c r="K1163" s="12"/>
      <c r="L1163" s="232">
        <f t="shared" si="99"/>
        <v>0</v>
      </c>
      <c r="M1163" s="234">
        <f t="shared" si="100"/>
        <v>0</v>
      </c>
      <c r="N1163" s="11">
        <f>IF(Q1163="x",0,IF(J1163&lt;(INDEX(Lookup!$U$2:$U$10,MATCH($D$47,Lookup!$S$2:$S$10,0))),0,$L$12*K1163))</f>
        <v>0</v>
      </c>
      <c r="O1163" s="234">
        <f t="shared" si="101"/>
        <v>0</v>
      </c>
      <c r="P1163" s="10"/>
      <c r="Q1163" s="9"/>
      <c r="S1163" s="340">
        <f t="shared" si="102"/>
        <v>0</v>
      </c>
      <c r="T1163" s="340">
        <f t="shared" si="103"/>
        <v>0</v>
      </c>
    </row>
    <row r="1164" spans="2:20" ht="14.4" x14ac:dyDescent="0.3">
      <c r="B1164" s="30"/>
      <c r="C1164" s="16"/>
      <c r="D1164" s="16"/>
      <c r="E1164" s="25"/>
      <c r="F1164" s="16"/>
      <c r="G1164" s="15"/>
      <c r="H1164" s="14"/>
      <c r="I1164" s="13"/>
      <c r="J1164" s="13"/>
      <c r="K1164" s="12"/>
      <c r="L1164" s="232">
        <f t="shared" si="99"/>
        <v>0</v>
      </c>
      <c r="M1164" s="234">
        <f t="shared" si="100"/>
        <v>0</v>
      </c>
      <c r="N1164" s="11">
        <f>IF(Q1164="x",0,IF(J1164&lt;(INDEX(Lookup!$U$2:$U$10,MATCH($D$47,Lookup!$S$2:$S$10,0))),0,$L$12*K1164))</f>
        <v>0</v>
      </c>
      <c r="O1164" s="234">
        <f t="shared" si="101"/>
        <v>0</v>
      </c>
      <c r="P1164" s="10"/>
      <c r="Q1164" s="9"/>
      <c r="S1164" s="340">
        <f t="shared" si="102"/>
        <v>0</v>
      </c>
      <c r="T1164" s="340">
        <f t="shared" si="103"/>
        <v>0</v>
      </c>
    </row>
    <row r="1165" spans="2:20" ht="14.4" x14ac:dyDescent="0.3">
      <c r="B1165" s="30"/>
      <c r="C1165" s="16"/>
      <c r="D1165" s="16"/>
      <c r="E1165" s="25"/>
      <c r="F1165" s="16"/>
      <c r="G1165" s="15"/>
      <c r="H1165" s="14"/>
      <c r="I1165" s="13"/>
      <c r="J1165" s="13"/>
      <c r="K1165" s="12"/>
      <c r="L1165" s="232">
        <f t="shared" si="99"/>
        <v>0</v>
      </c>
      <c r="M1165" s="234">
        <f t="shared" si="100"/>
        <v>0</v>
      </c>
      <c r="N1165" s="11">
        <f>IF(Q1165="x",0,IF(J1165&lt;(INDEX(Lookup!$U$2:$U$10,MATCH($D$47,Lookup!$S$2:$S$10,0))),0,$L$12*K1165))</f>
        <v>0</v>
      </c>
      <c r="O1165" s="234">
        <f t="shared" si="101"/>
        <v>0</v>
      </c>
      <c r="P1165" s="10"/>
      <c r="Q1165" s="9"/>
      <c r="S1165" s="340">
        <f t="shared" si="102"/>
        <v>0</v>
      </c>
      <c r="T1165" s="340">
        <f t="shared" si="103"/>
        <v>0</v>
      </c>
    </row>
    <row r="1166" spans="2:20" ht="14.4" x14ac:dyDescent="0.3">
      <c r="B1166" s="30"/>
      <c r="C1166" s="16"/>
      <c r="D1166" s="16"/>
      <c r="E1166" s="25"/>
      <c r="F1166" s="16"/>
      <c r="G1166" s="15"/>
      <c r="H1166" s="14"/>
      <c r="I1166" s="13"/>
      <c r="J1166" s="13"/>
      <c r="K1166" s="12"/>
      <c r="L1166" s="232">
        <f t="shared" si="99"/>
        <v>0</v>
      </c>
      <c r="M1166" s="234">
        <f t="shared" si="100"/>
        <v>0</v>
      </c>
      <c r="N1166" s="11">
        <f>IF(Q1166="x",0,IF(J1166&lt;(INDEX(Lookup!$U$2:$U$10,MATCH($D$47,Lookup!$S$2:$S$10,0))),0,$L$12*K1166))</f>
        <v>0</v>
      </c>
      <c r="O1166" s="234">
        <f t="shared" si="101"/>
        <v>0</v>
      </c>
      <c r="P1166" s="10"/>
      <c r="Q1166" s="9"/>
      <c r="S1166" s="340">
        <f t="shared" si="102"/>
        <v>0</v>
      </c>
      <c r="T1166" s="340">
        <f t="shared" si="103"/>
        <v>0</v>
      </c>
    </row>
    <row r="1167" spans="2:20" ht="14.4" x14ac:dyDescent="0.3">
      <c r="B1167" s="30"/>
      <c r="C1167" s="16"/>
      <c r="D1167" s="16"/>
      <c r="E1167" s="25"/>
      <c r="F1167" s="16"/>
      <c r="G1167" s="15"/>
      <c r="H1167" s="14"/>
      <c r="I1167" s="13"/>
      <c r="J1167" s="13"/>
      <c r="K1167" s="12"/>
      <c r="L1167" s="232">
        <f t="shared" si="99"/>
        <v>0</v>
      </c>
      <c r="M1167" s="234">
        <f t="shared" si="100"/>
        <v>0</v>
      </c>
      <c r="N1167" s="11">
        <f>IF(Q1167="x",0,IF(J1167&lt;(INDEX(Lookup!$U$2:$U$10,MATCH($D$47,Lookup!$S$2:$S$10,0))),0,$L$12*K1167))</f>
        <v>0</v>
      </c>
      <c r="O1167" s="234">
        <f t="shared" si="101"/>
        <v>0</v>
      </c>
      <c r="P1167" s="10"/>
      <c r="Q1167" s="9"/>
      <c r="S1167" s="340">
        <f t="shared" si="102"/>
        <v>0</v>
      </c>
      <c r="T1167" s="340">
        <f t="shared" si="103"/>
        <v>0</v>
      </c>
    </row>
    <row r="1168" spans="2:20" ht="14.4" x14ac:dyDescent="0.3">
      <c r="B1168" s="30"/>
      <c r="C1168" s="16"/>
      <c r="D1168" s="16"/>
      <c r="E1168" s="25"/>
      <c r="F1168" s="16"/>
      <c r="G1168" s="15"/>
      <c r="H1168" s="14"/>
      <c r="I1168" s="13"/>
      <c r="J1168" s="13"/>
      <c r="K1168" s="12"/>
      <c r="L1168" s="232">
        <f t="shared" si="99"/>
        <v>0</v>
      </c>
      <c r="M1168" s="234">
        <f t="shared" si="100"/>
        <v>0</v>
      </c>
      <c r="N1168" s="11">
        <f>IF(Q1168="x",0,IF(J1168&lt;(INDEX(Lookup!$U$2:$U$10,MATCH($D$47,Lookup!$S$2:$S$10,0))),0,$L$12*K1168))</f>
        <v>0</v>
      </c>
      <c r="O1168" s="234">
        <f t="shared" si="101"/>
        <v>0</v>
      </c>
      <c r="P1168" s="10"/>
      <c r="Q1168" s="9"/>
      <c r="S1168" s="340">
        <f t="shared" si="102"/>
        <v>0</v>
      </c>
      <c r="T1168" s="340">
        <f t="shared" si="103"/>
        <v>0</v>
      </c>
    </row>
    <row r="1169" spans="2:20" ht="14.4" x14ac:dyDescent="0.3">
      <c r="B1169" s="30"/>
      <c r="C1169" s="16"/>
      <c r="D1169" s="16"/>
      <c r="E1169" s="25"/>
      <c r="F1169" s="16"/>
      <c r="G1169" s="15"/>
      <c r="H1169" s="14"/>
      <c r="I1169" s="13"/>
      <c r="J1169" s="13"/>
      <c r="K1169" s="12"/>
      <c r="L1169" s="232">
        <f t="shared" si="99"/>
        <v>0</v>
      </c>
      <c r="M1169" s="234">
        <f t="shared" si="100"/>
        <v>0</v>
      </c>
      <c r="N1169" s="11">
        <f>IF(Q1169="x",0,IF(J1169&lt;(INDEX(Lookup!$U$2:$U$10,MATCH($D$47,Lookup!$S$2:$S$10,0))),0,$L$12*K1169))</f>
        <v>0</v>
      </c>
      <c r="O1169" s="234">
        <f t="shared" si="101"/>
        <v>0</v>
      </c>
      <c r="P1169" s="10"/>
      <c r="Q1169" s="9"/>
      <c r="S1169" s="340">
        <f t="shared" si="102"/>
        <v>0</v>
      </c>
      <c r="T1169" s="340">
        <f t="shared" si="103"/>
        <v>0</v>
      </c>
    </row>
    <row r="1170" spans="2:20" ht="14.4" x14ac:dyDescent="0.3">
      <c r="B1170" s="30"/>
      <c r="C1170" s="16"/>
      <c r="D1170" s="16"/>
      <c r="E1170" s="25"/>
      <c r="F1170" s="16"/>
      <c r="G1170" s="15"/>
      <c r="H1170" s="14"/>
      <c r="I1170" s="13"/>
      <c r="J1170" s="13"/>
      <c r="K1170" s="12"/>
      <c r="L1170" s="232">
        <f t="shared" si="99"/>
        <v>0</v>
      </c>
      <c r="M1170" s="234">
        <f t="shared" si="100"/>
        <v>0</v>
      </c>
      <c r="N1170" s="11">
        <f>IF(Q1170="x",0,IF(J1170&lt;(INDEX(Lookup!$U$2:$U$10,MATCH($D$47,Lookup!$S$2:$S$10,0))),0,$L$12*K1170))</f>
        <v>0</v>
      </c>
      <c r="O1170" s="234">
        <f t="shared" si="101"/>
        <v>0</v>
      </c>
      <c r="P1170" s="10"/>
      <c r="Q1170" s="9"/>
      <c r="S1170" s="340">
        <f t="shared" si="102"/>
        <v>0</v>
      </c>
      <c r="T1170" s="340">
        <f t="shared" si="103"/>
        <v>0</v>
      </c>
    </row>
    <row r="1171" spans="2:20" ht="14.4" x14ac:dyDescent="0.3">
      <c r="B1171" s="30"/>
      <c r="C1171" s="16"/>
      <c r="D1171" s="16"/>
      <c r="E1171" s="25"/>
      <c r="F1171" s="16"/>
      <c r="G1171" s="15"/>
      <c r="H1171" s="14"/>
      <c r="I1171" s="13"/>
      <c r="J1171" s="13"/>
      <c r="K1171" s="12"/>
      <c r="L1171" s="232">
        <f t="shared" si="99"/>
        <v>0</v>
      </c>
      <c r="M1171" s="234">
        <f t="shared" si="100"/>
        <v>0</v>
      </c>
      <c r="N1171" s="11">
        <f>IF(Q1171="x",0,IF(J1171&lt;(INDEX(Lookup!$U$2:$U$10,MATCH($D$47,Lookup!$S$2:$S$10,0))),0,$L$12*K1171))</f>
        <v>0</v>
      </c>
      <c r="O1171" s="234">
        <f t="shared" si="101"/>
        <v>0</v>
      </c>
      <c r="P1171" s="10"/>
      <c r="Q1171" s="9"/>
      <c r="S1171" s="340">
        <f t="shared" si="102"/>
        <v>0</v>
      </c>
      <c r="T1171" s="340">
        <f t="shared" si="103"/>
        <v>0</v>
      </c>
    </row>
    <row r="1172" spans="2:20" ht="14.4" x14ac:dyDescent="0.3">
      <c r="B1172" s="30"/>
      <c r="C1172" s="16"/>
      <c r="D1172" s="16"/>
      <c r="E1172" s="25"/>
      <c r="F1172" s="16"/>
      <c r="G1172" s="15"/>
      <c r="H1172" s="14"/>
      <c r="I1172" s="13"/>
      <c r="J1172" s="13"/>
      <c r="K1172" s="12"/>
      <c r="L1172" s="232">
        <f t="shared" si="99"/>
        <v>0</v>
      </c>
      <c r="M1172" s="234">
        <f t="shared" si="100"/>
        <v>0</v>
      </c>
      <c r="N1172" s="11">
        <f>IF(Q1172="x",0,IF(J1172&lt;(INDEX(Lookup!$U$2:$U$10,MATCH($D$47,Lookup!$S$2:$S$10,0))),0,$L$12*K1172))</f>
        <v>0</v>
      </c>
      <c r="O1172" s="234">
        <f t="shared" si="101"/>
        <v>0</v>
      </c>
      <c r="P1172" s="10"/>
      <c r="Q1172" s="9"/>
      <c r="S1172" s="340">
        <f t="shared" si="102"/>
        <v>0</v>
      </c>
      <c r="T1172" s="340">
        <f t="shared" si="103"/>
        <v>0</v>
      </c>
    </row>
    <row r="1173" spans="2:20" ht="14.4" x14ac:dyDescent="0.3">
      <c r="B1173" s="30"/>
      <c r="C1173" s="16"/>
      <c r="D1173" s="16"/>
      <c r="E1173" s="25"/>
      <c r="F1173" s="16"/>
      <c r="G1173" s="15"/>
      <c r="H1173" s="14"/>
      <c r="I1173" s="13"/>
      <c r="J1173" s="13"/>
      <c r="K1173" s="12"/>
      <c r="L1173" s="232">
        <f t="shared" si="99"/>
        <v>0</v>
      </c>
      <c r="M1173" s="234">
        <f t="shared" si="100"/>
        <v>0</v>
      </c>
      <c r="N1173" s="11">
        <f>IF(Q1173="x",0,IF(J1173&lt;(INDEX(Lookup!$U$2:$U$10,MATCH($D$47,Lookup!$S$2:$S$10,0))),0,$L$12*K1173))</f>
        <v>0</v>
      </c>
      <c r="O1173" s="234">
        <f t="shared" si="101"/>
        <v>0</v>
      </c>
      <c r="P1173" s="10"/>
      <c r="Q1173" s="9"/>
      <c r="S1173" s="340">
        <f t="shared" si="102"/>
        <v>0</v>
      </c>
      <c r="T1173" s="340">
        <f t="shared" si="103"/>
        <v>0</v>
      </c>
    </row>
    <row r="1174" spans="2:20" ht="14.4" x14ac:dyDescent="0.3">
      <c r="B1174" s="30"/>
      <c r="C1174" s="16"/>
      <c r="D1174" s="16"/>
      <c r="E1174" s="25"/>
      <c r="F1174" s="16"/>
      <c r="G1174" s="15"/>
      <c r="H1174" s="14"/>
      <c r="I1174" s="13"/>
      <c r="J1174" s="13"/>
      <c r="K1174" s="12"/>
      <c r="L1174" s="232">
        <f t="shared" si="99"/>
        <v>0</v>
      </c>
      <c r="M1174" s="234">
        <f t="shared" si="100"/>
        <v>0</v>
      </c>
      <c r="N1174" s="11">
        <f>IF(Q1174="x",0,IF(J1174&lt;(INDEX(Lookup!$U$2:$U$10,MATCH($D$47,Lookup!$S$2:$S$10,0))),0,$L$12*K1174))</f>
        <v>0</v>
      </c>
      <c r="O1174" s="234">
        <f t="shared" si="101"/>
        <v>0</v>
      </c>
      <c r="P1174" s="10"/>
      <c r="Q1174" s="9"/>
      <c r="S1174" s="340">
        <f t="shared" si="102"/>
        <v>0</v>
      </c>
      <c r="T1174" s="340">
        <f t="shared" si="103"/>
        <v>0</v>
      </c>
    </row>
    <row r="1175" spans="2:20" ht="14.4" x14ac:dyDescent="0.3">
      <c r="B1175" s="30"/>
      <c r="C1175" s="16"/>
      <c r="D1175" s="16"/>
      <c r="E1175" s="25"/>
      <c r="F1175" s="16"/>
      <c r="G1175" s="15"/>
      <c r="H1175" s="14"/>
      <c r="I1175" s="13"/>
      <c r="J1175" s="13"/>
      <c r="K1175" s="12"/>
      <c r="L1175" s="232">
        <f t="shared" si="99"/>
        <v>0</v>
      </c>
      <c r="M1175" s="234">
        <f t="shared" si="100"/>
        <v>0</v>
      </c>
      <c r="N1175" s="11">
        <f>IF(Q1175="x",0,IF(J1175&lt;(INDEX(Lookup!$U$2:$U$10,MATCH($D$47,Lookup!$S$2:$S$10,0))),0,$L$12*K1175))</f>
        <v>0</v>
      </c>
      <c r="O1175" s="234">
        <f t="shared" si="101"/>
        <v>0</v>
      </c>
      <c r="P1175" s="10"/>
      <c r="Q1175" s="9"/>
      <c r="S1175" s="340">
        <f t="shared" si="102"/>
        <v>0</v>
      </c>
      <c r="T1175" s="340">
        <f t="shared" si="103"/>
        <v>0</v>
      </c>
    </row>
    <row r="1176" spans="2:20" ht="14.4" x14ac:dyDescent="0.3">
      <c r="B1176" s="30"/>
      <c r="C1176" s="16"/>
      <c r="D1176" s="16"/>
      <c r="E1176" s="25"/>
      <c r="F1176" s="16"/>
      <c r="G1176" s="15"/>
      <c r="H1176" s="14"/>
      <c r="I1176" s="13"/>
      <c r="J1176" s="13"/>
      <c r="K1176" s="12"/>
      <c r="L1176" s="232">
        <f t="shared" si="99"/>
        <v>0</v>
      </c>
      <c r="M1176" s="234">
        <f t="shared" si="100"/>
        <v>0</v>
      </c>
      <c r="N1176" s="11">
        <f>IF(Q1176="x",0,IF(J1176&lt;(INDEX(Lookup!$U$2:$U$10,MATCH($D$47,Lookup!$S$2:$S$10,0))),0,$L$12*K1176))</f>
        <v>0</v>
      </c>
      <c r="O1176" s="234">
        <f t="shared" si="101"/>
        <v>0</v>
      </c>
      <c r="P1176" s="10"/>
      <c r="Q1176" s="9"/>
      <c r="S1176" s="340">
        <f t="shared" si="102"/>
        <v>0</v>
      </c>
      <c r="T1176" s="340">
        <f t="shared" si="103"/>
        <v>0</v>
      </c>
    </row>
    <row r="1177" spans="2:20" ht="14.4" x14ac:dyDescent="0.3">
      <c r="B1177" s="30"/>
      <c r="C1177" s="16"/>
      <c r="D1177" s="16"/>
      <c r="E1177" s="25"/>
      <c r="F1177" s="16"/>
      <c r="G1177" s="15"/>
      <c r="H1177" s="14"/>
      <c r="I1177" s="13"/>
      <c r="J1177" s="13"/>
      <c r="K1177" s="12"/>
      <c r="L1177" s="232">
        <f t="shared" si="99"/>
        <v>0</v>
      </c>
      <c r="M1177" s="234">
        <f t="shared" si="100"/>
        <v>0</v>
      </c>
      <c r="N1177" s="11">
        <f>IF(Q1177="x",0,IF(J1177&lt;(INDEX(Lookup!$U$2:$U$10,MATCH($D$47,Lookup!$S$2:$S$10,0))),0,$L$12*K1177))</f>
        <v>0</v>
      </c>
      <c r="O1177" s="234">
        <f t="shared" si="101"/>
        <v>0</v>
      </c>
      <c r="P1177" s="10"/>
      <c r="Q1177" s="9"/>
      <c r="S1177" s="340">
        <f t="shared" si="102"/>
        <v>0</v>
      </c>
      <c r="T1177" s="340">
        <f t="shared" si="103"/>
        <v>0</v>
      </c>
    </row>
    <row r="1178" spans="2:20" ht="14.4" x14ac:dyDescent="0.3">
      <c r="B1178" s="30"/>
      <c r="C1178" s="16"/>
      <c r="D1178" s="16"/>
      <c r="E1178" s="25"/>
      <c r="F1178" s="16"/>
      <c r="G1178" s="15"/>
      <c r="H1178" s="14"/>
      <c r="I1178" s="13"/>
      <c r="J1178" s="13"/>
      <c r="K1178" s="12"/>
      <c r="L1178" s="232">
        <f t="shared" si="99"/>
        <v>0</v>
      </c>
      <c r="M1178" s="234">
        <f t="shared" si="100"/>
        <v>0</v>
      </c>
      <c r="N1178" s="11">
        <f>IF(Q1178="x",0,IF(J1178&lt;(INDEX(Lookup!$U$2:$U$10,MATCH($D$47,Lookup!$S$2:$S$10,0))),0,$L$12*K1178))</f>
        <v>0</v>
      </c>
      <c r="O1178" s="234">
        <f t="shared" si="101"/>
        <v>0</v>
      </c>
      <c r="P1178" s="10"/>
      <c r="Q1178" s="9"/>
      <c r="S1178" s="340">
        <f t="shared" si="102"/>
        <v>0</v>
      </c>
      <c r="T1178" s="340">
        <f t="shared" si="103"/>
        <v>0</v>
      </c>
    </row>
    <row r="1179" spans="2:20" ht="14.4" x14ac:dyDescent="0.3">
      <c r="B1179" s="30"/>
      <c r="C1179" s="16"/>
      <c r="D1179" s="16"/>
      <c r="E1179" s="25"/>
      <c r="F1179" s="16"/>
      <c r="G1179" s="15"/>
      <c r="H1179" s="14"/>
      <c r="I1179" s="13"/>
      <c r="J1179" s="13"/>
      <c r="K1179" s="12"/>
      <c r="L1179" s="232">
        <f t="shared" si="99"/>
        <v>0</v>
      </c>
      <c r="M1179" s="234">
        <f t="shared" si="100"/>
        <v>0</v>
      </c>
      <c r="N1179" s="11">
        <f>IF(Q1179="x",0,IF(J1179&lt;(INDEX(Lookup!$U$2:$U$10,MATCH($D$47,Lookup!$S$2:$S$10,0))),0,$L$12*K1179))</f>
        <v>0</v>
      </c>
      <c r="O1179" s="234">
        <f t="shared" si="101"/>
        <v>0</v>
      </c>
      <c r="P1179" s="10"/>
      <c r="Q1179" s="9"/>
      <c r="S1179" s="340">
        <f t="shared" si="102"/>
        <v>0</v>
      </c>
      <c r="T1179" s="340">
        <f t="shared" si="103"/>
        <v>0</v>
      </c>
    </row>
    <row r="1180" spans="2:20" ht="14.4" x14ac:dyDescent="0.3">
      <c r="B1180" s="30"/>
      <c r="C1180" s="16"/>
      <c r="D1180" s="16"/>
      <c r="E1180" s="25"/>
      <c r="F1180" s="16"/>
      <c r="G1180" s="15"/>
      <c r="H1180" s="14"/>
      <c r="I1180" s="13"/>
      <c r="J1180" s="13"/>
      <c r="K1180" s="12"/>
      <c r="L1180" s="232">
        <f t="shared" si="99"/>
        <v>0</v>
      </c>
      <c r="M1180" s="234">
        <f t="shared" si="100"/>
        <v>0</v>
      </c>
      <c r="N1180" s="11">
        <f>IF(Q1180="x",0,IF(J1180&lt;(INDEX(Lookup!$U$2:$U$10,MATCH($D$47,Lookup!$S$2:$S$10,0))),0,$L$12*K1180))</f>
        <v>0</v>
      </c>
      <c r="O1180" s="234">
        <f t="shared" si="101"/>
        <v>0</v>
      </c>
      <c r="P1180" s="10"/>
      <c r="Q1180" s="9"/>
      <c r="S1180" s="340">
        <f t="shared" si="102"/>
        <v>0</v>
      </c>
      <c r="T1180" s="340">
        <f t="shared" si="103"/>
        <v>0</v>
      </c>
    </row>
    <row r="1181" spans="2:20" ht="14.4" x14ac:dyDescent="0.3">
      <c r="B1181" s="30"/>
      <c r="C1181" s="16"/>
      <c r="D1181" s="16"/>
      <c r="E1181" s="25"/>
      <c r="F1181" s="16"/>
      <c r="G1181" s="15"/>
      <c r="H1181" s="14"/>
      <c r="I1181" s="13"/>
      <c r="J1181" s="13"/>
      <c r="K1181" s="12"/>
      <c r="L1181" s="232">
        <f t="shared" si="99"/>
        <v>0</v>
      </c>
      <c r="M1181" s="234">
        <f t="shared" si="100"/>
        <v>0</v>
      </c>
      <c r="N1181" s="11">
        <f>IF(Q1181="x",0,IF(J1181&lt;(INDEX(Lookup!$U$2:$U$10,MATCH($D$47,Lookup!$S$2:$S$10,0))),0,$L$12*K1181))</f>
        <v>0</v>
      </c>
      <c r="O1181" s="234">
        <f t="shared" si="101"/>
        <v>0</v>
      </c>
      <c r="P1181" s="10"/>
      <c r="Q1181" s="9"/>
      <c r="S1181" s="340">
        <f t="shared" si="102"/>
        <v>0</v>
      </c>
      <c r="T1181" s="340">
        <f t="shared" si="103"/>
        <v>0</v>
      </c>
    </row>
    <row r="1182" spans="2:20" ht="14.4" x14ac:dyDescent="0.3">
      <c r="B1182" s="30"/>
      <c r="C1182" s="16"/>
      <c r="D1182" s="16"/>
      <c r="E1182" s="25"/>
      <c r="F1182" s="16"/>
      <c r="G1182" s="15"/>
      <c r="H1182" s="14"/>
      <c r="I1182" s="13"/>
      <c r="J1182" s="13"/>
      <c r="K1182" s="12"/>
      <c r="L1182" s="232">
        <f t="shared" si="99"/>
        <v>0</v>
      </c>
      <c r="M1182" s="234">
        <f t="shared" si="100"/>
        <v>0</v>
      </c>
      <c r="N1182" s="11">
        <f>IF(Q1182="x",0,IF(J1182&lt;(INDEX(Lookup!$U$2:$U$10,MATCH($D$47,Lookup!$S$2:$S$10,0))),0,$L$12*K1182))</f>
        <v>0</v>
      </c>
      <c r="O1182" s="234">
        <f t="shared" si="101"/>
        <v>0</v>
      </c>
      <c r="P1182" s="10"/>
      <c r="Q1182" s="9"/>
      <c r="S1182" s="340">
        <f t="shared" si="102"/>
        <v>0</v>
      </c>
      <c r="T1182" s="340">
        <f t="shared" si="103"/>
        <v>0</v>
      </c>
    </row>
    <row r="1183" spans="2:20" ht="14.4" x14ac:dyDescent="0.3">
      <c r="B1183" s="30"/>
      <c r="C1183" s="16"/>
      <c r="D1183" s="16"/>
      <c r="E1183" s="25"/>
      <c r="F1183" s="16"/>
      <c r="G1183" s="15"/>
      <c r="H1183" s="14"/>
      <c r="I1183" s="13"/>
      <c r="J1183" s="13"/>
      <c r="K1183" s="12"/>
      <c r="L1183" s="232">
        <f t="shared" si="99"/>
        <v>0</v>
      </c>
      <c r="M1183" s="234">
        <f t="shared" si="100"/>
        <v>0</v>
      </c>
      <c r="N1183" s="11">
        <f>IF(Q1183="x",0,IF(J1183&lt;(INDEX(Lookup!$U$2:$U$10,MATCH($D$47,Lookup!$S$2:$S$10,0))),0,$L$12*K1183))</f>
        <v>0</v>
      </c>
      <c r="O1183" s="234">
        <f t="shared" si="101"/>
        <v>0</v>
      </c>
      <c r="P1183" s="10"/>
      <c r="Q1183" s="9"/>
      <c r="S1183" s="340">
        <f t="shared" si="102"/>
        <v>0</v>
      </c>
      <c r="T1183" s="340">
        <f t="shared" si="103"/>
        <v>0</v>
      </c>
    </row>
    <row r="1184" spans="2:20" ht="14.4" x14ac:dyDescent="0.3">
      <c r="B1184" s="30"/>
      <c r="C1184" s="16"/>
      <c r="D1184" s="16"/>
      <c r="E1184" s="25"/>
      <c r="F1184" s="16"/>
      <c r="G1184" s="15"/>
      <c r="H1184" s="14"/>
      <c r="I1184" s="13"/>
      <c r="J1184" s="13"/>
      <c r="K1184" s="12"/>
      <c r="L1184" s="232">
        <f t="shared" si="99"/>
        <v>0</v>
      </c>
      <c r="M1184" s="234">
        <f t="shared" si="100"/>
        <v>0</v>
      </c>
      <c r="N1184" s="11">
        <f>IF(Q1184="x",0,IF(J1184&lt;(INDEX(Lookup!$U$2:$U$10,MATCH($D$47,Lookup!$S$2:$S$10,0))),0,$L$12*K1184))</f>
        <v>0</v>
      </c>
      <c r="O1184" s="234">
        <f t="shared" si="101"/>
        <v>0</v>
      </c>
      <c r="P1184" s="10"/>
      <c r="Q1184" s="9"/>
      <c r="S1184" s="340">
        <f t="shared" si="102"/>
        <v>0</v>
      </c>
      <c r="T1184" s="340">
        <f t="shared" si="103"/>
        <v>0</v>
      </c>
    </row>
    <row r="1185" spans="2:20" ht="14.4" x14ac:dyDescent="0.3">
      <c r="B1185" s="30"/>
      <c r="C1185" s="16"/>
      <c r="D1185" s="16"/>
      <c r="E1185" s="25"/>
      <c r="F1185" s="16"/>
      <c r="G1185" s="15"/>
      <c r="H1185" s="14"/>
      <c r="I1185" s="13"/>
      <c r="J1185" s="13"/>
      <c r="K1185" s="12"/>
      <c r="L1185" s="232">
        <f t="shared" si="99"/>
        <v>0</v>
      </c>
      <c r="M1185" s="234">
        <f t="shared" si="100"/>
        <v>0</v>
      </c>
      <c r="N1185" s="11">
        <f>IF(Q1185="x",0,IF(J1185&lt;(INDEX(Lookup!$U$2:$U$10,MATCH($D$47,Lookup!$S$2:$S$10,0))),0,$L$12*K1185))</f>
        <v>0</v>
      </c>
      <c r="O1185" s="234">
        <f t="shared" si="101"/>
        <v>0</v>
      </c>
      <c r="P1185" s="10"/>
      <c r="Q1185" s="9"/>
      <c r="S1185" s="340">
        <f t="shared" si="102"/>
        <v>0</v>
      </c>
      <c r="T1185" s="340">
        <f t="shared" si="103"/>
        <v>0</v>
      </c>
    </row>
    <row r="1186" spans="2:20" ht="14.4" x14ac:dyDescent="0.3">
      <c r="B1186" s="30"/>
      <c r="C1186" s="16"/>
      <c r="D1186" s="16"/>
      <c r="E1186" s="25"/>
      <c r="F1186" s="16"/>
      <c r="G1186" s="15"/>
      <c r="H1186" s="14"/>
      <c r="I1186" s="13"/>
      <c r="J1186" s="13"/>
      <c r="K1186" s="12"/>
      <c r="L1186" s="232">
        <f t="shared" si="99"/>
        <v>0</v>
      </c>
      <c r="M1186" s="234">
        <f t="shared" si="100"/>
        <v>0</v>
      </c>
      <c r="N1186" s="11">
        <f>IF(Q1186="x",0,IF(J1186&lt;(INDEX(Lookup!$U$2:$U$10,MATCH($D$47,Lookup!$S$2:$S$10,0))),0,$L$12*K1186))</f>
        <v>0</v>
      </c>
      <c r="O1186" s="234">
        <f t="shared" si="101"/>
        <v>0</v>
      </c>
      <c r="P1186" s="10"/>
      <c r="Q1186" s="9"/>
      <c r="S1186" s="340">
        <f t="shared" si="102"/>
        <v>0</v>
      </c>
      <c r="T1186" s="340">
        <f t="shared" si="103"/>
        <v>0</v>
      </c>
    </row>
    <row r="1187" spans="2:20" ht="14.4" x14ac:dyDescent="0.3">
      <c r="B1187" s="30"/>
      <c r="C1187" s="16"/>
      <c r="D1187" s="16"/>
      <c r="E1187" s="25"/>
      <c r="F1187" s="16"/>
      <c r="G1187" s="15"/>
      <c r="H1187" s="14"/>
      <c r="I1187" s="13"/>
      <c r="J1187" s="13"/>
      <c r="K1187" s="12"/>
      <c r="L1187" s="232">
        <f t="shared" si="99"/>
        <v>0</v>
      </c>
      <c r="M1187" s="234">
        <f t="shared" si="100"/>
        <v>0</v>
      </c>
      <c r="N1187" s="11">
        <f>IF(Q1187="x",0,IF(J1187&lt;(INDEX(Lookup!$U$2:$U$10,MATCH($D$47,Lookup!$S$2:$S$10,0))),0,$L$12*K1187))</f>
        <v>0</v>
      </c>
      <c r="O1187" s="234">
        <f t="shared" si="101"/>
        <v>0</v>
      </c>
      <c r="P1187" s="10"/>
      <c r="Q1187" s="9"/>
      <c r="S1187" s="340">
        <f t="shared" si="102"/>
        <v>0</v>
      </c>
      <c r="T1187" s="340">
        <f t="shared" si="103"/>
        <v>0</v>
      </c>
    </row>
    <row r="1188" spans="2:20" ht="14.4" x14ac:dyDescent="0.3">
      <c r="B1188" s="30"/>
      <c r="C1188" s="16"/>
      <c r="D1188" s="16"/>
      <c r="E1188" s="25"/>
      <c r="F1188" s="16"/>
      <c r="G1188" s="15"/>
      <c r="H1188" s="14"/>
      <c r="I1188" s="13"/>
      <c r="J1188" s="13"/>
      <c r="K1188" s="12"/>
      <c r="L1188" s="232">
        <f t="shared" si="99"/>
        <v>0</v>
      </c>
      <c r="M1188" s="234">
        <f t="shared" si="100"/>
        <v>0</v>
      </c>
      <c r="N1188" s="11">
        <f>IF(Q1188="x",0,IF(J1188&lt;(INDEX(Lookup!$U$2:$U$10,MATCH($D$47,Lookup!$S$2:$S$10,0))),0,$L$12*K1188))</f>
        <v>0</v>
      </c>
      <c r="O1188" s="234">
        <f t="shared" si="101"/>
        <v>0</v>
      </c>
      <c r="P1188" s="10"/>
      <c r="Q1188" s="9"/>
      <c r="S1188" s="340">
        <f t="shared" si="102"/>
        <v>0</v>
      </c>
      <c r="T1188" s="340">
        <f t="shared" si="103"/>
        <v>0</v>
      </c>
    </row>
    <row r="1189" spans="2:20" ht="14.4" x14ac:dyDescent="0.3">
      <c r="B1189" s="30"/>
      <c r="C1189" s="16"/>
      <c r="D1189" s="16"/>
      <c r="E1189" s="25"/>
      <c r="F1189" s="16"/>
      <c r="G1189" s="15"/>
      <c r="H1189" s="14"/>
      <c r="I1189" s="13"/>
      <c r="J1189" s="13"/>
      <c r="K1189" s="12"/>
      <c r="L1189" s="232">
        <f t="shared" si="99"/>
        <v>0</v>
      </c>
      <c r="M1189" s="234">
        <f t="shared" si="100"/>
        <v>0</v>
      </c>
      <c r="N1189" s="11">
        <f>IF(Q1189="x",0,IF(J1189&lt;(INDEX(Lookup!$U$2:$U$10,MATCH($D$47,Lookup!$S$2:$S$10,0))),0,$L$12*K1189))</f>
        <v>0</v>
      </c>
      <c r="O1189" s="234">
        <f t="shared" si="101"/>
        <v>0</v>
      </c>
      <c r="P1189" s="10"/>
      <c r="Q1189" s="9"/>
      <c r="S1189" s="340">
        <f t="shared" si="102"/>
        <v>0</v>
      </c>
      <c r="T1189" s="340">
        <f t="shared" si="103"/>
        <v>0</v>
      </c>
    </row>
    <row r="1190" spans="2:20" ht="14.4" x14ac:dyDescent="0.3">
      <c r="B1190" s="30"/>
      <c r="C1190" s="16"/>
      <c r="D1190" s="16"/>
      <c r="E1190" s="25"/>
      <c r="F1190" s="16"/>
      <c r="G1190" s="15"/>
      <c r="H1190" s="14"/>
      <c r="I1190" s="13"/>
      <c r="J1190" s="13"/>
      <c r="K1190" s="12"/>
      <c r="L1190" s="232">
        <f t="shared" si="99"/>
        <v>0</v>
      </c>
      <c r="M1190" s="234">
        <f t="shared" si="100"/>
        <v>0</v>
      </c>
      <c r="N1190" s="11">
        <f>IF(Q1190="x",0,IF(J1190&lt;(INDEX(Lookup!$U$2:$U$10,MATCH($D$47,Lookup!$S$2:$S$10,0))),0,$L$12*K1190))</f>
        <v>0</v>
      </c>
      <c r="O1190" s="234">
        <f t="shared" si="101"/>
        <v>0</v>
      </c>
      <c r="P1190" s="10"/>
      <c r="Q1190" s="9"/>
      <c r="S1190" s="340">
        <f t="shared" si="102"/>
        <v>0</v>
      </c>
      <c r="T1190" s="340">
        <f t="shared" si="103"/>
        <v>0</v>
      </c>
    </row>
    <row r="1191" spans="2:20" ht="14.4" x14ac:dyDescent="0.3">
      <c r="B1191" s="30"/>
      <c r="C1191" s="16"/>
      <c r="D1191" s="16"/>
      <c r="E1191" s="25"/>
      <c r="F1191" s="16"/>
      <c r="G1191" s="15"/>
      <c r="H1191" s="14"/>
      <c r="I1191" s="13"/>
      <c r="J1191" s="13"/>
      <c r="K1191" s="12"/>
      <c r="L1191" s="232">
        <f t="shared" si="99"/>
        <v>0</v>
      </c>
      <c r="M1191" s="234">
        <f t="shared" si="100"/>
        <v>0</v>
      </c>
      <c r="N1191" s="11">
        <f>IF(Q1191="x",0,IF(J1191&lt;(INDEX(Lookup!$U$2:$U$10,MATCH($D$47,Lookup!$S$2:$S$10,0))),0,$L$12*K1191))</f>
        <v>0</v>
      </c>
      <c r="O1191" s="234">
        <f t="shared" si="101"/>
        <v>0</v>
      </c>
      <c r="P1191" s="10"/>
      <c r="Q1191" s="9"/>
      <c r="S1191" s="340">
        <f t="shared" si="102"/>
        <v>0</v>
      </c>
      <c r="T1191" s="340">
        <f t="shared" si="103"/>
        <v>0</v>
      </c>
    </row>
    <row r="1192" spans="2:20" ht="14.4" x14ac:dyDescent="0.3">
      <c r="B1192" s="30"/>
      <c r="C1192" s="16"/>
      <c r="D1192" s="16"/>
      <c r="E1192" s="25"/>
      <c r="F1192" s="16"/>
      <c r="G1192" s="15"/>
      <c r="H1192" s="14"/>
      <c r="I1192" s="13"/>
      <c r="J1192" s="13"/>
      <c r="K1192" s="12"/>
      <c r="L1192" s="232">
        <f t="shared" si="99"/>
        <v>0</v>
      </c>
      <c r="M1192" s="234">
        <f t="shared" si="100"/>
        <v>0</v>
      </c>
      <c r="N1192" s="11">
        <f>IF(Q1192="x",0,IF(J1192&lt;(INDEX(Lookup!$U$2:$U$10,MATCH($D$47,Lookup!$S$2:$S$10,0))),0,$L$12*K1192))</f>
        <v>0</v>
      </c>
      <c r="O1192" s="234">
        <f t="shared" si="101"/>
        <v>0</v>
      </c>
      <c r="P1192" s="10"/>
      <c r="Q1192" s="9"/>
      <c r="S1192" s="340">
        <f t="shared" si="102"/>
        <v>0</v>
      </c>
      <c r="T1192" s="340">
        <f t="shared" si="103"/>
        <v>0</v>
      </c>
    </row>
    <row r="1193" spans="2:20" ht="14.4" x14ac:dyDescent="0.3">
      <c r="B1193" s="30"/>
      <c r="C1193" s="16"/>
      <c r="D1193" s="16"/>
      <c r="E1193" s="25"/>
      <c r="F1193" s="16"/>
      <c r="G1193" s="15"/>
      <c r="H1193" s="14"/>
      <c r="I1193" s="13"/>
      <c r="J1193" s="13"/>
      <c r="K1193" s="12"/>
      <c r="L1193" s="232">
        <f t="shared" si="99"/>
        <v>0</v>
      </c>
      <c r="M1193" s="234">
        <f t="shared" si="100"/>
        <v>0</v>
      </c>
      <c r="N1193" s="11">
        <f>IF(Q1193="x",0,IF(J1193&lt;(INDEX(Lookup!$U$2:$U$10,MATCH($D$47,Lookup!$S$2:$S$10,0))),0,$L$12*K1193))</f>
        <v>0</v>
      </c>
      <c r="O1193" s="234">
        <f t="shared" si="101"/>
        <v>0</v>
      </c>
      <c r="P1193" s="10"/>
      <c r="Q1193" s="9"/>
      <c r="S1193" s="340">
        <f t="shared" si="102"/>
        <v>0</v>
      </c>
      <c r="T1193" s="340">
        <f t="shared" si="103"/>
        <v>0</v>
      </c>
    </row>
    <row r="1194" spans="2:20" ht="14.4" x14ac:dyDescent="0.3">
      <c r="B1194" s="30"/>
      <c r="C1194" s="16"/>
      <c r="D1194" s="16"/>
      <c r="E1194" s="25"/>
      <c r="F1194" s="16"/>
      <c r="G1194" s="15"/>
      <c r="H1194" s="14"/>
      <c r="I1194" s="13"/>
      <c r="J1194" s="13"/>
      <c r="K1194" s="12"/>
      <c r="L1194" s="232">
        <f t="shared" si="99"/>
        <v>0</v>
      </c>
      <c r="M1194" s="234">
        <f t="shared" si="100"/>
        <v>0</v>
      </c>
      <c r="N1194" s="11">
        <f>IF(Q1194="x",0,IF(J1194&lt;(INDEX(Lookup!$U$2:$U$10,MATCH($D$47,Lookup!$S$2:$S$10,0))),0,$L$12*K1194))</f>
        <v>0</v>
      </c>
      <c r="O1194" s="234">
        <f t="shared" si="101"/>
        <v>0</v>
      </c>
      <c r="P1194" s="10"/>
      <c r="Q1194" s="9"/>
      <c r="S1194" s="340">
        <f t="shared" si="102"/>
        <v>0</v>
      </c>
      <c r="T1194" s="340">
        <f t="shared" si="103"/>
        <v>0</v>
      </c>
    </row>
    <row r="1195" spans="2:20" ht="14.4" x14ac:dyDescent="0.3">
      <c r="B1195" s="30"/>
      <c r="C1195" s="16"/>
      <c r="D1195" s="16"/>
      <c r="E1195" s="25"/>
      <c r="F1195" s="16"/>
      <c r="G1195" s="15"/>
      <c r="H1195" s="14"/>
      <c r="I1195" s="13"/>
      <c r="J1195" s="13"/>
      <c r="K1195" s="12"/>
      <c r="L1195" s="232">
        <f t="shared" si="99"/>
        <v>0</v>
      </c>
      <c r="M1195" s="234">
        <f t="shared" si="100"/>
        <v>0</v>
      </c>
      <c r="N1195" s="11">
        <f>IF(Q1195="x",0,IF(J1195&lt;(INDEX(Lookup!$U$2:$U$10,MATCH($D$47,Lookup!$S$2:$S$10,0))),0,$L$12*K1195))</f>
        <v>0</v>
      </c>
      <c r="O1195" s="234">
        <f t="shared" si="101"/>
        <v>0</v>
      </c>
      <c r="P1195" s="10"/>
      <c r="Q1195" s="9"/>
      <c r="S1195" s="340">
        <f t="shared" si="102"/>
        <v>0</v>
      </c>
      <c r="T1195" s="340">
        <f t="shared" si="103"/>
        <v>0</v>
      </c>
    </row>
    <row r="1196" spans="2:20" ht="14.4" x14ac:dyDescent="0.3">
      <c r="B1196" s="30"/>
      <c r="C1196" s="16"/>
      <c r="D1196" s="16"/>
      <c r="E1196" s="25"/>
      <c r="F1196" s="16"/>
      <c r="G1196" s="15"/>
      <c r="H1196" s="14"/>
      <c r="I1196" s="13"/>
      <c r="J1196" s="13"/>
      <c r="K1196" s="12"/>
      <c r="L1196" s="232">
        <f t="shared" si="99"/>
        <v>0</v>
      </c>
      <c r="M1196" s="234">
        <f t="shared" si="100"/>
        <v>0</v>
      </c>
      <c r="N1196" s="11">
        <f>IF(Q1196="x",0,IF(J1196&lt;(INDEX(Lookup!$U$2:$U$10,MATCH($D$47,Lookup!$S$2:$S$10,0))),0,$L$12*K1196))</f>
        <v>0</v>
      </c>
      <c r="O1196" s="234">
        <f t="shared" si="101"/>
        <v>0</v>
      </c>
      <c r="P1196" s="10"/>
      <c r="Q1196" s="9"/>
      <c r="S1196" s="340">
        <f t="shared" si="102"/>
        <v>0</v>
      </c>
      <c r="T1196" s="340">
        <f t="shared" si="103"/>
        <v>0</v>
      </c>
    </row>
    <row r="1197" spans="2:20" ht="14.4" x14ac:dyDescent="0.3">
      <c r="B1197" s="30"/>
      <c r="C1197" s="16"/>
      <c r="D1197" s="16"/>
      <c r="E1197" s="25"/>
      <c r="F1197" s="16"/>
      <c r="G1197" s="15"/>
      <c r="H1197" s="14"/>
      <c r="I1197" s="13"/>
      <c r="J1197" s="13"/>
      <c r="K1197" s="12"/>
      <c r="L1197" s="232">
        <f t="shared" si="99"/>
        <v>0</v>
      </c>
      <c r="M1197" s="234">
        <f t="shared" si="100"/>
        <v>0</v>
      </c>
      <c r="N1197" s="11">
        <f>IF(Q1197="x",0,IF(J1197&lt;(INDEX(Lookup!$U$2:$U$10,MATCH($D$47,Lookup!$S$2:$S$10,0))),0,$L$12*K1197))</f>
        <v>0</v>
      </c>
      <c r="O1197" s="234">
        <f t="shared" si="101"/>
        <v>0</v>
      </c>
      <c r="P1197" s="10"/>
      <c r="Q1197" s="9"/>
      <c r="S1197" s="340">
        <f t="shared" si="102"/>
        <v>0</v>
      </c>
      <c r="T1197" s="340">
        <f t="shared" si="103"/>
        <v>0</v>
      </c>
    </row>
    <row r="1198" spans="2:20" ht="14.4" x14ac:dyDescent="0.3">
      <c r="B1198" s="30"/>
      <c r="C1198" s="16"/>
      <c r="D1198" s="16"/>
      <c r="E1198" s="25"/>
      <c r="F1198" s="16"/>
      <c r="G1198" s="15"/>
      <c r="H1198" s="14"/>
      <c r="I1198" s="13"/>
      <c r="J1198" s="13"/>
      <c r="K1198" s="12"/>
      <c r="L1198" s="232">
        <f t="shared" si="99"/>
        <v>0</v>
      </c>
      <c r="M1198" s="234">
        <f t="shared" si="100"/>
        <v>0</v>
      </c>
      <c r="N1198" s="11">
        <f>IF(Q1198="x",0,IF(J1198&lt;(INDEX(Lookup!$U$2:$U$10,MATCH($D$47,Lookup!$S$2:$S$10,0))),0,$L$12*K1198))</f>
        <v>0</v>
      </c>
      <c r="O1198" s="234">
        <f t="shared" si="101"/>
        <v>0</v>
      </c>
      <c r="P1198" s="10"/>
      <c r="Q1198" s="9"/>
      <c r="S1198" s="340">
        <f t="shared" si="102"/>
        <v>0</v>
      </c>
      <c r="T1198" s="340">
        <f t="shared" si="103"/>
        <v>0</v>
      </c>
    </row>
    <row r="1199" spans="2:20" ht="14.4" x14ac:dyDescent="0.3">
      <c r="B1199" s="30"/>
      <c r="C1199" s="16"/>
      <c r="D1199" s="16"/>
      <c r="E1199" s="25"/>
      <c r="F1199" s="16"/>
      <c r="G1199" s="15"/>
      <c r="H1199" s="14"/>
      <c r="I1199" s="13"/>
      <c r="J1199" s="13"/>
      <c r="K1199" s="12"/>
      <c r="L1199" s="232">
        <f t="shared" si="99"/>
        <v>0</v>
      </c>
      <c r="M1199" s="234">
        <f t="shared" si="100"/>
        <v>0</v>
      </c>
      <c r="N1199" s="11">
        <f>IF(Q1199="x",0,IF(J1199&lt;(INDEX(Lookup!$U$2:$U$10,MATCH($D$47,Lookup!$S$2:$S$10,0))),0,$L$12*K1199))</f>
        <v>0</v>
      </c>
      <c r="O1199" s="234">
        <f t="shared" si="101"/>
        <v>0</v>
      </c>
      <c r="P1199" s="10"/>
      <c r="Q1199" s="9"/>
      <c r="S1199" s="340">
        <f t="shared" si="102"/>
        <v>0</v>
      </c>
      <c r="T1199" s="340">
        <f t="shared" si="103"/>
        <v>0</v>
      </c>
    </row>
    <row r="1200" spans="2:20" ht="14.4" x14ac:dyDescent="0.3">
      <c r="B1200" s="30"/>
      <c r="C1200" s="16"/>
      <c r="D1200" s="16"/>
      <c r="E1200" s="25"/>
      <c r="F1200" s="16"/>
      <c r="G1200" s="15"/>
      <c r="H1200" s="14"/>
      <c r="I1200" s="13"/>
      <c r="J1200" s="13"/>
      <c r="K1200" s="12"/>
      <c r="L1200" s="232">
        <f t="shared" si="99"/>
        <v>0</v>
      </c>
      <c r="M1200" s="234">
        <f t="shared" si="100"/>
        <v>0</v>
      </c>
      <c r="N1200" s="11">
        <f>IF(Q1200="x",0,IF(J1200&lt;(INDEX(Lookup!$U$2:$U$10,MATCH($D$47,Lookup!$S$2:$S$10,0))),0,$L$12*K1200))</f>
        <v>0</v>
      </c>
      <c r="O1200" s="234">
        <f t="shared" si="101"/>
        <v>0</v>
      </c>
      <c r="P1200" s="10"/>
      <c r="Q1200" s="9"/>
      <c r="S1200" s="340">
        <f t="shared" si="102"/>
        <v>0</v>
      </c>
      <c r="T1200" s="340">
        <f t="shared" si="103"/>
        <v>0</v>
      </c>
    </row>
    <row r="1201" spans="2:20" ht="14.4" x14ac:dyDescent="0.3">
      <c r="B1201" s="30"/>
      <c r="C1201" s="16"/>
      <c r="D1201" s="16"/>
      <c r="E1201" s="25"/>
      <c r="F1201" s="16"/>
      <c r="G1201" s="15"/>
      <c r="H1201" s="14"/>
      <c r="I1201" s="13"/>
      <c r="J1201" s="13"/>
      <c r="K1201" s="12"/>
      <c r="L1201" s="232">
        <f t="shared" si="99"/>
        <v>0</v>
      </c>
      <c r="M1201" s="234">
        <f t="shared" si="100"/>
        <v>0</v>
      </c>
      <c r="N1201" s="11">
        <f>IF(Q1201="x",0,IF(J1201&lt;(INDEX(Lookup!$U$2:$U$10,MATCH($D$47,Lookup!$S$2:$S$10,0))),0,$L$12*K1201))</f>
        <v>0</v>
      </c>
      <c r="O1201" s="234">
        <f t="shared" si="101"/>
        <v>0</v>
      </c>
      <c r="P1201" s="10"/>
      <c r="Q1201" s="9"/>
      <c r="S1201" s="340">
        <f t="shared" si="102"/>
        <v>0</v>
      </c>
      <c r="T1201" s="340">
        <f t="shared" si="103"/>
        <v>0</v>
      </c>
    </row>
    <row r="1202" spans="2:20" ht="14.4" x14ac:dyDescent="0.3">
      <c r="B1202" s="30"/>
      <c r="C1202" s="16"/>
      <c r="D1202" s="16"/>
      <c r="E1202" s="25"/>
      <c r="F1202" s="16"/>
      <c r="G1202" s="15"/>
      <c r="H1202" s="14"/>
      <c r="I1202" s="13"/>
      <c r="J1202" s="13"/>
      <c r="K1202" s="12"/>
      <c r="L1202" s="232">
        <f t="shared" ref="L1202:L1265" si="104">IF(ROUNDDOWN(DATEDIF(I1202,J1202,"d")/7,0)&gt;$L$12,$L$12*K1202,K1202*ROUNDDOWN(DATEDIF(I1202,J1202,"d")/7,0))</f>
        <v>0</v>
      </c>
      <c r="M1202" s="234">
        <f t="shared" ref="M1202:M1265" si="105">L1202*$L$6</f>
        <v>0</v>
      </c>
      <c r="N1202" s="11">
        <f>IF(Q1202="x",0,IF(J1202&lt;(INDEX(Lookup!$U$2:$U$10,MATCH($D$47,Lookup!$S$2:$S$10,0))),0,$L$12*K1202))</f>
        <v>0</v>
      </c>
      <c r="O1202" s="234">
        <f t="shared" ref="O1202:O1265" si="106">N1202*$L$6</f>
        <v>0</v>
      </c>
      <c r="P1202" s="10"/>
      <c r="Q1202" s="9"/>
      <c r="S1202" s="340">
        <f t="shared" si="102"/>
        <v>0</v>
      </c>
      <c r="T1202" s="340">
        <f t="shared" si="103"/>
        <v>0</v>
      </c>
    </row>
    <row r="1203" spans="2:20" ht="14.4" x14ac:dyDescent="0.3">
      <c r="B1203" s="30"/>
      <c r="C1203" s="16"/>
      <c r="D1203" s="16"/>
      <c r="E1203" s="25"/>
      <c r="F1203" s="16"/>
      <c r="G1203" s="15"/>
      <c r="H1203" s="14"/>
      <c r="I1203" s="13"/>
      <c r="J1203" s="13"/>
      <c r="K1203" s="12"/>
      <c r="L1203" s="232">
        <f t="shared" si="104"/>
        <v>0</v>
      </c>
      <c r="M1203" s="234">
        <f t="shared" si="105"/>
        <v>0</v>
      </c>
      <c r="N1203" s="11">
        <f>IF(Q1203="x",0,IF(J1203&lt;(INDEX(Lookup!$U$2:$U$10,MATCH($D$47,Lookup!$S$2:$S$10,0))),0,$L$12*K1203))</f>
        <v>0</v>
      </c>
      <c r="O1203" s="234">
        <f t="shared" si="106"/>
        <v>0</v>
      </c>
      <c r="P1203" s="10"/>
      <c r="Q1203" s="9"/>
      <c r="S1203" s="340">
        <f t="shared" ref="S1203:S1266" si="107">M1203*$I$35</f>
        <v>0</v>
      </c>
      <c r="T1203" s="340">
        <f t="shared" ref="T1203:T1266" si="108">O1203*$I$44</f>
        <v>0</v>
      </c>
    </row>
    <row r="1204" spans="2:20" ht="14.4" x14ac:dyDescent="0.3">
      <c r="B1204" s="30"/>
      <c r="C1204" s="16"/>
      <c r="D1204" s="16"/>
      <c r="E1204" s="25"/>
      <c r="F1204" s="16"/>
      <c r="G1204" s="15"/>
      <c r="H1204" s="14"/>
      <c r="I1204" s="13"/>
      <c r="J1204" s="13"/>
      <c r="K1204" s="12"/>
      <c r="L1204" s="232">
        <f t="shared" si="104"/>
        <v>0</v>
      </c>
      <c r="M1204" s="234">
        <f t="shared" si="105"/>
        <v>0</v>
      </c>
      <c r="N1204" s="11">
        <f>IF(Q1204="x",0,IF(J1204&lt;(INDEX(Lookup!$U$2:$U$10,MATCH($D$47,Lookup!$S$2:$S$10,0))),0,$L$12*K1204))</f>
        <v>0</v>
      </c>
      <c r="O1204" s="234">
        <f t="shared" si="106"/>
        <v>0</v>
      </c>
      <c r="P1204" s="10"/>
      <c r="Q1204" s="9"/>
      <c r="S1204" s="340">
        <f t="shared" si="107"/>
        <v>0</v>
      </c>
      <c r="T1204" s="340">
        <f t="shared" si="108"/>
        <v>0</v>
      </c>
    </row>
    <row r="1205" spans="2:20" ht="14.4" x14ac:dyDescent="0.3">
      <c r="B1205" s="30"/>
      <c r="C1205" s="16"/>
      <c r="D1205" s="16"/>
      <c r="E1205" s="25"/>
      <c r="F1205" s="16"/>
      <c r="G1205" s="15"/>
      <c r="H1205" s="14"/>
      <c r="I1205" s="13"/>
      <c r="J1205" s="13"/>
      <c r="K1205" s="12"/>
      <c r="L1205" s="232">
        <f t="shared" si="104"/>
        <v>0</v>
      </c>
      <c r="M1205" s="234">
        <f t="shared" si="105"/>
        <v>0</v>
      </c>
      <c r="N1205" s="11">
        <f>IF(Q1205="x",0,IF(J1205&lt;(INDEX(Lookup!$U$2:$U$10,MATCH($D$47,Lookup!$S$2:$S$10,0))),0,$L$12*K1205))</f>
        <v>0</v>
      </c>
      <c r="O1205" s="234">
        <f t="shared" si="106"/>
        <v>0</v>
      </c>
      <c r="P1205" s="10"/>
      <c r="Q1205" s="9"/>
      <c r="S1205" s="340">
        <f t="shared" si="107"/>
        <v>0</v>
      </c>
      <c r="T1205" s="340">
        <f t="shared" si="108"/>
        <v>0</v>
      </c>
    </row>
    <row r="1206" spans="2:20" ht="14.4" x14ac:dyDescent="0.3">
      <c r="B1206" s="30"/>
      <c r="C1206" s="16"/>
      <c r="D1206" s="16"/>
      <c r="E1206" s="25"/>
      <c r="F1206" s="16"/>
      <c r="G1206" s="15"/>
      <c r="H1206" s="14"/>
      <c r="I1206" s="13"/>
      <c r="J1206" s="13"/>
      <c r="K1206" s="12"/>
      <c r="L1206" s="232">
        <f t="shared" si="104"/>
        <v>0</v>
      </c>
      <c r="M1206" s="234">
        <f t="shared" si="105"/>
        <v>0</v>
      </c>
      <c r="N1206" s="11">
        <f>IF(Q1206="x",0,IF(J1206&lt;(INDEX(Lookup!$U$2:$U$10,MATCH($D$47,Lookup!$S$2:$S$10,0))),0,$L$12*K1206))</f>
        <v>0</v>
      </c>
      <c r="O1206" s="234">
        <f t="shared" si="106"/>
        <v>0</v>
      </c>
      <c r="P1206" s="10"/>
      <c r="Q1206" s="9"/>
      <c r="S1206" s="340">
        <f t="shared" si="107"/>
        <v>0</v>
      </c>
      <c r="T1206" s="340">
        <f t="shared" si="108"/>
        <v>0</v>
      </c>
    </row>
    <row r="1207" spans="2:20" ht="14.4" x14ac:dyDescent="0.3">
      <c r="B1207" s="30"/>
      <c r="C1207" s="16"/>
      <c r="D1207" s="16"/>
      <c r="E1207" s="25"/>
      <c r="F1207" s="16"/>
      <c r="G1207" s="15"/>
      <c r="H1207" s="14"/>
      <c r="I1207" s="13"/>
      <c r="J1207" s="13"/>
      <c r="K1207" s="12"/>
      <c r="L1207" s="232">
        <f t="shared" si="104"/>
        <v>0</v>
      </c>
      <c r="M1207" s="234">
        <f t="shared" si="105"/>
        <v>0</v>
      </c>
      <c r="N1207" s="11">
        <f>IF(Q1207="x",0,IF(J1207&lt;(INDEX(Lookup!$U$2:$U$10,MATCH($D$47,Lookup!$S$2:$S$10,0))),0,$L$12*K1207))</f>
        <v>0</v>
      </c>
      <c r="O1207" s="234">
        <f t="shared" si="106"/>
        <v>0</v>
      </c>
      <c r="P1207" s="10"/>
      <c r="Q1207" s="9"/>
      <c r="S1207" s="340">
        <f t="shared" si="107"/>
        <v>0</v>
      </c>
      <c r="T1207" s="340">
        <f t="shared" si="108"/>
        <v>0</v>
      </c>
    </row>
    <row r="1208" spans="2:20" ht="14.4" x14ac:dyDescent="0.3">
      <c r="B1208" s="30"/>
      <c r="C1208" s="16"/>
      <c r="D1208" s="16"/>
      <c r="E1208" s="25"/>
      <c r="F1208" s="16"/>
      <c r="G1208" s="15"/>
      <c r="H1208" s="14"/>
      <c r="I1208" s="13"/>
      <c r="J1208" s="13"/>
      <c r="K1208" s="12"/>
      <c r="L1208" s="232">
        <f t="shared" si="104"/>
        <v>0</v>
      </c>
      <c r="M1208" s="234">
        <f t="shared" si="105"/>
        <v>0</v>
      </c>
      <c r="N1208" s="11">
        <f>IF(Q1208="x",0,IF(J1208&lt;(INDEX(Lookup!$U$2:$U$10,MATCH($D$47,Lookup!$S$2:$S$10,0))),0,$L$12*K1208))</f>
        <v>0</v>
      </c>
      <c r="O1208" s="234">
        <f t="shared" si="106"/>
        <v>0</v>
      </c>
      <c r="P1208" s="10"/>
      <c r="Q1208" s="9"/>
      <c r="S1208" s="340">
        <f t="shared" si="107"/>
        <v>0</v>
      </c>
      <c r="T1208" s="340">
        <f t="shared" si="108"/>
        <v>0</v>
      </c>
    </row>
    <row r="1209" spans="2:20" ht="14.4" x14ac:dyDescent="0.3">
      <c r="B1209" s="30"/>
      <c r="C1209" s="16"/>
      <c r="D1209" s="16"/>
      <c r="E1209" s="25"/>
      <c r="F1209" s="16"/>
      <c r="G1209" s="15"/>
      <c r="H1209" s="14"/>
      <c r="I1209" s="13"/>
      <c r="J1209" s="13"/>
      <c r="K1209" s="12"/>
      <c r="L1209" s="232">
        <f t="shared" si="104"/>
        <v>0</v>
      </c>
      <c r="M1209" s="234">
        <f t="shared" si="105"/>
        <v>0</v>
      </c>
      <c r="N1209" s="11">
        <f>IF(Q1209="x",0,IF(J1209&lt;(INDEX(Lookup!$U$2:$U$10,MATCH($D$47,Lookup!$S$2:$S$10,0))),0,$L$12*K1209))</f>
        <v>0</v>
      </c>
      <c r="O1209" s="234">
        <f t="shared" si="106"/>
        <v>0</v>
      </c>
      <c r="P1209" s="10"/>
      <c r="Q1209" s="9"/>
      <c r="S1209" s="340">
        <f t="shared" si="107"/>
        <v>0</v>
      </c>
      <c r="T1209" s="340">
        <f t="shared" si="108"/>
        <v>0</v>
      </c>
    </row>
    <row r="1210" spans="2:20" ht="14.4" x14ac:dyDescent="0.3">
      <c r="B1210" s="30"/>
      <c r="C1210" s="16"/>
      <c r="D1210" s="16"/>
      <c r="E1210" s="25"/>
      <c r="F1210" s="16"/>
      <c r="G1210" s="15"/>
      <c r="H1210" s="14"/>
      <c r="I1210" s="13"/>
      <c r="J1210" s="13"/>
      <c r="K1210" s="12"/>
      <c r="L1210" s="232">
        <f t="shared" si="104"/>
        <v>0</v>
      </c>
      <c r="M1210" s="234">
        <f t="shared" si="105"/>
        <v>0</v>
      </c>
      <c r="N1210" s="11">
        <f>IF(Q1210="x",0,IF(J1210&lt;(INDEX(Lookup!$U$2:$U$10,MATCH($D$47,Lookup!$S$2:$S$10,0))),0,$L$12*K1210))</f>
        <v>0</v>
      </c>
      <c r="O1210" s="234">
        <f t="shared" si="106"/>
        <v>0</v>
      </c>
      <c r="P1210" s="10"/>
      <c r="Q1210" s="9"/>
      <c r="S1210" s="340">
        <f t="shared" si="107"/>
        <v>0</v>
      </c>
      <c r="T1210" s="340">
        <f t="shared" si="108"/>
        <v>0</v>
      </c>
    </row>
    <row r="1211" spans="2:20" ht="14.4" x14ac:dyDescent="0.3">
      <c r="B1211" s="30"/>
      <c r="C1211" s="16"/>
      <c r="D1211" s="16"/>
      <c r="E1211" s="25"/>
      <c r="F1211" s="16"/>
      <c r="G1211" s="15"/>
      <c r="H1211" s="14"/>
      <c r="I1211" s="13"/>
      <c r="J1211" s="13"/>
      <c r="K1211" s="12"/>
      <c r="L1211" s="232">
        <f t="shared" si="104"/>
        <v>0</v>
      </c>
      <c r="M1211" s="234">
        <f t="shared" si="105"/>
        <v>0</v>
      </c>
      <c r="N1211" s="11">
        <f>IF(Q1211="x",0,IF(J1211&lt;(INDEX(Lookup!$U$2:$U$10,MATCH($D$47,Lookup!$S$2:$S$10,0))),0,$L$12*K1211))</f>
        <v>0</v>
      </c>
      <c r="O1211" s="234">
        <f t="shared" si="106"/>
        <v>0</v>
      </c>
      <c r="P1211" s="10"/>
      <c r="Q1211" s="9"/>
      <c r="S1211" s="340">
        <f t="shared" si="107"/>
        <v>0</v>
      </c>
      <c r="T1211" s="340">
        <f t="shared" si="108"/>
        <v>0</v>
      </c>
    </row>
    <row r="1212" spans="2:20" ht="14.4" x14ac:dyDescent="0.3">
      <c r="B1212" s="30"/>
      <c r="C1212" s="16"/>
      <c r="D1212" s="16"/>
      <c r="E1212" s="25"/>
      <c r="F1212" s="16"/>
      <c r="G1212" s="15"/>
      <c r="H1212" s="14"/>
      <c r="I1212" s="13"/>
      <c r="J1212" s="13"/>
      <c r="K1212" s="12"/>
      <c r="L1212" s="232">
        <f t="shared" si="104"/>
        <v>0</v>
      </c>
      <c r="M1212" s="234">
        <f t="shared" si="105"/>
        <v>0</v>
      </c>
      <c r="N1212" s="11">
        <f>IF(Q1212="x",0,IF(J1212&lt;(INDEX(Lookup!$U$2:$U$10,MATCH($D$47,Lookup!$S$2:$S$10,0))),0,$L$12*K1212))</f>
        <v>0</v>
      </c>
      <c r="O1212" s="234">
        <f t="shared" si="106"/>
        <v>0</v>
      </c>
      <c r="P1212" s="10"/>
      <c r="Q1212" s="9"/>
      <c r="S1212" s="340">
        <f t="shared" si="107"/>
        <v>0</v>
      </c>
      <c r="T1212" s="340">
        <f t="shared" si="108"/>
        <v>0</v>
      </c>
    </row>
    <row r="1213" spans="2:20" ht="14.4" x14ac:dyDescent="0.3">
      <c r="B1213" s="30"/>
      <c r="C1213" s="16"/>
      <c r="D1213" s="16"/>
      <c r="E1213" s="25"/>
      <c r="F1213" s="16"/>
      <c r="G1213" s="15"/>
      <c r="H1213" s="14"/>
      <c r="I1213" s="13"/>
      <c r="J1213" s="13"/>
      <c r="K1213" s="12"/>
      <c r="L1213" s="232">
        <f t="shared" si="104"/>
        <v>0</v>
      </c>
      <c r="M1213" s="234">
        <f t="shared" si="105"/>
        <v>0</v>
      </c>
      <c r="N1213" s="11">
        <f>IF(Q1213="x",0,IF(J1213&lt;(INDEX(Lookup!$U$2:$U$10,MATCH($D$47,Lookup!$S$2:$S$10,0))),0,$L$12*K1213))</f>
        <v>0</v>
      </c>
      <c r="O1213" s="234">
        <f t="shared" si="106"/>
        <v>0</v>
      </c>
      <c r="P1213" s="10"/>
      <c r="Q1213" s="9"/>
      <c r="S1213" s="340">
        <f t="shared" si="107"/>
        <v>0</v>
      </c>
      <c r="T1213" s="340">
        <f t="shared" si="108"/>
        <v>0</v>
      </c>
    </row>
    <row r="1214" spans="2:20" ht="14.4" x14ac:dyDescent="0.3">
      <c r="B1214" s="30"/>
      <c r="C1214" s="16"/>
      <c r="D1214" s="16"/>
      <c r="E1214" s="25"/>
      <c r="F1214" s="16"/>
      <c r="G1214" s="15"/>
      <c r="H1214" s="14"/>
      <c r="I1214" s="13"/>
      <c r="J1214" s="13"/>
      <c r="K1214" s="12"/>
      <c r="L1214" s="232">
        <f t="shared" si="104"/>
        <v>0</v>
      </c>
      <c r="M1214" s="234">
        <f t="shared" si="105"/>
        <v>0</v>
      </c>
      <c r="N1214" s="11">
        <f>IF(Q1214="x",0,IF(J1214&lt;(INDEX(Lookup!$U$2:$U$10,MATCH($D$47,Lookup!$S$2:$S$10,0))),0,$L$12*K1214))</f>
        <v>0</v>
      </c>
      <c r="O1214" s="234">
        <f t="shared" si="106"/>
        <v>0</v>
      </c>
      <c r="P1214" s="10"/>
      <c r="Q1214" s="9"/>
      <c r="S1214" s="340">
        <f t="shared" si="107"/>
        <v>0</v>
      </c>
      <c r="T1214" s="340">
        <f t="shared" si="108"/>
        <v>0</v>
      </c>
    </row>
    <row r="1215" spans="2:20" ht="14.4" x14ac:dyDescent="0.3">
      <c r="B1215" s="30"/>
      <c r="C1215" s="16"/>
      <c r="D1215" s="16"/>
      <c r="E1215" s="25"/>
      <c r="F1215" s="16"/>
      <c r="G1215" s="15"/>
      <c r="H1215" s="14"/>
      <c r="I1215" s="13"/>
      <c r="J1215" s="13"/>
      <c r="K1215" s="12"/>
      <c r="L1215" s="232">
        <f t="shared" si="104"/>
        <v>0</v>
      </c>
      <c r="M1215" s="234">
        <f t="shared" si="105"/>
        <v>0</v>
      </c>
      <c r="N1215" s="11">
        <f>IF(Q1215="x",0,IF(J1215&lt;(INDEX(Lookup!$U$2:$U$10,MATCH($D$47,Lookup!$S$2:$S$10,0))),0,$L$12*K1215))</f>
        <v>0</v>
      </c>
      <c r="O1215" s="234">
        <f t="shared" si="106"/>
        <v>0</v>
      </c>
      <c r="P1215" s="10"/>
      <c r="Q1215" s="9"/>
      <c r="S1215" s="340">
        <f t="shared" si="107"/>
        <v>0</v>
      </c>
      <c r="T1215" s="340">
        <f t="shared" si="108"/>
        <v>0</v>
      </c>
    </row>
    <row r="1216" spans="2:20" ht="14.4" x14ac:dyDescent="0.3">
      <c r="B1216" s="30"/>
      <c r="C1216" s="16"/>
      <c r="D1216" s="16"/>
      <c r="E1216" s="25"/>
      <c r="F1216" s="16"/>
      <c r="G1216" s="15"/>
      <c r="H1216" s="14"/>
      <c r="I1216" s="13"/>
      <c r="J1216" s="13"/>
      <c r="K1216" s="12"/>
      <c r="L1216" s="232">
        <f t="shared" si="104"/>
        <v>0</v>
      </c>
      <c r="M1216" s="234">
        <f t="shared" si="105"/>
        <v>0</v>
      </c>
      <c r="N1216" s="11">
        <f>IF(Q1216="x",0,IF(J1216&lt;(INDEX(Lookup!$U$2:$U$10,MATCH($D$47,Lookup!$S$2:$S$10,0))),0,$L$12*K1216))</f>
        <v>0</v>
      </c>
      <c r="O1216" s="234">
        <f t="shared" si="106"/>
        <v>0</v>
      </c>
      <c r="P1216" s="10"/>
      <c r="Q1216" s="9"/>
      <c r="S1216" s="340">
        <f t="shared" si="107"/>
        <v>0</v>
      </c>
      <c r="T1216" s="340">
        <f t="shared" si="108"/>
        <v>0</v>
      </c>
    </row>
    <row r="1217" spans="2:20" ht="14.4" x14ac:dyDescent="0.3">
      <c r="B1217" s="30"/>
      <c r="C1217" s="16"/>
      <c r="D1217" s="16"/>
      <c r="E1217" s="25"/>
      <c r="F1217" s="16"/>
      <c r="G1217" s="15"/>
      <c r="H1217" s="14"/>
      <c r="I1217" s="13"/>
      <c r="J1217" s="13"/>
      <c r="K1217" s="12"/>
      <c r="L1217" s="232">
        <f t="shared" si="104"/>
        <v>0</v>
      </c>
      <c r="M1217" s="234">
        <f t="shared" si="105"/>
        <v>0</v>
      </c>
      <c r="N1217" s="11">
        <f>IF(Q1217="x",0,IF(J1217&lt;(INDEX(Lookup!$U$2:$U$10,MATCH($D$47,Lookup!$S$2:$S$10,0))),0,$L$12*K1217))</f>
        <v>0</v>
      </c>
      <c r="O1217" s="234">
        <f t="shared" si="106"/>
        <v>0</v>
      </c>
      <c r="P1217" s="10"/>
      <c r="Q1217" s="9"/>
      <c r="S1217" s="340">
        <f t="shared" si="107"/>
        <v>0</v>
      </c>
      <c r="T1217" s="340">
        <f t="shared" si="108"/>
        <v>0</v>
      </c>
    </row>
    <row r="1218" spans="2:20" ht="14.4" x14ac:dyDescent="0.3">
      <c r="B1218" s="30"/>
      <c r="C1218" s="16"/>
      <c r="D1218" s="16"/>
      <c r="E1218" s="25"/>
      <c r="F1218" s="16"/>
      <c r="G1218" s="15"/>
      <c r="H1218" s="14"/>
      <c r="I1218" s="13"/>
      <c r="J1218" s="13"/>
      <c r="K1218" s="12"/>
      <c r="L1218" s="232">
        <f t="shared" si="104"/>
        <v>0</v>
      </c>
      <c r="M1218" s="234">
        <f t="shared" si="105"/>
        <v>0</v>
      </c>
      <c r="N1218" s="11">
        <f>IF(Q1218="x",0,IF(J1218&lt;(INDEX(Lookup!$U$2:$U$10,MATCH($D$47,Lookup!$S$2:$S$10,0))),0,$L$12*K1218))</f>
        <v>0</v>
      </c>
      <c r="O1218" s="234">
        <f t="shared" si="106"/>
        <v>0</v>
      </c>
      <c r="P1218" s="10"/>
      <c r="Q1218" s="9"/>
      <c r="S1218" s="340">
        <f t="shared" si="107"/>
        <v>0</v>
      </c>
      <c r="T1218" s="340">
        <f t="shared" si="108"/>
        <v>0</v>
      </c>
    </row>
    <row r="1219" spans="2:20" ht="14.4" x14ac:dyDescent="0.3">
      <c r="B1219" s="30"/>
      <c r="C1219" s="16"/>
      <c r="D1219" s="16"/>
      <c r="E1219" s="25"/>
      <c r="F1219" s="16"/>
      <c r="G1219" s="15"/>
      <c r="H1219" s="14"/>
      <c r="I1219" s="13"/>
      <c r="J1219" s="13"/>
      <c r="K1219" s="12"/>
      <c r="L1219" s="232">
        <f t="shared" si="104"/>
        <v>0</v>
      </c>
      <c r="M1219" s="234">
        <f t="shared" si="105"/>
        <v>0</v>
      </c>
      <c r="N1219" s="11">
        <f>IF(Q1219="x",0,IF(J1219&lt;(INDEX(Lookup!$U$2:$U$10,MATCH($D$47,Lookup!$S$2:$S$10,0))),0,$L$12*K1219))</f>
        <v>0</v>
      </c>
      <c r="O1219" s="234">
        <f t="shared" si="106"/>
        <v>0</v>
      </c>
      <c r="P1219" s="10"/>
      <c r="Q1219" s="9"/>
      <c r="S1219" s="340">
        <f t="shared" si="107"/>
        <v>0</v>
      </c>
      <c r="T1219" s="340">
        <f t="shared" si="108"/>
        <v>0</v>
      </c>
    </row>
    <row r="1220" spans="2:20" ht="14.4" x14ac:dyDescent="0.3">
      <c r="B1220" s="30"/>
      <c r="C1220" s="16"/>
      <c r="D1220" s="16"/>
      <c r="E1220" s="25"/>
      <c r="F1220" s="16"/>
      <c r="G1220" s="15"/>
      <c r="H1220" s="14"/>
      <c r="I1220" s="13"/>
      <c r="J1220" s="13"/>
      <c r="K1220" s="12"/>
      <c r="L1220" s="232">
        <f t="shared" si="104"/>
        <v>0</v>
      </c>
      <c r="M1220" s="234">
        <f t="shared" si="105"/>
        <v>0</v>
      </c>
      <c r="N1220" s="11">
        <f>IF(Q1220="x",0,IF(J1220&lt;(INDEX(Lookup!$U$2:$U$10,MATCH($D$47,Lookup!$S$2:$S$10,0))),0,$L$12*K1220))</f>
        <v>0</v>
      </c>
      <c r="O1220" s="234">
        <f t="shared" si="106"/>
        <v>0</v>
      </c>
      <c r="P1220" s="10"/>
      <c r="Q1220" s="9"/>
      <c r="S1220" s="340">
        <f t="shared" si="107"/>
        <v>0</v>
      </c>
      <c r="T1220" s="340">
        <f t="shared" si="108"/>
        <v>0</v>
      </c>
    </row>
    <row r="1221" spans="2:20" ht="14.4" x14ac:dyDescent="0.3">
      <c r="B1221" s="30"/>
      <c r="C1221" s="16"/>
      <c r="D1221" s="16"/>
      <c r="E1221" s="25"/>
      <c r="F1221" s="16"/>
      <c r="G1221" s="15"/>
      <c r="H1221" s="14"/>
      <c r="I1221" s="13"/>
      <c r="J1221" s="13"/>
      <c r="K1221" s="12"/>
      <c r="L1221" s="232">
        <f t="shared" si="104"/>
        <v>0</v>
      </c>
      <c r="M1221" s="234">
        <f t="shared" si="105"/>
        <v>0</v>
      </c>
      <c r="N1221" s="11">
        <f>IF(Q1221="x",0,IF(J1221&lt;(INDEX(Lookup!$U$2:$U$10,MATCH($D$47,Lookup!$S$2:$S$10,0))),0,$L$12*K1221))</f>
        <v>0</v>
      </c>
      <c r="O1221" s="234">
        <f t="shared" si="106"/>
        <v>0</v>
      </c>
      <c r="P1221" s="10"/>
      <c r="Q1221" s="9"/>
      <c r="S1221" s="340">
        <f t="shared" si="107"/>
        <v>0</v>
      </c>
      <c r="T1221" s="340">
        <f t="shared" si="108"/>
        <v>0</v>
      </c>
    </row>
    <row r="1222" spans="2:20" ht="14.4" x14ac:dyDescent="0.3">
      <c r="B1222" s="30"/>
      <c r="C1222" s="16"/>
      <c r="D1222" s="16"/>
      <c r="E1222" s="25"/>
      <c r="F1222" s="16"/>
      <c r="G1222" s="15"/>
      <c r="H1222" s="14"/>
      <c r="I1222" s="13"/>
      <c r="J1222" s="13"/>
      <c r="K1222" s="12"/>
      <c r="L1222" s="232">
        <f t="shared" si="104"/>
        <v>0</v>
      </c>
      <c r="M1222" s="234">
        <f t="shared" si="105"/>
        <v>0</v>
      </c>
      <c r="N1222" s="11">
        <f>IF(Q1222="x",0,IF(J1222&lt;(INDEX(Lookup!$U$2:$U$10,MATCH($D$47,Lookup!$S$2:$S$10,0))),0,$L$12*K1222))</f>
        <v>0</v>
      </c>
      <c r="O1222" s="234">
        <f t="shared" si="106"/>
        <v>0</v>
      </c>
      <c r="P1222" s="10"/>
      <c r="Q1222" s="9"/>
      <c r="S1222" s="340">
        <f t="shared" si="107"/>
        <v>0</v>
      </c>
      <c r="T1222" s="340">
        <f t="shared" si="108"/>
        <v>0</v>
      </c>
    </row>
    <row r="1223" spans="2:20" ht="14.4" x14ac:dyDescent="0.3">
      <c r="B1223" s="30"/>
      <c r="C1223" s="16"/>
      <c r="D1223" s="16"/>
      <c r="E1223" s="25"/>
      <c r="F1223" s="16"/>
      <c r="G1223" s="15"/>
      <c r="H1223" s="14"/>
      <c r="I1223" s="13"/>
      <c r="J1223" s="13"/>
      <c r="K1223" s="12"/>
      <c r="L1223" s="232">
        <f t="shared" si="104"/>
        <v>0</v>
      </c>
      <c r="M1223" s="234">
        <f t="shared" si="105"/>
        <v>0</v>
      </c>
      <c r="N1223" s="11">
        <f>IF(Q1223="x",0,IF(J1223&lt;(INDEX(Lookup!$U$2:$U$10,MATCH($D$47,Lookup!$S$2:$S$10,0))),0,$L$12*K1223))</f>
        <v>0</v>
      </c>
      <c r="O1223" s="234">
        <f t="shared" si="106"/>
        <v>0</v>
      </c>
      <c r="P1223" s="10"/>
      <c r="Q1223" s="9"/>
      <c r="S1223" s="340">
        <f t="shared" si="107"/>
        <v>0</v>
      </c>
      <c r="T1223" s="340">
        <f t="shared" si="108"/>
        <v>0</v>
      </c>
    </row>
    <row r="1224" spans="2:20" ht="14.4" x14ac:dyDescent="0.3">
      <c r="B1224" s="30"/>
      <c r="C1224" s="16"/>
      <c r="D1224" s="16"/>
      <c r="E1224" s="25"/>
      <c r="F1224" s="16"/>
      <c r="G1224" s="15"/>
      <c r="H1224" s="14"/>
      <c r="I1224" s="13"/>
      <c r="J1224" s="13"/>
      <c r="K1224" s="12"/>
      <c r="L1224" s="232">
        <f t="shared" si="104"/>
        <v>0</v>
      </c>
      <c r="M1224" s="234">
        <f t="shared" si="105"/>
        <v>0</v>
      </c>
      <c r="N1224" s="11">
        <f>IF(Q1224="x",0,IF(J1224&lt;(INDEX(Lookup!$U$2:$U$10,MATCH($D$47,Lookup!$S$2:$S$10,0))),0,$L$12*K1224))</f>
        <v>0</v>
      </c>
      <c r="O1224" s="234">
        <f t="shared" si="106"/>
        <v>0</v>
      </c>
      <c r="P1224" s="10"/>
      <c r="Q1224" s="9"/>
      <c r="S1224" s="340">
        <f t="shared" si="107"/>
        <v>0</v>
      </c>
      <c r="T1224" s="340">
        <f t="shared" si="108"/>
        <v>0</v>
      </c>
    </row>
    <row r="1225" spans="2:20" ht="14.4" x14ac:dyDescent="0.3">
      <c r="B1225" s="30"/>
      <c r="C1225" s="16"/>
      <c r="D1225" s="16"/>
      <c r="E1225" s="25"/>
      <c r="F1225" s="16"/>
      <c r="G1225" s="15"/>
      <c r="H1225" s="14"/>
      <c r="I1225" s="13"/>
      <c r="J1225" s="13"/>
      <c r="K1225" s="12"/>
      <c r="L1225" s="232">
        <f t="shared" si="104"/>
        <v>0</v>
      </c>
      <c r="M1225" s="234">
        <f t="shared" si="105"/>
        <v>0</v>
      </c>
      <c r="N1225" s="11">
        <f>IF(Q1225="x",0,IF(J1225&lt;(INDEX(Lookup!$U$2:$U$10,MATCH($D$47,Lookup!$S$2:$S$10,0))),0,$L$12*K1225))</f>
        <v>0</v>
      </c>
      <c r="O1225" s="234">
        <f t="shared" si="106"/>
        <v>0</v>
      </c>
      <c r="P1225" s="10"/>
      <c r="Q1225" s="9"/>
      <c r="S1225" s="340">
        <f t="shared" si="107"/>
        <v>0</v>
      </c>
      <c r="T1225" s="340">
        <f t="shared" si="108"/>
        <v>0</v>
      </c>
    </row>
    <row r="1226" spans="2:20" ht="14.4" x14ac:dyDescent="0.3">
      <c r="B1226" s="30"/>
      <c r="C1226" s="16"/>
      <c r="D1226" s="16"/>
      <c r="E1226" s="25"/>
      <c r="F1226" s="16"/>
      <c r="G1226" s="15"/>
      <c r="H1226" s="14"/>
      <c r="I1226" s="13"/>
      <c r="J1226" s="13"/>
      <c r="K1226" s="12"/>
      <c r="L1226" s="232">
        <f t="shared" si="104"/>
        <v>0</v>
      </c>
      <c r="M1226" s="234">
        <f t="shared" si="105"/>
        <v>0</v>
      </c>
      <c r="N1226" s="11">
        <f>IF(Q1226="x",0,IF(J1226&lt;(INDEX(Lookup!$U$2:$U$10,MATCH($D$47,Lookup!$S$2:$S$10,0))),0,$L$12*K1226))</f>
        <v>0</v>
      </c>
      <c r="O1226" s="234">
        <f t="shared" si="106"/>
        <v>0</v>
      </c>
      <c r="P1226" s="10"/>
      <c r="Q1226" s="9"/>
      <c r="S1226" s="340">
        <f t="shared" si="107"/>
        <v>0</v>
      </c>
      <c r="T1226" s="340">
        <f t="shared" si="108"/>
        <v>0</v>
      </c>
    </row>
    <row r="1227" spans="2:20" ht="14.4" x14ac:dyDescent="0.3">
      <c r="B1227" s="30"/>
      <c r="C1227" s="16"/>
      <c r="D1227" s="16"/>
      <c r="E1227" s="25"/>
      <c r="F1227" s="16"/>
      <c r="G1227" s="15"/>
      <c r="H1227" s="14"/>
      <c r="I1227" s="13"/>
      <c r="J1227" s="13"/>
      <c r="K1227" s="12"/>
      <c r="L1227" s="232">
        <f t="shared" si="104"/>
        <v>0</v>
      </c>
      <c r="M1227" s="234">
        <f t="shared" si="105"/>
        <v>0</v>
      </c>
      <c r="N1227" s="11">
        <f>IF(Q1227="x",0,IF(J1227&lt;(INDEX(Lookup!$U$2:$U$10,MATCH($D$47,Lookup!$S$2:$S$10,0))),0,$L$12*K1227))</f>
        <v>0</v>
      </c>
      <c r="O1227" s="234">
        <f t="shared" si="106"/>
        <v>0</v>
      </c>
      <c r="P1227" s="10"/>
      <c r="Q1227" s="9"/>
      <c r="S1227" s="340">
        <f t="shared" si="107"/>
        <v>0</v>
      </c>
      <c r="T1227" s="340">
        <f t="shared" si="108"/>
        <v>0</v>
      </c>
    </row>
    <row r="1228" spans="2:20" ht="14.4" x14ac:dyDescent="0.3">
      <c r="B1228" s="30"/>
      <c r="C1228" s="16"/>
      <c r="D1228" s="16"/>
      <c r="E1228" s="25"/>
      <c r="F1228" s="16"/>
      <c r="G1228" s="15"/>
      <c r="H1228" s="14"/>
      <c r="I1228" s="13"/>
      <c r="J1228" s="13"/>
      <c r="K1228" s="12"/>
      <c r="L1228" s="232">
        <f t="shared" si="104"/>
        <v>0</v>
      </c>
      <c r="M1228" s="234">
        <f t="shared" si="105"/>
        <v>0</v>
      </c>
      <c r="N1228" s="11">
        <f>IF(Q1228="x",0,IF(J1228&lt;(INDEX(Lookup!$U$2:$U$10,MATCH($D$47,Lookup!$S$2:$S$10,0))),0,$L$12*K1228))</f>
        <v>0</v>
      </c>
      <c r="O1228" s="234">
        <f t="shared" si="106"/>
        <v>0</v>
      </c>
      <c r="P1228" s="10"/>
      <c r="Q1228" s="9"/>
      <c r="S1228" s="340">
        <f t="shared" si="107"/>
        <v>0</v>
      </c>
      <c r="T1228" s="340">
        <f t="shared" si="108"/>
        <v>0</v>
      </c>
    </row>
    <row r="1229" spans="2:20" ht="14.4" x14ac:dyDescent="0.3">
      <c r="B1229" s="30"/>
      <c r="C1229" s="16"/>
      <c r="D1229" s="16"/>
      <c r="E1229" s="25"/>
      <c r="F1229" s="16"/>
      <c r="G1229" s="15"/>
      <c r="H1229" s="14"/>
      <c r="I1229" s="13"/>
      <c r="J1229" s="13"/>
      <c r="K1229" s="12"/>
      <c r="L1229" s="232">
        <f t="shared" si="104"/>
        <v>0</v>
      </c>
      <c r="M1229" s="234">
        <f t="shared" si="105"/>
        <v>0</v>
      </c>
      <c r="N1229" s="11">
        <f>IF(Q1229="x",0,IF(J1229&lt;(INDEX(Lookup!$U$2:$U$10,MATCH($D$47,Lookup!$S$2:$S$10,0))),0,$L$12*K1229))</f>
        <v>0</v>
      </c>
      <c r="O1229" s="234">
        <f t="shared" si="106"/>
        <v>0</v>
      </c>
      <c r="P1229" s="10"/>
      <c r="Q1229" s="9"/>
      <c r="S1229" s="340">
        <f t="shared" si="107"/>
        <v>0</v>
      </c>
      <c r="T1229" s="340">
        <f t="shared" si="108"/>
        <v>0</v>
      </c>
    </row>
    <row r="1230" spans="2:20" ht="14.4" x14ac:dyDescent="0.3">
      <c r="B1230" s="30"/>
      <c r="C1230" s="16"/>
      <c r="D1230" s="16"/>
      <c r="E1230" s="25"/>
      <c r="F1230" s="16"/>
      <c r="G1230" s="15"/>
      <c r="H1230" s="14"/>
      <c r="I1230" s="13"/>
      <c r="J1230" s="13"/>
      <c r="K1230" s="12"/>
      <c r="L1230" s="232">
        <f t="shared" si="104"/>
        <v>0</v>
      </c>
      <c r="M1230" s="234">
        <f t="shared" si="105"/>
        <v>0</v>
      </c>
      <c r="N1230" s="11">
        <f>IF(Q1230="x",0,IF(J1230&lt;(INDEX(Lookup!$U$2:$U$10,MATCH($D$47,Lookup!$S$2:$S$10,0))),0,$L$12*K1230))</f>
        <v>0</v>
      </c>
      <c r="O1230" s="234">
        <f t="shared" si="106"/>
        <v>0</v>
      </c>
      <c r="P1230" s="10"/>
      <c r="Q1230" s="9"/>
      <c r="S1230" s="340">
        <f t="shared" si="107"/>
        <v>0</v>
      </c>
      <c r="T1230" s="340">
        <f t="shared" si="108"/>
        <v>0</v>
      </c>
    </row>
    <row r="1231" spans="2:20" ht="14.4" x14ac:dyDescent="0.3">
      <c r="B1231" s="30"/>
      <c r="C1231" s="16"/>
      <c r="D1231" s="16"/>
      <c r="E1231" s="25"/>
      <c r="F1231" s="16"/>
      <c r="G1231" s="15"/>
      <c r="H1231" s="14"/>
      <c r="I1231" s="13"/>
      <c r="J1231" s="13"/>
      <c r="K1231" s="12"/>
      <c r="L1231" s="232">
        <f t="shared" si="104"/>
        <v>0</v>
      </c>
      <c r="M1231" s="234">
        <f t="shared" si="105"/>
        <v>0</v>
      </c>
      <c r="N1231" s="11">
        <f>IF(Q1231="x",0,IF(J1231&lt;(INDEX(Lookup!$U$2:$U$10,MATCH($D$47,Lookup!$S$2:$S$10,0))),0,$L$12*K1231))</f>
        <v>0</v>
      </c>
      <c r="O1231" s="234">
        <f t="shared" si="106"/>
        <v>0</v>
      </c>
      <c r="P1231" s="10"/>
      <c r="Q1231" s="9"/>
      <c r="S1231" s="340">
        <f t="shared" si="107"/>
        <v>0</v>
      </c>
      <c r="T1231" s="340">
        <f t="shared" si="108"/>
        <v>0</v>
      </c>
    </row>
    <row r="1232" spans="2:20" ht="14.4" x14ac:dyDescent="0.3">
      <c r="B1232" s="30"/>
      <c r="C1232" s="16"/>
      <c r="D1232" s="16"/>
      <c r="E1232" s="25"/>
      <c r="F1232" s="16"/>
      <c r="G1232" s="15"/>
      <c r="H1232" s="14"/>
      <c r="I1232" s="13"/>
      <c r="J1232" s="13"/>
      <c r="K1232" s="12"/>
      <c r="L1232" s="232">
        <f t="shared" si="104"/>
        <v>0</v>
      </c>
      <c r="M1232" s="234">
        <f t="shared" si="105"/>
        <v>0</v>
      </c>
      <c r="N1232" s="11">
        <f>IF(Q1232="x",0,IF(J1232&lt;(INDEX(Lookup!$U$2:$U$10,MATCH($D$47,Lookup!$S$2:$S$10,0))),0,$L$12*K1232))</f>
        <v>0</v>
      </c>
      <c r="O1232" s="234">
        <f t="shared" si="106"/>
        <v>0</v>
      </c>
      <c r="P1232" s="10"/>
      <c r="Q1232" s="9"/>
      <c r="S1232" s="340">
        <f t="shared" si="107"/>
        <v>0</v>
      </c>
      <c r="T1232" s="340">
        <f t="shared" si="108"/>
        <v>0</v>
      </c>
    </row>
    <row r="1233" spans="2:20" ht="14.4" x14ac:dyDescent="0.3">
      <c r="B1233" s="30"/>
      <c r="C1233" s="16"/>
      <c r="D1233" s="16"/>
      <c r="E1233" s="25"/>
      <c r="F1233" s="16"/>
      <c r="G1233" s="15"/>
      <c r="H1233" s="14"/>
      <c r="I1233" s="13"/>
      <c r="J1233" s="13"/>
      <c r="K1233" s="12"/>
      <c r="L1233" s="232">
        <f t="shared" si="104"/>
        <v>0</v>
      </c>
      <c r="M1233" s="234">
        <f t="shared" si="105"/>
        <v>0</v>
      </c>
      <c r="N1233" s="11">
        <f>IF(Q1233="x",0,IF(J1233&lt;(INDEX(Lookup!$U$2:$U$10,MATCH($D$47,Lookup!$S$2:$S$10,0))),0,$L$12*K1233))</f>
        <v>0</v>
      </c>
      <c r="O1233" s="234">
        <f t="shared" si="106"/>
        <v>0</v>
      </c>
      <c r="P1233" s="10"/>
      <c r="Q1233" s="9"/>
      <c r="S1233" s="340">
        <f t="shared" si="107"/>
        <v>0</v>
      </c>
      <c r="T1233" s="340">
        <f t="shared" si="108"/>
        <v>0</v>
      </c>
    </row>
    <row r="1234" spans="2:20" ht="14.4" x14ac:dyDescent="0.3">
      <c r="B1234" s="30"/>
      <c r="C1234" s="16"/>
      <c r="D1234" s="16"/>
      <c r="E1234" s="25"/>
      <c r="F1234" s="16"/>
      <c r="G1234" s="15"/>
      <c r="H1234" s="14"/>
      <c r="I1234" s="13"/>
      <c r="J1234" s="13"/>
      <c r="K1234" s="12"/>
      <c r="L1234" s="232">
        <f t="shared" si="104"/>
        <v>0</v>
      </c>
      <c r="M1234" s="234">
        <f t="shared" si="105"/>
        <v>0</v>
      </c>
      <c r="N1234" s="11">
        <f>IF(Q1234="x",0,IF(J1234&lt;(INDEX(Lookup!$U$2:$U$10,MATCH($D$47,Lookup!$S$2:$S$10,0))),0,$L$12*K1234))</f>
        <v>0</v>
      </c>
      <c r="O1234" s="234">
        <f t="shared" si="106"/>
        <v>0</v>
      </c>
      <c r="P1234" s="10"/>
      <c r="Q1234" s="9"/>
      <c r="S1234" s="340">
        <f t="shared" si="107"/>
        <v>0</v>
      </c>
      <c r="T1234" s="340">
        <f t="shared" si="108"/>
        <v>0</v>
      </c>
    </row>
    <row r="1235" spans="2:20" ht="14.4" x14ac:dyDescent="0.3">
      <c r="B1235" s="30"/>
      <c r="C1235" s="16"/>
      <c r="D1235" s="16"/>
      <c r="E1235" s="25"/>
      <c r="F1235" s="16"/>
      <c r="G1235" s="15"/>
      <c r="H1235" s="14"/>
      <c r="I1235" s="13"/>
      <c r="J1235" s="13"/>
      <c r="K1235" s="12"/>
      <c r="L1235" s="232">
        <f t="shared" si="104"/>
        <v>0</v>
      </c>
      <c r="M1235" s="234">
        <f t="shared" si="105"/>
        <v>0</v>
      </c>
      <c r="N1235" s="11">
        <f>IF(Q1235="x",0,IF(J1235&lt;(INDEX(Lookup!$U$2:$U$10,MATCH($D$47,Lookup!$S$2:$S$10,0))),0,$L$12*K1235))</f>
        <v>0</v>
      </c>
      <c r="O1235" s="234">
        <f t="shared" si="106"/>
        <v>0</v>
      </c>
      <c r="P1235" s="10"/>
      <c r="Q1235" s="9"/>
      <c r="S1235" s="340">
        <f t="shared" si="107"/>
        <v>0</v>
      </c>
      <c r="T1235" s="340">
        <f t="shared" si="108"/>
        <v>0</v>
      </c>
    </row>
    <row r="1236" spans="2:20" ht="14.4" x14ac:dyDescent="0.3">
      <c r="B1236" s="30"/>
      <c r="C1236" s="16"/>
      <c r="D1236" s="16"/>
      <c r="E1236" s="25"/>
      <c r="F1236" s="16"/>
      <c r="G1236" s="15"/>
      <c r="H1236" s="14"/>
      <c r="I1236" s="13"/>
      <c r="J1236" s="13"/>
      <c r="K1236" s="12"/>
      <c r="L1236" s="232">
        <f t="shared" si="104"/>
        <v>0</v>
      </c>
      <c r="M1236" s="234">
        <f t="shared" si="105"/>
        <v>0</v>
      </c>
      <c r="N1236" s="11">
        <f>IF(Q1236="x",0,IF(J1236&lt;(INDEX(Lookup!$U$2:$U$10,MATCH($D$47,Lookup!$S$2:$S$10,0))),0,$L$12*K1236))</f>
        <v>0</v>
      </c>
      <c r="O1236" s="234">
        <f t="shared" si="106"/>
        <v>0</v>
      </c>
      <c r="P1236" s="10"/>
      <c r="Q1236" s="9"/>
      <c r="S1236" s="340">
        <f t="shared" si="107"/>
        <v>0</v>
      </c>
      <c r="T1236" s="340">
        <f t="shared" si="108"/>
        <v>0</v>
      </c>
    </row>
    <row r="1237" spans="2:20" ht="14.4" x14ac:dyDescent="0.3">
      <c r="B1237" s="30"/>
      <c r="C1237" s="16"/>
      <c r="D1237" s="16"/>
      <c r="E1237" s="25"/>
      <c r="F1237" s="16"/>
      <c r="G1237" s="15"/>
      <c r="H1237" s="14"/>
      <c r="I1237" s="13"/>
      <c r="J1237" s="13"/>
      <c r="K1237" s="12"/>
      <c r="L1237" s="232">
        <f t="shared" si="104"/>
        <v>0</v>
      </c>
      <c r="M1237" s="234">
        <f t="shared" si="105"/>
        <v>0</v>
      </c>
      <c r="N1237" s="11">
        <f>IF(Q1237="x",0,IF(J1237&lt;(INDEX(Lookup!$U$2:$U$10,MATCH($D$47,Lookup!$S$2:$S$10,0))),0,$L$12*K1237))</f>
        <v>0</v>
      </c>
      <c r="O1237" s="234">
        <f t="shared" si="106"/>
        <v>0</v>
      </c>
      <c r="P1237" s="10"/>
      <c r="Q1237" s="9"/>
      <c r="S1237" s="340">
        <f t="shared" si="107"/>
        <v>0</v>
      </c>
      <c r="T1237" s="340">
        <f t="shared" si="108"/>
        <v>0</v>
      </c>
    </row>
    <row r="1238" spans="2:20" ht="14.4" x14ac:dyDescent="0.3">
      <c r="B1238" s="30"/>
      <c r="C1238" s="16"/>
      <c r="D1238" s="16"/>
      <c r="E1238" s="25"/>
      <c r="F1238" s="16"/>
      <c r="G1238" s="15"/>
      <c r="H1238" s="14"/>
      <c r="I1238" s="13"/>
      <c r="J1238" s="13"/>
      <c r="K1238" s="12"/>
      <c r="L1238" s="232">
        <f t="shared" si="104"/>
        <v>0</v>
      </c>
      <c r="M1238" s="234">
        <f t="shared" si="105"/>
        <v>0</v>
      </c>
      <c r="N1238" s="11">
        <f>IF(Q1238="x",0,IF(J1238&lt;(INDEX(Lookup!$U$2:$U$10,MATCH($D$47,Lookup!$S$2:$S$10,0))),0,$L$12*K1238))</f>
        <v>0</v>
      </c>
      <c r="O1238" s="234">
        <f t="shared" si="106"/>
        <v>0</v>
      </c>
      <c r="P1238" s="10"/>
      <c r="Q1238" s="9"/>
      <c r="S1238" s="340">
        <f t="shared" si="107"/>
        <v>0</v>
      </c>
      <c r="T1238" s="340">
        <f t="shared" si="108"/>
        <v>0</v>
      </c>
    </row>
    <row r="1239" spans="2:20" ht="14.4" x14ac:dyDescent="0.3">
      <c r="B1239" s="30"/>
      <c r="C1239" s="16"/>
      <c r="D1239" s="16"/>
      <c r="E1239" s="25"/>
      <c r="F1239" s="16"/>
      <c r="G1239" s="15"/>
      <c r="H1239" s="14"/>
      <c r="I1239" s="13"/>
      <c r="J1239" s="13"/>
      <c r="K1239" s="12"/>
      <c r="L1239" s="232">
        <f t="shared" si="104"/>
        <v>0</v>
      </c>
      <c r="M1239" s="234">
        <f t="shared" si="105"/>
        <v>0</v>
      </c>
      <c r="N1239" s="11">
        <f>IF(Q1239="x",0,IF(J1239&lt;(INDEX(Lookup!$U$2:$U$10,MATCH($D$47,Lookup!$S$2:$S$10,0))),0,$L$12*K1239))</f>
        <v>0</v>
      </c>
      <c r="O1239" s="234">
        <f t="shared" si="106"/>
        <v>0</v>
      </c>
      <c r="P1239" s="10"/>
      <c r="Q1239" s="9"/>
      <c r="S1239" s="340">
        <f t="shared" si="107"/>
        <v>0</v>
      </c>
      <c r="T1239" s="340">
        <f t="shared" si="108"/>
        <v>0</v>
      </c>
    </row>
    <row r="1240" spans="2:20" ht="14.4" x14ac:dyDescent="0.3">
      <c r="B1240" s="30"/>
      <c r="C1240" s="16"/>
      <c r="D1240" s="16"/>
      <c r="E1240" s="25"/>
      <c r="F1240" s="16"/>
      <c r="G1240" s="15"/>
      <c r="H1240" s="14"/>
      <c r="I1240" s="13"/>
      <c r="J1240" s="13"/>
      <c r="K1240" s="12"/>
      <c r="L1240" s="232">
        <f t="shared" si="104"/>
        <v>0</v>
      </c>
      <c r="M1240" s="234">
        <f t="shared" si="105"/>
        <v>0</v>
      </c>
      <c r="N1240" s="11">
        <f>IF(Q1240="x",0,IF(J1240&lt;(INDEX(Lookup!$U$2:$U$10,MATCH($D$47,Lookup!$S$2:$S$10,0))),0,$L$12*K1240))</f>
        <v>0</v>
      </c>
      <c r="O1240" s="234">
        <f t="shared" si="106"/>
        <v>0</v>
      </c>
      <c r="P1240" s="10"/>
      <c r="Q1240" s="9"/>
      <c r="S1240" s="340">
        <f t="shared" si="107"/>
        <v>0</v>
      </c>
      <c r="T1240" s="340">
        <f t="shared" si="108"/>
        <v>0</v>
      </c>
    </row>
    <row r="1241" spans="2:20" ht="14.4" x14ac:dyDescent="0.3">
      <c r="B1241" s="30"/>
      <c r="C1241" s="16"/>
      <c r="D1241" s="16"/>
      <c r="E1241" s="25"/>
      <c r="F1241" s="16"/>
      <c r="G1241" s="15"/>
      <c r="H1241" s="14"/>
      <c r="I1241" s="13"/>
      <c r="J1241" s="13"/>
      <c r="K1241" s="12"/>
      <c r="L1241" s="232">
        <f t="shared" si="104"/>
        <v>0</v>
      </c>
      <c r="M1241" s="234">
        <f t="shared" si="105"/>
        <v>0</v>
      </c>
      <c r="N1241" s="11">
        <f>IF(Q1241="x",0,IF(J1241&lt;(INDEX(Lookup!$U$2:$U$10,MATCH($D$47,Lookup!$S$2:$S$10,0))),0,$L$12*K1241))</f>
        <v>0</v>
      </c>
      <c r="O1241" s="234">
        <f t="shared" si="106"/>
        <v>0</v>
      </c>
      <c r="P1241" s="10"/>
      <c r="Q1241" s="9"/>
      <c r="S1241" s="340">
        <f t="shared" si="107"/>
        <v>0</v>
      </c>
      <c r="T1241" s="340">
        <f t="shared" si="108"/>
        <v>0</v>
      </c>
    </row>
    <row r="1242" spans="2:20" ht="14.4" x14ac:dyDescent="0.3">
      <c r="B1242" s="30"/>
      <c r="C1242" s="16"/>
      <c r="D1242" s="16"/>
      <c r="E1242" s="25"/>
      <c r="F1242" s="16"/>
      <c r="G1242" s="15"/>
      <c r="H1242" s="14"/>
      <c r="I1242" s="13"/>
      <c r="J1242" s="13"/>
      <c r="K1242" s="12"/>
      <c r="L1242" s="232">
        <f t="shared" si="104"/>
        <v>0</v>
      </c>
      <c r="M1242" s="234">
        <f t="shared" si="105"/>
        <v>0</v>
      </c>
      <c r="N1242" s="11">
        <f>IF(Q1242="x",0,IF(J1242&lt;(INDEX(Lookup!$U$2:$U$10,MATCH($D$47,Lookup!$S$2:$S$10,0))),0,$L$12*K1242))</f>
        <v>0</v>
      </c>
      <c r="O1242" s="234">
        <f t="shared" si="106"/>
        <v>0</v>
      </c>
      <c r="P1242" s="10"/>
      <c r="Q1242" s="9"/>
      <c r="S1242" s="340">
        <f t="shared" si="107"/>
        <v>0</v>
      </c>
      <c r="T1242" s="340">
        <f t="shared" si="108"/>
        <v>0</v>
      </c>
    </row>
    <row r="1243" spans="2:20" ht="14.4" x14ac:dyDescent="0.3">
      <c r="B1243" s="30"/>
      <c r="C1243" s="16"/>
      <c r="D1243" s="16"/>
      <c r="E1243" s="25"/>
      <c r="F1243" s="16"/>
      <c r="G1243" s="15"/>
      <c r="H1243" s="14"/>
      <c r="I1243" s="13"/>
      <c r="J1243" s="13"/>
      <c r="K1243" s="12"/>
      <c r="L1243" s="232">
        <f t="shared" si="104"/>
        <v>0</v>
      </c>
      <c r="M1243" s="234">
        <f t="shared" si="105"/>
        <v>0</v>
      </c>
      <c r="N1243" s="11">
        <f>IF(Q1243="x",0,IF(J1243&lt;(INDEX(Lookup!$U$2:$U$10,MATCH($D$47,Lookup!$S$2:$S$10,0))),0,$L$12*K1243))</f>
        <v>0</v>
      </c>
      <c r="O1243" s="234">
        <f t="shared" si="106"/>
        <v>0</v>
      </c>
      <c r="P1243" s="10"/>
      <c r="Q1243" s="9"/>
      <c r="S1243" s="340">
        <f t="shared" si="107"/>
        <v>0</v>
      </c>
      <c r="T1243" s="340">
        <f t="shared" si="108"/>
        <v>0</v>
      </c>
    </row>
    <row r="1244" spans="2:20" ht="14.4" x14ac:dyDescent="0.3">
      <c r="B1244" s="30"/>
      <c r="C1244" s="16"/>
      <c r="D1244" s="16"/>
      <c r="E1244" s="25"/>
      <c r="F1244" s="16"/>
      <c r="G1244" s="15"/>
      <c r="H1244" s="14"/>
      <c r="I1244" s="13"/>
      <c r="J1244" s="13"/>
      <c r="K1244" s="12"/>
      <c r="L1244" s="232">
        <f t="shared" si="104"/>
        <v>0</v>
      </c>
      <c r="M1244" s="234">
        <f t="shared" si="105"/>
        <v>0</v>
      </c>
      <c r="N1244" s="11">
        <f>IF(Q1244="x",0,IF(J1244&lt;(INDEX(Lookup!$U$2:$U$10,MATCH($D$47,Lookup!$S$2:$S$10,0))),0,$L$12*K1244))</f>
        <v>0</v>
      </c>
      <c r="O1244" s="234">
        <f t="shared" si="106"/>
        <v>0</v>
      </c>
      <c r="P1244" s="10"/>
      <c r="Q1244" s="9"/>
      <c r="S1244" s="340">
        <f t="shared" si="107"/>
        <v>0</v>
      </c>
      <c r="T1244" s="340">
        <f t="shared" si="108"/>
        <v>0</v>
      </c>
    </row>
    <row r="1245" spans="2:20" ht="14.4" x14ac:dyDescent="0.3">
      <c r="B1245" s="30"/>
      <c r="C1245" s="16"/>
      <c r="D1245" s="16"/>
      <c r="E1245" s="25"/>
      <c r="F1245" s="16"/>
      <c r="G1245" s="15"/>
      <c r="H1245" s="14"/>
      <c r="I1245" s="13"/>
      <c r="J1245" s="13"/>
      <c r="K1245" s="12"/>
      <c r="L1245" s="232">
        <f t="shared" si="104"/>
        <v>0</v>
      </c>
      <c r="M1245" s="234">
        <f t="shared" si="105"/>
        <v>0</v>
      </c>
      <c r="N1245" s="11">
        <f>IF(Q1245="x",0,IF(J1245&lt;(INDEX(Lookup!$U$2:$U$10,MATCH($D$47,Lookup!$S$2:$S$10,0))),0,$L$12*K1245))</f>
        <v>0</v>
      </c>
      <c r="O1245" s="234">
        <f t="shared" si="106"/>
        <v>0</v>
      </c>
      <c r="P1245" s="10"/>
      <c r="Q1245" s="9"/>
      <c r="S1245" s="340">
        <f t="shared" si="107"/>
        <v>0</v>
      </c>
      <c r="T1245" s="340">
        <f t="shared" si="108"/>
        <v>0</v>
      </c>
    </row>
    <row r="1246" spans="2:20" ht="14.4" x14ac:dyDescent="0.3">
      <c r="B1246" s="30"/>
      <c r="C1246" s="16"/>
      <c r="D1246" s="16"/>
      <c r="E1246" s="25"/>
      <c r="F1246" s="16"/>
      <c r="G1246" s="15"/>
      <c r="H1246" s="14"/>
      <c r="I1246" s="13"/>
      <c r="J1246" s="13"/>
      <c r="K1246" s="12"/>
      <c r="L1246" s="232">
        <f t="shared" si="104"/>
        <v>0</v>
      </c>
      <c r="M1246" s="234">
        <f t="shared" si="105"/>
        <v>0</v>
      </c>
      <c r="N1246" s="11">
        <f>IF(Q1246="x",0,IF(J1246&lt;(INDEX(Lookup!$U$2:$U$10,MATCH($D$47,Lookup!$S$2:$S$10,0))),0,$L$12*K1246))</f>
        <v>0</v>
      </c>
      <c r="O1246" s="234">
        <f t="shared" si="106"/>
        <v>0</v>
      </c>
      <c r="P1246" s="10"/>
      <c r="Q1246" s="9"/>
      <c r="S1246" s="340">
        <f t="shared" si="107"/>
        <v>0</v>
      </c>
      <c r="T1246" s="340">
        <f t="shared" si="108"/>
        <v>0</v>
      </c>
    </row>
    <row r="1247" spans="2:20" ht="14.4" x14ac:dyDescent="0.3">
      <c r="B1247" s="30"/>
      <c r="C1247" s="16"/>
      <c r="D1247" s="16"/>
      <c r="E1247" s="25"/>
      <c r="F1247" s="16"/>
      <c r="G1247" s="15"/>
      <c r="H1247" s="14"/>
      <c r="I1247" s="13"/>
      <c r="J1247" s="13"/>
      <c r="K1247" s="12"/>
      <c r="L1247" s="232">
        <f t="shared" si="104"/>
        <v>0</v>
      </c>
      <c r="M1247" s="234">
        <f t="shared" si="105"/>
        <v>0</v>
      </c>
      <c r="N1247" s="11">
        <f>IF(Q1247="x",0,IF(J1247&lt;(INDEX(Lookup!$U$2:$U$10,MATCH($D$47,Lookup!$S$2:$S$10,0))),0,$L$12*K1247))</f>
        <v>0</v>
      </c>
      <c r="O1247" s="234">
        <f t="shared" si="106"/>
        <v>0</v>
      </c>
      <c r="P1247" s="10"/>
      <c r="Q1247" s="9"/>
      <c r="S1247" s="340">
        <f t="shared" si="107"/>
        <v>0</v>
      </c>
      <c r="T1247" s="340">
        <f t="shared" si="108"/>
        <v>0</v>
      </c>
    </row>
    <row r="1248" spans="2:20" ht="14.4" x14ac:dyDescent="0.3">
      <c r="B1248" s="30"/>
      <c r="C1248" s="16"/>
      <c r="D1248" s="16"/>
      <c r="E1248" s="25"/>
      <c r="F1248" s="16"/>
      <c r="G1248" s="15"/>
      <c r="H1248" s="14"/>
      <c r="I1248" s="13"/>
      <c r="J1248" s="13"/>
      <c r="K1248" s="12"/>
      <c r="L1248" s="232">
        <f t="shared" si="104"/>
        <v>0</v>
      </c>
      <c r="M1248" s="234">
        <f t="shared" si="105"/>
        <v>0</v>
      </c>
      <c r="N1248" s="11">
        <f>IF(Q1248="x",0,IF(J1248&lt;(INDEX(Lookup!$U$2:$U$10,MATCH($D$47,Lookup!$S$2:$S$10,0))),0,$L$12*K1248))</f>
        <v>0</v>
      </c>
      <c r="O1248" s="234">
        <f t="shared" si="106"/>
        <v>0</v>
      </c>
      <c r="P1248" s="10"/>
      <c r="Q1248" s="9"/>
      <c r="S1248" s="340">
        <f t="shared" si="107"/>
        <v>0</v>
      </c>
      <c r="T1248" s="340">
        <f t="shared" si="108"/>
        <v>0</v>
      </c>
    </row>
    <row r="1249" spans="2:20" ht="14.4" x14ac:dyDescent="0.3">
      <c r="B1249" s="30"/>
      <c r="C1249" s="16"/>
      <c r="D1249" s="16"/>
      <c r="E1249" s="25"/>
      <c r="F1249" s="16"/>
      <c r="G1249" s="15"/>
      <c r="H1249" s="14"/>
      <c r="I1249" s="13"/>
      <c r="J1249" s="13"/>
      <c r="K1249" s="12"/>
      <c r="L1249" s="232">
        <f t="shared" si="104"/>
        <v>0</v>
      </c>
      <c r="M1249" s="234">
        <f t="shared" si="105"/>
        <v>0</v>
      </c>
      <c r="N1249" s="11">
        <f>IF(Q1249="x",0,IF(J1249&lt;(INDEX(Lookup!$U$2:$U$10,MATCH($D$47,Lookup!$S$2:$S$10,0))),0,$L$12*K1249))</f>
        <v>0</v>
      </c>
      <c r="O1249" s="234">
        <f t="shared" si="106"/>
        <v>0</v>
      </c>
      <c r="P1249" s="10"/>
      <c r="Q1249" s="9"/>
      <c r="S1249" s="340">
        <f t="shared" si="107"/>
        <v>0</v>
      </c>
      <c r="T1249" s="340">
        <f t="shared" si="108"/>
        <v>0</v>
      </c>
    </row>
    <row r="1250" spans="2:20" ht="14.4" x14ac:dyDescent="0.3">
      <c r="B1250" s="30"/>
      <c r="C1250" s="16"/>
      <c r="D1250" s="16"/>
      <c r="E1250" s="25"/>
      <c r="F1250" s="16"/>
      <c r="G1250" s="15"/>
      <c r="H1250" s="14"/>
      <c r="I1250" s="13"/>
      <c r="J1250" s="13"/>
      <c r="K1250" s="12"/>
      <c r="L1250" s="232">
        <f t="shared" si="104"/>
        <v>0</v>
      </c>
      <c r="M1250" s="234">
        <f t="shared" si="105"/>
        <v>0</v>
      </c>
      <c r="N1250" s="11">
        <f>IF(Q1250="x",0,IF(J1250&lt;(INDEX(Lookup!$U$2:$U$10,MATCH($D$47,Lookup!$S$2:$S$10,0))),0,$L$12*K1250))</f>
        <v>0</v>
      </c>
      <c r="O1250" s="234">
        <f t="shared" si="106"/>
        <v>0</v>
      </c>
      <c r="P1250" s="10"/>
      <c r="Q1250" s="9"/>
      <c r="S1250" s="340">
        <f t="shared" si="107"/>
        <v>0</v>
      </c>
      <c r="T1250" s="340">
        <f t="shared" si="108"/>
        <v>0</v>
      </c>
    </row>
    <row r="1251" spans="2:20" ht="14.4" x14ac:dyDescent="0.3">
      <c r="B1251" s="30"/>
      <c r="C1251" s="16"/>
      <c r="D1251" s="16"/>
      <c r="E1251" s="25"/>
      <c r="F1251" s="16"/>
      <c r="G1251" s="15"/>
      <c r="H1251" s="14"/>
      <c r="I1251" s="13"/>
      <c r="J1251" s="13"/>
      <c r="K1251" s="12"/>
      <c r="L1251" s="232">
        <f t="shared" si="104"/>
        <v>0</v>
      </c>
      <c r="M1251" s="234">
        <f t="shared" si="105"/>
        <v>0</v>
      </c>
      <c r="N1251" s="11">
        <f>IF(Q1251="x",0,IF(J1251&lt;(INDEX(Lookup!$U$2:$U$10,MATCH($D$47,Lookup!$S$2:$S$10,0))),0,$L$12*K1251))</f>
        <v>0</v>
      </c>
      <c r="O1251" s="234">
        <f t="shared" si="106"/>
        <v>0</v>
      </c>
      <c r="P1251" s="10"/>
      <c r="Q1251" s="9"/>
      <c r="S1251" s="340">
        <f t="shared" si="107"/>
        <v>0</v>
      </c>
      <c r="T1251" s="340">
        <f t="shared" si="108"/>
        <v>0</v>
      </c>
    </row>
    <row r="1252" spans="2:20" ht="14.4" x14ac:dyDescent="0.3">
      <c r="B1252" s="30"/>
      <c r="C1252" s="16"/>
      <c r="D1252" s="16"/>
      <c r="E1252" s="25"/>
      <c r="F1252" s="16"/>
      <c r="G1252" s="15"/>
      <c r="H1252" s="14"/>
      <c r="I1252" s="13"/>
      <c r="J1252" s="13"/>
      <c r="K1252" s="12"/>
      <c r="L1252" s="232">
        <f t="shared" si="104"/>
        <v>0</v>
      </c>
      <c r="M1252" s="234">
        <f t="shared" si="105"/>
        <v>0</v>
      </c>
      <c r="N1252" s="11">
        <f>IF(Q1252="x",0,IF(J1252&lt;(INDEX(Lookup!$U$2:$U$10,MATCH($D$47,Lookup!$S$2:$S$10,0))),0,$L$12*K1252))</f>
        <v>0</v>
      </c>
      <c r="O1252" s="234">
        <f t="shared" si="106"/>
        <v>0</v>
      </c>
      <c r="P1252" s="10"/>
      <c r="Q1252" s="9"/>
      <c r="S1252" s="340">
        <f t="shared" si="107"/>
        <v>0</v>
      </c>
      <c r="T1252" s="340">
        <f t="shared" si="108"/>
        <v>0</v>
      </c>
    </row>
    <row r="1253" spans="2:20" ht="14.4" x14ac:dyDescent="0.3">
      <c r="B1253" s="30"/>
      <c r="C1253" s="16"/>
      <c r="D1253" s="16"/>
      <c r="E1253" s="25"/>
      <c r="F1253" s="16"/>
      <c r="G1253" s="15"/>
      <c r="H1253" s="14"/>
      <c r="I1253" s="13"/>
      <c r="J1253" s="13"/>
      <c r="K1253" s="12"/>
      <c r="L1253" s="232">
        <f t="shared" si="104"/>
        <v>0</v>
      </c>
      <c r="M1253" s="234">
        <f t="shared" si="105"/>
        <v>0</v>
      </c>
      <c r="N1253" s="11">
        <f>IF(Q1253="x",0,IF(J1253&lt;(INDEX(Lookup!$U$2:$U$10,MATCH($D$47,Lookup!$S$2:$S$10,0))),0,$L$12*K1253))</f>
        <v>0</v>
      </c>
      <c r="O1253" s="234">
        <f t="shared" si="106"/>
        <v>0</v>
      </c>
      <c r="P1253" s="10"/>
      <c r="Q1253" s="9"/>
      <c r="S1253" s="340">
        <f t="shared" si="107"/>
        <v>0</v>
      </c>
      <c r="T1253" s="340">
        <f t="shared" si="108"/>
        <v>0</v>
      </c>
    </row>
    <row r="1254" spans="2:20" ht="14.4" x14ac:dyDescent="0.3">
      <c r="B1254" s="30"/>
      <c r="C1254" s="16"/>
      <c r="D1254" s="16"/>
      <c r="E1254" s="25"/>
      <c r="F1254" s="16"/>
      <c r="G1254" s="15"/>
      <c r="H1254" s="14"/>
      <c r="I1254" s="13"/>
      <c r="J1254" s="13"/>
      <c r="K1254" s="12"/>
      <c r="L1254" s="232">
        <f t="shared" si="104"/>
        <v>0</v>
      </c>
      <c r="M1254" s="234">
        <f t="shared" si="105"/>
        <v>0</v>
      </c>
      <c r="N1254" s="11">
        <f>IF(Q1254="x",0,IF(J1254&lt;(INDEX(Lookup!$U$2:$U$10,MATCH($D$47,Lookup!$S$2:$S$10,0))),0,$L$12*K1254))</f>
        <v>0</v>
      </c>
      <c r="O1254" s="234">
        <f t="shared" si="106"/>
        <v>0</v>
      </c>
      <c r="P1254" s="10"/>
      <c r="Q1254" s="9"/>
      <c r="S1254" s="340">
        <f t="shared" si="107"/>
        <v>0</v>
      </c>
      <c r="T1254" s="340">
        <f t="shared" si="108"/>
        <v>0</v>
      </c>
    </row>
    <row r="1255" spans="2:20" ht="14.4" x14ac:dyDescent="0.3">
      <c r="B1255" s="30"/>
      <c r="C1255" s="16"/>
      <c r="D1255" s="16"/>
      <c r="E1255" s="25"/>
      <c r="F1255" s="16"/>
      <c r="G1255" s="15"/>
      <c r="H1255" s="14"/>
      <c r="I1255" s="13"/>
      <c r="J1255" s="13"/>
      <c r="K1255" s="12"/>
      <c r="L1255" s="232">
        <f t="shared" si="104"/>
        <v>0</v>
      </c>
      <c r="M1255" s="234">
        <f t="shared" si="105"/>
        <v>0</v>
      </c>
      <c r="N1255" s="11">
        <f>IF(Q1255="x",0,IF(J1255&lt;(INDEX(Lookup!$U$2:$U$10,MATCH($D$47,Lookup!$S$2:$S$10,0))),0,$L$12*K1255))</f>
        <v>0</v>
      </c>
      <c r="O1255" s="234">
        <f t="shared" si="106"/>
        <v>0</v>
      </c>
      <c r="P1255" s="10"/>
      <c r="Q1255" s="9"/>
      <c r="S1255" s="340">
        <f t="shared" si="107"/>
        <v>0</v>
      </c>
      <c r="T1255" s="340">
        <f t="shared" si="108"/>
        <v>0</v>
      </c>
    </row>
    <row r="1256" spans="2:20" ht="14.4" x14ac:dyDescent="0.3">
      <c r="B1256" s="30"/>
      <c r="C1256" s="16"/>
      <c r="D1256" s="16"/>
      <c r="E1256" s="25"/>
      <c r="F1256" s="16"/>
      <c r="G1256" s="15"/>
      <c r="H1256" s="14"/>
      <c r="I1256" s="13"/>
      <c r="J1256" s="13"/>
      <c r="K1256" s="12"/>
      <c r="L1256" s="232">
        <f t="shared" si="104"/>
        <v>0</v>
      </c>
      <c r="M1256" s="234">
        <f t="shared" si="105"/>
        <v>0</v>
      </c>
      <c r="N1256" s="11">
        <f>IF(Q1256="x",0,IF(J1256&lt;(INDEX(Lookup!$U$2:$U$10,MATCH($D$47,Lookup!$S$2:$S$10,0))),0,$L$12*K1256))</f>
        <v>0</v>
      </c>
      <c r="O1256" s="234">
        <f t="shared" si="106"/>
        <v>0</v>
      </c>
      <c r="P1256" s="10"/>
      <c r="Q1256" s="9"/>
      <c r="S1256" s="340">
        <f t="shared" si="107"/>
        <v>0</v>
      </c>
      <c r="T1256" s="340">
        <f t="shared" si="108"/>
        <v>0</v>
      </c>
    </row>
    <row r="1257" spans="2:20" ht="14.4" x14ac:dyDescent="0.3">
      <c r="B1257" s="30"/>
      <c r="C1257" s="16"/>
      <c r="D1257" s="16"/>
      <c r="E1257" s="25"/>
      <c r="F1257" s="16"/>
      <c r="G1257" s="15"/>
      <c r="H1257" s="14"/>
      <c r="I1257" s="13"/>
      <c r="J1257" s="13"/>
      <c r="K1257" s="12"/>
      <c r="L1257" s="232">
        <f t="shared" si="104"/>
        <v>0</v>
      </c>
      <c r="M1257" s="234">
        <f t="shared" si="105"/>
        <v>0</v>
      </c>
      <c r="N1257" s="11">
        <f>IF(Q1257="x",0,IF(J1257&lt;(INDEX(Lookup!$U$2:$U$10,MATCH($D$47,Lookup!$S$2:$S$10,0))),0,$L$12*K1257))</f>
        <v>0</v>
      </c>
      <c r="O1257" s="234">
        <f t="shared" si="106"/>
        <v>0</v>
      </c>
      <c r="P1257" s="10"/>
      <c r="Q1257" s="9"/>
      <c r="S1257" s="340">
        <f t="shared" si="107"/>
        <v>0</v>
      </c>
      <c r="T1257" s="340">
        <f t="shared" si="108"/>
        <v>0</v>
      </c>
    </row>
    <row r="1258" spans="2:20" ht="14.4" x14ac:dyDescent="0.3">
      <c r="B1258" s="30"/>
      <c r="C1258" s="16"/>
      <c r="D1258" s="16"/>
      <c r="E1258" s="25"/>
      <c r="F1258" s="16"/>
      <c r="G1258" s="15"/>
      <c r="H1258" s="14"/>
      <c r="I1258" s="13"/>
      <c r="J1258" s="13"/>
      <c r="K1258" s="12"/>
      <c r="L1258" s="232">
        <f t="shared" si="104"/>
        <v>0</v>
      </c>
      <c r="M1258" s="234">
        <f t="shared" si="105"/>
        <v>0</v>
      </c>
      <c r="N1258" s="11">
        <f>IF(Q1258="x",0,IF(J1258&lt;(INDEX(Lookup!$U$2:$U$10,MATCH($D$47,Lookup!$S$2:$S$10,0))),0,$L$12*K1258))</f>
        <v>0</v>
      </c>
      <c r="O1258" s="234">
        <f t="shared" si="106"/>
        <v>0</v>
      </c>
      <c r="P1258" s="10"/>
      <c r="Q1258" s="9"/>
      <c r="S1258" s="340">
        <f t="shared" si="107"/>
        <v>0</v>
      </c>
      <c r="T1258" s="340">
        <f t="shared" si="108"/>
        <v>0</v>
      </c>
    </row>
    <row r="1259" spans="2:20" ht="14.4" x14ac:dyDescent="0.3">
      <c r="B1259" s="30"/>
      <c r="C1259" s="16"/>
      <c r="D1259" s="16"/>
      <c r="E1259" s="25"/>
      <c r="F1259" s="16"/>
      <c r="G1259" s="15"/>
      <c r="H1259" s="14"/>
      <c r="I1259" s="13"/>
      <c r="J1259" s="13"/>
      <c r="K1259" s="12"/>
      <c r="L1259" s="232">
        <f t="shared" si="104"/>
        <v>0</v>
      </c>
      <c r="M1259" s="234">
        <f t="shared" si="105"/>
        <v>0</v>
      </c>
      <c r="N1259" s="11">
        <f>IF(Q1259="x",0,IF(J1259&lt;(INDEX(Lookup!$U$2:$U$10,MATCH($D$47,Lookup!$S$2:$S$10,0))),0,$L$12*K1259))</f>
        <v>0</v>
      </c>
      <c r="O1259" s="234">
        <f t="shared" si="106"/>
        <v>0</v>
      </c>
      <c r="P1259" s="10"/>
      <c r="Q1259" s="9"/>
      <c r="S1259" s="340">
        <f t="shared" si="107"/>
        <v>0</v>
      </c>
      <c r="T1259" s="340">
        <f t="shared" si="108"/>
        <v>0</v>
      </c>
    </row>
    <row r="1260" spans="2:20" ht="14.4" x14ac:dyDescent="0.3">
      <c r="B1260" s="30"/>
      <c r="C1260" s="16"/>
      <c r="D1260" s="16"/>
      <c r="E1260" s="25"/>
      <c r="F1260" s="16"/>
      <c r="G1260" s="15"/>
      <c r="H1260" s="14"/>
      <c r="I1260" s="13"/>
      <c r="J1260" s="13"/>
      <c r="K1260" s="12"/>
      <c r="L1260" s="232">
        <f t="shared" si="104"/>
        <v>0</v>
      </c>
      <c r="M1260" s="234">
        <f t="shared" si="105"/>
        <v>0</v>
      </c>
      <c r="N1260" s="11">
        <f>IF(Q1260="x",0,IF(J1260&lt;(INDEX(Lookup!$U$2:$U$10,MATCH($D$47,Lookup!$S$2:$S$10,0))),0,$L$12*K1260))</f>
        <v>0</v>
      </c>
      <c r="O1260" s="234">
        <f t="shared" si="106"/>
        <v>0</v>
      </c>
      <c r="P1260" s="10"/>
      <c r="Q1260" s="9"/>
      <c r="S1260" s="340">
        <f t="shared" si="107"/>
        <v>0</v>
      </c>
      <c r="T1260" s="340">
        <f t="shared" si="108"/>
        <v>0</v>
      </c>
    </row>
    <row r="1261" spans="2:20" ht="14.4" x14ac:dyDescent="0.3">
      <c r="B1261" s="30"/>
      <c r="C1261" s="16"/>
      <c r="D1261" s="16"/>
      <c r="E1261" s="25"/>
      <c r="F1261" s="16"/>
      <c r="G1261" s="15"/>
      <c r="H1261" s="14"/>
      <c r="I1261" s="13"/>
      <c r="J1261" s="13"/>
      <c r="K1261" s="12"/>
      <c r="L1261" s="232">
        <f t="shared" si="104"/>
        <v>0</v>
      </c>
      <c r="M1261" s="234">
        <f t="shared" si="105"/>
        <v>0</v>
      </c>
      <c r="N1261" s="11">
        <f>IF(Q1261="x",0,IF(J1261&lt;(INDEX(Lookup!$U$2:$U$10,MATCH($D$47,Lookup!$S$2:$S$10,0))),0,$L$12*K1261))</f>
        <v>0</v>
      </c>
      <c r="O1261" s="234">
        <f t="shared" si="106"/>
        <v>0</v>
      </c>
      <c r="P1261" s="10"/>
      <c r="Q1261" s="9"/>
      <c r="S1261" s="340">
        <f t="shared" si="107"/>
        <v>0</v>
      </c>
      <c r="T1261" s="340">
        <f t="shared" si="108"/>
        <v>0</v>
      </c>
    </row>
    <row r="1262" spans="2:20" ht="14.4" x14ac:dyDescent="0.3">
      <c r="B1262" s="30"/>
      <c r="C1262" s="16"/>
      <c r="D1262" s="16"/>
      <c r="E1262" s="25"/>
      <c r="F1262" s="16"/>
      <c r="G1262" s="15"/>
      <c r="H1262" s="14"/>
      <c r="I1262" s="13"/>
      <c r="J1262" s="13"/>
      <c r="K1262" s="12"/>
      <c r="L1262" s="232">
        <f t="shared" si="104"/>
        <v>0</v>
      </c>
      <c r="M1262" s="234">
        <f t="shared" si="105"/>
        <v>0</v>
      </c>
      <c r="N1262" s="11">
        <f>IF(Q1262="x",0,IF(J1262&lt;(INDEX(Lookup!$U$2:$U$10,MATCH($D$47,Lookup!$S$2:$S$10,0))),0,$L$12*K1262))</f>
        <v>0</v>
      </c>
      <c r="O1262" s="234">
        <f t="shared" si="106"/>
        <v>0</v>
      </c>
      <c r="P1262" s="10"/>
      <c r="Q1262" s="9"/>
      <c r="S1262" s="340">
        <f t="shared" si="107"/>
        <v>0</v>
      </c>
      <c r="T1262" s="340">
        <f t="shared" si="108"/>
        <v>0</v>
      </c>
    </row>
    <row r="1263" spans="2:20" ht="14.4" x14ac:dyDescent="0.3">
      <c r="B1263" s="30"/>
      <c r="C1263" s="16"/>
      <c r="D1263" s="16"/>
      <c r="E1263" s="25"/>
      <c r="F1263" s="16"/>
      <c r="G1263" s="15"/>
      <c r="H1263" s="14"/>
      <c r="I1263" s="13"/>
      <c r="J1263" s="13"/>
      <c r="K1263" s="12"/>
      <c r="L1263" s="232">
        <f t="shared" si="104"/>
        <v>0</v>
      </c>
      <c r="M1263" s="234">
        <f t="shared" si="105"/>
        <v>0</v>
      </c>
      <c r="N1263" s="11">
        <f>IF(Q1263="x",0,IF(J1263&lt;(INDEX(Lookup!$U$2:$U$10,MATCH($D$47,Lookup!$S$2:$S$10,0))),0,$L$12*K1263))</f>
        <v>0</v>
      </c>
      <c r="O1263" s="234">
        <f t="shared" si="106"/>
        <v>0</v>
      </c>
      <c r="P1263" s="10"/>
      <c r="Q1263" s="9"/>
      <c r="S1263" s="340">
        <f t="shared" si="107"/>
        <v>0</v>
      </c>
      <c r="T1263" s="340">
        <f t="shared" si="108"/>
        <v>0</v>
      </c>
    </row>
    <row r="1264" spans="2:20" ht="14.4" x14ac:dyDescent="0.3">
      <c r="B1264" s="30"/>
      <c r="C1264" s="16"/>
      <c r="D1264" s="16"/>
      <c r="E1264" s="25"/>
      <c r="F1264" s="16"/>
      <c r="G1264" s="15"/>
      <c r="H1264" s="14"/>
      <c r="I1264" s="13"/>
      <c r="J1264" s="13"/>
      <c r="K1264" s="12"/>
      <c r="L1264" s="232">
        <f t="shared" si="104"/>
        <v>0</v>
      </c>
      <c r="M1264" s="234">
        <f t="shared" si="105"/>
        <v>0</v>
      </c>
      <c r="N1264" s="11">
        <f>IF(Q1264="x",0,IF(J1264&lt;(INDEX(Lookup!$U$2:$U$10,MATCH($D$47,Lookup!$S$2:$S$10,0))),0,$L$12*K1264))</f>
        <v>0</v>
      </c>
      <c r="O1264" s="234">
        <f t="shared" si="106"/>
        <v>0</v>
      </c>
      <c r="P1264" s="10"/>
      <c r="Q1264" s="9"/>
      <c r="S1264" s="340">
        <f t="shared" si="107"/>
        <v>0</v>
      </c>
      <c r="T1264" s="340">
        <f t="shared" si="108"/>
        <v>0</v>
      </c>
    </row>
    <row r="1265" spans="2:20" ht="14.4" x14ac:dyDescent="0.3">
      <c r="B1265" s="30"/>
      <c r="C1265" s="16"/>
      <c r="D1265" s="16"/>
      <c r="E1265" s="25"/>
      <c r="F1265" s="16"/>
      <c r="G1265" s="15"/>
      <c r="H1265" s="14"/>
      <c r="I1265" s="13"/>
      <c r="J1265" s="13"/>
      <c r="K1265" s="12"/>
      <c r="L1265" s="232">
        <f t="shared" si="104"/>
        <v>0</v>
      </c>
      <c r="M1265" s="234">
        <f t="shared" si="105"/>
        <v>0</v>
      </c>
      <c r="N1265" s="11">
        <f>IF(Q1265="x",0,IF(J1265&lt;(INDEX(Lookup!$U$2:$U$10,MATCH($D$47,Lookup!$S$2:$S$10,0))),0,$L$12*K1265))</f>
        <v>0</v>
      </c>
      <c r="O1265" s="234">
        <f t="shared" si="106"/>
        <v>0</v>
      </c>
      <c r="P1265" s="10"/>
      <c r="Q1265" s="9"/>
      <c r="S1265" s="340">
        <f t="shared" si="107"/>
        <v>0</v>
      </c>
      <c r="T1265" s="340">
        <f t="shared" si="108"/>
        <v>0</v>
      </c>
    </row>
    <row r="1266" spans="2:20" ht="14.4" x14ac:dyDescent="0.3">
      <c r="B1266" s="30"/>
      <c r="C1266" s="16"/>
      <c r="D1266" s="16"/>
      <c r="E1266" s="25"/>
      <c r="F1266" s="16"/>
      <c r="G1266" s="15"/>
      <c r="H1266" s="14"/>
      <c r="I1266" s="13"/>
      <c r="J1266" s="13"/>
      <c r="K1266" s="12"/>
      <c r="L1266" s="232">
        <f t="shared" ref="L1266:L1329" si="109">IF(ROUNDDOWN(DATEDIF(I1266,J1266,"d")/7,0)&gt;$L$12,$L$12*K1266,K1266*ROUNDDOWN(DATEDIF(I1266,J1266,"d")/7,0))</f>
        <v>0</v>
      </c>
      <c r="M1266" s="234">
        <f t="shared" ref="M1266:M1329" si="110">L1266*$L$6</f>
        <v>0</v>
      </c>
      <c r="N1266" s="11">
        <f>IF(Q1266="x",0,IF(J1266&lt;(INDEX(Lookup!$U$2:$U$10,MATCH($D$47,Lookup!$S$2:$S$10,0))),0,$L$12*K1266))</f>
        <v>0</v>
      </c>
      <c r="O1266" s="234">
        <f t="shared" ref="O1266:O1329" si="111">N1266*$L$6</f>
        <v>0</v>
      </c>
      <c r="P1266" s="10"/>
      <c r="Q1266" s="9"/>
      <c r="S1266" s="340">
        <f t="shared" si="107"/>
        <v>0</v>
      </c>
      <c r="T1266" s="340">
        <f t="shared" si="108"/>
        <v>0</v>
      </c>
    </row>
    <row r="1267" spans="2:20" ht="14.4" x14ac:dyDescent="0.3">
      <c r="B1267" s="30"/>
      <c r="C1267" s="16"/>
      <c r="D1267" s="16"/>
      <c r="E1267" s="25"/>
      <c r="F1267" s="16"/>
      <c r="G1267" s="15"/>
      <c r="H1267" s="14"/>
      <c r="I1267" s="13"/>
      <c r="J1267" s="13"/>
      <c r="K1267" s="12"/>
      <c r="L1267" s="232">
        <f t="shared" si="109"/>
        <v>0</v>
      </c>
      <c r="M1267" s="234">
        <f t="shared" si="110"/>
        <v>0</v>
      </c>
      <c r="N1267" s="11">
        <f>IF(Q1267="x",0,IF(J1267&lt;(INDEX(Lookup!$U$2:$U$10,MATCH($D$47,Lookup!$S$2:$S$10,0))),0,$L$12*K1267))</f>
        <v>0</v>
      </c>
      <c r="O1267" s="234">
        <f t="shared" si="111"/>
        <v>0</v>
      </c>
      <c r="P1267" s="10"/>
      <c r="Q1267" s="9"/>
      <c r="S1267" s="340">
        <f t="shared" ref="S1267:S1330" si="112">M1267*$I$35</f>
        <v>0</v>
      </c>
      <c r="T1267" s="340">
        <f t="shared" ref="T1267:T1330" si="113">O1267*$I$44</f>
        <v>0</v>
      </c>
    </row>
    <row r="1268" spans="2:20" ht="14.4" x14ac:dyDescent="0.3">
      <c r="B1268" s="30"/>
      <c r="C1268" s="16"/>
      <c r="D1268" s="16"/>
      <c r="E1268" s="25"/>
      <c r="F1268" s="16"/>
      <c r="G1268" s="15"/>
      <c r="H1268" s="14"/>
      <c r="I1268" s="13"/>
      <c r="J1268" s="13"/>
      <c r="K1268" s="12"/>
      <c r="L1268" s="232">
        <f t="shared" si="109"/>
        <v>0</v>
      </c>
      <c r="M1268" s="234">
        <f t="shared" si="110"/>
        <v>0</v>
      </c>
      <c r="N1268" s="11">
        <f>IF(Q1268="x",0,IF(J1268&lt;(INDEX(Lookup!$U$2:$U$10,MATCH($D$47,Lookup!$S$2:$S$10,0))),0,$L$12*K1268))</f>
        <v>0</v>
      </c>
      <c r="O1268" s="234">
        <f t="shared" si="111"/>
        <v>0</v>
      </c>
      <c r="P1268" s="10"/>
      <c r="Q1268" s="9"/>
      <c r="S1268" s="340">
        <f t="shared" si="112"/>
        <v>0</v>
      </c>
      <c r="T1268" s="340">
        <f t="shared" si="113"/>
        <v>0</v>
      </c>
    </row>
    <row r="1269" spans="2:20" ht="14.4" x14ac:dyDescent="0.3">
      <c r="B1269" s="30"/>
      <c r="C1269" s="16"/>
      <c r="D1269" s="16"/>
      <c r="E1269" s="25"/>
      <c r="F1269" s="16"/>
      <c r="G1269" s="15"/>
      <c r="H1269" s="14"/>
      <c r="I1269" s="13"/>
      <c r="J1269" s="13"/>
      <c r="K1269" s="12"/>
      <c r="L1269" s="232">
        <f t="shared" si="109"/>
        <v>0</v>
      </c>
      <c r="M1269" s="234">
        <f t="shared" si="110"/>
        <v>0</v>
      </c>
      <c r="N1269" s="11">
        <f>IF(Q1269="x",0,IF(J1269&lt;(INDEX(Lookup!$U$2:$U$10,MATCH($D$47,Lookup!$S$2:$S$10,0))),0,$L$12*K1269))</f>
        <v>0</v>
      </c>
      <c r="O1269" s="234">
        <f t="shared" si="111"/>
        <v>0</v>
      </c>
      <c r="P1269" s="10"/>
      <c r="Q1269" s="9"/>
      <c r="S1269" s="340">
        <f t="shared" si="112"/>
        <v>0</v>
      </c>
      <c r="T1269" s="340">
        <f t="shared" si="113"/>
        <v>0</v>
      </c>
    </row>
    <row r="1270" spans="2:20" ht="14.4" x14ac:dyDescent="0.3">
      <c r="B1270" s="30"/>
      <c r="C1270" s="16"/>
      <c r="D1270" s="16"/>
      <c r="E1270" s="25"/>
      <c r="F1270" s="16"/>
      <c r="G1270" s="15"/>
      <c r="H1270" s="14"/>
      <c r="I1270" s="13"/>
      <c r="J1270" s="13"/>
      <c r="K1270" s="12"/>
      <c r="L1270" s="232">
        <f t="shared" si="109"/>
        <v>0</v>
      </c>
      <c r="M1270" s="234">
        <f t="shared" si="110"/>
        <v>0</v>
      </c>
      <c r="N1270" s="11">
        <f>IF(Q1270="x",0,IF(J1270&lt;(INDEX(Lookup!$U$2:$U$10,MATCH($D$47,Lookup!$S$2:$S$10,0))),0,$L$12*K1270))</f>
        <v>0</v>
      </c>
      <c r="O1270" s="234">
        <f t="shared" si="111"/>
        <v>0</v>
      </c>
      <c r="P1270" s="10"/>
      <c r="Q1270" s="9"/>
      <c r="S1270" s="340">
        <f t="shared" si="112"/>
        <v>0</v>
      </c>
      <c r="T1270" s="340">
        <f t="shared" si="113"/>
        <v>0</v>
      </c>
    </row>
    <row r="1271" spans="2:20" ht="14.4" x14ac:dyDescent="0.3">
      <c r="B1271" s="30"/>
      <c r="C1271" s="16"/>
      <c r="D1271" s="16"/>
      <c r="E1271" s="25"/>
      <c r="F1271" s="16"/>
      <c r="G1271" s="15"/>
      <c r="H1271" s="14"/>
      <c r="I1271" s="13"/>
      <c r="J1271" s="13"/>
      <c r="K1271" s="12"/>
      <c r="L1271" s="232">
        <f t="shared" si="109"/>
        <v>0</v>
      </c>
      <c r="M1271" s="234">
        <f t="shared" si="110"/>
        <v>0</v>
      </c>
      <c r="N1271" s="11">
        <f>IF(Q1271="x",0,IF(J1271&lt;(INDEX(Lookup!$U$2:$U$10,MATCH($D$47,Lookup!$S$2:$S$10,0))),0,$L$12*K1271))</f>
        <v>0</v>
      </c>
      <c r="O1271" s="234">
        <f t="shared" si="111"/>
        <v>0</v>
      </c>
      <c r="P1271" s="10"/>
      <c r="Q1271" s="9"/>
      <c r="S1271" s="340">
        <f t="shared" si="112"/>
        <v>0</v>
      </c>
      <c r="T1271" s="340">
        <f t="shared" si="113"/>
        <v>0</v>
      </c>
    </row>
    <row r="1272" spans="2:20" ht="14.4" x14ac:dyDescent="0.3">
      <c r="B1272" s="30"/>
      <c r="C1272" s="16"/>
      <c r="D1272" s="16"/>
      <c r="E1272" s="25"/>
      <c r="F1272" s="16"/>
      <c r="G1272" s="15"/>
      <c r="H1272" s="14"/>
      <c r="I1272" s="13"/>
      <c r="J1272" s="13"/>
      <c r="K1272" s="12"/>
      <c r="L1272" s="232">
        <f t="shared" si="109"/>
        <v>0</v>
      </c>
      <c r="M1272" s="234">
        <f t="shared" si="110"/>
        <v>0</v>
      </c>
      <c r="N1272" s="11">
        <f>IF(Q1272="x",0,IF(J1272&lt;(INDEX(Lookup!$U$2:$U$10,MATCH($D$47,Lookup!$S$2:$S$10,0))),0,$L$12*K1272))</f>
        <v>0</v>
      </c>
      <c r="O1272" s="234">
        <f t="shared" si="111"/>
        <v>0</v>
      </c>
      <c r="P1272" s="10"/>
      <c r="Q1272" s="9"/>
      <c r="S1272" s="340">
        <f t="shared" si="112"/>
        <v>0</v>
      </c>
      <c r="T1272" s="340">
        <f t="shared" si="113"/>
        <v>0</v>
      </c>
    </row>
    <row r="1273" spans="2:20" ht="14.4" x14ac:dyDescent="0.3">
      <c r="B1273" s="30"/>
      <c r="C1273" s="16"/>
      <c r="D1273" s="16"/>
      <c r="E1273" s="25"/>
      <c r="F1273" s="16"/>
      <c r="G1273" s="15"/>
      <c r="H1273" s="14"/>
      <c r="I1273" s="13"/>
      <c r="J1273" s="13"/>
      <c r="K1273" s="12"/>
      <c r="L1273" s="232">
        <f t="shared" si="109"/>
        <v>0</v>
      </c>
      <c r="M1273" s="234">
        <f t="shared" si="110"/>
        <v>0</v>
      </c>
      <c r="N1273" s="11">
        <f>IF(Q1273="x",0,IF(J1273&lt;(INDEX(Lookup!$U$2:$U$10,MATCH($D$47,Lookup!$S$2:$S$10,0))),0,$L$12*K1273))</f>
        <v>0</v>
      </c>
      <c r="O1273" s="234">
        <f t="shared" si="111"/>
        <v>0</v>
      </c>
      <c r="P1273" s="10"/>
      <c r="Q1273" s="9"/>
      <c r="S1273" s="340">
        <f t="shared" si="112"/>
        <v>0</v>
      </c>
      <c r="T1273" s="340">
        <f t="shared" si="113"/>
        <v>0</v>
      </c>
    </row>
    <row r="1274" spans="2:20" ht="14.4" x14ac:dyDescent="0.3">
      <c r="B1274" s="30"/>
      <c r="C1274" s="16"/>
      <c r="D1274" s="16"/>
      <c r="E1274" s="25"/>
      <c r="F1274" s="16"/>
      <c r="G1274" s="15"/>
      <c r="H1274" s="14"/>
      <c r="I1274" s="13"/>
      <c r="J1274" s="13"/>
      <c r="K1274" s="12"/>
      <c r="L1274" s="232">
        <f t="shared" si="109"/>
        <v>0</v>
      </c>
      <c r="M1274" s="234">
        <f t="shared" si="110"/>
        <v>0</v>
      </c>
      <c r="N1274" s="11">
        <f>IF(Q1274="x",0,IF(J1274&lt;(INDEX(Lookup!$U$2:$U$10,MATCH($D$47,Lookup!$S$2:$S$10,0))),0,$L$12*K1274))</f>
        <v>0</v>
      </c>
      <c r="O1274" s="234">
        <f t="shared" si="111"/>
        <v>0</v>
      </c>
      <c r="P1274" s="10"/>
      <c r="Q1274" s="9"/>
      <c r="S1274" s="340">
        <f t="shared" si="112"/>
        <v>0</v>
      </c>
      <c r="T1274" s="340">
        <f t="shared" si="113"/>
        <v>0</v>
      </c>
    </row>
    <row r="1275" spans="2:20" ht="14.4" x14ac:dyDescent="0.3">
      <c r="B1275" s="30"/>
      <c r="C1275" s="16"/>
      <c r="D1275" s="16"/>
      <c r="E1275" s="25"/>
      <c r="F1275" s="16"/>
      <c r="G1275" s="15"/>
      <c r="H1275" s="14"/>
      <c r="I1275" s="13"/>
      <c r="J1275" s="13"/>
      <c r="K1275" s="12"/>
      <c r="L1275" s="232">
        <f t="shared" si="109"/>
        <v>0</v>
      </c>
      <c r="M1275" s="234">
        <f t="shared" si="110"/>
        <v>0</v>
      </c>
      <c r="N1275" s="11">
        <f>IF(Q1275="x",0,IF(J1275&lt;(INDEX(Lookup!$U$2:$U$10,MATCH($D$47,Lookup!$S$2:$S$10,0))),0,$L$12*K1275))</f>
        <v>0</v>
      </c>
      <c r="O1275" s="234">
        <f t="shared" si="111"/>
        <v>0</v>
      </c>
      <c r="P1275" s="10"/>
      <c r="Q1275" s="9"/>
      <c r="S1275" s="340">
        <f t="shared" si="112"/>
        <v>0</v>
      </c>
      <c r="T1275" s="340">
        <f t="shared" si="113"/>
        <v>0</v>
      </c>
    </row>
    <row r="1276" spans="2:20" ht="14.4" x14ac:dyDescent="0.3">
      <c r="B1276" s="30"/>
      <c r="C1276" s="16"/>
      <c r="D1276" s="16"/>
      <c r="E1276" s="25"/>
      <c r="F1276" s="16"/>
      <c r="G1276" s="15"/>
      <c r="H1276" s="14"/>
      <c r="I1276" s="13"/>
      <c r="J1276" s="13"/>
      <c r="K1276" s="12"/>
      <c r="L1276" s="232">
        <f t="shared" si="109"/>
        <v>0</v>
      </c>
      <c r="M1276" s="234">
        <f t="shared" si="110"/>
        <v>0</v>
      </c>
      <c r="N1276" s="11">
        <f>IF(Q1276="x",0,IF(J1276&lt;(INDEX(Lookup!$U$2:$U$10,MATCH($D$47,Lookup!$S$2:$S$10,0))),0,$L$12*K1276))</f>
        <v>0</v>
      </c>
      <c r="O1276" s="234">
        <f t="shared" si="111"/>
        <v>0</v>
      </c>
      <c r="P1276" s="10"/>
      <c r="Q1276" s="9"/>
      <c r="S1276" s="340">
        <f t="shared" si="112"/>
        <v>0</v>
      </c>
      <c r="T1276" s="340">
        <f t="shared" si="113"/>
        <v>0</v>
      </c>
    </row>
    <row r="1277" spans="2:20" ht="14.4" x14ac:dyDescent="0.3">
      <c r="B1277" s="30"/>
      <c r="C1277" s="16"/>
      <c r="D1277" s="16"/>
      <c r="E1277" s="25"/>
      <c r="F1277" s="16"/>
      <c r="G1277" s="15"/>
      <c r="H1277" s="14"/>
      <c r="I1277" s="13"/>
      <c r="J1277" s="13"/>
      <c r="K1277" s="12"/>
      <c r="L1277" s="232">
        <f t="shared" si="109"/>
        <v>0</v>
      </c>
      <c r="M1277" s="234">
        <f t="shared" si="110"/>
        <v>0</v>
      </c>
      <c r="N1277" s="11">
        <f>IF(Q1277="x",0,IF(J1277&lt;(INDEX(Lookup!$U$2:$U$10,MATCH($D$47,Lookup!$S$2:$S$10,0))),0,$L$12*K1277))</f>
        <v>0</v>
      </c>
      <c r="O1277" s="234">
        <f t="shared" si="111"/>
        <v>0</v>
      </c>
      <c r="P1277" s="10"/>
      <c r="Q1277" s="9"/>
      <c r="S1277" s="340">
        <f t="shared" si="112"/>
        <v>0</v>
      </c>
      <c r="T1277" s="340">
        <f t="shared" si="113"/>
        <v>0</v>
      </c>
    </row>
    <row r="1278" spans="2:20" ht="14.4" x14ac:dyDescent="0.3">
      <c r="B1278" s="30"/>
      <c r="C1278" s="16"/>
      <c r="D1278" s="16"/>
      <c r="E1278" s="25"/>
      <c r="F1278" s="16"/>
      <c r="G1278" s="15"/>
      <c r="H1278" s="14"/>
      <c r="I1278" s="13"/>
      <c r="J1278" s="13"/>
      <c r="K1278" s="12"/>
      <c r="L1278" s="232">
        <f t="shared" si="109"/>
        <v>0</v>
      </c>
      <c r="M1278" s="234">
        <f t="shared" si="110"/>
        <v>0</v>
      </c>
      <c r="N1278" s="11">
        <f>IF(Q1278="x",0,IF(J1278&lt;(INDEX(Lookup!$U$2:$U$10,MATCH($D$47,Lookup!$S$2:$S$10,0))),0,$L$12*K1278))</f>
        <v>0</v>
      </c>
      <c r="O1278" s="234">
        <f t="shared" si="111"/>
        <v>0</v>
      </c>
      <c r="P1278" s="10"/>
      <c r="Q1278" s="9"/>
      <c r="S1278" s="340">
        <f t="shared" si="112"/>
        <v>0</v>
      </c>
      <c r="T1278" s="340">
        <f t="shared" si="113"/>
        <v>0</v>
      </c>
    </row>
    <row r="1279" spans="2:20" ht="14.4" x14ac:dyDescent="0.3">
      <c r="B1279" s="30"/>
      <c r="C1279" s="16"/>
      <c r="D1279" s="16"/>
      <c r="E1279" s="25"/>
      <c r="F1279" s="16"/>
      <c r="G1279" s="15"/>
      <c r="H1279" s="14"/>
      <c r="I1279" s="13"/>
      <c r="J1279" s="13"/>
      <c r="K1279" s="12"/>
      <c r="L1279" s="232">
        <f t="shared" si="109"/>
        <v>0</v>
      </c>
      <c r="M1279" s="234">
        <f t="shared" si="110"/>
        <v>0</v>
      </c>
      <c r="N1279" s="11">
        <f>IF(Q1279="x",0,IF(J1279&lt;(INDEX(Lookup!$U$2:$U$10,MATCH($D$47,Lookup!$S$2:$S$10,0))),0,$L$12*K1279))</f>
        <v>0</v>
      </c>
      <c r="O1279" s="234">
        <f t="shared" si="111"/>
        <v>0</v>
      </c>
      <c r="P1279" s="10"/>
      <c r="Q1279" s="9"/>
      <c r="S1279" s="340">
        <f t="shared" si="112"/>
        <v>0</v>
      </c>
      <c r="T1279" s="340">
        <f t="shared" si="113"/>
        <v>0</v>
      </c>
    </row>
    <row r="1280" spans="2:20" ht="14.4" x14ac:dyDescent="0.3">
      <c r="B1280" s="30"/>
      <c r="C1280" s="16"/>
      <c r="D1280" s="16"/>
      <c r="E1280" s="25"/>
      <c r="F1280" s="16"/>
      <c r="G1280" s="15"/>
      <c r="H1280" s="14"/>
      <c r="I1280" s="13"/>
      <c r="J1280" s="13"/>
      <c r="K1280" s="12"/>
      <c r="L1280" s="232">
        <f t="shared" si="109"/>
        <v>0</v>
      </c>
      <c r="M1280" s="234">
        <f t="shared" si="110"/>
        <v>0</v>
      </c>
      <c r="N1280" s="11">
        <f>IF(Q1280="x",0,IF(J1280&lt;(INDEX(Lookup!$U$2:$U$10,MATCH($D$47,Lookup!$S$2:$S$10,0))),0,$L$12*K1280))</f>
        <v>0</v>
      </c>
      <c r="O1280" s="234">
        <f t="shared" si="111"/>
        <v>0</v>
      </c>
      <c r="P1280" s="10"/>
      <c r="Q1280" s="9"/>
      <c r="S1280" s="340">
        <f t="shared" si="112"/>
        <v>0</v>
      </c>
      <c r="T1280" s="340">
        <f t="shared" si="113"/>
        <v>0</v>
      </c>
    </row>
    <row r="1281" spans="2:20" ht="14.4" x14ac:dyDescent="0.3">
      <c r="B1281" s="30"/>
      <c r="C1281" s="16"/>
      <c r="D1281" s="16"/>
      <c r="E1281" s="25"/>
      <c r="F1281" s="16"/>
      <c r="G1281" s="15"/>
      <c r="H1281" s="14"/>
      <c r="I1281" s="13"/>
      <c r="J1281" s="13"/>
      <c r="K1281" s="12"/>
      <c r="L1281" s="232">
        <f t="shared" si="109"/>
        <v>0</v>
      </c>
      <c r="M1281" s="234">
        <f t="shared" si="110"/>
        <v>0</v>
      </c>
      <c r="N1281" s="11">
        <f>IF(Q1281="x",0,IF(J1281&lt;(INDEX(Lookup!$U$2:$U$10,MATCH($D$47,Lookup!$S$2:$S$10,0))),0,$L$12*K1281))</f>
        <v>0</v>
      </c>
      <c r="O1281" s="234">
        <f t="shared" si="111"/>
        <v>0</v>
      </c>
      <c r="P1281" s="10"/>
      <c r="Q1281" s="9"/>
      <c r="S1281" s="340">
        <f t="shared" si="112"/>
        <v>0</v>
      </c>
      <c r="T1281" s="340">
        <f t="shared" si="113"/>
        <v>0</v>
      </c>
    </row>
    <row r="1282" spans="2:20" ht="14.4" x14ac:dyDescent="0.3">
      <c r="B1282" s="30"/>
      <c r="C1282" s="16"/>
      <c r="D1282" s="16"/>
      <c r="E1282" s="25"/>
      <c r="F1282" s="16"/>
      <c r="G1282" s="15"/>
      <c r="H1282" s="14"/>
      <c r="I1282" s="13"/>
      <c r="J1282" s="13"/>
      <c r="K1282" s="12"/>
      <c r="L1282" s="232">
        <f t="shared" si="109"/>
        <v>0</v>
      </c>
      <c r="M1282" s="234">
        <f t="shared" si="110"/>
        <v>0</v>
      </c>
      <c r="N1282" s="11">
        <f>IF(Q1282="x",0,IF(J1282&lt;(INDEX(Lookup!$U$2:$U$10,MATCH($D$47,Lookup!$S$2:$S$10,0))),0,$L$12*K1282))</f>
        <v>0</v>
      </c>
      <c r="O1282" s="234">
        <f t="shared" si="111"/>
        <v>0</v>
      </c>
      <c r="P1282" s="10"/>
      <c r="Q1282" s="9"/>
      <c r="S1282" s="340">
        <f t="shared" si="112"/>
        <v>0</v>
      </c>
      <c r="T1282" s="340">
        <f t="shared" si="113"/>
        <v>0</v>
      </c>
    </row>
    <row r="1283" spans="2:20" ht="14.4" x14ac:dyDescent="0.3">
      <c r="B1283" s="30"/>
      <c r="C1283" s="16"/>
      <c r="D1283" s="16"/>
      <c r="E1283" s="25"/>
      <c r="F1283" s="16"/>
      <c r="G1283" s="15"/>
      <c r="H1283" s="14"/>
      <c r="I1283" s="13"/>
      <c r="J1283" s="13"/>
      <c r="K1283" s="12"/>
      <c r="L1283" s="232">
        <f t="shared" si="109"/>
        <v>0</v>
      </c>
      <c r="M1283" s="234">
        <f t="shared" si="110"/>
        <v>0</v>
      </c>
      <c r="N1283" s="11">
        <f>IF(Q1283="x",0,IF(J1283&lt;(INDEX(Lookup!$U$2:$U$10,MATCH($D$47,Lookup!$S$2:$S$10,0))),0,$L$12*K1283))</f>
        <v>0</v>
      </c>
      <c r="O1283" s="234">
        <f t="shared" si="111"/>
        <v>0</v>
      </c>
      <c r="P1283" s="10"/>
      <c r="Q1283" s="9"/>
      <c r="S1283" s="340">
        <f t="shared" si="112"/>
        <v>0</v>
      </c>
      <c r="T1283" s="340">
        <f t="shared" si="113"/>
        <v>0</v>
      </c>
    </row>
    <row r="1284" spans="2:20" ht="14.4" x14ac:dyDescent="0.3">
      <c r="B1284" s="30"/>
      <c r="C1284" s="16"/>
      <c r="D1284" s="16"/>
      <c r="E1284" s="25"/>
      <c r="F1284" s="16"/>
      <c r="G1284" s="15"/>
      <c r="H1284" s="14"/>
      <c r="I1284" s="13"/>
      <c r="J1284" s="13"/>
      <c r="K1284" s="12"/>
      <c r="L1284" s="232">
        <f t="shared" si="109"/>
        <v>0</v>
      </c>
      <c r="M1284" s="234">
        <f t="shared" si="110"/>
        <v>0</v>
      </c>
      <c r="N1284" s="11">
        <f>IF(Q1284="x",0,IF(J1284&lt;(INDEX(Lookup!$U$2:$U$10,MATCH($D$47,Lookup!$S$2:$S$10,0))),0,$L$12*K1284))</f>
        <v>0</v>
      </c>
      <c r="O1284" s="234">
        <f t="shared" si="111"/>
        <v>0</v>
      </c>
      <c r="P1284" s="10"/>
      <c r="Q1284" s="9"/>
      <c r="S1284" s="340">
        <f t="shared" si="112"/>
        <v>0</v>
      </c>
      <c r="T1284" s="340">
        <f t="shared" si="113"/>
        <v>0</v>
      </c>
    </row>
    <row r="1285" spans="2:20" ht="14.4" x14ac:dyDescent="0.3">
      <c r="B1285" s="30"/>
      <c r="C1285" s="16"/>
      <c r="D1285" s="16"/>
      <c r="E1285" s="25"/>
      <c r="F1285" s="16"/>
      <c r="G1285" s="15"/>
      <c r="H1285" s="14"/>
      <c r="I1285" s="13"/>
      <c r="J1285" s="13"/>
      <c r="K1285" s="12"/>
      <c r="L1285" s="232">
        <f t="shared" si="109"/>
        <v>0</v>
      </c>
      <c r="M1285" s="234">
        <f t="shared" si="110"/>
        <v>0</v>
      </c>
      <c r="N1285" s="11">
        <f>IF(Q1285="x",0,IF(J1285&lt;(INDEX(Lookup!$U$2:$U$10,MATCH($D$47,Lookup!$S$2:$S$10,0))),0,$L$12*K1285))</f>
        <v>0</v>
      </c>
      <c r="O1285" s="234">
        <f t="shared" si="111"/>
        <v>0</v>
      </c>
      <c r="P1285" s="10"/>
      <c r="Q1285" s="9"/>
      <c r="S1285" s="340">
        <f t="shared" si="112"/>
        <v>0</v>
      </c>
      <c r="T1285" s="340">
        <f t="shared" si="113"/>
        <v>0</v>
      </c>
    </row>
    <row r="1286" spans="2:20" ht="14.4" x14ac:dyDescent="0.3">
      <c r="B1286" s="30"/>
      <c r="C1286" s="16"/>
      <c r="D1286" s="16"/>
      <c r="E1286" s="25"/>
      <c r="F1286" s="16"/>
      <c r="G1286" s="15"/>
      <c r="H1286" s="14"/>
      <c r="I1286" s="13"/>
      <c r="J1286" s="13"/>
      <c r="K1286" s="12"/>
      <c r="L1286" s="232">
        <f t="shared" si="109"/>
        <v>0</v>
      </c>
      <c r="M1286" s="234">
        <f t="shared" si="110"/>
        <v>0</v>
      </c>
      <c r="N1286" s="11">
        <f>IF(Q1286="x",0,IF(J1286&lt;(INDEX(Lookup!$U$2:$U$10,MATCH($D$47,Lookup!$S$2:$S$10,0))),0,$L$12*K1286))</f>
        <v>0</v>
      </c>
      <c r="O1286" s="234">
        <f t="shared" si="111"/>
        <v>0</v>
      </c>
      <c r="P1286" s="10"/>
      <c r="Q1286" s="9"/>
      <c r="S1286" s="340">
        <f t="shared" si="112"/>
        <v>0</v>
      </c>
      <c r="T1286" s="340">
        <f t="shared" si="113"/>
        <v>0</v>
      </c>
    </row>
    <row r="1287" spans="2:20" ht="14.4" x14ac:dyDescent="0.3">
      <c r="B1287" s="30"/>
      <c r="C1287" s="16"/>
      <c r="D1287" s="16"/>
      <c r="E1287" s="25"/>
      <c r="F1287" s="16"/>
      <c r="G1287" s="15"/>
      <c r="H1287" s="14"/>
      <c r="I1287" s="13"/>
      <c r="J1287" s="13"/>
      <c r="K1287" s="12"/>
      <c r="L1287" s="232">
        <f t="shared" si="109"/>
        <v>0</v>
      </c>
      <c r="M1287" s="234">
        <f t="shared" si="110"/>
        <v>0</v>
      </c>
      <c r="N1287" s="11">
        <f>IF(Q1287="x",0,IF(J1287&lt;(INDEX(Lookup!$U$2:$U$10,MATCH($D$47,Lookup!$S$2:$S$10,0))),0,$L$12*K1287))</f>
        <v>0</v>
      </c>
      <c r="O1287" s="234">
        <f t="shared" si="111"/>
        <v>0</v>
      </c>
      <c r="P1287" s="10"/>
      <c r="Q1287" s="9"/>
      <c r="S1287" s="340">
        <f t="shared" si="112"/>
        <v>0</v>
      </c>
      <c r="T1287" s="340">
        <f t="shared" si="113"/>
        <v>0</v>
      </c>
    </row>
    <row r="1288" spans="2:20" ht="14.4" x14ac:dyDescent="0.3">
      <c r="B1288" s="30"/>
      <c r="C1288" s="16"/>
      <c r="D1288" s="16"/>
      <c r="E1288" s="25"/>
      <c r="F1288" s="16"/>
      <c r="G1288" s="15"/>
      <c r="H1288" s="14"/>
      <c r="I1288" s="13"/>
      <c r="J1288" s="13"/>
      <c r="K1288" s="12"/>
      <c r="L1288" s="232">
        <f t="shared" si="109"/>
        <v>0</v>
      </c>
      <c r="M1288" s="234">
        <f t="shared" si="110"/>
        <v>0</v>
      </c>
      <c r="N1288" s="11">
        <f>IF(Q1288="x",0,IF(J1288&lt;(INDEX(Lookup!$U$2:$U$10,MATCH($D$47,Lookup!$S$2:$S$10,0))),0,$L$12*K1288))</f>
        <v>0</v>
      </c>
      <c r="O1288" s="234">
        <f t="shared" si="111"/>
        <v>0</v>
      </c>
      <c r="P1288" s="10"/>
      <c r="Q1288" s="9"/>
      <c r="S1288" s="340">
        <f t="shared" si="112"/>
        <v>0</v>
      </c>
      <c r="T1288" s="340">
        <f t="shared" si="113"/>
        <v>0</v>
      </c>
    </row>
    <row r="1289" spans="2:20" ht="14.4" x14ac:dyDescent="0.3">
      <c r="B1289" s="30"/>
      <c r="C1289" s="16"/>
      <c r="D1289" s="16"/>
      <c r="E1289" s="25"/>
      <c r="F1289" s="16"/>
      <c r="G1289" s="15"/>
      <c r="H1289" s="14"/>
      <c r="I1289" s="13"/>
      <c r="J1289" s="13"/>
      <c r="K1289" s="12"/>
      <c r="L1289" s="232">
        <f t="shared" si="109"/>
        <v>0</v>
      </c>
      <c r="M1289" s="234">
        <f t="shared" si="110"/>
        <v>0</v>
      </c>
      <c r="N1289" s="11">
        <f>IF(Q1289="x",0,IF(J1289&lt;(INDEX(Lookup!$U$2:$U$10,MATCH($D$47,Lookup!$S$2:$S$10,0))),0,$L$12*K1289))</f>
        <v>0</v>
      </c>
      <c r="O1289" s="234">
        <f t="shared" si="111"/>
        <v>0</v>
      </c>
      <c r="P1289" s="10"/>
      <c r="Q1289" s="9"/>
      <c r="S1289" s="340">
        <f t="shared" si="112"/>
        <v>0</v>
      </c>
      <c r="T1289" s="340">
        <f t="shared" si="113"/>
        <v>0</v>
      </c>
    </row>
    <row r="1290" spans="2:20" ht="14.4" x14ac:dyDescent="0.3">
      <c r="B1290" s="30"/>
      <c r="C1290" s="16"/>
      <c r="D1290" s="16"/>
      <c r="E1290" s="25"/>
      <c r="F1290" s="16"/>
      <c r="G1290" s="15"/>
      <c r="H1290" s="14"/>
      <c r="I1290" s="13"/>
      <c r="J1290" s="13"/>
      <c r="K1290" s="12"/>
      <c r="L1290" s="232">
        <f t="shared" si="109"/>
        <v>0</v>
      </c>
      <c r="M1290" s="234">
        <f t="shared" si="110"/>
        <v>0</v>
      </c>
      <c r="N1290" s="11">
        <f>IF(Q1290="x",0,IF(J1290&lt;(INDEX(Lookup!$U$2:$U$10,MATCH($D$47,Lookup!$S$2:$S$10,0))),0,$L$12*K1290))</f>
        <v>0</v>
      </c>
      <c r="O1290" s="234">
        <f t="shared" si="111"/>
        <v>0</v>
      </c>
      <c r="P1290" s="10"/>
      <c r="Q1290" s="9"/>
      <c r="S1290" s="340">
        <f t="shared" si="112"/>
        <v>0</v>
      </c>
      <c r="T1290" s="340">
        <f t="shared" si="113"/>
        <v>0</v>
      </c>
    </row>
    <row r="1291" spans="2:20" ht="14.4" x14ac:dyDescent="0.3">
      <c r="B1291" s="30"/>
      <c r="C1291" s="16"/>
      <c r="D1291" s="16"/>
      <c r="E1291" s="25"/>
      <c r="F1291" s="16"/>
      <c r="G1291" s="15"/>
      <c r="H1291" s="14"/>
      <c r="I1291" s="13"/>
      <c r="J1291" s="13"/>
      <c r="K1291" s="12"/>
      <c r="L1291" s="232">
        <f t="shared" si="109"/>
        <v>0</v>
      </c>
      <c r="M1291" s="234">
        <f t="shared" si="110"/>
        <v>0</v>
      </c>
      <c r="N1291" s="11">
        <f>IF(Q1291="x",0,IF(J1291&lt;(INDEX(Lookup!$U$2:$U$10,MATCH($D$47,Lookup!$S$2:$S$10,0))),0,$L$12*K1291))</f>
        <v>0</v>
      </c>
      <c r="O1291" s="234">
        <f t="shared" si="111"/>
        <v>0</v>
      </c>
      <c r="P1291" s="10"/>
      <c r="Q1291" s="9"/>
      <c r="S1291" s="340">
        <f t="shared" si="112"/>
        <v>0</v>
      </c>
      <c r="T1291" s="340">
        <f t="shared" si="113"/>
        <v>0</v>
      </c>
    </row>
    <row r="1292" spans="2:20" ht="14.4" x14ac:dyDescent="0.3">
      <c r="B1292" s="30"/>
      <c r="C1292" s="16"/>
      <c r="D1292" s="16"/>
      <c r="E1292" s="25"/>
      <c r="F1292" s="16"/>
      <c r="G1292" s="15"/>
      <c r="H1292" s="14"/>
      <c r="I1292" s="13"/>
      <c r="J1292" s="13"/>
      <c r="K1292" s="12"/>
      <c r="L1292" s="232">
        <f t="shared" si="109"/>
        <v>0</v>
      </c>
      <c r="M1292" s="234">
        <f t="shared" si="110"/>
        <v>0</v>
      </c>
      <c r="N1292" s="11">
        <f>IF(Q1292="x",0,IF(J1292&lt;(INDEX(Lookup!$U$2:$U$10,MATCH($D$47,Lookup!$S$2:$S$10,0))),0,$L$12*K1292))</f>
        <v>0</v>
      </c>
      <c r="O1292" s="234">
        <f t="shared" si="111"/>
        <v>0</v>
      </c>
      <c r="P1292" s="10"/>
      <c r="Q1292" s="9"/>
      <c r="S1292" s="340">
        <f t="shared" si="112"/>
        <v>0</v>
      </c>
      <c r="T1292" s="340">
        <f t="shared" si="113"/>
        <v>0</v>
      </c>
    </row>
    <row r="1293" spans="2:20" ht="14.4" x14ac:dyDescent="0.3">
      <c r="B1293" s="30"/>
      <c r="C1293" s="16"/>
      <c r="D1293" s="16"/>
      <c r="E1293" s="25"/>
      <c r="F1293" s="16"/>
      <c r="G1293" s="15"/>
      <c r="H1293" s="14"/>
      <c r="I1293" s="13"/>
      <c r="J1293" s="13"/>
      <c r="K1293" s="12"/>
      <c r="L1293" s="232">
        <f t="shared" si="109"/>
        <v>0</v>
      </c>
      <c r="M1293" s="234">
        <f t="shared" si="110"/>
        <v>0</v>
      </c>
      <c r="N1293" s="11">
        <f>IF(Q1293="x",0,IF(J1293&lt;(INDEX(Lookup!$U$2:$U$10,MATCH($D$47,Lookup!$S$2:$S$10,0))),0,$L$12*K1293))</f>
        <v>0</v>
      </c>
      <c r="O1293" s="234">
        <f t="shared" si="111"/>
        <v>0</v>
      </c>
      <c r="P1293" s="10"/>
      <c r="Q1293" s="9"/>
      <c r="S1293" s="340">
        <f t="shared" si="112"/>
        <v>0</v>
      </c>
      <c r="T1293" s="340">
        <f t="shared" si="113"/>
        <v>0</v>
      </c>
    </row>
    <row r="1294" spans="2:20" ht="14.4" x14ac:dyDescent="0.3">
      <c r="B1294" s="30"/>
      <c r="C1294" s="16"/>
      <c r="D1294" s="16"/>
      <c r="E1294" s="25"/>
      <c r="F1294" s="16"/>
      <c r="G1294" s="15"/>
      <c r="H1294" s="14"/>
      <c r="I1294" s="13"/>
      <c r="J1294" s="13"/>
      <c r="K1294" s="12"/>
      <c r="L1294" s="232">
        <f t="shared" si="109"/>
        <v>0</v>
      </c>
      <c r="M1294" s="234">
        <f t="shared" si="110"/>
        <v>0</v>
      </c>
      <c r="N1294" s="11">
        <f>IF(Q1294="x",0,IF(J1294&lt;(INDEX(Lookup!$U$2:$U$10,MATCH($D$47,Lookup!$S$2:$S$10,0))),0,$L$12*K1294))</f>
        <v>0</v>
      </c>
      <c r="O1294" s="234">
        <f t="shared" si="111"/>
        <v>0</v>
      </c>
      <c r="P1294" s="10"/>
      <c r="Q1294" s="9"/>
      <c r="S1294" s="340">
        <f t="shared" si="112"/>
        <v>0</v>
      </c>
      <c r="T1294" s="340">
        <f t="shared" si="113"/>
        <v>0</v>
      </c>
    </row>
    <row r="1295" spans="2:20" ht="14.4" x14ac:dyDescent="0.3">
      <c r="B1295" s="30"/>
      <c r="C1295" s="16"/>
      <c r="D1295" s="16"/>
      <c r="E1295" s="25"/>
      <c r="F1295" s="16"/>
      <c r="G1295" s="15"/>
      <c r="H1295" s="14"/>
      <c r="I1295" s="13"/>
      <c r="J1295" s="13"/>
      <c r="K1295" s="12"/>
      <c r="L1295" s="232">
        <f t="shared" si="109"/>
        <v>0</v>
      </c>
      <c r="M1295" s="234">
        <f t="shared" si="110"/>
        <v>0</v>
      </c>
      <c r="N1295" s="11">
        <f>IF(Q1295="x",0,IF(J1295&lt;(INDEX(Lookup!$U$2:$U$10,MATCH($D$47,Lookup!$S$2:$S$10,0))),0,$L$12*K1295))</f>
        <v>0</v>
      </c>
      <c r="O1295" s="234">
        <f t="shared" si="111"/>
        <v>0</v>
      </c>
      <c r="P1295" s="10"/>
      <c r="Q1295" s="9"/>
      <c r="S1295" s="340">
        <f t="shared" si="112"/>
        <v>0</v>
      </c>
      <c r="T1295" s="340">
        <f t="shared" si="113"/>
        <v>0</v>
      </c>
    </row>
    <row r="1296" spans="2:20" ht="14.4" x14ac:dyDescent="0.3">
      <c r="B1296" s="30"/>
      <c r="C1296" s="16"/>
      <c r="D1296" s="16"/>
      <c r="E1296" s="25"/>
      <c r="F1296" s="16"/>
      <c r="G1296" s="15"/>
      <c r="H1296" s="14"/>
      <c r="I1296" s="13"/>
      <c r="J1296" s="13"/>
      <c r="K1296" s="12"/>
      <c r="L1296" s="232">
        <f t="shared" si="109"/>
        <v>0</v>
      </c>
      <c r="M1296" s="234">
        <f t="shared" si="110"/>
        <v>0</v>
      </c>
      <c r="N1296" s="11">
        <f>IF(Q1296="x",0,IF(J1296&lt;(INDEX(Lookup!$U$2:$U$10,MATCH($D$47,Lookup!$S$2:$S$10,0))),0,$L$12*K1296))</f>
        <v>0</v>
      </c>
      <c r="O1296" s="234">
        <f t="shared" si="111"/>
        <v>0</v>
      </c>
      <c r="P1296" s="10"/>
      <c r="Q1296" s="9"/>
      <c r="S1296" s="340">
        <f t="shared" si="112"/>
        <v>0</v>
      </c>
      <c r="T1296" s="340">
        <f t="shared" si="113"/>
        <v>0</v>
      </c>
    </row>
    <row r="1297" spans="2:20" ht="14.4" x14ac:dyDescent="0.3">
      <c r="B1297" s="30"/>
      <c r="C1297" s="16"/>
      <c r="D1297" s="16"/>
      <c r="E1297" s="25"/>
      <c r="F1297" s="16"/>
      <c r="G1297" s="15"/>
      <c r="H1297" s="14"/>
      <c r="I1297" s="13"/>
      <c r="J1297" s="13"/>
      <c r="K1297" s="12"/>
      <c r="L1297" s="232">
        <f t="shared" si="109"/>
        <v>0</v>
      </c>
      <c r="M1297" s="234">
        <f t="shared" si="110"/>
        <v>0</v>
      </c>
      <c r="N1297" s="11">
        <f>IF(Q1297="x",0,IF(J1297&lt;(INDEX(Lookup!$U$2:$U$10,MATCH($D$47,Lookup!$S$2:$S$10,0))),0,$L$12*K1297))</f>
        <v>0</v>
      </c>
      <c r="O1297" s="234">
        <f t="shared" si="111"/>
        <v>0</v>
      </c>
      <c r="P1297" s="10"/>
      <c r="Q1297" s="9"/>
      <c r="S1297" s="340">
        <f t="shared" si="112"/>
        <v>0</v>
      </c>
      <c r="T1297" s="340">
        <f t="shared" si="113"/>
        <v>0</v>
      </c>
    </row>
    <row r="1298" spans="2:20" ht="14.4" x14ac:dyDescent="0.3">
      <c r="B1298" s="30"/>
      <c r="C1298" s="16"/>
      <c r="D1298" s="16"/>
      <c r="E1298" s="25"/>
      <c r="F1298" s="16"/>
      <c r="G1298" s="15"/>
      <c r="H1298" s="14"/>
      <c r="I1298" s="13"/>
      <c r="J1298" s="13"/>
      <c r="K1298" s="12"/>
      <c r="L1298" s="232">
        <f t="shared" si="109"/>
        <v>0</v>
      </c>
      <c r="M1298" s="234">
        <f t="shared" si="110"/>
        <v>0</v>
      </c>
      <c r="N1298" s="11">
        <f>IF(Q1298="x",0,IF(J1298&lt;(INDEX(Lookup!$U$2:$U$10,MATCH($D$47,Lookup!$S$2:$S$10,0))),0,$L$12*K1298))</f>
        <v>0</v>
      </c>
      <c r="O1298" s="234">
        <f t="shared" si="111"/>
        <v>0</v>
      </c>
      <c r="P1298" s="10"/>
      <c r="Q1298" s="9"/>
      <c r="S1298" s="340">
        <f t="shared" si="112"/>
        <v>0</v>
      </c>
      <c r="T1298" s="340">
        <f t="shared" si="113"/>
        <v>0</v>
      </c>
    </row>
    <row r="1299" spans="2:20" ht="14.4" x14ac:dyDescent="0.3">
      <c r="B1299" s="30"/>
      <c r="C1299" s="16"/>
      <c r="D1299" s="16"/>
      <c r="E1299" s="25"/>
      <c r="F1299" s="16"/>
      <c r="G1299" s="15"/>
      <c r="H1299" s="14"/>
      <c r="I1299" s="13"/>
      <c r="J1299" s="13"/>
      <c r="K1299" s="12"/>
      <c r="L1299" s="232">
        <f t="shared" si="109"/>
        <v>0</v>
      </c>
      <c r="M1299" s="234">
        <f t="shared" si="110"/>
        <v>0</v>
      </c>
      <c r="N1299" s="11">
        <f>IF(Q1299="x",0,IF(J1299&lt;(INDEX(Lookup!$U$2:$U$10,MATCH($D$47,Lookup!$S$2:$S$10,0))),0,$L$12*K1299))</f>
        <v>0</v>
      </c>
      <c r="O1299" s="234">
        <f t="shared" si="111"/>
        <v>0</v>
      </c>
      <c r="P1299" s="10"/>
      <c r="Q1299" s="9"/>
      <c r="S1299" s="340">
        <f t="shared" si="112"/>
        <v>0</v>
      </c>
      <c r="T1299" s="340">
        <f t="shared" si="113"/>
        <v>0</v>
      </c>
    </row>
    <row r="1300" spans="2:20" ht="14.4" x14ac:dyDescent="0.3">
      <c r="B1300" s="30"/>
      <c r="C1300" s="16"/>
      <c r="D1300" s="16"/>
      <c r="E1300" s="25"/>
      <c r="F1300" s="16"/>
      <c r="G1300" s="15"/>
      <c r="H1300" s="14"/>
      <c r="I1300" s="13"/>
      <c r="J1300" s="13"/>
      <c r="K1300" s="12"/>
      <c r="L1300" s="232">
        <f t="shared" si="109"/>
        <v>0</v>
      </c>
      <c r="M1300" s="234">
        <f t="shared" si="110"/>
        <v>0</v>
      </c>
      <c r="N1300" s="11">
        <f>IF(Q1300="x",0,IF(J1300&lt;(INDEX(Lookup!$U$2:$U$10,MATCH($D$47,Lookup!$S$2:$S$10,0))),0,$L$12*K1300))</f>
        <v>0</v>
      </c>
      <c r="O1300" s="234">
        <f t="shared" si="111"/>
        <v>0</v>
      </c>
      <c r="P1300" s="10"/>
      <c r="Q1300" s="9"/>
      <c r="S1300" s="340">
        <f t="shared" si="112"/>
        <v>0</v>
      </c>
      <c r="T1300" s="340">
        <f t="shared" si="113"/>
        <v>0</v>
      </c>
    </row>
    <row r="1301" spans="2:20" ht="14.4" x14ac:dyDescent="0.3">
      <c r="B1301" s="30"/>
      <c r="C1301" s="16"/>
      <c r="D1301" s="16"/>
      <c r="E1301" s="25"/>
      <c r="F1301" s="16"/>
      <c r="G1301" s="15"/>
      <c r="H1301" s="14"/>
      <c r="I1301" s="13"/>
      <c r="J1301" s="13"/>
      <c r="K1301" s="12"/>
      <c r="L1301" s="232">
        <f t="shared" si="109"/>
        <v>0</v>
      </c>
      <c r="M1301" s="234">
        <f t="shared" si="110"/>
        <v>0</v>
      </c>
      <c r="N1301" s="11">
        <f>IF(Q1301="x",0,IF(J1301&lt;(INDEX(Lookup!$U$2:$U$10,MATCH($D$47,Lookup!$S$2:$S$10,0))),0,$L$12*K1301))</f>
        <v>0</v>
      </c>
      <c r="O1301" s="234">
        <f t="shared" si="111"/>
        <v>0</v>
      </c>
      <c r="P1301" s="10"/>
      <c r="Q1301" s="9"/>
      <c r="S1301" s="340">
        <f t="shared" si="112"/>
        <v>0</v>
      </c>
      <c r="T1301" s="340">
        <f t="shared" si="113"/>
        <v>0</v>
      </c>
    </row>
    <row r="1302" spans="2:20" ht="14.4" x14ac:dyDescent="0.3">
      <c r="B1302" s="30"/>
      <c r="C1302" s="16"/>
      <c r="D1302" s="16"/>
      <c r="E1302" s="25"/>
      <c r="F1302" s="16"/>
      <c r="G1302" s="15"/>
      <c r="H1302" s="14"/>
      <c r="I1302" s="13"/>
      <c r="J1302" s="13"/>
      <c r="K1302" s="12"/>
      <c r="L1302" s="232">
        <f t="shared" si="109"/>
        <v>0</v>
      </c>
      <c r="M1302" s="234">
        <f t="shared" si="110"/>
        <v>0</v>
      </c>
      <c r="N1302" s="11">
        <f>IF(Q1302="x",0,IF(J1302&lt;(INDEX(Lookup!$U$2:$U$10,MATCH($D$47,Lookup!$S$2:$S$10,0))),0,$L$12*K1302))</f>
        <v>0</v>
      </c>
      <c r="O1302" s="234">
        <f t="shared" si="111"/>
        <v>0</v>
      </c>
      <c r="P1302" s="10"/>
      <c r="Q1302" s="9"/>
      <c r="S1302" s="340">
        <f t="shared" si="112"/>
        <v>0</v>
      </c>
      <c r="T1302" s="340">
        <f t="shared" si="113"/>
        <v>0</v>
      </c>
    </row>
    <row r="1303" spans="2:20" ht="14.4" x14ac:dyDescent="0.3">
      <c r="B1303" s="30"/>
      <c r="C1303" s="16"/>
      <c r="D1303" s="16"/>
      <c r="E1303" s="25"/>
      <c r="F1303" s="16"/>
      <c r="G1303" s="15"/>
      <c r="H1303" s="14"/>
      <c r="I1303" s="13"/>
      <c r="J1303" s="13"/>
      <c r="K1303" s="12"/>
      <c r="L1303" s="232">
        <f t="shared" si="109"/>
        <v>0</v>
      </c>
      <c r="M1303" s="234">
        <f t="shared" si="110"/>
        <v>0</v>
      </c>
      <c r="N1303" s="11">
        <f>IF(Q1303="x",0,IF(J1303&lt;(INDEX(Lookup!$U$2:$U$10,MATCH($D$47,Lookup!$S$2:$S$10,0))),0,$L$12*K1303))</f>
        <v>0</v>
      </c>
      <c r="O1303" s="234">
        <f t="shared" si="111"/>
        <v>0</v>
      </c>
      <c r="P1303" s="10"/>
      <c r="Q1303" s="9"/>
      <c r="S1303" s="340">
        <f t="shared" si="112"/>
        <v>0</v>
      </c>
      <c r="T1303" s="340">
        <f t="shared" si="113"/>
        <v>0</v>
      </c>
    </row>
    <row r="1304" spans="2:20" ht="14.4" x14ac:dyDescent="0.3">
      <c r="B1304" s="30"/>
      <c r="C1304" s="16"/>
      <c r="D1304" s="16"/>
      <c r="E1304" s="25"/>
      <c r="F1304" s="16"/>
      <c r="G1304" s="15"/>
      <c r="H1304" s="14"/>
      <c r="I1304" s="13"/>
      <c r="J1304" s="13"/>
      <c r="K1304" s="12"/>
      <c r="L1304" s="232">
        <f t="shared" si="109"/>
        <v>0</v>
      </c>
      <c r="M1304" s="234">
        <f t="shared" si="110"/>
        <v>0</v>
      </c>
      <c r="N1304" s="11">
        <f>IF(Q1304="x",0,IF(J1304&lt;(INDEX(Lookup!$U$2:$U$10,MATCH($D$47,Lookup!$S$2:$S$10,0))),0,$L$12*K1304))</f>
        <v>0</v>
      </c>
      <c r="O1304" s="234">
        <f t="shared" si="111"/>
        <v>0</v>
      </c>
      <c r="P1304" s="10"/>
      <c r="Q1304" s="9"/>
      <c r="S1304" s="340">
        <f t="shared" si="112"/>
        <v>0</v>
      </c>
      <c r="T1304" s="340">
        <f t="shared" si="113"/>
        <v>0</v>
      </c>
    </row>
    <row r="1305" spans="2:20" ht="14.4" x14ac:dyDescent="0.3">
      <c r="B1305" s="30"/>
      <c r="C1305" s="16"/>
      <c r="D1305" s="16"/>
      <c r="E1305" s="25"/>
      <c r="F1305" s="16"/>
      <c r="G1305" s="15"/>
      <c r="H1305" s="14"/>
      <c r="I1305" s="13"/>
      <c r="J1305" s="13"/>
      <c r="K1305" s="12"/>
      <c r="L1305" s="232">
        <f t="shared" si="109"/>
        <v>0</v>
      </c>
      <c r="M1305" s="234">
        <f t="shared" si="110"/>
        <v>0</v>
      </c>
      <c r="N1305" s="11">
        <f>IF(Q1305="x",0,IF(J1305&lt;(INDEX(Lookup!$U$2:$U$10,MATCH($D$47,Lookup!$S$2:$S$10,0))),0,$L$12*K1305))</f>
        <v>0</v>
      </c>
      <c r="O1305" s="234">
        <f t="shared" si="111"/>
        <v>0</v>
      </c>
      <c r="P1305" s="10"/>
      <c r="Q1305" s="9"/>
      <c r="S1305" s="340">
        <f t="shared" si="112"/>
        <v>0</v>
      </c>
      <c r="T1305" s="340">
        <f t="shared" si="113"/>
        <v>0</v>
      </c>
    </row>
    <row r="1306" spans="2:20" ht="14.4" x14ac:dyDescent="0.3">
      <c r="B1306" s="30"/>
      <c r="C1306" s="16"/>
      <c r="D1306" s="16"/>
      <c r="E1306" s="25"/>
      <c r="F1306" s="16"/>
      <c r="G1306" s="15"/>
      <c r="H1306" s="14"/>
      <c r="I1306" s="13"/>
      <c r="J1306" s="13"/>
      <c r="K1306" s="12"/>
      <c r="L1306" s="232">
        <f t="shared" si="109"/>
        <v>0</v>
      </c>
      <c r="M1306" s="234">
        <f t="shared" si="110"/>
        <v>0</v>
      </c>
      <c r="N1306" s="11">
        <f>IF(Q1306="x",0,IF(J1306&lt;(INDEX(Lookup!$U$2:$U$10,MATCH($D$47,Lookup!$S$2:$S$10,0))),0,$L$12*K1306))</f>
        <v>0</v>
      </c>
      <c r="O1306" s="234">
        <f t="shared" si="111"/>
        <v>0</v>
      </c>
      <c r="P1306" s="10"/>
      <c r="Q1306" s="9"/>
      <c r="S1306" s="340">
        <f t="shared" si="112"/>
        <v>0</v>
      </c>
      <c r="T1306" s="340">
        <f t="shared" si="113"/>
        <v>0</v>
      </c>
    </row>
    <row r="1307" spans="2:20" ht="14.4" x14ac:dyDescent="0.3">
      <c r="B1307" s="30"/>
      <c r="C1307" s="16"/>
      <c r="D1307" s="16"/>
      <c r="E1307" s="25"/>
      <c r="F1307" s="16"/>
      <c r="G1307" s="15"/>
      <c r="H1307" s="14"/>
      <c r="I1307" s="13"/>
      <c r="J1307" s="13"/>
      <c r="K1307" s="12"/>
      <c r="L1307" s="232">
        <f t="shared" si="109"/>
        <v>0</v>
      </c>
      <c r="M1307" s="234">
        <f t="shared" si="110"/>
        <v>0</v>
      </c>
      <c r="N1307" s="11">
        <f>IF(Q1307="x",0,IF(J1307&lt;(INDEX(Lookup!$U$2:$U$10,MATCH($D$47,Lookup!$S$2:$S$10,0))),0,$L$12*K1307))</f>
        <v>0</v>
      </c>
      <c r="O1307" s="234">
        <f t="shared" si="111"/>
        <v>0</v>
      </c>
      <c r="P1307" s="10"/>
      <c r="Q1307" s="9"/>
      <c r="S1307" s="340">
        <f t="shared" si="112"/>
        <v>0</v>
      </c>
      <c r="T1307" s="340">
        <f t="shared" si="113"/>
        <v>0</v>
      </c>
    </row>
    <row r="1308" spans="2:20" ht="14.4" x14ac:dyDescent="0.3">
      <c r="B1308" s="30"/>
      <c r="C1308" s="16"/>
      <c r="D1308" s="16"/>
      <c r="E1308" s="25"/>
      <c r="F1308" s="16"/>
      <c r="G1308" s="15"/>
      <c r="H1308" s="14"/>
      <c r="I1308" s="13"/>
      <c r="J1308" s="13"/>
      <c r="K1308" s="12"/>
      <c r="L1308" s="232">
        <f t="shared" si="109"/>
        <v>0</v>
      </c>
      <c r="M1308" s="234">
        <f t="shared" si="110"/>
        <v>0</v>
      </c>
      <c r="N1308" s="11">
        <f>IF(Q1308="x",0,IF(J1308&lt;(INDEX(Lookup!$U$2:$U$10,MATCH($D$47,Lookup!$S$2:$S$10,0))),0,$L$12*K1308))</f>
        <v>0</v>
      </c>
      <c r="O1308" s="234">
        <f t="shared" si="111"/>
        <v>0</v>
      </c>
      <c r="P1308" s="10"/>
      <c r="Q1308" s="9"/>
      <c r="S1308" s="340">
        <f t="shared" si="112"/>
        <v>0</v>
      </c>
      <c r="T1308" s="340">
        <f t="shared" si="113"/>
        <v>0</v>
      </c>
    </row>
    <row r="1309" spans="2:20" ht="14.4" x14ac:dyDescent="0.3">
      <c r="B1309" s="30"/>
      <c r="C1309" s="16"/>
      <c r="D1309" s="16"/>
      <c r="E1309" s="25"/>
      <c r="F1309" s="16"/>
      <c r="G1309" s="15"/>
      <c r="H1309" s="14"/>
      <c r="I1309" s="13"/>
      <c r="J1309" s="13"/>
      <c r="K1309" s="12"/>
      <c r="L1309" s="232">
        <f t="shared" si="109"/>
        <v>0</v>
      </c>
      <c r="M1309" s="234">
        <f t="shared" si="110"/>
        <v>0</v>
      </c>
      <c r="N1309" s="11">
        <f>IF(Q1309="x",0,IF(J1309&lt;(INDEX(Lookup!$U$2:$U$10,MATCH($D$47,Lookup!$S$2:$S$10,0))),0,$L$12*K1309))</f>
        <v>0</v>
      </c>
      <c r="O1309" s="234">
        <f t="shared" si="111"/>
        <v>0</v>
      </c>
      <c r="P1309" s="10"/>
      <c r="Q1309" s="9"/>
      <c r="S1309" s="340">
        <f t="shared" si="112"/>
        <v>0</v>
      </c>
      <c r="T1309" s="340">
        <f t="shared" si="113"/>
        <v>0</v>
      </c>
    </row>
    <row r="1310" spans="2:20" ht="14.4" x14ac:dyDescent="0.3">
      <c r="B1310" s="30"/>
      <c r="C1310" s="16"/>
      <c r="D1310" s="16"/>
      <c r="E1310" s="25"/>
      <c r="F1310" s="16"/>
      <c r="G1310" s="15"/>
      <c r="H1310" s="14"/>
      <c r="I1310" s="13"/>
      <c r="J1310" s="13"/>
      <c r="K1310" s="12"/>
      <c r="L1310" s="232">
        <f t="shared" si="109"/>
        <v>0</v>
      </c>
      <c r="M1310" s="234">
        <f t="shared" si="110"/>
        <v>0</v>
      </c>
      <c r="N1310" s="11">
        <f>IF(Q1310="x",0,IF(J1310&lt;(INDEX(Lookup!$U$2:$U$10,MATCH($D$47,Lookup!$S$2:$S$10,0))),0,$L$12*K1310))</f>
        <v>0</v>
      </c>
      <c r="O1310" s="234">
        <f t="shared" si="111"/>
        <v>0</v>
      </c>
      <c r="P1310" s="10"/>
      <c r="Q1310" s="9"/>
      <c r="S1310" s="340">
        <f t="shared" si="112"/>
        <v>0</v>
      </c>
      <c r="T1310" s="340">
        <f t="shared" si="113"/>
        <v>0</v>
      </c>
    </row>
    <row r="1311" spans="2:20" ht="14.4" x14ac:dyDescent="0.3">
      <c r="B1311" s="30"/>
      <c r="C1311" s="16"/>
      <c r="D1311" s="16"/>
      <c r="E1311" s="25"/>
      <c r="F1311" s="16"/>
      <c r="G1311" s="15"/>
      <c r="H1311" s="14"/>
      <c r="I1311" s="13"/>
      <c r="J1311" s="13"/>
      <c r="K1311" s="12"/>
      <c r="L1311" s="232">
        <f t="shared" si="109"/>
        <v>0</v>
      </c>
      <c r="M1311" s="234">
        <f t="shared" si="110"/>
        <v>0</v>
      </c>
      <c r="N1311" s="11">
        <f>IF(Q1311="x",0,IF(J1311&lt;(INDEX(Lookup!$U$2:$U$10,MATCH($D$47,Lookup!$S$2:$S$10,0))),0,$L$12*K1311))</f>
        <v>0</v>
      </c>
      <c r="O1311" s="234">
        <f t="shared" si="111"/>
        <v>0</v>
      </c>
      <c r="P1311" s="10"/>
      <c r="Q1311" s="9"/>
      <c r="S1311" s="340">
        <f t="shared" si="112"/>
        <v>0</v>
      </c>
      <c r="T1311" s="340">
        <f t="shared" si="113"/>
        <v>0</v>
      </c>
    </row>
    <row r="1312" spans="2:20" ht="14.4" x14ac:dyDescent="0.3">
      <c r="B1312" s="30"/>
      <c r="C1312" s="16"/>
      <c r="D1312" s="16"/>
      <c r="E1312" s="25"/>
      <c r="F1312" s="16"/>
      <c r="G1312" s="15"/>
      <c r="H1312" s="14"/>
      <c r="I1312" s="13"/>
      <c r="J1312" s="13"/>
      <c r="K1312" s="12"/>
      <c r="L1312" s="232">
        <f t="shared" si="109"/>
        <v>0</v>
      </c>
      <c r="M1312" s="234">
        <f t="shared" si="110"/>
        <v>0</v>
      </c>
      <c r="N1312" s="11">
        <f>IF(Q1312="x",0,IF(J1312&lt;(INDEX(Lookup!$U$2:$U$10,MATCH($D$47,Lookup!$S$2:$S$10,0))),0,$L$12*K1312))</f>
        <v>0</v>
      </c>
      <c r="O1312" s="234">
        <f t="shared" si="111"/>
        <v>0</v>
      </c>
      <c r="P1312" s="10"/>
      <c r="Q1312" s="9"/>
      <c r="S1312" s="340">
        <f t="shared" si="112"/>
        <v>0</v>
      </c>
      <c r="T1312" s="340">
        <f t="shared" si="113"/>
        <v>0</v>
      </c>
    </row>
    <row r="1313" spans="2:20" ht="14.4" x14ac:dyDescent="0.3">
      <c r="B1313" s="30"/>
      <c r="C1313" s="16"/>
      <c r="D1313" s="16"/>
      <c r="E1313" s="25"/>
      <c r="F1313" s="16"/>
      <c r="G1313" s="15"/>
      <c r="H1313" s="14"/>
      <c r="I1313" s="13"/>
      <c r="J1313" s="13"/>
      <c r="K1313" s="12"/>
      <c r="L1313" s="232">
        <f t="shared" si="109"/>
        <v>0</v>
      </c>
      <c r="M1313" s="234">
        <f t="shared" si="110"/>
        <v>0</v>
      </c>
      <c r="N1313" s="11">
        <f>IF(Q1313="x",0,IF(J1313&lt;(INDEX(Lookup!$U$2:$U$10,MATCH($D$47,Lookup!$S$2:$S$10,0))),0,$L$12*K1313))</f>
        <v>0</v>
      </c>
      <c r="O1313" s="234">
        <f t="shared" si="111"/>
        <v>0</v>
      </c>
      <c r="P1313" s="10"/>
      <c r="Q1313" s="9"/>
      <c r="S1313" s="340">
        <f t="shared" si="112"/>
        <v>0</v>
      </c>
      <c r="T1313" s="340">
        <f t="shared" si="113"/>
        <v>0</v>
      </c>
    </row>
    <row r="1314" spans="2:20" ht="14.4" x14ac:dyDescent="0.3">
      <c r="B1314" s="30"/>
      <c r="C1314" s="16"/>
      <c r="D1314" s="16"/>
      <c r="E1314" s="25"/>
      <c r="F1314" s="16"/>
      <c r="G1314" s="15"/>
      <c r="H1314" s="14"/>
      <c r="I1314" s="13"/>
      <c r="J1314" s="13"/>
      <c r="K1314" s="12"/>
      <c r="L1314" s="232">
        <f t="shared" si="109"/>
        <v>0</v>
      </c>
      <c r="M1314" s="234">
        <f t="shared" si="110"/>
        <v>0</v>
      </c>
      <c r="N1314" s="11">
        <f>IF(Q1314="x",0,IF(J1314&lt;(INDEX(Lookup!$U$2:$U$10,MATCH($D$47,Lookup!$S$2:$S$10,0))),0,$L$12*K1314))</f>
        <v>0</v>
      </c>
      <c r="O1314" s="234">
        <f t="shared" si="111"/>
        <v>0</v>
      </c>
      <c r="P1314" s="10"/>
      <c r="Q1314" s="9"/>
      <c r="S1314" s="340">
        <f t="shared" si="112"/>
        <v>0</v>
      </c>
      <c r="T1314" s="340">
        <f t="shared" si="113"/>
        <v>0</v>
      </c>
    </row>
    <row r="1315" spans="2:20" ht="14.4" x14ac:dyDescent="0.3">
      <c r="B1315" s="30"/>
      <c r="C1315" s="16"/>
      <c r="D1315" s="16"/>
      <c r="E1315" s="25"/>
      <c r="F1315" s="16"/>
      <c r="G1315" s="15"/>
      <c r="H1315" s="14"/>
      <c r="I1315" s="13"/>
      <c r="J1315" s="13"/>
      <c r="K1315" s="12"/>
      <c r="L1315" s="232">
        <f t="shared" si="109"/>
        <v>0</v>
      </c>
      <c r="M1315" s="234">
        <f t="shared" si="110"/>
        <v>0</v>
      </c>
      <c r="N1315" s="11">
        <f>IF(Q1315="x",0,IF(J1315&lt;(INDEX(Lookup!$U$2:$U$10,MATCH($D$47,Lookup!$S$2:$S$10,0))),0,$L$12*K1315))</f>
        <v>0</v>
      </c>
      <c r="O1315" s="234">
        <f t="shared" si="111"/>
        <v>0</v>
      </c>
      <c r="P1315" s="10"/>
      <c r="Q1315" s="9"/>
      <c r="S1315" s="340">
        <f t="shared" si="112"/>
        <v>0</v>
      </c>
      <c r="T1315" s="340">
        <f t="shared" si="113"/>
        <v>0</v>
      </c>
    </row>
    <row r="1316" spans="2:20" ht="14.4" x14ac:dyDescent="0.3">
      <c r="B1316" s="30"/>
      <c r="C1316" s="16"/>
      <c r="D1316" s="16"/>
      <c r="E1316" s="25"/>
      <c r="F1316" s="16"/>
      <c r="G1316" s="15"/>
      <c r="H1316" s="14"/>
      <c r="I1316" s="13"/>
      <c r="J1316" s="13"/>
      <c r="K1316" s="12"/>
      <c r="L1316" s="232">
        <f t="shared" si="109"/>
        <v>0</v>
      </c>
      <c r="M1316" s="234">
        <f t="shared" si="110"/>
        <v>0</v>
      </c>
      <c r="N1316" s="11">
        <f>IF(Q1316="x",0,IF(J1316&lt;(INDEX(Lookup!$U$2:$U$10,MATCH($D$47,Lookup!$S$2:$S$10,0))),0,$L$12*K1316))</f>
        <v>0</v>
      </c>
      <c r="O1316" s="234">
        <f t="shared" si="111"/>
        <v>0</v>
      </c>
      <c r="P1316" s="10"/>
      <c r="Q1316" s="9"/>
      <c r="S1316" s="340">
        <f t="shared" si="112"/>
        <v>0</v>
      </c>
      <c r="T1316" s="340">
        <f t="shared" si="113"/>
        <v>0</v>
      </c>
    </row>
    <row r="1317" spans="2:20" ht="14.4" x14ac:dyDescent="0.3">
      <c r="B1317" s="30"/>
      <c r="C1317" s="16"/>
      <c r="D1317" s="16"/>
      <c r="E1317" s="25"/>
      <c r="F1317" s="16"/>
      <c r="G1317" s="15"/>
      <c r="H1317" s="14"/>
      <c r="I1317" s="13"/>
      <c r="J1317" s="13"/>
      <c r="K1317" s="12"/>
      <c r="L1317" s="232">
        <f t="shared" si="109"/>
        <v>0</v>
      </c>
      <c r="M1317" s="234">
        <f t="shared" si="110"/>
        <v>0</v>
      </c>
      <c r="N1317" s="11">
        <f>IF(Q1317="x",0,IF(J1317&lt;(INDEX(Lookup!$U$2:$U$10,MATCH($D$47,Lookup!$S$2:$S$10,0))),0,$L$12*K1317))</f>
        <v>0</v>
      </c>
      <c r="O1317" s="234">
        <f t="shared" si="111"/>
        <v>0</v>
      </c>
      <c r="P1317" s="10"/>
      <c r="Q1317" s="9"/>
      <c r="S1317" s="340">
        <f t="shared" si="112"/>
        <v>0</v>
      </c>
      <c r="T1317" s="340">
        <f t="shared" si="113"/>
        <v>0</v>
      </c>
    </row>
    <row r="1318" spans="2:20" ht="14.4" x14ac:dyDescent="0.3">
      <c r="B1318" s="30"/>
      <c r="C1318" s="16"/>
      <c r="D1318" s="16"/>
      <c r="E1318" s="25"/>
      <c r="F1318" s="16"/>
      <c r="G1318" s="15"/>
      <c r="H1318" s="14"/>
      <c r="I1318" s="13"/>
      <c r="J1318" s="13"/>
      <c r="K1318" s="12"/>
      <c r="L1318" s="232">
        <f t="shared" si="109"/>
        <v>0</v>
      </c>
      <c r="M1318" s="234">
        <f t="shared" si="110"/>
        <v>0</v>
      </c>
      <c r="N1318" s="11">
        <f>IF(Q1318="x",0,IF(J1318&lt;(INDEX(Lookup!$U$2:$U$10,MATCH($D$47,Lookup!$S$2:$S$10,0))),0,$L$12*K1318))</f>
        <v>0</v>
      </c>
      <c r="O1318" s="234">
        <f t="shared" si="111"/>
        <v>0</v>
      </c>
      <c r="P1318" s="10"/>
      <c r="Q1318" s="9"/>
      <c r="S1318" s="340">
        <f t="shared" si="112"/>
        <v>0</v>
      </c>
      <c r="T1318" s="340">
        <f t="shared" si="113"/>
        <v>0</v>
      </c>
    </row>
    <row r="1319" spans="2:20" ht="14.4" x14ac:dyDescent="0.3">
      <c r="B1319" s="30"/>
      <c r="C1319" s="16"/>
      <c r="D1319" s="16"/>
      <c r="E1319" s="25"/>
      <c r="F1319" s="16"/>
      <c r="G1319" s="15"/>
      <c r="H1319" s="14"/>
      <c r="I1319" s="13"/>
      <c r="J1319" s="13"/>
      <c r="K1319" s="12"/>
      <c r="L1319" s="232">
        <f t="shared" si="109"/>
        <v>0</v>
      </c>
      <c r="M1319" s="234">
        <f t="shared" si="110"/>
        <v>0</v>
      </c>
      <c r="N1319" s="11">
        <f>IF(Q1319="x",0,IF(J1319&lt;(INDEX(Lookup!$U$2:$U$10,MATCH($D$47,Lookup!$S$2:$S$10,0))),0,$L$12*K1319))</f>
        <v>0</v>
      </c>
      <c r="O1319" s="234">
        <f t="shared" si="111"/>
        <v>0</v>
      </c>
      <c r="P1319" s="10"/>
      <c r="Q1319" s="9"/>
      <c r="S1319" s="340">
        <f t="shared" si="112"/>
        <v>0</v>
      </c>
      <c r="T1319" s="340">
        <f t="shared" si="113"/>
        <v>0</v>
      </c>
    </row>
    <row r="1320" spans="2:20" ht="14.4" x14ac:dyDescent="0.3">
      <c r="B1320" s="30"/>
      <c r="C1320" s="16"/>
      <c r="D1320" s="16"/>
      <c r="E1320" s="25"/>
      <c r="F1320" s="16"/>
      <c r="G1320" s="15"/>
      <c r="H1320" s="14"/>
      <c r="I1320" s="13"/>
      <c r="J1320" s="13"/>
      <c r="K1320" s="12"/>
      <c r="L1320" s="232">
        <f t="shared" si="109"/>
        <v>0</v>
      </c>
      <c r="M1320" s="234">
        <f t="shared" si="110"/>
        <v>0</v>
      </c>
      <c r="N1320" s="11">
        <f>IF(Q1320="x",0,IF(J1320&lt;(INDEX(Lookup!$U$2:$U$10,MATCH($D$47,Lookup!$S$2:$S$10,0))),0,$L$12*K1320))</f>
        <v>0</v>
      </c>
      <c r="O1320" s="234">
        <f t="shared" si="111"/>
        <v>0</v>
      </c>
      <c r="P1320" s="10"/>
      <c r="Q1320" s="9"/>
      <c r="S1320" s="340">
        <f t="shared" si="112"/>
        <v>0</v>
      </c>
      <c r="T1320" s="340">
        <f t="shared" si="113"/>
        <v>0</v>
      </c>
    </row>
    <row r="1321" spans="2:20" ht="14.4" x14ac:dyDescent="0.3">
      <c r="B1321" s="30"/>
      <c r="C1321" s="16"/>
      <c r="D1321" s="16"/>
      <c r="E1321" s="25"/>
      <c r="F1321" s="16"/>
      <c r="G1321" s="15"/>
      <c r="H1321" s="14"/>
      <c r="I1321" s="13"/>
      <c r="J1321" s="13"/>
      <c r="K1321" s="12"/>
      <c r="L1321" s="232">
        <f t="shared" si="109"/>
        <v>0</v>
      </c>
      <c r="M1321" s="234">
        <f t="shared" si="110"/>
        <v>0</v>
      </c>
      <c r="N1321" s="11">
        <f>IF(Q1321="x",0,IF(J1321&lt;(INDEX(Lookup!$U$2:$U$10,MATCH($D$47,Lookup!$S$2:$S$10,0))),0,$L$12*K1321))</f>
        <v>0</v>
      </c>
      <c r="O1321" s="234">
        <f t="shared" si="111"/>
        <v>0</v>
      </c>
      <c r="P1321" s="10"/>
      <c r="Q1321" s="9"/>
      <c r="S1321" s="340">
        <f t="shared" si="112"/>
        <v>0</v>
      </c>
      <c r="T1321" s="340">
        <f t="shared" si="113"/>
        <v>0</v>
      </c>
    </row>
    <row r="1322" spans="2:20" ht="14.4" x14ac:dyDescent="0.3">
      <c r="B1322" s="30"/>
      <c r="C1322" s="16"/>
      <c r="D1322" s="16"/>
      <c r="E1322" s="25"/>
      <c r="F1322" s="16"/>
      <c r="G1322" s="15"/>
      <c r="H1322" s="14"/>
      <c r="I1322" s="13"/>
      <c r="J1322" s="13"/>
      <c r="K1322" s="12"/>
      <c r="L1322" s="232">
        <f t="shared" si="109"/>
        <v>0</v>
      </c>
      <c r="M1322" s="234">
        <f t="shared" si="110"/>
        <v>0</v>
      </c>
      <c r="N1322" s="11">
        <f>IF(Q1322="x",0,IF(J1322&lt;(INDEX(Lookup!$U$2:$U$10,MATCH($D$47,Lookup!$S$2:$S$10,0))),0,$L$12*K1322))</f>
        <v>0</v>
      </c>
      <c r="O1322" s="234">
        <f t="shared" si="111"/>
        <v>0</v>
      </c>
      <c r="P1322" s="10"/>
      <c r="Q1322" s="9"/>
      <c r="S1322" s="340">
        <f t="shared" si="112"/>
        <v>0</v>
      </c>
      <c r="T1322" s="340">
        <f t="shared" si="113"/>
        <v>0</v>
      </c>
    </row>
    <row r="1323" spans="2:20" ht="14.4" x14ac:dyDescent="0.3">
      <c r="B1323" s="30"/>
      <c r="C1323" s="16"/>
      <c r="D1323" s="16"/>
      <c r="E1323" s="25"/>
      <c r="F1323" s="16"/>
      <c r="G1323" s="15"/>
      <c r="H1323" s="14"/>
      <c r="I1323" s="13"/>
      <c r="J1323" s="13"/>
      <c r="K1323" s="12"/>
      <c r="L1323" s="232">
        <f t="shared" si="109"/>
        <v>0</v>
      </c>
      <c r="M1323" s="234">
        <f t="shared" si="110"/>
        <v>0</v>
      </c>
      <c r="N1323" s="11">
        <f>IF(Q1323="x",0,IF(J1323&lt;(INDEX(Lookup!$U$2:$U$10,MATCH($D$47,Lookup!$S$2:$S$10,0))),0,$L$12*K1323))</f>
        <v>0</v>
      </c>
      <c r="O1323" s="234">
        <f t="shared" si="111"/>
        <v>0</v>
      </c>
      <c r="P1323" s="10"/>
      <c r="Q1323" s="9"/>
      <c r="S1323" s="340">
        <f t="shared" si="112"/>
        <v>0</v>
      </c>
      <c r="T1323" s="340">
        <f t="shared" si="113"/>
        <v>0</v>
      </c>
    </row>
    <row r="1324" spans="2:20" ht="14.4" x14ac:dyDescent="0.3">
      <c r="B1324" s="30"/>
      <c r="C1324" s="16"/>
      <c r="D1324" s="16"/>
      <c r="E1324" s="25"/>
      <c r="F1324" s="16"/>
      <c r="G1324" s="15"/>
      <c r="H1324" s="14"/>
      <c r="I1324" s="13"/>
      <c r="J1324" s="13"/>
      <c r="K1324" s="12"/>
      <c r="L1324" s="232">
        <f t="shared" si="109"/>
        <v>0</v>
      </c>
      <c r="M1324" s="234">
        <f t="shared" si="110"/>
        <v>0</v>
      </c>
      <c r="N1324" s="11">
        <f>IF(Q1324="x",0,IF(J1324&lt;(INDEX(Lookup!$U$2:$U$10,MATCH($D$47,Lookup!$S$2:$S$10,0))),0,$L$12*K1324))</f>
        <v>0</v>
      </c>
      <c r="O1324" s="234">
        <f t="shared" si="111"/>
        <v>0</v>
      </c>
      <c r="P1324" s="10"/>
      <c r="Q1324" s="9"/>
      <c r="S1324" s="340">
        <f t="shared" si="112"/>
        <v>0</v>
      </c>
      <c r="T1324" s="340">
        <f t="shared" si="113"/>
        <v>0</v>
      </c>
    </row>
    <row r="1325" spans="2:20" ht="14.4" x14ac:dyDescent="0.3">
      <c r="B1325" s="30"/>
      <c r="C1325" s="16"/>
      <c r="D1325" s="16"/>
      <c r="E1325" s="25"/>
      <c r="F1325" s="16"/>
      <c r="G1325" s="15"/>
      <c r="H1325" s="14"/>
      <c r="I1325" s="13"/>
      <c r="J1325" s="13"/>
      <c r="K1325" s="12"/>
      <c r="L1325" s="232">
        <f t="shared" si="109"/>
        <v>0</v>
      </c>
      <c r="M1325" s="234">
        <f t="shared" si="110"/>
        <v>0</v>
      </c>
      <c r="N1325" s="11">
        <f>IF(Q1325="x",0,IF(J1325&lt;(INDEX(Lookup!$U$2:$U$10,MATCH($D$47,Lookup!$S$2:$S$10,0))),0,$L$12*K1325))</f>
        <v>0</v>
      </c>
      <c r="O1325" s="234">
        <f t="shared" si="111"/>
        <v>0</v>
      </c>
      <c r="P1325" s="10"/>
      <c r="Q1325" s="9"/>
      <c r="S1325" s="340">
        <f t="shared" si="112"/>
        <v>0</v>
      </c>
      <c r="T1325" s="340">
        <f t="shared" si="113"/>
        <v>0</v>
      </c>
    </row>
    <row r="1326" spans="2:20" ht="14.4" x14ac:dyDescent="0.3">
      <c r="B1326" s="30"/>
      <c r="C1326" s="16"/>
      <c r="D1326" s="16"/>
      <c r="E1326" s="25"/>
      <c r="F1326" s="16"/>
      <c r="G1326" s="15"/>
      <c r="H1326" s="14"/>
      <c r="I1326" s="13"/>
      <c r="J1326" s="13"/>
      <c r="K1326" s="12"/>
      <c r="L1326" s="232">
        <f t="shared" si="109"/>
        <v>0</v>
      </c>
      <c r="M1326" s="234">
        <f t="shared" si="110"/>
        <v>0</v>
      </c>
      <c r="N1326" s="11">
        <f>IF(Q1326="x",0,IF(J1326&lt;(INDEX(Lookup!$U$2:$U$10,MATCH($D$47,Lookup!$S$2:$S$10,0))),0,$L$12*K1326))</f>
        <v>0</v>
      </c>
      <c r="O1326" s="234">
        <f t="shared" si="111"/>
        <v>0</v>
      </c>
      <c r="P1326" s="10"/>
      <c r="Q1326" s="9"/>
      <c r="S1326" s="340">
        <f t="shared" si="112"/>
        <v>0</v>
      </c>
      <c r="T1326" s="340">
        <f t="shared" si="113"/>
        <v>0</v>
      </c>
    </row>
    <row r="1327" spans="2:20" ht="14.4" x14ac:dyDescent="0.3">
      <c r="B1327" s="30"/>
      <c r="C1327" s="16"/>
      <c r="D1327" s="16"/>
      <c r="E1327" s="25"/>
      <c r="F1327" s="16"/>
      <c r="G1327" s="15"/>
      <c r="H1327" s="14"/>
      <c r="I1327" s="13"/>
      <c r="J1327" s="13"/>
      <c r="K1327" s="12"/>
      <c r="L1327" s="232">
        <f t="shared" si="109"/>
        <v>0</v>
      </c>
      <c r="M1327" s="234">
        <f t="shared" si="110"/>
        <v>0</v>
      </c>
      <c r="N1327" s="11">
        <f>IF(Q1327="x",0,IF(J1327&lt;(INDEX(Lookup!$U$2:$U$10,MATCH($D$47,Lookup!$S$2:$S$10,0))),0,$L$12*K1327))</f>
        <v>0</v>
      </c>
      <c r="O1327" s="234">
        <f t="shared" si="111"/>
        <v>0</v>
      </c>
      <c r="P1327" s="10"/>
      <c r="Q1327" s="9"/>
      <c r="S1327" s="340">
        <f t="shared" si="112"/>
        <v>0</v>
      </c>
      <c r="T1327" s="340">
        <f t="shared" si="113"/>
        <v>0</v>
      </c>
    </row>
    <row r="1328" spans="2:20" ht="14.4" x14ac:dyDescent="0.3">
      <c r="B1328" s="30"/>
      <c r="C1328" s="16"/>
      <c r="D1328" s="16"/>
      <c r="E1328" s="25"/>
      <c r="F1328" s="16"/>
      <c r="G1328" s="15"/>
      <c r="H1328" s="14"/>
      <c r="I1328" s="13"/>
      <c r="J1328" s="13"/>
      <c r="K1328" s="12"/>
      <c r="L1328" s="232">
        <f t="shared" si="109"/>
        <v>0</v>
      </c>
      <c r="M1328" s="234">
        <f t="shared" si="110"/>
        <v>0</v>
      </c>
      <c r="N1328" s="11">
        <f>IF(Q1328="x",0,IF(J1328&lt;(INDEX(Lookup!$U$2:$U$10,MATCH($D$47,Lookup!$S$2:$S$10,0))),0,$L$12*K1328))</f>
        <v>0</v>
      </c>
      <c r="O1328" s="234">
        <f t="shared" si="111"/>
        <v>0</v>
      </c>
      <c r="P1328" s="10"/>
      <c r="Q1328" s="9"/>
      <c r="S1328" s="340">
        <f t="shared" si="112"/>
        <v>0</v>
      </c>
      <c r="T1328" s="340">
        <f t="shared" si="113"/>
        <v>0</v>
      </c>
    </row>
    <row r="1329" spans="2:20" ht="14.4" x14ac:dyDescent="0.3">
      <c r="B1329" s="30"/>
      <c r="C1329" s="16"/>
      <c r="D1329" s="16"/>
      <c r="E1329" s="25"/>
      <c r="F1329" s="16"/>
      <c r="G1329" s="15"/>
      <c r="H1329" s="14"/>
      <c r="I1329" s="13"/>
      <c r="J1329" s="13"/>
      <c r="K1329" s="12"/>
      <c r="L1329" s="232">
        <f t="shared" si="109"/>
        <v>0</v>
      </c>
      <c r="M1329" s="234">
        <f t="shared" si="110"/>
        <v>0</v>
      </c>
      <c r="N1329" s="11">
        <f>IF(Q1329="x",0,IF(J1329&lt;(INDEX(Lookup!$U$2:$U$10,MATCH($D$47,Lookup!$S$2:$S$10,0))),0,$L$12*K1329))</f>
        <v>0</v>
      </c>
      <c r="O1329" s="234">
        <f t="shared" si="111"/>
        <v>0</v>
      </c>
      <c r="P1329" s="10"/>
      <c r="Q1329" s="9"/>
      <c r="S1329" s="340">
        <f t="shared" si="112"/>
        <v>0</v>
      </c>
      <c r="T1329" s="340">
        <f t="shared" si="113"/>
        <v>0</v>
      </c>
    </row>
    <row r="1330" spans="2:20" ht="14.4" x14ac:dyDescent="0.3">
      <c r="B1330" s="30"/>
      <c r="C1330" s="16"/>
      <c r="D1330" s="16"/>
      <c r="E1330" s="25"/>
      <c r="F1330" s="16"/>
      <c r="G1330" s="15"/>
      <c r="H1330" s="14"/>
      <c r="I1330" s="13"/>
      <c r="J1330" s="13"/>
      <c r="K1330" s="12"/>
      <c r="L1330" s="232">
        <f t="shared" ref="L1330:L1393" si="114">IF(ROUNDDOWN(DATEDIF(I1330,J1330,"d")/7,0)&gt;$L$12,$L$12*K1330,K1330*ROUNDDOWN(DATEDIF(I1330,J1330,"d")/7,0))</f>
        <v>0</v>
      </c>
      <c r="M1330" s="234">
        <f t="shared" ref="M1330:M1393" si="115">L1330*$L$6</f>
        <v>0</v>
      </c>
      <c r="N1330" s="11">
        <f>IF(Q1330="x",0,IF(J1330&lt;(INDEX(Lookup!$U$2:$U$10,MATCH($D$47,Lookup!$S$2:$S$10,0))),0,$L$12*K1330))</f>
        <v>0</v>
      </c>
      <c r="O1330" s="234">
        <f t="shared" ref="O1330:O1393" si="116">N1330*$L$6</f>
        <v>0</v>
      </c>
      <c r="P1330" s="10"/>
      <c r="Q1330" s="9"/>
      <c r="S1330" s="340">
        <f t="shared" si="112"/>
        <v>0</v>
      </c>
      <c r="T1330" s="340">
        <f t="shared" si="113"/>
        <v>0</v>
      </c>
    </row>
    <row r="1331" spans="2:20" ht="14.4" x14ac:dyDescent="0.3">
      <c r="B1331" s="30"/>
      <c r="C1331" s="16"/>
      <c r="D1331" s="16"/>
      <c r="E1331" s="25"/>
      <c r="F1331" s="16"/>
      <c r="G1331" s="15"/>
      <c r="H1331" s="14"/>
      <c r="I1331" s="13"/>
      <c r="J1331" s="13"/>
      <c r="K1331" s="12"/>
      <c r="L1331" s="232">
        <f t="shared" si="114"/>
        <v>0</v>
      </c>
      <c r="M1331" s="234">
        <f t="shared" si="115"/>
        <v>0</v>
      </c>
      <c r="N1331" s="11">
        <f>IF(Q1331="x",0,IF(J1331&lt;(INDEX(Lookup!$U$2:$U$10,MATCH($D$47,Lookup!$S$2:$S$10,0))),0,$L$12*K1331))</f>
        <v>0</v>
      </c>
      <c r="O1331" s="234">
        <f t="shared" si="116"/>
        <v>0</v>
      </c>
      <c r="P1331" s="10"/>
      <c r="Q1331" s="9"/>
      <c r="S1331" s="340">
        <f t="shared" ref="S1331:S1394" si="117">M1331*$I$35</f>
        <v>0</v>
      </c>
      <c r="T1331" s="340">
        <f t="shared" ref="T1331:T1394" si="118">O1331*$I$44</f>
        <v>0</v>
      </c>
    </row>
    <row r="1332" spans="2:20" ht="14.4" x14ac:dyDescent="0.3">
      <c r="B1332" s="30"/>
      <c r="C1332" s="16"/>
      <c r="D1332" s="16"/>
      <c r="E1332" s="25"/>
      <c r="F1332" s="16"/>
      <c r="G1332" s="15"/>
      <c r="H1332" s="14"/>
      <c r="I1332" s="13"/>
      <c r="J1332" s="13"/>
      <c r="K1332" s="12"/>
      <c r="L1332" s="232">
        <f t="shared" si="114"/>
        <v>0</v>
      </c>
      <c r="M1332" s="234">
        <f t="shared" si="115"/>
        <v>0</v>
      </c>
      <c r="N1332" s="11">
        <f>IF(Q1332="x",0,IF(J1332&lt;(INDEX(Lookup!$U$2:$U$10,MATCH($D$47,Lookup!$S$2:$S$10,0))),0,$L$12*K1332))</f>
        <v>0</v>
      </c>
      <c r="O1332" s="234">
        <f t="shared" si="116"/>
        <v>0</v>
      </c>
      <c r="P1332" s="10"/>
      <c r="Q1332" s="9"/>
      <c r="S1332" s="340">
        <f t="shared" si="117"/>
        <v>0</v>
      </c>
      <c r="T1332" s="340">
        <f t="shared" si="118"/>
        <v>0</v>
      </c>
    </row>
    <row r="1333" spans="2:20" ht="14.4" x14ac:dyDescent="0.3">
      <c r="B1333" s="30"/>
      <c r="C1333" s="16"/>
      <c r="D1333" s="16"/>
      <c r="E1333" s="25"/>
      <c r="F1333" s="16"/>
      <c r="G1333" s="15"/>
      <c r="H1333" s="14"/>
      <c r="I1333" s="13"/>
      <c r="J1333" s="13"/>
      <c r="K1333" s="12"/>
      <c r="L1333" s="232">
        <f t="shared" si="114"/>
        <v>0</v>
      </c>
      <c r="M1333" s="234">
        <f t="shared" si="115"/>
        <v>0</v>
      </c>
      <c r="N1333" s="11">
        <f>IF(Q1333="x",0,IF(J1333&lt;(INDEX(Lookup!$U$2:$U$10,MATCH($D$47,Lookup!$S$2:$S$10,0))),0,$L$12*K1333))</f>
        <v>0</v>
      </c>
      <c r="O1333" s="234">
        <f t="shared" si="116"/>
        <v>0</v>
      </c>
      <c r="P1333" s="10"/>
      <c r="Q1333" s="9"/>
      <c r="S1333" s="340">
        <f t="shared" si="117"/>
        <v>0</v>
      </c>
      <c r="T1333" s="340">
        <f t="shared" si="118"/>
        <v>0</v>
      </c>
    </row>
    <row r="1334" spans="2:20" ht="14.4" x14ac:dyDescent="0.3">
      <c r="B1334" s="30"/>
      <c r="C1334" s="16"/>
      <c r="D1334" s="16"/>
      <c r="E1334" s="25"/>
      <c r="F1334" s="16"/>
      <c r="G1334" s="15"/>
      <c r="H1334" s="14"/>
      <c r="I1334" s="13"/>
      <c r="J1334" s="13"/>
      <c r="K1334" s="12"/>
      <c r="L1334" s="232">
        <f t="shared" si="114"/>
        <v>0</v>
      </c>
      <c r="M1334" s="234">
        <f t="shared" si="115"/>
        <v>0</v>
      </c>
      <c r="N1334" s="11">
        <f>IF(Q1334="x",0,IF(J1334&lt;(INDEX(Lookup!$U$2:$U$10,MATCH($D$47,Lookup!$S$2:$S$10,0))),0,$L$12*K1334))</f>
        <v>0</v>
      </c>
      <c r="O1334" s="234">
        <f t="shared" si="116"/>
        <v>0</v>
      </c>
      <c r="P1334" s="10"/>
      <c r="Q1334" s="9"/>
      <c r="S1334" s="340">
        <f t="shared" si="117"/>
        <v>0</v>
      </c>
      <c r="T1334" s="340">
        <f t="shared" si="118"/>
        <v>0</v>
      </c>
    </row>
    <row r="1335" spans="2:20" ht="14.4" x14ac:dyDescent="0.3">
      <c r="B1335" s="30"/>
      <c r="C1335" s="16"/>
      <c r="D1335" s="16"/>
      <c r="E1335" s="25"/>
      <c r="F1335" s="16"/>
      <c r="G1335" s="15"/>
      <c r="H1335" s="14"/>
      <c r="I1335" s="13"/>
      <c r="J1335" s="13"/>
      <c r="K1335" s="12"/>
      <c r="L1335" s="232">
        <f t="shared" si="114"/>
        <v>0</v>
      </c>
      <c r="M1335" s="234">
        <f t="shared" si="115"/>
        <v>0</v>
      </c>
      <c r="N1335" s="11">
        <f>IF(Q1335="x",0,IF(J1335&lt;(INDEX(Lookup!$U$2:$U$10,MATCH($D$47,Lookup!$S$2:$S$10,0))),0,$L$12*K1335))</f>
        <v>0</v>
      </c>
      <c r="O1335" s="234">
        <f t="shared" si="116"/>
        <v>0</v>
      </c>
      <c r="P1335" s="10"/>
      <c r="Q1335" s="9"/>
      <c r="S1335" s="340">
        <f t="shared" si="117"/>
        <v>0</v>
      </c>
      <c r="T1335" s="340">
        <f t="shared" si="118"/>
        <v>0</v>
      </c>
    </row>
    <row r="1336" spans="2:20" ht="14.4" x14ac:dyDescent="0.3">
      <c r="B1336" s="30"/>
      <c r="C1336" s="16"/>
      <c r="D1336" s="16"/>
      <c r="E1336" s="25"/>
      <c r="F1336" s="16"/>
      <c r="G1336" s="15"/>
      <c r="H1336" s="14"/>
      <c r="I1336" s="13"/>
      <c r="J1336" s="13"/>
      <c r="K1336" s="12"/>
      <c r="L1336" s="232">
        <f t="shared" si="114"/>
        <v>0</v>
      </c>
      <c r="M1336" s="234">
        <f t="shared" si="115"/>
        <v>0</v>
      </c>
      <c r="N1336" s="11">
        <f>IF(Q1336="x",0,IF(J1336&lt;(INDEX(Lookup!$U$2:$U$10,MATCH($D$47,Lookup!$S$2:$S$10,0))),0,$L$12*K1336))</f>
        <v>0</v>
      </c>
      <c r="O1336" s="234">
        <f t="shared" si="116"/>
        <v>0</v>
      </c>
      <c r="P1336" s="10"/>
      <c r="Q1336" s="9"/>
      <c r="S1336" s="340">
        <f t="shared" si="117"/>
        <v>0</v>
      </c>
      <c r="T1336" s="340">
        <f t="shared" si="118"/>
        <v>0</v>
      </c>
    </row>
    <row r="1337" spans="2:20" ht="14.4" x14ac:dyDescent="0.3">
      <c r="B1337" s="30"/>
      <c r="C1337" s="16"/>
      <c r="D1337" s="16"/>
      <c r="E1337" s="25"/>
      <c r="F1337" s="16"/>
      <c r="G1337" s="15"/>
      <c r="H1337" s="14"/>
      <c r="I1337" s="13"/>
      <c r="J1337" s="13"/>
      <c r="K1337" s="12"/>
      <c r="L1337" s="232">
        <f t="shared" si="114"/>
        <v>0</v>
      </c>
      <c r="M1337" s="234">
        <f t="shared" si="115"/>
        <v>0</v>
      </c>
      <c r="N1337" s="11">
        <f>IF(Q1337="x",0,IF(J1337&lt;(INDEX(Lookup!$U$2:$U$10,MATCH($D$47,Lookup!$S$2:$S$10,0))),0,$L$12*K1337))</f>
        <v>0</v>
      </c>
      <c r="O1337" s="234">
        <f t="shared" si="116"/>
        <v>0</v>
      </c>
      <c r="P1337" s="10"/>
      <c r="Q1337" s="9"/>
      <c r="S1337" s="340">
        <f t="shared" si="117"/>
        <v>0</v>
      </c>
      <c r="T1337" s="340">
        <f t="shared" si="118"/>
        <v>0</v>
      </c>
    </row>
    <row r="1338" spans="2:20" ht="14.4" x14ac:dyDescent="0.3">
      <c r="B1338" s="30"/>
      <c r="C1338" s="16"/>
      <c r="D1338" s="16"/>
      <c r="E1338" s="25"/>
      <c r="F1338" s="16"/>
      <c r="G1338" s="15"/>
      <c r="H1338" s="14"/>
      <c r="I1338" s="13"/>
      <c r="J1338" s="13"/>
      <c r="K1338" s="12"/>
      <c r="L1338" s="232">
        <f t="shared" si="114"/>
        <v>0</v>
      </c>
      <c r="M1338" s="234">
        <f t="shared" si="115"/>
        <v>0</v>
      </c>
      <c r="N1338" s="11">
        <f>IF(Q1338="x",0,IF(J1338&lt;(INDEX(Lookup!$U$2:$U$10,MATCH($D$47,Lookup!$S$2:$S$10,0))),0,$L$12*K1338))</f>
        <v>0</v>
      </c>
      <c r="O1338" s="234">
        <f t="shared" si="116"/>
        <v>0</v>
      </c>
      <c r="P1338" s="10"/>
      <c r="Q1338" s="9"/>
      <c r="S1338" s="340">
        <f t="shared" si="117"/>
        <v>0</v>
      </c>
      <c r="T1338" s="340">
        <f t="shared" si="118"/>
        <v>0</v>
      </c>
    </row>
    <row r="1339" spans="2:20" ht="14.4" x14ac:dyDescent="0.3">
      <c r="B1339" s="30"/>
      <c r="C1339" s="16"/>
      <c r="D1339" s="16"/>
      <c r="E1339" s="25"/>
      <c r="F1339" s="16"/>
      <c r="G1339" s="15"/>
      <c r="H1339" s="14"/>
      <c r="I1339" s="13"/>
      <c r="J1339" s="13"/>
      <c r="K1339" s="12"/>
      <c r="L1339" s="232">
        <f t="shared" si="114"/>
        <v>0</v>
      </c>
      <c r="M1339" s="234">
        <f t="shared" si="115"/>
        <v>0</v>
      </c>
      <c r="N1339" s="11">
        <f>IF(Q1339="x",0,IF(J1339&lt;(INDEX(Lookup!$U$2:$U$10,MATCH($D$47,Lookup!$S$2:$S$10,0))),0,$L$12*K1339))</f>
        <v>0</v>
      </c>
      <c r="O1339" s="234">
        <f t="shared" si="116"/>
        <v>0</v>
      </c>
      <c r="P1339" s="10"/>
      <c r="Q1339" s="9"/>
      <c r="S1339" s="340">
        <f t="shared" si="117"/>
        <v>0</v>
      </c>
      <c r="T1339" s="340">
        <f t="shared" si="118"/>
        <v>0</v>
      </c>
    </row>
    <row r="1340" spans="2:20" ht="14.4" x14ac:dyDescent="0.3">
      <c r="B1340" s="30"/>
      <c r="C1340" s="16"/>
      <c r="D1340" s="16"/>
      <c r="E1340" s="25"/>
      <c r="F1340" s="16"/>
      <c r="G1340" s="15"/>
      <c r="H1340" s="14"/>
      <c r="I1340" s="13"/>
      <c r="J1340" s="13"/>
      <c r="K1340" s="12"/>
      <c r="L1340" s="232">
        <f t="shared" si="114"/>
        <v>0</v>
      </c>
      <c r="M1340" s="234">
        <f t="shared" si="115"/>
        <v>0</v>
      </c>
      <c r="N1340" s="11">
        <f>IF(Q1340="x",0,IF(J1340&lt;(INDEX(Lookup!$U$2:$U$10,MATCH($D$47,Lookup!$S$2:$S$10,0))),0,$L$12*K1340))</f>
        <v>0</v>
      </c>
      <c r="O1340" s="234">
        <f t="shared" si="116"/>
        <v>0</v>
      </c>
      <c r="P1340" s="10"/>
      <c r="Q1340" s="9"/>
      <c r="S1340" s="340">
        <f t="shared" si="117"/>
        <v>0</v>
      </c>
      <c r="T1340" s="340">
        <f t="shared" si="118"/>
        <v>0</v>
      </c>
    </row>
    <row r="1341" spans="2:20" ht="14.4" x14ac:dyDescent="0.3">
      <c r="B1341" s="30"/>
      <c r="C1341" s="16"/>
      <c r="D1341" s="16"/>
      <c r="E1341" s="25"/>
      <c r="F1341" s="16"/>
      <c r="G1341" s="15"/>
      <c r="H1341" s="14"/>
      <c r="I1341" s="13"/>
      <c r="J1341" s="13"/>
      <c r="K1341" s="12"/>
      <c r="L1341" s="232">
        <f t="shared" si="114"/>
        <v>0</v>
      </c>
      <c r="M1341" s="234">
        <f t="shared" si="115"/>
        <v>0</v>
      </c>
      <c r="N1341" s="11">
        <f>IF(Q1341="x",0,IF(J1341&lt;(INDEX(Lookup!$U$2:$U$10,MATCH($D$47,Lookup!$S$2:$S$10,0))),0,$L$12*K1341))</f>
        <v>0</v>
      </c>
      <c r="O1341" s="234">
        <f t="shared" si="116"/>
        <v>0</v>
      </c>
      <c r="P1341" s="10"/>
      <c r="Q1341" s="9"/>
      <c r="S1341" s="340">
        <f t="shared" si="117"/>
        <v>0</v>
      </c>
      <c r="T1341" s="340">
        <f t="shared" si="118"/>
        <v>0</v>
      </c>
    </row>
    <row r="1342" spans="2:20" ht="14.4" x14ac:dyDescent="0.3">
      <c r="B1342" s="30"/>
      <c r="C1342" s="16"/>
      <c r="D1342" s="16"/>
      <c r="E1342" s="25"/>
      <c r="F1342" s="16"/>
      <c r="G1342" s="15"/>
      <c r="H1342" s="14"/>
      <c r="I1342" s="13"/>
      <c r="J1342" s="13"/>
      <c r="K1342" s="12"/>
      <c r="L1342" s="232">
        <f t="shared" si="114"/>
        <v>0</v>
      </c>
      <c r="M1342" s="234">
        <f t="shared" si="115"/>
        <v>0</v>
      </c>
      <c r="N1342" s="11">
        <f>IF(Q1342="x",0,IF(J1342&lt;(INDEX(Lookup!$U$2:$U$10,MATCH($D$47,Lookup!$S$2:$S$10,0))),0,$L$12*K1342))</f>
        <v>0</v>
      </c>
      <c r="O1342" s="234">
        <f t="shared" si="116"/>
        <v>0</v>
      </c>
      <c r="P1342" s="10"/>
      <c r="Q1342" s="9"/>
      <c r="S1342" s="340">
        <f t="shared" si="117"/>
        <v>0</v>
      </c>
      <c r="T1342" s="340">
        <f t="shared" si="118"/>
        <v>0</v>
      </c>
    </row>
    <row r="1343" spans="2:20" ht="14.4" x14ac:dyDescent="0.3">
      <c r="B1343" s="30"/>
      <c r="C1343" s="16"/>
      <c r="D1343" s="16"/>
      <c r="E1343" s="25"/>
      <c r="F1343" s="16"/>
      <c r="G1343" s="15"/>
      <c r="H1343" s="14"/>
      <c r="I1343" s="13"/>
      <c r="J1343" s="13"/>
      <c r="K1343" s="12"/>
      <c r="L1343" s="232">
        <f t="shared" si="114"/>
        <v>0</v>
      </c>
      <c r="M1343" s="234">
        <f t="shared" si="115"/>
        <v>0</v>
      </c>
      <c r="N1343" s="11">
        <f>IF(Q1343="x",0,IF(J1343&lt;(INDEX(Lookup!$U$2:$U$10,MATCH($D$47,Lookup!$S$2:$S$10,0))),0,$L$12*K1343))</f>
        <v>0</v>
      </c>
      <c r="O1343" s="234">
        <f t="shared" si="116"/>
        <v>0</v>
      </c>
      <c r="P1343" s="10"/>
      <c r="Q1343" s="9"/>
      <c r="S1343" s="340">
        <f t="shared" si="117"/>
        <v>0</v>
      </c>
      <c r="T1343" s="340">
        <f t="shared" si="118"/>
        <v>0</v>
      </c>
    </row>
    <row r="1344" spans="2:20" ht="14.4" x14ac:dyDescent="0.3">
      <c r="B1344" s="30"/>
      <c r="C1344" s="16"/>
      <c r="D1344" s="16"/>
      <c r="E1344" s="25"/>
      <c r="F1344" s="16"/>
      <c r="G1344" s="15"/>
      <c r="H1344" s="14"/>
      <c r="I1344" s="13"/>
      <c r="J1344" s="13"/>
      <c r="K1344" s="12"/>
      <c r="L1344" s="232">
        <f t="shared" si="114"/>
        <v>0</v>
      </c>
      <c r="M1344" s="234">
        <f t="shared" si="115"/>
        <v>0</v>
      </c>
      <c r="N1344" s="11">
        <f>IF(Q1344="x",0,IF(J1344&lt;(INDEX(Lookup!$U$2:$U$10,MATCH($D$47,Lookup!$S$2:$S$10,0))),0,$L$12*K1344))</f>
        <v>0</v>
      </c>
      <c r="O1344" s="234">
        <f t="shared" si="116"/>
        <v>0</v>
      </c>
      <c r="P1344" s="10"/>
      <c r="Q1344" s="9"/>
      <c r="S1344" s="340">
        <f t="shared" si="117"/>
        <v>0</v>
      </c>
      <c r="T1344" s="340">
        <f t="shared" si="118"/>
        <v>0</v>
      </c>
    </row>
    <row r="1345" spans="2:20" ht="14.4" x14ac:dyDescent="0.3">
      <c r="B1345" s="30"/>
      <c r="C1345" s="16"/>
      <c r="D1345" s="16"/>
      <c r="E1345" s="25"/>
      <c r="F1345" s="16"/>
      <c r="G1345" s="15"/>
      <c r="H1345" s="14"/>
      <c r="I1345" s="13"/>
      <c r="J1345" s="13"/>
      <c r="K1345" s="12"/>
      <c r="L1345" s="232">
        <f t="shared" si="114"/>
        <v>0</v>
      </c>
      <c r="M1345" s="234">
        <f t="shared" si="115"/>
        <v>0</v>
      </c>
      <c r="N1345" s="11">
        <f>IF(Q1345="x",0,IF(J1345&lt;(INDEX(Lookup!$U$2:$U$10,MATCH($D$47,Lookup!$S$2:$S$10,0))),0,$L$12*K1345))</f>
        <v>0</v>
      </c>
      <c r="O1345" s="234">
        <f t="shared" si="116"/>
        <v>0</v>
      </c>
      <c r="P1345" s="10"/>
      <c r="Q1345" s="9"/>
      <c r="S1345" s="340">
        <f t="shared" si="117"/>
        <v>0</v>
      </c>
      <c r="T1345" s="340">
        <f t="shared" si="118"/>
        <v>0</v>
      </c>
    </row>
    <row r="1346" spans="2:20" ht="14.4" x14ac:dyDescent="0.3">
      <c r="B1346" s="30"/>
      <c r="C1346" s="16"/>
      <c r="D1346" s="16"/>
      <c r="E1346" s="25"/>
      <c r="F1346" s="16"/>
      <c r="G1346" s="15"/>
      <c r="H1346" s="14"/>
      <c r="I1346" s="13"/>
      <c r="J1346" s="13"/>
      <c r="K1346" s="12"/>
      <c r="L1346" s="232">
        <f t="shared" si="114"/>
        <v>0</v>
      </c>
      <c r="M1346" s="234">
        <f t="shared" si="115"/>
        <v>0</v>
      </c>
      <c r="N1346" s="11">
        <f>IF(Q1346="x",0,IF(J1346&lt;(INDEX(Lookup!$U$2:$U$10,MATCH($D$47,Lookup!$S$2:$S$10,0))),0,$L$12*K1346))</f>
        <v>0</v>
      </c>
      <c r="O1346" s="234">
        <f t="shared" si="116"/>
        <v>0</v>
      </c>
      <c r="P1346" s="10"/>
      <c r="Q1346" s="9"/>
      <c r="S1346" s="340">
        <f t="shared" si="117"/>
        <v>0</v>
      </c>
      <c r="T1346" s="340">
        <f t="shared" si="118"/>
        <v>0</v>
      </c>
    </row>
    <row r="1347" spans="2:20" ht="14.4" x14ac:dyDescent="0.3">
      <c r="B1347" s="30"/>
      <c r="C1347" s="16"/>
      <c r="D1347" s="16"/>
      <c r="E1347" s="25"/>
      <c r="F1347" s="16"/>
      <c r="G1347" s="15"/>
      <c r="H1347" s="14"/>
      <c r="I1347" s="13"/>
      <c r="J1347" s="13"/>
      <c r="K1347" s="12"/>
      <c r="L1347" s="232">
        <f t="shared" si="114"/>
        <v>0</v>
      </c>
      <c r="M1347" s="234">
        <f t="shared" si="115"/>
        <v>0</v>
      </c>
      <c r="N1347" s="11">
        <f>IF(Q1347="x",0,IF(J1347&lt;(INDEX(Lookup!$U$2:$U$10,MATCH($D$47,Lookup!$S$2:$S$10,0))),0,$L$12*K1347))</f>
        <v>0</v>
      </c>
      <c r="O1347" s="234">
        <f t="shared" si="116"/>
        <v>0</v>
      </c>
      <c r="P1347" s="10"/>
      <c r="Q1347" s="9"/>
      <c r="S1347" s="340">
        <f t="shared" si="117"/>
        <v>0</v>
      </c>
      <c r="T1347" s="340">
        <f t="shared" si="118"/>
        <v>0</v>
      </c>
    </row>
    <row r="1348" spans="2:20" ht="14.4" x14ac:dyDescent="0.3">
      <c r="B1348" s="30"/>
      <c r="C1348" s="16"/>
      <c r="D1348" s="16"/>
      <c r="E1348" s="25"/>
      <c r="F1348" s="16"/>
      <c r="G1348" s="15"/>
      <c r="H1348" s="14"/>
      <c r="I1348" s="13"/>
      <c r="J1348" s="13"/>
      <c r="K1348" s="12"/>
      <c r="L1348" s="232">
        <f t="shared" si="114"/>
        <v>0</v>
      </c>
      <c r="M1348" s="234">
        <f t="shared" si="115"/>
        <v>0</v>
      </c>
      <c r="N1348" s="11">
        <f>IF(Q1348="x",0,IF(J1348&lt;(INDEX(Lookup!$U$2:$U$10,MATCH($D$47,Lookup!$S$2:$S$10,0))),0,$L$12*K1348))</f>
        <v>0</v>
      </c>
      <c r="O1348" s="234">
        <f t="shared" si="116"/>
        <v>0</v>
      </c>
      <c r="P1348" s="10"/>
      <c r="Q1348" s="9"/>
      <c r="S1348" s="340">
        <f t="shared" si="117"/>
        <v>0</v>
      </c>
      <c r="T1348" s="340">
        <f t="shared" si="118"/>
        <v>0</v>
      </c>
    </row>
    <row r="1349" spans="2:20" ht="14.4" x14ac:dyDescent="0.3">
      <c r="B1349" s="30"/>
      <c r="C1349" s="16"/>
      <c r="D1349" s="16"/>
      <c r="E1349" s="25"/>
      <c r="F1349" s="16"/>
      <c r="G1349" s="15"/>
      <c r="H1349" s="14"/>
      <c r="I1349" s="13"/>
      <c r="J1349" s="13"/>
      <c r="K1349" s="12"/>
      <c r="L1349" s="232">
        <f t="shared" si="114"/>
        <v>0</v>
      </c>
      <c r="M1349" s="234">
        <f t="shared" si="115"/>
        <v>0</v>
      </c>
      <c r="N1349" s="11">
        <f>IF(Q1349="x",0,IF(J1349&lt;(INDEX(Lookup!$U$2:$U$10,MATCH($D$47,Lookup!$S$2:$S$10,0))),0,$L$12*K1349))</f>
        <v>0</v>
      </c>
      <c r="O1349" s="234">
        <f t="shared" si="116"/>
        <v>0</v>
      </c>
      <c r="P1349" s="10"/>
      <c r="Q1349" s="9"/>
      <c r="S1349" s="340">
        <f t="shared" si="117"/>
        <v>0</v>
      </c>
      <c r="T1349" s="340">
        <f t="shared" si="118"/>
        <v>0</v>
      </c>
    </row>
    <row r="1350" spans="2:20" ht="14.4" x14ac:dyDescent="0.3">
      <c r="B1350" s="30"/>
      <c r="C1350" s="16"/>
      <c r="D1350" s="16"/>
      <c r="E1350" s="25"/>
      <c r="F1350" s="16"/>
      <c r="G1350" s="15"/>
      <c r="H1350" s="14"/>
      <c r="I1350" s="13"/>
      <c r="J1350" s="13"/>
      <c r="K1350" s="12"/>
      <c r="L1350" s="232">
        <f t="shared" si="114"/>
        <v>0</v>
      </c>
      <c r="M1350" s="234">
        <f t="shared" si="115"/>
        <v>0</v>
      </c>
      <c r="N1350" s="11">
        <f>IF(Q1350="x",0,IF(J1350&lt;(INDEX(Lookup!$U$2:$U$10,MATCH($D$47,Lookup!$S$2:$S$10,0))),0,$L$12*K1350))</f>
        <v>0</v>
      </c>
      <c r="O1350" s="234">
        <f t="shared" si="116"/>
        <v>0</v>
      </c>
      <c r="P1350" s="10"/>
      <c r="Q1350" s="9"/>
      <c r="S1350" s="340">
        <f t="shared" si="117"/>
        <v>0</v>
      </c>
      <c r="T1350" s="340">
        <f t="shared" si="118"/>
        <v>0</v>
      </c>
    </row>
    <row r="1351" spans="2:20" ht="14.4" x14ac:dyDescent="0.3">
      <c r="B1351" s="30"/>
      <c r="C1351" s="16"/>
      <c r="D1351" s="16"/>
      <c r="E1351" s="25"/>
      <c r="F1351" s="16"/>
      <c r="G1351" s="15"/>
      <c r="H1351" s="14"/>
      <c r="I1351" s="13"/>
      <c r="J1351" s="13"/>
      <c r="K1351" s="12"/>
      <c r="L1351" s="232">
        <f t="shared" si="114"/>
        <v>0</v>
      </c>
      <c r="M1351" s="234">
        <f t="shared" si="115"/>
        <v>0</v>
      </c>
      <c r="N1351" s="11">
        <f>IF(Q1351="x",0,IF(J1351&lt;(INDEX(Lookup!$U$2:$U$10,MATCH($D$47,Lookup!$S$2:$S$10,0))),0,$L$12*K1351))</f>
        <v>0</v>
      </c>
      <c r="O1351" s="234">
        <f t="shared" si="116"/>
        <v>0</v>
      </c>
      <c r="P1351" s="10"/>
      <c r="Q1351" s="9"/>
      <c r="S1351" s="340">
        <f t="shared" si="117"/>
        <v>0</v>
      </c>
      <c r="T1351" s="340">
        <f t="shared" si="118"/>
        <v>0</v>
      </c>
    </row>
    <row r="1352" spans="2:20" ht="14.4" x14ac:dyDescent="0.3">
      <c r="B1352" s="30"/>
      <c r="C1352" s="16"/>
      <c r="D1352" s="16"/>
      <c r="E1352" s="25"/>
      <c r="F1352" s="16"/>
      <c r="G1352" s="15"/>
      <c r="H1352" s="14"/>
      <c r="I1352" s="13"/>
      <c r="J1352" s="13"/>
      <c r="K1352" s="12"/>
      <c r="L1352" s="232">
        <f t="shared" si="114"/>
        <v>0</v>
      </c>
      <c r="M1352" s="234">
        <f t="shared" si="115"/>
        <v>0</v>
      </c>
      <c r="N1352" s="11">
        <f>IF(Q1352="x",0,IF(J1352&lt;(INDEX(Lookup!$U$2:$U$10,MATCH($D$47,Lookup!$S$2:$S$10,0))),0,$L$12*K1352))</f>
        <v>0</v>
      </c>
      <c r="O1352" s="234">
        <f t="shared" si="116"/>
        <v>0</v>
      </c>
      <c r="P1352" s="10"/>
      <c r="Q1352" s="9"/>
      <c r="S1352" s="340">
        <f t="shared" si="117"/>
        <v>0</v>
      </c>
      <c r="T1352" s="340">
        <f t="shared" si="118"/>
        <v>0</v>
      </c>
    </row>
    <row r="1353" spans="2:20" ht="14.4" x14ac:dyDescent="0.3">
      <c r="B1353" s="30"/>
      <c r="C1353" s="16"/>
      <c r="D1353" s="16"/>
      <c r="E1353" s="25"/>
      <c r="F1353" s="16"/>
      <c r="G1353" s="15"/>
      <c r="H1353" s="14"/>
      <c r="I1353" s="13"/>
      <c r="J1353" s="13"/>
      <c r="K1353" s="12"/>
      <c r="L1353" s="232">
        <f t="shared" si="114"/>
        <v>0</v>
      </c>
      <c r="M1353" s="234">
        <f t="shared" si="115"/>
        <v>0</v>
      </c>
      <c r="N1353" s="11">
        <f>IF(Q1353="x",0,IF(J1353&lt;(INDEX(Lookup!$U$2:$U$10,MATCH($D$47,Lookup!$S$2:$S$10,0))),0,$L$12*K1353))</f>
        <v>0</v>
      </c>
      <c r="O1353" s="234">
        <f t="shared" si="116"/>
        <v>0</v>
      </c>
      <c r="P1353" s="10"/>
      <c r="Q1353" s="9"/>
      <c r="S1353" s="340">
        <f t="shared" si="117"/>
        <v>0</v>
      </c>
      <c r="T1353" s="340">
        <f t="shared" si="118"/>
        <v>0</v>
      </c>
    </row>
    <row r="1354" spans="2:20" ht="14.4" x14ac:dyDescent="0.3">
      <c r="B1354" s="30"/>
      <c r="C1354" s="16"/>
      <c r="D1354" s="16"/>
      <c r="E1354" s="25"/>
      <c r="F1354" s="16"/>
      <c r="G1354" s="15"/>
      <c r="H1354" s="14"/>
      <c r="I1354" s="13"/>
      <c r="J1354" s="13"/>
      <c r="K1354" s="12"/>
      <c r="L1354" s="232">
        <f t="shared" si="114"/>
        <v>0</v>
      </c>
      <c r="M1354" s="234">
        <f t="shared" si="115"/>
        <v>0</v>
      </c>
      <c r="N1354" s="11">
        <f>IF(Q1354="x",0,IF(J1354&lt;(INDEX(Lookup!$U$2:$U$10,MATCH($D$47,Lookup!$S$2:$S$10,0))),0,$L$12*K1354))</f>
        <v>0</v>
      </c>
      <c r="O1354" s="234">
        <f t="shared" si="116"/>
        <v>0</v>
      </c>
      <c r="P1354" s="10"/>
      <c r="Q1354" s="9"/>
      <c r="S1354" s="340">
        <f t="shared" si="117"/>
        <v>0</v>
      </c>
      <c r="T1354" s="340">
        <f t="shared" si="118"/>
        <v>0</v>
      </c>
    </row>
    <row r="1355" spans="2:20" ht="14.4" x14ac:dyDescent="0.3">
      <c r="B1355" s="30"/>
      <c r="C1355" s="16"/>
      <c r="D1355" s="16"/>
      <c r="E1355" s="25"/>
      <c r="F1355" s="16"/>
      <c r="G1355" s="15"/>
      <c r="H1355" s="14"/>
      <c r="I1355" s="13"/>
      <c r="J1355" s="13"/>
      <c r="K1355" s="12"/>
      <c r="L1355" s="232">
        <f t="shared" si="114"/>
        <v>0</v>
      </c>
      <c r="M1355" s="234">
        <f t="shared" si="115"/>
        <v>0</v>
      </c>
      <c r="N1355" s="11">
        <f>IF(Q1355="x",0,IF(J1355&lt;(INDEX(Lookup!$U$2:$U$10,MATCH($D$47,Lookup!$S$2:$S$10,0))),0,$L$12*K1355))</f>
        <v>0</v>
      </c>
      <c r="O1355" s="234">
        <f t="shared" si="116"/>
        <v>0</v>
      </c>
      <c r="P1355" s="10"/>
      <c r="Q1355" s="9"/>
      <c r="S1355" s="340">
        <f t="shared" si="117"/>
        <v>0</v>
      </c>
      <c r="T1355" s="340">
        <f t="shared" si="118"/>
        <v>0</v>
      </c>
    </row>
    <row r="1356" spans="2:20" ht="14.4" x14ac:dyDescent="0.3">
      <c r="B1356" s="30"/>
      <c r="C1356" s="16"/>
      <c r="D1356" s="16"/>
      <c r="E1356" s="25"/>
      <c r="F1356" s="16"/>
      <c r="G1356" s="15"/>
      <c r="H1356" s="14"/>
      <c r="I1356" s="13"/>
      <c r="J1356" s="13"/>
      <c r="K1356" s="12"/>
      <c r="L1356" s="232">
        <f t="shared" si="114"/>
        <v>0</v>
      </c>
      <c r="M1356" s="234">
        <f t="shared" si="115"/>
        <v>0</v>
      </c>
      <c r="N1356" s="11">
        <f>IF(Q1356="x",0,IF(J1356&lt;(INDEX(Lookup!$U$2:$U$10,MATCH($D$47,Lookup!$S$2:$S$10,0))),0,$L$12*K1356))</f>
        <v>0</v>
      </c>
      <c r="O1356" s="234">
        <f t="shared" si="116"/>
        <v>0</v>
      </c>
      <c r="P1356" s="10"/>
      <c r="Q1356" s="9"/>
      <c r="S1356" s="340">
        <f t="shared" si="117"/>
        <v>0</v>
      </c>
      <c r="T1356" s="340">
        <f t="shared" si="118"/>
        <v>0</v>
      </c>
    </row>
    <row r="1357" spans="2:20" ht="14.4" x14ac:dyDescent="0.3">
      <c r="B1357" s="30"/>
      <c r="C1357" s="16"/>
      <c r="D1357" s="16"/>
      <c r="E1357" s="25"/>
      <c r="F1357" s="16"/>
      <c r="G1357" s="15"/>
      <c r="H1357" s="14"/>
      <c r="I1357" s="13"/>
      <c r="J1357" s="13"/>
      <c r="K1357" s="12"/>
      <c r="L1357" s="232">
        <f t="shared" si="114"/>
        <v>0</v>
      </c>
      <c r="M1357" s="234">
        <f t="shared" si="115"/>
        <v>0</v>
      </c>
      <c r="N1357" s="11">
        <f>IF(Q1357="x",0,IF(J1357&lt;(INDEX(Lookup!$U$2:$U$10,MATCH($D$47,Lookup!$S$2:$S$10,0))),0,$L$12*K1357))</f>
        <v>0</v>
      </c>
      <c r="O1357" s="234">
        <f t="shared" si="116"/>
        <v>0</v>
      </c>
      <c r="P1357" s="10"/>
      <c r="Q1357" s="9"/>
      <c r="S1357" s="340">
        <f t="shared" si="117"/>
        <v>0</v>
      </c>
      <c r="T1357" s="340">
        <f t="shared" si="118"/>
        <v>0</v>
      </c>
    </row>
    <row r="1358" spans="2:20" ht="14.4" x14ac:dyDescent="0.3">
      <c r="B1358" s="30"/>
      <c r="C1358" s="16"/>
      <c r="D1358" s="16"/>
      <c r="E1358" s="25"/>
      <c r="F1358" s="16"/>
      <c r="G1358" s="15"/>
      <c r="H1358" s="14"/>
      <c r="I1358" s="13"/>
      <c r="J1358" s="13"/>
      <c r="K1358" s="12"/>
      <c r="L1358" s="232">
        <f t="shared" si="114"/>
        <v>0</v>
      </c>
      <c r="M1358" s="234">
        <f t="shared" si="115"/>
        <v>0</v>
      </c>
      <c r="N1358" s="11">
        <f>IF(Q1358="x",0,IF(J1358&lt;(INDEX(Lookup!$U$2:$U$10,MATCH($D$47,Lookup!$S$2:$S$10,0))),0,$L$12*K1358))</f>
        <v>0</v>
      </c>
      <c r="O1358" s="234">
        <f t="shared" si="116"/>
        <v>0</v>
      </c>
      <c r="P1358" s="10"/>
      <c r="Q1358" s="9"/>
      <c r="S1358" s="340">
        <f t="shared" si="117"/>
        <v>0</v>
      </c>
      <c r="T1358" s="340">
        <f t="shared" si="118"/>
        <v>0</v>
      </c>
    </row>
    <row r="1359" spans="2:20" ht="14.4" x14ac:dyDescent="0.3">
      <c r="B1359" s="30"/>
      <c r="C1359" s="16"/>
      <c r="D1359" s="16"/>
      <c r="E1359" s="25"/>
      <c r="F1359" s="16"/>
      <c r="G1359" s="15"/>
      <c r="H1359" s="14"/>
      <c r="I1359" s="13"/>
      <c r="J1359" s="13"/>
      <c r="K1359" s="12"/>
      <c r="L1359" s="232">
        <f t="shared" si="114"/>
        <v>0</v>
      </c>
      <c r="M1359" s="234">
        <f t="shared" si="115"/>
        <v>0</v>
      </c>
      <c r="N1359" s="11">
        <f>IF(Q1359="x",0,IF(J1359&lt;(INDEX(Lookup!$U$2:$U$10,MATCH($D$47,Lookup!$S$2:$S$10,0))),0,$L$12*K1359))</f>
        <v>0</v>
      </c>
      <c r="O1359" s="234">
        <f t="shared" si="116"/>
        <v>0</v>
      </c>
      <c r="P1359" s="10"/>
      <c r="Q1359" s="9"/>
      <c r="S1359" s="340">
        <f t="shared" si="117"/>
        <v>0</v>
      </c>
      <c r="T1359" s="340">
        <f t="shared" si="118"/>
        <v>0</v>
      </c>
    </row>
    <row r="1360" spans="2:20" ht="14.4" x14ac:dyDescent="0.3">
      <c r="B1360" s="30"/>
      <c r="C1360" s="16"/>
      <c r="D1360" s="16"/>
      <c r="E1360" s="25"/>
      <c r="F1360" s="16"/>
      <c r="G1360" s="15"/>
      <c r="H1360" s="14"/>
      <c r="I1360" s="13"/>
      <c r="J1360" s="13"/>
      <c r="K1360" s="12"/>
      <c r="L1360" s="232">
        <f t="shared" si="114"/>
        <v>0</v>
      </c>
      <c r="M1360" s="234">
        <f t="shared" si="115"/>
        <v>0</v>
      </c>
      <c r="N1360" s="11">
        <f>IF(Q1360="x",0,IF(J1360&lt;(INDEX(Lookup!$U$2:$U$10,MATCH($D$47,Lookup!$S$2:$S$10,0))),0,$L$12*K1360))</f>
        <v>0</v>
      </c>
      <c r="O1360" s="234">
        <f t="shared" si="116"/>
        <v>0</v>
      </c>
      <c r="P1360" s="10"/>
      <c r="Q1360" s="9"/>
      <c r="S1360" s="340">
        <f t="shared" si="117"/>
        <v>0</v>
      </c>
      <c r="T1360" s="340">
        <f t="shared" si="118"/>
        <v>0</v>
      </c>
    </row>
    <row r="1361" spans="2:20" ht="14.4" x14ac:dyDescent="0.3">
      <c r="B1361" s="30"/>
      <c r="C1361" s="16"/>
      <c r="D1361" s="16"/>
      <c r="E1361" s="25"/>
      <c r="F1361" s="16"/>
      <c r="G1361" s="15"/>
      <c r="H1361" s="14"/>
      <c r="I1361" s="13"/>
      <c r="J1361" s="13"/>
      <c r="K1361" s="12"/>
      <c r="L1361" s="232">
        <f t="shared" si="114"/>
        <v>0</v>
      </c>
      <c r="M1361" s="234">
        <f t="shared" si="115"/>
        <v>0</v>
      </c>
      <c r="N1361" s="11">
        <f>IF(Q1361="x",0,IF(J1361&lt;(INDEX(Lookup!$U$2:$U$10,MATCH($D$47,Lookup!$S$2:$S$10,0))),0,$L$12*K1361))</f>
        <v>0</v>
      </c>
      <c r="O1361" s="234">
        <f t="shared" si="116"/>
        <v>0</v>
      </c>
      <c r="P1361" s="10"/>
      <c r="Q1361" s="9"/>
      <c r="S1361" s="340">
        <f t="shared" si="117"/>
        <v>0</v>
      </c>
      <c r="T1361" s="340">
        <f t="shared" si="118"/>
        <v>0</v>
      </c>
    </row>
    <row r="1362" spans="2:20" ht="14.4" x14ac:dyDescent="0.3">
      <c r="B1362" s="30"/>
      <c r="C1362" s="16"/>
      <c r="D1362" s="16"/>
      <c r="E1362" s="25"/>
      <c r="F1362" s="16"/>
      <c r="G1362" s="15"/>
      <c r="H1362" s="14"/>
      <c r="I1362" s="13"/>
      <c r="J1362" s="13"/>
      <c r="K1362" s="12"/>
      <c r="L1362" s="232">
        <f t="shared" si="114"/>
        <v>0</v>
      </c>
      <c r="M1362" s="234">
        <f t="shared" si="115"/>
        <v>0</v>
      </c>
      <c r="N1362" s="11">
        <f>IF(Q1362="x",0,IF(J1362&lt;(INDEX(Lookup!$U$2:$U$10,MATCH($D$47,Lookup!$S$2:$S$10,0))),0,$L$12*K1362))</f>
        <v>0</v>
      </c>
      <c r="O1362" s="234">
        <f t="shared" si="116"/>
        <v>0</v>
      </c>
      <c r="P1362" s="10"/>
      <c r="Q1362" s="9"/>
      <c r="S1362" s="340">
        <f t="shared" si="117"/>
        <v>0</v>
      </c>
      <c r="T1362" s="340">
        <f t="shared" si="118"/>
        <v>0</v>
      </c>
    </row>
    <row r="1363" spans="2:20" ht="14.4" x14ac:dyDescent="0.3">
      <c r="B1363" s="30"/>
      <c r="C1363" s="16"/>
      <c r="D1363" s="16"/>
      <c r="E1363" s="25"/>
      <c r="F1363" s="16"/>
      <c r="G1363" s="15"/>
      <c r="H1363" s="14"/>
      <c r="I1363" s="13"/>
      <c r="J1363" s="13"/>
      <c r="K1363" s="12"/>
      <c r="L1363" s="232">
        <f t="shared" si="114"/>
        <v>0</v>
      </c>
      <c r="M1363" s="234">
        <f t="shared" si="115"/>
        <v>0</v>
      </c>
      <c r="N1363" s="11">
        <f>IF(Q1363="x",0,IF(J1363&lt;(INDEX(Lookup!$U$2:$U$10,MATCH($D$47,Lookup!$S$2:$S$10,0))),0,$L$12*K1363))</f>
        <v>0</v>
      </c>
      <c r="O1363" s="234">
        <f t="shared" si="116"/>
        <v>0</v>
      </c>
      <c r="P1363" s="10"/>
      <c r="Q1363" s="9"/>
      <c r="S1363" s="340">
        <f t="shared" si="117"/>
        <v>0</v>
      </c>
      <c r="T1363" s="340">
        <f t="shared" si="118"/>
        <v>0</v>
      </c>
    </row>
    <row r="1364" spans="2:20" ht="14.4" x14ac:dyDescent="0.3">
      <c r="B1364" s="30"/>
      <c r="C1364" s="16"/>
      <c r="D1364" s="16"/>
      <c r="E1364" s="25"/>
      <c r="F1364" s="16"/>
      <c r="G1364" s="15"/>
      <c r="H1364" s="14"/>
      <c r="I1364" s="13"/>
      <c r="J1364" s="13"/>
      <c r="K1364" s="12"/>
      <c r="L1364" s="232">
        <f t="shared" si="114"/>
        <v>0</v>
      </c>
      <c r="M1364" s="234">
        <f t="shared" si="115"/>
        <v>0</v>
      </c>
      <c r="N1364" s="11">
        <f>IF(Q1364="x",0,IF(J1364&lt;(INDEX(Lookup!$U$2:$U$10,MATCH($D$47,Lookup!$S$2:$S$10,0))),0,$L$12*K1364))</f>
        <v>0</v>
      </c>
      <c r="O1364" s="234">
        <f t="shared" si="116"/>
        <v>0</v>
      </c>
      <c r="P1364" s="10"/>
      <c r="Q1364" s="9"/>
      <c r="S1364" s="340">
        <f t="shared" si="117"/>
        <v>0</v>
      </c>
      <c r="T1364" s="340">
        <f t="shared" si="118"/>
        <v>0</v>
      </c>
    </row>
    <row r="1365" spans="2:20" ht="14.4" x14ac:dyDescent="0.3">
      <c r="B1365" s="30"/>
      <c r="C1365" s="16"/>
      <c r="D1365" s="16"/>
      <c r="E1365" s="25"/>
      <c r="F1365" s="16"/>
      <c r="G1365" s="15"/>
      <c r="H1365" s="14"/>
      <c r="I1365" s="13"/>
      <c r="J1365" s="13"/>
      <c r="K1365" s="12"/>
      <c r="L1365" s="232">
        <f t="shared" si="114"/>
        <v>0</v>
      </c>
      <c r="M1365" s="234">
        <f t="shared" si="115"/>
        <v>0</v>
      </c>
      <c r="N1365" s="11">
        <f>IF(Q1365="x",0,IF(J1365&lt;(INDEX(Lookup!$U$2:$U$10,MATCH($D$47,Lookup!$S$2:$S$10,0))),0,$L$12*K1365))</f>
        <v>0</v>
      </c>
      <c r="O1365" s="234">
        <f t="shared" si="116"/>
        <v>0</v>
      </c>
      <c r="P1365" s="10"/>
      <c r="Q1365" s="9"/>
      <c r="S1365" s="340">
        <f t="shared" si="117"/>
        <v>0</v>
      </c>
      <c r="T1365" s="340">
        <f t="shared" si="118"/>
        <v>0</v>
      </c>
    </row>
    <row r="1366" spans="2:20" ht="14.4" x14ac:dyDescent="0.3">
      <c r="B1366" s="30"/>
      <c r="C1366" s="16"/>
      <c r="D1366" s="16"/>
      <c r="E1366" s="25"/>
      <c r="F1366" s="16"/>
      <c r="G1366" s="15"/>
      <c r="H1366" s="14"/>
      <c r="I1366" s="13"/>
      <c r="J1366" s="13"/>
      <c r="K1366" s="12"/>
      <c r="L1366" s="232">
        <f t="shared" si="114"/>
        <v>0</v>
      </c>
      <c r="M1366" s="234">
        <f t="shared" si="115"/>
        <v>0</v>
      </c>
      <c r="N1366" s="11">
        <f>IF(Q1366="x",0,IF(J1366&lt;(INDEX(Lookup!$U$2:$U$10,MATCH($D$47,Lookup!$S$2:$S$10,0))),0,$L$12*K1366))</f>
        <v>0</v>
      </c>
      <c r="O1366" s="234">
        <f t="shared" si="116"/>
        <v>0</v>
      </c>
      <c r="P1366" s="10"/>
      <c r="Q1366" s="9"/>
      <c r="S1366" s="340">
        <f t="shared" si="117"/>
        <v>0</v>
      </c>
      <c r="T1366" s="340">
        <f t="shared" si="118"/>
        <v>0</v>
      </c>
    </row>
    <row r="1367" spans="2:20" ht="14.4" x14ac:dyDescent="0.3">
      <c r="B1367" s="30"/>
      <c r="C1367" s="16"/>
      <c r="D1367" s="16"/>
      <c r="E1367" s="25"/>
      <c r="F1367" s="16"/>
      <c r="G1367" s="15"/>
      <c r="H1367" s="14"/>
      <c r="I1367" s="13"/>
      <c r="J1367" s="13"/>
      <c r="K1367" s="12"/>
      <c r="L1367" s="232">
        <f t="shared" si="114"/>
        <v>0</v>
      </c>
      <c r="M1367" s="234">
        <f t="shared" si="115"/>
        <v>0</v>
      </c>
      <c r="N1367" s="11">
        <f>IF(Q1367="x",0,IF(J1367&lt;(INDEX(Lookup!$U$2:$U$10,MATCH($D$47,Lookup!$S$2:$S$10,0))),0,$L$12*K1367))</f>
        <v>0</v>
      </c>
      <c r="O1367" s="234">
        <f t="shared" si="116"/>
        <v>0</v>
      </c>
      <c r="P1367" s="10"/>
      <c r="Q1367" s="9"/>
      <c r="S1367" s="340">
        <f t="shared" si="117"/>
        <v>0</v>
      </c>
      <c r="T1367" s="340">
        <f t="shared" si="118"/>
        <v>0</v>
      </c>
    </row>
    <row r="1368" spans="2:20" ht="14.4" x14ac:dyDescent="0.3">
      <c r="B1368" s="30"/>
      <c r="C1368" s="16"/>
      <c r="D1368" s="16"/>
      <c r="E1368" s="25"/>
      <c r="F1368" s="16"/>
      <c r="G1368" s="15"/>
      <c r="H1368" s="14"/>
      <c r="I1368" s="13"/>
      <c r="J1368" s="13"/>
      <c r="K1368" s="12"/>
      <c r="L1368" s="232">
        <f t="shared" si="114"/>
        <v>0</v>
      </c>
      <c r="M1368" s="234">
        <f t="shared" si="115"/>
        <v>0</v>
      </c>
      <c r="N1368" s="11">
        <f>IF(Q1368="x",0,IF(J1368&lt;(INDEX(Lookup!$U$2:$U$10,MATCH($D$47,Lookup!$S$2:$S$10,0))),0,$L$12*K1368))</f>
        <v>0</v>
      </c>
      <c r="O1368" s="234">
        <f t="shared" si="116"/>
        <v>0</v>
      </c>
      <c r="P1368" s="10"/>
      <c r="Q1368" s="9"/>
      <c r="S1368" s="340">
        <f t="shared" si="117"/>
        <v>0</v>
      </c>
      <c r="T1368" s="340">
        <f t="shared" si="118"/>
        <v>0</v>
      </c>
    </row>
    <row r="1369" spans="2:20" ht="14.4" x14ac:dyDescent="0.3">
      <c r="B1369" s="30"/>
      <c r="C1369" s="16"/>
      <c r="D1369" s="16"/>
      <c r="E1369" s="25"/>
      <c r="F1369" s="16"/>
      <c r="G1369" s="15"/>
      <c r="H1369" s="14"/>
      <c r="I1369" s="13"/>
      <c r="J1369" s="13"/>
      <c r="K1369" s="12"/>
      <c r="L1369" s="232">
        <f t="shared" si="114"/>
        <v>0</v>
      </c>
      <c r="M1369" s="234">
        <f t="shared" si="115"/>
        <v>0</v>
      </c>
      <c r="N1369" s="11">
        <f>IF(Q1369="x",0,IF(J1369&lt;(INDEX(Lookup!$U$2:$U$10,MATCH($D$47,Lookup!$S$2:$S$10,0))),0,$L$12*K1369))</f>
        <v>0</v>
      </c>
      <c r="O1369" s="234">
        <f t="shared" si="116"/>
        <v>0</v>
      </c>
      <c r="P1369" s="10"/>
      <c r="Q1369" s="9"/>
      <c r="S1369" s="340">
        <f t="shared" si="117"/>
        <v>0</v>
      </c>
      <c r="T1369" s="340">
        <f t="shared" si="118"/>
        <v>0</v>
      </c>
    </row>
    <row r="1370" spans="2:20" ht="14.4" x14ac:dyDescent="0.3">
      <c r="B1370" s="30"/>
      <c r="C1370" s="16"/>
      <c r="D1370" s="16"/>
      <c r="E1370" s="25"/>
      <c r="F1370" s="16"/>
      <c r="G1370" s="15"/>
      <c r="H1370" s="14"/>
      <c r="I1370" s="13"/>
      <c r="J1370" s="13"/>
      <c r="K1370" s="12"/>
      <c r="L1370" s="232">
        <f t="shared" si="114"/>
        <v>0</v>
      </c>
      <c r="M1370" s="234">
        <f t="shared" si="115"/>
        <v>0</v>
      </c>
      <c r="N1370" s="11">
        <f>IF(Q1370="x",0,IF(J1370&lt;(INDEX(Lookup!$U$2:$U$10,MATCH($D$47,Lookup!$S$2:$S$10,0))),0,$L$12*K1370))</f>
        <v>0</v>
      </c>
      <c r="O1370" s="234">
        <f t="shared" si="116"/>
        <v>0</v>
      </c>
      <c r="P1370" s="10"/>
      <c r="Q1370" s="9"/>
      <c r="S1370" s="340">
        <f t="shared" si="117"/>
        <v>0</v>
      </c>
      <c r="T1370" s="340">
        <f t="shared" si="118"/>
        <v>0</v>
      </c>
    </row>
    <row r="1371" spans="2:20" ht="14.4" x14ac:dyDescent="0.3">
      <c r="B1371" s="30"/>
      <c r="C1371" s="16"/>
      <c r="D1371" s="16"/>
      <c r="E1371" s="25"/>
      <c r="F1371" s="16"/>
      <c r="G1371" s="15"/>
      <c r="H1371" s="14"/>
      <c r="I1371" s="13"/>
      <c r="J1371" s="13"/>
      <c r="K1371" s="12"/>
      <c r="L1371" s="232">
        <f t="shared" si="114"/>
        <v>0</v>
      </c>
      <c r="M1371" s="234">
        <f t="shared" si="115"/>
        <v>0</v>
      </c>
      <c r="N1371" s="11">
        <f>IF(Q1371="x",0,IF(J1371&lt;(INDEX(Lookup!$U$2:$U$10,MATCH($D$47,Lookup!$S$2:$S$10,0))),0,$L$12*K1371))</f>
        <v>0</v>
      </c>
      <c r="O1371" s="234">
        <f t="shared" si="116"/>
        <v>0</v>
      </c>
      <c r="P1371" s="10"/>
      <c r="Q1371" s="9"/>
      <c r="S1371" s="340">
        <f t="shared" si="117"/>
        <v>0</v>
      </c>
      <c r="T1371" s="340">
        <f t="shared" si="118"/>
        <v>0</v>
      </c>
    </row>
    <row r="1372" spans="2:20" ht="14.4" x14ac:dyDescent="0.3">
      <c r="B1372" s="30"/>
      <c r="C1372" s="16"/>
      <c r="D1372" s="16"/>
      <c r="E1372" s="25"/>
      <c r="F1372" s="16"/>
      <c r="G1372" s="15"/>
      <c r="H1372" s="14"/>
      <c r="I1372" s="13"/>
      <c r="J1372" s="13"/>
      <c r="K1372" s="12"/>
      <c r="L1372" s="232">
        <f t="shared" si="114"/>
        <v>0</v>
      </c>
      <c r="M1372" s="234">
        <f t="shared" si="115"/>
        <v>0</v>
      </c>
      <c r="N1372" s="11">
        <f>IF(Q1372="x",0,IF(J1372&lt;(INDEX(Lookup!$U$2:$U$10,MATCH($D$47,Lookup!$S$2:$S$10,0))),0,$L$12*K1372))</f>
        <v>0</v>
      </c>
      <c r="O1372" s="234">
        <f t="shared" si="116"/>
        <v>0</v>
      </c>
      <c r="P1372" s="10"/>
      <c r="Q1372" s="9"/>
      <c r="S1372" s="340">
        <f t="shared" si="117"/>
        <v>0</v>
      </c>
      <c r="T1372" s="340">
        <f t="shared" si="118"/>
        <v>0</v>
      </c>
    </row>
    <row r="1373" spans="2:20" ht="14.4" x14ac:dyDescent="0.3">
      <c r="B1373" s="30"/>
      <c r="C1373" s="16"/>
      <c r="D1373" s="16"/>
      <c r="E1373" s="25"/>
      <c r="F1373" s="16"/>
      <c r="G1373" s="15"/>
      <c r="H1373" s="14"/>
      <c r="I1373" s="13"/>
      <c r="J1373" s="13"/>
      <c r="K1373" s="12"/>
      <c r="L1373" s="232">
        <f t="shared" si="114"/>
        <v>0</v>
      </c>
      <c r="M1373" s="234">
        <f t="shared" si="115"/>
        <v>0</v>
      </c>
      <c r="N1373" s="11">
        <f>IF(Q1373="x",0,IF(J1373&lt;(INDEX(Lookup!$U$2:$U$10,MATCH($D$47,Lookup!$S$2:$S$10,0))),0,$L$12*K1373))</f>
        <v>0</v>
      </c>
      <c r="O1373" s="234">
        <f t="shared" si="116"/>
        <v>0</v>
      </c>
      <c r="P1373" s="10"/>
      <c r="Q1373" s="9"/>
      <c r="S1373" s="340">
        <f t="shared" si="117"/>
        <v>0</v>
      </c>
      <c r="T1373" s="340">
        <f t="shared" si="118"/>
        <v>0</v>
      </c>
    </row>
    <row r="1374" spans="2:20" ht="14.4" x14ac:dyDescent="0.3">
      <c r="B1374" s="30"/>
      <c r="C1374" s="16"/>
      <c r="D1374" s="16"/>
      <c r="E1374" s="25"/>
      <c r="F1374" s="16"/>
      <c r="G1374" s="15"/>
      <c r="H1374" s="14"/>
      <c r="I1374" s="13"/>
      <c r="J1374" s="13"/>
      <c r="K1374" s="12"/>
      <c r="L1374" s="232">
        <f t="shared" si="114"/>
        <v>0</v>
      </c>
      <c r="M1374" s="234">
        <f t="shared" si="115"/>
        <v>0</v>
      </c>
      <c r="N1374" s="11">
        <f>IF(Q1374="x",0,IF(J1374&lt;(INDEX(Lookup!$U$2:$U$10,MATCH($D$47,Lookup!$S$2:$S$10,0))),0,$L$12*K1374))</f>
        <v>0</v>
      </c>
      <c r="O1374" s="234">
        <f t="shared" si="116"/>
        <v>0</v>
      </c>
      <c r="P1374" s="10"/>
      <c r="Q1374" s="9"/>
      <c r="S1374" s="340">
        <f t="shared" si="117"/>
        <v>0</v>
      </c>
      <c r="T1374" s="340">
        <f t="shared" si="118"/>
        <v>0</v>
      </c>
    </row>
    <row r="1375" spans="2:20" ht="14.4" x14ac:dyDescent="0.3">
      <c r="B1375" s="30"/>
      <c r="C1375" s="16"/>
      <c r="D1375" s="16"/>
      <c r="E1375" s="25"/>
      <c r="F1375" s="16"/>
      <c r="G1375" s="15"/>
      <c r="H1375" s="14"/>
      <c r="I1375" s="13"/>
      <c r="J1375" s="13"/>
      <c r="K1375" s="12"/>
      <c r="L1375" s="232">
        <f t="shared" si="114"/>
        <v>0</v>
      </c>
      <c r="M1375" s="234">
        <f t="shared" si="115"/>
        <v>0</v>
      </c>
      <c r="N1375" s="11">
        <f>IF(Q1375="x",0,IF(J1375&lt;(INDEX(Lookup!$U$2:$U$10,MATCH($D$47,Lookup!$S$2:$S$10,0))),0,$L$12*K1375))</f>
        <v>0</v>
      </c>
      <c r="O1375" s="234">
        <f t="shared" si="116"/>
        <v>0</v>
      </c>
      <c r="P1375" s="10"/>
      <c r="Q1375" s="9"/>
      <c r="S1375" s="340">
        <f t="shared" si="117"/>
        <v>0</v>
      </c>
      <c r="T1375" s="340">
        <f t="shared" si="118"/>
        <v>0</v>
      </c>
    </row>
    <row r="1376" spans="2:20" ht="14.4" x14ac:dyDescent="0.3">
      <c r="B1376" s="30"/>
      <c r="C1376" s="16"/>
      <c r="D1376" s="16"/>
      <c r="E1376" s="25"/>
      <c r="F1376" s="16"/>
      <c r="G1376" s="15"/>
      <c r="H1376" s="14"/>
      <c r="I1376" s="13"/>
      <c r="J1376" s="13"/>
      <c r="K1376" s="12"/>
      <c r="L1376" s="232">
        <f t="shared" si="114"/>
        <v>0</v>
      </c>
      <c r="M1376" s="234">
        <f t="shared" si="115"/>
        <v>0</v>
      </c>
      <c r="N1376" s="11">
        <f>IF(Q1376="x",0,IF(J1376&lt;(INDEX(Lookup!$U$2:$U$10,MATCH($D$47,Lookup!$S$2:$S$10,0))),0,$L$12*K1376))</f>
        <v>0</v>
      </c>
      <c r="O1376" s="234">
        <f t="shared" si="116"/>
        <v>0</v>
      </c>
      <c r="P1376" s="10"/>
      <c r="Q1376" s="9"/>
      <c r="S1376" s="340">
        <f t="shared" si="117"/>
        <v>0</v>
      </c>
      <c r="T1376" s="340">
        <f t="shared" si="118"/>
        <v>0</v>
      </c>
    </row>
    <row r="1377" spans="2:20" ht="14.4" x14ac:dyDescent="0.3">
      <c r="B1377" s="30"/>
      <c r="C1377" s="16"/>
      <c r="D1377" s="16"/>
      <c r="E1377" s="25"/>
      <c r="F1377" s="16"/>
      <c r="G1377" s="15"/>
      <c r="H1377" s="14"/>
      <c r="I1377" s="13"/>
      <c r="J1377" s="13"/>
      <c r="K1377" s="12"/>
      <c r="L1377" s="232">
        <f t="shared" si="114"/>
        <v>0</v>
      </c>
      <c r="M1377" s="234">
        <f t="shared" si="115"/>
        <v>0</v>
      </c>
      <c r="N1377" s="11">
        <f>IF(Q1377="x",0,IF(J1377&lt;(INDEX(Lookup!$U$2:$U$10,MATCH($D$47,Lookup!$S$2:$S$10,0))),0,$L$12*K1377))</f>
        <v>0</v>
      </c>
      <c r="O1377" s="234">
        <f t="shared" si="116"/>
        <v>0</v>
      </c>
      <c r="P1377" s="10"/>
      <c r="Q1377" s="9"/>
      <c r="S1377" s="340">
        <f t="shared" si="117"/>
        <v>0</v>
      </c>
      <c r="T1377" s="340">
        <f t="shared" si="118"/>
        <v>0</v>
      </c>
    </row>
    <row r="1378" spans="2:20" ht="14.4" x14ac:dyDescent="0.3">
      <c r="B1378" s="30"/>
      <c r="C1378" s="16"/>
      <c r="D1378" s="16"/>
      <c r="E1378" s="25"/>
      <c r="F1378" s="16"/>
      <c r="G1378" s="15"/>
      <c r="H1378" s="14"/>
      <c r="I1378" s="13"/>
      <c r="J1378" s="13"/>
      <c r="K1378" s="12"/>
      <c r="L1378" s="232">
        <f t="shared" si="114"/>
        <v>0</v>
      </c>
      <c r="M1378" s="234">
        <f t="shared" si="115"/>
        <v>0</v>
      </c>
      <c r="N1378" s="11">
        <f>IF(Q1378="x",0,IF(J1378&lt;(INDEX(Lookup!$U$2:$U$10,MATCH($D$47,Lookup!$S$2:$S$10,0))),0,$L$12*K1378))</f>
        <v>0</v>
      </c>
      <c r="O1378" s="234">
        <f t="shared" si="116"/>
        <v>0</v>
      </c>
      <c r="P1378" s="10"/>
      <c r="Q1378" s="9"/>
      <c r="S1378" s="340">
        <f t="shared" si="117"/>
        <v>0</v>
      </c>
      <c r="T1378" s="340">
        <f t="shared" si="118"/>
        <v>0</v>
      </c>
    </row>
    <row r="1379" spans="2:20" ht="14.4" x14ac:dyDescent="0.3">
      <c r="B1379" s="30"/>
      <c r="C1379" s="16"/>
      <c r="D1379" s="16"/>
      <c r="E1379" s="25"/>
      <c r="F1379" s="16"/>
      <c r="G1379" s="15"/>
      <c r="H1379" s="14"/>
      <c r="I1379" s="13"/>
      <c r="J1379" s="13"/>
      <c r="K1379" s="12"/>
      <c r="L1379" s="232">
        <f t="shared" si="114"/>
        <v>0</v>
      </c>
      <c r="M1379" s="234">
        <f t="shared" si="115"/>
        <v>0</v>
      </c>
      <c r="N1379" s="11">
        <f>IF(Q1379="x",0,IF(J1379&lt;(INDEX(Lookup!$U$2:$U$10,MATCH($D$47,Lookup!$S$2:$S$10,0))),0,$L$12*K1379))</f>
        <v>0</v>
      </c>
      <c r="O1379" s="234">
        <f t="shared" si="116"/>
        <v>0</v>
      </c>
      <c r="P1379" s="10"/>
      <c r="Q1379" s="9"/>
      <c r="S1379" s="340">
        <f t="shared" si="117"/>
        <v>0</v>
      </c>
      <c r="T1379" s="340">
        <f t="shared" si="118"/>
        <v>0</v>
      </c>
    </row>
    <row r="1380" spans="2:20" ht="14.4" x14ac:dyDescent="0.3">
      <c r="B1380" s="30"/>
      <c r="C1380" s="16"/>
      <c r="D1380" s="16"/>
      <c r="E1380" s="25"/>
      <c r="F1380" s="16"/>
      <c r="G1380" s="15"/>
      <c r="H1380" s="14"/>
      <c r="I1380" s="13"/>
      <c r="J1380" s="13"/>
      <c r="K1380" s="12"/>
      <c r="L1380" s="232">
        <f t="shared" si="114"/>
        <v>0</v>
      </c>
      <c r="M1380" s="234">
        <f t="shared" si="115"/>
        <v>0</v>
      </c>
      <c r="N1380" s="11">
        <f>IF(Q1380="x",0,IF(J1380&lt;(INDEX(Lookup!$U$2:$U$10,MATCH($D$47,Lookup!$S$2:$S$10,0))),0,$L$12*K1380))</f>
        <v>0</v>
      </c>
      <c r="O1380" s="234">
        <f t="shared" si="116"/>
        <v>0</v>
      </c>
      <c r="P1380" s="10"/>
      <c r="Q1380" s="9"/>
      <c r="S1380" s="340">
        <f t="shared" si="117"/>
        <v>0</v>
      </c>
      <c r="T1380" s="340">
        <f t="shared" si="118"/>
        <v>0</v>
      </c>
    </row>
    <row r="1381" spans="2:20" ht="14.4" x14ac:dyDescent="0.3">
      <c r="B1381" s="30"/>
      <c r="C1381" s="16"/>
      <c r="D1381" s="16"/>
      <c r="E1381" s="25"/>
      <c r="F1381" s="16"/>
      <c r="G1381" s="15"/>
      <c r="H1381" s="14"/>
      <c r="I1381" s="13"/>
      <c r="J1381" s="13"/>
      <c r="K1381" s="12"/>
      <c r="L1381" s="232">
        <f t="shared" si="114"/>
        <v>0</v>
      </c>
      <c r="M1381" s="234">
        <f t="shared" si="115"/>
        <v>0</v>
      </c>
      <c r="N1381" s="11">
        <f>IF(Q1381="x",0,IF(J1381&lt;(INDEX(Lookup!$U$2:$U$10,MATCH($D$47,Lookup!$S$2:$S$10,0))),0,$L$12*K1381))</f>
        <v>0</v>
      </c>
      <c r="O1381" s="234">
        <f t="shared" si="116"/>
        <v>0</v>
      </c>
      <c r="P1381" s="10"/>
      <c r="Q1381" s="9"/>
      <c r="S1381" s="340">
        <f t="shared" si="117"/>
        <v>0</v>
      </c>
      <c r="T1381" s="340">
        <f t="shared" si="118"/>
        <v>0</v>
      </c>
    </row>
    <row r="1382" spans="2:20" ht="14.4" x14ac:dyDescent="0.3">
      <c r="B1382" s="30"/>
      <c r="C1382" s="16"/>
      <c r="D1382" s="16"/>
      <c r="E1382" s="25"/>
      <c r="F1382" s="16"/>
      <c r="G1382" s="15"/>
      <c r="H1382" s="14"/>
      <c r="I1382" s="13"/>
      <c r="J1382" s="13"/>
      <c r="K1382" s="12"/>
      <c r="L1382" s="232">
        <f t="shared" si="114"/>
        <v>0</v>
      </c>
      <c r="M1382" s="234">
        <f t="shared" si="115"/>
        <v>0</v>
      </c>
      <c r="N1382" s="11">
        <f>IF(Q1382="x",0,IF(J1382&lt;(INDEX(Lookup!$U$2:$U$10,MATCH($D$47,Lookup!$S$2:$S$10,0))),0,$L$12*K1382))</f>
        <v>0</v>
      </c>
      <c r="O1382" s="234">
        <f t="shared" si="116"/>
        <v>0</v>
      </c>
      <c r="P1382" s="10"/>
      <c r="Q1382" s="9"/>
      <c r="S1382" s="340">
        <f t="shared" si="117"/>
        <v>0</v>
      </c>
      <c r="T1382" s="340">
        <f t="shared" si="118"/>
        <v>0</v>
      </c>
    </row>
    <row r="1383" spans="2:20" ht="14.4" x14ac:dyDescent="0.3">
      <c r="B1383" s="30"/>
      <c r="C1383" s="16"/>
      <c r="D1383" s="16"/>
      <c r="E1383" s="25"/>
      <c r="F1383" s="16"/>
      <c r="G1383" s="15"/>
      <c r="H1383" s="14"/>
      <c r="I1383" s="13"/>
      <c r="J1383" s="13"/>
      <c r="K1383" s="12"/>
      <c r="L1383" s="232">
        <f t="shared" si="114"/>
        <v>0</v>
      </c>
      <c r="M1383" s="234">
        <f t="shared" si="115"/>
        <v>0</v>
      </c>
      <c r="N1383" s="11">
        <f>IF(Q1383="x",0,IF(J1383&lt;(INDEX(Lookup!$U$2:$U$10,MATCH($D$47,Lookup!$S$2:$S$10,0))),0,$L$12*K1383))</f>
        <v>0</v>
      </c>
      <c r="O1383" s="234">
        <f t="shared" si="116"/>
        <v>0</v>
      </c>
      <c r="P1383" s="10"/>
      <c r="Q1383" s="9"/>
      <c r="S1383" s="340">
        <f t="shared" si="117"/>
        <v>0</v>
      </c>
      <c r="T1383" s="340">
        <f t="shared" si="118"/>
        <v>0</v>
      </c>
    </row>
    <row r="1384" spans="2:20" ht="14.4" x14ac:dyDescent="0.3">
      <c r="B1384" s="30"/>
      <c r="C1384" s="16"/>
      <c r="D1384" s="16"/>
      <c r="E1384" s="25"/>
      <c r="F1384" s="16"/>
      <c r="G1384" s="15"/>
      <c r="H1384" s="14"/>
      <c r="I1384" s="13"/>
      <c r="J1384" s="13"/>
      <c r="K1384" s="12"/>
      <c r="L1384" s="232">
        <f t="shared" si="114"/>
        <v>0</v>
      </c>
      <c r="M1384" s="234">
        <f t="shared" si="115"/>
        <v>0</v>
      </c>
      <c r="N1384" s="11">
        <f>IF(Q1384="x",0,IF(J1384&lt;(INDEX(Lookup!$U$2:$U$10,MATCH($D$47,Lookup!$S$2:$S$10,0))),0,$L$12*K1384))</f>
        <v>0</v>
      </c>
      <c r="O1384" s="234">
        <f t="shared" si="116"/>
        <v>0</v>
      </c>
      <c r="P1384" s="10"/>
      <c r="Q1384" s="9"/>
      <c r="S1384" s="340">
        <f t="shared" si="117"/>
        <v>0</v>
      </c>
      <c r="T1384" s="340">
        <f t="shared" si="118"/>
        <v>0</v>
      </c>
    </row>
    <row r="1385" spans="2:20" ht="14.4" x14ac:dyDescent="0.3">
      <c r="B1385" s="30"/>
      <c r="C1385" s="16"/>
      <c r="D1385" s="16"/>
      <c r="E1385" s="25"/>
      <c r="F1385" s="16"/>
      <c r="G1385" s="15"/>
      <c r="H1385" s="14"/>
      <c r="I1385" s="13"/>
      <c r="J1385" s="13"/>
      <c r="K1385" s="12"/>
      <c r="L1385" s="232">
        <f t="shared" si="114"/>
        <v>0</v>
      </c>
      <c r="M1385" s="234">
        <f t="shared" si="115"/>
        <v>0</v>
      </c>
      <c r="N1385" s="11">
        <f>IF(Q1385="x",0,IF(J1385&lt;(INDEX(Lookup!$U$2:$U$10,MATCH($D$47,Lookup!$S$2:$S$10,0))),0,$L$12*K1385))</f>
        <v>0</v>
      </c>
      <c r="O1385" s="234">
        <f t="shared" si="116"/>
        <v>0</v>
      </c>
      <c r="P1385" s="10"/>
      <c r="Q1385" s="9"/>
      <c r="S1385" s="340">
        <f t="shared" si="117"/>
        <v>0</v>
      </c>
      <c r="T1385" s="340">
        <f t="shared" si="118"/>
        <v>0</v>
      </c>
    </row>
    <row r="1386" spans="2:20" ht="14.4" x14ac:dyDescent="0.3">
      <c r="B1386" s="30"/>
      <c r="C1386" s="16"/>
      <c r="D1386" s="16"/>
      <c r="E1386" s="25"/>
      <c r="F1386" s="16"/>
      <c r="G1386" s="15"/>
      <c r="H1386" s="14"/>
      <c r="I1386" s="13"/>
      <c r="J1386" s="13"/>
      <c r="K1386" s="12"/>
      <c r="L1386" s="232">
        <f t="shared" si="114"/>
        <v>0</v>
      </c>
      <c r="M1386" s="234">
        <f t="shared" si="115"/>
        <v>0</v>
      </c>
      <c r="N1386" s="11">
        <f>IF(Q1386="x",0,IF(J1386&lt;(INDEX(Lookup!$U$2:$U$10,MATCH($D$47,Lookup!$S$2:$S$10,0))),0,$L$12*K1386))</f>
        <v>0</v>
      </c>
      <c r="O1386" s="234">
        <f t="shared" si="116"/>
        <v>0</v>
      </c>
      <c r="P1386" s="10"/>
      <c r="Q1386" s="9"/>
      <c r="S1386" s="340">
        <f t="shared" si="117"/>
        <v>0</v>
      </c>
      <c r="T1386" s="340">
        <f t="shared" si="118"/>
        <v>0</v>
      </c>
    </row>
    <row r="1387" spans="2:20" ht="14.4" x14ac:dyDescent="0.3">
      <c r="B1387" s="30"/>
      <c r="C1387" s="16"/>
      <c r="D1387" s="16"/>
      <c r="E1387" s="25"/>
      <c r="F1387" s="16"/>
      <c r="G1387" s="15"/>
      <c r="H1387" s="14"/>
      <c r="I1387" s="13"/>
      <c r="J1387" s="13"/>
      <c r="K1387" s="12"/>
      <c r="L1387" s="232">
        <f t="shared" si="114"/>
        <v>0</v>
      </c>
      <c r="M1387" s="234">
        <f t="shared" si="115"/>
        <v>0</v>
      </c>
      <c r="N1387" s="11">
        <f>IF(Q1387="x",0,IF(J1387&lt;(INDEX(Lookup!$U$2:$U$10,MATCH($D$47,Lookup!$S$2:$S$10,0))),0,$L$12*K1387))</f>
        <v>0</v>
      </c>
      <c r="O1387" s="234">
        <f t="shared" si="116"/>
        <v>0</v>
      </c>
      <c r="P1387" s="10"/>
      <c r="Q1387" s="9"/>
      <c r="S1387" s="340">
        <f t="shared" si="117"/>
        <v>0</v>
      </c>
      <c r="T1387" s="340">
        <f t="shared" si="118"/>
        <v>0</v>
      </c>
    </row>
    <row r="1388" spans="2:20" ht="14.4" x14ac:dyDescent="0.3">
      <c r="B1388" s="30"/>
      <c r="C1388" s="16"/>
      <c r="D1388" s="16"/>
      <c r="E1388" s="25"/>
      <c r="F1388" s="16"/>
      <c r="G1388" s="15"/>
      <c r="H1388" s="14"/>
      <c r="I1388" s="13"/>
      <c r="J1388" s="13"/>
      <c r="K1388" s="12"/>
      <c r="L1388" s="232">
        <f t="shared" si="114"/>
        <v>0</v>
      </c>
      <c r="M1388" s="234">
        <f t="shared" si="115"/>
        <v>0</v>
      </c>
      <c r="N1388" s="11">
        <f>IF(Q1388="x",0,IF(J1388&lt;(INDEX(Lookup!$U$2:$U$10,MATCH($D$47,Lookup!$S$2:$S$10,0))),0,$L$12*K1388))</f>
        <v>0</v>
      </c>
      <c r="O1388" s="234">
        <f t="shared" si="116"/>
        <v>0</v>
      </c>
      <c r="P1388" s="10"/>
      <c r="Q1388" s="9"/>
      <c r="S1388" s="340">
        <f t="shared" si="117"/>
        <v>0</v>
      </c>
      <c r="T1388" s="340">
        <f t="shared" si="118"/>
        <v>0</v>
      </c>
    </row>
    <row r="1389" spans="2:20" ht="14.4" x14ac:dyDescent="0.3">
      <c r="B1389" s="30"/>
      <c r="C1389" s="16"/>
      <c r="D1389" s="16"/>
      <c r="E1389" s="25"/>
      <c r="F1389" s="16"/>
      <c r="G1389" s="15"/>
      <c r="H1389" s="14"/>
      <c r="I1389" s="13"/>
      <c r="J1389" s="13"/>
      <c r="K1389" s="12"/>
      <c r="L1389" s="232">
        <f t="shared" si="114"/>
        <v>0</v>
      </c>
      <c r="M1389" s="234">
        <f t="shared" si="115"/>
        <v>0</v>
      </c>
      <c r="N1389" s="11">
        <f>IF(Q1389="x",0,IF(J1389&lt;(INDEX(Lookup!$U$2:$U$10,MATCH($D$47,Lookup!$S$2:$S$10,0))),0,$L$12*K1389))</f>
        <v>0</v>
      </c>
      <c r="O1389" s="234">
        <f t="shared" si="116"/>
        <v>0</v>
      </c>
      <c r="P1389" s="10"/>
      <c r="Q1389" s="9"/>
      <c r="S1389" s="340">
        <f t="shared" si="117"/>
        <v>0</v>
      </c>
      <c r="T1389" s="340">
        <f t="shared" si="118"/>
        <v>0</v>
      </c>
    </row>
    <row r="1390" spans="2:20" ht="14.4" x14ac:dyDescent="0.3">
      <c r="B1390" s="30"/>
      <c r="C1390" s="16"/>
      <c r="D1390" s="16"/>
      <c r="E1390" s="25"/>
      <c r="F1390" s="16"/>
      <c r="G1390" s="15"/>
      <c r="H1390" s="14"/>
      <c r="I1390" s="13"/>
      <c r="J1390" s="13"/>
      <c r="K1390" s="12"/>
      <c r="L1390" s="232">
        <f t="shared" si="114"/>
        <v>0</v>
      </c>
      <c r="M1390" s="234">
        <f t="shared" si="115"/>
        <v>0</v>
      </c>
      <c r="N1390" s="11">
        <f>IF(Q1390="x",0,IF(J1390&lt;(INDEX(Lookup!$U$2:$U$10,MATCH($D$47,Lookup!$S$2:$S$10,0))),0,$L$12*K1390))</f>
        <v>0</v>
      </c>
      <c r="O1390" s="234">
        <f t="shared" si="116"/>
        <v>0</v>
      </c>
      <c r="P1390" s="10"/>
      <c r="Q1390" s="9"/>
      <c r="S1390" s="340">
        <f t="shared" si="117"/>
        <v>0</v>
      </c>
      <c r="T1390" s="340">
        <f t="shared" si="118"/>
        <v>0</v>
      </c>
    </row>
    <row r="1391" spans="2:20" ht="14.4" x14ac:dyDescent="0.3">
      <c r="B1391" s="30"/>
      <c r="C1391" s="16"/>
      <c r="D1391" s="16"/>
      <c r="E1391" s="25"/>
      <c r="F1391" s="16"/>
      <c r="G1391" s="15"/>
      <c r="H1391" s="14"/>
      <c r="I1391" s="13"/>
      <c r="J1391" s="13"/>
      <c r="K1391" s="12"/>
      <c r="L1391" s="232">
        <f t="shared" si="114"/>
        <v>0</v>
      </c>
      <c r="M1391" s="234">
        <f t="shared" si="115"/>
        <v>0</v>
      </c>
      <c r="N1391" s="11">
        <f>IF(Q1391="x",0,IF(J1391&lt;(INDEX(Lookup!$U$2:$U$10,MATCH($D$47,Lookup!$S$2:$S$10,0))),0,$L$12*K1391))</f>
        <v>0</v>
      </c>
      <c r="O1391" s="234">
        <f t="shared" si="116"/>
        <v>0</v>
      </c>
      <c r="P1391" s="10"/>
      <c r="Q1391" s="9"/>
      <c r="S1391" s="340">
        <f t="shared" si="117"/>
        <v>0</v>
      </c>
      <c r="T1391" s="340">
        <f t="shared" si="118"/>
        <v>0</v>
      </c>
    </row>
    <row r="1392" spans="2:20" ht="14.4" x14ac:dyDescent="0.3">
      <c r="B1392" s="30"/>
      <c r="C1392" s="16"/>
      <c r="D1392" s="16"/>
      <c r="E1392" s="25"/>
      <c r="F1392" s="16"/>
      <c r="G1392" s="15"/>
      <c r="H1392" s="14"/>
      <c r="I1392" s="13"/>
      <c r="J1392" s="13"/>
      <c r="K1392" s="12"/>
      <c r="L1392" s="232">
        <f t="shared" si="114"/>
        <v>0</v>
      </c>
      <c r="M1392" s="234">
        <f t="shared" si="115"/>
        <v>0</v>
      </c>
      <c r="N1392" s="11">
        <f>IF(Q1392="x",0,IF(J1392&lt;(INDEX(Lookup!$U$2:$U$10,MATCH($D$47,Lookup!$S$2:$S$10,0))),0,$L$12*K1392))</f>
        <v>0</v>
      </c>
      <c r="O1392" s="234">
        <f t="shared" si="116"/>
        <v>0</v>
      </c>
      <c r="P1392" s="10"/>
      <c r="Q1392" s="9"/>
      <c r="S1392" s="340">
        <f t="shared" si="117"/>
        <v>0</v>
      </c>
      <c r="T1392" s="340">
        <f t="shared" si="118"/>
        <v>0</v>
      </c>
    </row>
    <row r="1393" spans="2:20" ht="14.4" x14ac:dyDescent="0.3">
      <c r="B1393" s="30"/>
      <c r="C1393" s="16"/>
      <c r="D1393" s="16"/>
      <c r="E1393" s="25"/>
      <c r="F1393" s="16"/>
      <c r="G1393" s="15"/>
      <c r="H1393" s="14"/>
      <c r="I1393" s="13"/>
      <c r="J1393" s="13"/>
      <c r="K1393" s="12"/>
      <c r="L1393" s="232">
        <f t="shared" si="114"/>
        <v>0</v>
      </c>
      <c r="M1393" s="234">
        <f t="shared" si="115"/>
        <v>0</v>
      </c>
      <c r="N1393" s="11">
        <f>IF(Q1393="x",0,IF(J1393&lt;(INDEX(Lookup!$U$2:$U$10,MATCH($D$47,Lookup!$S$2:$S$10,0))),0,$L$12*K1393))</f>
        <v>0</v>
      </c>
      <c r="O1393" s="234">
        <f t="shared" si="116"/>
        <v>0</v>
      </c>
      <c r="P1393" s="10"/>
      <c r="Q1393" s="9"/>
      <c r="S1393" s="340">
        <f t="shared" si="117"/>
        <v>0</v>
      </c>
      <c r="T1393" s="340">
        <f t="shared" si="118"/>
        <v>0</v>
      </c>
    </row>
    <row r="1394" spans="2:20" ht="14.4" x14ac:dyDescent="0.3">
      <c r="B1394" s="30"/>
      <c r="C1394" s="16"/>
      <c r="D1394" s="16"/>
      <c r="E1394" s="25"/>
      <c r="F1394" s="16"/>
      <c r="G1394" s="15"/>
      <c r="H1394" s="14"/>
      <c r="I1394" s="13"/>
      <c r="J1394" s="13"/>
      <c r="K1394" s="12"/>
      <c r="L1394" s="232">
        <f t="shared" ref="L1394:L1457" si="119">IF(ROUNDDOWN(DATEDIF(I1394,J1394,"d")/7,0)&gt;$L$12,$L$12*K1394,K1394*ROUNDDOWN(DATEDIF(I1394,J1394,"d")/7,0))</f>
        <v>0</v>
      </c>
      <c r="M1394" s="234">
        <f t="shared" ref="M1394:M1457" si="120">L1394*$L$6</f>
        <v>0</v>
      </c>
      <c r="N1394" s="11">
        <f>IF(Q1394="x",0,IF(J1394&lt;(INDEX(Lookup!$U$2:$U$10,MATCH($D$47,Lookup!$S$2:$S$10,0))),0,$L$12*K1394))</f>
        <v>0</v>
      </c>
      <c r="O1394" s="234">
        <f t="shared" ref="O1394:O1457" si="121">N1394*$L$6</f>
        <v>0</v>
      </c>
      <c r="P1394" s="10"/>
      <c r="Q1394" s="9"/>
      <c r="S1394" s="340">
        <f t="shared" si="117"/>
        <v>0</v>
      </c>
      <c r="T1394" s="340">
        <f t="shared" si="118"/>
        <v>0</v>
      </c>
    </row>
    <row r="1395" spans="2:20" ht="14.4" x14ac:dyDescent="0.3">
      <c r="B1395" s="30"/>
      <c r="C1395" s="16"/>
      <c r="D1395" s="16"/>
      <c r="E1395" s="25"/>
      <c r="F1395" s="16"/>
      <c r="G1395" s="15"/>
      <c r="H1395" s="14"/>
      <c r="I1395" s="13"/>
      <c r="J1395" s="13"/>
      <c r="K1395" s="12"/>
      <c r="L1395" s="232">
        <f t="shared" si="119"/>
        <v>0</v>
      </c>
      <c r="M1395" s="234">
        <f t="shared" si="120"/>
        <v>0</v>
      </c>
      <c r="N1395" s="11">
        <f>IF(Q1395="x",0,IF(J1395&lt;(INDEX(Lookup!$U$2:$U$10,MATCH($D$47,Lookup!$S$2:$S$10,0))),0,$L$12*K1395))</f>
        <v>0</v>
      </c>
      <c r="O1395" s="234">
        <f t="shared" si="121"/>
        <v>0</v>
      </c>
      <c r="P1395" s="10"/>
      <c r="Q1395" s="9"/>
      <c r="S1395" s="340">
        <f t="shared" ref="S1395:S1458" si="122">M1395*$I$35</f>
        <v>0</v>
      </c>
      <c r="T1395" s="340">
        <f t="shared" ref="T1395:T1458" si="123">O1395*$I$44</f>
        <v>0</v>
      </c>
    </row>
    <row r="1396" spans="2:20" ht="14.4" x14ac:dyDescent="0.3">
      <c r="B1396" s="30"/>
      <c r="C1396" s="16"/>
      <c r="D1396" s="16"/>
      <c r="E1396" s="25"/>
      <c r="F1396" s="16"/>
      <c r="G1396" s="15"/>
      <c r="H1396" s="14"/>
      <c r="I1396" s="13"/>
      <c r="J1396" s="13"/>
      <c r="K1396" s="12"/>
      <c r="L1396" s="232">
        <f t="shared" si="119"/>
        <v>0</v>
      </c>
      <c r="M1396" s="234">
        <f t="shared" si="120"/>
        <v>0</v>
      </c>
      <c r="N1396" s="11">
        <f>IF(Q1396="x",0,IF(J1396&lt;(INDEX(Lookup!$U$2:$U$10,MATCH($D$47,Lookup!$S$2:$S$10,0))),0,$L$12*K1396))</f>
        <v>0</v>
      </c>
      <c r="O1396" s="234">
        <f t="shared" si="121"/>
        <v>0</v>
      </c>
      <c r="P1396" s="10"/>
      <c r="Q1396" s="9"/>
      <c r="S1396" s="340">
        <f t="shared" si="122"/>
        <v>0</v>
      </c>
      <c r="T1396" s="340">
        <f t="shared" si="123"/>
        <v>0</v>
      </c>
    </row>
    <row r="1397" spans="2:20" ht="14.4" x14ac:dyDescent="0.3">
      <c r="B1397" s="30"/>
      <c r="C1397" s="16"/>
      <c r="D1397" s="16"/>
      <c r="E1397" s="25"/>
      <c r="F1397" s="16"/>
      <c r="G1397" s="15"/>
      <c r="H1397" s="14"/>
      <c r="I1397" s="13"/>
      <c r="J1397" s="13"/>
      <c r="K1397" s="12"/>
      <c r="L1397" s="232">
        <f t="shared" si="119"/>
        <v>0</v>
      </c>
      <c r="M1397" s="234">
        <f t="shared" si="120"/>
        <v>0</v>
      </c>
      <c r="N1397" s="11">
        <f>IF(Q1397="x",0,IF(J1397&lt;(INDEX(Lookup!$U$2:$U$10,MATCH($D$47,Lookup!$S$2:$S$10,0))),0,$L$12*K1397))</f>
        <v>0</v>
      </c>
      <c r="O1397" s="234">
        <f t="shared" si="121"/>
        <v>0</v>
      </c>
      <c r="P1397" s="10"/>
      <c r="Q1397" s="9"/>
      <c r="S1397" s="340">
        <f t="shared" si="122"/>
        <v>0</v>
      </c>
      <c r="T1397" s="340">
        <f t="shared" si="123"/>
        <v>0</v>
      </c>
    </row>
    <row r="1398" spans="2:20" ht="14.4" x14ac:dyDescent="0.3">
      <c r="B1398" s="30"/>
      <c r="C1398" s="16"/>
      <c r="D1398" s="16"/>
      <c r="E1398" s="25"/>
      <c r="F1398" s="16"/>
      <c r="G1398" s="15"/>
      <c r="H1398" s="14"/>
      <c r="I1398" s="13"/>
      <c r="J1398" s="13"/>
      <c r="K1398" s="12"/>
      <c r="L1398" s="232">
        <f t="shared" si="119"/>
        <v>0</v>
      </c>
      <c r="M1398" s="234">
        <f t="shared" si="120"/>
        <v>0</v>
      </c>
      <c r="N1398" s="11">
        <f>IF(Q1398="x",0,IF(J1398&lt;(INDEX(Lookup!$U$2:$U$10,MATCH($D$47,Lookup!$S$2:$S$10,0))),0,$L$12*K1398))</f>
        <v>0</v>
      </c>
      <c r="O1398" s="234">
        <f t="shared" si="121"/>
        <v>0</v>
      </c>
      <c r="P1398" s="10"/>
      <c r="Q1398" s="9"/>
      <c r="S1398" s="340">
        <f t="shared" si="122"/>
        <v>0</v>
      </c>
      <c r="T1398" s="340">
        <f t="shared" si="123"/>
        <v>0</v>
      </c>
    </row>
    <row r="1399" spans="2:20" ht="14.4" x14ac:dyDescent="0.3">
      <c r="B1399" s="30"/>
      <c r="C1399" s="16"/>
      <c r="D1399" s="16"/>
      <c r="E1399" s="25"/>
      <c r="F1399" s="16"/>
      <c r="G1399" s="15"/>
      <c r="H1399" s="14"/>
      <c r="I1399" s="13"/>
      <c r="J1399" s="13"/>
      <c r="K1399" s="12"/>
      <c r="L1399" s="232">
        <f t="shared" si="119"/>
        <v>0</v>
      </c>
      <c r="M1399" s="234">
        <f t="shared" si="120"/>
        <v>0</v>
      </c>
      <c r="N1399" s="11">
        <f>IF(Q1399="x",0,IF(J1399&lt;(INDEX(Lookup!$U$2:$U$10,MATCH($D$47,Lookup!$S$2:$S$10,0))),0,$L$12*K1399))</f>
        <v>0</v>
      </c>
      <c r="O1399" s="234">
        <f t="shared" si="121"/>
        <v>0</v>
      </c>
      <c r="P1399" s="10"/>
      <c r="Q1399" s="9"/>
      <c r="S1399" s="340">
        <f t="shared" si="122"/>
        <v>0</v>
      </c>
      <c r="T1399" s="340">
        <f t="shared" si="123"/>
        <v>0</v>
      </c>
    </row>
    <row r="1400" spans="2:20" ht="14.4" x14ac:dyDescent="0.3">
      <c r="B1400" s="30"/>
      <c r="C1400" s="16"/>
      <c r="D1400" s="16"/>
      <c r="E1400" s="25"/>
      <c r="F1400" s="16"/>
      <c r="G1400" s="15"/>
      <c r="H1400" s="14"/>
      <c r="I1400" s="13"/>
      <c r="J1400" s="13"/>
      <c r="K1400" s="12"/>
      <c r="L1400" s="232">
        <f t="shared" si="119"/>
        <v>0</v>
      </c>
      <c r="M1400" s="234">
        <f t="shared" si="120"/>
        <v>0</v>
      </c>
      <c r="N1400" s="11">
        <f>IF(Q1400="x",0,IF(J1400&lt;(INDEX(Lookup!$U$2:$U$10,MATCH($D$47,Lookup!$S$2:$S$10,0))),0,$L$12*K1400))</f>
        <v>0</v>
      </c>
      <c r="O1400" s="234">
        <f t="shared" si="121"/>
        <v>0</v>
      </c>
      <c r="P1400" s="10"/>
      <c r="Q1400" s="9"/>
      <c r="S1400" s="340">
        <f t="shared" si="122"/>
        <v>0</v>
      </c>
      <c r="T1400" s="340">
        <f t="shared" si="123"/>
        <v>0</v>
      </c>
    </row>
    <row r="1401" spans="2:20" ht="14.4" x14ac:dyDescent="0.3">
      <c r="B1401" s="30"/>
      <c r="C1401" s="16"/>
      <c r="D1401" s="16"/>
      <c r="E1401" s="25"/>
      <c r="F1401" s="16"/>
      <c r="G1401" s="15"/>
      <c r="H1401" s="14"/>
      <c r="I1401" s="13"/>
      <c r="J1401" s="13"/>
      <c r="K1401" s="12"/>
      <c r="L1401" s="232">
        <f t="shared" si="119"/>
        <v>0</v>
      </c>
      <c r="M1401" s="234">
        <f t="shared" si="120"/>
        <v>0</v>
      </c>
      <c r="N1401" s="11">
        <f>IF(Q1401="x",0,IF(J1401&lt;(INDEX(Lookup!$U$2:$U$10,MATCH($D$47,Lookup!$S$2:$S$10,0))),0,$L$12*K1401))</f>
        <v>0</v>
      </c>
      <c r="O1401" s="234">
        <f t="shared" si="121"/>
        <v>0</v>
      </c>
      <c r="P1401" s="10"/>
      <c r="Q1401" s="9"/>
      <c r="S1401" s="340">
        <f t="shared" si="122"/>
        <v>0</v>
      </c>
      <c r="T1401" s="340">
        <f t="shared" si="123"/>
        <v>0</v>
      </c>
    </row>
    <row r="1402" spans="2:20" ht="14.4" x14ac:dyDescent="0.3">
      <c r="B1402" s="30"/>
      <c r="C1402" s="16"/>
      <c r="D1402" s="16"/>
      <c r="E1402" s="25"/>
      <c r="F1402" s="16"/>
      <c r="G1402" s="15"/>
      <c r="H1402" s="14"/>
      <c r="I1402" s="13"/>
      <c r="J1402" s="13"/>
      <c r="K1402" s="12"/>
      <c r="L1402" s="232">
        <f t="shared" si="119"/>
        <v>0</v>
      </c>
      <c r="M1402" s="234">
        <f t="shared" si="120"/>
        <v>0</v>
      </c>
      <c r="N1402" s="11">
        <f>IF(Q1402="x",0,IF(J1402&lt;(INDEX(Lookup!$U$2:$U$10,MATCH($D$47,Lookup!$S$2:$S$10,0))),0,$L$12*K1402))</f>
        <v>0</v>
      </c>
      <c r="O1402" s="234">
        <f t="shared" si="121"/>
        <v>0</v>
      </c>
      <c r="P1402" s="10"/>
      <c r="Q1402" s="9"/>
      <c r="S1402" s="340">
        <f t="shared" si="122"/>
        <v>0</v>
      </c>
      <c r="T1402" s="340">
        <f t="shared" si="123"/>
        <v>0</v>
      </c>
    </row>
    <row r="1403" spans="2:20" ht="14.4" x14ac:dyDescent="0.3">
      <c r="B1403" s="30"/>
      <c r="C1403" s="16"/>
      <c r="D1403" s="16"/>
      <c r="E1403" s="25"/>
      <c r="F1403" s="16"/>
      <c r="G1403" s="15"/>
      <c r="H1403" s="14"/>
      <c r="I1403" s="13"/>
      <c r="J1403" s="13"/>
      <c r="K1403" s="12"/>
      <c r="L1403" s="232">
        <f t="shared" si="119"/>
        <v>0</v>
      </c>
      <c r="M1403" s="234">
        <f t="shared" si="120"/>
        <v>0</v>
      </c>
      <c r="N1403" s="11">
        <f>IF(Q1403="x",0,IF(J1403&lt;(INDEX(Lookup!$U$2:$U$10,MATCH($D$47,Lookup!$S$2:$S$10,0))),0,$L$12*K1403))</f>
        <v>0</v>
      </c>
      <c r="O1403" s="234">
        <f t="shared" si="121"/>
        <v>0</v>
      </c>
      <c r="P1403" s="10"/>
      <c r="Q1403" s="9"/>
      <c r="S1403" s="340">
        <f t="shared" si="122"/>
        <v>0</v>
      </c>
      <c r="T1403" s="340">
        <f t="shared" si="123"/>
        <v>0</v>
      </c>
    </row>
    <row r="1404" spans="2:20" ht="14.4" x14ac:dyDescent="0.3">
      <c r="B1404" s="30"/>
      <c r="C1404" s="16"/>
      <c r="D1404" s="16"/>
      <c r="E1404" s="25"/>
      <c r="F1404" s="16"/>
      <c r="G1404" s="15"/>
      <c r="H1404" s="14"/>
      <c r="I1404" s="13"/>
      <c r="J1404" s="13"/>
      <c r="K1404" s="12"/>
      <c r="L1404" s="232">
        <f t="shared" si="119"/>
        <v>0</v>
      </c>
      <c r="M1404" s="234">
        <f t="shared" si="120"/>
        <v>0</v>
      </c>
      <c r="N1404" s="11">
        <f>IF(Q1404="x",0,IF(J1404&lt;(INDEX(Lookup!$U$2:$U$10,MATCH($D$47,Lookup!$S$2:$S$10,0))),0,$L$12*K1404))</f>
        <v>0</v>
      </c>
      <c r="O1404" s="234">
        <f t="shared" si="121"/>
        <v>0</v>
      </c>
      <c r="P1404" s="10"/>
      <c r="Q1404" s="9"/>
      <c r="S1404" s="340">
        <f t="shared" si="122"/>
        <v>0</v>
      </c>
      <c r="T1404" s="340">
        <f t="shared" si="123"/>
        <v>0</v>
      </c>
    </row>
    <row r="1405" spans="2:20" ht="14.4" x14ac:dyDescent="0.3">
      <c r="B1405" s="30"/>
      <c r="C1405" s="16"/>
      <c r="D1405" s="16"/>
      <c r="E1405" s="25"/>
      <c r="F1405" s="16"/>
      <c r="G1405" s="15"/>
      <c r="H1405" s="14"/>
      <c r="I1405" s="13"/>
      <c r="J1405" s="13"/>
      <c r="K1405" s="12"/>
      <c r="L1405" s="232">
        <f t="shared" si="119"/>
        <v>0</v>
      </c>
      <c r="M1405" s="234">
        <f t="shared" si="120"/>
        <v>0</v>
      </c>
      <c r="N1405" s="11">
        <f>IF(Q1405="x",0,IF(J1405&lt;(INDEX(Lookup!$U$2:$U$10,MATCH($D$47,Lookup!$S$2:$S$10,0))),0,$L$12*K1405))</f>
        <v>0</v>
      </c>
      <c r="O1405" s="234">
        <f t="shared" si="121"/>
        <v>0</v>
      </c>
      <c r="P1405" s="10"/>
      <c r="Q1405" s="9"/>
      <c r="S1405" s="340">
        <f t="shared" si="122"/>
        <v>0</v>
      </c>
      <c r="T1405" s="340">
        <f t="shared" si="123"/>
        <v>0</v>
      </c>
    </row>
    <row r="1406" spans="2:20" ht="14.4" x14ac:dyDescent="0.3">
      <c r="B1406" s="30"/>
      <c r="C1406" s="16"/>
      <c r="D1406" s="16"/>
      <c r="E1406" s="25"/>
      <c r="F1406" s="16"/>
      <c r="G1406" s="15"/>
      <c r="H1406" s="14"/>
      <c r="I1406" s="13"/>
      <c r="J1406" s="13"/>
      <c r="K1406" s="12"/>
      <c r="L1406" s="232">
        <f t="shared" si="119"/>
        <v>0</v>
      </c>
      <c r="M1406" s="234">
        <f t="shared" si="120"/>
        <v>0</v>
      </c>
      <c r="N1406" s="11">
        <f>IF(Q1406="x",0,IF(J1406&lt;(INDEX(Lookup!$U$2:$U$10,MATCH($D$47,Lookup!$S$2:$S$10,0))),0,$L$12*K1406))</f>
        <v>0</v>
      </c>
      <c r="O1406" s="234">
        <f t="shared" si="121"/>
        <v>0</v>
      </c>
      <c r="P1406" s="10"/>
      <c r="Q1406" s="9"/>
      <c r="S1406" s="340">
        <f t="shared" si="122"/>
        <v>0</v>
      </c>
      <c r="T1406" s="340">
        <f t="shared" si="123"/>
        <v>0</v>
      </c>
    </row>
    <row r="1407" spans="2:20" ht="14.4" x14ac:dyDescent="0.3">
      <c r="B1407" s="30"/>
      <c r="C1407" s="16"/>
      <c r="D1407" s="16"/>
      <c r="E1407" s="25"/>
      <c r="F1407" s="16"/>
      <c r="G1407" s="15"/>
      <c r="H1407" s="14"/>
      <c r="I1407" s="13"/>
      <c r="J1407" s="13"/>
      <c r="K1407" s="12"/>
      <c r="L1407" s="232">
        <f t="shared" si="119"/>
        <v>0</v>
      </c>
      <c r="M1407" s="234">
        <f t="shared" si="120"/>
        <v>0</v>
      </c>
      <c r="N1407" s="11">
        <f>IF(Q1407="x",0,IF(J1407&lt;(INDEX(Lookup!$U$2:$U$10,MATCH($D$47,Lookup!$S$2:$S$10,0))),0,$L$12*K1407))</f>
        <v>0</v>
      </c>
      <c r="O1407" s="234">
        <f t="shared" si="121"/>
        <v>0</v>
      </c>
      <c r="P1407" s="10"/>
      <c r="Q1407" s="9"/>
      <c r="S1407" s="340">
        <f t="shared" si="122"/>
        <v>0</v>
      </c>
      <c r="T1407" s="340">
        <f t="shared" si="123"/>
        <v>0</v>
      </c>
    </row>
    <row r="1408" spans="2:20" ht="14.4" x14ac:dyDescent="0.3">
      <c r="B1408" s="30"/>
      <c r="C1408" s="16"/>
      <c r="D1408" s="16"/>
      <c r="E1408" s="25"/>
      <c r="F1408" s="16"/>
      <c r="G1408" s="15"/>
      <c r="H1408" s="14"/>
      <c r="I1408" s="13"/>
      <c r="J1408" s="13"/>
      <c r="K1408" s="12"/>
      <c r="L1408" s="232">
        <f t="shared" si="119"/>
        <v>0</v>
      </c>
      <c r="M1408" s="234">
        <f t="shared" si="120"/>
        <v>0</v>
      </c>
      <c r="N1408" s="11">
        <f>IF(Q1408="x",0,IF(J1408&lt;(INDEX(Lookup!$U$2:$U$10,MATCH($D$47,Lookup!$S$2:$S$10,0))),0,$L$12*K1408))</f>
        <v>0</v>
      </c>
      <c r="O1408" s="234">
        <f t="shared" si="121"/>
        <v>0</v>
      </c>
      <c r="P1408" s="10"/>
      <c r="Q1408" s="9"/>
      <c r="S1408" s="340">
        <f t="shared" si="122"/>
        <v>0</v>
      </c>
      <c r="T1408" s="340">
        <f t="shared" si="123"/>
        <v>0</v>
      </c>
    </row>
    <row r="1409" spans="2:20" ht="14.4" x14ac:dyDescent="0.3">
      <c r="B1409" s="30"/>
      <c r="C1409" s="16"/>
      <c r="D1409" s="16"/>
      <c r="E1409" s="25"/>
      <c r="F1409" s="16"/>
      <c r="G1409" s="15"/>
      <c r="H1409" s="14"/>
      <c r="I1409" s="13"/>
      <c r="J1409" s="13"/>
      <c r="K1409" s="12"/>
      <c r="L1409" s="232">
        <f t="shared" si="119"/>
        <v>0</v>
      </c>
      <c r="M1409" s="234">
        <f t="shared" si="120"/>
        <v>0</v>
      </c>
      <c r="N1409" s="11">
        <f>IF(Q1409="x",0,IF(J1409&lt;(INDEX(Lookup!$U$2:$U$10,MATCH($D$47,Lookup!$S$2:$S$10,0))),0,$L$12*K1409))</f>
        <v>0</v>
      </c>
      <c r="O1409" s="234">
        <f t="shared" si="121"/>
        <v>0</v>
      </c>
      <c r="P1409" s="10"/>
      <c r="Q1409" s="9"/>
      <c r="S1409" s="340">
        <f t="shared" si="122"/>
        <v>0</v>
      </c>
      <c r="T1409" s="340">
        <f t="shared" si="123"/>
        <v>0</v>
      </c>
    </row>
    <row r="1410" spans="2:20" ht="14.4" x14ac:dyDescent="0.3">
      <c r="B1410" s="30"/>
      <c r="C1410" s="16"/>
      <c r="D1410" s="16"/>
      <c r="E1410" s="25"/>
      <c r="F1410" s="16"/>
      <c r="G1410" s="15"/>
      <c r="H1410" s="14"/>
      <c r="I1410" s="13"/>
      <c r="J1410" s="13"/>
      <c r="K1410" s="12"/>
      <c r="L1410" s="232">
        <f t="shared" si="119"/>
        <v>0</v>
      </c>
      <c r="M1410" s="234">
        <f t="shared" si="120"/>
        <v>0</v>
      </c>
      <c r="N1410" s="11">
        <f>IF(Q1410="x",0,IF(J1410&lt;(INDEX(Lookup!$U$2:$U$10,MATCH($D$47,Lookup!$S$2:$S$10,0))),0,$L$12*K1410))</f>
        <v>0</v>
      </c>
      <c r="O1410" s="234">
        <f t="shared" si="121"/>
        <v>0</v>
      </c>
      <c r="P1410" s="10"/>
      <c r="Q1410" s="9"/>
      <c r="S1410" s="340">
        <f t="shared" si="122"/>
        <v>0</v>
      </c>
      <c r="T1410" s="340">
        <f t="shared" si="123"/>
        <v>0</v>
      </c>
    </row>
    <row r="1411" spans="2:20" ht="14.4" x14ac:dyDescent="0.3">
      <c r="B1411" s="30"/>
      <c r="C1411" s="16"/>
      <c r="D1411" s="16"/>
      <c r="E1411" s="25"/>
      <c r="F1411" s="16"/>
      <c r="G1411" s="15"/>
      <c r="H1411" s="14"/>
      <c r="I1411" s="13"/>
      <c r="J1411" s="13"/>
      <c r="K1411" s="12"/>
      <c r="L1411" s="232">
        <f t="shared" si="119"/>
        <v>0</v>
      </c>
      <c r="M1411" s="234">
        <f t="shared" si="120"/>
        <v>0</v>
      </c>
      <c r="N1411" s="11">
        <f>IF(Q1411="x",0,IF(J1411&lt;(INDEX(Lookup!$U$2:$U$10,MATCH($D$47,Lookup!$S$2:$S$10,0))),0,$L$12*K1411))</f>
        <v>0</v>
      </c>
      <c r="O1411" s="234">
        <f t="shared" si="121"/>
        <v>0</v>
      </c>
      <c r="P1411" s="10"/>
      <c r="Q1411" s="9"/>
      <c r="S1411" s="340">
        <f t="shared" si="122"/>
        <v>0</v>
      </c>
      <c r="T1411" s="340">
        <f t="shared" si="123"/>
        <v>0</v>
      </c>
    </row>
    <row r="1412" spans="2:20" ht="14.4" x14ac:dyDescent="0.3">
      <c r="B1412" s="30"/>
      <c r="C1412" s="16"/>
      <c r="D1412" s="16"/>
      <c r="E1412" s="25"/>
      <c r="F1412" s="16"/>
      <c r="G1412" s="15"/>
      <c r="H1412" s="14"/>
      <c r="I1412" s="13"/>
      <c r="J1412" s="13"/>
      <c r="K1412" s="12"/>
      <c r="L1412" s="232">
        <f t="shared" si="119"/>
        <v>0</v>
      </c>
      <c r="M1412" s="234">
        <f t="shared" si="120"/>
        <v>0</v>
      </c>
      <c r="N1412" s="11">
        <f>IF(Q1412="x",0,IF(J1412&lt;(INDEX(Lookup!$U$2:$U$10,MATCH($D$47,Lookup!$S$2:$S$10,0))),0,$L$12*K1412))</f>
        <v>0</v>
      </c>
      <c r="O1412" s="234">
        <f t="shared" si="121"/>
        <v>0</v>
      </c>
      <c r="P1412" s="10"/>
      <c r="Q1412" s="9"/>
      <c r="S1412" s="340">
        <f t="shared" si="122"/>
        <v>0</v>
      </c>
      <c r="T1412" s="340">
        <f t="shared" si="123"/>
        <v>0</v>
      </c>
    </row>
    <row r="1413" spans="2:20" ht="14.4" x14ac:dyDescent="0.3">
      <c r="B1413" s="30"/>
      <c r="C1413" s="16"/>
      <c r="D1413" s="16"/>
      <c r="E1413" s="25"/>
      <c r="F1413" s="16"/>
      <c r="G1413" s="15"/>
      <c r="H1413" s="14"/>
      <c r="I1413" s="13"/>
      <c r="J1413" s="13"/>
      <c r="K1413" s="12"/>
      <c r="L1413" s="232">
        <f t="shared" si="119"/>
        <v>0</v>
      </c>
      <c r="M1413" s="234">
        <f t="shared" si="120"/>
        <v>0</v>
      </c>
      <c r="N1413" s="11">
        <f>IF(Q1413="x",0,IF(J1413&lt;(INDEX(Lookup!$U$2:$U$10,MATCH($D$47,Lookup!$S$2:$S$10,0))),0,$L$12*K1413))</f>
        <v>0</v>
      </c>
      <c r="O1413" s="234">
        <f t="shared" si="121"/>
        <v>0</v>
      </c>
      <c r="P1413" s="10"/>
      <c r="Q1413" s="9"/>
      <c r="S1413" s="340">
        <f t="shared" si="122"/>
        <v>0</v>
      </c>
      <c r="T1413" s="340">
        <f t="shared" si="123"/>
        <v>0</v>
      </c>
    </row>
    <row r="1414" spans="2:20" ht="14.4" x14ac:dyDescent="0.3">
      <c r="B1414" s="30"/>
      <c r="C1414" s="16"/>
      <c r="D1414" s="16"/>
      <c r="E1414" s="25"/>
      <c r="F1414" s="16"/>
      <c r="G1414" s="15"/>
      <c r="H1414" s="14"/>
      <c r="I1414" s="13"/>
      <c r="J1414" s="13"/>
      <c r="K1414" s="12"/>
      <c r="L1414" s="232">
        <f t="shared" si="119"/>
        <v>0</v>
      </c>
      <c r="M1414" s="234">
        <f t="shared" si="120"/>
        <v>0</v>
      </c>
      <c r="N1414" s="11">
        <f>IF(Q1414="x",0,IF(J1414&lt;(INDEX(Lookup!$U$2:$U$10,MATCH($D$47,Lookup!$S$2:$S$10,0))),0,$L$12*K1414))</f>
        <v>0</v>
      </c>
      <c r="O1414" s="234">
        <f t="shared" si="121"/>
        <v>0</v>
      </c>
      <c r="P1414" s="10"/>
      <c r="Q1414" s="9"/>
      <c r="S1414" s="340">
        <f t="shared" si="122"/>
        <v>0</v>
      </c>
      <c r="T1414" s="340">
        <f t="shared" si="123"/>
        <v>0</v>
      </c>
    </row>
    <row r="1415" spans="2:20" ht="14.4" x14ac:dyDescent="0.3">
      <c r="B1415" s="30"/>
      <c r="C1415" s="16"/>
      <c r="D1415" s="16"/>
      <c r="E1415" s="25"/>
      <c r="F1415" s="16"/>
      <c r="G1415" s="15"/>
      <c r="H1415" s="14"/>
      <c r="I1415" s="13"/>
      <c r="J1415" s="13"/>
      <c r="K1415" s="12"/>
      <c r="L1415" s="232">
        <f t="shared" si="119"/>
        <v>0</v>
      </c>
      <c r="M1415" s="234">
        <f t="shared" si="120"/>
        <v>0</v>
      </c>
      <c r="N1415" s="11">
        <f>IF(Q1415="x",0,IF(J1415&lt;(INDEX(Lookup!$U$2:$U$10,MATCH($D$47,Lookup!$S$2:$S$10,0))),0,$L$12*K1415))</f>
        <v>0</v>
      </c>
      <c r="O1415" s="234">
        <f t="shared" si="121"/>
        <v>0</v>
      </c>
      <c r="P1415" s="10"/>
      <c r="Q1415" s="9"/>
      <c r="S1415" s="340">
        <f t="shared" si="122"/>
        <v>0</v>
      </c>
      <c r="T1415" s="340">
        <f t="shared" si="123"/>
        <v>0</v>
      </c>
    </row>
    <row r="1416" spans="2:20" ht="14.4" x14ac:dyDescent="0.3">
      <c r="B1416" s="30"/>
      <c r="C1416" s="16"/>
      <c r="D1416" s="16"/>
      <c r="E1416" s="25"/>
      <c r="F1416" s="16"/>
      <c r="G1416" s="15"/>
      <c r="H1416" s="14"/>
      <c r="I1416" s="13"/>
      <c r="J1416" s="13"/>
      <c r="K1416" s="12"/>
      <c r="L1416" s="232">
        <f t="shared" si="119"/>
        <v>0</v>
      </c>
      <c r="M1416" s="234">
        <f t="shared" si="120"/>
        <v>0</v>
      </c>
      <c r="N1416" s="11">
        <f>IF(Q1416="x",0,IF(J1416&lt;(INDEX(Lookup!$U$2:$U$10,MATCH($D$47,Lookup!$S$2:$S$10,0))),0,$L$12*K1416))</f>
        <v>0</v>
      </c>
      <c r="O1416" s="234">
        <f t="shared" si="121"/>
        <v>0</v>
      </c>
      <c r="P1416" s="10"/>
      <c r="Q1416" s="9"/>
      <c r="S1416" s="340">
        <f t="shared" si="122"/>
        <v>0</v>
      </c>
      <c r="T1416" s="340">
        <f t="shared" si="123"/>
        <v>0</v>
      </c>
    </row>
    <row r="1417" spans="2:20" ht="14.4" x14ac:dyDescent="0.3">
      <c r="B1417" s="30"/>
      <c r="C1417" s="16"/>
      <c r="D1417" s="16"/>
      <c r="E1417" s="25"/>
      <c r="F1417" s="16"/>
      <c r="G1417" s="15"/>
      <c r="H1417" s="14"/>
      <c r="I1417" s="13"/>
      <c r="J1417" s="13"/>
      <c r="K1417" s="12"/>
      <c r="L1417" s="232">
        <f t="shared" si="119"/>
        <v>0</v>
      </c>
      <c r="M1417" s="234">
        <f t="shared" si="120"/>
        <v>0</v>
      </c>
      <c r="N1417" s="11">
        <f>IF(Q1417="x",0,IF(J1417&lt;(INDEX(Lookup!$U$2:$U$10,MATCH($D$47,Lookup!$S$2:$S$10,0))),0,$L$12*K1417))</f>
        <v>0</v>
      </c>
      <c r="O1417" s="234">
        <f t="shared" si="121"/>
        <v>0</v>
      </c>
      <c r="P1417" s="10"/>
      <c r="Q1417" s="9"/>
      <c r="S1417" s="340">
        <f t="shared" si="122"/>
        <v>0</v>
      </c>
      <c r="T1417" s="340">
        <f t="shared" si="123"/>
        <v>0</v>
      </c>
    </row>
    <row r="1418" spans="2:20" ht="14.4" x14ac:dyDescent="0.3">
      <c r="B1418" s="30"/>
      <c r="C1418" s="16"/>
      <c r="D1418" s="16"/>
      <c r="E1418" s="25"/>
      <c r="F1418" s="16"/>
      <c r="G1418" s="15"/>
      <c r="H1418" s="14"/>
      <c r="I1418" s="13"/>
      <c r="J1418" s="13"/>
      <c r="K1418" s="12"/>
      <c r="L1418" s="232">
        <f t="shared" si="119"/>
        <v>0</v>
      </c>
      <c r="M1418" s="234">
        <f t="shared" si="120"/>
        <v>0</v>
      </c>
      <c r="N1418" s="11">
        <f>IF(Q1418="x",0,IF(J1418&lt;(INDEX(Lookup!$U$2:$U$10,MATCH($D$47,Lookup!$S$2:$S$10,0))),0,$L$12*K1418))</f>
        <v>0</v>
      </c>
      <c r="O1418" s="234">
        <f t="shared" si="121"/>
        <v>0</v>
      </c>
      <c r="P1418" s="10"/>
      <c r="Q1418" s="9"/>
      <c r="S1418" s="340">
        <f t="shared" si="122"/>
        <v>0</v>
      </c>
      <c r="T1418" s="340">
        <f t="shared" si="123"/>
        <v>0</v>
      </c>
    </row>
    <row r="1419" spans="2:20" ht="14.4" x14ac:dyDescent="0.3">
      <c r="B1419" s="30"/>
      <c r="C1419" s="16"/>
      <c r="D1419" s="16"/>
      <c r="E1419" s="25"/>
      <c r="F1419" s="16"/>
      <c r="G1419" s="15"/>
      <c r="H1419" s="14"/>
      <c r="I1419" s="13"/>
      <c r="J1419" s="13"/>
      <c r="K1419" s="12"/>
      <c r="L1419" s="232">
        <f t="shared" si="119"/>
        <v>0</v>
      </c>
      <c r="M1419" s="234">
        <f t="shared" si="120"/>
        <v>0</v>
      </c>
      <c r="N1419" s="11">
        <f>IF(Q1419="x",0,IF(J1419&lt;(INDEX(Lookup!$U$2:$U$10,MATCH($D$47,Lookup!$S$2:$S$10,0))),0,$L$12*K1419))</f>
        <v>0</v>
      </c>
      <c r="O1419" s="234">
        <f t="shared" si="121"/>
        <v>0</v>
      </c>
      <c r="P1419" s="10"/>
      <c r="Q1419" s="9"/>
      <c r="S1419" s="340">
        <f t="shared" si="122"/>
        <v>0</v>
      </c>
      <c r="T1419" s="340">
        <f t="shared" si="123"/>
        <v>0</v>
      </c>
    </row>
    <row r="1420" spans="2:20" ht="14.4" x14ac:dyDescent="0.3">
      <c r="B1420" s="30"/>
      <c r="C1420" s="16"/>
      <c r="D1420" s="16"/>
      <c r="E1420" s="25"/>
      <c r="F1420" s="16"/>
      <c r="G1420" s="15"/>
      <c r="H1420" s="14"/>
      <c r="I1420" s="13"/>
      <c r="J1420" s="13"/>
      <c r="K1420" s="12"/>
      <c r="L1420" s="232">
        <f t="shared" si="119"/>
        <v>0</v>
      </c>
      <c r="M1420" s="234">
        <f t="shared" si="120"/>
        <v>0</v>
      </c>
      <c r="N1420" s="11">
        <f>IF(Q1420="x",0,IF(J1420&lt;(INDEX(Lookup!$U$2:$U$10,MATCH($D$47,Lookup!$S$2:$S$10,0))),0,$L$12*K1420))</f>
        <v>0</v>
      </c>
      <c r="O1420" s="234">
        <f t="shared" si="121"/>
        <v>0</v>
      </c>
      <c r="P1420" s="10"/>
      <c r="Q1420" s="9"/>
      <c r="S1420" s="340">
        <f t="shared" si="122"/>
        <v>0</v>
      </c>
      <c r="T1420" s="340">
        <f t="shared" si="123"/>
        <v>0</v>
      </c>
    </row>
    <row r="1421" spans="2:20" ht="14.4" x14ac:dyDescent="0.3">
      <c r="B1421" s="30"/>
      <c r="C1421" s="16"/>
      <c r="D1421" s="16"/>
      <c r="E1421" s="25"/>
      <c r="F1421" s="16"/>
      <c r="G1421" s="15"/>
      <c r="H1421" s="14"/>
      <c r="I1421" s="13"/>
      <c r="J1421" s="13"/>
      <c r="K1421" s="12"/>
      <c r="L1421" s="232">
        <f t="shared" si="119"/>
        <v>0</v>
      </c>
      <c r="M1421" s="234">
        <f t="shared" si="120"/>
        <v>0</v>
      </c>
      <c r="N1421" s="11">
        <f>IF(Q1421="x",0,IF(J1421&lt;(INDEX(Lookup!$U$2:$U$10,MATCH($D$47,Lookup!$S$2:$S$10,0))),0,$L$12*K1421))</f>
        <v>0</v>
      </c>
      <c r="O1421" s="234">
        <f t="shared" si="121"/>
        <v>0</v>
      </c>
      <c r="P1421" s="10"/>
      <c r="Q1421" s="9"/>
      <c r="S1421" s="340">
        <f t="shared" si="122"/>
        <v>0</v>
      </c>
      <c r="T1421" s="340">
        <f t="shared" si="123"/>
        <v>0</v>
      </c>
    </row>
    <row r="1422" spans="2:20" ht="14.4" x14ac:dyDescent="0.3">
      <c r="B1422" s="30"/>
      <c r="C1422" s="16"/>
      <c r="D1422" s="16"/>
      <c r="E1422" s="25"/>
      <c r="F1422" s="16"/>
      <c r="G1422" s="15"/>
      <c r="H1422" s="14"/>
      <c r="I1422" s="13"/>
      <c r="J1422" s="13"/>
      <c r="K1422" s="12"/>
      <c r="L1422" s="232">
        <f t="shared" si="119"/>
        <v>0</v>
      </c>
      <c r="M1422" s="234">
        <f t="shared" si="120"/>
        <v>0</v>
      </c>
      <c r="N1422" s="11">
        <f>IF(Q1422="x",0,IF(J1422&lt;(INDEX(Lookup!$U$2:$U$10,MATCH($D$47,Lookup!$S$2:$S$10,0))),0,$L$12*K1422))</f>
        <v>0</v>
      </c>
      <c r="O1422" s="234">
        <f t="shared" si="121"/>
        <v>0</v>
      </c>
      <c r="P1422" s="10"/>
      <c r="Q1422" s="9"/>
      <c r="S1422" s="340">
        <f t="shared" si="122"/>
        <v>0</v>
      </c>
      <c r="T1422" s="340">
        <f t="shared" si="123"/>
        <v>0</v>
      </c>
    </row>
    <row r="1423" spans="2:20" ht="14.4" x14ac:dyDescent="0.3">
      <c r="B1423" s="30"/>
      <c r="C1423" s="16"/>
      <c r="D1423" s="16"/>
      <c r="E1423" s="25"/>
      <c r="F1423" s="16"/>
      <c r="G1423" s="15"/>
      <c r="H1423" s="14"/>
      <c r="I1423" s="13"/>
      <c r="J1423" s="13"/>
      <c r="K1423" s="12"/>
      <c r="L1423" s="232">
        <f t="shared" si="119"/>
        <v>0</v>
      </c>
      <c r="M1423" s="234">
        <f t="shared" si="120"/>
        <v>0</v>
      </c>
      <c r="N1423" s="11">
        <f>IF(Q1423="x",0,IF(J1423&lt;(INDEX(Lookup!$U$2:$U$10,MATCH($D$47,Lookup!$S$2:$S$10,0))),0,$L$12*K1423))</f>
        <v>0</v>
      </c>
      <c r="O1423" s="234">
        <f t="shared" si="121"/>
        <v>0</v>
      </c>
      <c r="P1423" s="10"/>
      <c r="Q1423" s="9"/>
      <c r="S1423" s="340">
        <f t="shared" si="122"/>
        <v>0</v>
      </c>
      <c r="T1423" s="340">
        <f t="shared" si="123"/>
        <v>0</v>
      </c>
    </row>
    <row r="1424" spans="2:20" ht="14.4" x14ac:dyDescent="0.3">
      <c r="B1424" s="30"/>
      <c r="C1424" s="16"/>
      <c r="D1424" s="16"/>
      <c r="E1424" s="25"/>
      <c r="F1424" s="16"/>
      <c r="G1424" s="15"/>
      <c r="H1424" s="14"/>
      <c r="I1424" s="13"/>
      <c r="J1424" s="13"/>
      <c r="K1424" s="12"/>
      <c r="L1424" s="232">
        <f t="shared" si="119"/>
        <v>0</v>
      </c>
      <c r="M1424" s="234">
        <f t="shared" si="120"/>
        <v>0</v>
      </c>
      <c r="N1424" s="11">
        <f>IF(Q1424="x",0,IF(J1424&lt;(INDEX(Lookup!$U$2:$U$10,MATCH($D$47,Lookup!$S$2:$S$10,0))),0,$L$12*K1424))</f>
        <v>0</v>
      </c>
      <c r="O1424" s="234">
        <f t="shared" si="121"/>
        <v>0</v>
      </c>
      <c r="P1424" s="10"/>
      <c r="Q1424" s="9"/>
      <c r="S1424" s="340">
        <f t="shared" si="122"/>
        <v>0</v>
      </c>
      <c r="T1424" s="340">
        <f t="shared" si="123"/>
        <v>0</v>
      </c>
    </row>
    <row r="1425" spans="2:20" ht="14.4" x14ac:dyDescent="0.3">
      <c r="B1425" s="30"/>
      <c r="C1425" s="16"/>
      <c r="D1425" s="16"/>
      <c r="E1425" s="25"/>
      <c r="F1425" s="16"/>
      <c r="G1425" s="15"/>
      <c r="H1425" s="14"/>
      <c r="I1425" s="13"/>
      <c r="J1425" s="13"/>
      <c r="K1425" s="12"/>
      <c r="L1425" s="232">
        <f t="shared" si="119"/>
        <v>0</v>
      </c>
      <c r="M1425" s="234">
        <f t="shared" si="120"/>
        <v>0</v>
      </c>
      <c r="N1425" s="11">
        <f>IF(Q1425="x",0,IF(J1425&lt;(INDEX(Lookup!$U$2:$U$10,MATCH($D$47,Lookup!$S$2:$S$10,0))),0,$L$12*K1425))</f>
        <v>0</v>
      </c>
      <c r="O1425" s="234">
        <f t="shared" si="121"/>
        <v>0</v>
      </c>
      <c r="P1425" s="10"/>
      <c r="Q1425" s="9"/>
      <c r="S1425" s="340">
        <f t="shared" si="122"/>
        <v>0</v>
      </c>
      <c r="T1425" s="340">
        <f t="shared" si="123"/>
        <v>0</v>
      </c>
    </row>
    <row r="1426" spans="2:20" ht="14.4" x14ac:dyDescent="0.3">
      <c r="B1426" s="30"/>
      <c r="C1426" s="16"/>
      <c r="D1426" s="16"/>
      <c r="E1426" s="25"/>
      <c r="F1426" s="16"/>
      <c r="G1426" s="15"/>
      <c r="H1426" s="14"/>
      <c r="I1426" s="13"/>
      <c r="J1426" s="13"/>
      <c r="K1426" s="12"/>
      <c r="L1426" s="232">
        <f t="shared" si="119"/>
        <v>0</v>
      </c>
      <c r="M1426" s="234">
        <f t="shared" si="120"/>
        <v>0</v>
      </c>
      <c r="N1426" s="11">
        <f>IF(Q1426="x",0,IF(J1426&lt;(INDEX(Lookup!$U$2:$U$10,MATCH($D$47,Lookup!$S$2:$S$10,0))),0,$L$12*K1426))</f>
        <v>0</v>
      </c>
      <c r="O1426" s="234">
        <f t="shared" si="121"/>
        <v>0</v>
      </c>
      <c r="P1426" s="10"/>
      <c r="Q1426" s="9"/>
      <c r="S1426" s="340">
        <f t="shared" si="122"/>
        <v>0</v>
      </c>
      <c r="T1426" s="340">
        <f t="shared" si="123"/>
        <v>0</v>
      </c>
    </row>
    <row r="1427" spans="2:20" ht="14.4" x14ac:dyDescent="0.3">
      <c r="B1427" s="30"/>
      <c r="C1427" s="16"/>
      <c r="D1427" s="16"/>
      <c r="E1427" s="25"/>
      <c r="F1427" s="16"/>
      <c r="G1427" s="15"/>
      <c r="H1427" s="14"/>
      <c r="I1427" s="13"/>
      <c r="J1427" s="13"/>
      <c r="K1427" s="12"/>
      <c r="L1427" s="232">
        <f t="shared" si="119"/>
        <v>0</v>
      </c>
      <c r="M1427" s="234">
        <f t="shared" si="120"/>
        <v>0</v>
      </c>
      <c r="N1427" s="11">
        <f>IF(Q1427="x",0,IF(J1427&lt;(INDEX(Lookup!$U$2:$U$10,MATCH($D$47,Lookup!$S$2:$S$10,0))),0,$L$12*K1427))</f>
        <v>0</v>
      </c>
      <c r="O1427" s="234">
        <f t="shared" si="121"/>
        <v>0</v>
      </c>
      <c r="P1427" s="10"/>
      <c r="Q1427" s="9"/>
      <c r="S1427" s="340">
        <f t="shared" si="122"/>
        <v>0</v>
      </c>
      <c r="T1427" s="340">
        <f t="shared" si="123"/>
        <v>0</v>
      </c>
    </row>
    <row r="1428" spans="2:20" ht="14.4" x14ac:dyDescent="0.3">
      <c r="B1428" s="30"/>
      <c r="C1428" s="16"/>
      <c r="D1428" s="16"/>
      <c r="E1428" s="25"/>
      <c r="F1428" s="16"/>
      <c r="G1428" s="15"/>
      <c r="H1428" s="14"/>
      <c r="I1428" s="13"/>
      <c r="J1428" s="13"/>
      <c r="K1428" s="12"/>
      <c r="L1428" s="232">
        <f t="shared" si="119"/>
        <v>0</v>
      </c>
      <c r="M1428" s="234">
        <f t="shared" si="120"/>
        <v>0</v>
      </c>
      <c r="N1428" s="11">
        <f>IF(Q1428="x",0,IF(J1428&lt;(INDEX(Lookup!$U$2:$U$10,MATCH($D$47,Lookup!$S$2:$S$10,0))),0,$L$12*K1428))</f>
        <v>0</v>
      </c>
      <c r="O1428" s="234">
        <f t="shared" si="121"/>
        <v>0</v>
      </c>
      <c r="P1428" s="10"/>
      <c r="Q1428" s="9"/>
      <c r="S1428" s="340">
        <f t="shared" si="122"/>
        <v>0</v>
      </c>
      <c r="T1428" s="340">
        <f t="shared" si="123"/>
        <v>0</v>
      </c>
    </row>
    <row r="1429" spans="2:20" ht="14.4" x14ac:dyDescent="0.3">
      <c r="B1429" s="30"/>
      <c r="C1429" s="16"/>
      <c r="D1429" s="16"/>
      <c r="E1429" s="25"/>
      <c r="F1429" s="16"/>
      <c r="G1429" s="15"/>
      <c r="H1429" s="14"/>
      <c r="I1429" s="13"/>
      <c r="J1429" s="13"/>
      <c r="K1429" s="12"/>
      <c r="L1429" s="232">
        <f t="shared" si="119"/>
        <v>0</v>
      </c>
      <c r="M1429" s="234">
        <f t="shared" si="120"/>
        <v>0</v>
      </c>
      <c r="N1429" s="11">
        <f>IF(Q1429="x",0,IF(J1429&lt;(INDEX(Lookup!$U$2:$U$10,MATCH($D$47,Lookup!$S$2:$S$10,0))),0,$L$12*K1429))</f>
        <v>0</v>
      </c>
      <c r="O1429" s="234">
        <f t="shared" si="121"/>
        <v>0</v>
      </c>
      <c r="P1429" s="10"/>
      <c r="Q1429" s="9"/>
      <c r="S1429" s="340">
        <f t="shared" si="122"/>
        <v>0</v>
      </c>
      <c r="T1429" s="340">
        <f t="shared" si="123"/>
        <v>0</v>
      </c>
    </row>
    <row r="1430" spans="2:20" ht="14.4" x14ac:dyDescent="0.3">
      <c r="B1430" s="30"/>
      <c r="C1430" s="16"/>
      <c r="D1430" s="16"/>
      <c r="E1430" s="25"/>
      <c r="F1430" s="16"/>
      <c r="G1430" s="15"/>
      <c r="H1430" s="14"/>
      <c r="I1430" s="13"/>
      <c r="J1430" s="13"/>
      <c r="K1430" s="12"/>
      <c r="L1430" s="232">
        <f t="shared" si="119"/>
        <v>0</v>
      </c>
      <c r="M1430" s="234">
        <f t="shared" si="120"/>
        <v>0</v>
      </c>
      <c r="N1430" s="11">
        <f>IF(Q1430="x",0,IF(J1430&lt;(INDEX(Lookup!$U$2:$U$10,MATCH($D$47,Lookup!$S$2:$S$10,0))),0,$L$12*K1430))</f>
        <v>0</v>
      </c>
      <c r="O1430" s="234">
        <f t="shared" si="121"/>
        <v>0</v>
      </c>
      <c r="P1430" s="10"/>
      <c r="Q1430" s="9"/>
      <c r="S1430" s="340">
        <f t="shared" si="122"/>
        <v>0</v>
      </c>
      <c r="T1430" s="340">
        <f t="shared" si="123"/>
        <v>0</v>
      </c>
    </row>
    <row r="1431" spans="2:20" ht="14.4" x14ac:dyDescent="0.3">
      <c r="B1431" s="30"/>
      <c r="C1431" s="16"/>
      <c r="D1431" s="16"/>
      <c r="E1431" s="25"/>
      <c r="F1431" s="16"/>
      <c r="G1431" s="15"/>
      <c r="H1431" s="14"/>
      <c r="I1431" s="13"/>
      <c r="J1431" s="13"/>
      <c r="K1431" s="12"/>
      <c r="L1431" s="232">
        <f t="shared" si="119"/>
        <v>0</v>
      </c>
      <c r="M1431" s="234">
        <f t="shared" si="120"/>
        <v>0</v>
      </c>
      <c r="N1431" s="11">
        <f>IF(Q1431="x",0,IF(J1431&lt;(INDEX(Lookup!$U$2:$U$10,MATCH($D$47,Lookup!$S$2:$S$10,0))),0,$L$12*K1431))</f>
        <v>0</v>
      </c>
      <c r="O1431" s="234">
        <f t="shared" si="121"/>
        <v>0</v>
      </c>
      <c r="P1431" s="10"/>
      <c r="Q1431" s="9"/>
      <c r="S1431" s="340">
        <f t="shared" si="122"/>
        <v>0</v>
      </c>
      <c r="T1431" s="340">
        <f t="shared" si="123"/>
        <v>0</v>
      </c>
    </row>
    <row r="1432" spans="2:20" ht="14.4" x14ac:dyDescent="0.3">
      <c r="B1432" s="30"/>
      <c r="C1432" s="16"/>
      <c r="D1432" s="16"/>
      <c r="E1432" s="25"/>
      <c r="F1432" s="16"/>
      <c r="G1432" s="15"/>
      <c r="H1432" s="14"/>
      <c r="I1432" s="13"/>
      <c r="J1432" s="13"/>
      <c r="K1432" s="12"/>
      <c r="L1432" s="232">
        <f t="shared" si="119"/>
        <v>0</v>
      </c>
      <c r="M1432" s="234">
        <f t="shared" si="120"/>
        <v>0</v>
      </c>
      <c r="N1432" s="11">
        <f>IF(Q1432="x",0,IF(J1432&lt;(INDEX(Lookup!$U$2:$U$10,MATCH($D$47,Lookup!$S$2:$S$10,0))),0,$L$12*K1432))</f>
        <v>0</v>
      </c>
      <c r="O1432" s="234">
        <f t="shared" si="121"/>
        <v>0</v>
      </c>
      <c r="P1432" s="10"/>
      <c r="Q1432" s="9"/>
      <c r="S1432" s="340">
        <f t="shared" si="122"/>
        <v>0</v>
      </c>
      <c r="T1432" s="340">
        <f t="shared" si="123"/>
        <v>0</v>
      </c>
    </row>
    <row r="1433" spans="2:20" ht="14.4" x14ac:dyDescent="0.3">
      <c r="B1433" s="30"/>
      <c r="C1433" s="16"/>
      <c r="D1433" s="16"/>
      <c r="E1433" s="25"/>
      <c r="F1433" s="16"/>
      <c r="G1433" s="15"/>
      <c r="H1433" s="14"/>
      <c r="I1433" s="13"/>
      <c r="J1433" s="13"/>
      <c r="K1433" s="12"/>
      <c r="L1433" s="232">
        <f t="shared" si="119"/>
        <v>0</v>
      </c>
      <c r="M1433" s="234">
        <f t="shared" si="120"/>
        <v>0</v>
      </c>
      <c r="N1433" s="11">
        <f>IF(Q1433="x",0,IF(J1433&lt;(INDEX(Lookup!$U$2:$U$10,MATCH($D$47,Lookup!$S$2:$S$10,0))),0,$L$12*K1433))</f>
        <v>0</v>
      </c>
      <c r="O1433" s="234">
        <f t="shared" si="121"/>
        <v>0</v>
      </c>
      <c r="P1433" s="10"/>
      <c r="Q1433" s="9"/>
      <c r="S1433" s="340">
        <f t="shared" si="122"/>
        <v>0</v>
      </c>
      <c r="T1433" s="340">
        <f t="shared" si="123"/>
        <v>0</v>
      </c>
    </row>
    <row r="1434" spans="2:20" ht="14.4" x14ac:dyDescent="0.3">
      <c r="B1434" s="30"/>
      <c r="C1434" s="16"/>
      <c r="D1434" s="16"/>
      <c r="E1434" s="25"/>
      <c r="F1434" s="16"/>
      <c r="G1434" s="15"/>
      <c r="H1434" s="14"/>
      <c r="I1434" s="13"/>
      <c r="J1434" s="13"/>
      <c r="K1434" s="12"/>
      <c r="L1434" s="232">
        <f t="shared" si="119"/>
        <v>0</v>
      </c>
      <c r="M1434" s="234">
        <f t="shared" si="120"/>
        <v>0</v>
      </c>
      <c r="N1434" s="11">
        <f>IF(Q1434="x",0,IF(J1434&lt;(INDEX(Lookup!$U$2:$U$10,MATCH($D$47,Lookup!$S$2:$S$10,0))),0,$L$12*K1434))</f>
        <v>0</v>
      </c>
      <c r="O1434" s="234">
        <f t="shared" si="121"/>
        <v>0</v>
      </c>
      <c r="P1434" s="10"/>
      <c r="Q1434" s="9"/>
      <c r="S1434" s="340">
        <f t="shared" si="122"/>
        <v>0</v>
      </c>
      <c r="T1434" s="340">
        <f t="shared" si="123"/>
        <v>0</v>
      </c>
    </row>
    <row r="1435" spans="2:20" ht="14.4" x14ac:dyDescent="0.3">
      <c r="B1435" s="30"/>
      <c r="C1435" s="16"/>
      <c r="D1435" s="16"/>
      <c r="E1435" s="25"/>
      <c r="F1435" s="16"/>
      <c r="G1435" s="15"/>
      <c r="H1435" s="14"/>
      <c r="I1435" s="13"/>
      <c r="J1435" s="13"/>
      <c r="K1435" s="12"/>
      <c r="L1435" s="232">
        <f t="shared" si="119"/>
        <v>0</v>
      </c>
      <c r="M1435" s="234">
        <f t="shared" si="120"/>
        <v>0</v>
      </c>
      <c r="N1435" s="11">
        <f>IF(Q1435="x",0,IF(J1435&lt;(INDEX(Lookup!$U$2:$U$10,MATCH($D$47,Lookup!$S$2:$S$10,0))),0,$L$12*K1435))</f>
        <v>0</v>
      </c>
      <c r="O1435" s="234">
        <f t="shared" si="121"/>
        <v>0</v>
      </c>
      <c r="P1435" s="10"/>
      <c r="Q1435" s="9"/>
      <c r="S1435" s="340">
        <f t="shared" si="122"/>
        <v>0</v>
      </c>
      <c r="T1435" s="340">
        <f t="shared" si="123"/>
        <v>0</v>
      </c>
    </row>
    <row r="1436" spans="2:20" ht="14.4" x14ac:dyDescent="0.3">
      <c r="B1436" s="30"/>
      <c r="C1436" s="16"/>
      <c r="D1436" s="16"/>
      <c r="E1436" s="25"/>
      <c r="F1436" s="16"/>
      <c r="G1436" s="15"/>
      <c r="H1436" s="14"/>
      <c r="I1436" s="13"/>
      <c r="J1436" s="13"/>
      <c r="K1436" s="12"/>
      <c r="L1436" s="232">
        <f t="shared" si="119"/>
        <v>0</v>
      </c>
      <c r="M1436" s="234">
        <f t="shared" si="120"/>
        <v>0</v>
      </c>
      <c r="N1436" s="11">
        <f>IF(Q1436="x",0,IF(J1436&lt;(INDEX(Lookup!$U$2:$U$10,MATCH($D$47,Lookup!$S$2:$S$10,0))),0,$L$12*K1436))</f>
        <v>0</v>
      </c>
      <c r="O1436" s="234">
        <f t="shared" si="121"/>
        <v>0</v>
      </c>
      <c r="P1436" s="10"/>
      <c r="Q1436" s="9"/>
      <c r="S1436" s="340">
        <f t="shared" si="122"/>
        <v>0</v>
      </c>
      <c r="T1436" s="340">
        <f t="shared" si="123"/>
        <v>0</v>
      </c>
    </row>
    <row r="1437" spans="2:20" ht="14.4" x14ac:dyDescent="0.3">
      <c r="B1437" s="30"/>
      <c r="C1437" s="16"/>
      <c r="D1437" s="16"/>
      <c r="E1437" s="25"/>
      <c r="F1437" s="16"/>
      <c r="G1437" s="15"/>
      <c r="H1437" s="14"/>
      <c r="I1437" s="13"/>
      <c r="J1437" s="13"/>
      <c r="K1437" s="12"/>
      <c r="L1437" s="232">
        <f t="shared" si="119"/>
        <v>0</v>
      </c>
      <c r="M1437" s="234">
        <f t="shared" si="120"/>
        <v>0</v>
      </c>
      <c r="N1437" s="11">
        <f>IF(Q1437="x",0,IF(J1437&lt;(INDEX(Lookup!$U$2:$U$10,MATCH($D$47,Lookup!$S$2:$S$10,0))),0,$L$12*K1437))</f>
        <v>0</v>
      </c>
      <c r="O1437" s="234">
        <f t="shared" si="121"/>
        <v>0</v>
      </c>
      <c r="P1437" s="10"/>
      <c r="Q1437" s="9"/>
      <c r="S1437" s="340">
        <f t="shared" si="122"/>
        <v>0</v>
      </c>
      <c r="T1437" s="340">
        <f t="shared" si="123"/>
        <v>0</v>
      </c>
    </row>
    <row r="1438" spans="2:20" ht="14.4" x14ac:dyDescent="0.3">
      <c r="B1438" s="30"/>
      <c r="C1438" s="16"/>
      <c r="D1438" s="16"/>
      <c r="E1438" s="25"/>
      <c r="F1438" s="16"/>
      <c r="G1438" s="15"/>
      <c r="H1438" s="14"/>
      <c r="I1438" s="13"/>
      <c r="J1438" s="13"/>
      <c r="K1438" s="12"/>
      <c r="L1438" s="232">
        <f t="shared" si="119"/>
        <v>0</v>
      </c>
      <c r="M1438" s="234">
        <f t="shared" si="120"/>
        <v>0</v>
      </c>
      <c r="N1438" s="11">
        <f>IF(Q1438="x",0,IF(J1438&lt;(INDEX(Lookup!$U$2:$U$10,MATCH($D$47,Lookup!$S$2:$S$10,0))),0,$L$12*K1438))</f>
        <v>0</v>
      </c>
      <c r="O1438" s="234">
        <f t="shared" si="121"/>
        <v>0</v>
      </c>
      <c r="P1438" s="10"/>
      <c r="Q1438" s="9"/>
      <c r="S1438" s="340">
        <f t="shared" si="122"/>
        <v>0</v>
      </c>
      <c r="T1438" s="340">
        <f t="shared" si="123"/>
        <v>0</v>
      </c>
    </row>
    <row r="1439" spans="2:20" ht="14.4" x14ac:dyDescent="0.3">
      <c r="B1439" s="30"/>
      <c r="C1439" s="16"/>
      <c r="D1439" s="16"/>
      <c r="E1439" s="25"/>
      <c r="F1439" s="16"/>
      <c r="G1439" s="15"/>
      <c r="H1439" s="14"/>
      <c r="I1439" s="13"/>
      <c r="J1439" s="13"/>
      <c r="K1439" s="12"/>
      <c r="L1439" s="232">
        <f t="shared" si="119"/>
        <v>0</v>
      </c>
      <c r="M1439" s="234">
        <f t="shared" si="120"/>
        <v>0</v>
      </c>
      <c r="N1439" s="11">
        <f>IF(Q1439="x",0,IF(J1439&lt;(INDEX(Lookup!$U$2:$U$10,MATCH($D$47,Lookup!$S$2:$S$10,0))),0,$L$12*K1439))</f>
        <v>0</v>
      </c>
      <c r="O1439" s="234">
        <f t="shared" si="121"/>
        <v>0</v>
      </c>
      <c r="P1439" s="10"/>
      <c r="Q1439" s="9"/>
      <c r="S1439" s="340">
        <f t="shared" si="122"/>
        <v>0</v>
      </c>
      <c r="T1439" s="340">
        <f t="shared" si="123"/>
        <v>0</v>
      </c>
    </row>
    <row r="1440" spans="2:20" ht="14.4" x14ac:dyDescent="0.3">
      <c r="B1440" s="30"/>
      <c r="C1440" s="16"/>
      <c r="D1440" s="16"/>
      <c r="E1440" s="25"/>
      <c r="F1440" s="16"/>
      <c r="G1440" s="15"/>
      <c r="H1440" s="14"/>
      <c r="I1440" s="13"/>
      <c r="J1440" s="13"/>
      <c r="K1440" s="12"/>
      <c r="L1440" s="232">
        <f t="shared" si="119"/>
        <v>0</v>
      </c>
      <c r="M1440" s="234">
        <f t="shared" si="120"/>
        <v>0</v>
      </c>
      <c r="N1440" s="11">
        <f>IF(Q1440="x",0,IF(J1440&lt;(INDEX(Lookup!$U$2:$U$10,MATCH($D$47,Lookup!$S$2:$S$10,0))),0,$L$12*K1440))</f>
        <v>0</v>
      </c>
      <c r="O1440" s="234">
        <f t="shared" si="121"/>
        <v>0</v>
      </c>
      <c r="P1440" s="10"/>
      <c r="Q1440" s="9"/>
      <c r="S1440" s="340">
        <f t="shared" si="122"/>
        <v>0</v>
      </c>
      <c r="T1440" s="340">
        <f t="shared" si="123"/>
        <v>0</v>
      </c>
    </row>
    <row r="1441" spans="2:20" ht="14.4" x14ac:dyDescent="0.3">
      <c r="B1441" s="30"/>
      <c r="C1441" s="16"/>
      <c r="D1441" s="16"/>
      <c r="E1441" s="25"/>
      <c r="F1441" s="16"/>
      <c r="G1441" s="15"/>
      <c r="H1441" s="14"/>
      <c r="I1441" s="13"/>
      <c r="J1441" s="13"/>
      <c r="K1441" s="12"/>
      <c r="L1441" s="232">
        <f t="shared" si="119"/>
        <v>0</v>
      </c>
      <c r="M1441" s="234">
        <f t="shared" si="120"/>
        <v>0</v>
      </c>
      <c r="N1441" s="11">
        <f>IF(Q1441="x",0,IF(J1441&lt;(INDEX(Lookup!$U$2:$U$10,MATCH($D$47,Lookup!$S$2:$S$10,0))),0,$L$12*K1441))</f>
        <v>0</v>
      </c>
      <c r="O1441" s="234">
        <f t="shared" si="121"/>
        <v>0</v>
      </c>
      <c r="P1441" s="10"/>
      <c r="Q1441" s="9"/>
      <c r="S1441" s="340">
        <f t="shared" si="122"/>
        <v>0</v>
      </c>
      <c r="T1441" s="340">
        <f t="shared" si="123"/>
        <v>0</v>
      </c>
    </row>
    <row r="1442" spans="2:20" ht="14.4" x14ac:dyDescent="0.3">
      <c r="B1442" s="30"/>
      <c r="C1442" s="16"/>
      <c r="D1442" s="16"/>
      <c r="E1442" s="25"/>
      <c r="F1442" s="16"/>
      <c r="G1442" s="15"/>
      <c r="H1442" s="14"/>
      <c r="I1442" s="13"/>
      <c r="J1442" s="13"/>
      <c r="K1442" s="12"/>
      <c r="L1442" s="232">
        <f t="shared" si="119"/>
        <v>0</v>
      </c>
      <c r="M1442" s="234">
        <f t="shared" si="120"/>
        <v>0</v>
      </c>
      <c r="N1442" s="11">
        <f>IF(Q1442="x",0,IF(J1442&lt;(INDEX(Lookup!$U$2:$U$10,MATCH($D$47,Lookup!$S$2:$S$10,0))),0,$L$12*K1442))</f>
        <v>0</v>
      </c>
      <c r="O1442" s="234">
        <f t="shared" si="121"/>
        <v>0</v>
      </c>
      <c r="P1442" s="10"/>
      <c r="Q1442" s="9"/>
      <c r="S1442" s="340">
        <f t="shared" si="122"/>
        <v>0</v>
      </c>
      <c r="T1442" s="340">
        <f t="shared" si="123"/>
        <v>0</v>
      </c>
    </row>
    <row r="1443" spans="2:20" ht="14.4" x14ac:dyDescent="0.3">
      <c r="B1443" s="30"/>
      <c r="C1443" s="16"/>
      <c r="D1443" s="16"/>
      <c r="E1443" s="25"/>
      <c r="F1443" s="16"/>
      <c r="G1443" s="15"/>
      <c r="H1443" s="14"/>
      <c r="I1443" s="13"/>
      <c r="J1443" s="13"/>
      <c r="K1443" s="12"/>
      <c r="L1443" s="232">
        <f t="shared" si="119"/>
        <v>0</v>
      </c>
      <c r="M1443" s="234">
        <f t="shared" si="120"/>
        <v>0</v>
      </c>
      <c r="N1443" s="11">
        <f>IF(Q1443="x",0,IF(J1443&lt;(INDEX(Lookup!$U$2:$U$10,MATCH($D$47,Lookup!$S$2:$S$10,0))),0,$L$12*K1443))</f>
        <v>0</v>
      </c>
      <c r="O1443" s="234">
        <f t="shared" si="121"/>
        <v>0</v>
      </c>
      <c r="P1443" s="10"/>
      <c r="Q1443" s="9"/>
      <c r="S1443" s="340">
        <f t="shared" si="122"/>
        <v>0</v>
      </c>
      <c r="T1443" s="340">
        <f t="shared" si="123"/>
        <v>0</v>
      </c>
    </row>
    <row r="1444" spans="2:20" ht="14.4" x14ac:dyDescent="0.3">
      <c r="B1444" s="30"/>
      <c r="C1444" s="16"/>
      <c r="D1444" s="16"/>
      <c r="E1444" s="25"/>
      <c r="F1444" s="16"/>
      <c r="G1444" s="15"/>
      <c r="H1444" s="14"/>
      <c r="I1444" s="13"/>
      <c r="J1444" s="13"/>
      <c r="K1444" s="12"/>
      <c r="L1444" s="232">
        <f t="shared" si="119"/>
        <v>0</v>
      </c>
      <c r="M1444" s="234">
        <f t="shared" si="120"/>
        <v>0</v>
      </c>
      <c r="N1444" s="11">
        <f>IF(Q1444="x",0,IF(J1444&lt;(INDEX(Lookup!$U$2:$U$10,MATCH($D$47,Lookup!$S$2:$S$10,0))),0,$L$12*K1444))</f>
        <v>0</v>
      </c>
      <c r="O1444" s="234">
        <f t="shared" si="121"/>
        <v>0</v>
      </c>
      <c r="P1444" s="10"/>
      <c r="Q1444" s="9"/>
      <c r="S1444" s="340">
        <f t="shared" si="122"/>
        <v>0</v>
      </c>
      <c r="T1444" s="340">
        <f t="shared" si="123"/>
        <v>0</v>
      </c>
    </row>
    <row r="1445" spans="2:20" ht="14.4" x14ac:dyDescent="0.3">
      <c r="B1445" s="30"/>
      <c r="C1445" s="16"/>
      <c r="D1445" s="16"/>
      <c r="E1445" s="25"/>
      <c r="F1445" s="16"/>
      <c r="G1445" s="15"/>
      <c r="H1445" s="14"/>
      <c r="I1445" s="13"/>
      <c r="J1445" s="13"/>
      <c r="K1445" s="12"/>
      <c r="L1445" s="232">
        <f t="shared" si="119"/>
        <v>0</v>
      </c>
      <c r="M1445" s="234">
        <f t="shared" si="120"/>
        <v>0</v>
      </c>
      <c r="N1445" s="11">
        <f>IF(Q1445="x",0,IF(J1445&lt;(INDEX(Lookup!$U$2:$U$10,MATCH($D$47,Lookup!$S$2:$S$10,0))),0,$L$12*K1445))</f>
        <v>0</v>
      </c>
      <c r="O1445" s="234">
        <f t="shared" si="121"/>
        <v>0</v>
      </c>
      <c r="P1445" s="10"/>
      <c r="Q1445" s="9"/>
      <c r="S1445" s="340">
        <f t="shared" si="122"/>
        <v>0</v>
      </c>
      <c r="T1445" s="340">
        <f t="shared" si="123"/>
        <v>0</v>
      </c>
    </row>
    <row r="1446" spans="2:20" ht="14.4" x14ac:dyDescent="0.3">
      <c r="B1446" s="30"/>
      <c r="C1446" s="16"/>
      <c r="D1446" s="16"/>
      <c r="E1446" s="25"/>
      <c r="F1446" s="16"/>
      <c r="G1446" s="15"/>
      <c r="H1446" s="14"/>
      <c r="I1446" s="13"/>
      <c r="J1446" s="13"/>
      <c r="K1446" s="12"/>
      <c r="L1446" s="232">
        <f t="shared" si="119"/>
        <v>0</v>
      </c>
      <c r="M1446" s="234">
        <f t="shared" si="120"/>
        <v>0</v>
      </c>
      <c r="N1446" s="11">
        <f>IF(Q1446="x",0,IF(J1446&lt;(INDEX(Lookup!$U$2:$U$10,MATCH($D$47,Lookup!$S$2:$S$10,0))),0,$L$12*K1446))</f>
        <v>0</v>
      </c>
      <c r="O1446" s="234">
        <f t="shared" si="121"/>
        <v>0</v>
      </c>
      <c r="P1446" s="10"/>
      <c r="Q1446" s="9"/>
      <c r="S1446" s="340">
        <f t="shared" si="122"/>
        <v>0</v>
      </c>
      <c r="T1446" s="340">
        <f t="shared" si="123"/>
        <v>0</v>
      </c>
    </row>
    <row r="1447" spans="2:20" ht="14.4" x14ac:dyDescent="0.3">
      <c r="B1447" s="30"/>
      <c r="C1447" s="16"/>
      <c r="D1447" s="16"/>
      <c r="E1447" s="25"/>
      <c r="F1447" s="16"/>
      <c r="G1447" s="15"/>
      <c r="H1447" s="14"/>
      <c r="I1447" s="13"/>
      <c r="J1447" s="13"/>
      <c r="K1447" s="12"/>
      <c r="L1447" s="232">
        <f t="shared" si="119"/>
        <v>0</v>
      </c>
      <c r="M1447" s="234">
        <f t="shared" si="120"/>
        <v>0</v>
      </c>
      <c r="N1447" s="11">
        <f>IF(Q1447="x",0,IF(J1447&lt;(INDEX(Lookup!$U$2:$U$10,MATCH($D$47,Lookup!$S$2:$S$10,0))),0,$L$12*K1447))</f>
        <v>0</v>
      </c>
      <c r="O1447" s="234">
        <f t="shared" si="121"/>
        <v>0</v>
      </c>
      <c r="P1447" s="10"/>
      <c r="Q1447" s="9"/>
      <c r="S1447" s="340">
        <f t="shared" si="122"/>
        <v>0</v>
      </c>
      <c r="T1447" s="340">
        <f t="shared" si="123"/>
        <v>0</v>
      </c>
    </row>
    <row r="1448" spans="2:20" ht="14.4" x14ac:dyDescent="0.3">
      <c r="B1448" s="30"/>
      <c r="C1448" s="16"/>
      <c r="D1448" s="16"/>
      <c r="E1448" s="25"/>
      <c r="F1448" s="16"/>
      <c r="G1448" s="15"/>
      <c r="H1448" s="14"/>
      <c r="I1448" s="13"/>
      <c r="J1448" s="13"/>
      <c r="K1448" s="12"/>
      <c r="L1448" s="232">
        <f t="shared" si="119"/>
        <v>0</v>
      </c>
      <c r="M1448" s="234">
        <f t="shared" si="120"/>
        <v>0</v>
      </c>
      <c r="N1448" s="11">
        <f>IF(Q1448="x",0,IF(J1448&lt;(INDEX(Lookup!$U$2:$U$10,MATCH($D$47,Lookup!$S$2:$S$10,0))),0,$L$12*K1448))</f>
        <v>0</v>
      </c>
      <c r="O1448" s="234">
        <f t="shared" si="121"/>
        <v>0</v>
      </c>
      <c r="P1448" s="10"/>
      <c r="Q1448" s="9"/>
      <c r="S1448" s="340">
        <f t="shared" si="122"/>
        <v>0</v>
      </c>
      <c r="T1448" s="340">
        <f t="shared" si="123"/>
        <v>0</v>
      </c>
    </row>
    <row r="1449" spans="2:20" ht="14.4" x14ac:dyDescent="0.3">
      <c r="B1449" s="30"/>
      <c r="C1449" s="16"/>
      <c r="D1449" s="16"/>
      <c r="E1449" s="25"/>
      <c r="F1449" s="16"/>
      <c r="G1449" s="15"/>
      <c r="H1449" s="14"/>
      <c r="I1449" s="13"/>
      <c r="J1449" s="13"/>
      <c r="K1449" s="12"/>
      <c r="L1449" s="232">
        <f t="shared" si="119"/>
        <v>0</v>
      </c>
      <c r="M1449" s="234">
        <f t="shared" si="120"/>
        <v>0</v>
      </c>
      <c r="N1449" s="11">
        <f>IF(Q1449="x",0,IF(J1449&lt;(INDEX(Lookup!$U$2:$U$10,MATCH($D$47,Lookup!$S$2:$S$10,0))),0,$L$12*K1449))</f>
        <v>0</v>
      </c>
      <c r="O1449" s="234">
        <f t="shared" si="121"/>
        <v>0</v>
      </c>
      <c r="P1449" s="10"/>
      <c r="Q1449" s="9"/>
      <c r="S1449" s="340">
        <f t="shared" si="122"/>
        <v>0</v>
      </c>
      <c r="T1449" s="340">
        <f t="shared" si="123"/>
        <v>0</v>
      </c>
    </row>
    <row r="1450" spans="2:20" ht="14.4" x14ac:dyDescent="0.3">
      <c r="B1450" s="30"/>
      <c r="C1450" s="16"/>
      <c r="D1450" s="16"/>
      <c r="E1450" s="25"/>
      <c r="F1450" s="16"/>
      <c r="G1450" s="15"/>
      <c r="H1450" s="14"/>
      <c r="I1450" s="13"/>
      <c r="J1450" s="13"/>
      <c r="K1450" s="12"/>
      <c r="L1450" s="232">
        <f t="shared" si="119"/>
        <v>0</v>
      </c>
      <c r="M1450" s="234">
        <f t="shared" si="120"/>
        <v>0</v>
      </c>
      <c r="N1450" s="11">
        <f>IF(Q1450="x",0,IF(J1450&lt;(INDEX(Lookup!$U$2:$U$10,MATCH($D$47,Lookup!$S$2:$S$10,0))),0,$L$12*K1450))</f>
        <v>0</v>
      </c>
      <c r="O1450" s="234">
        <f t="shared" si="121"/>
        <v>0</v>
      </c>
      <c r="P1450" s="10"/>
      <c r="Q1450" s="9"/>
      <c r="S1450" s="340">
        <f t="shared" si="122"/>
        <v>0</v>
      </c>
      <c r="T1450" s="340">
        <f t="shared" si="123"/>
        <v>0</v>
      </c>
    </row>
    <row r="1451" spans="2:20" ht="14.4" x14ac:dyDescent="0.3">
      <c r="B1451" s="30"/>
      <c r="C1451" s="16"/>
      <c r="D1451" s="16"/>
      <c r="E1451" s="25"/>
      <c r="F1451" s="16"/>
      <c r="G1451" s="15"/>
      <c r="H1451" s="14"/>
      <c r="I1451" s="13"/>
      <c r="J1451" s="13"/>
      <c r="K1451" s="12"/>
      <c r="L1451" s="232">
        <f t="shared" si="119"/>
        <v>0</v>
      </c>
      <c r="M1451" s="234">
        <f t="shared" si="120"/>
        <v>0</v>
      </c>
      <c r="N1451" s="11">
        <f>IF(Q1451="x",0,IF(J1451&lt;(INDEX(Lookup!$U$2:$U$10,MATCH($D$47,Lookup!$S$2:$S$10,0))),0,$L$12*K1451))</f>
        <v>0</v>
      </c>
      <c r="O1451" s="234">
        <f t="shared" si="121"/>
        <v>0</v>
      </c>
      <c r="P1451" s="10"/>
      <c r="Q1451" s="9"/>
      <c r="S1451" s="340">
        <f t="shared" si="122"/>
        <v>0</v>
      </c>
      <c r="T1451" s="340">
        <f t="shared" si="123"/>
        <v>0</v>
      </c>
    </row>
    <row r="1452" spans="2:20" ht="14.4" x14ac:dyDescent="0.3">
      <c r="B1452" s="30"/>
      <c r="C1452" s="16"/>
      <c r="D1452" s="16"/>
      <c r="E1452" s="25"/>
      <c r="F1452" s="16"/>
      <c r="G1452" s="15"/>
      <c r="H1452" s="14"/>
      <c r="I1452" s="13"/>
      <c r="J1452" s="13"/>
      <c r="K1452" s="12"/>
      <c r="L1452" s="232">
        <f t="shared" si="119"/>
        <v>0</v>
      </c>
      <c r="M1452" s="234">
        <f t="shared" si="120"/>
        <v>0</v>
      </c>
      <c r="N1452" s="11">
        <f>IF(Q1452="x",0,IF(J1452&lt;(INDEX(Lookup!$U$2:$U$10,MATCH($D$47,Lookup!$S$2:$S$10,0))),0,$L$12*K1452))</f>
        <v>0</v>
      </c>
      <c r="O1452" s="234">
        <f t="shared" si="121"/>
        <v>0</v>
      </c>
      <c r="P1452" s="10"/>
      <c r="Q1452" s="9"/>
      <c r="S1452" s="340">
        <f t="shared" si="122"/>
        <v>0</v>
      </c>
      <c r="T1452" s="340">
        <f t="shared" si="123"/>
        <v>0</v>
      </c>
    </row>
    <row r="1453" spans="2:20" ht="14.4" x14ac:dyDescent="0.3">
      <c r="B1453" s="30"/>
      <c r="C1453" s="16"/>
      <c r="D1453" s="16"/>
      <c r="E1453" s="25"/>
      <c r="F1453" s="16"/>
      <c r="G1453" s="15"/>
      <c r="H1453" s="14"/>
      <c r="I1453" s="13"/>
      <c r="J1453" s="13"/>
      <c r="K1453" s="12"/>
      <c r="L1453" s="232">
        <f t="shared" si="119"/>
        <v>0</v>
      </c>
      <c r="M1453" s="234">
        <f t="shared" si="120"/>
        <v>0</v>
      </c>
      <c r="N1453" s="11">
        <f>IF(Q1453="x",0,IF(J1453&lt;(INDEX(Lookup!$U$2:$U$10,MATCH($D$47,Lookup!$S$2:$S$10,0))),0,$L$12*K1453))</f>
        <v>0</v>
      </c>
      <c r="O1453" s="234">
        <f t="shared" si="121"/>
        <v>0</v>
      </c>
      <c r="P1453" s="10"/>
      <c r="Q1453" s="9"/>
      <c r="S1453" s="340">
        <f t="shared" si="122"/>
        <v>0</v>
      </c>
      <c r="T1453" s="340">
        <f t="shared" si="123"/>
        <v>0</v>
      </c>
    </row>
    <row r="1454" spans="2:20" ht="14.4" x14ac:dyDescent="0.3">
      <c r="B1454" s="30"/>
      <c r="C1454" s="16"/>
      <c r="D1454" s="16"/>
      <c r="E1454" s="25"/>
      <c r="F1454" s="16"/>
      <c r="G1454" s="15"/>
      <c r="H1454" s="14"/>
      <c r="I1454" s="13"/>
      <c r="J1454" s="13"/>
      <c r="K1454" s="12"/>
      <c r="L1454" s="232">
        <f t="shared" si="119"/>
        <v>0</v>
      </c>
      <c r="M1454" s="234">
        <f t="shared" si="120"/>
        <v>0</v>
      </c>
      <c r="N1454" s="11">
        <f>IF(Q1454="x",0,IF(J1454&lt;(INDEX(Lookup!$U$2:$U$10,MATCH($D$47,Lookup!$S$2:$S$10,0))),0,$L$12*K1454))</f>
        <v>0</v>
      </c>
      <c r="O1454" s="234">
        <f t="shared" si="121"/>
        <v>0</v>
      </c>
      <c r="P1454" s="10"/>
      <c r="Q1454" s="9"/>
      <c r="S1454" s="340">
        <f t="shared" si="122"/>
        <v>0</v>
      </c>
      <c r="T1454" s="340">
        <f t="shared" si="123"/>
        <v>0</v>
      </c>
    </row>
    <row r="1455" spans="2:20" ht="14.4" x14ac:dyDescent="0.3">
      <c r="B1455" s="30"/>
      <c r="C1455" s="16"/>
      <c r="D1455" s="16"/>
      <c r="E1455" s="25"/>
      <c r="F1455" s="16"/>
      <c r="G1455" s="15"/>
      <c r="H1455" s="14"/>
      <c r="I1455" s="13"/>
      <c r="J1455" s="13"/>
      <c r="K1455" s="12"/>
      <c r="L1455" s="232">
        <f t="shared" si="119"/>
        <v>0</v>
      </c>
      <c r="M1455" s="234">
        <f t="shared" si="120"/>
        <v>0</v>
      </c>
      <c r="N1455" s="11">
        <f>IF(Q1455="x",0,IF(J1455&lt;(INDEX(Lookup!$U$2:$U$10,MATCH($D$47,Lookup!$S$2:$S$10,0))),0,$L$12*K1455))</f>
        <v>0</v>
      </c>
      <c r="O1455" s="234">
        <f t="shared" si="121"/>
        <v>0</v>
      </c>
      <c r="P1455" s="10"/>
      <c r="Q1455" s="9"/>
      <c r="S1455" s="340">
        <f t="shared" si="122"/>
        <v>0</v>
      </c>
      <c r="T1455" s="340">
        <f t="shared" si="123"/>
        <v>0</v>
      </c>
    </row>
    <row r="1456" spans="2:20" ht="14.4" x14ac:dyDescent="0.3">
      <c r="B1456" s="30"/>
      <c r="C1456" s="16"/>
      <c r="D1456" s="16"/>
      <c r="E1456" s="25"/>
      <c r="F1456" s="16"/>
      <c r="G1456" s="15"/>
      <c r="H1456" s="14"/>
      <c r="I1456" s="13"/>
      <c r="J1456" s="13"/>
      <c r="K1456" s="12"/>
      <c r="L1456" s="232">
        <f t="shared" si="119"/>
        <v>0</v>
      </c>
      <c r="M1456" s="234">
        <f t="shared" si="120"/>
        <v>0</v>
      </c>
      <c r="N1456" s="11">
        <f>IF(Q1456="x",0,IF(J1456&lt;(INDEX(Lookup!$U$2:$U$10,MATCH($D$47,Lookup!$S$2:$S$10,0))),0,$L$12*K1456))</f>
        <v>0</v>
      </c>
      <c r="O1456" s="234">
        <f t="shared" si="121"/>
        <v>0</v>
      </c>
      <c r="P1456" s="10"/>
      <c r="Q1456" s="9"/>
      <c r="S1456" s="340">
        <f t="shared" si="122"/>
        <v>0</v>
      </c>
      <c r="T1456" s="340">
        <f t="shared" si="123"/>
        <v>0</v>
      </c>
    </row>
    <row r="1457" spans="2:20" ht="14.4" x14ac:dyDescent="0.3">
      <c r="B1457" s="30"/>
      <c r="C1457" s="16"/>
      <c r="D1457" s="16"/>
      <c r="E1457" s="25"/>
      <c r="F1457" s="16"/>
      <c r="G1457" s="15"/>
      <c r="H1457" s="14"/>
      <c r="I1457" s="13"/>
      <c r="J1457" s="13"/>
      <c r="K1457" s="12"/>
      <c r="L1457" s="232">
        <f t="shared" si="119"/>
        <v>0</v>
      </c>
      <c r="M1457" s="234">
        <f t="shared" si="120"/>
        <v>0</v>
      </c>
      <c r="N1457" s="11">
        <f>IF(Q1457="x",0,IF(J1457&lt;(INDEX(Lookup!$U$2:$U$10,MATCH($D$47,Lookup!$S$2:$S$10,0))),0,$L$12*K1457))</f>
        <v>0</v>
      </c>
      <c r="O1457" s="234">
        <f t="shared" si="121"/>
        <v>0</v>
      </c>
      <c r="P1457" s="10"/>
      <c r="Q1457" s="9"/>
      <c r="S1457" s="340">
        <f t="shared" si="122"/>
        <v>0</v>
      </c>
      <c r="T1457" s="340">
        <f t="shared" si="123"/>
        <v>0</v>
      </c>
    </row>
    <row r="1458" spans="2:20" ht="14.4" x14ac:dyDescent="0.3">
      <c r="B1458" s="30"/>
      <c r="C1458" s="16"/>
      <c r="D1458" s="16"/>
      <c r="E1458" s="25"/>
      <c r="F1458" s="16"/>
      <c r="G1458" s="15"/>
      <c r="H1458" s="14"/>
      <c r="I1458" s="13"/>
      <c r="J1458" s="13"/>
      <c r="K1458" s="12"/>
      <c r="L1458" s="232">
        <f t="shared" ref="L1458:L1521" si="124">IF(ROUNDDOWN(DATEDIF(I1458,J1458,"d")/7,0)&gt;$L$12,$L$12*K1458,K1458*ROUNDDOWN(DATEDIF(I1458,J1458,"d")/7,0))</f>
        <v>0</v>
      </c>
      <c r="M1458" s="234">
        <f t="shared" ref="M1458:M1521" si="125">L1458*$L$6</f>
        <v>0</v>
      </c>
      <c r="N1458" s="11">
        <f>IF(Q1458="x",0,IF(J1458&lt;(INDEX(Lookup!$U$2:$U$10,MATCH($D$47,Lookup!$S$2:$S$10,0))),0,$L$12*K1458))</f>
        <v>0</v>
      </c>
      <c r="O1458" s="234">
        <f t="shared" ref="O1458:O1521" si="126">N1458*$L$6</f>
        <v>0</v>
      </c>
      <c r="P1458" s="10"/>
      <c r="Q1458" s="9"/>
      <c r="S1458" s="340">
        <f t="shared" si="122"/>
        <v>0</v>
      </c>
      <c r="T1458" s="340">
        <f t="shared" si="123"/>
        <v>0</v>
      </c>
    </row>
    <row r="1459" spans="2:20" ht="14.4" x14ac:dyDescent="0.3">
      <c r="B1459" s="30"/>
      <c r="C1459" s="16"/>
      <c r="D1459" s="16"/>
      <c r="E1459" s="25"/>
      <c r="F1459" s="16"/>
      <c r="G1459" s="15"/>
      <c r="H1459" s="14"/>
      <c r="I1459" s="13"/>
      <c r="J1459" s="13"/>
      <c r="K1459" s="12"/>
      <c r="L1459" s="232">
        <f t="shared" si="124"/>
        <v>0</v>
      </c>
      <c r="M1459" s="234">
        <f t="shared" si="125"/>
        <v>0</v>
      </c>
      <c r="N1459" s="11">
        <f>IF(Q1459="x",0,IF(J1459&lt;(INDEX(Lookup!$U$2:$U$10,MATCH($D$47,Lookup!$S$2:$S$10,0))),0,$L$12*K1459))</f>
        <v>0</v>
      </c>
      <c r="O1459" s="234">
        <f t="shared" si="126"/>
        <v>0</v>
      </c>
      <c r="P1459" s="10"/>
      <c r="Q1459" s="9"/>
      <c r="S1459" s="340">
        <f t="shared" ref="S1459:S1522" si="127">M1459*$I$35</f>
        <v>0</v>
      </c>
      <c r="T1459" s="340">
        <f t="shared" ref="T1459:T1522" si="128">O1459*$I$44</f>
        <v>0</v>
      </c>
    </row>
    <row r="1460" spans="2:20" ht="14.4" x14ac:dyDescent="0.3">
      <c r="B1460" s="30"/>
      <c r="C1460" s="16"/>
      <c r="D1460" s="16"/>
      <c r="E1460" s="25"/>
      <c r="F1460" s="16"/>
      <c r="G1460" s="15"/>
      <c r="H1460" s="14"/>
      <c r="I1460" s="13"/>
      <c r="J1460" s="13"/>
      <c r="K1460" s="12"/>
      <c r="L1460" s="232">
        <f t="shared" si="124"/>
        <v>0</v>
      </c>
      <c r="M1460" s="234">
        <f t="shared" si="125"/>
        <v>0</v>
      </c>
      <c r="N1460" s="11">
        <f>IF(Q1460="x",0,IF(J1460&lt;(INDEX(Lookup!$U$2:$U$10,MATCH($D$47,Lookup!$S$2:$S$10,0))),0,$L$12*K1460))</f>
        <v>0</v>
      </c>
      <c r="O1460" s="234">
        <f t="shared" si="126"/>
        <v>0</v>
      </c>
      <c r="P1460" s="10"/>
      <c r="Q1460" s="9"/>
      <c r="S1460" s="340">
        <f t="shared" si="127"/>
        <v>0</v>
      </c>
      <c r="T1460" s="340">
        <f t="shared" si="128"/>
        <v>0</v>
      </c>
    </row>
    <row r="1461" spans="2:20" ht="14.4" x14ac:dyDescent="0.3">
      <c r="B1461" s="30"/>
      <c r="C1461" s="16"/>
      <c r="D1461" s="16"/>
      <c r="E1461" s="25"/>
      <c r="F1461" s="16"/>
      <c r="G1461" s="15"/>
      <c r="H1461" s="14"/>
      <c r="I1461" s="13"/>
      <c r="J1461" s="13"/>
      <c r="K1461" s="12"/>
      <c r="L1461" s="232">
        <f t="shared" si="124"/>
        <v>0</v>
      </c>
      <c r="M1461" s="234">
        <f t="shared" si="125"/>
        <v>0</v>
      </c>
      <c r="N1461" s="11">
        <f>IF(Q1461="x",0,IF(J1461&lt;(INDEX(Lookup!$U$2:$U$10,MATCH($D$47,Lookup!$S$2:$S$10,0))),0,$L$12*K1461))</f>
        <v>0</v>
      </c>
      <c r="O1461" s="234">
        <f t="shared" si="126"/>
        <v>0</v>
      </c>
      <c r="P1461" s="10"/>
      <c r="Q1461" s="9"/>
      <c r="S1461" s="340">
        <f t="shared" si="127"/>
        <v>0</v>
      </c>
      <c r="T1461" s="340">
        <f t="shared" si="128"/>
        <v>0</v>
      </c>
    </row>
    <row r="1462" spans="2:20" ht="14.4" x14ac:dyDescent="0.3">
      <c r="B1462" s="30"/>
      <c r="C1462" s="16"/>
      <c r="D1462" s="16"/>
      <c r="E1462" s="25"/>
      <c r="F1462" s="16"/>
      <c r="G1462" s="15"/>
      <c r="H1462" s="14"/>
      <c r="I1462" s="13"/>
      <c r="J1462" s="13"/>
      <c r="K1462" s="12"/>
      <c r="L1462" s="232">
        <f t="shared" si="124"/>
        <v>0</v>
      </c>
      <c r="M1462" s="234">
        <f t="shared" si="125"/>
        <v>0</v>
      </c>
      <c r="N1462" s="11">
        <f>IF(Q1462="x",0,IF(J1462&lt;(INDEX(Lookup!$U$2:$U$10,MATCH($D$47,Lookup!$S$2:$S$10,0))),0,$L$12*K1462))</f>
        <v>0</v>
      </c>
      <c r="O1462" s="234">
        <f t="shared" si="126"/>
        <v>0</v>
      </c>
      <c r="P1462" s="10"/>
      <c r="Q1462" s="9"/>
      <c r="S1462" s="340">
        <f t="shared" si="127"/>
        <v>0</v>
      </c>
      <c r="T1462" s="340">
        <f t="shared" si="128"/>
        <v>0</v>
      </c>
    </row>
    <row r="1463" spans="2:20" ht="14.4" x14ac:dyDescent="0.3">
      <c r="B1463" s="30"/>
      <c r="C1463" s="16"/>
      <c r="D1463" s="16"/>
      <c r="E1463" s="25"/>
      <c r="F1463" s="16"/>
      <c r="G1463" s="15"/>
      <c r="H1463" s="14"/>
      <c r="I1463" s="13"/>
      <c r="J1463" s="13"/>
      <c r="K1463" s="12"/>
      <c r="L1463" s="232">
        <f t="shared" si="124"/>
        <v>0</v>
      </c>
      <c r="M1463" s="234">
        <f t="shared" si="125"/>
        <v>0</v>
      </c>
      <c r="N1463" s="11">
        <f>IF(Q1463="x",0,IF(J1463&lt;(INDEX(Lookup!$U$2:$U$10,MATCH($D$47,Lookup!$S$2:$S$10,0))),0,$L$12*K1463))</f>
        <v>0</v>
      </c>
      <c r="O1463" s="234">
        <f t="shared" si="126"/>
        <v>0</v>
      </c>
      <c r="P1463" s="10"/>
      <c r="Q1463" s="9"/>
      <c r="S1463" s="340">
        <f t="shared" si="127"/>
        <v>0</v>
      </c>
      <c r="T1463" s="340">
        <f t="shared" si="128"/>
        <v>0</v>
      </c>
    </row>
    <row r="1464" spans="2:20" ht="14.4" x14ac:dyDescent="0.3">
      <c r="B1464" s="30"/>
      <c r="C1464" s="16"/>
      <c r="D1464" s="16"/>
      <c r="E1464" s="25"/>
      <c r="F1464" s="16"/>
      <c r="G1464" s="15"/>
      <c r="H1464" s="14"/>
      <c r="I1464" s="13"/>
      <c r="J1464" s="13"/>
      <c r="K1464" s="12"/>
      <c r="L1464" s="232">
        <f t="shared" si="124"/>
        <v>0</v>
      </c>
      <c r="M1464" s="234">
        <f t="shared" si="125"/>
        <v>0</v>
      </c>
      <c r="N1464" s="11">
        <f>IF(Q1464="x",0,IF(J1464&lt;(INDEX(Lookup!$U$2:$U$10,MATCH($D$47,Lookup!$S$2:$S$10,0))),0,$L$12*K1464))</f>
        <v>0</v>
      </c>
      <c r="O1464" s="234">
        <f t="shared" si="126"/>
        <v>0</v>
      </c>
      <c r="P1464" s="10"/>
      <c r="Q1464" s="9"/>
      <c r="S1464" s="340">
        <f t="shared" si="127"/>
        <v>0</v>
      </c>
      <c r="T1464" s="340">
        <f t="shared" si="128"/>
        <v>0</v>
      </c>
    </row>
    <row r="1465" spans="2:20" ht="14.4" x14ac:dyDescent="0.3">
      <c r="B1465" s="30"/>
      <c r="C1465" s="16"/>
      <c r="D1465" s="16"/>
      <c r="E1465" s="25"/>
      <c r="F1465" s="16"/>
      <c r="G1465" s="15"/>
      <c r="H1465" s="14"/>
      <c r="I1465" s="13"/>
      <c r="J1465" s="13"/>
      <c r="K1465" s="12"/>
      <c r="L1465" s="232">
        <f t="shared" si="124"/>
        <v>0</v>
      </c>
      <c r="M1465" s="234">
        <f t="shared" si="125"/>
        <v>0</v>
      </c>
      <c r="N1465" s="11">
        <f>IF(Q1465="x",0,IF(J1465&lt;(INDEX(Lookup!$U$2:$U$10,MATCH($D$47,Lookup!$S$2:$S$10,0))),0,$L$12*K1465))</f>
        <v>0</v>
      </c>
      <c r="O1465" s="234">
        <f t="shared" si="126"/>
        <v>0</v>
      </c>
      <c r="P1465" s="10"/>
      <c r="Q1465" s="9"/>
      <c r="S1465" s="340">
        <f t="shared" si="127"/>
        <v>0</v>
      </c>
      <c r="T1465" s="340">
        <f t="shared" si="128"/>
        <v>0</v>
      </c>
    </row>
    <row r="1466" spans="2:20" ht="14.4" x14ac:dyDescent="0.3">
      <c r="B1466" s="30"/>
      <c r="C1466" s="16"/>
      <c r="D1466" s="16"/>
      <c r="E1466" s="25"/>
      <c r="F1466" s="16"/>
      <c r="G1466" s="15"/>
      <c r="H1466" s="14"/>
      <c r="I1466" s="13"/>
      <c r="J1466" s="13"/>
      <c r="K1466" s="12"/>
      <c r="L1466" s="232">
        <f t="shared" si="124"/>
        <v>0</v>
      </c>
      <c r="M1466" s="234">
        <f t="shared" si="125"/>
        <v>0</v>
      </c>
      <c r="N1466" s="11">
        <f>IF(Q1466="x",0,IF(J1466&lt;(INDEX(Lookup!$U$2:$U$10,MATCH($D$47,Lookup!$S$2:$S$10,0))),0,$L$12*K1466))</f>
        <v>0</v>
      </c>
      <c r="O1466" s="234">
        <f t="shared" si="126"/>
        <v>0</v>
      </c>
      <c r="P1466" s="10"/>
      <c r="Q1466" s="9"/>
      <c r="S1466" s="340">
        <f t="shared" si="127"/>
        <v>0</v>
      </c>
      <c r="T1466" s="340">
        <f t="shared" si="128"/>
        <v>0</v>
      </c>
    </row>
    <row r="1467" spans="2:20" ht="14.4" x14ac:dyDescent="0.3">
      <c r="B1467" s="30"/>
      <c r="C1467" s="16"/>
      <c r="D1467" s="16"/>
      <c r="E1467" s="25"/>
      <c r="F1467" s="16"/>
      <c r="G1467" s="15"/>
      <c r="H1467" s="14"/>
      <c r="I1467" s="13"/>
      <c r="J1467" s="13"/>
      <c r="K1467" s="12"/>
      <c r="L1467" s="232">
        <f t="shared" si="124"/>
        <v>0</v>
      </c>
      <c r="M1467" s="234">
        <f t="shared" si="125"/>
        <v>0</v>
      </c>
      <c r="N1467" s="11">
        <f>IF(Q1467="x",0,IF(J1467&lt;(INDEX(Lookup!$U$2:$U$10,MATCH($D$47,Lookup!$S$2:$S$10,0))),0,$L$12*K1467))</f>
        <v>0</v>
      </c>
      <c r="O1467" s="234">
        <f t="shared" si="126"/>
        <v>0</v>
      </c>
      <c r="P1467" s="10"/>
      <c r="Q1467" s="9"/>
      <c r="S1467" s="340">
        <f t="shared" si="127"/>
        <v>0</v>
      </c>
      <c r="T1467" s="340">
        <f t="shared" si="128"/>
        <v>0</v>
      </c>
    </row>
    <row r="1468" spans="2:20" ht="14.4" x14ac:dyDescent="0.3">
      <c r="B1468" s="30"/>
      <c r="C1468" s="16"/>
      <c r="D1468" s="16"/>
      <c r="E1468" s="25"/>
      <c r="F1468" s="16"/>
      <c r="G1468" s="15"/>
      <c r="H1468" s="14"/>
      <c r="I1468" s="13"/>
      <c r="J1468" s="13"/>
      <c r="K1468" s="12"/>
      <c r="L1468" s="232">
        <f t="shared" si="124"/>
        <v>0</v>
      </c>
      <c r="M1468" s="234">
        <f t="shared" si="125"/>
        <v>0</v>
      </c>
      <c r="N1468" s="11">
        <f>IF(Q1468="x",0,IF(J1468&lt;(INDEX(Lookup!$U$2:$U$10,MATCH($D$47,Lookup!$S$2:$S$10,0))),0,$L$12*K1468))</f>
        <v>0</v>
      </c>
      <c r="O1468" s="234">
        <f t="shared" si="126"/>
        <v>0</v>
      </c>
      <c r="P1468" s="10"/>
      <c r="Q1468" s="9"/>
      <c r="S1468" s="340">
        <f t="shared" si="127"/>
        <v>0</v>
      </c>
      <c r="T1468" s="340">
        <f t="shared" si="128"/>
        <v>0</v>
      </c>
    </row>
    <row r="1469" spans="2:20" ht="14.4" x14ac:dyDescent="0.3">
      <c r="B1469" s="30"/>
      <c r="C1469" s="16"/>
      <c r="D1469" s="16"/>
      <c r="E1469" s="25"/>
      <c r="F1469" s="16"/>
      <c r="G1469" s="15"/>
      <c r="H1469" s="14"/>
      <c r="I1469" s="13"/>
      <c r="J1469" s="13"/>
      <c r="K1469" s="12"/>
      <c r="L1469" s="232">
        <f t="shared" si="124"/>
        <v>0</v>
      </c>
      <c r="M1469" s="234">
        <f t="shared" si="125"/>
        <v>0</v>
      </c>
      <c r="N1469" s="11">
        <f>IF(Q1469="x",0,IF(J1469&lt;(INDEX(Lookup!$U$2:$U$10,MATCH($D$47,Lookup!$S$2:$S$10,0))),0,$L$12*K1469))</f>
        <v>0</v>
      </c>
      <c r="O1469" s="234">
        <f t="shared" si="126"/>
        <v>0</v>
      </c>
      <c r="P1469" s="10"/>
      <c r="Q1469" s="9"/>
      <c r="S1469" s="340">
        <f t="shared" si="127"/>
        <v>0</v>
      </c>
      <c r="T1469" s="340">
        <f t="shared" si="128"/>
        <v>0</v>
      </c>
    </row>
    <row r="1470" spans="2:20" ht="14.4" x14ac:dyDescent="0.3">
      <c r="B1470" s="30"/>
      <c r="C1470" s="16"/>
      <c r="D1470" s="16"/>
      <c r="E1470" s="25"/>
      <c r="F1470" s="16"/>
      <c r="G1470" s="15"/>
      <c r="H1470" s="14"/>
      <c r="I1470" s="13"/>
      <c r="J1470" s="13"/>
      <c r="K1470" s="12"/>
      <c r="L1470" s="232">
        <f t="shared" si="124"/>
        <v>0</v>
      </c>
      <c r="M1470" s="234">
        <f t="shared" si="125"/>
        <v>0</v>
      </c>
      <c r="N1470" s="11">
        <f>IF(Q1470="x",0,IF(J1470&lt;(INDEX(Lookup!$U$2:$U$10,MATCH($D$47,Lookup!$S$2:$S$10,0))),0,$L$12*K1470))</f>
        <v>0</v>
      </c>
      <c r="O1470" s="234">
        <f t="shared" si="126"/>
        <v>0</v>
      </c>
      <c r="P1470" s="10"/>
      <c r="Q1470" s="9"/>
      <c r="S1470" s="340">
        <f t="shared" si="127"/>
        <v>0</v>
      </c>
      <c r="T1470" s="340">
        <f t="shared" si="128"/>
        <v>0</v>
      </c>
    </row>
    <row r="1471" spans="2:20" ht="14.4" x14ac:dyDescent="0.3">
      <c r="B1471" s="30"/>
      <c r="C1471" s="16"/>
      <c r="D1471" s="16"/>
      <c r="E1471" s="25"/>
      <c r="F1471" s="16"/>
      <c r="G1471" s="15"/>
      <c r="H1471" s="14"/>
      <c r="I1471" s="13"/>
      <c r="J1471" s="13"/>
      <c r="K1471" s="12"/>
      <c r="L1471" s="232">
        <f t="shared" si="124"/>
        <v>0</v>
      </c>
      <c r="M1471" s="234">
        <f t="shared" si="125"/>
        <v>0</v>
      </c>
      <c r="N1471" s="11">
        <f>IF(Q1471="x",0,IF(J1471&lt;(INDEX(Lookup!$U$2:$U$10,MATCH($D$47,Lookup!$S$2:$S$10,0))),0,$L$12*K1471))</f>
        <v>0</v>
      </c>
      <c r="O1471" s="234">
        <f t="shared" si="126"/>
        <v>0</v>
      </c>
      <c r="P1471" s="10"/>
      <c r="Q1471" s="9"/>
      <c r="S1471" s="340">
        <f t="shared" si="127"/>
        <v>0</v>
      </c>
      <c r="T1471" s="340">
        <f t="shared" si="128"/>
        <v>0</v>
      </c>
    </row>
    <row r="1472" spans="2:20" ht="14.4" x14ac:dyDescent="0.3">
      <c r="B1472" s="30"/>
      <c r="C1472" s="16"/>
      <c r="D1472" s="16"/>
      <c r="E1472" s="25"/>
      <c r="F1472" s="16"/>
      <c r="G1472" s="15"/>
      <c r="H1472" s="14"/>
      <c r="I1472" s="13"/>
      <c r="J1472" s="13"/>
      <c r="K1472" s="12"/>
      <c r="L1472" s="232">
        <f t="shared" si="124"/>
        <v>0</v>
      </c>
      <c r="M1472" s="234">
        <f t="shared" si="125"/>
        <v>0</v>
      </c>
      <c r="N1472" s="11">
        <f>IF(Q1472="x",0,IF(J1472&lt;(INDEX(Lookup!$U$2:$U$10,MATCH($D$47,Lookup!$S$2:$S$10,0))),0,$L$12*K1472))</f>
        <v>0</v>
      </c>
      <c r="O1472" s="234">
        <f t="shared" si="126"/>
        <v>0</v>
      </c>
      <c r="P1472" s="10"/>
      <c r="Q1472" s="9"/>
      <c r="S1472" s="340">
        <f t="shared" si="127"/>
        <v>0</v>
      </c>
      <c r="T1472" s="340">
        <f t="shared" si="128"/>
        <v>0</v>
      </c>
    </row>
    <row r="1473" spans="2:20" ht="14.4" x14ac:dyDescent="0.3">
      <c r="B1473" s="30"/>
      <c r="C1473" s="16"/>
      <c r="D1473" s="16"/>
      <c r="E1473" s="25"/>
      <c r="F1473" s="16"/>
      <c r="G1473" s="15"/>
      <c r="H1473" s="14"/>
      <c r="I1473" s="13"/>
      <c r="J1473" s="13"/>
      <c r="K1473" s="12"/>
      <c r="L1473" s="232">
        <f t="shared" si="124"/>
        <v>0</v>
      </c>
      <c r="M1473" s="234">
        <f t="shared" si="125"/>
        <v>0</v>
      </c>
      <c r="N1473" s="11">
        <f>IF(Q1473="x",0,IF(J1473&lt;(INDEX(Lookup!$U$2:$U$10,MATCH($D$47,Lookup!$S$2:$S$10,0))),0,$L$12*K1473))</f>
        <v>0</v>
      </c>
      <c r="O1473" s="234">
        <f t="shared" si="126"/>
        <v>0</v>
      </c>
      <c r="P1473" s="10"/>
      <c r="Q1473" s="9"/>
      <c r="S1473" s="340">
        <f t="shared" si="127"/>
        <v>0</v>
      </c>
      <c r="T1473" s="340">
        <f t="shared" si="128"/>
        <v>0</v>
      </c>
    </row>
    <row r="1474" spans="2:20" ht="14.4" x14ac:dyDescent="0.3">
      <c r="B1474" s="30"/>
      <c r="C1474" s="16"/>
      <c r="D1474" s="16"/>
      <c r="E1474" s="25"/>
      <c r="F1474" s="16"/>
      <c r="G1474" s="15"/>
      <c r="H1474" s="14"/>
      <c r="I1474" s="13"/>
      <c r="J1474" s="13"/>
      <c r="K1474" s="12"/>
      <c r="L1474" s="232">
        <f t="shared" si="124"/>
        <v>0</v>
      </c>
      <c r="M1474" s="234">
        <f t="shared" si="125"/>
        <v>0</v>
      </c>
      <c r="N1474" s="11">
        <f>IF(Q1474="x",0,IF(J1474&lt;(INDEX(Lookup!$U$2:$U$10,MATCH($D$47,Lookup!$S$2:$S$10,0))),0,$L$12*K1474))</f>
        <v>0</v>
      </c>
      <c r="O1474" s="234">
        <f t="shared" si="126"/>
        <v>0</v>
      </c>
      <c r="P1474" s="10"/>
      <c r="Q1474" s="9"/>
      <c r="S1474" s="340">
        <f t="shared" si="127"/>
        <v>0</v>
      </c>
      <c r="T1474" s="340">
        <f t="shared" si="128"/>
        <v>0</v>
      </c>
    </row>
    <row r="1475" spans="2:20" ht="14.4" x14ac:dyDescent="0.3">
      <c r="B1475" s="30"/>
      <c r="C1475" s="16"/>
      <c r="D1475" s="16"/>
      <c r="E1475" s="25"/>
      <c r="F1475" s="16"/>
      <c r="G1475" s="15"/>
      <c r="H1475" s="14"/>
      <c r="I1475" s="13"/>
      <c r="J1475" s="13"/>
      <c r="K1475" s="12"/>
      <c r="L1475" s="232">
        <f t="shared" si="124"/>
        <v>0</v>
      </c>
      <c r="M1475" s="234">
        <f t="shared" si="125"/>
        <v>0</v>
      </c>
      <c r="N1475" s="11">
        <f>IF(Q1475="x",0,IF(J1475&lt;(INDEX(Lookup!$U$2:$U$10,MATCH($D$47,Lookup!$S$2:$S$10,0))),0,$L$12*K1475))</f>
        <v>0</v>
      </c>
      <c r="O1475" s="234">
        <f t="shared" si="126"/>
        <v>0</v>
      </c>
      <c r="P1475" s="10"/>
      <c r="Q1475" s="9"/>
      <c r="S1475" s="340">
        <f t="shared" si="127"/>
        <v>0</v>
      </c>
      <c r="T1475" s="340">
        <f t="shared" si="128"/>
        <v>0</v>
      </c>
    </row>
    <row r="1476" spans="2:20" ht="14.4" x14ac:dyDescent="0.3">
      <c r="B1476" s="30"/>
      <c r="C1476" s="16"/>
      <c r="D1476" s="16"/>
      <c r="E1476" s="25"/>
      <c r="F1476" s="16"/>
      <c r="G1476" s="15"/>
      <c r="H1476" s="14"/>
      <c r="I1476" s="13"/>
      <c r="J1476" s="13"/>
      <c r="K1476" s="12"/>
      <c r="L1476" s="232">
        <f t="shared" si="124"/>
        <v>0</v>
      </c>
      <c r="M1476" s="234">
        <f t="shared" si="125"/>
        <v>0</v>
      </c>
      <c r="N1476" s="11">
        <f>IF(Q1476="x",0,IF(J1476&lt;(INDEX(Lookup!$U$2:$U$10,MATCH($D$47,Lookup!$S$2:$S$10,0))),0,$L$12*K1476))</f>
        <v>0</v>
      </c>
      <c r="O1476" s="234">
        <f t="shared" si="126"/>
        <v>0</v>
      </c>
      <c r="P1476" s="10"/>
      <c r="Q1476" s="9"/>
      <c r="S1476" s="340">
        <f t="shared" si="127"/>
        <v>0</v>
      </c>
      <c r="T1476" s="340">
        <f t="shared" si="128"/>
        <v>0</v>
      </c>
    </row>
    <row r="1477" spans="2:20" ht="14.4" x14ac:dyDescent="0.3">
      <c r="B1477" s="30"/>
      <c r="C1477" s="16"/>
      <c r="D1477" s="16"/>
      <c r="E1477" s="25"/>
      <c r="F1477" s="16"/>
      <c r="G1477" s="15"/>
      <c r="H1477" s="14"/>
      <c r="I1477" s="13"/>
      <c r="J1477" s="13"/>
      <c r="K1477" s="12"/>
      <c r="L1477" s="232">
        <f t="shared" si="124"/>
        <v>0</v>
      </c>
      <c r="M1477" s="234">
        <f t="shared" si="125"/>
        <v>0</v>
      </c>
      <c r="N1477" s="11">
        <f>IF(Q1477="x",0,IF(J1477&lt;(INDEX(Lookup!$U$2:$U$10,MATCH($D$47,Lookup!$S$2:$S$10,0))),0,$L$12*K1477))</f>
        <v>0</v>
      </c>
      <c r="O1477" s="234">
        <f t="shared" si="126"/>
        <v>0</v>
      </c>
      <c r="P1477" s="10"/>
      <c r="Q1477" s="9"/>
      <c r="S1477" s="340">
        <f t="shared" si="127"/>
        <v>0</v>
      </c>
      <c r="T1477" s="340">
        <f t="shared" si="128"/>
        <v>0</v>
      </c>
    </row>
    <row r="1478" spans="2:20" ht="14.4" x14ac:dyDescent="0.3">
      <c r="B1478" s="30"/>
      <c r="C1478" s="16"/>
      <c r="D1478" s="16"/>
      <c r="E1478" s="25"/>
      <c r="F1478" s="16"/>
      <c r="G1478" s="15"/>
      <c r="H1478" s="14"/>
      <c r="I1478" s="13"/>
      <c r="J1478" s="13"/>
      <c r="K1478" s="12"/>
      <c r="L1478" s="232">
        <f t="shared" si="124"/>
        <v>0</v>
      </c>
      <c r="M1478" s="234">
        <f t="shared" si="125"/>
        <v>0</v>
      </c>
      <c r="N1478" s="11">
        <f>IF(Q1478="x",0,IF(J1478&lt;(INDEX(Lookup!$U$2:$U$10,MATCH($D$47,Lookup!$S$2:$S$10,0))),0,$L$12*K1478))</f>
        <v>0</v>
      </c>
      <c r="O1478" s="234">
        <f t="shared" si="126"/>
        <v>0</v>
      </c>
      <c r="P1478" s="10"/>
      <c r="Q1478" s="9"/>
      <c r="S1478" s="340">
        <f t="shared" si="127"/>
        <v>0</v>
      </c>
      <c r="T1478" s="340">
        <f t="shared" si="128"/>
        <v>0</v>
      </c>
    </row>
    <row r="1479" spans="2:20" ht="14.4" x14ac:dyDescent="0.3">
      <c r="B1479" s="30"/>
      <c r="C1479" s="16"/>
      <c r="D1479" s="16"/>
      <c r="E1479" s="25"/>
      <c r="F1479" s="16"/>
      <c r="G1479" s="15"/>
      <c r="H1479" s="14"/>
      <c r="I1479" s="13"/>
      <c r="J1479" s="13"/>
      <c r="K1479" s="12"/>
      <c r="L1479" s="232">
        <f t="shared" si="124"/>
        <v>0</v>
      </c>
      <c r="M1479" s="234">
        <f t="shared" si="125"/>
        <v>0</v>
      </c>
      <c r="N1479" s="11">
        <f>IF(Q1479="x",0,IF(J1479&lt;(INDEX(Lookup!$U$2:$U$10,MATCH($D$47,Lookup!$S$2:$S$10,0))),0,$L$12*K1479))</f>
        <v>0</v>
      </c>
      <c r="O1479" s="234">
        <f t="shared" si="126"/>
        <v>0</v>
      </c>
      <c r="P1479" s="10"/>
      <c r="Q1479" s="9"/>
      <c r="S1479" s="340">
        <f t="shared" si="127"/>
        <v>0</v>
      </c>
      <c r="T1479" s="340">
        <f t="shared" si="128"/>
        <v>0</v>
      </c>
    </row>
    <row r="1480" spans="2:20" ht="14.4" x14ac:dyDescent="0.3">
      <c r="B1480" s="30"/>
      <c r="C1480" s="16"/>
      <c r="D1480" s="16"/>
      <c r="E1480" s="25"/>
      <c r="F1480" s="16"/>
      <c r="G1480" s="15"/>
      <c r="H1480" s="14"/>
      <c r="I1480" s="13"/>
      <c r="J1480" s="13"/>
      <c r="K1480" s="12"/>
      <c r="L1480" s="232">
        <f t="shared" si="124"/>
        <v>0</v>
      </c>
      <c r="M1480" s="234">
        <f t="shared" si="125"/>
        <v>0</v>
      </c>
      <c r="N1480" s="11">
        <f>IF(Q1480="x",0,IF(J1480&lt;(INDEX(Lookup!$U$2:$U$10,MATCH($D$47,Lookup!$S$2:$S$10,0))),0,$L$12*K1480))</f>
        <v>0</v>
      </c>
      <c r="O1480" s="234">
        <f t="shared" si="126"/>
        <v>0</v>
      </c>
      <c r="P1480" s="10"/>
      <c r="Q1480" s="9"/>
      <c r="S1480" s="340">
        <f t="shared" si="127"/>
        <v>0</v>
      </c>
      <c r="T1480" s="340">
        <f t="shared" si="128"/>
        <v>0</v>
      </c>
    </row>
    <row r="1481" spans="2:20" ht="14.4" x14ac:dyDescent="0.3">
      <c r="B1481" s="30"/>
      <c r="C1481" s="16"/>
      <c r="D1481" s="16"/>
      <c r="E1481" s="25"/>
      <c r="F1481" s="16"/>
      <c r="G1481" s="15"/>
      <c r="H1481" s="14"/>
      <c r="I1481" s="13"/>
      <c r="J1481" s="13"/>
      <c r="K1481" s="12"/>
      <c r="L1481" s="232">
        <f t="shared" si="124"/>
        <v>0</v>
      </c>
      <c r="M1481" s="234">
        <f t="shared" si="125"/>
        <v>0</v>
      </c>
      <c r="N1481" s="11">
        <f>IF(Q1481="x",0,IF(J1481&lt;(INDEX(Lookup!$U$2:$U$10,MATCH($D$47,Lookup!$S$2:$S$10,0))),0,$L$12*K1481))</f>
        <v>0</v>
      </c>
      <c r="O1481" s="234">
        <f t="shared" si="126"/>
        <v>0</v>
      </c>
      <c r="P1481" s="10"/>
      <c r="Q1481" s="9"/>
      <c r="S1481" s="340">
        <f t="shared" si="127"/>
        <v>0</v>
      </c>
      <c r="T1481" s="340">
        <f t="shared" si="128"/>
        <v>0</v>
      </c>
    </row>
    <row r="1482" spans="2:20" ht="14.4" x14ac:dyDescent="0.3">
      <c r="B1482" s="30"/>
      <c r="C1482" s="16"/>
      <c r="D1482" s="16"/>
      <c r="E1482" s="25"/>
      <c r="F1482" s="16"/>
      <c r="G1482" s="15"/>
      <c r="H1482" s="14"/>
      <c r="I1482" s="13"/>
      <c r="J1482" s="13"/>
      <c r="K1482" s="12"/>
      <c r="L1482" s="232">
        <f t="shared" si="124"/>
        <v>0</v>
      </c>
      <c r="M1482" s="234">
        <f t="shared" si="125"/>
        <v>0</v>
      </c>
      <c r="N1482" s="11">
        <f>IF(Q1482="x",0,IF(J1482&lt;(INDEX(Lookup!$U$2:$U$10,MATCH($D$47,Lookup!$S$2:$S$10,0))),0,$L$12*K1482))</f>
        <v>0</v>
      </c>
      <c r="O1482" s="234">
        <f t="shared" si="126"/>
        <v>0</v>
      </c>
      <c r="P1482" s="10"/>
      <c r="Q1482" s="9"/>
      <c r="S1482" s="340">
        <f t="shared" si="127"/>
        <v>0</v>
      </c>
      <c r="T1482" s="340">
        <f t="shared" si="128"/>
        <v>0</v>
      </c>
    </row>
    <row r="1483" spans="2:20" ht="14.4" x14ac:dyDescent="0.3">
      <c r="B1483" s="30"/>
      <c r="C1483" s="16"/>
      <c r="D1483" s="16"/>
      <c r="E1483" s="25"/>
      <c r="F1483" s="16"/>
      <c r="G1483" s="15"/>
      <c r="H1483" s="14"/>
      <c r="I1483" s="13"/>
      <c r="J1483" s="13"/>
      <c r="K1483" s="12"/>
      <c r="L1483" s="232">
        <f t="shared" si="124"/>
        <v>0</v>
      </c>
      <c r="M1483" s="234">
        <f t="shared" si="125"/>
        <v>0</v>
      </c>
      <c r="N1483" s="11">
        <f>IF(Q1483="x",0,IF(J1483&lt;(INDEX(Lookup!$U$2:$U$10,MATCH($D$47,Lookup!$S$2:$S$10,0))),0,$L$12*K1483))</f>
        <v>0</v>
      </c>
      <c r="O1483" s="234">
        <f t="shared" si="126"/>
        <v>0</v>
      </c>
      <c r="P1483" s="10"/>
      <c r="Q1483" s="9"/>
      <c r="S1483" s="340">
        <f t="shared" si="127"/>
        <v>0</v>
      </c>
      <c r="T1483" s="340">
        <f t="shared" si="128"/>
        <v>0</v>
      </c>
    </row>
    <row r="1484" spans="2:20" ht="14.4" x14ac:dyDescent="0.3">
      <c r="B1484" s="30"/>
      <c r="C1484" s="16"/>
      <c r="D1484" s="16"/>
      <c r="E1484" s="25"/>
      <c r="F1484" s="16"/>
      <c r="G1484" s="15"/>
      <c r="H1484" s="14"/>
      <c r="I1484" s="13"/>
      <c r="J1484" s="13"/>
      <c r="K1484" s="12"/>
      <c r="L1484" s="232">
        <f t="shared" si="124"/>
        <v>0</v>
      </c>
      <c r="M1484" s="234">
        <f t="shared" si="125"/>
        <v>0</v>
      </c>
      <c r="N1484" s="11">
        <f>IF(Q1484="x",0,IF(J1484&lt;(INDEX(Lookup!$U$2:$U$10,MATCH($D$47,Lookup!$S$2:$S$10,0))),0,$L$12*K1484))</f>
        <v>0</v>
      </c>
      <c r="O1484" s="234">
        <f t="shared" si="126"/>
        <v>0</v>
      </c>
      <c r="P1484" s="10"/>
      <c r="Q1484" s="9"/>
      <c r="S1484" s="340">
        <f t="shared" si="127"/>
        <v>0</v>
      </c>
      <c r="T1484" s="340">
        <f t="shared" si="128"/>
        <v>0</v>
      </c>
    </row>
    <row r="1485" spans="2:20" ht="14.4" x14ac:dyDescent="0.3">
      <c r="B1485" s="30"/>
      <c r="C1485" s="16"/>
      <c r="D1485" s="16"/>
      <c r="E1485" s="25"/>
      <c r="F1485" s="16"/>
      <c r="G1485" s="15"/>
      <c r="H1485" s="14"/>
      <c r="I1485" s="13"/>
      <c r="J1485" s="13"/>
      <c r="K1485" s="12"/>
      <c r="L1485" s="232">
        <f t="shared" si="124"/>
        <v>0</v>
      </c>
      <c r="M1485" s="234">
        <f t="shared" si="125"/>
        <v>0</v>
      </c>
      <c r="N1485" s="11">
        <f>IF(Q1485="x",0,IF(J1485&lt;(INDEX(Lookup!$U$2:$U$10,MATCH($D$47,Lookup!$S$2:$S$10,0))),0,$L$12*K1485))</f>
        <v>0</v>
      </c>
      <c r="O1485" s="234">
        <f t="shared" si="126"/>
        <v>0</v>
      </c>
      <c r="P1485" s="10"/>
      <c r="Q1485" s="9"/>
      <c r="S1485" s="340">
        <f t="shared" si="127"/>
        <v>0</v>
      </c>
      <c r="T1485" s="340">
        <f t="shared" si="128"/>
        <v>0</v>
      </c>
    </row>
    <row r="1486" spans="2:20" ht="14.4" x14ac:dyDescent="0.3">
      <c r="B1486" s="30"/>
      <c r="C1486" s="16"/>
      <c r="D1486" s="16"/>
      <c r="E1486" s="25"/>
      <c r="F1486" s="16"/>
      <c r="G1486" s="15"/>
      <c r="H1486" s="14"/>
      <c r="I1486" s="13"/>
      <c r="J1486" s="13"/>
      <c r="K1486" s="12"/>
      <c r="L1486" s="232">
        <f t="shared" si="124"/>
        <v>0</v>
      </c>
      <c r="M1486" s="234">
        <f t="shared" si="125"/>
        <v>0</v>
      </c>
      <c r="N1486" s="11">
        <f>IF(Q1486="x",0,IF(J1486&lt;(INDEX(Lookup!$U$2:$U$10,MATCH($D$47,Lookup!$S$2:$S$10,0))),0,$L$12*K1486))</f>
        <v>0</v>
      </c>
      <c r="O1486" s="234">
        <f t="shared" si="126"/>
        <v>0</v>
      </c>
      <c r="P1486" s="10"/>
      <c r="Q1486" s="9"/>
      <c r="S1486" s="340">
        <f t="shared" si="127"/>
        <v>0</v>
      </c>
      <c r="T1486" s="340">
        <f t="shared" si="128"/>
        <v>0</v>
      </c>
    </row>
    <row r="1487" spans="2:20" ht="14.4" x14ac:dyDescent="0.3">
      <c r="B1487" s="30"/>
      <c r="C1487" s="16"/>
      <c r="D1487" s="16"/>
      <c r="E1487" s="25"/>
      <c r="F1487" s="16"/>
      <c r="G1487" s="15"/>
      <c r="H1487" s="14"/>
      <c r="I1487" s="13"/>
      <c r="J1487" s="13"/>
      <c r="K1487" s="12"/>
      <c r="L1487" s="232">
        <f t="shared" si="124"/>
        <v>0</v>
      </c>
      <c r="M1487" s="234">
        <f t="shared" si="125"/>
        <v>0</v>
      </c>
      <c r="N1487" s="11">
        <f>IF(Q1487="x",0,IF(J1487&lt;(INDEX(Lookup!$U$2:$U$10,MATCH($D$47,Lookup!$S$2:$S$10,0))),0,$L$12*K1487))</f>
        <v>0</v>
      </c>
      <c r="O1487" s="234">
        <f t="shared" si="126"/>
        <v>0</v>
      </c>
      <c r="P1487" s="10"/>
      <c r="Q1487" s="9"/>
      <c r="S1487" s="340">
        <f t="shared" si="127"/>
        <v>0</v>
      </c>
      <c r="T1487" s="340">
        <f t="shared" si="128"/>
        <v>0</v>
      </c>
    </row>
    <row r="1488" spans="2:20" ht="14.4" x14ac:dyDescent="0.3">
      <c r="B1488" s="30"/>
      <c r="C1488" s="16"/>
      <c r="D1488" s="16"/>
      <c r="E1488" s="25"/>
      <c r="F1488" s="16"/>
      <c r="G1488" s="15"/>
      <c r="H1488" s="14"/>
      <c r="I1488" s="13"/>
      <c r="J1488" s="13"/>
      <c r="K1488" s="12"/>
      <c r="L1488" s="232">
        <f t="shared" si="124"/>
        <v>0</v>
      </c>
      <c r="M1488" s="234">
        <f t="shared" si="125"/>
        <v>0</v>
      </c>
      <c r="N1488" s="11">
        <f>IF(Q1488="x",0,IF(J1488&lt;(INDEX(Lookup!$U$2:$U$10,MATCH($D$47,Lookup!$S$2:$S$10,0))),0,$L$12*K1488))</f>
        <v>0</v>
      </c>
      <c r="O1488" s="234">
        <f t="shared" si="126"/>
        <v>0</v>
      </c>
      <c r="P1488" s="10"/>
      <c r="Q1488" s="9"/>
      <c r="S1488" s="340">
        <f t="shared" si="127"/>
        <v>0</v>
      </c>
      <c r="T1488" s="340">
        <f t="shared" si="128"/>
        <v>0</v>
      </c>
    </row>
    <row r="1489" spans="2:20" ht="14.4" x14ac:dyDescent="0.3">
      <c r="B1489" s="30"/>
      <c r="C1489" s="16"/>
      <c r="D1489" s="16"/>
      <c r="E1489" s="25"/>
      <c r="F1489" s="16"/>
      <c r="G1489" s="15"/>
      <c r="H1489" s="14"/>
      <c r="I1489" s="13"/>
      <c r="J1489" s="13"/>
      <c r="K1489" s="12"/>
      <c r="L1489" s="232">
        <f t="shared" si="124"/>
        <v>0</v>
      </c>
      <c r="M1489" s="234">
        <f t="shared" si="125"/>
        <v>0</v>
      </c>
      <c r="N1489" s="11">
        <f>IF(Q1489="x",0,IF(J1489&lt;(INDEX(Lookup!$U$2:$U$10,MATCH($D$47,Lookup!$S$2:$S$10,0))),0,$L$12*K1489))</f>
        <v>0</v>
      </c>
      <c r="O1489" s="234">
        <f t="shared" si="126"/>
        <v>0</v>
      </c>
      <c r="P1489" s="10"/>
      <c r="Q1489" s="9"/>
      <c r="S1489" s="340">
        <f t="shared" si="127"/>
        <v>0</v>
      </c>
      <c r="T1489" s="340">
        <f t="shared" si="128"/>
        <v>0</v>
      </c>
    </row>
    <row r="1490" spans="2:20" ht="14.4" x14ac:dyDescent="0.3">
      <c r="B1490" s="30"/>
      <c r="C1490" s="16"/>
      <c r="D1490" s="16"/>
      <c r="E1490" s="25"/>
      <c r="F1490" s="16"/>
      <c r="G1490" s="15"/>
      <c r="H1490" s="14"/>
      <c r="I1490" s="13"/>
      <c r="J1490" s="13"/>
      <c r="K1490" s="12"/>
      <c r="L1490" s="232">
        <f t="shared" si="124"/>
        <v>0</v>
      </c>
      <c r="M1490" s="234">
        <f t="shared" si="125"/>
        <v>0</v>
      </c>
      <c r="N1490" s="11">
        <f>IF(Q1490="x",0,IF(J1490&lt;(INDEX(Lookup!$U$2:$U$10,MATCH($D$47,Lookup!$S$2:$S$10,0))),0,$L$12*K1490))</f>
        <v>0</v>
      </c>
      <c r="O1490" s="234">
        <f t="shared" si="126"/>
        <v>0</v>
      </c>
      <c r="P1490" s="10"/>
      <c r="Q1490" s="9"/>
      <c r="S1490" s="340">
        <f t="shared" si="127"/>
        <v>0</v>
      </c>
      <c r="T1490" s="340">
        <f t="shared" si="128"/>
        <v>0</v>
      </c>
    </row>
    <row r="1491" spans="2:20" ht="14.4" x14ac:dyDescent="0.3">
      <c r="B1491" s="30"/>
      <c r="C1491" s="16"/>
      <c r="D1491" s="16"/>
      <c r="E1491" s="25"/>
      <c r="F1491" s="16"/>
      <c r="G1491" s="15"/>
      <c r="H1491" s="14"/>
      <c r="I1491" s="13"/>
      <c r="J1491" s="13"/>
      <c r="K1491" s="12"/>
      <c r="L1491" s="232">
        <f t="shared" si="124"/>
        <v>0</v>
      </c>
      <c r="M1491" s="234">
        <f t="shared" si="125"/>
        <v>0</v>
      </c>
      <c r="N1491" s="11">
        <f>IF(Q1491="x",0,IF(J1491&lt;(INDEX(Lookup!$U$2:$U$10,MATCH($D$47,Lookup!$S$2:$S$10,0))),0,$L$12*K1491))</f>
        <v>0</v>
      </c>
      <c r="O1491" s="234">
        <f t="shared" si="126"/>
        <v>0</v>
      </c>
      <c r="P1491" s="10"/>
      <c r="Q1491" s="9"/>
      <c r="S1491" s="340">
        <f t="shared" si="127"/>
        <v>0</v>
      </c>
      <c r="T1491" s="340">
        <f t="shared" si="128"/>
        <v>0</v>
      </c>
    </row>
    <row r="1492" spans="2:20" ht="14.4" x14ac:dyDescent="0.3">
      <c r="B1492" s="30"/>
      <c r="C1492" s="16"/>
      <c r="D1492" s="16"/>
      <c r="E1492" s="25"/>
      <c r="F1492" s="16"/>
      <c r="G1492" s="15"/>
      <c r="H1492" s="14"/>
      <c r="I1492" s="13"/>
      <c r="J1492" s="13"/>
      <c r="K1492" s="12"/>
      <c r="L1492" s="232">
        <f t="shared" si="124"/>
        <v>0</v>
      </c>
      <c r="M1492" s="234">
        <f t="shared" si="125"/>
        <v>0</v>
      </c>
      <c r="N1492" s="11">
        <f>IF(Q1492="x",0,IF(J1492&lt;(INDEX(Lookup!$U$2:$U$10,MATCH($D$47,Lookup!$S$2:$S$10,0))),0,$L$12*K1492))</f>
        <v>0</v>
      </c>
      <c r="O1492" s="234">
        <f t="shared" si="126"/>
        <v>0</v>
      </c>
      <c r="P1492" s="10"/>
      <c r="Q1492" s="9"/>
      <c r="S1492" s="340">
        <f t="shared" si="127"/>
        <v>0</v>
      </c>
      <c r="T1492" s="340">
        <f t="shared" si="128"/>
        <v>0</v>
      </c>
    </row>
    <row r="1493" spans="2:20" ht="14.4" x14ac:dyDescent="0.3">
      <c r="B1493" s="30"/>
      <c r="C1493" s="16"/>
      <c r="D1493" s="16"/>
      <c r="E1493" s="25"/>
      <c r="F1493" s="16"/>
      <c r="G1493" s="15"/>
      <c r="H1493" s="14"/>
      <c r="I1493" s="13"/>
      <c r="J1493" s="13"/>
      <c r="K1493" s="12"/>
      <c r="L1493" s="232">
        <f t="shared" si="124"/>
        <v>0</v>
      </c>
      <c r="M1493" s="234">
        <f t="shared" si="125"/>
        <v>0</v>
      </c>
      <c r="N1493" s="11">
        <f>IF(Q1493="x",0,IF(J1493&lt;(INDEX(Lookup!$U$2:$U$10,MATCH($D$47,Lookup!$S$2:$S$10,0))),0,$L$12*K1493))</f>
        <v>0</v>
      </c>
      <c r="O1493" s="234">
        <f t="shared" si="126"/>
        <v>0</v>
      </c>
      <c r="P1493" s="10"/>
      <c r="Q1493" s="9"/>
      <c r="S1493" s="340">
        <f t="shared" si="127"/>
        <v>0</v>
      </c>
      <c r="T1493" s="340">
        <f t="shared" si="128"/>
        <v>0</v>
      </c>
    </row>
    <row r="1494" spans="2:20" ht="14.4" x14ac:dyDescent="0.3">
      <c r="B1494" s="30"/>
      <c r="C1494" s="16"/>
      <c r="D1494" s="16"/>
      <c r="E1494" s="25"/>
      <c r="F1494" s="16"/>
      <c r="G1494" s="15"/>
      <c r="H1494" s="14"/>
      <c r="I1494" s="13"/>
      <c r="J1494" s="13"/>
      <c r="K1494" s="12"/>
      <c r="L1494" s="232">
        <f t="shared" si="124"/>
        <v>0</v>
      </c>
      <c r="M1494" s="234">
        <f t="shared" si="125"/>
        <v>0</v>
      </c>
      <c r="N1494" s="11">
        <f>IF(Q1494="x",0,IF(J1494&lt;(INDEX(Lookup!$U$2:$U$10,MATCH($D$47,Lookup!$S$2:$S$10,0))),0,$L$12*K1494))</f>
        <v>0</v>
      </c>
      <c r="O1494" s="234">
        <f t="shared" si="126"/>
        <v>0</v>
      </c>
      <c r="P1494" s="10"/>
      <c r="Q1494" s="9"/>
      <c r="S1494" s="340">
        <f t="shared" si="127"/>
        <v>0</v>
      </c>
      <c r="T1494" s="340">
        <f t="shared" si="128"/>
        <v>0</v>
      </c>
    </row>
    <row r="1495" spans="2:20" ht="14.4" x14ac:dyDescent="0.3">
      <c r="B1495" s="30"/>
      <c r="C1495" s="16"/>
      <c r="D1495" s="16"/>
      <c r="E1495" s="25"/>
      <c r="F1495" s="16"/>
      <c r="G1495" s="15"/>
      <c r="H1495" s="14"/>
      <c r="I1495" s="13"/>
      <c r="J1495" s="13"/>
      <c r="K1495" s="12"/>
      <c r="L1495" s="232">
        <f t="shared" si="124"/>
        <v>0</v>
      </c>
      <c r="M1495" s="234">
        <f t="shared" si="125"/>
        <v>0</v>
      </c>
      <c r="N1495" s="11">
        <f>IF(Q1495="x",0,IF(J1495&lt;(INDEX(Lookup!$U$2:$U$10,MATCH($D$47,Lookup!$S$2:$S$10,0))),0,$L$12*K1495))</f>
        <v>0</v>
      </c>
      <c r="O1495" s="234">
        <f t="shared" si="126"/>
        <v>0</v>
      </c>
      <c r="P1495" s="10"/>
      <c r="Q1495" s="9"/>
      <c r="S1495" s="340">
        <f t="shared" si="127"/>
        <v>0</v>
      </c>
      <c r="T1495" s="340">
        <f t="shared" si="128"/>
        <v>0</v>
      </c>
    </row>
    <row r="1496" spans="2:20" ht="14.4" x14ac:dyDescent="0.3">
      <c r="B1496" s="30"/>
      <c r="C1496" s="16"/>
      <c r="D1496" s="16"/>
      <c r="E1496" s="25"/>
      <c r="F1496" s="16"/>
      <c r="G1496" s="15"/>
      <c r="H1496" s="14"/>
      <c r="I1496" s="13"/>
      <c r="J1496" s="13"/>
      <c r="K1496" s="12"/>
      <c r="L1496" s="232">
        <f t="shared" si="124"/>
        <v>0</v>
      </c>
      <c r="M1496" s="234">
        <f t="shared" si="125"/>
        <v>0</v>
      </c>
      <c r="N1496" s="11">
        <f>IF(Q1496="x",0,IF(J1496&lt;(INDEX(Lookup!$U$2:$U$10,MATCH($D$47,Lookup!$S$2:$S$10,0))),0,$L$12*K1496))</f>
        <v>0</v>
      </c>
      <c r="O1496" s="234">
        <f t="shared" si="126"/>
        <v>0</v>
      </c>
      <c r="P1496" s="10"/>
      <c r="Q1496" s="9"/>
      <c r="S1496" s="340">
        <f t="shared" si="127"/>
        <v>0</v>
      </c>
      <c r="T1496" s="340">
        <f t="shared" si="128"/>
        <v>0</v>
      </c>
    </row>
    <row r="1497" spans="2:20" ht="14.4" x14ac:dyDescent="0.3">
      <c r="B1497" s="30"/>
      <c r="C1497" s="16"/>
      <c r="D1497" s="16"/>
      <c r="E1497" s="25"/>
      <c r="F1497" s="16"/>
      <c r="G1497" s="15"/>
      <c r="H1497" s="14"/>
      <c r="I1497" s="13"/>
      <c r="J1497" s="13"/>
      <c r="K1497" s="12"/>
      <c r="L1497" s="232">
        <f t="shared" si="124"/>
        <v>0</v>
      </c>
      <c r="M1497" s="234">
        <f t="shared" si="125"/>
        <v>0</v>
      </c>
      <c r="N1497" s="11">
        <f>IF(Q1497="x",0,IF(J1497&lt;(INDEX(Lookup!$U$2:$U$10,MATCH($D$47,Lookup!$S$2:$S$10,0))),0,$L$12*K1497))</f>
        <v>0</v>
      </c>
      <c r="O1497" s="234">
        <f t="shared" si="126"/>
        <v>0</v>
      </c>
      <c r="P1497" s="10"/>
      <c r="Q1497" s="9"/>
      <c r="S1497" s="340">
        <f t="shared" si="127"/>
        <v>0</v>
      </c>
      <c r="T1497" s="340">
        <f t="shared" si="128"/>
        <v>0</v>
      </c>
    </row>
    <row r="1498" spans="2:20" ht="14.4" x14ac:dyDescent="0.3">
      <c r="B1498" s="30"/>
      <c r="C1498" s="16"/>
      <c r="D1498" s="16"/>
      <c r="E1498" s="25"/>
      <c r="F1498" s="16"/>
      <c r="G1498" s="15"/>
      <c r="H1498" s="14"/>
      <c r="I1498" s="13"/>
      <c r="J1498" s="13"/>
      <c r="K1498" s="12"/>
      <c r="L1498" s="232">
        <f t="shared" si="124"/>
        <v>0</v>
      </c>
      <c r="M1498" s="234">
        <f t="shared" si="125"/>
        <v>0</v>
      </c>
      <c r="N1498" s="11">
        <f>IF(Q1498="x",0,IF(J1498&lt;(INDEX(Lookup!$U$2:$U$10,MATCH($D$47,Lookup!$S$2:$S$10,0))),0,$L$12*K1498))</f>
        <v>0</v>
      </c>
      <c r="O1498" s="234">
        <f t="shared" si="126"/>
        <v>0</v>
      </c>
      <c r="P1498" s="10"/>
      <c r="Q1498" s="9"/>
      <c r="S1498" s="340">
        <f t="shared" si="127"/>
        <v>0</v>
      </c>
      <c r="T1498" s="340">
        <f t="shared" si="128"/>
        <v>0</v>
      </c>
    </row>
    <row r="1499" spans="2:20" ht="14.4" x14ac:dyDescent="0.3">
      <c r="B1499" s="30"/>
      <c r="C1499" s="16"/>
      <c r="D1499" s="16"/>
      <c r="E1499" s="25"/>
      <c r="F1499" s="16"/>
      <c r="G1499" s="15"/>
      <c r="H1499" s="14"/>
      <c r="I1499" s="13"/>
      <c r="J1499" s="13"/>
      <c r="K1499" s="12"/>
      <c r="L1499" s="232">
        <f t="shared" si="124"/>
        <v>0</v>
      </c>
      <c r="M1499" s="234">
        <f t="shared" si="125"/>
        <v>0</v>
      </c>
      <c r="N1499" s="11">
        <f>IF(Q1499="x",0,IF(J1499&lt;(INDEX(Lookup!$U$2:$U$10,MATCH($D$47,Lookup!$S$2:$S$10,0))),0,$L$12*K1499))</f>
        <v>0</v>
      </c>
      <c r="O1499" s="234">
        <f t="shared" si="126"/>
        <v>0</v>
      </c>
      <c r="P1499" s="10"/>
      <c r="Q1499" s="9"/>
      <c r="S1499" s="340">
        <f t="shared" si="127"/>
        <v>0</v>
      </c>
      <c r="T1499" s="340">
        <f t="shared" si="128"/>
        <v>0</v>
      </c>
    </row>
    <row r="1500" spans="2:20" ht="14.4" x14ac:dyDescent="0.3">
      <c r="B1500" s="30"/>
      <c r="C1500" s="16"/>
      <c r="D1500" s="16"/>
      <c r="E1500" s="25"/>
      <c r="F1500" s="16"/>
      <c r="G1500" s="15"/>
      <c r="H1500" s="14"/>
      <c r="I1500" s="13"/>
      <c r="J1500" s="13"/>
      <c r="K1500" s="12"/>
      <c r="L1500" s="232">
        <f t="shared" si="124"/>
        <v>0</v>
      </c>
      <c r="M1500" s="234">
        <f t="shared" si="125"/>
        <v>0</v>
      </c>
      <c r="N1500" s="11">
        <f>IF(Q1500="x",0,IF(J1500&lt;(INDEX(Lookup!$U$2:$U$10,MATCH($D$47,Lookup!$S$2:$S$10,0))),0,$L$12*K1500))</f>
        <v>0</v>
      </c>
      <c r="O1500" s="234">
        <f t="shared" si="126"/>
        <v>0</v>
      </c>
      <c r="P1500" s="10"/>
      <c r="Q1500" s="9"/>
      <c r="S1500" s="340">
        <f t="shared" si="127"/>
        <v>0</v>
      </c>
      <c r="T1500" s="340">
        <f t="shared" si="128"/>
        <v>0</v>
      </c>
    </row>
    <row r="1501" spans="2:20" ht="14.4" x14ac:dyDescent="0.3">
      <c r="B1501" s="30"/>
      <c r="C1501" s="16"/>
      <c r="D1501" s="16"/>
      <c r="E1501" s="25"/>
      <c r="F1501" s="16"/>
      <c r="G1501" s="15"/>
      <c r="H1501" s="14"/>
      <c r="I1501" s="13"/>
      <c r="J1501" s="13"/>
      <c r="K1501" s="12"/>
      <c r="L1501" s="232">
        <f t="shared" si="124"/>
        <v>0</v>
      </c>
      <c r="M1501" s="234">
        <f t="shared" si="125"/>
        <v>0</v>
      </c>
      <c r="N1501" s="11">
        <f>IF(Q1501="x",0,IF(J1501&lt;(INDEX(Lookup!$U$2:$U$10,MATCH($D$47,Lookup!$S$2:$S$10,0))),0,$L$12*K1501))</f>
        <v>0</v>
      </c>
      <c r="O1501" s="234">
        <f t="shared" si="126"/>
        <v>0</v>
      </c>
      <c r="P1501" s="10"/>
      <c r="Q1501" s="9"/>
      <c r="S1501" s="340">
        <f t="shared" si="127"/>
        <v>0</v>
      </c>
      <c r="T1501" s="340">
        <f t="shared" si="128"/>
        <v>0</v>
      </c>
    </row>
    <row r="1502" spans="2:20" ht="14.4" x14ac:dyDescent="0.3">
      <c r="B1502" s="30"/>
      <c r="C1502" s="16"/>
      <c r="D1502" s="16"/>
      <c r="E1502" s="25"/>
      <c r="F1502" s="16"/>
      <c r="G1502" s="15"/>
      <c r="H1502" s="14"/>
      <c r="I1502" s="13"/>
      <c r="J1502" s="13"/>
      <c r="K1502" s="12"/>
      <c r="L1502" s="232">
        <f t="shared" si="124"/>
        <v>0</v>
      </c>
      <c r="M1502" s="234">
        <f t="shared" si="125"/>
        <v>0</v>
      </c>
      <c r="N1502" s="11">
        <f>IF(Q1502="x",0,IF(J1502&lt;(INDEX(Lookup!$U$2:$U$10,MATCH($D$47,Lookup!$S$2:$S$10,0))),0,$L$12*K1502))</f>
        <v>0</v>
      </c>
      <c r="O1502" s="234">
        <f t="shared" si="126"/>
        <v>0</v>
      </c>
      <c r="P1502" s="10"/>
      <c r="Q1502" s="9"/>
      <c r="S1502" s="340">
        <f t="shared" si="127"/>
        <v>0</v>
      </c>
      <c r="T1502" s="340">
        <f t="shared" si="128"/>
        <v>0</v>
      </c>
    </row>
    <row r="1503" spans="2:20" ht="14.4" x14ac:dyDescent="0.3">
      <c r="B1503" s="30"/>
      <c r="C1503" s="16"/>
      <c r="D1503" s="16"/>
      <c r="E1503" s="25"/>
      <c r="F1503" s="16"/>
      <c r="G1503" s="15"/>
      <c r="H1503" s="14"/>
      <c r="I1503" s="13"/>
      <c r="J1503" s="13"/>
      <c r="K1503" s="12"/>
      <c r="L1503" s="232">
        <f t="shared" si="124"/>
        <v>0</v>
      </c>
      <c r="M1503" s="234">
        <f t="shared" si="125"/>
        <v>0</v>
      </c>
      <c r="N1503" s="11">
        <f>IF(Q1503="x",0,IF(J1503&lt;(INDEX(Lookup!$U$2:$U$10,MATCH($D$47,Lookup!$S$2:$S$10,0))),0,$L$12*K1503))</f>
        <v>0</v>
      </c>
      <c r="O1503" s="234">
        <f t="shared" si="126"/>
        <v>0</v>
      </c>
      <c r="P1503" s="10"/>
      <c r="Q1503" s="9"/>
      <c r="S1503" s="340">
        <f t="shared" si="127"/>
        <v>0</v>
      </c>
      <c r="T1503" s="340">
        <f t="shared" si="128"/>
        <v>0</v>
      </c>
    </row>
    <row r="1504" spans="2:20" ht="14.4" x14ac:dyDescent="0.3">
      <c r="B1504" s="30"/>
      <c r="C1504" s="16"/>
      <c r="D1504" s="16"/>
      <c r="E1504" s="25"/>
      <c r="F1504" s="16"/>
      <c r="G1504" s="15"/>
      <c r="H1504" s="14"/>
      <c r="I1504" s="13"/>
      <c r="J1504" s="13"/>
      <c r="K1504" s="12"/>
      <c r="L1504" s="232">
        <f t="shared" si="124"/>
        <v>0</v>
      </c>
      <c r="M1504" s="234">
        <f t="shared" si="125"/>
        <v>0</v>
      </c>
      <c r="N1504" s="11">
        <f>IF(Q1504="x",0,IF(J1504&lt;(INDEX(Lookup!$U$2:$U$10,MATCH($D$47,Lookup!$S$2:$S$10,0))),0,$L$12*K1504))</f>
        <v>0</v>
      </c>
      <c r="O1504" s="234">
        <f t="shared" si="126"/>
        <v>0</v>
      </c>
      <c r="P1504" s="10"/>
      <c r="Q1504" s="9"/>
      <c r="S1504" s="340">
        <f t="shared" si="127"/>
        <v>0</v>
      </c>
      <c r="T1504" s="340">
        <f t="shared" si="128"/>
        <v>0</v>
      </c>
    </row>
    <row r="1505" spans="2:20" ht="14.4" x14ac:dyDescent="0.3">
      <c r="B1505" s="30"/>
      <c r="C1505" s="16"/>
      <c r="D1505" s="16"/>
      <c r="E1505" s="25"/>
      <c r="F1505" s="16"/>
      <c r="G1505" s="15"/>
      <c r="H1505" s="14"/>
      <c r="I1505" s="13"/>
      <c r="J1505" s="13"/>
      <c r="K1505" s="12"/>
      <c r="L1505" s="232">
        <f t="shared" si="124"/>
        <v>0</v>
      </c>
      <c r="M1505" s="234">
        <f t="shared" si="125"/>
        <v>0</v>
      </c>
      <c r="N1505" s="11">
        <f>IF(Q1505="x",0,IF(J1505&lt;(INDEX(Lookup!$U$2:$U$10,MATCH($D$47,Lookup!$S$2:$S$10,0))),0,$L$12*K1505))</f>
        <v>0</v>
      </c>
      <c r="O1505" s="234">
        <f t="shared" si="126"/>
        <v>0</v>
      </c>
      <c r="P1505" s="10"/>
      <c r="Q1505" s="9"/>
      <c r="S1505" s="340">
        <f t="shared" si="127"/>
        <v>0</v>
      </c>
      <c r="T1505" s="340">
        <f t="shared" si="128"/>
        <v>0</v>
      </c>
    </row>
    <row r="1506" spans="2:20" ht="14.4" x14ac:dyDescent="0.3">
      <c r="B1506" s="30"/>
      <c r="C1506" s="16"/>
      <c r="D1506" s="16"/>
      <c r="E1506" s="25"/>
      <c r="F1506" s="16"/>
      <c r="G1506" s="15"/>
      <c r="H1506" s="14"/>
      <c r="I1506" s="13"/>
      <c r="J1506" s="13"/>
      <c r="K1506" s="12"/>
      <c r="L1506" s="232">
        <f t="shared" si="124"/>
        <v>0</v>
      </c>
      <c r="M1506" s="234">
        <f t="shared" si="125"/>
        <v>0</v>
      </c>
      <c r="N1506" s="11">
        <f>IF(Q1506="x",0,IF(J1506&lt;(INDEX(Lookup!$U$2:$U$10,MATCH($D$47,Lookup!$S$2:$S$10,0))),0,$L$12*K1506))</f>
        <v>0</v>
      </c>
      <c r="O1506" s="234">
        <f t="shared" si="126"/>
        <v>0</v>
      </c>
      <c r="P1506" s="10"/>
      <c r="Q1506" s="9"/>
      <c r="S1506" s="340">
        <f t="shared" si="127"/>
        <v>0</v>
      </c>
      <c r="T1506" s="340">
        <f t="shared" si="128"/>
        <v>0</v>
      </c>
    </row>
    <row r="1507" spans="2:20" ht="14.4" x14ac:dyDescent="0.3">
      <c r="B1507" s="30"/>
      <c r="C1507" s="16"/>
      <c r="D1507" s="16"/>
      <c r="E1507" s="25"/>
      <c r="F1507" s="16"/>
      <c r="G1507" s="15"/>
      <c r="H1507" s="14"/>
      <c r="I1507" s="13"/>
      <c r="J1507" s="13"/>
      <c r="K1507" s="12"/>
      <c r="L1507" s="232">
        <f t="shared" si="124"/>
        <v>0</v>
      </c>
      <c r="M1507" s="234">
        <f t="shared" si="125"/>
        <v>0</v>
      </c>
      <c r="N1507" s="11">
        <f>IF(Q1507="x",0,IF(J1507&lt;(INDEX(Lookup!$U$2:$U$10,MATCH($D$47,Lookup!$S$2:$S$10,0))),0,$L$12*K1507))</f>
        <v>0</v>
      </c>
      <c r="O1507" s="234">
        <f t="shared" si="126"/>
        <v>0</v>
      </c>
      <c r="P1507" s="10"/>
      <c r="Q1507" s="9"/>
      <c r="S1507" s="340">
        <f t="shared" si="127"/>
        <v>0</v>
      </c>
      <c r="T1507" s="340">
        <f t="shared" si="128"/>
        <v>0</v>
      </c>
    </row>
    <row r="1508" spans="2:20" ht="14.4" x14ac:dyDescent="0.3">
      <c r="B1508" s="30"/>
      <c r="C1508" s="16"/>
      <c r="D1508" s="16"/>
      <c r="E1508" s="25"/>
      <c r="F1508" s="16"/>
      <c r="G1508" s="15"/>
      <c r="H1508" s="14"/>
      <c r="I1508" s="13"/>
      <c r="J1508" s="13"/>
      <c r="K1508" s="12"/>
      <c r="L1508" s="232">
        <f t="shared" si="124"/>
        <v>0</v>
      </c>
      <c r="M1508" s="234">
        <f t="shared" si="125"/>
        <v>0</v>
      </c>
      <c r="N1508" s="11">
        <f>IF(Q1508="x",0,IF(J1508&lt;(INDEX(Lookup!$U$2:$U$10,MATCH($D$47,Lookup!$S$2:$S$10,0))),0,$L$12*K1508))</f>
        <v>0</v>
      </c>
      <c r="O1508" s="234">
        <f t="shared" si="126"/>
        <v>0</v>
      </c>
      <c r="P1508" s="10"/>
      <c r="Q1508" s="9"/>
      <c r="S1508" s="340">
        <f t="shared" si="127"/>
        <v>0</v>
      </c>
      <c r="T1508" s="340">
        <f t="shared" si="128"/>
        <v>0</v>
      </c>
    </row>
    <row r="1509" spans="2:20" ht="14.4" x14ac:dyDescent="0.3">
      <c r="B1509" s="30"/>
      <c r="C1509" s="16"/>
      <c r="D1509" s="16"/>
      <c r="E1509" s="25"/>
      <c r="F1509" s="16"/>
      <c r="G1509" s="15"/>
      <c r="H1509" s="14"/>
      <c r="I1509" s="13"/>
      <c r="J1509" s="13"/>
      <c r="K1509" s="12"/>
      <c r="L1509" s="232">
        <f t="shared" si="124"/>
        <v>0</v>
      </c>
      <c r="M1509" s="234">
        <f t="shared" si="125"/>
        <v>0</v>
      </c>
      <c r="N1509" s="11">
        <f>IF(Q1509="x",0,IF(J1509&lt;(INDEX(Lookup!$U$2:$U$10,MATCH($D$47,Lookup!$S$2:$S$10,0))),0,$L$12*K1509))</f>
        <v>0</v>
      </c>
      <c r="O1509" s="234">
        <f t="shared" si="126"/>
        <v>0</v>
      </c>
      <c r="P1509" s="10"/>
      <c r="Q1509" s="9"/>
      <c r="S1509" s="340">
        <f t="shared" si="127"/>
        <v>0</v>
      </c>
      <c r="T1509" s="340">
        <f t="shared" si="128"/>
        <v>0</v>
      </c>
    </row>
    <row r="1510" spans="2:20" ht="14.4" x14ac:dyDescent="0.3">
      <c r="B1510" s="30"/>
      <c r="C1510" s="16"/>
      <c r="D1510" s="16"/>
      <c r="E1510" s="25"/>
      <c r="F1510" s="16"/>
      <c r="G1510" s="15"/>
      <c r="H1510" s="14"/>
      <c r="I1510" s="13"/>
      <c r="J1510" s="13"/>
      <c r="K1510" s="12"/>
      <c r="L1510" s="232">
        <f t="shared" si="124"/>
        <v>0</v>
      </c>
      <c r="M1510" s="234">
        <f t="shared" si="125"/>
        <v>0</v>
      </c>
      <c r="N1510" s="11">
        <f>IF(Q1510="x",0,IF(J1510&lt;(INDEX(Lookup!$U$2:$U$10,MATCH($D$47,Lookup!$S$2:$S$10,0))),0,$L$12*K1510))</f>
        <v>0</v>
      </c>
      <c r="O1510" s="234">
        <f t="shared" si="126"/>
        <v>0</v>
      </c>
      <c r="P1510" s="10"/>
      <c r="Q1510" s="9"/>
      <c r="S1510" s="340">
        <f t="shared" si="127"/>
        <v>0</v>
      </c>
      <c r="T1510" s="340">
        <f t="shared" si="128"/>
        <v>0</v>
      </c>
    </row>
    <row r="1511" spans="2:20" ht="14.4" x14ac:dyDescent="0.3">
      <c r="B1511" s="30"/>
      <c r="C1511" s="16"/>
      <c r="D1511" s="16"/>
      <c r="E1511" s="25"/>
      <c r="F1511" s="16"/>
      <c r="G1511" s="15"/>
      <c r="H1511" s="14"/>
      <c r="I1511" s="13"/>
      <c r="J1511" s="13"/>
      <c r="K1511" s="12"/>
      <c r="L1511" s="232">
        <f t="shared" si="124"/>
        <v>0</v>
      </c>
      <c r="M1511" s="234">
        <f t="shared" si="125"/>
        <v>0</v>
      </c>
      <c r="N1511" s="11">
        <f>IF(Q1511="x",0,IF(J1511&lt;(INDEX(Lookup!$U$2:$U$10,MATCH($D$47,Lookup!$S$2:$S$10,0))),0,$L$12*K1511))</f>
        <v>0</v>
      </c>
      <c r="O1511" s="234">
        <f t="shared" si="126"/>
        <v>0</v>
      </c>
      <c r="P1511" s="10"/>
      <c r="Q1511" s="9"/>
      <c r="S1511" s="340">
        <f t="shared" si="127"/>
        <v>0</v>
      </c>
      <c r="T1511" s="340">
        <f t="shared" si="128"/>
        <v>0</v>
      </c>
    </row>
    <row r="1512" spans="2:20" ht="14.4" x14ac:dyDescent="0.3">
      <c r="B1512" s="30"/>
      <c r="C1512" s="16"/>
      <c r="D1512" s="16"/>
      <c r="E1512" s="25"/>
      <c r="F1512" s="16"/>
      <c r="G1512" s="15"/>
      <c r="H1512" s="14"/>
      <c r="I1512" s="13"/>
      <c r="J1512" s="13"/>
      <c r="K1512" s="12"/>
      <c r="L1512" s="232">
        <f t="shared" si="124"/>
        <v>0</v>
      </c>
      <c r="M1512" s="234">
        <f t="shared" si="125"/>
        <v>0</v>
      </c>
      <c r="N1512" s="11">
        <f>IF(Q1512="x",0,IF(J1512&lt;(INDEX(Lookup!$U$2:$U$10,MATCH($D$47,Lookup!$S$2:$S$10,0))),0,$L$12*K1512))</f>
        <v>0</v>
      </c>
      <c r="O1512" s="234">
        <f t="shared" si="126"/>
        <v>0</v>
      </c>
      <c r="P1512" s="10"/>
      <c r="Q1512" s="9"/>
      <c r="S1512" s="340">
        <f t="shared" si="127"/>
        <v>0</v>
      </c>
      <c r="T1512" s="340">
        <f t="shared" si="128"/>
        <v>0</v>
      </c>
    </row>
    <row r="1513" spans="2:20" ht="14.4" x14ac:dyDescent="0.3">
      <c r="B1513" s="30"/>
      <c r="C1513" s="16"/>
      <c r="D1513" s="16"/>
      <c r="E1513" s="25"/>
      <c r="F1513" s="16"/>
      <c r="G1513" s="15"/>
      <c r="H1513" s="14"/>
      <c r="I1513" s="13"/>
      <c r="J1513" s="13"/>
      <c r="K1513" s="12"/>
      <c r="L1513" s="232">
        <f t="shared" si="124"/>
        <v>0</v>
      </c>
      <c r="M1513" s="234">
        <f t="shared" si="125"/>
        <v>0</v>
      </c>
      <c r="N1513" s="11">
        <f>IF(Q1513="x",0,IF(J1513&lt;(INDEX(Lookup!$U$2:$U$10,MATCH($D$47,Lookup!$S$2:$S$10,0))),0,$L$12*K1513))</f>
        <v>0</v>
      </c>
      <c r="O1513" s="234">
        <f t="shared" si="126"/>
        <v>0</v>
      </c>
      <c r="P1513" s="10"/>
      <c r="Q1513" s="9"/>
      <c r="S1513" s="340">
        <f t="shared" si="127"/>
        <v>0</v>
      </c>
      <c r="T1513" s="340">
        <f t="shared" si="128"/>
        <v>0</v>
      </c>
    </row>
    <row r="1514" spans="2:20" ht="14.4" x14ac:dyDescent="0.3">
      <c r="B1514" s="30"/>
      <c r="C1514" s="16"/>
      <c r="D1514" s="16"/>
      <c r="E1514" s="25"/>
      <c r="F1514" s="16"/>
      <c r="G1514" s="15"/>
      <c r="H1514" s="14"/>
      <c r="I1514" s="13"/>
      <c r="J1514" s="13"/>
      <c r="K1514" s="12"/>
      <c r="L1514" s="232">
        <f t="shared" si="124"/>
        <v>0</v>
      </c>
      <c r="M1514" s="234">
        <f t="shared" si="125"/>
        <v>0</v>
      </c>
      <c r="N1514" s="11">
        <f>IF(Q1514="x",0,IF(J1514&lt;(INDEX(Lookup!$U$2:$U$10,MATCH($D$47,Lookup!$S$2:$S$10,0))),0,$L$12*K1514))</f>
        <v>0</v>
      </c>
      <c r="O1514" s="234">
        <f t="shared" si="126"/>
        <v>0</v>
      </c>
      <c r="P1514" s="10"/>
      <c r="Q1514" s="9"/>
      <c r="S1514" s="340">
        <f t="shared" si="127"/>
        <v>0</v>
      </c>
      <c r="T1514" s="340">
        <f t="shared" si="128"/>
        <v>0</v>
      </c>
    </row>
    <row r="1515" spans="2:20" ht="14.4" x14ac:dyDescent="0.3">
      <c r="B1515" s="30"/>
      <c r="C1515" s="16"/>
      <c r="D1515" s="16"/>
      <c r="E1515" s="25"/>
      <c r="F1515" s="16"/>
      <c r="G1515" s="15"/>
      <c r="H1515" s="14"/>
      <c r="I1515" s="13"/>
      <c r="J1515" s="13"/>
      <c r="K1515" s="12"/>
      <c r="L1515" s="232">
        <f t="shared" si="124"/>
        <v>0</v>
      </c>
      <c r="M1515" s="234">
        <f t="shared" si="125"/>
        <v>0</v>
      </c>
      <c r="N1515" s="11">
        <f>IF(Q1515="x",0,IF(J1515&lt;(INDEX(Lookup!$U$2:$U$10,MATCH($D$47,Lookup!$S$2:$S$10,0))),0,$L$12*K1515))</f>
        <v>0</v>
      </c>
      <c r="O1515" s="234">
        <f t="shared" si="126"/>
        <v>0</v>
      </c>
      <c r="P1515" s="10"/>
      <c r="Q1515" s="9"/>
      <c r="S1515" s="340">
        <f t="shared" si="127"/>
        <v>0</v>
      </c>
      <c r="T1515" s="340">
        <f t="shared" si="128"/>
        <v>0</v>
      </c>
    </row>
    <row r="1516" spans="2:20" ht="14.4" x14ac:dyDescent="0.3">
      <c r="B1516" s="30"/>
      <c r="C1516" s="16"/>
      <c r="D1516" s="16"/>
      <c r="E1516" s="25"/>
      <c r="F1516" s="16"/>
      <c r="G1516" s="15"/>
      <c r="H1516" s="14"/>
      <c r="I1516" s="13"/>
      <c r="J1516" s="13"/>
      <c r="K1516" s="12"/>
      <c r="L1516" s="232">
        <f t="shared" si="124"/>
        <v>0</v>
      </c>
      <c r="M1516" s="234">
        <f t="shared" si="125"/>
        <v>0</v>
      </c>
      <c r="N1516" s="11">
        <f>IF(Q1516="x",0,IF(J1516&lt;(INDEX(Lookup!$U$2:$U$10,MATCH($D$47,Lookup!$S$2:$S$10,0))),0,$L$12*K1516))</f>
        <v>0</v>
      </c>
      <c r="O1516" s="234">
        <f t="shared" si="126"/>
        <v>0</v>
      </c>
      <c r="P1516" s="10"/>
      <c r="Q1516" s="9"/>
      <c r="S1516" s="340">
        <f t="shared" si="127"/>
        <v>0</v>
      </c>
      <c r="T1516" s="340">
        <f t="shared" si="128"/>
        <v>0</v>
      </c>
    </row>
    <row r="1517" spans="2:20" ht="14.4" x14ac:dyDescent="0.3">
      <c r="B1517" s="30"/>
      <c r="C1517" s="16"/>
      <c r="D1517" s="16"/>
      <c r="E1517" s="25"/>
      <c r="F1517" s="16"/>
      <c r="G1517" s="15"/>
      <c r="H1517" s="14"/>
      <c r="I1517" s="13"/>
      <c r="J1517" s="13"/>
      <c r="K1517" s="12"/>
      <c r="L1517" s="232">
        <f t="shared" si="124"/>
        <v>0</v>
      </c>
      <c r="M1517" s="234">
        <f t="shared" si="125"/>
        <v>0</v>
      </c>
      <c r="N1517" s="11">
        <f>IF(Q1517="x",0,IF(J1517&lt;(INDEX(Lookup!$U$2:$U$10,MATCH($D$47,Lookup!$S$2:$S$10,0))),0,$L$12*K1517))</f>
        <v>0</v>
      </c>
      <c r="O1517" s="234">
        <f t="shared" si="126"/>
        <v>0</v>
      </c>
      <c r="P1517" s="10"/>
      <c r="Q1517" s="9"/>
      <c r="S1517" s="340">
        <f t="shared" si="127"/>
        <v>0</v>
      </c>
      <c r="T1517" s="340">
        <f t="shared" si="128"/>
        <v>0</v>
      </c>
    </row>
    <row r="1518" spans="2:20" ht="14.4" x14ac:dyDescent="0.3">
      <c r="B1518" s="30"/>
      <c r="C1518" s="16"/>
      <c r="D1518" s="16"/>
      <c r="E1518" s="25"/>
      <c r="F1518" s="16"/>
      <c r="G1518" s="15"/>
      <c r="H1518" s="14"/>
      <c r="I1518" s="13"/>
      <c r="J1518" s="13"/>
      <c r="K1518" s="12"/>
      <c r="L1518" s="232">
        <f t="shared" si="124"/>
        <v>0</v>
      </c>
      <c r="M1518" s="234">
        <f t="shared" si="125"/>
        <v>0</v>
      </c>
      <c r="N1518" s="11">
        <f>IF(Q1518="x",0,IF(J1518&lt;(INDEX(Lookup!$U$2:$U$10,MATCH($D$47,Lookup!$S$2:$S$10,0))),0,$L$12*K1518))</f>
        <v>0</v>
      </c>
      <c r="O1518" s="234">
        <f t="shared" si="126"/>
        <v>0</v>
      </c>
      <c r="P1518" s="10"/>
      <c r="Q1518" s="9"/>
      <c r="S1518" s="340">
        <f t="shared" si="127"/>
        <v>0</v>
      </c>
      <c r="T1518" s="340">
        <f t="shared" si="128"/>
        <v>0</v>
      </c>
    </row>
    <row r="1519" spans="2:20" ht="14.4" x14ac:dyDescent="0.3">
      <c r="B1519" s="30"/>
      <c r="C1519" s="16"/>
      <c r="D1519" s="16"/>
      <c r="E1519" s="25"/>
      <c r="F1519" s="16"/>
      <c r="G1519" s="15"/>
      <c r="H1519" s="14"/>
      <c r="I1519" s="13"/>
      <c r="J1519" s="13"/>
      <c r="K1519" s="12"/>
      <c r="L1519" s="232">
        <f t="shared" si="124"/>
        <v>0</v>
      </c>
      <c r="M1519" s="234">
        <f t="shared" si="125"/>
        <v>0</v>
      </c>
      <c r="N1519" s="11">
        <f>IF(Q1519="x",0,IF(J1519&lt;(INDEX(Lookup!$U$2:$U$10,MATCH($D$47,Lookup!$S$2:$S$10,0))),0,$L$12*K1519))</f>
        <v>0</v>
      </c>
      <c r="O1519" s="234">
        <f t="shared" si="126"/>
        <v>0</v>
      </c>
      <c r="P1519" s="10"/>
      <c r="Q1519" s="9"/>
      <c r="S1519" s="340">
        <f t="shared" si="127"/>
        <v>0</v>
      </c>
      <c r="T1519" s="340">
        <f t="shared" si="128"/>
        <v>0</v>
      </c>
    </row>
    <row r="1520" spans="2:20" ht="14.4" x14ac:dyDescent="0.3">
      <c r="B1520" s="30"/>
      <c r="C1520" s="16"/>
      <c r="D1520" s="16"/>
      <c r="E1520" s="25"/>
      <c r="F1520" s="16"/>
      <c r="G1520" s="15"/>
      <c r="H1520" s="14"/>
      <c r="I1520" s="13"/>
      <c r="J1520" s="13"/>
      <c r="K1520" s="12"/>
      <c r="L1520" s="232">
        <f t="shared" si="124"/>
        <v>0</v>
      </c>
      <c r="M1520" s="234">
        <f t="shared" si="125"/>
        <v>0</v>
      </c>
      <c r="N1520" s="11">
        <f>IF(Q1520="x",0,IF(J1520&lt;(INDEX(Lookup!$U$2:$U$10,MATCH($D$47,Lookup!$S$2:$S$10,0))),0,$L$12*K1520))</f>
        <v>0</v>
      </c>
      <c r="O1520" s="234">
        <f t="shared" si="126"/>
        <v>0</v>
      </c>
      <c r="P1520" s="10"/>
      <c r="Q1520" s="9"/>
      <c r="S1520" s="340">
        <f t="shared" si="127"/>
        <v>0</v>
      </c>
      <c r="T1520" s="340">
        <f t="shared" si="128"/>
        <v>0</v>
      </c>
    </row>
    <row r="1521" spans="2:20" ht="14.4" x14ac:dyDescent="0.3">
      <c r="B1521" s="30"/>
      <c r="C1521" s="16"/>
      <c r="D1521" s="16"/>
      <c r="E1521" s="25"/>
      <c r="F1521" s="16"/>
      <c r="G1521" s="15"/>
      <c r="H1521" s="14"/>
      <c r="I1521" s="13"/>
      <c r="J1521" s="13"/>
      <c r="K1521" s="12"/>
      <c r="L1521" s="232">
        <f t="shared" si="124"/>
        <v>0</v>
      </c>
      <c r="M1521" s="234">
        <f t="shared" si="125"/>
        <v>0</v>
      </c>
      <c r="N1521" s="11">
        <f>IF(Q1521="x",0,IF(J1521&lt;(INDEX(Lookup!$U$2:$U$10,MATCH($D$47,Lookup!$S$2:$S$10,0))),0,$L$12*K1521))</f>
        <v>0</v>
      </c>
      <c r="O1521" s="234">
        <f t="shared" si="126"/>
        <v>0</v>
      </c>
      <c r="P1521" s="10"/>
      <c r="Q1521" s="9"/>
      <c r="S1521" s="340">
        <f t="shared" si="127"/>
        <v>0</v>
      </c>
      <c r="T1521" s="340">
        <f t="shared" si="128"/>
        <v>0</v>
      </c>
    </row>
    <row r="1522" spans="2:20" ht="14.4" x14ac:dyDescent="0.3">
      <c r="B1522" s="30"/>
      <c r="C1522" s="16"/>
      <c r="D1522" s="16"/>
      <c r="E1522" s="25"/>
      <c r="F1522" s="16"/>
      <c r="G1522" s="15"/>
      <c r="H1522" s="14"/>
      <c r="I1522" s="13"/>
      <c r="J1522" s="13"/>
      <c r="K1522" s="12"/>
      <c r="L1522" s="232">
        <f t="shared" ref="L1522:L1585" si="129">IF(ROUNDDOWN(DATEDIF(I1522,J1522,"d")/7,0)&gt;$L$12,$L$12*K1522,K1522*ROUNDDOWN(DATEDIF(I1522,J1522,"d")/7,0))</f>
        <v>0</v>
      </c>
      <c r="M1522" s="234">
        <f t="shared" ref="M1522:M1585" si="130">L1522*$L$6</f>
        <v>0</v>
      </c>
      <c r="N1522" s="11">
        <f>IF(Q1522="x",0,IF(J1522&lt;(INDEX(Lookup!$U$2:$U$10,MATCH($D$47,Lookup!$S$2:$S$10,0))),0,$L$12*K1522))</f>
        <v>0</v>
      </c>
      <c r="O1522" s="234">
        <f t="shared" ref="O1522:O1585" si="131">N1522*$L$6</f>
        <v>0</v>
      </c>
      <c r="P1522" s="10"/>
      <c r="Q1522" s="9"/>
      <c r="S1522" s="340">
        <f t="shared" si="127"/>
        <v>0</v>
      </c>
      <c r="T1522" s="340">
        <f t="shared" si="128"/>
        <v>0</v>
      </c>
    </row>
    <row r="1523" spans="2:20" ht="14.4" x14ac:dyDescent="0.3">
      <c r="B1523" s="30"/>
      <c r="C1523" s="16"/>
      <c r="D1523" s="16"/>
      <c r="E1523" s="25"/>
      <c r="F1523" s="16"/>
      <c r="G1523" s="15"/>
      <c r="H1523" s="14"/>
      <c r="I1523" s="13"/>
      <c r="J1523" s="13"/>
      <c r="K1523" s="12"/>
      <c r="L1523" s="232">
        <f t="shared" si="129"/>
        <v>0</v>
      </c>
      <c r="M1523" s="234">
        <f t="shared" si="130"/>
        <v>0</v>
      </c>
      <c r="N1523" s="11">
        <f>IF(Q1523="x",0,IF(J1523&lt;(INDEX(Lookup!$U$2:$U$10,MATCH($D$47,Lookup!$S$2:$S$10,0))),0,$L$12*K1523))</f>
        <v>0</v>
      </c>
      <c r="O1523" s="234">
        <f t="shared" si="131"/>
        <v>0</v>
      </c>
      <c r="P1523" s="10"/>
      <c r="Q1523" s="9"/>
      <c r="S1523" s="340">
        <f t="shared" ref="S1523:S1586" si="132">M1523*$I$35</f>
        <v>0</v>
      </c>
      <c r="T1523" s="340">
        <f t="shared" ref="T1523:T1586" si="133">O1523*$I$44</f>
        <v>0</v>
      </c>
    </row>
    <row r="1524" spans="2:20" ht="14.4" x14ac:dyDescent="0.3">
      <c r="B1524" s="30"/>
      <c r="C1524" s="16"/>
      <c r="D1524" s="16"/>
      <c r="E1524" s="25"/>
      <c r="F1524" s="16"/>
      <c r="G1524" s="15"/>
      <c r="H1524" s="14"/>
      <c r="I1524" s="13"/>
      <c r="J1524" s="13"/>
      <c r="K1524" s="12"/>
      <c r="L1524" s="232">
        <f t="shared" si="129"/>
        <v>0</v>
      </c>
      <c r="M1524" s="234">
        <f t="shared" si="130"/>
        <v>0</v>
      </c>
      <c r="N1524" s="11">
        <f>IF(Q1524="x",0,IF(J1524&lt;(INDEX(Lookup!$U$2:$U$10,MATCH($D$47,Lookup!$S$2:$S$10,0))),0,$L$12*K1524))</f>
        <v>0</v>
      </c>
      <c r="O1524" s="234">
        <f t="shared" si="131"/>
        <v>0</v>
      </c>
      <c r="P1524" s="10"/>
      <c r="Q1524" s="9"/>
      <c r="S1524" s="340">
        <f t="shared" si="132"/>
        <v>0</v>
      </c>
      <c r="T1524" s="340">
        <f t="shared" si="133"/>
        <v>0</v>
      </c>
    </row>
    <row r="1525" spans="2:20" ht="14.4" x14ac:dyDescent="0.3">
      <c r="B1525" s="30"/>
      <c r="C1525" s="16"/>
      <c r="D1525" s="16"/>
      <c r="E1525" s="25"/>
      <c r="F1525" s="16"/>
      <c r="G1525" s="15"/>
      <c r="H1525" s="14"/>
      <c r="I1525" s="13"/>
      <c r="J1525" s="13"/>
      <c r="K1525" s="12"/>
      <c r="L1525" s="232">
        <f t="shared" si="129"/>
        <v>0</v>
      </c>
      <c r="M1525" s="234">
        <f t="shared" si="130"/>
        <v>0</v>
      </c>
      <c r="N1525" s="11">
        <f>IF(Q1525="x",0,IF(J1525&lt;(INDEX(Lookup!$U$2:$U$10,MATCH($D$47,Lookup!$S$2:$S$10,0))),0,$L$12*K1525))</f>
        <v>0</v>
      </c>
      <c r="O1525" s="234">
        <f t="shared" si="131"/>
        <v>0</v>
      </c>
      <c r="P1525" s="10"/>
      <c r="Q1525" s="9"/>
      <c r="S1525" s="340">
        <f t="shared" si="132"/>
        <v>0</v>
      </c>
      <c r="T1525" s="340">
        <f t="shared" si="133"/>
        <v>0</v>
      </c>
    </row>
    <row r="1526" spans="2:20" ht="14.4" x14ac:dyDescent="0.3">
      <c r="B1526" s="30"/>
      <c r="C1526" s="16"/>
      <c r="D1526" s="16"/>
      <c r="E1526" s="25"/>
      <c r="F1526" s="16"/>
      <c r="G1526" s="15"/>
      <c r="H1526" s="14"/>
      <c r="I1526" s="13"/>
      <c r="J1526" s="13"/>
      <c r="K1526" s="12"/>
      <c r="L1526" s="232">
        <f t="shared" si="129"/>
        <v>0</v>
      </c>
      <c r="M1526" s="234">
        <f t="shared" si="130"/>
        <v>0</v>
      </c>
      <c r="N1526" s="11">
        <f>IF(Q1526="x",0,IF(J1526&lt;(INDEX(Lookup!$U$2:$U$10,MATCH($D$47,Lookup!$S$2:$S$10,0))),0,$L$12*K1526))</f>
        <v>0</v>
      </c>
      <c r="O1526" s="234">
        <f t="shared" si="131"/>
        <v>0</v>
      </c>
      <c r="P1526" s="10"/>
      <c r="Q1526" s="9"/>
      <c r="S1526" s="340">
        <f t="shared" si="132"/>
        <v>0</v>
      </c>
      <c r="T1526" s="340">
        <f t="shared" si="133"/>
        <v>0</v>
      </c>
    </row>
    <row r="1527" spans="2:20" ht="14.4" x14ac:dyDescent="0.3">
      <c r="B1527" s="30"/>
      <c r="C1527" s="16"/>
      <c r="D1527" s="16"/>
      <c r="E1527" s="25"/>
      <c r="F1527" s="16"/>
      <c r="G1527" s="15"/>
      <c r="H1527" s="14"/>
      <c r="I1527" s="13"/>
      <c r="J1527" s="13"/>
      <c r="K1527" s="12"/>
      <c r="L1527" s="232">
        <f t="shared" si="129"/>
        <v>0</v>
      </c>
      <c r="M1527" s="234">
        <f t="shared" si="130"/>
        <v>0</v>
      </c>
      <c r="N1527" s="11">
        <f>IF(Q1527="x",0,IF(J1527&lt;(INDEX(Lookup!$U$2:$U$10,MATCH($D$47,Lookup!$S$2:$S$10,0))),0,$L$12*K1527))</f>
        <v>0</v>
      </c>
      <c r="O1527" s="234">
        <f t="shared" si="131"/>
        <v>0</v>
      </c>
      <c r="P1527" s="10"/>
      <c r="Q1527" s="9"/>
      <c r="S1527" s="340">
        <f t="shared" si="132"/>
        <v>0</v>
      </c>
      <c r="T1527" s="340">
        <f t="shared" si="133"/>
        <v>0</v>
      </c>
    </row>
    <row r="1528" spans="2:20" ht="14.4" x14ac:dyDescent="0.3">
      <c r="B1528" s="30"/>
      <c r="C1528" s="16"/>
      <c r="D1528" s="16"/>
      <c r="E1528" s="25"/>
      <c r="F1528" s="16"/>
      <c r="G1528" s="15"/>
      <c r="H1528" s="14"/>
      <c r="I1528" s="13"/>
      <c r="J1528" s="13"/>
      <c r="K1528" s="12"/>
      <c r="L1528" s="232">
        <f t="shared" si="129"/>
        <v>0</v>
      </c>
      <c r="M1528" s="234">
        <f t="shared" si="130"/>
        <v>0</v>
      </c>
      <c r="N1528" s="11">
        <f>IF(Q1528="x",0,IF(J1528&lt;(INDEX(Lookup!$U$2:$U$10,MATCH($D$47,Lookup!$S$2:$S$10,0))),0,$L$12*K1528))</f>
        <v>0</v>
      </c>
      <c r="O1528" s="234">
        <f t="shared" si="131"/>
        <v>0</v>
      </c>
      <c r="P1528" s="10"/>
      <c r="Q1528" s="9"/>
      <c r="S1528" s="340">
        <f t="shared" si="132"/>
        <v>0</v>
      </c>
      <c r="T1528" s="340">
        <f t="shared" si="133"/>
        <v>0</v>
      </c>
    </row>
    <row r="1529" spans="2:20" ht="14.4" x14ac:dyDescent="0.3">
      <c r="B1529" s="30"/>
      <c r="C1529" s="16"/>
      <c r="D1529" s="16"/>
      <c r="E1529" s="25"/>
      <c r="F1529" s="16"/>
      <c r="G1529" s="15"/>
      <c r="H1529" s="14"/>
      <c r="I1529" s="13"/>
      <c r="J1529" s="13"/>
      <c r="K1529" s="12"/>
      <c r="L1529" s="232">
        <f t="shared" si="129"/>
        <v>0</v>
      </c>
      <c r="M1529" s="234">
        <f t="shared" si="130"/>
        <v>0</v>
      </c>
      <c r="N1529" s="11">
        <f>IF(Q1529="x",0,IF(J1529&lt;(INDEX(Lookup!$U$2:$U$10,MATCH($D$47,Lookup!$S$2:$S$10,0))),0,$L$12*K1529))</f>
        <v>0</v>
      </c>
      <c r="O1529" s="234">
        <f t="shared" si="131"/>
        <v>0</v>
      </c>
      <c r="P1529" s="10"/>
      <c r="Q1529" s="9"/>
      <c r="S1529" s="340">
        <f t="shared" si="132"/>
        <v>0</v>
      </c>
      <c r="T1529" s="340">
        <f t="shared" si="133"/>
        <v>0</v>
      </c>
    </row>
    <row r="1530" spans="2:20" ht="14.4" x14ac:dyDescent="0.3">
      <c r="B1530" s="30"/>
      <c r="C1530" s="16"/>
      <c r="D1530" s="16"/>
      <c r="E1530" s="25"/>
      <c r="F1530" s="16"/>
      <c r="G1530" s="15"/>
      <c r="H1530" s="14"/>
      <c r="I1530" s="13"/>
      <c r="J1530" s="13"/>
      <c r="K1530" s="12"/>
      <c r="L1530" s="232">
        <f t="shared" si="129"/>
        <v>0</v>
      </c>
      <c r="M1530" s="234">
        <f t="shared" si="130"/>
        <v>0</v>
      </c>
      <c r="N1530" s="11">
        <f>IF(Q1530="x",0,IF(J1530&lt;(INDEX(Lookup!$U$2:$U$10,MATCH($D$47,Lookup!$S$2:$S$10,0))),0,$L$12*K1530))</f>
        <v>0</v>
      </c>
      <c r="O1530" s="234">
        <f t="shared" si="131"/>
        <v>0</v>
      </c>
      <c r="P1530" s="10"/>
      <c r="Q1530" s="9"/>
      <c r="S1530" s="340">
        <f t="shared" si="132"/>
        <v>0</v>
      </c>
      <c r="T1530" s="340">
        <f t="shared" si="133"/>
        <v>0</v>
      </c>
    </row>
    <row r="1531" spans="2:20" ht="14.4" x14ac:dyDescent="0.3">
      <c r="B1531" s="30"/>
      <c r="C1531" s="16"/>
      <c r="D1531" s="16"/>
      <c r="E1531" s="25"/>
      <c r="F1531" s="16"/>
      <c r="G1531" s="15"/>
      <c r="H1531" s="14"/>
      <c r="I1531" s="13"/>
      <c r="J1531" s="13"/>
      <c r="K1531" s="12"/>
      <c r="L1531" s="232">
        <f t="shared" si="129"/>
        <v>0</v>
      </c>
      <c r="M1531" s="234">
        <f t="shared" si="130"/>
        <v>0</v>
      </c>
      <c r="N1531" s="11">
        <f>IF(Q1531="x",0,IF(J1531&lt;(INDEX(Lookup!$U$2:$U$10,MATCH($D$47,Lookup!$S$2:$S$10,0))),0,$L$12*K1531))</f>
        <v>0</v>
      </c>
      <c r="O1531" s="234">
        <f t="shared" si="131"/>
        <v>0</v>
      </c>
      <c r="P1531" s="10"/>
      <c r="Q1531" s="9"/>
      <c r="S1531" s="340">
        <f t="shared" si="132"/>
        <v>0</v>
      </c>
      <c r="T1531" s="340">
        <f t="shared" si="133"/>
        <v>0</v>
      </c>
    </row>
    <row r="1532" spans="2:20" ht="14.4" x14ac:dyDescent="0.3">
      <c r="B1532" s="30"/>
      <c r="C1532" s="16"/>
      <c r="D1532" s="16"/>
      <c r="E1532" s="25"/>
      <c r="F1532" s="16"/>
      <c r="G1532" s="15"/>
      <c r="H1532" s="14"/>
      <c r="I1532" s="13"/>
      <c r="J1532" s="13"/>
      <c r="K1532" s="12"/>
      <c r="L1532" s="232">
        <f t="shared" si="129"/>
        <v>0</v>
      </c>
      <c r="M1532" s="234">
        <f t="shared" si="130"/>
        <v>0</v>
      </c>
      <c r="N1532" s="11">
        <f>IF(Q1532="x",0,IF(J1532&lt;(INDEX(Lookup!$U$2:$U$10,MATCH($D$47,Lookup!$S$2:$S$10,0))),0,$L$12*K1532))</f>
        <v>0</v>
      </c>
      <c r="O1532" s="234">
        <f t="shared" si="131"/>
        <v>0</v>
      </c>
      <c r="P1532" s="10"/>
      <c r="Q1532" s="9"/>
      <c r="S1532" s="340">
        <f t="shared" si="132"/>
        <v>0</v>
      </c>
      <c r="T1532" s="340">
        <f t="shared" si="133"/>
        <v>0</v>
      </c>
    </row>
    <row r="1533" spans="2:20" ht="14.4" x14ac:dyDescent="0.3">
      <c r="B1533" s="30"/>
      <c r="C1533" s="16"/>
      <c r="D1533" s="16"/>
      <c r="E1533" s="25"/>
      <c r="F1533" s="16"/>
      <c r="G1533" s="15"/>
      <c r="H1533" s="14"/>
      <c r="I1533" s="13"/>
      <c r="J1533" s="13"/>
      <c r="K1533" s="12"/>
      <c r="L1533" s="232">
        <f t="shared" si="129"/>
        <v>0</v>
      </c>
      <c r="M1533" s="234">
        <f t="shared" si="130"/>
        <v>0</v>
      </c>
      <c r="N1533" s="11">
        <f>IF(Q1533="x",0,IF(J1533&lt;(INDEX(Lookup!$U$2:$U$10,MATCH($D$47,Lookup!$S$2:$S$10,0))),0,$L$12*K1533))</f>
        <v>0</v>
      </c>
      <c r="O1533" s="234">
        <f t="shared" si="131"/>
        <v>0</v>
      </c>
      <c r="P1533" s="10"/>
      <c r="Q1533" s="9"/>
      <c r="S1533" s="340">
        <f t="shared" si="132"/>
        <v>0</v>
      </c>
      <c r="T1533" s="340">
        <f t="shared" si="133"/>
        <v>0</v>
      </c>
    </row>
    <row r="1534" spans="2:20" ht="14.4" x14ac:dyDescent="0.3">
      <c r="B1534" s="30"/>
      <c r="C1534" s="16"/>
      <c r="D1534" s="16"/>
      <c r="E1534" s="25"/>
      <c r="F1534" s="16"/>
      <c r="G1534" s="15"/>
      <c r="H1534" s="14"/>
      <c r="I1534" s="13"/>
      <c r="J1534" s="13"/>
      <c r="K1534" s="12"/>
      <c r="L1534" s="232">
        <f t="shared" si="129"/>
        <v>0</v>
      </c>
      <c r="M1534" s="234">
        <f t="shared" si="130"/>
        <v>0</v>
      </c>
      <c r="N1534" s="11">
        <f>IF(Q1534="x",0,IF(J1534&lt;(INDEX(Lookup!$U$2:$U$10,MATCH($D$47,Lookup!$S$2:$S$10,0))),0,$L$12*K1534))</f>
        <v>0</v>
      </c>
      <c r="O1534" s="234">
        <f t="shared" si="131"/>
        <v>0</v>
      </c>
      <c r="P1534" s="10"/>
      <c r="Q1534" s="9"/>
      <c r="S1534" s="340">
        <f t="shared" si="132"/>
        <v>0</v>
      </c>
      <c r="T1534" s="340">
        <f t="shared" si="133"/>
        <v>0</v>
      </c>
    </row>
    <row r="1535" spans="2:20" ht="14.4" x14ac:dyDescent="0.3">
      <c r="B1535" s="30"/>
      <c r="C1535" s="16"/>
      <c r="D1535" s="16"/>
      <c r="E1535" s="25"/>
      <c r="F1535" s="16"/>
      <c r="G1535" s="15"/>
      <c r="H1535" s="14"/>
      <c r="I1535" s="13"/>
      <c r="J1535" s="13"/>
      <c r="K1535" s="12"/>
      <c r="L1535" s="232">
        <f t="shared" si="129"/>
        <v>0</v>
      </c>
      <c r="M1535" s="234">
        <f t="shared" si="130"/>
        <v>0</v>
      </c>
      <c r="N1535" s="11">
        <f>IF(Q1535="x",0,IF(J1535&lt;(INDEX(Lookup!$U$2:$U$10,MATCH($D$47,Lookup!$S$2:$S$10,0))),0,$L$12*K1535))</f>
        <v>0</v>
      </c>
      <c r="O1535" s="234">
        <f t="shared" si="131"/>
        <v>0</v>
      </c>
      <c r="P1535" s="10"/>
      <c r="Q1535" s="9"/>
      <c r="S1535" s="340">
        <f t="shared" si="132"/>
        <v>0</v>
      </c>
      <c r="T1535" s="340">
        <f t="shared" si="133"/>
        <v>0</v>
      </c>
    </row>
    <row r="1536" spans="2:20" ht="14.4" x14ac:dyDescent="0.3">
      <c r="B1536" s="30"/>
      <c r="C1536" s="16"/>
      <c r="D1536" s="16"/>
      <c r="E1536" s="25"/>
      <c r="F1536" s="16"/>
      <c r="G1536" s="15"/>
      <c r="H1536" s="14"/>
      <c r="I1536" s="13"/>
      <c r="J1536" s="13"/>
      <c r="K1536" s="12"/>
      <c r="L1536" s="232">
        <f t="shared" si="129"/>
        <v>0</v>
      </c>
      <c r="M1536" s="234">
        <f t="shared" si="130"/>
        <v>0</v>
      </c>
      <c r="N1536" s="11">
        <f>IF(Q1536="x",0,IF(J1536&lt;(INDEX(Lookup!$U$2:$U$10,MATCH($D$47,Lookup!$S$2:$S$10,0))),0,$L$12*K1536))</f>
        <v>0</v>
      </c>
      <c r="O1536" s="234">
        <f t="shared" si="131"/>
        <v>0</v>
      </c>
      <c r="P1536" s="10"/>
      <c r="Q1536" s="9"/>
      <c r="S1536" s="340">
        <f t="shared" si="132"/>
        <v>0</v>
      </c>
      <c r="T1536" s="340">
        <f t="shared" si="133"/>
        <v>0</v>
      </c>
    </row>
    <row r="1537" spans="2:20" ht="14.4" x14ac:dyDescent="0.3">
      <c r="B1537" s="30"/>
      <c r="C1537" s="16"/>
      <c r="D1537" s="16"/>
      <c r="E1537" s="25"/>
      <c r="F1537" s="16"/>
      <c r="G1537" s="15"/>
      <c r="H1537" s="14"/>
      <c r="I1537" s="13"/>
      <c r="J1537" s="13"/>
      <c r="K1537" s="12"/>
      <c r="L1537" s="232">
        <f t="shared" si="129"/>
        <v>0</v>
      </c>
      <c r="M1537" s="234">
        <f t="shared" si="130"/>
        <v>0</v>
      </c>
      <c r="N1537" s="11">
        <f>IF(Q1537="x",0,IF(J1537&lt;(INDEX(Lookup!$U$2:$U$10,MATCH($D$47,Lookup!$S$2:$S$10,0))),0,$L$12*K1537))</f>
        <v>0</v>
      </c>
      <c r="O1537" s="234">
        <f t="shared" si="131"/>
        <v>0</v>
      </c>
      <c r="P1537" s="10"/>
      <c r="Q1537" s="9"/>
      <c r="S1537" s="340">
        <f t="shared" si="132"/>
        <v>0</v>
      </c>
      <c r="T1537" s="340">
        <f t="shared" si="133"/>
        <v>0</v>
      </c>
    </row>
    <row r="1538" spans="2:20" ht="14.4" x14ac:dyDescent="0.3">
      <c r="B1538" s="30"/>
      <c r="C1538" s="16"/>
      <c r="D1538" s="16"/>
      <c r="E1538" s="25"/>
      <c r="F1538" s="16"/>
      <c r="G1538" s="15"/>
      <c r="H1538" s="14"/>
      <c r="I1538" s="13"/>
      <c r="J1538" s="13"/>
      <c r="K1538" s="12"/>
      <c r="L1538" s="232">
        <f t="shared" si="129"/>
        <v>0</v>
      </c>
      <c r="M1538" s="234">
        <f t="shared" si="130"/>
        <v>0</v>
      </c>
      <c r="N1538" s="11">
        <f>IF(Q1538="x",0,IF(J1538&lt;(INDEX(Lookup!$U$2:$U$10,MATCH($D$47,Lookup!$S$2:$S$10,0))),0,$L$12*K1538))</f>
        <v>0</v>
      </c>
      <c r="O1538" s="234">
        <f t="shared" si="131"/>
        <v>0</v>
      </c>
      <c r="P1538" s="10"/>
      <c r="Q1538" s="9"/>
      <c r="S1538" s="340">
        <f t="shared" si="132"/>
        <v>0</v>
      </c>
      <c r="T1538" s="340">
        <f t="shared" si="133"/>
        <v>0</v>
      </c>
    </row>
    <row r="1539" spans="2:20" ht="14.4" x14ac:dyDescent="0.3">
      <c r="B1539" s="30"/>
      <c r="C1539" s="16"/>
      <c r="D1539" s="16"/>
      <c r="E1539" s="25"/>
      <c r="F1539" s="16"/>
      <c r="G1539" s="15"/>
      <c r="H1539" s="14"/>
      <c r="I1539" s="13"/>
      <c r="J1539" s="13"/>
      <c r="K1539" s="12"/>
      <c r="L1539" s="232">
        <f t="shared" si="129"/>
        <v>0</v>
      </c>
      <c r="M1539" s="234">
        <f t="shared" si="130"/>
        <v>0</v>
      </c>
      <c r="N1539" s="11">
        <f>IF(Q1539="x",0,IF(J1539&lt;(INDEX(Lookup!$U$2:$U$10,MATCH($D$47,Lookup!$S$2:$S$10,0))),0,$L$12*K1539))</f>
        <v>0</v>
      </c>
      <c r="O1539" s="234">
        <f t="shared" si="131"/>
        <v>0</v>
      </c>
      <c r="P1539" s="10"/>
      <c r="Q1539" s="9"/>
      <c r="S1539" s="340">
        <f t="shared" si="132"/>
        <v>0</v>
      </c>
      <c r="T1539" s="340">
        <f t="shared" si="133"/>
        <v>0</v>
      </c>
    </row>
    <row r="1540" spans="2:20" ht="14.4" x14ac:dyDescent="0.3">
      <c r="B1540" s="30"/>
      <c r="C1540" s="16"/>
      <c r="D1540" s="16"/>
      <c r="E1540" s="25"/>
      <c r="F1540" s="16"/>
      <c r="G1540" s="15"/>
      <c r="H1540" s="14"/>
      <c r="I1540" s="13"/>
      <c r="J1540" s="13"/>
      <c r="K1540" s="12"/>
      <c r="L1540" s="232">
        <f t="shared" si="129"/>
        <v>0</v>
      </c>
      <c r="M1540" s="234">
        <f t="shared" si="130"/>
        <v>0</v>
      </c>
      <c r="N1540" s="11">
        <f>IF(Q1540="x",0,IF(J1540&lt;(INDEX(Lookup!$U$2:$U$10,MATCH($D$47,Lookup!$S$2:$S$10,0))),0,$L$12*K1540))</f>
        <v>0</v>
      </c>
      <c r="O1540" s="234">
        <f t="shared" si="131"/>
        <v>0</v>
      </c>
      <c r="P1540" s="10"/>
      <c r="Q1540" s="9"/>
      <c r="S1540" s="340">
        <f t="shared" si="132"/>
        <v>0</v>
      </c>
      <c r="T1540" s="340">
        <f t="shared" si="133"/>
        <v>0</v>
      </c>
    </row>
    <row r="1541" spans="2:20" ht="14.4" x14ac:dyDescent="0.3">
      <c r="B1541" s="30"/>
      <c r="C1541" s="16"/>
      <c r="D1541" s="16"/>
      <c r="E1541" s="25"/>
      <c r="F1541" s="16"/>
      <c r="G1541" s="15"/>
      <c r="H1541" s="14"/>
      <c r="I1541" s="13"/>
      <c r="J1541" s="13"/>
      <c r="K1541" s="12"/>
      <c r="L1541" s="232">
        <f t="shared" si="129"/>
        <v>0</v>
      </c>
      <c r="M1541" s="234">
        <f t="shared" si="130"/>
        <v>0</v>
      </c>
      <c r="N1541" s="11">
        <f>IF(Q1541="x",0,IF(J1541&lt;(INDEX(Lookup!$U$2:$U$10,MATCH($D$47,Lookup!$S$2:$S$10,0))),0,$L$12*K1541))</f>
        <v>0</v>
      </c>
      <c r="O1541" s="234">
        <f t="shared" si="131"/>
        <v>0</v>
      </c>
      <c r="P1541" s="10"/>
      <c r="Q1541" s="9"/>
      <c r="S1541" s="340">
        <f t="shared" si="132"/>
        <v>0</v>
      </c>
      <c r="T1541" s="340">
        <f t="shared" si="133"/>
        <v>0</v>
      </c>
    </row>
    <row r="1542" spans="2:20" ht="14.4" x14ac:dyDescent="0.3">
      <c r="B1542" s="30"/>
      <c r="C1542" s="16"/>
      <c r="D1542" s="16"/>
      <c r="E1542" s="25"/>
      <c r="F1542" s="16"/>
      <c r="G1542" s="15"/>
      <c r="H1542" s="14"/>
      <c r="I1542" s="13"/>
      <c r="J1542" s="13"/>
      <c r="K1542" s="12"/>
      <c r="L1542" s="232">
        <f t="shared" si="129"/>
        <v>0</v>
      </c>
      <c r="M1542" s="234">
        <f t="shared" si="130"/>
        <v>0</v>
      </c>
      <c r="N1542" s="11">
        <f>IF(Q1542="x",0,IF(J1542&lt;(INDEX(Lookup!$U$2:$U$10,MATCH($D$47,Lookup!$S$2:$S$10,0))),0,$L$12*K1542))</f>
        <v>0</v>
      </c>
      <c r="O1542" s="234">
        <f t="shared" si="131"/>
        <v>0</v>
      </c>
      <c r="P1542" s="10"/>
      <c r="Q1542" s="9"/>
      <c r="S1542" s="340">
        <f t="shared" si="132"/>
        <v>0</v>
      </c>
      <c r="T1542" s="340">
        <f t="shared" si="133"/>
        <v>0</v>
      </c>
    </row>
    <row r="1543" spans="2:20" ht="14.4" x14ac:dyDescent="0.3">
      <c r="B1543" s="30"/>
      <c r="C1543" s="16"/>
      <c r="D1543" s="16"/>
      <c r="E1543" s="25"/>
      <c r="F1543" s="16"/>
      <c r="G1543" s="15"/>
      <c r="H1543" s="14"/>
      <c r="I1543" s="13"/>
      <c r="J1543" s="13"/>
      <c r="K1543" s="12"/>
      <c r="L1543" s="232">
        <f t="shared" si="129"/>
        <v>0</v>
      </c>
      <c r="M1543" s="234">
        <f t="shared" si="130"/>
        <v>0</v>
      </c>
      <c r="N1543" s="11">
        <f>IF(Q1543="x",0,IF(J1543&lt;(INDEX(Lookup!$U$2:$U$10,MATCH($D$47,Lookup!$S$2:$S$10,0))),0,$L$12*K1543))</f>
        <v>0</v>
      </c>
      <c r="O1543" s="234">
        <f t="shared" si="131"/>
        <v>0</v>
      </c>
      <c r="P1543" s="10"/>
      <c r="Q1543" s="9"/>
      <c r="S1543" s="340">
        <f t="shared" si="132"/>
        <v>0</v>
      </c>
      <c r="T1543" s="340">
        <f t="shared" si="133"/>
        <v>0</v>
      </c>
    </row>
    <row r="1544" spans="2:20" ht="14.4" x14ac:dyDescent="0.3">
      <c r="B1544" s="30"/>
      <c r="C1544" s="16"/>
      <c r="D1544" s="16"/>
      <c r="E1544" s="25"/>
      <c r="F1544" s="16"/>
      <c r="G1544" s="15"/>
      <c r="H1544" s="14"/>
      <c r="I1544" s="13"/>
      <c r="J1544" s="13"/>
      <c r="K1544" s="12"/>
      <c r="L1544" s="232">
        <f t="shared" si="129"/>
        <v>0</v>
      </c>
      <c r="M1544" s="234">
        <f t="shared" si="130"/>
        <v>0</v>
      </c>
      <c r="N1544" s="11">
        <f>IF(Q1544="x",0,IF(J1544&lt;(INDEX(Lookup!$U$2:$U$10,MATCH($D$47,Lookup!$S$2:$S$10,0))),0,$L$12*K1544))</f>
        <v>0</v>
      </c>
      <c r="O1544" s="234">
        <f t="shared" si="131"/>
        <v>0</v>
      </c>
      <c r="P1544" s="10"/>
      <c r="Q1544" s="9"/>
      <c r="S1544" s="340">
        <f t="shared" si="132"/>
        <v>0</v>
      </c>
      <c r="T1544" s="340">
        <f t="shared" si="133"/>
        <v>0</v>
      </c>
    </row>
    <row r="1545" spans="2:20" ht="14.4" x14ac:dyDescent="0.3">
      <c r="B1545" s="30"/>
      <c r="C1545" s="16"/>
      <c r="D1545" s="16"/>
      <c r="E1545" s="25"/>
      <c r="F1545" s="16"/>
      <c r="G1545" s="15"/>
      <c r="H1545" s="14"/>
      <c r="I1545" s="13"/>
      <c r="J1545" s="13"/>
      <c r="K1545" s="12"/>
      <c r="L1545" s="232">
        <f t="shared" si="129"/>
        <v>0</v>
      </c>
      <c r="M1545" s="234">
        <f t="shared" si="130"/>
        <v>0</v>
      </c>
      <c r="N1545" s="11">
        <f>IF(Q1545="x",0,IF(J1545&lt;(INDEX(Lookup!$U$2:$U$10,MATCH($D$47,Lookup!$S$2:$S$10,0))),0,$L$12*K1545))</f>
        <v>0</v>
      </c>
      <c r="O1545" s="234">
        <f t="shared" si="131"/>
        <v>0</v>
      </c>
      <c r="P1545" s="10"/>
      <c r="Q1545" s="9"/>
      <c r="S1545" s="340">
        <f t="shared" si="132"/>
        <v>0</v>
      </c>
      <c r="T1545" s="340">
        <f t="shared" si="133"/>
        <v>0</v>
      </c>
    </row>
    <row r="1546" spans="2:20" ht="14.4" x14ac:dyDescent="0.3">
      <c r="B1546" s="30"/>
      <c r="C1546" s="16"/>
      <c r="D1546" s="16"/>
      <c r="E1546" s="25"/>
      <c r="F1546" s="16"/>
      <c r="G1546" s="15"/>
      <c r="H1546" s="14"/>
      <c r="I1546" s="13"/>
      <c r="J1546" s="13"/>
      <c r="K1546" s="12"/>
      <c r="L1546" s="232">
        <f t="shared" si="129"/>
        <v>0</v>
      </c>
      <c r="M1546" s="234">
        <f t="shared" si="130"/>
        <v>0</v>
      </c>
      <c r="N1546" s="11">
        <f>IF(Q1546="x",0,IF(J1546&lt;(INDEX(Lookup!$U$2:$U$10,MATCH($D$47,Lookup!$S$2:$S$10,0))),0,$L$12*K1546))</f>
        <v>0</v>
      </c>
      <c r="O1546" s="234">
        <f t="shared" si="131"/>
        <v>0</v>
      </c>
      <c r="P1546" s="10"/>
      <c r="Q1546" s="9"/>
      <c r="S1546" s="340">
        <f t="shared" si="132"/>
        <v>0</v>
      </c>
      <c r="T1546" s="340">
        <f t="shared" si="133"/>
        <v>0</v>
      </c>
    </row>
    <row r="1547" spans="2:20" ht="14.4" x14ac:dyDescent="0.3">
      <c r="B1547" s="30"/>
      <c r="C1547" s="16"/>
      <c r="D1547" s="16"/>
      <c r="E1547" s="25"/>
      <c r="F1547" s="16"/>
      <c r="G1547" s="15"/>
      <c r="H1547" s="14"/>
      <c r="I1547" s="13"/>
      <c r="J1547" s="13"/>
      <c r="K1547" s="12"/>
      <c r="L1547" s="232">
        <f t="shared" si="129"/>
        <v>0</v>
      </c>
      <c r="M1547" s="234">
        <f t="shared" si="130"/>
        <v>0</v>
      </c>
      <c r="N1547" s="11">
        <f>IF(Q1547="x",0,IF(J1547&lt;(INDEX(Lookup!$U$2:$U$10,MATCH($D$47,Lookup!$S$2:$S$10,0))),0,$L$12*K1547))</f>
        <v>0</v>
      </c>
      <c r="O1547" s="234">
        <f t="shared" si="131"/>
        <v>0</v>
      </c>
      <c r="P1547" s="10"/>
      <c r="Q1547" s="9"/>
      <c r="S1547" s="340">
        <f t="shared" si="132"/>
        <v>0</v>
      </c>
      <c r="T1547" s="340">
        <f t="shared" si="133"/>
        <v>0</v>
      </c>
    </row>
    <row r="1548" spans="2:20" ht="14.4" x14ac:dyDescent="0.3">
      <c r="B1548" s="30"/>
      <c r="C1548" s="16"/>
      <c r="D1548" s="16"/>
      <c r="E1548" s="25"/>
      <c r="F1548" s="16"/>
      <c r="G1548" s="15"/>
      <c r="H1548" s="14"/>
      <c r="I1548" s="13"/>
      <c r="J1548" s="13"/>
      <c r="K1548" s="12"/>
      <c r="L1548" s="232">
        <f t="shared" si="129"/>
        <v>0</v>
      </c>
      <c r="M1548" s="234">
        <f t="shared" si="130"/>
        <v>0</v>
      </c>
      <c r="N1548" s="11">
        <f>IF(Q1548="x",0,IF(J1548&lt;(INDEX(Lookup!$U$2:$U$10,MATCH($D$47,Lookup!$S$2:$S$10,0))),0,$L$12*K1548))</f>
        <v>0</v>
      </c>
      <c r="O1548" s="234">
        <f t="shared" si="131"/>
        <v>0</v>
      </c>
      <c r="P1548" s="10"/>
      <c r="Q1548" s="9"/>
      <c r="S1548" s="340">
        <f t="shared" si="132"/>
        <v>0</v>
      </c>
      <c r="T1548" s="340">
        <f t="shared" si="133"/>
        <v>0</v>
      </c>
    </row>
    <row r="1549" spans="2:20" ht="14.4" x14ac:dyDescent="0.3">
      <c r="B1549" s="30"/>
      <c r="C1549" s="16"/>
      <c r="D1549" s="16"/>
      <c r="E1549" s="25"/>
      <c r="F1549" s="16"/>
      <c r="G1549" s="15"/>
      <c r="H1549" s="14"/>
      <c r="I1549" s="13"/>
      <c r="J1549" s="13"/>
      <c r="K1549" s="12"/>
      <c r="L1549" s="232">
        <f t="shared" si="129"/>
        <v>0</v>
      </c>
      <c r="M1549" s="234">
        <f t="shared" si="130"/>
        <v>0</v>
      </c>
      <c r="N1549" s="11">
        <f>IF(Q1549="x",0,IF(J1549&lt;(INDEX(Lookup!$U$2:$U$10,MATCH($D$47,Lookup!$S$2:$S$10,0))),0,$L$12*K1549))</f>
        <v>0</v>
      </c>
      <c r="O1549" s="234">
        <f t="shared" si="131"/>
        <v>0</v>
      </c>
      <c r="P1549" s="10"/>
      <c r="Q1549" s="9"/>
      <c r="S1549" s="340">
        <f t="shared" si="132"/>
        <v>0</v>
      </c>
      <c r="T1549" s="340">
        <f t="shared" si="133"/>
        <v>0</v>
      </c>
    </row>
    <row r="1550" spans="2:20" ht="14.4" x14ac:dyDescent="0.3">
      <c r="B1550" s="30"/>
      <c r="C1550" s="16"/>
      <c r="D1550" s="16"/>
      <c r="E1550" s="25"/>
      <c r="F1550" s="16"/>
      <c r="G1550" s="15"/>
      <c r="H1550" s="14"/>
      <c r="I1550" s="13"/>
      <c r="J1550" s="13"/>
      <c r="K1550" s="12"/>
      <c r="L1550" s="232">
        <f t="shared" si="129"/>
        <v>0</v>
      </c>
      <c r="M1550" s="234">
        <f t="shared" si="130"/>
        <v>0</v>
      </c>
      <c r="N1550" s="11">
        <f>IF(Q1550="x",0,IF(J1550&lt;(INDEX(Lookup!$U$2:$U$10,MATCH($D$47,Lookup!$S$2:$S$10,0))),0,$L$12*K1550))</f>
        <v>0</v>
      </c>
      <c r="O1550" s="234">
        <f t="shared" si="131"/>
        <v>0</v>
      </c>
      <c r="P1550" s="10"/>
      <c r="Q1550" s="9"/>
      <c r="S1550" s="340">
        <f t="shared" si="132"/>
        <v>0</v>
      </c>
      <c r="T1550" s="340">
        <f t="shared" si="133"/>
        <v>0</v>
      </c>
    </row>
    <row r="1551" spans="2:20" ht="14.4" x14ac:dyDescent="0.3">
      <c r="B1551" s="30"/>
      <c r="C1551" s="16"/>
      <c r="D1551" s="16"/>
      <c r="E1551" s="25"/>
      <c r="F1551" s="16"/>
      <c r="G1551" s="15"/>
      <c r="H1551" s="14"/>
      <c r="I1551" s="13"/>
      <c r="J1551" s="13"/>
      <c r="K1551" s="12"/>
      <c r="L1551" s="232">
        <f t="shared" si="129"/>
        <v>0</v>
      </c>
      <c r="M1551" s="234">
        <f t="shared" si="130"/>
        <v>0</v>
      </c>
      <c r="N1551" s="11">
        <f>IF(Q1551="x",0,IF(J1551&lt;(INDEX(Lookup!$U$2:$U$10,MATCH($D$47,Lookup!$S$2:$S$10,0))),0,$L$12*K1551))</f>
        <v>0</v>
      </c>
      <c r="O1551" s="234">
        <f t="shared" si="131"/>
        <v>0</v>
      </c>
      <c r="P1551" s="10"/>
      <c r="Q1551" s="9"/>
      <c r="S1551" s="340">
        <f t="shared" si="132"/>
        <v>0</v>
      </c>
      <c r="T1551" s="340">
        <f t="shared" si="133"/>
        <v>0</v>
      </c>
    </row>
    <row r="1552" spans="2:20" ht="14.4" x14ac:dyDescent="0.3">
      <c r="B1552" s="30"/>
      <c r="C1552" s="16"/>
      <c r="D1552" s="16"/>
      <c r="E1552" s="25"/>
      <c r="F1552" s="16"/>
      <c r="G1552" s="15"/>
      <c r="H1552" s="14"/>
      <c r="I1552" s="13"/>
      <c r="J1552" s="13"/>
      <c r="K1552" s="12"/>
      <c r="L1552" s="232">
        <f t="shared" si="129"/>
        <v>0</v>
      </c>
      <c r="M1552" s="234">
        <f t="shared" si="130"/>
        <v>0</v>
      </c>
      <c r="N1552" s="11">
        <f>IF(Q1552="x",0,IF(J1552&lt;(INDEX(Lookup!$U$2:$U$10,MATCH($D$47,Lookup!$S$2:$S$10,0))),0,$L$12*K1552))</f>
        <v>0</v>
      </c>
      <c r="O1552" s="234">
        <f t="shared" si="131"/>
        <v>0</v>
      </c>
      <c r="P1552" s="10"/>
      <c r="Q1552" s="9"/>
      <c r="S1552" s="340">
        <f t="shared" si="132"/>
        <v>0</v>
      </c>
      <c r="T1552" s="340">
        <f t="shared" si="133"/>
        <v>0</v>
      </c>
    </row>
    <row r="1553" spans="2:20" ht="14.4" x14ac:dyDescent="0.3">
      <c r="B1553" s="30"/>
      <c r="C1553" s="16"/>
      <c r="D1553" s="16"/>
      <c r="E1553" s="25"/>
      <c r="F1553" s="16"/>
      <c r="G1553" s="15"/>
      <c r="H1553" s="14"/>
      <c r="I1553" s="13"/>
      <c r="J1553" s="13"/>
      <c r="K1553" s="12"/>
      <c r="L1553" s="232">
        <f t="shared" si="129"/>
        <v>0</v>
      </c>
      <c r="M1553" s="234">
        <f t="shared" si="130"/>
        <v>0</v>
      </c>
      <c r="N1553" s="11">
        <f>IF(Q1553="x",0,IF(J1553&lt;(INDEX(Lookup!$U$2:$U$10,MATCH($D$47,Lookup!$S$2:$S$10,0))),0,$L$12*K1553))</f>
        <v>0</v>
      </c>
      <c r="O1553" s="234">
        <f t="shared" si="131"/>
        <v>0</v>
      </c>
      <c r="P1553" s="10"/>
      <c r="Q1553" s="9"/>
      <c r="S1553" s="340">
        <f t="shared" si="132"/>
        <v>0</v>
      </c>
      <c r="T1553" s="340">
        <f t="shared" si="133"/>
        <v>0</v>
      </c>
    </row>
    <row r="1554" spans="2:20" ht="14.4" x14ac:dyDescent="0.3">
      <c r="B1554" s="30"/>
      <c r="C1554" s="16"/>
      <c r="D1554" s="16"/>
      <c r="E1554" s="25"/>
      <c r="F1554" s="16"/>
      <c r="G1554" s="15"/>
      <c r="H1554" s="14"/>
      <c r="I1554" s="13"/>
      <c r="J1554" s="13"/>
      <c r="K1554" s="12"/>
      <c r="L1554" s="232">
        <f t="shared" si="129"/>
        <v>0</v>
      </c>
      <c r="M1554" s="234">
        <f t="shared" si="130"/>
        <v>0</v>
      </c>
      <c r="N1554" s="11">
        <f>IF(Q1554="x",0,IF(J1554&lt;(INDEX(Lookup!$U$2:$U$10,MATCH($D$47,Lookup!$S$2:$S$10,0))),0,$L$12*K1554))</f>
        <v>0</v>
      </c>
      <c r="O1554" s="234">
        <f t="shared" si="131"/>
        <v>0</v>
      </c>
      <c r="P1554" s="10"/>
      <c r="Q1554" s="9"/>
      <c r="S1554" s="340">
        <f t="shared" si="132"/>
        <v>0</v>
      </c>
      <c r="T1554" s="340">
        <f t="shared" si="133"/>
        <v>0</v>
      </c>
    </row>
    <row r="1555" spans="2:20" ht="14.4" x14ac:dyDescent="0.3">
      <c r="B1555" s="30"/>
      <c r="C1555" s="16"/>
      <c r="D1555" s="16"/>
      <c r="E1555" s="25"/>
      <c r="F1555" s="16"/>
      <c r="G1555" s="15"/>
      <c r="H1555" s="14"/>
      <c r="I1555" s="13"/>
      <c r="J1555" s="13"/>
      <c r="K1555" s="12"/>
      <c r="L1555" s="232">
        <f t="shared" si="129"/>
        <v>0</v>
      </c>
      <c r="M1555" s="234">
        <f t="shared" si="130"/>
        <v>0</v>
      </c>
      <c r="N1555" s="11">
        <f>IF(Q1555="x",0,IF(J1555&lt;(INDEX(Lookup!$U$2:$U$10,MATCH($D$47,Lookup!$S$2:$S$10,0))),0,$L$12*K1555))</f>
        <v>0</v>
      </c>
      <c r="O1555" s="234">
        <f t="shared" si="131"/>
        <v>0</v>
      </c>
      <c r="P1555" s="10"/>
      <c r="Q1555" s="9"/>
      <c r="S1555" s="340">
        <f t="shared" si="132"/>
        <v>0</v>
      </c>
      <c r="T1555" s="340">
        <f t="shared" si="133"/>
        <v>0</v>
      </c>
    </row>
    <row r="1556" spans="2:20" ht="14.4" x14ac:dyDescent="0.3">
      <c r="B1556" s="30"/>
      <c r="C1556" s="16"/>
      <c r="D1556" s="16"/>
      <c r="E1556" s="25"/>
      <c r="F1556" s="16"/>
      <c r="G1556" s="15"/>
      <c r="H1556" s="14"/>
      <c r="I1556" s="13"/>
      <c r="J1556" s="13"/>
      <c r="K1556" s="12"/>
      <c r="L1556" s="232">
        <f t="shared" si="129"/>
        <v>0</v>
      </c>
      <c r="M1556" s="234">
        <f t="shared" si="130"/>
        <v>0</v>
      </c>
      <c r="N1556" s="11">
        <f>IF(Q1556="x",0,IF(J1556&lt;(INDEX(Lookup!$U$2:$U$10,MATCH($D$47,Lookup!$S$2:$S$10,0))),0,$L$12*K1556))</f>
        <v>0</v>
      </c>
      <c r="O1556" s="234">
        <f t="shared" si="131"/>
        <v>0</v>
      </c>
      <c r="P1556" s="10"/>
      <c r="Q1556" s="9"/>
      <c r="S1556" s="340">
        <f t="shared" si="132"/>
        <v>0</v>
      </c>
      <c r="T1556" s="340">
        <f t="shared" si="133"/>
        <v>0</v>
      </c>
    </row>
    <row r="1557" spans="2:20" ht="14.4" x14ac:dyDescent="0.3">
      <c r="B1557" s="30"/>
      <c r="C1557" s="16"/>
      <c r="D1557" s="16"/>
      <c r="E1557" s="25"/>
      <c r="F1557" s="16"/>
      <c r="G1557" s="15"/>
      <c r="H1557" s="14"/>
      <c r="I1557" s="13"/>
      <c r="J1557" s="13"/>
      <c r="K1557" s="12"/>
      <c r="L1557" s="232">
        <f t="shared" si="129"/>
        <v>0</v>
      </c>
      <c r="M1557" s="234">
        <f t="shared" si="130"/>
        <v>0</v>
      </c>
      <c r="N1557" s="11">
        <f>IF(Q1557="x",0,IF(J1557&lt;(INDEX(Lookup!$U$2:$U$10,MATCH($D$47,Lookup!$S$2:$S$10,0))),0,$L$12*K1557))</f>
        <v>0</v>
      </c>
      <c r="O1557" s="234">
        <f t="shared" si="131"/>
        <v>0</v>
      </c>
      <c r="P1557" s="10"/>
      <c r="Q1557" s="9"/>
      <c r="S1557" s="340">
        <f t="shared" si="132"/>
        <v>0</v>
      </c>
      <c r="T1557" s="340">
        <f t="shared" si="133"/>
        <v>0</v>
      </c>
    </row>
    <row r="1558" spans="2:20" ht="14.4" x14ac:dyDescent="0.3">
      <c r="B1558" s="30"/>
      <c r="C1558" s="16"/>
      <c r="D1558" s="16"/>
      <c r="E1558" s="25"/>
      <c r="F1558" s="16"/>
      <c r="G1558" s="15"/>
      <c r="H1558" s="14"/>
      <c r="I1558" s="13"/>
      <c r="J1558" s="13"/>
      <c r="K1558" s="12"/>
      <c r="L1558" s="232">
        <f t="shared" si="129"/>
        <v>0</v>
      </c>
      <c r="M1558" s="234">
        <f t="shared" si="130"/>
        <v>0</v>
      </c>
      <c r="N1558" s="11">
        <f>IF(Q1558="x",0,IF(J1558&lt;(INDEX(Lookup!$U$2:$U$10,MATCH($D$47,Lookup!$S$2:$S$10,0))),0,$L$12*K1558))</f>
        <v>0</v>
      </c>
      <c r="O1558" s="234">
        <f t="shared" si="131"/>
        <v>0</v>
      </c>
      <c r="P1558" s="10"/>
      <c r="Q1558" s="9"/>
      <c r="S1558" s="340">
        <f t="shared" si="132"/>
        <v>0</v>
      </c>
      <c r="T1558" s="340">
        <f t="shared" si="133"/>
        <v>0</v>
      </c>
    </row>
    <row r="1559" spans="2:20" ht="14.4" x14ac:dyDescent="0.3">
      <c r="B1559" s="30"/>
      <c r="C1559" s="16"/>
      <c r="D1559" s="16"/>
      <c r="E1559" s="25"/>
      <c r="F1559" s="16"/>
      <c r="G1559" s="15"/>
      <c r="H1559" s="14"/>
      <c r="I1559" s="13"/>
      <c r="J1559" s="13"/>
      <c r="K1559" s="12"/>
      <c r="L1559" s="232">
        <f t="shared" si="129"/>
        <v>0</v>
      </c>
      <c r="M1559" s="234">
        <f t="shared" si="130"/>
        <v>0</v>
      </c>
      <c r="N1559" s="11">
        <f>IF(Q1559="x",0,IF(J1559&lt;(INDEX(Lookup!$U$2:$U$10,MATCH($D$47,Lookup!$S$2:$S$10,0))),0,$L$12*K1559))</f>
        <v>0</v>
      </c>
      <c r="O1559" s="234">
        <f t="shared" si="131"/>
        <v>0</v>
      </c>
      <c r="P1559" s="10"/>
      <c r="Q1559" s="9"/>
      <c r="S1559" s="340">
        <f t="shared" si="132"/>
        <v>0</v>
      </c>
      <c r="T1559" s="340">
        <f t="shared" si="133"/>
        <v>0</v>
      </c>
    </row>
    <row r="1560" spans="2:20" ht="14.4" x14ac:dyDescent="0.3">
      <c r="B1560" s="30"/>
      <c r="C1560" s="16"/>
      <c r="D1560" s="16"/>
      <c r="E1560" s="25"/>
      <c r="F1560" s="16"/>
      <c r="G1560" s="15"/>
      <c r="H1560" s="14"/>
      <c r="I1560" s="13"/>
      <c r="J1560" s="13"/>
      <c r="K1560" s="12"/>
      <c r="L1560" s="232">
        <f t="shared" si="129"/>
        <v>0</v>
      </c>
      <c r="M1560" s="234">
        <f t="shared" si="130"/>
        <v>0</v>
      </c>
      <c r="N1560" s="11">
        <f>IF(Q1560="x",0,IF(J1560&lt;(INDEX(Lookup!$U$2:$U$10,MATCH($D$47,Lookup!$S$2:$S$10,0))),0,$L$12*K1560))</f>
        <v>0</v>
      </c>
      <c r="O1560" s="234">
        <f t="shared" si="131"/>
        <v>0</v>
      </c>
      <c r="P1560" s="10"/>
      <c r="Q1560" s="9"/>
      <c r="S1560" s="340">
        <f t="shared" si="132"/>
        <v>0</v>
      </c>
      <c r="T1560" s="340">
        <f t="shared" si="133"/>
        <v>0</v>
      </c>
    </row>
    <row r="1561" spans="2:20" ht="14.4" x14ac:dyDescent="0.3">
      <c r="B1561" s="30"/>
      <c r="C1561" s="16"/>
      <c r="D1561" s="16"/>
      <c r="E1561" s="25"/>
      <c r="F1561" s="16"/>
      <c r="G1561" s="15"/>
      <c r="H1561" s="14"/>
      <c r="I1561" s="13"/>
      <c r="J1561" s="13"/>
      <c r="K1561" s="12"/>
      <c r="L1561" s="232">
        <f t="shared" si="129"/>
        <v>0</v>
      </c>
      <c r="M1561" s="234">
        <f t="shared" si="130"/>
        <v>0</v>
      </c>
      <c r="N1561" s="11">
        <f>IF(Q1561="x",0,IF(J1561&lt;(INDEX(Lookup!$U$2:$U$10,MATCH($D$47,Lookup!$S$2:$S$10,0))),0,$L$12*K1561))</f>
        <v>0</v>
      </c>
      <c r="O1561" s="234">
        <f t="shared" si="131"/>
        <v>0</v>
      </c>
      <c r="P1561" s="10"/>
      <c r="Q1561" s="9"/>
      <c r="S1561" s="340">
        <f t="shared" si="132"/>
        <v>0</v>
      </c>
      <c r="T1561" s="340">
        <f t="shared" si="133"/>
        <v>0</v>
      </c>
    </row>
    <row r="1562" spans="2:20" ht="14.4" x14ac:dyDescent="0.3">
      <c r="B1562" s="30"/>
      <c r="C1562" s="16"/>
      <c r="D1562" s="16"/>
      <c r="E1562" s="25"/>
      <c r="F1562" s="16"/>
      <c r="G1562" s="15"/>
      <c r="H1562" s="14"/>
      <c r="I1562" s="13"/>
      <c r="J1562" s="13"/>
      <c r="K1562" s="12"/>
      <c r="L1562" s="232">
        <f t="shared" si="129"/>
        <v>0</v>
      </c>
      <c r="M1562" s="234">
        <f t="shared" si="130"/>
        <v>0</v>
      </c>
      <c r="N1562" s="11">
        <f>IF(Q1562="x",0,IF(J1562&lt;(INDEX(Lookup!$U$2:$U$10,MATCH($D$47,Lookup!$S$2:$S$10,0))),0,$L$12*K1562))</f>
        <v>0</v>
      </c>
      <c r="O1562" s="234">
        <f t="shared" si="131"/>
        <v>0</v>
      </c>
      <c r="P1562" s="10"/>
      <c r="Q1562" s="9"/>
      <c r="S1562" s="340">
        <f t="shared" si="132"/>
        <v>0</v>
      </c>
      <c r="T1562" s="340">
        <f t="shared" si="133"/>
        <v>0</v>
      </c>
    </row>
    <row r="1563" spans="2:20" ht="14.4" x14ac:dyDescent="0.3">
      <c r="B1563" s="30"/>
      <c r="C1563" s="16"/>
      <c r="D1563" s="16"/>
      <c r="E1563" s="25"/>
      <c r="F1563" s="16"/>
      <c r="G1563" s="15"/>
      <c r="H1563" s="14"/>
      <c r="I1563" s="13"/>
      <c r="J1563" s="13"/>
      <c r="K1563" s="12"/>
      <c r="L1563" s="232">
        <f t="shared" si="129"/>
        <v>0</v>
      </c>
      <c r="M1563" s="234">
        <f t="shared" si="130"/>
        <v>0</v>
      </c>
      <c r="N1563" s="11">
        <f>IF(Q1563="x",0,IF(J1563&lt;(INDEX(Lookup!$U$2:$U$10,MATCH($D$47,Lookup!$S$2:$S$10,0))),0,$L$12*K1563))</f>
        <v>0</v>
      </c>
      <c r="O1563" s="234">
        <f t="shared" si="131"/>
        <v>0</v>
      </c>
      <c r="P1563" s="10"/>
      <c r="Q1563" s="9"/>
      <c r="S1563" s="340">
        <f t="shared" si="132"/>
        <v>0</v>
      </c>
      <c r="T1563" s="340">
        <f t="shared" si="133"/>
        <v>0</v>
      </c>
    </row>
    <row r="1564" spans="2:20" ht="14.4" x14ac:dyDescent="0.3">
      <c r="B1564" s="30"/>
      <c r="C1564" s="16"/>
      <c r="D1564" s="16"/>
      <c r="E1564" s="25"/>
      <c r="F1564" s="16"/>
      <c r="G1564" s="15"/>
      <c r="H1564" s="14"/>
      <c r="I1564" s="13"/>
      <c r="J1564" s="13"/>
      <c r="K1564" s="12"/>
      <c r="L1564" s="232">
        <f t="shared" si="129"/>
        <v>0</v>
      </c>
      <c r="M1564" s="234">
        <f t="shared" si="130"/>
        <v>0</v>
      </c>
      <c r="N1564" s="11">
        <f>IF(Q1564="x",0,IF(J1564&lt;(INDEX(Lookup!$U$2:$U$10,MATCH($D$47,Lookup!$S$2:$S$10,0))),0,$L$12*K1564))</f>
        <v>0</v>
      </c>
      <c r="O1564" s="234">
        <f t="shared" si="131"/>
        <v>0</v>
      </c>
      <c r="P1564" s="10"/>
      <c r="Q1564" s="9"/>
      <c r="S1564" s="340">
        <f t="shared" si="132"/>
        <v>0</v>
      </c>
      <c r="T1564" s="340">
        <f t="shared" si="133"/>
        <v>0</v>
      </c>
    </row>
    <row r="1565" spans="2:20" ht="14.4" x14ac:dyDescent="0.3">
      <c r="B1565" s="30"/>
      <c r="C1565" s="16"/>
      <c r="D1565" s="16"/>
      <c r="E1565" s="25"/>
      <c r="F1565" s="16"/>
      <c r="G1565" s="15"/>
      <c r="H1565" s="14"/>
      <c r="I1565" s="13"/>
      <c r="J1565" s="13"/>
      <c r="K1565" s="12"/>
      <c r="L1565" s="232">
        <f t="shared" si="129"/>
        <v>0</v>
      </c>
      <c r="M1565" s="234">
        <f t="shared" si="130"/>
        <v>0</v>
      </c>
      <c r="N1565" s="11">
        <f>IF(Q1565="x",0,IF(J1565&lt;(INDEX(Lookup!$U$2:$U$10,MATCH($D$47,Lookup!$S$2:$S$10,0))),0,$L$12*K1565))</f>
        <v>0</v>
      </c>
      <c r="O1565" s="234">
        <f t="shared" si="131"/>
        <v>0</v>
      </c>
      <c r="P1565" s="10"/>
      <c r="Q1565" s="9"/>
      <c r="S1565" s="340">
        <f t="shared" si="132"/>
        <v>0</v>
      </c>
      <c r="T1565" s="340">
        <f t="shared" si="133"/>
        <v>0</v>
      </c>
    </row>
    <row r="1566" spans="2:20" ht="14.4" x14ac:dyDescent="0.3">
      <c r="B1566" s="30"/>
      <c r="C1566" s="16"/>
      <c r="D1566" s="16"/>
      <c r="E1566" s="25"/>
      <c r="F1566" s="16"/>
      <c r="G1566" s="15"/>
      <c r="H1566" s="14"/>
      <c r="I1566" s="13"/>
      <c r="J1566" s="13"/>
      <c r="K1566" s="12"/>
      <c r="L1566" s="232">
        <f t="shared" si="129"/>
        <v>0</v>
      </c>
      <c r="M1566" s="234">
        <f t="shared" si="130"/>
        <v>0</v>
      </c>
      <c r="N1566" s="11">
        <f>IF(Q1566="x",0,IF(J1566&lt;(INDEX(Lookup!$U$2:$U$10,MATCH($D$47,Lookup!$S$2:$S$10,0))),0,$L$12*K1566))</f>
        <v>0</v>
      </c>
      <c r="O1566" s="234">
        <f t="shared" si="131"/>
        <v>0</v>
      </c>
      <c r="P1566" s="10"/>
      <c r="Q1566" s="9"/>
      <c r="S1566" s="340">
        <f t="shared" si="132"/>
        <v>0</v>
      </c>
      <c r="T1566" s="340">
        <f t="shared" si="133"/>
        <v>0</v>
      </c>
    </row>
    <row r="1567" spans="2:20" ht="14.4" x14ac:dyDescent="0.3">
      <c r="B1567" s="30"/>
      <c r="C1567" s="16"/>
      <c r="D1567" s="16"/>
      <c r="E1567" s="25"/>
      <c r="F1567" s="16"/>
      <c r="G1567" s="15"/>
      <c r="H1567" s="14"/>
      <c r="I1567" s="13"/>
      <c r="J1567" s="13"/>
      <c r="K1567" s="12"/>
      <c r="L1567" s="232">
        <f t="shared" si="129"/>
        <v>0</v>
      </c>
      <c r="M1567" s="234">
        <f t="shared" si="130"/>
        <v>0</v>
      </c>
      <c r="N1567" s="11">
        <f>IF(Q1567="x",0,IF(J1567&lt;(INDEX(Lookup!$U$2:$U$10,MATCH($D$47,Lookup!$S$2:$S$10,0))),0,$L$12*K1567))</f>
        <v>0</v>
      </c>
      <c r="O1567" s="234">
        <f t="shared" si="131"/>
        <v>0</v>
      </c>
      <c r="P1567" s="10"/>
      <c r="Q1567" s="9"/>
      <c r="S1567" s="340">
        <f t="shared" si="132"/>
        <v>0</v>
      </c>
      <c r="T1567" s="340">
        <f t="shared" si="133"/>
        <v>0</v>
      </c>
    </row>
    <row r="1568" spans="2:20" ht="14.4" x14ac:dyDescent="0.3">
      <c r="B1568" s="30"/>
      <c r="C1568" s="16"/>
      <c r="D1568" s="16"/>
      <c r="E1568" s="25"/>
      <c r="F1568" s="16"/>
      <c r="G1568" s="15"/>
      <c r="H1568" s="14"/>
      <c r="I1568" s="13"/>
      <c r="J1568" s="13"/>
      <c r="K1568" s="12"/>
      <c r="L1568" s="232">
        <f t="shared" si="129"/>
        <v>0</v>
      </c>
      <c r="M1568" s="234">
        <f t="shared" si="130"/>
        <v>0</v>
      </c>
      <c r="N1568" s="11">
        <f>IF(Q1568="x",0,IF(J1568&lt;(INDEX(Lookup!$U$2:$U$10,MATCH($D$47,Lookup!$S$2:$S$10,0))),0,$L$12*K1568))</f>
        <v>0</v>
      </c>
      <c r="O1568" s="234">
        <f t="shared" si="131"/>
        <v>0</v>
      </c>
      <c r="P1568" s="10"/>
      <c r="Q1568" s="9"/>
      <c r="S1568" s="340">
        <f t="shared" si="132"/>
        <v>0</v>
      </c>
      <c r="T1568" s="340">
        <f t="shared" si="133"/>
        <v>0</v>
      </c>
    </row>
    <row r="1569" spans="2:20" ht="14.4" x14ac:dyDescent="0.3">
      <c r="B1569" s="30"/>
      <c r="C1569" s="16"/>
      <c r="D1569" s="16"/>
      <c r="E1569" s="25"/>
      <c r="F1569" s="16"/>
      <c r="G1569" s="15"/>
      <c r="H1569" s="14"/>
      <c r="I1569" s="13"/>
      <c r="J1569" s="13"/>
      <c r="K1569" s="12"/>
      <c r="L1569" s="232">
        <f t="shared" si="129"/>
        <v>0</v>
      </c>
      <c r="M1569" s="234">
        <f t="shared" si="130"/>
        <v>0</v>
      </c>
      <c r="N1569" s="11">
        <f>IF(Q1569="x",0,IF(J1569&lt;(INDEX(Lookup!$U$2:$U$10,MATCH($D$47,Lookup!$S$2:$S$10,0))),0,$L$12*K1569))</f>
        <v>0</v>
      </c>
      <c r="O1569" s="234">
        <f t="shared" si="131"/>
        <v>0</v>
      </c>
      <c r="P1569" s="10"/>
      <c r="Q1569" s="9"/>
      <c r="S1569" s="340">
        <f t="shared" si="132"/>
        <v>0</v>
      </c>
      <c r="T1569" s="340">
        <f t="shared" si="133"/>
        <v>0</v>
      </c>
    </row>
    <row r="1570" spans="2:20" ht="14.4" x14ac:dyDescent="0.3">
      <c r="B1570" s="30"/>
      <c r="C1570" s="16"/>
      <c r="D1570" s="16"/>
      <c r="E1570" s="25"/>
      <c r="F1570" s="16"/>
      <c r="G1570" s="15"/>
      <c r="H1570" s="14"/>
      <c r="I1570" s="13"/>
      <c r="J1570" s="13"/>
      <c r="K1570" s="12"/>
      <c r="L1570" s="232">
        <f t="shared" si="129"/>
        <v>0</v>
      </c>
      <c r="M1570" s="234">
        <f t="shared" si="130"/>
        <v>0</v>
      </c>
      <c r="N1570" s="11">
        <f>IF(Q1570="x",0,IF(J1570&lt;(INDEX(Lookup!$U$2:$U$10,MATCH($D$47,Lookup!$S$2:$S$10,0))),0,$L$12*K1570))</f>
        <v>0</v>
      </c>
      <c r="O1570" s="234">
        <f t="shared" si="131"/>
        <v>0</v>
      </c>
      <c r="P1570" s="10"/>
      <c r="Q1570" s="9"/>
      <c r="S1570" s="340">
        <f t="shared" si="132"/>
        <v>0</v>
      </c>
      <c r="T1570" s="340">
        <f t="shared" si="133"/>
        <v>0</v>
      </c>
    </row>
    <row r="1571" spans="2:20" ht="14.4" x14ac:dyDescent="0.3">
      <c r="B1571" s="30"/>
      <c r="C1571" s="16"/>
      <c r="D1571" s="16"/>
      <c r="E1571" s="25"/>
      <c r="F1571" s="16"/>
      <c r="G1571" s="15"/>
      <c r="H1571" s="14"/>
      <c r="I1571" s="13"/>
      <c r="J1571" s="13"/>
      <c r="K1571" s="12"/>
      <c r="L1571" s="232">
        <f t="shared" si="129"/>
        <v>0</v>
      </c>
      <c r="M1571" s="234">
        <f t="shared" si="130"/>
        <v>0</v>
      </c>
      <c r="N1571" s="11">
        <f>IF(Q1571="x",0,IF(J1571&lt;(INDEX(Lookup!$U$2:$U$10,MATCH($D$47,Lookup!$S$2:$S$10,0))),0,$L$12*K1571))</f>
        <v>0</v>
      </c>
      <c r="O1571" s="234">
        <f t="shared" si="131"/>
        <v>0</v>
      </c>
      <c r="P1571" s="10"/>
      <c r="Q1571" s="9"/>
      <c r="S1571" s="340">
        <f t="shared" si="132"/>
        <v>0</v>
      </c>
      <c r="T1571" s="340">
        <f t="shared" si="133"/>
        <v>0</v>
      </c>
    </row>
    <row r="1572" spans="2:20" ht="14.4" x14ac:dyDescent="0.3">
      <c r="B1572" s="30"/>
      <c r="C1572" s="16"/>
      <c r="D1572" s="16"/>
      <c r="E1572" s="25"/>
      <c r="F1572" s="16"/>
      <c r="G1572" s="15"/>
      <c r="H1572" s="14"/>
      <c r="I1572" s="13"/>
      <c r="J1572" s="13"/>
      <c r="K1572" s="12"/>
      <c r="L1572" s="232">
        <f t="shared" si="129"/>
        <v>0</v>
      </c>
      <c r="M1572" s="234">
        <f t="shared" si="130"/>
        <v>0</v>
      </c>
      <c r="N1572" s="11">
        <f>IF(Q1572="x",0,IF(J1572&lt;(INDEX(Lookup!$U$2:$U$10,MATCH($D$47,Lookup!$S$2:$S$10,0))),0,$L$12*K1572))</f>
        <v>0</v>
      </c>
      <c r="O1572" s="234">
        <f t="shared" si="131"/>
        <v>0</v>
      </c>
      <c r="P1572" s="10"/>
      <c r="Q1572" s="9"/>
      <c r="S1572" s="340">
        <f t="shared" si="132"/>
        <v>0</v>
      </c>
      <c r="T1572" s="340">
        <f t="shared" si="133"/>
        <v>0</v>
      </c>
    </row>
    <row r="1573" spans="2:20" ht="14.4" x14ac:dyDescent="0.3">
      <c r="B1573" s="30"/>
      <c r="C1573" s="16"/>
      <c r="D1573" s="16"/>
      <c r="E1573" s="25"/>
      <c r="F1573" s="16"/>
      <c r="G1573" s="15"/>
      <c r="H1573" s="14"/>
      <c r="I1573" s="13"/>
      <c r="J1573" s="13"/>
      <c r="K1573" s="12"/>
      <c r="L1573" s="232">
        <f t="shared" si="129"/>
        <v>0</v>
      </c>
      <c r="M1573" s="234">
        <f t="shared" si="130"/>
        <v>0</v>
      </c>
      <c r="N1573" s="11">
        <f>IF(Q1573="x",0,IF(J1573&lt;(INDEX(Lookup!$U$2:$U$10,MATCH($D$47,Lookup!$S$2:$S$10,0))),0,$L$12*K1573))</f>
        <v>0</v>
      </c>
      <c r="O1573" s="234">
        <f t="shared" si="131"/>
        <v>0</v>
      </c>
      <c r="P1573" s="10"/>
      <c r="Q1573" s="9"/>
      <c r="S1573" s="340">
        <f t="shared" si="132"/>
        <v>0</v>
      </c>
      <c r="T1573" s="340">
        <f t="shared" si="133"/>
        <v>0</v>
      </c>
    </row>
    <row r="1574" spans="2:20" ht="14.4" x14ac:dyDescent="0.3">
      <c r="B1574" s="30"/>
      <c r="C1574" s="16"/>
      <c r="D1574" s="16"/>
      <c r="E1574" s="25"/>
      <c r="F1574" s="16"/>
      <c r="G1574" s="15"/>
      <c r="H1574" s="14"/>
      <c r="I1574" s="13"/>
      <c r="J1574" s="13"/>
      <c r="K1574" s="12"/>
      <c r="L1574" s="232">
        <f t="shared" si="129"/>
        <v>0</v>
      </c>
      <c r="M1574" s="234">
        <f t="shared" si="130"/>
        <v>0</v>
      </c>
      <c r="N1574" s="11">
        <f>IF(Q1574="x",0,IF(J1574&lt;(INDEX(Lookup!$U$2:$U$10,MATCH($D$47,Lookup!$S$2:$S$10,0))),0,$L$12*K1574))</f>
        <v>0</v>
      </c>
      <c r="O1574" s="234">
        <f t="shared" si="131"/>
        <v>0</v>
      </c>
      <c r="P1574" s="10"/>
      <c r="Q1574" s="9"/>
      <c r="S1574" s="340">
        <f t="shared" si="132"/>
        <v>0</v>
      </c>
      <c r="T1574" s="340">
        <f t="shared" si="133"/>
        <v>0</v>
      </c>
    </row>
    <row r="1575" spans="2:20" ht="14.4" x14ac:dyDescent="0.3">
      <c r="B1575" s="30"/>
      <c r="C1575" s="16"/>
      <c r="D1575" s="16"/>
      <c r="E1575" s="25"/>
      <c r="F1575" s="16"/>
      <c r="G1575" s="15"/>
      <c r="H1575" s="14"/>
      <c r="I1575" s="13"/>
      <c r="J1575" s="13"/>
      <c r="K1575" s="12"/>
      <c r="L1575" s="232">
        <f t="shared" si="129"/>
        <v>0</v>
      </c>
      <c r="M1575" s="234">
        <f t="shared" si="130"/>
        <v>0</v>
      </c>
      <c r="N1575" s="11">
        <f>IF(Q1575="x",0,IF(J1575&lt;(INDEX(Lookup!$U$2:$U$10,MATCH($D$47,Lookup!$S$2:$S$10,0))),0,$L$12*K1575))</f>
        <v>0</v>
      </c>
      <c r="O1575" s="234">
        <f t="shared" si="131"/>
        <v>0</v>
      </c>
      <c r="P1575" s="10"/>
      <c r="Q1575" s="9"/>
      <c r="S1575" s="340">
        <f t="shared" si="132"/>
        <v>0</v>
      </c>
      <c r="T1575" s="340">
        <f t="shared" si="133"/>
        <v>0</v>
      </c>
    </row>
    <row r="1576" spans="2:20" ht="14.4" x14ac:dyDescent="0.3">
      <c r="B1576" s="30"/>
      <c r="C1576" s="16"/>
      <c r="D1576" s="16"/>
      <c r="E1576" s="25"/>
      <c r="F1576" s="16"/>
      <c r="G1576" s="15"/>
      <c r="H1576" s="14"/>
      <c r="I1576" s="13"/>
      <c r="J1576" s="13"/>
      <c r="K1576" s="12"/>
      <c r="L1576" s="232">
        <f t="shared" si="129"/>
        <v>0</v>
      </c>
      <c r="M1576" s="234">
        <f t="shared" si="130"/>
        <v>0</v>
      </c>
      <c r="N1576" s="11">
        <f>IF(Q1576="x",0,IF(J1576&lt;(INDEX(Lookup!$U$2:$U$10,MATCH($D$47,Lookup!$S$2:$S$10,0))),0,$L$12*K1576))</f>
        <v>0</v>
      </c>
      <c r="O1576" s="234">
        <f t="shared" si="131"/>
        <v>0</v>
      </c>
      <c r="P1576" s="10"/>
      <c r="Q1576" s="9"/>
      <c r="S1576" s="340">
        <f t="shared" si="132"/>
        <v>0</v>
      </c>
      <c r="T1576" s="340">
        <f t="shared" si="133"/>
        <v>0</v>
      </c>
    </row>
    <row r="1577" spans="2:20" ht="14.4" x14ac:dyDescent="0.3">
      <c r="B1577" s="30"/>
      <c r="C1577" s="16"/>
      <c r="D1577" s="16"/>
      <c r="E1577" s="25"/>
      <c r="F1577" s="16"/>
      <c r="G1577" s="15"/>
      <c r="H1577" s="14"/>
      <c r="I1577" s="13"/>
      <c r="J1577" s="13"/>
      <c r="K1577" s="12"/>
      <c r="L1577" s="232">
        <f t="shared" si="129"/>
        <v>0</v>
      </c>
      <c r="M1577" s="234">
        <f t="shared" si="130"/>
        <v>0</v>
      </c>
      <c r="N1577" s="11">
        <f>IF(Q1577="x",0,IF(J1577&lt;(INDEX(Lookup!$U$2:$U$10,MATCH($D$47,Lookup!$S$2:$S$10,0))),0,$L$12*K1577))</f>
        <v>0</v>
      </c>
      <c r="O1577" s="234">
        <f t="shared" si="131"/>
        <v>0</v>
      </c>
      <c r="P1577" s="10"/>
      <c r="Q1577" s="9"/>
      <c r="S1577" s="340">
        <f t="shared" si="132"/>
        <v>0</v>
      </c>
      <c r="T1577" s="340">
        <f t="shared" si="133"/>
        <v>0</v>
      </c>
    </row>
    <row r="1578" spans="2:20" ht="14.4" x14ac:dyDescent="0.3">
      <c r="B1578" s="30"/>
      <c r="C1578" s="16"/>
      <c r="D1578" s="16"/>
      <c r="E1578" s="25"/>
      <c r="F1578" s="16"/>
      <c r="G1578" s="15"/>
      <c r="H1578" s="14"/>
      <c r="I1578" s="13"/>
      <c r="J1578" s="13"/>
      <c r="K1578" s="12"/>
      <c r="L1578" s="232">
        <f t="shared" si="129"/>
        <v>0</v>
      </c>
      <c r="M1578" s="234">
        <f t="shared" si="130"/>
        <v>0</v>
      </c>
      <c r="N1578" s="11">
        <f>IF(Q1578="x",0,IF(J1578&lt;(INDEX(Lookup!$U$2:$U$10,MATCH($D$47,Lookup!$S$2:$S$10,0))),0,$L$12*K1578))</f>
        <v>0</v>
      </c>
      <c r="O1578" s="234">
        <f t="shared" si="131"/>
        <v>0</v>
      </c>
      <c r="P1578" s="10"/>
      <c r="Q1578" s="9"/>
      <c r="S1578" s="340">
        <f t="shared" si="132"/>
        <v>0</v>
      </c>
      <c r="T1578" s="340">
        <f t="shared" si="133"/>
        <v>0</v>
      </c>
    </row>
    <row r="1579" spans="2:20" ht="14.4" x14ac:dyDescent="0.3">
      <c r="B1579" s="30"/>
      <c r="C1579" s="16"/>
      <c r="D1579" s="16"/>
      <c r="E1579" s="25"/>
      <c r="F1579" s="16"/>
      <c r="G1579" s="15"/>
      <c r="H1579" s="14"/>
      <c r="I1579" s="13"/>
      <c r="J1579" s="13"/>
      <c r="K1579" s="12"/>
      <c r="L1579" s="232">
        <f t="shared" si="129"/>
        <v>0</v>
      </c>
      <c r="M1579" s="234">
        <f t="shared" si="130"/>
        <v>0</v>
      </c>
      <c r="N1579" s="11">
        <f>IF(Q1579="x",0,IF(J1579&lt;(INDEX(Lookup!$U$2:$U$10,MATCH($D$47,Lookup!$S$2:$S$10,0))),0,$L$12*K1579))</f>
        <v>0</v>
      </c>
      <c r="O1579" s="234">
        <f t="shared" si="131"/>
        <v>0</v>
      </c>
      <c r="P1579" s="10"/>
      <c r="Q1579" s="9"/>
      <c r="S1579" s="340">
        <f t="shared" si="132"/>
        <v>0</v>
      </c>
      <c r="T1579" s="340">
        <f t="shared" si="133"/>
        <v>0</v>
      </c>
    </row>
    <row r="1580" spans="2:20" ht="14.4" x14ac:dyDescent="0.3">
      <c r="B1580" s="30"/>
      <c r="C1580" s="16"/>
      <c r="D1580" s="16"/>
      <c r="E1580" s="25"/>
      <c r="F1580" s="16"/>
      <c r="G1580" s="15"/>
      <c r="H1580" s="14"/>
      <c r="I1580" s="13"/>
      <c r="J1580" s="13"/>
      <c r="K1580" s="12"/>
      <c r="L1580" s="232">
        <f t="shared" si="129"/>
        <v>0</v>
      </c>
      <c r="M1580" s="234">
        <f t="shared" si="130"/>
        <v>0</v>
      </c>
      <c r="N1580" s="11">
        <f>IF(Q1580="x",0,IF(J1580&lt;(INDEX(Lookup!$U$2:$U$10,MATCH($D$47,Lookup!$S$2:$S$10,0))),0,$L$12*K1580))</f>
        <v>0</v>
      </c>
      <c r="O1580" s="234">
        <f t="shared" si="131"/>
        <v>0</v>
      </c>
      <c r="P1580" s="10"/>
      <c r="Q1580" s="9"/>
      <c r="S1580" s="340">
        <f t="shared" si="132"/>
        <v>0</v>
      </c>
      <c r="T1580" s="340">
        <f t="shared" si="133"/>
        <v>0</v>
      </c>
    </row>
    <row r="1581" spans="2:20" ht="14.4" x14ac:dyDescent="0.3">
      <c r="B1581" s="30"/>
      <c r="C1581" s="16"/>
      <c r="D1581" s="16"/>
      <c r="E1581" s="25"/>
      <c r="F1581" s="16"/>
      <c r="G1581" s="15"/>
      <c r="H1581" s="14"/>
      <c r="I1581" s="13"/>
      <c r="J1581" s="13"/>
      <c r="K1581" s="12"/>
      <c r="L1581" s="232">
        <f t="shared" si="129"/>
        <v>0</v>
      </c>
      <c r="M1581" s="234">
        <f t="shared" si="130"/>
        <v>0</v>
      </c>
      <c r="N1581" s="11">
        <f>IF(Q1581="x",0,IF(J1581&lt;(INDEX(Lookup!$U$2:$U$10,MATCH($D$47,Lookup!$S$2:$S$10,0))),0,$L$12*K1581))</f>
        <v>0</v>
      </c>
      <c r="O1581" s="234">
        <f t="shared" si="131"/>
        <v>0</v>
      </c>
      <c r="P1581" s="10"/>
      <c r="Q1581" s="9"/>
      <c r="S1581" s="340">
        <f t="shared" si="132"/>
        <v>0</v>
      </c>
      <c r="T1581" s="340">
        <f t="shared" si="133"/>
        <v>0</v>
      </c>
    </row>
    <row r="1582" spans="2:20" ht="14.4" x14ac:dyDescent="0.3">
      <c r="B1582" s="30"/>
      <c r="C1582" s="16"/>
      <c r="D1582" s="16"/>
      <c r="E1582" s="25"/>
      <c r="F1582" s="16"/>
      <c r="G1582" s="15"/>
      <c r="H1582" s="14"/>
      <c r="I1582" s="13"/>
      <c r="J1582" s="13"/>
      <c r="K1582" s="12"/>
      <c r="L1582" s="232">
        <f t="shared" si="129"/>
        <v>0</v>
      </c>
      <c r="M1582" s="234">
        <f t="shared" si="130"/>
        <v>0</v>
      </c>
      <c r="N1582" s="11">
        <f>IF(Q1582="x",0,IF(J1582&lt;(INDEX(Lookup!$U$2:$U$10,MATCH($D$47,Lookup!$S$2:$S$10,0))),0,$L$12*K1582))</f>
        <v>0</v>
      </c>
      <c r="O1582" s="234">
        <f t="shared" si="131"/>
        <v>0</v>
      </c>
      <c r="P1582" s="10"/>
      <c r="Q1582" s="9"/>
      <c r="S1582" s="340">
        <f t="shared" si="132"/>
        <v>0</v>
      </c>
      <c r="T1582" s="340">
        <f t="shared" si="133"/>
        <v>0</v>
      </c>
    </row>
    <row r="1583" spans="2:20" ht="14.4" x14ac:dyDescent="0.3">
      <c r="B1583" s="30"/>
      <c r="C1583" s="16"/>
      <c r="D1583" s="16"/>
      <c r="E1583" s="25"/>
      <c r="F1583" s="16"/>
      <c r="G1583" s="15"/>
      <c r="H1583" s="14"/>
      <c r="I1583" s="13"/>
      <c r="J1583" s="13"/>
      <c r="K1583" s="12"/>
      <c r="L1583" s="232">
        <f t="shared" si="129"/>
        <v>0</v>
      </c>
      <c r="M1583" s="234">
        <f t="shared" si="130"/>
        <v>0</v>
      </c>
      <c r="N1583" s="11">
        <f>IF(Q1583="x",0,IF(J1583&lt;(INDEX(Lookup!$U$2:$U$10,MATCH($D$47,Lookup!$S$2:$S$10,0))),0,$L$12*K1583))</f>
        <v>0</v>
      </c>
      <c r="O1583" s="234">
        <f t="shared" si="131"/>
        <v>0</v>
      </c>
      <c r="P1583" s="10"/>
      <c r="Q1583" s="9"/>
      <c r="S1583" s="340">
        <f t="shared" si="132"/>
        <v>0</v>
      </c>
      <c r="T1583" s="340">
        <f t="shared" si="133"/>
        <v>0</v>
      </c>
    </row>
    <row r="1584" spans="2:20" ht="14.4" x14ac:dyDescent="0.3">
      <c r="B1584" s="30"/>
      <c r="C1584" s="16"/>
      <c r="D1584" s="16"/>
      <c r="E1584" s="25"/>
      <c r="F1584" s="16"/>
      <c r="G1584" s="15"/>
      <c r="H1584" s="14"/>
      <c r="I1584" s="13"/>
      <c r="J1584" s="13"/>
      <c r="K1584" s="12"/>
      <c r="L1584" s="232">
        <f t="shared" si="129"/>
        <v>0</v>
      </c>
      <c r="M1584" s="234">
        <f t="shared" si="130"/>
        <v>0</v>
      </c>
      <c r="N1584" s="11">
        <f>IF(Q1584="x",0,IF(J1584&lt;(INDEX(Lookup!$U$2:$U$10,MATCH($D$47,Lookup!$S$2:$S$10,0))),0,$L$12*K1584))</f>
        <v>0</v>
      </c>
      <c r="O1584" s="234">
        <f t="shared" si="131"/>
        <v>0</v>
      </c>
      <c r="P1584" s="10"/>
      <c r="Q1584" s="9"/>
      <c r="S1584" s="340">
        <f t="shared" si="132"/>
        <v>0</v>
      </c>
      <c r="T1584" s="340">
        <f t="shared" si="133"/>
        <v>0</v>
      </c>
    </row>
    <row r="1585" spans="2:20" ht="14.4" x14ac:dyDescent="0.3">
      <c r="B1585" s="30"/>
      <c r="C1585" s="16"/>
      <c r="D1585" s="16"/>
      <c r="E1585" s="25"/>
      <c r="F1585" s="16"/>
      <c r="G1585" s="15"/>
      <c r="H1585" s="14"/>
      <c r="I1585" s="13"/>
      <c r="J1585" s="13"/>
      <c r="K1585" s="12"/>
      <c r="L1585" s="232">
        <f t="shared" si="129"/>
        <v>0</v>
      </c>
      <c r="M1585" s="234">
        <f t="shared" si="130"/>
        <v>0</v>
      </c>
      <c r="N1585" s="11">
        <f>IF(Q1585="x",0,IF(J1585&lt;(INDEX(Lookup!$U$2:$U$10,MATCH($D$47,Lookup!$S$2:$S$10,0))),0,$L$12*K1585))</f>
        <v>0</v>
      </c>
      <c r="O1585" s="234">
        <f t="shared" si="131"/>
        <v>0</v>
      </c>
      <c r="P1585" s="10"/>
      <c r="Q1585" s="9"/>
      <c r="S1585" s="340">
        <f t="shared" si="132"/>
        <v>0</v>
      </c>
      <c r="T1585" s="340">
        <f t="shared" si="133"/>
        <v>0</v>
      </c>
    </row>
    <row r="1586" spans="2:20" ht="14.4" x14ac:dyDescent="0.3">
      <c r="B1586" s="30"/>
      <c r="C1586" s="16"/>
      <c r="D1586" s="16"/>
      <c r="E1586" s="25"/>
      <c r="F1586" s="16"/>
      <c r="G1586" s="15"/>
      <c r="H1586" s="14"/>
      <c r="I1586" s="13"/>
      <c r="J1586" s="13"/>
      <c r="K1586" s="12"/>
      <c r="L1586" s="232">
        <f t="shared" ref="L1586:L1649" si="134">IF(ROUNDDOWN(DATEDIF(I1586,J1586,"d")/7,0)&gt;$L$12,$L$12*K1586,K1586*ROUNDDOWN(DATEDIF(I1586,J1586,"d")/7,0))</f>
        <v>0</v>
      </c>
      <c r="M1586" s="234">
        <f t="shared" ref="M1586:M1649" si="135">L1586*$L$6</f>
        <v>0</v>
      </c>
      <c r="N1586" s="11">
        <f>IF(Q1586="x",0,IF(J1586&lt;(INDEX(Lookup!$U$2:$U$10,MATCH($D$47,Lookup!$S$2:$S$10,0))),0,$L$12*K1586))</f>
        <v>0</v>
      </c>
      <c r="O1586" s="234">
        <f t="shared" ref="O1586:O1649" si="136">N1586*$L$6</f>
        <v>0</v>
      </c>
      <c r="P1586" s="10"/>
      <c r="Q1586" s="9"/>
      <c r="S1586" s="340">
        <f t="shared" si="132"/>
        <v>0</v>
      </c>
      <c r="T1586" s="340">
        <f t="shared" si="133"/>
        <v>0</v>
      </c>
    </row>
    <row r="1587" spans="2:20" ht="14.4" x14ac:dyDescent="0.3">
      <c r="B1587" s="30"/>
      <c r="C1587" s="16"/>
      <c r="D1587" s="16"/>
      <c r="E1587" s="25"/>
      <c r="F1587" s="16"/>
      <c r="G1587" s="15"/>
      <c r="H1587" s="14"/>
      <c r="I1587" s="13"/>
      <c r="J1587" s="13"/>
      <c r="K1587" s="12"/>
      <c r="L1587" s="232">
        <f t="shared" si="134"/>
        <v>0</v>
      </c>
      <c r="M1587" s="234">
        <f t="shared" si="135"/>
        <v>0</v>
      </c>
      <c r="N1587" s="11">
        <f>IF(Q1587="x",0,IF(J1587&lt;(INDEX(Lookup!$U$2:$U$10,MATCH($D$47,Lookup!$S$2:$S$10,0))),0,$L$12*K1587))</f>
        <v>0</v>
      </c>
      <c r="O1587" s="234">
        <f t="shared" si="136"/>
        <v>0</v>
      </c>
      <c r="P1587" s="10"/>
      <c r="Q1587" s="9"/>
      <c r="S1587" s="340">
        <f t="shared" ref="S1587:S1650" si="137">M1587*$I$35</f>
        <v>0</v>
      </c>
      <c r="T1587" s="340">
        <f t="shared" ref="T1587:T1650" si="138">O1587*$I$44</f>
        <v>0</v>
      </c>
    </row>
    <row r="1588" spans="2:20" ht="14.4" x14ac:dyDescent="0.3">
      <c r="B1588" s="30"/>
      <c r="C1588" s="16"/>
      <c r="D1588" s="16"/>
      <c r="E1588" s="25"/>
      <c r="F1588" s="16"/>
      <c r="G1588" s="15"/>
      <c r="H1588" s="14"/>
      <c r="I1588" s="13"/>
      <c r="J1588" s="13"/>
      <c r="K1588" s="12"/>
      <c r="L1588" s="232">
        <f t="shared" si="134"/>
        <v>0</v>
      </c>
      <c r="M1588" s="234">
        <f t="shared" si="135"/>
        <v>0</v>
      </c>
      <c r="N1588" s="11">
        <f>IF(Q1588="x",0,IF(J1588&lt;(INDEX(Lookup!$U$2:$U$10,MATCH($D$47,Lookup!$S$2:$S$10,0))),0,$L$12*K1588))</f>
        <v>0</v>
      </c>
      <c r="O1588" s="234">
        <f t="shared" si="136"/>
        <v>0</v>
      </c>
      <c r="P1588" s="10"/>
      <c r="Q1588" s="9"/>
      <c r="S1588" s="340">
        <f t="shared" si="137"/>
        <v>0</v>
      </c>
      <c r="T1588" s="340">
        <f t="shared" si="138"/>
        <v>0</v>
      </c>
    </row>
    <row r="1589" spans="2:20" ht="14.4" x14ac:dyDescent="0.3">
      <c r="B1589" s="30"/>
      <c r="C1589" s="16"/>
      <c r="D1589" s="16"/>
      <c r="E1589" s="25"/>
      <c r="F1589" s="16"/>
      <c r="G1589" s="15"/>
      <c r="H1589" s="14"/>
      <c r="I1589" s="13"/>
      <c r="J1589" s="13"/>
      <c r="K1589" s="12"/>
      <c r="L1589" s="232">
        <f t="shared" si="134"/>
        <v>0</v>
      </c>
      <c r="M1589" s="234">
        <f t="shared" si="135"/>
        <v>0</v>
      </c>
      <c r="N1589" s="11">
        <f>IF(Q1589="x",0,IF(J1589&lt;(INDEX(Lookup!$U$2:$U$10,MATCH($D$47,Lookup!$S$2:$S$10,0))),0,$L$12*K1589))</f>
        <v>0</v>
      </c>
      <c r="O1589" s="234">
        <f t="shared" si="136"/>
        <v>0</v>
      </c>
      <c r="P1589" s="10"/>
      <c r="Q1589" s="9"/>
      <c r="S1589" s="340">
        <f t="shared" si="137"/>
        <v>0</v>
      </c>
      <c r="T1589" s="340">
        <f t="shared" si="138"/>
        <v>0</v>
      </c>
    </row>
    <row r="1590" spans="2:20" ht="14.4" x14ac:dyDescent="0.3">
      <c r="B1590" s="30"/>
      <c r="C1590" s="16"/>
      <c r="D1590" s="16"/>
      <c r="E1590" s="25"/>
      <c r="F1590" s="16"/>
      <c r="G1590" s="15"/>
      <c r="H1590" s="14"/>
      <c r="I1590" s="13"/>
      <c r="J1590" s="13"/>
      <c r="K1590" s="12"/>
      <c r="L1590" s="232">
        <f t="shared" si="134"/>
        <v>0</v>
      </c>
      <c r="M1590" s="234">
        <f t="shared" si="135"/>
        <v>0</v>
      </c>
      <c r="N1590" s="11">
        <f>IF(Q1590="x",0,IF(J1590&lt;(INDEX(Lookup!$U$2:$U$10,MATCH($D$47,Lookup!$S$2:$S$10,0))),0,$L$12*K1590))</f>
        <v>0</v>
      </c>
      <c r="O1590" s="234">
        <f t="shared" si="136"/>
        <v>0</v>
      </c>
      <c r="P1590" s="10"/>
      <c r="Q1590" s="9"/>
      <c r="S1590" s="340">
        <f t="shared" si="137"/>
        <v>0</v>
      </c>
      <c r="T1590" s="340">
        <f t="shared" si="138"/>
        <v>0</v>
      </c>
    </row>
    <row r="1591" spans="2:20" ht="14.4" x14ac:dyDescent="0.3">
      <c r="B1591" s="30"/>
      <c r="C1591" s="16"/>
      <c r="D1591" s="16"/>
      <c r="E1591" s="25"/>
      <c r="F1591" s="16"/>
      <c r="G1591" s="15"/>
      <c r="H1591" s="14"/>
      <c r="I1591" s="13"/>
      <c r="J1591" s="13"/>
      <c r="K1591" s="12"/>
      <c r="L1591" s="232">
        <f t="shared" si="134"/>
        <v>0</v>
      </c>
      <c r="M1591" s="234">
        <f t="shared" si="135"/>
        <v>0</v>
      </c>
      <c r="N1591" s="11">
        <f>IF(Q1591="x",0,IF(J1591&lt;(INDEX(Lookup!$U$2:$U$10,MATCH($D$47,Lookup!$S$2:$S$10,0))),0,$L$12*K1591))</f>
        <v>0</v>
      </c>
      <c r="O1591" s="234">
        <f t="shared" si="136"/>
        <v>0</v>
      </c>
      <c r="P1591" s="10"/>
      <c r="Q1591" s="9"/>
      <c r="S1591" s="340">
        <f t="shared" si="137"/>
        <v>0</v>
      </c>
      <c r="T1591" s="340">
        <f t="shared" si="138"/>
        <v>0</v>
      </c>
    </row>
    <row r="1592" spans="2:20" ht="14.4" x14ac:dyDescent="0.3">
      <c r="B1592" s="30"/>
      <c r="C1592" s="16"/>
      <c r="D1592" s="16"/>
      <c r="E1592" s="25"/>
      <c r="F1592" s="16"/>
      <c r="G1592" s="15"/>
      <c r="H1592" s="14"/>
      <c r="I1592" s="13"/>
      <c r="J1592" s="13"/>
      <c r="K1592" s="12"/>
      <c r="L1592" s="232">
        <f t="shared" si="134"/>
        <v>0</v>
      </c>
      <c r="M1592" s="234">
        <f t="shared" si="135"/>
        <v>0</v>
      </c>
      <c r="N1592" s="11">
        <f>IF(Q1592="x",0,IF(J1592&lt;(INDEX(Lookup!$U$2:$U$10,MATCH($D$47,Lookup!$S$2:$S$10,0))),0,$L$12*K1592))</f>
        <v>0</v>
      </c>
      <c r="O1592" s="234">
        <f t="shared" si="136"/>
        <v>0</v>
      </c>
      <c r="P1592" s="10"/>
      <c r="Q1592" s="9"/>
      <c r="S1592" s="340">
        <f t="shared" si="137"/>
        <v>0</v>
      </c>
      <c r="T1592" s="340">
        <f t="shared" si="138"/>
        <v>0</v>
      </c>
    </row>
    <row r="1593" spans="2:20" ht="14.4" x14ac:dyDescent="0.3">
      <c r="B1593" s="30"/>
      <c r="C1593" s="16"/>
      <c r="D1593" s="16"/>
      <c r="E1593" s="25"/>
      <c r="F1593" s="16"/>
      <c r="G1593" s="15"/>
      <c r="H1593" s="14"/>
      <c r="I1593" s="13"/>
      <c r="J1593" s="13"/>
      <c r="K1593" s="12"/>
      <c r="L1593" s="232">
        <f t="shared" si="134"/>
        <v>0</v>
      </c>
      <c r="M1593" s="234">
        <f t="shared" si="135"/>
        <v>0</v>
      </c>
      <c r="N1593" s="11">
        <f>IF(Q1593="x",0,IF(J1593&lt;(INDEX(Lookup!$U$2:$U$10,MATCH($D$47,Lookup!$S$2:$S$10,0))),0,$L$12*K1593))</f>
        <v>0</v>
      </c>
      <c r="O1593" s="234">
        <f t="shared" si="136"/>
        <v>0</v>
      </c>
      <c r="P1593" s="10"/>
      <c r="Q1593" s="9"/>
      <c r="S1593" s="340">
        <f t="shared" si="137"/>
        <v>0</v>
      </c>
      <c r="T1593" s="340">
        <f t="shared" si="138"/>
        <v>0</v>
      </c>
    </row>
    <row r="1594" spans="2:20" ht="14.4" x14ac:dyDescent="0.3">
      <c r="B1594" s="30"/>
      <c r="C1594" s="16"/>
      <c r="D1594" s="16"/>
      <c r="E1594" s="25"/>
      <c r="F1594" s="16"/>
      <c r="G1594" s="15"/>
      <c r="H1594" s="14"/>
      <c r="I1594" s="13"/>
      <c r="J1594" s="13"/>
      <c r="K1594" s="12"/>
      <c r="L1594" s="232">
        <f t="shared" si="134"/>
        <v>0</v>
      </c>
      <c r="M1594" s="234">
        <f t="shared" si="135"/>
        <v>0</v>
      </c>
      <c r="N1594" s="11">
        <f>IF(Q1594="x",0,IF(J1594&lt;(INDEX(Lookup!$U$2:$U$10,MATCH($D$47,Lookup!$S$2:$S$10,0))),0,$L$12*K1594))</f>
        <v>0</v>
      </c>
      <c r="O1594" s="234">
        <f t="shared" si="136"/>
        <v>0</v>
      </c>
      <c r="P1594" s="10"/>
      <c r="Q1594" s="9"/>
      <c r="S1594" s="340">
        <f t="shared" si="137"/>
        <v>0</v>
      </c>
      <c r="T1594" s="340">
        <f t="shared" si="138"/>
        <v>0</v>
      </c>
    </row>
    <row r="1595" spans="2:20" ht="14.4" x14ac:dyDescent="0.3">
      <c r="B1595" s="30"/>
      <c r="C1595" s="16"/>
      <c r="D1595" s="16"/>
      <c r="E1595" s="25"/>
      <c r="F1595" s="16"/>
      <c r="G1595" s="15"/>
      <c r="H1595" s="14"/>
      <c r="I1595" s="13"/>
      <c r="J1595" s="13"/>
      <c r="K1595" s="12"/>
      <c r="L1595" s="232">
        <f t="shared" si="134"/>
        <v>0</v>
      </c>
      <c r="M1595" s="234">
        <f t="shared" si="135"/>
        <v>0</v>
      </c>
      <c r="N1595" s="11">
        <f>IF(Q1595="x",0,IF(J1595&lt;(INDEX(Lookup!$U$2:$U$10,MATCH($D$47,Lookup!$S$2:$S$10,0))),0,$L$12*K1595))</f>
        <v>0</v>
      </c>
      <c r="O1595" s="234">
        <f t="shared" si="136"/>
        <v>0</v>
      </c>
      <c r="P1595" s="10"/>
      <c r="Q1595" s="9"/>
      <c r="S1595" s="340">
        <f t="shared" si="137"/>
        <v>0</v>
      </c>
      <c r="T1595" s="340">
        <f t="shared" si="138"/>
        <v>0</v>
      </c>
    </row>
    <row r="1596" spans="2:20" ht="14.4" x14ac:dyDescent="0.3">
      <c r="B1596" s="30"/>
      <c r="C1596" s="16"/>
      <c r="D1596" s="16"/>
      <c r="E1596" s="25"/>
      <c r="F1596" s="16"/>
      <c r="G1596" s="15"/>
      <c r="H1596" s="14"/>
      <c r="I1596" s="13"/>
      <c r="J1596" s="13"/>
      <c r="K1596" s="12"/>
      <c r="L1596" s="232">
        <f t="shared" si="134"/>
        <v>0</v>
      </c>
      <c r="M1596" s="234">
        <f t="shared" si="135"/>
        <v>0</v>
      </c>
      <c r="N1596" s="11">
        <f>IF(Q1596="x",0,IF(J1596&lt;(INDEX(Lookup!$U$2:$U$10,MATCH($D$47,Lookup!$S$2:$S$10,0))),0,$L$12*K1596))</f>
        <v>0</v>
      </c>
      <c r="O1596" s="234">
        <f t="shared" si="136"/>
        <v>0</v>
      </c>
      <c r="P1596" s="10"/>
      <c r="Q1596" s="9"/>
      <c r="S1596" s="340">
        <f t="shared" si="137"/>
        <v>0</v>
      </c>
      <c r="T1596" s="340">
        <f t="shared" si="138"/>
        <v>0</v>
      </c>
    </row>
    <row r="1597" spans="2:20" ht="14.4" x14ac:dyDescent="0.3">
      <c r="B1597" s="30"/>
      <c r="C1597" s="16"/>
      <c r="D1597" s="16"/>
      <c r="E1597" s="25"/>
      <c r="F1597" s="16"/>
      <c r="G1597" s="15"/>
      <c r="H1597" s="14"/>
      <c r="I1597" s="13"/>
      <c r="J1597" s="13"/>
      <c r="K1597" s="12"/>
      <c r="L1597" s="232">
        <f t="shared" si="134"/>
        <v>0</v>
      </c>
      <c r="M1597" s="234">
        <f t="shared" si="135"/>
        <v>0</v>
      </c>
      <c r="N1597" s="11">
        <f>IF(Q1597="x",0,IF(J1597&lt;(INDEX(Lookup!$U$2:$U$10,MATCH($D$47,Lookup!$S$2:$S$10,0))),0,$L$12*K1597))</f>
        <v>0</v>
      </c>
      <c r="O1597" s="234">
        <f t="shared" si="136"/>
        <v>0</v>
      </c>
      <c r="P1597" s="10"/>
      <c r="Q1597" s="9"/>
      <c r="S1597" s="340">
        <f t="shared" si="137"/>
        <v>0</v>
      </c>
      <c r="T1597" s="340">
        <f t="shared" si="138"/>
        <v>0</v>
      </c>
    </row>
    <row r="1598" spans="2:20" ht="14.4" x14ac:dyDescent="0.3">
      <c r="B1598" s="30"/>
      <c r="C1598" s="16"/>
      <c r="D1598" s="16"/>
      <c r="E1598" s="25"/>
      <c r="F1598" s="16"/>
      <c r="G1598" s="15"/>
      <c r="H1598" s="14"/>
      <c r="I1598" s="13"/>
      <c r="J1598" s="13"/>
      <c r="K1598" s="12"/>
      <c r="L1598" s="232">
        <f t="shared" si="134"/>
        <v>0</v>
      </c>
      <c r="M1598" s="234">
        <f t="shared" si="135"/>
        <v>0</v>
      </c>
      <c r="N1598" s="11">
        <f>IF(Q1598="x",0,IF(J1598&lt;(INDEX(Lookup!$U$2:$U$10,MATCH($D$47,Lookup!$S$2:$S$10,0))),0,$L$12*K1598))</f>
        <v>0</v>
      </c>
      <c r="O1598" s="234">
        <f t="shared" si="136"/>
        <v>0</v>
      </c>
      <c r="P1598" s="10"/>
      <c r="Q1598" s="9"/>
      <c r="S1598" s="340">
        <f t="shared" si="137"/>
        <v>0</v>
      </c>
      <c r="T1598" s="340">
        <f t="shared" si="138"/>
        <v>0</v>
      </c>
    </row>
    <row r="1599" spans="2:20" ht="14.4" x14ac:dyDescent="0.3">
      <c r="B1599" s="30"/>
      <c r="C1599" s="16"/>
      <c r="D1599" s="16"/>
      <c r="E1599" s="25"/>
      <c r="F1599" s="16"/>
      <c r="G1599" s="15"/>
      <c r="H1599" s="14"/>
      <c r="I1599" s="13"/>
      <c r="J1599" s="13"/>
      <c r="K1599" s="12"/>
      <c r="L1599" s="232">
        <f t="shared" si="134"/>
        <v>0</v>
      </c>
      <c r="M1599" s="234">
        <f t="shared" si="135"/>
        <v>0</v>
      </c>
      <c r="N1599" s="11">
        <f>IF(Q1599="x",0,IF(J1599&lt;(INDEX(Lookup!$U$2:$U$10,MATCH($D$47,Lookup!$S$2:$S$10,0))),0,$L$12*K1599))</f>
        <v>0</v>
      </c>
      <c r="O1599" s="234">
        <f t="shared" si="136"/>
        <v>0</v>
      </c>
      <c r="P1599" s="10"/>
      <c r="Q1599" s="9"/>
      <c r="S1599" s="340">
        <f t="shared" si="137"/>
        <v>0</v>
      </c>
      <c r="T1599" s="340">
        <f t="shared" si="138"/>
        <v>0</v>
      </c>
    </row>
    <row r="1600" spans="2:20" ht="14.4" x14ac:dyDescent="0.3">
      <c r="B1600" s="30"/>
      <c r="C1600" s="16"/>
      <c r="D1600" s="16"/>
      <c r="E1600" s="25"/>
      <c r="F1600" s="16"/>
      <c r="G1600" s="15"/>
      <c r="H1600" s="14"/>
      <c r="I1600" s="13"/>
      <c r="J1600" s="13"/>
      <c r="K1600" s="12"/>
      <c r="L1600" s="232">
        <f t="shared" si="134"/>
        <v>0</v>
      </c>
      <c r="M1600" s="234">
        <f t="shared" si="135"/>
        <v>0</v>
      </c>
      <c r="N1600" s="11">
        <f>IF(Q1600="x",0,IF(J1600&lt;(INDEX(Lookup!$U$2:$U$10,MATCH($D$47,Lookup!$S$2:$S$10,0))),0,$L$12*K1600))</f>
        <v>0</v>
      </c>
      <c r="O1600" s="234">
        <f t="shared" si="136"/>
        <v>0</v>
      </c>
      <c r="P1600" s="10"/>
      <c r="Q1600" s="9"/>
      <c r="S1600" s="340">
        <f t="shared" si="137"/>
        <v>0</v>
      </c>
      <c r="T1600" s="340">
        <f t="shared" si="138"/>
        <v>0</v>
      </c>
    </row>
    <row r="1601" spans="2:20" ht="14.4" x14ac:dyDescent="0.3">
      <c r="B1601" s="30"/>
      <c r="C1601" s="16"/>
      <c r="D1601" s="16"/>
      <c r="E1601" s="25"/>
      <c r="F1601" s="16"/>
      <c r="G1601" s="15"/>
      <c r="H1601" s="14"/>
      <c r="I1601" s="13"/>
      <c r="J1601" s="13"/>
      <c r="K1601" s="12"/>
      <c r="L1601" s="232">
        <f t="shared" si="134"/>
        <v>0</v>
      </c>
      <c r="M1601" s="234">
        <f t="shared" si="135"/>
        <v>0</v>
      </c>
      <c r="N1601" s="11">
        <f>IF(Q1601="x",0,IF(J1601&lt;(INDEX(Lookup!$U$2:$U$10,MATCH($D$47,Lookup!$S$2:$S$10,0))),0,$L$12*K1601))</f>
        <v>0</v>
      </c>
      <c r="O1601" s="234">
        <f t="shared" si="136"/>
        <v>0</v>
      </c>
      <c r="P1601" s="10"/>
      <c r="Q1601" s="9"/>
      <c r="S1601" s="340">
        <f t="shared" si="137"/>
        <v>0</v>
      </c>
      <c r="T1601" s="340">
        <f t="shared" si="138"/>
        <v>0</v>
      </c>
    </row>
    <row r="1602" spans="2:20" ht="14.4" x14ac:dyDescent="0.3">
      <c r="B1602" s="30"/>
      <c r="C1602" s="16"/>
      <c r="D1602" s="16"/>
      <c r="E1602" s="25"/>
      <c r="F1602" s="16"/>
      <c r="G1602" s="15"/>
      <c r="H1602" s="14"/>
      <c r="I1602" s="13"/>
      <c r="J1602" s="13"/>
      <c r="K1602" s="12"/>
      <c r="L1602" s="232">
        <f t="shared" si="134"/>
        <v>0</v>
      </c>
      <c r="M1602" s="234">
        <f t="shared" si="135"/>
        <v>0</v>
      </c>
      <c r="N1602" s="11">
        <f>IF(Q1602="x",0,IF(J1602&lt;(INDEX(Lookup!$U$2:$U$10,MATCH($D$47,Lookup!$S$2:$S$10,0))),0,$L$12*K1602))</f>
        <v>0</v>
      </c>
      <c r="O1602" s="234">
        <f t="shared" si="136"/>
        <v>0</v>
      </c>
      <c r="P1602" s="10"/>
      <c r="Q1602" s="9"/>
      <c r="S1602" s="340">
        <f t="shared" si="137"/>
        <v>0</v>
      </c>
      <c r="T1602" s="340">
        <f t="shared" si="138"/>
        <v>0</v>
      </c>
    </row>
    <row r="1603" spans="2:20" ht="14.4" x14ac:dyDescent="0.3">
      <c r="B1603" s="30"/>
      <c r="C1603" s="16"/>
      <c r="D1603" s="16"/>
      <c r="E1603" s="25"/>
      <c r="F1603" s="16"/>
      <c r="G1603" s="15"/>
      <c r="H1603" s="14"/>
      <c r="I1603" s="13"/>
      <c r="J1603" s="13"/>
      <c r="K1603" s="12"/>
      <c r="L1603" s="232">
        <f t="shared" si="134"/>
        <v>0</v>
      </c>
      <c r="M1603" s="234">
        <f t="shared" si="135"/>
        <v>0</v>
      </c>
      <c r="N1603" s="11">
        <f>IF(Q1603="x",0,IF(J1603&lt;(INDEX(Lookup!$U$2:$U$10,MATCH($D$47,Lookup!$S$2:$S$10,0))),0,$L$12*K1603))</f>
        <v>0</v>
      </c>
      <c r="O1603" s="234">
        <f t="shared" si="136"/>
        <v>0</v>
      </c>
      <c r="P1603" s="10"/>
      <c r="Q1603" s="9"/>
      <c r="S1603" s="340">
        <f t="shared" si="137"/>
        <v>0</v>
      </c>
      <c r="T1603" s="340">
        <f t="shared" si="138"/>
        <v>0</v>
      </c>
    </row>
    <row r="1604" spans="2:20" ht="14.4" x14ac:dyDescent="0.3">
      <c r="B1604" s="30"/>
      <c r="C1604" s="16"/>
      <c r="D1604" s="16"/>
      <c r="E1604" s="25"/>
      <c r="F1604" s="16"/>
      <c r="G1604" s="15"/>
      <c r="H1604" s="14"/>
      <c r="I1604" s="13"/>
      <c r="J1604" s="13"/>
      <c r="K1604" s="12"/>
      <c r="L1604" s="232">
        <f t="shared" si="134"/>
        <v>0</v>
      </c>
      <c r="M1604" s="234">
        <f t="shared" si="135"/>
        <v>0</v>
      </c>
      <c r="N1604" s="11">
        <f>IF(Q1604="x",0,IF(J1604&lt;(INDEX(Lookup!$U$2:$U$10,MATCH($D$47,Lookup!$S$2:$S$10,0))),0,$L$12*K1604))</f>
        <v>0</v>
      </c>
      <c r="O1604" s="234">
        <f t="shared" si="136"/>
        <v>0</v>
      </c>
      <c r="P1604" s="10"/>
      <c r="Q1604" s="9"/>
      <c r="S1604" s="340">
        <f t="shared" si="137"/>
        <v>0</v>
      </c>
      <c r="T1604" s="340">
        <f t="shared" si="138"/>
        <v>0</v>
      </c>
    </row>
    <row r="1605" spans="2:20" ht="14.4" x14ac:dyDescent="0.3">
      <c r="B1605" s="30"/>
      <c r="C1605" s="16"/>
      <c r="D1605" s="16"/>
      <c r="E1605" s="25"/>
      <c r="F1605" s="16"/>
      <c r="G1605" s="15"/>
      <c r="H1605" s="14"/>
      <c r="I1605" s="13"/>
      <c r="J1605" s="13"/>
      <c r="K1605" s="12"/>
      <c r="L1605" s="232">
        <f t="shared" si="134"/>
        <v>0</v>
      </c>
      <c r="M1605" s="234">
        <f t="shared" si="135"/>
        <v>0</v>
      </c>
      <c r="N1605" s="11">
        <f>IF(Q1605="x",0,IF(J1605&lt;(INDEX(Lookup!$U$2:$U$10,MATCH($D$47,Lookup!$S$2:$S$10,0))),0,$L$12*K1605))</f>
        <v>0</v>
      </c>
      <c r="O1605" s="234">
        <f t="shared" si="136"/>
        <v>0</v>
      </c>
      <c r="P1605" s="10"/>
      <c r="Q1605" s="9"/>
      <c r="S1605" s="340">
        <f t="shared" si="137"/>
        <v>0</v>
      </c>
      <c r="T1605" s="340">
        <f t="shared" si="138"/>
        <v>0</v>
      </c>
    </row>
    <row r="1606" spans="2:20" ht="14.4" x14ac:dyDescent="0.3">
      <c r="B1606" s="30"/>
      <c r="C1606" s="16"/>
      <c r="D1606" s="16"/>
      <c r="E1606" s="25"/>
      <c r="F1606" s="16"/>
      <c r="G1606" s="15"/>
      <c r="H1606" s="14"/>
      <c r="I1606" s="13"/>
      <c r="J1606" s="13"/>
      <c r="K1606" s="12"/>
      <c r="L1606" s="232">
        <f t="shared" si="134"/>
        <v>0</v>
      </c>
      <c r="M1606" s="234">
        <f t="shared" si="135"/>
        <v>0</v>
      </c>
      <c r="N1606" s="11">
        <f>IF(Q1606="x",0,IF(J1606&lt;(INDEX(Lookup!$U$2:$U$10,MATCH($D$47,Lookup!$S$2:$S$10,0))),0,$L$12*K1606))</f>
        <v>0</v>
      </c>
      <c r="O1606" s="234">
        <f t="shared" si="136"/>
        <v>0</v>
      </c>
      <c r="P1606" s="10"/>
      <c r="Q1606" s="9"/>
      <c r="S1606" s="340">
        <f t="shared" si="137"/>
        <v>0</v>
      </c>
      <c r="T1606" s="340">
        <f t="shared" si="138"/>
        <v>0</v>
      </c>
    </row>
    <row r="1607" spans="2:20" ht="14.4" x14ac:dyDescent="0.3">
      <c r="B1607" s="30"/>
      <c r="C1607" s="16"/>
      <c r="D1607" s="16"/>
      <c r="E1607" s="25"/>
      <c r="F1607" s="16"/>
      <c r="G1607" s="15"/>
      <c r="H1607" s="14"/>
      <c r="I1607" s="13"/>
      <c r="J1607" s="13"/>
      <c r="K1607" s="12"/>
      <c r="L1607" s="232">
        <f t="shared" si="134"/>
        <v>0</v>
      </c>
      <c r="M1607" s="234">
        <f t="shared" si="135"/>
        <v>0</v>
      </c>
      <c r="N1607" s="11">
        <f>IF(Q1607="x",0,IF(J1607&lt;(INDEX(Lookup!$U$2:$U$10,MATCH($D$47,Lookup!$S$2:$S$10,0))),0,$L$12*K1607))</f>
        <v>0</v>
      </c>
      <c r="O1607" s="234">
        <f t="shared" si="136"/>
        <v>0</v>
      </c>
      <c r="P1607" s="10"/>
      <c r="Q1607" s="9"/>
      <c r="S1607" s="340">
        <f t="shared" si="137"/>
        <v>0</v>
      </c>
      <c r="T1607" s="340">
        <f t="shared" si="138"/>
        <v>0</v>
      </c>
    </row>
    <row r="1608" spans="2:20" ht="14.4" x14ac:dyDescent="0.3">
      <c r="B1608" s="30"/>
      <c r="C1608" s="16"/>
      <c r="D1608" s="16"/>
      <c r="E1608" s="25"/>
      <c r="F1608" s="16"/>
      <c r="G1608" s="15"/>
      <c r="H1608" s="14"/>
      <c r="I1608" s="13"/>
      <c r="J1608" s="13"/>
      <c r="K1608" s="12"/>
      <c r="L1608" s="232">
        <f t="shared" si="134"/>
        <v>0</v>
      </c>
      <c r="M1608" s="234">
        <f t="shared" si="135"/>
        <v>0</v>
      </c>
      <c r="N1608" s="11">
        <f>IF(Q1608="x",0,IF(J1608&lt;(INDEX(Lookup!$U$2:$U$10,MATCH($D$47,Lookup!$S$2:$S$10,0))),0,$L$12*K1608))</f>
        <v>0</v>
      </c>
      <c r="O1608" s="234">
        <f t="shared" si="136"/>
        <v>0</v>
      </c>
      <c r="P1608" s="10"/>
      <c r="Q1608" s="9"/>
      <c r="S1608" s="340">
        <f t="shared" si="137"/>
        <v>0</v>
      </c>
      <c r="T1608" s="340">
        <f t="shared" si="138"/>
        <v>0</v>
      </c>
    </row>
    <row r="1609" spans="2:20" ht="14.4" x14ac:dyDescent="0.3">
      <c r="B1609" s="30"/>
      <c r="C1609" s="16"/>
      <c r="D1609" s="16"/>
      <c r="E1609" s="25"/>
      <c r="F1609" s="16"/>
      <c r="G1609" s="15"/>
      <c r="H1609" s="14"/>
      <c r="I1609" s="13"/>
      <c r="J1609" s="13"/>
      <c r="K1609" s="12"/>
      <c r="L1609" s="232">
        <f t="shared" si="134"/>
        <v>0</v>
      </c>
      <c r="M1609" s="234">
        <f t="shared" si="135"/>
        <v>0</v>
      </c>
      <c r="N1609" s="11">
        <f>IF(Q1609="x",0,IF(J1609&lt;(INDEX(Lookup!$U$2:$U$10,MATCH($D$47,Lookup!$S$2:$S$10,0))),0,$L$12*K1609))</f>
        <v>0</v>
      </c>
      <c r="O1609" s="234">
        <f t="shared" si="136"/>
        <v>0</v>
      </c>
      <c r="P1609" s="10"/>
      <c r="Q1609" s="9"/>
      <c r="S1609" s="340">
        <f t="shared" si="137"/>
        <v>0</v>
      </c>
      <c r="T1609" s="340">
        <f t="shared" si="138"/>
        <v>0</v>
      </c>
    </row>
    <row r="1610" spans="2:20" ht="14.4" x14ac:dyDescent="0.3">
      <c r="B1610" s="30"/>
      <c r="C1610" s="16"/>
      <c r="D1610" s="16"/>
      <c r="E1610" s="25"/>
      <c r="F1610" s="16"/>
      <c r="G1610" s="15"/>
      <c r="H1610" s="14"/>
      <c r="I1610" s="13"/>
      <c r="J1610" s="13"/>
      <c r="K1610" s="12"/>
      <c r="L1610" s="232">
        <f t="shared" si="134"/>
        <v>0</v>
      </c>
      <c r="M1610" s="234">
        <f t="shared" si="135"/>
        <v>0</v>
      </c>
      <c r="N1610" s="11">
        <f>IF(Q1610="x",0,IF(J1610&lt;(INDEX(Lookup!$U$2:$U$10,MATCH($D$47,Lookup!$S$2:$S$10,0))),0,$L$12*K1610))</f>
        <v>0</v>
      </c>
      <c r="O1610" s="234">
        <f t="shared" si="136"/>
        <v>0</v>
      </c>
      <c r="P1610" s="10"/>
      <c r="Q1610" s="9"/>
      <c r="S1610" s="340">
        <f t="shared" si="137"/>
        <v>0</v>
      </c>
      <c r="T1610" s="340">
        <f t="shared" si="138"/>
        <v>0</v>
      </c>
    </row>
    <row r="1611" spans="2:20" ht="14.4" x14ac:dyDescent="0.3">
      <c r="B1611" s="30"/>
      <c r="C1611" s="16"/>
      <c r="D1611" s="16"/>
      <c r="E1611" s="25"/>
      <c r="F1611" s="16"/>
      <c r="G1611" s="15"/>
      <c r="H1611" s="14"/>
      <c r="I1611" s="13"/>
      <c r="J1611" s="13"/>
      <c r="K1611" s="12"/>
      <c r="L1611" s="232">
        <f t="shared" si="134"/>
        <v>0</v>
      </c>
      <c r="M1611" s="234">
        <f t="shared" si="135"/>
        <v>0</v>
      </c>
      <c r="N1611" s="11">
        <f>IF(Q1611="x",0,IF(J1611&lt;(INDEX(Lookup!$U$2:$U$10,MATCH($D$47,Lookup!$S$2:$S$10,0))),0,$L$12*K1611))</f>
        <v>0</v>
      </c>
      <c r="O1611" s="234">
        <f t="shared" si="136"/>
        <v>0</v>
      </c>
      <c r="P1611" s="10"/>
      <c r="Q1611" s="9"/>
      <c r="S1611" s="340">
        <f t="shared" si="137"/>
        <v>0</v>
      </c>
      <c r="T1611" s="340">
        <f t="shared" si="138"/>
        <v>0</v>
      </c>
    </row>
    <row r="1612" spans="2:20" ht="14.4" x14ac:dyDescent="0.3">
      <c r="B1612" s="30"/>
      <c r="C1612" s="16"/>
      <c r="D1612" s="16"/>
      <c r="E1612" s="25"/>
      <c r="F1612" s="16"/>
      <c r="G1612" s="15"/>
      <c r="H1612" s="14"/>
      <c r="I1612" s="13"/>
      <c r="J1612" s="13"/>
      <c r="K1612" s="12"/>
      <c r="L1612" s="232">
        <f t="shared" si="134"/>
        <v>0</v>
      </c>
      <c r="M1612" s="234">
        <f t="shared" si="135"/>
        <v>0</v>
      </c>
      <c r="N1612" s="11">
        <f>IF(Q1612="x",0,IF(J1612&lt;(INDEX(Lookup!$U$2:$U$10,MATCH($D$47,Lookup!$S$2:$S$10,0))),0,$L$12*K1612))</f>
        <v>0</v>
      </c>
      <c r="O1612" s="234">
        <f t="shared" si="136"/>
        <v>0</v>
      </c>
      <c r="P1612" s="10"/>
      <c r="Q1612" s="9"/>
      <c r="S1612" s="340">
        <f t="shared" si="137"/>
        <v>0</v>
      </c>
      <c r="T1612" s="340">
        <f t="shared" si="138"/>
        <v>0</v>
      </c>
    </row>
    <row r="1613" spans="2:20" ht="14.4" x14ac:dyDescent="0.3">
      <c r="B1613" s="30"/>
      <c r="C1613" s="16"/>
      <c r="D1613" s="16"/>
      <c r="E1613" s="25"/>
      <c r="F1613" s="16"/>
      <c r="G1613" s="15"/>
      <c r="H1613" s="14"/>
      <c r="I1613" s="13"/>
      <c r="J1613" s="13"/>
      <c r="K1613" s="12"/>
      <c r="L1613" s="232">
        <f t="shared" si="134"/>
        <v>0</v>
      </c>
      <c r="M1613" s="234">
        <f t="shared" si="135"/>
        <v>0</v>
      </c>
      <c r="N1613" s="11">
        <f>IF(Q1613="x",0,IF(J1613&lt;(INDEX(Lookup!$U$2:$U$10,MATCH($D$47,Lookup!$S$2:$S$10,0))),0,$L$12*K1613))</f>
        <v>0</v>
      </c>
      <c r="O1613" s="234">
        <f t="shared" si="136"/>
        <v>0</v>
      </c>
      <c r="P1613" s="10"/>
      <c r="Q1613" s="9"/>
      <c r="S1613" s="340">
        <f t="shared" si="137"/>
        <v>0</v>
      </c>
      <c r="T1613" s="340">
        <f t="shared" si="138"/>
        <v>0</v>
      </c>
    </row>
    <row r="1614" spans="2:20" ht="14.4" x14ac:dyDescent="0.3">
      <c r="B1614" s="30"/>
      <c r="C1614" s="16"/>
      <c r="D1614" s="16"/>
      <c r="E1614" s="25"/>
      <c r="F1614" s="16"/>
      <c r="G1614" s="15"/>
      <c r="H1614" s="14"/>
      <c r="I1614" s="13"/>
      <c r="J1614" s="13"/>
      <c r="K1614" s="12"/>
      <c r="L1614" s="232">
        <f t="shared" si="134"/>
        <v>0</v>
      </c>
      <c r="M1614" s="234">
        <f t="shared" si="135"/>
        <v>0</v>
      </c>
      <c r="N1614" s="11">
        <f>IF(Q1614="x",0,IF(J1614&lt;(INDEX(Lookup!$U$2:$U$10,MATCH($D$47,Lookup!$S$2:$S$10,0))),0,$L$12*K1614))</f>
        <v>0</v>
      </c>
      <c r="O1614" s="234">
        <f t="shared" si="136"/>
        <v>0</v>
      </c>
      <c r="P1614" s="10"/>
      <c r="Q1614" s="9"/>
      <c r="S1614" s="340">
        <f t="shared" si="137"/>
        <v>0</v>
      </c>
      <c r="T1614" s="340">
        <f t="shared" si="138"/>
        <v>0</v>
      </c>
    </row>
    <row r="1615" spans="2:20" ht="14.4" x14ac:dyDescent="0.3">
      <c r="B1615" s="30"/>
      <c r="C1615" s="16"/>
      <c r="D1615" s="16"/>
      <c r="E1615" s="25"/>
      <c r="F1615" s="16"/>
      <c r="G1615" s="15"/>
      <c r="H1615" s="14"/>
      <c r="I1615" s="13"/>
      <c r="J1615" s="13"/>
      <c r="K1615" s="12"/>
      <c r="L1615" s="232">
        <f t="shared" si="134"/>
        <v>0</v>
      </c>
      <c r="M1615" s="234">
        <f t="shared" si="135"/>
        <v>0</v>
      </c>
      <c r="N1615" s="11">
        <f>IF(Q1615="x",0,IF(J1615&lt;(INDEX(Lookup!$U$2:$U$10,MATCH($D$47,Lookup!$S$2:$S$10,0))),0,$L$12*K1615))</f>
        <v>0</v>
      </c>
      <c r="O1615" s="234">
        <f t="shared" si="136"/>
        <v>0</v>
      </c>
      <c r="P1615" s="10"/>
      <c r="Q1615" s="9"/>
      <c r="S1615" s="340">
        <f t="shared" si="137"/>
        <v>0</v>
      </c>
      <c r="T1615" s="340">
        <f t="shared" si="138"/>
        <v>0</v>
      </c>
    </row>
    <row r="1616" spans="2:20" ht="14.4" x14ac:dyDescent="0.3">
      <c r="B1616" s="30"/>
      <c r="C1616" s="16"/>
      <c r="D1616" s="16"/>
      <c r="E1616" s="25"/>
      <c r="F1616" s="16"/>
      <c r="G1616" s="15"/>
      <c r="H1616" s="14"/>
      <c r="I1616" s="13"/>
      <c r="J1616" s="13"/>
      <c r="K1616" s="12"/>
      <c r="L1616" s="232">
        <f t="shared" si="134"/>
        <v>0</v>
      </c>
      <c r="M1616" s="234">
        <f t="shared" si="135"/>
        <v>0</v>
      </c>
      <c r="N1616" s="11">
        <f>IF(Q1616="x",0,IF(J1616&lt;(INDEX(Lookup!$U$2:$U$10,MATCH($D$47,Lookup!$S$2:$S$10,0))),0,$L$12*K1616))</f>
        <v>0</v>
      </c>
      <c r="O1616" s="234">
        <f t="shared" si="136"/>
        <v>0</v>
      </c>
      <c r="P1616" s="10"/>
      <c r="Q1616" s="9"/>
      <c r="S1616" s="340">
        <f t="shared" si="137"/>
        <v>0</v>
      </c>
      <c r="T1616" s="340">
        <f t="shared" si="138"/>
        <v>0</v>
      </c>
    </row>
    <row r="1617" spans="2:20" ht="14.4" x14ac:dyDescent="0.3">
      <c r="B1617" s="30"/>
      <c r="C1617" s="16"/>
      <c r="D1617" s="16"/>
      <c r="E1617" s="25"/>
      <c r="F1617" s="16"/>
      <c r="G1617" s="15"/>
      <c r="H1617" s="14"/>
      <c r="I1617" s="13"/>
      <c r="J1617" s="13"/>
      <c r="K1617" s="12"/>
      <c r="L1617" s="232">
        <f t="shared" si="134"/>
        <v>0</v>
      </c>
      <c r="M1617" s="234">
        <f t="shared" si="135"/>
        <v>0</v>
      </c>
      <c r="N1617" s="11">
        <f>IF(Q1617="x",0,IF(J1617&lt;(INDEX(Lookup!$U$2:$U$10,MATCH($D$47,Lookup!$S$2:$S$10,0))),0,$L$12*K1617))</f>
        <v>0</v>
      </c>
      <c r="O1617" s="234">
        <f t="shared" si="136"/>
        <v>0</v>
      </c>
      <c r="P1617" s="10"/>
      <c r="Q1617" s="9"/>
      <c r="S1617" s="340">
        <f t="shared" si="137"/>
        <v>0</v>
      </c>
      <c r="T1617" s="340">
        <f t="shared" si="138"/>
        <v>0</v>
      </c>
    </row>
    <row r="1618" spans="2:20" ht="14.4" x14ac:dyDescent="0.3">
      <c r="B1618" s="30"/>
      <c r="C1618" s="16"/>
      <c r="D1618" s="16"/>
      <c r="E1618" s="25"/>
      <c r="F1618" s="16"/>
      <c r="G1618" s="15"/>
      <c r="H1618" s="14"/>
      <c r="I1618" s="13"/>
      <c r="J1618" s="13"/>
      <c r="K1618" s="12"/>
      <c r="L1618" s="232">
        <f t="shared" si="134"/>
        <v>0</v>
      </c>
      <c r="M1618" s="234">
        <f t="shared" si="135"/>
        <v>0</v>
      </c>
      <c r="N1618" s="11">
        <f>IF(Q1618="x",0,IF(J1618&lt;(INDEX(Lookup!$U$2:$U$10,MATCH($D$47,Lookup!$S$2:$S$10,0))),0,$L$12*K1618))</f>
        <v>0</v>
      </c>
      <c r="O1618" s="234">
        <f t="shared" si="136"/>
        <v>0</v>
      </c>
      <c r="P1618" s="10"/>
      <c r="Q1618" s="9"/>
      <c r="S1618" s="340">
        <f t="shared" si="137"/>
        <v>0</v>
      </c>
      <c r="T1618" s="340">
        <f t="shared" si="138"/>
        <v>0</v>
      </c>
    </row>
    <row r="1619" spans="2:20" ht="14.4" x14ac:dyDescent="0.3">
      <c r="B1619" s="30"/>
      <c r="C1619" s="16"/>
      <c r="D1619" s="16"/>
      <c r="E1619" s="25"/>
      <c r="F1619" s="16"/>
      <c r="G1619" s="15"/>
      <c r="H1619" s="14"/>
      <c r="I1619" s="13"/>
      <c r="J1619" s="13"/>
      <c r="K1619" s="12"/>
      <c r="L1619" s="232">
        <f t="shared" si="134"/>
        <v>0</v>
      </c>
      <c r="M1619" s="234">
        <f t="shared" si="135"/>
        <v>0</v>
      </c>
      <c r="N1619" s="11">
        <f>IF(Q1619="x",0,IF(J1619&lt;(INDEX(Lookup!$U$2:$U$10,MATCH($D$47,Lookup!$S$2:$S$10,0))),0,$L$12*K1619))</f>
        <v>0</v>
      </c>
      <c r="O1619" s="234">
        <f t="shared" si="136"/>
        <v>0</v>
      </c>
      <c r="P1619" s="10"/>
      <c r="Q1619" s="9"/>
      <c r="S1619" s="340">
        <f t="shared" si="137"/>
        <v>0</v>
      </c>
      <c r="T1619" s="340">
        <f t="shared" si="138"/>
        <v>0</v>
      </c>
    </row>
    <row r="1620" spans="2:20" ht="14.4" x14ac:dyDescent="0.3">
      <c r="B1620" s="30"/>
      <c r="C1620" s="16"/>
      <c r="D1620" s="16"/>
      <c r="E1620" s="25"/>
      <c r="F1620" s="16"/>
      <c r="G1620" s="15"/>
      <c r="H1620" s="14"/>
      <c r="I1620" s="13"/>
      <c r="J1620" s="13"/>
      <c r="K1620" s="12"/>
      <c r="L1620" s="232">
        <f t="shared" si="134"/>
        <v>0</v>
      </c>
      <c r="M1620" s="234">
        <f t="shared" si="135"/>
        <v>0</v>
      </c>
      <c r="N1620" s="11">
        <f>IF(Q1620="x",0,IF(J1620&lt;(INDEX(Lookup!$U$2:$U$10,MATCH($D$47,Lookup!$S$2:$S$10,0))),0,$L$12*K1620))</f>
        <v>0</v>
      </c>
      <c r="O1620" s="234">
        <f t="shared" si="136"/>
        <v>0</v>
      </c>
      <c r="P1620" s="10"/>
      <c r="Q1620" s="9"/>
      <c r="S1620" s="340">
        <f t="shared" si="137"/>
        <v>0</v>
      </c>
      <c r="T1620" s="340">
        <f t="shared" si="138"/>
        <v>0</v>
      </c>
    </row>
    <row r="1621" spans="2:20" ht="14.4" x14ac:dyDescent="0.3">
      <c r="B1621" s="30"/>
      <c r="C1621" s="16"/>
      <c r="D1621" s="16"/>
      <c r="E1621" s="25"/>
      <c r="F1621" s="16"/>
      <c r="G1621" s="15"/>
      <c r="H1621" s="14"/>
      <c r="I1621" s="13"/>
      <c r="J1621" s="13"/>
      <c r="K1621" s="12"/>
      <c r="L1621" s="232">
        <f t="shared" si="134"/>
        <v>0</v>
      </c>
      <c r="M1621" s="234">
        <f t="shared" si="135"/>
        <v>0</v>
      </c>
      <c r="N1621" s="11">
        <f>IF(Q1621="x",0,IF(J1621&lt;(INDEX(Lookup!$U$2:$U$10,MATCH($D$47,Lookup!$S$2:$S$10,0))),0,$L$12*K1621))</f>
        <v>0</v>
      </c>
      <c r="O1621" s="234">
        <f t="shared" si="136"/>
        <v>0</v>
      </c>
      <c r="P1621" s="10"/>
      <c r="Q1621" s="9"/>
      <c r="S1621" s="340">
        <f t="shared" si="137"/>
        <v>0</v>
      </c>
      <c r="T1621" s="340">
        <f t="shared" si="138"/>
        <v>0</v>
      </c>
    </row>
    <row r="1622" spans="2:20" ht="14.4" x14ac:dyDescent="0.3">
      <c r="B1622" s="30"/>
      <c r="C1622" s="16"/>
      <c r="D1622" s="16"/>
      <c r="E1622" s="25"/>
      <c r="F1622" s="16"/>
      <c r="G1622" s="15"/>
      <c r="H1622" s="14"/>
      <c r="I1622" s="13"/>
      <c r="J1622" s="13"/>
      <c r="K1622" s="12"/>
      <c r="L1622" s="232">
        <f t="shared" si="134"/>
        <v>0</v>
      </c>
      <c r="M1622" s="234">
        <f t="shared" si="135"/>
        <v>0</v>
      </c>
      <c r="N1622" s="11">
        <f>IF(Q1622="x",0,IF(J1622&lt;(INDEX(Lookup!$U$2:$U$10,MATCH($D$47,Lookup!$S$2:$S$10,0))),0,$L$12*K1622))</f>
        <v>0</v>
      </c>
      <c r="O1622" s="234">
        <f t="shared" si="136"/>
        <v>0</v>
      </c>
      <c r="P1622" s="10"/>
      <c r="Q1622" s="9"/>
      <c r="S1622" s="340">
        <f t="shared" si="137"/>
        <v>0</v>
      </c>
      <c r="T1622" s="340">
        <f t="shared" si="138"/>
        <v>0</v>
      </c>
    </row>
    <row r="1623" spans="2:20" ht="14.4" x14ac:dyDescent="0.3">
      <c r="B1623" s="30"/>
      <c r="C1623" s="16"/>
      <c r="D1623" s="16"/>
      <c r="E1623" s="25"/>
      <c r="F1623" s="16"/>
      <c r="G1623" s="15"/>
      <c r="H1623" s="14"/>
      <c r="I1623" s="13"/>
      <c r="J1623" s="13"/>
      <c r="K1623" s="12"/>
      <c r="L1623" s="232">
        <f t="shared" si="134"/>
        <v>0</v>
      </c>
      <c r="M1623" s="234">
        <f t="shared" si="135"/>
        <v>0</v>
      </c>
      <c r="N1623" s="11">
        <f>IF(Q1623="x",0,IF(J1623&lt;(INDEX(Lookup!$U$2:$U$10,MATCH($D$47,Lookup!$S$2:$S$10,0))),0,$L$12*K1623))</f>
        <v>0</v>
      </c>
      <c r="O1623" s="234">
        <f t="shared" si="136"/>
        <v>0</v>
      </c>
      <c r="P1623" s="10"/>
      <c r="Q1623" s="9"/>
      <c r="S1623" s="340">
        <f t="shared" si="137"/>
        <v>0</v>
      </c>
      <c r="T1623" s="340">
        <f t="shared" si="138"/>
        <v>0</v>
      </c>
    </row>
    <row r="1624" spans="2:20" ht="14.4" x14ac:dyDescent="0.3">
      <c r="B1624" s="30"/>
      <c r="C1624" s="16"/>
      <c r="D1624" s="16"/>
      <c r="E1624" s="25"/>
      <c r="F1624" s="16"/>
      <c r="G1624" s="15"/>
      <c r="H1624" s="14"/>
      <c r="I1624" s="13"/>
      <c r="J1624" s="13"/>
      <c r="K1624" s="12"/>
      <c r="L1624" s="232">
        <f t="shared" si="134"/>
        <v>0</v>
      </c>
      <c r="M1624" s="234">
        <f t="shared" si="135"/>
        <v>0</v>
      </c>
      <c r="N1624" s="11">
        <f>IF(Q1624="x",0,IF(J1624&lt;(INDEX(Lookup!$U$2:$U$10,MATCH($D$47,Lookup!$S$2:$S$10,0))),0,$L$12*K1624))</f>
        <v>0</v>
      </c>
      <c r="O1624" s="234">
        <f t="shared" si="136"/>
        <v>0</v>
      </c>
      <c r="P1624" s="10"/>
      <c r="Q1624" s="9"/>
      <c r="S1624" s="340">
        <f t="shared" si="137"/>
        <v>0</v>
      </c>
      <c r="T1624" s="340">
        <f t="shared" si="138"/>
        <v>0</v>
      </c>
    </row>
    <row r="1625" spans="2:20" ht="14.4" x14ac:dyDescent="0.3">
      <c r="B1625" s="30"/>
      <c r="C1625" s="16"/>
      <c r="D1625" s="16"/>
      <c r="E1625" s="25"/>
      <c r="F1625" s="16"/>
      <c r="G1625" s="15"/>
      <c r="H1625" s="14"/>
      <c r="I1625" s="13"/>
      <c r="J1625" s="13"/>
      <c r="K1625" s="12"/>
      <c r="L1625" s="232">
        <f t="shared" si="134"/>
        <v>0</v>
      </c>
      <c r="M1625" s="234">
        <f t="shared" si="135"/>
        <v>0</v>
      </c>
      <c r="N1625" s="11">
        <f>IF(Q1625="x",0,IF(J1625&lt;(INDEX(Lookup!$U$2:$U$10,MATCH($D$47,Lookup!$S$2:$S$10,0))),0,$L$12*K1625))</f>
        <v>0</v>
      </c>
      <c r="O1625" s="234">
        <f t="shared" si="136"/>
        <v>0</v>
      </c>
      <c r="P1625" s="10"/>
      <c r="Q1625" s="9"/>
      <c r="S1625" s="340">
        <f t="shared" si="137"/>
        <v>0</v>
      </c>
      <c r="T1625" s="340">
        <f t="shared" si="138"/>
        <v>0</v>
      </c>
    </row>
    <row r="1626" spans="2:20" ht="14.4" x14ac:dyDescent="0.3">
      <c r="B1626" s="30"/>
      <c r="C1626" s="16"/>
      <c r="D1626" s="16"/>
      <c r="E1626" s="25"/>
      <c r="F1626" s="16"/>
      <c r="G1626" s="15"/>
      <c r="H1626" s="14"/>
      <c r="I1626" s="13"/>
      <c r="J1626" s="13"/>
      <c r="K1626" s="12"/>
      <c r="L1626" s="232">
        <f t="shared" si="134"/>
        <v>0</v>
      </c>
      <c r="M1626" s="234">
        <f t="shared" si="135"/>
        <v>0</v>
      </c>
      <c r="N1626" s="11">
        <f>IF(Q1626="x",0,IF(J1626&lt;(INDEX(Lookup!$U$2:$U$10,MATCH($D$47,Lookup!$S$2:$S$10,0))),0,$L$12*K1626))</f>
        <v>0</v>
      </c>
      <c r="O1626" s="234">
        <f t="shared" si="136"/>
        <v>0</v>
      </c>
      <c r="P1626" s="10"/>
      <c r="Q1626" s="9"/>
      <c r="S1626" s="340">
        <f t="shared" si="137"/>
        <v>0</v>
      </c>
      <c r="T1626" s="340">
        <f t="shared" si="138"/>
        <v>0</v>
      </c>
    </row>
    <row r="1627" spans="2:20" ht="14.4" x14ac:dyDescent="0.3">
      <c r="B1627" s="30"/>
      <c r="C1627" s="16"/>
      <c r="D1627" s="16"/>
      <c r="E1627" s="25"/>
      <c r="F1627" s="16"/>
      <c r="G1627" s="15"/>
      <c r="H1627" s="14"/>
      <c r="I1627" s="13"/>
      <c r="J1627" s="13"/>
      <c r="K1627" s="12"/>
      <c r="L1627" s="232">
        <f t="shared" si="134"/>
        <v>0</v>
      </c>
      <c r="M1627" s="234">
        <f t="shared" si="135"/>
        <v>0</v>
      </c>
      <c r="N1627" s="11">
        <f>IF(Q1627="x",0,IF(J1627&lt;(INDEX(Lookup!$U$2:$U$10,MATCH($D$47,Lookup!$S$2:$S$10,0))),0,$L$12*K1627))</f>
        <v>0</v>
      </c>
      <c r="O1627" s="234">
        <f t="shared" si="136"/>
        <v>0</v>
      </c>
      <c r="P1627" s="10"/>
      <c r="Q1627" s="9"/>
      <c r="S1627" s="340">
        <f t="shared" si="137"/>
        <v>0</v>
      </c>
      <c r="T1627" s="340">
        <f t="shared" si="138"/>
        <v>0</v>
      </c>
    </row>
    <row r="1628" spans="2:20" ht="14.4" x14ac:dyDescent="0.3">
      <c r="B1628" s="30"/>
      <c r="C1628" s="16"/>
      <c r="D1628" s="16"/>
      <c r="E1628" s="25"/>
      <c r="F1628" s="16"/>
      <c r="G1628" s="15"/>
      <c r="H1628" s="14"/>
      <c r="I1628" s="13"/>
      <c r="J1628" s="13"/>
      <c r="K1628" s="12"/>
      <c r="L1628" s="232">
        <f t="shared" si="134"/>
        <v>0</v>
      </c>
      <c r="M1628" s="234">
        <f t="shared" si="135"/>
        <v>0</v>
      </c>
      <c r="N1628" s="11">
        <f>IF(Q1628="x",0,IF(J1628&lt;(INDEX(Lookup!$U$2:$U$10,MATCH($D$47,Lookup!$S$2:$S$10,0))),0,$L$12*K1628))</f>
        <v>0</v>
      </c>
      <c r="O1628" s="234">
        <f t="shared" si="136"/>
        <v>0</v>
      </c>
      <c r="P1628" s="10"/>
      <c r="Q1628" s="9"/>
      <c r="S1628" s="340">
        <f t="shared" si="137"/>
        <v>0</v>
      </c>
      <c r="T1628" s="340">
        <f t="shared" si="138"/>
        <v>0</v>
      </c>
    </row>
    <row r="1629" spans="2:20" ht="14.4" x14ac:dyDescent="0.3">
      <c r="B1629" s="30"/>
      <c r="C1629" s="16"/>
      <c r="D1629" s="16"/>
      <c r="E1629" s="25"/>
      <c r="F1629" s="16"/>
      <c r="G1629" s="15"/>
      <c r="H1629" s="14"/>
      <c r="I1629" s="13"/>
      <c r="J1629" s="13"/>
      <c r="K1629" s="12"/>
      <c r="L1629" s="232">
        <f t="shared" si="134"/>
        <v>0</v>
      </c>
      <c r="M1629" s="234">
        <f t="shared" si="135"/>
        <v>0</v>
      </c>
      <c r="N1629" s="11">
        <f>IF(Q1629="x",0,IF(J1629&lt;(INDEX(Lookup!$U$2:$U$10,MATCH($D$47,Lookup!$S$2:$S$10,0))),0,$L$12*K1629))</f>
        <v>0</v>
      </c>
      <c r="O1629" s="234">
        <f t="shared" si="136"/>
        <v>0</v>
      </c>
      <c r="P1629" s="10"/>
      <c r="Q1629" s="9"/>
      <c r="S1629" s="340">
        <f t="shared" si="137"/>
        <v>0</v>
      </c>
      <c r="T1629" s="340">
        <f t="shared" si="138"/>
        <v>0</v>
      </c>
    </row>
    <row r="1630" spans="2:20" ht="14.4" x14ac:dyDescent="0.3">
      <c r="B1630" s="30"/>
      <c r="C1630" s="16"/>
      <c r="D1630" s="16"/>
      <c r="E1630" s="25"/>
      <c r="F1630" s="16"/>
      <c r="G1630" s="15"/>
      <c r="H1630" s="14"/>
      <c r="I1630" s="13"/>
      <c r="J1630" s="13"/>
      <c r="K1630" s="12"/>
      <c r="L1630" s="232">
        <f t="shared" si="134"/>
        <v>0</v>
      </c>
      <c r="M1630" s="234">
        <f t="shared" si="135"/>
        <v>0</v>
      </c>
      <c r="N1630" s="11">
        <f>IF(Q1630="x",0,IF(J1630&lt;(INDEX(Lookup!$U$2:$U$10,MATCH($D$47,Lookup!$S$2:$S$10,0))),0,$L$12*K1630))</f>
        <v>0</v>
      </c>
      <c r="O1630" s="234">
        <f t="shared" si="136"/>
        <v>0</v>
      </c>
      <c r="P1630" s="10"/>
      <c r="Q1630" s="9"/>
      <c r="S1630" s="340">
        <f t="shared" si="137"/>
        <v>0</v>
      </c>
      <c r="T1630" s="340">
        <f t="shared" si="138"/>
        <v>0</v>
      </c>
    </row>
    <row r="1631" spans="2:20" ht="14.4" x14ac:dyDescent="0.3">
      <c r="B1631" s="30"/>
      <c r="C1631" s="16"/>
      <c r="D1631" s="16"/>
      <c r="E1631" s="25"/>
      <c r="F1631" s="16"/>
      <c r="G1631" s="15"/>
      <c r="H1631" s="14"/>
      <c r="I1631" s="13"/>
      <c r="J1631" s="13"/>
      <c r="K1631" s="12"/>
      <c r="L1631" s="232">
        <f t="shared" si="134"/>
        <v>0</v>
      </c>
      <c r="M1631" s="234">
        <f t="shared" si="135"/>
        <v>0</v>
      </c>
      <c r="N1631" s="11">
        <f>IF(Q1631="x",0,IF(J1631&lt;(INDEX(Lookup!$U$2:$U$10,MATCH($D$47,Lookup!$S$2:$S$10,0))),0,$L$12*K1631))</f>
        <v>0</v>
      </c>
      <c r="O1631" s="234">
        <f t="shared" si="136"/>
        <v>0</v>
      </c>
      <c r="P1631" s="10"/>
      <c r="Q1631" s="9"/>
      <c r="S1631" s="340">
        <f t="shared" si="137"/>
        <v>0</v>
      </c>
      <c r="T1631" s="340">
        <f t="shared" si="138"/>
        <v>0</v>
      </c>
    </row>
    <row r="1632" spans="2:20" ht="14.4" x14ac:dyDescent="0.3">
      <c r="B1632" s="30"/>
      <c r="C1632" s="16"/>
      <c r="D1632" s="16"/>
      <c r="E1632" s="25"/>
      <c r="F1632" s="16"/>
      <c r="G1632" s="15"/>
      <c r="H1632" s="14"/>
      <c r="I1632" s="13"/>
      <c r="J1632" s="13"/>
      <c r="K1632" s="12"/>
      <c r="L1632" s="232">
        <f t="shared" si="134"/>
        <v>0</v>
      </c>
      <c r="M1632" s="234">
        <f t="shared" si="135"/>
        <v>0</v>
      </c>
      <c r="N1632" s="11">
        <f>IF(Q1632="x",0,IF(J1632&lt;(INDEX(Lookup!$U$2:$U$10,MATCH($D$47,Lookup!$S$2:$S$10,0))),0,$L$12*K1632))</f>
        <v>0</v>
      </c>
      <c r="O1632" s="234">
        <f t="shared" si="136"/>
        <v>0</v>
      </c>
      <c r="P1632" s="10"/>
      <c r="Q1632" s="9"/>
      <c r="S1632" s="340">
        <f t="shared" si="137"/>
        <v>0</v>
      </c>
      <c r="T1632" s="340">
        <f t="shared" si="138"/>
        <v>0</v>
      </c>
    </row>
    <row r="1633" spans="2:20" ht="14.4" x14ac:dyDescent="0.3">
      <c r="B1633" s="30"/>
      <c r="C1633" s="16"/>
      <c r="D1633" s="16"/>
      <c r="E1633" s="25"/>
      <c r="F1633" s="16"/>
      <c r="G1633" s="15"/>
      <c r="H1633" s="14"/>
      <c r="I1633" s="13"/>
      <c r="J1633" s="13"/>
      <c r="K1633" s="12"/>
      <c r="L1633" s="232">
        <f t="shared" si="134"/>
        <v>0</v>
      </c>
      <c r="M1633" s="234">
        <f t="shared" si="135"/>
        <v>0</v>
      </c>
      <c r="N1633" s="11">
        <f>IF(Q1633="x",0,IF(J1633&lt;(INDEX(Lookup!$U$2:$U$10,MATCH($D$47,Lookup!$S$2:$S$10,0))),0,$L$12*K1633))</f>
        <v>0</v>
      </c>
      <c r="O1633" s="234">
        <f t="shared" si="136"/>
        <v>0</v>
      </c>
      <c r="P1633" s="10"/>
      <c r="Q1633" s="9"/>
      <c r="S1633" s="340">
        <f t="shared" si="137"/>
        <v>0</v>
      </c>
      <c r="T1633" s="340">
        <f t="shared" si="138"/>
        <v>0</v>
      </c>
    </row>
    <row r="1634" spans="2:20" ht="14.4" x14ac:dyDescent="0.3">
      <c r="B1634" s="30"/>
      <c r="C1634" s="16"/>
      <c r="D1634" s="16"/>
      <c r="E1634" s="25"/>
      <c r="F1634" s="16"/>
      <c r="G1634" s="15"/>
      <c r="H1634" s="14"/>
      <c r="I1634" s="13"/>
      <c r="J1634" s="13"/>
      <c r="K1634" s="12"/>
      <c r="L1634" s="232">
        <f t="shared" si="134"/>
        <v>0</v>
      </c>
      <c r="M1634" s="234">
        <f t="shared" si="135"/>
        <v>0</v>
      </c>
      <c r="N1634" s="11">
        <f>IF(Q1634="x",0,IF(J1634&lt;(INDEX(Lookup!$U$2:$U$10,MATCH($D$47,Lookup!$S$2:$S$10,0))),0,$L$12*K1634))</f>
        <v>0</v>
      </c>
      <c r="O1634" s="234">
        <f t="shared" si="136"/>
        <v>0</v>
      </c>
      <c r="P1634" s="10"/>
      <c r="Q1634" s="9"/>
      <c r="S1634" s="340">
        <f t="shared" si="137"/>
        <v>0</v>
      </c>
      <c r="T1634" s="340">
        <f t="shared" si="138"/>
        <v>0</v>
      </c>
    </row>
    <row r="1635" spans="2:20" ht="14.4" x14ac:dyDescent="0.3">
      <c r="B1635" s="30"/>
      <c r="C1635" s="16"/>
      <c r="D1635" s="16"/>
      <c r="E1635" s="25"/>
      <c r="F1635" s="16"/>
      <c r="G1635" s="15"/>
      <c r="H1635" s="14"/>
      <c r="I1635" s="13"/>
      <c r="J1635" s="13"/>
      <c r="K1635" s="12"/>
      <c r="L1635" s="232">
        <f t="shared" si="134"/>
        <v>0</v>
      </c>
      <c r="M1635" s="234">
        <f t="shared" si="135"/>
        <v>0</v>
      </c>
      <c r="N1635" s="11">
        <f>IF(Q1635="x",0,IF(J1635&lt;(INDEX(Lookup!$U$2:$U$10,MATCH($D$47,Lookup!$S$2:$S$10,0))),0,$L$12*K1635))</f>
        <v>0</v>
      </c>
      <c r="O1635" s="234">
        <f t="shared" si="136"/>
        <v>0</v>
      </c>
      <c r="P1635" s="10"/>
      <c r="Q1635" s="9"/>
      <c r="S1635" s="340">
        <f t="shared" si="137"/>
        <v>0</v>
      </c>
      <c r="T1635" s="340">
        <f t="shared" si="138"/>
        <v>0</v>
      </c>
    </row>
    <row r="1636" spans="2:20" ht="14.4" x14ac:dyDescent="0.3">
      <c r="B1636" s="30"/>
      <c r="C1636" s="16"/>
      <c r="D1636" s="16"/>
      <c r="E1636" s="25"/>
      <c r="F1636" s="16"/>
      <c r="G1636" s="15"/>
      <c r="H1636" s="14"/>
      <c r="I1636" s="13"/>
      <c r="J1636" s="13"/>
      <c r="K1636" s="12"/>
      <c r="L1636" s="232">
        <f t="shared" si="134"/>
        <v>0</v>
      </c>
      <c r="M1636" s="234">
        <f t="shared" si="135"/>
        <v>0</v>
      </c>
      <c r="N1636" s="11">
        <f>IF(Q1636="x",0,IF(J1636&lt;(INDEX(Lookup!$U$2:$U$10,MATCH($D$47,Lookup!$S$2:$S$10,0))),0,$L$12*K1636))</f>
        <v>0</v>
      </c>
      <c r="O1636" s="234">
        <f t="shared" si="136"/>
        <v>0</v>
      </c>
      <c r="P1636" s="10"/>
      <c r="Q1636" s="9"/>
      <c r="S1636" s="340">
        <f t="shared" si="137"/>
        <v>0</v>
      </c>
      <c r="T1636" s="340">
        <f t="shared" si="138"/>
        <v>0</v>
      </c>
    </row>
    <row r="1637" spans="2:20" ht="14.4" x14ac:dyDescent="0.3">
      <c r="B1637" s="30"/>
      <c r="C1637" s="16"/>
      <c r="D1637" s="16"/>
      <c r="E1637" s="25"/>
      <c r="F1637" s="16"/>
      <c r="G1637" s="15"/>
      <c r="H1637" s="14"/>
      <c r="I1637" s="13"/>
      <c r="J1637" s="13"/>
      <c r="K1637" s="12"/>
      <c r="L1637" s="232">
        <f t="shared" si="134"/>
        <v>0</v>
      </c>
      <c r="M1637" s="234">
        <f t="shared" si="135"/>
        <v>0</v>
      </c>
      <c r="N1637" s="11">
        <f>IF(Q1637="x",0,IF(J1637&lt;(INDEX(Lookup!$U$2:$U$10,MATCH($D$47,Lookup!$S$2:$S$10,0))),0,$L$12*K1637))</f>
        <v>0</v>
      </c>
      <c r="O1637" s="234">
        <f t="shared" si="136"/>
        <v>0</v>
      </c>
      <c r="P1637" s="10"/>
      <c r="Q1637" s="9"/>
      <c r="S1637" s="340">
        <f t="shared" si="137"/>
        <v>0</v>
      </c>
      <c r="T1637" s="340">
        <f t="shared" si="138"/>
        <v>0</v>
      </c>
    </row>
    <row r="1638" spans="2:20" ht="14.4" x14ac:dyDescent="0.3">
      <c r="B1638" s="30"/>
      <c r="C1638" s="16"/>
      <c r="D1638" s="16"/>
      <c r="E1638" s="25"/>
      <c r="F1638" s="16"/>
      <c r="G1638" s="15"/>
      <c r="H1638" s="14"/>
      <c r="I1638" s="13"/>
      <c r="J1638" s="13"/>
      <c r="K1638" s="12"/>
      <c r="L1638" s="232">
        <f t="shared" si="134"/>
        <v>0</v>
      </c>
      <c r="M1638" s="234">
        <f t="shared" si="135"/>
        <v>0</v>
      </c>
      <c r="N1638" s="11">
        <f>IF(Q1638="x",0,IF(J1638&lt;(INDEX(Lookup!$U$2:$U$10,MATCH($D$47,Lookup!$S$2:$S$10,0))),0,$L$12*K1638))</f>
        <v>0</v>
      </c>
      <c r="O1638" s="234">
        <f t="shared" si="136"/>
        <v>0</v>
      </c>
      <c r="P1638" s="10"/>
      <c r="Q1638" s="9"/>
      <c r="S1638" s="340">
        <f t="shared" si="137"/>
        <v>0</v>
      </c>
      <c r="T1638" s="340">
        <f t="shared" si="138"/>
        <v>0</v>
      </c>
    </row>
    <row r="1639" spans="2:20" ht="14.4" x14ac:dyDescent="0.3">
      <c r="B1639" s="30"/>
      <c r="C1639" s="16"/>
      <c r="D1639" s="16"/>
      <c r="E1639" s="25"/>
      <c r="F1639" s="16"/>
      <c r="G1639" s="15"/>
      <c r="H1639" s="14"/>
      <c r="I1639" s="13"/>
      <c r="J1639" s="13"/>
      <c r="K1639" s="12"/>
      <c r="L1639" s="232">
        <f t="shared" si="134"/>
        <v>0</v>
      </c>
      <c r="M1639" s="234">
        <f t="shared" si="135"/>
        <v>0</v>
      </c>
      <c r="N1639" s="11">
        <f>IF(Q1639="x",0,IF(J1639&lt;(INDEX(Lookup!$U$2:$U$10,MATCH($D$47,Lookup!$S$2:$S$10,0))),0,$L$12*K1639))</f>
        <v>0</v>
      </c>
      <c r="O1639" s="234">
        <f t="shared" si="136"/>
        <v>0</v>
      </c>
      <c r="P1639" s="10"/>
      <c r="Q1639" s="9"/>
      <c r="S1639" s="340">
        <f t="shared" si="137"/>
        <v>0</v>
      </c>
      <c r="T1639" s="340">
        <f t="shared" si="138"/>
        <v>0</v>
      </c>
    </row>
    <row r="1640" spans="2:20" ht="14.4" x14ac:dyDescent="0.3">
      <c r="B1640" s="30"/>
      <c r="C1640" s="16"/>
      <c r="D1640" s="16"/>
      <c r="E1640" s="25"/>
      <c r="F1640" s="16"/>
      <c r="G1640" s="15"/>
      <c r="H1640" s="14"/>
      <c r="I1640" s="13"/>
      <c r="J1640" s="13"/>
      <c r="K1640" s="12"/>
      <c r="L1640" s="232">
        <f t="shared" si="134"/>
        <v>0</v>
      </c>
      <c r="M1640" s="234">
        <f t="shared" si="135"/>
        <v>0</v>
      </c>
      <c r="N1640" s="11">
        <f>IF(Q1640="x",0,IF(J1640&lt;(INDEX(Lookup!$U$2:$U$10,MATCH($D$47,Lookup!$S$2:$S$10,0))),0,$L$12*K1640))</f>
        <v>0</v>
      </c>
      <c r="O1640" s="234">
        <f t="shared" si="136"/>
        <v>0</v>
      </c>
      <c r="P1640" s="10"/>
      <c r="Q1640" s="9"/>
      <c r="S1640" s="340">
        <f t="shared" si="137"/>
        <v>0</v>
      </c>
      <c r="T1640" s="340">
        <f t="shared" si="138"/>
        <v>0</v>
      </c>
    </row>
    <row r="1641" spans="2:20" ht="14.4" x14ac:dyDescent="0.3">
      <c r="B1641" s="30"/>
      <c r="C1641" s="16"/>
      <c r="D1641" s="16"/>
      <c r="E1641" s="25"/>
      <c r="F1641" s="16"/>
      <c r="G1641" s="15"/>
      <c r="H1641" s="14"/>
      <c r="I1641" s="13"/>
      <c r="J1641" s="13"/>
      <c r="K1641" s="12"/>
      <c r="L1641" s="232">
        <f t="shared" si="134"/>
        <v>0</v>
      </c>
      <c r="M1641" s="234">
        <f t="shared" si="135"/>
        <v>0</v>
      </c>
      <c r="N1641" s="11">
        <f>IF(Q1641="x",0,IF(J1641&lt;(INDEX(Lookup!$U$2:$U$10,MATCH($D$47,Lookup!$S$2:$S$10,0))),0,$L$12*K1641))</f>
        <v>0</v>
      </c>
      <c r="O1641" s="234">
        <f t="shared" si="136"/>
        <v>0</v>
      </c>
      <c r="P1641" s="10"/>
      <c r="Q1641" s="9"/>
      <c r="S1641" s="340">
        <f t="shared" si="137"/>
        <v>0</v>
      </c>
      <c r="T1641" s="340">
        <f t="shared" si="138"/>
        <v>0</v>
      </c>
    </row>
    <row r="1642" spans="2:20" ht="14.4" x14ac:dyDescent="0.3">
      <c r="B1642" s="30"/>
      <c r="C1642" s="16"/>
      <c r="D1642" s="16"/>
      <c r="E1642" s="25"/>
      <c r="F1642" s="16"/>
      <c r="G1642" s="15"/>
      <c r="H1642" s="14"/>
      <c r="I1642" s="13"/>
      <c r="J1642" s="13"/>
      <c r="K1642" s="12"/>
      <c r="L1642" s="232">
        <f t="shared" si="134"/>
        <v>0</v>
      </c>
      <c r="M1642" s="234">
        <f t="shared" si="135"/>
        <v>0</v>
      </c>
      <c r="N1642" s="11">
        <f>IF(Q1642="x",0,IF(J1642&lt;(INDEX(Lookup!$U$2:$U$10,MATCH($D$47,Lookup!$S$2:$S$10,0))),0,$L$12*K1642))</f>
        <v>0</v>
      </c>
      <c r="O1642" s="234">
        <f t="shared" si="136"/>
        <v>0</v>
      </c>
      <c r="P1642" s="10"/>
      <c r="Q1642" s="9"/>
      <c r="S1642" s="340">
        <f t="shared" si="137"/>
        <v>0</v>
      </c>
      <c r="T1642" s="340">
        <f t="shared" si="138"/>
        <v>0</v>
      </c>
    </row>
    <row r="1643" spans="2:20" ht="14.4" x14ac:dyDescent="0.3">
      <c r="B1643" s="30"/>
      <c r="C1643" s="16"/>
      <c r="D1643" s="16"/>
      <c r="E1643" s="25"/>
      <c r="F1643" s="16"/>
      <c r="G1643" s="15"/>
      <c r="H1643" s="14"/>
      <c r="I1643" s="13"/>
      <c r="J1643" s="13"/>
      <c r="K1643" s="12"/>
      <c r="L1643" s="232">
        <f t="shared" si="134"/>
        <v>0</v>
      </c>
      <c r="M1643" s="234">
        <f t="shared" si="135"/>
        <v>0</v>
      </c>
      <c r="N1643" s="11">
        <f>IF(Q1643="x",0,IF(J1643&lt;(INDEX(Lookup!$U$2:$U$10,MATCH($D$47,Lookup!$S$2:$S$10,0))),0,$L$12*K1643))</f>
        <v>0</v>
      </c>
      <c r="O1643" s="234">
        <f t="shared" si="136"/>
        <v>0</v>
      </c>
      <c r="P1643" s="10"/>
      <c r="Q1643" s="9"/>
      <c r="S1643" s="340">
        <f t="shared" si="137"/>
        <v>0</v>
      </c>
      <c r="T1643" s="340">
        <f t="shared" si="138"/>
        <v>0</v>
      </c>
    </row>
    <row r="1644" spans="2:20" ht="14.4" x14ac:dyDescent="0.3">
      <c r="B1644" s="30"/>
      <c r="C1644" s="16"/>
      <c r="D1644" s="16"/>
      <c r="E1644" s="25"/>
      <c r="F1644" s="16"/>
      <c r="G1644" s="15"/>
      <c r="H1644" s="14"/>
      <c r="I1644" s="13"/>
      <c r="J1644" s="13"/>
      <c r="K1644" s="12"/>
      <c r="L1644" s="232">
        <f t="shared" si="134"/>
        <v>0</v>
      </c>
      <c r="M1644" s="234">
        <f t="shared" si="135"/>
        <v>0</v>
      </c>
      <c r="N1644" s="11">
        <f>IF(Q1644="x",0,IF(J1644&lt;(INDEX(Lookup!$U$2:$U$10,MATCH($D$47,Lookup!$S$2:$S$10,0))),0,$L$12*K1644))</f>
        <v>0</v>
      </c>
      <c r="O1644" s="234">
        <f t="shared" si="136"/>
        <v>0</v>
      </c>
      <c r="P1644" s="10"/>
      <c r="Q1644" s="9"/>
      <c r="S1644" s="340">
        <f t="shared" si="137"/>
        <v>0</v>
      </c>
      <c r="T1644" s="340">
        <f t="shared" si="138"/>
        <v>0</v>
      </c>
    </row>
    <row r="1645" spans="2:20" ht="14.4" x14ac:dyDescent="0.3">
      <c r="B1645" s="30"/>
      <c r="C1645" s="16"/>
      <c r="D1645" s="16"/>
      <c r="E1645" s="25"/>
      <c r="F1645" s="16"/>
      <c r="G1645" s="15"/>
      <c r="H1645" s="14"/>
      <c r="I1645" s="13"/>
      <c r="J1645" s="13"/>
      <c r="K1645" s="12"/>
      <c r="L1645" s="232">
        <f t="shared" si="134"/>
        <v>0</v>
      </c>
      <c r="M1645" s="234">
        <f t="shared" si="135"/>
        <v>0</v>
      </c>
      <c r="N1645" s="11">
        <f>IF(Q1645="x",0,IF(J1645&lt;(INDEX(Lookup!$U$2:$U$10,MATCH($D$47,Lookup!$S$2:$S$10,0))),0,$L$12*K1645))</f>
        <v>0</v>
      </c>
      <c r="O1645" s="234">
        <f t="shared" si="136"/>
        <v>0</v>
      </c>
      <c r="P1645" s="10"/>
      <c r="Q1645" s="9"/>
      <c r="S1645" s="340">
        <f t="shared" si="137"/>
        <v>0</v>
      </c>
      <c r="T1645" s="340">
        <f t="shared" si="138"/>
        <v>0</v>
      </c>
    </row>
    <row r="1646" spans="2:20" ht="14.4" x14ac:dyDescent="0.3">
      <c r="B1646" s="30"/>
      <c r="C1646" s="16"/>
      <c r="D1646" s="16"/>
      <c r="E1646" s="25"/>
      <c r="F1646" s="16"/>
      <c r="G1646" s="15"/>
      <c r="H1646" s="14"/>
      <c r="I1646" s="13"/>
      <c r="J1646" s="13"/>
      <c r="K1646" s="12"/>
      <c r="L1646" s="232">
        <f t="shared" si="134"/>
        <v>0</v>
      </c>
      <c r="M1646" s="234">
        <f t="shared" si="135"/>
        <v>0</v>
      </c>
      <c r="N1646" s="11">
        <f>IF(Q1646="x",0,IF(J1646&lt;(INDEX(Lookup!$U$2:$U$10,MATCH($D$47,Lookup!$S$2:$S$10,0))),0,$L$12*K1646))</f>
        <v>0</v>
      </c>
      <c r="O1646" s="234">
        <f t="shared" si="136"/>
        <v>0</v>
      </c>
      <c r="P1646" s="10"/>
      <c r="Q1646" s="9"/>
      <c r="S1646" s="340">
        <f t="shared" si="137"/>
        <v>0</v>
      </c>
      <c r="T1646" s="340">
        <f t="shared" si="138"/>
        <v>0</v>
      </c>
    </row>
    <row r="1647" spans="2:20" ht="14.4" x14ac:dyDescent="0.3">
      <c r="B1647" s="30"/>
      <c r="C1647" s="16"/>
      <c r="D1647" s="16"/>
      <c r="E1647" s="25"/>
      <c r="F1647" s="16"/>
      <c r="G1647" s="15"/>
      <c r="H1647" s="14"/>
      <c r="I1647" s="13"/>
      <c r="J1647" s="13"/>
      <c r="K1647" s="12"/>
      <c r="L1647" s="232">
        <f t="shared" si="134"/>
        <v>0</v>
      </c>
      <c r="M1647" s="234">
        <f t="shared" si="135"/>
        <v>0</v>
      </c>
      <c r="N1647" s="11">
        <f>IF(Q1647="x",0,IF(J1647&lt;(INDEX(Lookup!$U$2:$U$10,MATCH($D$47,Lookup!$S$2:$S$10,0))),0,$L$12*K1647))</f>
        <v>0</v>
      </c>
      <c r="O1647" s="234">
        <f t="shared" si="136"/>
        <v>0</v>
      </c>
      <c r="P1647" s="10"/>
      <c r="Q1647" s="9"/>
      <c r="S1647" s="340">
        <f t="shared" si="137"/>
        <v>0</v>
      </c>
      <c r="T1647" s="340">
        <f t="shared" si="138"/>
        <v>0</v>
      </c>
    </row>
    <row r="1648" spans="2:20" ht="14.4" x14ac:dyDescent="0.3">
      <c r="B1648" s="30"/>
      <c r="C1648" s="16"/>
      <c r="D1648" s="16"/>
      <c r="E1648" s="25"/>
      <c r="F1648" s="16"/>
      <c r="G1648" s="15"/>
      <c r="H1648" s="14"/>
      <c r="I1648" s="13"/>
      <c r="J1648" s="13"/>
      <c r="K1648" s="12"/>
      <c r="L1648" s="232">
        <f t="shared" si="134"/>
        <v>0</v>
      </c>
      <c r="M1648" s="234">
        <f t="shared" si="135"/>
        <v>0</v>
      </c>
      <c r="N1648" s="11">
        <f>IF(Q1648="x",0,IF(J1648&lt;(INDEX(Lookup!$U$2:$U$10,MATCH($D$47,Lookup!$S$2:$S$10,0))),0,$L$12*K1648))</f>
        <v>0</v>
      </c>
      <c r="O1648" s="234">
        <f t="shared" si="136"/>
        <v>0</v>
      </c>
      <c r="P1648" s="10"/>
      <c r="Q1648" s="9"/>
      <c r="S1648" s="340">
        <f t="shared" si="137"/>
        <v>0</v>
      </c>
      <c r="T1648" s="340">
        <f t="shared" si="138"/>
        <v>0</v>
      </c>
    </row>
    <row r="1649" spans="2:20" ht="14.4" x14ac:dyDescent="0.3">
      <c r="B1649" s="30"/>
      <c r="C1649" s="16"/>
      <c r="D1649" s="16"/>
      <c r="E1649" s="25"/>
      <c r="F1649" s="16"/>
      <c r="G1649" s="15"/>
      <c r="H1649" s="14"/>
      <c r="I1649" s="13"/>
      <c r="J1649" s="13"/>
      <c r="K1649" s="12"/>
      <c r="L1649" s="232">
        <f t="shared" si="134"/>
        <v>0</v>
      </c>
      <c r="M1649" s="234">
        <f t="shared" si="135"/>
        <v>0</v>
      </c>
      <c r="N1649" s="11">
        <f>IF(Q1649="x",0,IF(J1649&lt;(INDEX(Lookup!$U$2:$U$10,MATCH($D$47,Lookup!$S$2:$S$10,0))),0,$L$12*K1649))</f>
        <v>0</v>
      </c>
      <c r="O1649" s="234">
        <f t="shared" si="136"/>
        <v>0</v>
      </c>
      <c r="P1649" s="10"/>
      <c r="Q1649" s="9"/>
      <c r="S1649" s="340">
        <f t="shared" si="137"/>
        <v>0</v>
      </c>
      <c r="T1649" s="340">
        <f t="shared" si="138"/>
        <v>0</v>
      </c>
    </row>
    <row r="1650" spans="2:20" ht="14.4" x14ac:dyDescent="0.3">
      <c r="B1650" s="30"/>
      <c r="C1650" s="16"/>
      <c r="D1650" s="16"/>
      <c r="E1650" s="25"/>
      <c r="F1650" s="16"/>
      <c r="G1650" s="15"/>
      <c r="H1650" s="14"/>
      <c r="I1650" s="13"/>
      <c r="J1650" s="13"/>
      <c r="K1650" s="12"/>
      <c r="L1650" s="232">
        <f t="shared" ref="L1650:L1700" si="139">IF(ROUNDDOWN(DATEDIF(I1650,J1650,"d")/7,0)&gt;$L$12,$L$12*K1650,K1650*ROUNDDOWN(DATEDIF(I1650,J1650,"d")/7,0))</f>
        <v>0</v>
      </c>
      <c r="M1650" s="234">
        <f t="shared" ref="M1650:M1700" si="140">L1650*$L$6</f>
        <v>0</v>
      </c>
      <c r="N1650" s="11">
        <f>IF(Q1650="x",0,IF(J1650&lt;(INDEX(Lookup!$U$2:$U$10,MATCH($D$47,Lookup!$S$2:$S$10,0))),0,$L$12*K1650))</f>
        <v>0</v>
      </c>
      <c r="O1650" s="234">
        <f t="shared" ref="O1650:O1700" si="141">N1650*$L$6</f>
        <v>0</v>
      </c>
      <c r="P1650" s="10"/>
      <c r="Q1650" s="9"/>
      <c r="S1650" s="340">
        <f t="shared" si="137"/>
        <v>0</v>
      </c>
      <c r="T1650" s="340">
        <f t="shared" si="138"/>
        <v>0</v>
      </c>
    </row>
    <row r="1651" spans="2:20" ht="14.4" x14ac:dyDescent="0.3">
      <c r="B1651" s="30"/>
      <c r="C1651" s="16"/>
      <c r="D1651" s="16"/>
      <c r="E1651" s="25"/>
      <c r="F1651" s="16"/>
      <c r="G1651" s="15"/>
      <c r="H1651" s="14"/>
      <c r="I1651" s="13"/>
      <c r="J1651" s="13"/>
      <c r="K1651" s="12"/>
      <c r="L1651" s="232">
        <f t="shared" si="139"/>
        <v>0</v>
      </c>
      <c r="M1651" s="234">
        <f t="shared" si="140"/>
        <v>0</v>
      </c>
      <c r="N1651" s="11">
        <f>IF(Q1651="x",0,IF(J1651&lt;(INDEX(Lookup!$U$2:$U$10,MATCH($D$47,Lookup!$S$2:$S$10,0))),0,$L$12*K1651))</f>
        <v>0</v>
      </c>
      <c r="O1651" s="234">
        <f t="shared" si="141"/>
        <v>0</v>
      </c>
      <c r="P1651" s="10"/>
      <c r="Q1651" s="9"/>
      <c r="S1651" s="340">
        <f t="shared" ref="S1651:S1700" si="142">M1651*$I$35</f>
        <v>0</v>
      </c>
      <c r="T1651" s="340">
        <f t="shared" ref="T1651:T1700" si="143">O1651*$I$44</f>
        <v>0</v>
      </c>
    </row>
    <row r="1652" spans="2:20" ht="14.4" x14ac:dyDescent="0.3">
      <c r="B1652" s="30"/>
      <c r="C1652" s="16"/>
      <c r="D1652" s="16"/>
      <c r="E1652" s="25"/>
      <c r="F1652" s="16"/>
      <c r="G1652" s="15"/>
      <c r="H1652" s="14"/>
      <c r="I1652" s="13"/>
      <c r="J1652" s="13"/>
      <c r="K1652" s="12"/>
      <c r="L1652" s="232">
        <f t="shared" si="139"/>
        <v>0</v>
      </c>
      <c r="M1652" s="234">
        <f t="shared" si="140"/>
        <v>0</v>
      </c>
      <c r="N1652" s="11">
        <f>IF(Q1652="x",0,IF(J1652&lt;(INDEX(Lookup!$U$2:$U$10,MATCH($D$47,Lookup!$S$2:$S$10,0))),0,$L$12*K1652))</f>
        <v>0</v>
      </c>
      <c r="O1652" s="234">
        <f t="shared" si="141"/>
        <v>0</v>
      </c>
      <c r="P1652" s="10"/>
      <c r="Q1652" s="9"/>
      <c r="S1652" s="340">
        <f t="shared" si="142"/>
        <v>0</v>
      </c>
      <c r="T1652" s="340">
        <f t="shared" si="143"/>
        <v>0</v>
      </c>
    </row>
    <row r="1653" spans="2:20" ht="14.4" x14ac:dyDescent="0.3">
      <c r="B1653" s="30"/>
      <c r="C1653" s="16"/>
      <c r="D1653" s="16"/>
      <c r="E1653" s="25"/>
      <c r="F1653" s="16"/>
      <c r="G1653" s="15"/>
      <c r="H1653" s="14"/>
      <c r="I1653" s="13"/>
      <c r="J1653" s="13"/>
      <c r="K1653" s="12"/>
      <c r="L1653" s="232">
        <f t="shared" si="139"/>
        <v>0</v>
      </c>
      <c r="M1653" s="234">
        <f t="shared" si="140"/>
        <v>0</v>
      </c>
      <c r="N1653" s="11">
        <f>IF(Q1653="x",0,IF(J1653&lt;(INDEX(Lookup!$U$2:$U$10,MATCH($D$47,Lookup!$S$2:$S$10,0))),0,$L$12*K1653))</f>
        <v>0</v>
      </c>
      <c r="O1653" s="234">
        <f t="shared" si="141"/>
        <v>0</v>
      </c>
      <c r="P1653" s="10"/>
      <c r="Q1653" s="9"/>
      <c r="S1653" s="340">
        <f t="shared" si="142"/>
        <v>0</v>
      </c>
      <c r="T1653" s="340">
        <f t="shared" si="143"/>
        <v>0</v>
      </c>
    </row>
    <row r="1654" spans="2:20" ht="14.4" x14ac:dyDescent="0.3">
      <c r="B1654" s="30"/>
      <c r="C1654" s="16"/>
      <c r="D1654" s="16"/>
      <c r="E1654" s="25"/>
      <c r="F1654" s="16"/>
      <c r="G1654" s="15"/>
      <c r="H1654" s="14"/>
      <c r="I1654" s="13"/>
      <c r="J1654" s="13"/>
      <c r="K1654" s="12"/>
      <c r="L1654" s="232">
        <f t="shared" si="139"/>
        <v>0</v>
      </c>
      <c r="M1654" s="234">
        <f t="shared" si="140"/>
        <v>0</v>
      </c>
      <c r="N1654" s="11">
        <f>IF(Q1654="x",0,IF(J1654&lt;(INDEX(Lookup!$U$2:$U$10,MATCH($D$47,Lookup!$S$2:$S$10,0))),0,$L$12*K1654))</f>
        <v>0</v>
      </c>
      <c r="O1654" s="234">
        <f t="shared" si="141"/>
        <v>0</v>
      </c>
      <c r="P1654" s="10"/>
      <c r="Q1654" s="9"/>
      <c r="S1654" s="340">
        <f t="shared" si="142"/>
        <v>0</v>
      </c>
      <c r="T1654" s="340">
        <f t="shared" si="143"/>
        <v>0</v>
      </c>
    </row>
    <row r="1655" spans="2:20" ht="14.4" x14ac:dyDescent="0.3">
      <c r="B1655" s="30"/>
      <c r="C1655" s="16"/>
      <c r="D1655" s="16"/>
      <c r="E1655" s="25"/>
      <c r="F1655" s="16"/>
      <c r="G1655" s="15"/>
      <c r="H1655" s="14"/>
      <c r="I1655" s="13"/>
      <c r="J1655" s="13"/>
      <c r="K1655" s="12"/>
      <c r="L1655" s="232">
        <f t="shared" si="139"/>
        <v>0</v>
      </c>
      <c r="M1655" s="234">
        <f t="shared" si="140"/>
        <v>0</v>
      </c>
      <c r="N1655" s="11">
        <f>IF(Q1655="x",0,IF(J1655&lt;(INDEX(Lookup!$U$2:$U$10,MATCH($D$47,Lookup!$S$2:$S$10,0))),0,$L$12*K1655))</f>
        <v>0</v>
      </c>
      <c r="O1655" s="234">
        <f t="shared" si="141"/>
        <v>0</v>
      </c>
      <c r="P1655" s="10"/>
      <c r="Q1655" s="9"/>
      <c r="S1655" s="340">
        <f t="shared" si="142"/>
        <v>0</v>
      </c>
      <c r="T1655" s="340">
        <f t="shared" si="143"/>
        <v>0</v>
      </c>
    </row>
    <row r="1656" spans="2:20" ht="14.4" x14ac:dyDescent="0.3">
      <c r="B1656" s="30"/>
      <c r="C1656" s="16"/>
      <c r="D1656" s="16"/>
      <c r="E1656" s="25"/>
      <c r="F1656" s="16"/>
      <c r="G1656" s="15"/>
      <c r="H1656" s="14"/>
      <c r="I1656" s="13"/>
      <c r="J1656" s="13"/>
      <c r="K1656" s="12"/>
      <c r="L1656" s="232">
        <f t="shared" si="139"/>
        <v>0</v>
      </c>
      <c r="M1656" s="234">
        <f t="shared" si="140"/>
        <v>0</v>
      </c>
      <c r="N1656" s="11">
        <f>IF(Q1656="x",0,IF(J1656&lt;(INDEX(Lookup!$U$2:$U$10,MATCH($D$47,Lookup!$S$2:$S$10,0))),0,$L$12*K1656))</f>
        <v>0</v>
      </c>
      <c r="O1656" s="234">
        <f t="shared" si="141"/>
        <v>0</v>
      </c>
      <c r="P1656" s="10"/>
      <c r="Q1656" s="9"/>
      <c r="S1656" s="340">
        <f t="shared" si="142"/>
        <v>0</v>
      </c>
      <c r="T1656" s="340">
        <f t="shared" si="143"/>
        <v>0</v>
      </c>
    </row>
    <row r="1657" spans="2:20" ht="14.4" x14ac:dyDescent="0.3">
      <c r="B1657" s="30"/>
      <c r="C1657" s="16"/>
      <c r="D1657" s="16"/>
      <c r="E1657" s="25"/>
      <c r="F1657" s="16"/>
      <c r="G1657" s="15"/>
      <c r="H1657" s="14"/>
      <c r="I1657" s="13"/>
      <c r="J1657" s="13"/>
      <c r="K1657" s="12"/>
      <c r="L1657" s="232">
        <f t="shared" si="139"/>
        <v>0</v>
      </c>
      <c r="M1657" s="234">
        <f t="shared" si="140"/>
        <v>0</v>
      </c>
      <c r="N1657" s="11">
        <f>IF(Q1657="x",0,IF(J1657&lt;(INDEX(Lookup!$U$2:$U$10,MATCH($D$47,Lookup!$S$2:$S$10,0))),0,$L$12*K1657))</f>
        <v>0</v>
      </c>
      <c r="O1657" s="234">
        <f t="shared" si="141"/>
        <v>0</v>
      </c>
      <c r="P1657" s="10"/>
      <c r="Q1657" s="9"/>
      <c r="S1657" s="340">
        <f t="shared" si="142"/>
        <v>0</v>
      </c>
      <c r="T1657" s="340">
        <f t="shared" si="143"/>
        <v>0</v>
      </c>
    </row>
    <row r="1658" spans="2:20" ht="14.4" x14ac:dyDescent="0.3">
      <c r="B1658" s="30"/>
      <c r="C1658" s="16"/>
      <c r="D1658" s="16"/>
      <c r="E1658" s="25"/>
      <c r="F1658" s="16"/>
      <c r="G1658" s="15"/>
      <c r="H1658" s="14"/>
      <c r="I1658" s="13"/>
      <c r="J1658" s="13"/>
      <c r="K1658" s="12"/>
      <c r="L1658" s="232">
        <f t="shared" si="139"/>
        <v>0</v>
      </c>
      <c r="M1658" s="234">
        <f t="shared" si="140"/>
        <v>0</v>
      </c>
      <c r="N1658" s="11">
        <f>IF(Q1658="x",0,IF(J1658&lt;(INDEX(Lookup!$U$2:$U$10,MATCH($D$47,Lookup!$S$2:$S$10,0))),0,$L$12*K1658))</f>
        <v>0</v>
      </c>
      <c r="O1658" s="234">
        <f t="shared" si="141"/>
        <v>0</v>
      </c>
      <c r="P1658" s="10"/>
      <c r="Q1658" s="9"/>
      <c r="S1658" s="340">
        <f t="shared" si="142"/>
        <v>0</v>
      </c>
      <c r="T1658" s="340">
        <f t="shared" si="143"/>
        <v>0</v>
      </c>
    </row>
    <row r="1659" spans="2:20" ht="14.4" x14ac:dyDescent="0.3">
      <c r="B1659" s="30"/>
      <c r="C1659" s="16"/>
      <c r="D1659" s="16"/>
      <c r="E1659" s="25"/>
      <c r="F1659" s="16"/>
      <c r="G1659" s="15"/>
      <c r="H1659" s="14"/>
      <c r="I1659" s="13"/>
      <c r="J1659" s="13"/>
      <c r="K1659" s="12"/>
      <c r="L1659" s="232">
        <f t="shared" si="139"/>
        <v>0</v>
      </c>
      <c r="M1659" s="234">
        <f t="shared" si="140"/>
        <v>0</v>
      </c>
      <c r="N1659" s="11">
        <f>IF(Q1659="x",0,IF(J1659&lt;(INDEX(Lookup!$U$2:$U$10,MATCH($D$47,Lookup!$S$2:$S$10,0))),0,$L$12*K1659))</f>
        <v>0</v>
      </c>
      <c r="O1659" s="234">
        <f t="shared" si="141"/>
        <v>0</v>
      </c>
      <c r="P1659" s="10"/>
      <c r="Q1659" s="9"/>
      <c r="S1659" s="340">
        <f t="shared" si="142"/>
        <v>0</v>
      </c>
      <c r="T1659" s="340">
        <f t="shared" si="143"/>
        <v>0</v>
      </c>
    </row>
    <row r="1660" spans="2:20" ht="14.4" x14ac:dyDescent="0.3">
      <c r="B1660" s="30"/>
      <c r="C1660" s="16"/>
      <c r="D1660" s="16"/>
      <c r="E1660" s="25"/>
      <c r="F1660" s="16"/>
      <c r="G1660" s="15"/>
      <c r="H1660" s="14"/>
      <c r="I1660" s="13"/>
      <c r="J1660" s="13"/>
      <c r="K1660" s="12"/>
      <c r="L1660" s="232">
        <f t="shared" si="139"/>
        <v>0</v>
      </c>
      <c r="M1660" s="234">
        <f t="shared" si="140"/>
        <v>0</v>
      </c>
      <c r="N1660" s="11">
        <f>IF(Q1660="x",0,IF(J1660&lt;(INDEX(Lookup!$U$2:$U$10,MATCH($D$47,Lookup!$S$2:$S$10,0))),0,$L$12*K1660))</f>
        <v>0</v>
      </c>
      <c r="O1660" s="234">
        <f t="shared" si="141"/>
        <v>0</v>
      </c>
      <c r="P1660" s="10"/>
      <c r="Q1660" s="9"/>
      <c r="S1660" s="340">
        <f t="shared" si="142"/>
        <v>0</v>
      </c>
      <c r="T1660" s="340">
        <f t="shared" si="143"/>
        <v>0</v>
      </c>
    </row>
    <row r="1661" spans="2:20" ht="14.4" x14ac:dyDescent="0.3">
      <c r="B1661" s="30"/>
      <c r="C1661" s="16"/>
      <c r="D1661" s="16"/>
      <c r="E1661" s="25"/>
      <c r="F1661" s="16"/>
      <c r="G1661" s="15"/>
      <c r="H1661" s="14"/>
      <c r="I1661" s="13"/>
      <c r="J1661" s="13"/>
      <c r="K1661" s="12"/>
      <c r="L1661" s="232">
        <f t="shared" si="139"/>
        <v>0</v>
      </c>
      <c r="M1661" s="234">
        <f t="shared" si="140"/>
        <v>0</v>
      </c>
      <c r="N1661" s="11">
        <f>IF(Q1661="x",0,IF(J1661&lt;(INDEX(Lookup!$U$2:$U$10,MATCH($D$47,Lookup!$S$2:$S$10,0))),0,$L$12*K1661))</f>
        <v>0</v>
      </c>
      <c r="O1661" s="234">
        <f t="shared" si="141"/>
        <v>0</v>
      </c>
      <c r="P1661" s="10"/>
      <c r="Q1661" s="9"/>
      <c r="S1661" s="340">
        <f t="shared" si="142"/>
        <v>0</v>
      </c>
      <c r="T1661" s="340">
        <f t="shared" si="143"/>
        <v>0</v>
      </c>
    </row>
    <row r="1662" spans="2:20" ht="14.4" x14ac:dyDescent="0.3">
      <c r="B1662" s="30"/>
      <c r="C1662" s="16"/>
      <c r="D1662" s="16"/>
      <c r="E1662" s="25"/>
      <c r="F1662" s="16"/>
      <c r="G1662" s="15"/>
      <c r="H1662" s="14"/>
      <c r="I1662" s="13"/>
      <c r="J1662" s="13"/>
      <c r="K1662" s="12"/>
      <c r="L1662" s="232">
        <f t="shared" si="139"/>
        <v>0</v>
      </c>
      <c r="M1662" s="234">
        <f t="shared" si="140"/>
        <v>0</v>
      </c>
      <c r="N1662" s="11">
        <f>IF(Q1662="x",0,IF(J1662&lt;(INDEX(Lookup!$U$2:$U$10,MATCH($D$47,Lookup!$S$2:$S$10,0))),0,$L$12*K1662))</f>
        <v>0</v>
      </c>
      <c r="O1662" s="234">
        <f t="shared" si="141"/>
        <v>0</v>
      </c>
      <c r="P1662" s="10"/>
      <c r="Q1662" s="9"/>
      <c r="S1662" s="340">
        <f t="shared" si="142"/>
        <v>0</v>
      </c>
      <c r="T1662" s="340">
        <f t="shared" si="143"/>
        <v>0</v>
      </c>
    </row>
    <row r="1663" spans="2:20" ht="14.4" x14ac:dyDescent="0.3">
      <c r="B1663" s="30"/>
      <c r="C1663" s="16"/>
      <c r="D1663" s="16"/>
      <c r="E1663" s="25"/>
      <c r="F1663" s="16"/>
      <c r="G1663" s="15"/>
      <c r="H1663" s="14"/>
      <c r="I1663" s="13"/>
      <c r="J1663" s="13"/>
      <c r="K1663" s="12"/>
      <c r="L1663" s="232">
        <f t="shared" si="139"/>
        <v>0</v>
      </c>
      <c r="M1663" s="234">
        <f t="shared" si="140"/>
        <v>0</v>
      </c>
      <c r="N1663" s="11">
        <f>IF(Q1663="x",0,IF(J1663&lt;(INDEX(Lookup!$U$2:$U$10,MATCH($D$47,Lookup!$S$2:$S$10,0))),0,$L$12*K1663))</f>
        <v>0</v>
      </c>
      <c r="O1663" s="234">
        <f t="shared" si="141"/>
        <v>0</v>
      </c>
      <c r="P1663" s="10"/>
      <c r="Q1663" s="9"/>
      <c r="S1663" s="340">
        <f t="shared" si="142"/>
        <v>0</v>
      </c>
      <c r="T1663" s="340">
        <f t="shared" si="143"/>
        <v>0</v>
      </c>
    </row>
    <row r="1664" spans="2:20" ht="14.4" x14ac:dyDescent="0.3">
      <c r="B1664" s="30"/>
      <c r="C1664" s="16"/>
      <c r="D1664" s="16"/>
      <c r="E1664" s="25"/>
      <c r="F1664" s="16"/>
      <c r="G1664" s="15"/>
      <c r="H1664" s="14"/>
      <c r="I1664" s="13"/>
      <c r="J1664" s="13"/>
      <c r="K1664" s="12"/>
      <c r="L1664" s="232">
        <f t="shared" si="139"/>
        <v>0</v>
      </c>
      <c r="M1664" s="234">
        <f t="shared" si="140"/>
        <v>0</v>
      </c>
      <c r="N1664" s="11">
        <f>IF(Q1664="x",0,IF(J1664&lt;(INDEX(Lookup!$U$2:$U$10,MATCH($D$47,Lookup!$S$2:$S$10,0))),0,$L$12*K1664))</f>
        <v>0</v>
      </c>
      <c r="O1664" s="234">
        <f t="shared" si="141"/>
        <v>0</v>
      </c>
      <c r="P1664" s="10"/>
      <c r="Q1664" s="9"/>
      <c r="S1664" s="340">
        <f t="shared" si="142"/>
        <v>0</v>
      </c>
      <c r="T1664" s="340">
        <f t="shared" si="143"/>
        <v>0</v>
      </c>
    </row>
    <row r="1665" spans="2:20" ht="14.4" x14ac:dyDescent="0.3">
      <c r="B1665" s="30"/>
      <c r="C1665" s="16"/>
      <c r="D1665" s="16"/>
      <c r="E1665" s="25"/>
      <c r="F1665" s="16"/>
      <c r="G1665" s="15"/>
      <c r="H1665" s="14"/>
      <c r="I1665" s="13"/>
      <c r="J1665" s="13"/>
      <c r="K1665" s="12"/>
      <c r="L1665" s="232">
        <f t="shared" si="139"/>
        <v>0</v>
      </c>
      <c r="M1665" s="234">
        <f t="shared" si="140"/>
        <v>0</v>
      </c>
      <c r="N1665" s="11">
        <f>IF(Q1665="x",0,IF(J1665&lt;(INDEX(Lookup!$U$2:$U$10,MATCH($D$47,Lookup!$S$2:$S$10,0))),0,$L$12*K1665))</f>
        <v>0</v>
      </c>
      <c r="O1665" s="234">
        <f t="shared" si="141"/>
        <v>0</v>
      </c>
      <c r="P1665" s="10"/>
      <c r="Q1665" s="9"/>
      <c r="S1665" s="340">
        <f t="shared" si="142"/>
        <v>0</v>
      </c>
      <c r="T1665" s="340">
        <f t="shared" si="143"/>
        <v>0</v>
      </c>
    </row>
    <row r="1666" spans="2:20" ht="14.4" x14ac:dyDescent="0.3">
      <c r="B1666" s="30"/>
      <c r="C1666" s="16"/>
      <c r="D1666" s="16"/>
      <c r="E1666" s="25"/>
      <c r="F1666" s="16"/>
      <c r="G1666" s="15"/>
      <c r="H1666" s="14"/>
      <c r="I1666" s="13"/>
      <c r="J1666" s="13"/>
      <c r="K1666" s="12"/>
      <c r="L1666" s="232">
        <f t="shared" si="139"/>
        <v>0</v>
      </c>
      <c r="M1666" s="234">
        <f t="shared" si="140"/>
        <v>0</v>
      </c>
      <c r="N1666" s="11">
        <f>IF(Q1666="x",0,IF(J1666&lt;(INDEX(Lookup!$U$2:$U$10,MATCH($D$47,Lookup!$S$2:$S$10,0))),0,$L$12*K1666))</f>
        <v>0</v>
      </c>
      <c r="O1666" s="234">
        <f t="shared" si="141"/>
        <v>0</v>
      </c>
      <c r="P1666" s="10"/>
      <c r="Q1666" s="9"/>
      <c r="S1666" s="340">
        <f t="shared" si="142"/>
        <v>0</v>
      </c>
      <c r="T1666" s="340">
        <f t="shared" si="143"/>
        <v>0</v>
      </c>
    </row>
    <row r="1667" spans="2:20" ht="14.4" x14ac:dyDescent="0.3">
      <c r="B1667" s="30"/>
      <c r="C1667" s="16"/>
      <c r="D1667" s="16"/>
      <c r="E1667" s="25"/>
      <c r="F1667" s="16"/>
      <c r="G1667" s="15"/>
      <c r="H1667" s="14"/>
      <c r="I1667" s="13"/>
      <c r="J1667" s="13"/>
      <c r="K1667" s="12"/>
      <c r="L1667" s="232">
        <f t="shared" si="139"/>
        <v>0</v>
      </c>
      <c r="M1667" s="234">
        <f t="shared" si="140"/>
        <v>0</v>
      </c>
      <c r="N1667" s="11">
        <f>IF(Q1667="x",0,IF(J1667&lt;(INDEX(Lookup!$U$2:$U$10,MATCH($D$47,Lookup!$S$2:$S$10,0))),0,$L$12*K1667))</f>
        <v>0</v>
      </c>
      <c r="O1667" s="234">
        <f t="shared" si="141"/>
        <v>0</v>
      </c>
      <c r="P1667" s="10"/>
      <c r="Q1667" s="9"/>
      <c r="S1667" s="340">
        <f t="shared" si="142"/>
        <v>0</v>
      </c>
      <c r="T1667" s="340">
        <f t="shared" si="143"/>
        <v>0</v>
      </c>
    </row>
    <row r="1668" spans="2:20" ht="14.4" x14ac:dyDescent="0.3">
      <c r="B1668" s="30"/>
      <c r="C1668" s="16"/>
      <c r="D1668" s="16"/>
      <c r="E1668" s="25"/>
      <c r="F1668" s="16"/>
      <c r="G1668" s="15"/>
      <c r="H1668" s="14"/>
      <c r="I1668" s="13"/>
      <c r="J1668" s="13"/>
      <c r="K1668" s="12"/>
      <c r="L1668" s="232">
        <f t="shared" si="139"/>
        <v>0</v>
      </c>
      <c r="M1668" s="234">
        <f t="shared" si="140"/>
        <v>0</v>
      </c>
      <c r="N1668" s="11">
        <f>IF(Q1668="x",0,IF(J1668&lt;(INDEX(Lookup!$U$2:$U$10,MATCH($D$47,Lookup!$S$2:$S$10,0))),0,$L$12*K1668))</f>
        <v>0</v>
      </c>
      <c r="O1668" s="234">
        <f t="shared" si="141"/>
        <v>0</v>
      </c>
      <c r="P1668" s="10"/>
      <c r="Q1668" s="9"/>
      <c r="S1668" s="340">
        <f t="shared" si="142"/>
        <v>0</v>
      </c>
      <c r="T1668" s="340">
        <f t="shared" si="143"/>
        <v>0</v>
      </c>
    </row>
    <row r="1669" spans="2:20" ht="14.4" x14ac:dyDescent="0.3">
      <c r="B1669" s="30"/>
      <c r="C1669" s="16"/>
      <c r="D1669" s="16"/>
      <c r="E1669" s="25"/>
      <c r="F1669" s="16"/>
      <c r="G1669" s="15"/>
      <c r="H1669" s="14"/>
      <c r="I1669" s="13"/>
      <c r="J1669" s="13"/>
      <c r="K1669" s="12"/>
      <c r="L1669" s="232">
        <f t="shared" si="139"/>
        <v>0</v>
      </c>
      <c r="M1669" s="234">
        <f t="shared" si="140"/>
        <v>0</v>
      </c>
      <c r="N1669" s="11">
        <f>IF(Q1669="x",0,IF(J1669&lt;(INDEX(Lookup!$U$2:$U$10,MATCH($D$47,Lookup!$S$2:$S$10,0))),0,$L$12*K1669))</f>
        <v>0</v>
      </c>
      <c r="O1669" s="234">
        <f t="shared" si="141"/>
        <v>0</v>
      </c>
      <c r="P1669" s="10"/>
      <c r="Q1669" s="9"/>
      <c r="S1669" s="340">
        <f t="shared" si="142"/>
        <v>0</v>
      </c>
      <c r="T1669" s="340">
        <f t="shared" si="143"/>
        <v>0</v>
      </c>
    </row>
    <row r="1670" spans="2:20" ht="14.4" x14ac:dyDescent="0.3">
      <c r="B1670" s="30"/>
      <c r="C1670" s="16"/>
      <c r="D1670" s="16"/>
      <c r="E1670" s="25"/>
      <c r="F1670" s="16"/>
      <c r="G1670" s="15"/>
      <c r="H1670" s="14"/>
      <c r="I1670" s="13"/>
      <c r="J1670" s="13"/>
      <c r="K1670" s="12"/>
      <c r="L1670" s="232">
        <f t="shared" si="139"/>
        <v>0</v>
      </c>
      <c r="M1670" s="234">
        <f t="shared" si="140"/>
        <v>0</v>
      </c>
      <c r="N1670" s="11">
        <f>IF(Q1670="x",0,IF(J1670&lt;(INDEX(Lookup!$U$2:$U$10,MATCH($D$47,Lookup!$S$2:$S$10,0))),0,$L$12*K1670))</f>
        <v>0</v>
      </c>
      <c r="O1670" s="234">
        <f t="shared" si="141"/>
        <v>0</v>
      </c>
      <c r="P1670" s="10"/>
      <c r="Q1670" s="9"/>
      <c r="S1670" s="340">
        <f t="shared" si="142"/>
        <v>0</v>
      </c>
      <c r="T1670" s="340">
        <f t="shared" si="143"/>
        <v>0</v>
      </c>
    </row>
    <row r="1671" spans="2:20" ht="14.4" x14ac:dyDescent="0.3">
      <c r="B1671" s="30"/>
      <c r="C1671" s="16"/>
      <c r="D1671" s="16"/>
      <c r="E1671" s="25"/>
      <c r="F1671" s="16"/>
      <c r="G1671" s="15"/>
      <c r="H1671" s="14"/>
      <c r="I1671" s="13"/>
      <c r="J1671" s="13"/>
      <c r="K1671" s="12"/>
      <c r="L1671" s="232">
        <f t="shared" si="139"/>
        <v>0</v>
      </c>
      <c r="M1671" s="234">
        <f t="shared" si="140"/>
        <v>0</v>
      </c>
      <c r="N1671" s="11">
        <f>IF(Q1671="x",0,IF(J1671&lt;(INDEX(Lookup!$U$2:$U$10,MATCH($D$47,Lookup!$S$2:$S$10,0))),0,$L$12*K1671))</f>
        <v>0</v>
      </c>
      <c r="O1671" s="234">
        <f t="shared" si="141"/>
        <v>0</v>
      </c>
      <c r="P1671" s="10"/>
      <c r="Q1671" s="9"/>
      <c r="S1671" s="340">
        <f t="shared" si="142"/>
        <v>0</v>
      </c>
      <c r="T1671" s="340">
        <f t="shared" si="143"/>
        <v>0</v>
      </c>
    </row>
    <row r="1672" spans="2:20" ht="14.4" x14ac:dyDescent="0.3">
      <c r="B1672" s="30"/>
      <c r="C1672" s="16"/>
      <c r="D1672" s="16"/>
      <c r="E1672" s="25"/>
      <c r="F1672" s="16"/>
      <c r="G1672" s="15"/>
      <c r="H1672" s="14"/>
      <c r="I1672" s="13"/>
      <c r="J1672" s="13"/>
      <c r="K1672" s="12"/>
      <c r="L1672" s="232">
        <f t="shared" si="139"/>
        <v>0</v>
      </c>
      <c r="M1672" s="234">
        <f t="shared" si="140"/>
        <v>0</v>
      </c>
      <c r="N1672" s="11">
        <f>IF(Q1672="x",0,IF(J1672&lt;(INDEX(Lookup!$U$2:$U$10,MATCH($D$47,Lookup!$S$2:$S$10,0))),0,$L$12*K1672))</f>
        <v>0</v>
      </c>
      <c r="O1672" s="234">
        <f t="shared" si="141"/>
        <v>0</v>
      </c>
      <c r="P1672" s="10"/>
      <c r="Q1672" s="9"/>
      <c r="S1672" s="340">
        <f t="shared" si="142"/>
        <v>0</v>
      </c>
      <c r="T1672" s="340">
        <f t="shared" si="143"/>
        <v>0</v>
      </c>
    </row>
    <row r="1673" spans="2:20" ht="14.4" x14ac:dyDescent="0.3">
      <c r="B1673" s="30"/>
      <c r="C1673" s="16"/>
      <c r="D1673" s="16"/>
      <c r="E1673" s="25"/>
      <c r="F1673" s="16"/>
      <c r="G1673" s="15"/>
      <c r="H1673" s="14"/>
      <c r="I1673" s="13"/>
      <c r="J1673" s="13"/>
      <c r="K1673" s="12"/>
      <c r="L1673" s="232">
        <f t="shared" si="139"/>
        <v>0</v>
      </c>
      <c r="M1673" s="234">
        <f t="shared" si="140"/>
        <v>0</v>
      </c>
      <c r="N1673" s="11">
        <f>IF(Q1673="x",0,IF(J1673&lt;(INDEX(Lookup!$U$2:$U$10,MATCH($D$47,Lookup!$S$2:$S$10,0))),0,$L$12*K1673))</f>
        <v>0</v>
      </c>
      <c r="O1673" s="234">
        <f t="shared" si="141"/>
        <v>0</v>
      </c>
      <c r="P1673" s="10"/>
      <c r="Q1673" s="9"/>
      <c r="S1673" s="340">
        <f t="shared" si="142"/>
        <v>0</v>
      </c>
      <c r="T1673" s="340">
        <f t="shared" si="143"/>
        <v>0</v>
      </c>
    </row>
    <row r="1674" spans="2:20" ht="14.4" x14ac:dyDescent="0.3">
      <c r="B1674" s="30"/>
      <c r="C1674" s="16"/>
      <c r="D1674" s="16"/>
      <c r="E1674" s="25"/>
      <c r="F1674" s="16"/>
      <c r="G1674" s="15"/>
      <c r="H1674" s="14"/>
      <c r="I1674" s="13"/>
      <c r="J1674" s="13"/>
      <c r="K1674" s="12"/>
      <c r="L1674" s="232">
        <f t="shared" si="139"/>
        <v>0</v>
      </c>
      <c r="M1674" s="234">
        <f t="shared" si="140"/>
        <v>0</v>
      </c>
      <c r="N1674" s="11">
        <f>IF(Q1674="x",0,IF(J1674&lt;(INDEX(Lookup!$U$2:$U$10,MATCH($D$47,Lookup!$S$2:$S$10,0))),0,$L$12*K1674))</f>
        <v>0</v>
      </c>
      <c r="O1674" s="234">
        <f t="shared" si="141"/>
        <v>0</v>
      </c>
      <c r="P1674" s="10"/>
      <c r="Q1674" s="9"/>
      <c r="S1674" s="340">
        <f t="shared" si="142"/>
        <v>0</v>
      </c>
      <c r="T1674" s="340">
        <f t="shared" si="143"/>
        <v>0</v>
      </c>
    </row>
    <row r="1675" spans="2:20" ht="14.4" x14ac:dyDescent="0.3">
      <c r="B1675" s="30"/>
      <c r="C1675" s="16"/>
      <c r="D1675" s="16"/>
      <c r="E1675" s="25"/>
      <c r="F1675" s="16"/>
      <c r="G1675" s="15"/>
      <c r="H1675" s="14"/>
      <c r="I1675" s="13"/>
      <c r="J1675" s="13"/>
      <c r="K1675" s="12"/>
      <c r="L1675" s="232">
        <f t="shared" si="139"/>
        <v>0</v>
      </c>
      <c r="M1675" s="234">
        <f t="shared" si="140"/>
        <v>0</v>
      </c>
      <c r="N1675" s="11">
        <f>IF(Q1675="x",0,IF(J1675&lt;(INDEX(Lookup!$U$2:$U$10,MATCH($D$47,Lookup!$S$2:$S$10,0))),0,$L$12*K1675))</f>
        <v>0</v>
      </c>
      <c r="O1675" s="234">
        <f t="shared" si="141"/>
        <v>0</v>
      </c>
      <c r="P1675" s="10"/>
      <c r="Q1675" s="9"/>
      <c r="S1675" s="340">
        <f t="shared" si="142"/>
        <v>0</v>
      </c>
      <c r="T1675" s="340">
        <f t="shared" si="143"/>
        <v>0</v>
      </c>
    </row>
    <row r="1676" spans="2:20" ht="14.4" x14ac:dyDescent="0.3">
      <c r="B1676" s="30"/>
      <c r="C1676" s="16"/>
      <c r="D1676" s="16"/>
      <c r="E1676" s="25"/>
      <c r="F1676" s="16"/>
      <c r="G1676" s="15"/>
      <c r="H1676" s="14"/>
      <c r="I1676" s="13"/>
      <c r="J1676" s="13"/>
      <c r="K1676" s="12"/>
      <c r="L1676" s="232">
        <f t="shared" si="139"/>
        <v>0</v>
      </c>
      <c r="M1676" s="234">
        <f t="shared" si="140"/>
        <v>0</v>
      </c>
      <c r="N1676" s="11">
        <f>IF(Q1676="x",0,IF(J1676&lt;(INDEX(Lookup!$U$2:$U$10,MATCH($D$47,Lookup!$S$2:$S$10,0))),0,$L$12*K1676))</f>
        <v>0</v>
      </c>
      <c r="O1676" s="234">
        <f t="shared" si="141"/>
        <v>0</v>
      </c>
      <c r="P1676" s="10"/>
      <c r="Q1676" s="9"/>
      <c r="S1676" s="340">
        <f t="shared" si="142"/>
        <v>0</v>
      </c>
      <c r="T1676" s="340">
        <f t="shared" si="143"/>
        <v>0</v>
      </c>
    </row>
    <row r="1677" spans="2:20" ht="14.4" x14ac:dyDescent="0.3">
      <c r="B1677" s="30"/>
      <c r="C1677" s="16"/>
      <c r="D1677" s="16"/>
      <c r="E1677" s="25"/>
      <c r="F1677" s="16"/>
      <c r="G1677" s="15"/>
      <c r="H1677" s="14"/>
      <c r="I1677" s="13"/>
      <c r="J1677" s="13"/>
      <c r="K1677" s="12"/>
      <c r="L1677" s="232">
        <f t="shared" si="139"/>
        <v>0</v>
      </c>
      <c r="M1677" s="234">
        <f t="shared" si="140"/>
        <v>0</v>
      </c>
      <c r="N1677" s="11">
        <f>IF(Q1677="x",0,IF(J1677&lt;(INDEX(Lookup!$U$2:$U$10,MATCH($D$47,Lookup!$S$2:$S$10,0))),0,$L$12*K1677))</f>
        <v>0</v>
      </c>
      <c r="O1677" s="234">
        <f t="shared" si="141"/>
        <v>0</v>
      </c>
      <c r="P1677" s="10"/>
      <c r="Q1677" s="9"/>
      <c r="S1677" s="340">
        <f t="shared" si="142"/>
        <v>0</v>
      </c>
      <c r="T1677" s="340">
        <f t="shared" si="143"/>
        <v>0</v>
      </c>
    </row>
    <row r="1678" spans="2:20" ht="14.4" x14ac:dyDescent="0.3">
      <c r="B1678" s="30"/>
      <c r="C1678" s="16"/>
      <c r="D1678" s="16"/>
      <c r="E1678" s="25"/>
      <c r="F1678" s="16"/>
      <c r="G1678" s="15"/>
      <c r="H1678" s="14"/>
      <c r="I1678" s="13"/>
      <c r="J1678" s="13"/>
      <c r="K1678" s="12"/>
      <c r="L1678" s="232">
        <f t="shared" si="139"/>
        <v>0</v>
      </c>
      <c r="M1678" s="234">
        <f t="shared" si="140"/>
        <v>0</v>
      </c>
      <c r="N1678" s="11">
        <f>IF(Q1678="x",0,IF(J1678&lt;(INDEX(Lookup!$U$2:$U$10,MATCH($D$47,Lookup!$S$2:$S$10,0))),0,$L$12*K1678))</f>
        <v>0</v>
      </c>
      <c r="O1678" s="234">
        <f t="shared" si="141"/>
        <v>0</v>
      </c>
      <c r="P1678" s="10"/>
      <c r="Q1678" s="9"/>
      <c r="S1678" s="340">
        <f t="shared" si="142"/>
        <v>0</v>
      </c>
      <c r="T1678" s="340">
        <f t="shared" si="143"/>
        <v>0</v>
      </c>
    </row>
    <row r="1679" spans="2:20" ht="14.4" x14ac:dyDescent="0.3">
      <c r="B1679" s="30"/>
      <c r="C1679" s="16"/>
      <c r="D1679" s="16"/>
      <c r="E1679" s="25"/>
      <c r="F1679" s="16"/>
      <c r="G1679" s="15"/>
      <c r="H1679" s="14"/>
      <c r="I1679" s="13"/>
      <c r="J1679" s="13"/>
      <c r="K1679" s="12"/>
      <c r="L1679" s="232">
        <f t="shared" si="139"/>
        <v>0</v>
      </c>
      <c r="M1679" s="234">
        <f t="shared" si="140"/>
        <v>0</v>
      </c>
      <c r="N1679" s="11">
        <f>IF(Q1679="x",0,IF(J1679&lt;(INDEX(Lookup!$U$2:$U$10,MATCH($D$47,Lookup!$S$2:$S$10,0))),0,$L$12*K1679))</f>
        <v>0</v>
      </c>
      <c r="O1679" s="234">
        <f t="shared" si="141"/>
        <v>0</v>
      </c>
      <c r="P1679" s="10"/>
      <c r="Q1679" s="9"/>
      <c r="S1679" s="340">
        <f t="shared" si="142"/>
        <v>0</v>
      </c>
      <c r="T1679" s="340">
        <f t="shared" si="143"/>
        <v>0</v>
      </c>
    </row>
    <row r="1680" spans="2:20" ht="14.4" x14ac:dyDescent="0.3">
      <c r="B1680" s="30"/>
      <c r="C1680" s="16"/>
      <c r="D1680" s="16"/>
      <c r="E1680" s="25"/>
      <c r="F1680" s="16"/>
      <c r="G1680" s="15"/>
      <c r="H1680" s="14"/>
      <c r="I1680" s="13"/>
      <c r="J1680" s="13"/>
      <c r="K1680" s="12"/>
      <c r="L1680" s="232">
        <f t="shared" si="139"/>
        <v>0</v>
      </c>
      <c r="M1680" s="234">
        <f t="shared" si="140"/>
        <v>0</v>
      </c>
      <c r="N1680" s="11">
        <f>IF(Q1680="x",0,IF(J1680&lt;(INDEX(Lookup!$U$2:$U$10,MATCH($D$47,Lookup!$S$2:$S$10,0))),0,$L$12*K1680))</f>
        <v>0</v>
      </c>
      <c r="O1680" s="234">
        <f t="shared" si="141"/>
        <v>0</v>
      </c>
      <c r="P1680" s="10"/>
      <c r="Q1680" s="9"/>
      <c r="S1680" s="340">
        <f t="shared" si="142"/>
        <v>0</v>
      </c>
      <c r="T1680" s="340">
        <f t="shared" si="143"/>
        <v>0</v>
      </c>
    </row>
    <row r="1681" spans="2:20" ht="14.4" x14ac:dyDescent="0.3">
      <c r="B1681" s="30"/>
      <c r="C1681" s="16"/>
      <c r="D1681" s="16"/>
      <c r="E1681" s="25"/>
      <c r="F1681" s="16"/>
      <c r="G1681" s="15"/>
      <c r="H1681" s="14"/>
      <c r="I1681" s="13"/>
      <c r="J1681" s="13"/>
      <c r="K1681" s="12"/>
      <c r="L1681" s="232">
        <f t="shared" si="139"/>
        <v>0</v>
      </c>
      <c r="M1681" s="234">
        <f t="shared" si="140"/>
        <v>0</v>
      </c>
      <c r="N1681" s="11">
        <f>IF(Q1681="x",0,IF(J1681&lt;(INDEX(Lookup!$U$2:$U$10,MATCH($D$47,Lookup!$S$2:$S$10,0))),0,$L$12*K1681))</f>
        <v>0</v>
      </c>
      <c r="O1681" s="234">
        <f t="shared" si="141"/>
        <v>0</v>
      </c>
      <c r="P1681" s="10"/>
      <c r="Q1681" s="9"/>
      <c r="S1681" s="340">
        <f t="shared" si="142"/>
        <v>0</v>
      </c>
      <c r="T1681" s="340">
        <f t="shared" si="143"/>
        <v>0</v>
      </c>
    </row>
    <row r="1682" spans="2:20" ht="14.4" x14ac:dyDescent="0.3">
      <c r="B1682" s="30"/>
      <c r="C1682" s="16"/>
      <c r="D1682" s="16"/>
      <c r="E1682" s="25"/>
      <c r="F1682" s="16"/>
      <c r="G1682" s="15"/>
      <c r="H1682" s="14"/>
      <c r="I1682" s="13"/>
      <c r="J1682" s="13"/>
      <c r="K1682" s="12"/>
      <c r="L1682" s="232">
        <f t="shared" si="139"/>
        <v>0</v>
      </c>
      <c r="M1682" s="234">
        <f t="shared" si="140"/>
        <v>0</v>
      </c>
      <c r="N1682" s="11">
        <f>IF(Q1682="x",0,IF(J1682&lt;(INDEX(Lookup!$U$2:$U$10,MATCH($D$47,Lookup!$S$2:$S$10,0))),0,$L$12*K1682))</f>
        <v>0</v>
      </c>
      <c r="O1682" s="234">
        <f t="shared" si="141"/>
        <v>0</v>
      </c>
      <c r="P1682" s="10"/>
      <c r="Q1682" s="9"/>
      <c r="S1682" s="340">
        <f t="shared" si="142"/>
        <v>0</v>
      </c>
      <c r="T1682" s="340">
        <f t="shared" si="143"/>
        <v>0</v>
      </c>
    </row>
    <row r="1683" spans="2:20" ht="14.4" x14ac:dyDescent="0.3">
      <c r="B1683" s="30"/>
      <c r="C1683" s="16"/>
      <c r="D1683" s="16"/>
      <c r="E1683" s="25"/>
      <c r="F1683" s="16"/>
      <c r="G1683" s="15"/>
      <c r="H1683" s="14"/>
      <c r="I1683" s="13"/>
      <c r="J1683" s="13"/>
      <c r="K1683" s="12"/>
      <c r="L1683" s="232">
        <f t="shared" si="139"/>
        <v>0</v>
      </c>
      <c r="M1683" s="234">
        <f t="shared" si="140"/>
        <v>0</v>
      </c>
      <c r="N1683" s="11">
        <f>IF(Q1683="x",0,IF(J1683&lt;(INDEX(Lookup!$U$2:$U$10,MATCH($D$47,Lookup!$S$2:$S$10,0))),0,$L$12*K1683))</f>
        <v>0</v>
      </c>
      <c r="O1683" s="234">
        <f t="shared" si="141"/>
        <v>0</v>
      </c>
      <c r="P1683" s="10"/>
      <c r="Q1683" s="9"/>
      <c r="S1683" s="340">
        <f t="shared" si="142"/>
        <v>0</v>
      </c>
      <c r="T1683" s="340">
        <f t="shared" si="143"/>
        <v>0</v>
      </c>
    </row>
    <row r="1684" spans="2:20" ht="14.4" x14ac:dyDescent="0.3">
      <c r="B1684" s="30"/>
      <c r="C1684" s="16"/>
      <c r="D1684" s="16"/>
      <c r="E1684" s="25"/>
      <c r="F1684" s="16"/>
      <c r="G1684" s="15"/>
      <c r="H1684" s="14"/>
      <c r="I1684" s="13"/>
      <c r="J1684" s="13"/>
      <c r="K1684" s="12"/>
      <c r="L1684" s="232">
        <f t="shared" si="139"/>
        <v>0</v>
      </c>
      <c r="M1684" s="234">
        <f t="shared" si="140"/>
        <v>0</v>
      </c>
      <c r="N1684" s="11">
        <f>IF(Q1684="x",0,IF(J1684&lt;(INDEX(Lookup!$U$2:$U$10,MATCH($D$47,Lookup!$S$2:$S$10,0))),0,$L$12*K1684))</f>
        <v>0</v>
      </c>
      <c r="O1684" s="234">
        <f t="shared" si="141"/>
        <v>0</v>
      </c>
      <c r="P1684" s="10"/>
      <c r="Q1684" s="9"/>
      <c r="S1684" s="340">
        <f t="shared" si="142"/>
        <v>0</v>
      </c>
      <c r="T1684" s="340">
        <f t="shared" si="143"/>
        <v>0</v>
      </c>
    </row>
    <row r="1685" spans="2:20" ht="14.4" x14ac:dyDescent="0.3">
      <c r="B1685" s="30"/>
      <c r="C1685" s="16"/>
      <c r="D1685" s="16"/>
      <c r="E1685" s="25"/>
      <c r="F1685" s="16"/>
      <c r="G1685" s="15"/>
      <c r="H1685" s="14"/>
      <c r="I1685" s="13"/>
      <c r="J1685" s="13"/>
      <c r="K1685" s="12"/>
      <c r="L1685" s="232">
        <f t="shared" si="139"/>
        <v>0</v>
      </c>
      <c r="M1685" s="234">
        <f t="shared" si="140"/>
        <v>0</v>
      </c>
      <c r="N1685" s="11">
        <f>IF(Q1685="x",0,IF(J1685&lt;(INDEX(Lookup!$U$2:$U$10,MATCH($D$47,Lookup!$S$2:$S$10,0))),0,$L$12*K1685))</f>
        <v>0</v>
      </c>
      <c r="O1685" s="234">
        <f t="shared" si="141"/>
        <v>0</v>
      </c>
      <c r="P1685" s="10"/>
      <c r="Q1685" s="9"/>
      <c r="S1685" s="340">
        <f t="shared" si="142"/>
        <v>0</v>
      </c>
      <c r="T1685" s="340">
        <f t="shared" si="143"/>
        <v>0</v>
      </c>
    </row>
    <row r="1686" spans="2:20" ht="14.4" x14ac:dyDescent="0.3">
      <c r="B1686" s="30"/>
      <c r="C1686" s="16"/>
      <c r="D1686" s="16"/>
      <c r="E1686" s="25"/>
      <c r="F1686" s="16"/>
      <c r="G1686" s="15"/>
      <c r="H1686" s="14"/>
      <c r="I1686" s="13"/>
      <c r="J1686" s="13"/>
      <c r="K1686" s="12"/>
      <c r="L1686" s="232">
        <f t="shared" si="139"/>
        <v>0</v>
      </c>
      <c r="M1686" s="234">
        <f t="shared" si="140"/>
        <v>0</v>
      </c>
      <c r="N1686" s="11">
        <f>IF(Q1686="x",0,IF(J1686&lt;(INDEX(Lookup!$U$2:$U$10,MATCH($D$47,Lookup!$S$2:$S$10,0))),0,$L$12*K1686))</f>
        <v>0</v>
      </c>
      <c r="O1686" s="234">
        <f t="shared" si="141"/>
        <v>0</v>
      </c>
      <c r="P1686" s="10"/>
      <c r="Q1686" s="9"/>
      <c r="S1686" s="340">
        <f t="shared" si="142"/>
        <v>0</v>
      </c>
      <c r="T1686" s="340">
        <f t="shared" si="143"/>
        <v>0</v>
      </c>
    </row>
    <row r="1687" spans="2:20" ht="14.4" x14ac:dyDescent="0.3">
      <c r="B1687" s="30"/>
      <c r="C1687" s="16"/>
      <c r="D1687" s="16"/>
      <c r="E1687" s="25"/>
      <c r="F1687" s="16"/>
      <c r="G1687" s="15"/>
      <c r="H1687" s="14"/>
      <c r="I1687" s="13"/>
      <c r="J1687" s="13"/>
      <c r="K1687" s="12"/>
      <c r="L1687" s="232">
        <f t="shared" si="139"/>
        <v>0</v>
      </c>
      <c r="M1687" s="234">
        <f t="shared" si="140"/>
        <v>0</v>
      </c>
      <c r="N1687" s="11">
        <f>IF(Q1687="x",0,IF(J1687&lt;(INDEX(Lookup!$U$2:$U$10,MATCH($D$47,Lookup!$S$2:$S$10,0))),0,$L$12*K1687))</f>
        <v>0</v>
      </c>
      <c r="O1687" s="234">
        <f t="shared" si="141"/>
        <v>0</v>
      </c>
      <c r="P1687" s="10"/>
      <c r="Q1687" s="9"/>
      <c r="S1687" s="340">
        <f t="shared" si="142"/>
        <v>0</v>
      </c>
      <c r="T1687" s="340">
        <f t="shared" si="143"/>
        <v>0</v>
      </c>
    </row>
    <row r="1688" spans="2:20" ht="14.4" x14ac:dyDescent="0.3">
      <c r="B1688" s="30"/>
      <c r="C1688" s="16"/>
      <c r="D1688" s="16"/>
      <c r="E1688" s="25"/>
      <c r="F1688" s="16"/>
      <c r="G1688" s="15"/>
      <c r="H1688" s="14"/>
      <c r="I1688" s="13"/>
      <c r="J1688" s="13"/>
      <c r="K1688" s="12"/>
      <c r="L1688" s="232">
        <f t="shared" si="139"/>
        <v>0</v>
      </c>
      <c r="M1688" s="234">
        <f t="shared" si="140"/>
        <v>0</v>
      </c>
      <c r="N1688" s="11">
        <f>IF(Q1688="x",0,IF(J1688&lt;(INDEX(Lookup!$U$2:$U$10,MATCH($D$47,Lookup!$S$2:$S$10,0))),0,$L$12*K1688))</f>
        <v>0</v>
      </c>
      <c r="O1688" s="234">
        <f t="shared" si="141"/>
        <v>0</v>
      </c>
      <c r="P1688" s="10"/>
      <c r="Q1688" s="9"/>
      <c r="S1688" s="340">
        <f t="shared" si="142"/>
        <v>0</v>
      </c>
      <c r="T1688" s="340">
        <f t="shared" si="143"/>
        <v>0</v>
      </c>
    </row>
    <row r="1689" spans="2:20" ht="14.4" x14ac:dyDescent="0.3">
      <c r="B1689" s="30"/>
      <c r="C1689" s="16"/>
      <c r="D1689" s="16"/>
      <c r="E1689" s="25"/>
      <c r="F1689" s="16"/>
      <c r="G1689" s="15"/>
      <c r="H1689" s="14"/>
      <c r="I1689" s="13"/>
      <c r="J1689" s="13"/>
      <c r="K1689" s="12"/>
      <c r="L1689" s="232">
        <f t="shared" si="139"/>
        <v>0</v>
      </c>
      <c r="M1689" s="234">
        <f t="shared" si="140"/>
        <v>0</v>
      </c>
      <c r="N1689" s="11">
        <f>IF(Q1689="x",0,IF(J1689&lt;(INDEX(Lookup!$U$2:$U$10,MATCH($D$47,Lookup!$S$2:$S$10,0))),0,$L$12*K1689))</f>
        <v>0</v>
      </c>
      <c r="O1689" s="234">
        <f t="shared" si="141"/>
        <v>0</v>
      </c>
      <c r="P1689" s="10"/>
      <c r="Q1689" s="9"/>
      <c r="S1689" s="340">
        <f t="shared" si="142"/>
        <v>0</v>
      </c>
      <c r="T1689" s="340">
        <f t="shared" si="143"/>
        <v>0</v>
      </c>
    </row>
    <row r="1690" spans="2:20" ht="14.4" x14ac:dyDescent="0.3">
      <c r="B1690" s="30"/>
      <c r="C1690" s="16"/>
      <c r="D1690" s="16"/>
      <c r="E1690" s="25"/>
      <c r="F1690" s="16"/>
      <c r="G1690" s="15"/>
      <c r="H1690" s="14"/>
      <c r="I1690" s="13"/>
      <c r="J1690" s="13"/>
      <c r="K1690" s="12"/>
      <c r="L1690" s="232">
        <f t="shared" si="139"/>
        <v>0</v>
      </c>
      <c r="M1690" s="234">
        <f t="shared" si="140"/>
        <v>0</v>
      </c>
      <c r="N1690" s="11">
        <f>IF(Q1690="x",0,IF(J1690&lt;(INDEX(Lookup!$U$2:$U$10,MATCH($D$47,Lookup!$S$2:$S$10,0))),0,$L$12*K1690))</f>
        <v>0</v>
      </c>
      <c r="O1690" s="234">
        <f t="shared" si="141"/>
        <v>0</v>
      </c>
      <c r="P1690" s="10"/>
      <c r="Q1690" s="9"/>
      <c r="S1690" s="340">
        <f t="shared" si="142"/>
        <v>0</v>
      </c>
      <c r="T1690" s="340">
        <f t="shared" si="143"/>
        <v>0</v>
      </c>
    </row>
    <row r="1691" spans="2:20" ht="14.4" x14ac:dyDescent="0.3">
      <c r="B1691" s="30"/>
      <c r="C1691" s="16"/>
      <c r="D1691" s="16"/>
      <c r="E1691" s="25"/>
      <c r="F1691" s="16"/>
      <c r="G1691" s="15"/>
      <c r="H1691" s="14"/>
      <c r="I1691" s="13"/>
      <c r="J1691" s="13"/>
      <c r="K1691" s="12"/>
      <c r="L1691" s="232">
        <f t="shared" si="139"/>
        <v>0</v>
      </c>
      <c r="M1691" s="234">
        <f t="shared" si="140"/>
        <v>0</v>
      </c>
      <c r="N1691" s="11">
        <f>IF(Q1691="x",0,IF(J1691&lt;(INDEX(Lookup!$U$2:$U$10,MATCH($D$47,Lookup!$S$2:$S$10,0))),0,$L$12*K1691))</f>
        <v>0</v>
      </c>
      <c r="O1691" s="234">
        <f t="shared" si="141"/>
        <v>0</v>
      </c>
      <c r="P1691" s="10"/>
      <c r="Q1691" s="9"/>
      <c r="S1691" s="340">
        <f t="shared" si="142"/>
        <v>0</v>
      </c>
      <c r="T1691" s="340">
        <f t="shared" si="143"/>
        <v>0</v>
      </c>
    </row>
    <row r="1692" spans="2:20" ht="14.4" x14ac:dyDescent="0.3">
      <c r="B1692" s="30"/>
      <c r="C1692" s="16"/>
      <c r="D1692" s="16"/>
      <c r="E1692" s="25"/>
      <c r="F1692" s="16"/>
      <c r="G1692" s="15"/>
      <c r="H1692" s="14"/>
      <c r="I1692" s="13"/>
      <c r="J1692" s="13"/>
      <c r="K1692" s="12"/>
      <c r="L1692" s="232">
        <f t="shared" si="139"/>
        <v>0</v>
      </c>
      <c r="M1692" s="234">
        <f t="shared" si="140"/>
        <v>0</v>
      </c>
      <c r="N1692" s="11">
        <f>IF(Q1692="x",0,IF(J1692&lt;(INDEX(Lookup!$U$2:$U$10,MATCH($D$47,Lookup!$S$2:$S$10,0))),0,$L$12*K1692))</f>
        <v>0</v>
      </c>
      <c r="O1692" s="234">
        <f t="shared" si="141"/>
        <v>0</v>
      </c>
      <c r="P1692" s="10"/>
      <c r="Q1692" s="9"/>
      <c r="S1692" s="340">
        <f t="shared" si="142"/>
        <v>0</v>
      </c>
      <c r="T1692" s="340">
        <f t="shared" si="143"/>
        <v>0</v>
      </c>
    </row>
    <row r="1693" spans="2:20" ht="14.4" x14ac:dyDescent="0.3">
      <c r="B1693" s="30"/>
      <c r="C1693" s="16"/>
      <c r="D1693" s="16"/>
      <c r="E1693" s="25"/>
      <c r="F1693" s="16"/>
      <c r="G1693" s="15"/>
      <c r="H1693" s="14"/>
      <c r="I1693" s="13"/>
      <c r="J1693" s="13"/>
      <c r="K1693" s="12"/>
      <c r="L1693" s="232">
        <f t="shared" si="139"/>
        <v>0</v>
      </c>
      <c r="M1693" s="234">
        <f t="shared" si="140"/>
        <v>0</v>
      </c>
      <c r="N1693" s="11">
        <f>IF(Q1693="x",0,IF(J1693&lt;(INDEX(Lookup!$U$2:$U$10,MATCH($D$47,Lookup!$S$2:$S$10,0))),0,$L$12*K1693))</f>
        <v>0</v>
      </c>
      <c r="O1693" s="234">
        <f t="shared" si="141"/>
        <v>0</v>
      </c>
      <c r="P1693" s="10"/>
      <c r="Q1693" s="9"/>
      <c r="S1693" s="340">
        <f t="shared" si="142"/>
        <v>0</v>
      </c>
      <c r="T1693" s="340">
        <f t="shared" si="143"/>
        <v>0</v>
      </c>
    </row>
    <row r="1694" spans="2:20" ht="14.4" x14ac:dyDescent="0.3">
      <c r="B1694" s="30"/>
      <c r="C1694" s="16"/>
      <c r="D1694" s="16"/>
      <c r="E1694" s="25"/>
      <c r="F1694" s="16"/>
      <c r="G1694" s="15"/>
      <c r="H1694" s="14"/>
      <c r="I1694" s="13"/>
      <c r="J1694" s="13"/>
      <c r="K1694" s="12"/>
      <c r="L1694" s="232">
        <f t="shared" si="139"/>
        <v>0</v>
      </c>
      <c r="M1694" s="234">
        <f t="shared" si="140"/>
        <v>0</v>
      </c>
      <c r="N1694" s="11">
        <f>IF(Q1694="x",0,IF(J1694&lt;(INDEX(Lookup!$U$2:$U$10,MATCH($D$47,Lookup!$S$2:$S$10,0))),0,$L$12*K1694))</f>
        <v>0</v>
      </c>
      <c r="O1694" s="234">
        <f t="shared" si="141"/>
        <v>0</v>
      </c>
      <c r="P1694" s="10"/>
      <c r="Q1694" s="9"/>
      <c r="S1694" s="340">
        <f t="shared" si="142"/>
        <v>0</v>
      </c>
      <c r="T1694" s="340">
        <f t="shared" si="143"/>
        <v>0</v>
      </c>
    </row>
    <row r="1695" spans="2:20" ht="14.4" x14ac:dyDescent="0.3">
      <c r="B1695" s="30"/>
      <c r="C1695" s="16"/>
      <c r="D1695" s="16"/>
      <c r="E1695" s="25"/>
      <c r="F1695" s="16"/>
      <c r="G1695" s="15"/>
      <c r="H1695" s="14"/>
      <c r="I1695" s="13"/>
      <c r="J1695" s="13"/>
      <c r="K1695" s="12"/>
      <c r="L1695" s="232">
        <f t="shared" si="139"/>
        <v>0</v>
      </c>
      <c r="M1695" s="234">
        <f t="shared" si="140"/>
        <v>0</v>
      </c>
      <c r="N1695" s="11">
        <f>IF(Q1695="x",0,IF(J1695&lt;(INDEX(Lookup!$U$2:$U$10,MATCH($D$47,Lookup!$S$2:$S$10,0))),0,$L$12*K1695))</f>
        <v>0</v>
      </c>
      <c r="O1695" s="234">
        <f t="shared" si="141"/>
        <v>0</v>
      </c>
      <c r="P1695" s="10"/>
      <c r="Q1695" s="9"/>
      <c r="S1695" s="340">
        <f t="shared" si="142"/>
        <v>0</v>
      </c>
      <c r="T1695" s="340">
        <f t="shared" si="143"/>
        <v>0</v>
      </c>
    </row>
    <row r="1696" spans="2:20" ht="14.4" x14ac:dyDescent="0.3">
      <c r="B1696" s="30"/>
      <c r="C1696" s="16"/>
      <c r="D1696" s="16"/>
      <c r="E1696" s="25"/>
      <c r="F1696" s="16"/>
      <c r="G1696" s="15"/>
      <c r="H1696" s="14"/>
      <c r="I1696" s="13"/>
      <c r="J1696" s="13"/>
      <c r="K1696" s="12"/>
      <c r="L1696" s="232">
        <f t="shared" si="139"/>
        <v>0</v>
      </c>
      <c r="M1696" s="234">
        <f t="shared" si="140"/>
        <v>0</v>
      </c>
      <c r="N1696" s="11">
        <f>IF(Q1696="x",0,IF(J1696&lt;(INDEX(Lookup!$U$2:$U$10,MATCH($D$47,Lookup!$S$2:$S$10,0))),0,$L$12*K1696))</f>
        <v>0</v>
      </c>
      <c r="O1696" s="234">
        <f t="shared" si="141"/>
        <v>0</v>
      </c>
      <c r="P1696" s="10"/>
      <c r="Q1696" s="9"/>
      <c r="S1696" s="340">
        <f t="shared" si="142"/>
        <v>0</v>
      </c>
      <c r="T1696" s="340">
        <f t="shared" si="143"/>
        <v>0</v>
      </c>
    </row>
    <row r="1697" spans="1:20" ht="14.4" x14ac:dyDescent="0.3">
      <c r="B1697" s="30"/>
      <c r="C1697" s="16"/>
      <c r="D1697" s="16"/>
      <c r="E1697" s="25"/>
      <c r="F1697" s="16"/>
      <c r="G1697" s="15"/>
      <c r="H1697" s="14"/>
      <c r="I1697" s="13"/>
      <c r="J1697" s="13"/>
      <c r="K1697" s="12"/>
      <c r="L1697" s="232">
        <f t="shared" si="139"/>
        <v>0</v>
      </c>
      <c r="M1697" s="234">
        <f t="shared" si="140"/>
        <v>0</v>
      </c>
      <c r="N1697" s="11">
        <f>IF(Q1697="x",0,IF(J1697&lt;(INDEX(Lookup!$U$2:$U$10,MATCH($D$47,Lookup!$S$2:$S$10,0))),0,$L$12*K1697))</f>
        <v>0</v>
      </c>
      <c r="O1697" s="234">
        <f t="shared" si="141"/>
        <v>0</v>
      </c>
      <c r="P1697" s="10"/>
      <c r="Q1697" s="9"/>
      <c r="S1697" s="340">
        <f t="shared" si="142"/>
        <v>0</v>
      </c>
      <c r="T1697" s="340">
        <f t="shared" si="143"/>
        <v>0</v>
      </c>
    </row>
    <row r="1698" spans="1:20" ht="14.4" x14ac:dyDescent="0.3">
      <c r="B1698" s="30"/>
      <c r="C1698" s="16"/>
      <c r="D1698" s="16"/>
      <c r="E1698" s="25"/>
      <c r="F1698" s="16"/>
      <c r="G1698" s="15"/>
      <c r="H1698" s="14"/>
      <c r="I1698" s="13"/>
      <c r="J1698" s="13"/>
      <c r="K1698" s="12"/>
      <c r="L1698" s="232">
        <f t="shared" si="139"/>
        <v>0</v>
      </c>
      <c r="M1698" s="234">
        <f t="shared" si="140"/>
        <v>0</v>
      </c>
      <c r="N1698" s="11">
        <f>IF(Q1698="x",0,IF(J1698&lt;(INDEX(Lookup!$U$2:$U$10,MATCH($D$47,Lookup!$S$2:$S$10,0))),0,$L$12*K1698))</f>
        <v>0</v>
      </c>
      <c r="O1698" s="234">
        <f t="shared" si="141"/>
        <v>0</v>
      </c>
      <c r="P1698" s="10"/>
      <c r="Q1698" s="9"/>
      <c r="S1698" s="340">
        <f t="shared" si="142"/>
        <v>0</v>
      </c>
      <c r="T1698" s="340">
        <f t="shared" si="143"/>
        <v>0</v>
      </c>
    </row>
    <row r="1699" spans="1:20" ht="14.4" x14ac:dyDescent="0.3">
      <c r="A1699" s="17"/>
      <c r="B1699" s="30"/>
      <c r="C1699" s="16"/>
      <c r="D1699" s="16"/>
      <c r="E1699" s="25"/>
      <c r="F1699" s="16"/>
      <c r="G1699" s="15"/>
      <c r="H1699" s="14"/>
      <c r="I1699" s="13"/>
      <c r="J1699" s="13"/>
      <c r="K1699" s="12"/>
      <c r="L1699" s="232">
        <f t="shared" si="139"/>
        <v>0</v>
      </c>
      <c r="M1699" s="234">
        <f t="shared" si="140"/>
        <v>0</v>
      </c>
      <c r="N1699" s="11">
        <f>IF(Q1699="x",0,IF(J1699&lt;(INDEX(Lookup!$U$2:$U$10,MATCH($D$47,Lookup!$S$2:$S$10,0))),0,$L$12*K1699))</f>
        <v>0</v>
      </c>
      <c r="O1699" s="234">
        <f t="shared" si="141"/>
        <v>0</v>
      </c>
      <c r="P1699" s="10"/>
      <c r="Q1699" s="9"/>
      <c r="S1699" s="340">
        <f t="shared" si="142"/>
        <v>0</v>
      </c>
      <c r="T1699" s="340">
        <f t="shared" si="143"/>
        <v>0</v>
      </c>
    </row>
    <row r="1700" spans="1:20" ht="15" thickBot="1" x14ac:dyDescent="0.35">
      <c r="A1700" s="17"/>
      <c r="B1700" s="209"/>
      <c r="C1700" s="20"/>
      <c r="D1700" s="20"/>
      <c r="E1700" s="25"/>
      <c r="F1700" s="20"/>
      <c r="G1700" s="20"/>
      <c r="H1700" s="19"/>
      <c r="I1700" s="18"/>
      <c r="J1700" s="18"/>
      <c r="K1700" s="205"/>
      <c r="L1700" s="233">
        <f t="shared" si="139"/>
        <v>0</v>
      </c>
      <c r="M1700" s="235">
        <f t="shared" si="140"/>
        <v>0</v>
      </c>
      <c r="N1700" s="206">
        <f>IF(Q1700="x",0,IF(J1700&lt;(INDEX(Lookup!$U$2:$U$10,MATCH($D$47,Lookup!$S$2:$S$10,0))),0,$L$12*K1700))</f>
        <v>0</v>
      </c>
      <c r="O1700" s="235">
        <f t="shared" si="141"/>
        <v>0</v>
      </c>
      <c r="P1700" s="195"/>
      <c r="Q1700" s="207"/>
      <c r="S1700" s="340">
        <f t="shared" si="142"/>
        <v>0</v>
      </c>
      <c r="T1700" s="340">
        <f t="shared" si="143"/>
        <v>0</v>
      </c>
    </row>
    <row r="1701" spans="1:20" ht="13.8" hidden="1" thickBot="1" x14ac:dyDescent="0.3">
      <c r="A1701" s="196"/>
      <c r="C1701" s="197"/>
      <c r="D1701" s="197"/>
      <c r="E1701" s="208"/>
      <c r="F1701" s="197"/>
      <c r="G1701" s="197"/>
      <c r="H1701" s="198"/>
      <c r="I1701" s="199"/>
      <c r="J1701" s="199"/>
      <c r="K1701" s="200"/>
      <c r="L1701" s="201"/>
      <c r="M1701" s="202"/>
      <c r="N1701" s="201"/>
      <c r="O1701" s="202"/>
      <c r="P1701" s="203"/>
      <c r="Q1701" s="204"/>
    </row>
    <row r="1702" spans="1:20" s="3" customFormat="1" ht="40.5" customHeight="1" thickTop="1" thickBot="1" x14ac:dyDescent="0.35">
      <c r="B1702" s="4" t="s">
        <v>0</v>
      </c>
      <c r="C1702" s="8"/>
      <c r="D1702" s="8"/>
      <c r="E1702" s="8"/>
      <c r="F1702" s="8"/>
      <c r="G1702" s="7"/>
      <c r="H1702" s="6"/>
      <c r="I1702" s="5"/>
      <c r="J1702" s="5"/>
      <c r="K1702" s="4" t="s">
        <v>0</v>
      </c>
      <c r="L1702" s="4"/>
      <c r="M1702" s="4"/>
      <c r="N1702" s="4"/>
      <c r="O1702" s="4"/>
      <c r="P1702" s="4"/>
      <c r="Q1702" s="4"/>
    </row>
    <row r="1703" spans="1:20" ht="13.8" thickTop="1" x14ac:dyDescent="0.25"/>
  </sheetData>
  <sheetProtection sheet="1" formatColumns="0" formatRows="0" insertRows="0" sort="0" autoFilter="0" pivotTables="0"/>
  <autoFilter ref="B49:T1700" xr:uid="{66191276-E513-4F8B-9EC1-B134127C5359}"/>
  <dataConsolidate/>
  <mergeCells count="52">
    <mergeCell ref="W28:AB28"/>
    <mergeCell ref="W39:AB39"/>
    <mergeCell ref="W40:W41"/>
    <mergeCell ref="Y40:Y41"/>
    <mergeCell ref="Z40:Z41"/>
    <mergeCell ref="AA40:AA41"/>
    <mergeCell ref="AB40:AB41"/>
    <mergeCell ref="X40:X41"/>
    <mergeCell ref="B19:C20"/>
    <mergeCell ref="B21:C21"/>
    <mergeCell ref="J17:Q17"/>
    <mergeCell ref="F29:G29"/>
    <mergeCell ref="I28:L28"/>
    <mergeCell ref="J4:K4"/>
    <mergeCell ref="D6:G6"/>
    <mergeCell ref="J6:K6"/>
    <mergeCell ref="J8:K8"/>
    <mergeCell ref="D5:G5"/>
    <mergeCell ref="B47:C47"/>
    <mergeCell ref="I47:J47"/>
    <mergeCell ref="C28:G28"/>
    <mergeCell ref="C29:C30"/>
    <mergeCell ref="B26:Q26"/>
    <mergeCell ref="B46:Q46"/>
    <mergeCell ref="P29:P30"/>
    <mergeCell ref="N28:P28"/>
    <mergeCell ref="N37:P37"/>
    <mergeCell ref="D29:E29"/>
    <mergeCell ref="P38:P39"/>
    <mergeCell ref="O38:O39"/>
    <mergeCell ref="N38:N39"/>
    <mergeCell ref="K48:M48"/>
    <mergeCell ref="N48:O48"/>
    <mergeCell ref="O29:O30"/>
    <mergeCell ref="N29:N30"/>
    <mergeCell ref="D19:F20"/>
    <mergeCell ref="D21:F21"/>
    <mergeCell ref="G19:G21"/>
    <mergeCell ref="H19:H21"/>
    <mergeCell ref="J18:Q23"/>
    <mergeCell ref="I37:L37"/>
    <mergeCell ref="D13:G13"/>
    <mergeCell ref="D4:G4"/>
    <mergeCell ref="B5:C5"/>
    <mergeCell ref="B8:C8"/>
    <mergeCell ref="B6:C6"/>
    <mergeCell ref="B4:C4"/>
    <mergeCell ref="B13:B15"/>
    <mergeCell ref="B10:C10"/>
    <mergeCell ref="D14:G14"/>
    <mergeCell ref="D11:G11"/>
    <mergeCell ref="D12:G12"/>
  </mergeCells>
  <conditionalFormatting sqref="D5:G5 H6 D7:G7">
    <cfRule type="expression" dxfId="49" priority="6">
      <formula>$D$4 = "Not On List"</formula>
    </cfRule>
  </conditionalFormatting>
  <conditionalFormatting sqref="K49">
    <cfRule type="expression" dxfId="46" priority="8">
      <formula>$K$50=OR(RIGHT($K$50,2)="00",RIGHT($K$50,2)="25",RIGHT($K$50,2)="50",RIGHT($K$50,2)="75")</formula>
    </cfRule>
  </conditionalFormatting>
  <conditionalFormatting sqref="K50:K1701">
    <cfRule type="expression" dxfId="45" priority="3">
      <formula>MOD(K50,0.25)</formula>
    </cfRule>
  </conditionalFormatting>
  <dataValidations count="3">
    <dataValidation allowBlank="1" showInputMessage="1" showErrorMessage="1" error="Only enter the last 4 digits of SSN" sqref="F57:F1048576" xr:uid="{BE8EB3C8-B9CD-4C5C-A9E3-69FA4861ECD5}"/>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6:G6" xr:uid="{D7F08A5F-6882-49C1-A612-0538FCE80F7A}">
      <formula1>20</formula1>
      <formula2>20</formula2>
    </dataValidation>
    <dataValidation type="textLength" allowBlank="1" showInputMessage="1" showErrorMessage="1" error="Only enter the last 4 digits of SSN" sqref="F50:F56 E50:E1702" xr:uid="{CBA7FD47-22E4-4637-9334-A37EC21091E7}">
      <formula1>1</formula1>
      <formula2>4</formula2>
    </dataValidation>
  </dataValidations>
  <printOptions horizontalCentered="1"/>
  <pageMargins left="0.25" right="0.25" top="0.75" bottom="0.75" header="0.3" footer="0.3"/>
  <pageSetup scale="50" fitToWidth="0" fitToHeight="0" orientation="landscape" r:id="rId1"/>
  <headerFooter alignWithMargins="0">
    <oddFooter>&amp;LRoster - Standard Day&amp;R&amp;D</oddFooter>
  </headerFooter>
  <rowBreaks count="1" manualBreakCount="1">
    <brk id="46" min="1" max="16" man="1"/>
  </rowBreaks>
  <extLst>
    <ext xmlns:x14="http://schemas.microsoft.com/office/spreadsheetml/2009/9/main" uri="{78C0D931-6437-407d-A8EE-F0AAD7539E65}">
      <x14:conditionalFormattings>
        <x14:conditionalFormatting xmlns:xm="http://schemas.microsoft.com/office/excel/2006/main">
          <x14:cfRule type="expression" priority="2" id="{B8FCBAE1-5115-4CDD-B6B1-A9A7CB32AAF3}">
            <xm:f>IF(I62="","",I62&lt;INDEX(Lookup!$T$2:$T$10,MATCH($D$47,Lookup!$S$2:$S$10,0)))</xm:f>
            <x14:dxf>
              <fill>
                <patternFill>
                  <bgColor theme="5" tint="0.39994506668294322"/>
                </patternFill>
              </fill>
            </x14:dxf>
          </x14:cfRule>
          <xm:sqref>I62:I1701</xm:sqref>
        </x14:conditionalFormatting>
        <x14:conditionalFormatting xmlns:xm="http://schemas.microsoft.com/office/excel/2006/main">
          <x14:cfRule type="expression" priority="1" id="{52F92945-FC9E-47D2-8BBA-9D4EB739284D}">
            <xm:f>J62&gt;INDEX(Lookup!$U$2:$U$10,MATCH($D$47,Lookup!$S$2:$S$10,0))</xm:f>
            <x14:dxf>
              <fill>
                <patternFill>
                  <bgColor theme="5" tint="0.39994506668294322"/>
                </patternFill>
              </fill>
            </x14:dxf>
          </x14:cfRule>
          <xm:sqref>J62:J1701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A0524FC6-6048-4936-96D9-C781D451BF4D}">
          <x14:formula1>
            <xm:f>Lookup!$C$2:$C$33</xm:f>
          </x14:formula1>
          <xm:sqref>B62:B1701</xm:sqref>
        </x14:dataValidation>
        <x14:dataValidation type="list" allowBlank="1" showInputMessage="1" showErrorMessage="1" xr:uid="{A6E69D2D-57BE-4421-AE7A-8C06482C046E}">
          <x14:formula1>
            <xm:f>Lookup!$D$8:$D$9</xm:f>
          </x14:formula1>
          <xm:sqref>C62:C1701</xm:sqref>
        </x14:dataValidation>
        <x14:dataValidation type="list" allowBlank="1" showInputMessage="1" showErrorMessage="1" xr:uid="{10780139-AE1F-4B34-BF42-A2B2AF7C8CFE}">
          <x14:formula1>
            <xm:f>Lookup!$S$2:$S$10</xm:f>
          </x14:formula1>
          <xm:sqref>D47 D62:D1701</xm:sqref>
        </x14:dataValidation>
        <x14:dataValidation type="list" allowBlank="1" showInputMessage="1" showErrorMessage="1" xr:uid="{40786B10-E4EE-45BA-90CA-701B6C44A6DF}">
          <x14:formula1>
            <xm:f>Lookup!$J$12:$J$13</xm:f>
          </x14:formula1>
          <xm:sqref>Q50:Q1701</xm:sqref>
        </x14:dataValidation>
        <x14:dataValidation type="list" allowBlank="1" showInputMessage="1" showErrorMessage="1" xr:uid="{9CBBA944-7A09-4B1A-93CE-84EDFBD52554}">
          <x14:formula1>
            <xm:f>Lookup!$Q$2:$Q$19</xm:f>
          </x14:formula1>
          <xm:sqref>L4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4A679-4387-47A9-92A7-88BF10F7F226}">
  <sheetPr>
    <tabColor theme="8" tint="0.39997558519241921"/>
  </sheetPr>
  <dimension ref="A1:AK1703"/>
  <sheetViews>
    <sheetView showGridLines="0" zoomScale="80" zoomScaleNormal="80" zoomScaleSheetLayoutView="50" workbookViewId="0">
      <selection activeCell="R1" sqref="R1:AL1048576"/>
    </sheetView>
  </sheetViews>
  <sheetFormatPr defaultColWidth="8.77734375" defaultRowHeight="13.2" outlineLevelRow="1" x14ac:dyDescent="0.25"/>
  <cols>
    <col min="1" max="1" width="15.5546875" style="1" customWidth="1"/>
    <col min="2" max="2" width="12.77734375" style="1" customWidth="1"/>
    <col min="3" max="3" width="11.44140625" style="1" customWidth="1"/>
    <col min="4" max="4" width="15.77734375" style="1" bestFit="1" customWidth="1"/>
    <col min="5" max="5" width="13.5546875" style="1" customWidth="1"/>
    <col min="6" max="6" width="15.5546875" style="1" bestFit="1" customWidth="1"/>
    <col min="7" max="7" width="16.21875" style="2" customWidth="1"/>
    <col min="8" max="8" width="15.5546875" style="2" customWidth="1"/>
    <col min="9" max="9" width="15.5546875" style="1" customWidth="1"/>
    <col min="10" max="10" width="14.5546875" style="1" bestFit="1" customWidth="1"/>
    <col min="11" max="11" width="20.21875" style="1" bestFit="1" customWidth="1"/>
    <col min="12" max="12" width="16.21875" style="1" customWidth="1"/>
    <col min="13" max="13" width="13.77734375" style="1" customWidth="1"/>
    <col min="14" max="14" width="14.44140625" style="1" customWidth="1"/>
    <col min="15" max="15" width="20.21875" style="1" bestFit="1" customWidth="1"/>
    <col min="16" max="16" width="35.44140625" style="1" customWidth="1"/>
    <col min="17" max="17" width="15.21875" style="1" bestFit="1" customWidth="1"/>
    <col min="18" max="18" width="4.6640625" style="1" hidden="1" customWidth="1"/>
    <col min="19" max="19" width="11.88671875" style="1" hidden="1" customWidth="1"/>
    <col min="20" max="20" width="11.77734375" style="1" hidden="1" customWidth="1"/>
    <col min="21" max="23" width="0" style="1" hidden="1" customWidth="1"/>
    <col min="24" max="25" width="11.33203125" style="1" hidden="1" customWidth="1"/>
    <col min="26" max="26" width="13.44140625" style="1" hidden="1" customWidth="1"/>
    <col min="27" max="27" width="18.77734375" style="1" hidden="1" customWidth="1"/>
    <col min="28" max="28" width="14.5546875" style="1" hidden="1" customWidth="1"/>
    <col min="29" max="31" width="0" style="1" hidden="1" customWidth="1"/>
    <col min="32" max="32" width="11" style="1" hidden="1" customWidth="1"/>
    <col min="33" max="33" width="13" style="1" hidden="1" customWidth="1"/>
    <col min="34" max="34" width="13.109375" style="1" hidden="1" customWidth="1"/>
    <col min="35" max="35" width="11" style="1" hidden="1" customWidth="1"/>
    <col min="36" max="36" width="13" style="1" hidden="1" customWidth="1"/>
    <col min="37" max="37" width="12.6640625" style="1" hidden="1" customWidth="1"/>
    <col min="38" max="38" width="0" style="1" hidden="1" customWidth="1"/>
    <col min="39" max="16384" width="8.77734375" style="1"/>
  </cols>
  <sheetData>
    <row r="1" spans="2:25" x14ac:dyDescent="0.25">
      <c r="B1" s="122"/>
      <c r="G1" s="1"/>
      <c r="H1" s="1"/>
    </row>
    <row r="2" spans="2:25" ht="18" customHeight="1" x14ac:dyDescent="0.25">
      <c r="B2" s="121" t="s">
        <v>64</v>
      </c>
      <c r="C2" s="101"/>
      <c r="D2" s="119"/>
      <c r="E2" s="120"/>
      <c r="F2" s="120"/>
      <c r="G2" s="120"/>
      <c r="H2" s="120"/>
      <c r="I2" s="120"/>
      <c r="L2" s="35"/>
      <c r="M2" s="35"/>
      <c r="N2" s="35"/>
      <c r="O2" s="35"/>
      <c r="P2" s="236" t="s">
        <v>961</v>
      </c>
    </row>
    <row r="3" spans="2:25" ht="16.5" customHeight="1" thickBot="1" x14ac:dyDescent="0.3">
      <c r="B3" s="103"/>
      <c r="C3" s="101"/>
      <c r="D3" s="119"/>
      <c r="E3" s="101"/>
      <c r="F3" s="101"/>
      <c r="G3" s="101"/>
      <c r="H3" s="101"/>
      <c r="I3" s="101"/>
      <c r="L3" s="106"/>
    </row>
    <row r="4" spans="2:25" ht="18.600000000000001" customHeight="1" x14ac:dyDescent="0.25">
      <c r="B4" s="251" t="s">
        <v>63</v>
      </c>
      <c r="C4" s="252"/>
      <c r="D4" s="246"/>
      <c r="E4" s="246"/>
      <c r="F4" s="246"/>
      <c r="G4" s="246"/>
      <c r="H4" s="116"/>
      <c r="I4" s="116"/>
      <c r="J4" s="252" t="s">
        <v>62</v>
      </c>
      <c r="K4" s="252"/>
      <c r="L4" s="118"/>
      <c r="M4" s="117"/>
      <c r="N4" s="116"/>
      <c r="O4" s="116"/>
      <c r="P4" s="116"/>
      <c r="Q4" s="87"/>
      <c r="U4" s="86"/>
      <c r="X4" s="102"/>
      <c r="Y4" s="102"/>
    </row>
    <row r="5" spans="2:25" ht="15.6" customHeight="1" x14ac:dyDescent="0.3">
      <c r="B5" s="247"/>
      <c r="C5" s="248"/>
      <c r="D5" s="293"/>
      <c r="E5" s="294"/>
      <c r="F5" s="294"/>
      <c r="G5" s="294"/>
      <c r="H5" s="101"/>
      <c r="I5" s="101"/>
      <c r="J5" s="103"/>
      <c r="K5" s="101"/>
      <c r="L5" s="106"/>
      <c r="M5" s="79"/>
      <c r="O5" s="115"/>
      <c r="P5" s="1" t="s">
        <v>61</v>
      </c>
      <c r="Q5" s="34"/>
      <c r="U5" s="86"/>
      <c r="X5" s="102"/>
      <c r="Y5" s="102"/>
    </row>
    <row r="6" spans="2:25" ht="15.6" customHeight="1" x14ac:dyDescent="0.3">
      <c r="B6" s="249" t="s">
        <v>60</v>
      </c>
      <c r="C6" s="250"/>
      <c r="D6" s="292"/>
      <c r="E6" s="292"/>
      <c r="F6" s="292"/>
      <c r="G6" s="292"/>
      <c r="H6" s="21"/>
      <c r="I6" s="101"/>
      <c r="J6" s="250" t="s">
        <v>59</v>
      </c>
      <c r="K6" s="250"/>
      <c r="L6" s="163"/>
      <c r="M6" s="79"/>
      <c r="O6" s="162"/>
      <c r="P6" s="1" t="s">
        <v>58</v>
      </c>
      <c r="Q6" s="34"/>
      <c r="U6" s="86"/>
      <c r="X6" s="102"/>
      <c r="Y6" s="102"/>
    </row>
    <row r="7" spans="2:25" ht="15.6" customHeight="1" thickBot="1" x14ac:dyDescent="0.35">
      <c r="B7" s="114"/>
      <c r="C7" s="113"/>
      <c r="D7" s="38"/>
      <c r="E7" s="21"/>
      <c r="F7" s="21"/>
      <c r="G7" s="21"/>
      <c r="H7" s="101"/>
      <c r="I7" s="101"/>
      <c r="J7" s="103"/>
      <c r="K7" s="101"/>
      <c r="L7" s="106"/>
      <c r="M7" s="79"/>
      <c r="Q7" s="34"/>
      <c r="U7" s="86"/>
      <c r="X7" s="102"/>
      <c r="Y7" s="102"/>
    </row>
    <row r="8" spans="2:25" ht="18.75" customHeight="1" thickBot="1" x14ac:dyDescent="0.3">
      <c r="B8" s="249" t="s">
        <v>57</v>
      </c>
      <c r="C8" s="250"/>
      <c r="D8" s="161"/>
      <c r="H8" s="112"/>
      <c r="I8" s="111"/>
      <c r="J8" s="250" t="s">
        <v>56</v>
      </c>
      <c r="K8" s="250"/>
      <c r="L8" s="110" t="s">
        <v>55</v>
      </c>
      <c r="M8" s="109"/>
      <c r="N8" s="109"/>
      <c r="Q8" s="34"/>
      <c r="U8" s="86"/>
      <c r="X8" s="102"/>
      <c r="Y8" s="102"/>
    </row>
    <row r="9" spans="2:25" ht="16.5" customHeight="1" x14ac:dyDescent="0.25">
      <c r="B9" s="104"/>
      <c r="C9" s="108"/>
      <c r="D9" s="107"/>
      <c r="E9" s="100"/>
      <c r="F9" s="100"/>
      <c r="G9" s="35"/>
      <c r="H9" s="35"/>
      <c r="I9" s="35"/>
      <c r="J9" s="103"/>
      <c r="K9" s="101"/>
      <c r="L9" s="106"/>
      <c r="M9" s="35"/>
      <c r="Q9" s="34"/>
      <c r="U9" s="86"/>
      <c r="X9" s="102"/>
      <c r="Y9" s="102"/>
    </row>
    <row r="10" spans="2:25" ht="18.75" customHeight="1" x14ac:dyDescent="0.25">
      <c r="B10" s="249" t="s">
        <v>54</v>
      </c>
      <c r="C10" s="250"/>
      <c r="E10" s="105"/>
      <c r="G10" s="1"/>
      <c r="H10" s="101"/>
      <c r="K10" s="35" t="s">
        <v>53</v>
      </c>
      <c r="L10" s="160">
        <v>0</v>
      </c>
      <c r="M10" s="101"/>
      <c r="N10" s="101"/>
      <c r="Q10" s="34"/>
      <c r="U10" s="86"/>
    </row>
    <row r="11" spans="2:25" ht="18.75" customHeight="1" x14ac:dyDescent="0.3">
      <c r="B11" s="104"/>
      <c r="C11" s="35">
        <v>1</v>
      </c>
      <c r="D11" s="245"/>
      <c r="E11" s="255"/>
      <c r="F11" s="255"/>
      <c r="G11" s="255"/>
      <c r="H11" s="101"/>
      <c r="J11" s="35"/>
      <c r="K11" s="35"/>
      <c r="L11" s="100"/>
      <c r="M11" s="101"/>
      <c r="N11" s="101"/>
      <c r="Q11" s="34"/>
      <c r="U11" s="86"/>
    </row>
    <row r="12" spans="2:25" ht="18.75" customHeight="1" x14ac:dyDescent="0.3">
      <c r="B12" s="60"/>
      <c r="C12" s="35">
        <v>2</v>
      </c>
      <c r="D12" s="245"/>
      <c r="E12" s="255"/>
      <c r="F12" s="255"/>
      <c r="G12" s="255"/>
      <c r="H12" s="101"/>
      <c r="I12" s="101"/>
      <c r="J12" s="103"/>
      <c r="K12" s="35" t="s">
        <v>52</v>
      </c>
      <c r="L12" s="160"/>
      <c r="N12" s="101"/>
      <c r="O12" s="101"/>
      <c r="P12" s="101"/>
      <c r="Q12" s="34"/>
      <c r="U12" s="86"/>
      <c r="X12" s="102"/>
      <c r="Y12" s="102"/>
    </row>
    <row r="13" spans="2:25" ht="18.600000000000001" customHeight="1" x14ac:dyDescent="0.25">
      <c r="B13" s="253"/>
      <c r="C13" s="35">
        <v>3</v>
      </c>
      <c r="D13" s="245"/>
      <c r="E13" s="245"/>
      <c r="F13" s="245"/>
      <c r="G13" s="245"/>
      <c r="H13" s="101"/>
      <c r="I13" s="101"/>
      <c r="M13" s="101"/>
      <c r="N13" s="23"/>
      <c r="O13" s="100"/>
      <c r="P13" s="100"/>
      <c r="Q13" s="34"/>
      <c r="U13" s="86"/>
    </row>
    <row r="14" spans="2:25" ht="18.600000000000001" customHeight="1" x14ac:dyDescent="0.25">
      <c r="B14" s="253"/>
      <c r="C14" s="35">
        <v>4</v>
      </c>
      <c r="D14" s="245"/>
      <c r="E14" s="245"/>
      <c r="F14" s="245"/>
      <c r="G14" s="245"/>
      <c r="H14" s="101"/>
      <c r="I14" s="101"/>
      <c r="M14" s="101"/>
      <c r="N14" s="23"/>
      <c r="O14" s="100"/>
      <c r="P14" s="100"/>
      <c r="Q14" s="34"/>
      <c r="U14" s="86"/>
    </row>
    <row r="15" spans="2:25" ht="18.600000000000001" customHeight="1" thickBot="1" x14ac:dyDescent="0.3">
      <c r="B15" s="254"/>
      <c r="C15" s="84"/>
      <c r="D15" s="84"/>
      <c r="E15" s="84"/>
      <c r="F15" s="84"/>
      <c r="G15" s="99"/>
      <c r="H15" s="97"/>
      <c r="I15" s="98"/>
      <c r="J15" s="98"/>
      <c r="K15" s="97"/>
      <c r="L15" s="95"/>
      <c r="M15" s="95"/>
      <c r="N15" s="96"/>
      <c r="O15" s="95"/>
      <c r="P15" s="95"/>
      <c r="Q15" s="83"/>
      <c r="U15" s="86"/>
    </row>
    <row r="16" spans="2:25" ht="18.600000000000001" customHeight="1" outlineLevel="1" x14ac:dyDescent="0.25">
      <c r="B16" s="94"/>
      <c r="C16" s="93"/>
      <c r="D16" s="92"/>
      <c r="E16" s="92"/>
      <c r="F16" s="92"/>
      <c r="G16" s="92"/>
      <c r="H16" s="90"/>
      <c r="I16" s="91"/>
      <c r="J16" s="91"/>
      <c r="K16" s="90"/>
      <c r="L16" s="88"/>
      <c r="M16" s="88"/>
      <c r="N16" s="89"/>
      <c r="O16" s="88"/>
      <c r="P16" s="88"/>
      <c r="Q16" s="87"/>
      <c r="U16" s="86"/>
    </row>
    <row r="17" spans="2:37" ht="18.75" customHeight="1" outlineLevel="1" x14ac:dyDescent="0.25">
      <c r="B17" s="60"/>
      <c r="G17" s="1"/>
      <c r="H17" s="1"/>
      <c r="J17" s="301" t="s">
        <v>51</v>
      </c>
      <c r="K17" s="302"/>
      <c r="L17" s="302"/>
      <c r="M17" s="302"/>
      <c r="N17" s="302"/>
      <c r="O17" s="302"/>
      <c r="P17" s="302"/>
      <c r="Q17" s="303"/>
      <c r="U17" s="86"/>
    </row>
    <row r="18" spans="2:37" ht="18.75" customHeight="1" outlineLevel="1" x14ac:dyDescent="0.25">
      <c r="B18" s="60"/>
      <c r="G18" s="1"/>
      <c r="H18" s="1"/>
      <c r="J18" s="270" t="s">
        <v>50</v>
      </c>
      <c r="K18" s="271"/>
      <c r="L18" s="271"/>
      <c r="M18" s="271"/>
      <c r="N18" s="271"/>
      <c r="O18" s="271"/>
      <c r="P18" s="271"/>
      <c r="Q18" s="272"/>
      <c r="U18" s="86"/>
    </row>
    <row r="19" spans="2:37" ht="18.75" customHeight="1" outlineLevel="1" x14ac:dyDescent="0.25">
      <c r="B19" s="295" t="s">
        <v>49</v>
      </c>
      <c r="C19" s="296"/>
      <c r="D19" s="263"/>
      <c r="E19" s="263"/>
      <c r="F19" s="263"/>
      <c r="G19" s="264" t="s">
        <v>48</v>
      </c>
      <c r="H19" s="267"/>
      <c r="J19" s="273"/>
      <c r="K19" s="274"/>
      <c r="L19" s="274"/>
      <c r="M19" s="274"/>
      <c r="N19" s="274"/>
      <c r="O19" s="274"/>
      <c r="P19" s="274"/>
      <c r="Q19" s="275"/>
      <c r="U19" s="86"/>
    </row>
    <row r="20" spans="2:37" ht="18.75" customHeight="1" outlineLevel="1" x14ac:dyDescent="0.25">
      <c r="B20" s="297"/>
      <c r="C20" s="298"/>
      <c r="D20" s="263"/>
      <c r="E20" s="263"/>
      <c r="F20" s="263"/>
      <c r="G20" s="265"/>
      <c r="H20" s="268"/>
      <c r="J20" s="273"/>
      <c r="K20" s="274"/>
      <c r="L20" s="274"/>
      <c r="M20" s="274"/>
      <c r="N20" s="274"/>
      <c r="O20" s="274"/>
      <c r="P20" s="274"/>
      <c r="Q20" s="275"/>
      <c r="U20" s="86"/>
    </row>
    <row r="21" spans="2:37" ht="18.75" customHeight="1" outlineLevel="1" x14ac:dyDescent="0.25">
      <c r="B21" s="299" t="s">
        <v>47</v>
      </c>
      <c r="C21" s="300"/>
      <c r="D21" s="263"/>
      <c r="E21" s="263"/>
      <c r="F21" s="263"/>
      <c r="G21" s="266"/>
      <c r="H21" s="269"/>
      <c r="J21" s="273"/>
      <c r="K21" s="274"/>
      <c r="L21" s="274"/>
      <c r="M21" s="274"/>
      <c r="N21" s="274"/>
      <c r="O21" s="274"/>
      <c r="P21" s="274"/>
      <c r="Q21" s="275"/>
      <c r="U21" s="86"/>
    </row>
    <row r="22" spans="2:37" ht="18.75" customHeight="1" outlineLevel="1" x14ac:dyDescent="0.25">
      <c r="B22" s="60"/>
      <c r="G22" s="1"/>
      <c r="H22" s="1"/>
      <c r="J22" s="273"/>
      <c r="K22" s="274"/>
      <c r="L22" s="274"/>
      <c r="M22" s="274"/>
      <c r="N22" s="274"/>
      <c r="O22" s="274"/>
      <c r="P22" s="274"/>
      <c r="Q22" s="275"/>
      <c r="U22" s="86"/>
    </row>
    <row r="23" spans="2:37" ht="18.75" customHeight="1" outlineLevel="1" x14ac:dyDescent="0.25">
      <c r="B23" s="60"/>
      <c r="G23" s="1"/>
      <c r="H23" s="1"/>
      <c r="J23" s="276"/>
      <c r="K23" s="277"/>
      <c r="L23" s="277"/>
      <c r="M23" s="277"/>
      <c r="N23" s="277"/>
      <c r="O23" s="277"/>
      <c r="P23" s="277"/>
      <c r="Q23" s="278"/>
    </row>
    <row r="24" spans="2:37" outlineLevel="1" x14ac:dyDescent="0.25">
      <c r="B24" s="60"/>
      <c r="G24" s="1"/>
      <c r="H24" s="1"/>
      <c r="Q24" s="34"/>
    </row>
    <row r="25" spans="2:37" ht="13.8" thickBot="1" x14ac:dyDescent="0.3">
      <c r="B25" s="85"/>
      <c r="C25" s="84"/>
      <c r="D25" s="84"/>
      <c r="E25" s="84"/>
      <c r="F25" s="84"/>
      <c r="G25" s="84"/>
      <c r="H25" s="84"/>
      <c r="I25" s="84"/>
      <c r="J25" s="84"/>
      <c r="K25" s="84"/>
      <c r="L25" s="84"/>
      <c r="M25" s="84"/>
      <c r="N25" s="84"/>
      <c r="O25" s="84"/>
      <c r="P25" s="84"/>
      <c r="Q25" s="83"/>
    </row>
    <row r="26" spans="2:37" ht="13.8" outlineLevel="1" thickBot="1" x14ac:dyDescent="0.3">
      <c r="B26" s="286" t="s">
        <v>46</v>
      </c>
      <c r="C26" s="287"/>
      <c r="D26" s="287"/>
      <c r="E26" s="287"/>
      <c r="F26" s="287"/>
      <c r="G26" s="287"/>
      <c r="H26" s="287"/>
      <c r="I26" s="287"/>
      <c r="J26" s="287"/>
      <c r="K26" s="287"/>
      <c r="L26" s="287"/>
      <c r="M26" s="287"/>
      <c r="N26" s="287"/>
      <c r="O26" s="287"/>
      <c r="P26" s="287"/>
      <c r="Q26" s="288"/>
    </row>
    <row r="27" spans="2:37" outlineLevel="1" x14ac:dyDescent="0.25">
      <c r="B27" s="60"/>
      <c r="G27" s="1"/>
      <c r="H27" s="1"/>
      <c r="Q27" s="34"/>
    </row>
    <row r="28" spans="2:37" ht="13.05" customHeight="1" outlineLevel="1" x14ac:dyDescent="0.3">
      <c r="B28" s="60"/>
      <c r="C28" s="284" t="s">
        <v>45</v>
      </c>
      <c r="D28" s="284"/>
      <c r="E28" s="284"/>
      <c r="F28" s="284"/>
      <c r="G28" s="284"/>
      <c r="H28" s="1"/>
      <c r="I28" s="262" t="s">
        <v>23</v>
      </c>
      <c r="J28" s="262"/>
      <c r="K28" s="262"/>
      <c r="L28" s="262"/>
      <c r="M28" s="42"/>
      <c r="N28" s="262" t="s">
        <v>44</v>
      </c>
      <c r="O28" s="262"/>
      <c r="P28" s="262"/>
      <c r="Q28" s="34"/>
      <c r="W28" s="322" t="s">
        <v>23</v>
      </c>
      <c r="X28" s="322"/>
      <c r="Y28" s="322"/>
      <c r="Z28" s="322"/>
      <c r="AA28" s="322"/>
      <c r="AB28" s="322"/>
      <c r="AC28" s="21"/>
      <c r="AD28" s="21"/>
      <c r="AE28" s="21"/>
      <c r="AF28" s="21"/>
      <c r="AG28" s="21"/>
      <c r="AH28" s="21"/>
      <c r="AI28" s="21"/>
      <c r="AJ28" s="21"/>
      <c r="AK28" s="21"/>
    </row>
    <row r="29" spans="2:37" ht="41.4" outlineLevel="1" x14ac:dyDescent="0.3">
      <c r="B29" s="60"/>
      <c r="C29" s="285" t="s">
        <v>43</v>
      </c>
      <c r="D29" s="289" t="s">
        <v>42</v>
      </c>
      <c r="E29" s="290"/>
      <c r="F29" s="304" t="s">
        <v>41</v>
      </c>
      <c r="G29" s="305"/>
      <c r="H29" s="1"/>
      <c r="I29" s="76"/>
      <c r="J29" s="75" t="s">
        <v>35</v>
      </c>
      <c r="K29" s="75" t="s">
        <v>34</v>
      </c>
      <c r="L29" s="75" t="s">
        <v>33</v>
      </c>
      <c r="M29" s="42"/>
      <c r="N29" s="262" t="s">
        <v>30</v>
      </c>
      <c r="O29" s="261" t="s">
        <v>40</v>
      </c>
      <c r="P29" s="261" t="s">
        <v>39</v>
      </c>
      <c r="Q29" s="34"/>
      <c r="W29" s="321"/>
      <c r="X29" s="323" t="s">
        <v>960</v>
      </c>
      <c r="Y29" s="323" t="s">
        <v>952</v>
      </c>
      <c r="Z29" s="323" t="s">
        <v>33</v>
      </c>
      <c r="AA29" s="323" t="s">
        <v>953</v>
      </c>
      <c r="AB29" s="324" t="s">
        <v>954</v>
      </c>
      <c r="AC29" s="21"/>
      <c r="AD29" s="21"/>
      <c r="AE29" s="325" t="s">
        <v>43</v>
      </c>
      <c r="AF29" s="326" t="s">
        <v>955</v>
      </c>
      <c r="AG29" s="326" t="s">
        <v>956</v>
      </c>
      <c r="AH29" s="327" t="s">
        <v>957</v>
      </c>
      <c r="AI29" s="328" t="s">
        <v>958</v>
      </c>
      <c r="AJ29" s="328" t="s">
        <v>959</v>
      </c>
      <c r="AK29" s="329" t="s">
        <v>957</v>
      </c>
    </row>
    <row r="30" spans="2:37" ht="14.4" outlineLevel="1" x14ac:dyDescent="0.3">
      <c r="B30" s="60"/>
      <c r="C30" s="285"/>
      <c r="D30" s="82" t="s">
        <v>38</v>
      </c>
      <c r="E30" s="82" t="s">
        <v>37</v>
      </c>
      <c r="F30" s="156" t="s">
        <v>38</v>
      </c>
      <c r="G30" s="156" t="s">
        <v>37</v>
      </c>
      <c r="H30" s="1"/>
      <c r="I30" s="70" t="s">
        <v>31</v>
      </c>
      <c r="J30" s="69">
        <f>SUM(K50:K1700)-J31-J32</f>
        <v>0</v>
      </c>
      <c r="K30" s="69">
        <f>SUM(L50:L1700)-K31-K32</f>
        <v>0</v>
      </c>
      <c r="L30" s="74">
        <f>SUM(M50:M1700)-L31-L32</f>
        <v>0</v>
      </c>
      <c r="M30" s="42"/>
      <c r="N30" s="262"/>
      <c r="O30" s="261"/>
      <c r="P30" s="261"/>
      <c r="Q30" s="34"/>
      <c r="W30" s="321" t="s">
        <v>31</v>
      </c>
      <c r="X30" s="330">
        <f>J30*$I$35</f>
        <v>0</v>
      </c>
      <c r="Y30" s="330">
        <f>K30*$I$35</f>
        <v>0</v>
      </c>
      <c r="Z30" s="331">
        <f>L30*$I$35</f>
        <v>0</v>
      </c>
      <c r="AA30" s="331">
        <v>1000</v>
      </c>
      <c r="AB30" s="321">
        <v>4200</v>
      </c>
      <c r="AC30" s="21"/>
      <c r="AD30" s="21"/>
      <c r="AE30" s="319" t="str">
        <f>C31</f>
        <v/>
      </c>
      <c r="AF30" s="330">
        <f>$I$35*INDEX($D$31:$D$43,MATCH(AE30,$C$31:$C$43,0))</f>
        <v>0</v>
      </c>
      <c r="AG30" s="331">
        <f>$I$35*INDEX($E$31:$E$43,MATCH(AE30,$C$31:$C$43,0))</f>
        <v>0</v>
      </c>
      <c r="AH30" s="332">
        <f>AG30-(INDEX($E$31:$E$43,MATCH(AE30,$C$31:$C$43,0)))</f>
        <v>0</v>
      </c>
      <c r="AI30" s="330">
        <f>$I$44*INDEX($F$31:$F$43,MATCH(AE30,$C$31:$C$43,0))</f>
        <v>0</v>
      </c>
      <c r="AJ30" s="331">
        <f>$I$44*INDEX($G$31:$G$43,MATCH(AE30,$C$31:$C$43,0))</f>
        <v>0</v>
      </c>
      <c r="AK30" s="332">
        <f>AJ30-(INDEX($G$31:$G$43,MATCH(AE30,$C$31:$C$43,0)))</f>
        <v>0</v>
      </c>
    </row>
    <row r="31" spans="2:37" ht="14.4" outlineLevel="1" x14ac:dyDescent="0.3">
      <c r="B31" s="60"/>
      <c r="C31" s="20" t="str" cm="1">
        <f t="array" ref="C31">IF(IFERROR(INDEX($B$50:$B$1700,MATCH(0,COUNTIF($C$29:C29,$B$50:$B$1700),0)),"")=0,"",IFERROR(INDEX($B$50:$B$1700,MATCH(0,COUNTIF($C$29:C29,$B$50:$B$1700),0)),""))</f>
        <v/>
      </c>
      <c r="D31" s="64">
        <f>SUMIF($B$50:$B$1700,$C31,L$50:L$1700)</f>
        <v>0</v>
      </c>
      <c r="E31" s="65">
        <f t="shared" ref="E31:G43" si="0">SUMIF($B$50:$B$1700,$C31,M$50:M$1700)</f>
        <v>0</v>
      </c>
      <c r="F31" s="64">
        <f t="shared" si="0"/>
        <v>0</v>
      </c>
      <c r="G31" s="63">
        <f t="shared" si="0"/>
        <v>0</v>
      </c>
      <c r="H31" s="1"/>
      <c r="I31" s="70" t="s">
        <v>29</v>
      </c>
      <c r="J31" s="69">
        <f>SUMIFS($K$50:$K$1700,$D$50:$D$1700,$D$47)+SUMIFS($K$50:$K$1700,$D$50:$D$1700,$D$47-1)</f>
        <v>0</v>
      </c>
      <c r="K31" s="69">
        <f>SUMIFS($L$50:$L$1700,$D$50:$D$1700,$D$47)+SUMIFS($L$50:$L$1700,$D$50:$D$1700,$D$47-1)</f>
        <v>0</v>
      </c>
      <c r="L31" s="74">
        <f>SUMIFS($M$50:$M$1700,$D$50:$D$1700,$D$47)+SUMIFS($M$50:$M$1700,$D$50:$D$1700,$D$47-1)</f>
        <v>0</v>
      </c>
      <c r="M31" s="53"/>
      <c r="N31" s="72"/>
      <c r="O31" s="81"/>
      <c r="P31" s="77">
        <f>O31</f>
        <v>0</v>
      </c>
      <c r="Q31" s="34"/>
      <c r="W31" s="321"/>
      <c r="X31" s="321"/>
      <c r="Y31" s="321"/>
      <c r="Z31" s="331"/>
      <c r="AA31" s="332">
        <f>Z30-AA30</f>
        <v>-1000</v>
      </c>
      <c r="AB31" s="321">
        <v>5920</v>
      </c>
      <c r="AC31" s="21"/>
      <c r="AD31" s="21"/>
      <c r="AE31" s="319" t="str">
        <f t="shared" ref="AE31:AE42" si="1">C32</f>
        <v/>
      </c>
      <c r="AF31" s="330">
        <f t="shared" ref="AF31:AF42" si="2">$I$35*INDEX($D$31:$D$43,MATCH(AE31,$C$31:$C$43,0))</f>
        <v>0</v>
      </c>
      <c r="AG31" s="331">
        <f t="shared" ref="AG31:AG42" si="3">$I$35*INDEX($E$31:$E$43,MATCH(AE31,$C$31:$C$43,0))</f>
        <v>0</v>
      </c>
      <c r="AH31" s="332">
        <f t="shared" ref="AH31:AH42" si="4">AG31-(INDEX($E$31:$E$43,MATCH(AE31,$C$31:$C$43,0)))</f>
        <v>0</v>
      </c>
      <c r="AI31" s="330">
        <f t="shared" ref="AI31:AI42" si="5">$I$44*INDEX($F$31:$F$43,MATCH(AE31,$C$31:$C$43,0))</f>
        <v>0</v>
      </c>
      <c r="AJ31" s="331">
        <f t="shared" ref="AJ31:AJ42" si="6">$I$44*INDEX($G$31:$G$43,MATCH(AE31,$C$31:$C$43,0))</f>
        <v>0</v>
      </c>
      <c r="AK31" s="332">
        <f t="shared" ref="AK31:AK42" si="7">AJ31-(INDEX($G$31:$G$43,MATCH(AE31,$C$31:$C$43,0)))</f>
        <v>0</v>
      </c>
    </row>
    <row r="32" spans="2:37" ht="14.4" outlineLevel="1" x14ac:dyDescent="0.3">
      <c r="B32" s="60"/>
      <c r="C32" s="20" t="str" cm="1">
        <f t="array" ref="C32">IF(IFERROR(INDEX($B$50:$B$1700,MATCH(0,COUNTIF($C$29:C31,$B$50:$B$1700),0)),"")=0,"",IFERROR(INDEX($B$50:$B$1700,MATCH(0,COUNTIF($C$29:C31,$B$50:$B$1700),0)),""))</f>
        <v/>
      </c>
      <c r="D32" s="64">
        <f t="shared" ref="D32:D44" si="8">SUMIF($B$50:$B$1700,$C32,L$50:L$1700)</f>
        <v>0</v>
      </c>
      <c r="E32" s="65">
        <f t="shared" si="0"/>
        <v>0</v>
      </c>
      <c r="F32" s="64">
        <f t="shared" si="0"/>
        <v>0</v>
      </c>
      <c r="G32" s="63">
        <f t="shared" si="0"/>
        <v>0</v>
      </c>
      <c r="H32" s="1"/>
      <c r="I32" s="70" t="s">
        <v>3</v>
      </c>
      <c r="J32" s="69">
        <f>SUMIFS($K$50:$K$1700,$C$50:$C$1700,I32,$D$50:$D$1700,"")</f>
        <v>0</v>
      </c>
      <c r="K32" s="69">
        <f>SUMIFS($L$50:$L$1700,$C$50:$C$1700,I32,$D$50:$D$1700,"")</f>
        <v>0</v>
      </c>
      <c r="L32" s="74">
        <f>SUMIFS($M$50:$M$1700,$C$50:$C$1700,I32,$D$50:$D$1700,"")</f>
        <v>0</v>
      </c>
      <c r="M32" s="53"/>
      <c r="N32" s="72"/>
      <c r="O32" s="71"/>
      <c r="P32" s="77" t="str">
        <f>IF(ISBLANK(O32),"",P31+O32)</f>
        <v/>
      </c>
      <c r="Q32" s="34"/>
      <c r="W32" s="321" t="s">
        <v>29</v>
      </c>
      <c r="X32" s="330">
        <f>J31*$I$35</f>
        <v>0</v>
      </c>
      <c r="Y32" s="330">
        <f>K31*$I$35</f>
        <v>0</v>
      </c>
      <c r="Z32" s="331">
        <f>L31*$I$35</f>
        <v>0</v>
      </c>
      <c r="AA32" s="332">
        <f>Z32</f>
        <v>0</v>
      </c>
      <c r="AB32" s="321">
        <v>5920</v>
      </c>
      <c r="AC32" s="21"/>
      <c r="AD32" s="21"/>
      <c r="AE32" s="319" t="str">
        <f t="shared" si="1"/>
        <v/>
      </c>
      <c r="AF32" s="330">
        <f t="shared" si="2"/>
        <v>0</v>
      </c>
      <c r="AG32" s="331">
        <f t="shared" si="3"/>
        <v>0</v>
      </c>
      <c r="AH32" s="332">
        <f t="shared" si="4"/>
        <v>0</v>
      </c>
      <c r="AI32" s="330">
        <f t="shared" si="5"/>
        <v>0</v>
      </c>
      <c r="AJ32" s="331">
        <f t="shared" si="6"/>
        <v>0</v>
      </c>
      <c r="AK32" s="332">
        <f t="shared" si="7"/>
        <v>0</v>
      </c>
    </row>
    <row r="33" spans="2:37" ht="15" outlineLevel="1" thickBot="1" x14ac:dyDescent="0.35">
      <c r="B33" s="60"/>
      <c r="C33" s="20" t="str" cm="1">
        <f t="array" ref="C33">IF(IFERROR(INDEX($B$50:$B$1700,MATCH(0,COUNTIF($C$29:C32,$B$50:$B$1700),0)),"")=0,"",IFERROR(INDEX($B$50:$B$1700,MATCH(0,COUNTIF($C$29:C32,$B$50:$B$1700),0)),""))</f>
        <v/>
      </c>
      <c r="D33" s="64">
        <f t="shared" si="8"/>
        <v>0</v>
      </c>
      <c r="E33" s="65">
        <f t="shared" si="0"/>
        <v>0</v>
      </c>
      <c r="F33" s="64">
        <f t="shared" si="0"/>
        <v>0</v>
      </c>
      <c r="G33" s="63">
        <f t="shared" si="0"/>
        <v>0</v>
      </c>
      <c r="H33" s="1"/>
      <c r="I33" s="68" t="s">
        <v>28</v>
      </c>
      <c r="J33" s="67">
        <f>SUM(J30:J32)</f>
        <v>0</v>
      </c>
      <c r="K33" s="67">
        <f>SUM(K30:K32)</f>
        <v>0</v>
      </c>
      <c r="L33" s="66">
        <f>SUM(L30:L32)</f>
        <v>0</v>
      </c>
      <c r="M33" s="53"/>
      <c r="N33" s="72"/>
      <c r="O33" s="71"/>
      <c r="P33" s="77" t="str">
        <f>IF(ISBLANK(O33),"",P32+O33)</f>
        <v/>
      </c>
      <c r="Q33" s="34"/>
      <c r="W33" s="321" t="s">
        <v>3</v>
      </c>
      <c r="X33" s="330">
        <f>J32*$I$35</f>
        <v>0</v>
      </c>
      <c r="Y33" s="330">
        <f>K32*$I$35</f>
        <v>0</v>
      </c>
      <c r="Z33" s="331">
        <f>L32*$I$35</f>
        <v>0</v>
      </c>
      <c r="AA33" s="332">
        <f>Z33</f>
        <v>0</v>
      </c>
      <c r="AB33" s="321">
        <v>5920</v>
      </c>
      <c r="AC33" s="21"/>
      <c r="AD33" s="21"/>
      <c r="AE33" s="319" t="str">
        <f t="shared" si="1"/>
        <v/>
      </c>
      <c r="AF33" s="330">
        <f t="shared" si="2"/>
        <v>0</v>
      </c>
      <c r="AG33" s="331">
        <f t="shared" si="3"/>
        <v>0</v>
      </c>
      <c r="AH33" s="332">
        <f t="shared" si="4"/>
        <v>0</v>
      </c>
      <c r="AI33" s="330">
        <f t="shared" si="5"/>
        <v>0</v>
      </c>
      <c r="AJ33" s="331">
        <f t="shared" si="6"/>
        <v>0</v>
      </c>
      <c r="AK33" s="332">
        <f t="shared" si="7"/>
        <v>0</v>
      </c>
    </row>
    <row r="34" spans="2:37" ht="15" outlineLevel="1" thickTop="1" x14ac:dyDescent="0.3">
      <c r="B34" s="60"/>
      <c r="C34" s="20" t="str" cm="1">
        <f t="array" ref="C34">IF(IFERROR(INDEX($B$50:$B$1700,MATCH(0,COUNTIF($C$29:C33,$B$50:$B$1700),0)),"")=0,"",IFERROR(INDEX($B$50:$B$1700,MATCH(0,COUNTIF($C$29:C33,$B$50:$B$1700),0)),""))</f>
        <v/>
      </c>
      <c r="D34" s="64">
        <f t="shared" si="8"/>
        <v>0</v>
      </c>
      <c r="E34" s="65">
        <f t="shared" si="0"/>
        <v>0</v>
      </c>
      <c r="F34" s="64">
        <f t="shared" si="0"/>
        <v>0</v>
      </c>
      <c r="G34" s="63">
        <f t="shared" si="0"/>
        <v>0</v>
      </c>
      <c r="H34" s="1"/>
      <c r="I34" s="62"/>
      <c r="J34" s="61"/>
      <c r="K34" s="231"/>
      <c r="L34" s="61"/>
      <c r="M34" s="80"/>
      <c r="N34" s="72"/>
      <c r="O34" s="71"/>
      <c r="P34" s="77" t="str">
        <f>IF(ISBLANK(O34),"",P33+O34)</f>
        <v/>
      </c>
      <c r="Q34" s="34"/>
      <c r="W34" s="68" t="s">
        <v>28</v>
      </c>
      <c r="X34" s="333">
        <f>SUM(X30:X33)</f>
        <v>0</v>
      </c>
      <c r="Y34" s="333">
        <f>SUM(Y30:Y33)</f>
        <v>0</v>
      </c>
      <c r="Z34" s="334">
        <f>SUM(Z30:Z33)</f>
        <v>0</v>
      </c>
      <c r="AA34" s="334">
        <f>SUM(AA30:AA33)</f>
        <v>0</v>
      </c>
      <c r="AB34" s="335"/>
      <c r="AC34" s="21"/>
      <c r="AD34" s="21"/>
      <c r="AE34" s="319" t="str">
        <f t="shared" si="1"/>
        <v/>
      </c>
      <c r="AF34" s="330">
        <f t="shared" si="2"/>
        <v>0</v>
      </c>
      <c r="AG34" s="331">
        <f t="shared" si="3"/>
        <v>0</v>
      </c>
      <c r="AH34" s="332">
        <f t="shared" si="4"/>
        <v>0</v>
      </c>
      <c r="AI34" s="330">
        <f t="shared" si="5"/>
        <v>0</v>
      </c>
      <c r="AJ34" s="331">
        <f t="shared" si="6"/>
        <v>0</v>
      </c>
      <c r="AK34" s="332">
        <f t="shared" si="7"/>
        <v>0</v>
      </c>
    </row>
    <row r="35" spans="2:37" ht="14.4" outlineLevel="1" x14ac:dyDescent="0.3">
      <c r="B35" s="60"/>
      <c r="C35" s="20" t="str" cm="1">
        <f t="array" ref="C35">IF(IFERROR(INDEX($B$50:$B$1700,MATCH(0,COUNTIF($C$29:C34,$B$50:$B$1700),0)),"")=0,"",IFERROR(INDEX($B$50:$B$1700,MATCH(0,COUNTIF($C$29:C34,$B$50:$B$1700),0)),""))</f>
        <v/>
      </c>
      <c r="D35" s="64">
        <f t="shared" si="8"/>
        <v>0</v>
      </c>
      <c r="E35" s="65">
        <f t="shared" si="0"/>
        <v>0</v>
      </c>
      <c r="F35" s="64">
        <f t="shared" si="0"/>
        <v>0</v>
      </c>
      <c r="G35" s="63">
        <f t="shared" si="0"/>
        <v>0</v>
      </c>
      <c r="H35" s="1"/>
      <c r="I35" s="56">
        <v>0.7</v>
      </c>
      <c r="J35" s="55">
        <f>MROUND(J33*$I$35,0.25)</f>
        <v>0</v>
      </c>
      <c r="K35" s="55">
        <f>MROUND(K33*$I$35,0.25)</f>
        <v>0</v>
      </c>
      <c r="L35" s="54">
        <f>ROUND(L33*$I$35,2)</f>
        <v>0</v>
      </c>
      <c r="N35" s="72"/>
      <c r="O35" s="71"/>
      <c r="P35" s="77" t="str">
        <f>IF(ISBLANK(O35),"",P34+O35)</f>
        <v/>
      </c>
      <c r="Q35" s="34"/>
      <c r="W35" s="21"/>
      <c r="X35" s="21"/>
      <c r="Y35" s="21"/>
      <c r="Z35" s="21"/>
      <c r="AA35" s="21"/>
      <c r="AB35" s="21"/>
      <c r="AC35" s="21"/>
      <c r="AD35" s="21"/>
      <c r="AE35" s="319" t="str">
        <f t="shared" si="1"/>
        <v/>
      </c>
      <c r="AF35" s="330">
        <f t="shared" si="2"/>
        <v>0</v>
      </c>
      <c r="AG35" s="331">
        <f t="shared" si="3"/>
        <v>0</v>
      </c>
      <c r="AH35" s="332">
        <f t="shared" si="4"/>
        <v>0</v>
      </c>
      <c r="AI35" s="330">
        <f t="shared" si="5"/>
        <v>0</v>
      </c>
      <c r="AJ35" s="331">
        <f t="shared" si="6"/>
        <v>0</v>
      </c>
      <c r="AK35" s="332">
        <f t="shared" si="7"/>
        <v>0</v>
      </c>
    </row>
    <row r="36" spans="2:37" ht="14.4" outlineLevel="1" x14ac:dyDescent="0.3">
      <c r="B36" s="60"/>
      <c r="C36" s="20" t="str" cm="1">
        <f t="array" ref="C36">IF(IFERROR(INDEX($B$50:$B$1700,MATCH(0,COUNTIF($C$29:C35,$B$50:$B$1700),0)),"")=0,"",IFERROR(INDEX($B$50:$B$1700,MATCH(0,COUNTIF($C$29:C35,$B$50:$B$1700),0)),""))</f>
        <v/>
      </c>
      <c r="D36" s="64">
        <f t="shared" si="8"/>
        <v>0</v>
      </c>
      <c r="E36" s="65">
        <f t="shared" si="0"/>
        <v>0</v>
      </c>
      <c r="F36" s="64">
        <f t="shared" si="0"/>
        <v>0</v>
      </c>
      <c r="G36" s="63">
        <f t="shared" si="0"/>
        <v>0</v>
      </c>
      <c r="H36" s="1"/>
      <c r="J36" s="79"/>
      <c r="M36" s="78"/>
      <c r="N36" s="227"/>
      <c r="O36" s="228"/>
      <c r="P36" s="229"/>
      <c r="Q36" s="34"/>
      <c r="W36" s="21"/>
      <c r="X36" s="21"/>
      <c r="Y36" s="21"/>
      <c r="Z36" s="21"/>
      <c r="AA36" s="21"/>
      <c r="AB36" s="21"/>
      <c r="AC36" s="21"/>
      <c r="AD36" s="21"/>
      <c r="AE36" s="319" t="str">
        <f t="shared" si="1"/>
        <v/>
      </c>
      <c r="AF36" s="330">
        <f t="shared" si="2"/>
        <v>0</v>
      </c>
      <c r="AG36" s="331">
        <f t="shared" si="3"/>
        <v>0</v>
      </c>
      <c r="AH36" s="332">
        <f t="shared" si="4"/>
        <v>0</v>
      </c>
      <c r="AI36" s="330">
        <f t="shared" si="5"/>
        <v>0</v>
      </c>
      <c r="AJ36" s="331">
        <f t="shared" si="6"/>
        <v>0</v>
      </c>
      <c r="AK36" s="332">
        <f t="shared" si="7"/>
        <v>0</v>
      </c>
    </row>
    <row r="37" spans="2:37" ht="14.4" outlineLevel="1" x14ac:dyDescent="0.3">
      <c r="B37" s="60"/>
      <c r="C37" s="20" t="str" cm="1">
        <f t="array" ref="C37">IF(IFERROR(INDEX($B$50:$B$1700,MATCH(0,COUNTIF($C$29:C36,$B$50:$B$1700),0)),"")=0,"",IFERROR(INDEX($B$50:$B$1700,MATCH(0,COUNTIF($C$29:C36,$B$50:$B$1700),0)),""))</f>
        <v/>
      </c>
      <c r="D37" s="64">
        <f t="shared" si="8"/>
        <v>0</v>
      </c>
      <c r="E37" s="65">
        <f t="shared" si="0"/>
        <v>0</v>
      </c>
      <c r="F37" s="64">
        <f t="shared" si="0"/>
        <v>0</v>
      </c>
      <c r="G37" s="63">
        <f t="shared" si="0"/>
        <v>0</v>
      </c>
      <c r="H37" s="1"/>
      <c r="I37" s="279" t="s">
        <v>36</v>
      </c>
      <c r="J37" s="279"/>
      <c r="K37" s="279"/>
      <c r="L37" s="279"/>
      <c r="N37" s="279" t="s">
        <v>32</v>
      </c>
      <c r="O37" s="279"/>
      <c r="P37" s="279"/>
      <c r="Q37" s="34"/>
      <c r="W37" s="21"/>
      <c r="X37" s="21"/>
      <c r="Y37" s="21"/>
      <c r="Z37" s="21"/>
      <c r="AA37" s="21"/>
      <c r="AB37" s="21"/>
      <c r="AC37" s="21"/>
      <c r="AD37" s="21"/>
      <c r="AE37" s="319" t="str">
        <f t="shared" si="1"/>
        <v/>
      </c>
      <c r="AF37" s="330">
        <f t="shared" si="2"/>
        <v>0</v>
      </c>
      <c r="AG37" s="331">
        <f t="shared" si="3"/>
        <v>0</v>
      </c>
      <c r="AH37" s="332">
        <f t="shared" si="4"/>
        <v>0</v>
      </c>
      <c r="AI37" s="330">
        <f t="shared" si="5"/>
        <v>0</v>
      </c>
      <c r="AJ37" s="331">
        <f t="shared" si="6"/>
        <v>0</v>
      </c>
      <c r="AK37" s="332">
        <f t="shared" si="7"/>
        <v>0</v>
      </c>
    </row>
    <row r="38" spans="2:37" ht="28.05" customHeight="1" outlineLevel="1" x14ac:dyDescent="0.3">
      <c r="B38" s="60"/>
      <c r="C38" s="20" t="str" cm="1">
        <f t="array" ref="C38">IF(IFERROR(INDEX($B$50:$B$1700,MATCH(0,COUNTIF($C$29:C37,$B$50:$B$1700),0)),"")=0,"",IFERROR(INDEX($B$50:$B$1700,MATCH(0,COUNTIF($C$29:C37,$B$50:$B$1700),0)),""))</f>
        <v/>
      </c>
      <c r="D38" s="64">
        <f t="shared" si="8"/>
        <v>0</v>
      </c>
      <c r="E38" s="65">
        <f t="shared" si="0"/>
        <v>0</v>
      </c>
      <c r="F38" s="64">
        <f t="shared" si="0"/>
        <v>0</v>
      </c>
      <c r="G38" s="63">
        <f t="shared" si="0"/>
        <v>0</v>
      </c>
      <c r="H38" s="1"/>
      <c r="I38" s="158"/>
      <c r="J38" s="157" t="s">
        <v>35</v>
      </c>
      <c r="K38" s="157" t="s">
        <v>34</v>
      </c>
      <c r="L38" s="157" t="s">
        <v>33</v>
      </c>
      <c r="M38" s="42"/>
      <c r="N38" s="279" t="s">
        <v>30</v>
      </c>
      <c r="O38" s="291" t="s">
        <v>40</v>
      </c>
      <c r="P38" s="291" t="s">
        <v>39</v>
      </c>
      <c r="Q38" s="34"/>
      <c r="W38" s="21"/>
      <c r="X38" s="21"/>
      <c r="Y38" s="21"/>
      <c r="Z38" s="21"/>
      <c r="AA38" s="21"/>
      <c r="AB38" s="21"/>
      <c r="AC38" s="21"/>
      <c r="AD38" s="21"/>
      <c r="AE38" s="319" t="str">
        <f t="shared" si="1"/>
        <v/>
      </c>
      <c r="AF38" s="330">
        <f t="shared" si="2"/>
        <v>0</v>
      </c>
      <c r="AG38" s="331">
        <f t="shared" si="3"/>
        <v>0</v>
      </c>
      <c r="AH38" s="332">
        <f t="shared" si="4"/>
        <v>0</v>
      </c>
      <c r="AI38" s="330">
        <f t="shared" si="5"/>
        <v>0</v>
      </c>
      <c r="AJ38" s="331">
        <f t="shared" si="6"/>
        <v>0</v>
      </c>
      <c r="AK38" s="332">
        <f t="shared" si="7"/>
        <v>0</v>
      </c>
    </row>
    <row r="39" spans="2:37" ht="13.05" customHeight="1" outlineLevel="1" x14ac:dyDescent="0.3">
      <c r="B39" s="60"/>
      <c r="C39" s="20" t="str" cm="1">
        <f t="array" ref="C39">IF(IFERROR(INDEX($B$50:$B$1700,MATCH(0,COUNTIF($C$29:C38,$B$50:$B$1700),0)),"")=0,"",IFERROR(INDEX($B$50:$B$1700,MATCH(0,COUNTIF($C$29:C38,$B$50:$B$1700),0)),""))</f>
        <v/>
      </c>
      <c r="D39" s="64">
        <f t="shared" si="8"/>
        <v>0</v>
      </c>
      <c r="E39" s="65">
        <f t="shared" si="0"/>
        <v>0</v>
      </c>
      <c r="F39" s="64">
        <f t="shared" si="0"/>
        <v>0</v>
      </c>
      <c r="G39" s="63">
        <f t="shared" si="0"/>
        <v>0</v>
      </c>
      <c r="H39" s="1"/>
      <c r="I39" s="70" t="s">
        <v>31</v>
      </c>
      <c r="J39" s="69">
        <f>(SUM(K50:K1700)-J40-J41)</f>
        <v>0</v>
      </c>
      <c r="K39" s="69">
        <f>SUM(N50:N1700)-K40-K41</f>
        <v>0</v>
      </c>
      <c r="L39" s="69">
        <f>SUM(O50:O1700)-L40-L41</f>
        <v>0</v>
      </c>
      <c r="M39" s="73"/>
      <c r="N39" s="279"/>
      <c r="O39" s="291"/>
      <c r="P39" s="291"/>
      <c r="Q39" s="34"/>
      <c r="W39" s="336" t="s">
        <v>36</v>
      </c>
      <c r="X39" s="337"/>
      <c r="Y39" s="337"/>
      <c r="Z39" s="337"/>
      <c r="AA39" s="337"/>
      <c r="AB39" s="338"/>
      <c r="AC39" s="21"/>
      <c r="AD39" s="21"/>
      <c r="AE39" s="319" t="str">
        <f t="shared" si="1"/>
        <v/>
      </c>
      <c r="AF39" s="330">
        <f t="shared" si="2"/>
        <v>0</v>
      </c>
      <c r="AG39" s="331">
        <f t="shared" si="3"/>
        <v>0</v>
      </c>
      <c r="AH39" s="332">
        <f t="shared" si="4"/>
        <v>0</v>
      </c>
      <c r="AI39" s="330">
        <f t="shared" si="5"/>
        <v>0</v>
      </c>
      <c r="AJ39" s="331">
        <f t="shared" si="6"/>
        <v>0</v>
      </c>
      <c r="AK39" s="332">
        <f t="shared" si="7"/>
        <v>0</v>
      </c>
    </row>
    <row r="40" spans="2:37" ht="14.4" outlineLevel="1" x14ac:dyDescent="0.3">
      <c r="B40" s="60"/>
      <c r="C40" s="20" t="str" cm="1">
        <f t="array" ref="C40">IF(IFERROR(INDEX($B$50:$B$1700,MATCH(0,COUNTIF($C$29:C39,$B$50:$B$1700),0)),"")=0,"",IFERROR(INDEX($B$50:$B$1700,MATCH(0,COUNTIF($C$29:C39,$B$50:$B$1700),0)),""))</f>
        <v/>
      </c>
      <c r="D40" s="64">
        <f t="shared" si="8"/>
        <v>0</v>
      </c>
      <c r="E40" s="65">
        <f t="shared" si="0"/>
        <v>0</v>
      </c>
      <c r="F40" s="64">
        <f t="shared" si="0"/>
        <v>0</v>
      </c>
      <c r="G40" s="63">
        <f t="shared" si="0"/>
        <v>0</v>
      </c>
      <c r="H40" s="1"/>
      <c r="I40" s="70" t="s">
        <v>29</v>
      </c>
      <c r="J40" s="69">
        <f>SUMIFS($K$50:$K$1700,$D$50:$D$1700,$D$47)</f>
        <v>0</v>
      </c>
      <c r="K40" s="69">
        <f>SUMIFS($N$50:$N$1700,$D$50:$D$1700,$D$47)</f>
        <v>0</v>
      </c>
      <c r="L40" s="69">
        <f>SUMIFS($O$50:$O$1700,$D$50:$D$1700,$D$47)</f>
        <v>0</v>
      </c>
      <c r="M40" s="73"/>
      <c r="N40" s="72"/>
      <c r="O40" s="81"/>
      <c r="P40" s="77">
        <f>O40</f>
        <v>0</v>
      </c>
      <c r="Q40" s="34"/>
      <c r="W40" s="339"/>
      <c r="X40" s="262" t="s">
        <v>960</v>
      </c>
      <c r="Y40" s="262" t="s">
        <v>952</v>
      </c>
      <c r="Z40" s="262" t="s">
        <v>33</v>
      </c>
      <c r="AA40" s="262" t="s">
        <v>953</v>
      </c>
      <c r="AB40" s="262" t="s">
        <v>954</v>
      </c>
      <c r="AC40" s="21"/>
      <c r="AD40" s="21"/>
      <c r="AE40" s="319" t="str">
        <f t="shared" si="1"/>
        <v/>
      </c>
      <c r="AF40" s="330">
        <f t="shared" si="2"/>
        <v>0</v>
      </c>
      <c r="AG40" s="331">
        <f t="shared" si="3"/>
        <v>0</v>
      </c>
      <c r="AH40" s="332">
        <f t="shared" si="4"/>
        <v>0</v>
      </c>
      <c r="AI40" s="330">
        <f t="shared" si="5"/>
        <v>0</v>
      </c>
      <c r="AJ40" s="331">
        <f t="shared" si="6"/>
        <v>0</v>
      </c>
      <c r="AK40" s="332">
        <f t="shared" si="7"/>
        <v>0</v>
      </c>
    </row>
    <row r="41" spans="2:37" ht="14.4" outlineLevel="1" x14ac:dyDescent="0.3">
      <c r="B41" s="60"/>
      <c r="C41" s="20" t="str" cm="1">
        <f t="array" ref="C41">IF(IFERROR(INDEX($B$50:$B$1700,MATCH(0,COUNTIF($C$29:C40,$B$50:$B$1700),0)),"")=0,"",IFERROR(INDEX($B$50:$B$1700,MATCH(0,COUNTIF($C$29:C40,$B$50:$B$1700),0)),""))</f>
        <v/>
      </c>
      <c r="D41" s="64">
        <f t="shared" si="8"/>
        <v>0</v>
      </c>
      <c r="E41" s="65">
        <f t="shared" si="0"/>
        <v>0</v>
      </c>
      <c r="F41" s="64">
        <f t="shared" si="0"/>
        <v>0</v>
      </c>
      <c r="G41" s="63">
        <f t="shared" si="0"/>
        <v>0</v>
      </c>
      <c r="H41" s="1"/>
      <c r="I41" s="70" t="s">
        <v>3</v>
      </c>
      <c r="J41" s="69">
        <f>SUMIFS($K$50:$K$1700,$C$50:$C$1700,I41,$D$50:$D$1700,"&lt;&gt;D47")</f>
        <v>0</v>
      </c>
      <c r="K41" s="69">
        <f>SUMIFS($N$50:$N$1700,$C$50:$C$1700,I41,$D$50:$D$1700,"&lt;&gt;D47")</f>
        <v>0</v>
      </c>
      <c r="L41" s="69">
        <f>SUMIFS($O$50:$O$1700,$C$50:$C$1700,I41,$D$50:$D$1700,"&lt;&gt;D47")</f>
        <v>0</v>
      </c>
      <c r="M41" s="53"/>
      <c r="N41" s="72"/>
      <c r="O41" s="71"/>
      <c r="P41" s="77" t="str">
        <f>IF(ISBLANK(O41),"",P40+O41)</f>
        <v/>
      </c>
      <c r="Q41" s="34"/>
      <c r="W41" s="339"/>
      <c r="X41" s="262"/>
      <c r="Y41" s="262"/>
      <c r="Z41" s="262"/>
      <c r="AA41" s="262"/>
      <c r="AB41" s="262"/>
      <c r="AC41" s="21"/>
      <c r="AD41" s="21"/>
      <c r="AE41" s="319" t="str">
        <f t="shared" si="1"/>
        <v/>
      </c>
      <c r="AF41" s="330">
        <f t="shared" si="2"/>
        <v>0</v>
      </c>
      <c r="AG41" s="331">
        <f t="shared" si="3"/>
        <v>0</v>
      </c>
      <c r="AH41" s="332">
        <f t="shared" si="4"/>
        <v>0</v>
      </c>
      <c r="AI41" s="330">
        <f t="shared" si="5"/>
        <v>0</v>
      </c>
      <c r="AJ41" s="331">
        <f t="shared" si="6"/>
        <v>0</v>
      </c>
      <c r="AK41" s="332">
        <f t="shared" si="7"/>
        <v>0</v>
      </c>
    </row>
    <row r="42" spans="2:37" ht="15" outlineLevel="1" thickBot="1" x14ac:dyDescent="0.35">
      <c r="B42" s="60"/>
      <c r="C42" s="20" t="str" cm="1">
        <f t="array" ref="C42">IF(IFERROR(INDEX($B$50:$B$1700,MATCH(0,COUNTIF($C$29:C41,$B$50:$B$1700),0)),"")=0,"",IFERROR(INDEX($B$50:$B$1700,MATCH(0,COUNTIF($C$29:C41,$B$50:$B$1700),0)),""))</f>
        <v/>
      </c>
      <c r="D42" s="64">
        <f t="shared" si="8"/>
        <v>0</v>
      </c>
      <c r="E42" s="65">
        <f t="shared" si="0"/>
        <v>0</v>
      </c>
      <c r="F42" s="64">
        <f t="shared" si="0"/>
        <v>0</v>
      </c>
      <c r="G42" s="63">
        <f t="shared" si="0"/>
        <v>0</v>
      </c>
      <c r="H42" s="1"/>
      <c r="I42" s="68" t="s">
        <v>28</v>
      </c>
      <c r="J42" s="67">
        <f>SUM(J39:J41)</f>
        <v>0</v>
      </c>
      <c r="K42" s="67">
        <f>SUM(K39:K41)</f>
        <v>0</v>
      </c>
      <c r="L42" s="66">
        <f>SUM(L39:L41)</f>
        <v>0</v>
      </c>
      <c r="M42" s="53"/>
      <c r="N42" s="72"/>
      <c r="O42" s="71"/>
      <c r="P42" s="77" t="str">
        <f t="shared" ref="P42:P44" si="9">IF(ISBLANK(O42),"",P41+O42)</f>
        <v/>
      </c>
      <c r="Q42" s="34"/>
      <c r="W42" s="321" t="s">
        <v>31</v>
      </c>
      <c r="X42" s="330">
        <f>J39*$I$44</f>
        <v>0</v>
      </c>
      <c r="Y42" s="330">
        <f>K39*$I$44</f>
        <v>0</v>
      </c>
      <c r="Z42" s="331">
        <f>L39*$I$44</f>
        <v>0</v>
      </c>
      <c r="AA42" s="331">
        <v>4000</v>
      </c>
      <c r="AB42" s="321">
        <v>4200</v>
      </c>
      <c r="AC42" s="21"/>
      <c r="AD42" s="21"/>
      <c r="AE42" s="319" t="str">
        <f t="shared" si="1"/>
        <v/>
      </c>
      <c r="AF42" s="330">
        <f t="shared" si="2"/>
        <v>0</v>
      </c>
      <c r="AG42" s="331">
        <f t="shared" si="3"/>
        <v>0</v>
      </c>
      <c r="AH42" s="332">
        <f t="shared" si="4"/>
        <v>0</v>
      </c>
      <c r="AI42" s="330">
        <f t="shared" si="5"/>
        <v>0</v>
      </c>
      <c r="AJ42" s="331">
        <f t="shared" si="6"/>
        <v>0</v>
      </c>
      <c r="AK42" s="332">
        <f t="shared" si="7"/>
        <v>0</v>
      </c>
    </row>
    <row r="43" spans="2:37" ht="15" outlineLevel="1" thickTop="1" x14ac:dyDescent="0.3">
      <c r="B43" s="60"/>
      <c r="C43" s="20" t="str" cm="1">
        <f t="array" ref="C43">IF(IFERROR(INDEX($B$50:$B$1700,MATCH(0,COUNTIF($C$29:C42,$B$50:$B$1700),0)),"")=0,"",IFERROR(INDEX($B$50:$B$1700,MATCH(0,COUNTIF($C$29:C42,$B$50:$B$1700),0)),""))</f>
        <v/>
      </c>
      <c r="D43" s="64">
        <f t="shared" si="8"/>
        <v>0</v>
      </c>
      <c r="E43" s="65">
        <f t="shared" si="0"/>
        <v>0</v>
      </c>
      <c r="F43" s="64">
        <f t="shared" si="0"/>
        <v>0</v>
      </c>
      <c r="G43" s="63">
        <f t="shared" si="0"/>
        <v>0</v>
      </c>
      <c r="H43" s="1"/>
      <c r="I43" s="62"/>
      <c r="J43" s="61"/>
      <c r="K43" s="231"/>
      <c r="L43" s="61"/>
      <c r="M43" s="53"/>
      <c r="N43" s="72"/>
      <c r="O43" s="71"/>
      <c r="P43" s="77" t="str">
        <f t="shared" si="9"/>
        <v/>
      </c>
      <c r="Q43" s="34"/>
      <c r="W43" s="321"/>
      <c r="X43" s="330"/>
      <c r="Y43" s="330"/>
      <c r="Z43" s="331"/>
      <c r="AA43" s="331">
        <f>Z42-AA42</f>
        <v>-4000</v>
      </c>
      <c r="AB43" s="321">
        <v>5920</v>
      </c>
      <c r="AC43" s="21"/>
      <c r="AD43" s="21"/>
      <c r="AE43" s="21"/>
      <c r="AF43" s="330">
        <f>SUM(AF30:AF42)</f>
        <v>0</v>
      </c>
      <c r="AG43" s="331">
        <f t="shared" ref="AG43:AK43" si="10">SUM(AG30:AG42)</f>
        <v>0</v>
      </c>
      <c r="AH43" s="330">
        <f t="shared" si="10"/>
        <v>0</v>
      </c>
      <c r="AI43" s="330">
        <f t="shared" si="10"/>
        <v>0</v>
      </c>
      <c r="AJ43" s="331">
        <f t="shared" si="10"/>
        <v>0</v>
      </c>
      <c r="AK43" s="330">
        <f t="shared" si="10"/>
        <v>0</v>
      </c>
    </row>
    <row r="44" spans="2:37" ht="14.4" outlineLevel="1" x14ac:dyDescent="0.3">
      <c r="B44" s="60"/>
      <c r="C44" s="59" t="s">
        <v>27</v>
      </c>
      <c r="D44" s="58">
        <f>SUM(D31:D43)</f>
        <v>0</v>
      </c>
      <c r="E44" s="57">
        <f>SUM(E31:E43)</f>
        <v>0</v>
      </c>
      <c r="F44" s="58">
        <f>SUM(F31:F43)</f>
        <v>0</v>
      </c>
      <c r="G44" s="57">
        <f>SUM(G31:G43)</f>
        <v>0</v>
      </c>
      <c r="H44" s="1"/>
      <c r="I44" s="56">
        <v>0.7</v>
      </c>
      <c r="J44" s="55">
        <f>MROUND(J42*$I$44,0.25)</f>
        <v>0</v>
      </c>
      <c r="K44" s="55">
        <f>MROUND(K42*$I$44,0.25)</f>
        <v>0</v>
      </c>
      <c r="L44" s="54">
        <f>ROUND(L42*$I$44,2)</f>
        <v>0</v>
      </c>
      <c r="M44" s="53"/>
      <c r="N44" s="72"/>
      <c r="O44" s="71"/>
      <c r="P44" s="77" t="str">
        <f t="shared" si="9"/>
        <v/>
      </c>
      <c r="Q44" s="34"/>
      <c r="W44" s="321" t="s">
        <v>29</v>
      </c>
      <c r="X44" s="330">
        <f>J40*$I$44</f>
        <v>0</v>
      </c>
      <c r="Y44" s="330">
        <f>K40*$I$44</f>
        <v>0</v>
      </c>
      <c r="Z44" s="331">
        <f>L40*$I$44</f>
        <v>0</v>
      </c>
      <c r="AA44" s="331">
        <f>Z44</f>
        <v>0</v>
      </c>
      <c r="AB44" s="321">
        <v>5920</v>
      </c>
      <c r="AC44" s="21"/>
      <c r="AD44" s="21"/>
      <c r="AE44" s="21"/>
      <c r="AF44" s="21"/>
      <c r="AG44" s="21"/>
      <c r="AH44" s="21"/>
      <c r="AI44" s="21"/>
      <c r="AJ44" s="21"/>
      <c r="AK44" s="21"/>
    </row>
    <row r="45" spans="2:37" ht="15" outlineLevel="1" thickBot="1" x14ac:dyDescent="0.35">
      <c r="B45" s="52"/>
      <c r="G45" s="1"/>
      <c r="H45" s="1"/>
      <c r="Q45" s="34"/>
      <c r="W45" s="321" t="s">
        <v>3</v>
      </c>
      <c r="X45" s="330">
        <f>J41*$I$44</f>
        <v>0</v>
      </c>
      <c r="Y45" s="330">
        <f>K41*$I$44</f>
        <v>0</v>
      </c>
      <c r="Z45" s="331">
        <f>L41*$I$44</f>
        <v>0</v>
      </c>
      <c r="AA45" s="331">
        <f>Z45</f>
        <v>0</v>
      </c>
      <c r="AB45" s="321">
        <v>5920</v>
      </c>
      <c r="AC45" s="21"/>
      <c r="AD45" s="21"/>
      <c r="AE45" s="21"/>
      <c r="AF45" s="21"/>
      <c r="AG45" s="21"/>
      <c r="AH45" s="21"/>
      <c r="AI45" s="21"/>
      <c r="AJ45" s="21"/>
      <c r="AK45" s="21"/>
    </row>
    <row r="46" spans="2:37" ht="15" thickBot="1" x14ac:dyDescent="0.35">
      <c r="B46" s="286"/>
      <c r="C46" s="287"/>
      <c r="D46" s="287"/>
      <c r="E46" s="287"/>
      <c r="F46" s="287"/>
      <c r="G46" s="287"/>
      <c r="H46" s="287"/>
      <c r="I46" s="287"/>
      <c r="J46" s="287"/>
      <c r="K46" s="287"/>
      <c r="L46" s="287"/>
      <c r="M46" s="287"/>
      <c r="N46" s="287"/>
      <c r="O46" s="287"/>
      <c r="P46" s="287"/>
      <c r="Q46" s="288"/>
      <c r="W46" s="68" t="s">
        <v>28</v>
      </c>
      <c r="X46" s="333">
        <f>SUM(X42:X45)</f>
        <v>0</v>
      </c>
      <c r="Y46" s="333">
        <f>SUM(Y42:Y45)</f>
        <v>0</v>
      </c>
      <c r="Z46" s="334">
        <f>SUM(Z42:Z45)</f>
        <v>0</v>
      </c>
      <c r="AA46" s="334">
        <f t="shared" ref="AA46" si="11">SUM(AA42:AA45)</f>
        <v>0</v>
      </c>
      <c r="AB46" s="335"/>
      <c r="AC46" s="21"/>
      <c r="AD46" s="21"/>
      <c r="AE46" s="21"/>
      <c r="AF46" s="21"/>
      <c r="AG46" s="21"/>
      <c r="AH46" s="21"/>
      <c r="AI46" s="21"/>
      <c r="AJ46" s="21"/>
      <c r="AK46" s="21"/>
    </row>
    <row r="47" spans="2:37" ht="34.049999999999997" customHeight="1" thickBot="1" x14ac:dyDescent="0.3">
      <c r="B47" s="280" t="s">
        <v>26</v>
      </c>
      <c r="C47" s="281"/>
      <c r="D47" s="159">
        <v>2025</v>
      </c>
      <c r="E47" s="51"/>
      <c r="F47" s="50"/>
      <c r="G47" s="49"/>
      <c r="H47" s="49"/>
      <c r="I47" s="282" t="s">
        <v>25</v>
      </c>
      <c r="J47" s="283"/>
      <c r="K47" s="48" t="s">
        <v>24</v>
      </c>
      <c r="L47" s="47"/>
      <c r="M47" s="46"/>
      <c r="N47" s="46"/>
      <c r="O47" s="46"/>
      <c r="P47" s="45"/>
      <c r="Q47" s="44"/>
    </row>
    <row r="48" spans="2:37" ht="21" customHeight="1" thickBot="1" x14ac:dyDescent="0.3">
      <c r="B48" s="43"/>
      <c r="C48" s="42"/>
      <c r="D48" s="41"/>
      <c r="E48" s="40"/>
      <c r="F48" s="39"/>
      <c r="G48" s="38"/>
      <c r="H48" s="38"/>
      <c r="I48" s="37"/>
      <c r="J48" s="36"/>
      <c r="K48" s="256" t="s">
        <v>23</v>
      </c>
      <c r="L48" s="257"/>
      <c r="M48" s="258"/>
      <c r="N48" s="259" t="s">
        <v>22</v>
      </c>
      <c r="O48" s="260"/>
      <c r="P48" s="35"/>
      <c r="Q48" s="34"/>
    </row>
    <row r="49" spans="2:21" ht="45.6" customHeight="1" thickBot="1" x14ac:dyDescent="0.3">
      <c r="B49" s="33" t="s">
        <v>21</v>
      </c>
      <c r="C49" s="32" t="s">
        <v>20</v>
      </c>
      <c r="D49" s="32" t="s">
        <v>19</v>
      </c>
      <c r="E49" s="164" t="s">
        <v>18</v>
      </c>
      <c r="F49" s="164" t="s">
        <v>17</v>
      </c>
      <c r="G49" s="165" t="s">
        <v>16</v>
      </c>
      <c r="H49" s="165" t="s">
        <v>15</v>
      </c>
      <c r="I49" s="165" t="s">
        <v>14</v>
      </c>
      <c r="J49" s="165" t="s">
        <v>13</v>
      </c>
      <c r="K49" s="31" t="s">
        <v>12</v>
      </c>
      <c r="L49" s="31" t="s">
        <v>11</v>
      </c>
      <c r="M49" s="31" t="s">
        <v>10</v>
      </c>
      <c r="N49" s="166" t="s">
        <v>9</v>
      </c>
      <c r="O49" s="166" t="s">
        <v>8</v>
      </c>
      <c r="P49" s="167" t="s">
        <v>7</v>
      </c>
      <c r="Q49" s="32" t="s">
        <v>6</v>
      </c>
      <c r="R49" s="42"/>
      <c r="S49" s="320" t="s">
        <v>950</v>
      </c>
      <c r="T49" s="320" t="s">
        <v>951</v>
      </c>
    </row>
    <row r="50" spans="2:21" ht="14.4" x14ac:dyDescent="0.3">
      <c r="B50" s="30"/>
      <c r="C50" s="20"/>
      <c r="D50" s="20"/>
      <c r="E50" s="25"/>
      <c r="F50" s="24"/>
      <c r="G50" s="20"/>
      <c r="H50" s="19"/>
      <c r="I50" s="22"/>
      <c r="J50" s="22"/>
      <c r="K50" s="12"/>
      <c r="L50" s="232">
        <f t="shared" ref="L50:L113" si="12">IF(ROUNDDOWN(DATEDIF(I50,J50,"d")/7,0)&gt;$L$12,$L$12*K50,K50*ROUNDDOWN(DATEDIF(I50,J50,"d")/7,0))</f>
        <v>0</v>
      </c>
      <c r="M50" s="234">
        <f t="shared" ref="M50:M113" si="13">L50*$L$6</f>
        <v>0</v>
      </c>
      <c r="N50" s="11">
        <f>IF(Q50="x",0,IF(J50&lt;(INDEX(Lookup!$U$2:$U$10,MATCH($D$47,Lookup!$S$2:$S$10,0))),0,$L$12*K50))</f>
        <v>0</v>
      </c>
      <c r="O50" s="234">
        <f t="shared" ref="O50:O113" si="14">N50*$L$6</f>
        <v>0</v>
      </c>
      <c r="P50" s="29"/>
      <c r="Q50" s="9"/>
      <c r="R50" s="27"/>
      <c r="S50" s="340">
        <f>M50*$I$35</f>
        <v>0</v>
      </c>
      <c r="T50" s="340">
        <f>O50*$I$44</f>
        <v>0</v>
      </c>
      <c r="U50" s="26"/>
    </row>
    <row r="51" spans="2:21" ht="14.4" x14ac:dyDescent="0.3">
      <c r="B51" s="318"/>
      <c r="C51" s="20"/>
      <c r="D51" s="20"/>
      <c r="E51" s="25"/>
      <c r="F51" s="24"/>
      <c r="G51" s="20"/>
      <c r="H51" s="19"/>
      <c r="I51" s="22"/>
      <c r="J51" s="22"/>
      <c r="K51" s="12"/>
      <c r="L51" s="232">
        <f t="shared" si="12"/>
        <v>0</v>
      </c>
      <c r="M51" s="234">
        <f t="shared" si="13"/>
        <v>0</v>
      </c>
      <c r="N51" s="11">
        <f>IF(Q51="x",0,IF(J51&lt;(INDEX(Lookup!$U$2:$U$10,MATCH($D$47,Lookup!$S$2:$S$10,0))),0,$L$12*K51))</f>
        <v>0</v>
      </c>
      <c r="O51" s="234">
        <f t="shared" si="14"/>
        <v>0</v>
      </c>
      <c r="P51" s="10"/>
      <c r="Q51" s="9"/>
      <c r="R51" s="27"/>
      <c r="S51" s="340">
        <f t="shared" ref="S51:S114" si="15">M51*$I$35</f>
        <v>0</v>
      </c>
      <c r="T51" s="340">
        <f t="shared" ref="T51:T114" si="16">O51*$I$44</f>
        <v>0</v>
      </c>
      <c r="U51" s="26"/>
    </row>
    <row r="52" spans="2:21" ht="14.4" x14ac:dyDescent="0.3">
      <c r="B52" s="318"/>
      <c r="C52" s="20"/>
      <c r="D52" s="20"/>
      <c r="E52" s="25"/>
      <c r="F52" s="24"/>
      <c r="G52" s="28"/>
      <c r="H52" s="28"/>
      <c r="I52" s="22"/>
      <c r="J52" s="22"/>
      <c r="K52" s="12"/>
      <c r="L52" s="232">
        <f t="shared" si="12"/>
        <v>0</v>
      </c>
      <c r="M52" s="234">
        <f t="shared" si="13"/>
        <v>0</v>
      </c>
      <c r="N52" s="11">
        <f>IF(Q52="x",0,IF(J52&lt;(INDEX(Lookup!$U$2:$U$10,MATCH($D$47,Lookup!$S$2:$S$10,0))),0,$L$12*K52))</f>
        <v>0</v>
      </c>
      <c r="O52" s="234">
        <f t="shared" si="14"/>
        <v>0</v>
      </c>
      <c r="P52" s="10"/>
      <c r="Q52" s="9"/>
      <c r="R52" s="27"/>
      <c r="S52" s="340">
        <f t="shared" si="15"/>
        <v>0</v>
      </c>
      <c r="T52" s="340">
        <f t="shared" si="16"/>
        <v>0</v>
      </c>
      <c r="U52" s="26"/>
    </row>
    <row r="53" spans="2:21" ht="14.4" x14ac:dyDescent="0.3">
      <c r="B53" s="30"/>
      <c r="C53" s="20"/>
      <c r="D53" s="20"/>
      <c r="E53" s="25"/>
      <c r="F53" s="24"/>
      <c r="G53" s="20"/>
      <c r="H53" s="19"/>
      <c r="I53" s="22"/>
      <c r="J53" s="22"/>
      <c r="K53" s="12"/>
      <c r="L53" s="232">
        <f t="shared" si="12"/>
        <v>0</v>
      </c>
      <c r="M53" s="234">
        <f t="shared" si="13"/>
        <v>0</v>
      </c>
      <c r="N53" s="11">
        <f>IF(Q53="x",0,IF(J53&lt;(INDEX(Lookup!$U$2:$U$10,MATCH($D$47,Lookup!$S$2:$S$10,0))),0,$L$12*K53))</f>
        <v>0</v>
      </c>
      <c r="O53" s="234">
        <f t="shared" si="14"/>
        <v>0</v>
      </c>
      <c r="P53" s="10"/>
      <c r="Q53" s="9"/>
      <c r="R53" s="27"/>
      <c r="S53" s="340">
        <f t="shared" si="15"/>
        <v>0</v>
      </c>
      <c r="T53" s="340">
        <f t="shared" si="16"/>
        <v>0</v>
      </c>
      <c r="U53" s="26"/>
    </row>
    <row r="54" spans="2:21" ht="14.4" x14ac:dyDescent="0.3">
      <c r="B54" s="318"/>
      <c r="C54" s="20"/>
      <c r="D54" s="20"/>
      <c r="E54" s="25"/>
      <c r="F54" s="24"/>
      <c r="G54" s="20"/>
      <c r="H54" s="19"/>
      <c r="I54" s="22"/>
      <c r="J54" s="22"/>
      <c r="K54" s="12"/>
      <c r="L54" s="232">
        <f t="shared" si="12"/>
        <v>0</v>
      </c>
      <c r="M54" s="234">
        <f t="shared" si="13"/>
        <v>0</v>
      </c>
      <c r="N54" s="11">
        <f>IF(Q54="x",0,IF(J54&lt;(INDEX(Lookup!$U$2:$U$10,MATCH($D$47,Lookup!$S$2:$S$10,0))),0,$L$12*K54))</f>
        <v>0</v>
      </c>
      <c r="O54" s="234">
        <f t="shared" si="14"/>
        <v>0</v>
      </c>
      <c r="P54" s="10"/>
      <c r="Q54" s="9"/>
      <c r="R54" s="27"/>
      <c r="S54" s="340">
        <f t="shared" si="15"/>
        <v>0</v>
      </c>
      <c r="T54" s="340">
        <f t="shared" si="16"/>
        <v>0</v>
      </c>
      <c r="U54" s="26"/>
    </row>
    <row r="55" spans="2:21" ht="14.4" x14ac:dyDescent="0.3">
      <c r="B55" s="318"/>
      <c r="C55" s="20"/>
      <c r="D55" s="20"/>
      <c r="E55" s="25"/>
      <c r="F55" s="24"/>
      <c r="G55" s="20"/>
      <c r="H55" s="19"/>
      <c r="I55" s="22"/>
      <c r="J55" s="22"/>
      <c r="K55" s="12"/>
      <c r="L55" s="232">
        <f t="shared" si="12"/>
        <v>0</v>
      </c>
      <c r="M55" s="234">
        <f t="shared" si="13"/>
        <v>0</v>
      </c>
      <c r="N55" s="11">
        <f>IF(Q55="x",0,IF(J55&lt;(INDEX(Lookup!$U$2:$U$10,MATCH($D$47,Lookup!$S$2:$S$10,0))),0,$L$12*K55))</f>
        <v>0</v>
      </c>
      <c r="O55" s="234">
        <f t="shared" si="14"/>
        <v>0</v>
      </c>
      <c r="P55" s="10"/>
      <c r="Q55" s="9"/>
      <c r="R55" s="27"/>
      <c r="S55" s="340">
        <f t="shared" si="15"/>
        <v>0</v>
      </c>
      <c r="T55" s="340">
        <f t="shared" si="16"/>
        <v>0</v>
      </c>
      <c r="U55" s="26"/>
    </row>
    <row r="56" spans="2:21" ht="14.4" x14ac:dyDescent="0.3">
      <c r="B56" s="30"/>
      <c r="C56" s="319"/>
      <c r="D56" s="319"/>
      <c r="E56" s="25"/>
      <c r="F56" s="24"/>
      <c r="G56" s="20"/>
      <c r="H56" s="19"/>
      <c r="I56" s="22"/>
      <c r="J56" s="22"/>
      <c r="K56" s="12"/>
      <c r="L56" s="232">
        <f t="shared" si="12"/>
        <v>0</v>
      </c>
      <c r="M56" s="234">
        <f t="shared" si="13"/>
        <v>0</v>
      </c>
      <c r="N56" s="11">
        <f>IF(Q56="x",0,IF(J56&lt;(INDEX(Lookup!$U$2:$U$10,MATCH($D$47,Lookup!$S$2:$S$10,0))),0,$L$12*K56))</f>
        <v>0</v>
      </c>
      <c r="O56" s="234">
        <f t="shared" si="14"/>
        <v>0</v>
      </c>
      <c r="P56" s="10"/>
      <c r="Q56" s="9"/>
      <c r="S56" s="340">
        <f t="shared" si="15"/>
        <v>0</v>
      </c>
      <c r="T56" s="340">
        <f t="shared" si="16"/>
        <v>0</v>
      </c>
    </row>
    <row r="57" spans="2:21" ht="12.6" customHeight="1" x14ac:dyDescent="0.3">
      <c r="B57" s="318"/>
      <c r="C57" s="319"/>
      <c r="D57" s="319"/>
      <c r="E57" s="25"/>
      <c r="F57" s="16"/>
      <c r="G57" s="20"/>
      <c r="H57" s="19"/>
      <c r="I57" s="22"/>
      <c r="J57" s="22"/>
      <c r="K57" s="12"/>
      <c r="L57" s="232">
        <f t="shared" si="12"/>
        <v>0</v>
      </c>
      <c r="M57" s="234">
        <f t="shared" si="13"/>
        <v>0</v>
      </c>
      <c r="N57" s="11">
        <f>IF(Q57="x",0,IF(J57&lt;(INDEX(Lookup!$U$2:$U$10,MATCH($D$47,Lookup!$S$2:$S$10,0))),0,$L$12*K57))</f>
        <v>0</v>
      </c>
      <c r="O57" s="234">
        <f t="shared" si="14"/>
        <v>0</v>
      </c>
      <c r="P57" s="10"/>
      <c r="Q57" s="9"/>
      <c r="S57" s="340">
        <f t="shared" si="15"/>
        <v>0</v>
      </c>
      <c r="T57" s="340">
        <f t="shared" si="16"/>
        <v>0</v>
      </c>
    </row>
    <row r="58" spans="2:21" ht="14.4" x14ac:dyDescent="0.3">
      <c r="B58" s="318"/>
      <c r="C58" s="319"/>
      <c r="D58" s="319"/>
      <c r="E58" s="25"/>
      <c r="F58" s="16"/>
      <c r="G58" s="20"/>
      <c r="H58" s="19"/>
      <c r="I58" s="22"/>
      <c r="J58" s="22"/>
      <c r="K58" s="12"/>
      <c r="L58" s="232">
        <f t="shared" si="12"/>
        <v>0</v>
      </c>
      <c r="M58" s="234">
        <f t="shared" si="13"/>
        <v>0</v>
      </c>
      <c r="N58" s="11">
        <f>IF(Q58="x",0,IF(J58&lt;(INDEX(Lookup!$U$2:$U$10,MATCH($D$47,Lookup!$S$2:$S$10,0))),0,$L$12*K58))</f>
        <v>0</v>
      </c>
      <c r="O58" s="234">
        <f t="shared" si="14"/>
        <v>0</v>
      </c>
      <c r="P58" s="10"/>
      <c r="Q58" s="9"/>
      <c r="S58" s="340">
        <f t="shared" si="15"/>
        <v>0</v>
      </c>
      <c r="T58" s="340">
        <f t="shared" si="16"/>
        <v>0</v>
      </c>
    </row>
    <row r="59" spans="2:21" ht="14.4" x14ac:dyDescent="0.3">
      <c r="B59" s="30"/>
      <c r="C59" s="319"/>
      <c r="D59" s="319"/>
      <c r="E59" s="25"/>
      <c r="F59" s="16"/>
      <c r="G59" s="20"/>
      <c r="H59" s="19"/>
      <c r="I59" s="22"/>
      <c r="J59" s="22"/>
      <c r="K59" s="12"/>
      <c r="L59" s="232">
        <f t="shared" si="12"/>
        <v>0</v>
      </c>
      <c r="M59" s="234">
        <f t="shared" si="13"/>
        <v>0</v>
      </c>
      <c r="N59" s="11">
        <f>IF(Q59="x",0,IF(J59&lt;(INDEX(Lookup!$U$2:$U$10,MATCH($D$47,Lookup!$S$2:$S$10,0))),0,$L$12*K59))</f>
        <v>0</v>
      </c>
      <c r="O59" s="234">
        <f t="shared" si="14"/>
        <v>0</v>
      </c>
      <c r="P59" s="10"/>
      <c r="Q59" s="9"/>
      <c r="S59" s="340">
        <f t="shared" si="15"/>
        <v>0</v>
      </c>
      <c r="T59" s="340">
        <f t="shared" si="16"/>
        <v>0</v>
      </c>
    </row>
    <row r="60" spans="2:21" ht="14.4" x14ac:dyDescent="0.3">
      <c r="B60" s="318"/>
      <c r="C60" s="319"/>
      <c r="D60" s="319"/>
      <c r="E60" s="25"/>
      <c r="F60" s="16"/>
      <c r="G60" s="20"/>
      <c r="H60" s="19"/>
      <c r="I60" s="22"/>
      <c r="J60" s="22"/>
      <c r="K60" s="12"/>
      <c r="L60" s="232">
        <f t="shared" si="12"/>
        <v>0</v>
      </c>
      <c r="M60" s="234">
        <f t="shared" si="13"/>
        <v>0</v>
      </c>
      <c r="N60" s="11">
        <f>IF(Q60="x",0,IF(J60&lt;(INDEX(Lookup!$U$2:$U$10,MATCH($D$47,Lookup!$S$2:$S$10,0))),0,$L$12*K60))</f>
        <v>0</v>
      </c>
      <c r="O60" s="234">
        <f t="shared" si="14"/>
        <v>0</v>
      </c>
      <c r="P60" s="10"/>
      <c r="Q60" s="9"/>
      <c r="S60" s="340">
        <f t="shared" si="15"/>
        <v>0</v>
      </c>
      <c r="T60" s="340">
        <f t="shared" si="16"/>
        <v>0</v>
      </c>
    </row>
    <row r="61" spans="2:21" ht="14.4" x14ac:dyDescent="0.3">
      <c r="B61" s="318"/>
      <c r="C61" s="319"/>
      <c r="D61" s="319"/>
      <c r="E61" s="25"/>
      <c r="F61" s="16"/>
      <c r="G61" s="20"/>
      <c r="H61" s="19"/>
      <c r="I61" s="22"/>
      <c r="J61" s="22"/>
      <c r="K61" s="12"/>
      <c r="L61" s="232">
        <f t="shared" si="12"/>
        <v>0</v>
      </c>
      <c r="M61" s="234">
        <f t="shared" si="13"/>
        <v>0</v>
      </c>
      <c r="N61" s="11">
        <f>IF(Q61="x",0,IF(J61&lt;(INDEX(Lookup!$U$2:$U$10,MATCH($D$47,Lookup!$S$2:$S$10,0))),0,$L$12*K61))</f>
        <v>0</v>
      </c>
      <c r="O61" s="234">
        <f t="shared" si="14"/>
        <v>0</v>
      </c>
      <c r="P61" s="10"/>
      <c r="Q61" s="9"/>
      <c r="S61" s="340">
        <f t="shared" si="15"/>
        <v>0</v>
      </c>
      <c r="T61" s="340">
        <f t="shared" si="16"/>
        <v>0</v>
      </c>
    </row>
    <row r="62" spans="2:21" ht="14.4" x14ac:dyDescent="0.3">
      <c r="B62" s="30"/>
      <c r="C62" s="16"/>
      <c r="D62" s="16"/>
      <c r="E62" s="25"/>
      <c r="F62" s="16"/>
      <c r="G62" s="20"/>
      <c r="H62" s="19"/>
      <c r="I62" s="18"/>
      <c r="J62" s="18"/>
      <c r="K62" s="12"/>
      <c r="L62" s="232">
        <f t="shared" si="12"/>
        <v>0</v>
      </c>
      <c r="M62" s="234">
        <f t="shared" si="13"/>
        <v>0</v>
      </c>
      <c r="N62" s="11">
        <f>IF(Q62="x",0,IF(J62&lt;(INDEX(Lookup!$U$2:$U$10,MATCH($D$47,Lookup!$S$2:$S$10,0))),0,$L$12*K62))</f>
        <v>0</v>
      </c>
      <c r="O62" s="234">
        <f t="shared" si="14"/>
        <v>0</v>
      </c>
      <c r="P62" s="10"/>
      <c r="Q62" s="9"/>
      <c r="S62" s="340">
        <f t="shared" si="15"/>
        <v>0</v>
      </c>
      <c r="T62" s="340">
        <f t="shared" si="16"/>
        <v>0</v>
      </c>
    </row>
    <row r="63" spans="2:21" ht="14.4" x14ac:dyDescent="0.3">
      <c r="B63" s="30"/>
      <c r="C63" s="16"/>
      <c r="D63" s="16"/>
      <c r="E63" s="25"/>
      <c r="F63" s="16"/>
      <c r="G63" s="20"/>
      <c r="H63" s="19"/>
      <c r="I63" s="18"/>
      <c r="J63" s="18"/>
      <c r="K63" s="12"/>
      <c r="L63" s="232">
        <f t="shared" si="12"/>
        <v>0</v>
      </c>
      <c r="M63" s="234">
        <f t="shared" si="13"/>
        <v>0</v>
      </c>
      <c r="N63" s="11">
        <f>IF(Q63="x",0,IF(J63&lt;(INDEX(Lookup!$U$2:$U$10,MATCH($D$47,Lookup!$S$2:$S$10,0))),0,$L$12*K63))</f>
        <v>0</v>
      </c>
      <c r="O63" s="234">
        <f t="shared" si="14"/>
        <v>0</v>
      </c>
      <c r="P63" s="10"/>
      <c r="Q63" s="9"/>
      <c r="S63" s="340">
        <f t="shared" si="15"/>
        <v>0</v>
      </c>
      <c r="T63" s="340">
        <f t="shared" si="16"/>
        <v>0</v>
      </c>
    </row>
    <row r="64" spans="2:21" ht="14.4" x14ac:dyDescent="0.3">
      <c r="B64" s="30"/>
      <c r="C64" s="16"/>
      <c r="D64" s="16"/>
      <c r="E64" s="25"/>
      <c r="F64" s="16"/>
      <c r="G64" s="20"/>
      <c r="H64" s="19"/>
      <c r="I64" s="18"/>
      <c r="J64" s="18"/>
      <c r="K64" s="12"/>
      <c r="L64" s="232">
        <f t="shared" si="12"/>
        <v>0</v>
      </c>
      <c r="M64" s="234">
        <f t="shared" si="13"/>
        <v>0</v>
      </c>
      <c r="N64" s="11">
        <f>IF(Q64="x",0,IF(J64&lt;(INDEX(Lookup!$U$2:$U$10,MATCH($D$47,Lookup!$S$2:$S$10,0))),0,$L$12*K64))</f>
        <v>0</v>
      </c>
      <c r="O64" s="234">
        <f t="shared" si="14"/>
        <v>0</v>
      </c>
      <c r="P64" s="10"/>
      <c r="Q64" s="9"/>
      <c r="S64" s="340">
        <f t="shared" si="15"/>
        <v>0</v>
      </c>
      <c r="T64" s="340">
        <f t="shared" si="16"/>
        <v>0</v>
      </c>
    </row>
    <row r="65" spans="2:20" ht="14.4" x14ac:dyDescent="0.3">
      <c r="B65" s="30"/>
      <c r="C65" s="16"/>
      <c r="D65" s="16"/>
      <c r="E65" s="25"/>
      <c r="F65" s="16"/>
      <c r="G65" s="20"/>
      <c r="H65" s="19"/>
      <c r="I65" s="18"/>
      <c r="J65" s="18"/>
      <c r="K65" s="12"/>
      <c r="L65" s="232">
        <f t="shared" si="12"/>
        <v>0</v>
      </c>
      <c r="M65" s="234">
        <f t="shared" si="13"/>
        <v>0</v>
      </c>
      <c r="N65" s="11">
        <f>IF(Q65="x",0,IF(J65&lt;(INDEX(Lookup!$U$2:$U$10,MATCH($D$47,Lookup!$S$2:$S$10,0))),0,$L$12*K65))</f>
        <v>0</v>
      </c>
      <c r="O65" s="234">
        <f t="shared" si="14"/>
        <v>0</v>
      </c>
      <c r="P65" s="10"/>
      <c r="Q65" s="9"/>
      <c r="S65" s="340">
        <f t="shared" si="15"/>
        <v>0</v>
      </c>
      <c r="T65" s="340">
        <f t="shared" si="16"/>
        <v>0</v>
      </c>
    </row>
    <row r="66" spans="2:20" ht="14.4" x14ac:dyDescent="0.3">
      <c r="B66" s="30"/>
      <c r="C66" s="16"/>
      <c r="D66" s="16"/>
      <c r="E66" s="25"/>
      <c r="F66" s="16"/>
      <c r="G66" s="20"/>
      <c r="H66" s="19"/>
      <c r="I66" s="18"/>
      <c r="J66" s="18"/>
      <c r="K66" s="12"/>
      <c r="L66" s="232">
        <f t="shared" si="12"/>
        <v>0</v>
      </c>
      <c r="M66" s="234">
        <f t="shared" si="13"/>
        <v>0</v>
      </c>
      <c r="N66" s="11">
        <f>IF(Q66="x",0,IF(J66&lt;(INDEX(Lookup!$U$2:$U$10,MATCH($D$47,Lookup!$S$2:$S$10,0))),0,$L$12*K66))</f>
        <v>0</v>
      </c>
      <c r="O66" s="234">
        <f t="shared" si="14"/>
        <v>0</v>
      </c>
      <c r="P66" s="10"/>
      <c r="Q66" s="9"/>
      <c r="S66" s="340">
        <f t="shared" si="15"/>
        <v>0</v>
      </c>
      <c r="T66" s="340">
        <f t="shared" si="16"/>
        <v>0</v>
      </c>
    </row>
    <row r="67" spans="2:20" ht="14.4" x14ac:dyDescent="0.3">
      <c r="B67" s="30"/>
      <c r="C67" s="16"/>
      <c r="D67" s="16"/>
      <c r="E67" s="25"/>
      <c r="F67" s="16"/>
      <c r="G67" s="20"/>
      <c r="H67" s="19"/>
      <c r="I67" s="18"/>
      <c r="J67" s="18"/>
      <c r="K67" s="12"/>
      <c r="L67" s="232">
        <f t="shared" si="12"/>
        <v>0</v>
      </c>
      <c r="M67" s="234">
        <f t="shared" si="13"/>
        <v>0</v>
      </c>
      <c r="N67" s="11">
        <f>IF(Q67="x",0,IF(J67&lt;(INDEX(Lookup!$U$2:$U$10,MATCH($D$47,Lookup!$S$2:$S$10,0))),0,$L$12*K67))</f>
        <v>0</v>
      </c>
      <c r="O67" s="234">
        <f t="shared" si="14"/>
        <v>0</v>
      </c>
      <c r="P67" s="10"/>
      <c r="Q67" s="9"/>
      <c r="S67" s="340">
        <f t="shared" si="15"/>
        <v>0</v>
      </c>
      <c r="T67" s="340">
        <f t="shared" si="16"/>
        <v>0</v>
      </c>
    </row>
    <row r="68" spans="2:20" ht="14.4" x14ac:dyDescent="0.3">
      <c r="B68" s="30"/>
      <c r="C68" s="16"/>
      <c r="D68" s="16"/>
      <c r="E68" s="25"/>
      <c r="F68" s="16"/>
      <c r="G68" s="20"/>
      <c r="H68" s="19"/>
      <c r="I68" s="18"/>
      <c r="J68" s="18"/>
      <c r="K68" s="12"/>
      <c r="L68" s="232">
        <f t="shared" si="12"/>
        <v>0</v>
      </c>
      <c r="M68" s="234">
        <f t="shared" si="13"/>
        <v>0</v>
      </c>
      <c r="N68" s="11">
        <f>IF(Q68="x",0,IF(J68&lt;(INDEX(Lookup!$U$2:$U$10,MATCH($D$47,Lookup!$S$2:$S$10,0))),0,$L$12*K68))</f>
        <v>0</v>
      </c>
      <c r="O68" s="234">
        <f t="shared" si="14"/>
        <v>0</v>
      </c>
      <c r="P68" s="10"/>
      <c r="Q68" s="9"/>
      <c r="S68" s="340">
        <f t="shared" si="15"/>
        <v>0</v>
      </c>
      <c r="T68" s="340">
        <f t="shared" si="16"/>
        <v>0</v>
      </c>
    </row>
    <row r="69" spans="2:20" ht="14.4" x14ac:dyDescent="0.3">
      <c r="B69" s="30"/>
      <c r="C69" s="16"/>
      <c r="D69" s="16"/>
      <c r="E69" s="25"/>
      <c r="F69" s="16"/>
      <c r="G69" s="20"/>
      <c r="H69" s="19"/>
      <c r="I69" s="18"/>
      <c r="J69" s="18"/>
      <c r="K69" s="12"/>
      <c r="L69" s="232">
        <f t="shared" si="12"/>
        <v>0</v>
      </c>
      <c r="M69" s="234">
        <f t="shared" si="13"/>
        <v>0</v>
      </c>
      <c r="N69" s="11">
        <f>IF(Q69="x",0,IF(J69&lt;(INDEX(Lookup!$U$2:$U$10,MATCH($D$47,Lookup!$S$2:$S$10,0))),0,$L$12*K69))</f>
        <v>0</v>
      </c>
      <c r="O69" s="234">
        <f t="shared" si="14"/>
        <v>0</v>
      </c>
      <c r="P69" s="10"/>
      <c r="Q69" s="9"/>
      <c r="S69" s="340">
        <f t="shared" si="15"/>
        <v>0</v>
      </c>
      <c r="T69" s="340">
        <f t="shared" si="16"/>
        <v>0</v>
      </c>
    </row>
    <row r="70" spans="2:20" ht="14.4" x14ac:dyDescent="0.3">
      <c r="B70" s="30"/>
      <c r="C70" s="16"/>
      <c r="D70" s="16"/>
      <c r="E70" s="25"/>
      <c r="F70" s="16"/>
      <c r="G70" s="20"/>
      <c r="H70" s="19"/>
      <c r="I70" s="18"/>
      <c r="J70" s="18"/>
      <c r="K70" s="12"/>
      <c r="L70" s="232">
        <f t="shared" si="12"/>
        <v>0</v>
      </c>
      <c r="M70" s="234">
        <f t="shared" si="13"/>
        <v>0</v>
      </c>
      <c r="N70" s="11">
        <f>IF(Q70="x",0,IF(J70&lt;(INDEX(Lookup!$U$2:$U$10,MATCH($D$47,Lookup!$S$2:$S$10,0))),0,$L$12*K70))</f>
        <v>0</v>
      </c>
      <c r="O70" s="234">
        <f t="shared" si="14"/>
        <v>0</v>
      </c>
      <c r="P70" s="10"/>
      <c r="Q70" s="9"/>
      <c r="S70" s="340">
        <f t="shared" si="15"/>
        <v>0</v>
      </c>
      <c r="T70" s="340">
        <f t="shared" si="16"/>
        <v>0</v>
      </c>
    </row>
    <row r="71" spans="2:20" ht="14.4" x14ac:dyDescent="0.3">
      <c r="B71" s="30"/>
      <c r="C71" s="16"/>
      <c r="D71" s="16"/>
      <c r="E71" s="25"/>
      <c r="F71" s="16"/>
      <c r="G71" s="20"/>
      <c r="H71" s="19"/>
      <c r="I71" s="18"/>
      <c r="J71" s="18"/>
      <c r="K71" s="12"/>
      <c r="L71" s="232">
        <f t="shared" si="12"/>
        <v>0</v>
      </c>
      <c r="M71" s="234">
        <f t="shared" si="13"/>
        <v>0</v>
      </c>
      <c r="N71" s="11">
        <f>IF(Q71="x",0,IF(J71&lt;(INDEX(Lookup!$U$2:$U$10,MATCH($D$47,Lookup!$S$2:$S$10,0))),0,$L$12*K71))</f>
        <v>0</v>
      </c>
      <c r="O71" s="234">
        <f t="shared" si="14"/>
        <v>0</v>
      </c>
      <c r="P71" s="10"/>
      <c r="Q71" s="9"/>
      <c r="S71" s="340">
        <f t="shared" si="15"/>
        <v>0</v>
      </c>
      <c r="T71" s="340">
        <f t="shared" si="16"/>
        <v>0</v>
      </c>
    </row>
    <row r="72" spans="2:20" ht="14.4" x14ac:dyDescent="0.3">
      <c r="B72" s="30"/>
      <c r="C72" s="16"/>
      <c r="D72" s="16"/>
      <c r="E72" s="25"/>
      <c r="F72" s="16"/>
      <c r="G72" s="20"/>
      <c r="H72" s="19"/>
      <c r="I72" s="18"/>
      <c r="J72" s="18"/>
      <c r="K72" s="12"/>
      <c r="L72" s="232">
        <f t="shared" si="12"/>
        <v>0</v>
      </c>
      <c r="M72" s="234">
        <f t="shared" si="13"/>
        <v>0</v>
      </c>
      <c r="N72" s="11">
        <f>IF(Q72="x",0,IF(J72&lt;(INDEX(Lookup!$U$2:$U$10,MATCH($D$47,Lookup!$S$2:$S$10,0))),0,$L$12*K72))</f>
        <v>0</v>
      </c>
      <c r="O72" s="234">
        <f t="shared" si="14"/>
        <v>0</v>
      </c>
      <c r="P72" s="10"/>
      <c r="Q72" s="9"/>
      <c r="S72" s="340">
        <f t="shared" si="15"/>
        <v>0</v>
      </c>
      <c r="T72" s="340">
        <f t="shared" si="16"/>
        <v>0</v>
      </c>
    </row>
    <row r="73" spans="2:20" ht="14.4" x14ac:dyDescent="0.3">
      <c r="B73" s="30"/>
      <c r="C73" s="16"/>
      <c r="D73" s="16"/>
      <c r="E73" s="25"/>
      <c r="F73" s="16"/>
      <c r="G73" s="20"/>
      <c r="H73" s="19"/>
      <c r="I73" s="18"/>
      <c r="J73" s="18"/>
      <c r="K73" s="12"/>
      <c r="L73" s="232">
        <f t="shared" si="12"/>
        <v>0</v>
      </c>
      <c r="M73" s="234">
        <f t="shared" si="13"/>
        <v>0</v>
      </c>
      <c r="N73" s="11">
        <f>IF(Q73="x",0,IF(J73&lt;(INDEX(Lookup!$U$2:$U$10,MATCH($D$47,Lookup!$S$2:$S$10,0))),0,$L$12*K73))</f>
        <v>0</v>
      </c>
      <c r="O73" s="234">
        <f t="shared" si="14"/>
        <v>0</v>
      </c>
      <c r="P73" s="10"/>
      <c r="Q73" s="9"/>
      <c r="S73" s="340">
        <f t="shared" si="15"/>
        <v>0</v>
      </c>
      <c r="T73" s="340">
        <f t="shared" si="16"/>
        <v>0</v>
      </c>
    </row>
    <row r="74" spans="2:20" ht="14.4" x14ac:dyDescent="0.3">
      <c r="B74" s="30"/>
      <c r="C74" s="16"/>
      <c r="D74" s="16"/>
      <c r="E74" s="25"/>
      <c r="F74" s="16"/>
      <c r="G74" s="20"/>
      <c r="H74" s="19"/>
      <c r="I74" s="18"/>
      <c r="J74" s="18"/>
      <c r="K74" s="12"/>
      <c r="L74" s="232">
        <f t="shared" si="12"/>
        <v>0</v>
      </c>
      <c r="M74" s="234">
        <f t="shared" si="13"/>
        <v>0</v>
      </c>
      <c r="N74" s="11">
        <f>IF(Q74="x",0,IF(J74&lt;(INDEX(Lookup!$U$2:$U$10,MATCH($D$47,Lookup!$S$2:$S$10,0))),0,$L$12*K74))</f>
        <v>0</v>
      </c>
      <c r="O74" s="234">
        <f t="shared" si="14"/>
        <v>0</v>
      </c>
      <c r="P74" s="10"/>
      <c r="Q74" s="9"/>
      <c r="S74" s="340">
        <f t="shared" si="15"/>
        <v>0</v>
      </c>
      <c r="T74" s="340">
        <f t="shared" si="16"/>
        <v>0</v>
      </c>
    </row>
    <row r="75" spans="2:20" ht="14.4" x14ac:dyDescent="0.3">
      <c r="B75" s="30"/>
      <c r="C75" s="16"/>
      <c r="D75" s="16"/>
      <c r="E75" s="25"/>
      <c r="F75" s="16"/>
      <c r="G75" s="20"/>
      <c r="H75" s="19"/>
      <c r="I75" s="18"/>
      <c r="J75" s="18"/>
      <c r="K75" s="12"/>
      <c r="L75" s="232">
        <f t="shared" si="12"/>
        <v>0</v>
      </c>
      <c r="M75" s="234">
        <f t="shared" si="13"/>
        <v>0</v>
      </c>
      <c r="N75" s="11">
        <f>IF(Q75="x",0,IF(J75&lt;(INDEX(Lookup!$U$2:$U$10,MATCH($D$47,Lookup!$S$2:$S$10,0))),0,$L$12*K75))</f>
        <v>0</v>
      </c>
      <c r="O75" s="234">
        <f t="shared" si="14"/>
        <v>0</v>
      </c>
      <c r="P75" s="10"/>
      <c r="Q75" s="9"/>
      <c r="S75" s="340">
        <f t="shared" si="15"/>
        <v>0</v>
      </c>
      <c r="T75" s="340">
        <f t="shared" si="16"/>
        <v>0</v>
      </c>
    </row>
    <row r="76" spans="2:20" ht="14.4" x14ac:dyDescent="0.3">
      <c r="B76" s="30"/>
      <c r="C76" s="16"/>
      <c r="D76" s="16"/>
      <c r="E76" s="25"/>
      <c r="F76" s="16"/>
      <c r="G76" s="20"/>
      <c r="H76" s="19"/>
      <c r="I76" s="18"/>
      <c r="J76" s="18"/>
      <c r="K76" s="12"/>
      <c r="L76" s="232">
        <f t="shared" si="12"/>
        <v>0</v>
      </c>
      <c r="M76" s="234">
        <f t="shared" si="13"/>
        <v>0</v>
      </c>
      <c r="N76" s="11">
        <f>IF(Q76="x",0,IF(J76&lt;(INDEX(Lookup!$U$2:$U$10,MATCH($D$47,Lookup!$S$2:$S$10,0))),0,$L$12*K76))</f>
        <v>0</v>
      </c>
      <c r="O76" s="234">
        <f t="shared" si="14"/>
        <v>0</v>
      </c>
      <c r="P76" s="10"/>
      <c r="Q76" s="9"/>
      <c r="S76" s="340">
        <f t="shared" si="15"/>
        <v>0</v>
      </c>
      <c r="T76" s="340">
        <f t="shared" si="16"/>
        <v>0</v>
      </c>
    </row>
    <row r="77" spans="2:20" ht="14.4" x14ac:dyDescent="0.3">
      <c r="B77" s="30"/>
      <c r="C77" s="16"/>
      <c r="D77" s="16"/>
      <c r="E77" s="25"/>
      <c r="F77" s="16"/>
      <c r="G77" s="20"/>
      <c r="H77" s="19"/>
      <c r="I77" s="18"/>
      <c r="J77" s="18"/>
      <c r="K77" s="12"/>
      <c r="L77" s="232">
        <f t="shared" si="12"/>
        <v>0</v>
      </c>
      <c r="M77" s="234">
        <f t="shared" si="13"/>
        <v>0</v>
      </c>
      <c r="N77" s="11">
        <f>IF(Q77="x",0,IF(J77&lt;(INDEX(Lookup!$U$2:$U$10,MATCH($D$47,Lookup!$S$2:$S$10,0))),0,$L$12*K77))</f>
        <v>0</v>
      </c>
      <c r="O77" s="234">
        <f t="shared" si="14"/>
        <v>0</v>
      </c>
      <c r="P77" s="10"/>
      <c r="Q77" s="9"/>
      <c r="S77" s="340">
        <f t="shared" si="15"/>
        <v>0</v>
      </c>
      <c r="T77" s="340">
        <f t="shared" si="16"/>
        <v>0</v>
      </c>
    </row>
    <row r="78" spans="2:20" ht="14.4" x14ac:dyDescent="0.3">
      <c r="B78" s="30"/>
      <c r="C78" s="16"/>
      <c r="D78" s="16"/>
      <c r="E78" s="25"/>
      <c r="F78" s="16"/>
      <c r="G78" s="20"/>
      <c r="H78" s="19"/>
      <c r="I78" s="18"/>
      <c r="J78" s="18"/>
      <c r="K78" s="12"/>
      <c r="L78" s="232">
        <f t="shared" si="12"/>
        <v>0</v>
      </c>
      <c r="M78" s="234">
        <f t="shared" si="13"/>
        <v>0</v>
      </c>
      <c r="N78" s="11">
        <f>IF(Q78="x",0,IF(J78&lt;(INDEX(Lookup!$U$2:$U$10,MATCH($D$47,Lookup!$S$2:$S$10,0))),0,$L$12*K78))</f>
        <v>0</v>
      </c>
      <c r="O78" s="234">
        <f t="shared" si="14"/>
        <v>0</v>
      </c>
      <c r="P78" s="10"/>
      <c r="Q78" s="9"/>
      <c r="S78" s="340">
        <f t="shared" si="15"/>
        <v>0</v>
      </c>
      <c r="T78" s="340">
        <f t="shared" si="16"/>
        <v>0</v>
      </c>
    </row>
    <row r="79" spans="2:20" ht="14.4" x14ac:dyDescent="0.3">
      <c r="B79" s="30"/>
      <c r="C79" s="16"/>
      <c r="D79" s="16"/>
      <c r="E79" s="25"/>
      <c r="F79" s="16"/>
      <c r="G79" s="20"/>
      <c r="H79" s="19"/>
      <c r="I79" s="18"/>
      <c r="J79" s="18"/>
      <c r="K79" s="12"/>
      <c r="L79" s="232">
        <f t="shared" si="12"/>
        <v>0</v>
      </c>
      <c r="M79" s="234">
        <f t="shared" si="13"/>
        <v>0</v>
      </c>
      <c r="N79" s="11">
        <f>IF(Q79="x",0,IF(J79&lt;(INDEX(Lookup!$U$2:$U$10,MATCH($D$47,Lookup!$S$2:$S$10,0))),0,$L$12*K79))</f>
        <v>0</v>
      </c>
      <c r="O79" s="234">
        <f t="shared" si="14"/>
        <v>0</v>
      </c>
      <c r="P79" s="10"/>
      <c r="Q79" s="9"/>
      <c r="S79" s="340">
        <f t="shared" si="15"/>
        <v>0</v>
      </c>
      <c r="T79" s="340">
        <f t="shared" si="16"/>
        <v>0</v>
      </c>
    </row>
    <row r="80" spans="2:20" ht="14.4" x14ac:dyDescent="0.3">
      <c r="B80" s="30"/>
      <c r="C80" s="16"/>
      <c r="D80" s="16"/>
      <c r="E80" s="25"/>
      <c r="F80" s="16"/>
      <c r="G80" s="20"/>
      <c r="H80" s="19"/>
      <c r="I80" s="18"/>
      <c r="J80" s="18"/>
      <c r="K80" s="12"/>
      <c r="L80" s="232">
        <f t="shared" si="12"/>
        <v>0</v>
      </c>
      <c r="M80" s="234">
        <f t="shared" si="13"/>
        <v>0</v>
      </c>
      <c r="N80" s="11">
        <f>IF(Q80="x",0,IF(J80&lt;(INDEX(Lookup!$U$2:$U$10,MATCH($D$47,Lookup!$S$2:$S$10,0))),0,$L$12*K80))</f>
        <v>0</v>
      </c>
      <c r="O80" s="234">
        <f t="shared" si="14"/>
        <v>0</v>
      </c>
      <c r="P80" s="10"/>
      <c r="Q80" s="9"/>
      <c r="S80" s="340">
        <f t="shared" si="15"/>
        <v>0</v>
      </c>
      <c r="T80" s="340">
        <f t="shared" si="16"/>
        <v>0</v>
      </c>
    </row>
    <row r="81" spans="2:20" ht="14.4" x14ac:dyDescent="0.3">
      <c r="B81" s="30"/>
      <c r="C81" s="16"/>
      <c r="D81" s="16"/>
      <c r="E81" s="25"/>
      <c r="F81" s="16"/>
      <c r="G81" s="20"/>
      <c r="H81" s="19"/>
      <c r="I81" s="18"/>
      <c r="J81" s="18"/>
      <c r="K81" s="12"/>
      <c r="L81" s="232">
        <f t="shared" si="12"/>
        <v>0</v>
      </c>
      <c r="M81" s="234">
        <f t="shared" si="13"/>
        <v>0</v>
      </c>
      <c r="N81" s="11">
        <f>IF(Q81="x",0,IF(J81&lt;(INDEX(Lookup!$U$2:$U$10,MATCH($D$47,Lookup!$S$2:$S$10,0))),0,$L$12*K81))</f>
        <v>0</v>
      </c>
      <c r="O81" s="234">
        <f t="shared" si="14"/>
        <v>0</v>
      </c>
      <c r="P81" s="10"/>
      <c r="Q81" s="9"/>
      <c r="S81" s="340">
        <f t="shared" si="15"/>
        <v>0</v>
      </c>
      <c r="T81" s="340">
        <f t="shared" si="16"/>
        <v>0</v>
      </c>
    </row>
    <row r="82" spans="2:20" ht="14.4" x14ac:dyDescent="0.3">
      <c r="B82" s="30"/>
      <c r="C82" s="16"/>
      <c r="D82" s="16"/>
      <c r="E82" s="25"/>
      <c r="F82" s="16"/>
      <c r="G82" s="20"/>
      <c r="H82" s="19"/>
      <c r="I82" s="18"/>
      <c r="J82" s="18"/>
      <c r="K82" s="12"/>
      <c r="L82" s="232">
        <f t="shared" si="12"/>
        <v>0</v>
      </c>
      <c r="M82" s="234">
        <f t="shared" si="13"/>
        <v>0</v>
      </c>
      <c r="N82" s="11">
        <f>IF(Q82="x",0,IF(J82&lt;(INDEX(Lookup!$U$2:$U$10,MATCH($D$47,Lookup!$S$2:$S$10,0))),0,$L$12*K82))</f>
        <v>0</v>
      </c>
      <c r="O82" s="234">
        <f t="shared" si="14"/>
        <v>0</v>
      </c>
      <c r="P82" s="10"/>
      <c r="Q82" s="9"/>
      <c r="S82" s="340">
        <f t="shared" si="15"/>
        <v>0</v>
      </c>
      <c r="T82" s="340">
        <f t="shared" si="16"/>
        <v>0</v>
      </c>
    </row>
    <row r="83" spans="2:20" ht="14.4" x14ac:dyDescent="0.3">
      <c r="B83" s="30"/>
      <c r="C83" s="16"/>
      <c r="D83" s="16"/>
      <c r="E83" s="25"/>
      <c r="F83" s="16"/>
      <c r="G83" s="20"/>
      <c r="H83" s="19"/>
      <c r="I83" s="18"/>
      <c r="J83" s="18"/>
      <c r="K83" s="12"/>
      <c r="L83" s="232">
        <f t="shared" si="12"/>
        <v>0</v>
      </c>
      <c r="M83" s="234">
        <f t="shared" si="13"/>
        <v>0</v>
      </c>
      <c r="N83" s="11">
        <f>IF(Q83="x",0,IF(J83&lt;(INDEX(Lookup!$U$2:$U$10,MATCH($D$47,Lookup!$S$2:$S$10,0))),0,$L$12*K83))</f>
        <v>0</v>
      </c>
      <c r="O83" s="234">
        <f t="shared" si="14"/>
        <v>0</v>
      </c>
      <c r="P83" s="10"/>
      <c r="Q83" s="9"/>
      <c r="S83" s="340">
        <f t="shared" si="15"/>
        <v>0</v>
      </c>
      <c r="T83" s="340">
        <f t="shared" si="16"/>
        <v>0</v>
      </c>
    </row>
    <row r="84" spans="2:20" ht="14.4" x14ac:dyDescent="0.3">
      <c r="B84" s="30"/>
      <c r="C84" s="16"/>
      <c r="D84" s="16"/>
      <c r="E84" s="25"/>
      <c r="F84" s="16"/>
      <c r="G84" s="20"/>
      <c r="H84" s="19"/>
      <c r="I84" s="18"/>
      <c r="J84" s="18"/>
      <c r="K84" s="12"/>
      <c r="L84" s="232">
        <f t="shared" si="12"/>
        <v>0</v>
      </c>
      <c r="M84" s="234">
        <f t="shared" si="13"/>
        <v>0</v>
      </c>
      <c r="N84" s="11">
        <f>IF(Q84="x",0,IF(J84&lt;(INDEX(Lookup!$U$2:$U$10,MATCH($D$47,Lookup!$S$2:$S$10,0))),0,$L$12*K84))</f>
        <v>0</v>
      </c>
      <c r="O84" s="234">
        <f t="shared" si="14"/>
        <v>0</v>
      </c>
      <c r="P84" s="10"/>
      <c r="Q84" s="9"/>
      <c r="S84" s="340">
        <f t="shared" si="15"/>
        <v>0</v>
      </c>
      <c r="T84" s="340">
        <f t="shared" si="16"/>
        <v>0</v>
      </c>
    </row>
    <row r="85" spans="2:20" ht="14.4" x14ac:dyDescent="0.3">
      <c r="B85" s="30"/>
      <c r="C85" s="16"/>
      <c r="D85" s="16"/>
      <c r="E85" s="25"/>
      <c r="F85" s="16"/>
      <c r="G85" s="20"/>
      <c r="H85" s="19"/>
      <c r="I85" s="18"/>
      <c r="J85" s="18"/>
      <c r="K85" s="12"/>
      <c r="L85" s="232">
        <f t="shared" si="12"/>
        <v>0</v>
      </c>
      <c r="M85" s="234">
        <f t="shared" si="13"/>
        <v>0</v>
      </c>
      <c r="N85" s="11">
        <f>IF(Q85="x",0,IF(J85&lt;(INDEX(Lookup!$U$2:$U$10,MATCH($D$47,Lookup!$S$2:$S$10,0))),0,$L$12*K85))</f>
        <v>0</v>
      </c>
      <c r="O85" s="234">
        <f t="shared" si="14"/>
        <v>0</v>
      </c>
      <c r="P85" s="10"/>
      <c r="Q85" s="9"/>
      <c r="S85" s="340">
        <f t="shared" si="15"/>
        <v>0</v>
      </c>
      <c r="T85" s="340">
        <f t="shared" si="16"/>
        <v>0</v>
      </c>
    </row>
    <row r="86" spans="2:20" ht="14.4" x14ac:dyDescent="0.3">
      <c r="B86" s="30"/>
      <c r="C86" s="16"/>
      <c r="D86" s="16"/>
      <c r="E86" s="25"/>
      <c r="F86" s="16"/>
      <c r="G86" s="20"/>
      <c r="H86" s="19"/>
      <c r="I86" s="18"/>
      <c r="J86" s="18"/>
      <c r="K86" s="12"/>
      <c r="L86" s="232">
        <f t="shared" si="12"/>
        <v>0</v>
      </c>
      <c r="M86" s="234">
        <f t="shared" si="13"/>
        <v>0</v>
      </c>
      <c r="N86" s="11">
        <f>IF(Q86="x",0,IF(J86&lt;(INDEX(Lookup!$U$2:$U$10,MATCH($D$47,Lookup!$S$2:$S$10,0))),0,$L$12*K86))</f>
        <v>0</v>
      </c>
      <c r="O86" s="234">
        <f t="shared" si="14"/>
        <v>0</v>
      </c>
      <c r="P86" s="10"/>
      <c r="Q86" s="9"/>
      <c r="S86" s="340">
        <f t="shared" si="15"/>
        <v>0</v>
      </c>
      <c r="T86" s="340">
        <f t="shared" si="16"/>
        <v>0</v>
      </c>
    </row>
    <row r="87" spans="2:20" ht="14.4" x14ac:dyDescent="0.3">
      <c r="B87" s="30"/>
      <c r="C87" s="16"/>
      <c r="D87" s="16"/>
      <c r="E87" s="25"/>
      <c r="F87" s="16"/>
      <c r="G87" s="20"/>
      <c r="H87" s="19"/>
      <c r="I87" s="18"/>
      <c r="J87" s="18"/>
      <c r="K87" s="12"/>
      <c r="L87" s="232">
        <f t="shared" si="12"/>
        <v>0</v>
      </c>
      <c r="M87" s="234">
        <f t="shared" si="13"/>
        <v>0</v>
      </c>
      <c r="N87" s="11">
        <f>IF(Q87="x",0,IF(J87&lt;(INDEX(Lookup!$U$2:$U$10,MATCH($D$47,Lookup!$S$2:$S$10,0))),0,$L$12*K87))</f>
        <v>0</v>
      </c>
      <c r="O87" s="234">
        <f t="shared" si="14"/>
        <v>0</v>
      </c>
      <c r="P87" s="10"/>
      <c r="Q87" s="9"/>
      <c r="S87" s="340">
        <f t="shared" si="15"/>
        <v>0</v>
      </c>
      <c r="T87" s="340">
        <f t="shared" si="16"/>
        <v>0</v>
      </c>
    </row>
    <row r="88" spans="2:20" ht="14.4" x14ac:dyDescent="0.3">
      <c r="B88" s="30"/>
      <c r="C88" s="16"/>
      <c r="D88" s="16"/>
      <c r="E88" s="25"/>
      <c r="F88" s="16"/>
      <c r="G88" s="20"/>
      <c r="H88" s="19"/>
      <c r="I88" s="18"/>
      <c r="J88" s="18"/>
      <c r="K88" s="12"/>
      <c r="L88" s="232">
        <f t="shared" si="12"/>
        <v>0</v>
      </c>
      <c r="M88" s="234">
        <f t="shared" si="13"/>
        <v>0</v>
      </c>
      <c r="N88" s="11">
        <f>IF(Q88="x",0,IF(J88&lt;(INDEX(Lookup!$U$2:$U$10,MATCH($D$47,Lookup!$S$2:$S$10,0))),0,$L$12*K88))</f>
        <v>0</v>
      </c>
      <c r="O88" s="234">
        <f t="shared" si="14"/>
        <v>0</v>
      </c>
      <c r="P88" s="10"/>
      <c r="Q88" s="9"/>
      <c r="S88" s="340">
        <f t="shared" si="15"/>
        <v>0</v>
      </c>
      <c r="T88" s="340">
        <f t="shared" si="16"/>
        <v>0</v>
      </c>
    </row>
    <row r="89" spans="2:20" ht="14.4" x14ac:dyDescent="0.3">
      <c r="B89" s="30"/>
      <c r="C89" s="16"/>
      <c r="D89" s="16"/>
      <c r="E89" s="25"/>
      <c r="F89" s="16"/>
      <c r="G89" s="20"/>
      <c r="H89" s="19"/>
      <c r="I89" s="18"/>
      <c r="J89" s="18"/>
      <c r="K89" s="12"/>
      <c r="L89" s="232">
        <f t="shared" si="12"/>
        <v>0</v>
      </c>
      <c r="M89" s="234">
        <f t="shared" si="13"/>
        <v>0</v>
      </c>
      <c r="N89" s="11">
        <f>IF(Q89="x",0,IF(J89&lt;(INDEX(Lookup!$U$2:$U$10,MATCH($D$47,Lookup!$S$2:$S$10,0))),0,$L$12*K89))</f>
        <v>0</v>
      </c>
      <c r="O89" s="234">
        <f t="shared" si="14"/>
        <v>0</v>
      </c>
      <c r="P89" s="10"/>
      <c r="Q89" s="9"/>
      <c r="S89" s="340">
        <f t="shared" si="15"/>
        <v>0</v>
      </c>
      <c r="T89" s="340">
        <f t="shared" si="16"/>
        <v>0</v>
      </c>
    </row>
    <row r="90" spans="2:20" ht="14.4" x14ac:dyDescent="0.3">
      <c r="B90" s="30"/>
      <c r="C90" s="16"/>
      <c r="D90" s="16"/>
      <c r="E90" s="25"/>
      <c r="F90" s="16"/>
      <c r="G90" s="20"/>
      <c r="H90" s="19"/>
      <c r="I90" s="18"/>
      <c r="J90" s="18"/>
      <c r="K90" s="12"/>
      <c r="L90" s="232">
        <f t="shared" si="12"/>
        <v>0</v>
      </c>
      <c r="M90" s="234">
        <f t="shared" si="13"/>
        <v>0</v>
      </c>
      <c r="N90" s="11">
        <f>IF(Q90="x",0,IF(J90&lt;(INDEX(Lookup!$U$2:$U$10,MATCH($D$47,Lookup!$S$2:$S$10,0))),0,$L$12*K90))</f>
        <v>0</v>
      </c>
      <c r="O90" s="234">
        <f t="shared" si="14"/>
        <v>0</v>
      </c>
      <c r="P90" s="10"/>
      <c r="Q90" s="9"/>
      <c r="S90" s="340">
        <f t="shared" si="15"/>
        <v>0</v>
      </c>
      <c r="T90" s="340">
        <f t="shared" si="16"/>
        <v>0</v>
      </c>
    </row>
    <row r="91" spans="2:20" ht="14.4" x14ac:dyDescent="0.3">
      <c r="B91" s="30"/>
      <c r="C91" s="16"/>
      <c r="D91" s="16"/>
      <c r="E91" s="25"/>
      <c r="F91" s="16"/>
      <c r="G91" s="20"/>
      <c r="H91" s="19"/>
      <c r="I91" s="18"/>
      <c r="J91" s="18"/>
      <c r="K91" s="12"/>
      <c r="L91" s="232">
        <f t="shared" si="12"/>
        <v>0</v>
      </c>
      <c r="M91" s="234">
        <f t="shared" si="13"/>
        <v>0</v>
      </c>
      <c r="N91" s="11">
        <f>IF(Q91="x",0,IF(J91&lt;(INDEX(Lookup!$U$2:$U$10,MATCH($D$47,Lookup!$S$2:$S$10,0))),0,$L$12*K91))</f>
        <v>0</v>
      </c>
      <c r="O91" s="234">
        <f t="shared" si="14"/>
        <v>0</v>
      </c>
      <c r="P91" s="10"/>
      <c r="Q91" s="9"/>
      <c r="S91" s="340">
        <f t="shared" si="15"/>
        <v>0</v>
      </c>
      <c r="T91" s="340">
        <f t="shared" si="16"/>
        <v>0</v>
      </c>
    </row>
    <row r="92" spans="2:20" ht="14.4" x14ac:dyDescent="0.3">
      <c r="B92" s="30"/>
      <c r="C92" s="16"/>
      <c r="D92" s="16"/>
      <c r="E92" s="25"/>
      <c r="F92" s="16"/>
      <c r="G92" s="20"/>
      <c r="H92" s="19"/>
      <c r="I92" s="18"/>
      <c r="J92" s="18"/>
      <c r="K92" s="12"/>
      <c r="L92" s="232">
        <f t="shared" si="12"/>
        <v>0</v>
      </c>
      <c r="M92" s="234">
        <f t="shared" si="13"/>
        <v>0</v>
      </c>
      <c r="N92" s="11">
        <f>IF(Q92="x",0,IF(J92&lt;(INDEX(Lookup!$U$2:$U$10,MATCH($D$47,Lookup!$S$2:$S$10,0))),0,$L$12*K92))</f>
        <v>0</v>
      </c>
      <c r="O92" s="234">
        <f t="shared" si="14"/>
        <v>0</v>
      </c>
      <c r="P92" s="10"/>
      <c r="Q92" s="9"/>
      <c r="S92" s="340">
        <f t="shared" si="15"/>
        <v>0</v>
      </c>
      <c r="T92" s="340">
        <f t="shared" si="16"/>
        <v>0</v>
      </c>
    </row>
    <row r="93" spans="2:20" ht="14.4" x14ac:dyDescent="0.3">
      <c r="B93" s="30"/>
      <c r="C93" s="16"/>
      <c r="D93" s="16"/>
      <c r="E93" s="25"/>
      <c r="F93" s="16"/>
      <c r="G93" s="20"/>
      <c r="H93" s="19"/>
      <c r="I93" s="18"/>
      <c r="J93" s="18"/>
      <c r="K93" s="12"/>
      <c r="L93" s="232">
        <f t="shared" si="12"/>
        <v>0</v>
      </c>
      <c r="M93" s="234">
        <f t="shared" si="13"/>
        <v>0</v>
      </c>
      <c r="N93" s="11">
        <f>IF(Q93="x",0,IF(J93&lt;(INDEX(Lookup!$U$2:$U$10,MATCH($D$47,Lookup!$S$2:$S$10,0))),0,$L$12*K93))</f>
        <v>0</v>
      </c>
      <c r="O93" s="234">
        <f t="shared" si="14"/>
        <v>0</v>
      </c>
      <c r="P93" s="10"/>
      <c r="Q93" s="9"/>
      <c r="S93" s="340">
        <f t="shared" si="15"/>
        <v>0</v>
      </c>
      <c r="T93" s="340">
        <f t="shared" si="16"/>
        <v>0</v>
      </c>
    </row>
    <row r="94" spans="2:20" ht="14.4" x14ac:dyDescent="0.3">
      <c r="B94" s="30"/>
      <c r="C94" s="16"/>
      <c r="D94" s="16"/>
      <c r="E94" s="25"/>
      <c r="F94" s="16"/>
      <c r="G94" s="20"/>
      <c r="H94" s="19"/>
      <c r="I94" s="18"/>
      <c r="J94" s="18"/>
      <c r="K94" s="12"/>
      <c r="L94" s="232">
        <f t="shared" si="12"/>
        <v>0</v>
      </c>
      <c r="M94" s="234">
        <f t="shared" si="13"/>
        <v>0</v>
      </c>
      <c r="N94" s="11">
        <f>IF(Q94="x",0,IF(J94&lt;(INDEX(Lookup!$U$2:$U$10,MATCH($D$47,Lookup!$S$2:$S$10,0))),0,$L$12*K94))</f>
        <v>0</v>
      </c>
      <c r="O94" s="234">
        <f t="shared" si="14"/>
        <v>0</v>
      </c>
      <c r="P94" s="10"/>
      <c r="Q94" s="9"/>
      <c r="S94" s="340">
        <f t="shared" si="15"/>
        <v>0</v>
      </c>
      <c r="T94" s="340">
        <f t="shared" si="16"/>
        <v>0</v>
      </c>
    </row>
    <row r="95" spans="2:20" ht="14.4" x14ac:dyDescent="0.3">
      <c r="B95" s="30"/>
      <c r="C95" s="16"/>
      <c r="D95" s="16"/>
      <c r="E95" s="25"/>
      <c r="F95" s="16"/>
      <c r="G95" s="20"/>
      <c r="H95" s="19"/>
      <c r="I95" s="18"/>
      <c r="J95" s="18"/>
      <c r="K95" s="12"/>
      <c r="L95" s="232">
        <f t="shared" si="12"/>
        <v>0</v>
      </c>
      <c r="M95" s="234">
        <f t="shared" si="13"/>
        <v>0</v>
      </c>
      <c r="N95" s="11">
        <f>IF(Q95="x",0,IF(J95&lt;(INDEX(Lookup!$U$2:$U$10,MATCH($D$47,Lookup!$S$2:$S$10,0))),0,$L$12*K95))</f>
        <v>0</v>
      </c>
      <c r="O95" s="234">
        <f t="shared" si="14"/>
        <v>0</v>
      </c>
      <c r="P95" s="10"/>
      <c r="Q95" s="9"/>
      <c r="S95" s="340">
        <f t="shared" si="15"/>
        <v>0</v>
      </c>
      <c r="T95" s="340">
        <f t="shared" si="16"/>
        <v>0</v>
      </c>
    </row>
    <row r="96" spans="2:20" ht="14.4" x14ac:dyDescent="0.3">
      <c r="B96" s="30"/>
      <c r="C96" s="16"/>
      <c r="D96" s="16"/>
      <c r="E96" s="25"/>
      <c r="F96" s="16"/>
      <c r="G96" s="20"/>
      <c r="H96" s="19"/>
      <c r="I96" s="18"/>
      <c r="J96" s="18"/>
      <c r="K96" s="12"/>
      <c r="L96" s="232">
        <f t="shared" si="12"/>
        <v>0</v>
      </c>
      <c r="M96" s="234">
        <f t="shared" si="13"/>
        <v>0</v>
      </c>
      <c r="N96" s="11">
        <f>IF(Q96="x",0,IF(J96&lt;(INDEX(Lookup!$U$2:$U$10,MATCH($D$47,Lookup!$S$2:$S$10,0))),0,$L$12*K96))</f>
        <v>0</v>
      </c>
      <c r="O96" s="234">
        <f t="shared" si="14"/>
        <v>0</v>
      </c>
      <c r="P96" s="10"/>
      <c r="Q96" s="9"/>
      <c r="S96" s="340">
        <f t="shared" si="15"/>
        <v>0</v>
      </c>
      <c r="T96" s="340">
        <f t="shared" si="16"/>
        <v>0</v>
      </c>
    </row>
    <row r="97" spans="2:20" ht="14.4" x14ac:dyDescent="0.3">
      <c r="B97" s="30"/>
      <c r="C97" s="16"/>
      <c r="D97" s="16"/>
      <c r="E97" s="25"/>
      <c r="F97" s="16"/>
      <c r="G97" s="20"/>
      <c r="H97" s="19"/>
      <c r="I97" s="18"/>
      <c r="J97" s="18"/>
      <c r="K97" s="12"/>
      <c r="L97" s="232">
        <f t="shared" si="12"/>
        <v>0</v>
      </c>
      <c r="M97" s="234">
        <f t="shared" si="13"/>
        <v>0</v>
      </c>
      <c r="N97" s="11">
        <f>IF(Q97="x",0,IF(J97&lt;(INDEX(Lookup!$U$2:$U$10,MATCH($D$47,Lookup!$S$2:$S$10,0))),0,$L$12*K97))</f>
        <v>0</v>
      </c>
      <c r="O97" s="234">
        <f t="shared" si="14"/>
        <v>0</v>
      </c>
      <c r="P97" s="10"/>
      <c r="Q97" s="9"/>
      <c r="S97" s="340">
        <f t="shared" si="15"/>
        <v>0</v>
      </c>
      <c r="T97" s="340">
        <f t="shared" si="16"/>
        <v>0</v>
      </c>
    </row>
    <row r="98" spans="2:20" ht="14.4" x14ac:dyDescent="0.3">
      <c r="B98" s="30"/>
      <c r="C98" s="16"/>
      <c r="D98" s="16"/>
      <c r="E98" s="25"/>
      <c r="F98" s="16"/>
      <c r="G98" s="20"/>
      <c r="H98" s="19"/>
      <c r="I98" s="18"/>
      <c r="J98" s="18"/>
      <c r="K98" s="12"/>
      <c r="L98" s="232">
        <f t="shared" si="12"/>
        <v>0</v>
      </c>
      <c r="M98" s="234">
        <f t="shared" si="13"/>
        <v>0</v>
      </c>
      <c r="N98" s="11">
        <f>IF(Q98="x",0,IF(J98&lt;(INDEX(Lookup!$U$2:$U$10,MATCH($D$47,Lookup!$S$2:$S$10,0))),0,$L$12*K98))</f>
        <v>0</v>
      </c>
      <c r="O98" s="234">
        <f t="shared" si="14"/>
        <v>0</v>
      </c>
      <c r="P98" s="10"/>
      <c r="Q98" s="9"/>
      <c r="S98" s="340">
        <f t="shared" si="15"/>
        <v>0</v>
      </c>
      <c r="T98" s="340">
        <f t="shared" si="16"/>
        <v>0</v>
      </c>
    </row>
    <row r="99" spans="2:20" ht="14.4" x14ac:dyDescent="0.3">
      <c r="B99" s="30"/>
      <c r="C99" s="16"/>
      <c r="D99" s="16"/>
      <c r="E99" s="25"/>
      <c r="F99" s="16"/>
      <c r="G99" s="20"/>
      <c r="H99" s="19"/>
      <c r="I99" s="18"/>
      <c r="J99" s="18"/>
      <c r="K99" s="12"/>
      <c r="L99" s="232">
        <f t="shared" si="12"/>
        <v>0</v>
      </c>
      <c r="M99" s="234">
        <f t="shared" si="13"/>
        <v>0</v>
      </c>
      <c r="N99" s="11">
        <f>IF(Q99="x",0,IF(J99&lt;(INDEX(Lookup!$U$2:$U$10,MATCH($D$47,Lookup!$S$2:$S$10,0))),0,$L$12*K99))</f>
        <v>0</v>
      </c>
      <c r="O99" s="234">
        <f t="shared" si="14"/>
        <v>0</v>
      </c>
      <c r="P99" s="10"/>
      <c r="Q99" s="9"/>
      <c r="S99" s="340">
        <f t="shared" si="15"/>
        <v>0</v>
      </c>
      <c r="T99" s="340">
        <f t="shared" si="16"/>
        <v>0</v>
      </c>
    </row>
    <row r="100" spans="2:20" ht="14.4" x14ac:dyDescent="0.3">
      <c r="B100" s="30"/>
      <c r="C100" s="16"/>
      <c r="D100" s="16"/>
      <c r="E100" s="25"/>
      <c r="F100" s="16"/>
      <c r="G100" s="20"/>
      <c r="H100" s="19"/>
      <c r="I100" s="18"/>
      <c r="J100" s="18"/>
      <c r="K100" s="12"/>
      <c r="L100" s="232">
        <f t="shared" si="12"/>
        <v>0</v>
      </c>
      <c r="M100" s="234">
        <f t="shared" si="13"/>
        <v>0</v>
      </c>
      <c r="N100" s="11">
        <f>IF(Q100="x",0,IF(J100&lt;(INDEX(Lookup!$U$2:$U$10,MATCH($D$47,Lookup!$S$2:$S$10,0))),0,$L$12*K100))</f>
        <v>0</v>
      </c>
      <c r="O100" s="234">
        <f t="shared" si="14"/>
        <v>0</v>
      </c>
      <c r="P100" s="10"/>
      <c r="Q100" s="9"/>
      <c r="S100" s="340">
        <f t="shared" si="15"/>
        <v>0</v>
      </c>
      <c r="T100" s="340">
        <f t="shared" si="16"/>
        <v>0</v>
      </c>
    </row>
    <row r="101" spans="2:20" ht="14.4" x14ac:dyDescent="0.3">
      <c r="B101" s="30"/>
      <c r="C101" s="16"/>
      <c r="D101" s="16"/>
      <c r="E101" s="25"/>
      <c r="F101" s="16"/>
      <c r="G101" s="20"/>
      <c r="H101" s="19"/>
      <c r="I101" s="18"/>
      <c r="J101" s="18"/>
      <c r="K101" s="12"/>
      <c r="L101" s="232">
        <f t="shared" si="12"/>
        <v>0</v>
      </c>
      <c r="M101" s="234">
        <f t="shared" si="13"/>
        <v>0</v>
      </c>
      <c r="N101" s="11">
        <f>IF(Q101="x",0,IF(J101&lt;(INDEX(Lookup!$U$2:$U$10,MATCH($D$47,Lookup!$S$2:$S$10,0))),0,$L$12*K101))</f>
        <v>0</v>
      </c>
      <c r="O101" s="234">
        <f t="shared" si="14"/>
        <v>0</v>
      </c>
      <c r="P101" s="10"/>
      <c r="Q101" s="9"/>
      <c r="S101" s="340">
        <f t="shared" si="15"/>
        <v>0</v>
      </c>
      <c r="T101" s="340">
        <f t="shared" si="16"/>
        <v>0</v>
      </c>
    </row>
    <row r="102" spans="2:20" ht="14.4" x14ac:dyDescent="0.3">
      <c r="B102" s="30"/>
      <c r="C102" s="16"/>
      <c r="D102" s="16"/>
      <c r="E102" s="25"/>
      <c r="F102" s="16"/>
      <c r="G102" s="20"/>
      <c r="H102" s="19"/>
      <c r="I102" s="18"/>
      <c r="J102" s="18"/>
      <c r="K102" s="12"/>
      <c r="L102" s="232">
        <f t="shared" si="12"/>
        <v>0</v>
      </c>
      <c r="M102" s="234">
        <f t="shared" si="13"/>
        <v>0</v>
      </c>
      <c r="N102" s="11">
        <f>IF(Q102="x",0,IF(J102&lt;(INDEX(Lookup!$U$2:$U$10,MATCH($D$47,Lookup!$S$2:$S$10,0))),0,$L$12*K102))</f>
        <v>0</v>
      </c>
      <c r="O102" s="234">
        <f t="shared" si="14"/>
        <v>0</v>
      </c>
      <c r="P102" s="10"/>
      <c r="Q102" s="9"/>
      <c r="S102" s="340">
        <f t="shared" si="15"/>
        <v>0</v>
      </c>
      <c r="T102" s="340">
        <f t="shared" si="16"/>
        <v>0</v>
      </c>
    </row>
    <row r="103" spans="2:20" ht="14.4" x14ac:dyDescent="0.3">
      <c r="B103" s="30"/>
      <c r="C103" s="16"/>
      <c r="D103" s="16"/>
      <c r="E103" s="25"/>
      <c r="F103" s="16"/>
      <c r="G103" s="20"/>
      <c r="H103" s="19"/>
      <c r="I103" s="18"/>
      <c r="J103" s="18"/>
      <c r="K103" s="12"/>
      <c r="L103" s="232">
        <f t="shared" si="12"/>
        <v>0</v>
      </c>
      <c r="M103" s="234">
        <f t="shared" si="13"/>
        <v>0</v>
      </c>
      <c r="N103" s="11">
        <f>IF(Q103="x",0,IF(J103&lt;(INDEX(Lookup!$U$2:$U$10,MATCH($D$47,Lookup!$S$2:$S$10,0))),0,$L$12*K103))</f>
        <v>0</v>
      </c>
      <c r="O103" s="234">
        <f t="shared" si="14"/>
        <v>0</v>
      </c>
      <c r="P103" s="10"/>
      <c r="Q103" s="9"/>
      <c r="S103" s="340">
        <f t="shared" si="15"/>
        <v>0</v>
      </c>
      <c r="T103" s="340">
        <f t="shared" si="16"/>
        <v>0</v>
      </c>
    </row>
    <row r="104" spans="2:20" ht="14.4" x14ac:dyDescent="0.3">
      <c r="B104" s="30"/>
      <c r="C104" s="16"/>
      <c r="D104" s="16"/>
      <c r="E104" s="25"/>
      <c r="F104" s="16"/>
      <c r="G104" s="20"/>
      <c r="H104" s="19"/>
      <c r="I104" s="18"/>
      <c r="J104" s="18"/>
      <c r="K104" s="12"/>
      <c r="L104" s="232">
        <f t="shared" si="12"/>
        <v>0</v>
      </c>
      <c r="M104" s="234">
        <f t="shared" si="13"/>
        <v>0</v>
      </c>
      <c r="N104" s="11">
        <f>IF(Q104="x",0,IF(J104&lt;(INDEX(Lookup!$U$2:$U$10,MATCH($D$47,Lookup!$S$2:$S$10,0))),0,$L$12*K104))</f>
        <v>0</v>
      </c>
      <c r="O104" s="234">
        <f t="shared" si="14"/>
        <v>0</v>
      </c>
      <c r="P104" s="10"/>
      <c r="Q104" s="9"/>
      <c r="S104" s="340">
        <f t="shared" si="15"/>
        <v>0</v>
      </c>
      <c r="T104" s="340">
        <f t="shared" si="16"/>
        <v>0</v>
      </c>
    </row>
    <row r="105" spans="2:20" ht="14.4" x14ac:dyDescent="0.3">
      <c r="B105" s="30"/>
      <c r="C105" s="16"/>
      <c r="D105" s="16"/>
      <c r="E105" s="25"/>
      <c r="F105" s="16"/>
      <c r="G105" s="20"/>
      <c r="H105" s="19"/>
      <c r="I105" s="18"/>
      <c r="J105" s="18"/>
      <c r="K105" s="12"/>
      <c r="L105" s="232">
        <f t="shared" si="12"/>
        <v>0</v>
      </c>
      <c r="M105" s="234">
        <f t="shared" si="13"/>
        <v>0</v>
      </c>
      <c r="N105" s="11">
        <f>IF(Q105="x",0,IF(J105&lt;(INDEX(Lookup!$U$2:$U$10,MATCH($D$47,Lookup!$S$2:$S$10,0))),0,$L$12*K105))</f>
        <v>0</v>
      </c>
      <c r="O105" s="234">
        <f t="shared" si="14"/>
        <v>0</v>
      </c>
      <c r="P105" s="10"/>
      <c r="Q105" s="9"/>
      <c r="S105" s="340">
        <f t="shared" si="15"/>
        <v>0</v>
      </c>
      <c r="T105" s="340">
        <f t="shared" si="16"/>
        <v>0</v>
      </c>
    </row>
    <row r="106" spans="2:20" ht="14.4" x14ac:dyDescent="0.3">
      <c r="B106" s="30"/>
      <c r="C106" s="16"/>
      <c r="D106" s="16"/>
      <c r="E106" s="25"/>
      <c r="F106" s="16"/>
      <c r="G106" s="20"/>
      <c r="H106" s="19"/>
      <c r="I106" s="18"/>
      <c r="J106" s="18"/>
      <c r="K106" s="12"/>
      <c r="L106" s="232">
        <f t="shared" si="12"/>
        <v>0</v>
      </c>
      <c r="M106" s="234">
        <f t="shared" si="13"/>
        <v>0</v>
      </c>
      <c r="N106" s="11">
        <f>IF(Q106="x",0,IF(J106&lt;(INDEX(Lookup!$U$2:$U$10,MATCH($D$47,Lookup!$S$2:$S$10,0))),0,$L$12*K106))</f>
        <v>0</v>
      </c>
      <c r="O106" s="234">
        <f t="shared" si="14"/>
        <v>0</v>
      </c>
      <c r="P106" s="10"/>
      <c r="Q106" s="9"/>
      <c r="S106" s="340">
        <f t="shared" si="15"/>
        <v>0</v>
      </c>
      <c r="T106" s="340">
        <f t="shared" si="16"/>
        <v>0</v>
      </c>
    </row>
    <row r="107" spans="2:20" ht="14.4" x14ac:dyDescent="0.3">
      <c r="B107" s="30"/>
      <c r="C107" s="16"/>
      <c r="D107" s="16"/>
      <c r="E107" s="25"/>
      <c r="F107" s="16"/>
      <c r="G107" s="20"/>
      <c r="H107" s="19"/>
      <c r="I107" s="18"/>
      <c r="J107" s="18"/>
      <c r="K107" s="12"/>
      <c r="L107" s="232">
        <f t="shared" si="12"/>
        <v>0</v>
      </c>
      <c r="M107" s="234">
        <f t="shared" si="13"/>
        <v>0</v>
      </c>
      <c r="N107" s="11">
        <f>IF(Q107="x",0,IF(J107&lt;(INDEX(Lookup!$U$2:$U$10,MATCH($D$47,Lookup!$S$2:$S$10,0))),0,$L$12*K107))</f>
        <v>0</v>
      </c>
      <c r="O107" s="234">
        <f t="shared" si="14"/>
        <v>0</v>
      </c>
      <c r="P107" s="10"/>
      <c r="Q107" s="9"/>
      <c r="S107" s="340">
        <f t="shared" si="15"/>
        <v>0</v>
      </c>
      <c r="T107" s="340">
        <f t="shared" si="16"/>
        <v>0</v>
      </c>
    </row>
    <row r="108" spans="2:20" ht="14.4" x14ac:dyDescent="0.3">
      <c r="B108" s="30"/>
      <c r="C108" s="16"/>
      <c r="D108" s="16"/>
      <c r="E108" s="25"/>
      <c r="F108" s="16"/>
      <c r="G108" s="20"/>
      <c r="H108" s="19"/>
      <c r="I108" s="18"/>
      <c r="J108" s="18"/>
      <c r="K108" s="12"/>
      <c r="L108" s="232">
        <f t="shared" si="12"/>
        <v>0</v>
      </c>
      <c r="M108" s="234">
        <f t="shared" si="13"/>
        <v>0</v>
      </c>
      <c r="N108" s="11">
        <f>IF(Q108="x",0,IF(J108&lt;(INDEX(Lookup!$U$2:$U$10,MATCH($D$47,Lookup!$S$2:$S$10,0))),0,$L$12*K108))</f>
        <v>0</v>
      </c>
      <c r="O108" s="234">
        <f t="shared" si="14"/>
        <v>0</v>
      </c>
      <c r="P108" s="10"/>
      <c r="Q108" s="9"/>
      <c r="S108" s="340">
        <f t="shared" si="15"/>
        <v>0</v>
      </c>
      <c r="T108" s="340">
        <f t="shared" si="16"/>
        <v>0</v>
      </c>
    </row>
    <row r="109" spans="2:20" ht="14.4" x14ac:dyDescent="0.3">
      <c r="B109" s="30"/>
      <c r="C109" s="16"/>
      <c r="D109" s="16"/>
      <c r="E109" s="25"/>
      <c r="F109" s="16"/>
      <c r="G109" s="20"/>
      <c r="H109" s="19"/>
      <c r="I109" s="18"/>
      <c r="J109" s="18"/>
      <c r="K109" s="12"/>
      <c r="L109" s="232">
        <f t="shared" si="12"/>
        <v>0</v>
      </c>
      <c r="M109" s="234">
        <f t="shared" si="13"/>
        <v>0</v>
      </c>
      <c r="N109" s="11">
        <f>IF(Q109="x",0,IF(J109&lt;(INDEX(Lookup!$U$2:$U$10,MATCH($D$47,Lookup!$S$2:$S$10,0))),0,$L$12*K109))</f>
        <v>0</v>
      </c>
      <c r="O109" s="234">
        <f t="shared" si="14"/>
        <v>0</v>
      </c>
      <c r="P109" s="10"/>
      <c r="Q109" s="9"/>
      <c r="S109" s="340">
        <f t="shared" si="15"/>
        <v>0</v>
      </c>
      <c r="T109" s="340">
        <f t="shared" si="16"/>
        <v>0</v>
      </c>
    </row>
    <row r="110" spans="2:20" ht="14.4" x14ac:dyDescent="0.3">
      <c r="B110" s="30"/>
      <c r="C110" s="16"/>
      <c r="D110" s="16"/>
      <c r="E110" s="25"/>
      <c r="F110" s="16"/>
      <c r="G110" s="20"/>
      <c r="H110" s="19"/>
      <c r="I110" s="18"/>
      <c r="J110" s="18"/>
      <c r="K110" s="12"/>
      <c r="L110" s="232">
        <f t="shared" si="12"/>
        <v>0</v>
      </c>
      <c r="M110" s="234">
        <f t="shared" si="13"/>
        <v>0</v>
      </c>
      <c r="N110" s="11">
        <f>IF(Q110="x",0,IF(J110&lt;(INDEX(Lookup!$U$2:$U$10,MATCH($D$47,Lookup!$S$2:$S$10,0))),0,$L$12*K110))</f>
        <v>0</v>
      </c>
      <c r="O110" s="234">
        <f t="shared" si="14"/>
        <v>0</v>
      </c>
      <c r="P110" s="10"/>
      <c r="Q110" s="9"/>
      <c r="S110" s="340">
        <f t="shared" si="15"/>
        <v>0</v>
      </c>
      <c r="T110" s="340">
        <f t="shared" si="16"/>
        <v>0</v>
      </c>
    </row>
    <row r="111" spans="2:20" ht="14.4" x14ac:dyDescent="0.3">
      <c r="B111" s="30"/>
      <c r="C111" s="16"/>
      <c r="D111" s="16"/>
      <c r="E111" s="25"/>
      <c r="F111" s="16"/>
      <c r="G111" s="20"/>
      <c r="H111" s="19"/>
      <c r="I111" s="18"/>
      <c r="J111" s="18"/>
      <c r="K111" s="12"/>
      <c r="L111" s="232">
        <f t="shared" si="12"/>
        <v>0</v>
      </c>
      <c r="M111" s="234">
        <f t="shared" si="13"/>
        <v>0</v>
      </c>
      <c r="N111" s="11">
        <f>IF(Q111="x",0,IF(J111&lt;(INDEX(Lookup!$U$2:$U$10,MATCH($D$47,Lookup!$S$2:$S$10,0))),0,$L$12*K111))</f>
        <v>0</v>
      </c>
      <c r="O111" s="234">
        <f t="shared" si="14"/>
        <v>0</v>
      </c>
      <c r="P111" s="10"/>
      <c r="Q111" s="9"/>
      <c r="S111" s="340">
        <f t="shared" si="15"/>
        <v>0</v>
      </c>
      <c r="T111" s="340">
        <f t="shared" si="16"/>
        <v>0</v>
      </c>
    </row>
    <row r="112" spans="2:20" ht="14.4" x14ac:dyDescent="0.3">
      <c r="B112" s="30"/>
      <c r="C112" s="16"/>
      <c r="D112" s="16"/>
      <c r="E112" s="25"/>
      <c r="F112" s="16"/>
      <c r="G112" s="20"/>
      <c r="H112" s="19"/>
      <c r="I112" s="18"/>
      <c r="J112" s="18"/>
      <c r="K112" s="12"/>
      <c r="L112" s="232">
        <f t="shared" si="12"/>
        <v>0</v>
      </c>
      <c r="M112" s="234">
        <f t="shared" si="13"/>
        <v>0</v>
      </c>
      <c r="N112" s="11">
        <f>IF(Q112="x",0,IF(J112&lt;(INDEX(Lookup!$U$2:$U$10,MATCH($D$47,Lookup!$S$2:$S$10,0))),0,$L$12*K112))</f>
        <v>0</v>
      </c>
      <c r="O112" s="234">
        <f t="shared" si="14"/>
        <v>0</v>
      </c>
      <c r="P112" s="10"/>
      <c r="Q112" s="9"/>
      <c r="S112" s="340">
        <f t="shared" si="15"/>
        <v>0</v>
      </c>
      <c r="T112" s="340">
        <f t="shared" si="16"/>
        <v>0</v>
      </c>
    </row>
    <row r="113" spans="2:20" ht="14.4" x14ac:dyDescent="0.3">
      <c r="B113" s="30"/>
      <c r="C113" s="16"/>
      <c r="D113" s="16"/>
      <c r="E113" s="25"/>
      <c r="F113" s="16"/>
      <c r="G113" s="20"/>
      <c r="H113" s="19"/>
      <c r="I113" s="18"/>
      <c r="J113" s="18"/>
      <c r="K113" s="12"/>
      <c r="L113" s="232">
        <f t="shared" si="12"/>
        <v>0</v>
      </c>
      <c r="M113" s="234">
        <f t="shared" si="13"/>
        <v>0</v>
      </c>
      <c r="N113" s="11">
        <f>IF(Q113="x",0,IF(J113&lt;(INDEX(Lookup!$U$2:$U$10,MATCH($D$47,Lookup!$S$2:$S$10,0))),0,$L$12*K113))</f>
        <v>0</v>
      </c>
      <c r="O113" s="234">
        <f t="shared" si="14"/>
        <v>0</v>
      </c>
      <c r="P113" s="10"/>
      <c r="Q113" s="9"/>
      <c r="S113" s="340">
        <f t="shared" si="15"/>
        <v>0</v>
      </c>
      <c r="T113" s="340">
        <f t="shared" si="16"/>
        <v>0</v>
      </c>
    </row>
    <row r="114" spans="2:20" ht="14.4" x14ac:dyDescent="0.3">
      <c r="B114" s="30"/>
      <c r="C114" s="16"/>
      <c r="D114" s="16"/>
      <c r="E114" s="25"/>
      <c r="F114" s="16"/>
      <c r="G114" s="20"/>
      <c r="H114" s="19"/>
      <c r="I114" s="18"/>
      <c r="J114" s="18"/>
      <c r="K114" s="12"/>
      <c r="L114" s="232">
        <f t="shared" ref="L114:L177" si="17">IF(ROUNDDOWN(DATEDIF(I114,J114,"d")/7,0)&gt;$L$12,$L$12*K114,K114*ROUNDDOWN(DATEDIF(I114,J114,"d")/7,0))</f>
        <v>0</v>
      </c>
      <c r="M114" s="234">
        <f t="shared" ref="M114:M177" si="18">L114*$L$6</f>
        <v>0</v>
      </c>
      <c r="N114" s="11">
        <f>IF(Q114="x",0,IF(J114&lt;(INDEX(Lookup!$U$2:$U$10,MATCH($D$47,Lookup!$S$2:$S$10,0))),0,$L$12*K114))</f>
        <v>0</v>
      </c>
      <c r="O114" s="234">
        <f t="shared" ref="O114:O177" si="19">N114*$L$6</f>
        <v>0</v>
      </c>
      <c r="P114" s="10"/>
      <c r="Q114" s="9"/>
      <c r="S114" s="340">
        <f t="shared" si="15"/>
        <v>0</v>
      </c>
      <c r="T114" s="340">
        <f t="shared" si="16"/>
        <v>0</v>
      </c>
    </row>
    <row r="115" spans="2:20" ht="14.4" x14ac:dyDescent="0.3">
      <c r="B115" s="30"/>
      <c r="C115" s="16"/>
      <c r="D115" s="16"/>
      <c r="E115" s="25"/>
      <c r="F115" s="16"/>
      <c r="G115" s="20"/>
      <c r="H115" s="19"/>
      <c r="I115" s="18"/>
      <c r="J115" s="18"/>
      <c r="K115" s="12"/>
      <c r="L115" s="232">
        <f t="shared" si="17"/>
        <v>0</v>
      </c>
      <c r="M115" s="234">
        <f t="shared" si="18"/>
        <v>0</v>
      </c>
      <c r="N115" s="11">
        <f>IF(Q115="x",0,IF(J115&lt;(INDEX(Lookup!$U$2:$U$10,MATCH($D$47,Lookup!$S$2:$S$10,0))),0,$L$12*K115))</f>
        <v>0</v>
      </c>
      <c r="O115" s="234">
        <f t="shared" si="19"/>
        <v>0</v>
      </c>
      <c r="P115" s="10"/>
      <c r="Q115" s="9"/>
      <c r="S115" s="340">
        <f t="shared" ref="S115:S178" si="20">M115*$I$35</f>
        <v>0</v>
      </c>
      <c r="T115" s="340">
        <f t="shared" ref="T115:T178" si="21">O115*$I$44</f>
        <v>0</v>
      </c>
    </row>
    <row r="116" spans="2:20" ht="14.4" x14ac:dyDescent="0.3">
      <c r="B116" s="30"/>
      <c r="C116" s="16"/>
      <c r="D116" s="16"/>
      <c r="E116" s="25"/>
      <c r="F116" s="16"/>
      <c r="G116" s="20"/>
      <c r="H116" s="19"/>
      <c r="I116" s="18"/>
      <c r="J116" s="18"/>
      <c r="K116" s="12"/>
      <c r="L116" s="232">
        <f t="shared" si="17"/>
        <v>0</v>
      </c>
      <c r="M116" s="234">
        <f t="shared" si="18"/>
        <v>0</v>
      </c>
      <c r="N116" s="11">
        <f>IF(Q116="x",0,IF(J116&lt;(INDEX(Lookup!$U$2:$U$10,MATCH($D$47,Lookup!$S$2:$S$10,0))),0,$L$12*K116))</f>
        <v>0</v>
      </c>
      <c r="O116" s="234">
        <f t="shared" si="19"/>
        <v>0</v>
      </c>
      <c r="P116" s="10"/>
      <c r="Q116" s="9"/>
      <c r="S116" s="340">
        <f t="shared" si="20"/>
        <v>0</v>
      </c>
      <c r="T116" s="340">
        <f t="shared" si="21"/>
        <v>0</v>
      </c>
    </row>
    <row r="117" spans="2:20" ht="14.4" x14ac:dyDescent="0.3">
      <c r="B117" s="30"/>
      <c r="C117" s="16"/>
      <c r="D117" s="16"/>
      <c r="E117" s="25"/>
      <c r="F117" s="16"/>
      <c r="G117" s="20"/>
      <c r="H117" s="19"/>
      <c r="I117" s="18"/>
      <c r="J117" s="18"/>
      <c r="K117" s="12"/>
      <c r="L117" s="232">
        <f t="shared" si="17"/>
        <v>0</v>
      </c>
      <c r="M117" s="234">
        <f t="shared" si="18"/>
        <v>0</v>
      </c>
      <c r="N117" s="11">
        <f>IF(Q117="x",0,IF(J117&lt;(INDEX(Lookup!$U$2:$U$10,MATCH($D$47,Lookup!$S$2:$S$10,0))),0,$L$12*K117))</f>
        <v>0</v>
      </c>
      <c r="O117" s="234">
        <f t="shared" si="19"/>
        <v>0</v>
      </c>
      <c r="P117" s="10"/>
      <c r="Q117" s="9"/>
      <c r="S117" s="340">
        <f t="shared" si="20"/>
        <v>0</v>
      </c>
      <c r="T117" s="340">
        <f t="shared" si="21"/>
        <v>0</v>
      </c>
    </row>
    <row r="118" spans="2:20" ht="14.4" x14ac:dyDescent="0.3">
      <c r="B118" s="30"/>
      <c r="C118" s="16"/>
      <c r="D118" s="16"/>
      <c r="E118" s="25"/>
      <c r="F118" s="16"/>
      <c r="G118" s="20"/>
      <c r="H118" s="19"/>
      <c r="I118" s="18"/>
      <c r="J118" s="18"/>
      <c r="K118" s="12"/>
      <c r="L118" s="232">
        <f t="shared" si="17"/>
        <v>0</v>
      </c>
      <c r="M118" s="234">
        <f t="shared" si="18"/>
        <v>0</v>
      </c>
      <c r="N118" s="11">
        <f>IF(Q118="x",0,IF(J118&lt;(INDEX(Lookup!$U$2:$U$10,MATCH($D$47,Lookup!$S$2:$S$10,0))),0,$L$12*K118))</f>
        <v>0</v>
      </c>
      <c r="O118" s="234">
        <f t="shared" si="19"/>
        <v>0</v>
      </c>
      <c r="P118" s="10"/>
      <c r="Q118" s="9"/>
      <c r="S118" s="340">
        <f t="shared" si="20"/>
        <v>0</v>
      </c>
      <c r="T118" s="340">
        <f t="shared" si="21"/>
        <v>0</v>
      </c>
    </row>
    <row r="119" spans="2:20" ht="14.4" x14ac:dyDescent="0.3">
      <c r="B119" s="30"/>
      <c r="C119" s="16"/>
      <c r="D119" s="16"/>
      <c r="E119" s="25"/>
      <c r="F119" s="16"/>
      <c r="G119" s="20"/>
      <c r="H119" s="19"/>
      <c r="I119" s="18"/>
      <c r="J119" s="18"/>
      <c r="K119" s="12"/>
      <c r="L119" s="232">
        <f t="shared" si="17"/>
        <v>0</v>
      </c>
      <c r="M119" s="234">
        <f t="shared" si="18"/>
        <v>0</v>
      </c>
      <c r="N119" s="11">
        <f>IF(Q119="x",0,IF(J119&lt;(INDEX(Lookup!$U$2:$U$10,MATCH($D$47,Lookup!$S$2:$S$10,0))),0,$L$12*K119))</f>
        <v>0</v>
      </c>
      <c r="O119" s="234">
        <f t="shared" si="19"/>
        <v>0</v>
      </c>
      <c r="P119" s="10"/>
      <c r="Q119" s="9"/>
      <c r="S119" s="340">
        <f t="shared" si="20"/>
        <v>0</v>
      </c>
      <c r="T119" s="340">
        <f t="shared" si="21"/>
        <v>0</v>
      </c>
    </row>
    <row r="120" spans="2:20" ht="14.4" x14ac:dyDescent="0.3">
      <c r="B120" s="30"/>
      <c r="C120" s="16"/>
      <c r="D120" s="16"/>
      <c r="E120" s="25"/>
      <c r="F120" s="16"/>
      <c r="G120" s="20"/>
      <c r="H120" s="19"/>
      <c r="I120" s="18"/>
      <c r="J120" s="18"/>
      <c r="K120" s="12"/>
      <c r="L120" s="232">
        <f t="shared" si="17"/>
        <v>0</v>
      </c>
      <c r="M120" s="234">
        <f t="shared" si="18"/>
        <v>0</v>
      </c>
      <c r="N120" s="11">
        <f>IF(Q120="x",0,IF(J120&lt;(INDEX(Lookup!$U$2:$U$10,MATCH($D$47,Lookup!$S$2:$S$10,0))),0,$L$12*K120))</f>
        <v>0</v>
      </c>
      <c r="O120" s="234">
        <f t="shared" si="19"/>
        <v>0</v>
      </c>
      <c r="P120" s="10"/>
      <c r="Q120" s="9"/>
      <c r="S120" s="340">
        <f t="shared" si="20"/>
        <v>0</v>
      </c>
      <c r="T120" s="340">
        <f t="shared" si="21"/>
        <v>0</v>
      </c>
    </row>
    <row r="121" spans="2:20" ht="14.4" x14ac:dyDescent="0.3">
      <c r="B121" s="30"/>
      <c r="C121" s="16"/>
      <c r="D121" s="16"/>
      <c r="E121" s="25"/>
      <c r="F121" s="16"/>
      <c r="G121" s="20"/>
      <c r="H121" s="19"/>
      <c r="I121" s="18"/>
      <c r="J121" s="18"/>
      <c r="K121" s="12"/>
      <c r="L121" s="232">
        <f t="shared" si="17"/>
        <v>0</v>
      </c>
      <c r="M121" s="234">
        <f t="shared" si="18"/>
        <v>0</v>
      </c>
      <c r="N121" s="11">
        <f>IF(Q121="x",0,IF(J121&lt;(INDEX(Lookup!$U$2:$U$10,MATCH($D$47,Lookup!$S$2:$S$10,0))),0,$L$12*K121))</f>
        <v>0</v>
      </c>
      <c r="O121" s="234">
        <f t="shared" si="19"/>
        <v>0</v>
      </c>
      <c r="P121" s="10"/>
      <c r="Q121" s="9"/>
      <c r="S121" s="340">
        <f t="shared" si="20"/>
        <v>0</v>
      </c>
      <c r="T121" s="340">
        <f t="shared" si="21"/>
        <v>0</v>
      </c>
    </row>
    <row r="122" spans="2:20" ht="14.4" x14ac:dyDescent="0.3">
      <c r="B122" s="30"/>
      <c r="C122" s="16"/>
      <c r="D122" s="16"/>
      <c r="E122" s="25"/>
      <c r="F122" s="16"/>
      <c r="G122" s="20"/>
      <c r="H122" s="19"/>
      <c r="I122" s="18"/>
      <c r="J122" s="18"/>
      <c r="K122" s="12"/>
      <c r="L122" s="232">
        <f t="shared" si="17"/>
        <v>0</v>
      </c>
      <c r="M122" s="234">
        <f t="shared" si="18"/>
        <v>0</v>
      </c>
      <c r="N122" s="11">
        <f>IF(Q122="x",0,IF(J122&lt;(INDEX(Lookup!$U$2:$U$10,MATCH($D$47,Lookup!$S$2:$S$10,0))),0,$L$12*K122))</f>
        <v>0</v>
      </c>
      <c r="O122" s="234">
        <f t="shared" si="19"/>
        <v>0</v>
      </c>
      <c r="P122" s="10"/>
      <c r="Q122" s="9"/>
      <c r="S122" s="340">
        <f t="shared" si="20"/>
        <v>0</v>
      </c>
      <c r="T122" s="340">
        <f t="shared" si="21"/>
        <v>0</v>
      </c>
    </row>
    <row r="123" spans="2:20" ht="14.4" x14ac:dyDescent="0.3">
      <c r="B123" s="30"/>
      <c r="C123" s="16"/>
      <c r="D123" s="16"/>
      <c r="E123" s="25"/>
      <c r="F123" s="16"/>
      <c r="G123" s="20"/>
      <c r="H123" s="19"/>
      <c r="I123" s="18"/>
      <c r="J123" s="18"/>
      <c r="K123" s="12"/>
      <c r="L123" s="232">
        <f t="shared" si="17"/>
        <v>0</v>
      </c>
      <c r="M123" s="234">
        <f t="shared" si="18"/>
        <v>0</v>
      </c>
      <c r="N123" s="11">
        <f>IF(Q123="x",0,IF(J123&lt;(INDEX(Lookup!$U$2:$U$10,MATCH($D$47,Lookup!$S$2:$S$10,0))),0,$L$12*K123))</f>
        <v>0</v>
      </c>
      <c r="O123" s="234">
        <f t="shared" si="19"/>
        <v>0</v>
      </c>
      <c r="P123" s="10"/>
      <c r="Q123" s="9"/>
      <c r="S123" s="340">
        <f t="shared" si="20"/>
        <v>0</v>
      </c>
      <c r="T123" s="340">
        <f t="shared" si="21"/>
        <v>0</v>
      </c>
    </row>
    <row r="124" spans="2:20" ht="14.4" x14ac:dyDescent="0.3">
      <c r="B124" s="30"/>
      <c r="C124" s="16"/>
      <c r="D124" s="16"/>
      <c r="E124" s="25"/>
      <c r="F124" s="16"/>
      <c r="G124" s="20"/>
      <c r="H124" s="19"/>
      <c r="I124" s="18"/>
      <c r="J124" s="18"/>
      <c r="K124" s="12"/>
      <c r="L124" s="232">
        <f t="shared" si="17"/>
        <v>0</v>
      </c>
      <c r="M124" s="234">
        <f t="shared" si="18"/>
        <v>0</v>
      </c>
      <c r="N124" s="11">
        <f>IF(Q124="x",0,IF(J124&lt;(INDEX(Lookup!$U$2:$U$10,MATCH($D$47,Lookup!$S$2:$S$10,0))),0,$L$12*K124))</f>
        <v>0</v>
      </c>
      <c r="O124" s="234">
        <f t="shared" si="19"/>
        <v>0</v>
      </c>
      <c r="P124" s="10"/>
      <c r="Q124" s="9"/>
      <c r="S124" s="340">
        <f t="shared" si="20"/>
        <v>0</v>
      </c>
      <c r="T124" s="340">
        <f t="shared" si="21"/>
        <v>0</v>
      </c>
    </row>
    <row r="125" spans="2:20" ht="14.4" x14ac:dyDescent="0.3">
      <c r="B125" s="30"/>
      <c r="C125" s="16"/>
      <c r="D125" s="16"/>
      <c r="E125" s="25"/>
      <c r="F125" s="16"/>
      <c r="G125" s="20"/>
      <c r="H125" s="19"/>
      <c r="I125" s="18"/>
      <c r="J125" s="18"/>
      <c r="K125" s="12"/>
      <c r="L125" s="232">
        <f t="shared" si="17"/>
        <v>0</v>
      </c>
      <c r="M125" s="234">
        <f t="shared" si="18"/>
        <v>0</v>
      </c>
      <c r="N125" s="11">
        <f>IF(Q125="x",0,IF(J125&lt;(INDEX(Lookup!$U$2:$U$10,MATCH($D$47,Lookup!$S$2:$S$10,0))),0,$L$12*K125))</f>
        <v>0</v>
      </c>
      <c r="O125" s="234">
        <f t="shared" si="19"/>
        <v>0</v>
      </c>
      <c r="P125" s="10"/>
      <c r="Q125" s="9"/>
      <c r="S125" s="340">
        <f t="shared" si="20"/>
        <v>0</v>
      </c>
      <c r="T125" s="340">
        <f t="shared" si="21"/>
        <v>0</v>
      </c>
    </row>
    <row r="126" spans="2:20" ht="14.4" x14ac:dyDescent="0.3">
      <c r="B126" s="30"/>
      <c r="C126" s="16"/>
      <c r="D126" s="16"/>
      <c r="E126" s="25"/>
      <c r="F126" s="16"/>
      <c r="G126" s="20"/>
      <c r="H126" s="19"/>
      <c r="I126" s="18"/>
      <c r="J126" s="18"/>
      <c r="K126" s="12"/>
      <c r="L126" s="232">
        <f t="shared" si="17"/>
        <v>0</v>
      </c>
      <c r="M126" s="234">
        <f t="shared" si="18"/>
        <v>0</v>
      </c>
      <c r="N126" s="11">
        <f>IF(Q126="x",0,IF(J126&lt;(INDEX(Lookup!$U$2:$U$10,MATCH($D$47,Lookup!$S$2:$S$10,0))),0,$L$12*K126))</f>
        <v>0</v>
      </c>
      <c r="O126" s="234">
        <f t="shared" si="19"/>
        <v>0</v>
      </c>
      <c r="P126" s="10"/>
      <c r="Q126" s="9"/>
      <c r="S126" s="340">
        <f t="shared" si="20"/>
        <v>0</v>
      </c>
      <c r="T126" s="340">
        <f t="shared" si="21"/>
        <v>0</v>
      </c>
    </row>
    <row r="127" spans="2:20" ht="14.4" x14ac:dyDescent="0.3">
      <c r="B127" s="30"/>
      <c r="C127" s="16"/>
      <c r="D127" s="16"/>
      <c r="E127" s="25"/>
      <c r="F127" s="16"/>
      <c r="G127" s="20"/>
      <c r="H127" s="19"/>
      <c r="I127" s="18"/>
      <c r="J127" s="18"/>
      <c r="K127" s="12"/>
      <c r="L127" s="232">
        <f t="shared" si="17"/>
        <v>0</v>
      </c>
      <c r="M127" s="234">
        <f t="shared" si="18"/>
        <v>0</v>
      </c>
      <c r="N127" s="11">
        <f>IF(Q127="x",0,IF(J127&lt;(INDEX(Lookup!$U$2:$U$10,MATCH($D$47,Lookup!$S$2:$S$10,0))),0,$L$12*K127))</f>
        <v>0</v>
      </c>
      <c r="O127" s="234">
        <f t="shared" si="19"/>
        <v>0</v>
      </c>
      <c r="P127" s="10"/>
      <c r="Q127" s="9"/>
      <c r="S127" s="340">
        <f t="shared" si="20"/>
        <v>0</v>
      </c>
      <c r="T127" s="340">
        <f t="shared" si="21"/>
        <v>0</v>
      </c>
    </row>
    <row r="128" spans="2:20" ht="14.4" x14ac:dyDescent="0.3">
      <c r="B128" s="30"/>
      <c r="C128" s="16"/>
      <c r="D128" s="16"/>
      <c r="E128" s="25"/>
      <c r="F128" s="16"/>
      <c r="G128" s="20"/>
      <c r="H128" s="19"/>
      <c r="I128" s="18"/>
      <c r="J128" s="18"/>
      <c r="K128" s="12"/>
      <c r="L128" s="232">
        <f t="shared" si="17"/>
        <v>0</v>
      </c>
      <c r="M128" s="234">
        <f t="shared" si="18"/>
        <v>0</v>
      </c>
      <c r="N128" s="11">
        <f>IF(Q128="x",0,IF(J128&lt;(INDEX(Lookup!$U$2:$U$10,MATCH($D$47,Lookup!$S$2:$S$10,0))),0,$L$12*K128))</f>
        <v>0</v>
      </c>
      <c r="O128" s="234">
        <f t="shared" si="19"/>
        <v>0</v>
      </c>
      <c r="P128" s="10"/>
      <c r="Q128" s="9"/>
      <c r="S128" s="340">
        <f t="shared" si="20"/>
        <v>0</v>
      </c>
      <c r="T128" s="340">
        <f t="shared" si="21"/>
        <v>0</v>
      </c>
    </row>
    <row r="129" spans="2:20" ht="14.4" x14ac:dyDescent="0.3">
      <c r="B129" s="30"/>
      <c r="C129" s="16"/>
      <c r="D129" s="16"/>
      <c r="E129" s="25"/>
      <c r="F129" s="16"/>
      <c r="G129" s="20"/>
      <c r="H129" s="19"/>
      <c r="I129" s="18"/>
      <c r="J129" s="18"/>
      <c r="K129" s="12"/>
      <c r="L129" s="232">
        <f t="shared" si="17"/>
        <v>0</v>
      </c>
      <c r="M129" s="234">
        <f t="shared" si="18"/>
        <v>0</v>
      </c>
      <c r="N129" s="11">
        <f>IF(Q129="x",0,IF(J129&lt;(INDEX(Lookup!$U$2:$U$10,MATCH($D$47,Lookup!$S$2:$S$10,0))),0,$L$12*K129))</f>
        <v>0</v>
      </c>
      <c r="O129" s="234">
        <f t="shared" si="19"/>
        <v>0</v>
      </c>
      <c r="P129" s="10"/>
      <c r="Q129" s="9"/>
      <c r="S129" s="340">
        <f t="shared" si="20"/>
        <v>0</v>
      </c>
      <c r="T129" s="340">
        <f t="shared" si="21"/>
        <v>0</v>
      </c>
    </row>
    <row r="130" spans="2:20" ht="14.4" x14ac:dyDescent="0.3">
      <c r="B130" s="30"/>
      <c r="C130" s="16"/>
      <c r="D130" s="16"/>
      <c r="E130" s="25"/>
      <c r="F130" s="16"/>
      <c r="G130" s="20"/>
      <c r="H130" s="19"/>
      <c r="I130" s="18"/>
      <c r="J130" s="18"/>
      <c r="K130" s="12"/>
      <c r="L130" s="232">
        <f t="shared" si="17"/>
        <v>0</v>
      </c>
      <c r="M130" s="234">
        <f t="shared" si="18"/>
        <v>0</v>
      </c>
      <c r="N130" s="11">
        <f>IF(Q130="x",0,IF(J130&lt;(INDEX(Lookup!$U$2:$U$10,MATCH($D$47,Lookup!$S$2:$S$10,0))),0,$L$12*K130))</f>
        <v>0</v>
      </c>
      <c r="O130" s="234">
        <f t="shared" si="19"/>
        <v>0</v>
      </c>
      <c r="P130" s="10"/>
      <c r="Q130" s="9"/>
      <c r="S130" s="340">
        <f t="shared" si="20"/>
        <v>0</v>
      </c>
      <c r="T130" s="340">
        <f t="shared" si="21"/>
        <v>0</v>
      </c>
    </row>
    <row r="131" spans="2:20" ht="14.4" x14ac:dyDescent="0.3">
      <c r="B131" s="30"/>
      <c r="C131" s="16"/>
      <c r="D131" s="16"/>
      <c r="E131" s="25"/>
      <c r="F131" s="16"/>
      <c r="G131" s="20"/>
      <c r="H131" s="19"/>
      <c r="I131" s="18"/>
      <c r="J131" s="18"/>
      <c r="K131" s="12"/>
      <c r="L131" s="232">
        <f t="shared" si="17"/>
        <v>0</v>
      </c>
      <c r="M131" s="234">
        <f t="shared" si="18"/>
        <v>0</v>
      </c>
      <c r="N131" s="11">
        <f>IF(Q131="x",0,IF(J131&lt;(INDEX(Lookup!$U$2:$U$10,MATCH($D$47,Lookup!$S$2:$S$10,0))),0,$L$12*K131))</f>
        <v>0</v>
      </c>
      <c r="O131" s="234">
        <f t="shared" si="19"/>
        <v>0</v>
      </c>
      <c r="P131" s="10"/>
      <c r="Q131" s="9"/>
      <c r="S131" s="340">
        <f t="shared" si="20"/>
        <v>0</v>
      </c>
      <c r="T131" s="340">
        <f t="shared" si="21"/>
        <v>0</v>
      </c>
    </row>
    <row r="132" spans="2:20" ht="14.4" x14ac:dyDescent="0.3">
      <c r="B132" s="30"/>
      <c r="C132" s="16"/>
      <c r="D132" s="16"/>
      <c r="E132" s="25"/>
      <c r="F132" s="16"/>
      <c r="G132" s="20"/>
      <c r="H132" s="19"/>
      <c r="I132" s="18"/>
      <c r="J132" s="18"/>
      <c r="K132" s="12"/>
      <c r="L132" s="232">
        <f t="shared" si="17"/>
        <v>0</v>
      </c>
      <c r="M132" s="234">
        <f t="shared" si="18"/>
        <v>0</v>
      </c>
      <c r="N132" s="11">
        <f>IF(Q132="x",0,IF(J132&lt;(INDEX(Lookup!$U$2:$U$10,MATCH($D$47,Lookup!$S$2:$S$10,0))),0,$L$12*K132))</f>
        <v>0</v>
      </c>
      <c r="O132" s="234">
        <f t="shared" si="19"/>
        <v>0</v>
      </c>
      <c r="P132" s="10"/>
      <c r="Q132" s="9"/>
      <c r="S132" s="340">
        <f t="shared" si="20"/>
        <v>0</v>
      </c>
      <c r="T132" s="340">
        <f t="shared" si="21"/>
        <v>0</v>
      </c>
    </row>
    <row r="133" spans="2:20" ht="14.4" x14ac:dyDescent="0.3">
      <c r="B133" s="30"/>
      <c r="C133" s="16"/>
      <c r="D133" s="16"/>
      <c r="E133" s="25"/>
      <c r="F133" s="16"/>
      <c r="G133" s="20"/>
      <c r="H133" s="19"/>
      <c r="I133" s="18"/>
      <c r="J133" s="18"/>
      <c r="K133" s="12"/>
      <c r="L133" s="232">
        <f t="shared" si="17"/>
        <v>0</v>
      </c>
      <c r="M133" s="234">
        <f t="shared" si="18"/>
        <v>0</v>
      </c>
      <c r="N133" s="11">
        <f>IF(Q133="x",0,IF(J133&lt;(INDEX(Lookup!$U$2:$U$10,MATCH($D$47,Lookup!$S$2:$S$10,0))),0,$L$12*K133))</f>
        <v>0</v>
      </c>
      <c r="O133" s="234">
        <f t="shared" si="19"/>
        <v>0</v>
      </c>
      <c r="P133" s="10"/>
      <c r="Q133" s="9"/>
      <c r="S133" s="340">
        <f t="shared" si="20"/>
        <v>0</v>
      </c>
      <c r="T133" s="340">
        <f t="shared" si="21"/>
        <v>0</v>
      </c>
    </row>
    <row r="134" spans="2:20" ht="14.4" x14ac:dyDescent="0.3">
      <c r="B134" s="30"/>
      <c r="C134" s="16"/>
      <c r="D134" s="16"/>
      <c r="E134" s="25"/>
      <c r="F134" s="16"/>
      <c r="G134" s="20"/>
      <c r="H134" s="19"/>
      <c r="I134" s="18"/>
      <c r="J134" s="18"/>
      <c r="K134" s="12"/>
      <c r="L134" s="232">
        <f t="shared" si="17"/>
        <v>0</v>
      </c>
      <c r="M134" s="234">
        <f t="shared" si="18"/>
        <v>0</v>
      </c>
      <c r="N134" s="11">
        <f>IF(Q134="x",0,IF(J134&lt;(INDEX(Lookup!$U$2:$U$10,MATCH($D$47,Lookup!$S$2:$S$10,0))),0,$L$12*K134))</f>
        <v>0</v>
      </c>
      <c r="O134" s="234">
        <f t="shared" si="19"/>
        <v>0</v>
      </c>
      <c r="P134" s="10"/>
      <c r="Q134" s="9"/>
      <c r="S134" s="340">
        <f t="shared" si="20"/>
        <v>0</v>
      </c>
      <c r="T134" s="340">
        <f t="shared" si="21"/>
        <v>0</v>
      </c>
    </row>
    <row r="135" spans="2:20" ht="14.4" x14ac:dyDescent="0.3">
      <c r="B135" s="30"/>
      <c r="C135" s="16"/>
      <c r="D135" s="16"/>
      <c r="E135" s="25"/>
      <c r="F135" s="16"/>
      <c r="G135" s="20"/>
      <c r="H135" s="19"/>
      <c r="I135" s="18"/>
      <c r="J135" s="18"/>
      <c r="K135" s="12"/>
      <c r="L135" s="232">
        <f t="shared" si="17"/>
        <v>0</v>
      </c>
      <c r="M135" s="234">
        <f t="shared" si="18"/>
        <v>0</v>
      </c>
      <c r="N135" s="11">
        <f>IF(Q135="x",0,IF(J135&lt;(INDEX(Lookup!$U$2:$U$10,MATCH($D$47,Lookup!$S$2:$S$10,0))),0,$L$12*K135))</f>
        <v>0</v>
      </c>
      <c r="O135" s="234">
        <f t="shared" si="19"/>
        <v>0</v>
      </c>
      <c r="P135" s="10"/>
      <c r="Q135" s="9"/>
      <c r="S135" s="340">
        <f t="shared" si="20"/>
        <v>0</v>
      </c>
      <c r="T135" s="340">
        <f t="shared" si="21"/>
        <v>0</v>
      </c>
    </row>
    <row r="136" spans="2:20" ht="14.4" x14ac:dyDescent="0.3">
      <c r="B136" s="30"/>
      <c r="C136" s="16"/>
      <c r="D136" s="16"/>
      <c r="E136" s="25"/>
      <c r="F136" s="16"/>
      <c r="G136" s="20"/>
      <c r="H136" s="19"/>
      <c r="I136" s="18"/>
      <c r="J136" s="18"/>
      <c r="K136" s="12"/>
      <c r="L136" s="232">
        <f t="shared" si="17"/>
        <v>0</v>
      </c>
      <c r="M136" s="234">
        <f t="shared" si="18"/>
        <v>0</v>
      </c>
      <c r="N136" s="11">
        <f>IF(Q136="x",0,IF(J136&lt;(INDEX(Lookup!$U$2:$U$10,MATCH($D$47,Lookup!$S$2:$S$10,0))),0,$L$12*K136))</f>
        <v>0</v>
      </c>
      <c r="O136" s="234">
        <f t="shared" si="19"/>
        <v>0</v>
      </c>
      <c r="P136" s="10"/>
      <c r="Q136" s="9"/>
      <c r="S136" s="340">
        <f t="shared" si="20"/>
        <v>0</v>
      </c>
      <c r="T136" s="340">
        <f t="shared" si="21"/>
        <v>0</v>
      </c>
    </row>
    <row r="137" spans="2:20" ht="14.4" x14ac:dyDescent="0.3">
      <c r="B137" s="30"/>
      <c r="C137" s="16"/>
      <c r="D137" s="16"/>
      <c r="E137" s="25"/>
      <c r="F137" s="16"/>
      <c r="G137" s="20"/>
      <c r="H137" s="19"/>
      <c r="I137" s="18"/>
      <c r="J137" s="18"/>
      <c r="K137" s="12"/>
      <c r="L137" s="232">
        <f t="shared" si="17"/>
        <v>0</v>
      </c>
      <c r="M137" s="234">
        <f t="shared" si="18"/>
        <v>0</v>
      </c>
      <c r="N137" s="11">
        <f>IF(Q137="x",0,IF(J137&lt;(INDEX(Lookup!$U$2:$U$10,MATCH($D$47,Lookup!$S$2:$S$10,0))),0,$L$12*K137))</f>
        <v>0</v>
      </c>
      <c r="O137" s="234">
        <f t="shared" si="19"/>
        <v>0</v>
      </c>
      <c r="P137" s="10"/>
      <c r="Q137" s="9"/>
      <c r="S137" s="340">
        <f t="shared" si="20"/>
        <v>0</v>
      </c>
      <c r="T137" s="340">
        <f t="shared" si="21"/>
        <v>0</v>
      </c>
    </row>
    <row r="138" spans="2:20" ht="14.4" x14ac:dyDescent="0.3">
      <c r="B138" s="30"/>
      <c r="C138" s="16"/>
      <c r="D138" s="16"/>
      <c r="E138" s="25"/>
      <c r="F138" s="16"/>
      <c r="G138" s="20"/>
      <c r="H138" s="19"/>
      <c r="I138" s="18"/>
      <c r="J138" s="18"/>
      <c r="K138" s="12"/>
      <c r="L138" s="232">
        <f t="shared" si="17"/>
        <v>0</v>
      </c>
      <c r="M138" s="234">
        <f t="shared" si="18"/>
        <v>0</v>
      </c>
      <c r="N138" s="11">
        <f>IF(Q138="x",0,IF(J138&lt;(INDEX(Lookup!$U$2:$U$10,MATCH($D$47,Lookup!$S$2:$S$10,0))),0,$L$12*K138))</f>
        <v>0</v>
      </c>
      <c r="O138" s="234">
        <f t="shared" si="19"/>
        <v>0</v>
      </c>
      <c r="P138" s="10"/>
      <c r="Q138" s="9"/>
      <c r="S138" s="340">
        <f t="shared" si="20"/>
        <v>0</v>
      </c>
      <c r="T138" s="340">
        <f t="shared" si="21"/>
        <v>0</v>
      </c>
    </row>
    <row r="139" spans="2:20" ht="14.4" x14ac:dyDescent="0.3">
      <c r="B139" s="30"/>
      <c r="C139" s="16"/>
      <c r="D139" s="16"/>
      <c r="E139" s="25"/>
      <c r="F139" s="16"/>
      <c r="G139" s="20"/>
      <c r="H139" s="19"/>
      <c r="I139" s="18"/>
      <c r="J139" s="18"/>
      <c r="K139" s="12"/>
      <c r="L139" s="232">
        <f t="shared" si="17"/>
        <v>0</v>
      </c>
      <c r="M139" s="234">
        <f t="shared" si="18"/>
        <v>0</v>
      </c>
      <c r="N139" s="11">
        <f>IF(Q139="x",0,IF(J139&lt;(INDEX(Lookup!$U$2:$U$10,MATCH($D$47,Lookup!$S$2:$S$10,0))),0,$L$12*K139))</f>
        <v>0</v>
      </c>
      <c r="O139" s="234">
        <f t="shared" si="19"/>
        <v>0</v>
      </c>
      <c r="P139" s="10"/>
      <c r="Q139" s="9"/>
      <c r="S139" s="340">
        <f t="shared" si="20"/>
        <v>0</v>
      </c>
      <c r="T139" s="340">
        <f t="shared" si="21"/>
        <v>0</v>
      </c>
    </row>
    <row r="140" spans="2:20" ht="14.4" x14ac:dyDescent="0.3">
      <c r="B140" s="30"/>
      <c r="C140" s="16"/>
      <c r="D140" s="16"/>
      <c r="E140" s="25"/>
      <c r="F140" s="16"/>
      <c r="G140" s="20"/>
      <c r="H140" s="19"/>
      <c r="I140" s="18"/>
      <c r="J140" s="18"/>
      <c r="K140" s="12"/>
      <c r="L140" s="232">
        <f t="shared" si="17"/>
        <v>0</v>
      </c>
      <c r="M140" s="234">
        <f t="shared" si="18"/>
        <v>0</v>
      </c>
      <c r="N140" s="11">
        <f>IF(Q140="x",0,IF(J140&lt;(INDEX(Lookup!$U$2:$U$10,MATCH($D$47,Lookup!$S$2:$S$10,0))),0,$L$12*K140))</f>
        <v>0</v>
      </c>
      <c r="O140" s="234">
        <f t="shared" si="19"/>
        <v>0</v>
      </c>
      <c r="P140" s="10"/>
      <c r="Q140" s="9"/>
      <c r="S140" s="340">
        <f t="shared" si="20"/>
        <v>0</v>
      </c>
      <c r="T140" s="340">
        <f t="shared" si="21"/>
        <v>0</v>
      </c>
    </row>
    <row r="141" spans="2:20" ht="14.4" x14ac:dyDescent="0.3">
      <c r="B141" s="30"/>
      <c r="C141" s="16"/>
      <c r="D141" s="16"/>
      <c r="E141" s="25"/>
      <c r="F141" s="16"/>
      <c r="G141" s="20"/>
      <c r="H141" s="19"/>
      <c r="I141" s="18"/>
      <c r="J141" s="18"/>
      <c r="K141" s="12"/>
      <c r="L141" s="232">
        <f t="shared" si="17"/>
        <v>0</v>
      </c>
      <c r="M141" s="234">
        <f t="shared" si="18"/>
        <v>0</v>
      </c>
      <c r="N141" s="11">
        <f>IF(Q141="x",0,IF(J141&lt;(INDEX(Lookup!$U$2:$U$10,MATCH($D$47,Lookup!$S$2:$S$10,0))),0,$L$12*K141))</f>
        <v>0</v>
      </c>
      <c r="O141" s="234">
        <f t="shared" si="19"/>
        <v>0</v>
      </c>
      <c r="P141" s="10"/>
      <c r="Q141" s="9"/>
      <c r="S141" s="340">
        <f t="shared" si="20"/>
        <v>0</v>
      </c>
      <c r="T141" s="340">
        <f t="shared" si="21"/>
        <v>0</v>
      </c>
    </row>
    <row r="142" spans="2:20" ht="14.4" x14ac:dyDescent="0.3">
      <c r="B142" s="30"/>
      <c r="C142" s="16"/>
      <c r="D142" s="16"/>
      <c r="E142" s="25"/>
      <c r="F142" s="16"/>
      <c r="G142" s="20"/>
      <c r="H142" s="19"/>
      <c r="I142" s="18"/>
      <c r="J142" s="18"/>
      <c r="K142" s="12"/>
      <c r="L142" s="232">
        <f t="shared" si="17"/>
        <v>0</v>
      </c>
      <c r="M142" s="234">
        <f t="shared" si="18"/>
        <v>0</v>
      </c>
      <c r="N142" s="11">
        <f>IF(Q142="x",0,IF(J142&lt;(INDEX(Lookup!$U$2:$U$10,MATCH($D$47,Lookup!$S$2:$S$10,0))),0,$L$12*K142))</f>
        <v>0</v>
      </c>
      <c r="O142" s="234">
        <f t="shared" si="19"/>
        <v>0</v>
      </c>
      <c r="P142" s="10"/>
      <c r="Q142" s="9"/>
      <c r="S142" s="340">
        <f t="shared" si="20"/>
        <v>0</v>
      </c>
      <c r="T142" s="340">
        <f t="shared" si="21"/>
        <v>0</v>
      </c>
    </row>
    <row r="143" spans="2:20" ht="14.4" x14ac:dyDescent="0.3">
      <c r="B143" s="30"/>
      <c r="C143" s="16"/>
      <c r="D143" s="16"/>
      <c r="E143" s="25"/>
      <c r="F143" s="16"/>
      <c r="G143" s="20"/>
      <c r="H143" s="19"/>
      <c r="I143" s="18"/>
      <c r="J143" s="18"/>
      <c r="K143" s="12"/>
      <c r="L143" s="232">
        <f t="shared" si="17"/>
        <v>0</v>
      </c>
      <c r="M143" s="234">
        <f t="shared" si="18"/>
        <v>0</v>
      </c>
      <c r="N143" s="11">
        <f>IF(Q143="x",0,IF(J143&lt;(INDEX(Lookup!$U$2:$U$10,MATCH($D$47,Lookup!$S$2:$S$10,0))),0,$L$12*K143))</f>
        <v>0</v>
      </c>
      <c r="O143" s="234">
        <f t="shared" si="19"/>
        <v>0</v>
      </c>
      <c r="P143" s="10"/>
      <c r="Q143" s="9"/>
      <c r="S143" s="340">
        <f t="shared" si="20"/>
        <v>0</v>
      </c>
      <c r="T143" s="340">
        <f t="shared" si="21"/>
        <v>0</v>
      </c>
    </row>
    <row r="144" spans="2:20" ht="14.4" x14ac:dyDescent="0.3">
      <c r="B144" s="30"/>
      <c r="C144" s="16"/>
      <c r="D144" s="16"/>
      <c r="E144" s="25"/>
      <c r="F144" s="16"/>
      <c r="G144" s="20"/>
      <c r="H144" s="19"/>
      <c r="I144" s="18"/>
      <c r="J144" s="18"/>
      <c r="K144" s="12"/>
      <c r="L144" s="232">
        <f t="shared" si="17"/>
        <v>0</v>
      </c>
      <c r="M144" s="234">
        <f t="shared" si="18"/>
        <v>0</v>
      </c>
      <c r="N144" s="11">
        <f>IF(Q144="x",0,IF(J144&lt;(INDEX(Lookup!$U$2:$U$10,MATCH($D$47,Lookup!$S$2:$S$10,0))),0,$L$12*K144))</f>
        <v>0</v>
      </c>
      <c r="O144" s="234">
        <f t="shared" si="19"/>
        <v>0</v>
      </c>
      <c r="P144" s="10"/>
      <c r="Q144" s="9"/>
      <c r="S144" s="340">
        <f t="shared" si="20"/>
        <v>0</v>
      </c>
      <c r="T144" s="340">
        <f t="shared" si="21"/>
        <v>0</v>
      </c>
    </row>
    <row r="145" spans="2:20" ht="14.4" x14ac:dyDescent="0.3">
      <c r="B145" s="30"/>
      <c r="C145" s="16"/>
      <c r="D145" s="16"/>
      <c r="E145" s="25"/>
      <c r="F145" s="16"/>
      <c r="G145" s="20"/>
      <c r="H145" s="19"/>
      <c r="I145" s="18"/>
      <c r="J145" s="18"/>
      <c r="K145" s="12"/>
      <c r="L145" s="232">
        <f t="shared" si="17"/>
        <v>0</v>
      </c>
      <c r="M145" s="234">
        <f t="shared" si="18"/>
        <v>0</v>
      </c>
      <c r="N145" s="11">
        <f>IF(Q145="x",0,IF(J145&lt;(INDEX(Lookup!$U$2:$U$10,MATCH($D$47,Lookup!$S$2:$S$10,0))),0,$L$12*K145))</f>
        <v>0</v>
      </c>
      <c r="O145" s="234">
        <f t="shared" si="19"/>
        <v>0</v>
      </c>
      <c r="P145" s="10"/>
      <c r="Q145" s="9"/>
      <c r="S145" s="340">
        <f t="shared" si="20"/>
        <v>0</v>
      </c>
      <c r="T145" s="340">
        <f t="shared" si="21"/>
        <v>0</v>
      </c>
    </row>
    <row r="146" spans="2:20" ht="14.4" x14ac:dyDescent="0.3">
      <c r="B146" s="30"/>
      <c r="C146" s="16"/>
      <c r="D146" s="16"/>
      <c r="E146" s="25"/>
      <c r="F146" s="16"/>
      <c r="G146" s="20"/>
      <c r="H146" s="19"/>
      <c r="I146" s="18"/>
      <c r="J146" s="18"/>
      <c r="K146" s="12"/>
      <c r="L146" s="232">
        <f t="shared" si="17"/>
        <v>0</v>
      </c>
      <c r="M146" s="234">
        <f t="shared" si="18"/>
        <v>0</v>
      </c>
      <c r="N146" s="11">
        <f>IF(Q146="x",0,IF(J146&lt;(INDEX(Lookup!$U$2:$U$10,MATCH($D$47,Lookup!$S$2:$S$10,0))),0,$L$12*K146))</f>
        <v>0</v>
      </c>
      <c r="O146" s="234">
        <f t="shared" si="19"/>
        <v>0</v>
      </c>
      <c r="P146" s="10"/>
      <c r="Q146" s="9"/>
      <c r="S146" s="340">
        <f t="shared" si="20"/>
        <v>0</v>
      </c>
      <c r="T146" s="340">
        <f t="shared" si="21"/>
        <v>0</v>
      </c>
    </row>
    <row r="147" spans="2:20" ht="14.4" x14ac:dyDescent="0.3">
      <c r="B147" s="30"/>
      <c r="C147" s="16"/>
      <c r="D147" s="16"/>
      <c r="E147" s="25"/>
      <c r="F147" s="16"/>
      <c r="G147" s="20"/>
      <c r="H147" s="19"/>
      <c r="I147" s="18"/>
      <c r="J147" s="18"/>
      <c r="K147" s="12"/>
      <c r="L147" s="232">
        <f t="shared" si="17"/>
        <v>0</v>
      </c>
      <c r="M147" s="234">
        <f t="shared" si="18"/>
        <v>0</v>
      </c>
      <c r="N147" s="11">
        <f>IF(Q147="x",0,IF(J147&lt;(INDEX(Lookup!$U$2:$U$10,MATCH($D$47,Lookup!$S$2:$S$10,0))),0,$L$12*K147))</f>
        <v>0</v>
      </c>
      <c r="O147" s="234">
        <f t="shared" si="19"/>
        <v>0</v>
      </c>
      <c r="P147" s="10"/>
      <c r="Q147" s="9"/>
      <c r="S147" s="340">
        <f t="shared" si="20"/>
        <v>0</v>
      </c>
      <c r="T147" s="340">
        <f t="shared" si="21"/>
        <v>0</v>
      </c>
    </row>
    <row r="148" spans="2:20" ht="14.4" x14ac:dyDescent="0.3">
      <c r="B148" s="30"/>
      <c r="C148" s="16"/>
      <c r="D148" s="16"/>
      <c r="E148" s="25"/>
      <c r="F148" s="16"/>
      <c r="G148" s="20"/>
      <c r="H148" s="19"/>
      <c r="I148" s="18"/>
      <c r="J148" s="18"/>
      <c r="K148" s="12"/>
      <c r="L148" s="232">
        <f t="shared" si="17"/>
        <v>0</v>
      </c>
      <c r="M148" s="234">
        <f t="shared" si="18"/>
        <v>0</v>
      </c>
      <c r="N148" s="11">
        <f>IF(Q148="x",0,IF(J148&lt;(INDEX(Lookup!$U$2:$U$10,MATCH($D$47,Lookup!$S$2:$S$10,0))),0,$L$12*K148))</f>
        <v>0</v>
      </c>
      <c r="O148" s="234">
        <f t="shared" si="19"/>
        <v>0</v>
      </c>
      <c r="P148" s="10"/>
      <c r="Q148" s="9"/>
      <c r="S148" s="340">
        <f t="shared" si="20"/>
        <v>0</v>
      </c>
      <c r="T148" s="340">
        <f t="shared" si="21"/>
        <v>0</v>
      </c>
    </row>
    <row r="149" spans="2:20" ht="14.4" x14ac:dyDescent="0.3">
      <c r="B149" s="30"/>
      <c r="C149" s="16"/>
      <c r="D149" s="16"/>
      <c r="E149" s="25"/>
      <c r="F149" s="16"/>
      <c r="G149" s="20"/>
      <c r="H149" s="19"/>
      <c r="I149" s="18"/>
      <c r="J149" s="18"/>
      <c r="K149" s="12"/>
      <c r="L149" s="232">
        <f t="shared" si="17"/>
        <v>0</v>
      </c>
      <c r="M149" s="234">
        <f t="shared" si="18"/>
        <v>0</v>
      </c>
      <c r="N149" s="11">
        <f>IF(Q149="x",0,IF(J149&lt;(INDEX(Lookup!$U$2:$U$10,MATCH($D$47,Lookup!$S$2:$S$10,0))),0,$L$12*K149))</f>
        <v>0</v>
      </c>
      <c r="O149" s="234">
        <f t="shared" si="19"/>
        <v>0</v>
      </c>
      <c r="P149" s="10"/>
      <c r="Q149" s="9"/>
      <c r="S149" s="340">
        <f t="shared" si="20"/>
        <v>0</v>
      </c>
      <c r="T149" s="340">
        <f t="shared" si="21"/>
        <v>0</v>
      </c>
    </row>
    <row r="150" spans="2:20" ht="14.4" x14ac:dyDescent="0.3">
      <c r="B150" s="30"/>
      <c r="C150" s="16"/>
      <c r="D150" s="16"/>
      <c r="E150" s="25"/>
      <c r="F150" s="16"/>
      <c r="G150" s="20"/>
      <c r="H150" s="19"/>
      <c r="I150" s="18"/>
      <c r="J150" s="18"/>
      <c r="K150" s="12"/>
      <c r="L150" s="232">
        <f t="shared" si="17"/>
        <v>0</v>
      </c>
      <c r="M150" s="234">
        <f t="shared" si="18"/>
        <v>0</v>
      </c>
      <c r="N150" s="11">
        <f>IF(Q150="x",0,IF(J150&lt;(INDEX(Lookup!$U$2:$U$10,MATCH($D$47,Lookup!$S$2:$S$10,0))),0,$L$12*K150))</f>
        <v>0</v>
      </c>
      <c r="O150" s="234">
        <f t="shared" si="19"/>
        <v>0</v>
      </c>
      <c r="P150" s="10"/>
      <c r="Q150" s="9"/>
      <c r="S150" s="340">
        <f t="shared" si="20"/>
        <v>0</v>
      </c>
      <c r="T150" s="340">
        <f t="shared" si="21"/>
        <v>0</v>
      </c>
    </row>
    <row r="151" spans="2:20" ht="14.4" x14ac:dyDescent="0.3">
      <c r="B151" s="30"/>
      <c r="C151" s="16"/>
      <c r="D151" s="16"/>
      <c r="E151" s="25"/>
      <c r="F151" s="16"/>
      <c r="G151" s="20"/>
      <c r="H151" s="19"/>
      <c r="I151" s="18"/>
      <c r="J151" s="18"/>
      <c r="K151" s="12"/>
      <c r="L151" s="232">
        <f t="shared" si="17"/>
        <v>0</v>
      </c>
      <c r="M151" s="234">
        <f t="shared" si="18"/>
        <v>0</v>
      </c>
      <c r="N151" s="11">
        <f>IF(Q151="x",0,IF(J151&lt;(INDEX(Lookup!$U$2:$U$10,MATCH($D$47,Lookup!$S$2:$S$10,0))),0,$L$12*K151))</f>
        <v>0</v>
      </c>
      <c r="O151" s="234">
        <f t="shared" si="19"/>
        <v>0</v>
      </c>
      <c r="P151" s="10"/>
      <c r="Q151" s="9"/>
      <c r="S151" s="340">
        <f t="shared" si="20"/>
        <v>0</v>
      </c>
      <c r="T151" s="340">
        <f t="shared" si="21"/>
        <v>0</v>
      </c>
    </row>
    <row r="152" spans="2:20" ht="14.4" x14ac:dyDescent="0.3">
      <c r="B152" s="30"/>
      <c r="C152" s="16"/>
      <c r="D152" s="16"/>
      <c r="E152" s="25"/>
      <c r="F152" s="16"/>
      <c r="G152" s="20"/>
      <c r="H152" s="19"/>
      <c r="I152" s="18"/>
      <c r="J152" s="18"/>
      <c r="K152" s="12"/>
      <c r="L152" s="232">
        <f t="shared" si="17"/>
        <v>0</v>
      </c>
      <c r="M152" s="234">
        <f t="shared" si="18"/>
        <v>0</v>
      </c>
      <c r="N152" s="11">
        <f>IF(Q152="x",0,IF(J152&lt;(INDEX(Lookup!$U$2:$U$10,MATCH($D$47,Lookup!$S$2:$S$10,0))),0,$L$12*K152))</f>
        <v>0</v>
      </c>
      <c r="O152" s="234">
        <f t="shared" si="19"/>
        <v>0</v>
      </c>
      <c r="P152" s="10"/>
      <c r="Q152" s="9"/>
      <c r="S152" s="340">
        <f t="shared" si="20"/>
        <v>0</v>
      </c>
      <c r="T152" s="340">
        <f t="shared" si="21"/>
        <v>0</v>
      </c>
    </row>
    <row r="153" spans="2:20" ht="14.4" x14ac:dyDescent="0.3">
      <c r="B153" s="30"/>
      <c r="C153" s="16"/>
      <c r="D153" s="16"/>
      <c r="E153" s="25"/>
      <c r="F153" s="16"/>
      <c r="G153" s="20"/>
      <c r="H153" s="19"/>
      <c r="I153" s="18"/>
      <c r="J153" s="18"/>
      <c r="K153" s="12"/>
      <c r="L153" s="232">
        <f t="shared" si="17"/>
        <v>0</v>
      </c>
      <c r="M153" s="234">
        <f t="shared" si="18"/>
        <v>0</v>
      </c>
      <c r="N153" s="11">
        <f>IF(Q153="x",0,IF(J153&lt;(INDEX(Lookup!$U$2:$U$10,MATCH($D$47,Lookup!$S$2:$S$10,0))),0,$L$12*K153))</f>
        <v>0</v>
      </c>
      <c r="O153" s="234">
        <f t="shared" si="19"/>
        <v>0</v>
      </c>
      <c r="P153" s="10"/>
      <c r="Q153" s="9"/>
      <c r="S153" s="340">
        <f t="shared" si="20"/>
        <v>0</v>
      </c>
      <c r="T153" s="340">
        <f t="shared" si="21"/>
        <v>0</v>
      </c>
    </row>
    <row r="154" spans="2:20" ht="14.4" x14ac:dyDescent="0.3">
      <c r="B154" s="30"/>
      <c r="C154" s="16"/>
      <c r="D154" s="16"/>
      <c r="E154" s="25"/>
      <c r="F154" s="16"/>
      <c r="G154" s="20"/>
      <c r="H154" s="19"/>
      <c r="I154" s="18"/>
      <c r="J154" s="18"/>
      <c r="K154" s="12"/>
      <c r="L154" s="232">
        <f t="shared" si="17"/>
        <v>0</v>
      </c>
      <c r="M154" s="234">
        <f t="shared" si="18"/>
        <v>0</v>
      </c>
      <c r="N154" s="11">
        <f>IF(Q154="x",0,IF(J154&lt;(INDEX(Lookup!$U$2:$U$10,MATCH($D$47,Lookup!$S$2:$S$10,0))),0,$L$12*K154))</f>
        <v>0</v>
      </c>
      <c r="O154" s="234">
        <f t="shared" si="19"/>
        <v>0</v>
      </c>
      <c r="P154" s="10"/>
      <c r="Q154" s="9"/>
      <c r="S154" s="340">
        <f t="shared" si="20"/>
        <v>0</v>
      </c>
      <c r="T154" s="340">
        <f t="shared" si="21"/>
        <v>0</v>
      </c>
    </row>
    <row r="155" spans="2:20" ht="14.4" x14ac:dyDescent="0.3">
      <c r="B155" s="30"/>
      <c r="C155" s="16"/>
      <c r="D155" s="16"/>
      <c r="E155" s="25"/>
      <c r="F155" s="16"/>
      <c r="G155" s="20"/>
      <c r="H155" s="19"/>
      <c r="I155" s="18"/>
      <c r="J155" s="18"/>
      <c r="K155" s="12"/>
      <c r="L155" s="232">
        <f t="shared" si="17"/>
        <v>0</v>
      </c>
      <c r="M155" s="234">
        <f t="shared" si="18"/>
        <v>0</v>
      </c>
      <c r="N155" s="11">
        <f>IF(Q155="x",0,IF(J155&lt;(INDEX(Lookup!$U$2:$U$10,MATCH($D$47,Lookup!$S$2:$S$10,0))),0,$L$12*K155))</f>
        <v>0</v>
      </c>
      <c r="O155" s="234">
        <f t="shared" si="19"/>
        <v>0</v>
      </c>
      <c r="P155" s="10"/>
      <c r="Q155" s="9"/>
      <c r="S155" s="340">
        <f t="shared" si="20"/>
        <v>0</v>
      </c>
      <c r="T155" s="340">
        <f t="shared" si="21"/>
        <v>0</v>
      </c>
    </row>
    <row r="156" spans="2:20" ht="14.4" x14ac:dyDescent="0.3">
      <c r="B156" s="30"/>
      <c r="C156" s="16"/>
      <c r="D156" s="16"/>
      <c r="E156" s="25"/>
      <c r="F156" s="16"/>
      <c r="G156" s="20"/>
      <c r="H156" s="19"/>
      <c r="I156" s="18"/>
      <c r="J156" s="18"/>
      <c r="K156" s="12"/>
      <c r="L156" s="232">
        <f t="shared" si="17"/>
        <v>0</v>
      </c>
      <c r="M156" s="234">
        <f t="shared" si="18"/>
        <v>0</v>
      </c>
      <c r="N156" s="11">
        <f>IF(Q156="x",0,IF(J156&lt;(INDEX(Lookup!$U$2:$U$10,MATCH($D$47,Lookup!$S$2:$S$10,0))),0,$L$12*K156))</f>
        <v>0</v>
      </c>
      <c r="O156" s="234">
        <f t="shared" si="19"/>
        <v>0</v>
      </c>
      <c r="P156" s="10"/>
      <c r="Q156" s="9"/>
      <c r="S156" s="340">
        <f t="shared" si="20"/>
        <v>0</v>
      </c>
      <c r="T156" s="340">
        <f t="shared" si="21"/>
        <v>0</v>
      </c>
    </row>
    <row r="157" spans="2:20" ht="14.4" x14ac:dyDescent="0.3">
      <c r="B157" s="30"/>
      <c r="C157" s="16"/>
      <c r="D157" s="16"/>
      <c r="E157" s="25"/>
      <c r="F157" s="16"/>
      <c r="G157" s="20"/>
      <c r="H157" s="19"/>
      <c r="I157" s="18"/>
      <c r="J157" s="18"/>
      <c r="K157" s="12"/>
      <c r="L157" s="232">
        <f t="shared" si="17"/>
        <v>0</v>
      </c>
      <c r="M157" s="234">
        <f t="shared" si="18"/>
        <v>0</v>
      </c>
      <c r="N157" s="11">
        <f>IF(Q157="x",0,IF(J157&lt;(INDEX(Lookup!$U$2:$U$10,MATCH($D$47,Lookup!$S$2:$S$10,0))),0,$L$12*K157))</f>
        <v>0</v>
      </c>
      <c r="O157" s="234">
        <f t="shared" si="19"/>
        <v>0</v>
      </c>
      <c r="P157" s="10"/>
      <c r="Q157" s="9"/>
      <c r="S157" s="340">
        <f t="shared" si="20"/>
        <v>0</v>
      </c>
      <c r="T157" s="340">
        <f t="shared" si="21"/>
        <v>0</v>
      </c>
    </row>
    <row r="158" spans="2:20" ht="14.4" x14ac:dyDescent="0.3">
      <c r="B158" s="30"/>
      <c r="C158" s="16"/>
      <c r="D158" s="16"/>
      <c r="E158" s="25"/>
      <c r="F158" s="16"/>
      <c r="G158" s="20"/>
      <c r="H158" s="19"/>
      <c r="I158" s="18"/>
      <c r="J158" s="18"/>
      <c r="K158" s="12"/>
      <c r="L158" s="232">
        <f t="shared" si="17"/>
        <v>0</v>
      </c>
      <c r="M158" s="234">
        <f t="shared" si="18"/>
        <v>0</v>
      </c>
      <c r="N158" s="11">
        <f>IF(Q158="x",0,IF(J158&lt;(INDEX(Lookup!$U$2:$U$10,MATCH($D$47,Lookup!$S$2:$S$10,0))),0,$L$12*K158))</f>
        <v>0</v>
      </c>
      <c r="O158" s="234">
        <f t="shared" si="19"/>
        <v>0</v>
      </c>
      <c r="P158" s="10"/>
      <c r="Q158" s="9"/>
      <c r="S158" s="340">
        <f t="shared" si="20"/>
        <v>0</v>
      </c>
      <c r="T158" s="340">
        <f t="shared" si="21"/>
        <v>0</v>
      </c>
    </row>
    <row r="159" spans="2:20" ht="14.4" x14ac:dyDescent="0.3">
      <c r="B159" s="30"/>
      <c r="C159" s="16"/>
      <c r="D159" s="16"/>
      <c r="E159" s="25"/>
      <c r="F159" s="16"/>
      <c r="G159" s="20"/>
      <c r="H159" s="19"/>
      <c r="I159" s="18"/>
      <c r="J159" s="18"/>
      <c r="K159" s="12"/>
      <c r="L159" s="232">
        <f t="shared" si="17"/>
        <v>0</v>
      </c>
      <c r="M159" s="234">
        <f t="shared" si="18"/>
        <v>0</v>
      </c>
      <c r="N159" s="11">
        <f>IF(Q159="x",0,IF(J159&lt;(INDEX(Lookup!$U$2:$U$10,MATCH($D$47,Lookup!$S$2:$S$10,0))),0,$L$12*K159))</f>
        <v>0</v>
      </c>
      <c r="O159" s="234">
        <f t="shared" si="19"/>
        <v>0</v>
      </c>
      <c r="P159" s="10"/>
      <c r="Q159" s="9"/>
      <c r="S159" s="340">
        <f t="shared" si="20"/>
        <v>0</v>
      </c>
      <c r="T159" s="340">
        <f t="shared" si="21"/>
        <v>0</v>
      </c>
    </row>
    <row r="160" spans="2:20" ht="14.4" x14ac:dyDescent="0.3">
      <c r="B160" s="30"/>
      <c r="C160" s="16"/>
      <c r="D160" s="16"/>
      <c r="E160" s="25"/>
      <c r="F160" s="16"/>
      <c r="G160" s="20"/>
      <c r="H160" s="19"/>
      <c r="I160" s="18"/>
      <c r="J160" s="18"/>
      <c r="K160" s="12"/>
      <c r="L160" s="232">
        <f t="shared" si="17"/>
        <v>0</v>
      </c>
      <c r="M160" s="234">
        <f t="shared" si="18"/>
        <v>0</v>
      </c>
      <c r="N160" s="11">
        <f>IF(Q160="x",0,IF(J160&lt;(INDEX(Lookup!$U$2:$U$10,MATCH($D$47,Lookup!$S$2:$S$10,0))),0,$L$12*K160))</f>
        <v>0</v>
      </c>
      <c r="O160" s="234">
        <f t="shared" si="19"/>
        <v>0</v>
      </c>
      <c r="P160" s="10"/>
      <c r="Q160" s="9"/>
      <c r="S160" s="340">
        <f t="shared" si="20"/>
        <v>0</v>
      </c>
      <c r="T160" s="340">
        <f t="shared" si="21"/>
        <v>0</v>
      </c>
    </row>
    <row r="161" spans="2:20" ht="14.4" x14ac:dyDescent="0.3">
      <c r="B161" s="30"/>
      <c r="C161" s="16"/>
      <c r="D161" s="16"/>
      <c r="E161" s="25"/>
      <c r="F161" s="16"/>
      <c r="G161" s="20"/>
      <c r="H161" s="19"/>
      <c r="I161" s="18"/>
      <c r="J161" s="18"/>
      <c r="K161" s="12"/>
      <c r="L161" s="232">
        <f t="shared" si="17"/>
        <v>0</v>
      </c>
      <c r="M161" s="234">
        <f t="shared" si="18"/>
        <v>0</v>
      </c>
      <c r="N161" s="11">
        <f>IF(Q161="x",0,IF(J161&lt;(INDEX(Lookup!$U$2:$U$10,MATCH($D$47,Lookup!$S$2:$S$10,0))),0,$L$12*K161))</f>
        <v>0</v>
      </c>
      <c r="O161" s="234">
        <f t="shared" si="19"/>
        <v>0</v>
      </c>
      <c r="P161" s="10"/>
      <c r="Q161" s="9"/>
      <c r="S161" s="340">
        <f t="shared" si="20"/>
        <v>0</v>
      </c>
      <c r="T161" s="340">
        <f t="shared" si="21"/>
        <v>0</v>
      </c>
    </row>
    <row r="162" spans="2:20" ht="14.4" x14ac:dyDescent="0.3">
      <c r="B162" s="30"/>
      <c r="C162" s="16"/>
      <c r="D162" s="16"/>
      <c r="E162" s="25"/>
      <c r="F162" s="16"/>
      <c r="G162" s="20"/>
      <c r="H162" s="19"/>
      <c r="I162" s="18"/>
      <c r="J162" s="18"/>
      <c r="K162" s="12"/>
      <c r="L162" s="232">
        <f t="shared" si="17"/>
        <v>0</v>
      </c>
      <c r="M162" s="234">
        <f t="shared" si="18"/>
        <v>0</v>
      </c>
      <c r="N162" s="11">
        <f>IF(Q162="x",0,IF(J162&lt;(INDEX(Lookup!$U$2:$U$10,MATCH($D$47,Lookup!$S$2:$S$10,0))),0,$L$12*K162))</f>
        <v>0</v>
      </c>
      <c r="O162" s="234">
        <f t="shared" si="19"/>
        <v>0</v>
      </c>
      <c r="P162" s="10"/>
      <c r="Q162" s="9"/>
      <c r="S162" s="340">
        <f t="shared" si="20"/>
        <v>0</v>
      </c>
      <c r="T162" s="340">
        <f t="shared" si="21"/>
        <v>0</v>
      </c>
    </row>
    <row r="163" spans="2:20" ht="14.4" x14ac:dyDescent="0.3">
      <c r="B163" s="30"/>
      <c r="C163" s="16"/>
      <c r="D163" s="16"/>
      <c r="E163" s="25"/>
      <c r="F163" s="16"/>
      <c r="G163" s="20"/>
      <c r="H163" s="19"/>
      <c r="I163" s="18"/>
      <c r="J163" s="18"/>
      <c r="K163" s="12"/>
      <c r="L163" s="232">
        <f t="shared" si="17"/>
        <v>0</v>
      </c>
      <c r="M163" s="234">
        <f t="shared" si="18"/>
        <v>0</v>
      </c>
      <c r="N163" s="11">
        <f>IF(Q163="x",0,IF(J163&lt;(INDEX(Lookup!$U$2:$U$10,MATCH($D$47,Lookup!$S$2:$S$10,0))),0,$L$12*K163))</f>
        <v>0</v>
      </c>
      <c r="O163" s="234">
        <f t="shared" si="19"/>
        <v>0</v>
      </c>
      <c r="P163" s="10"/>
      <c r="Q163" s="9"/>
      <c r="S163" s="340">
        <f t="shared" si="20"/>
        <v>0</v>
      </c>
      <c r="T163" s="340">
        <f t="shared" si="21"/>
        <v>0</v>
      </c>
    </row>
    <row r="164" spans="2:20" ht="14.4" x14ac:dyDescent="0.3">
      <c r="B164" s="30"/>
      <c r="C164" s="16"/>
      <c r="D164" s="16"/>
      <c r="E164" s="25"/>
      <c r="F164" s="16"/>
      <c r="G164" s="20"/>
      <c r="H164" s="19"/>
      <c r="I164" s="18"/>
      <c r="J164" s="18"/>
      <c r="K164" s="12"/>
      <c r="L164" s="232">
        <f t="shared" si="17"/>
        <v>0</v>
      </c>
      <c r="M164" s="234">
        <f t="shared" si="18"/>
        <v>0</v>
      </c>
      <c r="N164" s="11">
        <f>IF(Q164="x",0,IF(J164&lt;(INDEX(Lookup!$U$2:$U$10,MATCH($D$47,Lookup!$S$2:$S$10,0))),0,$L$12*K164))</f>
        <v>0</v>
      </c>
      <c r="O164" s="234">
        <f t="shared" si="19"/>
        <v>0</v>
      </c>
      <c r="P164" s="10"/>
      <c r="Q164" s="9"/>
      <c r="S164" s="340">
        <f t="shared" si="20"/>
        <v>0</v>
      </c>
      <c r="T164" s="340">
        <f t="shared" si="21"/>
        <v>0</v>
      </c>
    </row>
    <row r="165" spans="2:20" ht="14.4" x14ac:dyDescent="0.3">
      <c r="B165" s="30"/>
      <c r="C165" s="16"/>
      <c r="D165" s="16"/>
      <c r="E165" s="25"/>
      <c r="F165" s="16"/>
      <c r="G165" s="20"/>
      <c r="H165" s="19"/>
      <c r="I165" s="18"/>
      <c r="J165" s="18"/>
      <c r="K165" s="12"/>
      <c r="L165" s="232">
        <f t="shared" si="17"/>
        <v>0</v>
      </c>
      <c r="M165" s="234">
        <f t="shared" si="18"/>
        <v>0</v>
      </c>
      <c r="N165" s="11">
        <f>IF(Q165="x",0,IF(J165&lt;(INDEX(Lookup!$U$2:$U$10,MATCH($D$47,Lookup!$S$2:$S$10,0))),0,$L$12*K165))</f>
        <v>0</v>
      </c>
      <c r="O165" s="234">
        <f t="shared" si="19"/>
        <v>0</v>
      </c>
      <c r="P165" s="10"/>
      <c r="Q165" s="9"/>
      <c r="S165" s="340">
        <f t="shared" si="20"/>
        <v>0</v>
      </c>
      <c r="T165" s="340">
        <f t="shared" si="21"/>
        <v>0</v>
      </c>
    </row>
    <row r="166" spans="2:20" ht="14.4" x14ac:dyDescent="0.3">
      <c r="B166" s="30"/>
      <c r="C166" s="16"/>
      <c r="D166" s="16"/>
      <c r="E166" s="25"/>
      <c r="F166" s="16"/>
      <c r="G166" s="20"/>
      <c r="H166" s="19"/>
      <c r="I166" s="18"/>
      <c r="J166" s="18"/>
      <c r="K166" s="12"/>
      <c r="L166" s="232">
        <f t="shared" si="17"/>
        <v>0</v>
      </c>
      <c r="M166" s="234">
        <f t="shared" si="18"/>
        <v>0</v>
      </c>
      <c r="N166" s="11">
        <f>IF(Q166="x",0,IF(J166&lt;(INDEX(Lookup!$U$2:$U$10,MATCH($D$47,Lookup!$S$2:$S$10,0))),0,$L$12*K166))</f>
        <v>0</v>
      </c>
      <c r="O166" s="234">
        <f t="shared" si="19"/>
        <v>0</v>
      </c>
      <c r="P166" s="10"/>
      <c r="Q166" s="9"/>
      <c r="S166" s="340">
        <f t="shared" si="20"/>
        <v>0</v>
      </c>
      <c r="T166" s="340">
        <f t="shared" si="21"/>
        <v>0</v>
      </c>
    </row>
    <row r="167" spans="2:20" ht="14.4" x14ac:dyDescent="0.3">
      <c r="B167" s="30"/>
      <c r="C167" s="16"/>
      <c r="D167" s="16"/>
      <c r="E167" s="25"/>
      <c r="F167" s="16"/>
      <c r="G167" s="20"/>
      <c r="H167" s="19"/>
      <c r="I167" s="18"/>
      <c r="J167" s="18"/>
      <c r="K167" s="12"/>
      <c r="L167" s="232">
        <f t="shared" si="17"/>
        <v>0</v>
      </c>
      <c r="M167" s="234">
        <f t="shared" si="18"/>
        <v>0</v>
      </c>
      <c r="N167" s="11">
        <f>IF(Q167="x",0,IF(J167&lt;(INDEX(Lookup!$U$2:$U$10,MATCH($D$47,Lookup!$S$2:$S$10,0))),0,$L$12*K167))</f>
        <v>0</v>
      </c>
      <c r="O167" s="234">
        <f t="shared" si="19"/>
        <v>0</v>
      </c>
      <c r="P167" s="10"/>
      <c r="Q167" s="9"/>
      <c r="S167" s="340">
        <f t="shared" si="20"/>
        <v>0</v>
      </c>
      <c r="T167" s="340">
        <f t="shared" si="21"/>
        <v>0</v>
      </c>
    </row>
    <row r="168" spans="2:20" ht="14.4" x14ac:dyDescent="0.3">
      <c r="B168" s="30"/>
      <c r="C168" s="16"/>
      <c r="D168" s="16"/>
      <c r="E168" s="25"/>
      <c r="F168" s="16"/>
      <c r="G168" s="20"/>
      <c r="H168" s="19"/>
      <c r="I168" s="18"/>
      <c r="J168" s="18"/>
      <c r="K168" s="12"/>
      <c r="L168" s="232">
        <f t="shared" si="17"/>
        <v>0</v>
      </c>
      <c r="M168" s="234">
        <f t="shared" si="18"/>
        <v>0</v>
      </c>
      <c r="N168" s="11">
        <f>IF(Q168="x",0,IF(J168&lt;(INDEX(Lookup!$U$2:$U$10,MATCH($D$47,Lookup!$S$2:$S$10,0))),0,$L$12*K168))</f>
        <v>0</v>
      </c>
      <c r="O168" s="234">
        <f t="shared" si="19"/>
        <v>0</v>
      </c>
      <c r="P168" s="10"/>
      <c r="Q168" s="9"/>
      <c r="S168" s="340">
        <f t="shared" si="20"/>
        <v>0</v>
      </c>
      <c r="T168" s="340">
        <f t="shared" si="21"/>
        <v>0</v>
      </c>
    </row>
    <row r="169" spans="2:20" ht="14.4" x14ac:dyDescent="0.3">
      <c r="B169" s="30"/>
      <c r="C169" s="16"/>
      <c r="D169" s="16"/>
      <c r="E169" s="25"/>
      <c r="F169" s="16"/>
      <c r="G169" s="20"/>
      <c r="H169" s="19"/>
      <c r="I169" s="18"/>
      <c r="J169" s="18"/>
      <c r="K169" s="12"/>
      <c r="L169" s="232">
        <f t="shared" si="17"/>
        <v>0</v>
      </c>
      <c r="M169" s="234">
        <f t="shared" si="18"/>
        <v>0</v>
      </c>
      <c r="N169" s="11">
        <f>IF(Q169="x",0,IF(J169&lt;(INDEX(Lookup!$U$2:$U$10,MATCH($D$47,Lookup!$S$2:$S$10,0))),0,$L$12*K169))</f>
        <v>0</v>
      </c>
      <c r="O169" s="234">
        <f t="shared" si="19"/>
        <v>0</v>
      </c>
      <c r="P169" s="10"/>
      <c r="Q169" s="9"/>
      <c r="S169" s="340">
        <f t="shared" si="20"/>
        <v>0</v>
      </c>
      <c r="T169" s="340">
        <f t="shared" si="21"/>
        <v>0</v>
      </c>
    </row>
    <row r="170" spans="2:20" ht="14.4" x14ac:dyDescent="0.3">
      <c r="B170" s="30"/>
      <c r="C170" s="16"/>
      <c r="D170" s="16"/>
      <c r="E170" s="25"/>
      <c r="F170" s="16"/>
      <c r="G170" s="20"/>
      <c r="H170" s="19"/>
      <c r="I170" s="18"/>
      <c r="J170" s="18"/>
      <c r="K170" s="12"/>
      <c r="L170" s="232">
        <f t="shared" si="17"/>
        <v>0</v>
      </c>
      <c r="M170" s="234">
        <f t="shared" si="18"/>
        <v>0</v>
      </c>
      <c r="N170" s="11">
        <f>IF(Q170="x",0,IF(J170&lt;(INDEX(Lookup!$U$2:$U$10,MATCH($D$47,Lookup!$S$2:$S$10,0))),0,$L$12*K170))</f>
        <v>0</v>
      </c>
      <c r="O170" s="234">
        <f t="shared" si="19"/>
        <v>0</v>
      </c>
      <c r="P170" s="10"/>
      <c r="Q170" s="9"/>
      <c r="S170" s="340">
        <f t="shared" si="20"/>
        <v>0</v>
      </c>
      <c r="T170" s="340">
        <f t="shared" si="21"/>
        <v>0</v>
      </c>
    </row>
    <row r="171" spans="2:20" ht="14.4" x14ac:dyDescent="0.3">
      <c r="B171" s="30"/>
      <c r="C171" s="16"/>
      <c r="D171" s="16"/>
      <c r="E171" s="25"/>
      <c r="F171" s="16"/>
      <c r="G171" s="20"/>
      <c r="H171" s="19"/>
      <c r="I171" s="18"/>
      <c r="J171" s="18"/>
      <c r="K171" s="12"/>
      <c r="L171" s="232">
        <f t="shared" si="17"/>
        <v>0</v>
      </c>
      <c r="M171" s="234">
        <f t="shared" si="18"/>
        <v>0</v>
      </c>
      <c r="N171" s="11">
        <f>IF(Q171="x",0,IF(J171&lt;(INDEX(Lookup!$U$2:$U$10,MATCH($D$47,Lookup!$S$2:$S$10,0))),0,$L$12*K171))</f>
        <v>0</v>
      </c>
      <c r="O171" s="234">
        <f t="shared" si="19"/>
        <v>0</v>
      </c>
      <c r="P171" s="10"/>
      <c r="Q171" s="9"/>
      <c r="S171" s="340">
        <f t="shared" si="20"/>
        <v>0</v>
      </c>
      <c r="T171" s="340">
        <f t="shared" si="21"/>
        <v>0</v>
      </c>
    </row>
    <row r="172" spans="2:20" ht="14.4" x14ac:dyDescent="0.3">
      <c r="B172" s="30"/>
      <c r="C172" s="16"/>
      <c r="D172" s="16"/>
      <c r="E172" s="25"/>
      <c r="F172" s="16"/>
      <c r="G172" s="20"/>
      <c r="H172" s="19"/>
      <c r="I172" s="18"/>
      <c r="J172" s="18"/>
      <c r="K172" s="12"/>
      <c r="L172" s="232">
        <f t="shared" si="17"/>
        <v>0</v>
      </c>
      <c r="M172" s="234">
        <f t="shared" si="18"/>
        <v>0</v>
      </c>
      <c r="N172" s="11">
        <f>IF(Q172="x",0,IF(J172&lt;(INDEX(Lookup!$U$2:$U$10,MATCH($D$47,Lookup!$S$2:$S$10,0))),0,$L$12*K172))</f>
        <v>0</v>
      </c>
      <c r="O172" s="234">
        <f t="shared" si="19"/>
        <v>0</v>
      </c>
      <c r="P172" s="10"/>
      <c r="Q172" s="9"/>
      <c r="S172" s="340">
        <f t="shared" si="20"/>
        <v>0</v>
      </c>
      <c r="T172" s="340">
        <f t="shared" si="21"/>
        <v>0</v>
      </c>
    </row>
    <row r="173" spans="2:20" ht="14.4" x14ac:dyDescent="0.3">
      <c r="B173" s="30"/>
      <c r="C173" s="16"/>
      <c r="D173" s="16"/>
      <c r="E173" s="25"/>
      <c r="F173" s="16"/>
      <c r="G173" s="20"/>
      <c r="H173" s="19"/>
      <c r="I173" s="18"/>
      <c r="J173" s="18"/>
      <c r="K173" s="12"/>
      <c r="L173" s="232">
        <f t="shared" si="17"/>
        <v>0</v>
      </c>
      <c r="M173" s="234">
        <f t="shared" si="18"/>
        <v>0</v>
      </c>
      <c r="N173" s="11">
        <f>IF(Q173="x",0,IF(J173&lt;(INDEX(Lookup!$U$2:$U$10,MATCH($D$47,Lookup!$S$2:$S$10,0))),0,$L$12*K173))</f>
        <v>0</v>
      </c>
      <c r="O173" s="234">
        <f t="shared" si="19"/>
        <v>0</v>
      </c>
      <c r="P173" s="10"/>
      <c r="Q173" s="9"/>
      <c r="S173" s="340">
        <f t="shared" si="20"/>
        <v>0</v>
      </c>
      <c r="T173" s="340">
        <f t="shared" si="21"/>
        <v>0</v>
      </c>
    </row>
    <row r="174" spans="2:20" ht="14.4" x14ac:dyDescent="0.3">
      <c r="B174" s="30"/>
      <c r="C174" s="16"/>
      <c r="D174" s="16"/>
      <c r="E174" s="25"/>
      <c r="F174" s="16"/>
      <c r="G174" s="20"/>
      <c r="H174" s="19"/>
      <c r="I174" s="18"/>
      <c r="J174" s="18"/>
      <c r="K174" s="12"/>
      <c r="L174" s="232">
        <f t="shared" si="17"/>
        <v>0</v>
      </c>
      <c r="M174" s="234">
        <f t="shared" si="18"/>
        <v>0</v>
      </c>
      <c r="N174" s="11">
        <f>IF(Q174="x",0,IF(J174&lt;(INDEX(Lookup!$U$2:$U$10,MATCH($D$47,Lookup!$S$2:$S$10,0))),0,$L$12*K174))</f>
        <v>0</v>
      </c>
      <c r="O174" s="234">
        <f t="shared" si="19"/>
        <v>0</v>
      </c>
      <c r="P174" s="10"/>
      <c r="Q174" s="9"/>
      <c r="S174" s="340">
        <f t="shared" si="20"/>
        <v>0</v>
      </c>
      <c r="T174" s="340">
        <f t="shared" si="21"/>
        <v>0</v>
      </c>
    </row>
    <row r="175" spans="2:20" ht="14.4" x14ac:dyDescent="0.3">
      <c r="B175" s="30"/>
      <c r="C175" s="16"/>
      <c r="D175" s="16"/>
      <c r="E175" s="25"/>
      <c r="F175" s="16"/>
      <c r="G175" s="20"/>
      <c r="H175" s="19"/>
      <c r="I175" s="18"/>
      <c r="J175" s="18"/>
      <c r="K175" s="12"/>
      <c r="L175" s="232">
        <f t="shared" si="17"/>
        <v>0</v>
      </c>
      <c r="M175" s="234">
        <f t="shared" si="18"/>
        <v>0</v>
      </c>
      <c r="N175" s="11">
        <f>IF(Q175="x",0,IF(J175&lt;(INDEX(Lookup!$U$2:$U$10,MATCH($D$47,Lookup!$S$2:$S$10,0))),0,$L$12*K175))</f>
        <v>0</v>
      </c>
      <c r="O175" s="234">
        <f t="shared" si="19"/>
        <v>0</v>
      </c>
      <c r="P175" s="10"/>
      <c r="Q175" s="9"/>
      <c r="S175" s="340">
        <f t="shared" si="20"/>
        <v>0</v>
      </c>
      <c r="T175" s="340">
        <f t="shared" si="21"/>
        <v>0</v>
      </c>
    </row>
    <row r="176" spans="2:20" ht="14.4" x14ac:dyDescent="0.3">
      <c r="B176" s="30"/>
      <c r="C176" s="16"/>
      <c r="D176" s="16"/>
      <c r="E176" s="25"/>
      <c r="F176" s="16"/>
      <c r="G176" s="20"/>
      <c r="H176" s="19"/>
      <c r="I176" s="18"/>
      <c r="J176" s="18"/>
      <c r="K176" s="12"/>
      <c r="L176" s="232">
        <f t="shared" si="17"/>
        <v>0</v>
      </c>
      <c r="M176" s="234">
        <f t="shared" si="18"/>
        <v>0</v>
      </c>
      <c r="N176" s="11">
        <f>IF(Q176="x",0,IF(J176&lt;(INDEX(Lookup!$U$2:$U$10,MATCH($D$47,Lookup!$S$2:$S$10,0))),0,$L$12*K176))</f>
        <v>0</v>
      </c>
      <c r="O176" s="234">
        <f t="shared" si="19"/>
        <v>0</v>
      </c>
      <c r="P176" s="10"/>
      <c r="Q176" s="9"/>
      <c r="S176" s="340">
        <f t="shared" si="20"/>
        <v>0</v>
      </c>
      <c r="T176" s="340">
        <f t="shared" si="21"/>
        <v>0</v>
      </c>
    </row>
    <row r="177" spans="2:20" ht="14.4" x14ac:dyDescent="0.3">
      <c r="B177" s="30"/>
      <c r="C177" s="16"/>
      <c r="D177" s="16"/>
      <c r="E177" s="25"/>
      <c r="F177" s="16"/>
      <c r="G177" s="20"/>
      <c r="H177" s="19"/>
      <c r="I177" s="18"/>
      <c r="J177" s="18"/>
      <c r="K177" s="12"/>
      <c r="L177" s="232">
        <f t="shared" si="17"/>
        <v>0</v>
      </c>
      <c r="M177" s="234">
        <f t="shared" si="18"/>
        <v>0</v>
      </c>
      <c r="N177" s="11">
        <f>IF(Q177="x",0,IF(J177&lt;(INDEX(Lookup!$U$2:$U$10,MATCH($D$47,Lookup!$S$2:$S$10,0))),0,$L$12*K177))</f>
        <v>0</v>
      </c>
      <c r="O177" s="234">
        <f t="shared" si="19"/>
        <v>0</v>
      </c>
      <c r="P177" s="10"/>
      <c r="Q177" s="9"/>
      <c r="S177" s="340">
        <f t="shared" si="20"/>
        <v>0</v>
      </c>
      <c r="T177" s="340">
        <f t="shared" si="21"/>
        <v>0</v>
      </c>
    </row>
    <row r="178" spans="2:20" ht="14.4" x14ac:dyDescent="0.3">
      <c r="B178" s="30"/>
      <c r="C178" s="16"/>
      <c r="D178" s="16"/>
      <c r="E178" s="25"/>
      <c r="F178" s="16"/>
      <c r="G178" s="20"/>
      <c r="H178" s="19"/>
      <c r="I178" s="18"/>
      <c r="J178" s="18"/>
      <c r="K178" s="12"/>
      <c r="L178" s="232">
        <f t="shared" ref="L178:L241" si="22">IF(ROUNDDOWN(DATEDIF(I178,J178,"d")/7,0)&gt;$L$12,$L$12*K178,K178*ROUNDDOWN(DATEDIF(I178,J178,"d")/7,0))</f>
        <v>0</v>
      </c>
      <c r="M178" s="234">
        <f t="shared" ref="M178:M241" si="23">L178*$L$6</f>
        <v>0</v>
      </c>
      <c r="N178" s="11">
        <f>IF(Q178="x",0,IF(J178&lt;(INDEX(Lookup!$U$2:$U$10,MATCH($D$47,Lookup!$S$2:$S$10,0))),0,$L$12*K178))</f>
        <v>0</v>
      </c>
      <c r="O178" s="234">
        <f t="shared" ref="O178:O241" si="24">N178*$L$6</f>
        <v>0</v>
      </c>
      <c r="P178" s="10"/>
      <c r="Q178" s="9"/>
      <c r="S178" s="340">
        <f t="shared" si="20"/>
        <v>0</v>
      </c>
      <c r="T178" s="340">
        <f t="shared" si="21"/>
        <v>0</v>
      </c>
    </row>
    <row r="179" spans="2:20" ht="14.4" x14ac:dyDescent="0.3">
      <c r="B179" s="30"/>
      <c r="C179" s="16"/>
      <c r="D179" s="16"/>
      <c r="E179" s="25"/>
      <c r="F179" s="16"/>
      <c r="G179" s="20"/>
      <c r="H179" s="19"/>
      <c r="I179" s="18"/>
      <c r="J179" s="18"/>
      <c r="K179" s="12"/>
      <c r="L179" s="232">
        <f t="shared" si="22"/>
        <v>0</v>
      </c>
      <c r="M179" s="234">
        <f t="shared" si="23"/>
        <v>0</v>
      </c>
      <c r="N179" s="11">
        <f>IF(Q179="x",0,IF(J179&lt;(INDEX(Lookup!$U$2:$U$10,MATCH($D$47,Lookup!$S$2:$S$10,0))),0,$L$12*K179))</f>
        <v>0</v>
      </c>
      <c r="O179" s="234">
        <f t="shared" si="24"/>
        <v>0</v>
      </c>
      <c r="P179" s="10"/>
      <c r="Q179" s="9"/>
      <c r="S179" s="340">
        <f t="shared" ref="S179:S242" si="25">M179*$I$35</f>
        <v>0</v>
      </c>
      <c r="T179" s="340">
        <f t="shared" ref="T179:T242" si="26">O179*$I$44</f>
        <v>0</v>
      </c>
    </row>
    <row r="180" spans="2:20" ht="14.4" x14ac:dyDescent="0.3">
      <c r="B180" s="30"/>
      <c r="C180" s="16"/>
      <c r="D180" s="16"/>
      <c r="E180" s="25"/>
      <c r="F180" s="16"/>
      <c r="G180" s="20"/>
      <c r="H180" s="19"/>
      <c r="I180" s="18"/>
      <c r="J180" s="18"/>
      <c r="K180" s="12"/>
      <c r="L180" s="232">
        <f t="shared" si="22"/>
        <v>0</v>
      </c>
      <c r="M180" s="234">
        <f t="shared" si="23"/>
        <v>0</v>
      </c>
      <c r="N180" s="11">
        <f>IF(Q180="x",0,IF(J180&lt;(INDEX(Lookup!$U$2:$U$10,MATCH($D$47,Lookup!$S$2:$S$10,0))),0,$L$12*K180))</f>
        <v>0</v>
      </c>
      <c r="O180" s="234">
        <f t="shared" si="24"/>
        <v>0</v>
      </c>
      <c r="P180" s="10"/>
      <c r="Q180" s="9"/>
      <c r="S180" s="340">
        <f t="shared" si="25"/>
        <v>0</v>
      </c>
      <c r="T180" s="340">
        <f t="shared" si="26"/>
        <v>0</v>
      </c>
    </row>
    <row r="181" spans="2:20" ht="14.4" x14ac:dyDescent="0.3">
      <c r="B181" s="30"/>
      <c r="C181" s="16"/>
      <c r="D181" s="16"/>
      <c r="E181" s="25"/>
      <c r="F181" s="16"/>
      <c r="G181" s="20"/>
      <c r="H181" s="19"/>
      <c r="I181" s="18"/>
      <c r="J181" s="18"/>
      <c r="K181" s="12"/>
      <c r="L181" s="232">
        <f t="shared" si="22"/>
        <v>0</v>
      </c>
      <c r="M181" s="234">
        <f t="shared" si="23"/>
        <v>0</v>
      </c>
      <c r="N181" s="11">
        <f>IF(Q181="x",0,IF(J181&lt;(INDEX(Lookup!$U$2:$U$10,MATCH($D$47,Lookup!$S$2:$S$10,0))),0,$L$12*K181))</f>
        <v>0</v>
      </c>
      <c r="O181" s="234">
        <f t="shared" si="24"/>
        <v>0</v>
      </c>
      <c r="P181" s="10"/>
      <c r="Q181" s="9"/>
      <c r="S181" s="340">
        <f t="shared" si="25"/>
        <v>0</v>
      </c>
      <c r="T181" s="340">
        <f t="shared" si="26"/>
        <v>0</v>
      </c>
    </row>
    <row r="182" spans="2:20" ht="14.4" x14ac:dyDescent="0.3">
      <c r="B182" s="30"/>
      <c r="C182" s="16"/>
      <c r="D182" s="16"/>
      <c r="E182" s="25"/>
      <c r="F182" s="16"/>
      <c r="G182" s="20"/>
      <c r="H182" s="19"/>
      <c r="I182" s="18"/>
      <c r="J182" s="18"/>
      <c r="K182" s="12"/>
      <c r="L182" s="232">
        <f t="shared" si="22"/>
        <v>0</v>
      </c>
      <c r="M182" s="234">
        <f t="shared" si="23"/>
        <v>0</v>
      </c>
      <c r="N182" s="11">
        <f>IF(Q182="x",0,IF(J182&lt;(INDEX(Lookup!$U$2:$U$10,MATCH($D$47,Lookup!$S$2:$S$10,0))),0,$L$12*K182))</f>
        <v>0</v>
      </c>
      <c r="O182" s="234">
        <f t="shared" si="24"/>
        <v>0</v>
      </c>
      <c r="P182" s="10"/>
      <c r="Q182" s="9"/>
      <c r="S182" s="340">
        <f t="shared" si="25"/>
        <v>0</v>
      </c>
      <c r="T182" s="340">
        <f t="shared" si="26"/>
        <v>0</v>
      </c>
    </row>
    <row r="183" spans="2:20" ht="14.4" x14ac:dyDescent="0.3">
      <c r="B183" s="30"/>
      <c r="C183" s="16"/>
      <c r="D183" s="16"/>
      <c r="E183" s="25"/>
      <c r="F183" s="16"/>
      <c r="G183" s="20"/>
      <c r="H183" s="19"/>
      <c r="I183" s="18"/>
      <c r="J183" s="18"/>
      <c r="K183" s="12"/>
      <c r="L183" s="232">
        <f t="shared" si="22"/>
        <v>0</v>
      </c>
      <c r="M183" s="234">
        <f t="shared" si="23"/>
        <v>0</v>
      </c>
      <c r="N183" s="11">
        <f>IF(Q183="x",0,IF(J183&lt;(INDEX(Lookup!$U$2:$U$10,MATCH($D$47,Lookup!$S$2:$S$10,0))),0,$L$12*K183))</f>
        <v>0</v>
      </c>
      <c r="O183" s="234">
        <f t="shared" si="24"/>
        <v>0</v>
      </c>
      <c r="P183" s="10"/>
      <c r="Q183" s="9"/>
      <c r="S183" s="340">
        <f t="shared" si="25"/>
        <v>0</v>
      </c>
      <c r="T183" s="340">
        <f t="shared" si="26"/>
        <v>0</v>
      </c>
    </row>
    <row r="184" spans="2:20" ht="14.4" x14ac:dyDescent="0.3">
      <c r="B184" s="30"/>
      <c r="C184" s="16"/>
      <c r="D184" s="16"/>
      <c r="E184" s="25"/>
      <c r="F184" s="16"/>
      <c r="G184" s="20"/>
      <c r="H184" s="19"/>
      <c r="I184" s="18"/>
      <c r="J184" s="18"/>
      <c r="K184" s="12"/>
      <c r="L184" s="232">
        <f t="shared" si="22"/>
        <v>0</v>
      </c>
      <c r="M184" s="234">
        <f t="shared" si="23"/>
        <v>0</v>
      </c>
      <c r="N184" s="11">
        <f>IF(Q184="x",0,IF(J184&lt;(INDEX(Lookup!$U$2:$U$10,MATCH($D$47,Lookup!$S$2:$S$10,0))),0,$L$12*K184))</f>
        <v>0</v>
      </c>
      <c r="O184" s="234">
        <f t="shared" si="24"/>
        <v>0</v>
      </c>
      <c r="P184" s="10"/>
      <c r="Q184" s="9"/>
      <c r="S184" s="340">
        <f t="shared" si="25"/>
        <v>0</v>
      </c>
      <c r="T184" s="340">
        <f t="shared" si="26"/>
        <v>0</v>
      </c>
    </row>
    <row r="185" spans="2:20" ht="14.4" x14ac:dyDescent="0.3">
      <c r="B185" s="30"/>
      <c r="C185" s="16"/>
      <c r="D185" s="16"/>
      <c r="E185" s="25"/>
      <c r="F185" s="16"/>
      <c r="G185" s="20"/>
      <c r="H185" s="19"/>
      <c r="I185" s="18"/>
      <c r="J185" s="18"/>
      <c r="K185" s="12"/>
      <c r="L185" s="232">
        <f t="shared" si="22"/>
        <v>0</v>
      </c>
      <c r="M185" s="234">
        <f t="shared" si="23"/>
        <v>0</v>
      </c>
      <c r="N185" s="11">
        <f>IF(Q185="x",0,IF(J185&lt;(INDEX(Lookup!$U$2:$U$10,MATCH($D$47,Lookup!$S$2:$S$10,0))),0,$L$12*K185))</f>
        <v>0</v>
      </c>
      <c r="O185" s="234">
        <f t="shared" si="24"/>
        <v>0</v>
      </c>
      <c r="P185" s="10"/>
      <c r="Q185" s="9"/>
      <c r="S185" s="340">
        <f t="shared" si="25"/>
        <v>0</v>
      </c>
      <c r="T185" s="340">
        <f t="shared" si="26"/>
        <v>0</v>
      </c>
    </row>
    <row r="186" spans="2:20" ht="14.4" x14ac:dyDescent="0.3">
      <c r="B186" s="30"/>
      <c r="C186" s="16"/>
      <c r="D186" s="16"/>
      <c r="E186" s="25"/>
      <c r="F186" s="16"/>
      <c r="G186" s="20"/>
      <c r="H186" s="19"/>
      <c r="I186" s="18"/>
      <c r="J186" s="18"/>
      <c r="K186" s="12"/>
      <c r="L186" s="232">
        <f t="shared" si="22"/>
        <v>0</v>
      </c>
      <c r="M186" s="234">
        <f t="shared" si="23"/>
        <v>0</v>
      </c>
      <c r="N186" s="11">
        <f>IF(Q186="x",0,IF(J186&lt;(INDEX(Lookup!$U$2:$U$10,MATCH($D$47,Lookup!$S$2:$S$10,0))),0,$L$12*K186))</f>
        <v>0</v>
      </c>
      <c r="O186" s="234">
        <f t="shared" si="24"/>
        <v>0</v>
      </c>
      <c r="P186" s="10"/>
      <c r="Q186" s="9"/>
      <c r="S186" s="340">
        <f t="shared" si="25"/>
        <v>0</v>
      </c>
      <c r="T186" s="340">
        <f t="shared" si="26"/>
        <v>0</v>
      </c>
    </row>
    <row r="187" spans="2:20" ht="14.4" x14ac:dyDescent="0.3">
      <c r="B187" s="30"/>
      <c r="C187" s="16"/>
      <c r="D187" s="16"/>
      <c r="E187" s="25"/>
      <c r="F187" s="16"/>
      <c r="G187" s="20"/>
      <c r="H187" s="19"/>
      <c r="I187" s="18"/>
      <c r="J187" s="18"/>
      <c r="K187" s="12"/>
      <c r="L187" s="232">
        <f t="shared" si="22"/>
        <v>0</v>
      </c>
      <c r="M187" s="234">
        <f t="shared" si="23"/>
        <v>0</v>
      </c>
      <c r="N187" s="11">
        <f>IF(Q187="x",0,IF(J187&lt;(INDEX(Lookup!$U$2:$U$10,MATCH($D$47,Lookup!$S$2:$S$10,0))),0,$L$12*K187))</f>
        <v>0</v>
      </c>
      <c r="O187" s="234">
        <f t="shared" si="24"/>
        <v>0</v>
      </c>
      <c r="P187" s="10"/>
      <c r="Q187" s="9"/>
      <c r="S187" s="340">
        <f t="shared" si="25"/>
        <v>0</v>
      </c>
      <c r="T187" s="340">
        <f t="shared" si="26"/>
        <v>0</v>
      </c>
    </row>
    <row r="188" spans="2:20" ht="14.4" x14ac:dyDescent="0.3">
      <c r="B188" s="30"/>
      <c r="C188" s="16"/>
      <c r="D188" s="16"/>
      <c r="E188" s="25"/>
      <c r="F188" s="16"/>
      <c r="G188" s="20"/>
      <c r="H188" s="19"/>
      <c r="I188" s="18"/>
      <c r="J188" s="18"/>
      <c r="K188" s="12"/>
      <c r="L188" s="232">
        <f t="shared" si="22"/>
        <v>0</v>
      </c>
      <c r="M188" s="234">
        <f t="shared" si="23"/>
        <v>0</v>
      </c>
      <c r="N188" s="11">
        <f>IF(Q188="x",0,IF(J188&lt;(INDEX(Lookup!$U$2:$U$10,MATCH($D$47,Lookup!$S$2:$S$10,0))),0,$L$12*K188))</f>
        <v>0</v>
      </c>
      <c r="O188" s="234">
        <f t="shared" si="24"/>
        <v>0</v>
      </c>
      <c r="P188" s="10"/>
      <c r="Q188" s="9"/>
      <c r="S188" s="340">
        <f t="shared" si="25"/>
        <v>0</v>
      </c>
      <c r="T188" s="340">
        <f t="shared" si="26"/>
        <v>0</v>
      </c>
    </row>
    <row r="189" spans="2:20" ht="14.4" x14ac:dyDescent="0.3">
      <c r="B189" s="30"/>
      <c r="C189" s="16"/>
      <c r="D189" s="16"/>
      <c r="E189" s="25"/>
      <c r="F189" s="16"/>
      <c r="G189" s="20"/>
      <c r="H189" s="19"/>
      <c r="I189" s="18"/>
      <c r="J189" s="18"/>
      <c r="K189" s="12"/>
      <c r="L189" s="232">
        <f t="shared" si="22"/>
        <v>0</v>
      </c>
      <c r="M189" s="234">
        <f t="shared" si="23"/>
        <v>0</v>
      </c>
      <c r="N189" s="11">
        <f>IF(Q189="x",0,IF(J189&lt;(INDEX(Lookup!$U$2:$U$10,MATCH($D$47,Lookup!$S$2:$S$10,0))),0,$L$12*K189))</f>
        <v>0</v>
      </c>
      <c r="O189" s="234">
        <f t="shared" si="24"/>
        <v>0</v>
      </c>
      <c r="P189" s="10"/>
      <c r="Q189" s="9"/>
      <c r="S189" s="340">
        <f t="shared" si="25"/>
        <v>0</v>
      </c>
      <c r="T189" s="340">
        <f t="shared" si="26"/>
        <v>0</v>
      </c>
    </row>
    <row r="190" spans="2:20" ht="14.4" x14ac:dyDescent="0.3">
      <c r="B190" s="30"/>
      <c r="C190" s="16"/>
      <c r="D190" s="16"/>
      <c r="E190" s="25"/>
      <c r="F190" s="16"/>
      <c r="G190" s="20"/>
      <c r="H190" s="19"/>
      <c r="I190" s="18"/>
      <c r="J190" s="18"/>
      <c r="K190" s="12"/>
      <c r="L190" s="232">
        <f t="shared" si="22"/>
        <v>0</v>
      </c>
      <c r="M190" s="234">
        <f t="shared" si="23"/>
        <v>0</v>
      </c>
      <c r="N190" s="11">
        <f>IF(Q190="x",0,IF(J190&lt;(INDEX(Lookup!$U$2:$U$10,MATCH($D$47,Lookup!$S$2:$S$10,0))),0,$L$12*K190))</f>
        <v>0</v>
      </c>
      <c r="O190" s="234">
        <f t="shared" si="24"/>
        <v>0</v>
      </c>
      <c r="P190" s="10"/>
      <c r="Q190" s="9"/>
      <c r="S190" s="340">
        <f t="shared" si="25"/>
        <v>0</v>
      </c>
      <c r="T190" s="340">
        <f t="shared" si="26"/>
        <v>0</v>
      </c>
    </row>
    <row r="191" spans="2:20" ht="14.4" x14ac:dyDescent="0.3">
      <c r="B191" s="30"/>
      <c r="C191" s="16"/>
      <c r="D191" s="16"/>
      <c r="E191" s="25"/>
      <c r="F191" s="16"/>
      <c r="G191" s="20"/>
      <c r="H191" s="19"/>
      <c r="I191" s="18"/>
      <c r="J191" s="18"/>
      <c r="K191" s="12"/>
      <c r="L191" s="232">
        <f t="shared" si="22"/>
        <v>0</v>
      </c>
      <c r="M191" s="234">
        <f t="shared" si="23"/>
        <v>0</v>
      </c>
      <c r="N191" s="11">
        <f>IF(Q191="x",0,IF(J191&lt;(INDEX(Lookup!$U$2:$U$10,MATCH($D$47,Lookup!$S$2:$S$10,0))),0,$L$12*K191))</f>
        <v>0</v>
      </c>
      <c r="O191" s="234">
        <f t="shared" si="24"/>
        <v>0</v>
      </c>
      <c r="P191" s="10"/>
      <c r="Q191" s="9"/>
      <c r="S191" s="340">
        <f t="shared" si="25"/>
        <v>0</v>
      </c>
      <c r="T191" s="340">
        <f t="shared" si="26"/>
        <v>0</v>
      </c>
    </row>
    <row r="192" spans="2:20" ht="14.4" x14ac:dyDescent="0.3">
      <c r="B192" s="30"/>
      <c r="C192" s="16"/>
      <c r="D192" s="16"/>
      <c r="E192" s="25"/>
      <c r="F192" s="16"/>
      <c r="G192" s="20"/>
      <c r="H192" s="19"/>
      <c r="I192" s="18"/>
      <c r="J192" s="18"/>
      <c r="K192" s="12"/>
      <c r="L192" s="232">
        <f t="shared" si="22"/>
        <v>0</v>
      </c>
      <c r="M192" s="234">
        <f t="shared" si="23"/>
        <v>0</v>
      </c>
      <c r="N192" s="11">
        <f>IF(Q192="x",0,IF(J192&lt;(INDEX(Lookup!$U$2:$U$10,MATCH($D$47,Lookup!$S$2:$S$10,0))),0,$L$12*K192))</f>
        <v>0</v>
      </c>
      <c r="O192" s="234">
        <f t="shared" si="24"/>
        <v>0</v>
      </c>
      <c r="P192" s="10"/>
      <c r="Q192" s="9"/>
      <c r="S192" s="340">
        <f t="shared" si="25"/>
        <v>0</v>
      </c>
      <c r="T192" s="340">
        <f t="shared" si="26"/>
        <v>0</v>
      </c>
    </row>
    <row r="193" spans="2:20" ht="14.4" x14ac:dyDescent="0.3">
      <c r="B193" s="30"/>
      <c r="C193" s="16"/>
      <c r="D193" s="16"/>
      <c r="E193" s="25"/>
      <c r="F193" s="16"/>
      <c r="G193" s="20"/>
      <c r="H193" s="19"/>
      <c r="I193" s="18"/>
      <c r="J193" s="18"/>
      <c r="K193" s="12"/>
      <c r="L193" s="232">
        <f t="shared" si="22"/>
        <v>0</v>
      </c>
      <c r="M193" s="234">
        <f t="shared" si="23"/>
        <v>0</v>
      </c>
      <c r="N193" s="11">
        <f>IF(Q193="x",0,IF(J193&lt;(INDEX(Lookup!$U$2:$U$10,MATCH($D$47,Lookup!$S$2:$S$10,0))),0,$L$12*K193))</f>
        <v>0</v>
      </c>
      <c r="O193" s="234">
        <f t="shared" si="24"/>
        <v>0</v>
      </c>
      <c r="P193" s="10"/>
      <c r="Q193" s="9"/>
      <c r="S193" s="340">
        <f t="shared" si="25"/>
        <v>0</v>
      </c>
      <c r="T193" s="340">
        <f t="shared" si="26"/>
        <v>0</v>
      </c>
    </row>
    <row r="194" spans="2:20" ht="14.4" x14ac:dyDescent="0.3">
      <c r="B194" s="30"/>
      <c r="C194" s="16"/>
      <c r="D194" s="16"/>
      <c r="E194" s="25"/>
      <c r="F194" s="16"/>
      <c r="G194" s="20"/>
      <c r="H194" s="19"/>
      <c r="I194" s="18"/>
      <c r="J194" s="18"/>
      <c r="K194" s="12"/>
      <c r="L194" s="232">
        <f t="shared" si="22"/>
        <v>0</v>
      </c>
      <c r="M194" s="234">
        <f t="shared" si="23"/>
        <v>0</v>
      </c>
      <c r="N194" s="11">
        <f>IF(Q194="x",0,IF(J194&lt;(INDEX(Lookup!$U$2:$U$10,MATCH($D$47,Lookup!$S$2:$S$10,0))),0,$L$12*K194))</f>
        <v>0</v>
      </c>
      <c r="O194" s="234">
        <f t="shared" si="24"/>
        <v>0</v>
      </c>
      <c r="P194" s="10"/>
      <c r="Q194" s="9"/>
      <c r="S194" s="340">
        <f t="shared" si="25"/>
        <v>0</v>
      </c>
      <c r="T194" s="340">
        <f t="shared" si="26"/>
        <v>0</v>
      </c>
    </row>
    <row r="195" spans="2:20" ht="14.4" x14ac:dyDescent="0.3">
      <c r="B195" s="30"/>
      <c r="C195" s="16"/>
      <c r="D195" s="16"/>
      <c r="E195" s="25"/>
      <c r="F195" s="16"/>
      <c r="G195" s="20"/>
      <c r="H195" s="19"/>
      <c r="I195" s="18"/>
      <c r="J195" s="18"/>
      <c r="K195" s="12"/>
      <c r="L195" s="232">
        <f t="shared" si="22"/>
        <v>0</v>
      </c>
      <c r="M195" s="234">
        <f t="shared" si="23"/>
        <v>0</v>
      </c>
      <c r="N195" s="11">
        <f>IF(Q195="x",0,IF(J195&lt;(INDEX(Lookup!$U$2:$U$10,MATCH($D$47,Lookup!$S$2:$S$10,0))),0,$L$12*K195))</f>
        <v>0</v>
      </c>
      <c r="O195" s="234">
        <f t="shared" si="24"/>
        <v>0</v>
      </c>
      <c r="P195" s="10"/>
      <c r="Q195" s="9"/>
      <c r="S195" s="340">
        <f t="shared" si="25"/>
        <v>0</v>
      </c>
      <c r="T195" s="340">
        <f t="shared" si="26"/>
        <v>0</v>
      </c>
    </row>
    <row r="196" spans="2:20" ht="14.4" x14ac:dyDescent="0.3">
      <c r="B196" s="30"/>
      <c r="C196" s="16"/>
      <c r="D196" s="16"/>
      <c r="E196" s="25"/>
      <c r="F196" s="16"/>
      <c r="G196" s="20"/>
      <c r="H196" s="19"/>
      <c r="I196" s="18"/>
      <c r="J196" s="18"/>
      <c r="K196" s="12"/>
      <c r="L196" s="232">
        <f t="shared" si="22"/>
        <v>0</v>
      </c>
      <c r="M196" s="234">
        <f t="shared" si="23"/>
        <v>0</v>
      </c>
      <c r="N196" s="11">
        <f>IF(Q196="x",0,IF(J196&lt;(INDEX(Lookup!$U$2:$U$10,MATCH($D$47,Lookup!$S$2:$S$10,0))),0,$L$12*K196))</f>
        <v>0</v>
      </c>
      <c r="O196" s="234">
        <f t="shared" si="24"/>
        <v>0</v>
      </c>
      <c r="P196" s="10"/>
      <c r="Q196" s="9"/>
      <c r="S196" s="340">
        <f t="shared" si="25"/>
        <v>0</v>
      </c>
      <c r="T196" s="340">
        <f t="shared" si="26"/>
        <v>0</v>
      </c>
    </row>
    <row r="197" spans="2:20" ht="14.4" x14ac:dyDescent="0.3">
      <c r="B197" s="30"/>
      <c r="C197" s="16"/>
      <c r="D197" s="16"/>
      <c r="E197" s="25"/>
      <c r="F197" s="16"/>
      <c r="G197" s="20"/>
      <c r="H197" s="19"/>
      <c r="I197" s="18"/>
      <c r="J197" s="18"/>
      <c r="K197" s="12"/>
      <c r="L197" s="232">
        <f t="shared" si="22"/>
        <v>0</v>
      </c>
      <c r="M197" s="234">
        <f t="shared" si="23"/>
        <v>0</v>
      </c>
      <c r="N197" s="11">
        <f>IF(Q197="x",0,IF(J197&lt;(INDEX(Lookup!$U$2:$U$10,MATCH($D$47,Lookup!$S$2:$S$10,0))),0,$L$12*K197))</f>
        <v>0</v>
      </c>
      <c r="O197" s="234">
        <f t="shared" si="24"/>
        <v>0</v>
      </c>
      <c r="P197" s="10"/>
      <c r="Q197" s="9"/>
      <c r="S197" s="340">
        <f t="shared" si="25"/>
        <v>0</v>
      </c>
      <c r="T197" s="340">
        <f t="shared" si="26"/>
        <v>0</v>
      </c>
    </row>
    <row r="198" spans="2:20" ht="14.4" x14ac:dyDescent="0.3">
      <c r="B198" s="30"/>
      <c r="C198" s="16"/>
      <c r="D198" s="16"/>
      <c r="E198" s="25"/>
      <c r="F198" s="16"/>
      <c r="G198" s="20"/>
      <c r="H198" s="19"/>
      <c r="I198" s="18"/>
      <c r="J198" s="18"/>
      <c r="K198" s="12"/>
      <c r="L198" s="232">
        <f t="shared" si="22"/>
        <v>0</v>
      </c>
      <c r="M198" s="234">
        <f t="shared" si="23"/>
        <v>0</v>
      </c>
      <c r="N198" s="11">
        <f>IF(Q198="x",0,IF(J198&lt;(INDEX(Lookup!$U$2:$U$10,MATCH($D$47,Lookup!$S$2:$S$10,0))),0,$L$12*K198))</f>
        <v>0</v>
      </c>
      <c r="O198" s="234">
        <f t="shared" si="24"/>
        <v>0</v>
      </c>
      <c r="P198" s="10"/>
      <c r="Q198" s="9"/>
      <c r="S198" s="340">
        <f t="shared" si="25"/>
        <v>0</v>
      </c>
      <c r="T198" s="340">
        <f t="shared" si="26"/>
        <v>0</v>
      </c>
    </row>
    <row r="199" spans="2:20" ht="14.4" x14ac:dyDescent="0.3">
      <c r="B199" s="30"/>
      <c r="C199" s="16"/>
      <c r="D199" s="16"/>
      <c r="E199" s="25"/>
      <c r="F199" s="16"/>
      <c r="G199" s="20"/>
      <c r="H199" s="19"/>
      <c r="I199" s="18"/>
      <c r="J199" s="18"/>
      <c r="K199" s="12"/>
      <c r="L199" s="232">
        <f t="shared" si="22"/>
        <v>0</v>
      </c>
      <c r="M199" s="234">
        <f t="shared" si="23"/>
        <v>0</v>
      </c>
      <c r="N199" s="11">
        <f>IF(Q199="x",0,IF(J199&lt;(INDEX(Lookup!$U$2:$U$10,MATCH($D$47,Lookup!$S$2:$S$10,0))),0,$L$12*K199))</f>
        <v>0</v>
      </c>
      <c r="O199" s="234">
        <f t="shared" si="24"/>
        <v>0</v>
      </c>
      <c r="P199" s="10"/>
      <c r="Q199" s="9"/>
      <c r="S199" s="340">
        <f t="shared" si="25"/>
        <v>0</v>
      </c>
      <c r="T199" s="340">
        <f t="shared" si="26"/>
        <v>0</v>
      </c>
    </row>
    <row r="200" spans="2:20" ht="14.4" x14ac:dyDescent="0.3">
      <c r="B200" s="30"/>
      <c r="C200" s="16"/>
      <c r="D200" s="16"/>
      <c r="E200" s="25"/>
      <c r="F200" s="16"/>
      <c r="G200" s="20"/>
      <c r="H200" s="19"/>
      <c r="I200" s="18"/>
      <c r="J200" s="18"/>
      <c r="K200" s="12"/>
      <c r="L200" s="232">
        <f t="shared" si="22"/>
        <v>0</v>
      </c>
      <c r="M200" s="234">
        <f t="shared" si="23"/>
        <v>0</v>
      </c>
      <c r="N200" s="11">
        <f>IF(Q200="x",0,IF(J200&lt;(INDEX(Lookup!$U$2:$U$10,MATCH($D$47,Lookup!$S$2:$S$10,0))),0,$L$12*K200))</f>
        <v>0</v>
      </c>
      <c r="O200" s="234">
        <f t="shared" si="24"/>
        <v>0</v>
      </c>
      <c r="P200" s="10"/>
      <c r="Q200" s="9"/>
      <c r="S200" s="340">
        <f t="shared" si="25"/>
        <v>0</v>
      </c>
      <c r="T200" s="340">
        <f t="shared" si="26"/>
        <v>0</v>
      </c>
    </row>
    <row r="201" spans="2:20" ht="14.4" x14ac:dyDescent="0.3">
      <c r="B201" s="30"/>
      <c r="C201" s="16"/>
      <c r="D201" s="16"/>
      <c r="E201" s="25"/>
      <c r="F201" s="16"/>
      <c r="G201" s="20"/>
      <c r="H201" s="19"/>
      <c r="I201" s="18"/>
      <c r="J201" s="18"/>
      <c r="K201" s="12"/>
      <c r="L201" s="232">
        <f t="shared" si="22"/>
        <v>0</v>
      </c>
      <c r="M201" s="234">
        <f t="shared" si="23"/>
        <v>0</v>
      </c>
      <c r="N201" s="11">
        <f>IF(Q201="x",0,IF(J201&lt;(INDEX(Lookup!$U$2:$U$10,MATCH($D$47,Lookup!$S$2:$S$10,0))),0,$L$12*K201))</f>
        <v>0</v>
      </c>
      <c r="O201" s="234">
        <f t="shared" si="24"/>
        <v>0</v>
      </c>
      <c r="P201" s="10"/>
      <c r="Q201" s="9"/>
      <c r="S201" s="340">
        <f t="shared" si="25"/>
        <v>0</v>
      </c>
      <c r="T201" s="340">
        <f t="shared" si="26"/>
        <v>0</v>
      </c>
    </row>
    <row r="202" spans="2:20" ht="14.4" x14ac:dyDescent="0.3">
      <c r="B202" s="30"/>
      <c r="C202" s="16"/>
      <c r="D202" s="16"/>
      <c r="E202" s="25"/>
      <c r="F202" s="16"/>
      <c r="G202" s="20"/>
      <c r="H202" s="19"/>
      <c r="I202" s="18"/>
      <c r="J202" s="18"/>
      <c r="K202" s="12"/>
      <c r="L202" s="232">
        <f t="shared" si="22"/>
        <v>0</v>
      </c>
      <c r="M202" s="234">
        <f t="shared" si="23"/>
        <v>0</v>
      </c>
      <c r="N202" s="11">
        <f>IF(Q202="x",0,IF(J202&lt;(INDEX(Lookup!$U$2:$U$10,MATCH($D$47,Lookup!$S$2:$S$10,0))),0,$L$12*K202))</f>
        <v>0</v>
      </c>
      <c r="O202" s="234">
        <f t="shared" si="24"/>
        <v>0</v>
      </c>
      <c r="P202" s="10"/>
      <c r="Q202" s="9"/>
      <c r="S202" s="340">
        <f t="shared" si="25"/>
        <v>0</v>
      </c>
      <c r="T202" s="340">
        <f t="shared" si="26"/>
        <v>0</v>
      </c>
    </row>
    <row r="203" spans="2:20" ht="14.4" x14ac:dyDescent="0.3">
      <c r="B203" s="30"/>
      <c r="C203" s="16"/>
      <c r="D203" s="16"/>
      <c r="E203" s="25"/>
      <c r="F203" s="16"/>
      <c r="G203" s="20"/>
      <c r="H203" s="19"/>
      <c r="I203" s="18"/>
      <c r="J203" s="18"/>
      <c r="K203" s="12"/>
      <c r="L203" s="232">
        <f t="shared" si="22"/>
        <v>0</v>
      </c>
      <c r="M203" s="234">
        <f t="shared" si="23"/>
        <v>0</v>
      </c>
      <c r="N203" s="11">
        <f>IF(Q203="x",0,IF(J203&lt;(INDEX(Lookup!$U$2:$U$10,MATCH($D$47,Lookup!$S$2:$S$10,0))),0,$L$12*K203))</f>
        <v>0</v>
      </c>
      <c r="O203" s="234">
        <f t="shared" si="24"/>
        <v>0</v>
      </c>
      <c r="P203" s="10"/>
      <c r="Q203" s="9"/>
      <c r="S203" s="340">
        <f t="shared" si="25"/>
        <v>0</v>
      </c>
      <c r="T203" s="340">
        <f t="shared" si="26"/>
        <v>0</v>
      </c>
    </row>
    <row r="204" spans="2:20" ht="14.4" x14ac:dyDescent="0.3">
      <c r="B204" s="30"/>
      <c r="C204" s="16"/>
      <c r="D204" s="16"/>
      <c r="E204" s="25"/>
      <c r="F204" s="16"/>
      <c r="G204" s="20"/>
      <c r="H204" s="19"/>
      <c r="I204" s="18"/>
      <c r="J204" s="18"/>
      <c r="K204" s="12"/>
      <c r="L204" s="232">
        <f t="shared" si="22"/>
        <v>0</v>
      </c>
      <c r="M204" s="234">
        <f t="shared" si="23"/>
        <v>0</v>
      </c>
      <c r="N204" s="11">
        <f>IF(Q204="x",0,IF(J204&lt;(INDEX(Lookup!$U$2:$U$10,MATCH($D$47,Lookup!$S$2:$S$10,0))),0,$L$12*K204))</f>
        <v>0</v>
      </c>
      <c r="O204" s="234">
        <f t="shared" si="24"/>
        <v>0</v>
      </c>
      <c r="P204" s="10"/>
      <c r="Q204" s="9"/>
      <c r="S204" s="340">
        <f t="shared" si="25"/>
        <v>0</v>
      </c>
      <c r="T204" s="340">
        <f t="shared" si="26"/>
        <v>0</v>
      </c>
    </row>
    <row r="205" spans="2:20" ht="14.4" x14ac:dyDescent="0.3">
      <c r="B205" s="30"/>
      <c r="C205" s="16"/>
      <c r="D205" s="16"/>
      <c r="E205" s="25"/>
      <c r="F205" s="16"/>
      <c r="G205" s="20"/>
      <c r="H205" s="19"/>
      <c r="I205" s="18"/>
      <c r="J205" s="18"/>
      <c r="K205" s="12"/>
      <c r="L205" s="232">
        <f t="shared" si="22"/>
        <v>0</v>
      </c>
      <c r="M205" s="234">
        <f t="shared" si="23"/>
        <v>0</v>
      </c>
      <c r="N205" s="11">
        <f>IF(Q205="x",0,IF(J205&lt;(INDEX(Lookup!$U$2:$U$10,MATCH($D$47,Lookup!$S$2:$S$10,0))),0,$L$12*K205))</f>
        <v>0</v>
      </c>
      <c r="O205" s="234">
        <f t="shared" si="24"/>
        <v>0</v>
      </c>
      <c r="P205" s="10"/>
      <c r="Q205" s="9"/>
      <c r="S205" s="340">
        <f t="shared" si="25"/>
        <v>0</v>
      </c>
      <c r="T205" s="340">
        <f t="shared" si="26"/>
        <v>0</v>
      </c>
    </row>
    <row r="206" spans="2:20" ht="14.4" x14ac:dyDescent="0.3">
      <c r="B206" s="30"/>
      <c r="C206" s="16"/>
      <c r="D206" s="16"/>
      <c r="E206" s="25"/>
      <c r="F206" s="16"/>
      <c r="G206" s="20"/>
      <c r="H206" s="19"/>
      <c r="I206" s="18"/>
      <c r="J206" s="18"/>
      <c r="K206" s="12"/>
      <c r="L206" s="232">
        <f t="shared" si="22"/>
        <v>0</v>
      </c>
      <c r="M206" s="234">
        <f t="shared" si="23"/>
        <v>0</v>
      </c>
      <c r="N206" s="11">
        <f>IF(Q206="x",0,IF(J206&lt;(INDEX(Lookup!$U$2:$U$10,MATCH($D$47,Lookup!$S$2:$S$10,0))),0,$L$12*K206))</f>
        <v>0</v>
      </c>
      <c r="O206" s="234">
        <f t="shared" si="24"/>
        <v>0</v>
      </c>
      <c r="P206" s="10"/>
      <c r="Q206" s="9"/>
      <c r="S206" s="340">
        <f t="shared" si="25"/>
        <v>0</v>
      </c>
      <c r="T206" s="340">
        <f t="shared" si="26"/>
        <v>0</v>
      </c>
    </row>
    <row r="207" spans="2:20" ht="14.4" x14ac:dyDescent="0.3">
      <c r="B207" s="30"/>
      <c r="C207" s="16"/>
      <c r="D207" s="16"/>
      <c r="E207" s="25"/>
      <c r="F207" s="16"/>
      <c r="G207" s="20"/>
      <c r="H207" s="19"/>
      <c r="I207" s="18"/>
      <c r="J207" s="18"/>
      <c r="K207" s="12"/>
      <c r="L207" s="232">
        <f t="shared" si="22"/>
        <v>0</v>
      </c>
      <c r="M207" s="234">
        <f t="shared" si="23"/>
        <v>0</v>
      </c>
      <c r="N207" s="11">
        <f>IF(Q207="x",0,IF(J207&lt;(INDEX(Lookup!$U$2:$U$10,MATCH($D$47,Lookup!$S$2:$S$10,0))),0,$L$12*K207))</f>
        <v>0</v>
      </c>
      <c r="O207" s="234">
        <f t="shared" si="24"/>
        <v>0</v>
      </c>
      <c r="P207" s="10"/>
      <c r="Q207" s="9"/>
      <c r="S207" s="340">
        <f t="shared" si="25"/>
        <v>0</v>
      </c>
      <c r="T207" s="340">
        <f t="shared" si="26"/>
        <v>0</v>
      </c>
    </row>
    <row r="208" spans="2:20" ht="14.4" x14ac:dyDescent="0.3">
      <c r="B208" s="30"/>
      <c r="C208" s="16"/>
      <c r="D208" s="16"/>
      <c r="E208" s="25"/>
      <c r="F208" s="16"/>
      <c r="G208" s="20"/>
      <c r="H208" s="19"/>
      <c r="I208" s="18"/>
      <c r="J208" s="18"/>
      <c r="K208" s="12"/>
      <c r="L208" s="232">
        <f t="shared" si="22"/>
        <v>0</v>
      </c>
      <c r="M208" s="234">
        <f t="shared" si="23"/>
        <v>0</v>
      </c>
      <c r="N208" s="11">
        <f>IF(Q208="x",0,IF(J208&lt;(INDEX(Lookup!$U$2:$U$10,MATCH($D$47,Lookup!$S$2:$S$10,0))),0,$L$12*K208))</f>
        <v>0</v>
      </c>
      <c r="O208" s="234">
        <f t="shared" si="24"/>
        <v>0</v>
      </c>
      <c r="P208" s="10"/>
      <c r="Q208" s="9"/>
      <c r="S208" s="340">
        <f t="shared" si="25"/>
        <v>0</v>
      </c>
      <c r="T208" s="340">
        <f t="shared" si="26"/>
        <v>0</v>
      </c>
    </row>
    <row r="209" spans="2:20" ht="14.4" x14ac:dyDescent="0.3">
      <c r="B209" s="30"/>
      <c r="C209" s="16"/>
      <c r="D209" s="16"/>
      <c r="E209" s="25"/>
      <c r="F209" s="16"/>
      <c r="G209" s="20"/>
      <c r="H209" s="19"/>
      <c r="I209" s="18"/>
      <c r="J209" s="18"/>
      <c r="K209" s="12"/>
      <c r="L209" s="232">
        <f t="shared" si="22"/>
        <v>0</v>
      </c>
      <c r="M209" s="234">
        <f t="shared" si="23"/>
        <v>0</v>
      </c>
      <c r="N209" s="11">
        <f>IF(Q209="x",0,IF(J209&lt;(INDEX(Lookup!$U$2:$U$10,MATCH($D$47,Lookup!$S$2:$S$10,0))),0,$L$12*K209))</f>
        <v>0</v>
      </c>
      <c r="O209" s="234">
        <f t="shared" si="24"/>
        <v>0</v>
      </c>
      <c r="P209" s="10"/>
      <c r="Q209" s="9"/>
      <c r="S209" s="340">
        <f t="shared" si="25"/>
        <v>0</v>
      </c>
      <c r="T209" s="340">
        <f t="shared" si="26"/>
        <v>0</v>
      </c>
    </row>
    <row r="210" spans="2:20" ht="14.4" x14ac:dyDescent="0.3">
      <c r="B210" s="30"/>
      <c r="C210" s="16"/>
      <c r="D210" s="16"/>
      <c r="E210" s="25"/>
      <c r="F210" s="16"/>
      <c r="G210" s="20"/>
      <c r="H210" s="19"/>
      <c r="I210" s="18"/>
      <c r="J210" s="18"/>
      <c r="K210" s="12"/>
      <c r="L210" s="232">
        <f t="shared" si="22"/>
        <v>0</v>
      </c>
      <c r="M210" s="234">
        <f t="shared" si="23"/>
        <v>0</v>
      </c>
      <c r="N210" s="11">
        <f>IF(Q210="x",0,IF(J210&lt;(INDEX(Lookup!$U$2:$U$10,MATCH($D$47,Lookup!$S$2:$S$10,0))),0,$L$12*K210))</f>
        <v>0</v>
      </c>
      <c r="O210" s="234">
        <f t="shared" si="24"/>
        <v>0</v>
      </c>
      <c r="P210" s="10"/>
      <c r="Q210" s="9"/>
      <c r="S210" s="340">
        <f t="shared" si="25"/>
        <v>0</v>
      </c>
      <c r="T210" s="340">
        <f t="shared" si="26"/>
        <v>0</v>
      </c>
    </row>
    <row r="211" spans="2:20" ht="14.4" x14ac:dyDescent="0.3">
      <c r="B211" s="30"/>
      <c r="C211" s="16"/>
      <c r="D211" s="16"/>
      <c r="E211" s="25"/>
      <c r="F211" s="16"/>
      <c r="G211" s="20"/>
      <c r="H211" s="19"/>
      <c r="I211" s="18"/>
      <c r="J211" s="18"/>
      <c r="K211" s="12"/>
      <c r="L211" s="232">
        <f t="shared" si="22"/>
        <v>0</v>
      </c>
      <c r="M211" s="234">
        <f t="shared" si="23"/>
        <v>0</v>
      </c>
      <c r="N211" s="11">
        <f>IF(Q211="x",0,IF(J211&lt;(INDEX(Lookup!$U$2:$U$10,MATCH($D$47,Lookup!$S$2:$S$10,0))),0,$L$12*K211))</f>
        <v>0</v>
      </c>
      <c r="O211" s="234">
        <f t="shared" si="24"/>
        <v>0</v>
      </c>
      <c r="P211" s="10"/>
      <c r="Q211" s="9"/>
      <c r="S211" s="340">
        <f t="shared" si="25"/>
        <v>0</v>
      </c>
      <c r="T211" s="340">
        <f t="shared" si="26"/>
        <v>0</v>
      </c>
    </row>
    <row r="212" spans="2:20" ht="14.4" x14ac:dyDescent="0.3">
      <c r="B212" s="30"/>
      <c r="C212" s="16"/>
      <c r="D212" s="16"/>
      <c r="E212" s="25"/>
      <c r="F212" s="16"/>
      <c r="G212" s="20"/>
      <c r="H212" s="19"/>
      <c r="I212" s="18"/>
      <c r="J212" s="18"/>
      <c r="K212" s="12"/>
      <c r="L212" s="232">
        <f t="shared" si="22"/>
        <v>0</v>
      </c>
      <c r="M212" s="234">
        <f t="shared" si="23"/>
        <v>0</v>
      </c>
      <c r="N212" s="11">
        <f>IF(Q212="x",0,IF(J212&lt;(INDEX(Lookup!$U$2:$U$10,MATCH($D$47,Lookup!$S$2:$S$10,0))),0,$L$12*K212))</f>
        <v>0</v>
      </c>
      <c r="O212" s="234">
        <f t="shared" si="24"/>
        <v>0</v>
      </c>
      <c r="P212" s="10"/>
      <c r="Q212" s="9"/>
      <c r="S212" s="340">
        <f t="shared" si="25"/>
        <v>0</v>
      </c>
      <c r="T212" s="340">
        <f t="shared" si="26"/>
        <v>0</v>
      </c>
    </row>
    <row r="213" spans="2:20" ht="14.4" x14ac:dyDescent="0.3">
      <c r="B213" s="30"/>
      <c r="C213" s="16"/>
      <c r="D213" s="16"/>
      <c r="E213" s="25"/>
      <c r="F213" s="16"/>
      <c r="G213" s="20"/>
      <c r="H213" s="19"/>
      <c r="I213" s="18"/>
      <c r="J213" s="18"/>
      <c r="K213" s="12"/>
      <c r="L213" s="232">
        <f t="shared" si="22"/>
        <v>0</v>
      </c>
      <c r="M213" s="234">
        <f t="shared" si="23"/>
        <v>0</v>
      </c>
      <c r="N213" s="11">
        <f>IF(Q213="x",0,IF(J213&lt;(INDEX(Lookup!$U$2:$U$10,MATCH($D$47,Lookup!$S$2:$S$10,0))),0,$L$12*K213))</f>
        <v>0</v>
      </c>
      <c r="O213" s="234">
        <f t="shared" si="24"/>
        <v>0</v>
      </c>
      <c r="P213" s="10"/>
      <c r="Q213" s="9"/>
      <c r="S213" s="340">
        <f t="shared" si="25"/>
        <v>0</v>
      </c>
      <c r="T213" s="340">
        <f t="shared" si="26"/>
        <v>0</v>
      </c>
    </row>
    <row r="214" spans="2:20" ht="14.4" x14ac:dyDescent="0.3">
      <c r="B214" s="30"/>
      <c r="C214" s="16"/>
      <c r="D214" s="16"/>
      <c r="E214" s="25"/>
      <c r="F214" s="16"/>
      <c r="G214" s="20"/>
      <c r="H214" s="19"/>
      <c r="I214" s="18"/>
      <c r="J214" s="18"/>
      <c r="K214" s="12"/>
      <c r="L214" s="232">
        <f t="shared" si="22"/>
        <v>0</v>
      </c>
      <c r="M214" s="234">
        <f t="shared" si="23"/>
        <v>0</v>
      </c>
      <c r="N214" s="11">
        <f>IF(Q214="x",0,IF(J214&lt;(INDEX(Lookup!$U$2:$U$10,MATCH($D$47,Lookup!$S$2:$S$10,0))),0,$L$12*K214))</f>
        <v>0</v>
      </c>
      <c r="O214" s="234">
        <f t="shared" si="24"/>
        <v>0</v>
      </c>
      <c r="P214" s="10"/>
      <c r="Q214" s="9"/>
      <c r="S214" s="340">
        <f t="shared" si="25"/>
        <v>0</v>
      </c>
      <c r="T214" s="340">
        <f t="shared" si="26"/>
        <v>0</v>
      </c>
    </row>
    <row r="215" spans="2:20" ht="14.4" x14ac:dyDescent="0.3">
      <c r="B215" s="30"/>
      <c r="C215" s="16"/>
      <c r="D215" s="16"/>
      <c r="E215" s="25"/>
      <c r="F215" s="16"/>
      <c r="G215" s="20"/>
      <c r="H215" s="19"/>
      <c r="I215" s="18"/>
      <c r="J215" s="18"/>
      <c r="K215" s="12"/>
      <c r="L215" s="232">
        <f t="shared" si="22"/>
        <v>0</v>
      </c>
      <c r="M215" s="234">
        <f t="shared" si="23"/>
        <v>0</v>
      </c>
      <c r="N215" s="11">
        <f>IF(Q215="x",0,IF(J215&lt;(INDEX(Lookup!$U$2:$U$10,MATCH($D$47,Lookup!$S$2:$S$10,0))),0,$L$12*K215))</f>
        <v>0</v>
      </c>
      <c r="O215" s="234">
        <f t="shared" si="24"/>
        <v>0</v>
      </c>
      <c r="P215" s="10"/>
      <c r="Q215" s="9"/>
      <c r="S215" s="340">
        <f t="shared" si="25"/>
        <v>0</v>
      </c>
      <c r="T215" s="340">
        <f t="shared" si="26"/>
        <v>0</v>
      </c>
    </row>
    <row r="216" spans="2:20" ht="14.4" x14ac:dyDescent="0.3">
      <c r="B216" s="30"/>
      <c r="C216" s="16"/>
      <c r="D216" s="16"/>
      <c r="E216" s="25"/>
      <c r="F216" s="16"/>
      <c r="G216" s="20"/>
      <c r="H216" s="19"/>
      <c r="I216" s="18"/>
      <c r="J216" s="18"/>
      <c r="K216" s="12"/>
      <c r="L216" s="232">
        <f t="shared" si="22"/>
        <v>0</v>
      </c>
      <c r="M216" s="234">
        <f t="shared" si="23"/>
        <v>0</v>
      </c>
      <c r="N216" s="11">
        <f>IF(Q216="x",0,IF(J216&lt;(INDEX(Lookup!$U$2:$U$10,MATCH($D$47,Lookup!$S$2:$S$10,0))),0,$L$12*K216))</f>
        <v>0</v>
      </c>
      <c r="O216" s="234">
        <f t="shared" si="24"/>
        <v>0</v>
      </c>
      <c r="P216" s="10"/>
      <c r="Q216" s="9"/>
      <c r="S216" s="340">
        <f t="shared" si="25"/>
        <v>0</v>
      </c>
      <c r="T216" s="340">
        <f t="shared" si="26"/>
        <v>0</v>
      </c>
    </row>
    <row r="217" spans="2:20" ht="14.4" x14ac:dyDescent="0.3">
      <c r="B217" s="30"/>
      <c r="C217" s="16"/>
      <c r="D217" s="16"/>
      <c r="E217" s="25"/>
      <c r="F217" s="16"/>
      <c r="G217" s="20"/>
      <c r="H217" s="19"/>
      <c r="I217" s="18"/>
      <c r="J217" s="18"/>
      <c r="K217" s="12"/>
      <c r="L217" s="232">
        <f t="shared" si="22"/>
        <v>0</v>
      </c>
      <c r="M217" s="234">
        <f t="shared" si="23"/>
        <v>0</v>
      </c>
      <c r="N217" s="11">
        <f>IF(Q217="x",0,IF(J217&lt;(INDEX(Lookup!$U$2:$U$10,MATCH($D$47,Lookup!$S$2:$S$10,0))),0,$L$12*K217))</f>
        <v>0</v>
      </c>
      <c r="O217" s="234">
        <f t="shared" si="24"/>
        <v>0</v>
      </c>
      <c r="P217" s="10"/>
      <c r="Q217" s="9"/>
      <c r="S217" s="340">
        <f t="shared" si="25"/>
        <v>0</v>
      </c>
      <c r="T217" s="340">
        <f t="shared" si="26"/>
        <v>0</v>
      </c>
    </row>
    <row r="218" spans="2:20" ht="14.4" x14ac:dyDescent="0.3">
      <c r="B218" s="30"/>
      <c r="C218" s="16"/>
      <c r="D218" s="16"/>
      <c r="E218" s="25"/>
      <c r="F218" s="16"/>
      <c r="G218" s="20"/>
      <c r="H218" s="19"/>
      <c r="I218" s="18"/>
      <c r="J218" s="18"/>
      <c r="K218" s="12"/>
      <c r="L218" s="232">
        <f t="shared" si="22"/>
        <v>0</v>
      </c>
      <c r="M218" s="234">
        <f t="shared" si="23"/>
        <v>0</v>
      </c>
      <c r="N218" s="11">
        <f>IF(Q218="x",0,IF(J218&lt;(INDEX(Lookup!$U$2:$U$10,MATCH($D$47,Lookup!$S$2:$S$10,0))),0,$L$12*K218))</f>
        <v>0</v>
      </c>
      <c r="O218" s="234">
        <f t="shared" si="24"/>
        <v>0</v>
      </c>
      <c r="P218" s="10"/>
      <c r="Q218" s="9"/>
      <c r="S218" s="340">
        <f t="shared" si="25"/>
        <v>0</v>
      </c>
      <c r="T218" s="340">
        <f t="shared" si="26"/>
        <v>0</v>
      </c>
    </row>
    <row r="219" spans="2:20" ht="14.4" x14ac:dyDescent="0.3">
      <c r="B219" s="30"/>
      <c r="C219" s="16"/>
      <c r="D219" s="16"/>
      <c r="E219" s="25"/>
      <c r="F219" s="16"/>
      <c r="G219" s="20"/>
      <c r="H219" s="19"/>
      <c r="I219" s="18"/>
      <c r="J219" s="18"/>
      <c r="K219" s="12"/>
      <c r="L219" s="232">
        <f t="shared" si="22"/>
        <v>0</v>
      </c>
      <c r="M219" s="234">
        <f t="shared" si="23"/>
        <v>0</v>
      </c>
      <c r="N219" s="11">
        <f>IF(Q219="x",0,IF(J219&lt;(INDEX(Lookup!$U$2:$U$10,MATCH($D$47,Lookup!$S$2:$S$10,0))),0,$L$12*K219))</f>
        <v>0</v>
      </c>
      <c r="O219" s="234">
        <f t="shared" si="24"/>
        <v>0</v>
      </c>
      <c r="P219" s="10"/>
      <c r="Q219" s="9"/>
      <c r="S219" s="340">
        <f t="shared" si="25"/>
        <v>0</v>
      </c>
      <c r="T219" s="340">
        <f t="shared" si="26"/>
        <v>0</v>
      </c>
    </row>
    <row r="220" spans="2:20" ht="14.4" x14ac:dyDescent="0.3">
      <c r="B220" s="30"/>
      <c r="C220" s="16"/>
      <c r="D220" s="16"/>
      <c r="E220" s="25"/>
      <c r="F220" s="16"/>
      <c r="G220" s="20"/>
      <c r="H220" s="19"/>
      <c r="I220" s="18"/>
      <c r="J220" s="18"/>
      <c r="K220" s="12"/>
      <c r="L220" s="232">
        <f t="shared" si="22"/>
        <v>0</v>
      </c>
      <c r="M220" s="234">
        <f t="shared" si="23"/>
        <v>0</v>
      </c>
      <c r="N220" s="11">
        <f>IF(Q220="x",0,IF(J220&lt;(INDEX(Lookup!$U$2:$U$10,MATCH($D$47,Lookup!$S$2:$S$10,0))),0,$L$12*K220))</f>
        <v>0</v>
      </c>
      <c r="O220" s="234">
        <f t="shared" si="24"/>
        <v>0</v>
      </c>
      <c r="P220" s="10"/>
      <c r="Q220" s="9"/>
      <c r="S220" s="340">
        <f t="shared" si="25"/>
        <v>0</v>
      </c>
      <c r="T220" s="340">
        <f t="shared" si="26"/>
        <v>0</v>
      </c>
    </row>
    <row r="221" spans="2:20" ht="14.4" x14ac:dyDescent="0.3">
      <c r="B221" s="30"/>
      <c r="C221" s="16"/>
      <c r="D221" s="16"/>
      <c r="E221" s="25"/>
      <c r="F221" s="16"/>
      <c r="G221" s="20"/>
      <c r="H221" s="19"/>
      <c r="I221" s="18"/>
      <c r="J221" s="18"/>
      <c r="K221" s="12"/>
      <c r="L221" s="232">
        <f t="shared" si="22"/>
        <v>0</v>
      </c>
      <c r="M221" s="234">
        <f t="shared" si="23"/>
        <v>0</v>
      </c>
      <c r="N221" s="11">
        <f>IF(Q221="x",0,IF(J221&lt;(INDEX(Lookup!$U$2:$U$10,MATCH($D$47,Lookup!$S$2:$S$10,0))),0,$L$12*K221))</f>
        <v>0</v>
      </c>
      <c r="O221" s="234">
        <f t="shared" si="24"/>
        <v>0</v>
      </c>
      <c r="P221" s="10"/>
      <c r="Q221" s="9"/>
      <c r="S221" s="340">
        <f t="shared" si="25"/>
        <v>0</v>
      </c>
      <c r="T221" s="340">
        <f t="shared" si="26"/>
        <v>0</v>
      </c>
    </row>
    <row r="222" spans="2:20" ht="14.4" x14ac:dyDescent="0.3">
      <c r="B222" s="30"/>
      <c r="C222" s="16"/>
      <c r="D222" s="16"/>
      <c r="E222" s="25"/>
      <c r="F222" s="16"/>
      <c r="G222" s="20"/>
      <c r="H222" s="19"/>
      <c r="I222" s="18"/>
      <c r="J222" s="18"/>
      <c r="K222" s="12"/>
      <c r="L222" s="232">
        <f t="shared" si="22"/>
        <v>0</v>
      </c>
      <c r="M222" s="234">
        <f t="shared" si="23"/>
        <v>0</v>
      </c>
      <c r="N222" s="11">
        <f>IF(Q222="x",0,IF(J222&lt;(INDEX(Lookup!$U$2:$U$10,MATCH($D$47,Lookup!$S$2:$S$10,0))),0,$L$12*K222))</f>
        <v>0</v>
      </c>
      <c r="O222" s="234">
        <f t="shared" si="24"/>
        <v>0</v>
      </c>
      <c r="P222" s="10"/>
      <c r="Q222" s="9"/>
      <c r="S222" s="340">
        <f t="shared" si="25"/>
        <v>0</v>
      </c>
      <c r="T222" s="340">
        <f t="shared" si="26"/>
        <v>0</v>
      </c>
    </row>
    <row r="223" spans="2:20" ht="14.4" x14ac:dyDescent="0.3">
      <c r="B223" s="30"/>
      <c r="C223" s="16"/>
      <c r="D223" s="16"/>
      <c r="E223" s="25"/>
      <c r="F223" s="16"/>
      <c r="G223" s="20"/>
      <c r="H223" s="19"/>
      <c r="I223" s="18"/>
      <c r="J223" s="18"/>
      <c r="K223" s="12"/>
      <c r="L223" s="232">
        <f t="shared" si="22"/>
        <v>0</v>
      </c>
      <c r="M223" s="234">
        <f t="shared" si="23"/>
        <v>0</v>
      </c>
      <c r="N223" s="11">
        <f>IF(Q223="x",0,IF(J223&lt;(INDEX(Lookup!$U$2:$U$10,MATCH($D$47,Lookup!$S$2:$S$10,0))),0,$L$12*K223))</f>
        <v>0</v>
      </c>
      <c r="O223" s="234">
        <f t="shared" si="24"/>
        <v>0</v>
      </c>
      <c r="P223" s="10"/>
      <c r="Q223" s="9"/>
      <c r="S223" s="340">
        <f t="shared" si="25"/>
        <v>0</v>
      </c>
      <c r="T223" s="340">
        <f t="shared" si="26"/>
        <v>0</v>
      </c>
    </row>
    <row r="224" spans="2:20" ht="14.4" x14ac:dyDescent="0.3">
      <c r="B224" s="30"/>
      <c r="C224" s="16"/>
      <c r="D224" s="16"/>
      <c r="E224" s="25"/>
      <c r="F224" s="16"/>
      <c r="G224" s="20"/>
      <c r="H224" s="19"/>
      <c r="I224" s="18"/>
      <c r="J224" s="18"/>
      <c r="K224" s="12"/>
      <c r="L224" s="232">
        <f t="shared" si="22"/>
        <v>0</v>
      </c>
      <c r="M224" s="234">
        <f t="shared" si="23"/>
        <v>0</v>
      </c>
      <c r="N224" s="11">
        <f>IF(Q224="x",0,IF(J224&lt;(INDEX(Lookup!$U$2:$U$10,MATCH($D$47,Lookup!$S$2:$S$10,0))),0,$L$12*K224))</f>
        <v>0</v>
      </c>
      <c r="O224" s="234">
        <f t="shared" si="24"/>
        <v>0</v>
      </c>
      <c r="P224" s="10"/>
      <c r="Q224" s="9"/>
      <c r="S224" s="340">
        <f t="shared" si="25"/>
        <v>0</v>
      </c>
      <c r="T224" s="340">
        <f t="shared" si="26"/>
        <v>0</v>
      </c>
    </row>
    <row r="225" spans="2:20" ht="14.4" x14ac:dyDescent="0.3">
      <c r="B225" s="30"/>
      <c r="C225" s="16"/>
      <c r="D225" s="16"/>
      <c r="E225" s="25"/>
      <c r="F225" s="16"/>
      <c r="G225" s="20"/>
      <c r="H225" s="19"/>
      <c r="I225" s="18"/>
      <c r="J225" s="18"/>
      <c r="K225" s="12"/>
      <c r="L225" s="232">
        <f t="shared" si="22"/>
        <v>0</v>
      </c>
      <c r="M225" s="234">
        <f t="shared" si="23"/>
        <v>0</v>
      </c>
      <c r="N225" s="11">
        <f>IF(Q225="x",0,IF(J225&lt;(INDEX(Lookup!$U$2:$U$10,MATCH($D$47,Lookup!$S$2:$S$10,0))),0,$L$12*K225))</f>
        <v>0</v>
      </c>
      <c r="O225" s="234">
        <f t="shared" si="24"/>
        <v>0</v>
      </c>
      <c r="P225" s="10"/>
      <c r="Q225" s="9"/>
      <c r="S225" s="340">
        <f t="shared" si="25"/>
        <v>0</v>
      </c>
      <c r="T225" s="340">
        <f t="shared" si="26"/>
        <v>0</v>
      </c>
    </row>
    <row r="226" spans="2:20" ht="14.4" x14ac:dyDescent="0.3">
      <c r="B226" s="30"/>
      <c r="C226" s="16"/>
      <c r="D226" s="16"/>
      <c r="E226" s="25"/>
      <c r="F226" s="16"/>
      <c r="G226" s="20"/>
      <c r="H226" s="19"/>
      <c r="I226" s="18"/>
      <c r="J226" s="18"/>
      <c r="K226" s="12"/>
      <c r="L226" s="232">
        <f t="shared" si="22"/>
        <v>0</v>
      </c>
      <c r="M226" s="234">
        <f t="shared" si="23"/>
        <v>0</v>
      </c>
      <c r="N226" s="11">
        <f>IF(Q226="x",0,IF(J226&lt;(INDEX(Lookup!$U$2:$U$10,MATCH($D$47,Lookup!$S$2:$S$10,0))),0,$L$12*K226))</f>
        <v>0</v>
      </c>
      <c r="O226" s="234">
        <f t="shared" si="24"/>
        <v>0</v>
      </c>
      <c r="P226" s="10"/>
      <c r="Q226" s="9"/>
      <c r="S226" s="340">
        <f t="shared" si="25"/>
        <v>0</v>
      </c>
      <c r="T226" s="340">
        <f t="shared" si="26"/>
        <v>0</v>
      </c>
    </row>
    <row r="227" spans="2:20" ht="14.4" x14ac:dyDescent="0.3">
      <c r="B227" s="30"/>
      <c r="C227" s="16"/>
      <c r="D227" s="16"/>
      <c r="E227" s="25"/>
      <c r="F227" s="16"/>
      <c r="G227" s="20"/>
      <c r="H227" s="19"/>
      <c r="I227" s="18"/>
      <c r="J227" s="18"/>
      <c r="K227" s="12"/>
      <c r="L227" s="232">
        <f t="shared" si="22"/>
        <v>0</v>
      </c>
      <c r="M227" s="234">
        <f t="shared" si="23"/>
        <v>0</v>
      </c>
      <c r="N227" s="11">
        <f>IF(Q227="x",0,IF(J227&lt;(INDEX(Lookup!$U$2:$U$10,MATCH($D$47,Lookup!$S$2:$S$10,0))),0,$L$12*K227))</f>
        <v>0</v>
      </c>
      <c r="O227" s="234">
        <f t="shared" si="24"/>
        <v>0</v>
      </c>
      <c r="P227" s="10"/>
      <c r="Q227" s="9"/>
      <c r="S227" s="340">
        <f t="shared" si="25"/>
        <v>0</v>
      </c>
      <c r="T227" s="340">
        <f t="shared" si="26"/>
        <v>0</v>
      </c>
    </row>
    <row r="228" spans="2:20" ht="14.4" x14ac:dyDescent="0.3">
      <c r="B228" s="30"/>
      <c r="C228" s="16"/>
      <c r="D228" s="16"/>
      <c r="E228" s="25"/>
      <c r="F228" s="16"/>
      <c r="G228" s="20"/>
      <c r="H228" s="19"/>
      <c r="I228" s="18"/>
      <c r="J228" s="18"/>
      <c r="K228" s="12"/>
      <c r="L228" s="232">
        <f t="shared" si="22"/>
        <v>0</v>
      </c>
      <c r="M228" s="234">
        <f t="shared" si="23"/>
        <v>0</v>
      </c>
      <c r="N228" s="11">
        <f>IF(Q228="x",0,IF(J228&lt;(INDEX(Lookup!$U$2:$U$10,MATCH($D$47,Lookup!$S$2:$S$10,0))),0,$L$12*K228))</f>
        <v>0</v>
      </c>
      <c r="O228" s="234">
        <f t="shared" si="24"/>
        <v>0</v>
      </c>
      <c r="P228" s="10"/>
      <c r="Q228" s="9"/>
      <c r="S228" s="340">
        <f t="shared" si="25"/>
        <v>0</v>
      </c>
      <c r="T228" s="340">
        <f t="shared" si="26"/>
        <v>0</v>
      </c>
    </row>
    <row r="229" spans="2:20" ht="14.4" x14ac:dyDescent="0.3">
      <c r="B229" s="30"/>
      <c r="C229" s="16"/>
      <c r="D229" s="16"/>
      <c r="E229" s="25"/>
      <c r="F229" s="16"/>
      <c r="G229" s="20"/>
      <c r="H229" s="19"/>
      <c r="I229" s="18"/>
      <c r="J229" s="18"/>
      <c r="K229" s="12"/>
      <c r="L229" s="232">
        <f t="shared" si="22"/>
        <v>0</v>
      </c>
      <c r="M229" s="234">
        <f t="shared" si="23"/>
        <v>0</v>
      </c>
      <c r="N229" s="11">
        <f>IF(Q229="x",0,IF(J229&lt;(INDEX(Lookup!$U$2:$U$10,MATCH($D$47,Lookup!$S$2:$S$10,0))),0,$L$12*K229))</f>
        <v>0</v>
      </c>
      <c r="O229" s="234">
        <f t="shared" si="24"/>
        <v>0</v>
      </c>
      <c r="P229" s="10"/>
      <c r="Q229" s="9"/>
      <c r="S229" s="340">
        <f t="shared" si="25"/>
        <v>0</v>
      </c>
      <c r="T229" s="340">
        <f t="shared" si="26"/>
        <v>0</v>
      </c>
    </row>
    <row r="230" spans="2:20" ht="14.4" x14ac:dyDescent="0.3">
      <c r="B230" s="30"/>
      <c r="C230" s="16"/>
      <c r="D230" s="16"/>
      <c r="E230" s="25"/>
      <c r="F230" s="16"/>
      <c r="G230" s="20"/>
      <c r="H230" s="19"/>
      <c r="I230" s="18"/>
      <c r="J230" s="18"/>
      <c r="K230" s="12"/>
      <c r="L230" s="232">
        <f t="shared" si="22"/>
        <v>0</v>
      </c>
      <c r="M230" s="234">
        <f t="shared" si="23"/>
        <v>0</v>
      </c>
      <c r="N230" s="11">
        <f>IF(Q230="x",0,IF(J230&lt;(INDEX(Lookup!$U$2:$U$10,MATCH($D$47,Lookup!$S$2:$S$10,0))),0,$L$12*K230))</f>
        <v>0</v>
      </c>
      <c r="O230" s="234">
        <f t="shared" si="24"/>
        <v>0</v>
      </c>
      <c r="P230" s="10"/>
      <c r="Q230" s="9"/>
      <c r="S230" s="340">
        <f t="shared" si="25"/>
        <v>0</v>
      </c>
      <c r="T230" s="340">
        <f t="shared" si="26"/>
        <v>0</v>
      </c>
    </row>
    <row r="231" spans="2:20" ht="14.4" x14ac:dyDescent="0.3">
      <c r="B231" s="30"/>
      <c r="C231" s="16"/>
      <c r="D231" s="16"/>
      <c r="E231" s="25"/>
      <c r="F231" s="16"/>
      <c r="G231" s="20"/>
      <c r="H231" s="19"/>
      <c r="I231" s="18"/>
      <c r="J231" s="18"/>
      <c r="K231" s="12"/>
      <c r="L231" s="232">
        <f t="shared" si="22"/>
        <v>0</v>
      </c>
      <c r="M231" s="234">
        <f t="shared" si="23"/>
        <v>0</v>
      </c>
      <c r="N231" s="11">
        <f>IF(Q231="x",0,IF(J231&lt;(INDEX(Lookup!$U$2:$U$10,MATCH($D$47,Lookup!$S$2:$S$10,0))),0,$L$12*K231))</f>
        <v>0</v>
      </c>
      <c r="O231" s="234">
        <f t="shared" si="24"/>
        <v>0</v>
      </c>
      <c r="P231" s="10"/>
      <c r="Q231" s="9"/>
      <c r="S231" s="340">
        <f t="shared" si="25"/>
        <v>0</v>
      </c>
      <c r="T231" s="340">
        <f t="shared" si="26"/>
        <v>0</v>
      </c>
    </row>
    <row r="232" spans="2:20" ht="14.4" x14ac:dyDescent="0.3">
      <c r="B232" s="30"/>
      <c r="C232" s="16"/>
      <c r="D232" s="16"/>
      <c r="E232" s="25"/>
      <c r="F232" s="16"/>
      <c r="G232" s="20"/>
      <c r="H232" s="19"/>
      <c r="I232" s="18"/>
      <c r="J232" s="18"/>
      <c r="K232" s="12"/>
      <c r="L232" s="232">
        <f t="shared" si="22"/>
        <v>0</v>
      </c>
      <c r="M232" s="234">
        <f t="shared" si="23"/>
        <v>0</v>
      </c>
      <c r="N232" s="11">
        <f>IF(Q232="x",0,IF(J232&lt;(INDEX(Lookup!$U$2:$U$10,MATCH($D$47,Lookup!$S$2:$S$10,0))),0,$L$12*K232))</f>
        <v>0</v>
      </c>
      <c r="O232" s="234">
        <f t="shared" si="24"/>
        <v>0</v>
      </c>
      <c r="P232" s="10"/>
      <c r="Q232" s="9"/>
      <c r="S232" s="340">
        <f t="shared" si="25"/>
        <v>0</v>
      </c>
      <c r="T232" s="340">
        <f t="shared" si="26"/>
        <v>0</v>
      </c>
    </row>
    <row r="233" spans="2:20" ht="14.4" x14ac:dyDescent="0.3">
      <c r="B233" s="30"/>
      <c r="C233" s="16"/>
      <c r="D233" s="16"/>
      <c r="E233" s="25"/>
      <c r="F233" s="16"/>
      <c r="G233" s="20"/>
      <c r="H233" s="19"/>
      <c r="I233" s="18"/>
      <c r="J233" s="18"/>
      <c r="K233" s="12"/>
      <c r="L233" s="232">
        <f t="shared" si="22"/>
        <v>0</v>
      </c>
      <c r="M233" s="234">
        <f t="shared" si="23"/>
        <v>0</v>
      </c>
      <c r="N233" s="11">
        <f>IF(Q233="x",0,IF(J233&lt;(INDEX(Lookup!$U$2:$U$10,MATCH($D$47,Lookup!$S$2:$S$10,0))),0,$L$12*K233))</f>
        <v>0</v>
      </c>
      <c r="O233" s="234">
        <f t="shared" si="24"/>
        <v>0</v>
      </c>
      <c r="P233" s="10"/>
      <c r="Q233" s="9"/>
      <c r="S233" s="340">
        <f t="shared" si="25"/>
        <v>0</v>
      </c>
      <c r="T233" s="340">
        <f t="shared" si="26"/>
        <v>0</v>
      </c>
    </row>
    <row r="234" spans="2:20" ht="14.4" x14ac:dyDescent="0.3">
      <c r="B234" s="30"/>
      <c r="C234" s="16"/>
      <c r="D234" s="16"/>
      <c r="E234" s="25"/>
      <c r="F234" s="16"/>
      <c r="G234" s="20"/>
      <c r="H234" s="19"/>
      <c r="I234" s="18"/>
      <c r="J234" s="18"/>
      <c r="K234" s="12"/>
      <c r="L234" s="232">
        <f t="shared" si="22"/>
        <v>0</v>
      </c>
      <c r="M234" s="234">
        <f t="shared" si="23"/>
        <v>0</v>
      </c>
      <c r="N234" s="11">
        <f>IF(Q234="x",0,IF(J234&lt;(INDEX(Lookup!$U$2:$U$10,MATCH($D$47,Lookup!$S$2:$S$10,0))),0,$L$12*K234))</f>
        <v>0</v>
      </c>
      <c r="O234" s="234">
        <f t="shared" si="24"/>
        <v>0</v>
      </c>
      <c r="P234" s="10"/>
      <c r="Q234" s="9"/>
      <c r="S234" s="340">
        <f t="shared" si="25"/>
        <v>0</v>
      </c>
      <c r="T234" s="340">
        <f t="shared" si="26"/>
        <v>0</v>
      </c>
    </row>
    <row r="235" spans="2:20" ht="14.4" x14ac:dyDescent="0.3">
      <c r="B235" s="30"/>
      <c r="C235" s="16"/>
      <c r="D235" s="16"/>
      <c r="E235" s="25"/>
      <c r="F235" s="16"/>
      <c r="G235" s="20"/>
      <c r="H235" s="19"/>
      <c r="I235" s="18"/>
      <c r="J235" s="18"/>
      <c r="K235" s="12"/>
      <c r="L235" s="232">
        <f t="shared" si="22"/>
        <v>0</v>
      </c>
      <c r="M235" s="234">
        <f t="shared" si="23"/>
        <v>0</v>
      </c>
      <c r="N235" s="11">
        <f>IF(Q235="x",0,IF(J235&lt;(INDEX(Lookup!$U$2:$U$10,MATCH($D$47,Lookup!$S$2:$S$10,0))),0,$L$12*K235))</f>
        <v>0</v>
      </c>
      <c r="O235" s="234">
        <f t="shared" si="24"/>
        <v>0</v>
      </c>
      <c r="P235" s="10"/>
      <c r="Q235" s="9"/>
      <c r="S235" s="340">
        <f t="shared" si="25"/>
        <v>0</v>
      </c>
      <c r="T235" s="340">
        <f t="shared" si="26"/>
        <v>0</v>
      </c>
    </row>
    <row r="236" spans="2:20" ht="14.4" x14ac:dyDescent="0.3">
      <c r="B236" s="30"/>
      <c r="C236" s="16"/>
      <c r="D236" s="16"/>
      <c r="E236" s="25"/>
      <c r="F236" s="16"/>
      <c r="G236" s="20"/>
      <c r="H236" s="19"/>
      <c r="I236" s="18"/>
      <c r="J236" s="18"/>
      <c r="K236" s="12"/>
      <c r="L236" s="232">
        <f t="shared" si="22"/>
        <v>0</v>
      </c>
      <c r="M236" s="234">
        <f t="shared" si="23"/>
        <v>0</v>
      </c>
      <c r="N236" s="11">
        <f>IF(Q236="x",0,IF(J236&lt;(INDEX(Lookup!$U$2:$U$10,MATCH($D$47,Lookup!$S$2:$S$10,0))),0,$L$12*K236))</f>
        <v>0</v>
      </c>
      <c r="O236" s="234">
        <f t="shared" si="24"/>
        <v>0</v>
      </c>
      <c r="P236" s="10"/>
      <c r="Q236" s="9"/>
      <c r="S236" s="340">
        <f t="shared" si="25"/>
        <v>0</v>
      </c>
      <c r="T236" s="340">
        <f t="shared" si="26"/>
        <v>0</v>
      </c>
    </row>
    <row r="237" spans="2:20" ht="14.4" x14ac:dyDescent="0.3">
      <c r="B237" s="30"/>
      <c r="C237" s="16"/>
      <c r="D237" s="16"/>
      <c r="E237" s="25"/>
      <c r="F237" s="16"/>
      <c r="G237" s="20"/>
      <c r="H237" s="19"/>
      <c r="I237" s="18"/>
      <c r="J237" s="18"/>
      <c r="K237" s="12"/>
      <c r="L237" s="232">
        <f t="shared" si="22"/>
        <v>0</v>
      </c>
      <c r="M237" s="234">
        <f t="shared" si="23"/>
        <v>0</v>
      </c>
      <c r="N237" s="11">
        <f>IF(Q237="x",0,IF(J237&lt;(INDEX(Lookup!$U$2:$U$10,MATCH($D$47,Lookup!$S$2:$S$10,0))),0,$L$12*K237))</f>
        <v>0</v>
      </c>
      <c r="O237" s="234">
        <f t="shared" si="24"/>
        <v>0</v>
      </c>
      <c r="P237" s="10"/>
      <c r="Q237" s="9"/>
      <c r="S237" s="340">
        <f t="shared" si="25"/>
        <v>0</v>
      </c>
      <c r="T237" s="340">
        <f t="shared" si="26"/>
        <v>0</v>
      </c>
    </row>
    <row r="238" spans="2:20" ht="14.4" x14ac:dyDescent="0.3">
      <c r="B238" s="30"/>
      <c r="C238" s="16"/>
      <c r="D238" s="16"/>
      <c r="E238" s="25"/>
      <c r="F238" s="16"/>
      <c r="G238" s="20"/>
      <c r="H238" s="19"/>
      <c r="I238" s="18"/>
      <c r="J238" s="18"/>
      <c r="K238" s="12"/>
      <c r="L238" s="232">
        <f t="shared" si="22"/>
        <v>0</v>
      </c>
      <c r="M238" s="234">
        <f t="shared" si="23"/>
        <v>0</v>
      </c>
      <c r="N238" s="11">
        <f>IF(Q238="x",0,IF(J238&lt;(INDEX(Lookup!$U$2:$U$10,MATCH($D$47,Lookup!$S$2:$S$10,0))),0,$L$12*K238))</f>
        <v>0</v>
      </c>
      <c r="O238" s="234">
        <f t="shared" si="24"/>
        <v>0</v>
      </c>
      <c r="P238" s="10"/>
      <c r="Q238" s="9"/>
      <c r="S238" s="340">
        <f t="shared" si="25"/>
        <v>0</v>
      </c>
      <c r="T238" s="340">
        <f t="shared" si="26"/>
        <v>0</v>
      </c>
    </row>
    <row r="239" spans="2:20" ht="14.4" x14ac:dyDescent="0.3">
      <c r="B239" s="30"/>
      <c r="C239" s="16"/>
      <c r="D239" s="16"/>
      <c r="E239" s="25"/>
      <c r="F239" s="16"/>
      <c r="G239" s="20"/>
      <c r="H239" s="19"/>
      <c r="I239" s="18"/>
      <c r="J239" s="18"/>
      <c r="K239" s="12"/>
      <c r="L239" s="232">
        <f t="shared" si="22"/>
        <v>0</v>
      </c>
      <c r="M239" s="234">
        <f t="shared" si="23"/>
        <v>0</v>
      </c>
      <c r="N239" s="11">
        <f>IF(Q239="x",0,IF(J239&lt;(INDEX(Lookup!$U$2:$U$10,MATCH($D$47,Lookup!$S$2:$S$10,0))),0,$L$12*K239))</f>
        <v>0</v>
      </c>
      <c r="O239" s="234">
        <f t="shared" si="24"/>
        <v>0</v>
      </c>
      <c r="P239" s="10"/>
      <c r="Q239" s="9"/>
      <c r="S239" s="340">
        <f t="shared" si="25"/>
        <v>0</v>
      </c>
      <c r="T239" s="340">
        <f t="shared" si="26"/>
        <v>0</v>
      </c>
    </row>
    <row r="240" spans="2:20" ht="14.4" x14ac:dyDescent="0.3">
      <c r="B240" s="30"/>
      <c r="C240" s="16"/>
      <c r="D240" s="16"/>
      <c r="E240" s="25"/>
      <c r="F240" s="16"/>
      <c r="G240" s="20"/>
      <c r="H240" s="19"/>
      <c r="I240" s="18"/>
      <c r="J240" s="18"/>
      <c r="K240" s="12"/>
      <c r="L240" s="232">
        <f t="shared" si="22"/>
        <v>0</v>
      </c>
      <c r="M240" s="234">
        <f t="shared" si="23"/>
        <v>0</v>
      </c>
      <c r="N240" s="11">
        <f>IF(Q240="x",0,IF(J240&lt;(INDEX(Lookup!$U$2:$U$10,MATCH($D$47,Lookup!$S$2:$S$10,0))),0,$L$12*K240))</f>
        <v>0</v>
      </c>
      <c r="O240" s="234">
        <f t="shared" si="24"/>
        <v>0</v>
      </c>
      <c r="P240" s="10"/>
      <c r="Q240" s="9"/>
      <c r="S240" s="340">
        <f t="shared" si="25"/>
        <v>0</v>
      </c>
      <c r="T240" s="340">
        <f t="shared" si="26"/>
        <v>0</v>
      </c>
    </row>
    <row r="241" spans="2:20" ht="14.4" x14ac:dyDescent="0.3">
      <c r="B241" s="30"/>
      <c r="C241" s="16"/>
      <c r="D241" s="16"/>
      <c r="E241" s="25"/>
      <c r="F241" s="16"/>
      <c r="G241" s="20"/>
      <c r="H241" s="19"/>
      <c r="I241" s="18"/>
      <c r="J241" s="18"/>
      <c r="K241" s="12"/>
      <c r="L241" s="232">
        <f t="shared" si="22"/>
        <v>0</v>
      </c>
      <c r="M241" s="234">
        <f t="shared" si="23"/>
        <v>0</v>
      </c>
      <c r="N241" s="11">
        <f>IF(Q241="x",0,IF(J241&lt;(INDEX(Lookup!$U$2:$U$10,MATCH($D$47,Lookup!$S$2:$S$10,0))),0,$L$12*K241))</f>
        <v>0</v>
      </c>
      <c r="O241" s="234">
        <f t="shared" si="24"/>
        <v>0</v>
      </c>
      <c r="P241" s="10"/>
      <c r="Q241" s="9"/>
      <c r="S241" s="340">
        <f t="shared" si="25"/>
        <v>0</v>
      </c>
      <c r="T241" s="340">
        <f t="shared" si="26"/>
        <v>0</v>
      </c>
    </row>
    <row r="242" spans="2:20" ht="14.4" x14ac:dyDescent="0.3">
      <c r="B242" s="30"/>
      <c r="C242" s="16"/>
      <c r="D242" s="16"/>
      <c r="E242" s="25"/>
      <c r="F242" s="16"/>
      <c r="G242" s="20"/>
      <c r="H242" s="19"/>
      <c r="I242" s="18"/>
      <c r="J242" s="18"/>
      <c r="K242" s="12"/>
      <c r="L242" s="232">
        <f t="shared" ref="L242:L305" si="27">IF(ROUNDDOWN(DATEDIF(I242,J242,"d")/7,0)&gt;$L$12,$L$12*K242,K242*ROUNDDOWN(DATEDIF(I242,J242,"d")/7,0))</f>
        <v>0</v>
      </c>
      <c r="M242" s="234">
        <f t="shared" ref="M242:M305" si="28">L242*$L$6</f>
        <v>0</v>
      </c>
      <c r="N242" s="11">
        <f>IF(Q242="x",0,IF(J242&lt;(INDEX(Lookup!$U$2:$U$10,MATCH($D$47,Lookup!$S$2:$S$10,0))),0,$L$12*K242))</f>
        <v>0</v>
      </c>
      <c r="O242" s="234">
        <f t="shared" ref="O242:O305" si="29">N242*$L$6</f>
        <v>0</v>
      </c>
      <c r="P242" s="10"/>
      <c r="Q242" s="9"/>
      <c r="S242" s="340">
        <f t="shared" si="25"/>
        <v>0</v>
      </c>
      <c r="T242" s="340">
        <f t="shared" si="26"/>
        <v>0</v>
      </c>
    </row>
    <row r="243" spans="2:20" ht="14.4" x14ac:dyDescent="0.3">
      <c r="B243" s="30"/>
      <c r="C243" s="16"/>
      <c r="D243" s="16"/>
      <c r="E243" s="25"/>
      <c r="F243" s="16"/>
      <c r="G243" s="20"/>
      <c r="H243" s="19"/>
      <c r="I243" s="18"/>
      <c r="J243" s="18"/>
      <c r="K243" s="12"/>
      <c r="L243" s="232">
        <f t="shared" si="27"/>
        <v>0</v>
      </c>
      <c r="M243" s="234">
        <f t="shared" si="28"/>
        <v>0</v>
      </c>
      <c r="N243" s="11">
        <f>IF(Q243="x",0,IF(J243&lt;(INDEX(Lookup!$U$2:$U$10,MATCH($D$47,Lookup!$S$2:$S$10,0))),0,$L$12*K243))</f>
        <v>0</v>
      </c>
      <c r="O243" s="234">
        <f t="shared" si="29"/>
        <v>0</v>
      </c>
      <c r="P243" s="10"/>
      <c r="Q243" s="9"/>
      <c r="S243" s="340">
        <f t="shared" ref="S243:S306" si="30">M243*$I$35</f>
        <v>0</v>
      </c>
      <c r="T243" s="340">
        <f t="shared" ref="T243:T306" si="31">O243*$I$44</f>
        <v>0</v>
      </c>
    </row>
    <row r="244" spans="2:20" ht="14.4" x14ac:dyDescent="0.3">
      <c r="B244" s="30"/>
      <c r="C244" s="16"/>
      <c r="D244" s="16"/>
      <c r="E244" s="25"/>
      <c r="F244" s="16"/>
      <c r="G244" s="20"/>
      <c r="H244" s="19"/>
      <c r="I244" s="18"/>
      <c r="J244" s="18"/>
      <c r="K244" s="12"/>
      <c r="L244" s="232">
        <f t="shared" si="27"/>
        <v>0</v>
      </c>
      <c r="M244" s="234">
        <f t="shared" si="28"/>
        <v>0</v>
      </c>
      <c r="N244" s="11">
        <f>IF(Q244="x",0,IF(J244&lt;(INDEX(Lookup!$U$2:$U$10,MATCH($D$47,Lookup!$S$2:$S$10,0))),0,$L$12*K244))</f>
        <v>0</v>
      </c>
      <c r="O244" s="234">
        <f t="shared" si="29"/>
        <v>0</v>
      </c>
      <c r="P244" s="10"/>
      <c r="Q244" s="9"/>
      <c r="S244" s="340">
        <f t="shared" si="30"/>
        <v>0</v>
      </c>
      <c r="T244" s="340">
        <f t="shared" si="31"/>
        <v>0</v>
      </c>
    </row>
    <row r="245" spans="2:20" ht="14.4" x14ac:dyDescent="0.3">
      <c r="B245" s="30"/>
      <c r="C245" s="16"/>
      <c r="D245" s="16"/>
      <c r="E245" s="25"/>
      <c r="F245" s="16"/>
      <c r="G245" s="20"/>
      <c r="H245" s="19"/>
      <c r="I245" s="18"/>
      <c r="J245" s="18"/>
      <c r="K245" s="12"/>
      <c r="L245" s="232">
        <f t="shared" si="27"/>
        <v>0</v>
      </c>
      <c r="M245" s="234">
        <f t="shared" si="28"/>
        <v>0</v>
      </c>
      <c r="N245" s="11">
        <f>IF(Q245="x",0,IF(J245&lt;(INDEX(Lookup!$U$2:$U$10,MATCH($D$47,Lookup!$S$2:$S$10,0))),0,$L$12*K245))</f>
        <v>0</v>
      </c>
      <c r="O245" s="234">
        <f t="shared" si="29"/>
        <v>0</v>
      </c>
      <c r="P245" s="10"/>
      <c r="Q245" s="9"/>
      <c r="S245" s="340">
        <f t="shared" si="30"/>
        <v>0</v>
      </c>
      <c r="T245" s="340">
        <f t="shared" si="31"/>
        <v>0</v>
      </c>
    </row>
    <row r="246" spans="2:20" ht="14.4" x14ac:dyDescent="0.3">
      <c r="B246" s="30"/>
      <c r="C246" s="16"/>
      <c r="D246" s="16"/>
      <c r="E246" s="25"/>
      <c r="F246" s="16"/>
      <c r="G246" s="20"/>
      <c r="H246" s="19"/>
      <c r="I246" s="18"/>
      <c r="J246" s="18"/>
      <c r="K246" s="12"/>
      <c r="L246" s="232">
        <f t="shared" si="27"/>
        <v>0</v>
      </c>
      <c r="M246" s="234">
        <f t="shared" si="28"/>
        <v>0</v>
      </c>
      <c r="N246" s="11">
        <f>IF(Q246="x",0,IF(J246&lt;(INDEX(Lookup!$U$2:$U$10,MATCH($D$47,Lookup!$S$2:$S$10,0))),0,$L$12*K246))</f>
        <v>0</v>
      </c>
      <c r="O246" s="234">
        <f t="shared" si="29"/>
        <v>0</v>
      </c>
      <c r="P246" s="10"/>
      <c r="Q246" s="9"/>
      <c r="S246" s="340">
        <f t="shared" si="30"/>
        <v>0</v>
      </c>
      <c r="T246" s="340">
        <f t="shared" si="31"/>
        <v>0</v>
      </c>
    </row>
    <row r="247" spans="2:20" ht="14.4" x14ac:dyDescent="0.3">
      <c r="B247" s="30"/>
      <c r="C247" s="16"/>
      <c r="D247" s="16"/>
      <c r="E247" s="25"/>
      <c r="F247" s="16"/>
      <c r="G247" s="20"/>
      <c r="H247" s="19"/>
      <c r="I247" s="18"/>
      <c r="J247" s="18"/>
      <c r="K247" s="12"/>
      <c r="L247" s="232">
        <f t="shared" si="27"/>
        <v>0</v>
      </c>
      <c r="M247" s="234">
        <f t="shared" si="28"/>
        <v>0</v>
      </c>
      <c r="N247" s="11">
        <f>IF(Q247="x",0,IF(J247&lt;(INDEX(Lookup!$U$2:$U$10,MATCH($D$47,Lookup!$S$2:$S$10,0))),0,$L$12*K247))</f>
        <v>0</v>
      </c>
      <c r="O247" s="234">
        <f t="shared" si="29"/>
        <v>0</v>
      </c>
      <c r="P247" s="10"/>
      <c r="Q247" s="9"/>
      <c r="S247" s="340">
        <f t="shared" si="30"/>
        <v>0</v>
      </c>
      <c r="T247" s="340">
        <f t="shared" si="31"/>
        <v>0</v>
      </c>
    </row>
    <row r="248" spans="2:20" ht="14.4" x14ac:dyDescent="0.3">
      <c r="B248" s="30"/>
      <c r="C248" s="16"/>
      <c r="D248" s="16"/>
      <c r="E248" s="25"/>
      <c r="F248" s="16"/>
      <c r="G248" s="20"/>
      <c r="H248" s="19"/>
      <c r="I248" s="18"/>
      <c r="J248" s="18"/>
      <c r="K248" s="12"/>
      <c r="L248" s="232">
        <f t="shared" si="27"/>
        <v>0</v>
      </c>
      <c r="M248" s="234">
        <f t="shared" si="28"/>
        <v>0</v>
      </c>
      <c r="N248" s="11">
        <f>IF(Q248="x",0,IF(J248&lt;(INDEX(Lookup!$U$2:$U$10,MATCH($D$47,Lookup!$S$2:$S$10,0))),0,$L$12*K248))</f>
        <v>0</v>
      </c>
      <c r="O248" s="234">
        <f t="shared" si="29"/>
        <v>0</v>
      </c>
      <c r="P248" s="10"/>
      <c r="Q248" s="9"/>
      <c r="S248" s="340">
        <f t="shared" si="30"/>
        <v>0</v>
      </c>
      <c r="T248" s="340">
        <f t="shared" si="31"/>
        <v>0</v>
      </c>
    </row>
    <row r="249" spans="2:20" ht="14.4" x14ac:dyDescent="0.3">
      <c r="B249" s="30"/>
      <c r="C249" s="16"/>
      <c r="D249" s="16"/>
      <c r="E249" s="25"/>
      <c r="F249" s="16"/>
      <c r="G249" s="20"/>
      <c r="H249" s="19"/>
      <c r="I249" s="18"/>
      <c r="J249" s="18"/>
      <c r="K249" s="12"/>
      <c r="L249" s="232">
        <f t="shared" si="27"/>
        <v>0</v>
      </c>
      <c r="M249" s="234">
        <f t="shared" si="28"/>
        <v>0</v>
      </c>
      <c r="N249" s="11">
        <f>IF(Q249="x",0,IF(J249&lt;(INDEX(Lookup!$U$2:$U$10,MATCH($D$47,Lookup!$S$2:$S$10,0))),0,$L$12*K249))</f>
        <v>0</v>
      </c>
      <c r="O249" s="234">
        <f t="shared" si="29"/>
        <v>0</v>
      </c>
      <c r="P249" s="10"/>
      <c r="Q249" s="9"/>
      <c r="S249" s="340">
        <f t="shared" si="30"/>
        <v>0</v>
      </c>
      <c r="T249" s="340">
        <f t="shared" si="31"/>
        <v>0</v>
      </c>
    </row>
    <row r="250" spans="2:20" ht="14.4" x14ac:dyDescent="0.3">
      <c r="B250" s="30"/>
      <c r="C250" s="16"/>
      <c r="D250" s="16"/>
      <c r="E250" s="25"/>
      <c r="F250" s="16"/>
      <c r="G250" s="20"/>
      <c r="H250" s="19"/>
      <c r="I250" s="18"/>
      <c r="J250" s="18"/>
      <c r="K250" s="12"/>
      <c r="L250" s="232">
        <f t="shared" si="27"/>
        <v>0</v>
      </c>
      <c r="M250" s="234">
        <f t="shared" si="28"/>
        <v>0</v>
      </c>
      <c r="N250" s="11">
        <f>IF(Q250="x",0,IF(J250&lt;(INDEX(Lookup!$U$2:$U$10,MATCH($D$47,Lookup!$S$2:$S$10,0))),0,$L$12*K250))</f>
        <v>0</v>
      </c>
      <c r="O250" s="234">
        <f t="shared" si="29"/>
        <v>0</v>
      </c>
      <c r="P250" s="10"/>
      <c r="Q250" s="9"/>
      <c r="S250" s="340">
        <f t="shared" si="30"/>
        <v>0</v>
      </c>
      <c r="T250" s="340">
        <f t="shared" si="31"/>
        <v>0</v>
      </c>
    </row>
    <row r="251" spans="2:20" ht="14.4" x14ac:dyDescent="0.3">
      <c r="B251" s="30"/>
      <c r="C251" s="16"/>
      <c r="D251" s="16"/>
      <c r="E251" s="25"/>
      <c r="F251" s="16"/>
      <c r="G251" s="20"/>
      <c r="H251" s="19"/>
      <c r="I251" s="18"/>
      <c r="J251" s="18"/>
      <c r="K251" s="12"/>
      <c r="L251" s="232">
        <f t="shared" si="27"/>
        <v>0</v>
      </c>
      <c r="M251" s="234">
        <f t="shared" si="28"/>
        <v>0</v>
      </c>
      <c r="N251" s="11">
        <f>IF(Q251="x",0,IF(J251&lt;(INDEX(Lookup!$U$2:$U$10,MATCH($D$47,Lookup!$S$2:$S$10,0))),0,$L$12*K251))</f>
        <v>0</v>
      </c>
      <c r="O251" s="234">
        <f t="shared" si="29"/>
        <v>0</v>
      </c>
      <c r="P251" s="10"/>
      <c r="Q251" s="9"/>
      <c r="S251" s="340">
        <f t="shared" si="30"/>
        <v>0</v>
      </c>
      <c r="T251" s="340">
        <f t="shared" si="31"/>
        <v>0</v>
      </c>
    </row>
    <row r="252" spans="2:20" ht="14.4" x14ac:dyDescent="0.3">
      <c r="B252" s="30"/>
      <c r="C252" s="16"/>
      <c r="D252" s="16"/>
      <c r="E252" s="25"/>
      <c r="F252" s="16"/>
      <c r="G252" s="20"/>
      <c r="H252" s="19"/>
      <c r="I252" s="18"/>
      <c r="J252" s="18"/>
      <c r="K252" s="12"/>
      <c r="L252" s="232">
        <f t="shared" si="27"/>
        <v>0</v>
      </c>
      <c r="M252" s="234">
        <f t="shared" si="28"/>
        <v>0</v>
      </c>
      <c r="N252" s="11">
        <f>IF(Q252="x",0,IF(J252&lt;(INDEX(Lookup!$U$2:$U$10,MATCH($D$47,Lookup!$S$2:$S$10,0))),0,$L$12*K252))</f>
        <v>0</v>
      </c>
      <c r="O252" s="234">
        <f t="shared" si="29"/>
        <v>0</v>
      </c>
      <c r="P252" s="10"/>
      <c r="Q252" s="9"/>
      <c r="S252" s="340">
        <f t="shared" si="30"/>
        <v>0</v>
      </c>
      <c r="T252" s="340">
        <f t="shared" si="31"/>
        <v>0</v>
      </c>
    </row>
    <row r="253" spans="2:20" ht="14.4" x14ac:dyDescent="0.3">
      <c r="B253" s="30"/>
      <c r="C253" s="16"/>
      <c r="D253" s="16"/>
      <c r="E253" s="25"/>
      <c r="F253" s="16"/>
      <c r="G253" s="20"/>
      <c r="H253" s="19"/>
      <c r="I253" s="18"/>
      <c r="J253" s="18"/>
      <c r="K253" s="12"/>
      <c r="L253" s="232">
        <f t="shared" si="27"/>
        <v>0</v>
      </c>
      <c r="M253" s="234">
        <f t="shared" si="28"/>
        <v>0</v>
      </c>
      <c r="N253" s="11">
        <f>IF(Q253="x",0,IF(J253&lt;(INDEX(Lookup!$U$2:$U$10,MATCH($D$47,Lookup!$S$2:$S$10,0))),0,$L$12*K253))</f>
        <v>0</v>
      </c>
      <c r="O253" s="234">
        <f t="shared" si="29"/>
        <v>0</v>
      </c>
      <c r="P253" s="10"/>
      <c r="Q253" s="9"/>
      <c r="S253" s="340">
        <f t="shared" si="30"/>
        <v>0</v>
      </c>
      <c r="T253" s="340">
        <f t="shared" si="31"/>
        <v>0</v>
      </c>
    </row>
    <row r="254" spans="2:20" ht="14.4" x14ac:dyDescent="0.3">
      <c r="B254" s="30"/>
      <c r="C254" s="16"/>
      <c r="D254" s="16"/>
      <c r="E254" s="25"/>
      <c r="F254" s="16"/>
      <c r="G254" s="20"/>
      <c r="H254" s="19"/>
      <c r="I254" s="18"/>
      <c r="J254" s="18"/>
      <c r="K254" s="12"/>
      <c r="L254" s="232">
        <f t="shared" si="27"/>
        <v>0</v>
      </c>
      <c r="M254" s="234">
        <f t="shared" si="28"/>
        <v>0</v>
      </c>
      <c r="N254" s="11">
        <f>IF(Q254="x",0,IF(J254&lt;(INDEX(Lookup!$U$2:$U$10,MATCH($D$47,Lookup!$S$2:$S$10,0))),0,$L$12*K254))</f>
        <v>0</v>
      </c>
      <c r="O254" s="234">
        <f t="shared" si="29"/>
        <v>0</v>
      </c>
      <c r="P254" s="10"/>
      <c r="Q254" s="9"/>
      <c r="S254" s="340">
        <f t="shared" si="30"/>
        <v>0</v>
      </c>
      <c r="T254" s="340">
        <f t="shared" si="31"/>
        <v>0</v>
      </c>
    </row>
    <row r="255" spans="2:20" ht="14.4" x14ac:dyDescent="0.3">
      <c r="B255" s="30"/>
      <c r="C255" s="16"/>
      <c r="D255" s="16"/>
      <c r="E255" s="25"/>
      <c r="F255" s="16"/>
      <c r="G255" s="20"/>
      <c r="H255" s="19"/>
      <c r="I255" s="18"/>
      <c r="J255" s="18"/>
      <c r="K255" s="12"/>
      <c r="L255" s="232">
        <f t="shared" si="27"/>
        <v>0</v>
      </c>
      <c r="M255" s="234">
        <f t="shared" si="28"/>
        <v>0</v>
      </c>
      <c r="N255" s="11">
        <f>IF(Q255="x",0,IF(J255&lt;(INDEX(Lookup!$U$2:$U$10,MATCH($D$47,Lookup!$S$2:$S$10,0))),0,$L$12*K255))</f>
        <v>0</v>
      </c>
      <c r="O255" s="234">
        <f t="shared" si="29"/>
        <v>0</v>
      </c>
      <c r="P255" s="10"/>
      <c r="Q255" s="9"/>
      <c r="S255" s="340">
        <f t="shared" si="30"/>
        <v>0</v>
      </c>
      <c r="T255" s="340">
        <f t="shared" si="31"/>
        <v>0</v>
      </c>
    </row>
    <row r="256" spans="2:20" ht="14.4" x14ac:dyDescent="0.3">
      <c r="B256" s="30"/>
      <c r="C256" s="16"/>
      <c r="D256" s="16"/>
      <c r="E256" s="25"/>
      <c r="F256" s="16"/>
      <c r="G256" s="20"/>
      <c r="H256" s="19"/>
      <c r="I256" s="18"/>
      <c r="J256" s="18"/>
      <c r="K256" s="12"/>
      <c r="L256" s="232">
        <f t="shared" si="27"/>
        <v>0</v>
      </c>
      <c r="M256" s="234">
        <f t="shared" si="28"/>
        <v>0</v>
      </c>
      <c r="N256" s="11">
        <f>IF(Q256="x",0,IF(J256&lt;(INDEX(Lookup!$U$2:$U$10,MATCH($D$47,Lookup!$S$2:$S$10,0))),0,$L$12*K256))</f>
        <v>0</v>
      </c>
      <c r="O256" s="234">
        <f t="shared" si="29"/>
        <v>0</v>
      </c>
      <c r="P256" s="10"/>
      <c r="Q256" s="9"/>
      <c r="S256" s="340">
        <f t="shared" si="30"/>
        <v>0</v>
      </c>
      <c r="T256" s="340">
        <f t="shared" si="31"/>
        <v>0</v>
      </c>
    </row>
    <row r="257" spans="2:20" ht="14.4" x14ac:dyDescent="0.3">
      <c r="B257" s="30"/>
      <c r="C257" s="16"/>
      <c r="D257" s="16"/>
      <c r="E257" s="25"/>
      <c r="F257" s="16"/>
      <c r="G257" s="20"/>
      <c r="H257" s="19"/>
      <c r="I257" s="18"/>
      <c r="J257" s="18"/>
      <c r="K257" s="12"/>
      <c r="L257" s="232">
        <f t="shared" si="27"/>
        <v>0</v>
      </c>
      <c r="M257" s="234">
        <f t="shared" si="28"/>
        <v>0</v>
      </c>
      <c r="N257" s="11">
        <f>IF(Q257="x",0,IF(J257&lt;(INDEX(Lookup!$U$2:$U$10,MATCH($D$47,Lookup!$S$2:$S$10,0))),0,$L$12*K257))</f>
        <v>0</v>
      </c>
      <c r="O257" s="234">
        <f t="shared" si="29"/>
        <v>0</v>
      </c>
      <c r="P257" s="10"/>
      <c r="Q257" s="9"/>
      <c r="S257" s="340">
        <f t="shared" si="30"/>
        <v>0</v>
      </c>
      <c r="T257" s="340">
        <f t="shared" si="31"/>
        <v>0</v>
      </c>
    </row>
    <row r="258" spans="2:20" ht="14.4" x14ac:dyDescent="0.3">
      <c r="B258" s="30"/>
      <c r="C258" s="16"/>
      <c r="D258" s="16"/>
      <c r="E258" s="25"/>
      <c r="F258" s="16"/>
      <c r="G258" s="20"/>
      <c r="H258" s="19"/>
      <c r="I258" s="18"/>
      <c r="J258" s="18"/>
      <c r="K258" s="12"/>
      <c r="L258" s="232">
        <f t="shared" si="27"/>
        <v>0</v>
      </c>
      <c r="M258" s="234">
        <f t="shared" si="28"/>
        <v>0</v>
      </c>
      <c r="N258" s="11">
        <f>IF(Q258="x",0,IF(J258&lt;(INDEX(Lookup!$U$2:$U$10,MATCH($D$47,Lookup!$S$2:$S$10,0))),0,$L$12*K258))</f>
        <v>0</v>
      </c>
      <c r="O258" s="234">
        <f t="shared" si="29"/>
        <v>0</v>
      </c>
      <c r="P258" s="10"/>
      <c r="Q258" s="9"/>
      <c r="S258" s="340">
        <f t="shared" si="30"/>
        <v>0</v>
      </c>
      <c r="T258" s="340">
        <f t="shared" si="31"/>
        <v>0</v>
      </c>
    </row>
    <row r="259" spans="2:20" ht="14.4" x14ac:dyDescent="0.3">
      <c r="B259" s="30"/>
      <c r="C259" s="16"/>
      <c r="D259" s="16"/>
      <c r="E259" s="25"/>
      <c r="F259" s="16"/>
      <c r="G259" s="20"/>
      <c r="H259" s="19"/>
      <c r="I259" s="18"/>
      <c r="J259" s="18"/>
      <c r="K259" s="12"/>
      <c r="L259" s="232">
        <f t="shared" si="27"/>
        <v>0</v>
      </c>
      <c r="M259" s="234">
        <f t="shared" si="28"/>
        <v>0</v>
      </c>
      <c r="N259" s="11">
        <f>IF(Q259="x",0,IF(J259&lt;(INDEX(Lookup!$U$2:$U$10,MATCH($D$47,Lookup!$S$2:$S$10,0))),0,$L$12*K259))</f>
        <v>0</v>
      </c>
      <c r="O259" s="234">
        <f t="shared" si="29"/>
        <v>0</v>
      </c>
      <c r="P259" s="10"/>
      <c r="Q259" s="9"/>
      <c r="S259" s="340">
        <f t="shared" si="30"/>
        <v>0</v>
      </c>
      <c r="T259" s="340">
        <f t="shared" si="31"/>
        <v>0</v>
      </c>
    </row>
    <row r="260" spans="2:20" ht="14.4" x14ac:dyDescent="0.3">
      <c r="B260" s="30"/>
      <c r="C260" s="16"/>
      <c r="D260" s="16"/>
      <c r="E260" s="25"/>
      <c r="F260" s="16"/>
      <c r="G260" s="20"/>
      <c r="H260" s="19"/>
      <c r="I260" s="18"/>
      <c r="J260" s="18"/>
      <c r="K260" s="12"/>
      <c r="L260" s="232">
        <f t="shared" si="27"/>
        <v>0</v>
      </c>
      <c r="M260" s="234">
        <f t="shared" si="28"/>
        <v>0</v>
      </c>
      <c r="N260" s="11">
        <f>IF(Q260="x",0,IF(J260&lt;(INDEX(Lookup!$U$2:$U$10,MATCH($D$47,Lookup!$S$2:$S$10,0))),0,$L$12*K260))</f>
        <v>0</v>
      </c>
      <c r="O260" s="234">
        <f t="shared" si="29"/>
        <v>0</v>
      </c>
      <c r="P260" s="10"/>
      <c r="Q260" s="9"/>
      <c r="S260" s="340">
        <f t="shared" si="30"/>
        <v>0</v>
      </c>
      <c r="T260" s="340">
        <f t="shared" si="31"/>
        <v>0</v>
      </c>
    </row>
    <row r="261" spans="2:20" ht="14.4" x14ac:dyDescent="0.3">
      <c r="B261" s="30"/>
      <c r="C261" s="16"/>
      <c r="D261" s="16"/>
      <c r="E261" s="25"/>
      <c r="F261" s="16"/>
      <c r="G261" s="20"/>
      <c r="H261" s="19"/>
      <c r="I261" s="18"/>
      <c r="J261" s="18"/>
      <c r="K261" s="12"/>
      <c r="L261" s="232">
        <f t="shared" si="27"/>
        <v>0</v>
      </c>
      <c r="M261" s="234">
        <f t="shared" si="28"/>
        <v>0</v>
      </c>
      <c r="N261" s="11">
        <f>IF(Q261="x",0,IF(J261&lt;(INDEX(Lookup!$U$2:$U$10,MATCH($D$47,Lookup!$S$2:$S$10,0))),0,$L$12*K261))</f>
        <v>0</v>
      </c>
      <c r="O261" s="234">
        <f t="shared" si="29"/>
        <v>0</v>
      </c>
      <c r="P261" s="10"/>
      <c r="Q261" s="9"/>
      <c r="S261" s="340">
        <f t="shared" si="30"/>
        <v>0</v>
      </c>
      <c r="T261" s="340">
        <f t="shared" si="31"/>
        <v>0</v>
      </c>
    </row>
    <row r="262" spans="2:20" ht="14.4" x14ac:dyDescent="0.3">
      <c r="B262" s="30"/>
      <c r="C262" s="16"/>
      <c r="D262" s="16"/>
      <c r="E262" s="25"/>
      <c r="F262" s="16"/>
      <c r="G262" s="20"/>
      <c r="H262" s="19"/>
      <c r="I262" s="18"/>
      <c r="J262" s="18"/>
      <c r="K262" s="12"/>
      <c r="L262" s="232">
        <f t="shared" si="27"/>
        <v>0</v>
      </c>
      <c r="M262" s="234">
        <f t="shared" si="28"/>
        <v>0</v>
      </c>
      <c r="N262" s="11">
        <f>IF(Q262="x",0,IF(J262&lt;(INDEX(Lookup!$U$2:$U$10,MATCH($D$47,Lookup!$S$2:$S$10,0))),0,$L$12*K262))</f>
        <v>0</v>
      </c>
      <c r="O262" s="234">
        <f t="shared" si="29"/>
        <v>0</v>
      </c>
      <c r="P262" s="10"/>
      <c r="Q262" s="9"/>
      <c r="S262" s="340">
        <f t="shared" si="30"/>
        <v>0</v>
      </c>
      <c r="T262" s="340">
        <f t="shared" si="31"/>
        <v>0</v>
      </c>
    </row>
    <row r="263" spans="2:20" ht="14.4" x14ac:dyDescent="0.3">
      <c r="B263" s="30"/>
      <c r="C263" s="16"/>
      <c r="D263" s="16"/>
      <c r="E263" s="25"/>
      <c r="F263" s="16"/>
      <c r="G263" s="20"/>
      <c r="H263" s="19"/>
      <c r="I263" s="18"/>
      <c r="J263" s="18"/>
      <c r="K263" s="12"/>
      <c r="L263" s="232">
        <f t="shared" si="27"/>
        <v>0</v>
      </c>
      <c r="M263" s="234">
        <f t="shared" si="28"/>
        <v>0</v>
      </c>
      <c r="N263" s="11">
        <f>IF(Q263="x",0,IF(J263&lt;(INDEX(Lookup!$U$2:$U$10,MATCH($D$47,Lookup!$S$2:$S$10,0))),0,$L$12*K263))</f>
        <v>0</v>
      </c>
      <c r="O263" s="234">
        <f t="shared" si="29"/>
        <v>0</v>
      </c>
      <c r="P263" s="10"/>
      <c r="Q263" s="9"/>
      <c r="S263" s="340">
        <f t="shared" si="30"/>
        <v>0</v>
      </c>
      <c r="T263" s="340">
        <f t="shared" si="31"/>
        <v>0</v>
      </c>
    </row>
    <row r="264" spans="2:20" ht="14.4" x14ac:dyDescent="0.3">
      <c r="B264" s="30"/>
      <c r="C264" s="16"/>
      <c r="D264" s="16"/>
      <c r="E264" s="25"/>
      <c r="F264" s="16"/>
      <c r="G264" s="20"/>
      <c r="H264" s="19"/>
      <c r="I264" s="18"/>
      <c r="J264" s="18"/>
      <c r="K264" s="12"/>
      <c r="L264" s="232">
        <f t="shared" si="27"/>
        <v>0</v>
      </c>
      <c r="M264" s="234">
        <f t="shared" si="28"/>
        <v>0</v>
      </c>
      <c r="N264" s="11">
        <f>IF(Q264="x",0,IF(J264&lt;(INDEX(Lookup!$U$2:$U$10,MATCH($D$47,Lookup!$S$2:$S$10,0))),0,$L$12*K264))</f>
        <v>0</v>
      </c>
      <c r="O264" s="234">
        <f t="shared" si="29"/>
        <v>0</v>
      </c>
      <c r="P264" s="10"/>
      <c r="Q264" s="9"/>
      <c r="S264" s="340">
        <f t="shared" si="30"/>
        <v>0</v>
      </c>
      <c r="T264" s="340">
        <f t="shared" si="31"/>
        <v>0</v>
      </c>
    </row>
    <row r="265" spans="2:20" ht="14.4" x14ac:dyDescent="0.3">
      <c r="B265" s="30"/>
      <c r="C265" s="16"/>
      <c r="D265" s="16"/>
      <c r="E265" s="25"/>
      <c r="F265" s="16"/>
      <c r="G265" s="20"/>
      <c r="H265" s="19"/>
      <c r="I265" s="18"/>
      <c r="J265" s="18"/>
      <c r="K265" s="12"/>
      <c r="L265" s="232">
        <f t="shared" si="27"/>
        <v>0</v>
      </c>
      <c r="M265" s="234">
        <f t="shared" si="28"/>
        <v>0</v>
      </c>
      <c r="N265" s="11">
        <f>IF(Q265="x",0,IF(J265&lt;(INDEX(Lookup!$U$2:$U$10,MATCH($D$47,Lookup!$S$2:$S$10,0))),0,$L$12*K265))</f>
        <v>0</v>
      </c>
      <c r="O265" s="234">
        <f t="shared" si="29"/>
        <v>0</v>
      </c>
      <c r="P265" s="10"/>
      <c r="Q265" s="9"/>
      <c r="S265" s="340">
        <f t="shared" si="30"/>
        <v>0</v>
      </c>
      <c r="T265" s="340">
        <f t="shared" si="31"/>
        <v>0</v>
      </c>
    </row>
    <row r="266" spans="2:20" ht="14.4" x14ac:dyDescent="0.3">
      <c r="B266" s="30"/>
      <c r="C266" s="16"/>
      <c r="D266" s="16"/>
      <c r="E266" s="25"/>
      <c r="F266" s="16"/>
      <c r="G266" s="20"/>
      <c r="H266" s="19"/>
      <c r="I266" s="18"/>
      <c r="J266" s="18"/>
      <c r="K266" s="12"/>
      <c r="L266" s="232">
        <f t="shared" si="27"/>
        <v>0</v>
      </c>
      <c r="M266" s="234">
        <f t="shared" si="28"/>
        <v>0</v>
      </c>
      <c r="N266" s="11">
        <f>IF(Q266="x",0,IF(J266&lt;(INDEX(Lookup!$U$2:$U$10,MATCH($D$47,Lookup!$S$2:$S$10,0))),0,$L$12*K266))</f>
        <v>0</v>
      </c>
      <c r="O266" s="234">
        <f t="shared" si="29"/>
        <v>0</v>
      </c>
      <c r="P266" s="10"/>
      <c r="Q266" s="9"/>
      <c r="S266" s="340">
        <f t="shared" si="30"/>
        <v>0</v>
      </c>
      <c r="T266" s="340">
        <f t="shared" si="31"/>
        <v>0</v>
      </c>
    </row>
    <row r="267" spans="2:20" ht="14.4" x14ac:dyDescent="0.3">
      <c r="B267" s="30"/>
      <c r="C267" s="16"/>
      <c r="D267" s="16"/>
      <c r="E267" s="25"/>
      <c r="F267" s="16"/>
      <c r="G267" s="20"/>
      <c r="H267" s="19"/>
      <c r="I267" s="18"/>
      <c r="J267" s="18"/>
      <c r="K267" s="12"/>
      <c r="L267" s="232">
        <f t="shared" si="27"/>
        <v>0</v>
      </c>
      <c r="M267" s="234">
        <f t="shared" si="28"/>
        <v>0</v>
      </c>
      <c r="N267" s="11">
        <f>IF(Q267="x",0,IF(J267&lt;(INDEX(Lookup!$U$2:$U$10,MATCH($D$47,Lookup!$S$2:$S$10,0))),0,$L$12*K267))</f>
        <v>0</v>
      </c>
      <c r="O267" s="234">
        <f t="shared" si="29"/>
        <v>0</v>
      </c>
      <c r="P267" s="10"/>
      <c r="Q267" s="9"/>
      <c r="S267" s="340">
        <f t="shared" si="30"/>
        <v>0</v>
      </c>
      <c r="T267" s="340">
        <f t="shared" si="31"/>
        <v>0</v>
      </c>
    </row>
    <row r="268" spans="2:20" ht="14.4" x14ac:dyDescent="0.3">
      <c r="B268" s="30"/>
      <c r="C268" s="16"/>
      <c r="D268" s="16"/>
      <c r="E268" s="25"/>
      <c r="F268" s="16"/>
      <c r="G268" s="20"/>
      <c r="H268" s="19"/>
      <c r="I268" s="18"/>
      <c r="J268" s="18"/>
      <c r="K268" s="12"/>
      <c r="L268" s="232">
        <f t="shared" si="27"/>
        <v>0</v>
      </c>
      <c r="M268" s="234">
        <f t="shared" si="28"/>
        <v>0</v>
      </c>
      <c r="N268" s="11">
        <f>IF(Q268="x",0,IF(J268&lt;(INDEX(Lookup!$U$2:$U$10,MATCH($D$47,Lookup!$S$2:$S$10,0))),0,$L$12*K268))</f>
        <v>0</v>
      </c>
      <c r="O268" s="234">
        <f t="shared" si="29"/>
        <v>0</v>
      </c>
      <c r="P268" s="10"/>
      <c r="Q268" s="9"/>
      <c r="S268" s="340">
        <f t="shared" si="30"/>
        <v>0</v>
      </c>
      <c r="T268" s="340">
        <f t="shared" si="31"/>
        <v>0</v>
      </c>
    </row>
    <row r="269" spans="2:20" ht="14.4" x14ac:dyDescent="0.3">
      <c r="B269" s="30"/>
      <c r="C269" s="16"/>
      <c r="D269" s="16"/>
      <c r="E269" s="25"/>
      <c r="F269" s="16"/>
      <c r="G269" s="20"/>
      <c r="H269" s="19"/>
      <c r="I269" s="18"/>
      <c r="J269" s="18"/>
      <c r="K269" s="12"/>
      <c r="L269" s="232">
        <f t="shared" si="27"/>
        <v>0</v>
      </c>
      <c r="M269" s="234">
        <f t="shared" si="28"/>
        <v>0</v>
      </c>
      <c r="N269" s="11">
        <f>IF(Q269="x",0,IF(J269&lt;(INDEX(Lookup!$U$2:$U$10,MATCH($D$47,Lookup!$S$2:$S$10,0))),0,$L$12*K269))</f>
        <v>0</v>
      </c>
      <c r="O269" s="234">
        <f t="shared" si="29"/>
        <v>0</v>
      </c>
      <c r="P269" s="10"/>
      <c r="Q269" s="9"/>
      <c r="S269" s="340">
        <f t="shared" si="30"/>
        <v>0</v>
      </c>
      <c r="T269" s="340">
        <f t="shared" si="31"/>
        <v>0</v>
      </c>
    </row>
    <row r="270" spans="2:20" ht="14.4" x14ac:dyDescent="0.3">
      <c r="B270" s="30"/>
      <c r="C270" s="16"/>
      <c r="D270" s="16"/>
      <c r="E270" s="25"/>
      <c r="F270" s="16"/>
      <c r="G270" s="20"/>
      <c r="H270" s="19"/>
      <c r="I270" s="18"/>
      <c r="J270" s="18"/>
      <c r="K270" s="12"/>
      <c r="L270" s="232">
        <f t="shared" si="27"/>
        <v>0</v>
      </c>
      <c r="M270" s="234">
        <f t="shared" si="28"/>
        <v>0</v>
      </c>
      <c r="N270" s="11">
        <f>IF(Q270="x",0,IF(J270&lt;(INDEX(Lookup!$U$2:$U$10,MATCH($D$47,Lookup!$S$2:$S$10,0))),0,$L$12*K270))</f>
        <v>0</v>
      </c>
      <c r="O270" s="234">
        <f t="shared" si="29"/>
        <v>0</v>
      </c>
      <c r="P270" s="10"/>
      <c r="Q270" s="9"/>
      <c r="S270" s="340">
        <f t="shared" si="30"/>
        <v>0</v>
      </c>
      <c r="T270" s="340">
        <f t="shared" si="31"/>
        <v>0</v>
      </c>
    </row>
    <row r="271" spans="2:20" ht="14.4" x14ac:dyDescent="0.3">
      <c r="B271" s="30"/>
      <c r="C271" s="16"/>
      <c r="D271" s="16"/>
      <c r="E271" s="25"/>
      <c r="F271" s="16"/>
      <c r="G271" s="20"/>
      <c r="H271" s="19"/>
      <c r="I271" s="18"/>
      <c r="J271" s="18"/>
      <c r="K271" s="12"/>
      <c r="L271" s="232">
        <f t="shared" si="27"/>
        <v>0</v>
      </c>
      <c r="M271" s="234">
        <f t="shared" si="28"/>
        <v>0</v>
      </c>
      <c r="N271" s="11">
        <f>IF(Q271="x",0,IF(J271&lt;(INDEX(Lookup!$U$2:$U$10,MATCH($D$47,Lookup!$S$2:$S$10,0))),0,$L$12*K271))</f>
        <v>0</v>
      </c>
      <c r="O271" s="234">
        <f t="shared" si="29"/>
        <v>0</v>
      </c>
      <c r="P271" s="10"/>
      <c r="Q271" s="9"/>
      <c r="S271" s="340">
        <f t="shared" si="30"/>
        <v>0</v>
      </c>
      <c r="T271" s="340">
        <f t="shared" si="31"/>
        <v>0</v>
      </c>
    </row>
    <row r="272" spans="2:20" ht="14.4" x14ac:dyDescent="0.3">
      <c r="B272" s="30"/>
      <c r="C272" s="16"/>
      <c r="D272" s="16"/>
      <c r="E272" s="25"/>
      <c r="F272" s="16"/>
      <c r="G272" s="20"/>
      <c r="H272" s="19"/>
      <c r="I272" s="18"/>
      <c r="J272" s="18"/>
      <c r="K272" s="12"/>
      <c r="L272" s="232">
        <f t="shared" si="27"/>
        <v>0</v>
      </c>
      <c r="M272" s="234">
        <f t="shared" si="28"/>
        <v>0</v>
      </c>
      <c r="N272" s="11">
        <f>IF(Q272="x",0,IF(J272&lt;(INDEX(Lookup!$U$2:$U$10,MATCH($D$47,Lookup!$S$2:$S$10,0))),0,$L$12*K272))</f>
        <v>0</v>
      </c>
      <c r="O272" s="234">
        <f t="shared" si="29"/>
        <v>0</v>
      </c>
      <c r="P272" s="10"/>
      <c r="Q272" s="9"/>
      <c r="S272" s="340">
        <f t="shared" si="30"/>
        <v>0</v>
      </c>
      <c r="T272" s="340">
        <f t="shared" si="31"/>
        <v>0</v>
      </c>
    </row>
    <row r="273" spans="2:20" ht="14.4" x14ac:dyDescent="0.3">
      <c r="B273" s="30"/>
      <c r="C273" s="16"/>
      <c r="D273" s="16"/>
      <c r="E273" s="25"/>
      <c r="F273" s="16"/>
      <c r="G273" s="20"/>
      <c r="H273" s="19"/>
      <c r="I273" s="18"/>
      <c r="J273" s="18"/>
      <c r="K273" s="12"/>
      <c r="L273" s="232">
        <f t="shared" si="27"/>
        <v>0</v>
      </c>
      <c r="M273" s="234">
        <f t="shared" si="28"/>
        <v>0</v>
      </c>
      <c r="N273" s="11">
        <f>IF(Q273="x",0,IF(J273&lt;(INDEX(Lookup!$U$2:$U$10,MATCH($D$47,Lookup!$S$2:$S$10,0))),0,$L$12*K273))</f>
        <v>0</v>
      </c>
      <c r="O273" s="234">
        <f t="shared" si="29"/>
        <v>0</v>
      </c>
      <c r="P273" s="10"/>
      <c r="Q273" s="9"/>
      <c r="S273" s="340">
        <f t="shared" si="30"/>
        <v>0</v>
      </c>
      <c r="T273" s="340">
        <f t="shared" si="31"/>
        <v>0</v>
      </c>
    </row>
    <row r="274" spans="2:20" ht="14.4" x14ac:dyDescent="0.3">
      <c r="B274" s="30"/>
      <c r="C274" s="16"/>
      <c r="D274" s="16"/>
      <c r="E274" s="25"/>
      <c r="F274" s="16"/>
      <c r="G274" s="20"/>
      <c r="H274" s="19"/>
      <c r="I274" s="18"/>
      <c r="J274" s="18"/>
      <c r="K274" s="12"/>
      <c r="L274" s="232">
        <f t="shared" si="27"/>
        <v>0</v>
      </c>
      <c r="M274" s="234">
        <f t="shared" si="28"/>
        <v>0</v>
      </c>
      <c r="N274" s="11">
        <f>IF(Q274="x",0,IF(J274&lt;(INDEX(Lookup!$U$2:$U$10,MATCH($D$47,Lookup!$S$2:$S$10,0))),0,$L$12*K274))</f>
        <v>0</v>
      </c>
      <c r="O274" s="234">
        <f t="shared" si="29"/>
        <v>0</v>
      </c>
      <c r="P274" s="10"/>
      <c r="Q274" s="9"/>
      <c r="S274" s="340">
        <f t="shared" si="30"/>
        <v>0</v>
      </c>
      <c r="T274" s="340">
        <f t="shared" si="31"/>
        <v>0</v>
      </c>
    </row>
    <row r="275" spans="2:20" ht="14.4" x14ac:dyDescent="0.3">
      <c r="B275" s="30"/>
      <c r="C275" s="16"/>
      <c r="D275" s="16"/>
      <c r="E275" s="25"/>
      <c r="F275" s="16"/>
      <c r="G275" s="20"/>
      <c r="H275" s="19"/>
      <c r="I275" s="18"/>
      <c r="J275" s="18"/>
      <c r="K275" s="12"/>
      <c r="L275" s="232">
        <f t="shared" si="27"/>
        <v>0</v>
      </c>
      <c r="M275" s="234">
        <f t="shared" si="28"/>
        <v>0</v>
      </c>
      <c r="N275" s="11">
        <f>IF(Q275="x",0,IF(J275&lt;(INDEX(Lookup!$U$2:$U$10,MATCH($D$47,Lookup!$S$2:$S$10,0))),0,$L$12*K275))</f>
        <v>0</v>
      </c>
      <c r="O275" s="234">
        <f t="shared" si="29"/>
        <v>0</v>
      </c>
      <c r="P275" s="10"/>
      <c r="Q275" s="9"/>
      <c r="S275" s="340">
        <f t="shared" si="30"/>
        <v>0</v>
      </c>
      <c r="T275" s="340">
        <f t="shared" si="31"/>
        <v>0</v>
      </c>
    </row>
    <row r="276" spans="2:20" ht="14.4" x14ac:dyDescent="0.3">
      <c r="B276" s="30"/>
      <c r="C276" s="16"/>
      <c r="D276" s="16"/>
      <c r="E276" s="25"/>
      <c r="F276" s="16"/>
      <c r="G276" s="20"/>
      <c r="H276" s="19"/>
      <c r="I276" s="18"/>
      <c r="J276" s="18"/>
      <c r="K276" s="12"/>
      <c r="L276" s="232">
        <f t="shared" si="27"/>
        <v>0</v>
      </c>
      <c r="M276" s="234">
        <f t="shared" si="28"/>
        <v>0</v>
      </c>
      <c r="N276" s="11">
        <f>IF(Q276="x",0,IF(J276&lt;(INDEX(Lookup!$U$2:$U$10,MATCH($D$47,Lookup!$S$2:$S$10,0))),0,$L$12*K276))</f>
        <v>0</v>
      </c>
      <c r="O276" s="234">
        <f t="shared" si="29"/>
        <v>0</v>
      </c>
      <c r="P276" s="10"/>
      <c r="Q276" s="9"/>
      <c r="S276" s="340">
        <f t="shared" si="30"/>
        <v>0</v>
      </c>
      <c r="T276" s="340">
        <f t="shared" si="31"/>
        <v>0</v>
      </c>
    </row>
    <row r="277" spans="2:20" ht="14.4" x14ac:dyDescent="0.3">
      <c r="B277" s="30"/>
      <c r="C277" s="16"/>
      <c r="D277" s="16"/>
      <c r="E277" s="25"/>
      <c r="F277" s="16"/>
      <c r="G277" s="20"/>
      <c r="H277" s="19"/>
      <c r="I277" s="18"/>
      <c r="J277" s="18"/>
      <c r="K277" s="12"/>
      <c r="L277" s="232">
        <f t="shared" si="27"/>
        <v>0</v>
      </c>
      <c r="M277" s="234">
        <f t="shared" si="28"/>
        <v>0</v>
      </c>
      <c r="N277" s="11">
        <f>IF(Q277="x",0,IF(J277&lt;(INDEX(Lookup!$U$2:$U$10,MATCH($D$47,Lookup!$S$2:$S$10,0))),0,$L$12*K277))</f>
        <v>0</v>
      </c>
      <c r="O277" s="234">
        <f t="shared" si="29"/>
        <v>0</v>
      </c>
      <c r="P277" s="10"/>
      <c r="Q277" s="9"/>
      <c r="S277" s="340">
        <f t="shared" si="30"/>
        <v>0</v>
      </c>
      <c r="T277" s="340">
        <f t="shared" si="31"/>
        <v>0</v>
      </c>
    </row>
    <row r="278" spans="2:20" ht="14.4" x14ac:dyDescent="0.3">
      <c r="B278" s="30"/>
      <c r="C278" s="16"/>
      <c r="D278" s="16"/>
      <c r="E278" s="25"/>
      <c r="F278" s="16"/>
      <c r="G278" s="20"/>
      <c r="H278" s="19"/>
      <c r="I278" s="18"/>
      <c r="J278" s="18"/>
      <c r="K278" s="12"/>
      <c r="L278" s="232">
        <f t="shared" si="27"/>
        <v>0</v>
      </c>
      <c r="M278" s="234">
        <f t="shared" si="28"/>
        <v>0</v>
      </c>
      <c r="N278" s="11">
        <f>IF(Q278="x",0,IF(J278&lt;(INDEX(Lookup!$U$2:$U$10,MATCH($D$47,Lookup!$S$2:$S$10,0))),0,$L$12*K278))</f>
        <v>0</v>
      </c>
      <c r="O278" s="234">
        <f t="shared" si="29"/>
        <v>0</v>
      </c>
      <c r="P278" s="10"/>
      <c r="Q278" s="9"/>
      <c r="S278" s="340">
        <f t="shared" si="30"/>
        <v>0</v>
      </c>
      <c r="T278" s="340">
        <f t="shared" si="31"/>
        <v>0</v>
      </c>
    </row>
    <row r="279" spans="2:20" ht="14.4" x14ac:dyDescent="0.3">
      <c r="B279" s="30"/>
      <c r="C279" s="16"/>
      <c r="D279" s="16"/>
      <c r="E279" s="25"/>
      <c r="F279" s="16"/>
      <c r="G279" s="20"/>
      <c r="H279" s="19"/>
      <c r="I279" s="18"/>
      <c r="J279" s="18"/>
      <c r="K279" s="12"/>
      <c r="L279" s="232">
        <f t="shared" si="27"/>
        <v>0</v>
      </c>
      <c r="M279" s="234">
        <f t="shared" si="28"/>
        <v>0</v>
      </c>
      <c r="N279" s="11">
        <f>IF(Q279="x",0,IF(J279&lt;(INDEX(Lookup!$U$2:$U$10,MATCH($D$47,Lookup!$S$2:$S$10,0))),0,$L$12*K279))</f>
        <v>0</v>
      </c>
      <c r="O279" s="234">
        <f t="shared" si="29"/>
        <v>0</v>
      </c>
      <c r="P279" s="10"/>
      <c r="Q279" s="9"/>
      <c r="S279" s="340">
        <f t="shared" si="30"/>
        <v>0</v>
      </c>
      <c r="T279" s="340">
        <f t="shared" si="31"/>
        <v>0</v>
      </c>
    </row>
    <row r="280" spans="2:20" ht="14.4" x14ac:dyDescent="0.3">
      <c r="B280" s="30"/>
      <c r="C280" s="16"/>
      <c r="D280" s="16"/>
      <c r="E280" s="25"/>
      <c r="F280" s="16"/>
      <c r="G280" s="20"/>
      <c r="H280" s="19"/>
      <c r="I280" s="18"/>
      <c r="J280" s="18"/>
      <c r="K280" s="12"/>
      <c r="L280" s="232">
        <f t="shared" si="27"/>
        <v>0</v>
      </c>
      <c r="M280" s="234">
        <f t="shared" si="28"/>
        <v>0</v>
      </c>
      <c r="N280" s="11">
        <f>IF(Q280="x",0,IF(J280&lt;(INDEX(Lookup!$U$2:$U$10,MATCH($D$47,Lookup!$S$2:$S$10,0))),0,$L$12*K280))</f>
        <v>0</v>
      </c>
      <c r="O280" s="234">
        <f t="shared" si="29"/>
        <v>0</v>
      </c>
      <c r="P280" s="10"/>
      <c r="Q280" s="9"/>
      <c r="S280" s="340">
        <f t="shared" si="30"/>
        <v>0</v>
      </c>
      <c r="T280" s="340">
        <f t="shared" si="31"/>
        <v>0</v>
      </c>
    </row>
    <row r="281" spans="2:20" ht="14.4" x14ac:dyDescent="0.3">
      <c r="B281" s="30"/>
      <c r="C281" s="16"/>
      <c r="D281" s="16"/>
      <c r="E281" s="25"/>
      <c r="F281" s="16"/>
      <c r="G281" s="20"/>
      <c r="H281" s="19"/>
      <c r="I281" s="18"/>
      <c r="J281" s="18"/>
      <c r="K281" s="12"/>
      <c r="L281" s="232">
        <f t="shared" si="27"/>
        <v>0</v>
      </c>
      <c r="M281" s="234">
        <f t="shared" si="28"/>
        <v>0</v>
      </c>
      <c r="N281" s="11">
        <f>IF(Q281="x",0,IF(J281&lt;(INDEX(Lookup!$U$2:$U$10,MATCH($D$47,Lookup!$S$2:$S$10,0))),0,$L$12*K281))</f>
        <v>0</v>
      </c>
      <c r="O281" s="234">
        <f t="shared" si="29"/>
        <v>0</v>
      </c>
      <c r="P281" s="10"/>
      <c r="Q281" s="9"/>
      <c r="S281" s="340">
        <f t="shared" si="30"/>
        <v>0</v>
      </c>
      <c r="T281" s="340">
        <f t="shared" si="31"/>
        <v>0</v>
      </c>
    </row>
    <row r="282" spans="2:20" ht="14.4" x14ac:dyDescent="0.3">
      <c r="B282" s="30"/>
      <c r="C282" s="16"/>
      <c r="D282" s="16"/>
      <c r="E282" s="25"/>
      <c r="F282" s="16"/>
      <c r="G282" s="20"/>
      <c r="H282" s="19"/>
      <c r="I282" s="18"/>
      <c r="J282" s="18"/>
      <c r="K282" s="12"/>
      <c r="L282" s="232">
        <f t="shared" si="27"/>
        <v>0</v>
      </c>
      <c r="M282" s="234">
        <f t="shared" si="28"/>
        <v>0</v>
      </c>
      <c r="N282" s="11">
        <f>IF(Q282="x",0,IF(J282&lt;(INDEX(Lookup!$U$2:$U$10,MATCH($D$47,Lookup!$S$2:$S$10,0))),0,$L$12*K282))</f>
        <v>0</v>
      </c>
      <c r="O282" s="234">
        <f t="shared" si="29"/>
        <v>0</v>
      </c>
      <c r="P282" s="10"/>
      <c r="Q282" s="9"/>
      <c r="S282" s="340">
        <f t="shared" si="30"/>
        <v>0</v>
      </c>
      <c r="T282" s="340">
        <f t="shared" si="31"/>
        <v>0</v>
      </c>
    </row>
    <row r="283" spans="2:20" ht="14.4" x14ac:dyDescent="0.3">
      <c r="B283" s="30"/>
      <c r="C283" s="16"/>
      <c r="D283" s="16"/>
      <c r="E283" s="25"/>
      <c r="F283" s="16"/>
      <c r="G283" s="20"/>
      <c r="H283" s="19"/>
      <c r="I283" s="18"/>
      <c r="J283" s="18"/>
      <c r="K283" s="12"/>
      <c r="L283" s="232">
        <f t="shared" si="27"/>
        <v>0</v>
      </c>
      <c r="M283" s="234">
        <f t="shared" si="28"/>
        <v>0</v>
      </c>
      <c r="N283" s="11">
        <f>IF(Q283="x",0,IF(J283&lt;(INDEX(Lookup!$U$2:$U$10,MATCH($D$47,Lookup!$S$2:$S$10,0))),0,$L$12*K283))</f>
        <v>0</v>
      </c>
      <c r="O283" s="234">
        <f t="shared" si="29"/>
        <v>0</v>
      </c>
      <c r="P283" s="10"/>
      <c r="Q283" s="9"/>
      <c r="S283" s="340">
        <f t="shared" si="30"/>
        <v>0</v>
      </c>
      <c r="T283" s="340">
        <f t="shared" si="31"/>
        <v>0</v>
      </c>
    </row>
    <row r="284" spans="2:20" ht="14.4" x14ac:dyDescent="0.3">
      <c r="B284" s="30"/>
      <c r="C284" s="16"/>
      <c r="D284" s="16"/>
      <c r="E284" s="25"/>
      <c r="F284" s="16"/>
      <c r="G284" s="20"/>
      <c r="H284" s="19"/>
      <c r="I284" s="18"/>
      <c r="J284" s="18"/>
      <c r="K284" s="12"/>
      <c r="L284" s="232">
        <f t="shared" si="27"/>
        <v>0</v>
      </c>
      <c r="M284" s="234">
        <f t="shared" si="28"/>
        <v>0</v>
      </c>
      <c r="N284" s="11">
        <f>IF(Q284="x",0,IF(J284&lt;(INDEX(Lookup!$U$2:$U$10,MATCH($D$47,Lookup!$S$2:$S$10,0))),0,$L$12*K284))</f>
        <v>0</v>
      </c>
      <c r="O284" s="234">
        <f t="shared" si="29"/>
        <v>0</v>
      </c>
      <c r="P284" s="10"/>
      <c r="Q284" s="9"/>
      <c r="S284" s="340">
        <f t="shared" si="30"/>
        <v>0</v>
      </c>
      <c r="T284" s="340">
        <f t="shared" si="31"/>
        <v>0</v>
      </c>
    </row>
    <row r="285" spans="2:20" ht="14.4" x14ac:dyDescent="0.3">
      <c r="B285" s="30"/>
      <c r="C285" s="16"/>
      <c r="D285" s="16"/>
      <c r="E285" s="25"/>
      <c r="F285" s="16"/>
      <c r="G285" s="20"/>
      <c r="H285" s="19"/>
      <c r="I285" s="18"/>
      <c r="J285" s="18"/>
      <c r="K285" s="12"/>
      <c r="L285" s="232">
        <f t="shared" si="27"/>
        <v>0</v>
      </c>
      <c r="M285" s="234">
        <f t="shared" si="28"/>
        <v>0</v>
      </c>
      <c r="N285" s="11">
        <f>IF(Q285="x",0,IF(J285&lt;(INDEX(Lookup!$U$2:$U$10,MATCH($D$47,Lookup!$S$2:$S$10,0))),0,$L$12*K285))</f>
        <v>0</v>
      </c>
      <c r="O285" s="234">
        <f t="shared" si="29"/>
        <v>0</v>
      </c>
      <c r="P285" s="10"/>
      <c r="Q285" s="9"/>
      <c r="S285" s="340">
        <f t="shared" si="30"/>
        <v>0</v>
      </c>
      <c r="T285" s="340">
        <f t="shared" si="31"/>
        <v>0</v>
      </c>
    </row>
    <row r="286" spans="2:20" ht="14.4" x14ac:dyDescent="0.3">
      <c r="B286" s="30"/>
      <c r="C286" s="16"/>
      <c r="D286" s="16"/>
      <c r="E286" s="25"/>
      <c r="F286" s="16"/>
      <c r="G286" s="20"/>
      <c r="H286" s="19"/>
      <c r="I286" s="18"/>
      <c r="J286" s="18"/>
      <c r="K286" s="12"/>
      <c r="L286" s="232">
        <f t="shared" si="27"/>
        <v>0</v>
      </c>
      <c r="M286" s="234">
        <f t="shared" si="28"/>
        <v>0</v>
      </c>
      <c r="N286" s="11">
        <f>IF(Q286="x",0,IF(J286&lt;(INDEX(Lookup!$U$2:$U$10,MATCH($D$47,Lookup!$S$2:$S$10,0))),0,$L$12*K286))</f>
        <v>0</v>
      </c>
      <c r="O286" s="234">
        <f t="shared" si="29"/>
        <v>0</v>
      </c>
      <c r="P286" s="10"/>
      <c r="Q286" s="9"/>
      <c r="S286" s="340">
        <f t="shared" si="30"/>
        <v>0</v>
      </c>
      <c r="T286" s="340">
        <f t="shared" si="31"/>
        <v>0</v>
      </c>
    </row>
    <row r="287" spans="2:20" ht="14.4" x14ac:dyDescent="0.3">
      <c r="B287" s="30"/>
      <c r="C287" s="16"/>
      <c r="D287" s="16"/>
      <c r="E287" s="25"/>
      <c r="F287" s="16"/>
      <c r="G287" s="20"/>
      <c r="H287" s="19"/>
      <c r="I287" s="18"/>
      <c r="J287" s="18"/>
      <c r="K287" s="12"/>
      <c r="L287" s="232">
        <f t="shared" si="27"/>
        <v>0</v>
      </c>
      <c r="M287" s="234">
        <f t="shared" si="28"/>
        <v>0</v>
      </c>
      <c r="N287" s="11">
        <f>IF(Q287="x",0,IF(J287&lt;(INDEX(Lookup!$U$2:$U$10,MATCH($D$47,Lookup!$S$2:$S$10,0))),0,$L$12*K287))</f>
        <v>0</v>
      </c>
      <c r="O287" s="234">
        <f t="shared" si="29"/>
        <v>0</v>
      </c>
      <c r="P287" s="10"/>
      <c r="Q287" s="9"/>
      <c r="S287" s="340">
        <f t="shared" si="30"/>
        <v>0</v>
      </c>
      <c r="T287" s="340">
        <f t="shared" si="31"/>
        <v>0</v>
      </c>
    </row>
    <row r="288" spans="2:20" ht="14.4" x14ac:dyDescent="0.3">
      <c r="B288" s="30"/>
      <c r="C288" s="16"/>
      <c r="D288" s="16"/>
      <c r="E288" s="25"/>
      <c r="F288" s="16"/>
      <c r="G288" s="20"/>
      <c r="H288" s="19"/>
      <c r="I288" s="18"/>
      <c r="J288" s="18"/>
      <c r="K288" s="12"/>
      <c r="L288" s="232">
        <f t="shared" si="27"/>
        <v>0</v>
      </c>
      <c r="M288" s="234">
        <f t="shared" si="28"/>
        <v>0</v>
      </c>
      <c r="N288" s="11">
        <f>IF(Q288="x",0,IF(J288&lt;(INDEX(Lookup!$U$2:$U$10,MATCH($D$47,Lookup!$S$2:$S$10,0))),0,$L$12*K288))</f>
        <v>0</v>
      </c>
      <c r="O288" s="234">
        <f t="shared" si="29"/>
        <v>0</v>
      </c>
      <c r="P288" s="10"/>
      <c r="Q288" s="9"/>
      <c r="S288" s="340">
        <f t="shared" si="30"/>
        <v>0</v>
      </c>
      <c r="T288" s="340">
        <f t="shared" si="31"/>
        <v>0</v>
      </c>
    </row>
    <row r="289" spans="2:20" ht="14.4" x14ac:dyDescent="0.3">
      <c r="B289" s="30"/>
      <c r="C289" s="16"/>
      <c r="D289" s="16"/>
      <c r="E289" s="25"/>
      <c r="F289" s="16"/>
      <c r="G289" s="20"/>
      <c r="H289" s="19"/>
      <c r="I289" s="18"/>
      <c r="J289" s="18"/>
      <c r="K289" s="12"/>
      <c r="L289" s="232">
        <f t="shared" si="27"/>
        <v>0</v>
      </c>
      <c r="M289" s="234">
        <f t="shared" si="28"/>
        <v>0</v>
      </c>
      <c r="N289" s="11">
        <f>IF(Q289="x",0,IF(J289&lt;(INDEX(Lookup!$U$2:$U$10,MATCH($D$47,Lookup!$S$2:$S$10,0))),0,$L$12*K289))</f>
        <v>0</v>
      </c>
      <c r="O289" s="234">
        <f t="shared" si="29"/>
        <v>0</v>
      </c>
      <c r="P289" s="10"/>
      <c r="Q289" s="9"/>
      <c r="S289" s="340">
        <f t="shared" si="30"/>
        <v>0</v>
      </c>
      <c r="T289" s="340">
        <f t="shared" si="31"/>
        <v>0</v>
      </c>
    </row>
    <row r="290" spans="2:20" ht="14.4" x14ac:dyDescent="0.3">
      <c r="B290" s="30"/>
      <c r="C290" s="16"/>
      <c r="D290" s="16"/>
      <c r="E290" s="25"/>
      <c r="F290" s="16"/>
      <c r="G290" s="20"/>
      <c r="H290" s="19"/>
      <c r="I290" s="18"/>
      <c r="J290" s="18"/>
      <c r="K290" s="12"/>
      <c r="L290" s="232">
        <f t="shared" si="27"/>
        <v>0</v>
      </c>
      <c r="M290" s="234">
        <f t="shared" si="28"/>
        <v>0</v>
      </c>
      <c r="N290" s="11">
        <f>IF(Q290="x",0,IF(J290&lt;(INDEX(Lookup!$U$2:$U$10,MATCH($D$47,Lookup!$S$2:$S$10,0))),0,$L$12*K290))</f>
        <v>0</v>
      </c>
      <c r="O290" s="234">
        <f t="shared" si="29"/>
        <v>0</v>
      </c>
      <c r="P290" s="10"/>
      <c r="Q290" s="9"/>
      <c r="S290" s="340">
        <f t="shared" si="30"/>
        <v>0</v>
      </c>
      <c r="T290" s="340">
        <f t="shared" si="31"/>
        <v>0</v>
      </c>
    </row>
    <row r="291" spans="2:20" ht="14.4" x14ac:dyDescent="0.3">
      <c r="B291" s="30"/>
      <c r="C291" s="16"/>
      <c r="D291" s="16"/>
      <c r="E291" s="25"/>
      <c r="F291" s="16"/>
      <c r="G291" s="20"/>
      <c r="H291" s="19"/>
      <c r="I291" s="18"/>
      <c r="J291" s="18"/>
      <c r="K291" s="12"/>
      <c r="L291" s="232">
        <f t="shared" si="27"/>
        <v>0</v>
      </c>
      <c r="M291" s="234">
        <f t="shared" si="28"/>
        <v>0</v>
      </c>
      <c r="N291" s="11">
        <f>IF(Q291="x",0,IF(J291&lt;(INDEX(Lookup!$U$2:$U$10,MATCH($D$47,Lookup!$S$2:$S$10,0))),0,$L$12*K291))</f>
        <v>0</v>
      </c>
      <c r="O291" s="234">
        <f t="shared" si="29"/>
        <v>0</v>
      </c>
      <c r="P291" s="10"/>
      <c r="Q291" s="9"/>
      <c r="S291" s="340">
        <f t="shared" si="30"/>
        <v>0</v>
      </c>
      <c r="T291" s="340">
        <f t="shared" si="31"/>
        <v>0</v>
      </c>
    </row>
    <row r="292" spans="2:20" ht="14.4" x14ac:dyDescent="0.3">
      <c r="B292" s="30"/>
      <c r="C292" s="16"/>
      <c r="D292" s="16"/>
      <c r="E292" s="25"/>
      <c r="F292" s="16"/>
      <c r="G292" s="20"/>
      <c r="H292" s="19"/>
      <c r="I292" s="18"/>
      <c r="J292" s="18"/>
      <c r="K292" s="12"/>
      <c r="L292" s="232">
        <f t="shared" si="27"/>
        <v>0</v>
      </c>
      <c r="M292" s="234">
        <f t="shared" si="28"/>
        <v>0</v>
      </c>
      <c r="N292" s="11">
        <f>IF(Q292="x",0,IF(J292&lt;(INDEX(Lookup!$U$2:$U$10,MATCH($D$47,Lookup!$S$2:$S$10,0))),0,$L$12*K292))</f>
        <v>0</v>
      </c>
      <c r="O292" s="234">
        <f t="shared" si="29"/>
        <v>0</v>
      </c>
      <c r="P292" s="10"/>
      <c r="Q292" s="9"/>
      <c r="S292" s="340">
        <f t="shared" si="30"/>
        <v>0</v>
      </c>
      <c r="T292" s="340">
        <f t="shared" si="31"/>
        <v>0</v>
      </c>
    </row>
    <row r="293" spans="2:20" ht="14.4" x14ac:dyDescent="0.3">
      <c r="B293" s="30"/>
      <c r="C293" s="16"/>
      <c r="D293" s="16"/>
      <c r="E293" s="25"/>
      <c r="F293" s="16"/>
      <c r="G293" s="20"/>
      <c r="H293" s="19"/>
      <c r="I293" s="18"/>
      <c r="J293" s="18"/>
      <c r="K293" s="12"/>
      <c r="L293" s="232">
        <f t="shared" si="27"/>
        <v>0</v>
      </c>
      <c r="M293" s="234">
        <f t="shared" si="28"/>
        <v>0</v>
      </c>
      <c r="N293" s="11">
        <f>IF(Q293="x",0,IF(J293&lt;(INDEX(Lookup!$U$2:$U$10,MATCH($D$47,Lookup!$S$2:$S$10,0))),0,$L$12*K293))</f>
        <v>0</v>
      </c>
      <c r="O293" s="234">
        <f t="shared" si="29"/>
        <v>0</v>
      </c>
      <c r="P293" s="10"/>
      <c r="Q293" s="9"/>
      <c r="S293" s="340">
        <f t="shared" si="30"/>
        <v>0</v>
      </c>
      <c r="T293" s="340">
        <f t="shared" si="31"/>
        <v>0</v>
      </c>
    </row>
    <row r="294" spans="2:20" ht="14.4" x14ac:dyDescent="0.3">
      <c r="B294" s="30"/>
      <c r="C294" s="16"/>
      <c r="D294" s="16"/>
      <c r="E294" s="25"/>
      <c r="F294" s="16"/>
      <c r="G294" s="20"/>
      <c r="H294" s="19"/>
      <c r="I294" s="18"/>
      <c r="J294" s="18"/>
      <c r="K294" s="12"/>
      <c r="L294" s="232">
        <f t="shared" si="27"/>
        <v>0</v>
      </c>
      <c r="M294" s="234">
        <f t="shared" si="28"/>
        <v>0</v>
      </c>
      <c r="N294" s="11">
        <f>IF(Q294="x",0,IF(J294&lt;(INDEX(Lookup!$U$2:$U$10,MATCH($D$47,Lookup!$S$2:$S$10,0))),0,$L$12*K294))</f>
        <v>0</v>
      </c>
      <c r="O294" s="234">
        <f t="shared" si="29"/>
        <v>0</v>
      </c>
      <c r="P294" s="10"/>
      <c r="Q294" s="9"/>
      <c r="S294" s="340">
        <f t="shared" si="30"/>
        <v>0</v>
      </c>
      <c r="T294" s="340">
        <f t="shared" si="31"/>
        <v>0</v>
      </c>
    </row>
    <row r="295" spans="2:20" ht="14.4" x14ac:dyDescent="0.3">
      <c r="B295" s="30"/>
      <c r="C295" s="16"/>
      <c r="D295" s="16"/>
      <c r="E295" s="25"/>
      <c r="F295" s="16"/>
      <c r="G295" s="20"/>
      <c r="H295" s="19"/>
      <c r="I295" s="18"/>
      <c r="J295" s="18"/>
      <c r="K295" s="12"/>
      <c r="L295" s="232">
        <f t="shared" si="27"/>
        <v>0</v>
      </c>
      <c r="M295" s="234">
        <f t="shared" si="28"/>
        <v>0</v>
      </c>
      <c r="N295" s="11">
        <f>IF(Q295="x",0,IF(J295&lt;(INDEX(Lookup!$U$2:$U$10,MATCH($D$47,Lookup!$S$2:$S$10,0))),0,$L$12*K295))</f>
        <v>0</v>
      </c>
      <c r="O295" s="234">
        <f t="shared" si="29"/>
        <v>0</v>
      </c>
      <c r="P295" s="10"/>
      <c r="Q295" s="9"/>
      <c r="S295" s="340">
        <f t="shared" si="30"/>
        <v>0</v>
      </c>
      <c r="T295" s="340">
        <f t="shared" si="31"/>
        <v>0</v>
      </c>
    </row>
    <row r="296" spans="2:20" ht="14.4" x14ac:dyDescent="0.3">
      <c r="B296" s="30"/>
      <c r="C296" s="16"/>
      <c r="D296" s="16"/>
      <c r="E296" s="25"/>
      <c r="F296" s="16"/>
      <c r="G296" s="20"/>
      <c r="H296" s="19"/>
      <c r="I296" s="18"/>
      <c r="J296" s="18"/>
      <c r="K296" s="12"/>
      <c r="L296" s="232">
        <f t="shared" si="27"/>
        <v>0</v>
      </c>
      <c r="M296" s="234">
        <f t="shared" si="28"/>
        <v>0</v>
      </c>
      <c r="N296" s="11">
        <f>IF(Q296="x",0,IF(J296&lt;(INDEX(Lookup!$U$2:$U$10,MATCH($D$47,Lookup!$S$2:$S$10,0))),0,$L$12*K296))</f>
        <v>0</v>
      </c>
      <c r="O296" s="234">
        <f t="shared" si="29"/>
        <v>0</v>
      </c>
      <c r="P296" s="10"/>
      <c r="Q296" s="9"/>
      <c r="S296" s="340">
        <f t="shared" si="30"/>
        <v>0</v>
      </c>
      <c r="T296" s="340">
        <f t="shared" si="31"/>
        <v>0</v>
      </c>
    </row>
    <row r="297" spans="2:20" ht="14.4" x14ac:dyDescent="0.3">
      <c r="B297" s="30"/>
      <c r="C297" s="16"/>
      <c r="D297" s="16"/>
      <c r="E297" s="25"/>
      <c r="F297" s="16"/>
      <c r="G297" s="20"/>
      <c r="H297" s="19"/>
      <c r="I297" s="18"/>
      <c r="J297" s="18"/>
      <c r="K297" s="12"/>
      <c r="L297" s="232">
        <f t="shared" si="27"/>
        <v>0</v>
      </c>
      <c r="M297" s="234">
        <f t="shared" si="28"/>
        <v>0</v>
      </c>
      <c r="N297" s="11">
        <f>IF(Q297="x",0,IF(J297&lt;(INDEX(Lookup!$U$2:$U$10,MATCH($D$47,Lookup!$S$2:$S$10,0))),0,$L$12*K297))</f>
        <v>0</v>
      </c>
      <c r="O297" s="234">
        <f t="shared" si="29"/>
        <v>0</v>
      </c>
      <c r="P297" s="10"/>
      <c r="Q297" s="9"/>
      <c r="S297" s="340">
        <f t="shared" si="30"/>
        <v>0</v>
      </c>
      <c r="T297" s="340">
        <f t="shared" si="31"/>
        <v>0</v>
      </c>
    </row>
    <row r="298" spans="2:20" ht="14.4" x14ac:dyDescent="0.3">
      <c r="B298" s="30"/>
      <c r="C298" s="16"/>
      <c r="D298" s="16"/>
      <c r="E298" s="25"/>
      <c r="F298" s="16"/>
      <c r="G298" s="20"/>
      <c r="H298" s="19"/>
      <c r="I298" s="18"/>
      <c r="J298" s="18"/>
      <c r="K298" s="12"/>
      <c r="L298" s="232">
        <f t="shared" si="27"/>
        <v>0</v>
      </c>
      <c r="M298" s="234">
        <f t="shared" si="28"/>
        <v>0</v>
      </c>
      <c r="N298" s="11">
        <f>IF(Q298="x",0,IF(J298&lt;(INDEX(Lookup!$U$2:$U$10,MATCH($D$47,Lookup!$S$2:$S$10,0))),0,$L$12*K298))</f>
        <v>0</v>
      </c>
      <c r="O298" s="234">
        <f t="shared" si="29"/>
        <v>0</v>
      </c>
      <c r="P298" s="10"/>
      <c r="Q298" s="9"/>
      <c r="S298" s="340">
        <f t="shared" si="30"/>
        <v>0</v>
      </c>
      <c r="T298" s="340">
        <f t="shared" si="31"/>
        <v>0</v>
      </c>
    </row>
    <row r="299" spans="2:20" ht="14.4" x14ac:dyDescent="0.3">
      <c r="B299" s="30"/>
      <c r="C299" s="16"/>
      <c r="D299" s="16"/>
      <c r="E299" s="25"/>
      <c r="F299" s="16"/>
      <c r="G299" s="20"/>
      <c r="H299" s="19"/>
      <c r="I299" s="18"/>
      <c r="J299" s="18"/>
      <c r="K299" s="12"/>
      <c r="L299" s="232">
        <f t="shared" si="27"/>
        <v>0</v>
      </c>
      <c r="M299" s="234">
        <f t="shared" si="28"/>
        <v>0</v>
      </c>
      <c r="N299" s="11">
        <f>IF(Q299="x",0,IF(J299&lt;(INDEX(Lookup!$U$2:$U$10,MATCH($D$47,Lookup!$S$2:$S$10,0))),0,$L$12*K299))</f>
        <v>0</v>
      </c>
      <c r="O299" s="234">
        <f t="shared" si="29"/>
        <v>0</v>
      </c>
      <c r="P299" s="10"/>
      <c r="Q299" s="9"/>
      <c r="S299" s="340">
        <f t="shared" si="30"/>
        <v>0</v>
      </c>
      <c r="T299" s="340">
        <f t="shared" si="31"/>
        <v>0</v>
      </c>
    </row>
    <row r="300" spans="2:20" ht="14.4" x14ac:dyDescent="0.3">
      <c r="B300" s="30"/>
      <c r="C300" s="16"/>
      <c r="D300" s="16"/>
      <c r="E300" s="25"/>
      <c r="F300" s="16"/>
      <c r="G300" s="20"/>
      <c r="H300" s="19"/>
      <c r="I300" s="18"/>
      <c r="J300" s="18"/>
      <c r="K300" s="12"/>
      <c r="L300" s="232">
        <f t="shared" si="27"/>
        <v>0</v>
      </c>
      <c r="M300" s="234">
        <f t="shared" si="28"/>
        <v>0</v>
      </c>
      <c r="N300" s="11">
        <f>IF(Q300="x",0,IF(J300&lt;(INDEX(Lookup!$U$2:$U$10,MATCH($D$47,Lookup!$S$2:$S$10,0))),0,$L$12*K300))</f>
        <v>0</v>
      </c>
      <c r="O300" s="234">
        <f t="shared" si="29"/>
        <v>0</v>
      </c>
      <c r="P300" s="10"/>
      <c r="Q300" s="9"/>
      <c r="S300" s="340">
        <f t="shared" si="30"/>
        <v>0</v>
      </c>
      <c r="T300" s="340">
        <f t="shared" si="31"/>
        <v>0</v>
      </c>
    </row>
    <row r="301" spans="2:20" ht="14.4" x14ac:dyDescent="0.3">
      <c r="B301" s="30"/>
      <c r="C301" s="16"/>
      <c r="D301" s="16"/>
      <c r="E301" s="25"/>
      <c r="F301" s="16"/>
      <c r="G301" s="20"/>
      <c r="H301" s="19"/>
      <c r="I301" s="18"/>
      <c r="J301" s="18"/>
      <c r="K301" s="12"/>
      <c r="L301" s="232">
        <f t="shared" si="27"/>
        <v>0</v>
      </c>
      <c r="M301" s="234">
        <f t="shared" si="28"/>
        <v>0</v>
      </c>
      <c r="N301" s="11">
        <f>IF(Q301="x",0,IF(J301&lt;(INDEX(Lookup!$U$2:$U$10,MATCH($D$47,Lookup!$S$2:$S$10,0))),0,$L$12*K301))</f>
        <v>0</v>
      </c>
      <c r="O301" s="234">
        <f t="shared" si="29"/>
        <v>0</v>
      </c>
      <c r="P301" s="10"/>
      <c r="Q301" s="9"/>
      <c r="S301" s="340">
        <f t="shared" si="30"/>
        <v>0</v>
      </c>
      <c r="T301" s="340">
        <f t="shared" si="31"/>
        <v>0</v>
      </c>
    </row>
    <row r="302" spans="2:20" ht="14.4" x14ac:dyDescent="0.3">
      <c r="B302" s="30"/>
      <c r="C302" s="16"/>
      <c r="D302" s="16"/>
      <c r="E302" s="25"/>
      <c r="F302" s="16"/>
      <c r="G302" s="20"/>
      <c r="H302" s="19"/>
      <c r="I302" s="18"/>
      <c r="J302" s="18"/>
      <c r="K302" s="12"/>
      <c r="L302" s="232">
        <f t="shared" si="27"/>
        <v>0</v>
      </c>
      <c r="M302" s="234">
        <f t="shared" si="28"/>
        <v>0</v>
      </c>
      <c r="N302" s="11">
        <f>IF(Q302="x",0,IF(J302&lt;(INDEX(Lookup!$U$2:$U$10,MATCH($D$47,Lookup!$S$2:$S$10,0))),0,$L$12*K302))</f>
        <v>0</v>
      </c>
      <c r="O302" s="234">
        <f t="shared" si="29"/>
        <v>0</v>
      </c>
      <c r="P302" s="10"/>
      <c r="Q302" s="9"/>
      <c r="S302" s="340">
        <f t="shared" si="30"/>
        <v>0</v>
      </c>
      <c r="T302" s="340">
        <f t="shared" si="31"/>
        <v>0</v>
      </c>
    </row>
    <row r="303" spans="2:20" ht="14.4" x14ac:dyDescent="0.3">
      <c r="B303" s="30"/>
      <c r="C303" s="16"/>
      <c r="D303" s="16"/>
      <c r="E303" s="25"/>
      <c r="F303" s="16"/>
      <c r="G303" s="20"/>
      <c r="H303" s="19"/>
      <c r="I303" s="18"/>
      <c r="J303" s="18"/>
      <c r="K303" s="12"/>
      <c r="L303" s="232">
        <f t="shared" si="27"/>
        <v>0</v>
      </c>
      <c r="M303" s="234">
        <f t="shared" si="28"/>
        <v>0</v>
      </c>
      <c r="N303" s="11">
        <f>IF(Q303="x",0,IF(J303&lt;(INDEX(Lookup!$U$2:$U$10,MATCH($D$47,Lookup!$S$2:$S$10,0))),0,$L$12*K303))</f>
        <v>0</v>
      </c>
      <c r="O303" s="234">
        <f t="shared" si="29"/>
        <v>0</v>
      </c>
      <c r="P303" s="10"/>
      <c r="Q303" s="9"/>
      <c r="S303" s="340">
        <f t="shared" si="30"/>
        <v>0</v>
      </c>
      <c r="T303" s="340">
        <f t="shared" si="31"/>
        <v>0</v>
      </c>
    </row>
    <row r="304" spans="2:20" ht="14.4" x14ac:dyDescent="0.3">
      <c r="B304" s="30"/>
      <c r="C304" s="16"/>
      <c r="D304" s="16"/>
      <c r="E304" s="25"/>
      <c r="F304" s="16"/>
      <c r="G304" s="20"/>
      <c r="H304" s="19"/>
      <c r="I304" s="18"/>
      <c r="J304" s="18"/>
      <c r="K304" s="12"/>
      <c r="L304" s="232">
        <f t="shared" si="27"/>
        <v>0</v>
      </c>
      <c r="M304" s="234">
        <f t="shared" si="28"/>
        <v>0</v>
      </c>
      <c r="N304" s="11">
        <f>IF(Q304="x",0,IF(J304&lt;(INDEX(Lookup!$U$2:$U$10,MATCH($D$47,Lookup!$S$2:$S$10,0))),0,$L$12*K304))</f>
        <v>0</v>
      </c>
      <c r="O304" s="234">
        <f t="shared" si="29"/>
        <v>0</v>
      </c>
      <c r="P304" s="10"/>
      <c r="Q304" s="9"/>
      <c r="S304" s="340">
        <f t="shared" si="30"/>
        <v>0</v>
      </c>
      <c r="T304" s="340">
        <f t="shared" si="31"/>
        <v>0</v>
      </c>
    </row>
    <row r="305" spans="2:20" ht="14.4" x14ac:dyDescent="0.3">
      <c r="B305" s="30"/>
      <c r="C305" s="16"/>
      <c r="D305" s="16"/>
      <c r="E305" s="25"/>
      <c r="F305" s="16"/>
      <c r="G305" s="20"/>
      <c r="H305" s="19"/>
      <c r="I305" s="18"/>
      <c r="J305" s="18"/>
      <c r="K305" s="12"/>
      <c r="L305" s="232">
        <f t="shared" si="27"/>
        <v>0</v>
      </c>
      <c r="M305" s="234">
        <f t="shared" si="28"/>
        <v>0</v>
      </c>
      <c r="N305" s="11">
        <f>IF(Q305="x",0,IF(J305&lt;(INDEX(Lookup!$U$2:$U$10,MATCH($D$47,Lookup!$S$2:$S$10,0))),0,$L$12*K305))</f>
        <v>0</v>
      </c>
      <c r="O305" s="234">
        <f t="shared" si="29"/>
        <v>0</v>
      </c>
      <c r="P305" s="10"/>
      <c r="Q305" s="9"/>
      <c r="S305" s="340">
        <f t="shared" si="30"/>
        <v>0</v>
      </c>
      <c r="T305" s="340">
        <f t="shared" si="31"/>
        <v>0</v>
      </c>
    </row>
    <row r="306" spans="2:20" ht="14.4" x14ac:dyDescent="0.3">
      <c r="B306" s="30"/>
      <c r="C306" s="16"/>
      <c r="D306" s="16"/>
      <c r="E306" s="25"/>
      <c r="F306" s="16"/>
      <c r="G306" s="20"/>
      <c r="H306" s="19"/>
      <c r="I306" s="18"/>
      <c r="J306" s="18"/>
      <c r="K306" s="12"/>
      <c r="L306" s="232">
        <f t="shared" ref="L306:L369" si="32">IF(ROUNDDOWN(DATEDIF(I306,J306,"d")/7,0)&gt;$L$12,$L$12*K306,K306*ROUNDDOWN(DATEDIF(I306,J306,"d")/7,0))</f>
        <v>0</v>
      </c>
      <c r="M306" s="234">
        <f t="shared" ref="M306:M369" si="33">L306*$L$6</f>
        <v>0</v>
      </c>
      <c r="N306" s="11">
        <f>IF(Q306="x",0,IF(J306&lt;(INDEX(Lookup!$U$2:$U$10,MATCH($D$47,Lookup!$S$2:$S$10,0))),0,$L$12*K306))</f>
        <v>0</v>
      </c>
      <c r="O306" s="234">
        <f t="shared" ref="O306:O369" si="34">N306*$L$6</f>
        <v>0</v>
      </c>
      <c r="P306" s="10"/>
      <c r="Q306" s="9"/>
      <c r="S306" s="340">
        <f t="shared" si="30"/>
        <v>0</v>
      </c>
      <c r="T306" s="340">
        <f t="shared" si="31"/>
        <v>0</v>
      </c>
    </row>
    <row r="307" spans="2:20" ht="14.4" x14ac:dyDescent="0.3">
      <c r="B307" s="30"/>
      <c r="C307" s="16"/>
      <c r="D307" s="16"/>
      <c r="E307" s="25"/>
      <c r="F307" s="16"/>
      <c r="G307" s="20"/>
      <c r="H307" s="19"/>
      <c r="I307" s="18"/>
      <c r="J307" s="18"/>
      <c r="K307" s="12"/>
      <c r="L307" s="232">
        <f t="shared" si="32"/>
        <v>0</v>
      </c>
      <c r="M307" s="234">
        <f t="shared" si="33"/>
        <v>0</v>
      </c>
      <c r="N307" s="11">
        <f>IF(Q307="x",0,IF(J307&lt;(INDEX(Lookup!$U$2:$U$10,MATCH($D$47,Lookup!$S$2:$S$10,0))),0,$L$12*K307))</f>
        <v>0</v>
      </c>
      <c r="O307" s="234">
        <f t="shared" si="34"/>
        <v>0</v>
      </c>
      <c r="P307" s="10"/>
      <c r="Q307" s="9"/>
      <c r="S307" s="340">
        <f t="shared" ref="S307:S370" si="35">M307*$I$35</f>
        <v>0</v>
      </c>
      <c r="T307" s="340">
        <f t="shared" ref="T307:T370" si="36">O307*$I$44</f>
        <v>0</v>
      </c>
    </row>
    <row r="308" spans="2:20" ht="14.4" x14ac:dyDescent="0.3">
      <c r="B308" s="30"/>
      <c r="C308" s="16"/>
      <c r="D308" s="16"/>
      <c r="E308" s="25"/>
      <c r="F308" s="16"/>
      <c r="G308" s="20"/>
      <c r="H308" s="19"/>
      <c r="I308" s="18"/>
      <c r="J308" s="18"/>
      <c r="K308" s="12"/>
      <c r="L308" s="232">
        <f t="shared" si="32"/>
        <v>0</v>
      </c>
      <c r="M308" s="234">
        <f t="shared" si="33"/>
        <v>0</v>
      </c>
      <c r="N308" s="11">
        <f>IF(Q308="x",0,IF(J308&lt;(INDEX(Lookup!$U$2:$U$10,MATCH($D$47,Lookup!$S$2:$S$10,0))),0,$L$12*K308))</f>
        <v>0</v>
      </c>
      <c r="O308" s="234">
        <f t="shared" si="34"/>
        <v>0</v>
      </c>
      <c r="P308" s="10"/>
      <c r="Q308" s="9"/>
      <c r="S308" s="340">
        <f t="shared" si="35"/>
        <v>0</v>
      </c>
      <c r="T308" s="340">
        <f t="shared" si="36"/>
        <v>0</v>
      </c>
    </row>
    <row r="309" spans="2:20" ht="14.4" x14ac:dyDescent="0.3">
      <c r="B309" s="30"/>
      <c r="C309" s="16"/>
      <c r="D309" s="16"/>
      <c r="E309" s="25"/>
      <c r="F309" s="16"/>
      <c r="G309" s="20"/>
      <c r="H309" s="19"/>
      <c r="I309" s="18"/>
      <c r="J309" s="18"/>
      <c r="K309" s="12"/>
      <c r="L309" s="232">
        <f t="shared" si="32"/>
        <v>0</v>
      </c>
      <c r="M309" s="234">
        <f t="shared" si="33"/>
        <v>0</v>
      </c>
      <c r="N309" s="11">
        <f>IF(Q309="x",0,IF(J309&lt;(INDEX(Lookup!$U$2:$U$10,MATCH($D$47,Lookup!$S$2:$S$10,0))),0,$L$12*K309))</f>
        <v>0</v>
      </c>
      <c r="O309" s="234">
        <f t="shared" si="34"/>
        <v>0</v>
      </c>
      <c r="P309" s="10"/>
      <c r="Q309" s="9"/>
      <c r="S309" s="340">
        <f t="shared" si="35"/>
        <v>0</v>
      </c>
      <c r="T309" s="340">
        <f t="shared" si="36"/>
        <v>0</v>
      </c>
    </row>
    <row r="310" spans="2:20" ht="14.4" x14ac:dyDescent="0.3">
      <c r="B310" s="30"/>
      <c r="C310" s="16"/>
      <c r="D310" s="16"/>
      <c r="E310" s="25"/>
      <c r="F310" s="16"/>
      <c r="G310" s="20"/>
      <c r="H310" s="19"/>
      <c r="I310" s="18"/>
      <c r="J310" s="18"/>
      <c r="K310" s="12"/>
      <c r="L310" s="232">
        <f t="shared" si="32"/>
        <v>0</v>
      </c>
      <c r="M310" s="234">
        <f t="shared" si="33"/>
        <v>0</v>
      </c>
      <c r="N310" s="11">
        <f>IF(Q310="x",0,IF(J310&lt;(INDEX(Lookup!$U$2:$U$10,MATCH($D$47,Lookup!$S$2:$S$10,0))),0,$L$12*K310))</f>
        <v>0</v>
      </c>
      <c r="O310" s="234">
        <f t="shared" si="34"/>
        <v>0</v>
      </c>
      <c r="P310" s="10"/>
      <c r="Q310" s="9"/>
      <c r="S310" s="340">
        <f t="shared" si="35"/>
        <v>0</v>
      </c>
      <c r="T310" s="340">
        <f t="shared" si="36"/>
        <v>0</v>
      </c>
    </row>
    <row r="311" spans="2:20" ht="14.4" x14ac:dyDescent="0.3">
      <c r="B311" s="30"/>
      <c r="C311" s="16"/>
      <c r="D311" s="16"/>
      <c r="E311" s="25"/>
      <c r="F311" s="16"/>
      <c r="G311" s="20"/>
      <c r="H311" s="19"/>
      <c r="I311" s="18"/>
      <c r="J311" s="18"/>
      <c r="K311" s="12"/>
      <c r="L311" s="232">
        <f t="shared" si="32"/>
        <v>0</v>
      </c>
      <c r="M311" s="234">
        <f t="shared" si="33"/>
        <v>0</v>
      </c>
      <c r="N311" s="11">
        <f>IF(Q311="x",0,IF(J311&lt;(INDEX(Lookup!$U$2:$U$10,MATCH($D$47,Lookup!$S$2:$S$10,0))),0,$L$12*K311))</f>
        <v>0</v>
      </c>
      <c r="O311" s="234">
        <f t="shared" si="34"/>
        <v>0</v>
      </c>
      <c r="P311" s="10"/>
      <c r="Q311" s="9"/>
      <c r="S311" s="340">
        <f t="shared" si="35"/>
        <v>0</v>
      </c>
      <c r="T311" s="340">
        <f t="shared" si="36"/>
        <v>0</v>
      </c>
    </row>
    <row r="312" spans="2:20" ht="14.4" x14ac:dyDescent="0.3">
      <c r="B312" s="30"/>
      <c r="C312" s="16"/>
      <c r="D312" s="16"/>
      <c r="E312" s="25"/>
      <c r="F312" s="16"/>
      <c r="G312" s="20"/>
      <c r="H312" s="19"/>
      <c r="I312" s="18"/>
      <c r="J312" s="18"/>
      <c r="K312" s="12"/>
      <c r="L312" s="232">
        <f t="shared" si="32"/>
        <v>0</v>
      </c>
      <c r="M312" s="234">
        <f t="shared" si="33"/>
        <v>0</v>
      </c>
      <c r="N312" s="11">
        <f>IF(Q312="x",0,IF(J312&lt;(INDEX(Lookup!$U$2:$U$10,MATCH($D$47,Lookup!$S$2:$S$10,0))),0,$L$12*K312))</f>
        <v>0</v>
      </c>
      <c r="O312" s="234">
        <f t="shared" si="34"/>
        <v>0</v>
      </c>
      <c r="P312" s="10"/>
      <c r="Q312" s="9"/>
      <c r="S312" s="340">
        <f t="shared" si="35"/>
        <v>0</v>
      </c>
      <c r="T312" s="340">
        <f t="shared" si="36"/>
        <v>0</v>
      </c>
    </row>
    <row r="313" spans="2:20" ht="14.4" x14ac:dyDescent="0.3">
      <c r="B313" s="30"/>
      <c r="C313" s="16"/>
      <c r="D313" s="16"/>
      <c r="E313" s="25"/>
      <c r="F313" s="16"/>
      <c r="G313" s="20"/>
      <c r="H313" s="19"/>
      <c r="I313" s="18"/>
      <c r="J313" s="18"/>
      <c r="K313" s="12"/>
      <c r="L313" s="232">
        <f t="shared" si="32"/>
        <v>0</v>
      </c>
      <c r="M313" s="234">
        <f t="shared" si="33"/>
        <v>0</v>
      </c>
      <c r="N313" s="11">
        <f>IF(Q313="x",0,IF(J313&lt;(INDEX(Lookup!$U$2:$U$10,MATCH($D$47,Lookup!$S$2:$S$10,0))),0,$L$12*K313))</f>
        <v>0</v>
      </c>
      <c r="O313" s="234">
        <f t="shared" si="34"/>
        <v>0</v>
      </c>
      <c r="P313" s="10"/>
      <c r="Q313" s="9"/>
      <c r="S313" s="340">
        <f t="shared" si="35"/>
        <v>0</v>
      </c>
      <c r="T313" s="340">
        <f t="shared" si="36"/>
        <v>0</v>
      </c>
    </row>
    <row r="314" spans="2:20" ht="14.4" x14ac:dyDescent="0.3">
      <c r="B314" s="30"/>
      <c r="C314" s="16"/>
      <c r="D314" s="16"/>
      <c r="E314" s="25"/>
      <c r="F314" s="16"/>
      <c r="G314" s="20"/>
      <c r="H314" s="19"/>
      <c r="I314" s="18"/>
      <c r="J314" s="18"/>
      <c r="K314" s="12"/>
      <c r="L314" s="232">
        <f t="shared" si="32"/>
        <v>0</v>
      </c>
      <c r="M314" s="234">
        <f t="shared" si="33"/>
        <v>0</v>
      </c>
      <c r="N314" s="11">
        <f>IF(Q314="x",0,IF(J314&lt;(INDEX(Lookup!$U$2:$U$10,MATCH($D$47,Lookup!$S$2:$S$10,0))),0,$L$12*K314))</f>
        <v>0</v>
      </c>
      <c r="O314" s="234">
        <f t="shared" si="34"/>
        <v>0</v>
      </c>
      <c r="P314" s="10"/>
      <c r="Q314" s="9"/>
      <c r="S314" s="340">
        <f t="shared" si="35"/>
        <v>0</v>
      </c>
      <c r="T314" s="340">
        <f t="shared" si="36"/>
        <v>0</v>
      </c>
    </row>
    <row r="315" spans="2:20" ht="14.4" x14ac:dyDescent="0.3">
      <c r="B315" s="30"/>
      <c r="C315" s="16"/>
      <c r="D315" s="16"/>
      <c r="E315" s="25"/>
      <c r="F315" s="16"/>
      <c r="G315" s="20"/>
      <c r="H315" s="19"/>
      <c r="I315" s="18"/>
      <c r="J315" s="18"/>
      <c r="K315" s="12"/>
      <c r="L315" s="232">
        <f t="shared" si="32"/>
        <v>0</v>
      </c>
      <c r="M315" s="234">
        <f t="shared" si="33"/>
        <v>0</v>
      </c>
      <c r="N315" s="11">
        <f>IF(Q315="x",0,IF(J315&lt;(INDEX(Lookup!$U$2:$U$10,MATCH($D$47,Lookup!$S$2:$S$10,0))),0,$L$12*K315))</f>
        <v>0</v>
      </c>
      <c r="O315" s="234">
        <f t="shared" si="34"/>
        <v>0</v>
      </c>
      <c r="P315" s="10"/>
      <c r="Q315" s="9"/>
      <c r="S315" s="340">
        <f t="shared" si="35"/>
        <v>0</v>
      </c>
      <c r="T315" s="340">
        <f t="shared" si="36"/>
        <v>0</v>
      </c>
    </row>
    <row r="316" spans="2:20" ht="14.4" x14ac:dyDescent="0.3">
      <c r="B316" s="30"/>
      <c r="C316" s="16"/>
      <c r="D316" s="16"/>
      <c r="E316" s="25"/>
      <c r="F316" s="16"/>
      <c r="G316" s="20"/>
      <c r="H316" s="19"/>
      <c r="I316" s="18"/>
      <c r="J316" s="18"/>
      <c r="K316" s="12"/>
      <c r="L316" s="232">
        <f t="shared" si="32"/>
        <v>0</v>
      </c>
      <c r="M316" s="234">
        <f t="shared" si="33"/>
        <v>0</v>
      </c>
      <c r="N316" s="11">
        <f>IF(Q316="x",0,IF(J316&lt;(INDEX(Lookup!$U$2:$U$10,MATCH($D$47,Lookup!$S$2:$S$10,0))),0,$L$12*K316))</f>
        <v>0</v>
      </c>
      <c r="O316" s="234">
        <f t="shared" si="34"/>
        <v>0</v>
      </c>
      <c r="P316" s="10"/>
      <c r="Q316" s="9"/>
      <c r="S316" s="340">
        <f t="shared" si="35"/>
        <v>0</v>
      </c>
      <c r="T316" s="340">
        <f t="shared" si="36"/>
        <v>0</v>
      </c>
    </row>
    <row r="317" spans="2:20" ht="14.4" x14ac:dyDescent="0.3">
      <c r="B317" s="30"/>
      <c r="C317" s="16"/>
      <c r="D317" s="16"/>
      <c r="E317" s="25"/>
      <c r="F317" s="16"/>
      <c r="G317" s="20"/>
      <c r="H317" s="19"/>
      <c r="I317" s="18"/>
      <c r="J317" s="18"/>
      <c r="K317" s="12"/>
      <c r="L317" s="232">
        <f t="shared" si="32"/>
        <v>0</v>
      </c>
      <c r="M317" s="234">
        <f t="shared" si="33"/>
        <v>0</v>
      </c>
      <c r="N317" s="11">
        <f>IF(Q317="x",0,IF(J317&lt;(INDEX(Lookup!$U$2:$U$10,MATCH($D$47,Lookup!$S$2:$S$10,0))),0,$L$12*K317))</f>
        <v>0</v>
      </c>
      <c r="O317" s="234">
        <f t="shared" si="34"/>
        <v>0</v>
      </c>
      <c r="P317" s="10"/>
      <c r="Q317" s="9"/>
      <c r="S317" s="340">
        <f t="shared" si="35"/>
        <v>0</v>
      </c>
      <c r="T317" s="340">
        <f t="shared" si="36"/>
        <v>0</v>
      </c>
    </row>
    <row r="318" spans="2:20" ht="14.4" x14ac:dyDescent="0.3">
      <c r="B318" s="30"/>
      <c r="C318" s="16"/>
      <c r="D318" s="16"/>
      <c r="E318" s="25"/>
      <c r="F318" s="16"/>
      <c r="G318" s="20"/>
      <c r="H318" s="19"/>
      <c r="I318" s="18"/>
      <c r="J318" s="18"/>
      <c r="K318" s="12"/>
      <c r="L318" s="232">
        <f t="shared" si="32"/>
        <v>0</v>
      </c>
      <c r="M318" s="234">
        <f t="shared" si="33"/>
        <v>0</v>
      </c>
      <c r="N318" s="11">
        <f>IF(Q318="x",0,IF(J318&lt;(INDEX(Lookup!$U$2:$U$10,MATCH($D$47,Lookup!$S$2:$S$10,0))),0,$L$12*K318))</f>
        <v>0</v>
      </c>
      <c r="O318" s="234">
        <f t="shared" si="34"/>
        <v>0</v>
      </c>
      <c r="P318" s="10"/>
      <c r="Q318" s="9"/>
      <c r="S318" s="340">
        <f t="shared" si="35"/>
        <v>0</v>
      </c>
      <c r="T318" s="340">
        <f t="shared" si="36"/>
        <v>0</v>
      </c>
    </row>
    <row r="319" spans="2:20" ht="14.4" x14ac:dyDescent="0.3">
      <c r="B319" s="30"/>
      <c r="C319" s="16"/>
      <c r="D319" s="16"/>
      <c r="E319" s="25"/>
      <c r="F319" s="16"/>
      <c r="G319" s="20"/>
      <c r="H319" s="19"/>
      <c r="I319" s="18"/>
      <c r="J319" s="18"/>
      <c r="K319" s="12"/>
      <c r="L319" s="232">
        <f t="shared" si="32"/>
        <v>0</v>
      </c>
      <c r="M319" s="234">
        <f t="shared" si="33"/>
        <v>0</v>
      </c>
      <c r="N319" s="11">
        <f>IF(Q319="x",0,IF(J319&lt;(INDEX(Lookup!$U$2:$U$10,MATCH($D$47,Lookup!$S$2:$S$10,0))),0,$L$12*K319))</f>
        <v>0</v>
      </c>
      <c r="O319" s="234">
        <f t="shared" si="34"/>
        <v>0</v>
      </c>
      <c r="P319" s="10"/>
      <c r="Q319" s="9"/>
      <c r="S319" s="340">
        <f t="shared" si="35"/>
        <v>0</v>
      </c>
      <c r="T319" s="340">
        <f t="shared" si="36"/>
        <v>0</v>
      </c>
    </row>
    <row r="320" spans="2:20" ht="14.4" x14ac:dyDescent="0.3">
      <c r="B320" s="30"/>
      <c r="C320" s="16"/>
      <c r="D320" s="16"/>
      <c r="E320" s="25"/>
      <c r="F320" s="16"/>
      <c r="G320" s="20"/>
      <c r="H320" s="19"/>
      <c r="I320" s="18"/>
      <c r="J320" s="18"/>
      <c r="K320" s="12"/>
      <c r="L320" s="232">
        <f t="shared" si="32"/>
        <v>0</v>
      </c>
      <c r="M320" s="234">
        <f t="shared" si="33"/>
        <v>0</v>
      </c>
      <c r="N320" s="11">
        <f>IF(Q320="x",0,IF(J320&lt;(INDEX(Lookup!$U$2:$U$10,MATCH($D$47,Lookup!$S$2:$S$10,0))),0,$L$12*K320))</f>
        <v>0</v>
      </c>
      <c r="O320" s="234">
        <f t="shared" si="34"/>
        <v>0</v>
      </c>
      <c r="P320" s="10"/>
      <c r="Q320" s="9"/>
      <c r="S320" s="340">
        <f t="shared" si="35"/>
        <v>0</v>
      </c>
      <c r="T320" s="340">
        <f t="shared" si="36"/>
        <v>0</v>
      </c>
    </row>
    <row r="321" spans="2:20" ht="14.4" x14ac:dyDescent="0.3">
      <c r="B321" s="30"/>
      <c r="C321" s="16"/>
      <c r="D321" s="16"/>
      <c r="E321" s="25"/>
      <c r="F321" s="16"/>
      <c r="G321" s="20"/>
      <c r="H321" s="19"/>
      <c r="I321" s="18"/>
      <c r="J321" s="18"/>
      <c r="K321" s="12"/>
      <c r="L321" s="232">
        <f t="shared" si="32"/>
        <v>0</v>
      </c>
      <c r="M321" s="234">
        <f t="shared" si="33"/>
        <v>0</v>
      </c>
      <c r="N321" s="11">
        <f>IF(Q321="x",0,IF(J321&lt;(INDEX(Lookup!$U$2:$U$10,MATCH($D$47,Lookup!$S$2:$S$10,0))),0,$L$12*K321))</f>
        <v>0</v>
      </c>
      <c r="O321" s="234">
        <f t="shared" si="34"/>
        <v>0</v>
      </c>
      <c r="P321" s="10"/>
      <c r="Q321" s="9"/>
      <c r="S321" s="340">
        <f t="shared" si="35"/>
        <v>0</v>
      </c>
      <c r="T321" s="340">
        <f t="shared" si="36"/>
        <v>0</v>
      </c>
    </row>
    <row r="322" spans="2:20" ht="14.4" x14ac:dyDescent="0.3">
      <c r="B322" s="30"/>
      <c r="C322" s="16"/>
      <c r="D322" s="16"/>
      <c r="E322" s="25"/>
      <c r="F322" s="16"/>
      <c r="G322" s="20"/>
      <c r="H322" s="19"/>
      <c r="I322" s="18"/>
      <c r="J322" s="18"/>
      <c r="K322" s="12"/>
      <c r="L322" s="232">
        <f t="shared" si="32"/>
        <v>0</v>
      </c>
      <c r="M322" s="234">
        <f t="shared" si="33"/>
        <v>0</v>
      </c>
      <c r="N322" s="11">
        <f>IF(Q322="x",0,IF(J322&lt;(INDEX(Lookup!$U$2:$U$10,MATCH($D$47,Lookup!$S$2:$S$10,0))),0,$L$12*K322))</f>
        <v>0</v>
      </c>
      <c r="O322" s="234">
        <f t="shared" si="34"/>
        <v>0</v>
      </c>
      <c r="P322" s="10"/>
      <c r="Q322" s="9"/>
      <c r="S322" s="340">
        <f t="shared" si="35"/>
        <v>0</v>
      </c>
      <c r="T322" s="340">
        <f t="shared" si="36"/>
        <v>0</v>
      </c>
    </row>
    <row r="323" spans="2:20" ht="14.4" x14ac:dyDescent="0.3">
      <c r="B323" s="30"/>
      <c r="C323" s="16"/>
      <c r="D323" s="16"/>
      <c r="E323" s="25"/>
      <c r="F323" s="16"/>
      <c r="G323" s="20"/>
      <c r="H323" s="19"/>
      <c r="I323" s="18"/>
      <c r="J323" s="18"/>
      <c r="K323" s="12"/>
      <c r="L323" s="232">
        <f t="shared" si="32"/>
        <v>0</v>
      </c>
      <c r="M323" s="234">
        <f t="shared" si="33"/>
        <v>0</v>
      </c>
      <c r="N323" s="11">
        <f>IF(Q323="x",0,IF(J323&lt;(INDEX(Lookup!$U$2:$U$10,MATCH($D$47,Lookup!$S$2:$S$10,0))),0,$L$12*K323))</f>
        <v>0</v>
      </c>
      <c r="O323" s="234">
        <f t="shared" si="34"/>
        <v>0</v>
      </c>
      <c r="P323" s="10"/>
      <c r="Q323" s="9"/>
      <c r="S323" s="340">
        <f t="shared" si="35"/>
        <v>0</v>
      </c>
      <c r="T323" s="340">
        <f t="shared" si="36"/>
        <v>0</v>
      </c>
    </row>
    <row r="324" spans="2:20" ht="14.4" x14ac:dyDescent="0.3">
      <c r="B324" s="30"/>
      <c r="C324" s="16"/>
      <c r="D324" s="16"/>
      <c r="E324" s="25"/>
      <c r="F324" s="16"/>
      <c r="G324" s="20"/>
      <c r="H324" s="19"/>
      <c r="I324" s="18"/>
      <c r="J324" s="18"/>
      <c r="K324" s="12"/>
      <c r="L324" s="232">
        <f t="shared" si="32"/>
        <v>0</v>
      </c>
      <c r="M324" s="234">
        <f t="shared" si="33"/>
        <v>0</v>
      </c>
      <c r="N324" s="11">
        <f>IF(Q324="x",0,IF(J324&lt;(INDEX(Lookup!$U$2:$U$10,MATCH($D$47,Lookup!$S$2:$S$10,0))),0,$L$12*K324))</f>
        <v>0</v>
      </c>
      <c r="O324" s="234">
        <f t="shared" si="34"/>
        <v>0</v>
      </c>
      <c r="P324" s="10"/>
      <c r="Q324" s="9"/>
      <c r="S324" s="340">
        <f t="shared" si="35"/>
        <v>0</v>
      </c>
      <c r="T324" s="340">
        <f t="shared" si="36"/>
        <v>0</v>
      </c>
    </row>
    <row r="325" spans="2:20" ht="14.4" x14ac:dyDescent="0.3">
      <c r="B325" s="30"/>
      <c r="C325" s="16"/>
      <c r="D325" s="16"/>
      <c r="E325" s="25"/>
      <c r="F325" s="16"/>
      <c r="G325" s="20"/>
      <c r="H325" s="19"/>
      <c r="I325" s="18"/>
      <c r="J325" s="18"/>
      <c r="K325" s="12"/>
      <c r="L325" s="232">
        <f t="shared" si="32"/>
        <v>0</v>
      </c>
      <c r="M325" s="234">
        <f t="shared" si="33"/>
        <v>0</v>
      </c>
      <c r="N325" s="11">
        <f>IF(Q325="x",0,IF(J325&lt;(INDEX(Lookup!$U$2:$U$10,MATCH($D$47,Lookup!$S$2:$S$10,0))),0,$L$12*K325))</f>
        <v>0</v>
      </c>
      <c r="O325" s="234">
        <f t="shared" si="34"/>
        <v>0</v>
      </c>
      <c r="P325" s="10"/>
      <c r="Q325" s="9"/>
      <c r="S325" s="340">
        <f t="shared" si="35"/>
        <v>0</v>
      </c>
      <c r="T325" s="340">
        <f t="shared" si="36"/>
        <v>0</v>
      </c>
    </row>
    <row r="326" spans="2:20" ht="14.4" x14ac:dyDescent="0.3">
      <c r="B326" s="30"/>
      <c r="C326" s="16"/>
      <c r="D326" s="16"/>
      <c r="E326" s="25"/>
      <c r="F326" s="16"/>
      <c r="G326" s="20"/>
      <c r="H326" s="19"/>
      <c r="I326" s="18"/>
      <c r="J326" s="18"/>
      <c r="K326" s="12"/>
      <c r="L326" s="232">
        <f t="shared" si="32"/>
        <v>0</v>
      </c>
      <c r="M326" s="234">
        <f t="shared" si="33"/>
        <v>0</v>
      </c>
      <c r="N326" s="11">
        <f>IF(Q326="x",0,IF(J326&lt;(INDEX(Lookup!$U$2:$U$10,MATCH($D$47,Lookup!$S$2:$S$10,0))),0,$L$12*K326))</f>
        <v>0</v>
      </c>
      <c r="O326" s="234">
        <f t="shared" si="34"/>
        <v>0</v>
      </c>
      <c r="P326" s="10"/>
      <c r="Q326" s="9"/>
      <c r="S326" s="340">
        <f t="shared" si="35"/>
        <v>0</v>
      </c>
      <c r="T326" s="340">
        <f t="shared" si="36"/>
        <v>0</v>
      </c>
    </row>
    <row r="327" spans="2:20" ht="14.4" x14ac:dyDescent="0.3">
      <c r="B327" s="30"/>
      <c r="C327" s="16"/>
      <c r="D327" s="16"/>
      <c r="E327" s="25"/>
      <c r="F327" s="16"/>
      <c r="G327" s="20"/>
      <c r="H327" s="19"/>
      <c r="I327" s="18"/>
      <c r="J327" s="18"/>
      <c r="K327" s="12"/>
      <c r="L327" s="232">
        <f t="shared" si="32"/>
        <v>0</v>
      </c>
      <c r="M327" s="234">
        <f t="shared" si="33"/>
        <v>0</v>
      </c>
      <c r="N327" s="11">
        <f>IF(Q327="x",0,IF(J327&lt;(INDEX(Lookup!$U$2:$U$10,MATCH($D$47,Lookup!$S$2:$S$10,0))),0,$L$12*K327))</f>
        <v>0</v>
      </c>
      <c r="O327" s="234">
        <f t="shared" si="34"/>
        <v>0</v>
      </c>
      <c r="P327" s="10"/>
      <c r="Q327" s="9"/>
      <c r="S327" s="340">
        <f t="shared" si="35"/>
        <v>0</v>
      </c>
      <c r="T327" s="340">
        <f t="shared" si="36"/>
        <v>0</v>
      </c>
    </row>
    <row r="328" spans="2:20" ht="14.4" x14ac:dyDescent="0.3">
      <c r="B328" s="30"/>
      <c r="C328" s="16"/>
      <c r="D328" s="16"/>
      <c r="E328" s="25"/>
      <c r="F328" s="16"/>
      <c r="G328" s="20"/>
      <c r="H328" s="19"/>
      <c r="I328" s="18"/>
      <c r="J328" s="18"/>
      <c r="K328" s="12"/>
      <c r="L328" s="232">
        <f t="shared" si="32"/>
        <v>0</v>
      </c>
      <c r="M328" s="234">
        <f t="shared" si="33"/>
        <v>0</v>
      </c>
      <c r="N328" s="11">
        <f>IF(Q328="x",0,IF(J328&lt;(INDEX(Lookup!$U$2:$U$10,MATCH($D$47,Lookup!$S$2:$S$10,0))),0,$L$12*K328))</f>
        <v>0</v>
      </c>
      <c r="O328" s="234">
        <f t="shared" si="34"/>
        <v>0</v>
      </c>
      <c r="P328" s="10"/>
      <c r="Q328" s="9"/>
      <c r="S328" s="340">
        <f t="shared" si="35"/>
        <v>0</v>
      </c>
      <c r="T328" s="340">
        <f t="shared" si="36"/>
        <v>0</v>
      </c>
    </row>
    <row r="329" spans="2:20" ht="14.4" x14ac:dyDescent="0.3">
      <c r="B329" s="30"/>
      <c r="C329" s="16"/>
      <c r="D329" s="16"/>
      <c r="E329" s="25"/>
      <c r="F329" s="16"/>
      <c r="G329" s="20"/>
      <c r="H329" s="19"/>
      <c r="I329" s="18"/>
      <c r="J329" s="18"/>
      <c r="K329" s="12"/>
      <c r="L329" s="232">
        <f t="shared" si="32"/>
        <v>0</v>
      </c>
      <c r="M329" s="234">
        <f t="shared" si="33"/>
        <v>0</v>
      </c>
      <c r="N329" s="11">
        <f>IF(Q329="x",0,IF(J329&lt;(INDEX(Lookup!$U$2:$U$10,MATCH($D$47,Lookup!$S$2:$S$10,0))),0,$L$12*K329))</f>
        <v>0</v>
      </c>
      <c r="O329" s="234">
        <f t="shared" si="34"/>
        <v>0</v>
      </c>
      <c r="P329" s="10"/>
      <c r="Q329" s="9"/>
      <c r="S329" s="340">
        <f t="shared" si="35"/>
        <v>0</v>
      </c>
      <c r="T329" s="340">
        <f t="shared" si="36"/>
        <v>0</v>
      </c>
    </row>
    <row r="330" spans="2:20" ht="14.4" x14ac:dyDescent="0.3">
      <c r="B330" s="30"/>
      <c r="C330" s="16"/>
      <c r="D330" s="16"/>
      <c r="E330" s="25"/>
      <c r="F330" s="16"/>
      <c r="G330" s="20"/>
      <c r="H330" s="19"/>
      <c r="I330" s="18"/>
      <c r="J330" s="18"/>
      <c r="K330" s="12"/>
      <c r="L330" s="232">
        <f t="shared" si="32"/>
        <v>0</v>
      </c>
      <c r="M330" s="234">
        <f t="shared" si="33"/>
        <v>0</v>
      </c>
      <c r="N330" s="11">
        <f>IF(Q330="x",0,IF(J330&lt;(INDEX(Lookup!$U$2:$U$10,MATCH($D$47,Lookup!$S$2:$S$10,0))),0,$L$12*K330))</f>
        <v>0</v>
      </c>
      <c r="O330" s="234">
        <f t="shared" si="34"/>
        <v>0</v>
      </c>
      <c r="P330" s="10"/>
      <c r="Q330" s="9"/>
      <c r="S330" s="340">
        <f t="shared" si="35"/>
        <v>0</v>
      </c>
      <c r="T330" s="340">
        <f t="shared" si="36"/>
        <v>0</v>
      </c>
    </row>
    <row r="331" spans="2:20" ht="14.4" x14ac:dyDescent="0.3">
      <c r="B331" s="30"/>
      <c r="C331" s="16"/>
      <c r="D331" s="16"/>
      <c r="E331" s="25"/>
      <c r="F331" s="16"/>
      <c r="G331" s="20"/>
      <c r="H331" s="19"/>
      <c r="I331" s="18"/>
      <c r="J331" s="18"/>
      <c r="K331" s="12"/>
      <c r="L331" s="232">
        <f t="shared" si="32"/>
        <v>0</v>
      </c>
      <c r="M331" s="234">
        <f t="shared" si="33"/>
        <v>0</v>
      </c>
      <c r="N331" s="11">
        <f>IF(Q331="x",0,IF(J331&lt;(INDEX(Lookup!$U$2:$U$10,MATCH($D$47,Lookup!$S$2:$S$10,0))),0,$L$12*K331))</f>
        <v>0</v>
      </c>
      <c r="O331" s="234">
        <f t="shared" si="34"/>
        <v>0</v>
      </c>
      <c r="P331" s="10"/>
      <c r="Q331" s="9"/>
      <c r="S331" s="340">
        <f t="shared" si="35"/>
        <v>0</v>
      </c>
      <c r="T331" s="340">
        <f t="shared" si="36"/>
        <v>0</v>
      </c>
    </row>
    <row r="332" spans="2:20" ht="14.4" x14ac:dyDescent="0.3">
      <c r="B332" s="30"/>
      <c r="C332" s="16"/>
      <c r="D332" s="16"/>
      <c r="E332" s="25"/>
      <c r="F332" s="16"/>
      <c r="G332" s="20"/>
      <c r="H332" s="19"/>
      <c r="I332" s="18"/>
      <c r="J332" s="18"/>
      <c r="K332" s="12"/>
      <c r="L332" s="232">
        <f t="shared" si="32"/>
        <v>0</v>
      </c>
      <c r="M332" s="234">
        <f t="shared" si="33"/>
        <v>0</v>
      </c>
      <c r="N332" s="11">
        <f>IF(Q332="x",0,IF(J332&lt;(INDEX(Lookup!$U$2:$U$10,MATCH($D$47,Lookup!$S$2:$S$10,0))),0,$L$12*K332))</f>
        <v>0</v>
      </c>
      <c r="O332" s="234">
        <f t="shared" si="34"/>
        <v>0</v>
      </c>
      <c r="P332" s="10"/>
      <c r="Q332" s="9"/>
      <c r="S332" s="340">
        <f t="shared" si="35"/>
        <v>0</v>
      </c>
      <c r="T332" s="340">
        <f t="shared" si="36"/>
        <v>0</v>
      </c>
    </row>
    <row r="333" spans="2:20" ht="14.4" x14ac:dyDescent="0.3">
      <c r="B333" s="30"/>
      <c r="C333" s="16"/>
      <c r="D333" s="16"/>
      <c r="E333" s="25"/>
      <c r="F333" s="16"/>
      <c r="G333" s="20"/>
      <c r="H333" s="19"/>
      <c r="I333" s="18"/>
      <c r="J333" s="18"/>
      <c r="K333" s="12"/>
      <c r="L333" s="232">
        <f t="shared" si="32"/>
        <v>0</v>
      </c>
      <c r="M333" s="234">
        <f t="shared" si="33"/>
        <v>0</v>
      </c>
      <c r="N333" s="11">
        <f>IF(Q333="x",0,IF(J333&lt;(INDEX(Lookup!$U$2:$U$10,MATCH($D$47,Lookup!$S$2:$S$10,0))),0,$L$12*K333))</f>
        <v>0</v>
      </c>
      <c r="O333" s="234">
        <f t="shared" si="34"/>
        <v>0</v>
      </c>
      <c r="P333" s="10"/>
      <c r="Q333" s="9"/>
      <c r="S333" s="340">
        <f t="shared" si="35"/>
        <v>0</v>
      </c>
      <c r="T333" s="340">
        <f t="shared" si="36"/>
        <v>0</v>
      </c>
    </row>
    <row r="334" spans="2:20" ht="14.4" x14ac:dyDescent="0.3">
      <c r="B334" s="30"/>
      <c r="C334" s="16"/>
      <c r="D334" s="16"/>
      <c r="E334" s="25"/>
      <c r="F334" s="16"/>
      <c r="G334" s="20"/>
      <c r="H334" s="19"/>
      <c r="I334" s="18"/>
      <c r="J334" s="18"/>
      <c r="K334" s="12"/>
      <c r="L334" s="232">
        <f t="shared" si="32"/>
        <v>0</v>
      </c>
      <c r="M334" s="234">
        <f t="shared" si="33"/>
        <v>0</v>
      </c>
      <c r="N334" s="11">
        <f>IF(Q334="x",0,IF(J334&lt;(INDEX(Lookup!$U$2:$U$10,MATCH($D$47,Lookup!$S$2:$S$10,0))),0,$L$12*K334))</f>
        <v>0</v>
      </c>
      <c r="O334" s="234">
        <f t="shared" si="34"/>
        <v>0</v>
      </c>
      <c r="P334" s="10"/>
      <c r="Q334" s="9"/>
      <c r="S334" s="340">
        <f t="shared" si="35"/>
        <v>0</v>
      </c>
      <c r="T334" s="340">
        <f t="shared" si="36"/>
        <v>0</v>
      </c>
    </row>
    <row r="335" spans="2:20" ht="14.4" x14ac:dyDescent="0.3">
      <c r="B335" s="30"/>
      <c r="C335" s="16"/>
      <c r="D335" s="16"/>
      <c r="E335" s="25"/>
      <c r="F335" s="16"/>
      <c r="G335" s="20"/>
      <c r="H335" s="19"/>
      <c r="I335" s="18"/>
      <c r="J335" s="18"/>
      <c r="K335" s="12"/>
      <c r="L335" s="232">
        <f t="shared" si="32"/>
        <v>0</v>
      </c>
      <c r="M335" s="234">
        <f t="shared" si="33"/>
        <v>0</v>
      </c>
      <c r="N335" s="11">
        <f>IF(Q335="x",0,IF(J335&lt;(INDEX(Lookup!$U$2:$U$10,MATCH($D$47,Lookup!$S$2:$S$10,0))),0,$L$12*K335))</f>
        <v>0</v>
      </c>
      <c r="O335" s="234">
        <f t="shared" si="34"/>
        <v>0</v>
      </c>
      <c r="P335" s="10"/>
      <c r="Q335" s="9"/>
      <c r="S335" s="340">
        <f t="shared" si="35"/>
        <v>0</v>
      </c>
      <c r="T335" s="340">
        <f t="shared" si="36"/>
        <v>0</v>
      </c>
    </row>
    <row r="336" spans="2:20" ht="14.4" x14ac:dyDescent="0.3">
      <c r="B336" s="30"/>
      <c r="C336" s="16"/>
      <c r="D336" s="16"/>
      <c r="E336" s="25"/>
      <c r="F336" s="16"/>
      <c r="G336" s="20"/>
      <c r="H336" s="19"/>
      <c r="I336" s="18"/>
      <c r="J336" s="18"/>
      <c r="K336" s="12"/>
      <c r="L336" s="232">
        <f t="shared" si="32"/>
        <v>0</v>
      </c>
      <c r="M336" s="234">
        <f t="shared" si="33"/>
        <v>0</v>
      </c>
      <c r="N336" s="11">
        <f>IF(Q336="x",0,IF(J336&lt;(INDEX(Lookup!$U$2:$U$10,MATCH($D$47,Lookup!$S$2:$S$10,0))),0,$L$12*K336))</f>
        <v>0</v>
      </c>
      <c r="O336" s="234">
        <f t="shared" si="34"/>
        <v>0</v>
      </c>
      <c r="P336" s="10"/>
      <c r="Q336" s="9"/>
      <c r="S336" s="340">
        <f t="shared" si="35"/>
        <v>0</v>
      </c>
      <c r="T336" s="340">
        <f t="shared" si="36"/>
        <v>0</v>
      </c>
    </row>
    <row r="337" spans="2:20" ht="14.4" x14ac:dyDescent="0.3">
      <c r="B337" s="30"/>
      <c r="C337" s="16"/>
      <c r="D337" s="16"/>
      <c r="E337" s="25"/>
      <c r="F337" s="16"/>
      <c r="G337" s="20"/>
      <c r="H337" s="19"/>
      <c r="I337" s="18"/>
      <c r="J337" s="18"/>
      <c r="K337" s="12"/>
      <c r="L337" s="232">
        <f t="shared" si="32"/>
        <v>0</v>
      </c>
      <c r="M337" s="234">
        <f t="shared" si="33"/>
        <v>0</v>
      </c>
      <c r="N337" s="11">
        <f>IF(Q337="x",0,IF(J337&lt;(INDEX(Lookup!$U$2:$U$10,MATCH($D$47,Lookup!$S$2:$S$10,0))),0,$L$12*K337))</f>
        <v>0</v>
      </c>
      <c r="O337" s="234">
        <f t="shared" si="34"/>
        <v>0</v>
      </c>
      <c r="P337" s="10"/>
      <c r="Q337" s="9"/>
      <c r="S337" s="340">
        <f t="shared" si="35"/>
        <v>0</v>
      </c>
      <c r="T337" s="340">
        <f t="shared" si="36"/>
        <v>0</v>
      </c>
    </row>
    <row r="338" spans="2:20" ht="14.4" x14ac:dyDescent="0.3">
      <c r="B338" s="30"/>
      <c r="C338" s="16"/>
      <c r="D338" s="16"/>
      <c r="E338" s="25"/>
      <c r="F338" s="16"/>
      <c r="G338" s="20"/>
      <c r="H338" s="19"/>
      <c r="I338" s="18"/>
      <c r="J338" s="18"/>
      <c r="K338" s="12"/>
      <c r="L338" s="232">
        <f t="shared" si="32"/>
        <v>0</v>
      </c>
      <c r="M338" s="234">
        <f t="shared" si="33"/>
        <v>0</v>
      </c>
      <c r="N338" s="11">
        <f>IF(Q338="x",0,IF(J338&lt;(INDEX(Lookup!$U$2:$U$10,MATCH($D$47,Lookup!$S$2:$S$10,0))),0,$L$12*K338))</f>
        <v>0</v>
      </c>
      <c r="O338" s="234">
        <f t="shared" si="34"/>
        <v>0</v>
      </c>
      <c r="P338" s="10"/>
      <c r="Q338" s="9"/>
      <c r="S338" s="340">
        <f t="shared" si="35"/>
        <v>0</v>
      </c>
      <c r="T338" s="340">
        <f t="shared" si="36"/>
        <v>0</v>
      </c>
    </row>
    <row r="339" spans="2:20" ht="14.4" x14ac:dyDescent="0.3">
      <c r="B339" s="30"/>
      <c r="C339" s="16"/>
      <c r="D339" s="16"/>
      <c r="E339" s="25"/>
      <c r="F339" s="16"/>
      <c r="G339" s="20"/>
      <c r="H339" s="19"/>
      <c r="I339" s="18"/>
      <c r="J339" s="18"/>
      <c r="K339" s="12"/>
      <c r="L339" s="232">
        <f t="shared" si="32"/>
        <v>0</v>
      </c>
      <c r="M339" s="234">
        <f t="shared" si="33"/>
        <v>0</v>
      </c>
      <c r="N339" s="11">
        <f>IF(Q339="x",0,IF(J339&lt;(INDEX(Lookup!$U$2:$U$10,MATCH($D$47,Lookup!$S$2:$S$10,0))),0,$L$12*K339))</f>
        <v>0</v>
      </c>
      <c r="O339" s="234">
        <f t="shared" si="34"/>
        <v>0</v>
      </c>
      <c r="P339" s="10"/>
      <c r="Q339" s="9"/>
      <c r="S339" s="340">
        <f t="shared" si="35"/>
        <v>0</v>
      </c>
      <c r="T339" s="340">
        <f t="shared" si="36"/>
        <v>0</v>
      </c>
    </row>
    <row r="340" spans="2:20" ht="14.4" x14ac:dyDescent="0.3">
      <c r="B340" s="30"/>
      <c r="C340" s="16"/>
      <c r="D340" s="16"/>
      <c r="E340" s="25"/>
      <c r="F340" s="16"/>
      <c r="G340" s="20"/>
      <c r="H340" s="19"/>
      <c r="I340" s="18"/>
      <c r="J340" s="18"/>
      <c r="K340" s="12"/>
      <c r="L340" s="232">
        <f t="shared" si="32"/>
        <v>0</v>
      </c>
      <c r="M340" s="234">
        <f t="shared" si="33"/>
        <v>0</v>
      </c>
      <c r="N340" s="11">
        <f>IF(Q340="x",0,IF(J340&lt;(INDEX(Lookup!$U$2:$U$10,MATCH($D$47,Lookup!$S$2:$S$10,0))),0,$L$12*K340))</f>
        <v>0</v>
      </c>
      <c r="O340" s="234">
        <f t="shared" si="34"/>
        <v>0</v>
      </c>
      <c r="P340" s="10"/>
      <c r="Q340" s="9"/>
      <c r="S340" s="340">
        <f t="shared" si="35"/>
        <v>0</v>
      </c>
      <c r="T340" s="340">
        <f t="shared" si="36"/>
        <v>0</v>
      </c>
    </row>
    <row r="341" spans="2:20" ht="14.4" x14ac:dyDescent="0.3">
      <c r="B341" s="30"/>
      <c r="C341" s="16"/>
      <c r="D341" s="16"/>
      <c r="E341" s="25"/>
      <c r="F341" s="16"/>
      <c r="G341" s="20"/>
      <c r="H341" s="19"/>
      <c r="I341" s="18"/>
      <c r="J341" s="18"/>
      <c r="K341" s="12"/>
      <c r="L341" s="232">
        <f t="shared" si="32"/>
        <v>0</v>
      </c>
      <c r="M341" s="234">
        <f t="shared" si="33"/>
        <v>0</v>
      </c>
      <c r="N341" s="11">
        <f>IF(Q341="x",0,IF(J341&lt;(INDEX(Lookup!$U$2:$U$10,MATCH($D$47,Lookup!$S$2:$S$10,0))),0,$L$12*K341))</f>
        <v>0</v>
      </c>
      <c r="O341" s="234">
        <f t="shared" si="34"/>
        <v>0</v>
      </c>
      <c r="P341" s="10"/>
      <c r="Q341" s="9"/>
      <c r="S341" s="340">
        <f t="shared" si="35"/>
        <v>0</v>
      </c>
      <c r="T341" s="340">
        <f t="shared" si="36"/>
        <v>0</v>
      </c>
    </row>
    <row r="342" spans="2:20" ht="14.4" x14ac:dyDescent="0.3">
      <c r="B342" s="30"/>
      <c r="C342" s="16"/>
      <c r="D342" s="16"/>
      <c r="E342" s="25"/>
      <c r="F342" s="16"/>
      <c r="G342" s="20"/>
      <c r="H342" s="19"/>
      <c r="I342" s="18"/>
      <c r="J342" s="18"/>
      <c r="K342" s="12"/>
      <c r="L342" s="232">
        <f t="shared" si="32"/>
        <v>0</v>
      </c>
      <c r="M342" s="234">
        <f t="shared" si="33"/>
        <v>0</v>
      </c>
      <c r="N342" s="11">
        <f>IF(Q342="x",0,IF(J342&lt;(INDEX(Lookup!$U$2:$U$10,MATCH($D$47,Lookup!$S$2:$S$10,0))),0,$L$12*K342))</f>
        <v>0</v>
      </c>
      <c r="O342" s="234">
        <f t="shared" si="34"/>
        <v>0</v>
      </c>
      <c r="P342" s="10"/>
      <c r="Q342" s="9"/>
      <c r="S342" s="340">
        <f t="shared" si="35"/>
        <v>0</v>
      </c>
      <c r="T342" s="340">
        <f t="shared" si="36"/>
        <v>0</v>
      </c>
    </row>
    <row r="343" spans="2:20" ht="14.4" x14ac:dyDescent="0.3">
      <c r="B343" s="30"/>
      <c r="C343" s="16"/>
      <c r="D343" s="16"/>
      <c r="E343" s="25"/>
      <c r="F343" s="16"/>
      <c r="G343" s="20"/>
      <c r="H343" s="19"/>
      <c r="I343" s="18"/>
      <c r="J343" s="18"/>
      <c r="K343" s="12"/>
      <c r="L343" s="232">
        <f t="shared" si="32"/>
        <v>0</v>
      </c>
      <c r="M343" s="234">
        <f t="shared" si="33"/>
        <v>0</v>
      </c>
      <c r="N343" s="11">
        <f>IF(Q343="x",0,IF(J343&lt;(INDEX(Lookup!$U$2:$U$10,MATCH($D$47,Lookup!$S$2:$S$10,0))),0,$L$12*K343))</f>
        <v>0</v>
      </c>
      <c r="O343" s="234">
        <f t="shared" si="34"/>
        <v>0</v>
      </c>
      <c r="P343" s="10"/>
      <c r="Q343" s="9"/>
      <c r="S343" s="340">
        <f t="shared" si="35"/>
        <v>0</v>
      </c>
      <c r="T343" s="340">
        <f t="shared" si="36"/>
        <v>0</v>
      </c>
    </row>
    <row r="344" spans="2:20" ht="14.4" x14ac:dyDescent="0.3">
      <c r="B344" s="30"/>
      <c r="C344" s="16"/>
      <c r="D344" s="16"/>
      <c r="E344" s="25"/>
      <c r="F344" s="16"/>
      <c r="G344" s="20"/>
      <c r="H344" s="19"/>
      <c r="I344" s="18"/>
      <c r="J344" s="18"/>
      <c r="K344" s="12"/>
      <c r="L344" s="232">
        <f t="shared" si="32"/>
        <v>0</v>
      </c>
      <c r="M344" s="234">
        <f t="shared" si="33"/>
        <v>0</v>
      </c>
      <c r="N344" s="11">
        <f>IF(Q344="x",0,IF(J344&lt;(INDEX(Lookup!$U$2:$U$10,MATCH($D$47,Lookup!$S$2:$S$10,0))),0,$L$12*K344))</f>
        <v>0</v>
      </c>
      <c r="O344" s="234">
        <f t="shared" si="34"/>
        <v>0</v>
      </c>
      <c r="P344" s="10"/>
      <c r="Q344" s="9"/>
      <c r="S344" s="340">
        <f t="shared" si="35"/>
        <v>0</v>
      </c>
      <c r="T344" s="340">
        <f t="shared" si="36"/>
        <v>0</v>
      </c>
    </row>
    <row r="345" spans="2:20" ht="14.4" x14ac:dyDescent="0.3">
      <c r="B345" s="30"/>
      <c r="C345" s="16"/>
      <c r="D345" s="16"/>
      <c r="E345" s="25"/>
      <c r="F345" s="16"/>
      <c r="G345" s="20"/>
      <c r="H345" s="19"/>
      <c r="I345" s="18"/>
      <c r="J345" s="18"/>
      <c r="K345" s="12"/>
      <c r="L345" s="232">
        <f t="shared" si="32"/>
        <v>0</v>
      </c>
      <c r="M345" s="234">
        <f t="shared" si="33"/>
        <v>0</v>
      </c>
      <c r="N345" s="11">
        <f>IF(Q345="x",0,IF(J345&lt;(INDEX(Lookup!$U$2:$U$10,MATCH($D$47,Lookup!$S$2:$S$10,0))),0,$L$12*K345))</f>
        <v>0</v>
      </c>
      <c r="O345" s="234">
        <f t="shared" si="34"/>
        <v>0</v>
      </c>
      <c r="P345" s="10"/>
      <c r="Q345" s="9"/>
      <c r="S345" s="340">
        <f t="shared" si="35"/>
        <v>0</v>
      </c>
      <c r="T345" s="340">
        <f t="shared" si="36"/>
        <v>0</v>
      </c>
    </row>
    <row r="346" spans="2:20" ht="14.4" x14ac:dyDescent="0.3">
      <c r="B346" s="30"/>
      <c r="C346" s="16"/>
      <c r="D346" s="16"/>
      <c r="E346" s="25"/>
      <c r="F346" s="16"/>
      <c r="G346" s="20"/>
      <c r="H346" s="19"/>
      <c r="I346" s="18"/>
      <c r="J346" s="18"/>
      <c r="K346" s="12"/>
      <c r="L346" s="232">
        <f t="shared" si="32"/>
        <v>0</v>
      </c>
      <c r="M346" s="234">
        <f t="shared" si="33"/>
        <v>0</v>
      </c>
      <c r="N346" s="11">
        <f>IF(Q346="x",0,IF(J346&lt;(INDEX(Lookup!$U$2:$U$10,MATCH($D$47,Lookup!$S$2:$S$10,0))),0,$L$12*K346))</f>
        <v>0</v>
      </c>
      <c r="O346" s="234">
        <f t="shared" si="34"/>
        <v>0</v>
      </c>
      <c r="P346" s="10"/>
      <c r="Q346" s="9"/>
      <c r="S346" s="340">
        <f t="shared" si="35"/>
        <v>0</v>
      </c>
      <c r="T346" s="340">
        <f t="shared" si="36"/>
        <v>0</v>
      </c>
    </row>
    <row r="347" spans="2:20" ht="14.4" x14ac:dyDescent="0.3">
      <c r="B347" s="30"/>
      <c r="C347" s="16"/>
      <c r="D347" s="16"/>
      <c r="E347" s="25"/>
      <c r="F347" s="16"/>
      <c r="G347" s="20"/>
      <c r="H347" s="19"/>
      <c r="I347" s="18"/>
      <c r="J347" s="18"/>
      <c r="K347" s="12"/>
      <c r="L347" s="232">
        <f t="shared" si="32"/>
        <v>0</v>
      </c>
      <c r="M347" s="234">
        <f t="shared" si="33"/>
        <v>0</v>
      </c>
      <c r="N347" s="11">
        <f>IF(Q347="x",0,IF(J347&lt;(INDEX(Lookup!$U$2:$U$10,MATCH($D$47,Lookup!$S$2:$S$10,0))),0,$L$12*K347))</f>
        <v>0</v>
      </c>
      <c r="O347" s="234">
        <f t="shared" si="34"/>
        <v>0</v>
      </c>
      <c r="P347" s="10"/>
      <c r="Q347" s="9"/>
      <c r="S347" s="340">
        <f t="shared" si="35"/>
        <v>0</v>
      </c>
      <c r="T347" s="340">
        <f t="shared" si="36"/>
        <v>0</v>
      </c>
    </row>
    <row r="348" spans="2:20" ht="14.4" x14ac:dyDescent="0.3">
      <c r="B348" s="30"/>
      <c r="C348" s="16"/>
      <c r="D348" s="16"/>
      <c r="E348" s="25"/>
      <c r="F348" s="16"/>
      <c r="G348" s="20"/>
      <c r="H348" s="19"/>
      <c r="I348" s="18"/>
      <c r="J348" s="18"/>
      <c r="K348" s="12"/>
      <c r="L348" s="232">
        <f t="shared" si="32"/>
        <v>0</v>
      </c>
      <c r="M348" s="234">
        <f t="shared" si="33"/>
        <v>0</v>
      </c>
      <c r="N348" s="11">
        <f>IF(Q348="x",0,IF(J348&lt;(INDEX(Lookup!$U$2:$U$10,MATCH($D$47,Lookup!$S$2:$S$10,0))),0,$L$12*K348))</f>
        <v>0</v>
      </c>
      <c r="O348" s="234">
        <f t="shared" si="34"/>
        <v>0</v>
      </c>
      <c r="P348" s="10"/>
      <c r="Q348" s="9"/>
      <c r="S348" s="340">
        <f t="shared" si="35"/>
        <v>0</v>
      </c>
      <c r="T348" s="340">
        <f t="shared" si="36"/>
        <v>0</v>
      </c>
    </row>
    <row r="349" spans="2:20" ht="14.4" x14ac:dyDescent="0.3">
      <c r="B349" s="30"/>
      <c r="C349" s="16"/>
      <c r="D349" s="16"/>
      <c r="E349" s="25"/>
      <c r="F349" s="16"/>
      <c r="G349" s="20"/>
      <c r="H349" s="19"/>
      <c r="I349" s="18"/>
      <c r="J349" s="18"/>
      <c r="K349" s="12"/>
      <c r="L349" s="232">
        <f t="shared" si="32"/>
        <v>0</v>
      </c>
      <c r="M349" s="234">
        <f t="shared" si="33"/>
        <v>0</v>
      </c>
      <c r="N349" s="11">
        <f>IF(Q349="x",0,IF(J349&lt;(INDEX(Lookup!$U$2:$U$10,MATCH($D$47,Lookup!$S$2:$S$10,0))),0,$L$12*K349))</f>
        <v>0</v>
      </c>
      <c r="O349" s="234">
        <f t="shared" si="34"/>
        <v>0</v>
      </c>
      <c r="P349" s="10"/>
      <c r="Q349" s="9"/>
      <c r="S349" s="340">
        <f t="shared" si="35"/>
        <v>0</v>
      </c>
      <c r="T349" s="340">
        <f t="shared" si="36"/>
        <v>0</v>
      </c>
    </row>
    <row r="350" spans="2:20" ht="14.4" x14ac:dyDescent="0.3">
      <c r="B350" s="30"/>
      <c r="C350" s="16"/>
      <c r="D350" s="16"/>
      <c r="E350" s="25"/>
      <c r="F350" s="16"/>
      <c r="G350" s="20"/>
      <c r="H350" s="19"/>
      <c r="I350" s="18"/>
      <c r="J350" s="18"/>
      <c r="K350" s="12"/>
      <c r="L350" s="232">
        <f t="shared" si="32"/>
        <v>0</v>
      </c>
      <c r="M350" s="234">
        <f t="shared" si="33"/>
        <v>0</v>
      </c>
      <c r="N350" s="11">
        <f>IF(Q350="x",0,IF(J350&lt;(INDEX(Lookup!$U$2:$U$10,MATCH($D$47,Lookup!$S$2:$S$10,0))),0,$L$12*K350))</f>
        <v>0</v>
      </c>
      <c r="O350" s="234">
        <f t="shared" si="34"/>
        <v>0</v>
      </c>
      <c r="P350" s="10"/>
      <c r="Q350" s="9"/>
      <c r="S350" s="340">
        <f t="shared" si="35"/>
        <v>0</v>
      </c>
      <c r="T350" s="340">
        <f t="shared" si="36"/>
        <v>0</v>
      </c>
    </row>
    <row r="351" spans="2:20" ht="14.4" x14ac:dyDescent="0.3">
      <c r="B351" s="30"/>
      <c r="C351" s="16"/>
      <c r="D351" s="16"/>
      <c r="E351" s="25"/>
      <c r="F351" s="16"/>
      <c r="G351" s="20"/>
      <c r="H351" s="19"/>
      <c r="I351" s="18"/>
      <c r="J351" s="18"/>
      <c r="K351" s="12"/>
      <c r="L351" s="232">
        <f t="shared" si="32"/>
        <v>0</v>
      </c>
      <c r="M351" s="234">
        <f t="shared" si="33"/>
        <v>0</v>
      </c>
      <c r="N351" s="11">
        <f>IF(Q351="x",0,IF(J351&lt;(INDEX(Lookup!$U$2:$U$10,MATCH($D$47,Lookup!$S$2:$S$10,0))),0,$L$12*K351))</f>
        <v>0</v>
      </c>
      <c r="O351" s="234">
        <f t="shared" si="34"/>
        <v>0</v>
      </c>
      <c r="P351" s="10"/>
      <c r="Q351" s="9"/>
      <c r="S351" s="340">
        <f t="shared" si="35"/>
        <v>0</v>
      </c>
      <c r="T351" s="340">
        <f t="shared" si="36"/>
        <v>0</v>
      </c>
    </row>
    <row r="352" spans="2:20" ht="14.4" x14ac:dyDescent="0.3">
      <c r="B352" s="30"/>
      <c r="C352" s="16"/>
      <c r="D352" s="16"/>
      <c r="E352" s="25"/>
      <c r="F352" s="16"/>
      <c r="G352" s="20"/>
      <c r="H352" s="19"/>
      <c r="I352" s="18"/>
      <c r="J352" s="18"/>
      <c r="K352" s="12"/>
      <c r="L352" s="232">
        <f t="shared" si="32"/>
        <v>0</v>
      </c>
      <c r="M352" s="234">
        <f t="shared" si="33"/>
        <v>0</v>
      </c>
      <c r="N352" s="11">
        <f>IF(Q352="x",0,IF(J352&lt;(INDEX(Lookup!$U$2:$U$10,MATCH($D$47,Lookup!$S$2:$S$10,0))),0,$L$12*K352))</f>
        <v>0</v>
      </c>
      <c r="O352" s="234">
        <f t="shared" si="34"/>
        <v>0</v>
      </c>
      <c r="P352" s="10"/>
      <c r="Q352" s="9"/>
      <c r="S352" s="340">
        <f t="shared" si="35"/>
        <v>0</v>
      </c>
      <c r="T352" s="340">
        <f t="shared" si="36"/>
        <v>0</v>
      </c>
    </row>
    <row r="353" spans="2:20" ht="14.4" x14ac:dyDescent="0.3">
      <c r="B353" s="30"/>
      <c r="C353" s="16"/>
      <c r="D353" s="16"/>
      <c r="E353" s="25"/>
      <c r="F353" s="16"/>
      <c r="G353" s="20"/>
      <c r="H353" s="19"/>
      <c r="I353" s="18"/>
      <c r="J353" s="18"/>
      <c r="K353" s="12"/>
      <c r="L353" s="232">
        <f t="shared" si="32"/>
        <v>0</v>
      </c>
      <c r="M353" s="234">
        <f t="shared" si="33"/>
        <v>0</v>
      </c>
      <c r="N353" s="11">
        <f>IF(Q353="x",0,IF(J353&lt;(INDEX(Lookup!$U$2:$U$10,MATCH($D$47,Lookup!$S$2:$S$10,0))),0,$L$12*K353))</f>
        <v>0</v>
      </c>
      <c r="O353" s="234">
        <f t="shared" si="34"/>
        <v>0</v>
      </c>
      <c r="P353" s="10"/>
      <c r="Q353" s="9"/>
      <c r="S353" s="340">
        <f t="shared" si="35"/>
        <v>0</v>
      </c>
      <c r="T353" s="340">
        <f t="shared" si="36"/>
        <v>0</v>
      </c>
    </row>
    <row r="354" spans="2:20" ht="14.4" x14ac:dyDescent="0.3">
      <c r="B354" s="30"/>
      <c r="C354" s="16"/>
      <c r="D354" s="16"/>
      <c r="E354" s="25"/>
      <c r="F354" s="16"/>
      <c r="G354" s="20"/>
      <c r="H354" s="19"/>
      <c r="I354" s="18"/>
      <c r="J354" s="18"/>
      <c r="K354" s="12"/>
      <c r="L354" s="232">
        <f t="shared" si="32"/>
        <v>0</v>
      </c>
      <c r="M354" s="234">
        <f t="shared" si="33"/>
        <v>0</v>
      </c>
      <c r="N354" s="11">
        <f>IF(Q354="x",0,IF(J354&lt;(INDEX(Lookup!$U$2:$U$10,MATCH($D$47,Lookup!$S$2:$S$10,0))),0,$L$12*K354))</f>
        <v>0</v>
      </c>
      <c r="O354" s="234">
        <f t="shared" si="34"/>
        <v>0</v>
      </c>
      <c r="P354" s="10"/>
      <c r="Q354" s="9"/>
      <c r="S354" s="340">
        <f t="shared" si="35"/>
        <v>0</v>
      </c>
      <c r="T354" s="340">
        <f t="shared" si="36"/>
        <v>0</v>
      </c>
    </row>
    <row r="355" spans="2:20" ht="14.4" x14ac:dyDescent="0.3">
      <c r="B355" s="30"/>
      <c r="C355" s="16"/>
      <c r="D355" s="16"/>
      <c r="E355" s="25"/>
      <c r="F355" s="16"/>
      <c r="G355" s="20"/>
      <c r="H355" s="19"/>
      <c r="I355" s="18"/>
      <c r="J355" s="18"/>
      <c r="K355" s="12"/>
      <c r="L355" s="232">
        <f t="shared" si="32"/>
        <v>0</v>
      </c>
      <c r="M355" s="234">
        <f t="shared" si="33"/>
        <v>0</v>
      </c>
      <c r="N355" s="11">
        <f>IF(Q355="x",0,IF(J355&lt;(INDEX(Lookup!$U$2:$U$10,MATCH($D$47,Lookup!$S$2:$S$10,0))),0,$L$12*K355))</f>
        <v>0</v>
      </c>
      <c r="O355" s="234">
        <f t="shared" si="34"/>
        <v>0</v>
      </c>
      <c r="P355" s="10"/>
      <c r="Q355" s="9"/>
      <c r="S355" s="340">
        <f t="shared" si="35"/>
        <v>0</v>
      </c>
      <c r="T355" s="340">
        <f t="shared" si="36"/>
        <v>0</v>
      </c>
    </row>
    <row r="356" spans="2:20" ht="14.4" x14ac:dyDescent="0.3">
      <c r="B356" s="30"/>
      <c r="C356" s="16"/>
      <c r="D356" s="16"/>
      <c r="E356" s="25"/>
      <c r="F356" s="16"/>
      <c r="G356" s="20"/>
      <c r="H356" s="19"/>
      <c r="I356" s="18"/>
      <c r="J356" s="18"/>
      <c r="K356" s="12"/>
      <c r="L356" s="232">
        <f t="shared" si="32"/>
        <v>0</v>
      </c>
      <c r="M356" s="234">
        <f t="shared" si="33"/>
        <v>0</v>
      </c>
      <c r="N356" s="11">
        <f>IF(Q356="x",0,IF(J356&lt;(INDEX(Lookup!$U$2:$U$10,MATCH($D$47,Lookup!$S$2:$S$10,0))),0,$L$12*K356))</f>
        <v>0</v>
      </c>
      <c r="O356" s="234">
        <f t="shared" si="34"/>
        <v>0</v>
      </c>
      <c r="P356" s="10"/>
      <c r="Q356" s="9"/>
      <c r="S356" s="340">
        <f t="shared" si="35"/>
        <v>0</v>
      </c>
      <c r="T356" s="340">
        <f t="shared" si="36"/>
        <v>0</v>
      </c>
    </row>
    <row r="357" spans="2:20" ht="14.4" x14ac:dyDescent="0.3">
      <c r="B357" s="30"/>
      <c r="C357" s="16"/>
      <c r="D357" s="16"/>
      <c r="E357" s="25"/>
      <c r="F357" s="16"/>
      <c r="G357" s="20"/>
      <c r="H357" s="19"/>
      <c r="I357" s="18"/>
      <c r="J357" s="18"/>
      <c r="K357" s="12"/>
      <c r="L357" s="232">
        <f t="shared" si="32"/>
        <v>0</v>
      </c>
      <c r="M357" s="234">
        <f t="shared" si="33"/>
        <v>0</v>
      </c>
      <c r="N357" s="11">
        <f>IF(Q357="x",0,IF(J357&lt;(INDEX(Lookup!$U$2:$U$10,MATCH($D$47,Lookup!$S$2:$S$10,0))),0,$L$12*K357))</f>
        <v>0</v>
      </c>
      <c r="O357" s="234">
        <f t="shared" si="34"/>
        <v>0</v>
      </c>
      <c r="P357" s="10"/>
      <c r="Q357" s="9"/>
      <c r="S357" s="340">
        <f t="shared" si="35"/>
        <v>0</v>
      </c>
      <c r="T357" s="340">
        <f t="shared" si="36"/>
        <v>0</v>
      </c>
    </row>
    <row r="358" spans="2:20" ht="14.4" x14ac:dyDescent="0.3">
      <c r="B358" s="30"/>
      <c r="C358" s="16"/>
      <c r="D358" s="16"/>
      <c r="E358" s="25"/>
      <c r="F358" s="16"/>
      <c r="G358" s="20"/>
      <c r="H358" s="19"/>
      <c r="I358" s="18"/>
      <c r="J358" s="18"/>
      <c r="K358" s="12"/>
      <c r="L358" s="232">
        <f t="shared" si="32"/>
        <v>0</v>
      </c>
      <c r="M358" s="234">
        <f t="shared" si="33"/>
        <v>0</v>
      </c>
      <c r="N358" s="11">
        <f>IF(Q358="x",0,IF(J358&lt;(INDEX(Lookup!$U$2:$U$10,MATCH($D$47,Lookup!$S$2:$S$10,0))),0,$L$12*K358))</f>
        <v>0</v>
      </c>
      <c r="O358" s="234">
        <f t="shared" si="34"/>
        <v>0</v>
      </c>
      <c r="P358" s="10"/>
      <c r="Q358" s="9"/>
      <c r="S358" s="340">
        <f t="shared" si="35"/>
        <v>0</v>
      </c>
      <c r="T358" s="340">
        <f t="shared" si="36"/>
        <v>0</v>
      </c>
    </row>
    <row r="359" spans="2:20" ht="14.4" x14ac:dyDescent="0.3">
      <c r="B359" s="30"/>
      <c r="C359" s="16"/>
      <c r="D359" s="16"/>
      <c r="E359" s="25"/>
      <c r="F359" s="16"/>
      <c r="G359" s="20"/>
      <c r="H359" s="19"/>
      <c r="I359" s="18"/>
      <c r="J359" s="18"/>
      <c r="K359" s="12"/>
      <c r="L359" s="232">
        <f t="shared" si="32"/>
        <v>0</v>
      </c>
      <c r="M359" s="234">
        <f t="shared" si="33"/>
        <v>0</v>
      </c>
      <c r="N359" s="11">
        <f>IF(Q359="x",0,IF(J359&lt;(INDEX(Lookup!$U$2:$U$10,MATCH($D$47,Lookup!$S$2:$S$10,0))),0,$L$12*K359))</f>
        <v>0</v>
      </c>
      <c r="O359" s="234">
        <f t="shared" si="34"/>
        <v>0</v>
      </c>
      <c r="P359" s="10"/>
      <c r="Q359" s="9"/>
      <c r="S359" s="340">
        <f t="shared" si="35"/>
        <v>0</v>
      </c>
      <c r="T359" s="340">
        <f t="shared" si="36"/>
        <v>0</v>
      </c>
    </row>
    <row r="360" spans="2:20" ht="14.4" x14ac:dyDescent="0.3">
      <c r="B360" s="30"/>
      <c r="C360" s="16"/>
      <c r="D360" s="16"/>
      <c r="E360" s="25"/>
      <c r="F360" s="16"/>
      <c r="G360" s="20"/>
      <c r="H360" s="19"/>
      <c r="I360" s="18"/>
      <c r="J360" s="18"/>
      <c r="K360" s="12"/>
      <c r="L360" s="232">
        <f t="shared" si="32"/>
        <v>0</v>
      </c>
      <c r="M360" s="234">
        <f t="shared" si="33"/>
        <v>0</v>
      </c>
      <c r="N360" s="11">
        <f>IF(Q360="x",0,IF(J360&lt;(INDEX(Lookup!$U$2:$U$10,MATCH($D$47,Lookup!$S$2:$S$10,0))),0,$L$12*K360))</f>
        <v>0</v>
      </c>
      <c r="O360" s="234">
        <f t="shared" si="34"/>
        <v>0</v>
      </c>
      <c r="P360" s="10"/>
      <c r="Q360" s="9"/>
      <c r="S360" s="340">
        <f t="shared" si="35"/>
        <v>0</v>
      </c>
      <c r="T360" s="340">
        <f t="shared" si="36"/>
        <v>0</v>
      </c>
    </row>
    <row r="361" spans="2:20" ht="14.4" x14ac:dyDescent="0.3">
      <c r="B361" s="30"/>
      <c r="C361" s="16"/>
      <c r="D361" s="16"/>
      <c r="E361" s="25"/>
      <c r="F361" s="16"/>
      <c r="G361" s="20"/>
      <c r="H361" s="19"/>
      <c r="I361" s="18"/>
      <c r="J361" s="18"/>
      <c r="K361" s="12"/>
      <c r="L361" s="232">
        <f t="shared" si="32"/>
        <v>0</v>
      </c>
      <c r="M361" s="234">
        <f t="shared" si="33"/>
        <v>0</v>
      </c>
      <c r="N361" s="11">
        <f>IF(Q361="x",0,IF(J361&lt;(INDEX(Lookup!$U$2:$U$10,MATCH($D$47,Lookup!$S$2:$S$10,0))),0,$L$12*K361))</f>
        <v>0</v>
      </c>
      <c r="O361" s="234">
        <f t="shared" si="34"/>
        <v>0</v>
      </c>
      <c r="P361" s="10"/>
      <c r="Q361" s="9"/>
      <c r="S361" s="340">
        <f t="shared" si="35"/>
        <v>0</v>
      </c>
      <c r="T361" s="340">
        <f t="shared" si="36"/>
        <v>0</v>
      </c>
    </row>
    <row r="362" spans="2:20" ht="14.4" x14ac:dyDescent="0.3">
      <c r="B362" s="30"/>
      <c r="C362" s="16"/>
      <c r="D362" s="16"/>
      <c r="E362" s="25"/>
      <c r="F362" s="16"/>
      <c r="G362" s="20"/>
      <c r="H362" s="19"/>
      <c r="I362" s="18"/>
      <c r="J362" s="18"/>
      <c r="K362" s="12"/>
      <c r="L362" s="232">
        <f t="shared" si="32"/>
        <v>0</v>
      </c>
      <c r="M362" s="234">
        <f t="shared" si="33"/>
        <v>0</v>
      </c>
      <c r="N362" s="11">
        <f>IF(Q362="x",0,IF(J362&lt;(INDEX(Lookup!$U$2:$U$10,MATCH($D$47,Lookup!$S$2:$S$10,0))),0,$L$12*K362))</f>
        <v>0</v>
      </c>
      <c r="O362" s="234">
        <f t="shared" si="34"/>
        <v>0</v>
      </c>
      <c r="P362" s="10"/>
      <c r="Q362" s="9"/>
      <c r="S362" s="340">
        <f t="shared" si="35"/>
        <v>0</v>
      </c>
      <c r="T362" s="340">
        <f t="shared" si="36"/>
        <v>0</v>
      </c>
    </row>
    <row r="363" spans="2:20" ht="14.4" x14ac:dyDescent="0.3">
      <c r="B363" s="30"/>
      <c r="C363" s="16"/>
      <c r="D363" s="16"/>
      <c r="E363" s="25"/>
      <c r="F363" s="16"/>
      <c r="G363" s="20"/>
      <c r="H363" s="19"/>
      <c r="I363" s="18"/>
      <c r="J363" s="18"/>
      <c r="K363" s="12"/>
      <c r="L363" s="232">
        <f t="shared" si="32"/>
        <v>0</v>
      </c>
      <c r="M363" s="234">
        <f t="shared" si="33"/>
        <v>0</v>
      </c>
      <c r="N363" s="11">
        <f>IF(Q363="x",0,IF(J363&lt;(INDEX(Lookup!$U$2:$U$10,MATCH($D$47,Lookup!$S$2:$S$10,0))),0,$L$12*K363))</f>
        <v>0</v>
      </c>
      <c r="O363" s="234">
        <f t="shared" si="34"/>
        <v>0</v>
      </c>
      <c r="P363" s="10"/>
      <c r="Q363" s="9"/>
      <c r="S363" s="340">
        <f t="shared" si="35"/>
        <v>0</v>
      </c>
      <c r="T363" s="340">
        <f t="shared" si="36"/>
        <v>0</v>
      </c>
    </row>
    <row r="364" spans="2:20" ht="14.4" x14ac:dyDescent="0.3">
      <c r="B364" s="30"/>
      <c r="C364" s="16"/>
      <c r="D364" s="16"/>
      <c r="E364" s="25"/>
      <c r="F364" s="16"/>
      <c r="G364" s="20"/>
      <c r="H364" s="19"/>
      <c r="I364" s="18"/>
      <c r="J364" s="18"/>
      <c r="K364" s="12"/>
      <c r="L364" s="232">
        <f t="shared" si="32"/>
        <v>0</v>
      </c>
      <c r="M364" s="234">
        <f t="shared" si="33"/>
        <v>0</v>
      </c>
      <c r="N364" s="11">
        <f>IF(Q364="x",0,IF(J364&lt;(INDEX(Lookup!$U$2:$U$10,MATCH($D$47,Lookup!$S$2:$S$10,0))),0,$L$12*K364))</f>
        <v>0</v>
      </c>
      <c r="O364" s="234">
        <f t="shared" si="34"/>
        <v>0</v>
      </c>
      <c r="P364" s="10"/>
      <c r="Q364" s="9"/>
      <c r="S364" s="340">
        <f t="shared" si="35"/>
        <v>0</v>
      </c>
      <c r="T364" s="340">
        <f t="shared" si="36"/>
        <v>0</v>
      </c>
    </row>
    <row r="365" spans="2:20" ht="14.4" x14ac:dyDescent="0.3">
      <c r="B365" s="30"/>
      <c r="C365" s="16"/>
      <c r="D365" s="16"/>
      <c r="E365" s="25"/>
      <c r="F365" s="16"/>
      <c r="G365" s="20"/>
      <c r="H365" s="19"/>
      <c r="I365" s="18"/>
      <c r="J365" s="18"/>
      <c r="K365" s="12"/>
      <c r="L365" s="232">
        <f t="shared" si="32"/>
        <v>0</v>
      </c>
      <c r="M365" s="234">
        <f t="shared" si="33"/>
        <v>0</v>
      </c>
      <c r="N365" s="11">
        <f>IF(Q365="x",0,IF(J365&lt;(INDEX(Lookup!$U$2:$U$10,MATCH($D$47,Lookup!$S$2:$S$10,0))),0,$L$12*K365))</f>
        <v>0</v>
      </c>
      <c r="O365" s="234">
        <f t="shared" si="34"/>
        <v>0</v>
      </c>
      <c r="P365" s="10"/>
      <c r="Q365" s="9"/>
      <c r="S365" s="340">
        <f t="shared" si="35"/>
        <v>0</v>
      </c>
      <c r="T365" s="340">
        <f t="shared" si="36"/>
        <v>0</v>
      </c>
    </row>
    <row r="366" spans="2:20" ht="14.4" x14ac:dyDescent="0.3">
      <c r="B366" s="30"/>
      <c r="C366" s="16"/>
      <c r="D366" s="16"/>
      <c r="E366" s="25"/>
      <c r="F366" s="16"/>
      <c r="G366" s="20"/>
      <c r="H366" s="19"/>
      <c r="I366" s="18"/>
      <c r="J366" s="18"/>
      <c r="K366" s="12"/>
      <c r="L366" s="232">
        <f t="shared" si="32"/>
        <v>0</v>
      </c>
      <c r="M366" s="234">
        <f t="shared" si="33"/>
        <v>0</v>
      </c>
      <c r="N366" s="11">
        <f>IF(Q366="x",0,IF(J366&lt;(INDEX(Lookup!$U$2:$U$10,MATCH($D$47,Lookup!$S$2:$S$10,0))),0,$L$12*K366))</f>
        <v>0</v>
      </c>
      <c r="O366" s="234">
        <f t="shared" si="34"/>
        <v>0</v>
      </c>
      <c r="P366" s="10"/>
      <c r="Q366" s="9"/>
      <c r="S366" s="340">
        <f t="shared" si="35"/>
        <v>0</v>
      </c>
      <c r="T366" s="340">
        <f t="shared" si="36"/>
        <v>0</v>
      </c>
    </row>
    <row r="367" spans="2:20" ht="14.4" x14ac:dyDescent="0.3">
      <c r="B367" s="30"/>
      <c r="C367" s="16"/>
      <c r="D367" s="16"/>
      <c r="E367" s="25"/>
      <c r="F367" s="16"/>
      <c r="G367" s="20"/>
      <c r="H367" s="19"/>
      <c r="I367" s="18"/>
      <c r="J367" s="18"/>
      <c r="K367" s="12"/>
      <c r="L367" s="232">
        <f t="shared" si="32"/>
        <v>0</v>
      </c>
      <c r="M367" s="234">
        <f t="shared" si="33"/>
        <v>0</v>
      </c>
      <c r="N367" s="11">
        <f>IF(Q367="x",0,IF(J367&lt;(INDEX(Lookup!$U$2:$U$10,MATCH($D$47,Lookup!$S$2:$S$10,0))),0,$L$12*K367))</f>
        <v>0</v>
      </c>
      <c r="O367" s="234">
        <f t="shared" si="34"/>
        <v>0</v>
      </c>
      <c r="P367" s="10"/>
      <c r="Q367" s="9"/>
      <c r="S367" s="340">
        <f t="shared" si="35"/>
        <v>0</v>
      </c>
      <c r="T367" s="340">
        <f t="shared" si="36"/>
        <v>0</v>
      </c>
    </row>
    <row r="368" spans="2:20" ht="14.4" x14ac:dyDescent="0.3">
      <c r="B368" s="30"/>
      <c r="C368" s="16"/>
      <c r="D368" s="16"/>
      <c r="E368" s="25"/>
      <c r="F368" s="16"/>
      <c r="G368" s="20"/>
      <c r="H368" s="19"/>
      <c r="I368" s="18"/>
      <c r="J368" s="18"/>
      <c r="K368" s="12"/>
      <c r="L368" s="232">
        <f t="shared" si="32"/>
        <v>0</v>
      </c>
      <c r="M368" s="234">
        <f t="shared" si="33"/>
        <v>0</v>
      </c>
      <c r="N368" s="11">
        <f>IF(Q368="x",0,IF(J368&lt;(INDEX(Lookup!$U$2:$U$10,MATCH($D$47,Lookup!$S$2:$S$10,0))),0,$L$12*K368))</f>
        <v>0</v>
      </c>
      <c r="O368" s="234">
        <f t="shared" si="34"/>
        <v>0</v>
      </c>
      <c r="P368" s="10"/>
      <c r="Q368" s="9"/>
      <c r="S368" s="340">
        <f t="shared" si="35"/>
        <v>0</v>
      </c>
      <c r="T368" s="340">
        <f t="shared" si="36"/>
        <v>0</v>
      </c>
    </row>
    <row r="369" spans="2:20" ht="14.4" x14ac:dyDescent="0.3">
      <c r="B369" s="30"/>
      <c r="C369" s="16"/>
      <c r="D369" s="16"/>
      <c r="E369" s="25"/>
      <c r="F369" s="16"/>
      <c r="G369" s="20"/>
      <c r="H369" s="19"/>
      <c r="I369" s="18"/>
      <c r="J369" s="18"/>
      <c r="K369" s="12"/>
      <c r="L369" s="232">
        <f t="shared" si="32"/>
        <v>0</v>
      </c>
      <c r="M369" s="234">
        <f t="shared" si="33"/>
        <v>0</v>
      </c>
      <c r="N369" s="11">
        <f>IF(Q369="x",0,IF(J369&lt;(INDEX(Lookup!$U$2:$U$10,MATCH($D$47,Lookup!$S$2:$S$10,0))),0,$L$12*K369))</f>
        <v>0</v>
      </c>
      <c r="O369" s="234">
        <f t="shared" si="34"/>
        <v>0</v>
      </c>
      <c r="P369" s="10"/>
      <c r="Q369" s="9"/>
      <c r="S369" s="340">
        <f t="shared" si="35"/>
        <v>0</v>
      </c>
      <c r="T369" s="340">
        <f t="shared" si="36"/>
        <v>0</v>
      </c>
    </row>
    <row r="370" spans="2:20" ht="14.4" x14ac:dyDescent="0.3">
      <c r="B370" s="30"/>
      <c r="C370" s="16"/>
      <c r="D370" s="16"/>
      <c r="E370" s="25"/>
      <c r="F370" s="16"/>
      <c r="G370" s="20"/>
      <c r="H370" s="19"/>
      <c r="I370" s="18"/>
      <c r="J370" s="18"/>
      <c r="K370" s="12"/>
      <c r="L370" s="232">
        <f t="shared" ref="L370:L433" si="37">IF(ROUNDDOWN(DATEDIF(I370,J370,"d")/7,0)&gt;$L$12,$L$12*K370,K370*ROUNDDOWN(DATEDIF(I370,J370,"d")/7,0))</f>
        <v>0</v>
      </c>
      <c r="M370" s="234">
        <f t="shared" ref="M370:M433" si="38">L370*$L$6</f>
        <v>0</v>
      </c>
      <c r="N370" s="11">
        <f>IF(Q370="x",0,IF(J370&lt;(INDEX(Lookup!$U$2:$U$10,MATCH($D$47,Lookup!$S$2:$S$10,0))),0,$L$12*K370))</f>
        <v>0</v>
      </c>
      <c r="O370" s="234">
        <f t="shared" ref="O370:O433" si="39">N370*$L$6</f>
        <v>0</v>
      </c>
      <c r="P370" s="10"/>
      <c r="Q370" s="9"/>
      <c r="S370" s="340">
        <f t="shared" si="35"/>
        <v>0</v>
      </c>
      <c r="T370" s="340">
        <f t="shared" si="36"/>
        <v>0</v>
      </c>
    </row>
    <row r="371" spans="2:20" ht="14.4" x14ac:dyDescent="0.3">
      <c r="B371" s="30"/>
      <c r="C371" s="16"/>
      <c r="D371" s="16"/>
      <c r="E371" s="25"/>
      <c r="F371" s="16"/>
      <c r="G371" s="20"/>
      <c r="H371" s="19"/>
      <c r="I371" s="18"/>
      <c r="J371" s="18"/>
      <c r="K371" s="12"/>
      <c r="L371" s="232">
        <f t="shared" si="37"/>
        <v>0</v>
      </c>
      <c r="M371" s="234">
        <f t="shared" si="38"/>
        <v>0</v>
      </c>
      <c r="N371" s="11">
        <f>IF(Q371="x",0,IF(J371&lt;(INDEX(Lookup!$U$2:$U$10,MATCH($D$47,Lookup!$S$2:$S$10,0))),0,$L$12*K371))</f>
        <v>0</v>
      </c>
      <c r="O371" s="234">
        <f t="shared" si="39"/>
        <v>0</v>
      </c>
      <c r="P371" s="10"/>
      <c r="Q371" s="9"/>
      <c r="S371" s="340">
        <f t="shared" ref="S371:S434" si="40">M371*$I$35</f>
        <v>0</v>
      </c>
      <c r="T371" s="340">
        <f t="shared" ref="T371:T434" si="41">O371*$I$44</f>
        <v>0</v>
      </c>
    </row>
    <row r="372" spans="2:20" ht="14.4" x14ac:dyDescent="0.3">
      <c r="B372" s="30"/>
      <c r="C372" s="16"/>
      <c r="D372" s="16"/>
      <c r="E372" s="25"/>
      <c r="F372" s="16"/>
      <c r="G372" s="20"/>
      <c r="H372" s="19"/>
      <c r="I372" s="18"/>
      <c r="J372" s="18"/>
      <c r="K372" s="12"/>
      <c r="L372" s="232">
        <f t="shared" si="37"/>
        <v>0</v>
      </c>
      <c r="M372" s="234">
        <f t="shared" si="38"/>
        <v>0</v>
      </c>
      <c r="N372" s="11">
        <f>IF(Q372="x",0,IF(J372&lt;(INDEX(Lookup!$U$2:$U$10,MATCH($D$47,Lookup!$S$2:$S$10,0))),0,$L$12*K372))</f>
        <v>0</v>
      </c>
      <c r="O372" s="234">
        <f t="shared" si="39"/>
        <v>0</v>
      </c>
      <c r="P372" s="10"/>
      <c r="Q372" s="9"/>
      <c r="S372" s="340">
        <f t="shared" si="40"/>
        <v>0</v>
      </c>
      <c r="T372" s="340">
        <f t="shared" si="41"/>
        <v>0</v>
      </c>
    </row>
    <row r="373" spans="2:20" ht="14.4" x14ac:dyDescent="0.3">
      <c r="B373" s="30"/>
      <c r="C373" s="16"/>
      <c r="D373" s="16"/>
      <c r="E373" s="25"/>
      <c r="F373" s="16"/>
      <c r="G373" s="20"/>
      <c r="H373" s="19"/>
      <c r="I373" s="18"/>
      <c r="J373" s="18"/>
      <c r="K373" s="12"/>
      <c r="L373" s="232">
        <f t="shared" si="37"/>
        <v>0</v>
      </c>
      <c r="M373" s="234">
        <f t="shared" si="38"/>
        <v>0</v>
      </c>
      <c r="N373" s="11">
        <f>IF(Q373="x",0,IF(J373&lt;(INDEX(Lookup!$U$2:$U$10,MATCH($D$47,Lookup!$S$2:$S$10,0))),0,$L$12*K373))</f>
        <v>0</v>
      </c>
      <c r="O373" s="234">
        <f t="shared" si="39"/>
        <v>0</v>
      </c>
      <c r="P373" s="10"/>
      <c r="Q373" s="9"/>
      <c r="S373" s="340">
        <f t="shared" si="40"/>
        <v>0</v>
      </c>
      <c r="T373" s="340">
        <f t="shared" si="41"/>
        <v>0</v>
      </c>
    </row>
    <row r="374" spans="2:20" ht="14.4" x14ac:dyDescent="0.3">
      <c r="B374" s="30"/>
      <c r="C374" s="16"/>
      <c r="D374" s="16"/>
      <c r="E374" s="25"/>
      <c r="F374" s="16"/>
      <c r="G374" s="20"/>
      <c r="H374" s="19"/>
      <c r="I374" s="18"/>
      <c r="J374" s="18"/>
      <c r="K374" s="12"/>
      <c r="L374" s="232">
        <f t="shared" si="37"/>
        <v>0</v>
      </c>
      <c r="M374" s="234">
        <f t="shared" si="38"/>
        <v>0</v>
      </c>
      <c r="N374" s="11">
        <f>IF(Q374="x",0,IF(J374&lt;(INDEX(Lookup!$U$2:$U$10,MATCH($D$47,Lookup!$S$2:$S$10,0))),0,$L$12*K374))</f>
        <v>0</v>
      </c>
      <c r="O374" s="234">
        <f t="shared" si="39"/>
        <v>0</v>
      </c>
      <c r="P374" s="10"/>
      <c r="Q374" s="9"/>
      <c r="S374" s="340">
        <f t="shared" si="40"/>
        <v>0</v>
      </c>
      <c r="T374" s="340">
        <f t="shared" si="41"/>
        <v>0</v>
      </c>
    </row>
    <row r="375" spans="2:20" ht="14.4" x14ac:dyDescent="0.3">
      <c r="B375" s="30"/>
      <c r="C375" s="16"/>
      <c r="D375" s="16"/>
      <c r="E375" s="25"/>
      <c r="F375" s="16"/>
      <c r="G375" s="20"/>
      <c r="H375" s="19"/>
      <c r="I375" s="18"/>
      <c r="J375" s="18"/>
      <c r="K375" s="12"/>
      <c r="L375" s="232">
        <f t="shared" si="37"/>
        <v>0</v>
      </c>
      <c r="M375" s="234">
        <f t="shared" si="38"/>
        <v>0</v>
      </c>
      <c r="N375" s="11">
        <f>IF(Q375="x",0,IF(J375&lt;(INDEX(Lookup!$U$2:$U$10,MATCH($D$47,Lookup!$S$2:$S$10,0))),0,$L$12*K375))</f>
        <v>0</v>
      </c>
      <c r="O375" s="234">
        <f t="shared" si="39"/>
        <v>0</v>
      </c>
      <c r="P375" s="10"/>
      <c r="Q375" s="9"/>
      <c r="S375" s="340">
        <f t="shared" si="40"/>
        <v>0</v>
      </c>
      <c r="T375" s="340">
        <f t="shared" si="41"/>
        <v>0</v>
      </c>
    </row>
    <row r="376" spans="2:20" ht="14.4" x14ac:dyDescent="0.3">
      <c r="B376" s="30"/>
      <c r="C376" s="16"/>
      <c r="D376" s="16"/>
      <c r="E376" s="25"/>
      <c r="F376" s="16"/>
      <c r="G376" s="20"/>
      <c r="H376" s="19"/>
      <c r="I376" s="18"/>
      <c r="J376" s="18"/>
      <c r="K376" s="12"/>
      <c r="L376" s="232">
        <f t="shared" si="37"/>
        <v>0</v>
      </c>
      <c r="M376" s="234">
        <f t="shared" si="38"/>
        <v>0</v>
      </c>
      <c r="N376" s="11">
        <f>IF(Q376="x",0,IF(J376&lt;(INDEX(Lookup!$U$2:$U$10,MATCH($D$47,Lookup!$S$2:$S$10,0))),0,$L$12*K376))</f>
        <v>0</v>
      </c>
      <c r="O376" s="234">
        <f t="shared" si="39"/>
        <v>0</v>
      </c>
      <c r="P376" s="10"/>
      <c r="Q376" s="9"/>
      <c r="S376" s="340">
        <f t="shared" si="40"/>
        <v>0</v>
      </c>
      <c r="T376" s="340">
        <f t="shared" si="41"/>
        <v>0</v>
      </c>
    </row>
    <row r="377" spans="2:20" ht="14.4" x14ac:dyDescent="0.3">
      <c r="B377" s="30"/>
      <c r="C377" s="16"/>
      <c r="D377" s="16"/>
      <c r="E377" s="25"/>
      <c r="F377" s="16"/>
      <c r="G377" s="20"/>
      <c r="H377" s="19"/>
      <c r="I377" s="18"/>
      <c r="J377" s="18"/>
      <c r="K377" s="12"/>
      <c r="L377" s="232">
        <f t="shared" si="37"/>
        <v>0</v>
      </c>
      <c r="M377" s="234">
        <f t="shared" si="38"/>
        <v>0</v>
      </c>
      <c r="N377" s="11">
        <f>IF(Q377="x",0,IF(J377&lt;(INDEX(Lookup!$U$2:$U$10,MATCH($D$47,Lookup!$S$2:$S$10,0))),0,$L$12*K377))</f>
        <v>0</v>
      </c>
      <c r="O377" s="234">
        <f t="shared" si="39"/>
        <v>0</v>
      </c>
      <c r="P377" s="10"/>
      <c r="Q377" s="9"/>
      <c r="S377" s="340">
        <f t="shared" si="40"/>
        <v>0</v>
      </c>
      <c r="T377" s="340">
        <f t="shared" si="41"/>
        <v>0</v>
      </c>
    </row>
    <row r="378" spans="2:20" ht="14.4" x14ac:dyDescent="0.3">
      <c r="B378" s="30"/>
      <c r="C378" s="16"/>
      <c r="D378" s="16"/>
      <c r="E378" s="25"/>
      <c r="F378" s="16"/>
      <c r="G378" s="20"/>
      <c r="H378" s="19"/>
      <c r="I378" s="18"/>
      <c r="J378" s="18"/>
      <c r="K378" s="12"/>
      <c r="L378" s="232">
        <f t="shared" si="37"/>
        <v>0</v>
      </c>
      <c r="M378" s="234">
        <f t="shared" si="38"/>
        <v>0</v>
      </c>
      <c r="N378" s="11">
        <f>IF(Q378="x",0,IF(J378&lt;(INDEX(Lookup!$U$2:$U$10,MATCH($D$47,Lookup!$S$2:$S$10,0))),0,$L$12*K378))</f>
        <v>0</v>
      </c>
      <c r="O378" s="234">
        <f t="shared" si="39"/>
        <v>0</v>
      </c>
      <c r="P378" s="10"/>
      <c r="Q378" s="9"/>
      <c r="S378" s="340">
        <f t="shared" si="40"/>
        <v>0</v>
      </c>
      <c r="T378" s="340">
        <f t="shared" si="41"/>
        <v>0</v>
      </c>
    </row>
    <row r="379" spans="2:20" ht="14.4" x14ac:dyDescent="0.3">
      <c r="B379" s="30"/>
      <c r="C379" s="16"/>
      <c r="D379" s="16"/>
      <c r="E379" s="25"/>
      <c r="F379" s="16"/>
      <c r="G379" s="20"/>
      <c r="H379" s="19"/>
      <c r="I379" s="18"/>
      <c r="J379" s="18"/>
      <c r="K379" s="12"/>
      <c r="L379" s="232">
        <f t="shared" si="37"/>
        <v>0</v>
      </c>
      <c r="M379" s="234">
        <f t="shared" si="38"/>
        <v>0</v>
      </c>
      <c r="N379" s="11">
        <f>IF(Q379="x",0,IF(J379&lt;(INDEX(Lookup!$U$2:$U$10,MATCH($D$47,Lookup!$S$2:$S$10,0))),0,$L$12*K379))</f>
        <v>0</v>
      </c>
      <c r="O379" s="234">
        <f t="shared" si="39"/>
        <v>0</v>
      </c>
      <c r="P379" s="10"/>
      <c r="Q379" s="9"/>
      <c r="S379" s="340">
        <f t="shared" si="40"/>
        <v>0</v>
      </c>
      <c r="T379" s="340">
        <f t="shared" si="41"/>
        <v>0</v>
      </c>
    </row>
    <row r="380" spans="2:20" ht="14.4" x14ac:dyDescent="0.3">
      <c r="B380" s="30"/>
      <c r="C380" s="16"/>
      <c r="D380" s="16"/>
      <c r="E380" s="25"/>
      <c r="F380" s="16"/>
      <c r="G380" s="20"/>
      <c r="H380" s="19"/>
      <c r="I380" s="18"/>
      <c r="J380" s="18"/>
      <c r="K380" s="12"/>
      <c r="L380" s="232">
        <f t="shared" si="37"/>
        <v>0</v>
      </c>
      <c r="M380" s="234">
        <f t="shared" si="38"/>
        <v>0</v>
      </c>
      <c r="N380" s="11">
        <f>IF(Q380="x",0,IF(J380&lt;(INDEX(Lookup!$U$2:$U$10,MATCH($D$47,Lookup!$S$2:$S$10,0))),0,$L$12*K380))</f>
        <v>0</v>
      </c>
      <c r="O380" s="234">
        <f t="shared" si="39"/>
        <v>0</v>
      </c>
      <c r="P380" s="10"/>
      <c r="Q380" s="9"/>
      <c r="S380" s="340">
        <f t="shared" si="40"/>
        <v>0</v>
      </c>
      <c r="T380" s="340">
        <f t="shared" si="41"/>
        <v>0</v>
      </c>
    </row>
    <row r="381" spans="2:20" ht="14.4" x14ac:dyDescent="0.3">
      <c r="B381" s="30"/>
      <c r="C381" s="16"/>
      <c r="D381" s="16"/>
      <c r="E381" s="25"/>
      <c r="F381" s="16"/>
      <c r="G381" s="20"/>
      <c r="H381" s="19"/>
      <c r="I381" s="18"/>
      <c r="J381" s="18"/>
      <c r="K381" s="12"/>
      <c r="L381" s="232">
        <f t="shared" si="37"/>
        <v>0</v>
      </c>
      <c r="M381" s="234">
        <f t="shared" si="38"/>
        <v>0</v>
      </c>
      <c r="N381" s="11">
        <f>IF(Q381="x",0,IF(J381&lt;(INDEX(Lookup!$U$2:$U$10,MATCH($D$47,Lookup!$S$2:$S$10,0))),0,$L$12*K381))</f>
        <v>0</v>
      </c>
      <c r="O381" s="234">
        <f t="shared" si="39"/>
        <v>0</v>
      </c>
      <c r="P381" s="10"/>
      <c r="Q381" s="9"/>
      <c r="S381" s="340">
        <f t="shared" si="40"/>
        <v>0</v>
      </c>
      <c r="T381" s="340">
        <f t="shared" si="41"/>
        <v>0</v>
      </c>
    </row>
    <row r="382" spans="2:20" ht="14.4" x14ac:dyDescent="0.3">
      <c r="B382" s="30"/>
      <c r="C382" s="16"/>
      <c r="D382" s="16"/>
      <c r="E382" s="25"/>
      <c r="F382" s="16"/>
      <c r="G382" s="20"/>
      <c r="H382" s="19"/>
      <c r="I382" s="18"/>
      <c r="J382" s="18"/>
      <c r="K382" s="12"/>
      <c r="L382" s="232">
        <f t="shared" si="37"/>
        <v>0</v>
      </c>
      <c r="M382" s="234">
        <f t="shared" si="38"/>
        <v>0</v>
      </c>
      <c r="N382" s="11">
        <f>IF(Q382="x",0,IF(J382&lt;(INDEX(Lookup!$U$2:$U$10,MATCH($D$47,Lookup!$S$2:$S$10,0))),0,$L$12*K382))</f>
        <v>0</v>
      </c>
      <c r="O382" s="234">
        <f t="shared" si="39"/>
        <v>0</v>
      </c>
      <c r="P382" s="10"/>
      <c r="Q382" s="9"/>
      <c r="S382" s="340">
        <f t="shared" si="40"/>
        <v>0</v>
      </c>
      <c r="T382" s="340">
        <f t="shared" si="41"/>
        <v>0</v>
      </c>
    </row>
    <row r="383" spans="2:20" ht="14.4" x14ac:dyDescent="0.3">
      <c r="B383" s="30"/>
      <c r="C383" s="16"/>
      <c r="D383" s="16"/>
      <c r="E383" s="25"/>
      <c r="F383" s="16"/>
      <c r="G383" s="20"/>
      <c r="H383" s="19"/>
      <c r="I383" s="18"/>
      <c r="J383" s="18"/>
      <c r="K383" s="12"/>
      <c r="L383" s="232">
        <f t="shared" si="37"/>
        <v>0</v>
      </c>
      <c r="M383" s="234">
        <f t="shared" si="38"/>
        <v>0</v>
      </c>
      <c r="N383" s="11">
        <f>IF(Q383="x",0,IF(J383&lt;(INDEX(Lookup!$U$2:$U$10,MATCH($D$47,Lookup!$S$2:$S$10,0))),0,$L$12*K383))</f>
        <v>0</v>
      </c>
      <c r="O383" s="234">
        <f t="shared" si="39"/>
        <v>0</v>
      </c>
      <c r="P383" s="10"/>
      <c r="Q383" s="9"/>
      <c r="S383" s="340">
        <f t="shared" si="40"/>
        <v>0</v>
      </c>
      <c r="T383" s="340">
        <f t="shared" si="41"/>
        <v>0</v>
      </c>
    </row>
    <row r="384" spans="2:20" ht="14.4" x14ac:dyDescent="0.3">
      <c r="B384" s="30"/>
      <c r="C384" s="16"/>
      <c r="D384" s="16"/>
      <c r="E384" s="25"/>
      <c r="F384" s="16"/>
      <c r="G384" s="20"/>
      <c r="H384" s="19"/>
      <c r="I384" s="18"/>
      <c r="J384" s="18"/>
      <c r="K384" s="12"/>
      <c r="L384" s="232">
        <f t="shared" si="37"/>
        <v>0</v>
      </c>
      <c r="M384" s="234">
        <f t="shared" si="38"/>
        <v>0</v>
      </c>
      <c r="N384" s="11">
        <f>IF(Q384="x",0,IF(J384&lt;(INDEX(Lookup!$U$2:$U$10,MATCH($D$47,Lookup!$S$2:$S$10,0))),0,$L$12*K384))</f>
        <v>0</v>
      </c>
      <c r="O384" s="234">
        <f t="shared" si="39"/>
        <v>0</v>
      </c>
      <c r="P384" s="10"/>
      <c r="Q384" s="9"/>
      <c r="S384" s="340">
        <f t="shared" si="40"/>
        <v>0</v>
      </c>
      <c r="T384" s="340">
        <f t="shared" si="41"/>
        <v>0</v>
      </c>
    </row>
    <row r="385" spans="1:20" ht="14.4" x14ac:dyDescent="0.3">
      <c r="B385" s="30"/>
      <c r="C385" s="16"/>
      <c r="D385" s="16"/>
      <c r="E385" s="25"/>
      <c r="F385" s="16"/>
      <c r="G385" s="20"/>
      <c r="H385" s="19"/>
      <c r="I385" s="18"/>
      <c r="J385" s="18"/>
      <c r="K385" s="12"/>
      <c r="L385" s="232">
        <f t="shared" si="37"/>
        <v>0</v>
      </c>
      <c r="M385" s="234">
        <f t="shared" si="38"/>
        <v>0</v>
      </c>
      <c r="N385" s="11">
        <f>IF(Q385="x",0,IF(J385&lt;(INDEX(Lookup!$U$2:$U$10,MATCH($D$47,Lookup!$S$2:$S$10,0))),0,$L$12*K385))</f>
        <v>0</v>
      </c>
      <c r="O385" s="234">
        <f t="shared" si="39"/>
        <v>0</v>
      </c>
      <c r="P385" s="10"/>
      <c r="Q385" s="9"/>
      <c r="S385" s="340">
        <f t="shared" si="40"/>
        <v>0</v>
      </c>
      <c r="T385" s="340">
        <f t="shared" si="41"/>
        <v>0</v>
      </c>
    </row>
    <row r="386" spans="1:20" ht="14.4" x14ac:dyDescent="0.3">
      <c r="B386" s="30"/>
      <c r="C386" s="16"/>
      <c r="D386" s="16"/>
      <c r="E386" s="25"/>
      <c r="F386" s="16"/>
      <c r="G386" s="20"/>
      <c r="H386" s="19"/>
      <c r="I386" s="18"/>
      <c r="J386" s="18"/>
      <c r="K386" s="12"/>
      <c r="L386" s="232">
        <f t="shared" si="37"/>
        <v>0</v>
      </c>
      <c r="M386" s="234">
        <f t="shared" si="38"/>
        <v>0</v>
      </c>
      <c r="N386" s="11">
        <f>IF(Q386="x",0,IF(J386&lt;(INDEX(Lookup!$U$2:$U$10,MATCH($D$47,Lookup!$S$2:$S$10,0))),0,$L$12*K386))</f>
        <v>0</v>
      </c>
      <c r="O386" s="234">
        <f t="shared" si="39"/>
        <v>0</v>
      </c>
      <c r="P386" s="10"/>
      <c r="Q386" s="9"/>
      <c r="S386" s="340">
        <f t="shared" si="40"/>
        <v>0</v>
      </c>
      <c r="T386" s="340">
        <f t="shared" si="41"/>
        <v>0</v>
      </c>
    </row>
    <row r="387" spans="1:20" ht="14.4" x14ac:dyDescent="0.3">
      <c r="B387" s="30"/>
      <c r="C387" s="16"/>
      <c r="D387" s="16"/>
      <c r="E387" s="25"/>
      <c r="F387" s="16"/>
      <c r="G387" s="20"/>
      <c r="H387" s="19"/>
      <c r="I387" s="18"/>
      <c r="J387" s="18"/>
      <c r="K387" s="12"/>
      <c r="L387" s="232">
        <f t="shared" si="37"/>
        <v>0</v>
      </c>
      <c r="M387" s="234">
        <f t="shared" si="38"/>
        <v>0</v>
      </c>
      <c r="N387" s="11">
        <f>IF(Q387="x",0,IF(J387&lt;(INDEX(Lookup!$U$2:$U$10,MATCH($D$47,Lookup!$S$2:$S$10,0))),0,$L$12*K387))</f>
        <v>0</v>
      </c>
      <c r="O387" s="234">
        <f t="shared" si="39"/>
        <v>0</v>
      </c>
      <c r="P387" s="10"/>
      <c r="Q387" s="9"/>
      <c r="S387" s="340">
        <f t="shared" si="40"/>
        <v>0</v>
      </c>
      <c r="T387" s="340">
        <f t="shared" si="41"/>
        <v>0</v>
      </c>
    </row>
    <row r="388" spans="1:20" ht="14.4" x14ac:dyDescent="0.3">
      <c r="B388" s="30"/>
      <c r="C388" s="16"/>
      <c r="D388" s="16"/>
      <c r="E388" s="25"/>
      <c r="F388" s="16"/>
      <c r="G388" s="20"/>
      <c r="H388" s="19"/>
      <c r="I388" s="18"/>
      <c r="J388" s="18"/>
      <c r="K388" s="12"/>
      <c r="L388" s="232">
        <f t="shared" si="37"/>
        <v>0</v>
      </c>
      <c r="M388" s="234">
        <f t="shared" si="38"/>
        <v>0</v>
      </c>
      <c r="N388" s="11">
        <f>IF(Q388="x",0,IF(J388&lt;(INDEX(Lookup!$U$2:$U$10,MATCH($D$47,Lookup!$S$2:$S$10,0))),0,$L$12*K388))</f>
        <v>0</v>
      </c>
      <c r="O388" s="234">
        <f t="shared" si="39"/>
        <v>0</v>
      </c>
      <c r="P388" s="10"/>
      <c r="Q388" s="9"/>
      <c r="S388" s="340">
        <f t="shared" si="40"/>
        <v>0</v>
      </c>
      <c r="T388" s="340">
        <f t="shared" si="41"/>
        <v>0</v>
      </c>
    </row>
    <row r="389" spans="1:20" ht="14.4" x14ac:dyDescent="0.3">
      <c r="B389" s="30"/>
      <c r="C389" s="16"/>
      <c r="D389" s="16"/>
      <c r="E389" s="25"/>
      <c r="F389" s="16"/>
      <c r="G389" s="20"/>
      <c r="H389" s="19"/>
      <c r="I389" s="18"/>
      <c r="J389" s="18"/>
      <c r="K389" s="12"/>
      <c r="L389" s="232">
        <f t="shared" si="37"/>
        <v>0</v>
      </c>
      <c r="M389" s="234">
        <f t="shared" si="38"/>
        <v>0</v>
      </c>
      <c r="N389" s="11">
        <f>IF(Q389="x",0,IF(J389&lt;(INDEX(Lookup!$U$2:$U$10,MATCH($D$47,Lookup!$S$2:$S$10,0))),0,$L$12*K389))</f>
        <v>0</v>
      </c>
      <c r="O389" s="234">
        <f t="shared" si="39"/>
        <v>0</v>
      </c>
      <c r="P389" s="10"/>
      <c r="Q389" s="9"/>
      <c r="S389" s="340">
        <f t="shared" si="40"/>
        <v>0</v>
      </c>
      <c r="T389" s="340">
        <f t="shared" si="41"/>
        <v>0</v>
      </c>
    </row>
    <row r="390" spans="1:20" ht="14.4" x14ac:dyDescent="0.3">
      <c r="B390" s="30"/>
      <c r="C390" s="16"/>
      <c r="D390" s="16"/>
      <c r="E390" s="25"/>
      <c r="F390" s="16"/>
      <c r="G390" s="20"/>
      <c r="H390" s="19"/>
      <c r="I390" s="18"/>
      <c r="J390" s="18"/>
      <c r="K390" s="12"/>
      <c r="L390" s="232">
        <f t="shared" si="37"/>
        <v>0</v>
      </c>
      <c r="M390" s="234">
        <f t="shared" si="38"/>
        <v>0</v>
      </c>
      <c r="N390" s="11">
        <f>IF(Q390="x",0,IF(J390&lt;(INDEX(Lookup!$U$2:$U$10,MATCH($D$47,Lookup!$S$2:$S$10,0))),0,$L$12*K390))</f>
        <v>0</v>
      </c>
      <c r="O390" s="234">
        <f t="shared" si="39"/>
        <v>0</v>
      </c>
      <c r="P390" s="10"/>
      <c r="Q390" s="9"/>
      <c r="S390" s="340">
        <f t="shared" si="40"/>
        <v>0</v>
      </c>
      <c r="T390" s="340">
        <f t="shared" si="41"/>
        <v>0</v>
      </c>
    </row>
    <row r="391" spans="1:20" ht="14.4" x14ac:dyDescent="0.3">
      <c r="B391" s="30"/>
      <c r="C391" s="16"/>
      <c r="D391" s="16"/>
      <c r="E391" s="25"/>
      <c r="F391" s="16"/>
      <c r="G391" s="20"/>
      <c r="H391" s="19"/>
      <c r="I391" s="18"/>
      <c r="J391" s="18"/>
      <c r="K391" s="12"/>
      <c r="L391" s="232">
        <f t="shared" si="37"/>
        <v>0</v>
      </c>
      <c r="M391" s="234">
        <f t="shared" si="38"/>
        <v>0</v>
      </c>
      <c r="N391" s="11">
        <f>IF(Q391="x",0,IF(J391&lt;(INDEX(Lookup!$U$2:$U$10,MATCH($D$47,Lookup!$S$2:$S$10,0))),0,$L$12*K391))</f>
        <v>0</v>
      </c>
      <c r="O391" s="234">
        <f t="shared" si="39"/>
        <v>0</v>
      </c>
      <c r="P391" s="10"/>
      <c r="Q391" s="9"/>
      <c r="S391" s="340">
        <f t="shared" si="40"/>
        <v>0</v>
      </c>
      <c r="T391" s="340">
        <f t="shared" si="41"/>
        <v>0</v>
      </c>
    </row>
    <row r="392" spans="1:20" ht="14.4" x14ac:dyDescent="0.3">
      <c r="A392" s="17"/>
      <c r="B392" s="30"/>
      <c r="C392" s="16"/>
      <c r="D392" s="16"/>
      <c r="E392" s="25"/>
      <c r="F392" s="16"/>
      <c r="G392" s="20"/>
      <c r="H392" s="19"/>
      <c r="I392" s="18"/>
      <c r="J392" s="18"/>
      <c r="K392" s="12"/>
      <c r="L392" s="232">
        <f t="shared" si="37"/>
        <v>0</v>
      </c>
      <c r="M392" s="234">
        <f t="shared" si="38"/>
        <v>0</v>
      </c>
      <c r="N392" s="11">
        <f>IF(Q392="x",0,IF(J392&lt;(INDEX(Lookup!$U$2:$U$10,MATCH($D$47,Lookup!$S$2:$S$10,0))),0,$L$12*K392))</f>
        <v>0</v>
      </c>
      <c r="O392" s="234">
        <f t="shared" si="39"/>
        <v>0</v>
      </c>
      <c r="P392" s="10"/>
      <c r="Q392" s="9"/>
      <c r="S392" s="340">
        <f t="shared" si="40"/>
        <v>0</v>
      </c>
      <c r="T392" s="340">
        <f t="shared" si="41"/>
        <v>0</v>
      </c>
    </row>
    <row r="393" spans="1:20" ht="14.4" x14ac:dyDescent="0.3">
      <c r="A393" s="17"/>
      <c r="B393" s="30"/>
      <c r="C393" s="16"/>
      <c r="D393" s="16"/>
      <c r="E393" s="25"/>
      <c r="F393" s="16"/>
      <c r="G393" s="20"/>
      <c r="H393" s="19"/>
      <c r="I393" s="18"/>
      <c r="J393" s="18"/>
      <c r="K393" s="12"/>
      <c r="L393" s="232">
        <f t="shared" si="37"/>
        <v>0</v>
      </c>
      <c r="M393" s="234">
        <f t="shared" si="38"/>
        <v>0</v>
      </c>
      <c r="N393" s="11">
        <f>IF(Q393="x",0,IF(J393&lt;(INDEX(Lookup!$U$2:$U$10,MATCH($D$47,Lookup!$S$2:$S$10,0))),0,$L$12*K393))</f>
        <v>0</v>
      </c>
      <c r="O393" s="234">
        <f t="shared" si="39"/>
        <v>0</v>
      </c>
      <c r="P393" s="10"/>
      <c r="Q393" s="9"/>
      <c r="S393" s="340">
        <f t="shared" si="40"/>
        <v>0</v>
      </c>
      <c r="T393" s="340">
        <f t="shared" si="41"/>
        <v>0</v>
      </c>
    </row>
    <row r="394" spans="1:20" ht="14.4" x14ac:dyDescent="0.3">
      <c r="B394" s="30"/>
      <c r="C394" s="16"/>
      <c r="D394" s="16"/>
      <c r="E394" s="25"/>
      <c r="F394" s="16"/>
      <c r="G394" s="20"/>
      <c r="H394" s="19"/>
      <c r="I394" s="18"/>
      <c r="J394" s="18"/>
      <c r="K394" s="12"/>
      <c r="L394" s="232">
        <f t="shared" si="37"/>
        <v>0</v>
      </c>
      <c r="M394" s="234">
        <f t="shared" si="38"/>
        <v>0</v>
      </c>
      <c r="N394" s="11">
        <f>IF(Q394="x",0,IF(J394&lt;(INDEX(Lookup!$U$2:$U$10,MATCH($D$47,Lookup!$S$2:$S$10,0))),0,$L$12*K394))</f>
        <v>0</v>
      </c>
      <c r="O394" s="234">
        <f t="shared" si="39"/>
        <v>0</v>
      </c>
      <c r="P394" s="10"/>
      <c r="Q394" s="9"/>
      <c r="S394" s="340">
        <f t="shared" si="40"/>
        <v>0</v>
      </c>
      <c r="T394" s="340">
        <f t="shared" si="41"/>
        <v>0</v>
      </c>
    </row>
    <row r="395" spans="1:20" ht="14.4" x14ac:dyDescent="0.3">
      <c r="B395" s="30"/>
      <c r="C395" s="16"/>
      <c r="D395" s="16"/>
      <c r="E395" s="25"/>
      <c r="F395" s="16"/>
      <c r="G395" s="20"/>
      <c r="H395" s="19"/>
      <c r="I395" s="18"/>
      <c r="J395" s="18"/>
      <c r="K395" s="12"/>
      <c r="L395" s="232">
        <f t="shared" si="37"/>
        <v>0</v>
      </c>
      <c r="M395" s="234">
        <f t="shared" si="38"/>
        <v>0</v>
      </c>
      <c r="N395" s="11">
        <f>IF(Q395="x",0,IF(J395&lt;(INDEX(Lookup!$U$2:$U$10,MATCH($D$47,Lookup!$S$2:$S$10,0))),0,$L$12*K395))</f>
        <v>0</v>
      </c>
      <c r="O395" s="234">
        <f t="shared" si="39"/>
        <v>0</v>
      </c>
      <c r="P395" s="10"/>
      <c r="Q395" s="9"/>
      <c r="S395" s="340">
        <f t="shared" si="40"/>
        <v>0</v>
      </c>
      <c r="T395" s="340">
        <f t="shared" si="41"/>
        <v>0</v>
      </c>
    </row>
    <row r="396" spans="1:20" ht="14.4" x14ac:dyDescent="0.3">
      <c r="B396" s="30"/>
      <c r="C396" s="16"/>
      <c r="D396" s="16"/>
      <c r="E396" s="25"/>
      <c r="F396" s="16"/>
      <c r="G396" s="20"/>
      <c r="H396" s="19"/>
      <c r="I396" s="18"/>
      <c r="J396" s="18"/>
      <c r="K396" s="12"/>
      <c r="L396" s="232">
        <f t="shared" si="37"/>
        <v>0</v>
      </c>
      <c r="M396" s="234">
        <f t="shared" si="38"/>
        <v>0</v>
      </c>
      <c r="N396" s="11">
        <f>IF(Q396="x",0,IF(J396&lt;(INDEX(Lookup!$U$2:$U$10,MATCH($D$47,Lookup!$S$2:$S$10,0))),0,$L$12*K396))</f>
        <v>0</v>
      </c>
      <c r="O396" s="234">
        <f t="shared" si="39"/>
        <v>0</v>
      </c>
      <c r="P396" s="10"/>
      <c r="Q396" s="9"/>
      <c r="S396" s="340">
        <f t="shared" si="40"/>
        <v>0</v>
      </c>
      <c r="T396" s="340">
        <f t="shared" si="41"/>
        <v>0</v>
      </c>
    </row>
    <row r="397" spans="1:20" ht="14.4" x14ac:dyDescent="0.3">
      <c r="B397" s="30"/>
      <c r="C397" s="16"/>
      <c r="D397" s="16"/>
      <c r="E397" s="25"/>
      <c r="F397" s="16"/>
      <c r="G397" s="20"/>
      <c r="H397" s="19"/>
      <c r="I397" s="18"/>
      <c r="J397" s="18"/>
      <c r="K397" s="12"/>
      <c r="L397" s="232">
        <f t="shared" si="37"/>
        <v>0</v>
      </c>
      <c r="M397" s="234">
        <f t="shared" si="38"/>
        <v>0</v>
      </c>
      <c r="N397" s="11">
        <f>IF(Q397="x",0,IF(J397&lt;(INDEX(Lookup!$U$2:$U$10,MATCH($D$47,Lookup!$S$2:$S$10,0))),0,$L$12*K397))</f>
        <v>0</v>
      </c>
      <c r="O397" s="234">
        <f t="shared" si="39"/>
        <v>0</v>
      </c>
      <c r="P397" s="10"/>
      <c r="Q397" s="9"/>
      <c r="S397" s="340">
        <f t="shared" si="40"/>
        <v>0</v>
      </c>
      <c r="T397" s="340">
        <f t="shared" si="41"/>
        <v>0</v>
      </c>
    </row>
    <row r="398" spans="1:20" ht="14.4" x14ac:dyDescent="0.3">
      <c r="B398" s="30"/>
      <c r="C398" s="16"/>
      <c r="D398" s="16"/>
      <c r="E398" s="25"/>
      <c r="F398" s="16"/>
      <c r="G398" s="20"/>
      <c r="H398" s="19"/>
      <c r="I398" s="18"/>
      <c r="J398" s="18"/>
      <c r="K398" s="12"/>
      <c r="L398" s="232">
        <f t="shared" si="37"/>
        <v>0</v>
      </c>
      <c r="M398" s="234">
        <f t="shared" si="38"/>
        <v>0</v>
      </c>
      <c r="N398" s="11">
        <f>IF(Q398="x",0,IF(J398&lt;(INDEX(Lookup!$U$2:$U$10,MATCH($D$47,Lookup!$S$2:$S$10,0))),0,$L$12*K398))</f>
        <v>0</v>
      </c>
      <c r="O398" s="234">
        <f t="shared" si="39"/>
        <v>0</v>
      </c>
      <c r="P398" s="10"/>
      <c r="Q398" s="9"/>
      <c r="S398" s="340">
        <f t="shared" si="40"/>
        <v>0</v>
      </c>
      <c r="T398" s="340">
        <f t="shared" si="41"/>
        <v>0</v>
      </c>
    </row>
    <row r="399" spans="1:20" ht="14.4" x14ac:dyDescent="0.3">
      <c r="B399" s="30"/>
      <c r="C399" s="16"/>
      <c r="D399" s="16"/>
      <c r="E399" s="25"/>
      <c r="F399" s="16"/>
      <c r="G399" s="20"/>
      <c r="H399" s="19"/>
      <c r="I399" s="18"/>
      <c r="J399" s="18"/>
      <c r="K399" s="12"/>
      <c r="L399" s="232">
        <f t="shared" si="37"/>
        <v>0</v>
      </c>
      <c r="M399" s="234">
        <f t="shared" si="38"/>
        <v>0</v>
      </c>
      <c r="N399" s="11">
        <f>IF(Q399="x",0,IF(J399&lt;(INDEX(Lookup!$U$2:$U$10,MATCH($D$47,Lookup!$S$2:$S$10,0))),0,$L$12*K399))</f>
        <v>0</v>
      </c>
      <c r="O399" s="234">
        <f t="shared" si="39"/>
        <v>0</v>
      </c>
      <c r="P399" s="10"/>
      <c r="Q399" s="9"/>
      <c r="S399" s="340">
        <f t="shared" si="40"/>
        <v>0</v>
      </c>
      <c r="T399" s="340">
        <f t="shared" si="41"/>
        <v>0</v>
      </c>
    </row>
    <row r="400" spans="1:20" ht="14.4" x14ac:dyDescent="0.3">
      <c r="B400" s="30"/>
      <c r="C400" s="16"/>
      <c r="D400" s="16"/>
      <c r="E400" s="25"/>
      <c r="F400" s="16"/>
      <c r="G400" s="20"/>
      <c r="H400" s="19"/>
      <c r="I400" s="18"/>
      <c r="J400" s="18"/>
      <c r="K400" s="12"/>
      <c r="L400" s="232">
        <f t="shared" si="37"/>
        <v>0</v>
      </c>
      <c r="M400" s="234">
        <f t="shared" si="38"/>
        <v>0</v>
      </c>
      <c r="N400" s="11">
        <f>IF(Q400="x",0,IF(J400&lt;(INDEX(Lookup!$U$2:$U$10,MATCH($D$47,Lookup!$S$2:$S$10,0))),0,$L$12*K400))</f>
        <v>0</v>
      </c>
      <c r="O400" s="234">
        <f t="shared" si="39"/>
        <v>0</v>
      </c>
      <c r="P400" s="10"/>
      <c r="Q400" s="9"/>
      <c r="S400" s="340">
        <f t="shared" si="40"/>
        <v>0</v>
      </c>
      <c r="T400" s="340">
        <f t="shared" si="41"/>
        <v>0</v>
      </c>
    </row>
    <row r="401" spans="2:20" ht="14.4" x14ac:dyDescent="0.3">
      <c r="B401" s="30"/>
      <c r="C401" s="16"/>
      <c r="D401" s="16"/>
      <c r="E401" s="25"/>
      <c r="F401" s="16"/>
      <c r="G401" s="20"/>
      <c r="H401" s="19"/>
      <c r="I401" s="18"/>
      <c r="J401" s="18"/>
      <c r="K401" s="12"/>
      <c r="L401" s="232">
        <f t="shared" si="37"/>
        <v>0</v>
      </c>
      <c r="M401" s="234">
        <f t="shared" si="38"/>
        <v>0</v>
      </c>
      <c r="N401" s="11">
        <f>IF(Q401="x",0,IF(J401&lt;(INDEX(Lookup!$U$2:$U$10,MATCH($D$47,Lookup!$S$2:$S$10,0))),0,$L$12*K401))</f>
        <v>0</v>
      </c>
      <c r="O401" s="234">
        <f t="shared" si="39"/>
        <v>0</v>
      </c>
      <c r="P401" s="10"/>
      <c r="Q401" s="9"/>
      <c r="S401" s="340">
        <f t="shared" si="40"/>
        <v>0</v>
      </c>
      <c r="T401" s="340">
        <f t="shared" si="41"/>
        <v>0</v>
      </c>
    </row>
    <row r="402" spans="2:20" ht="14.4" x14ac:dyDescent="0.3">
      <c r="B402" s="30"/>
      <c r="C402" s="16"/>
      <c r="D402" s="16"/>
      <c r="E402" s="25"/>
      <c r="F402" s="16"/>
      <c r="G402" s="20"/>
      <c r="H402" s="19"/>
      <c r="I402" s="18"/>
      <c r="J402" s="18"/>
      <c r="K402" s="12"/>
      <c r="L402" s="232">
        <f t="shared" si="37"/>
        <v>0</v>
      </c>
      <c r="M402" s="234">
        <f t="shared" si="38"/>
        <v>0</v>
      </c>
      <c r="N402" s="11">
        <f>IF(Q402="x",0,IF(J402&lt;(INDEX(Lookup!$U$2:$U$10,MATCH($D$47,Lookup!$S$2:$S$10,0))),0,$L$12*K402))</f>
        <v>0</v>
      </c>
      <c r="O402" s="234">
        <f t="shared" si="39"/>
        <v>0</v>
      </c>
      <c r="P402" s="10"/>
      <c r="Q402" s="9"/>
      <c r="S402" s="340">
        <f t="shared" si="40"/>
        <v>0</v>
      </c>
      <c r="T402" s="340">
        <f t="shared" si="41"/>
        <v>0</v>
      </c>
    </row>
    <row r="403" spans="2:20" ht="14.4" x14ac:dyDescent="0.3">
      <c r="B403" s="30"/>
      <c r="C403" s="16"/>
      <c r="D403" s="16"/>
      <c r="E403" s="25"/>
      <c r="F403" s="16"/>
      <c r="G403" s="20"/>
      <c r="H403" s="19"/>
      <c r="I403" s="18"/>
      <c r="J403" s="18"/>
      <c r="K403" s="12"/>
      <c r="L403" s="232">
        <f t="shared" si="37"/>
        <v>0</v>
      </c>
      <c r="M403" s="234">
        <f t="shared" si="38"/>
        <v>0</v>
      </c>
      <c r="N403" s="11">
        <f>IF(Q403="x",0,IF(J403&lt;(INDEX(Lookup!$U$2:$U$10,MATCH($D$47,Lookup!$S$2:$S$10,0))),0,$L$12*K403))</f>
        <v>0</v>
      </c>
      <c r="O403" s="234">
        <f t="shared" si="39"/>
        <v>0</v>
      </c>
      <c r="P403" s="10"/>
      <c r="Q403" s="9"/>
      <c r="S403" s="340">
        <f t="shared" si="40"/>
        <v>0</v>
      </c>
      <c r="T403" s="340">
        <f t="shared" si="41"/>
        <v>0</v>
      </c>
    </row>
    <row r="404" spans="2:20" ht="14.4" x14ac:dyDescent="0.3">
      <c r="B404" s="30"/>
      <c r="C404" s="16"/>
      <c r="D404" s="16"/>
      <c r="E404" s="25"/>
      <c r="F404" s="16"/>
      <c r="G404" s="20"/>
      <c r="H404" s="19"/>
      <c r="I404" s="18"/>
      <c r="J404" s="18"/>
      <c r="K404" s="12"/>
      <c r="L404" s="232">
        <f t="shared" si="37"/>
        <v>0</v>
      </c>
      <c r="M404" s="234">
        <f t="shared" si="38"/>
        <v>0</v>
      </c>
      <c r="N404" s="11">
        <f>IF(Q404="x",0,IF(J404&lt;(INDEX(Lookup!$U$2:$U$10,MATCH($D$47,Lookup!$S$2:$S$10,0))),0,$L$12*K404))</f>
        <v>0</v>
      </c>
      <c r="O404" s="234">
        <f t="shared" si="39"/>
        <v>0</v>
      </c>
      <c r="P404" s="10"/>
      <c r="Q404" s="9"/>
      <c r="S404" s="340">
        <f t="shared" si="40"/>
        <v>0</v>
      </c>
      <c r="T404" s="340">
        <f t="shared" si="41"/>
        <v>0</v>
      </c>
    </row>
    <row r="405" spans="2:20" ht="14.4" x14ac:dyDescent="0.3">
      <c r="B405" s="30"/>
      <c r="C405" s="16"/>
      <c r="D405" s="16"/>
      <c r="E405" s="25"/>
      <c r="F405" s="16"/>
      <c r="G405" s="20"/>
      <c r="H405" s="19"/>
      <c r="I405" s="18"/>
      <c r="J405" s="18"/>
      <c r="K405" s="12"/>
      <c r="L405" s="232">
        <f t="shared" si="37"/>
        <v>0</v>
      </c>
      <c r="M405" s="234">
        <f t="shared" si="38"/>
        <v>0</v>
      </c>
      <c r="N405" s="11">
        <f>IF(Q405="x",0,IF(J405&lt;(INDEX(Lookup!$U$2:$U$10,MATCH($D$47,Lookup!$S$2:$S$10,0))),0,$L$12*K405))</f>
        <v>0</v>
      </c>
      <c r="O405" s="234">
        <f t="shared" si="39"/>
        <v>0</v>
      </c>
      <c r="P405" s="10"/>
      <c r="Q405" s="9"/>
      <c r="S405" s="340">
        <f t="shared" si="40"/>
        <v>0</v>
      </c>
      <c r="T405" s="340">
        <f t="shared" si="41"/>
        <v>0</v>
      </c>
    </row>
    <row r="406" spans="2:20" ht="14.4" x14ac:dyDescent="0.3">
      <c r="B406" s="30"/>
      <c r="C406" s="16"/>
      <c r="D406" s="16"/>
      <c r="E406" s="25"/>
      <c r="F406" s="16"/>
      <c r="G406" s="20"/>
      <c r="H406" s="19"/>
      <c r="I406" s="18"/>
      <c r="J406" s="18"/>
      <c r="K406" s="12"/>
      <c r="L406" s="232">
        <f t="shared" si="37"/>
        <v>0</v>
      </c>
      <c r="M406" s="234">
        <f t="shared" si="38"/>
        <v>0</v>
      </c>
      <c r="N406" s="11">
        <f>IF(Q406="x",0,IF(J406&lt;(INDEX(Lookup!$U$2:$U$10,MATCH($D$47,Lookup!$S$2:$S$10,0))),0,$L$12*K406))</f>
        <v>0</v>
      </c>
      <c r="O406" s="234">
        <f t="shared" si="39"/>
        <v>0</v>
      </c>
      <c r="P406" s="10"/>
      <c r="Q406" s="9"/>
      <c r="S406" s="340">
        <f t="shared" si="40"/>
        <v>0</v>
      </c>
      <c r="T406" s="340">
        <f t="shared" si="41"/>
        <v>0</v>
      </c>
    </row>
    <row r="407" spans="2:20" ht="14.4" x14ac:dyDescent="0.3">
      <c r="B407" s="30"/>
      <c r="C407" s="16"/>
      <c r="D407" s="16"/>
      <c r="E407" s="25"/>
      <c r="F407" s="16"/>
      <c r="G407" s="20"/>
      <c r="H407" s="19"/>
      <c r="I407" s="18"/>
      <c r="J407" s="18"/>
      <c r="K407" s="12"/>
      <c r="L407" s="232">
        <f t="shared" si="37"/>
        <v>0</v>
      </c>
      <c r="M407" s="234">
        <f t="shared" si="38"/>
        <v>0</v>
      </c>
      <c r="N407" s="11">
        <f>IF(Q407="x",0,IF(J407&lt;(INDEX(Lookup!$U$2:$U$10,MATCH($D$47,Lookup!$S$2:$S$10,0))),0,$L$12*K407))</f>
        <v>0</v>
      </c>
      <c r="O407" s="234">
        <f t="shared" si="39"/>
        <v>0</v>
      </c>
      <c r="P407" s="10"/>
      <c r="Q407" s="9"/>
      <c r="S407" s="340">
        <f t="shared" si="40"/>
        <v>0</v>
      </c>
      <c r="T407" s="340">
        <f t="shared" si="41"/>
        <v>0</v>
      </c>
    </row>
    <row r="408" spans="2:20" ht="14.4" x14ac:dyDescent="0.3">
      <c r="B408" s="30"/>
      <c r="C408" s="16"/>
      <c r="D408" s="16"/>
      <c r="E408" s="25"/>
      <c r="F408" s="16"/>
      <c r="G408" s="20"/>
      <c r="H408" s="19"/>
      <c r="I408" s="18"/>
      <c r="J408" s="18"/>
      <c r="K408" s="12"/>
      <c r="L408" s="232">
        <f t="shared" si="37"/>
        <v>0</v>
      </c>
      <c r="M408" s="234">
        <f t="shared" si="38"/>
        <v>0</v>
      </c>
      <c r="N408" s="11">
        <f>IF(Q408="x",0,IF(J408&lt;(INDEX(Lookup!$U$2:$U$10,MATCH($D$47,Lookup!$S$2:$S$10,0))),0,$L$12*K408))</f>
        <v>0</v>
      </c>
      <c r="O408" s="234">
        <f t="shared" si="39"/>
        <v>0</v>
      </c>
      <c r="P408" s="10"/>
      <c r="Q408" s="9"/>
      <c r="S408" s="340">
        <f t="shared" si="40"/>
        <v>0</v>
      </c>
      <c r="T408" s="340">
        <f t="shared" si="41"/>
        <v>0</v>
      </c>
    </row>
    <row r="409" spans="2:20" ht="14.4" x14ac:dyDescent="0.3">
      <c r="B409" s="30"/>
      <c r="C409" s="16"/>
      <c r="D409" s="16"/>
      <c r="E409" s="25"/>
      <c r="F409" s="16"/>
      <c r="G409" s="20"/>
      <c r="H409" s="19"/>
      <c r="I409" s="18"/>
      <c r="J409" s="18"/>
      <c r="K409" s="12"/>
      <c r="L409" s="232">
        <f t="shared" si="37"/>
        <v>0</v>
      </c>
      <c r="M409" s="234">
        <f t="shared" si="38"/>
        <v>0</v>
      </c>
      <c r="N409" s="11">
        <f>IF(Q409="x",0,IF(J409&lt;(INDEX(Lookup!$U$2:$U$10,MATCH($D$47,Lookup!$S$2:$S$10,0))),0,$L$12*K409))</f>
        <v>0</v>
      </c>
      <c r="O409" s="234">
        <f t="shared" si="39"/>
        <v>0</v>
      </c>
      <c r="P409" s="10"/>
      <c r="Q409" s="9"/>
      <c r="S409" s="340">
        <f t="shared" si="40"/>
        <v>0</v>
      </c>
      <c r="T409" s="340">
        <f t="shared" si="41"/>
        <v>0</v>
      </c>
    </row>
    <row r="410" spans="2:20" ht="14.4" x14ac:dyDescent="0.3">
      <c r="B410" s="30"/>
      <c r="C410" s="16"/>
      <c r="D410" s="16"/>
      <c r="E410" s="25"/>
      <c r="F410" s="16"/>
      <c r="G410" s="20"/>
      <c r="H410" s="19"/>
      <c r="I410" s="18"/>
      <c r="J410" s="18"/>
      <c r="K410" s="12"/>
      <c r="L410" s="232">
        <f t="shared" si="37"/>
        <v>0</v>
      </c>
      <c r="M410" s="234">
        <f t="shared" si="38"/>
        <v>0</v>
      </c>
      <c r="N410" s="11">
        <f>IF(Q410="x",0,IF(J410&lt;(INDEX(Lookup!$U$2:$U$10,MATCH($D$47,Lookup!$S$2:$S$10,0))),0,$L$12*K410))</f>
        <v>0</v>
      </c>
      <c r="O410" s="234">
        <f t="shared" si="39"/>
        <v>0</v>
      </c>
      <c r="P410" s="10"/>
      <c r="Q410" s="9"/>
      <c r="S410" s="340">
        <f t="shared" si="40"/>
        <v>0</v>
      </c>
      <c r="T410" s="340">
        <f t="shared" si="41"/>
        <v>0</v>
      </c>
    </row>
    <row r="411" spans="2:20" ht="14.4" x14ac:dyDescent="0.3">
      <c r="B411" s="30"/>
      <c r="C411" s="16"/>
      <c r="D411" s="16"/>
      <c r="E411" s="25"/>
      <c r="F411" s="16"/>
      <c r="G411" s="20"/>
      <c r="H411" s="19"/>
      <c r="I411" s="18"/>
      <c r="J411" s="18"/>
      <c r="K411" s="12"/>
      <c r="L411" s="232">
        <f t="shared" si="37"/>
        <v>0</v>
      </c>
      <c r="M411" s="234">
        <f t="shared" si="38"/>
        <v>0</v>
      </c>
      <c r="N411" s="11">
        <f>IF(Q411="x",0,IF(J411&lt;(INDEX(Lookup!$U$2:$U$10,MATCH($D$47,Lookup!$S$2:$S$10,0))),0,$L$12*K411))</f>
        <v>0</v>
      </c>
      <c r="O411" s="234">
        <f t="shared" si="39"/>
        <v>0</v>
      </c>
      <c r="P411" s="10"/>
      <c r="Q411" s="9"/>
      <c r="S411" s="340">
        <f t="shared" si="40"/>
        <v>0</v>
      </c>
      <c r="T411" s="340">
        <f t="shared" si="41"/>
        <v>0</v>
      </c>
    </row>
    <row r="412" spans="2:20" ht="14.4" x14ac:dyDescent="0.3">
      <c r="B412" s="30"/>
      <c r="C412" s="16"/>
      <c r="D412" s="16"/>
      <c r="E412" s="25"/>
      <c r="F412" s="16"/>
      <c r="G412" s="20"/>
      <c r="H412" s="19"/>
      <c r="I412" s="18"/>
      <c r="J412" s="18"/>
      <c r="K412" s="12"/>
      <c r="L412" s="232">
        <f t="shared" si="37"/>
        <v>0</v>
      </c>
      <c r="M412" s="234">
        <f t="shared" si="38"/>
        <v>0</v>
      </c>
      <c r="N412" s="11">
        <f>IF(Q412="x",0,IF(J412&lt;(INDEX(Lookup!$U$2:$U$10,MATCH($D$47,Lookup!$S$2:$S$10,0))),0,$L$12*K412))</f>
        <v>0</v>
      </c>
      <c r="O412" s="234">
        <f t="shared" si="39"/>
        <v>0</v>
      </c>
      <c r="P412" s="10"/>
      <c r="Q412" s="9"/>
      <c r="S412" s="340">
        <f t="shared" si="40"/>
        <v>0</v>
      </c>
      <c r="T412" s="340">
        <f t="shared" si="41"/>
        <v>0</v>
      </c>
    </row>
    <row r="413" spans="2:20" ht="14.4" x14ac:dyDescent="0.3">
      <c r="B413" s="30"/>
      <c r="C413" s="16"/>
      <c r="D413" s="16"/>
      <c r="E413" s="25"/>
      <c r="F413" s="16"/>
      <c r="G413" s="15"/>
      <c r="H413" s="14"/>
      <c r="I413" s="13"/>
      <c r="J413" s="13"/>
      <c r="K413" s="12"/>
      <c r="L413" s="232">
        <f t="shared" si="37"/>
        <v>0</v>
      </c>
      <c r="M413" s="234">
        <f t="shared" si="38"/>
        <v>0</v>
      </c>
      <c r="N413" s="11">
        <f>IF(Q413="x",0,IF(J413&lt;(INDEX(Lookup!$U$2:$U$10,MATCH($D$47,Lookup!$S$2:$S$10,0))),0,$L$12*K413))</f>
        <v>0</v>
      </c>
      <c r="O413" s="234">
        <f t="shared" si="39"/>
        <v>0</v>
      </c>
      <c r="P413" s="10"/>
      <c r="Q413" s="9"/>
      <c r="S413" s="340">
        <f t="shared" si="40"/>
        <v>0</v>
      </c>
      <c r="T413" s="340">
        <f t="shared" si="41"/>
        <v>0</v>
      </c>
    </row>
    <row r="414" spans="2:20" ht="14.4" x14ac:dyDescent="0.3">
      <c r="B414" s="30"/>
      <c r="C414" s="16"/>
      <c r="D414" s="16"/>
      <c r="E414" s="25"/>
      <c r="F414" s="16"/>
      <c r="G414" s="15"/>
      <c r="H414" s="14"/>
      <c r="I414" s="13"/>
      <c r="J414" s="13"/>
      <c r="K414" s="12"/>
      <c r="L414" s="232">
        <f t="shared" si="37"/>
        <v>0</v>
      </c>
      <c r="M414" s="234">
        <f t="shared" si="38"/>
        <v>0</v>
      </c>
      <c r="N414" s="11">
        <f>IF(Q414="x",0,IF(J414&lt;(INDEX(Lookup!$U$2:$U$10,MATCH($D$47,Lookup!$S$2:$S$10,0))),0,$L$12*K414))</f>
        <v>0</v>
      </c>
      <c r="O414" s="234">
        <f t="shared" si="39"/>
        <v>0</v>
      </c>
      <c r="P414" s="10"/>
      <c r="Q414" s="9"/>
      <c r="S414" s="340">
        <f t="shared" si="40"/>
        <v>0</v>
      </c>
      <c r="T414" s="340">
        <f t="shared" si="41"/>
        <v>0</v>
      </c>
    </row>
    <row r="415" spans="2:20" ht="14.4" x14ac:dyDescent="0.3">
      <c r="B415" s="30"/>
      <c r="C415" s="16"/>
      <c r="D415" s="16"/>
      <c r="E415" s="25"/>
      <c r="F415" s="16"/>
      <c r="G415" s="15"/>
      <c r="H415" s="14"/>
      <c r="I415" s="13"/>
      <c r="J415" s="13"/>
      <c r="K415" s="12"/>
      <c r="L415" s="232">
        <f t="shared" si="37"/>
        <v>0</v>
      </c>
      <c r="M415" s="234">
        <f t="shared" si="38"/>
        <v>0</v>
      </c>
      <c r="N415" s="11">
        <f>IF(Q415="x",0,IF(J415&lt;(INDEX(Lookup!$U$2:$U$10,MATCH($D$47,Lookup!$S$2:$S$10,0))),0,$L$12*K415))</f>
        <v>0</v>
      </c>
      <c r="O415" s="234">
        <f t="shared" si="39"/>
        <v>0</v>
      </c>
      <c r="P415" s="10"/>
      <c r="Q415" s="9"/>
      <c r="S415" s="340">
        <f t="shared" si="40"/>
        <v>0</v>
      </c>
      <c r="T415" s="340">
        <f t="shared" si="41"/>
        <v>0</v>
      </c>
    </row>
    <row r="416" spans="2:20" ht="14.4" x14ac:dyDescent="0.3">
      <c r="B416" s="30"/>
      <c r="C416" s="16"/>
      <c r="D416" s="16"/>
      <c r="E416" s="25"/>
      <c r="F416" s="16"/>
      <c r="G416" s="15"/>
      <c r="H416" s="14"/>
      <c r="I416" s="13"/>
      <c r="J416" s="13"/>
      <c r="K416" s="12"/>
      <c r="L416" s="232">
        <f t="shared" si="37"/>
        <v>0</v>
      </c>
      <c r="M416" s="234">
        <f t="shared" si="38"/>
        <v>0</v>
      </c>
      <c r="N416" s="11">
        <f>IF(Q416="x",0,IF(J416&lt;(INDEX(Lookup!$U$2:$U$10,MATCH($D$47,Lookup!$S$2:$S$10,0))),0,$L$12*K416))</f>
        <v>0</v>
      </c>
      <c r="O416" s="234">
        <f t="shared" si="39"/>
        <v>0</v>
      </c>
      <c r="P416" s="10"/>
      <c r="Q416" s="9"/>
      <c r="S416" s="340">
        <f t="shared" si="40"/>
        <v>0</v>
      </c>
      <c r="T416" s="340">
        <f t="shared" si="41"/>
        <v>0</v>
      </c>
    </row>
    <row r="417" spans="1:20" ht="14.4" x14ac:dyDescent="0.3">
      <c r="B417" s="30"/>
      <c r="C417" s="16"/>
      <c r="D417" s="16"/>
      <c r="E417" s="25"/>
      <c r="F417" s="16"/>
      <c r="G417" s="15"/>
      <c r="H417" s="14"/>
      <c r="I417" s="13"/>
      <c r="J417" s="13"/>
      <c r="K417" s="12"/>
      <c r="L417" s="232">
        <f t="shared" si="37"/>
        <v>0</v>
      </c>
      <c r="M417" s="234">
        <f t="shared" si="38"/>
        <v>0</v>
      </c>
      <c r="N417" s="11">
        <f>IF(Q417="x",0,IF(J417&lt;(INDEX(Lookup!$U$2:$U$10,MATCH($D$47,Lookup!$S$2:$S$10,0))),0,$L$12*K417))</f>
        <v>0</v>
      </c>
      <c r="O417" s="234">
        <f t="shared" si="39"/>
        <v>0</v>
      </c>
      <c r="P417" s="10"/>
      <c r="Q417" s="9"/>
      <c r="S417" s="340">
        <f t="shared" si="40"/>
        <v>0</v>
      </c>
      <c r="T417" s="340">
        <f t="shared" si="41"/>
        <v>0</v>
      </c>
    </row>
    <row r="418" spans="1:20" ht="14.4" x14ac:dyDescent="0.3">
      <c r="A418" s="17"/>
      <c r="B418" s="30"/>
      <c r="C418" s="16"/>
      <c r="D418" s="16"/>
      <c r="E418" s="25"/>
      <c r="F418" s="16"/>
      <c r="G418" s="15"/>
      <c r="H418" s="14"/>
      <c r="I418" s="13"/>
      <c r="J418" s="13"/>
      <c r="K418" s="12"/>
      <c r="L418" s="232">
        <f t="shared" si="37"/>
        <v>0</v>
      </c>
      <c r="M418" s="234">
        <f t="shared" si="38"/>
        <v>0</v>
      </c>
      <c r="N418" s="11">
        <f>IF(Q418="x",0,IF(J418&lt;(INDEX(Lookup!$U$2:$U$10,MATCH($D$47,Lookup!$S$2:$S$10,0))),0,$L$12*K418))</f>
        <v>0</v>
      </c>
      <c r="O418" s="234">
        <f t="shared" si="39"/>
        <v>0</v>
      </c>
      <c r="P418" s="10"/>
      <c r="Q418" s="9"/>
      <c r="S418" s="340">
        <f t="shared" si="40"/>
        <v>0</v>
      </c>
      <c r="T418" s="340">
        <f t="shared" si="41"/>
        <v>0</v>
      </c>
    </row>
    <row r="419" spans="1:20" ht="14.4" x14ac:dyDescent="0.3">
      <c r="A419" s="17"/>
      <c r="B419" s="30"/>
      <c r="C419" s="16"/>
      <c r="D419" s="16"/>
      <c r="E419" s="25"/>
      <c r="F419" s="16"/>
      <c r="G419" s="15"/>
      <c r="H419" s="14"/>
      <c r="I419" s="13"/>
      <c r="J419" s="13"/>
      <c r="K419" s="12"/>
      <c r="L419" s="232">
        <f t="shared" si="37"/>
        <v>0</v>
      </c>
      <c r="M419" s="234">
        <f t="shared" si="38"/>
        <v>0</v>
      </c>
      <c r="N419" s="11">
        <f>IF(Q419="x",0,IF(J419&lt;(INDEX(Lookup!$U$2:$U$10,MATCH($D$47,Lookup!$S$2:$S$10,0))),0,$L$12*K419))</f>
        <v>0</v>
      </c>
      <c r="O419" s="234">
        <f t="shared" si="39"/>
        <v>0</v>
      </c>
      <c r="P419" s="10"/>
      <c r="Q419" s="9"/>
      <c r="S419" s="340">
        <f t="shared" si="40"/>
        <v>0</v>
      </c>
      <c r="T419" s="340">
        <f t="shared" si="41"/>
        <v>0</v>
      </c>
    </row>
    <row r="420" spans="1:20" ht="14.4" x14ac:dyDescent="0.3">
      <c r="B420" s="30"/>
      <c r="C420" s="16"/>
      <c r="D420" s="16"/>
      <c r="E420" s="25"/>
      <c r="F420" s="16"/>
      <c r="G420" s="15"/>
      <c r="H420" s="14"/>
      <c r="I420" s="13"/>
      <c r="J420" s="13"/>
      <c r="K420" s="12"/>
      <c r="L420" s="232">
        <f t="shared" si="37"/>
        <v>0</v>
      </c>
      <c r="M420" s="234">
        <f t="shared" si="38"/>
        <v>0</v>
      </c>
      <c r="N420" s="11">
        <f>IF(Q420="x",0,IF(J420&lt;(INDEX(Lookup!$U$2:$U$10,MATCH($D$47,Lookup!$S$2:$S$10,0))),0,$L$12*K420))</f>
        <v>0</v>
      </c>
      <c r="O420" s="234">
        <f t="shared" si="39"/>
        <v>0</v>
      </c>
      <c r="P420" s="10"/>
      <c r="Q420" s="9"/>
      <c r="S420" s="340">
        <f t="shared" si="40"/>
        <v>0</v>
      </c>
      <c r="T420" s="340">
        <f t="shared" si="41"/>
        <v>0</v>
      </c>
    </row>
    <row r="421" spans="1:20" ht="14.4" x14ac:dyDescent="0.3">
      <c r="B421" s="30"/>
      <c r="C421" s="16"/>
      <c r="D421" s="16"/>
      <c r="E421" s="25"/>
      <c r="F421" s="16"/>
      <c r="G421" s="15"/>
      <c r="H421" s="14"/>
      <c r="I421" s="13"/>
      <c r="J421" s="13"/>
      <c r="K421" s="12"/>
      <c r="L421" s="232">
        <f t="shared" si="37"/>
        <v>0</v>
      </c>
      <c r="M421" s="234">
        <f t="shared" si="38"/>
        <v>0</v>
      </c>
      <c r="N421" s="11">
        <f>IF(Q421="x",0,IF(J421&lt;(INDEX(Lookup!$U$2:$U$10,MATCH($D$47,Lookup!$S$2:$S$10,0))),0,$L$12*K421))</f>
        <v>0</v>
      </c>
      <c r="O421" s="234">
        <f t="shared" si="39"/>
        <v>0</v>
      </c>
      <c r="P421" s="10"/>
      <c r="Q421" s="9"/>
      <c r="S421" s="340">
        <f t="shared" si="40"/>
        <v>0</v>
      </c>
      <c r="T421" s="340">
        <f t="shared" si="41"/>
        <v>0</v>
      </c>
    </row>
    <row r="422" spans="1:20" ht="14.4" x14ac:dyDescent="0.3">
      <c r="B422" s="30"/>
      <c r="C422" s="16"/>
      <c r="D422" s="16"/>
      <c r="E422" s="25"/>
      <c r="F422" s="16"/>
      <c r="G422" s="15"/>
      <c r="H422" s="14"/>
      <c r="I422" s="13"/>
      <c r="J422" s="13"/>
      <c r="K422" s="12"/>
      <c r="L422" s="232">
        <f t="shared" si="37"/>
        <v>0</v>
      </c>
      <c r="M422" s="234">
        <f t="shared" si="38"/>
        <v>0</v>
      </c>
      <c r="N422" s="11">
        <f>IF(Q422="x",0,IF(J422&lt;(INDEX(Lookup!$U$2:$U$10,MATCH($D$47,Lookup!$S$2:$S$10,0))),0,$L$12*K422))</f>
        <v>0</v>
      </c>
      <c r="O422" s="234">
        <f t="shared" si="39"/>
        <v>0</v>
      </c>
      <c r="P422" s="10"/>
      <c r="Q422" s="9"/>
      <c r="S422" s="340">
        <f t="shared" si="40"/>
        <v>0</v>
      </c>
      <c r="T422" s="340">
        <f t="shared" si="41"/>
        <v>0</v>
      </c>
    </row>
    <row r="423" spans="1:20" ht="14.4" x14ac:dyDescent="0.3">
      <c r="B423" s="30"/>
      <c r="C423" s="16"/>
      <c r="D423" s="16"/>
      <c r="E423" s="25"/>
      <c r="F423" s="16"/>
      <c r="G423" s="15"/>
      <c r="H423" s="14"/>
      <c r="I423" s="13"/>
      <c r="J423" s="13"/>
      <c r="K423" s="12"/>
      <c r="L423" s="232">
        <f t="shared" si="37"/>
        <v>0</v>
      </c>
      <c r="M423" s="234">
        <f t="shared" si="38"/>
        <v>0</v>
      </c>
      <c r="N423" s="11">
        <f>IF(Q423="x",0,IF(J423&lt;(INDEX(Lookup!$U$2:$U$10,MATCH($D$47,Lookup!$S$2:$S$10,0))),0,$L$12*K423))</f>
        <v>0</v>
      </c>
      <c r="O423" s="234">
        <f t="shared" si="39"/>
        <v>0</v>
      </c>
      <c r="P423" s="10"/>
      <c r="Q423" s="9"/>
      <c r="S423" s="340">
        <f t="shared" si="40"/>
        <v>0</v>
      </c>
      <c r="T423" s="340">
        <f t="shared" si="41"/>
        <v>0</v>
      </c>
    </row>
    <row r="424" spans="1:20" ht="14.4" x14ac:dyDescent="0.3">
      <c r="B424" s="30"/>
      <c r="C424" s="16"/>
      <c r="D424" s="16"/>
      <c r="E424" s="25"/>
      <c r="F424" s="16"/>
      <c r="G424" s="15"/>
      <c r="H424" s="14"/>
      <c r="I424" s="13"/>
      <c r="J424" s="13"/>
      <c r="K424" s="12"/>
      <c r="L424" s="232">
        <f t="shared" si="37"/>
        <v>0</v>
      </c>
      <c r="M424" s="234">
        <f t="shared" si="38"/>
        <v>0</v>
      </c>
      <c r="N424" s="11">
        <f>IF(Q424="x",0,IF(J424&lt;(INDEX(Lookup!$U$2:$U$10,MATCH($D$47,Lookup!$S$2:$S$10,0))),0,$L$12*K424))</f>
        <v>0</v>
      </c>
      <c r="O424" s="234">
        <f t="shared" si="39"/>
        <v>0</v>
      </c>
      <c r="P424" s="10"/>
      <c r="Q424" s="9"/>
      <c r="S424" s="340">
        <f t="shared" si="40"/>
        <v>0</v>
      </c>
      <c r="T424" s="340">
        <f t="shared" si="41"/>
        <v>0</v>
      </c>
    </row>
    <row r="425" spans="1:20" ht="14.4" x14ac:dyDescent="0.3">
      <c r="B425" s="30"/>
      <c r="C425" s="16"/>
      <c r="D425" s="16"/>
      <c r="E425" s="25"/>
      <c r="F425" s="16"/>
      <c r="G425" s="15"/>
      <c r="H425" s="14"/>
      <c r="I425" s="13"/>
      <c r="J425" s="13"/>
      <c r="K425" s="12"/>
      <c r="L425" s="232">
        <f t="shared" si="37"/>
        <v>0</v>
      </c>
      <c r="M425" s="234">
        <f t="shared" si="38"/>
        <v>0</v>
      </c>
      <c r="N425" s="11">
        <f>IF(Q425="x",0,IF(J425&lt;(INDEX(Lookup!$U$2:$U$10,MATCH($D$47,Lookup!$S$2:$S$10,0))),0,$L$12*K425))</f>
        <v>0</v>
      </c>
      <c r="O425" s="234">
        <f t="shared" si="39"/>
        <v>0</v>
      </c>
      <c r="P425" s="10"/>
      <c r="Q425" s="9"/>
      <c r="S425" s="340">
        <f t="shared" si="40"/>
        <v>0</v>
      </c>
      <c r="T425" s="340">
        <f t="shared" si="41"/>
        <v>0</v>
      </c>
    </row>
    <row r="426" spans="1:20" ht="14.4" x14ac:dyDescent="0.3">
      <c r="B426" s="30"/>
      <c r="C426" s="16"/>
      <c r="D426" s="16"/>
      <c r="E426" s="25"/>
      <c r="F426" s="16"/>
      <c r="G426" s="15"/>
      <c r="H426" s="14"/>
      <c r="I426" s="13"/>
      <c r="J426" s="13"/>
      <c r="K426" s="12"/>
      <c r="L426" s="232">
        <f t="shared" si="37"/>
        <v>0</v>
      </c>
      <c r="M426" s="234">
        <f t="shared" si="38"/>
        <v>0</v>
      </c>
      <c r="N426" s="11">
        <f>IF(Q426="x",0,IF(J426&lt;(INDEX(Lookup!$U$2:$U$10,MATCH($D$47,Lookup!$S$2:$S$10,0))),0,$L$12*K426))</f>
        <v>0</v>
      </c>
      <c r="O426" s="234">
        <f t="shared" si="39"/>
        <v>0</v>
      </c>
      <c r="P426" s="10"/>
      <c r="Q426" s="9"/>
      <c r="S426" s="340">
        <f t="shared" si="40"/>
        <v>0</v>
      </c>
      <c r="T426" s="340">
        <f t="shared" si="41"/>
        <v>0</v>
      </c>
    </row>
    <row r="427" spans="1:20" ht="14.4" x14ac:dyDescent="0.3">
      <c r="B427" s="30"/>
      <c r="C427" s="16"/>
      <c r="D427" s="16"/>
      <c r="E427" s="25"/>
      <c r="F427" s="16"/>
      <c r="G427" s="15"/>
      <c r="H427" s="14"/>
      <c r="I427" s="13"/>
      <c r="J427" s="13"/>
      <c r="K427" s="12"/>
      <c r="L427" s="232">
        <f t="shared" si="37"/>
        <v>0</v>
      </c>
      <c r="M427" s="234">
        <f t="shared" si="38"/>
        <v>0</v>
      </c>
      <c r="N427" s="11">
        <f>IF(Q427="x",0,IF(J427&lt;(INDEX(Lookup!$U$2:$U$10,MATCH($D$47,Lookup!$S$2:$S$10,0))),0,$L$12*K427))</f>
        <v>0</v>
      </c>
      <c r="O427" s="234">
        <f t="shared" si="39"/>
        <v>0</v>
      </c>
      <c r="P427" s="10"/>
      <c r="Q427" s="9"/>
      <c r="S427" s="340">
        <f t="shared" si="40"/>
        <v>0</v>
      </c>
      <c r="T427" s="340">
        <f t="shared" si="41"/>
        <v>0</v>
      </c>
    </row>
    <row r="428" spans="1:20" ht="14.4" x14ac:dyDescent="0.3">
      <c r="B428" s="30"/>
      <c r="C428" s="16"/>
      <c r="D428" s="16"/>
      <c r="E428" s="25"/>
      <c r="F428" s="16"/>
      <c r="G428" s="15"/>
      <c r="H428" s="14"/>
      <c r="I428" s="13"/>
      <c r="J428" s="13"/>
      <c r="K428" s="12"/>
      <c r="L428" s="232">
        <f t="shared" si="37"/>
        <v>0</v>
      </c>
      <c r="M428" s="234">
        <f t="shared" si="38"/>
        <v>0</v>
      </c>
      <c r="N428" s="11">
        <f>IF(Q428="x",0,IF(J428&lt;(INDEX(Lookup!$U$2:$U$10,MATCH($D$47,Lookup!$S$2:$S$10,0))),0,$L$12*K428))</f>
        <v>0</v>
      </c>
      <c r="O428" s="234">
        <f t="shared" si="39"/>
        <v>0</v>
      </c>
      <c r="P428" s="10"/>
      <c r="Q428" s="9"/>
      <c r="S428" s="340">
        <f t="shared" si="40"/>
        <v>0</v>
      </c>
      <c r="T428" s="340">
        <f t="shared" si="41"/>
        <v>0</v>
      </c>
    </row>
    <row r="429" spans="1:20" ht="14.4" x14ac:dyDescent="0.3">
      <c r="B429" s="30"/>
      <c r="C429" s="16"/>
      <c r="D429" s="16"/>
      <c r="E429" s="25"/>
      <c r="F429" s="16"/>
      <c r="G429" s="15"/>
      <c r="H429" s="14"/>
      <c r="I429" s="13"/>
      <c r="J429" s="13"/>
      <c r="K429" s="12"/>
      <c r="L429" s="232">
        <f t="shared" si="37"/>
        <v>0</v>
      </c>
      <c r="M429" s="234">
        <f t="shared" si="38"/>
        <v>0</v>
      </c>
      <c r="N429" s="11">
        <f>IF(Q429="x",0,IF(J429&lt;(INDEX(Lookup!$U$2:$U$10,MATCH($D$47,Lookup!$S$2:$S$10,0))),0,$L$12*K429))</f>
        <v>0</v>
      </c>
      <c r="O429" s="234">
        <f t="shared" si="39"/>
        <v>0</v>
      </c>
      <c r="P429" s="10"/>
      <c r="Q429" s="9"/>
      <c r="S429" s="340">
        <f t="shared" si="40"/>
        <v>0</v>
      </c>
      <c r="T429" s="340">
        <f t="shared" si="41"/>
        <v>0</v>
      </c>
    </row>
    <row r="430" spans="1:20" ht="14.4" x14ac:dyDescent="0.3">
      <c r="B430" s="30"/>
      <c r="C430" s="16"/>
      <c r="D430" s="16"/>
      <c r="E430" s="25"/>
      <c r="F430" s="16"/>
      <c r="G430" s="15"/>
      <c r="H430" s="14"/>
      <c r="I430" s="13"/>
      <c r="J430" s="13"/>
      <c r="K430" s="12"/>
      <c r="L430" s="232">
        <f t="shared" si="37"/>
        <v>0</v>
      </c>
      <c r="M430" s="234">
        <f t="shared" si="38"/>
        <v>0</v>
      </c>
      <c r="N430" s="11">
        <f>IF(Q430="x",0,IF(J430&lt;(INDEX(Lookup!$U$2:$U$10,MATCH($D$47,Lookup!$S$2:$S$10,0))),0,$L$12*K430))</f>
        <v>0</v>
      </c>
      <c r="O430" s="234">
        <f t="shared" si="39"/>
        <v>0</v>
      </c>
      <c r="P430" s="10"/>
      <c r="Q430" s="9"/>
      <c r="S430" s="340">
        <f t="shared" si="40"/>
        <v>0</v>
      </c>
      <c r="T430" s="340">
        <f t="shared" si="41"/>
        <v>0</v>
      </c>
    </row>
    <row r="431" spans="1:20" ht="14.4" x14ac:dyDescent="0.3">
      <c r="B431" s="30"/>
      <c r="C431" s="16"/>
      <c r="D431" s="16"/>
      <c r="E431" s="25"/>
      <c r="F431" s="16"/>
      <c r="G431" s="15"/>
      <c r="H431" s="14"/>
      <c r="I431" s="13"/>
      <c r="J431" s="13"/>
      <c r="K431" s="12"/>
      <c r="L431" s="232">
        <f t="shared" si="37"/>
        <v>0</v>
      </c>
      <c r="M431" s="234">
        <f t="shared" si="38"/>
        <v>0</v>
      </c>
      <c r="N431" s="11">
        <f>IF(Q431="x",0,IF(J431&lt;(INDEX(Lookup!$U$2:$U$10,MATCH($D$47,Lookup!$S$2:$S$10,0))),0,$L$12*K431))</f>
        <v>0</v>
      </c>
      <c r="O431" s="234">
        <f t="shared" si="39"/>
        <v>0</v>
      </c>
      <c r="P431" s="10"/>
      <c r="Q431" s="9"/>
      <c r="S431" s="340">
        <f t="shared" si="40"/>
        <v>0</v>
      </c>
      <c r="T431" s="340">
        <f t="shared" si="41"/>
        <v>0</v>
      </c>
    </row>
    <row r="432" spans="1:20" ht="14.4" x14ac:dyDescent="0.3">
      <c r="B432" s="30"/>
      <c r="C432" s="16"/>
      <c r="D432" s="16"/>
      <c r="E432" s="25"/>
      <c r="F432" s="16"/>
      <c r="G432" s="15"/>
      <c r="H432" s="14"/>
      <c r="I432" s="13"/>
      <c r="J432" s="13"/>
      <c r="K432" s="12"/>
      <c r="L432" s="232">
        <f t="shared" si="37"/>
        <v>0</v>
      </c>
      <c r="M432" s="234">
        <f t="shared" si="38"/>
        <v>0</v>
      </c>
      <c r="N432" s="11">
        <f>IF(Q432="x",0,IF(J432&lt;(INDEX(Lookup!$U$2:$U$10,MATCH($D$47,Lookup!$S$2:$S$10,0))),0,$L$12*K432))</f>
        <v>0</v>
      </c>
      <c r="O432" s="234">
        <f t="shared" si="39"/>
        <v>0</v>
      </c>
      <c r="P432" s="10"/>
      <c r="Q432" s="9"/>
      <c r="S432" s="340">
        <f t="shared" si="40"/>
        <v>0</v>
      </c>
      <c r="T432" s="340">
        <f t="shared" si="41"/>
        <v>0</v>
      </c>
    </row>
    <row r="433" spans="1:20" ht="14.4" x14ac:dyDescent="0.3">
      <c r="B433" s="30"/>
      <c r="C433" s="16"/>
      <c r="D433" s="16"/>
      <c r="E433" s="25"/>
      <c r="F433" s="16"/>
      <c r="G433" s="15"/>
      <c r="H433" s="14"/>
      <c r="I433" s="13"/>
      <c r="J433" s="13"/>
      <c r="K433" s="12"/>
      <c r="L433" s="232">
        <f t="shared" si="37"/>
        <v>0</v>
      </c>
      <c r="M433" s="234">
        <f t="shared" si="38"/>
        <v>0</v>
      </c>
      <c r="N433" s="11">
        <f>IF(Q433="x",0,IF(J433&lt;(INDEX(Lookup!$U$2:$U$10,MATCH($D$47,Lookup!$S$2:$S$10,0))),0,$L$12*K433))</f>
        <v>0</v>
      </c>
      <c r="O433" s="234">
        <f t="shared" si="39"/>
        <v>0</v>
      </c>
      <c r="P433" s="10"/>
      <c r="Q433" s="9"/>
      <c r="S433" s="340">
        <f t="shared" si="40"/>
        <v>0</v>
      </c>
      <c r="T433" s="340">
        <f t="shared" si="41"/>
        <v>0</v>
      </c>
    </row>
    <row r="434" spans="1:20" ht="14.4" x14ac:dyDescent="0.3">
      <c r="B434" s="30"/>
      <c r="C434" s="16"/>
      <c r="D434" s="16"/>
      <c r="E434" s="25"/>
      <c r="F434" s="16"/>
      <c r="G434" s="15"/>
      <c r="H434" s="14"/>
      <c r="I434" s="13"/>
      <c r="J434" s="13"/>
      <c r="K434" s="12"/>
      <c r="L434" s="232">
        <f t="shared" ref="L434:L497" si="42">IF(ROUNDDOWN(DATEDIF(I434,J434,"d")/7,0)&gt;$L$12,$L$12*K434,K434*ROUNDDOWN(DATEDIF(I434,J434,"d")/7,0))</f>
        <v>0</v>
      </c>
      <c r="M434" s="234">
        <f t="shared" ref="M434:M497" si="43">L434*$L$6</f>
        <v>0</v>
      </c>
      <c r="N434" s="11">
        <f>IF(Q434="x",0,IF(J434&lt;(INDEX(Lookup!$U$2:$U$10,MATCH($D$47,Lookup!$S$2:$S$10,0))),0,$L$12*K434))</f>
        <v>0</v>
      </c>
      <c r="O434" s="234">
        <f t="shared" ref="O434:O497" si="44">N434*$L$6</f>
        <v>0</v>
      </c>
      <c r="P434" s="10"/>
      <c r="Q434" s="9"/>
      <c r="S434" s="340">
        <f t="shared" si="40"/>
        <v>0</v>
      </c>
      <c r="T434" s="340">
        <f t="shared" si="41"/>
        <v>0</v>
      </c>
    </row>
    <row r="435" spans="1:20" ht="14.4" x14ac:dyDescent="0.3">
      <c r="B435" s="30"/>
      <c r="C435" s="16"/>
      <c r="D435" s="16"/>
      <c r="E435" s="25"/>
      <c r="F435" s="16"/>
      <c r="G435" s="15"/>
      <c r="H435" s="14"/>
      <c r="I435" s="13"/>
      <c r="J435" s="13"/>
      <c r="K435" s="12"/>
      <c r="L435" s="232">
        <f t="shared" si="42"/>
        <v>0</v>
      </c>
      <c r="M435" s="234">
        <f t="shared" si="43"/>
        <v>0</v>
      </c>
      <c r="N435" s="11">
        <f>IF(Q435="x",0,IF(J435&lt;(INDEX(Lookup!$U$2:$U$10,MATCH($D$47,Lookup!$S$2:$S$10,0))),0,$L$12*K435))</f>
        <v>0</v>
      </c>
      <c r="O435" s="234">
        <f t="shared" si="44"/>
        <v>0</v>
      </c>
      <c r="P435" s="10"/>
      <c r="Q435" s="9"/>
      <c r="S435" s="340">
        <f t="shared" ref="S435:S498" si="45">M435*$I$35</f>
        <v>0</v>
      </c>
      <c r="T435" s="340">
        <f t="shared" ref="T435:T498" si="46">O435*$I$44</f>
        <v>0</v>
      </c>
    </row>
    <row r="436" spans="1:20" ht="14.4" x14ac:dyDescent="0.3">
      <c r="B436" s="30"/>
      <c r="C436" s="16"/>
      <c r="D436" s="16"/>
      <c r="E436" s="25"/>
      <c r="F436" s="16"/>
      <c r="G436" s="15"/>
      <c r="H436" s="14"/>
      <c r="I436" s="13"/>
      <c r="J436" s="13"/>
      <c r="K436" s="12"/>
      <c r="L436" s="232">
        <f t="shared" si="42"/>
        <v>0</v>
      </c>
      <c r="M436" s="234">
        <f t="shared" si="43"/>
        <v>0</v>
      </c>
      <c r="N436" s="11">
        <f>IF(Q436="x",0,IF(J436&lt;(INDEX(Lookup!$U$2:$U$10,MATCH($D$47,Lookup!$S$2:$S$10,0))),0,$L$12*K436))</f>
        <v>0</v>
      </c>
      <c r="O436" s="234">
        <f t="shared" si="44"/>
        <v>0</v>
      </c>
      <c r="P436" s="10"/>
      <c r="Q436" s="9"/>
      <c r="S436" s="340">
        <f t="shared" si="45"/>
        <v>0</v>
      </c>
      <c r="T436" s="340">
        <f t="shared" si="46"/>
        <v>0</v>
      </c>
    </row>
    <row r="437" spans="1:20" ht="14.4" x14ac:dyDescent="0.3">
      <c r="B437" s="30"/>
      <c r="C437" s="16"/>
      <c r="D437" s="16"/>
      <c r="E437" s="25"/>
      <c r="F437" s="16"/>
      <c r="G437" s="15"/>
      <c r="H437" s="14"/>
      <c r="I437" s="13"/>
      <c r="J437" s="13"/>
      <c r="K437" s="12"/>
      <c r="L437" s="232">
        <f t="shared" si="42"/>
        <v>0</v>
      </c>
      <c r="M437" s="234">
        <f t="shared" si="43"/>
        <v>0</v>
      </c>
      <c r="N437" s="11">
        <f>IF(Q437="x",0,IF(J437&lt;(INDEX(Lookup!$U$2:$U$10,MATCH($D$47,Lookup!$S$2:$S$10,0))),0,$L$12*K437))</f>
        <v>0</v>
      </c>
      <c r="O437" s="234">
        <f t="shared" si="44"/>
        <v>0</v>
      </c>
      <c r="P437" s="10"/>
      <c r="Q437" s="9"/>
      <c r="S437" s="340">
        <f t="shared" si="45"/>
        <v>0</v>
      </c>
      <c r="T437" s="340">
        <f t="shared" si="46"/>
        <v>0</v>
      </c>
    </row>
    <row r="438" spans="1:20" ht="14.4" x14ac:dyDescent="0.3">
      <c r="B438" s="30"/>
      <c r="C438" s="16"/>
      <c r="D438" s="16"/>
      <c r="E438" s="25"/>
      <c r="F438" s="16"/>
      <c r="G438" s="15"/>
      <c r="H438" s="14"/>
      <c r="I438" s="13"/>
      <c r="J438" s="13"/>
      <c r="K438" s="12"/>
      <c r="L438" s="232">
        <f t="shared" si="42"/>
        <v>0</v>
      </c>
      <c r="M438" s="234">
        <f t="shared" si="43"/>
        <v>0</v>
      </c>
      <c r="N438" s="11">
        <f>IF(Q438="x",0,IF(J438&lt;(INDEX(Lookup!$U$2:$U$10,MATCH($D$47,Lookup!$S$2:$S$10,0))),0,$L$12*K438))</f>
        <v>0</v>
      </c>
      <c r="O438" s="234">
        <f t="shared" si="44"/>
        <v>0</v>
      </c>
      <c r="P438" s="10"/>
      <c r="Q438" s="9"/>
      <c r="S438" s="340">
        <f t="shared" si="45"/>
        <v>0</v>
      </c>
      <c r="T438" s="340">
        <f t="shared" si="46"/>
        <v>0</v>
      </c>
    </row>
    <row r="439" spans="1:20" ht="14.4" x14ac:dyDescent="0.3">
      <c r="B439" s="30"/>
      <c r="C439" s="16"/>
      <c r="D439" s="16"/>
      <c r="E439" s="25"/>
      <c r="F439" s="16"/>
      <c r="G439" s="15"/>
      <c r="H439" s="14"/>
      <c r="I439" s="13"/>
      <c r="J439" s="13"/>
      <c r="K439" s="12"/>
      <c r="L439" s="232">
        <f t="shared" si="42"/>
        <v>0</v>
      </c>
      <c r="M439" s="234">
        <f t="shared" si="43"/>
        <v>0</v>
      </c>
      <c r="N439" s="11">
        <f>IF(Q439="x",0,IF(J439&lt;(INDEX(Lookup!$U$2:$U$10,MATCH($D$47,Lookup!$S$2:$S$10,0))),0,$L$12*K439))</f>
        <v>0</v>
      </c>
      <c r="O439" s="234">
        <f t="shared" si="44"/>
        <v>0</v>
      </c>
      <c r="P439" s="10"/>
      <c r="Q439" s="9"/>
      <c r="S439" s="340">
        <f t="shared" si="45"/>
        <v>0</v>
      </c>
      <c r="T439" s="340">
        <f t="shared" si="46"/>
        <v>0</v>
      </c>
    </row>
    <row r="440" spans="1:20" ht="14.4" x14ac:dyDescent="0.3">
      <c r="B440" s="30"/>
      <c r="C440" s="16"/>
      <c r="D440" s="16"/>
      <c r="E440" s="25"/>
      <c r="F440" s="16"/>
      <c r="G440" s="15"/>
      <c r="H440" s="14"/>
      <c r="I440" s="13"/>
      <c r="J440" s="13"/>
      <c r="K440" s="12"/>
      <c r="L440" s="232">
        <f t="shared" si="42"/>
        <v>0</v>
      </c>
      <c r="M440" s="234">
        <f t="shared" si="43"/>
        <v>0</v>
      </c>
      <c r="N440" s="11">
        <f>IF(Q440="x",0,IF(J440&lt;(INDEX(Lookup!$U$2:$U$10,MATCH($D$47,Lookup!$S$2:$S$10,0))),0,$L$12*K440))</f>
        <v>0</v>
      </c>
      <c r="O440" s="234">
        <f t="shared" si="44"/>
        <v>0</v>
      </c>
      <c r="P440" s="10"/>
      <c r="Q440" s="9"/>
      <c r="S440" s="340">
        <f t="shared" si="45"/>
        <v>0</v>
      </c>
      <c r="T440" s="340">
        <f t="shared" si="46"/>
        <v>0</v>
      </c>
    </row>
    <row r="441" spans="1:20" ht="14.4" x14ac:dyDescent="0.3">
      <c r="B441" s="30"/>
      <c r="C441" s="16"/>
      <c r="D441" s="16"/>
      <c r="E441" s="25"/>
      <c r="F441" s="16"/>
      <c r="G441" s="15"/>
      <c r="H441" s="14"/>
      <c r="I441" s="13"/>
      <c r="J441" s="13"/>
      <c r="K441" s="12"/>
      <c r="L441" s="232">
        <f t="shared" si="42"/>
        <v>0</v>
      </c>
      <c r="M441" s="234">
        <f t="shared" si="43"/>
        <v>0</v>
      </c>
      <c r="N441" s="11">
        <f>IF(Q441="x",0,IF(J441&lt;(INDEX(Lookup!$U$2:$U$10,MATCH($D$47,Lookup!$S$2:$S$10,0))),0,$L$12*K441))</f>
        <v>0</v>
      </c>
      <c r="O441" s="234">
        <f t="shared" si="44"/>
        <v>0</v>
      </c>
      <c r="P441" s="10"/>
      <c r="Q441" s="9"/>
      <c r="S441" s="340">
        <f t="shared" si="45"/>
        <v>0</v>
      </c>
      <c r="T441" s="340">
        <f t="shared" si="46"/>
        <v>0</v>
      </c>
    </row>
    <row r="442" spans="1:20" ht="14.4" x14ac:dyDescent="0.3">
      <c r="B442" s="30"/>
      <c r="C442" s="16"/>
      <c r="D442" s="16"/>
      <c r="E442" s="25"/>
      <c r="F442" s="16"/>
      <c r="G442" s="15"/>
      <c r="H442" s="14"/>
      <c r="I442" s="13"/>
      <c r="J442" s="13"/>
      <c r="K442" s="12"/>
      <c r="L442" s="232">
        <f t="shared" si="42"/>
        <v>0</v>
      </c>
      <c r="M442" s="234">
        <f t="shared" si="43"/>
        <v>0</v>
      </c>
      <c r="N442" s="11">
        <f>IF(Q442="x",0,IF(J442&lt;(INDEX(Lookup!$U$2:$U$10,MATCH($D$47,Lookup!$S$2:$S$10,0))),0,$L$12*K442))</f>
        <v>0</v>
      </c>
      <c r="O442" s="234">
        <f t="shared" si="44"/>
        <v>0</v>
      </c>
      <c r="P442" s="10"/>
      <c r="Q442" s="9"/>
      <c r="S442" s="340">
        <f t="shared" si="45"/>
        <v>0</v>
      </c>
      <c r="T442" s="340">
        <f t="shared" si="46"/>
        <v>0</v>
      </c>
    </row>
    <row r="443" spans="1:20" ht="14.4" x14ac:dyDescent="0.3">
      <c r="B443" s="30"/>
      <c r="C443" s="16"/>
      <c r="D443" s="16"/>
      <c r="E443" s="25"/>
      <c r="F443" s="16"/>
      <c r="G443" s="15"/>
      <c r="H443" s="14"/>
      <c r="I443" s="13"/>
      <c r="J443" s="13"/>
      <c r="K443" s="12"/>
      <c r="L443" s="232">
        <f t="shared" si="42"/>
        <v>0</v>
      </c>
      <c r="M443" s="234">
        <f t="shared" si="43"/>
        <v>0</v>
      </c>
      <c r="N443" s="11">
        <f>IF(Q443="x",0,IF(J443&lt;(INDEX(Lookup!$U$2:$U$10,MATCH($D$47,Lookup!$S$2:$S$10,0))),0,$L$12*K443))</f>
        <v>0</v>
      </c>
      <c r="O443" s="234">
        <f t="shared" si="44"/>
        <v>0</v>
      </c>
      <c r="P443" s="10"/>
      <c r="Q443" s="9"/>
      <c r="S443" s="340">
        <f t="shared" si="45"/>
        <v>0</v>
      </c>
      <c r="T443" s="340">
        <f t="shared" si="46"/>
        <v>0</v>
      </c>
    </row>
    <row r="444" spans="1:20" ht="14.4" x14ac:dyDescent="0.3">
      <c r="A444" s="17"/>
      <c r="B444" s="30"/>
      <c r="C444" s="16"/>
      <c r="D444" s="16"/>
      <c r="E444" s="25"/>
      <c r="F444" s="16"/>
      <c r="G444" s="15"/>
      <c r="H444" s="14"/>
      <c r="I444" s="13"/>
      <c r="J444" s="13"/>
      <c r="K444" s="12"/>
      <c r="L444" s="232">
        <f t="shared" si="42"/>
        <v>0</v>
      </c>
      <c r="M444" s="234">
        <f t="shared" si="43"/>
        <v>0</v>
      </c>
      <c r="N444" s="11">
        <f>IF(Q444="x",0,IF(J444&lt;(INDEX(Lookup!$U$2:$U$10,MATCH($D$47,Lookup!$S$2:$S$10,0))),0,$L$12*K444))</f>
        <v>0</v>
      </c>
      <c r="O444" s="234">
        <f t="shared" si="44"/>
        <v>0</v>
      </c>
      <c r="P444" s="10"/>
      <c r="Q444" s="9"/>
      <c r="S444" s="340">
        <f t="shared" si="45"/>
        <v>0</v>
      </c>
      <c r="T444" s="340">
        <f t="shared" si="46"/>
        <v>0</v>
      </c>
    </row>
    <row r="445" spans="1:20" ht="14.4" x14ac:dyDescent="0.3">
      <c r="A445" s="17"/>
      <c r="B445" s="30"/>
      <c r="C445" s="16"/>
      <c r="D445" s="16"/>
      <c r="E445" s="25"/>
      <c r="F445" s="16"/>
      <c r="G445" s="15"/>
      <c r="H445" s="14"/>
      <c r="I445" s="13"/>
      <c r="J445" s="13"/>
      <c r="K445" s="12"/>
      <c r="L445" s="232">
        <f t="shared" si="42"/>
        <v>0</v>
      </c>
      <c r="M445" s="234">
        <f t="shared" si="43"/>
        <v>0</v>
      </c>
      <c r="N445" s="11">
        <f>IF(Q445="x",0,IF(J445&lt;(INDEX(Lookup!$U$2:$U$10,MATCH($D$47,Lookup!$S$2:$S$10,0))),0,$L$12*K445))</f>
        <v>0</v>
      </c>
      <c r="O445" s="234">
        <f t="shared" si="44"/>
        <v>0</v>
      </c>
      <c r="P445" s="10"/>
      <c r="Q445" s="9"/>
      <c r="S445" s="340">
        <f t="shared" si="45"/>
        <v>0</v>
      </c>
      <c r="T445" s="340">
        <f t="shared" si="46"/>
        <v>0</v>
      </c>
    </row>
    <row r="446" spans="1:20" ht="14.4" x14ac:dyDescent="0.3">
      <c r="B446" s="30"/>
      <c r="C446" s="16"/>
      <c r="D446" s="16"/>
      <c r="E446" s="25"/>
      <c r="F446" s="16"/>
      <c r="G446" s="15"/>
      <c r="H446" s="14"/>
      <c r="I446" s="13"/>
      <c r="J446" s="13"/>
      <c r="K446" s="12"/>
      <c r="L446" s="232">
        <f t="shared" si="42"/>
        <v>0</v>
      </c>
      <c r="M446" s="234">
        <f t="shared" si="43"/>
        <v>0</v>
      </c>
      <c r="N446" s="11">
        <f>IF(Q446="x",0,IF(J446&lt;(INDEX(Lookup!$U$2:$U$10,MATCH($D$47,Lookup!$S$2:$S$10,0))),0,$L$12*K446))</f>
        <v>0</v>
      </c>
      <c r="O446" s="234">
        <f t="shared" si="44"/>
        <v>0</v>
      </c>
      <c r="P446" s="10"/>
      <c r="Q446" s="9"/>
      <c r="S446" s="340">
        <f t="shared" si="45"/>
        <v>0</v>
      </c>
      <c r="T446" s="340">
        <f t="shared" si="46"/>
        <v>0</v>
      </c>
    </row>
    <row r="447" spans="1:20" ht="14.4" x14ac:dyDescent="0.3">
      <c r="B447" s="30"/>
      <c r="C447" s="16"/>
      <c r="D447" s="16"/>
      <c r="E447" s="25"/>
      <c r="F447" s="16"/>
      <c r="G447" s="15"/>
      <c r="H447" s="14"/>
      <c r="I447" s="13"/>
      <c r="J447" s="13"/>
      <c r="K447" s="12"/>
      <c r="L447" s="232">
        <f t="shared" si="42"/>
        <v>0</v>
      </c>
      <c r="M447" s="234">
        <f t="shared" si="43"/>
        <v>0</v>
      </c>
      <c r="N447" s="11">
        <f>IF(Q447="x",0,IF(J447&lt;(INDEX(Lookup!$U$2:$U$10,MATCH($D$47,Lookup!$S$2:$S$10,0))),0,$L$12*K447))</f>
        <v>0</v>
      </c>
      <c r="O447" s="234">
        <f t="shared" si="44"/>
        <v>0</v>
      </c>
      <c r="P447" s="10"/>
      <c r="Q447" s="9"/>
      <c r="S447" s="340">
        <f t="shared" si="45"/>
        <v>0</v>
      </c>
      <c r="T447" s="340">
        <f t="shared" si="46"/>
        <v>0</v>
      </c>
    </row>
    <row r="448" spans="1:20" ht="14.4" x14ac:dyDescent="0.3">
      <c r="B448" s="30"/>
      <c r="C448" s="16"/>
      <c r="D448" s="16"/>
      <c r="E448" s="25"/>
      <c r="F448" s="16"/>
      <c r="G448" s="15"/>
      <c r="H448" s="14"/>
      <c r="I448" s="13"/>
      <c r="J448" s="13"/>
      <c r="K448" s="12"/>
      <c r="L448" s="232">
        <f t="shared" si="42"/>
        <v>0</v>
      </c>
      <c r="M448" s="234">
        <f t="shared" si="43"/>
        <v>0</v>
      </c>
      <c r="N448" s="11">
        <f>IF(Q448="x",0,IF(J448&lt;(INDEX(Lookup!$U$2:$U$10,MATCH($D$47,Lookup!$S$2:$S$10,0))),0,$L$12*K448))</f>
        <v>0</v>
      </c>
      <c r="O448" s="234">
        <f t="shared" si="44"/>
        <v>0</v>
      </c>
      <c r="P448" s="10"/>
      <c r="Q448" s="9"/>
      <c r="S448" s="340">
        <f t="shared" si="45"/>
        <v>0</v>
      </c>
      <c r="T448" s="340">
        <f t="shared" si="46"/>
        <v>0</v>
      </c>
    </row>
    <row r="449" spans="2:20" ht="14.4" x14ac:dyDescent="0.3">
      <c r="B449" s="30"/>
      <c r="C449" s="16"/>
      <c r="D449" s="16"/>
      <c r="E449" s="25"/>
      <c r="F449" s="16"/>
      <c r="G449" s="15"/>
      <c r="H449" s="14"/>
      <c r="I449" s="13"/>
      <c r="J449" s="13"/>
      <c r="K449" s="12"/>
      <c r="L449" s="232">
        <f t="shared" si="42"/>
        <v>0</v>
      </c>
      <c r="M449" s="234">
        <f t="shared" si="43"/>
        <v>0</v>
      </c>
      <c r="N449" s="11">
        <f>IF(Q449="x",0,IF(J449&lt;(INDEX(Lookup!$U$2:$U$10,MATCH($D$47,Lookup!$S$2:$S$10,0))),0,$L$12*K449))</f>
        <v>0</v>
      </c>
      <c r="O449" s="234">
        <f t="shared" si="44"/>
        <v>0</v>
      </c>
      <c r="P449" s="10"/>
      <c r="Q449" s="9"/>
      <c r="S449" s="340">
        <f t="shared" si="45"/>
        <v>0</v>
      </c>
      <c r="T449" s="340">
        <f t="shared" si="46"/>
        <v>0</v>
      </c>
    </row>
    <row r="450" spans="2:20" ht="14.4" x14ac:dyDescent="0.3">
      <c r="B450" s="30"/>
      <c r="C450" s="16"/>
      <c r="D450" s="16"/>
      <c r="E450" s="25"/>
      <c r="F450" s="16"/>
      <c r="G450" s="15"/>
      <c r="H450" s="14"/>
      <c r="I450" s="13"/>
      <c r="J450" s="13"/>
      <c r="K450" s="12"/>
      <c r="L450" s="232">
        <f t="shared" si="42"/>
        <v>0</v>
      </c>
      <c r="M450" s="234">
        <f t="shared" si="43"/>
        <v>0</v>
      </c>
      <c r="N450" s="11">
        <f>IF(Q450="x",0,IF(J450&lt;(INDEX(Lookup!$U$2:$U$10,MATCH($D$47,Lookup!$S$2:$S$10,0))),0,$L$12*K450))</f>
        <v>0</v>
      </c>
      <c r="O450" s="234">
        <f t="shared" si="44"/>
        <v>0</v>
      </c>
      <c r="P450" s="10"/>
      <c r="Q450" s="9"/>
      <c r="S450" s="340">
        <f t="shared" si="45"/>
        <v>0</v>
      </c>
      <c r="T450" s="340">
        <f t="shared" si="46"/>
        <v>0</v>
      </c>
    </row>
    <row r="451" spans="2:20" ht="14.4" x14ac:dyDescent="0.3">
      <c r="B451" s="30"/>
      <c r="C451" s="16"/>
      <c r="D451" s="16"/>
      <c r="E451" s="25"/>
      <c r="F451" s="16"/>
      <c r="G451" s="15"/>
      <c r="H451" s="14"/>
      <c r="I451" s="13"/>
      <c r="J451" s="13"/>
      <c r="K451" s="12"/>
      <c r="L451" s="232">
        <f t="shared" si="42"/>
        <v>0</v>
      </c>
      <c r="M451" s="234">
        <f t="shared" si="43"/>
        <v>0</v>
      </c>
      <c r="N451" s="11">
        <f>IF(Q451="x",0,IF(J451&lt;(INDEX(Lookup!$U$2:$U$10,MATCH($D$47,Lookup!$S$2:$S$10,0))),0,$L$12*K451))</f>
        <v>0</v>
      </c>
      <c r="O451" s="234">
        <f t="shared" si="44"/>
        <v>0</v>
      </c>
      <c r="P451" s="10"/>
      <c r="Q451" s="9"/>
      <c r="S451" s="340">
        <f t="shared" si="45"/>
        <v>0</v>
      </c>
      <c r="T451" s="340">
        <f t="shared" si="46"/>
        <v>0</v>
      </c>
    </row>
    <row r="452" spans="2:20" ht="14.4" x14ac:dyDescent="0.3">
      <c r="B452" s="30"/>
      <c r="C452" s="16"/>
      <c r="D452" s="16"/>
      <c r="E452" s="25"/>
      <c r="F452" s="16"/>
      <c r="G452" s="15"/>
      <c r="H452" s="14"/>
      <c r="I452" s="13"/>
      <c r="J452" s="13"/>
      <c r="K452" s="12"/>
      <c r="L452" s="232">
        <f t="shared" si="42"/>
        <v>0</v>
      </c>
      <c r="M452" s="234">
        <f t="shared" si="43"/>
        <v>0</v>
      </c>
      <c r="N452" s="11">
        <f>IF(Q452="x",0,IF(J452&lt;(INDEX(Lookup!$U$2:$U$10,MATCH($D$47,Lookup!$S$2:$S$10,0))),0,$L$12*K452))</f>
        <v>0</v>
      </c>
      <c r="O452" s="234">
        <f t="shared" si="44"/>
        <v>0</v>
      </c>
      <c r="P452" s="10"/>
      <c r="Q452" s="9"/>
      <c r="S452" s="340">
        <f t="shared" si="45"/>
        <v>0</v>
      </c>
      <c r="T452" s="340">
        <f t="shared" si="46"/>
        <v>0</v>
      </c>
    </row>
    <row r="453" spans="2:20" ht="14.4" x14ac:dyDescent="0.3">
      <c r="B453" s="30"/>
      <c r="C453" s="16"/>
      <c r="D453" s="16"/>
      <c r="E453" s="25"/>
      <c r="F453" s="16"/>
      <c r="G453" s="15"/>
      <c r="H453" s="14"/>
      <c r="I453" s="13"/>
      <c r="J453" s="13"/>
      <c r="K453" s="12"/>
      <c r="L453" s="232">
        <f t="shared" si="42"/>
        <v>0</v>
      </c>
      <c r="M453" s="234">
        <f t="shared" si="43"/>
        <v>0</v>
      </c>
      <c r="N453" s="11">
        <f>IF(Q453="x",0,IF(J453&lt;(INDEX(Lookup!$U$2:$U$10,MATCH($D$47,Lookup!$S$2:$S$10,0))),0,$L$12*K453))</f>
        <v>0</v>
      </c>
      <c r="O453" s="234">
        <f t="shared" si="44"/>
        <v>0</v>
      </c>
      <c r="P453" s="10"/>
      <c r="Q453" s="9"/>
      <c r="S453" s="340">
        <f t="shared" si="45"/>
        <v>0</v>
      </c>
      <c r="T453" s="340">
        <f t="shared" si="46"/>
        <v>0</v>
      </c>
    </row>
    <row r="454" spans="2:20" ht="14.4" x14ac:dyDescent="0.3">
      <c r="B454" s="30"/>
      <c r="C454" s="16"/>
      <c r="D454" s="16"/>
      <c r="E454" s="25"/>
      <c r="F454" s="16"/>
      <c r="G454" s="15"/>
      <c r="H454" s="14"/>
      <c r="I454" s="13"/>
      <c r="J454" s="13"/>
      <c r="K454" s="12"/>
      <c r="L454" s="232">
        <f t="shared" si="42"/>
        <v>0</v>
      </c>
      <c r="M454" s="234">
        <f t="shared" si="43"/>
        <v>0</v>
      </c>
      <c r="N454" s="11">
        <f>IF(Q454="x",0,IF(J454&lt;(INDEX(Lookup!$U$2:$U$10,MATCH($D$47,Lookup!$S$2:$S$10,0))),0,$L$12*K454))</f>
        <v>0</v>
      </c>
      <c r="O454" s="234">
        <f t="shared" si="44"/>
        <v>0</v>
      </c>
      <c r="P454" s="10"/>
      <c r="Q454" s="9"/>
      <c r="S454" s="340">
        <f t="shared" si="45"/>
        <v>0</v>
      </c>
      <c r="T454" s="340">
        <f t="shared" si="46"/>
        <v>0</v>
      </c>
    </row>
    <row r="455" spans="2:20" ht="14.4" x14ac:dyDescent="0.3">
      <c r="B455" s="30"/>
      <c r="C455" s="16"/>
      <c r="D455" s="16"/>
      <c r="E455" s="25"/>
      <c r="F455" s="16"/>
      <c r="G455" s="15"/>
      <c r="H455" s="14"/>
      <c r="I455" s="13"/>
      <c r="J455" s="13"/>
      <c r="K455" s="12"/>
      <c r="L455" s="232">
        <f t="shared" si="42"/>
        <v>0</v>
      </c>
      <c r="M455" s="234">
        <f t="shared" si="43"/>
        <v>0</v>
      </c>
      <c r="N455" s="11">
        <f>IF(Q455="x",0,IF(J455&lt;(INDEX(Lookup!$U$2:$U$10,MATCH($D$47,Lookup!$S$2:$S$10,0))),0,$L$12*K455))</f>
        <v>0</v>
      </c>
      <c r="O455" s="234">
        <f t="shared" si="44"/>
        <v>0</v>
      </c>
      <c r="P455" s="10"/>
      <c r="Q455" s="9"/>
      <c r="S455" s="340">
        <f t="shared" si="45"/>
        <v>0</v>
      </c>
      <c r="T455" s="340">
        <f t="shared" si="46"/>
        <v>0</v>
      </c>
    </row>
    <row r="456" spans="2:20" ht="14.4" x14ac:dyDescent="0.3">
      <c r="B456" s="30"/>
      <c r="C456" s="16"/>
      <c r="D456" s="16"/>
      <c r="E456" s="25"/>
      <c r="F456" s="16"/>
      <c r="G456" s="15"/>
      <c r="H456" s="14"/>
      <c r="I456" s="13"/>
      <c r="J456" s="13"/>
      <c r="K456" s="12"/>
      <c r="L456" s="232">
        <f t="shared" si="42"/>
        <v>0</v>
      </c>
      <c r="M456" s="234">
        <f t="shared" si="43"/>
        <v>0</v>
      </c>
      <c r="N456" s="11">
        <f>IF(Q456="x",0,IF(J456&lt;(INDEX(Lookup!$U$2:$U$10,MATCH($D$47,Lookup!$S$2:$S$10,0))),0,$L$12*K456))</f>
        <v>0</v>
      </c>
      <c r="O456" s="234">
        <f t="shared" si="44"/>
        <v>0</v>
      </c>
      <c r="P456" s="10"/>
      <c r="Q456" s="9"/>
      <c r="S456" s="340">
        <f t="shared" si="45"/>
        <v>0</v>
      </c>
      <c r="T456" s="340">
        <f t="shared" si="46"/>
        <v>0</v>
      </c>
    </row>
    <row r="457" spans="2:20" ht="14.4" x14ac:dyDescent="0.3">
      <c r="B457" s="30"/>
      <c r="C457" s="16"/>
      <c r="D457" s="16"/>
      <c r="E457" s="25"/>
      <c r="F457" s="16"/>
      <c r="G457" s="15"/>
      <c r="H457" s="14"/>
      <c r="I457" s="13"/>
      <c r="J457" s="13"/>
      <c r="K457" s="12"/>
      <c r="L457" s="232">
        <f t="shared" si="42"/>
        <v>0</v>
      </c>
      <c r="M457" s="234">
        <f t="shared" si="43"/>
        <v>0</v>
      </c>
      <c r="N457" s="11">
        <f>IF(Q457="x",0,IF(J457&lt;(INDEX(Lookup!$U$2:$U$10,MATCH($D$47,Lookup!$S$2:$S$10,0))),0,$L$12*K457))</f>
        <v>0</v>
      </c>
      <c r="O457" s="234">
        <f t="shared" si="44"/>
        <v>0</v>
      </c>
      <c r="P457" s="10"/>
      <c r="Q457" s="9"/>
      <c r="S457" s="340">
        <f t="shared" si="45"/>
        <v>0</v>
      </c>
      <c r="T457" s="340">
        <f t="shared" si="46"/>
        <v>0</v>
      </c>
    </row>
    <row r="458" spans="2:20" ht="14.4" x14ac:dyDescent="0.3">
      <c r="B458" s="30"/>
      <c r="C458" s="16"/>
      <c r="D458" s="16"/>
      <c r="E458" s="25"/>
      <c r="F458" s="16"/>
      <c r="G458" s="15"/>
      <c r="H458" s="14"/>
      <c r="I458" s="13"/>
      <c r="J458" s="13"/>
      <c r="K458" s="12"/>
      <c r="L458" s="232">
        <f t="shared" si="42"/>
        <v>0</v>
      </c>
      <c r="M458" s="234">
        <f t="shared" si="43"/>
        <v>0</v>
      </c>
      <c r="N458" s="11">
        <f>IF(Q458="x",0,IF(J458&lt;(INDEX(Lookup!$U$2:$U$10,MATCH($D$47,Lookup!$S$2:$S$10,0))),0,$L$12*K458))</f>
        <v>0</v>
      </c>
      <c r="O458" s="234">
        <f t="shared" si="44"/>
        <v>0</v>
      </c>
      <c r="P458" s="10"/>
      <c r="Q458" s="9"/>
      <c r="S458" s="340">
        <f t="shared" si="45"/>
        <v>0</v>
      </c>
      <c r="T458" s="340">
        <f t="shared" si="46"/>
        <v>0</v>
      </c>
    </row>
    <row r="459" spans="2:20" ht="14.4" x14ac:dyDescent="0.3">
      <c r="B459" s="30"/>
      <c r="C459" s="16"/>
      <c r="D459" s="16"/>
      <c r="E459" s="25"/>
      <c r="F459" s="16"/>
      <c r="G459" s="15"/>
      <c r="H459" s="14"/>
      <c r="I459" s="13"/>
      <c r="J459" s="13"/>
      <c r="K459" s="12"/>
      <c r="L459" s="232">
        <f t="shared" si="42"/>
        <v>0</v>
      </c>
      <c r="M459" s="234">
        <f t="shared" si="43"/>
        <v>0</v>
      </c>
      <c r="N459" s="11">
        <f>IF(Q459="x",0,IF(J459&lt;(INDEX(Lookup!$U$2:$U$10,MATCH($D$47,Lookup!$S$2:$S$10,0))),0,$L$12*K459))</f>
        <v>0</v>
      </c>
      <c r="O459" s="234">
        <f t="shared" si="44"/>
        <v>0</v>
      </c>
      <c r="P459" s="10"/>
      <c r="Q459" s="9"/>
      <c r="S459" s="340">
        <f t="shared" si="45"/>
        <v>0</v>
      </c>
      <c r="T459" s="340">
        <f t="shared" si="46"/>
        <v>0</v>
      </c>
    </row>
    <row r="460" spans="2:20" ht="14.4" x14ac:dyDescent="0.3">
      <c r="B460" s="30"/>
      <c r="C460" s="16"/>
      <c r="D460" s="16"/>
      <c r="E460" s="25"/>
      <c r="F460" s="16"/>
      <c r="G460" s="15"/>
      <c r="H460" s="14"/>
      <c r="I460" s="13"/>
      <c r="J460" s="13"/>
      <c r="K460" s="12"/>
      <c r="L460" s="232">
        <f t="shared" si="42"/>
        <v>0</v>
      </c>
      <c r="M460" s="234">
        <f t="shared" si="43"/>
        <v>0</v>
      </c>
      <c r="N460" s="11">
        <f>IF(Q460="x",0,IF(J460&lt;(INDEX(Lookup!$U$2:$U$10,MATCH($D$47,Lookup!$S$2:$S$10,0))),0,$L$12*K460))</f>
        <v>0</v>
      </c>
      <c r="O460" s="234">
        <f t="shared" si="44"/>
        <v>0</v>
      </c>
      <c r="P460" s="10"/>
      <c r="Q460" s="9"/>
      <c r="S460" s="340">
        <f t="shared" si="45"/>
        <v>0</v>
      </c>
      <c r="T460" s="340">
        <f t="shared" si="46"/>
        <v>0</v>
      </c>
    </row>
    <row r="461" spans="2:20" ht="14.4" x14ac:dyDescent="0.3">
      <c r="B461" s="30"/>
      <c r="C461" s="16"/>
      <c r="D461" s="16"/>
      <c r="E461" s="25"/>
      <c r="F461" s="16"/>
      <c r="G461" s="15"/>
      <c r="H461" s="14"/>
      <c r="I461" s="13"/>
      <c r="J461" s="13"/>
      <c r="K461" s="12"/>
      <c r="L461" s="232">
        <f t="shared" si="42"/>
        <v>0</v>
      </c>
      <c r="M461" s="234">
        <f t="shared" si="43"/>
        <v>0</v>
      </c>
      <c r="N461" s="11">
        <f>IF(Q461="x",0,IF(J461&lt;(INDEX(Lookup!$U$2:$U$10,MATCH($D$47,Lookup!$S$2:$S$10,0))),0,$L$12*K461))</f>
        <v>0</v>
      </c>
      <c r="O461" s="234">
        <f t="shared" si="44"/>
        <v>0</v>
      </c>
      <c r="P461" s="10"/>
      <c r="Q461" s="9"/>
      <c r="S461" s="340">
        <f t="shared" si="45"/>
        <v>0</v>
      </c>
      <c r="T461" s="340">
        <f t="shared" si="46"/>
        <v>0</v>
      </c>
    </row>
    <row r="462" spans="2:20" ht="14.4" x14ac:dyDescent="0.3">
      <c r="B462" s="30"/>
      <c r="C462" s="16"/>
      <c r="D462" s="16"/>
      <c r="E462" s="25"/>
      <c r="F462" s="16"/>
      <c r="G462" s="15"/>
      <c r="H462" s="14"/>
      <c r="I462" s="13"/>
      <c r="J462" s="13"/>
      <c r="K462" s="12"/>
      <c r="L462" s="232">
        <f t="shared" si="42"/>
        <v>0</v>
      </c>
      <c r="M462" s="234">
        <f t="shared" si="43"/>
        <v>0</v>
      </c>
      <c r="N462" s="11">
        <f>IF(Q462="x",0,IF(J462&lt;(INDEX(Lookup!$U$2:$U$10,MATCH($D$47,Lookup!$S$2:$S$10,0))),0,$L$12*K462))</f>
        <v>0</v>
      </c>
      <c r="O462" s="234">
        <f t="shared" si="44"/>
        <v>0</v>
      </c>
      <c r="P462" s="10"/>
      <c r="Q462" s="9"/>
      <c r="S462" s="340">
        <f t="shared" si="45"/>
        <v>0</v>
      </c>
      <c r="T462" s="340">
        <f t="shared" si="46"/>
        <v>0</v>
      </c>
    </row>
    <row r="463" spans="2:20" ht="14.4" x14ac:dyDescent="0.3">
      <c r="B463" s="30"/>
      <c r="C463" s="16"/>
      <c r="D463" s="16"/>
      <c r="E463" s="25"/>
      <c r="F463" s="16"/>
      <c r="G463" s="15"/>
      <c r="H463" s="14"/>
      <c r="I463" s="13"/>
      <c r="J463" s="13"/>
      <c r="K463" s="12"/>
      <c r="L463" s="232">
        <f t="shared" si="42"/>
        <v>0</v>
      </c>
      <c r="M463" s="234">
        <f t="shared" si="43"/>
        <v>0</v>
      </c>
      <c r="N463" s="11">
        <f>IF(Q463="x",0,IF(J463&lt;(INDEX(Lookup!$U$2:$U$10,MATCH($D$47,Lookup!$S$2:$S$10,0))),0,$L$12*K463))</f>
        <v>0</v>
      </c>
      <c r="O463" s="234">
        <f t="shared" si="44"/>
        <v>0</v>
      </c>
      <c r="P463" s="10"/>
      <c r="Q463" s="9"/>
      <c r="S463" s="340">
        <f t="shared" si="45"/>
        <v>0</v>
      </c>
      <c r="T463" s="340">
        <f t="shared" si="46"/>
        <v>0</v>
      </c>
    </row>
    <row r="464" spans="2:20" ht="14.4" x14ac:dyDescent="0.3">
      <c r="B464" s="30"/>
      <c r="C464" s="16"/>
      <c r="D464" s="16"/>
      <c r="E464" s="25"/>
      <c r="F464" s="16"/>
      <c r="G464" s="15"/>
      <c r="H464" s="14"/>
      <c r="I464" s="13"/>
      <c r="J464" s="13"/>
      <c r="K464" s="12"/>
      <c r="L464" s="232">
        <f t="shared" si="42"/>
        <v>0</v>
      </c>
      <c r="M464" s="234">
        <f t="shared" si="43"/>
        <v>0</v>
      </c>
      <c r="N464" s="11">
        <f>IF(Q464="x",0,IF(J464&lt;(INDEX(Lookup!$U$2:$U$10,MATCH($D$47,Lookup!$S$2:$S$10,0))),0,$L$12*K464))</f>
        <v>0</v>
      </c>
      <c r="O464" s="234">
        <f t="shared" si="44"/>
        <v>0</v>
      </c>
      <c r="P464" s="10"/>
      <c r="Q464" s="9"/>
      <c r="S464" s="340">
        <f t="shared" si="45"/>
        <v>0</v>
      </c>
      <c r="T464" s="340">
        <f t="shared" si="46"/>
        <v>0</v>
      </c>
    </row>
    <row r="465" spans="2:20" ht="14.4" x14ac:dyDescent="0.3">
      <c r="B465" s="30"/>
      <c r="C465" s="16"/>
      <c r="D465" s="16"/>
      <c r="E465" s="25"/>
      <c r="F465" s="16"/>
      <c r="G465" s="15"/>
      <c r="H465" s="14"/>
      <c r="I465" s="13"/>
      <c r="J465" s="13"/>
      <c r="K465" s="12"/>
      <c r="L465" s="232">
        <f t="shared" si="42"/>
        <v>0</v>
      </c>
      <c r="M465" s="234">
        <f t="shared" si="43"/>
        <v>0</v>
      </c>
      <c r="N465" s="11">
        <f>IF(Q465="x",0,IF(J465&lt;(INDEX(Lookup!$U$2:$U$10,MATCH($D$47,Lookup!$S$2:$S$10,0))),0,$L$12*K465))</f>
        <v>0</v>
      </c>
      <c r="O465" s="234">
        <f t="shared" si="44"/>
        <v>0</v>
      </c>
      <c r="P465" s="10"/>
      <c r="Q465" s="9"/>
      <c r="S465" s="340">
        <f t="shared" si="45"/>
        <v>0</v>
      </c>
      <c r="T465" s="340">
        <f t="shared" si="46"/>
        <v>0</v>
      </c>
    </row>
    <row r="466" spans="2:20" ht="14.4" x14ac:dyDescent="0.3">
      <c r="B466" s="30"/>
      <c r="C466" s="16"/>
      <c r="D466" s="16"/>
      <c r="E466" s="25"/>
      <c r="F466" s="16"/>
      <c r="G466" s="15"/>
      <c r="H466" s="14"/>
      <c r="I466" s="13"/>
      <c r="J466" s="13"/>
      <c r="K466" s="12"/>
      <c r="L466" s="232">
        <f t="shared" si="42"/>
        <v>0</v>
      </c>
      <c r="M466" s="234">
        <f t="shared" si="43"/>
        <v>0</v>
      </c>
      <c r="N466" s="11">
        <f>IF(Q466="x",0,IF(J466&lt;(INDEX(Lookup!$U$2:$U$10,MATCH($D$47,Lookup!$S$2:$S$10,0))),0,$L$12*K466))</f>
        <v>0</v>
      </c>
      <c r="O466" s="234">
        <f t="shared" si="44"/>
        <v>0</v>
      </c>
      <c r="P466" s="10"/>
      <c r="Q466" s="9"/>
      <c r="S466" s="340">
        <f t="shared" si="45"/>
        <v>0</v>
      </c>
      <c r="T466" s="340">
        <f t="shared" si="46"/>
        <v>0</v>
      </c>
    </row>
    <row r="467" spans="2:20" ht="14.4" x14ac:dyDescent="0.3">
      <c r="B467" s="30"/>
      <c r="C467" s="16"/>
      <c r="D467" s="16"/>
      <c r="E467" s="25"/>
      <c r="F467" s="16"/>
      <c r="G467" s="15"/>
      <c r="H467" s="14"/>
      <c r="I467" s="13"/>
      <c r="J467" s="13"/>
      <c r="K467" s="12"/>
      <c r="L467" s="232">
        <f t="shared" si="42"/>
        <v>0</v>
      </c>
      <c r="M467" s="234">
        <f t="shared" si="43"/>
        <v>0</v>
      </c>
      <c r="N467" s="11">
        <f>IF(Q467="x",0,IF(J467&lt;(INDEX(Lookup!$U$2:$U$10,MATCH($D$47,Lookup!$S$2:$S$10,0))),0,$L$12*K467))</f>
        <v>0</v>
      </c>
      <c r="O467" s="234">
        <f t="shared" si="44"/>
        <v>0</v>
      </c>
      <c r="P467" s="10"/>
      <c r="Q467" s="9"/>
      <c r="S467" s="340">
        <f t="shared" si="45"/>
        <v>0</v>
      </c>
      <c r="T467" s="340">
        <f t="shared" si="46"/>
        <v>0</v>
      </c>
    </row>
    <row r="468" spans="2:20" ht="14.4" x14ac:dyDescent="0.3">
      <c r="B468" s="30"/>
      <c r="C468" s="16"/>
      <c r="D468" s="16"/>
      <c r="E468" s="25"/>
      <c r="F468" s="16"/>
      <c r="G468" s="15"/>
      <c r="H468" s="14"/>
      <c r="I468" s="13"/>
      <c r="J468" s="13"/>
      <c r="K468" s="12"/>
      <c r="L468" s="232">
        <f t="shared" si="42"/>
        <v>0</v>
      </c>
      <c r="M468" s="234">
        <f t="shared" si="43"/>
        <v>0</v>
      </c>
      <c r="N468" s="11">
        <f>IF(Q468="x",0,IF(J468&lt;(INDEX(Lookup!$U$2:$U$10,MATCH($D$47,Lookup!$S$2:$S$10,0))),0,$L$12*K468))</f>
        <v>0</v>
      </c>
      <c r="O468" s="234">
        <f t="shared" si="44"/>
        <v>0</v>
      </c>
      <c r="P468" s="10"/>
      <c r="Q468" s="9"/>
      <c r="S468" s="340">
        <f t="shared" si="45"/>
        <v>0</v>
      </c>
      <c r="T468" s="340">
        <f t="shared" si="46"/>
        <v>0</v>
      </c>
    </row>
    <row r="469" spans="2:20" ht="14.4" x14ac:dyDescent="0.3">
      <c r="B469" s="30"/>
      <c r="C469" s="16"/>
      <c r="D469" s="16"/>
      <c r="E469" s="25"/>
      <c r="F469" s="16"/>
      <c r="G469" s="15"/>
      <c r="H469" s="14"/>
      <c r="I469" s="13"/>
      <c r="J469" s="13"/>
      <c r="K469" s="12"/>
      <c r="L469" s="232">
        <f t="shared" si="42"/>
        <v>0</v>
      </c>
      <c r="M469" s="234">
        <f t="shared" si="43"/>
        <v>0</v>
      </c>
      <c r="N469" s="11">
        <f>IF(Q469="x",0,IF(J469&lt;(INDEX(Lookup!$U$2:$U$10,MATCH($D$47,Lookup!$S$2:$S$10,0))),0,$L$12*K469))</f>
        <v>0</v>
      </c>
      <c r="O469" s="234">
        <f t="shared" si="44"/>
        <v>0</v>
      </c>
      <c r="P469" s="10"/>
      <c r="Q469" s="9"/>
      <c r="S469" s="340">
        <f t="shared" si="45"/>
        <v>0</v>
      </c>
      <c r="T469" s="340">
        <f t="shared" si="46"/>
        <v>0</v>
      </c>
    </row>
    <row r="470" spans="2:20" ht="14.4" x14ac:dyDescent="0.3">
      <c r="B470" s="30"/>
      <c r="C470" s="16"/>
      <c r="D470" s="16"/>
      <c r="E470" s="25"/>
      <c r="F470" s="16"/>
      <c r="G470" s="15"/>
      <c r="H470" s="14"/>
      <c r="I470" s="13"/>
      <c r="J470" s="13"/>
      <c r="K470" s="12"/>
      <c r="L470" s="232">
        <f t="shared" si="42"/>
        <v>0</v>
      </c>
      <c r="M470" s="234">
        <f t="shared" si="43"/>
        <v>0</v>
      </c>
      <c r="N470" s="11">
        <f>IF(Q470="x",0,IF(J470&lt;(INDEX(Lookup!$U$2:$U$10,MATCH($D$47,Lookup!$S$2:$S$10,0))),0,$L$12*K470))</f>
        <v>0</v>
      </c>
      <c r="O470" s="234">
        <f t="shared" si="44"/>
        <v>0</v>
      </c>
      <c r="P470" s="10"/>
      <c r="Q470" s="9"/>
      <c r="S470" s="340">
        <f t="shared" si="45"/>
        <v>0</v>
      </c>
      <c r="T470" s="340">
        <f t="shared" si="46"/>
        <v>0</v>
      </c>
    </row>
    <row r="471" spans="2:20" ht="14.4" x14ac:dyDescent="0.3">
      <c r="B471" s="30"/>
      <c r="C471" s="16"/>
      <c r="D471" s="16"/>
      <c r="E471" s="25"/>
      <c r="F471" s="16"/>
      <c r="G471" s="15"/>
      <c r="H471" s="14"/>
      <c r="I471" s="13"/>
      <c r="J471" s="13"/>
      <c r="K471" s="12"/>
      <c r="L471" s="232">
        <f t="shared" si="42"/>
        <v>0</v>
      </c>
      <c r="M471" s="234">
        <f t="shared" si="43"/>
        <v>0</v>
      </c>
      <c r="N471" s="11">
        <f>IF(Q471="x",0,IF(J471&lt;(INDEX(Lookup!$U$2:$U$10,MATCH($D$47,Lookup!$S$2:$S$10,0))),0,$L$12*K471))</f>
        <v>0</v>
      </c>
      <c r="O471" s="234">
        <f t="shared" si="44"/>
        <v>0</v>
      </c>
      <c r="P471" s="10"/>
      <c r="Q471" s="9"/>
      <c r="S471" s="340">
        <f t="shared" si="45"/>
        <v>0</v>
      </c>
      <c r="T471" s="340">
        <f t="shared" si="46"/>
        <v>0</v>
      </c>
    </row>
    <row r="472" spans="2:20" ht="14.4" x14ac:dyDescent="0.3">
      <c r="B472" s="30"/>
      <c r="C472" s="16"/>
      <c r="D472" s="16"/>
      <c r="E472" s="25"/>
      <c r="F472" s="16"/>
      <c r="G472" s="15"/>
      <c r="H472" s="14"/>
      <c r="I472" s="13"/>
      <c r="J472" s="13"/>
      <c r="K472" s="12"/>
      <c r="L472" s="232">
        <f t="shared" si="42"/>
        <v>0</v>
      </c>
      <c r="M472" s="234">
        <f t="shared" si="43"/>
        <v>0</v>
      </c>
      <c r="N472" s="11">
        <f>IF(Q472="x",0,IF(J472&lt;(INDEX(Lookup!$U$2:$U$10,MATCH($D$47,Lookup!$S$2:$S$10,0))),0,$L$12*K472))</f>
        <v>0</v>
      </c>
      <c r="O472" s="234">
        <f t="shared" si="44"/>
        <v>0</v>
      </c>
      <c r="P472" s="10"/>
      <c r="Q472" s="9"/>
      <c r="S472" s="340">
        <f t="shared" si="45"/>
        <v>0</v>
      </c>
      <c r="T472" s="340">
        <f t="shared" si="46"/>
        <v>0</v>
      </c>
    </row>
    <row r="473" spans="2:20" ht="14.4" x14ac:dyDescent="0.3">
      <c r="B473" s="30"/>
      <c r="C473" s="16"/>
      <c r="D473" s="16"/>
      <c r="E473" s="25"/>
      <c r="F473" s="16"/>
      <c r="G473" s="15"/>
      <c r="H473" s="14"/>
      <c r="I473" s="13"/>
      <c r="J473" s="13"/>
      <c r="K473" s="12"/>
      <c r="L473" s="232">
        <f t="shared" si="42"/>
        <v>0</v>
      </c>
      <c r="M473" s="234">
        <f t="shared" si="43"/>
        <v>0</v>
      </c>
      <c r="N473" s="11">
        <f>IF(Q473="x",0,IF(J473&lt;(INDEX(Lookup!$U$2:$U$10,MATCH($D$47,Lookup!$S$2:$S$10,0))),0,$L$12*K473))</f>
        <v>0</v>
      </c>
      <c r="O473" s="234">
        <f t="shared" si="44"/>
        <v>0</v>
      </c>
      <c r="P473" s="10"/>
      <c r="Q473" s="9"/>
      <c r="S473" s="340">
        <f t="shared" si="45"/>
        <v>0</v>
      </c>
      <c r="T473" s="340">
        <f t="shared" si="46"/>
        <v>0</v>
      </c>
    </row>
    <row r="474" spans="2:20" ht="14.4" x14ac:dyDescent="0.3">
      <c r="B474" s="30"/>
      <c r="C474" s="16"/>
      <c r="D474" s="16"/>
      <c r="E474" s="25"/>
      <c r="F474" s="16"/>
      <c r="G474" s="15"/>
      <c r="H474" s="14"/>
      <c r="I474" s="13"/>
      <c r="J474" s="13"/>
      <c r="K474" s="12"/>
      <c r="L474" s="232">
        <f t="shared" si="42"/>
        <v>0</v>
      </c>
      <c r="M474" s="234">
        <f t="shared" si="43"/>
        <v>0</v>
      </c>
      <c r="N474" s="11">
        <f>IF(Q474="x",0,IF(J474&lt;(INDEX(Lookup!$U$2:$U$10,MATCH($D$47,Lookup!$S$2:$S$10,0))),0,$L$12*K474))</f>
        <v>0</v>
      </c>
      <c r="O474" s="234">
        <f t="shared" si="44"/>
        <v>0</v>
      </c>
      <c r="P474" s="10"/>
      <c r="Q474" s="9"/>
      <c r="S474" s="340">
        <f t="shared" si="45"/>
        <v>0</v>
      </c>
      <c r="T474" s="340">
        <f t="shared" si="46"/>
        <v>0</v>
      </c>
    </row>
    <row r="475" spans="2:20" ht="14.4" x14ac:dyDescent="0.3">
      <c r="B475" s="30"/>
      <c r="C475" s="16"/>
      <c r="D475" s="16"/>
      <c r="E475" s="25"/>
      <c r="F475" s="16"/>
      <c r="G475" s="15"/>
      <c r="H475" s="14"/>
      <c r="I475" s="13"/>
      <c r="J475" s="13"/>
      <c r="K475" s="12"/>
      <c r="L475" s="232">
        <f t="shared" si="42"/>
        <v>0</v>
      </c>
      <c r="M475" s="234">
        <f t="shared" si="43"/>
        <v>0</v>
      </c>
      <c r="N475" s="11">
        <f>IF(Q475="x",0,IF(J475&lt;(INDEX(Lookup!$U$2:$U$10,MATCH($D$47,Lookup!$S$2:$S$10,0))),0,$L$12*K475))</f>
        <v>0</v>
      </c>
      <c r="O475" s="234">
        <f t="shared" si="44"/>
        <v>0</v>
      </c>
      <c r="P475" s="10"/>
      <c r="Q475" s="9"/>
      <c r="S475" s="340">
        <f t="shared" si="45"/>
        <v>0</v>
      </c>
      <c r="T475" s="340">
        <f t="shared" si="46"/>
        <v>0</v>
      </c>
    </row>
    <row r="476" spans="2:20" ht="14.4" x14ac:dyDescent="0.3">
      <c r="B476" s="30"/>
      <c r="C476" s="16"/>
      <c r="D476" s="16"/>
      <c r="E476" s="25"/>
      <c r="F476" s="16"/>
      <c r="G476" s="15"/>
      <c r="H476" s="14"/>
      <c r="I476" s="13"/>
      <c r="J476" s="13"/>
      <c r="K476" s="12"/>
      <c r="L476" s="232">
        <f t="shared" si="42"/>
        <v>0</v>
      </c>
      <c r="M476" s="234">
        <f t="shared" si="43"/>
        <v>0</v>
      </c>
      <c r="N476" s="11">
        <f>IF(Q476="x",0,IF(J476&lt;(INDEX(Lookup!$U$2:$U$10,MATCH($D$47,Lookup!$S$2:$S$10,0))),0,$L$12*K476))</f>
        <v>0</v>
      </c>
      <c r="O476" s="234">
        <f t="shared" si="44"/>
        <v>0</v>
      </c>
      <c r="P476" s="10"/>
      <c r="Q476" s="9"/>
      <c r="S476" s="340">
        <f t="shared" si="45"/>
        <v>0</v>
      </c>
      <c r="T476" s="340">
        <f t="shared" si="46"/>
        <v>0</v>
      </c>
    </row>
    <row r="477" spans="2:20" ht="14.4" x14ac:dyDescent="0.3">
      <c r="B477" s="30"/>
      <c r="C477" s="16"/>
      <c r="D477" s="16"/>
      <c r="E477" s="25"/>
      <c r="F477" s="16"/>
      <c r="G477" s="15"/>
      <c r="H477" s="14"/>
      <c r="I477" s="13"/>
      <c r="J477" s="13"/>
      <c r="K477" s="12"/>
      <c r="L477" s="232">
        <f t="shared" si="42"/>
        <v>0</v>
      </c>
      <c r="M477" s="234">
        <f t="shared" si="43"/>
        <v>0</v>
      </c>
      <c r="N477" s="11">
        <f>IF(Q477="x",0,IF(J477&lt;(INDEX(Lookup!$U$2:$U$10,MATCH($D$47,Lookup!$S$2:$S$10,0))),0,$L$12*K477))</f>
        <v>0</v>
      </c>
      <c r="O477" s="234">
        <f t="shared" si="44"/>
        <v>0</v>
      </c>
      <c r="P477" s="10"/>
      <c r="Q477" s="9"/>
      <c r="S477" s="340">
        <f t="shared" si="45"/>
        <v>0</v>
      </c>
      <c r="T477" s="340">
        <f t="shared" si="46"/>
        <v>0</v>
      </c>
    </row>
    <row r="478" spans="2:20" ht="14.4" x14ac:dyDescent="0.3">
      <c r="B478" s="30"/>
      <c r="C478" s="16"/>
      <c r="D478" s="16"/>
      <c r="E478" s="25"/>
      <c r="F478" s="16"/>
      <c r="G478" s="15"/>
      <c r="H478" s="14"/>
      <c r="I478" s="13"/>
      <c r="J478" s="13"/>
      <c r="K478" s="12"/>
      <c r="L478" s="232">
        <f t="shared" si="42"/>
        <v>0</v>
      </c>
      <c r="M478" s="234">
        <f t="shared" si="43"/>
        <v>0</v>
      </c>
      <c r="N478" s="11">
        <f>IF(Q478="x",0,IF(J478&lt;(INDEX(Lookup!$U$2:$U$10,MATCH($D$47,Lookup!$S$2:$S$10,0))),0,$L$12*K478))</f>
        <v>0</v>
      </c>
      <c r="O478" s="234">
        <f t="shared" si="44"/>
        <v>0</v>
      </c>
      <c r="P478" s="10"/>
      <c r="Q478" s="9"/>
      <c r="S478" s="340">
        <f t="shared" si="45"/>
        <v>0</v>
      </c>
      <c r="T478" s="340">
        <f t="shared" si="46"/>
        <v>0</v>
      </c>
    </row>
    <row r="479" spans="2:20" ht="14.4" x14ac:dyDescent="0.3">
      <c r="B479" s="30"/>
      <c r="C479" s="16"/>
      <c r="D479" s="16"/>
      <c r="E479" s="25"/>
      <c r="F479" s="16"/>
      <c r="G479" s="15"/>
      <c r="H479" s="14"/>
      <c r="I479" s="13"/>
      <c r="J479" s="13"/>
      <c r="K479" s="12"/>
      <c r="L479" s="232">
        <f t="shared" si="42"/>
        <v>0</v>
      </c>
      <c r="M479" s="234">
        <f t="shared" si="43"/>
        <v>0</v>
      </c>
      <c r="N479" s="11">
        <f>IF(Q479="x",0,IF(J479&lt;(INDEX(Lookup!$U$2:$U$10,MATCH($D$47,Lookup!$S$2:$S$10,0))),0,$L$12*K479))</f>
        <v>0</v>
      </c>
      <c r="O479" s="234">
        <f t="shared" si="44"/>
        <v>0</v>
      </c>
      <c r="P479" s="10"/>
      <c r="Q479" s="9"/>
      <c r="S479" s="340">
        <f t="shared" si="45"/>
        <v>0</v>
      </c>
      <c r="T479" s="340">
        <f t="shared" si="46"/>
        <v>0</v>
      </c>
    </row>
    <row r="480" spans="2:20" ht="14.4" x14ac:dyDescent="0.3">
      <c r="B480" s="30"/>
      <c r="C480" s="16"/>
      <c r="D480" s="16"/>
      <c r="E480" s="25"/>
      <c r="F480" s="16"/>
      <c r="G480" s="15"/>
      <c r="H480" s="14"/>
      <c r="I480" s="13"/>
      <c r="J480" s="13"/>
      <c r="K480" s="12"/>
      <c r="L480" s="232">
        <f t="shared" si="42"/>
        <v>0</v>
      </c>
      <c r="M480" s="234">
        <f t="shared" si="43"/>
        <v>0</v>
      </c>
      <c r="N480" s="11">
        <f>IF(Q480="x",0,IF(J480&lt;(INDEX(Lookup!$U$2:$U$10,MATCH($D$47,Lookup!$S$2:$S$10,0))),0,$L$12*K480))</f>
        <v>0</v>
      </c>
      <c r="O480" s="234">
        <f t="shared" si="44"/>
        <v>0</v>
      </c>
      <c r="P480" s="10"/>
      <c r="Q480" s="9"/>
      <c r="S480" s="340">
        <f t="shared" si="45"/>
        <v>0</v>
      </c>
      <c r="T480" s="340">
        <f t="shared" si="46"/>
        <v>0</v>
      </c>
    </row>
    <row r="481" spans="2:20" ht="14.4" x14ac:dyDescent="0.3">
      <c r="B481" s="30"/>
      <c r="C481" s="16"/>
      <c r="D481" s="16"/>
      <c r="E481" s="25"/>
      <c r="F481" s="16"/>
      <c r="G481" s="15"/>
      <c r="H481" s="14"/>
      <c r="I481" s="13"/>
      <c r="J481" s="13"/>
      <c r="K481" s="12"/>
      <c r="L481" s="232">
        <f t="shared" si="42"/>
        <v>0</v>
      </c>
      <c r="M481" s="234">
        <f t="shared" si="43"/>
        <v>0</v>
      </c>
      <c r="N481" s="11">
        <f>IF(Q481="x",0,IF(J481&lt;(INDEX(Lookup!$U$2:$U$10,MATCH($D$47,Lookup!$S$2:$S$10,0))),0,$L$12*K481))</f>
        <v>0</v>
      </c>
      <c r="O481" s="234">
        <f t="shared" si="44"/>
        <v>0</v>
      </c>
      <c r="P481" s="10"/>
      <c r="Q481" s="9"/>
      <c r="S481" s="340">
        <f t="shared" si="45"/>
        <v>0</v>
      </c>
      <c r="T481" s="340">
        <f t="shared" si="46"/>
        <v>0</v>
      </c>
    </row>
    <row r="482" spans="2:20" ht="14.4" x14ac:dyDescent="0.3">
      <c r="B482" s="30"/>
      <c r="C482" s="16"/>
      <c r="D482" s="16"/>
      <c r="E482" s="25"/>
      <c r="F482" s="16"/>
      <c r="G482" s="15"/>
      <c r="H482" s="14"/>
      <c r="I482" s="13"/>
      <c r="J482" s="13"/>
      <c r="K482" s="12"/>
      <c r="L482" s="232">
        <f t="shared" si="42"/>
        <v>0</v>
      </c>
      <c r="M482" s="234">
        <f t="shared" si="43"/>
        <v>0</v>
      </c>
      <c r="N482" s="11">
        <f>IF(Q482="x",0,IF(J482&lt;(INDEX(Lookup!$U$2:$U$10,MATCH($D$47,Lookup!$S$2:$S$10,0))),0,$L$12*K482))</f>
        <v>0</v>
      </c>
      <c r="O482" s="234">
        <f t="shared" si="44"/>
        <v>0</v>
      </c>
      <c r="P482" s="10"/>
      <c r="Q482" s="9"/>
      <c r="S482" s="340">
        <f t="shared" si="45"/>
        <v>0</v>
      </c>
      <c r="T482" s="340">
        <f t="shared" si="46"/>
        <v>0</v>
      </c>
    </row>
    <row r="483" spans="2:20" ht="14.4" x14ac:dyDescent="0.3">
      <c r="B483" s="30"/>
      <c r="C483" s="16"/>
      <c r="D483" s="16"/>
      <c r="E483" s="25"/>
      <c r="F483" s="16"/>
      <c r="G483" s="15"/>
      <c r="H483" s="14"/>
      <c r="I483" s="13"/>
      <c r="J483" s="13"/>
      <c r="K483" s="12"/>
      <c r="L483" s="232">
        <f t="shared" si="42"/>
        <v>0</v>
      </c>
      <c r="M483" s="234">
        <f t="shared" si="43"/>
        <v>0</v>
      </c>
      <c r="N483" s="11">
        <f>IF(Q483="x",0,IF(J483&lt;(INDEX(Lookup!$U$2:$U$10,MATCH($D$47,Lookup!$S$2:$S$10,0))),0,$L$12*K483))</f>
        <v>0</v>
      </c>
      <c r="O483" s="234">
        <f t="shared" si="44"/>
        <v>0</v>
      </c>
      <c r="P483" s="10"/>
      <c r="Q483" s="9"/>
      <c r="S483" s="340">
        <f t="shared" si="45"/>
        <v>0</v>
      </c>
      <c r="T483" s="340">
        <f t="shared" si="46"/>
        <v>0</v>
      </c>
    </row>
    <row r="484" spans="2:20" ht="14.4" x14ac:dyDescent="0.3">
      <c r="B484" s="30"/>
      <c r="C484" s="16"/>
      <c r="D484" s="16"/>
      <c r="E484" s="25"/>
      <c r="F484" s="16"/>
      <c r="G484" s="15"/>
      <c r="H484" s="14"/>
      <c r="I484" s="13"/>
      <c r="J484" s="13"/>
      <c r="K484" s="12"/>
      <c r="L484" s="232">
        <f t="shared" si="42"/>
        <v>0</v>
      </c>
      <c r="M484" s="234">
        <f t="shared" si="43"/>
        <v>0</v>
      </c>
      <c r="N484" s="11">
        <f>IF(Q484="x",0,IF(J484&lt;(INDEX(Lookup!$U$2:$U$10,MATCH($D$47,Lookup!$S$2:$S$10,0))),0,$L$12*K484))</f>
        <v>0</v>
      </c>
      <c r="O484" s="234">
        <f t="shared" si="44"/>
        <v>0</v>
      </c>
      <c r="P484" s="10"/>
      <c r="Q484" s="9"/>
      <c r="S484" s="340">
        <f t="shared" si="45"/>
        <v>0</v>
      </c>
      <c r="T484" s="340">
        <f t="shared" si="46"/>
        <v>0</v>
      </c>
    </row>
    <row r="485" spans="2:20" ht="14.4" x14ac:dyDescent="0.3">
      <c r="B485" s="30"/>
      <c r="C485" s="16"/>
      <c r="D485" s="16"/>
      <c r="E485" s="25"/>
      <c r="F485" s="16"/>
      <c r="G485" s="15"/>
      <c r="H485" s="14"/>
      <c r="I485" s="13"/>
      <c r="J485" s="13"/>
      <c r="K485" s="12"/>
      <c r="L485" s="232">
        <f t="shared" si="42"/>
        <v>0</v>
      </c>
      <c r="M485" s="234">
        <f t="shared" si="43"/>
        <v>0</v>
      </c>
      <c r="N485" s="11">
        <f>IF(Q485="x",0,IF(J485&lt;(INDEX(Lookup!$U$2:$U$10,MATCH($D$47,Lookup!$S$2:$S$10,0))),0,$L$12*K485))</f>
        <v>0</v>
      </c>
      <c r="O485" s="234">
        <f t="shared" si="44"/>
        <v>0</v>
      </c>
      <c r="P485" s="10"/>
      <c r="Q485" s="9"/>
      <c r="S485" s="340">
        <f t="shared" si="45"/>
        <v>0</v>
      </c>
      <c r="T485" s="340">
        <f t="shared" si="46"/>
        <v>0</v>
      </c>
    </row>
    <row r="486" spans="2:20" ht="14.4" x14ac:dyDescent="0.3">
      <c r="B486" s="30"/>
      <c r="C486" s="16"/>
      <c r="D486" s="16"/>
      <c r="E486" s="25"/>
      <c r="F486" s="16"/>
      <c r="G486" s="15"/>
      <c r="H486" s="14"/>
      <c r="I486" s="13"/>
      <c r="J486" s="13"/>
      <c r="K486" s="12"/>
      <c r="L486" s="232">
        <f t="shared" si="42"/>
        <v>0</v>
      </c>
      <c r="M486" s="234">
        <f t="shared" si="43"/>
        <v>0</v>
      </c>
      <c r="N486" s="11">
        <f>IF(Q486="x",0,IF(J486&lt;(INDEX(Lookup!$U$2:$U$10,MATCH($D$47,Lookup!$S$2:$S$10,0))),0,$L$12*K486))</f>
        <v>0</v>
      </c>
      <c r="O486" s="234">
        <f t="shared" si="44"/>
        <v>0</v>
      </c>
      <c r="P486" s="10"/>
      <c r="Q486" s="9"/>
      <c r="S486" s="340">
        <f t="shared" si="45"/>
        <v>0</v>
      </c>
      <c r="T486" s="340">
        <f t="shared" si="46"/>
        <v>0</v>
      </c>
    </row>
    <row r="487" spans="2:20" ht="14.4" x14ac:dyDescent="0.3">
      <c r="B487" s="30"/>
      <c r="C487" s="16"/>
      <c r="D487" s="16"/>
      <c r="E487" s="25"/>
      <c r="F487" s="16"/>
      <c r="G487" s="15"/>
      <c r="H487" s="14"/>
      <c r="I487" s="13"/>
      <c r="J487" s="13"/>
      <c r="K487" s="12"/>
      <c r="L487" s="232">
        <f t="shared" si="42"/>
        <v>0</v>
      </c>
      <c r="M487" s="234">
        <f t="shared" si="43"/>
        <v>0</v>
      </c>
      <c r="N487" s="11">
        <f>IF(Q487="x",0,IF(J487&lt;(INDEX(Lookup!$U$2:$U$10,MATCH($D$47,Lookup!$S$2:$S$10,0))),0,$L$12*K487))</f>
        <v>0</v>
      </c>
      <c r="O487" s="234">
        <f t="shared" si="44"/>
        <v>0</v>
      </c>
      <c r="P487" s="10"/>
      <c r="Q487" s="9"/>
      <c r="S487" s="340">
        <f t="shared" si="45"/>
        <v>0</v>
      </c>
      <c r="T487" s="340">
        <f t="shared" si="46"/>
        <v>0</v>
      </c>
    </row>
    <row r="488" spans="2:20" ht="14.4" x14ac:dyDescent="0.3">
      <c r="B488" s="30"/>
      <c r="C488" s="16"/>
      <c r="D488" s="16"/>
      <c r="E488" s="25"/>
      <c r="F488" s="16"/>
      <c r="G488" s="15"/>
      <c r="H488" s="14"/>
      <c r="I488" s="13"/>
      <c r="J488" s="13"/>
      <c r="K488" s="12"/>
      <c r="L488" s="232">
        <f t="shared" si="42"/>
        <v>0</v>
      </c>
      <c r="M488" s="234">
        <f t="shared" si="43"/>
        <v>0</v>
      </c>
      <c r="N488" s="11">
        <f>IF(Q488="x",0,IF(J488&lt;(INDEX(Lookup!$U$2:$U$10,MATCH($D$47,Lookup!$S$2:$S$10,0))),0,$L$12*K488))</f>
        <v>0</v>
      </c>
      <c r="O488" s="234">
        <f t="shared" si="44"/>
        <v>0</v>
      </c>
      <c r="P488" s="10"/>
      <c r="Q488" s="9"/>
      <c r="S488" s="340">
        <f t="shared" si="45"/>
        <v>0</v>
      </c>
      <c r="T488" s="340">
        <f t="shared" si="46"/>
        <v>0</v>
      </c>
    </row>
    <row r="489" spans="2:20" ht="14.4" x14ac:dyDescent="0.3">
      <c r="B489" s="30"/>
      <c r="C489" s="16"/>
      <c r="D489" s="16"/>
      <c r="E489" s="25"/>
      <c r="F489" s="16"/>
      <c r="G489" s="15"/>
      <c r="H489" s="14"/>
      <c r="I489" s="13"/>
      <c r="J489" s="13"/>
      <c r="K489" s="12"/>
      <c r="L489" s="232">
        <f t="shared" si="42"/>
        <v>0</v>
      </c>
      <c r="M489" s="234">
        <f t="shared" si="43"/>
        <v>0</v>
      </c>
      <c r="N489" s="11">
        <f>IF(Q489="x",0,IF(J489&lt;(INDEX(Lookup!$U$2:$U$10,MATCH($D$47,Lookup!$S$2:$S$10,0))),0,$L$12*K489))</f>
        <v>0</v>
      </c>
      <c r="O489" s="234">
        <f t="shared" si="44"/>
        <v>0</v>
      </c>
      <c r="P489" s="10"/>
      <c r="Q489" s="9"/>
      <c r="S489" s="340">
        <f t="shared" si="45"/>
        <v>0</v>
      </c>
      <c r="T489" s="340">
        <f t="shared" si="46"/>
        <v>0</v>
      </c>
    </row>
    <row r="490" spans="2:20" ht="14.4" x14ac:dyDescent="0.3">
      <c r="B490" s="30"/>
      <c r="C490" s="16"/>
      <c r="D490" s="16"/>
      <c r="E490" s="25"/>
      <c r="F490" s="16"/>
      <c r="G490" s="15"/>
      <c r="H490" s="14"/>
      <c r="I490" s="13"/>
      <c r="J490" s="13"/>
      <c r="K490" s="12"/>
      <c r="L490" s="232">
        <f t="shared" si="42"/>
        <v>0</v>
      </c>
      <c r="M490" s="234">
        <f t="shared" si="43"/>
        <v>0</v>
      </c>
      <c r="N490" s="11">
        <f>IF(Q490="x",0,IF(J490&lt;(INDEX(Lookup!$U$2:$U$10,MATCH($D$47,Lookup!$S$2:$S$10,0))),0,$L$12*K490))</f>
        <v>0</v>
      </c>
      <c r="O490" s="234">
        <f t="shared" si="44"/>
        <v>0</v>
      </c>
      <c r="P490" s="10"/>
      <c r="Q490" s="9"/>
      <c r="S490" s="340">
        <f t="shared" si="45"/>
        <v>0</v>
      </c>
      <c r="T490" s="340">
        <f t="shared" si="46"/>
        <v>0</v>
      </c>
    </row>
    <row r="491" spans="2:20" ht="14.4" x14ac:dyDescent="0.3">
      <c r="B491" s="30"/>
      <c r="C491" s="16"/>
      <c r="D491" s="16"/>
      <c r="E491" s="25"/>
      <c r="F491" s="16"/>
      <c r="G491" s="15"/>
      <c r="H491" s="14"/>
      <c r="I491" s="13"/>
      <c r="J491" s="13"/>
      <c r="K491" s="12"/>
      <c r="L491" s="232">
        <f t="shared" si="42"/>
        <v>0</v>
      </c>
      <c r="M491" s="234">
        <f t="shared" si="43"/>
        <v>0</v>
      </c>
      <c r="N491" s="11">
        <f>IF(Q491="x",0,IF(J491&lt;(INDEX(Lookup!$U$2:$U$10,MATCH($D$47,Lookup!$S$2:$S$10,0))),0,$L$12*K491))</f>
        <v>0</v>
      </c>
      <c r="O491" s="234">
        <f t="shared" si="44"/>
        <v>0</v>
      </c>
      <c r="P491" s="10"/>
      <c r="Q491" s="9"/>
      <c r="S491" s="340">
        <f t="shared" si="45"/>
        <v>0</v>
      </c>
      <c r="T491" s="340">
        <f t="shared" si="46"/>
        <v>0</v>
      </c>
    </row>
    <row r="492" spans="2:20" ht="14.4" x14ac:dyDescent="0.3">
      <c r="B492" s="30"/>
      <c r="C492" s="16"/>
      <c r="D492" s="16"/>
      <c r="E492" s="25"/>
      <c r="F492" s="16"/>
      <c r="G492" s="15"/>
      <c r="H492" s="14"/>
      <c r="I492" s="13"/>
      <c r="J492" s="13"/>
      <c r="K492" s="12"/>
      <c r="L492" s="232">
        <f t="shared" si="42"/>
        <v>0</v>
      </c>
      <c r="M492" s="234">
        <f t="shared" si="43"/>
        <v>0</v>
      </c>
      <c r="N492" s="11">
        <f>IF(Q492="x",0,IF(J492&lt;(INDEX(Lookup!$U$2:$U$10,MATCH($D$47,Lookup!$S$2:$S$10,0))),0,$L$12*K492))</f>
        <v>0</v>
      </c>
      <c r="O492" s="234">
        <f t="shared" si="44"/>
        <v>0</v>
      </c>
      <c r="P492" s="10"/>
      <c r="Q492" s="9"/>
      <c r="S492" s="340">
        <f t="shared" si="45"/>
        <v>0</v>
      </c>
      <c r="T492" s="340">
        <f t="shared" si="46"/>
        <v>0</v>
      </c>
    </row>
    <row r="493" spans="2:20" ht="14.4" x14ac:dyDescent="0.3">
      <c r="B493" s="30"/>
      <c r="C493" s="16"/>
      <c r="D493" s="16"/>
      <c r="E493" s="25"/>
      <c r="F493" s="16"/>
      <c r="G493" s="15"/>
      <c r="H493" s="14"/>
      <c r="I493" s="13"/>
      <c r="J493" s="13"/>
      <c r="K493" s="12"/>
      <c r="L493" s="232">
        <f t="shared" si="42"/>
        <v>0</v>
      </c>
      <c r="M493" s="234">
        <f t="shared" si="43"/>
        <v>0</v>
      </c>
      <c r="N493" s="11">
        <f>IF(Q493="x",0,IF(J493&lt;(INDEX(Lookup!$U$2:$U$10,MATCH($D$47,Lookup!$S$2:$S$10,0))),0,$L$12*K493))</f>
        <v>0</v>
      </c>
      <c r="O493" s="234">
        <f t="shared" si="44"/>
        <v>0</v>
      </c>
      <c r="P493" s="10"/>
      <c r="Q493" s="9"/>
      <c r="S493" s="340">
        <f t="shared" si="45"/>
        <v>0</v>
      </c>
      <c r="T493" s="340">
        <f t="shared" si="46"/>
        <v>0</v>
      </c>
    </row>
    <row r="494" spans="2:20" ht="14.4" x14ac:dyDescent="0.3">
      <c r="B494" s="30"/>
      <c r="C494" s="16"/>
      <c r="D494" s="16"/>
      <c r="E494" s="25"/>
      <c r="F494" s="16"/>
      <c r="G494" s="15"/>
      <c r="H494" s="14"/>
      <c r="I494" s="13"/>
      <c r="J494" s="13"/>
      <c r="K494" s="12"/>
      <c r="L494" s="232">
        <f t="shared" si="42"/>
        <v>0</v>
      </c>
      <c r="M494" s="234">
        <f t="shared" si="43"/>
        <v>0</v>
      </c>
      <c r="N494" s="11">
        <f>IF(Q494="x",0,IF(J494&lt;(INDEX(Lookup!$U$2:$U$10,MATCH($D$47,Lookup!$S$2:$S$10,0))),0,$L$12*K494))</f>
        <v>0</v>
      </c>
      <c r="O494" s="234">
        <f t="shared" si="44"/>
        <v>0</v>
      </c>
      <c r="P494" s="10"/>
      <c r="Q494" s="9"/>
      <c r="S494" s="340">
        <f t="shared" si="45"/>
        <v>0</v>
      </c>
      <c r="T494" s="340">
        <f t="shared" si="46"/>
        <v>0</v>
      </c>
    </row>
    <row r="495" spans="2:20" ht="14.4" x14ac:dyDescent="0.3">
      <c r="B495" s="30"/>
      <c r="C495" s="16"/>
      <c r="D495" s="16"/>
      <c r="E495" s="25"/>
      <c r="F495" s="16"/>
      <c r="G495" s="15"/>
      <c r="H495" s="14"/>
      <c r="I495" s="13"/>
      <c r="J495" s="13"/>
      <c r="K495" s="12"/>
      <c r="L495" s="232">
        <f t="shared" si="42"/>
        <v>0</v>
      </c>
      <c r="M495" s="234">
        <f t="shared" si="43"/>
        <v>0</v>
      </c>
      <c r="N495" s="11">
        <f>IF(Q495="x",0,IF(J495&lt;(INDEX(Lookup!$U$2:$U$10,MATCH($D$47,Lookup!$S$2:$S$10,0))),0,$L$12*K495))</f>
        <v>0</v>
      </c>
      <c r="O495" s="234">
        <f t="shared" si="44"/>
        <v>0</v>
      </c>
      <c r="P495" s="10"/>
      <c r="Q495" s="9"/>
      <c r="S495" s="340">
        <f t="shared" si="45"/>
        <v>0</v>
      </c>
      <c r="T495" s="340">
        <f t="shared" si="46"/>
        <v>0</v>
      </c>
    </row>
    <row r="496" spans="2:20" ht="14.4" x14ac:dyDescent="0.3">
      <c r="B496" s="30"/>
      <c r="C496" s="16"/>
      <c r="D496" s="16"/>
      <c r="E496" s="25"/>
      <c r="F496" s="16"/>
      <c r="G496" s="15"/>
      <c r="H496" s="14"/>
      <c r="I496" s="13"/>
      <c r="J496" s="13"/>
      <c r="K496" s="12"/>
      <c r="L496" s="232">
        <f t="shared" si="42"/>
        <v>0</v>
      </c>
      <c r="M496" s="234">
        <f t="shared" si="43"/>
        <v>0</v>
      </c>
      <c r="N496" s="11">
        <f>IF(Q496="x",0,IF(J496&lt;(INDEX(Lookup!$U$2:$U$10,MATCH($D$47,Lookup!$S$2:$S$10,0))),0,$L$12*K496))</f>
        <v>0</v>
      </c>
      <c r="O496" s="234">
        <f t="shared" si="44"/>
        <v>0</v>
      </c>
      <c r="P496" s="10"/>
      <c r="Q496" s="9"/>
      <c r="S496" s="340">
        <f t="shared" si="45"/>
        <v>0</v>
      </c>
      <c r="T496" s="340">
        <f t="shared" si="46"/>
        <v>0</v>
      </c>
    </row>
    <row r="497" spans="2:20" ht="14.4" x14ac:dyDescent="0.3">
      <c r="B497" s="30"/>
      <c r="C497" s="16"/>
      <c r="D497" s="16"/>
      <c r="E497" s="25"/>
      <c r="F497" s="16"/>
      <c r="G497" s="15"/>
      <c r="H497" s="14"/>
      <c r="I497" s="13"/>
      <c r="J497" s="13"/>
      <c r="K497" s="12"/>
      <c r="L497" s="232">
        <f t="shared" si="42"/>
        <v>0</v>
      </c>
      <c r="M497" s="234">
        <f t="shared" si="43"/>
        <v>0</v>
      </c>
      <c r="N497" s="11">
        <f>IF(Q497="x",0,IF(J497&lt;(INDEX(Lookup!$U$2:$U$10,MATCH($D$47,Lookup!$S$2:$S$10,0))),0,$L$12*K497))</f>
        <v>0</v>
      </c>
      <c r="O497" s="234">
        <f t="shared" si="44"/>
        <v>0</v>
      </c>
      <c r="P497" s="10"/>
      <c r="Q497" s="9"/>
      <c r="S497" s="340">
        <f t="shared" si="45"/>
        <v>0</v>
      </c>
      <c r="T497" s="340">
        <f t="shared" si="46"/>
        <v>0</v>
      </c>
    </row>
    <row r="498" spans="2:20" ht="14.4" x14ac:dyDescent="0.3">
      <c r="B498" s="30"/>
      <c r="C498" s="16"/>
      <c r="D498" s="16"/>
      <c r="E498" s="25"/>
      <c r="F498" s="16"/>
      <c r="G498" s="15"/>
      <c r="H498" s="14"/>
      <c r="I498" s="13"/>
      <c r="J498" s="13"/>
      <c r="K498" s="12"/>
      <c r="L498" s="232">
        <f t="shared" ref="L498:L561" si="47">IF(ROUNDDOWN(DATEDIF(I498,J498,"d")/7,0)&gt;$L$12,$L$12*K498,K498*ROUNDDOWN(DATEDIF(I498,J498,"d")/7,0))</f>
        <v>0</v>
      </c>
      <c r="M498" s="234">
        <f t="shared" ref="M498:M561" si="48">L498*$L$6</f>
        <v>0</v>
      </c>
      <c r="N498" s="11">
        <f>IF(Q498="x",0,IF(J498&lt;(INDEX(Lookup!$U$2:$U$10,MATCH($D$47,Lookup!$S$2:$S$10,0))),0,$L$12*K498))</f>
        <v>0</v>
      </c>
      <c r="O498" s="234">
        <f t="shared" ref="O498:O561" si="49">N498*$L$6</f>
        <v>0</v>
      </c>
      <c r="P498" s="10"/>
      <c r="Q498" s="9"/>
      <c r="S498" s="340">
        <f t="shared" si="45"/>
        <v>0</v>
      </c>
      <c r="T498" s="340">
        <f t="shared" si="46"/>
        <v>0</v>
      </c>
    </row>
    <row r="499" spans="2:20" ht="14.4" x14ac:dyDescent="0.3">
      <c r="B499" s="30"/>
      <c r="C499" s="16"/>
      <c r="D499" s="16"/>
      <c r="E499" s="25"/>
      <c r="F499" s="16"/>
      <c r="G499" s="15"/>
      <c r="H499" s="14"/>
      <c r="I499" s="13"/>
      <c r="J499" s="13"/>
      <c r="K499" s="12"/>
      <c r="L499" s="232">
        <f t="shared" si="47"/>
        <v>0</v>
      </c>
      <c r="M499" s="234">
        <f t="shared" si="48"/>
        <v>0</v>
      </c>
      <c r="N499" s="11">
        <f>IF(Q499="x",0,IF(J499&lt;(INDEX(Lookup!$U$2:$U$10,MATCH($D$47,Lookup!$S$2:$S$10,0))),0,$L$12*K499))</f>
        <v>0</v>
      </c>
      <c r="O499" s="234">
        <f t="shared" si="49"/>
        <v>0</v>
      </c>
      <c r="P499" s="10"/>
      <c r="Q499" s="9"/>
      <c r="S499" s="340">
        <f t="shared" ref="S499:S562" si="50">M499*$I$35</f>
        <v>0</v>
      </c>
      <c r="T499" s="340">
        <f t="shared" ref="T499:T562" si="51">O499*$I$44</f>
        <v>0</v>
      </c>
    </row>
    <row r="500" spans="2:20" ht="14.4" x14ac:dyDescent="0.3">
      <c r="B500" s="30"/>
      <c r="C500" s="16"/>
      <c r="D500" s="16"/>
      <c r="E500" s="25"/>
      <c r="F500" s="16"/>
      <c r="G500" s="15"/>
      <c r="H500" s="14"/>
      <c r="I500" s="13"/>
      <c r="J500" s="13"/>
      <c r="K500" s="12"/>
      <c r="L500" s="232">
        <f t="shared" si="47"/>
        <v>0</v>
      </c>
      <c r="M500" s="234">
        <f t="shared" si="48"/>
        <v>0</v>
      </c>
      <c r="N500" s="11">
        <f>IF(Q500="x",0,IF(J500&lt;(INDEX(Lookup!$U$2:$U$10,MATCH($D$47,Lookup!$S$2:$S$10,0))),0,$L$12*K500))</f>
        <v>0</v>
      </c>
      <c r="O500" s="234">
        <f t="shared" si="49"/>
        <v>0</v>
      </c>
      <c r="P500" s="10"/>
      <c r="Q500" s="9"/>
      <c r="S500" s="340">
        <f t="shared" si="50"/>
        <v>0</v>
      </c>
      <c r="T500" s="340">
        <f t="shared" si="51"/>
        <v>0</v>
      </c>
    </row>
    <row r="501" spans="2:20" ht="14.4" x14ac:dyDescent="0.3">
      <c r="B501" s="30"/>
      <c r="C501" s="16"/>
      <c r="D501" s="16"/>
      <c r="E501" s="25"/>
      <c r="F501" s="16"/>
      <c r="G501" s="15"/>
      <c r="H501" s="14"/>
      <c r="I501" s="13"/>
      <c r="J501" s="13"/>
      <c r="K501" s="12"/>
      <c r="L501" s="232">
        <f t="shared" si="47"/>
        <v>0</v>
      </c>
      <c r="M501" s="234">
        <f t="shared" si="48"/>
        <v>0</v>
      </c>
      <c r="N501" s="11">
        <f>IF(Q501="x",0,IF(J501&lt;(INDEX(Lookup!$U$2:$U$10,MATCH($D$47,Lookup!$S$2:$S$10,0))),0,$L$12*K501))</f>
        <v>0</v>
      </c>
      <c r="O501" s="234">
        <f t="shared" si="49"/>
        <v>0</v>
      </c>
      <c r="P501" s="10"/>
      <c r="Q501" s="9"/>
      <c r="S501" s="340">
        <f t="shared" si="50"/>
        <v>0</v>
      </c>
      <c r="T501" s="340">
        <f t="shared" si="51"/>
        <v>0</v>
      </c>
    </row>
    <row r="502" spans="2:20" ht="14.4" x14ac:dyDescent="0.3">
      <c r="B502" s="30"/>
      <c r="C502" s="16"/>
      <c r="D502" s="16"/>
      <c r="E502" s="25"/>
      <c r="F502" s="16"/>
      <c r="G502" s="15"/>
      <c r="H502" s="14"/>
      <c r="I502" s="13"/>
      <c r="J502" s="13"/>
      <c r="K502" s="12"/>
      <c r="L502" s="232">
        <f t="shared" si="47"/>
        <v>0</v>
      </c>
      <c r="M502" s="234">
        <f t="shared" si="48"/>
        <v>0</v>
      </c>
      <c r="N502" s="11">
        <f>IF(Q502="x",0,IF(J502&lt;(INDEX(Lookup!$U$2:$U$10,MATCH($D$47,Lookup!$S$2:$S$10,0))),0,$L$12*K502))</f>
        <v>0</v>
      </c>
      <c r="O502" s="234">
        <f t="shared" si="49"/>
        <v>0</v>
      </c>
      <c r="P502" s="10"/>
      <c r="Q502" s="9"/>
      <c r="S502" s="340">
        <f t="shared" si="50"/>
        <v>0</v>
      </c>
      <c r="T502" s="340">
        <f t="shared" si="51"/>
        <v>0</v>
      </c>
    </row>
    <row r="503" spans="2:20" ht="14.4" x14ac:dyDescent="0.3">
      <c r="B503" s="30"/>
      <c r="C503" s="16"/>
      <c r="D503" s="16"/>
      <c r="E503" s="25"/>
      <c r="F503" s="16"/>
      <c r="G503" s="15"/>
      <c r="H503" s="14"/>
      <c r="I503" s="13"/>
      <c r="J503" s="13"/>
      <c r="K503" s="12"/>
      <c r="L503" s="232">
        <f t="shared" si="47"/>
        <v>0</v>
      </c>
      <c r="M503" s="234">
        <f t="shared" si="48"/>
        <v>0</v>
      </c>
      <c r="N503" s="11">
        <f>IF(Q503="x",0,IF(J503&lt;(INDEX(Lookup!$U$2:$U$10,MATCH($D$47,Lookup!$S$2:$S$10,0))),0,$L$12*K503))</f>
        <v>0</v>
      </c>
      <c r="O503" s="234">
        <f t="shared" si="49"/>
        <v>0</v>
      </c>
      <c r="P503" s="10"/>
      <c r="Q503" s="9"/>
      <c r="S503" s="340">
        <f t="shared" si="50"/>
        <v>0</v>
      </c>
      <c r="T503" s="340">
        <f t="shared" si="51"/>
        <v>0</v>
      </c>
    </row>
    <row r="504" spans="2:20" ht="14.4" x14ac:dyDescent="0.3">
      <c r="B504" s="30"/>
      <c r="C504" s="16"/>
      <c r="D504" s="16"/>
      <c r="E504" s="25"/>
      <c r="F504" s="16"/>
      <c r="G504" s="15"/>
      <c r="H504" s="14"/>
      <c r="I504" s="13"/>
      <c r="J504" s="13"/>
      <c r="K504" s="12"/>
      <c r="L504" s="232">
        <f t="shared" si="47"/>
        <v>0</v>
      </c>
      <c r="M504" s="234">
        <f t="shared" si="48"/>
        <v>0</v>
      </c>
      <c r="N504" s="11">
        <f>IF(Q504="x",0,IF(J504&lt;(INDEX(Lookup!$U$2:$U$10,MATCH($D$47,Lookup!$S$2:$S$10,0))),0,$L$12*K504))</f>
        <v>0</v>
      </c>
      <c r="O504" s="234">
        <f t="shared" si="49"/>
        <v>0</v>
      </c>
      <c r="P504" s="10"/>
      <c r="Q504" s="9"/>
      <c r="S504" s="340">
        <f t="shared" si="50"/>
        <v>0</v>
      </c>
      <c r="T504" s="340">
        <f t="shared" si="51"/>
        <v>0</v>
      </c>
    </row>
    <row r="505" spans="2:20" ht="14.4" x14ac:dyDescent="0.3">
      <c r="B505" s="30"/>
      <c r="C505" s="16"/>
      <c r="D505" s="16"/>
      <c r="E505" s="25"/>
      <c r="F505" s="16"/>
      <c r="G505" s="15"/>
      <c r="H505" s="14"/>
      <c r="I505" s="13"/>
      <c r="J505" s="13"/>
      <c r="K505" s="12"/>
      <c r="L505" s="232">
        <f t="shared" si="47"/>
        <v>0</v>
      </c>
      <c r="M505" s="234">
        <f t="shared" si="48"/>
        <v>0</v>
      </c>
      <c r="N505" s="11">
        <f>IF(Q505="x",0,IF(J505&lt;(INDEX(Lookup!$U$2:$U$10,MATCH($D$47,Lookup!$S$2:$S$10,0))),0,$L$12*K505))</f>
        <v>0</v>
      </c>
      <c r="O505" s="234">
        <f t="shared" si="49"/>
        <v>0</v>
      </c>
      <c r="P505" s="10"/>
      <c r="Q505" s="9"/>
      <c r="S505" s="340">
        <f t="shared" si="50"/>
        <v>0</v>
      </c>
      <c r="T505" s="340">
        <f t="shared" si="51"/>
        <v>0</v>
      </c>
    </row>
    <row r="506" spans="2:20" ht="14.4" x14ac:dyDescent="0.3">
      <c r="B506" s="30"/>
      <c r="C506" s="16"/>
      <c r="D506" s="16"/>
      <c r="E506" s="25"/>
      <c r="F506" s="16"/>
      <c r="G506" s="15"/>
      <c r="H506" s="14"/>
      <c r="I506" s="13"/>
      <c r="J506" s="13"/>
      <c r="K506" s="12"/>
      <c r="L506" s="232">
        <f t="shared" si="47"/>
        <v>0</v>
      </c>
      <c r="M506" s="234">
        <f t="shared" si="48"/>
        <v>0</v>
      </c>
      <c r="N506" s="11">
        <f>IF(Q506="x",0,IF(J506&lt;(INDEX(Lookup!$U$2:$U$10,MATCH($D$47,Lookup!$S$2:$S$10,0))),0,$L$12*K506))</f>
        <v>0</v>
      </c>
      <c r="O506" s="234">
        <f t="shared" si="49"/>
        <v>0</v>
      </c>
      <c r="P506" s="10"/>
      <c r="Q506" s="9"/>
      <c r="S506" s="340">
        <f t="shared" si="50"/>
        <v>0</v>
      </c>
      <c r="T506" s="340">
        <f t="shared" si="51"/>
        <v>0</v>
      </c>
    </row>
    <row r="507" spans="2:20" ht="14.4" x14ac:dyDescent="0.3">
      <c r="B507" s="30"/>
      <c r="C507" s="16"/>
      <c r="D507" s="16"/>
      <c r="E507" s="25"/>
      <c r="F507" s="16"/>
      <c r="G507" s="15"/>
      <c r="H507" s="14"/>
      <c r="I507" s="13"/>
      <c r="J507" s="13"/>
      <c r="K507" s="12"/>
      <c r="L507" s="232">
        <f t="shared" si="47"/>
        <v>0</v>
      </c>
      <c r="M507" s="234">
        <f t="shared" si="48"/>
        <v>0</v>
      </c>
      <c r="N507" s="11">
        <f>IF(Q507="x",0,IF(J507&lt;(INDEX(Lookup!$U$2:$U$10,MATCH($D$47,Lookup!$S$2:$S$10,0))),0,$L$12*K507))</f>
        <v>0</v>
      </c>
      <c r="O507" s="234">
        <f t="shared" si="49"/>
        <v>0</v>
      </c>
      <c r="P507" s="10"/>
      <c r="Q507" s="9"/>
      <c r="S507" s="340">
        <f t="shared" si="50"/>
        <v>0</v>
      </c>
      <c r="T507" s="340">
        <f t="shared" si="51"/>
        <v>0</v>
      </c>
    </row>
    <row r="508" spans="2:20" ht="14.4" x14ac:dyDescent="0.3">
      <c r="B508" s="30"/>
      <c r="C508" s="16"/>
      <c r="D508" s="16"/>
      <c r="E508" s="25"/>
      <c r="F508" s="16"/>
      <c r="G508" s="15"/>
      <c r="H508" s="14"/>
      <c r="I508" s="13"/>
      <c r="J508" s="13"/>
      <c r="K508" s="12"/>
      <c r="L508" s="232">
        <f t="shared" si="47"/>
        <v>0</v>
      </c>
      <c r="M508" s="234">
        <f t="shared" si="48"/>
        <v>0</v>
      </c>
      <c r="N508" s="11">
        <f>IF(Q508="x",0,IF(J508&lt;(INDEX(Lookup!$U$2:$U$10,MATCH($D$47,Lookup!$S$2:$S$10,0))),0,$L$12*K508))</f>
        <v>0</v>
      </c>
      <c r="O508" s="234">
        <f t="shared" si="49"/>
        <v>0</v>
      </c>
      <c r="P508" s="10"/>
      <c r="Q508" s="9"/>
      <c r="S508" s="340">
        <f t="shared" si="50"/>
        <v>0</v>
      </c>
      <c r="T508" s="340">
        <f t="shared" si="51"/>
        <v>0</v>
      </c>
    </row>
    <row r="509" spans="2:20" ht="14.4" x14ac:dyDescent="0.3">
      <c r="B509" s="30"/>
      <c r="C509" s="16"/>
      <c r="D509" s="16"/>
      <c r="E509" s="25"/>
      <c r="F509" s="16"/>
      <c r="G509" s="15"/>
      <c r="H509" s="14"/>
      <c r="I509" s="13"/>
      <c r="J509" s="13"/>
      <c r="K509" s="12"/>
      <c r="L509" s="232">
        <f t="shared" si="47"/>
        <v>0</v>
      </c>
      <c r="M509" s="234">
        <f t="shared" si="48"/>
        <v>0</v>
      </c>
      <c r="N509" s="11">
        <f>IF(Q509="x",0,IF(J509&lt;(INDEX(Lookup!$U$2:$U$10,MATCH($D$47,Lookup!$S$2:$S$10,0))),0,$L$12*K509))</f>
        <v>0</v>
      </c>
      <c r="O509" s="234">
        <f t="shared" si="49"/>
        <v>0</v>
      </c>
      <c r="P509" s="10"/>
      <c r="Q509" s="9"/>
      <c r="S509" s="340">
        <f t="shared" si="50"/>
        <v>0</v>
      </c>
      <c r="T509" s="340">
        <f t="shared" si="51"/>
        <v>0</v>
      </c>
    </row>
    <row r="510" spans="2:20" ht="14.4" x14ac:dyDescent="0.3">
      <c r="B510" s="30"/>
      <c r="C510" s="16"/>
      <c r="D510" s="16"/>
      <c r="E510" s="25"/>
      <c r="F510" s="16"/>
      <c r="G510" s="15"/>
      <c r="H510" s="14"/>
      <c r="I510" s="13"/>
      <c r="J510" s="13"/>
      <c r="K510" s="12"/>
      <c r="L510" s="232">
        <f t="shared" si="47"/>
        <v>0</v>
      </c>
      <c r="M510" s="234">
        <f t="shared" si="48"/>
        <v>0</v>
      </c>
      <c r="N510" s="11">
        <f>IF(Q510="x",0,IF(J510&lt;(INDEX(Lookup!$U$2:$U$10,MATCH($D$47,Lookup!$S$2:$S$10,0))),0,$L$12*K510))</f>
        <v>0</v>
      </c>
      <c r="O510" s="234">
        <f t="shared" si="49"/>
        <v>0</v>
      </c>
      <c r="P510" s="10"/>
      <c r="Q510" s="9"/>
      <c r="S510" s="340">
        <f t="shared" si="50"/>
        <v>0</v>
      </c>
      <c r="T510" s="340">
        <f t="shared" si="51"/>
        <v>0</v>
      </c>
    </row>
    <row r="511" spans="2:20" ht="14.4" x14ac:dyDescent="0.3">
      <c r="B511" s="30"/>
      <c r="C511" s="16"/>
      <c r="D511" s="16"/>
      <c r="E511" s="25"/>
      <c r="F511" s="16"/>
      <c r="G511" s="15"/>
      <c r="H511" s="14"/>
      <c r="I511" s="13"/>
      <c r="J511" s="13"/>
      <c r="K511" s="12"/>
      <c r="L511" s="232">
        <f t="shared" si="47"/>
        <v>0</v>
      </c>
      <c r="M511" s="234">
        <f t="shared" si="48"/>
        <v>0</v>
      </c>
      <c r="N511" s="11">
        <f>IF(Q511="x",0,IF(J511&lt;(INDEX(Lookup!$U$2:$U$10,MATCH($D$47,Lookup!$S$2:$S$10,0))),0,$L$12*K511))</f>
        <v>0</v>
      </c>
      <c r="O511" s="234">
        <f t="shared" si="49"/>
        <v>0</v>
      </c>
      <c r="P511" s="10"/>
      <c r="Q511" s="9"/>
      <c r="S511" s="340">
        <f t="shared" si="50"/>
        <v>0</v>
      </c>
      <c r="T511" s="340">
        <f t="shared" si="51"/>
        <v>0</v>
      </c>
    </row>
    <row r="512" spans="2:20" ht="14.4" x14ac:dyDescent="0.3">
      <c r="B512" s="30"/>
      <c r="C512" s="16"/>
      <c r="D512" s="16"/>
      <c r="E512" s="25"/>
      <c r="F512" s="16"/>
      <c r="G512" s="15"/>
      <c r="H512" s="14"/>
      <c r="I512" s="13"/>
      <c r="J512" s="13"/>
      <c r="K512" s="12"/>
      <c r="L512" s="232">
        <f t="shared" si="47"/>
        <v>0</v>
      </c>
      <c r="M512" s="234">
        <f t="shared" si="48"/>
        <v>0</v>
      </c>
      <c r="N512" s="11">
        <f>IF(Q512="x",0,IF(J512&lt;(INDEX(Lookup!$U$2:$U$10,MATCH($D$47,Lookup!$S$2:$S$10,0))),0,$L$12*K512))</f>
        <v>0</v>
      </c>
      <c r="O512" s="234">
        <f t="shared" si="49"/>
        <v>0</v>
      </c>
      <c r="P512" s="10"/>
      <c r="Q512" s="9"/>
      <c r="S512" s="340">
        <f t="shared" si="50"/>
        <v>0</v>
      </c>
      <c r="T512" s="340">
        <f t="shared" si="51"/>
        <v>0</v>
      </c>
    </row>
    <row r="513" spans="2:20" ht="14.4" x14ac:dyDescent="0.3">
      <c r="B513" s="30"/>
      <c r="C513" s="16"/>
      <c r="D513" s="16"/>
      <c r="E513" s="25"/>
      <c r="F513" s="16"/>
      <c r="G513" s="15"/>
      <c r="H513" s="14"/>
      <c r="I513" s="13"/>
      <c r="J513" s="13"/>
      <c r="K513" s="12"/>
      <c r="L513" s="232">
        <f t="shared" si="47"/>
        <v>0</v>
      </c>
      <c r="M513" s="234">
        <f t="shared" si="48"/>
        <v>0</v>
      </c>
      <c r="N513" s="11">
        <f>IF(Q513="x",0,IF(J513&lt;(INDEX(Lookup!$U$2:$U$10,MATCH($D$47,Lookup!$S$2:$S$10,0))),0,$L$12*K513))</f>
        <v>0</v>
      </c>
      <c r="O513" s="234">
        <f t="shared" si="49"/>
        <v>0</v>
      </c>
      <c r="P513" s="10"/>
      <c r="Q513" s="9"/>
      <c r="S513" s="340">
        <f t="shared" si="50"/>
        <v>0</v>
      </c>
      <c r="T513" s="340">
        <f t="shared" si="51"/>
        <v>0</v>
      </c>
    </row>
    <row r="514" spans="2:20" ht="14.4" x14ac:dyDescent="0.3">
      <c r="B514" s="30"/>
      <c r="C514" s="16"/>
      <c r="D514" s="16"/>
      <c r="E514" s="25"/>
      <c r="F514" s="16"/>
      <c r="G514" s="15"/>
      <c r="H514" s="14"/>
      <c r="I514" s="13"/>
      <c r="J514" s="13"/>
      <c r="K514" s="12"/>
      <c r="L514" s="232">
        <f t="shared" si="47"/>
        <v>0</v>
      </c>
      <c r="M514" s="234">
        <f t="shared" si="48"/>
        <v>0</v>
      </c>
      <c r="N514" s="11">
        <f>IF(Q514="x",0,IF(J514&lt;(INDEX(Lookup!$U$2:$U$10,MATCH($D$47,Lookup!$S$2:$S$10,0))),0,$L$12*K514))</f>
        <v>0</v>
      </c>
      <c r="O514" s="234">
        <f t="shared" si="49"/>
        <v>0</v>
      </c>
      <c r="P514" s="10"/>
      <c r="Q514" s="9"/>
      <c r="S514" s="340">
        <f t="shared" si="50"/>
        <v>0</v>
      </c>
      <c r="T514" s="340">
        <f t="shared" si="51"/>
        <v>0</v>
      </c>
    </row>
    <row r="515" spans="2:20" ht="14.4" x14ac:dyDescent="0.3">
      <c r="B515" s="30"/>
      <c r="C515" s="16"/>
      <c r="D515" s="16"/>
      <c r="E515" s="25"/>
      <c r="F515" s="16"/>
      <c r="G515" s="15"/>
      <c r="H515" s="14"/>
      <c r="I515" s="13"/>
      <c r="J515" s="13"/>
      <c r="K515" s="12"/>
      <c r="L515" s="232">
        <f t="shared" si="47"/>
        <v>0</v>
      </c>
      <c r="M515" s="234">
        <f t="shared" si="48"/>
        <v>0</v>
      </c>
      <c r="N515" s="11">
        <f>IF(Q515="x",0,IF(J515&lt;(INDEX(Lookup!$U$2:$U$10,MATCH($D$47,Lookup!$S$2:$S$10,0))),0,$L$12*K515))</f>
        <v>0</v>
      </c>
      <c r="O515" s="234">
        <f t="shared" si="49"/>
        <v>0</v>
      </c>
      <c r="P515" s="10"/>
      <c r="Q515" s="9"/>
      <c r="S515" s="340">
        <f t="shared" si="50"/>
        <v>0</v>
      </c>
      <c r="T515" s="340">
        <f t="shared" si="51"/>
        <v>0</v>
      </c>
    </row>
    <row r="516" spans="2:20" ht="14.4" x14ac:dyDescent="0.3">
      <c r="B516" s="30"/>
      <c r="C516" s="16"/>
      <c r="D516" s="16"/>
      <c r="E516" s="25"/>
      <c r="F516" s="16"/>
      <c r="G516" s="15"/>
      <c r="H516" s="14"/>
      <c r="I516" s="13"/>
      <c r="J516" s="13"/>
      <c r="K516" s="12"/>
      <c r="L516" s="232">
        <f t="shared" si="47"/>
        <v>0</v>
      </c>
      <c r="M516" s="234">
        <f t="shared" si="48"/>
        <v>0</v>
      </c>
      <c r="N516" s="11">
        <f>IF(Q516="x",0,IF(J516&lt;(INDEX(Lookup!$U$2:$U$10,MATCH($D$47,Lookup!$S$2:$S$10,0))),0,$L$12*K516))</f>
        <v>0</v>
      </c>
      <c r="O516" s="234">
        <f t="shared" si="49"/>
        <v>0</v>
      </c>
      <c r="P516" s="10"/>
      <c r="Q516" s="9"/>
      <c r="S516" s="340">
        <f t="shared" si="50"/>
        <v>0</v>
      </c>
      <c r="T516" s="340">
        <f t="shared" si="51"/>
        <v>0</v>
      </c>
    </row>
    <row r="517" spans="2:20" ht="14.4" x14ac:dyDescent="0.3">
      <c r="B517" s="30"/>
      <c r="C517" s="16"/>
      <c r="D517" s="16"/>
      <c r="E517" s="25"/>
      <c r="F517" s="16"/>
      <c r="G517" s="15"/>
      <c r="H517" s="14"/>
      <c r="I517" s="13"/>
      <c r="J517" s="13"/>
      <c r="K517" s="12"/>
      <c r="L517" s="232">
        <f t="shared" si="47"/>
        <v>0</v>
      </c>
      <c r="M517" s="234">
        <f t="shared" si="48"/>
        <v>0</v>
      </c>
      <c r="N517" s="11">
        <f>IF(Q517="x",0,IF(J517&lt;(INDEX(Lookup!$U$2:$U$10,MATCH($D$47,Lookup!$S$2:$S$10,0))),0,$L$12*K517))</f>
        <v>0</v>
      </c>
      <c r="O517" s="234">
        <f t="shared" si="49"/>
        <v>0</v>
      </c>
      <c r="P517" s="10"/>
      <c r="Q517" s="9"/>
      <c r="S517" s="340">
        <f t="shared" si="50"/>
        <v>0</v>
      </c>
      <c r="T517" s="340">
        <f t="shared" si="51"/>
        <v>0</v>
      </c>
    </row>
    <row r="518" spans="2:20" ht="14.4" x14ac:dyDescent="0.3">
      <c r="B518" s="30"/>
      <c r="C518" s="16"/>
      <c r="D518" s="16"/>
      <c r="E518" s="25"/>
      <c r="F518" s="16"/>
      <c r="G518" s="15"/>
      <c r="H518" s="14"/>
      <c r="I518" s="13"/>
      <c r="J518" s="13"/>
      <c r="K518" s="12"/>
      <c r="L518" s="232">
        <f t="shared" si="47"/>
        <v>0</v>
      </c>
      <c r="M518" s="234">
        <f t="shared" si="48"/>
        <v>0</v>
      </c>
      <c r="N518" s="11">
        <f>IF(Q518="x",0,IF(J518&lt;(INDEX(Lookup!$U$2:$U$10,MATCH($D$47,Lookup!$S$2:$S$10,0))),0,$L$12*K518))</f>
        <v>0</v>
      </c>
      <c r="O518" s="234">
        <f t="shared" si="49"/>
        <v>0</v>
      </c>
      <c r="P518" s="10"/>
      <c r="Q518" s="9"/>
      <c r="S518" s="340">
        <f t="shared" si="50"/>
        <v>0</v>
      </c>
      <c r="T518" s="340">
        <f t="shared" si="51"/>
        <v>0</v>
      </c>
    </row>
    <row r="519" spans="2:20" ht="14.4" x14ac:dyDescent="0.3">
      <c r="B519" s="30"/>
      <c r="C519" s="16"/>
      <c r="D519" s="16"/>
      <c r="E519" s="25"/>
      <c r="F519" s="16"/>
      <c r="G519" s="15"/>
      <c r="H519" s="14"/>
      <c r="I519" s="13"/>
      <c r="J519" s="13"/>
      <c r="K519" s="12"/>
      <c r="L519" s="232">
        <f t="shared" si="47"/>
        <v>0</v>
      </c>
      <c r="M519" s="234">
        <f t="shared" si="48"/>
        <v>0</v>
      </c>
      <c r="N519" s="11">
        <f>IF(Q519="x",0,IF(J519&lt;(INDEX(Lookup!$U$2:$U$10,MATCH($D$47,Lookup!$S$2:$S$10,0))),0,$L$12*K519))</f>
        <v>0</v>
      </c>
      <c r="O519" s="234">
        <f t="shared" si="49"/>
        <v>0</v>
      </c>
      <c r="P519" s="10"/>
      <c r="Q519" s="9"/>
      <c r="S519" s="340">
        <f t="shared" si="50"/>
        <v>0</v>
      </c>
      <c r="T519" s="340">
        <f t="shared" si="51"/>
        <v>0</v>
      </c>
    </row>
    <row r="520" spans="2:20" ht="14.4" x14ac:dyDescent="0.3">
      <c r="B520" s="30"/>
      <c r="C520" s="16"/>
      <c r="D520" s="16"/>
      <c r="E520" s="25"/>
      <c r="F520" s="16"/>
      <c r="G520" s="15"/>
      <c r="H520" s="14"/>
      <c r="I520" s="13"/>
      <c r="J520" s="13"/>
      <c r="K520" s="12"/>
      <c r="L520" s="232">
        <f t="shared" si="47"/>
        <v>0</v>
      </c>
      <c r="M520" s="234">
        <f t="shared" si="48"/>
        <v>0</v>
      </c>
      <c r="N520" s="11">
        <f>IF(Q520="x",0,IF(J520&lt;(INDEX(Lookup!$U$2:$U$10,MATCH($D$47,Lookup!$S$2:$S$10,0))),0,$L$12*K520))</f>
        <v>0</v>
      </c>
      <c r="O520" s="234">
        <f t="shared" si="49"/>
        <v>0</v>
      </c>
      <c r="P520" s="10"/>
      <c r="Q520" s="9"/>
      <c r="S520" s="340">
        <f t="shared" si="50"/>
        <v>0</v>
      </c>
      <c r="T520" s="340">
        <f t="shared" si="51"/>
        <v>0</v>
      </c>
    </row>
    <row r="521" spans="2:20" ht="14.4" x14ac:dyDescent="0.3">
      <c r="B521" s="30"/>
      <c r="C521" s="16"/>
      <c r="D521" s="16"/>
      <c r="E521" s="25"/>
      <c r="F521" s="16"/>
      <c r="G521" s="15"/>
      <c r="H521" s="14"/>
      <c r="I521" s="13"/>
      <c r="J521" s="13"/>
      <c r="K521" s="12"/>
      <c r="L521" s="232">
        <f t="shared" si="47"/>
        <v>0</v>
      </c>
      <c r="M521" s="234">
        <f t="shared" si="48"/>
        <v>0</v>
      </c>
      <c r="N521" s="11">
        <f>IF(Q521="x",0,IF(J521&lt;(INDEX(Lookup!$U$2:$U$10,MATCH($D$47,Lookup!$S$2:$S$10,0))),0,$L$12*K521))</f>
        <v>0</v>
      </c>
      <c r="O521" s="234">
        <f t="shared" si="49"/>
        <v>0</v>
      </c>
      <c r="P521" s="10"/>
      <c r="Q521" s="9"/>
      <c r="S521" s="340">
        <f t="shared" si="50"/>
        <v>0</v>
      </c>
      <c r="T521" s="340">
        <f t="shared" si="51"/>
        <v>0</v>
      </c>
    </row>
    <row r="522" spans="2:20" ht="14.4" x14ac:dyDescent="0.3">
      <c r="B522" s="30"/>
      <c r="C522" s="16"/>
      <c r="D522" s="16"/>
      <c r="E522" s="25"/>
      <c r="F522" s="16"/>
      <c r="G522" s="15"/>
      <c r="H522" s="14"/>
      <c r="I522" s="13"/>
      <c r="J522" s="13"/>
      <c r="K522" s="12"/>
      <c r="L522" s="232">
        <f t="shared" si="47"/>
        <v>0</v>
      </c>
      <c r="M522" s="234">
        <f t="shared" si="48"/>
        <v>0</v>
      </c>
      <c r="N522" s="11">
        <f>IF(Q522="x",0,IF(J522&lt;(INDEX(Lookup!$U$2:$U$10,MATCH($D$47,Lookup!$S$2:$S$10,0))),0,$L$12*K522))</f>
        <v>0</v>
      </c>
      <c r="O522" s="234">
        <f t="shared" si="49"/>
        <v>0</v>
      </c>
      <c r="P522" s="10"/>
      <c r="Q522" s="9"/>
      <c r="S522" s="340">
        <f t="shared" si="50"/>
        <v>0</v>
      </c>
      <c r="T522" s="340">
        <f t="shared" si="51"/>
        <v>0</v>
      </c>
    </row>
    <row r="523" spans="2:20" ht="14.4" x14ac:dyDescent="0.3">
      <c r="B523" s="30"/>
      <c r="C523" s="16"/>
      <c r="D523" s="16"/>
      <c r="E523" s="25"/>
      <c r="F523" s="16"/>
      <c r="G523" s="15"/>
      <c r="H523" s="14"/>
      <c r="I523" s="13"/>
      <c r="J523" s="13"/>
      <c r="K523" s="12"/>
      <c r="L523" s="232">
        <f t="shared" si="47"/>
        <v>0</v>
      </c>
      <c r="M523" s="234">
        <f t="shared" si="48"/>
        <v>0</v>
      </c>
      <c r="N523" s="11">
        <f>IF(Q523="x",0,IF(J523&lt;(INDEX(Lookup!$U$2:$U$10,MATCH($D$47,Lookup!$S$2:$S$10,0))),0,$L$12*K523))</f>
        <v>0</v>
      </c>
      <c r="O523" s="234">
        <f t="shared" si="49"/>
        <v>0</v>
      </c>
      <c r="P523" s="10"/>
      <c r="Q523" s="9"/>
      <c r="S523" s="340">
        <f t="shared" si="50"/>
        <v>0</v>
      </c>
      <c r="T523" s="340">
        <f t="shared" si="51"/>
        <v>0</v>
      </c>
    </row>
    <row r="524" spans="2:20" ht="14.4" x14ac:dyDescent="0.3">
      <c r="B524" s="30"/>
      <c r="C524" s="16"/>
      <c r="D524" s="16"/>
      <c r="E524" s="25"/>
      <c r="F524" s="16"/>
      <c r="G524" s="15"/>
      <c r="H524" s="14"/>
      <c r="I524" s="13"/>
      <c r="J524" s="13"/>
      <c r="K524" s="12"/>
      <c r="L524" s="232">
        <f t="shared" si="47"/>
        <v>0</v>
      </c>
      <c r="M524" s="234">
        <f t="shared" si="48"/>
        <v>0</v>
      </c>
      <c r="N524" s="11">
        <f>IF(Q524="x",0,IF(J524&lt;(INDEX(Lookup!$U$2:$U$10,MATCH($D$47,Lookup!$S$2:$S$10,0))),0,$L$12*K524))</f>
        <v>0</v>
      </c>
      <c r="O524" s="234">
        <f t="shared" si="49"/>
        <v>0</v>
      </c>
      <c r="P524" s="10"/>
      <c r="Q524" s="9"/>
      <c r="S524" s="340">
        <f t="shared" si="50"/>
        <v>0</v>
      </c>
      <c r="T524" s="340">
        <f t="shared" si="51"/>
        <v>0</v>
      </c>
    </row>
    <row r="525" spans="2:20" ht="14.4" x14ac:dyDescent="0.3">
      <c r="B525" s="30"/>
      <c r="C525" s="16"/>
      <c r="D525" s="16"/>
      <c r="E525" s="25"/>
      <c r="F525" s="16"/>
      <c r="G525" s="15"/>
      <c r="H525" s="14"/>
      <c r="I525" s="13"/>
      <c r="J525" s="13"/>
      <c r="K525" s="12"/>
      <c r="L525" s="232">
        <f t="shared" si="47"/>
        <v>0</v>
      </c>
      <c r="M525" s="234">
        <f t="shared" si="48"/>
        <v>0</v>
      </c>
      <c r="N525" s="11">
        <f>IF(Q525="x",0,IF(J525&lt;(INDEX(Lookup!$U$2:$U$10,MATCH($D$47,Lookup!$S$2:$S$10,0))),0,$L$12*K525))</f>
        <v>0</v>
      </c>
      <c r="O525" s="234">
        <f t="shared" si="49"/>
        <v>0</v>
      </c>
      <c r="P525" s="10"/>
      <c r="Q525" s="9"/>
      <c r="S525" s="340">
        <f t="shared" si="50"/>
        <v>0</v>
      </c>
      <c r="T525" s="340">
        <f t="shared" si="51"/>
        <v>0</v>
      </c>
    </row>
    <row r="526" spans="2:20" ht="14.4" x14ac:dyDescent="0.3">
      <c r="B526" s="30"/>
      <c r="C526" s="16"/>
      <c r="D526" s="16"/>
      <c r="E526" s="25"/>
      <c r="F526" s="16"/>
      <c r="G526" s="15"/>
      <c r="H526" s="14"/>
      <c r="I526" s="13"/>
      <c r="J526" s="13"/>
      <c r="K526" s="12"/>
      <c r="L526" s="232">
        <f t="shared" si="47"/>
        <v>0</v>
      </c>
      <c r="M526" s="234">
        <f t="shared" si="48"/>
        <v>0</v>
      </c>
      <c r="N526" s="11">
        <f>IF(Q526="x",0,IF(J526&lt;(INDEX(Lookup!$U$2:$U$10,MATCH($D$47,Lookup!$S$2:$S$10,0))),0,$L$12*K526))</f>
        <v>0</v>
      </c>
      <c r="O526" s="234">
        <f t="shared" si="49"/>
        <v>0</v>
      </c>
      <c r="P526" s="10"/>
      <c r="Q526" s="9"/>
      <c r="S526" s="340">
        <f t="shared" si="50"/>
        <v>0</v>
      </c>
      <c r="T526" s="340">
        <f t="shared" si="51"/>
        <v>0</v>
      </c>
    </row>
    <row r="527" spans="2:20" ht="14.4" x14ac:dyDescent="0.3">
      <c r="B527" s="30"/>
      <c r="C527" s="16"/>
      <c r="D527" s="16"/>
      <c r="E527" s="25"/>
      <c r="F527" s="16"/>
      <c r="G527" s="15"/>
      <c r="H527" s="14"/>
      <c r="I527" s="13"/>
      <c r="J527" s="13"/>
      <c r="K527" s="12"/>
      <c r="L527" s="232">
        <f t="shared" si="47"/>
        <v>0</v>
      </c>
      <c r="M527" s="234">
        <f t="shared" si="48"/>
        <v>0</v>
      </c>
      <c r="N527" s="11">
        <f>IF(Q527="x",0,IF(J527&lt;(INDEX(Lookup!$U$2:$U$10,MATCH($D$47,Lookup!$S$2:$S$10,0))),0,$L$12*K527))</f>
        <v>0</v>
      </c>
      <c r="O527" s="234">
        <f t="shared" si="49"/>
        <v>0</v>
      </c>
      <c r="P527" s="10"/>
      <c r="Q527" s="9"/>
      <c r="S527" s="340">
        <f t="shared" si="50"/>
        <v>0</v>
      </c>
      <c r="T527" s="340">
        <f t="shared" si="51"/>
        <v>0</v>
      </c>
    </row>
    <row r="528" spans="2:20" ht="14.4" x14ac:dyDescent="0.3">
      <c r="B528" s="30"/>
      <c r="C528" s="16"/>
      <c r="D528" s="16"/>
      <c r="E528" s="25"/>
      <c r="F528" s="16"/>
      <c r="G528" s="15"/>
      <c r="H528" s="14"/>
      <c r="I528" s="13"/>
      <c r="J528" s="13"/>
      <c r="K528" s="12"/>
      <c r="L528" s="232">
        <f t="shared" si="47"/>
        <v>0</v>
      </c>
      <c r="M528" s="234">
        <f t="shared" si="48"/>
        <v>0</v>
      </c>
      <c r="N528" s="11">
        <f>IF(Q528="x",0,IF(J528&lt;(INDEX(Lookup!$U$2:$U$10,MATCH($D$47,Lookup!$S$2:$S$10,0))),0,$L$12*K528))</f>
        <v>0</v>
      </c>
      <c r="O528" s="234">
        <f t="shared" si="49"/>
        <v>0</v>
      </c>
      <c r="P528" s="10"/>
      <c r="Q528" s="9"/>
      <c r="S528" s="340">
        <f t="shared" si="50"/>
        <v>0</v>
      </c>
      <c r="T528" s="340">
        <f t="shared" si="51"/>
        <v>0</v>
      </c>
    </row>
    <row r="529" spans="2:20" ht="14.4" x14ac:dyDescent="0.3">
      <c r="B529" s="30"/>
      <c r="C529" s="16"/>
      <c r="D529" s="16"/>
      <c r="E529" s="25"/>
      <c r="F529" s="16"/>
      <c r="G529" s="15"/>
      <c r="H529" s="14"/>
      <c r="I529" s="13"/>
      <c r="J529" s="13"/>
      <c r="K529" s="12"/>
      <c r="L529" s="232">
        <f t="shared" si="47"/>
        <v>0</v>
      </c>
      <c r="M529" s="234">
        <f t="shared" si="48"/>
        <v>0</v>
      </c>
      <c r="N529" s="11">
        <f>IF(Q529="x",0,IF(J529&lt;(INDEX(Lookup!$U$2:$U$10,MATCH($D$47,Lookup!$S$2:$S$10,0))),0,$L$12*K529))</f>
        <v>0</v>
      </c>
      <c r="O529" s="234">
        <f t="shared" si="49"/>
        <v>0</v>
      </c>
      <c r="P529" s="10"/>
      <c r="Q529" s="9"/>
      <c r="S529" s="340">
        <f t="shared" si="50"/>
        <v>0</v>
      </c>
      <c r="T529" s="340">
        <f t="shared" si="51"/>
        <v>0</v>
      </c>
    </row>
    <row r="530" spans="2:20" ht="14.4" x14ac:dyDescent="0.3">
      <c r="B530" s="30"/>
      <c r="C530" s="16"/>
      <c r="D530" s="16"/>
      <c r="E530" s="25"/>
      <c r="F530" s="16"/>
      <c r="G530" s="15"/>
      <c r="H530" s="14"/>
      <c r="I530" s="13"/>
      <c r="J530" s="13"/>
      <c r="K530" s="12"/>
      <c r="L530" s="232">
        <f t="shared" si="47"/>
        <v>0</v>
      </c>
      <c r="M530" s="234">
        <f t="shared" si="48"/>
        <v>0</v>
      </c>
      <c r="N530" s="11">
        <f>IF(Q530="x",0,IF(J530&lt;(INDEX(Lookup!$U$2:$U$10,MATCH($D$47,Lookup!$S$2:$S$10,0))),0,$L$12*K530))</f>
        <v>0</v>
      </c>
      <c r="O530" s="234">
        <f t="shared" si="49"/>
        <v>0</v>
      </c>
      <c r="P530" s="10"/>
      <c r="Q530" s="9"/>
      <c r="S530" s="340">
        <f t="shared" si="50"/>
        <v>0</v>
      </c>
      <c r="T530" s="340">
        <f t="shared" si="51"/>
        <v>0</v>
      </c>
    </row>
    <row r="531" spans="2:20" ht="14.4" x14ac:dyDescent="0.3">
      <c r="B531" s="30"/>
      <c r="C531" s="16"/>
      <c r="D531" s="16"/>
      <c r="E531" s="25"/>
      <c r="F531" s="16"/>
      <c r="G531" s="15"/>
      <c r="H531" s="14"/>
      <c r="I531" s="13"/>
      <c r="J531" s="13"/>
      <c r="K531" s="12"/>
      <c r="L531" s="232">
        <f t="shared" si="47"/>
        <v>0</v>
      </c>
      <c r="M531" s="234">
        <f t="shared" si="48"/>
        <v>0</v>
      </c>
      <c r="N531" s="11">
        <f>IF(Q531="x",0,IF(J531&lt;(INDEX(Lookup!$U$2:$U$10,MATCH($D$47,Lookup!$S$2:$S$10,0))),0,$L$12*K531))</f>
        <v>0</v>
      </c>
      <c r="O531" s="234">
        <f t="shared" si="49"/>
        <v>0</v>
      </c>
      <c r="P531" s="10"/>
      <c r="Q531" s="9"/>
      <c r="S531" s="340">
        <f t="shared" si="50"/>
        <v>0</v>
      </c>
      <c r="T531" s="340">
        <f t="shared" si="51"/>
        <v>0</v>
      </c>
    </row>
    <row r="532" spans="2:20" ht="14.4" x14ac:dyDescent="0.3">
      <c r="B532" s="30"/>
      <c r="C532" s="16"/>
      <c r="D532" s="16"/>
      <c r="E532" s="25"/>
      <c r="F532" s="16"/>
      <c r="G532" s="15"/>
      <c r="H532" s="14"/>
      <c r="I532" s="13"/>
      <c r="J532" s="13"/>
      <c r="K532" s="12"/>
      <c r="L532" s="232">
        <f t="shared" si="47"/>
        <v>0</v>
      </c>
      <c r="M532" s="234">
        <f t="shared" si="48"/>
        <v>0</v>
      </c>
      <c r="N532" s="11">
        <f>IF(Q532="x",0,IF(J532&lt;(INDEX(Lookup!$U$2:$U$10,MATCH($D$47,Lookup!$S$2:$S$10,0))),0,$L$12*K532))</f>
        <v>0</v>
      </c>
      <c r="O532" s="234">
        <f t="shared" si="49"/>
        <v>0</v>
      </c>
      <c r="P532" s="10"/>
      <c r="Q532" s="9"/>
      <c r="S532" s="340">
        <f t="shared" si="50"/>
        <v>0</v>
      </c>
      <c r="T532" s="340">
        <f t="shared" si="51"/>
        <v>0</v>
      </c>
    </row>
    <row r="533" spans="2:20" ht="14.4" x14ac:dyDescent="0.3">
      <c r="B533" s="30"/>
      <c r="C533" s="16"/>
      <c r="D533" s="16"/>
      <c r="E533" s="25"/>
      <c r="F533" s="16"/>
      <c r="G533" s="15"/>
      <c r="H533" s="14"/>
      <c r="I533" s="13"/>
      <c r="J533" s="13"/>
      <c r="K533" s="12"/>
      <c r="L533" s="232">
        <f t="shared" si="47"/>
        <v>0</v>
      </c>
      <c r="M533" s="234">
        <f t="shared" si="48"/>
        <v>0</v>
      </c>
      <c r="N533" s="11">
        <f>IF(Q533="x",0,IF(J533&lt;(INDEX(Lookup!$U$2:$U$10,MATCH($D$47,Lookup!$S$2:$S$10,0))),0,$L$12*K533))</f>
        <v>0</v>
      </c>
      <c r="O533" s="234">
        <f t="shared" si="49"/>
        <v>0</v>
      </c>
      <c r="P533" s="10"/>
      <c r="Q533" s="9"/>
      <c r="S533" s="340">
        <f t="shared" si="50"/>
        <v>0</v>
      </c>
      <c r="T533" s="340">
        <f t="shared" si="51"/>
        <v>0</v>
      </c>
    </row>
    <row r="534" spans="2:20" ht="14.4" x14ac:dyDescent="0.3">
      <c r="B534" s="30"/>
      <c r="C534" s="16"/>
      <c r="D534" s="16"/>
      <c r="E534" s="25"/>
      <c r="F534" s="16"/>
      <c r="G534" s="15"/>
      <c r="H534" s="14"/>
      <c r="I534" s="13"/>
      <c r="J534" s="13"/>
      <c r="K534" s="12"/>
      <c r="L534" s="232">
        <f t="shared" si="47"/>
        <v>0</v>
      </c>
      <c r="M534" s="234">
        <f t="shared" si="48"/>
        <v>0</v>
      </c>
      <c r="N534" s="11">
        <f>IF(Q534="x",0,IF(J534&lt;(INDEX(Lookup!$U$2:$U$10,MATCH($D$47,Lookup!$S$2:$S$10,0))),0,$L$12*K534))</f>
        <v>0</v>
      </c>
      <c r="O534" s="234">
        <f t="shared" si="49"/>
        <v>0</v>
      </c>
      <c r="P534" s="10"/>
      <c r="Q534" s="9"/>
      <c r="S534" s="340">
        <f t="shared" si="50"/>
        <v>0</v>
      </c>
      <c r="T534" s="340">
        <f t="shared" si="51"/>
        <v>0</v>
      </c>
    </row>
    <row r="535" spans="2:20" ht="14.4" x14ac:dyDescent="0.3">
      <c r="B535" s="30"/>
      <c r="C535" s="16"/>
      <c r="D535" s="16"/>
      <c r="E535" s="25"/>
      <c r="F535" s="16"/>
      <c r="G535" s="15"/>
      <c r="H535" s="14"/>
      <c r="I535" s="13"/>
      <c r="J535" s="13"/>
      <c r="K535" s="12"/>
      <c r="L535" s="232">
        <f t="shared" si="47"/>
        <v>0</v>
      </c>
      <c r="M535" s="234">
        <f t="shared" si="48"/>
        <v>0</v>
      </c>
      <c r="N535" s="11">
        <f>IF(Q535="x",0,IF(J535&lt;(INDEX(Lookup!$U$2:$U$10,MATCH($D$47,Lookup!$S$2:$S$10,0))),0,$L$12*K535))</f>
        <v>0</v>
      </c>
      <c r="O535" s="234">
        <f t="shared" si="49"/>
        <v>0</v>
      </c>
      <c r="P535" s="10"/>
      <c r="Q535" s="9"/>
      <c r="S535" s="340">
        <f t="shared" si="50"/>
        <v>0</v>
      </c>
      <c r="T535" s="340">
        <f t="shared" si="51"/>
        <v>0</v>
      </c>
    </row>
    <row r="536" spans="2:20" ht="14.4" x14ac:dyDescent="0.3">
      <c r="B536" s="30"/>
      <c r="C536" s="16"/>
      <c r="D536" s="16"/>
      <c r="E536" s="25"/>
      <c r="F536" s="16"/>
      <c r="G536" s="15"/>
      <c r="H536" s="14"/>
      <c r="I536" s="13"/>
      <c r="J536" s="13"/>
      <c r="K536" s="12"/>
      <c r="L536" s="232">
        <f t="shared" si="47"/>
        <v>0</v>
      </c>
      <c r="M536" s="234">
        <f t="shared" si="48"/>
        <v>0</v>
      </c>
      <c r="N536" s="11">
        <f>IF(Q536="x",0,IF(J536&lt;(INDEX(Lookup!$U$2:$U$10,MATCH($D$47,Lookup!$S$2:$S$10,0))),0,$L$12*K536))</f>
        <v>0</v>
      </c>
      <c r="O536" s="234">
        <f t="shared" si="49"/>
        <v>0</v>
      </c>
      <c r="P536" s="10"/>
      <c r="Q536" s="9"/>
      <c r="S536" s="340">
        <f t="shared" si="50"/>
        <v>0</v>
      </c>
      <c r="T536" s="340">
        <f t="shared" si="51"/>
        <v>0</v>
      </c>
    </row>
    <row r="537" spans="2:20" ht="14.4" x14ac:dyDescent="0.3">
      <c r="B537" s="30"/>
      <c r="C537" s="16"/>
      <c r="D537" s="16"/>
      <c r="E537" s="25"/>
      <c r="F537" s="16"/>
      <c r="G537" s="15"/>
      <c r="H537" s="14"/>
      <c r="I537" s="13"/>
      <c r="J537" s="13"/>
      <c r="K537" s="12"/>
      <c r="L537" s="232">
        <f t="shared" si="47"/>
        <v>0</v>
      </c>
      <c r="M537" s="234">
        <f t="shared" si="48"/>
        <v>0</v>
      </c>
      <c r="N537" s="11">
        <f>IF(Q537="x",0,IF(J537&lt;(INDEX(Lookup!$U$2:$U$10,MATCH($D$47,Lookup!$S$2:$S$10,0))),0,$L$12*K537))</f>
        <v>0</v>
      </c>
      <c r="O537" s="234">
        <f t="shared" si="49"/>
        <v>0</v>
      </c>
      <c r="P537" s="10"/>
      <c r="Q537" s="9"/>
      <c r="S537" s="340">
        <f t="shared" si="50"/>
        <v>0</v>
      </c>
      <c r="T537" s="340">
        <f t="shared" si="51"/>
        <v>0</v>
      </c>
    </row>
    <row r="538" spans="2:20" ht="14.4" x14ac:dyDescent="0.3">
      <c r="B538" s="30"/>
      <c r="C538" s="16"/>
      <c r="D538" s="16"/>
      <c r="E538" s="25"/>
      <c r="F538" s="16"/>
      <c r="G538" s="15"/>
      <c r="H538" s="14"/>
      <c r="I538" s="13"/>
      <c r="J538" s="13"/>
      <c r="K538" s="12"/>
      <c r="L538" s="232">
        <f t="shared" si="47"/>
        <v>0</v>
      </c>
      <c r="M538" s="234">
        <f t="shared" si="48"/>
        <v>0</v>
      </c>
      <c r="N538" s="11">
        <f>IF(Q538="x",0,IF(J538&lt;(INDEX(Lookup!$U$2:$U$10,MATCH($D$47,Lookup!$S$2:$S$10,0))),0,$L$12*K538))</f>
        <v>0</v>
      </c>
      <c r="O538" s="234">
        <f t="shared" si="49"/>
        <v>0</v>
      </c>
      <c r="P538" s="10"/>
      <c r="Q538" s="9"/>
      <c r="S538" s="340">
        <f t="shared" si="50"/>
        <v>0</v>
      </c>
      <c r="T538" s="340">
        <f t="shared" si="51"/>
        <v>0</v>
      </c>
    </row>
    <row r="539" spans="2:20" ht="14.4" x14ac:dyDescent="0.3">
      <c r="B539" s="30"/>
      <c r="C539" s="16"/>
      <c r="D539" s="16"/>
      <c r="E539" s="25"/>
      <c r="F539" s="16"/>
      <c r="G539" s="15"/>
      <c r="H539" s="14"/>
      <c r="I539" s="13"/>
      <c r="J539" s="13"/>
      <c r="K539" s="12"/>
      <c r="L539" s="232">
        <f t="shared" si="47"/>
        <v>0</v>
      </c>
      <c r="M539" s="234">
        <f t="shared" si="48"/>
        <v>0</v>
      </c>
      <c r="N539" s="11">
        <f>IF(Q539="x",0,IF(J539&lt;(INDEX(Lookup!$U$2:$U$10,MATCH($D$47,Lookup!$S$2:$S$10,0))),0,$L$12*K539))</f>
        <v>0</v>
      </c>
      <c r="O539" s="234">
        <f t="shared" si="49"/>
        <v>0</v>
      </c>
      <c r="P539" s="10"/>
      <c r="Q539" s="9"/>
      <c r="S539" s="340">
        <f t="shared" si="50"/>
        <v>0</v>
      </c>
      <c r="T539" s="340">
        <f t="shared" si="51"/>
        <v>0</v>
      </c>
    </row>
    <row r="540" spans="2:20" ht="14.4" x14ac:dyDescent="0.3">
      <c r="B540" s="30"/>
      <c r="C540" s="16"/>
      <c r="D540" s="16"/>
      <c r="E540" s="25"/>
      <c r="F540" s="16"/>
      <c r="G540" s="15"/>
      <c r="H540" s="14"/>
      <c r="I540" s="13"/>
      <c r="J540" s="13"/>
      <c r="K540" s="12"/>
      <c r="L540" s="232">
        <f t="shared" si="47"/>
        <v>0</v>
      </c>
      <c r="M540" s="234">
        <f t="shared" si="48"/>
        <v>0</v>
      </c>
      <c r="N540" s="11">
        <f>IF(Q540="x",0,IF(J540&lt;(INDEX(Lookup!$U$2:$U$10,MATCH($D$47,Lookup!$S$2:$S$10,0))),0,$L$12*K540))</f>
        <v>0</v>
      </c>
      <c r="O540" s="234">
        <f t="shared" si="49"/>
        <v>0</v>
      </c>
      <c r="P540" s="10"/>
      <c r="Q540" s="9"/>
      <c r="S540" s="340">
        <f t="shared" si="50"/>
        <v>0</v>
      </c>
      <c r="T540" s="340">
        <f t="shared" si="51"/>
        <v>0</v>
      </c>
    </row>
    <row r="541" spans="2:20" ht="14.4" x14ac:dyDescent="0.3">
      <c r="B541" s="30"/>
      <c r="C541" s="16"/>
      <c r="D541" s="16"/>
      <c r="E541" s="25"/>
      <c r="F541" s="16"/>
      <c r="G541" s="15"/>
      <c r="H541" s="14"/>
      <c r="I541" s="13"/>
      <c r="J541" s="13"/>
      <c r="K541" s="12"/>
      <c r="L541" s="232">
        <f t="shared" si="47"/>
        <v>0</v>
      </c>
      <c r="M541" s="234">
        <f t="shared" si="48"/>
        <v>0</v>
      </c>
      <c r="N541" s="11">
        <f>IF(Q541="x",0,IF(J541&lt;(INDEX(Lookup!$U$2:$U$10,MATCH($D$47,Lookup!$S$2:$S$10,0))),0,$L$12*K541))</f>
        <v>0</v>
      </c>
      <c r="O541" s="234">
        <f t="shared" si="49"/>
        <v>0</v>
      </c>
      <c r="P541" s="10"/>
      <c r="Q541" s="9"/>
      <c r="S541" s="340">
        <f t="shared" si="50"/>
        <v>0</v>
      </c>
      <c r="T541" s="340">
        <f t="shared" si="51"/>
        <v>0</v>
      </c>
    </row>
    <row r="542" spans="2:20" ht="14.4" x14ac:dyDescent="0.3">
      <c r="B542" s="30"/>
      <c r="C542" s="16"/>
      <c r="D542" s="16"/>
      <c r="E542" s="25"/>
      <c r="F542" s="16"/>
      <c r="G542" s="15"/>
      <c r="H542" s="14"/>
      <c r="I542" s="13"/>
      <c r="J542" s="13"/>
      <c r="K542" s="12"/>
      <c r="L542" s="232">
        <f t="shared" si="47"/>
        <v>0</v>
      </c>
      <c r="M542" s="234">
        <f t="shared" si="48"/>
        <v>0</v>
      </c>
      <c r="N542" s="11">
        <f>IF(Q542="x",0,IF(J542&lt;(INDEX(Lookup!$U$2:$U$10,MATCH($D$47,Lookup!$S$2:$S$10,0))),0,$L$12*K542))</f>
        <v>0</v>
      </c>
      <c r="O542" s="234">
        <f t="shared" si="49"/>
        <v>0</v>
      </c>
      <c r="P542" s="10"/>
      <c r="Q542" s="9"/>
      <c r="S542" s="340">
        <f t="shared" si="50"/>
        <v>0</v>
      </c>
      <c r="T542" s="340">
        <f t="shared" si="51"/>
        <v>0</v>
      </c>
    </row>
    <row r="543" spans="2:20" ht="14.4" x14ac:dyDescent="0.3">
      <c r="B543" s="30"/>
      <c r="C543" s="16"/>
      <c r="D543" s="16"/>
      <c r="E543" s="25"/>
      <c r="F543" s="16"/>
      <c r="G543" s="15"/>
      <c r="H543" s="14"/>
      <c r="I543" s="13"/>
      <c r="J543" s="13"/>
      <c r="K543" s="12"/>
      <c r="L543" s="232">
        <f t="shared" si="47"/>
        <v>0</v>
      </c>
      <c r="M543" s="234">
        <f t="shared" si="48"/>
        <v>0</v>
      </c>
      <c r="N543" s="11">
        <f>IF(Q543="x",0,IF(J543&lt;(INDEX(Lookup!$U$2:$U$10,MATCH($D$47,Lookup!$S$2:$S$10,0))),0,$L$12*K543))</f>
        <v>0</v>
      </c>
      <c r="O543" s="234">
        <f t="shared" si="49"/>
        <v>0</v>
      </c>
      <c r="P543" s="10"/>
      <c r="Q543" s="9"/>
      <c r="S543" s="340">
        <f t="shared" si="50"/>
        <v>0</v>
      </c>
      <c r="T543" s="340">
        <f t="shared" si="51"/>
        <v>0</v>
      </c>
    </row>
    <row r="544" spans="2:20" ht="14.4" x14ac:dyDescent="0.3">
      <c r="B544" s="30"/>
      <c r="C544" s="16"/>
      <c r="D544" s="16"/>
      <c r="E544" s="25"/>
      <c r="F544" s="16"/>
      <c r="G544" s="15"/>
      <c r="H544" s="14"/>
      <c r="I544" s="13"/>
      <c r="J544" s="13"/>
      <c r="K544" s="12"/>
      <c r="L544" s="232">
        <f t="shared" si="47"/>
        <v>0</v>
      </c>
      <c r="M544" s="234">
        <f t="shared" si="48"/>
        <v>0</v>
      </c>
      <c r="N544" s="11">
        <f>IF(Q544="x",0,IF(J544&lt;(INDEX(Lookup!$U$2:$U$10,MATCH($D$47,Lookup!$S$2:$S$10,0))),0,$L$12*K544))</f>
        <v>0</v>
      </c>
      <c r="O544" s="234">
        <f t="shared" si="49"/>
        <v>0</v>
      </c>
      <c r="P544" s="10"/>
      <c r="Q544" s="9"/>
      <c r="S544" s="340">
        <f t="shared" si="50"/>
        <v>0</v>
      </c>
      <c r="T544" s="340">
        <f t="shared" si="51"/>
        <v>0</v>
      </c>
    </row>
    <row r="545" spans="2:20" ht="14.4" x14ac:dyDescent="0.3">
      <c r="B545" s="30"/>
      <c r="C545" s="16"/>
      <c r="D545" s="16"/>
      <c r="E545" s="25"/>
      <c r="F545" s="16"/>
      <c r="G545" s="15"/>
      <c r="H545" s="14"/>
      <c r="I545" s="13"/>
      <c r="J545" s="13"/>
      <c r="K545" s="12"/>
      <c r="L545" s="232">
        <f t="shared" si="47"/>
        <v>0</v>
      </c>
      <c r="M545" s="234">
        <f t="shared" si="48"/>
        <v>0</v>
      </c>
      <c r="N545" s="11">
        <f>IF(Q545="x",0,IF(J545&lt;(INDEX(Lookup!$U$2:$U$10,MATCH($D$47,Lookup!$S$2:$S$10,0))),0,$L$12*K545))</f>
        <v>0</v>
      </c>
      <c r="O545" s="234">
        <f t="shared" si="49"/>
        <v>0</v>
      </c>
      <c r="P545" s="10"/>
      <c r="Q545" s="9"/>
      <c r="S545" s="340">
        <f t="shared" si="50"/>
        <v>0</v>
      </c>
      <c r="T545" s="340">
        <f t="shared" si="51"/>
        <v>0</v>
      </c>
    </row>
    <row r="546" spans="2:20" ht="14.4" x14ac:dyDescent="0.3">
      <c r="B546" s="30"/>
      <c r="C546" s="16"/>
      <c r="D546" s="16"/>
      <c r="E546" s="25"/>
      <c r="F546" s="16"/>
      <c r="G546" s="15"/>
      <c r="H546" s="14"/>
      <c r="I546" s="13"/>
      <c r="J546" s="13"/>
      <c r="K546" s="12"/>
      <c r="L546" s="232">
        <f t="shared" si="47"/>
        <v>0</v>
      </c>
      <c r="M546" s="234">
        <f t="shared" si="48"/>
        <v>0</v>
      </c>
      <c r="N546" s="11">
        <f>IF(Q546="x",0,IF(J546&lt;(INDEX(Lookup!$U$2:$U$10,MATCH($D$47,Lookup!$S$2:$S$10,0))),0,$L$12*K546))</f>
        <v>0</v>
      </c>
      <c r="O546" s="234">
        <f t="shared" si="49"/>
        <v>0</v>
      </c>
      <c r="P546" s="10"/>
      <c r="Q546" s="9"/>
      <c r="S546" s="340">
        <f t="shared" si="50"/>
        <v>0</v>
      </c>
      <c r="T546" s="340">
        <f t="shared" si="51"/>
        <v>0</v>
      </c>
    </row>
    <row r="547" spans="2:20" ht="14.4" x14ac:dyDescent="0.3">
      <c r="B547" s="30"/>
      <c r="C547" s="16"/>
      <c r="D547" s="16"/>
      <c r="E547" s="25"/>
      <c r="F547" s="16"/>
      <c r="G547" s="15"/>
      <c r="H547" s="14"/>
      <c r="I547" s="13"/>
      <c r="J547" s="13"/>
      <c r="K547" s="12"/>
      <c r="L547" s="232">
        <f t="shared" si="47"/>
        <v>0</v>
      </c>
      <c r="M547" s="234">
        <f t="shared" si="48"/>
        <v>0</v>
      </c>
      <c r="N547" s="11">
        <f>IF(Q547="x",0,IF(J547&lt;(INDEX(Lookup!$U$2:$U$10,MATCH($D$47,Lookup!$S$2:$S$10,0))),0,$L$12*K547))</f>
        <v>0</v>
      </c>
      <c r="O547" s="234">
        <f t="shared" si="49"/>
        <v>0</v>
      </c>
      <c r="P547" s="10"/>
      <c r="Q547" s="9"/>
      <c r="S547" s="340">
        <f t="shared" si="50"/>
        <v>0</v>
      </c>
      <c r="T547" s="340">
        <f t="shared" si="51"/>
        <v>0</v>
      </c>
    </row>
    <row r="548" spans="2:20" ht="14.4" x14ac:dyDescent="0.3">
      <c r="B548" s="30"/>
      <c r="C548" s="16"/>
      <c r="D548" s="16"/>
      <c r="E548" s="25"/>
      <c r="F548" s="16"/>
      <c r="G548" s="15"/>
      <c r="H548" s="14"/>
      <c r="I548" s="13"/>
      <c r="J548" s="13"/>
      <c r="K548" s="12"/>
      <c r="L548" s="232">
        <f t="shared" si="47"/>
        <v>0</v>
      </c>
      <c r="M548" s="234">
        <f t="shared" si="48"/>
        <v>0</v>
      </c>
      <c r="N548" s="11">
        <f>IF(Q548="x",0,IF(J548&lt;(INDEX(Lookup!$U$2:$U$10,MATCH($D$47,Lookup!$S$2:$S$10,0))),0,$L$12*K548))</f>
        <v>0</v>
      </c>
      <c r="O548" s="234">
        <f t="shared" si="49"/>
        <v>0</v>
      </c>
      <c r="P548" s="10"/>
      <c r="Q548" s="9"/>
      <c r="S548" s="340">
        <f t="shared" si="50"/>
        <v>0</v>
      </c>
      <c r="T548" s="340">
        <f t="shared" si="51"/>
        <v>0</v>
      </c>
    </row>
    <row r="549" spans="2:20" ht="14.4" x14ac:dyDescent="0.3">
      <c r="B549" s="30"/>
      <c r="C549" s="16"/>
      <c r="D549" s="16"/>
      <c r="E549" s="25"/>
      <c r="F549" s="16"/>
      <c r="G549" s="15"/>
      <c r="H549" s="14"/>
      <c r="I549" s="13"/>
      <c r="J549" s="13"/>
      <c r="K549" s="12"/>
      <c r="L549" s="232">
        <f t="shared" si="47"/>
        <v>0</v>
      </c>
      <c r="M549" s="234">
        <f t="shared" si="48"/>
        <v>0</v>
      </c>
      <c r="N549" s="11">
        <f>IF(Q549="x",0,IF(J549&lt;(INDEX(Lookup!$U$2:$U$10,MATCH($D$47,Lookup!$S$2:$S$10,0))),0,$L$12*K549))</f>
        <v>0</v>
      </c>
      <c r="O549" s="234">
        <f t="shared" si="49"/>
        <v>0</v>
      </c>
      <c r="P549" s="10"/>
      <c r="Q549" s="9"/>
      <c r="S549" s="340">
        <f t="shared" si="50"/>
        <v>0</v>
      </c>
      <c r="T549" s="340">
        <f t="shared" si="51"/>
        <v>0</v>
      </c>
    </row>
    <row r="550" spans="2:20" ht="14.4" x14ac:dyDescent="0.3">
      <c r="B550" s="30"/>
      <c r="C550" s="16"/>
      <c r="D550" s="16"/>
      <c r="E550" s="25"/>
      <c r="F550" s="16"/>
      <c r="G550" s="15"/>
      <c r="H550" s="14"/>
      <c r="I550" s="13"/>
      <c r="J550" s="13"/>
      <c r="K550" s="12"/>
      <c r="L550" s="232">
        <f t="shared" si="47"/>
        <v>0</v>
      </c>
      <c r="M550" s="234">
        <f t="shared" si="48"/>
        <v>0</v>
      </c>
      <c r="N550" s="11">
        <f>IF(Q550="x",0,IF(J550&lt;(INDEX(Lookup!$U$2:$U$10,MATCH($D$47,Lookup!$S$2:$S$10,0))),0,$L$12*K550))</f>
        <v>0</v>
      </c>
      <c r="O550" s="234">
        <f t="shared" si="49"/>
        <v>0</v>
      </c>
      <c r="P550" s="10"/>
      <c r="Q550" s="9"/>
      <c r="S550" s="340">
        <f t="shared" si="50"/>
        <v>0</v>
      </c>
      <c r="T550" s="340">
        <f t="shared" si="51"/>
        <v>0</v>
      </c>
    </row>
    <row r="551" spans="2:20" ht="14.4" x14ac:dyDescent="0.3">
      <c r="B551" s="30"/>
      <c r="C551" s="16"/>
      <c r="D551" s="16"/>
      <c r="E551" s="25"/>
      <c r="F551" s="16"/>
      <c r="G551" s="15"/>
      <c r="H551" s="14"/>
      <c r="I551" s="13"/>
      <c r="J551" s="13"/>
      <c r="K551" s="12"/>
      <c r="L551" s="232">
        <f t="shared" si="47"/>
        <v>0</v>
      </c>
      <c r="M551" s="234">
        <f t="shared" si="48"/>
        <v>0</v>
      </c>
      <c r="N551" s="11">
        <f>IF(Q551="x",0,IF(J551&lt;(INDEX(Lookup!$U$2:$U$10,MATCH($D$47,Lookup!$S$2:$S$10,0))),0,$L$12*K551))</f>
        <v>0</v>
      </c>
      <c r="O551" s="234">
        <f t="shared" si="49"/>
        <v>0</v>
      </c>
      <c r="P551" s="10"/>
      <c r="Q551" s="9"/>
      <c r="S551" s="340">
        <f t="shared" si="50"/>
        <v>0</v>
      </c>
      <c r="T551" s="340">
        <f t="shared" si="51"/>
        <v>0</v>
      </c>
    </row>
    <row r="552" spans="2:20" ht="14.4" x14ac:dyDescent="0.3">
      <c r="B552" s="30"/>
      <c r="C552" s="16"/>
      <c r="D552" s="16"/>
      <c r="E552" s="25"/>
      <c r="F552" s="16"/>
      <c r="G552" s="15"/>
      <c r="H552" s="14"/>
      <c r="I552" s="13"/>
      <c r="J552" s="13"/>
      <c r="K552" s="12"/>
      <c r="L552" s="232">
        <f t="shared" si="47"/>
        <v>0</v>
      </c>
      <c r="M552" s="234">
        <f t="shared" si="48"/>
        <v>0</v>
      </c>
      <c r="N552" s="11">
        <f>IF(Q552="x",0,IF(J552&lt;(INDEX(Lookup!$U$2:$U$10,MATCH($D$47,Lookup!$S$2:$S$10,0))),0,$L$12*K552))</f>
        <v>0</v>
      </c>
      <c r="O552" s="234">
        <f t="shared" si="49"/>
        <v>0</v>
      </c>
      <c r="P552" s="10"/>
      <c r="Q552" s="9"/>
      <c r="S552" s="340">
        <f t="shared" si="50"/>
        <v>0</v>
      </c>
      <c r="T552" s="340">
        <f t="shared" si="51"/>
        <v>0</v>
      </c>
    </row>
    <row r="553" spans="2:20" ht="14.4" x14ac:dyDescent="0.3">
      <c r="B553" s="30"/>
      <c r="C553" s="16"/>
      <c r="D553" s="16"/>
      <c r="E553" s="25"/>
      <c r="F553" s="16"/>
      <c r="G553" s="15"/>
      <c r="H553" s="14"/>
      <c r="I553" s="13"/>
      <c r="J553" s="13"/>
      <c r="K553" s="12"/>
      <c r="L553" s="232">
        <f t="shared" si="47"/>
        <v>0</v>
      </c>
      <c r="M553" s="234">
        <f t="shared" si="48"/>
        <v>0</v>
      </c>
      <c r="N553" s="11">
        <f>IF(Q553="x",0,IF(J553&lt;(INDEX(Lookup!$U$2:$U$10,MATCH($D$47,Lookup!$S$2:$S$10,0))),0,$L$12*K553))</f>
        <v>0</v>
      </c>
      <c r="O553" s="234">
        <f t="shared" si="49"/>
        <v>0</v>
      </c>
      <c r="P553" s="10"/>
      <c r="Q553" s="9"/>
      <c r="S553" s="340">
        <f t="shared" si="50"/>
        <v>0</v>
      </c>
      <c r="T553" s="340">
        <f t="shared" si="51"/>
        <v>0</v>
      </c>
    </row>
    <row r="554" spans="2:20" ht="14.4" x14ac:dyDescent="0.3">
      <c r="B554" s="30"/>
      <c r="C554" s="16"/>
      <c r="D554" s="16"/>
      <c r="E554" s="25"/>
      <c r="F554" s="16"/>
      <c r="G554" s="15"/>
      <c r="H554" s="14"/>
      <c r="I554" s="13"/>
      <c r="J554" s="13"/>
      <c r="K554" s="12"/>
      <c r="L554" s="232">
        <f t="shared" si="47"/>
        <v>0</v>
      </c>
      <c r="M554" s="234">
        <f t="shared" si="48"/>
        <v>0</v>
      </c>
      <c r="N554" s="11">
        <f>IF(Q554="x",0,IF(J554&lt;(INDEX(Lookup!$U$2:$U$10,MATCH($D$47,Lookup!$S$2:$S$10,0))),0,$L$12*K554))</f>
        <v>0</v>
      </c>
      <c r="O554" s="234">
        <f t="shared" si="49"/>
        <v>0</v>
      </c>
      <c r="P554" s="10"/>
      <c r="Q554" s="9"/>
      <c r="S554" s="340">
        <f t="shared" si="50"/>
        <v>0</v>
      </c>
      <c r="T554" s="340">
        <f t="shared" si="51"/>
        <v>0</v>
      </c>
    </row>
    <row r="555" spans="2:20" ht="14.4" x14ac:dyDescent="0.3">
      <c r="B555" s="30"/>
      <c r="C555" s="16"/>
      <c r="D555" s="16"/>
      <c r="E555" s="25"/>
      <c r="F555" s="16"/>
      <c r="G555" s="15"/>
      <c r="H555" s="14"/>
      <c r="I555" s="13"/>
      <c r="J555" s="13"/>
      <c r="K555" s="12"/>
      <c r="L555" s="232">
        <f t="shared" si="47"/>
        <v>0</v>
      </c>
      <c r="M555" s="234">
        <f t="shared" si="48"/>
        <v>0</v>
      </c>
      <c r="N555" s="11">
        <f>IF(Q555="x",0,IF(J555&lt;(INDEX(Lookup!$U$2:$U$10,MATCH($D$47,Lookup!$S$2:$S$10,0))),0,$L$12*K555))</f>
        <v>0</v>
      </c>
      <c r="O555" s="234">
        <f t="shared" si="49"/>
        <v>0</v>
      </c>
      <c r="P555" s="10"/>
      <c r="Q555" s="9"/>
      <c r="S555" s="340">
        <f t="shared" si="50"/>
        <v>0</v>
      </c>
      <c r="T555" s="340">
        <f t="shared" si="51"/>
        <v>0</v>
      </c>
    </row>
    <row r="556" spans="2:20" ht="14.4" x14ac:dyDescent="0.3">
      <c r="B556" s="30"/>
      <c r="C556" s="16"/>
      <c r="D556" s="16"/>
      <c r="E556" s="25"/>
      <c r="F556" s="16"/>
      <c r="G556" s="15"/>
      <c r="H556" s="14"/>
      <c r="I556" s="13"/>
      <c r="J556" s="13"/>
      <c r="K556" s="12"/>
      <c r="L556" s="232">
        <f t="shared" si="47"/>
        <v>0</v>
      </c>
      <c r="M556" s="234">
        <f t="shared" si="48"/>
        <v>0</v>
      </c>
      <c r="N556" s="11">
        <f>IF(Q556="x",0,IF(J556&lt;(INDEX(Lookup!$U$2:$U$10,MATCH($D$47,Lookup!$S$2:$S$10,0))),0,$L$12*K556))</f>
        <v>0</v>
      </c>
      <c r="O556" s="234">
        <f t="shared" si="49"/>
        <v>0</v>
      </c>
      <c r="P556" s="10"/>
      <c r="Q556" s="9"/>
      <c r="S556" s="340">
        <f t="shared" si="50"/>
        <v>0</v>
      </c>
      <c r="T556" s="340">
        <f t="shared" si="51"/>
        <v>0</v>
      </c>
    </row>
    <row r="557" spans="2:20" ht="14.4" x14ac:dyDescent="0.3">
      <c r="B557" s="30"/>
      <c r="C557" s="16"/>
      <c r="D557" s="16"/>
      <c r="E557" s="25"/>
      <c r="F557" s="16"/>
      <c r="G557" s="15"/>
      <c r="H557" s="14"/>
      <c r="I557" s="13"/>
      <c r="J557" s="13"/>
      <c r="K557" s="12"/>
      <c r="L557" s="232">
        <f t="shared" si="47"/>
        <v>0</v>
      </c>
      <c r="M557" s="234">
        <f t="shared" si="48"/>
        <v>0</v>
      </c>
      <c r="N557" s="11">
        <f>IF(Q557="x",0,IF(J557&lt;(INDEX(Lookup!$U$2:$U$10,MATCH($D$47,Lookup!$S$2:$S$10,0))),0,$L$12*K557))</f>
        <v>0</v>
      </c>
      <c r="O557" s="234">
        <f t="shared" si="49"/>
        <v>0</v>
      </c>
      <c r="P557" s="10"/>
      <c r="Q557" s="9"/>
      <c r="S557" s="340">
        <f t="shared" si="50"/>
        <v>0</v>
      </c>
      <c r="T557" s="340">
        <f t="shared" si="51"/>
        <v>0</v>
      </c>
    </row>
    <row r="558" spans="2:20" ht="14.4" x14ac:dyDescent="0.3">
      <c r="B558" s="30"/>
      <c r="C558" s="16"/>
      <c r="D558" s="16"/>
      <c r="E558" s="25"/>
      <c r="F558" s="16"/>
      <c r="G558" s="15"/>
      <c r="H558" s="14"/>
      <c r="I558" s="13"/>
      <c r="J558" s="13"/>
      <c r="K558" s="12"/>
      <c r="L558" s="232">
        <f t="shared" si="47"/>
        <v>0</v>
      </c>
      <c r="M558" s="234">
        <f t="shared" si="48"/>
        <v>0</v>
      </c>
      <c r="N558" s="11">
        <f>IF(Q558="x",0,IF(J558&lt;(INDEX(Lookup!$U$2:$U$10,MATCH($D$47,Lookup!$S$2:$S$10,0))),0,$L$12*K558))</f>
        <v>0</v>
      </c>
      <c r="O558" s="234">
        <f t="shared" si="49"/>
        <v>0</v>
      </c>
      <c r="P558" s="10"/>
      <c r="Q558" s="9"/>
      <c r="S558" s="340">
        <f t="shared" si="50"/>
        <v>0</v>
      </c>
      <c r="T558" s="340">
        <f t="shared" si="51"/>
        <v>0</v>
      </c>
    </row>
    <row r="559" spans="2:20" ht="14.4" x14ac:dyDescent="0.3">
      <c r="B559" s="30"/>
      <c r="C559" s="16"/>
      <c r="D559" s="16"/>
      <c r="E559" s="25"/>
      <c r="F559" s="16"/>
      <c r="G559" s="15"/>
      <c r="H559" s="14"/>
      <c r="I559" s="13"/>
      <c r="J559" s="13"/>
      <c r="K559" s="12"/>
      <c r="L559" s="232">
        <f t="shared" si="47"/>
        <v>0</v>
      </c>
      <c r="M559" s="234">
        <f t="shared" si="48"/>
        <v>0</v>
      </c>
      <c r="N559" s="11">
        <f>IF(Q559="x",0,IF(J559&lt;(INDEX(Lookup!$U$2:$U$10,MATCH($D$47,Lookup!$S$2:$S$10,0))),0,$L$12*K559))</f>
        <v>0</v>
      </c>
      <c r="O559" s="234">
        <f t="shared" si="49"/>
        <v>0</v>
      </c>
      <c r="P559" s="10"/>
      <c r="Q559" s="9"/>
      <c r="S559" s="340">
        <f t="shared" si="50"/>
        <v>0</v>
      </c>
      <c r="T559" s="340">
        <f t="shared" si="51"/>
        <v>0</v>
      </c>
    </row>
    <row r="560" spans="2:20" ht="14.4" x14ac:dyDescent="0.3">
      <c r="B560" s="30"/>
      <c r="C560" s="16"/>
      <c r="D560" s="16"/>
      <c r="E560" s="25"/>
      <c r="F560" s="16"/>
      <c r="G560" s="15"/>
      <c r="H560" s="14"/>
      <c r="I560" s="13"/>
      <c r="J560" s="13"/>
      <c r="K560" s="12"/>
      <c r="L560" s="232">
        <f t="shared" si="47"/>
        <v>0</v>
      </c>
      <c r="M560" s="234">
        <f t="shared" si="48"/>
        <v>0</v>
      </c>
      <c r="N560" s="11">
        <f>IF(Q560="x",0,IF(J560&lt;(INDEX(Lookup!$U$2:$U$10,MATCH($D$47,Lookup!$S$2:$S$10,0))),0,$L$12*K560))</f>
        <v>0</v>
      </c>
      <c r="O560" s="234">
        <f t="shared" si="49"/>
        <v>0</v>
      </c>
      <c r="P560" s="10"/>
      <c r="Q560" s="9"/>
      <c r="S560" s="340">
        <f t="shared" si="50"/>
        <v>0</v>
      </c>
      <c r="T560" s="340">
        <f t="shared" si="51"/>
        <v>0</v>
      </c>
    </row>
    <row r="561" spans="2:20" ht="14.4" x14ac:dyDescent="0.3">
      <c r="B561" s="30"/>
      <c r="C561" s="16"/>
      <c r="D561" s="16"/>
      <c r="E561" s="25"/>
      <c r="F561" s="16"/>
      <c r="G561" s="15"/>
      <c r="H561" s="14"/>
      <c r="I561" s="13"/>
      <c r="J561" s="13"/>
      <c r="K561" s="12"/>
      <c r="L561" s="232">
        <f t="shared" si="47"/>
        <v>0</v>
      </c>
      <c r="M561" s="234">
        <f t="shared" si="48"/>
        <v>0</v>
      </c>
      <c r="N561" s="11">
        <f>IF(Q561="x",0,IF(J561&lt;(INDEX(Lookup!$U$2:$U$10,MATCH($D$47,Lookup!$S$2:$S$10,0))),0,$L$12*K561))</f>
        <v>0</v>
      </c>
      <c r="O561" s="234">
        <f t="shared" si="49"/>
        <v>0</v>
      </c>
      <c r="P561" s="10"/>
      <c r="Q561" s="9"/>
      <c r="S561" s="340">
        <f t="shared" si="50"/>
        <v>0</v>
      </c>
      <c r="T561" s="340">
        <f t="shared" si="51"/>
        <v>0</v>
      </c>
    </row>
    <row r="562" spans="2:20" ht="14.4" x14ac:dyDescent="0.3">
      <c r="B562" s="30"/>
      <c r="C562" s="16"/>
      <c r="D562" s="16"/>
      <c r="E562" s="25"/>
      <c r="F562" s="16"/>
      <c r="G562" s="15"/>
      <c r="H562" s="14"/>
      <c r="I562" s="13"/>
      <c r="J562" s="13"/>
      <c r="K562" s="12"/>
      <c r="L562" s="232">
        <f t="shared" ref="L562:L625" si="52">IF(ROUNDDOWN(DATEDIF(I562,J562,"d")/7,0)&gt;$L$12,$L$12*K562,K562*ROUNDDOWN(DATEDIF(I562,J562,"d")/7,0))</f>
        <v>0</v>
      </c>
      <c r="M562" s="234">
        <f t="shared" ref="M562:M625" si="53">L562*$L$6</f>
        <v>0</v>
      </c>
      <c r="N562" s="11">
        <f>IF(Q562="x",0,IF(J562&lt;(INDEX(Lookup!$U$2:$U$10,MATCH($D$47,Lookup!$S$2:$S$10,0))),0,$L$12*K562))</f>
        <v>0</v>
      </c>
      <c r="O562" s="234">
        <f t="shared" ref="O562:O625" si="54">N562*$L$6</f>
        <v>0</v>
      </c>
      <c r="P562" s="10"/>
      <c r="Q562" s="9"/>
      <c r="S562" s="340">
        <f t="shared" si="50"/>
        <v>0</v>
      </c>
      <c r="T562" s="340">
        <f t="shared" si="51"/>
        <v>0</v>
      </c>
    </row>
    <row r="563" spans="2:20" ht="14.4" x14ac:dyDescent="0.3">
      <c r="B563" s="30"/>
      <c r="C563" s="16"/>
      <c r="D563" s="16"/>
      <c r="E563" s="25"/>
      <c r="F563" s="16"/>
      <c r="G563" s="15"/>
      <c r="H563" s="14"/>
      <c r="I563" s="13"/>
      <c r="J563" s="13"/>
      <c r="K563" s="12"/>
      <c r="L563" s="232">
        <f t="shared" si="52"/>
        <v>0</v>
      </c>
      <c r="M563" s="234">
        <f t="shared" si="53"/>
        <v>0</v>
      </c>
      <c r="N563" s="11">
        <f>IF(Q563="x",0,IF(J563&lt;(INDEX(Lookup!$U$2:$U$10,MATCH($D$47,Lookup!$S$2:$S$10,0))),0,$L$12*K563))</f>
        <v>0</v>
      </c>
      <c r="O563" s="234">
        <f t="shared" si="54"/>
        <v>0</v>
      </c>
      <c r="P563" s="10"/>
      <c r="Q563" s="9"/>
      <c r="S563" s="340">
        <f t="shared" ref="S563:S626" si="55">M563*$I$35</f>
        <v>0</v>
      </c>
      <c r="T563" s="340">
        <f t="shared" ref="T563:T626" si="56">O563*$I$44</f>
        <v>0</v>
      </c>
    </row>
    <row r="564" spans="2:20" ht="14.4" x14ac:dyDescent="0.3">
      <c r="B564" s="30"/>
      <c r="C564" s="16"/>
      <c r="D564" s="16"/>
      <c r="E564" s="25"/>
      <c r="F564" s="16"/>
      <c r="G564" s="15"/>
      <c r="H564" s="14"/>
      <c r="I564" s="13"/>
      <c r="J564" s="13"/>
      <c r="K564" s="12"/>
      <c r="L564" s="232">
        <f t="shared" si="52"/>
        <v>0</v>
      </c>
      <c r="M564" s="234">
        <f t="shared" si="53"/>
        <v>0</v>
      </c>
      <c r="N564" s="11">
        <f>IF(Q564="x",0,IF(J564&lt;(INDEX(Lookup!$U$2:$U$10,MATCH($D$47,Lookup!$S$2:$S$10,0))),0,$L$12*K564))</f>
        <v>0</v>
      </c>
      <c r="O564" s="234">
        <f t="shared" si="54"/>
        <v>0</v>
      </c>
      <c r="P564" s="10"/>
      <c r="Q564" s="9"/>
      <c r="S564" s="340">
        <f t="shared" si="55"/>
        <v>0</v>
      </c>
      <c r="T564" s="340">
        <f t="shared" si="56"/>
        <v>0</v>
      </c>
    </row>
    <row r="565" spans="2:20" ht="14.4" x14ac:dyDescent="0.3">
      <c r="B565" s="30"/>
      <c r="C565" s="16"/>
      <c r="D565" s="16"/>
      <c r="E565" s="25"/>
      <c r="F565" s="16"/>
      <c r="G565" s="15"/>
      <c r="H565" s="14"/>
      <c r="I565" s="13"/>
      <c r="J565" s="13"/>
      <c r="K565" s="12"/>
      <c r="L565" s="232">
        <f t="shared" si="52"/>
        <v>0</v>
      </c>
      <c r="M565" s="234">
        <f t="shared" si="53"/>
        <v>0</v>
      </c>
      <c r="N565" s="11">
        <f>IF(Q565="x",0,IF(J565&lt;(INDEX(Lookup!$U$2:$U$10,MATCH($D$47,Lookup!$S$2:$S$10,0))),0,$L$12*K565))</f>
        <v>0</v>
      </c>
      <c r="O565" s="234">
        <f t="shared" si="54"/>
        <v>0</v>
      </c>
      <c r="P565" s="10"/>
      <c r="Q565" s="9"/>
      <c r="S565" s="340">
        <f t="shared" si="55"/>
        <v>0</v>
      </c>
      <c r="T565" s="340">
        <f t="shared" si="56"/>
        <v>0</v>
      </c>
    </row>
    <row r="566" spans="2:20" ht="14.4" x14ac:dyDescent="0.3">
      <c r="B566" s="30"/>
      <c r="C566" s="16"/>
      <c r="D566" s="16"/>
      <c r="E566" s="25"/>
      <c r="F566" s="16"/>
      <c r="G566" s="15"/>
      <c r="H566" s="14"/>
      <c r="I566" s="13"/>
      <c r="J566" s="13"/>
      <c r="K566" s="12"/>
      <c r="L566" s="232">
        <f t="shared" si="52"/>
        <v>0</v>
      </c>
      <c r="M566" s="234">
        <f t="shared" si="53"/>
        <v>0</v>
      </c>
      <c r="N566" s="11">
        <f>IF(Q566="x",0,IF(J566&lt;(INDEX(Lookup!$U$2:$U$10,MATCH($D$47,Lookup!$S$2:$S$10,0))),0,$L$12*K566))</f>
        <v>0</v>
      </c>
      <c r="O566" s="234">
        <f t="shared" si="54"/>
        <v>0</v>
      </c>
      <c r="P566" s="10"/>
      <c r="Q566" s="9"/>
      <c r="S566" s="340">
        <f t="shared" si="55"/>
        <v>0</v>
      </c>
      <c r="T566" s="340">
        <f t="shared" si="56"/>
        <v>0</v>
      </c>
    </row>
    <row r="567" spans="2:20" ht="14.4" x14ac:dyDescent="0.3">
      <c r="B567" s="30"/>
      <c r="C567" s="16"/>
      <c r="D567" s="16"/>
      <c r="E567" s="25"/>
      <c r="F567" s="16"/>
      <c r="G567" s="15"/>
      <c r="H567" s="14"/>
      <c r="I567" s="13"/>
      <c r="J567" s="13"/>
      <c r="K567" s="12"/>
      <c r="L567" s="232">
        <f t="shared" si="52"/>
        <v>0</v>
      </c>
      <c r="M567" s="234">
        <f t="shared" si="53"/>
        <v>0</v>
      </c>
      <c r="N567" s="11">
        <f>IF(Q567="x",0,IF(J567&lt;(INDEX(Lookup!$U$2:$U$10,MATCH($D$47,Lookup!$S$2:$S$10,0))),0,$L$12*K567))</f>
        <v>0</v>
      </c>
      <c r="O567" s="234">
        <f t="shared" si="54"/>
        <v>0</v>
      </c>
      <c r="P567" s="10"/>
      <c r="Q567" s="9"/>
      <c r="S567" s="340">
        <f t="shared" si="55"/>
        <v>0</v>
      </c>
      <c r="T567" s="340">
        <f t="shared" si="56"/>
        <v>0</v>
      </c>
    </row>
    <row r="568" spans="2:20" ht="14.4" x14ac:dyDescent="0.3">
      <c r="B568" s="30"/>
      <c r="C568" s="16"/>
      <c r="D568" s="16"/>
      <c r="E568" s="25"/>
      <c r="F568" s="16"/>
      <c r="G568" s="15"/>
      <c r="H568" s="14"/>
      <c r="I568" s="13"/>
      <c r="J568" s="13"/>
      <c r="K568" s="12"/>
      <c r="L568" s="232">
        <f t="shared" si="52"/>
        <v>0</v>
      </c>
      <c r="M568" s="234">
        <f t="shared" si="53"/>
        <v>0</v>
      </c>
      <c r="N568" s="11">
        <f>IF(Q568="x",0,IF(J568&lt;(INDEX(Lookup!$U$2:$U$10,MATCH($D$47,Lookup!$S$2:$S$10,0))),0,$L$12*K568))</f>
        <v>0</v>
      </c>
      <c r="O568" s="234">
        <f t="shared" si="54"/>
        <v>0</v>
      </c>
      <c r="P568" s="10"/>
      <c r="Q568" s="9"/>
      <c r="S568" s="340">
        <f t="shared" si="55"/>
        <v>0</v>
      </c>
      <c r="T568" s="340">
        <f t="shared" si="56"/>
        <v>0</v>
      </c>
    </row>
    <row r="569" spans="2:20" ht="14.4" x14ac:dyDescent="0.3">
      <c r="B569" s="30"/>
      <c r="C569" s="16"/>
      <c r="D569" s="16"/>
      <c r="E569" s="25"/>
      <c r="F569" s="16"/>
      <c r="G569" s="15"/>
      <c r="H569" s="14"/>
      <c r="I569" s="13"/>
      <c r="J569" s="13"/>
      <c r="K569" s="12"/>
      <c r="L569" s="232">
        <f t="shared" si="52"/>
        <v>0</v>
      </c>
      <c r="M569" s="234">
        <f t="shared" si="53"/>
        <v>0</v>
      </c>
      <c r="N569" s="11">
        <f>IF(Q569="x",0,IF(J569&lt;(INDEX(Lookup!$U$2:$U$10,MATCH($D$47,Lookup!$S$2:$S$10,0))),0,$L$12*K569))</f>
        <v>0</v>
      </c>
      <c r="O569" s="234">
        <f t="shared" si="54"/>
        <v>0</v>
      </c>
      <c r="P569" s="10"/>
      <c r="Q569" s="9"/>
      <c r="S569" s="340">
        <f t="shared" si="55"/>
        <v>0</v>
      </c>
      <c r="T569" s="340">
        <f t="shared" si="56"/>
        <v>0</v>
      </c>
    </row>
    <row r="570" spans="2:20" ht="14.4" x14ac:dyDescent="0.3">
      <c r="B570" s="30"/>
      <c r="C570" s="16"/>
      <c r="D570" s="16"/>
      <c r="E570" s="25"/>
      <c r="F570" s="16"/>
      <c r="G570" s="15"/>
      <c r="H570" s="14"/>
      <c r="I570" s="13"/>
      <c r="J570" s="13"/>
      <c r="K570" s="12"/>
      <c r="L570" s="232">
        <f t="shared" si="52"/>
        <v>0</v>
      </c>
      <c r="M570" s="234">
        <f t="shared" si="53"/>
        <v>0</v>
      </c>
      <c r="N570" s="11">
        <f>IF(Q570="x",0,IF(J570&lt;(INDEX(Lookup!$U$2:$U$10,MATCH($D$47,Lookup!$S$2:$S$10,0))),0,$L$12*K570))</f>
        <v>0</v>
      </c>
      <c r="O570" s="234">
        <f t="shared" si="54"/>
        <v>0</v>
      </c>
      <c r="P570" s="10"/>
      <c r="Q570" s="9"/>
      <c r="S570" s="340">
        <f t="shared" si="55"/>
        <v>0</v>
      </c>
      <c r="T570" s="340">
        <f t="shared" si="56"/>
        <v>0</v>
      </c>
    </row>
    <row r="571" spans="2:20" ht="14.4" x14ac:dyDescent="0.3">
      <c r="B571" s="30"/>
      <c r="C571" s="16"/>
      <c r="D571" s="16"/>
      <c r="E571" s="25"/>
      <c r="F571" s="16"/>
      <c r="G571" s="15"/>
      <c r="H571" s="14"/>
      <c r="I571" s="13"/>
      <c r="J571" s="13"/>
      <c r="K571" s="12"/>
      <c r="L571" s="232">
        <f t="shared" si="52"/>
        <v>0</v>
      </c>
      <c r="M571" s="234">
        <f t="shared" si="53"/>
        <v>0</v>
      </c>
      <c r="N571" s="11">
        <f>IF(Q571="x",0,IF(J571&lt;(INDEX(Lookup!$U$2:$U$10,MATCH($D$47,Lookup!$S$2:$S$10,0))),0,$L$12*K571))</f>
        <v>0</v>
      </c>
      <c r="O571" s="234">
        <f t="shared" si="54"/>
        <v>0</v>
      </c>
      <c r="P571" s="10"/>
      <c r="Q571" s="9"/>
      <c r="S571" s="340">
        <f t="shared" si="55"/>
        <v>0</v>
      </c>
      <c r="T571" s="340">
        <f t="shared" si="56"/>
        <v>0</v>
      </c>
    </row>
    <row r="572" spans="2:20" ht="14.4" x14ac:dyDescent="0.3">
      <c r="B572" s="30"/>
      <c r="C572" s="16"/>
      <c r="D572" s="16"/>
      <c r="E572" s="25"/>
      <c r="F572" s="16"/>
      <c r="G572" s="15"/>
      <c r="H572" s="14"/>
      <c r="I572" s="13"/>
      <c r="J572" s="13"/>
      <c r="K572" s="12"/>
      <c r="L572" s="232">
        <f t="shared" si="52"/>
        <v>0</v>
      </c>
      <c r="M572" s="234">
        <f t="shared" si="53"/>
        <v>0</v>
      </c>
      <c r="N572" s="11">
        <f>IF(Q572="x",0,IF(J572&lt;(INDEX(Lookup!$U$2:$U$10,MATCH($D$47,Lookup!$S$2:$S$10,0))),0,$L$12*K572))</f>
        <v>0</v>
      </c>
      <c r="O572" s="234">
        <f t="shared" si="54"/>
        <v>0</v>
      </c>
      <c r="P572" s="10"/>
      <c r="Q572" s="9"/>
      <c r="S572" s="340">
        <f t="shared" si="55"/>
        <v>0</v>
      </c>
      <c r="T572" s="340">
        <f t="shared" si="56"/>
        <v>0</v>
      </c>
    </row>
    <row r="573" spans="2:20" ht="14.4" x14ac:dyDescent="0.3">
      <c r="B573" s="30"/>
      <c r="C573" s="16"/>
      <c r="D573" s="16"/>
      <c r="E573" s="25"/>
      <c r="F573" s="16"/>
      <c r="G573" s="15"/>
      <c r="H573" s="14"/>
      <c r="I573" s="13"/>
      <c r="J573" s="13"/>
      <c r="K573" s="12"/>
      <c r="L573" s="232">
        <f t="shared" si="52"/>
        <v>0</v>
      </c>
      <c r="M573" s="234">
        <f t="shared" si="53"/>
        <v>0</v>
      </c>
      <c r="N573" s="11">
        <f>IF(Q573="x",0,IF(J573&lt;(INDEX(Lookup!$U$2:$U$10,MATCH($D$47,Lookup!$S$2:$S$10,0))),0,$L$12*K573))</f>
        <v>0</v>
      </c>
      <c r="O573" s="234">
        <f t="shared" si="54"/>
        <v>0</v>
      </c>
      <c r="P573" s="10"/>
      <c r="Q573" s="9"/>
      <c r="S573" s="340">
        <f t="shared" si="55"/>
        <v>0</v>
      </c>
      <c r="T573" s="340">
        <f t="shared" si="56"/>
        <v>0</v>
      </c>
    </row>
    <row r="574" spans="2:20" ht="14.4" x14ac:dyDescent="0.3">
      <c r="B574" s="30"/>
      <c r="C574" s="16"/>
      <c r="D574" s="16"/>
      <c r="E574" s="25"/>
      <c r="F574" s="16"/>
      <c r="G574" s="15"/>
      <c r="H574" s="14"/>
      <c r="I574" s="13"/>
      <c r="J574" s="13"/>
      <c r="K574" s="12"/>
      <c r="L574" s="232">
        <f t="shared" si="52"/>
        <v>0</v>
      </c>
      <c r="M574" s="234">
        <f t="shared" si="53"/>
        <v>0</v>
      </c>
      <c r="N574" s="11">
        <f>IF(Q574="x",0,IF(J574&lt;(INDEX(Lookup!$U$2:$U$10,MATCH($D$47,Lookup!$S$2:$S$10,0))),0,$L$12*K574))</f>
        <v>0</v>
      </c>
      <c r="O574" s="234">
        <f t="shared" si="54"/>
        <v>0</v>
      </c>
      <c r="P574" s="10"/>
      <c r="Q574" s="9"/>
      <c r="S574" s="340">
        <f t="shared" si="55"/>
        <v>0</v>
      </c>
      <c r="T574" s="340">
        <f t="shared" si="56"/>
        <v>0</v>
      </c>
    </row>
    <row r="575" spans="2:20" ht="14.4" x14ac:dyDescent="0.3">
      <c r="B575" s="30"/>
      <c r="C575" s="16"/>
      <c r="D575" s="16"/>
      <c r="E575" s="25"/>
      <c r="F575" s="16"/>
      <c r="G575" s="15"/>
      <c r="H575" s="14"/>
      <c r="I575" s="13"/>
      <c r="J575" s="13"/>
      <c r="K575" s="12"/>
      <c r="L575" s="232">
        <f t="shared" si="52"/>
        <v>0</v>
      </c>
      <c r="M575" s="234">
        <f t="shared" si="53"/>
        <v>0</v>
      </c>
      <c r="N575" s="11">
        <f>IF(Q575="x",0,IF(J575&lt;(INDEX(Lookup!$U$2:$U$10,MATCH($D$47,Lookup!$S$2:$S$10,0))),0,$L$12*K575))</f>
        <v>0</v>
      </c>
      <c r="O575" s="234">
        <f t="shared" si="54"/>
        <v>0</v>
      </c>
      <c r="P575" s="10"/>
      <c r="Q575" s="9"/>
      <c r="S575" s="340">
        <f t="shared" si="55"/>
        <v>0</v>
      </c>
      <c r="T575" s="340">
        <f t="shared" si="56"/>
        <v>0</v>
      </c>
    </row>
    <row r="576" spans="2:20" ht="14.4" x14ac:dyDescent="0.3">
      <c r="B576" s="30"/>
      <c r="C576" s="16"/>
      <c r="D576" s="16"/>
      <c r="E576" s="25"/>
      <c r="F576" s="16"/>
      <c r="G576" s="15"/>
      <c r="H576" s="14"/>
      <c r="I576" s="13"/>
      <c r="J576" s="13"/>
      <c r="K576" s="12"/>
      <c r="L576" s="232">
        <f t="shared" si="52"/>
        <v>0</v>
      </c>
      <c r="M576" s="234">
        <f t="shared" si="53"/>
        <v>0</v>
      </c>
      <c r="N576" s="11">
        <f>IF(Q576="x",0,IF(J576&lt;(INDEX(Lookup!$U$2:$U$10,MATCH($D$47,Lookup!$S$2:$S$10,0))),0,$L$12*K576))</f>
        <v>0</v>
      </c>
      <c r="O576" s="234">
        <f t="shared" si="54"/>
        <v>0</v>
      </c>
      <c r="P576" s="10"/>
      <c r="Q576" s="9"/>
      <c r="S576" s="340">
        <f t="shared" si="55"/>
        <v>0</v>
      </c>
      <c r="T576" s="340">
        <f t="shared" si="56"/>
        <v>0</v>
      </c>
    </row>
    <row r="577" spans="2:20" ht="14.4" x14ac:dyDescent="0.3">
      <c r="B577" s="30"/>
      <c r="C577" s="16"/>
      <c r="D577" s="16"/>
      <c r="E577" s="25"/>
      <c r="F577" s="16"/>
      <c r="G577" s="15"/>
      <c r="H577" s="14"/>
      <c r="I577" s="13"/>
      <c r="J577" s="13"/>
      <c r="K577" s="12"/>
      <c r="L577" s="232">
        <f t="shared" si="52"/>
        <v>0</v>
      </c>
      <c r="M577" s="234">
        <f t="shared" si="53"/>
        <v>0</v>
      </c>
      <c r="N577" s="11">
        <f>IF(Q577="x",0,IF(J577&lt;(INDEX(Lookup!$U$2:$U$10,MATCH($D$47,Lookup!$S$2:$S$10,0))),0,$L$12*K577))</f>
        <v>0</v>
      </c>
      <c r="O577" s="234">
        <f t="shared" si="54"/>
        <v>0</v>
      </c>
      <c r="P577" s="10"/>
      <c r="Q577" s="9"/>
      <c r="S577" s="340">
        <f t="shared" si="55"/>
        <v>0</v>
      </c>
      <c r="T577" s="340">
        <f t="shared" si="56"/>
        <v>0</v>
      </c>
    </row>
    <row r="578" spans="2:20" ht="14.4" x14ac:dyDescent="0.3">
      <c r="B578" s="30"/>
      <c r="C578" s="16"/>
      <c r="D578" s="16"/>
      <c r="E578" s="25"/>
      <c r="F578" s="16"/>
      <c r="G578" s="15"/>
      <c r="H578" s="14"/>
      <c r="I578" s="13"/>
      <c r="J578" s="13"/>
      <c r="K578" s="12"/>
      <c r="L578" s="232">
        <f t="shared" si="52"/>
        <v>0</v>
      </c>
      <c r="M578" s="234">
        <f t="shared" si="53"/>
        <v>0</v>
      </c>
      <c r="N578" s="11">
        <f>IF(Q578="x",0,IF(J578&lt;(INDEX(Lookup!$U$2:$U$10,MATCH($D$47,Lookup!$S$2:$S$10,0))),0,$L$12*K578))</f>
        <v>0</v>
      </c>
      <c r="O578" s="234">
        <f t="shared" si="54"/>
        <v>0</v>
      </c>
      <c r="P578" s="10"/>
      <c r="Q578" s="9"/>
      <c r="S578" s="340">
        <f t="shared" si="55"/>
        <v>0</v>
      </c>
      <c r="T578" s="340">
        <f t="shared" si="56"/>
        <v>0</v>
      </c>
    </row>
    <row r="579" spans="2:20" ht="14.4" x14ac:dyDescent="0.3">
      <c r="B579" s="30"/>
      <c r="C579" s="16"/>
      <c r="D579" s="16"/>
      <c r="E579" s="25"/>
      <c r="F579" s="16"/>
      <c r="G579" s="15"/>
      <c r="H579" s="14"/>
      <c r="I579" s="13"/>
      <c r="J579" s="13"/>
      <c r="K579" s="12"/>
      <c r="L579" s="232">
        <f t="shared" si="52"/>
        <v>0</v>
      </c>
      <c r="M579" s="234">
        <f t="shared" si="53"/>
        <v>0</v>
      </c>
      <c r="N579" s="11">
        <f>IF(Q579="x",0,IF(J579&lt;(INDEX(Lookup!$U$2:$U$10,MATCH($D$47,Lookup!$S$2:$S$10,0))),0,$L$12*K579))</f>
        <v>0</v>
      </c>
      <c r="O579" s="234">
        <f t="shared" si="54"/>
        <v>0</v>
      </c>
      <c r="P579" s="10"/>
      <c r="Q579" s="9"/>
      <c r="S579" s="340">
        <f t="shared" si="55"/>
        <v>0</v>
      </c>
      <c r="T579" s="340">
        <f t="shared" si="56"/>
        <v>0</v>
      </c>
    </row>
    <row r="580" spans="2:20" ht="14.4" x14ac:dyDescent="0.3">
      <c r="B580" s="30"/>
      <c r="C580" s="16"/>
      <c r="D580" s="16"/>
      <c r="E580" s="25"/>
      <c r="F580" s="16"/>
      <c r="G580" s="15"/>
      <c r="H580" s="14"/>
      <c r="I580" s="13"/>
      <c r="J580" s="13"/>
      <c r="K580" s="12"/>
      <c r="L580" s="232">
        <f t="shared" si="52"/>
        <v>0</v>
      </c>
      <c r="M580" s="234">
        <f t="shared" si="53"/>
        <v>0</v>
      </c>
      <c r="N580" s="11">
        <f>IF(Q580="x",0,IF(J580&lt;(INDEX(Lookup!$U$2:$U$10,MATCH($D$47,Lookup!$S$2:$S$10,0))),0,$L$12*K580))</f>
        <v>0</v>
      </c>
      <c r="O580" s="234">
        <f t="shared" si="54"/>
        <v>0</v>
      </c>
      <c r="P580" s="10"/>
      <c r="Q580" s="9"/>
      <c r="S580" s="340">
        <f t="shared" si="55"/>
        <v>0</v>
      </c>
      <c r="T580" s="340">
        <f t="shared" si="56"/>
        <v>0</v>
      </c>
    </row>
    <row r="581" spans="2:20" ht="14.4" x14ac:dyDescent="0.3">
      <c r="B581" s="30"/>
      <c r="C581" s="16"/>
      <c r="D581" s="16"/>
      <c r="E581" s="25"/>
      <c r="F581" s="16"/>
      <c r="G581" s="15"/>
      <c r="H581" s="14"/>
      <c r="I581" s="13"/>
      <c r="J581" s="13"/>
      <c r="K581" s="12"/>
      <c r="L581" s="232">
        <f t="shared" si="52"/>
        <v>0</v>
      </c>
      <c r="M581" s="234">
        <f t="shared" si="53"/>
        <v>0</v>
      </c>
      <c r="N581" s="11">
        <f>IF(Q581="x",0,IF(J581&lt;(INDEX(Lookup!$U$2:$U$10,MATCH($D$47,Lookup!$S$2:$S$10,0))),0,$L$12*K581))</f>
        <v>0</v>
      </c>
      <c r="O581" s="234">
        <f t="shared" si="54"/>
        <v>0</v>
      </c>
      <c r="P581" s="10"/>
      <c r="Q581" s="9"/>
      <c r="S581" s="340">
        <f t="shared" si="55"/>
        <v>0</v>
      </c>
      <c r="T581" s="340">
        <f t="shared" si="56"/>
        <v>0</v>
      </c>
    </row>
    <row r="582" spans="2:20" ht="14.4" x14ac:dyDescent="0.3">
      <c r="B582" s="30"/>
      <c r="C582" s="16"/>
      <c r="D582" s="16"/>
      <c r="E582" s="25"/>
      <c r="F582" s="16"/>
      <c r="G582" s="15"/>
      <c r="H582" s="14"/>
      <c r="I582" s="13"/>
      <c r="J582" s="13"/>
      <c r="K582" s="12"/>
      <c r="L582" s="232">
        <f t="shared" si="52"/>
        <v>0</v>
      </c>
      <c r="M582" s="234">
        <f t="shared" si="53"/>
        <v>0</v>
      </c>
      <c r="N582" s="11">
        <f>IF(Q582="x",0,IF(J582&lt;(INDEX(Lookup!$U$2:$U$10,MATCH($D$47,Lookup!$S$2:$S$10,0))),0,$L$12*K582))</f>
        <v>0</v>
      </c>
      <c r="O582" s="234">
        <f t="shared" si="54"/>
        <v>0</v>
      </c>
      <c r="P582" s="10"/>
      <c r="Q582" s="9"/>
      <c r="S582" s="340">
        <f t="shared" si="55"/>
        <v>0</v>
      </c>
      <c r="T582" s="340">
        <f t="shared" si="56"/>
        <v>0</v>
      </c>
    </row>
    <row r="583" spans="2:20" ht="14.4" x14ac:dyDescent="0.3">
      <c r="B583" s="30"/>
      <c r="C583" s="16"/>
      <c r="D583" s="16"/>
      <c r="E583" s="25"/>
      <c r="F583" s="16"/>
      <c r="G583" s="15"/>
      <c r="H583" s="14"/>
      <c r="I583" s="13"/>
      <c r="J583" s="13"/>
      <c r="K583" s="12"/>
      <c r="L583" s="232">
        <f t="shared" si="52"/>
        <v>0</v>
      </c>
      <c r="M583" s="234">
        <f t="shared" si="53"/>
        <v>0</v>
      </c>
      <c r="N583" s="11">
        <f>IF(Q583="x",0,IF(J583&lt;(INDEX(Lookup!$U$2:$U$10,MATCH($D$47,Lookup!$S$2:$S$10,0))),0,$L$12*K583))</f>
        <v>0</v>
      </c>
      <c r="O583" s="234">
        <f t="shared" si="54"/>
        <v>0</v>
      </c>
      <c r="P583" s="10"/>
      <c r="Q583" s="9"/>
      <c r="S583" s="340">
        <f t="shared" si="55"/>
        <v>0</v>
      </c>
      <c r="T583" s="340">
        <f t="shared" si="56"/>
        <v>0</v>
      </c>
    </row>
    <row r="584" spans="2:20" ht="14.4" x14ac:dyDescent="0.3">
      <c r="B584" s="30"/>
      <c r="C584" s="16"/>
      <c r="D584" s="16"/>
      <c r="E584" s="25"/>
      <c r="F584" s="16"/>
      <c r="G584" s="15"/>
      <c r="H584" s="14"/>
      <c r="I584" s="13"/>
      <c r="J584" s="13"/>
      <c r="K584" s="12"/>
      <c r="L584" s="232">
        <f t="shared" si="52"/>
        <v>0</v>
      </c>
      <c r="M584" s="234">
        <f t="shared" si="53"/>
        <v>0</v>
      </c>
      <c r="N584" s="11">
        <f>IF(Q584="x",0,IF(J584&lt;(INDEX(Lookup!$U$2:$U$10,MATCH($D$47,Lookup!$S$2:$S$10,0))),0,$L$12*K584))</f>
        <v>0</v>
      </c>
      <c r="O584" s="234">
        <f t="shared" si="54"/>
        <v>0</v>
      </c>
      <c r="P584" s="10"/>
      <c r="Q584" s="9"/>
      <c r="S584" s="340">
        <f t="shared" si="55"/>
        <v>0</v>
      </c>
      <c r="T584" s="340">
        <f t="shared" si="56"/>
        <v>0</v>
      </c>
    </row>
    <row r="585" spans="2:20" ht="14.4" x14ac:dyDescent="0.3">
      <c r="B585" s="30"/>
      <c r="C585" s="16"/>
      <c r="D585" s="16"/>
      <c r="E585" s="25"/>
      <c r="F585" s="16"/>
      <c r="G585" s="15"/>
      <c r="H585" s="14"/>
      <c r="I585" s="13"/>
      <c r="J585" s="13"/>
      <c r="K585" s="12"/>
      <c r="L585" s="232">
        <f t="shared" si="52"/>
        <v>0</v>
      </c>
      <c r="M585" s="234">
        <f t="shared" si="53"/>
        <v>0</v>
      </c>
      <c r="N585" s="11">
        <f>IF(Q585="x",0,IF(J585&lt;(INDEX(Lookup!$U$2:$U$10,MATCH($D$47,Lookup!$S$2:$S$10,0))),0,$L$12*K585))</f>
        <v>0</v>
      </c>
      <c r="O585" s="234">
        <f t="shared" si="54"/>
        <v>0</v>
      </c>
      <c r="P585" s="10"/>
      <c r="Q585" s="9"/>
      <c r="S585" s="340">
        <f t="shared" si="55"/>
        <v>0</v>
      </c>
      <c r="T585" s="340">
        <f t="shared" si="56"/>
        <v>0</v>
      </c>
    </row>
    <row r="586" spans="2:20" ht="14.4" x14ac:dyDescent="0.3">
      <c r="B586" s="30"/>
      <c r="C586" s="16"/>
      <c r="D586" s="16"/>
      <c r="E586" s="25"/>
      <c r="F586" s="16"/>
      <c r="G586" s="15"/>
      <c r="H586" s="14"/>
      <c r="I586" s="13"/>
      <c r="J586" s="13"/>
      <c r="K586" s="12"/>
      <c r="L586" s="232">
        <f t="shared" si="52"/>
        <v>0</v>
      </c>
      <c r="M586" s="234">
        <f t="shared" si="53"/>
        <v>0</v>
      </c>
      <c r="N586" s="11">
        <f>IF(Q586="x",0,IF(J586&lt;(INDEX(Lookup!$U$2:$U$10,MATCH($D$47,Lookup!$S$2:$S$10,0))),0,$L$12*K586))</f>
        <v>0</v>
      </c>
      <c r="O586" s="234">
        <f t="shared" si="54"/>
        <v>0</v>
      </c>
      <c r="P586" s="10"/>
      <c r="Q586" s="9"/>
      <c r="S586" s="340">
        <f t="shared" si="55"/>
        <v>0</v>
      </c>
      <c r="T586" s="340">
        <f t="shared" si="56"/>
        <v>0</v>
      </c>
    </row>
    <row r="587" spans="2:20" ht="14.4" x14ac:dyDescent="0.3">
      <c r="B587" s="30"/>
      <c r="C587" s="16"/>
      <c r="D587" s="16"/>
      <c r="E587" s="25"/>
      <c r="F587" s="16"/>
      <c r="G587" s="15"/>
      <c r="H587" s="14"/>
      <c r="I587" s="13"/>
      <c r="J587" s="13"/>
      <c r="K587" s="12"/>
      <c r="L587" s="232">
        <f t="shared" si="52"/>
        <v>0</v>
      </c>
      <c r="M587" s="234">
        <f t="shared" si="53"/>
        <v>0</v>
      </c>
      <c r="N587" s="11">
        <f>IF(Q587="x",0,IF(J587&lt;(INDEX(Lookup!$U$2:$U$10,MATCH($D$47,Lookup!$S$2:$S$10,0))),0,$L$12*K587))</f>
        <v>0</v>
      </c>
      <c r="O587" s="234">
        <f t="shared" si="54"/>
        <v>0</v>
      </c>
      <c r="P587" s="10"/>
      <c r="Q587" s="9"/>
      <c r="S587" s="340">
        <f t="shared" si="55"/>
        <v>0</v>
      </c>
      <c r="T587" s="340">
        <f t="shared" si="56"/>
        <v>0</v>
      </c>
    </row>
    <row r="588" spans="2:20" ht="14.4" x14ac:dyDescent="0.3">
      <c r="B588" s="30"/>
      <c r="C588" s="16"/>
      <c r="D588" s="16"/>
      <c r="E588" s="25"/>
      <c r="F588" s="16"/>
      <c r="G588" s="15"/>
      <c r="H588" s="14"/>
      <c r="I588" s="13"/>
      <c r="J588" s="13"/>
      <c r="K588" s="12"/>
      <c r="L588" s="232">
        <f t="shared" si="52"/>
        <v>0</v>
      </c>
      <c r="M588" s="234">
        <f t="shared" si="53"/>
        <v>0</v>
      </c>
      <c r="N588" s="11">
        <f>IF(Q588="x",0,IF(J588&lt;(INDEX(Lookup!$U$2:$U$10,MATCH($D$47,Lookup!$S$2:$S$10,0))),0,$L$12*K588))</f>
        <v>0</v>
      </c>
      <c r="O588" s="234">
        <f t="shared" si="54"/>
        <v>0</v>
      </c>
      <c r="P588" s="10"/>
      <c r="Q588" s="9"/>
      <c r="S588" s="340">
        <f t="shared" si="55"/>
        <v>0</v>
      </c>
      <c r="T588" s="340">
        <f t="shared" si="56"/>
        <v>0</v>
      </c>
    </row>
    <row r="589" spans="2:20" ht="14.4" x14ac:dyDescent="0.3">
      <c r="B589" s="30"/>
      <c r="C589" s="16"/>
      <c r="D589" s="16"/>
      <c r="E589" s="25"/>
      <c r="F589" s="16"/>
      <c r="G589" s="15"/>
      <c r="H589" s="14"/>
      <c r="I589" s="13"/>
      <c r="J589" s="13"/>
      <c r="K589" s="12"/>
      <c r="L589" s="232">
        <f t="shared" si="52"/>
        <v>0</v>
      </c>
      <c r="M589" s="234">
        <f t="shared" si="53"/>
        <v>0</v>
      </c>
      <c r="N589" s="11">
        <f>IF(Q589="x",0,IF(J589&lt;(INDEX(Lookup!$U$2:$U$10,MATCH($D$47,Lookup!$S$2:$S$10,0))),0,$L$12*K589))</f>
        <v>0</v>
      </c>
      <c r="O589" s="234">
        <f t="shared" si="54"/>
        <v>0</v>
      </c>
      <c r="P589" s="10"/>
      <c r="Q589" s="9"/>
      <c r="S589" s="340">
        <f t="shared" si="55"/>
        <v>0</v>
      </c>
      <c r="T589" s="340">
        <f t="shared" si="56"/>
        <v>0</v>
      </c>
    </row>
    <row r="590" spans="2:20" ht="14.4" x14ac:dyDescent="0.3">
      <c r="B590" s="30"/>
      <c r="C590" s="16"/>
      <c r="D590" s="16"/>
      <c r="E590" s="25"/>
      <c r="F590" s="16"/>
      <c r="G590" s="15"/>
      <c r="H590" s="14"/>
      <c r="I590" s="13"/>
      <c r="J590" s="13"/>
      <c r="K590" s="12"/>
      <c r="L590" s="232">
        <f t="shared" si="52"/>
        <v>0</v>
      </c>
      <c r="M590" s="234">
        <f t="shared" si="53"/>
        <v>0</v>
      </c>
      <c r="N590" s="11">
        <f>IF(Q590="x",0,IF(J590&lt;(INDEX(Lookup!$U$2:$U$10,MATCH($D$47,Lookup!$S$2:$S$10,0))),0,$L$12*K590))</f>
        <v>0</v>
      </c>
      <c r="O590" s="234">
        <f t="shared" si="54"/>
        <v>0</v>
      </c>
      <c r="P590" s="10"/>
      <c r="Q590" s="9"/>
      <c r="S590" s="340">
        <f t="shared" si="55"/>
        <v>0</v>
      </c>
      <c r="T590" s="340">
        <f t="shared" si="56"/>
        <v>0</v>
      </c>
    </row>
    <row r="591" spans="2:20" ht="14.4" x14ac:dyDescent="0.3">
      <c r="B591" s="30"/>
      <c r="C591" s="16"/>
      <c r="D591" s="16"/>
      <c r="E591" s="25"/>
      <c r="F591" s="16"/>
      <c r="G591" s="15"/>
      <c r="H591" s="14"/>
      <c r="I591" s="13"/>
      <c r="J591" s="13"/>
      <c r="K591" s="12"/>
      <c r="L591" s="232">
        <f t="shared" si="52"/>
        <v>0</v>
      </c>
      <c r="M591" s="234">
        <f t="shared" si="53"/>
        <v>0</v>
      </c>
      <c r="N591" s="11">
        <f>IF(Q591="x",0,IF(J591&lt;(INDEX(Lookup!$U$2:$U$10,MATCH($D$47,Lookup!$S$2:$S$10,0))),0,$L$12*K591))</f>
        <v>0</v>
      </c>
      <c r="O591" s="234">
        <f t="shared" si="54"/>
        <v>0</v>
      </c>
      <c r="P591" s="10"/>
      <c r="Q591" s="9"/>
      <c r="S591" s="340">
        <f t="shared" si="55"/>
        <v>0</v>
      </c>
      <c r="T591" s="340">
        <f t="shared" si="56"/>
        <v>0</v>
      </c>
    </row>
    <row r="592" spans="2:20" ht="14.4" x14ac:dyDescent="0.3">
      <c r="B592" s="30"/>
      <c r="C592" s="16"/>
      <c r="D592" s="16"/>
      <c r="E592" s="25"/>
      <c r="F592" s="16"/>
      <c r="G592" s="15"/>
      <c r="H592" s="14"/>
      <c r="I592" s="13"/>
      <c r="J592" s="13"/>
      <c r="K592" s="12"/>
      <c r="L592" s="232">
        <f t="shared" si="52"/>
        <v>0</v>
      </c>
      <c r="M592" s="234">
        <f t="shared" si="53"/>
        <v>0</v>
      </c>
      <c r="N592" s="11">
        <f>IF(Q592="x",0,IF(J592&lt;(INDEX(Lookup!$U$2:$U$10,MATCH($D$47,Lookup!$S$2:$S$10,0))),0,$L$12*K592))</f>
        <v>0</v>
      </c>
      <c r="O592" s="234">
        <f t="shared" si="54"/>
        <v>0</v>
      </c>
      <c r="P592" s="10"/>
      <c r="Q592" s="9"/>
      <c r="S592" s="340">
        <f t="shared" si="55"/>
        <v>0</v>
      </c>
      <c r="T592" s="340">
        <f t="shared" si="56"/>
        <v>0</v>
      </c>
    </row>
    <row r="593" spans="2:20" ht="14.4" x14ac:dyDescent="0.3">
      <c r="B593" s="30"/>
      <c r="C593" s="16"/>
      <c r="D593" s="16"/>
      <c r="E593" s="25"/>
      <c r="F593" s="16"/>
      <c r="G593" s="15"/>
      <c r="H593" s="14"/>
      <c r="I593" s="13"/>
      <c r="J593" s="13"/>
      <c r="K593" s="12"/>
      <c r="L593" s="232">
        <f t="shared" si="52"/>
        <v>0</v>
      </c>
      <c r="M593" s="234">
        <f t="shared" si="53"/>
        <v>0</v>
      </c>
      <c r="N593" s="11">
        <f>IF(Q593="x",0,IF(J593&lt;(INDEX(Lookup!$U$2:$U$10,MATCH($D$47,Lookup!$S$2:$S$10,0))),0,$L$12*K593))</f>
        <v>0</v>
      </c>
      <c r="O593" s="234">
        <f t="shared" si="54"/>
        <v>0</v>
      </c>
      <c r="P593" s="10"/>
      <c r="Q593" s="9"/>
      <c r="S593" s="340">
        <f t="shared" si="55"/>
        <v>0</v>
      </c>
      <c r="T593" s="340">
        <f t="shared" si="56"/>
        <v>0</v>
      </c>
    </row>
    <row r="594" spans="2:20" ht="14.4" x14ac:dyDescent="0.3">
      <c r="B594" s="30"/>
      <c r="C594" s="16"/>
      <c r="D594" s="16"/>
      <c r="E594" s="25"/>
      <c r="F594" s="16"/>
      <c r="G594" s="15"/>
      <c r="H594" s="14"/>
      <c r="I594" s="13"/>
      <c r="J594" s="13"/>
      <c r="K594" s="12"/>
      <c r="L594" s="232">
        <f t="shared" si="52"/>
        <v>0</v>
      </c>
      <c r="M594" s="234">
        <f t="shared" si="53"/>
        <v>0</v>
      </c>
      <c r="N594" s="11">
        <f>IF(Q594="x",0,IF(J594&lt;(INDEX(Lookup!$U$2:$U$10,MATCH($D$47,Lookup!$S$2:$S$10,0))),0,$L$12*K594))</f>
        <v>0</v>
      </c>
      <c r="O594" s="234">
        <f t="shared" si="54"/>
        <v>0</v>
      </c>
      <c r="P594" s="10"/>
      <c r="Q594" s="9"/>
      <c r="S594" s="340">
        <f t="shared" si="55"/>
        <v>0</v>
      </c>
      <c r="T594" s="340">
        <f t="shared" si="56"/>
        <v>0</v>
      </c>
    </row>
    <row r="595" spans="2:20" ht="14.4" x14ac:dyDescent="0.3">
      <c r="B595" s="30"/>
      <c r="C595" s="16"/>
      <c r="D595" s="16"/>
      <c r="E595" s="25"/>
      <c r="F595" s="16"/>
      <c r="G595" s="15"/>
      <c r="H595" s="14"/>
      <c r="I595" s="13"/>
      <c r="J595" s="13"/>
      <c r="K595" s="12"/>
      <c r="L595" s="232">
        <f t="shared" si="52"/>
        <v>0</v>
      </c>
      <c r="M595" s="234">
        <f t="shared" si="53"/>
        <v>0</v>
      </c>
      <c r="N595" s="11">
        <f>IF(Q595="x",0,IF(J595&lt;(INDEX(Lookup!$U$2:$U$10,MATCH($D$47,Lookup!$S$2:$S$10,0))),0,$L$12*K595))</f>
        <v>0</v>
      </c>
      <c r="O595" s="234">
        <f t="shared" si="54"/>
        <v>0</v>
      </c>
      <c r="P595" s="10"/>
      <c r="Q595" s="9"/>
      <c r="S595" s="340">
        <f t="shared" si="55"/>
        <v>0</v>
      </c>
      <c r="T595" s="340">
        <f t="shared" si="56"/>
        <v>0</v>
      </c>
    </row>
    <row r="596" spans="2:20" ht="14.4" x14ac:dyDescent="0.3">
      <c r="B596" s="30"/>
      <c r="C596" s="16"/>
      <c r="D596" s="16"/>
      <c r="E596" s="25"/>
      <c r="F596" s="16"/>
      <c r="G596" s="15"/>
      <c r="H596" s="14"/>
      <c r="I596" s="13"/>
      <c r="J596" s="13"/>
      <c r="K596" s="12"/>
      <c r="L596" s="232">
        <f t="shared" si="52"/>
        <v>0</v>
      </c>
      <c r="M596" s="234">
        <f t="shared" si="53"/>
        <v>0</v>
      </c>
      <c r="N596" s="11">
        <f>IF(Q596="x",0,IF(J596&lt;(INDEX(Lookup!$U$2:$U$10,MATCH($D$47,Lookup!$S$2:$S$10,0))),0,$L$12*K596))</f>
        <v>0</v>
      </c>
      <c r="O596" s="234">
        <f t="shared" si="54"/>
        <v>0</v>
      </c>
      <c r="P596" s="10"/>
      <c r="Q596" s="9"/>
      <c r="S596" s="340">
        <f t="shared" si="55"/>
        <v>0</v>
      </c>
      <c r="T596" s="340">
        <f t="shared" si="56"/>
        <v>0</v>
      </c>
    </row>
    <row r="597" spans="2:20" ht="14.4" x14ac:dyDescent="0.3">
      <c r="B597" s="30"/>
      <c r="C597" s="16"/>
      <c r="D597" s="16"/>
      <c r="E597" s="25"/>
      <c r="F597" s="16"/>
      <c r="G597" s="15"/>
      <c r="H597" s="14"/>
      <c r="I597" s="13"/>
      <c r="J597" s="13"/>
      <c r="K597" s="12"/>
      <c r="L597" s="232">
        <f t="shared" si="52"/>
        <v>0</v>
      </c>
      <c r="M597" s="234">
        <f t="shared" si="53"/>
        <v>0</v>
      </c>
      <c r="N597" s="11">
        <f>IF(Q597="x",0,IF(J597&lt;(INDEX(Lookup!$U$2:$U$10,MATCH($D$47,Lookup!$S$2:$S$10,0))),0,$L$12*K597))</f>
        <v>0</v>
      </c>
      <c r="O597" s="234">
        <f t="shared" si="54"/>
        <v>0</v>
      </c>
      <c r="P597" s="10"/>
      <c r="Q597" s="9"/>
      <c r="S597" s="340">
        <f t="shared" si="55"/>
        <v>0</v>
      </c>
      <c r="T597" s="340">
        <f t="shared" si="56"/>
        <v>0</v>
      </c>
    </row>
    <row r="598" spans="2:20" ht="14.4" x14ac:dyDescent="0.3">
      <c r="B598" s="30"/>
      <c r="C598" s="16"/>
      <c r="D598" s="16"/>
      <c r="E598" s="25"/>
      <c r="F598" s="16"/>
      <c r="G598" s="15"/>
      <c r="H598" s="14"/>
      <c r="I598" s="13"/>
      <c r="J598" s="13"/>
      <c r="K598" s="12"/>
      <c r="L598" s="232">
        <f t="shared" si="52"/>
        <v>0</v>
      </c>
      <c r="M598" s="234">
        <f t="shared" si="53"/>
        <v>0</v>
      </c>
      <c r="N598" s="11">
        <f>IF(Q598="x",0,IF(J598&lt;(INDEX(Lookup!$U$2:$U$10,MATCH($D$47,Lookup!$S$2:$S$10,0))),0,$L$12*K598))</f>
        <v>0</v>
      </c>
      <c r="O598" s="234">
        <f t="shared" si="54"/>
        <v>0</v>
      </c>
      <c r="P598" s="10"/>
      <c r="Q598" s="9"/>
      <c r="S598" s="340">
        <f t="shared" si="55"/>
        <v>0</v>
      </c>
      <c r="T598" s="340">
        <f t="shared" si="56"/>
        <v>0</v>
      </c>
    </row>
    <row r="599" spans="2:20" ht="14.4" x14ac:dyDescent="0.3">
      <c r="B599" s="30"/>
      <c r="C599" s="16"/>
      <c r="D599" s="16"/>
      <c r="E599" s="25"/>
      <c r="F599" s="16"/>
      <c r="G599" s="15"/>
      <c r="H599" s="14"/>
      <c r="I599" s="13"/>
      <c r="J599" s="13"/>
      <c r="K599" s="12"/>
      <c r="L599" s="232">
        <f t="shared" si="52"/>
        <v>0</v>
      </c>
      <c r="M599" s="234">
        <f t="shared" si="53"/>
        <v>0</v>
      </c>
      <c r="N599" s="11">
        <f>IF(Q599="x",0,IF(J599&lt;(INDEX(Lookup!$U$2:$U$10,MATCH($D$47,Lookup!$S$2:$S$10,0))),0,$L$12*K599))</f>
        <v>0</v>
      </c>
      <c r="O599" s="234">
        <f t="shared" si="54"/>
        <v>0</v>
      </c>
      <c r="P599" s="10"/>
      <c r="Q599" s="9"/>
      <c r="S599" s="340">
        <f t="shared" si="55"/>
        <v>0</v>
      </c>
      <c r="T599" s="340">
        <f t="shared" si="56"/>
        <v>0</v>
      </c>
    </row>
    <row r="600" spans="2:20" ht="14.4" x14ac:dyDescent="0.3">
      <c r="B600" s="30"/>
      <c r="C600" s="16"/>
      <c r="D600" s="16"/>
      <c r="E600" s="25"/>
      <c r="F600" s="16"/>
      <c r="G600" s="15"/>
      <c r="H600" s="14"/>
      <c r="I600" s="13"/>
      <c r="J600" s="13"/>
      <c r="K600" s="12"/>
      <c r="L600" s="232">
        <f t="shared" si="52"/>
        <v>0</v>
      </c>
      <c r="M600" s="234">
        <f t="shared" si="53"/>
        <v>0</v>
      </c>
      <c r="N600" s="11">
        <f>IF(Q600="x",0,IF(J600&lt;(INDEX(Lookup!$U$2:$U$10,MATCH($D$47,Lookup!$S$2:$S$10,0))),0,$L$12*K600))</f>
        <v>0</v>
      </c>
      <c r="O600" s="234">
        <f t="shared" si="54"/>
        <v>0</v>
      </c>
      <c r="P600" s="10"/>
      <c r="Q600" s="9"/>
      <c r="S600" s="340">
        <f t="shared" si="55"/>
        <v>0</v>
      </c>
      <c r="T600" s="340">
        <f t="shared" si="56"/>
        <v>0</v>
      </c>
    </row>
    <row r="601" spans="2:20" ht="14.4" x14ac:dyDescent="0.3">
      <c r="B601" s="30"/>
      <c r="C601" s="16"/>
      <c r="D601" s="16"/>
      <c r="E601" s="25"/>
      <c r="F601" s="16"/>
      <c r="G601" s="15"/>
      <c r="H601" s="14"/>
      <c r="I601" s="13"/>
      <c r="J601" s="13"/>
      <c r="K601" s="12"/>
      <c r="L601" s="232">
        <f t="shared" si="52"/>
        <v>0</v>
      </c>
      <c r="M601" s="234">
        <f t="shared" si="53"/>
        <v>0</v>
      </c>
      <c r="N601" s="11">
        <f>IF(Q601="x",0,IF(J601&lt;(INDEX(Lookup!$U$2:$U$10,MATCH($D$47,Lookup!$S$2:$S$10,0))),0,$L$12*K601))</f>
        <v>0</v>
      </c>
      <c r="O601" s="234">
        <f t="shared" si="54"/>
        <v>0</v>
      </c>
      <c r="P601" s="10"/>
      <c r="Q601" s="9"/>
      <c r="S601" s="340">
        <f t="shared" si="55"/>
        <v>0</v>
      </c>
      <c r="T601" s="340">
        <f t="shared" si="56"/>
        <v>0</v>
      </c>
    </row>
    <row r="602" spans="2:20" ht="14.4" x14ac:dyDescent="0.3">
      <c r="B602" s="30"/>
      <c r="C602" s="16"/>
      <c r="D602" s="16"/>
      <c r="E602" s="25"/>
      <c r="F602" s="16"/>
      <c r="G602" s="15"/>
      <c r="H602" s="14"/>
      <c r="I602" s="13"/>
      <c r="J602" s="13"/>
      <c r="K602" s="12"/>
      <c r="L602" s="232">
        <f t="shared" si="52"/>
        <v>0</v>
      </c>
      <c r="M602" s="234">
        <f t="shared" si="53"/>
        <v>0</v>
      </c>
      <c r="N602" s="11">
        <f>IF(Q602="x",0,IF(J602&lt;(INDEX(Lookup!$U$2:$U$10,MATCH($D$47,Lookup!$S$2:$S$10,0))),0,$L$12*K602))</f>
        <v>0</v>
      </c>
      <c r="O602" s="234">
        <f t="shared" si="54"/>
        <v>0</v>
      </c>
      <c r="P602" s="10"/>
      <c r="Q602" s="9"/>
      <c r="S602" s="340">
        <f t="shared" si="55"/>
        <v>0</v>
      </c>
      <c r="T602" s="340">
        <f t="shared" si="56"/>
        <v>0</v>
      </c>
    </row>
    <row r="603" spans="2:20" ht="14.4" x14ac:dyDescent="0.3">
      <c r="B603" s="30"/>
      <c r="C603" s="16"/>
      <c r="D603" s="16"/>
      <c r="E603" s="25"/>
      <c r="F603" s="16"/>
      <c r="G603" s="15"/>
      <c r="H603" s="14"/>
      <c r="I603" s="13"/>
      <c r="J603" s="13"/>
      <c r="K603" s="12"/>
      <c r="L603" s="232">
        <f t="shared" si="52"/>
        <v>0</v>
      </c>
      <c r="M603" s="234">
        <f t="shared" si="53"/>
        <v>0</v>
      </c>
      <c r="N603" s="11">
        <f>IF(Q603="x",0,IF(J603&lt;(INDEX(Lookup!$U$2:$U$10,MATCH($D$47,Lookup!$S$2:$S$10,0))),0,$L$12*K603))</f>
        <v>0</v>
      </c>
      <c r="O603" s="234">
        <f t="shared" si="54"/>
        <v>0</v>
      </c>
      <c r="P603" s="10"/>
      <c r="Q603" s="9"/>
      <c r="S603" s="340">
        <f t="shared" si="55"/>
        <v>0</v>
      </c>
      <c r="T603" s="340">
        <f t="shared" si="56"/>
        <v>0</v>
      </c>
    </row>
    <row r="604" spans="2:20" ht="14.4" x14ac:dyDescent="0.3">
      <c r="B604" s="30"/>
      <c r="C604" s="16"/>
      <c r="D604" s="16"/>
      <c r="E604" s="25"/>
      <c r="F604" s="16"/>
      <c r="G604" s="15"/>
      <c r="H604" s="14"/>
      <c r="I604" s="13"/>
      <c r="J604" s="13"/>
      <c r="K604" s="12"/>
      <c r="L604" s="232">
        <f t="shared" si="52"/>
        <v>0</v>
      </c>
      <c r="M604" s="234">
        <f t="shared" si="53"/>
        <v>0</v>
      </c>
      <c r="N604" s="11">
        <f>IF(Q604="x",0,IF(J604&lt;(INDEX(Lookup!$U$2:$U$10,MATCH($D$47,Lookup!$S$2:$S$10,0))),0,$L$12*K604))</f>
        <v>0</v>
      </c>
      <c r="O604" s="234">
        <f t="shared" si="54"/>
        <v>0</v>
      </c>
      <c r="P604" s="10"/>
      <c r="Q604" s="9"/>
      <c r="S604" s="340">
        <f t="shared" si="55"/>
        <v>0</v>
      </c>
      <c r="T604" s="340">
        <f t="shared" si="56"/>
        <v>0</v>
      </c>
    </row>
    <row r="605" spans="2:20" ht="14.4" x14ac:dyDescent="0.3">
      <c r="B605" s="30"/>
      <c r="C605" s="16"/>
      <c r="D605" s="16"/>
      <c r="E605" s="25"/>
      <c r="F605" s="16"/>
      <c r="G605" s="15"/>
      <c r="H605" s="14"/>
      <c r="I605" s="13"/>
      <c r="J605" s="13"/>
      <c r="K605" s="12"/>
      <c r="L605" s="232">
        <f t="shared" si="52"/>
        <v>0</v>
      </c>
      <c r="M605" s="234">
        <f t="shared" si="53"/>
        <v>0</v>
      </c>
      <c r="N605" s="11">
        <f>IF(Q605="x",0,IF(J605&lt;(INDEX(Lookup!$U$2:$U$10,MATCH($D$47,Lookup!$S$2:$S$10,0))),0,$L$12*K605))</f>
        <v>0</v>
      </c>
      <c r="O605" s="234">
        <f t="shared" si="54"/>
        <v>0</v>
      </c>
      <c r="P605" s="10"/>
      <c r="Q605" s="9"/>
      <c r="S605" s="340">
        <f t="shared" si="55"/>
        <v>0</v>
      </c>
      <c r="T605" s="340">
        <f t="shared" si="56"/>
        <v>0</v>
      </c>
    </row>
    <row r="606" spans="2:20" ht="14.4" x14ac:dyDescent="0.3">
      <c r="B606" s="30"/>
      <c r="C606" s="16"/>
      <c r="D606" s="16"/>
      <c r="E606" s="25"/>
      <c r="F606" s="16"/>
      <c r="G606" s="15"/>
      <c r="H606" s="14"/>
      <c r="I606" s="13"/>
      <c r="J606" s="13"/>
      <c r="K606" s="12"/>
      <c r="L606" s="232">
        <f t="shared" si="52"/>
        <v>0</v>
      </c>
      <c r="M606" s="234">
        <f t="shared" si="53"/>
        <v>0</v>
      </c>
      <c r="N606" s="11">
        <f>IF(Q606="x",0,IF(J606&lt;(INDEX(Lookup!$U$2:$U$10,MATCH($D$47,Lookup!$S$2:$S$10,0))),0,$L$12*K606))</f>
        <v>0</v>
      </c>
      <c r="O606" s="234">
        <f t="shared" si="54"/>
        <v>0</v>
      </c>
      <c r="P606" s="10"/>
      <c r="Q606" s="9"/>
      <c r="S606" s="340">
        <f t="shared" si="55"/>
        <v>0</v>
      </c>
      <c r="T606" s="340">
        <f t="shared" si="56"/>
        <v>0</v>
      </c>
    </row>
    <row r="607" spans="2:20" ht="14.4" x14ac:dyDescent="0.3">
      <c r="B607" s="30"/>
      <c r="C607" s="16"/>
      <c r="D607" s="16"/>
      <c r="E607" s="25"/>
      <c r="F607" s="16"/>
      <c r="G607" s="15"/>
      <c r="H607" s="14"/>
      <c r="I607" s="13"/>
      <c r="J607" s="13"/>
      <c r="K607" s="12"/>
      <c r="L607" s="232">
        <f t="shared" si="52"/>
        <v>0</v>
      </c>
      <c r="M607" s="234">
        <f t="shared" si="53"/>
        <v>0</v>
      </c>
      <c r="N607" s="11">
        <f>IF(Q607="x",0,IF(J607&lt;(INDEX(Lookup!$U$2:$U$10,MATCH($D$47,Lookup!$S$2:$S$10,0))),0,$L$12*K607))</f>
        <v>0</v>
      </c>
      <c r="O607" s="234">
        <f t="shared" si="54"/>
        <v>0</v>
      </c>
      <c r="P607" s="10"/>
      <c r="Q607" s="9"/>
      <c r="S607" s="340">
        <f t="shared" si="55"/>
        <v>0</v>
      </c>
      <c r="T607" s="340">
        <f t="shared" si="56"/>
        <v>0</v>
      </c>
    </row>
    <row r="608" spans="2:20" ht="14.4" x14ac:dyDescent="0.3">
      <c r="B608" s="30"/>
      <c r="C608" s="16"/>
      <c r="D608" s="16"/>
      <c r="E608" s="25"/>
      <c r="F608" s="16"/>
      <c r="G608" s="15"/>
      <c r="H608" s="14"/>
      <c r="I608" s="13"/>
      <c r="J608" s="13"/>
      <c r="K608" s="12"/>
      <c r="L608" s="232">
        <f t="shared" si="52"/>
        <v>0</v>
      </c>
      <c r="M608" s="234">
        <f t="shared" si="53"/>
        <v>0</v>
      </c>
      <c r="N608" s="11">
        <f>IF(Q608="x",0,IF(J608&lt;(INDEX(Lookup!$U$2:$U$10,MATCH($D$47,Lookup!$S$2:$S$10,0))),0,$L$12*K608))</f>
        <v>0</v>
      </c>
      <c r="O608" s="234">
        <f t="shared" si="54"/>
        <v>0</v>
      </c>
      <c r="P608" s="10"/>
      <c r="Q608" s="9"/>
      <c r="S608" s="340">
        <f t="shared" si="55"/>
        <v>0</v>
      </c>
      <c r="T608" s="340">
        <f t="shared" si="56"/>
        <v>0</v>
      </c>
    </row>
    <row r="609" spans="2:20" ht="14.4" x14ac:dyDescent="0.3">
      <c r="B609" s="30"/>
      <c r="C609" s="16"/>
      <c r="D609" s="16"/>
      <c r="E609" s="25"/>
      <c r="F609" s="16"/>
      <c r="G609" s="15"/>
      <c r="H609" s="14"/>
      <c r="I609" s="13"/>
      <c r="J609" s="13"/>
      <c r="K609" s="12"/>
      <c r="L609" s="232">
        <f t="shared" si="52"/>
        <v>0</v>
      </c>
      <c r="M609" s="234">
        <f t="shared" si="53"/>
        <v>0</v>
      </c>
      <c r="N609" s="11">
        <f>IF(Q609="x",0,IF(J609&lt;(INDEX(Lookup!$U$2:$U$10,MATCH($D$47,Lookup!$S$2:$S$10,0))),0,$L$12*K609))</f>
        <v>0</v>
      </c>
      <c r="O609" s="234">
        <f t="shared" si="54"/>
        <v>0</v>
      </c>
      <c r="P609" s="10"/>
      <c r="Q609" s="9"/>
      <c r="S609" s="340">
        <f t="shared" si="55"/>
        <v>0</v>
      </c>
      <c r="T609" s="340">
        <f t="shared" si="56"/>
        <v>0</v>
      </c>
    </row>
    <row r="610" spans="2:20" ht="14.4" x14ac:dyDescent="0.3">
      <c r="B610" s="30"/>
      <c r="C610" s="16"/>
      <c r="D610" s="16"/>
      <c r="E610" s="25"/>
      <c r="F610" s="16"/>
      <c r="G610" s="15"/>
      <c r="H610" s="14"/>
      <c r="I610" s="13"/>
      <c r="J610" s="13"/>
      <c r="K610" s="12"/>
      <c r="L610" s="232">
        <f t="shared" si="52"/>
        <v>0</v>
      </c>
      <c r="M610" s="234">
        <f t="shared" si="53"/>
        <v>0</v>
      </c>
      <c r="N610" s="11">
        <f>IF(Q610="x",0,IF(J610&lt;(INDEX(Lookup!$U$2:$U$10,MATCH($D$47,Lookup!$S$2:$S$10,0))),0,$L$12*K610))</f>
        <v>0</v>
      </c>
      <c r="O610" s="234">
        <f t="shared" si="54"/>
        <v>0</v>
      </c>
      <c r="P610" s="10"/>
      <c r="Q610" s="9"/>
      <c r="S610" s="340">
        <f t="shared" si="55"/>
        <v>0</v>
      </c>
      <c r="T610" s="340">
        <f t="shared" si="56"/>
        <v>0</v>
      </c>
    </row>
    <row r="611" spans="2:20" ht="14.4" x14ac:dyDescent="0.3">
      <c r="B611" s="30"/>
      <c r="C611" s="16"/>
      <c r="D611" s="16"/>
      <c r="E611" s="25"/>
      <c r="F611" s="16"/>
      <c r="G611" s="15"/>
      <c r="H611" s="14"/>
      <c r="I611" s="13"/>
      <c r="J611" s="13"/>
      <c r="K611" s="12"/>
      <c r="L611" s="232">
        <f t="shared" si="52"/>
        <v>0</v>
      </c>
      <c r="M611" s="234">
        <f t="shared" si="53"/>
        <v>0</v>
      </c>
      <c r="N611" s="11">
        <f>IF(Q611="x",0,IF(J611&lt;(INDEX(Lookup!$U$2:$U$10,MATCH($D$47,Lookup!$S$2:$S$10,0))),0,$L$12*K611))</f>
        <v>0</v>
      </c>
      <c r="O611" s="234">
        <f t="shared" si="54"/>
        <v>0</v>
      </c>
      <c r="P611" s="10"/>
      <c r="Q611" s="9"/>
      <c r="S611" s="340">
        <f t="shared" si="55"/>
        <v>0</v>
      </c>
      <c r="T611" s="340">
        <f t="shared" si="56"/>
        <v>0</v>
      </c>
    </row>
    <row r="612" spans="2:20" ht="14.4" x14ac:dyDescent="0.3">
      <c r="B612" s="30"/>
      <c r="C612" s="16"/>
      <c r="D612" s="16"/>
      <c r="E612" s="25"/>
      <c r="F612" s="16"/>
      <c r="G612" s="15"/>
      <c r="H612" s="14"/>
      <c r="I612" s="13"/>
      <c r="J612" s="13"/>
      <c r="K612" s="12"/>
      <c r="L612" s="232">
        <f t="shared" si="52"/>
        <v>0</v>
      </c>
      <c r="M612" s="234">
        <f t="shared" si="53"/>
        <v>0</v>
      </c>
      <c r="N612" s="11">
        <f>IF(Q612="x",0,IF(J612&lt;(INDEX(Lookup!$U$2:$U$10,MATCH($D$47,Lookup!$S$2:$S$10,0))),0,$L$12*K612))</f>
        <v>0</v>
      </c>
      <c r="O612" s="234">
        <f t="shared" si="54"/>
        <v>0</v>
      </c>
      <c r="P612" s="10"/>
      <c r="Q612" s="9"/>
      <c r="S612" s="340">
        <f t="shared" si="55"/>
        <v>0</v>
      </c>
      <c r="T612" s="340">
        <f t="shared" si="56"/>
        <v>0</v>
      </c>
    </row>
    <row r="613" spans="2:20" ht="14.4" x14ac:dyDescent="0.3">
      <c r="B613" s="30"/>
      <c r="C613" s="16"/>
      <c r="D613" s="16"/>
      <c r="E613" s="25"/>
      <c r="F613" s="16"/>
      <c r="G613" s="15"/>
      <c r="H613" s="14"/>
      <c r="I613" s="13"/>
      <c r="J613" s="13"/>
      <c r="K613" s="12"/>
      <c r="L613" s="232">
        <f t="shared" si="52"/>
        <v>0</v>
      </c>
      <c r="M613" s="234">
        <f t="shared" si="53"/>
        <v>0</v>
      </c>
      <c r="N613" s="11">
        <f>IF(Q613="x",0,IF(J613&lt;(INDEX(Lookup!$U$2:$U$10,MATCH($D$47,Lookup!$S$2:$S$10,0))),0,$L$12*K613))</f>
        <v>0</v>
      </c>
      <c r="O613" s="234">
        <f t="shared" si="54"/>
        <v>0</v>
      </c>
      <c r="P613" s="10"/>
      <c r="Q613" s="9"/>
      <c r="S613" s="340">
        <f t="shared" si="55"/>
        <v>0</v>
      </c>
      <c r="T613" s="340">
        <f t="shared" si="56"/>
        <v>0</v>
      </c>
    </row>
    <row r="614" spans="2:20" ht="14.4" x14ac:dyDescent="0.3">
      <c r="B614" s="30"/>
      <c r="C614" s="16"/>
      <c r="D614" s="16"/>
      <c r="E614" s="25"/>
      <c r="F614" s="16"/>
      <c r="G614" s="15"/>
      <c r="H614" s="14"/>
      <c r="I614" s="13"/>
      <c r="J614" s="13"/>
      <c r="K614" s="12"/>
      <c r="L614" s="232">
        <f t="shared" si="52"/>
        <v>0</v>
      </c>
      <c r="M614" s="234">
        <f t="shared" si="53"/>
        <v>0</v>
      </c>
      <c r="N614" s="11">
        <f>IF(Q614="x",0,IF(J614&lt;(INDEX(Lookup!$U$2:$U$10,MATCH($D$47,Lookup!$S$2:$S$10,0))),0,$L$12*K614))</f>
        <v>0</v>
      </c>
      <c r="O614" s="234">
        <f t="shared" si="54"/>
        <v>0</v>
      </c>
      <c r="P614" s="10"/>
      <c r="Q614" s="9"/>
      <c r="S614" s="340">
        <f t="shared" si="55"/>
        <v>0</v>
      </c>
      <c r="T614" s="340">
        <f t="shared" si="56"/>
        <v>0</v>
      </c>
    </row>
    <row r="615" spans="2:20" ht="14.4" x14ac:dyDescent="0.3">
      <c r="B615" s="30"/>
      <c r="C615" s="16"/>
      <c r="D615" s="16"/>
      <c r="E615" s="25"/>
      <c r="F615" s="16"/>
      <c r="G615" s="15"/>
      <c r="H615" s="14"/>
      <c r="I615" s="13"/>
      <c r="J615" s="13"/>
      <c r="K615" s="12"/>
      <c r="L615" s="232">
        <f t="shared" si="52"/>
        <v>0</v>
      </c>
      <c r="M615" s="234">
        <f t="shared" si="53"/>
        <v>0</v>
      </c>
      <c r="N615" s="11">
        <f>IF(Q615="x",0,IF(J615&lt;(INDEX(Lookup!$U$2:$U$10,MATCH($D$47,Lookup!$S$2:$S$10,0))),0,$L$12*K615))</f>
        <v>0</v>
      </c>
      <c r="O615" s="234">
        <f t="shared" si="54"/>
        <v>0</v>
      </c>
      <c r="P615" s="10"/>
      <c r="Q615" s="9"/>
      <c r="S615" s="340">
        <f t="shared" si="55"/>
        <v>0</v>
      </c>
      <c r="T615" s="340">
        <f t="shared" si="56"/>
        <v>0</v>
      </c>
    </row>
    <row r="616" spans="2:20" ht="14.4" x14ac:dyDescent="0.3">
      <c r="B616" s="30"/>
      <c r="C616" s="16"/>
      <c r="D616" s="16"/>
      <c r="E616" s="25"/>
      <c r="F616" s="16"/>
      <c r="G616" s="15"/>
      <c r="H616" s="14"/>
      <c r="I616" s="13"/>
      <c r="J616" s="13"/>
      <c r="K616" s="12"/>
      <c r="L616" s="232">
        <f t="shared" si="52"/>
        <v>0</v>
      </c>
      <c r="M616" s="234">
        <f t="shared" si="53"/>
        <v>0</v>
      </c>
      <c r="N616" s="11">
        <f>IF(Q616="x",0,IF(J616&lt;(INDEX(Lookup!$U$2:$U$10,MATCH($D$47,Lookup!$S$2:$S$10,0))),0,$L$12*K616))</f>
        <v>0</v>
      </c>
      <c r="O616" s="234">
        <f t="shared" si="54"/>
        <v>0</v>
      </c>
      <c r="P616" s="10"/>
      <c r="Q616" s="9"/>
      <c r="S616" s="340">
        <f t="shared" si="55"/>
        <v>0</v>
      </c>
      <c r="T616" s="340">
        <f t="shared" si="56"/>
        <v>0</v>
      </c>
    </row>
    <row r="617" spans="2:20" ht="14.4" x14ac:dyDescent="0.3">
      <c r="B617" s="30"/>
      <c r="C617" s="16"/>
      <c r="D617" s="16"/>
      <c r="E617" s="25"/>
      <c r="F617" s="16"/>
      <c r="G617" s="15"/>
      <c r="H617" s="14"/>
      <c r="I617" s="13"/>
      <c r="J617" s="13"/>
      <c r="K617" s="12"/>
      <c r="L617" s="232">
        <f t="shared" si="52"/>
        <v>0</v>
      </c>
      <c r="M617" s="234">
        <f t="shared" si="53"/>
        <v>0</v>
      </c>
      <c r="N617" s="11">
        <f>IF(Q617="x",0,IF(J617&lt;(INDEX(Lookup!$U$2:$U$10,MATCH($D$47,Lookup!$S$2:$S$10,0))),0,$L$12*K617))</f>
        <v>0</v>
      </c>
      <c r="O617" s="234">
        <f t="shared" si="54"/>
        <v>0</v>
      </c>
      <c r="P617" s="10"/>
      <c r="Q617" s="9"/>
      <c r="S617" s="340">
        <f t="shared" si="55"/>
        <v>0</v>
      </c>
      <c r="T617" s="340">
        <f t="shared" si="56"/>
        <v>0</v>
      </c>
    </row>
    <row r="618" spans="2:20" ht="14.4" x14ac:dyDescent="0.3">
      <c r="B618" s="30"/>
      <c r="C618" s="16"/>
      <c r="D618" s="16"/>
      <c r="E618" s="25"/>
      <c r="F618" s="16"/>
      <c r="G618" s="15"/>
      <c r="H618" s="14"/>
      <c r="I618" s="13"/>
      <c r="J618" s="13"/>
      <c r="K618" s="12"/>
      <c r="L618" s="232">
        <f t="shared" si="52"/>
        <v>0</v>
      </c>
      <c r="M618" s="234">
        <f t="shared" si="53"/>
        <v>0</v>
      </c>
      <c r="N618" s="11">
        <f>IF(Q618="x",0,IF(J618&lt;(INDEX(Lookup!$U$2:$U$10,MATCH($D$47,Lookup!$S$2:$S$10,0))),0,$L$12*K618))</f>
        <v>0</v>
      </c>
      <c r="O618" s="234">
        <f t="shared" si="54"/>
        <v>0</v>
      </c>
      <c r="P618" s="10"/>
      <c r="Q618" s="9"/>
      <c r="S618" s="340">
        <f t="shared" si="55"/>
        <v>0</v>
      </c>
      <c r="T618" s="340">
        <f t="shared" si="56"/>
        <v>0</v>
      </c>
    </row>
    <row r="619" spans="2:20" ht="14.4" x14ac:dyDescent="0.3">
      <c r="B619" s="30"/>
      <c r="C619" s="16"/>
      <c r="D619" s="16"/>
      <c r="E619" s="25"/>
      <c r="F619" s="16"/>
      <c r="G619" s="15"/>
      <c r="H619" s="14"/>
      <c r="I619" s="13"/>
      <c r="J619" s="13"/>
      <c r="K619" s="12"/>
      <c r="L619" s="232">
        <f t="shared" si="52"/>
        <v>0</v>
      </c>
      <c r="M619" s="234">
        <f t="shared" si="53"/>
        <v>0</v>
      </c>
      <c r="N619" s="11">
        <f>IF(Q619="x",0,IF(J619&lt;(INDEX(Lookup!$U$2:$U$10,MATCH($D$47,Lookup!$S$2:$S$10,0))),0,$L$12*K619))</f>
        <v>0</v>
      </c>
      <c r="O619" s="234">
        <f t="shared" si="54"/>
        <v>0</v>
      </c>
      <c r="P619" s="10"/>
      <c r="Q619" s="9"/>
      <c r="S619" s="340">
        <f t="shared" si="55"/>
        <v>0</v>
      </c>
      <c r="T619" s="340">
        <f t="shared" si="56"/>
        <v>0</v>
      </c>
    </row>
    <row r="620" spans="2:20" ht="14.4" x14ac:dyDescent="0.3">
      <c r="B620" s="30"/>
      <c r="C620" s="16"/>
      <c r="D620" s="16"/>
      <c r="E620" s="25"/>
      <c r="F620" s="16"/>
      <c r="G620" s="15"/>
      <c r="H620" s="14"/>
      <c r="I620" s="13"/>
      <c r="J620" s="13"/>
      <c r="K620" s="12"/>
      <c r="L620" s="232">
        <f t="shared" si="52"/>
        <v>0</v>
      </c>
      <c r="M620" s="234">
        <f t="shared" si="53"/>
        <v>0</v>
      </c>
      <c r="N620" s="11">
        <f>IF(Q620="x",0,IF(J620&lt;(INDEX(Lookup!$U$2:$U$10,MATCH($D$47,Lookup!$S$2:$S$10,0))),0,$L$12*K620))</f>
        <v>0</v>
      </c>
      <c r="O620" s="234">
        <f t="shared" si="54"/>
        <v>0</v>
      </c>
      <c r="P620" s="10"/>
      <c r="Q620" s="9"/>
      <c r="S620" s="340">
        <f t="shared" si="55"/>
        <v>0</v>
      </c>
      <c r="T620" s="340">
        <f t="shared" si="56"/>
        <v>0</v>
      </c>
    </row>
    <row r="621" spans="2:20" ht="14.4" x14ac:dyDescent="0.3">
      <c r="B621" s="30"/>
      <c r="C621" s="16"/>
      <c r="D621" s="16"/>
      <c r="E621" s="25"/>
      <c r="F621" s="16"/>
      <c r="G621" s="15"/>
      <c r="H621" s="14"/>
      <c r="I621" s="13"/>
      <c r="J621" s="13"/>
      <c r="K621" s="12"/>
      <c r="L621" s="232">
        <f t="shared" si="52"/>
        <v>0</v>
      </c>
      <c r="M621" s="234">
        <f t="shared" si="53"/>
        <v>0</v>
      </c>
      <c r="N621" s="11">
        <f>IF(Q621="x",0,IF(J621&lt;(INDEX(Lookup!$U$2:$U$10,MATCH($D$47,Lookup!$S$2:$S$10,0))),0,$L$12*K621))</f>
        <v>0</v>
      </c>
      <c r="O621" s="234">
        <f t="shared" si="54"/>
        <v>0</v>
      </c>
      <c r="P621" s="10"/>
      <c r="Q621" s="9"/>
      <c r="S621" s="340">
        <f t="shared" si="55"/>
        <v>0</v>
      </c>
      <c r="T621" s="340">
        <f t="shared" si="56"/>
        <v>0</v>
      </c>
    </row>
    <row r="622" spans="2:20" ht="14.4" x14ac:dyDescent="0.3">
      <c r="B622" s="30"/>
      <c r="C622" s="16"/>
      <c r="D622" s="16"/>
      <c r="E622" s="25"/>
      <c r="F622" s="16"/>
      <c r="G622" s="15"/>
      <c r="H622" s="14"/>
      <c r="I622" s="13"/>
      <c r="J622" s="13"/>
      <c r="K622" s="12"/>
      <c r="L622" s="232">
        <f t="shared" si="52"/>
        <v>0</v>
      </c>
      <c r="M622" s="234">
        <f t="shared" si="53"/>
        <v>0</v>
      </c>
      <c r="N622" s="11">
        <f>IF(Q622="x",0,IF(J622&lt;(INDEX(Lookup!$U$2:$U$10,MATCH($D$47,Lookup!$S$2:$S$10,0))),0,$L$12*K622))</f>
        <v>0</v>
      </c>
      <c r="O622" s="234">
        <f t="shared" si="54"/>
        <v>0</v>
      </c>
      <c r="P622" s="10"/>
      <c r="Q622" s="9"/>
      <c r="S622" s="340">
        <f t="shared" si="55"/>
        <v>0</v>
      </c>
      <c r="T622" s="340">
        <f t="shared" si="56"/>
        <v>0</v>
      </c>
    </row>
    <row r="623" spans="2:20" ht="14.4" x14ac:dyDescent="0.3">
      <c r="B623" s="30"/>
      <c r="C623" s="16"/>
      <c r="D623" s="16"/>
      <c r="E623" s="25"/>
      <c r="F623" s="16"/>
      <c r="G623" s="15"/>
      <c r="H623" s="14"/>
      <c r="I623" s="13"/>
      <c r="J623" s="13"/>
      <c r="K623" s="12"/>
      <c r="L623" s="232">
        <f t="shared" si="52"/>
        <v>0</v>
      </c>
      <c r="M623" s="234">
        <f t="shared" si="53"/>
        <v>0</v>
      </c>
      <c r="N623" s="11">
        <f>IF(Q623="x",0,IF(J623&lt;(INDEX(Lookup!$U$2:$U$10,MATCH($D$47,Lookup!$S$2:$S$10,0))),0,$L$12*K623))</f>
        <v>0</v>
      </c>
      <c r="O623" s="234">
        <f t="shared" si="54"/>
        <v>0</v>
      </c>
      <c r="P623" s="10"/>
      <c r="Q623" s="9"/>
      <c r="S623" s="340">
        <f t="shared" si="55"/>
        <v>0</v>
      </c>
      <c r="T623" s="340">
        <f t="shared" si="56"/>
        <v>0</v>
      </c>
    </row>
    <row r="624" spans="2:20" ht="14.4" x14ac:dyDescent="0.3">
      <c r="B624" s="30"/>
      <c r="C624" s="16"/>
      <c r="D624" s="16"/>
      <c r="E624" s="25"/>
      <c r="F624" s="16"/>
      <c r="G624" s="15"/>
      <c r="H624" s="14"/>
      <c r="I624" s="13"/>
      <c r="J624" s="13"/>
      <c r="K624" s="12"/>
      <c r="L624" s="232">
        <f t="shared" si="52"/>
        <v>0</v>
      </c>
      <c r="M624" s="234">
        <f t="shared" si="53"/>
        <v>0</v>
      </c>
      <c r="N624" s="11">
        <f>IF(Q624="x",0,IF(J624&lt;(INDEX(Lookup!$U$2:$U$10,MATCH($D$47,Lookup!$S$2:$S$10,0))),0,$L$12*K624))</f>
        <v>0</v>
      </c>
      <c r="O624" s="234">
        <f t="shared" si="54"/>
        <v>0</v>
      </c>
      <c r="P624" s="10"/>
      <c r="Q624" s="9"/>
      <c r="S624" s="340">
        <f t="shared" si="55"/>
        <v>0</v>
      </c>
      <c r="T624" s="340">
        <f t="shared" si="56"/>
        <v>0</v>
      </c>
    </row>
    <row r="625" spans="2:20" ht="14.4" x14ac:dyDescent="0.3">
      <c r="B625" s="30"/>
      <c r="C625" s="16"/>
      <c r="D625" s="16"/>
      <c r="E625" s="25"/>
      <c r="F625" s="16"/>
      <c r="G625" s="15"/>
      <c r="H625" s="14"/>
      <c r="I625" s="13"/>
      <c r="J625" s="13"/>
      <c r="K625" s="12"/>
      <c r="L625" s="232">
        <f t="shared" si="52"/>
        <v>0</v>
      </c>
      <c r="M625" s="234">
        <f t="shared" si="53"/>
        <v>0</v>
      </c>
      <c r="N625" s="11">
        <f>IF(Q625="x",0,IF(J625&lt;(INDEX(Lookup!$U$2:$U$10,MATCH($D$47,Lookup!$S$2:$S$10,0))),0,$L$12*K625))</f>
        <v>0</v>
      </c>
      <c r="O625" s="234">
        <f t="shared" si="54"/>
        <v>0</v>
      </c>
      <c r="P625" s="10"/>
      <c r="Q625" s="9"/>
      <c r="S625" s="340">
        <f t="shared" si="55"/>
        <v>0</v>
      </c>
      <c r="T625" s="340">
        <f t="shared" si="56"/>
        <v>0</v>
      </c>
    </row>
    <row r="626" spans="2:20" ht="14.4" x14ac:dyDescent="0.3">
      <c r="B626" s="30"/>
      <c r="C626" s="16"/>
      <c r="D626" s="16"/>
      <c r="E626" s="25"/>
      <c r="F626" s="16"/>
      <c r="G626" s="15"/>
      <c r="H626" s="14"/>
      <c r="I626" s="13"/>
      <c r="J626" s="13"/>
      <c r="K626" s="12"/>
      <c r="L626" s="232">
        <f t="shared" ref="L626:L689" si="57">IF(ROUNDDOWN(DATEDIF(I626,J626,"d")/7,0)&gt;$L$12,$L$12*K626,K626*ROUNDDOWN(DATEDIF(I626,J626,"d")/7,0))</f>
        <v>0</v>
      </c>
      <c r="M626" s="234">
        <f t="shared" ref="M626:M689" si="58">L626*$L$6</f>
        <v>0</v>
      </c>
      <c r="N626" s="11">
        <f>IF(Q626="x",0,IF(J626&lt;(INDEX(Lookup!$U$2:$U$10,MATCH($D$47,Lookup!$S$2:$S$10,0))),0,$L$12*K626))</f>
        <v>0</v>
      </c>
      <c r="O626" s="234">
        <f t="shared" ref="O626:O689" si="59">N626*$L$6</f>
        <v>0</v>
      </c>
      <c r="P626" s="10"/>
      <c r="Q626" s="9"/>
      <c r="S626" s="340">
        <f t="shared" si="55"/>
        <v>0</v>
      </c>
      <c r="T626" s="340">
        <f t="shared" si="56"/>
        <v>0</v>
      </c>
    </row>
    <row r="627" spans="2:20" ht="14.4" x14ac:dyDescent="0.3">
      <c r="B627" s="30"/>
      <c r="C627" s="16"/>
      <c r="D627" s="16"/>
      <c r="E627" s="25"/>
      <c r="F627" s="16"/>
      <c r="G627" s="15"/>
      <c r="H627" s="14"/>
      <c r="I627" s="13"/>
      <c r="J627" s="13"/>
      <c r="K627" s="12"/>
      <c r="L627" s="232">
        <f t="shared" si="57"/>
        <v>0</v>
      </c>
      <c r="M627" s="234">
        <f t="shared" si="58"/>
        <v>0</v>
      </c>
      <c r="N627" s="11">
        <f>IF(Q627="x",0,IF(J627&lt;(INDEX(Lookup!$U$2:$U$10,MATCH($D$47,Lookup!$S$2:$S$10,0))),0,$L$12*K627))</f>
        <v>0</v>
      </c>
      <c r="O627" s="234">
        <f t="shared" si="59"/>
        <v>0</v>
      </c>
      <c r="P627" s="10"/>
      <c r="Q627" s="9"/>
      <c r="S627" s="340">
        <f t="shared" ref="S627:S690" si="60">M627*$I$35</f>
        <v>0</v>
      </c>
      <c r="T627" s="340">
        <f t="shared" ref="T627:T690" si="61">O627*$I$44</f>
        <v>0</v>
      </c>
    </row>
    <row r="628" spans="2:20" ht="14.4" x14ac:dyDescent="0.3">
      <c r="B628" s="30"/>
      <c r="C628" s="16"/>
      <c r="D628" s="16"/>
      <c r="E628" s="25"/>
      <c r="F628" s="16"/>
      <c r="G628" s="15"/>
      <c r="H628" s="14"/>
      <c r="I628" s="13"/>
      <c r="J628" s="13"/>
      <c r="K628" s="12"/>
      <c r="L628" s="232">
        <f t="shared" si="57"/>
        <v>0</v>
      </c>
      <c r="M628" s="234">
        <f t="shared" si="58"/>
        <v>0</v>
      </c>
      <c r="N628" s="11">
        <f>IF(Q628="x",0,IF(J628&lt;(INDEX(Lookup!$U$2:$U$10,MATCH($D$47,Lookup!$S$2:$S$10,0))),0,$L$12*K628))</f>
        <v>0</v>
      </c>
      <c r="O628" s="234">
        <f t="shared" si="59"/>
        <v>0</v>
      </c>
      <c r="P628" s="10"/>
      <c r="Q628" s="9"/>
      <c r="S628" s="340">
        <f t="shared" si="60"/>
        <v>0</v>
      </c>
      <c r="T628" s="340">
        <f t="shared" si="61"/>
        <v>0</v>
      </c>
    </row>
    <row r="629" spans="2:20" ht="14.4" x14ac:dyDescent="0.3">
      <c r="B629" s="30"/>
      <c r="C629" s="16"/>
      <c r="D629" s="16"/>
      <c r="E629" s="25"/>
      <c r="F629" s="16"/>
      <c r="G629" s="15"/>
      <c r="H629" s="14"/>
      <c r="I629" s="13"/>
      <c r="J629" s="13"/>
      <c r="K629" s="12"/>
      <c r="L629" s="232">
        <f t="shared" si="57"/>
        <v>0</v>
      </c>
      <c r="M629" s="234">
        <f t="shared" si="58"/>
        <v>0</v>
      </c>
      <c r="N629" s="11">
        <f>IF(Q629="x",0,IF(J629&lt;(INDEX(Lookup!$U$2:$U$10,MATCH($D$47,Lookup!$S$2:$S$10,0))),0,$L$12*K629))</f>
        <v>0</v>
      </c>
      <c r="O629" s="234">
        <f t="shared" si="59"/>
        <v>0</v>
      </c>
      <c r="P629" s="10"/>
      <c r="Q629" s="9"/>
      <c r="S629" s="340">
        <f t="shared" si="60"/>
        <v>0</v>
      </c>
      <c r="T629" s="340">
        <f t="shared" si="61"/>
        <v>0</v>
      </c>
    </row>
    <row r="630" spans="2:20" ht="14.4" x14ac:dyDescent="0.3">
      <c r="B630" s="30"/>
      <c r="C630" s="16"/>
      <c r="D630" s="16"/>
      <c r="E630" s="25"/>
      <c r="F630" s="16"/>
      <c r="G630" s="15"/>
      <c r="H630" s="14"/>
      <c r="I630" s="13"/>
      <c r="J630" s="13"/>
      <c r="K630" s="12"/>
      <c r="L630" s="232">
        <f t="shared" si="57"/>
        <v>0</v>
      </c>
      <c r="M630" s="234">
        <f t="shared" si="58"/>
        <v>0</v>
      </c>
      <c r="N630" s="11">
        <f>IF(Q630="x",0,IF(J630&lt;(INDEX(Lookup!$U$2:$U$10,MATCH($D$47,Lookup!$S$2:$S$10,0))),0,$L$12*K630))</f>
        <v>0</v>
      </c>
      <c r="O630" s="234">
        <f t="shared" si="59"/>
        <v>0</v>
      </c>
      <c r="P630" s="10"/>
      <c r="Q630" s="9"/>
      <c r="S630" s="340">
        <f t="shared" si="60"/>
        <v>0</v>
      </c>
      <c r="T630" s="340">
        <f t="shared" si="61"/>
        <v>0</v>
      </c>
    </row>
    <row r="631" spans="2:20" ht="14.4" x14ac:dyDescent="0.3">
      <c r="B631" s="30"/>
      <c r="C631" s="16"/>
      <c r="D631" s="16"/>
      <c r="E631" s="25"/>
      <c r="F631" s="16"/>
      <c r="G631" s="15"/>
      <c r="H631" s="14"/>
      <c r="I631" s="13"/>
      <c r="J631" s="13"/>
      <c r="K631" s="12"/>
      <c r="L631" s="232">
        <f t="shared" si="57"/>
        <v>0</v>
      </c>
      <c r="M631" s="234">
        <f t="shared" si="58"/>
        <v>0</v>
      </c>
      <c r="N631" s="11">
        <f>IF(Q631="x",0,IF(J631&lt;(INDEX(Lookup!$U$2:$U$10,MATCH($D$47,Lookup!$S$2:$S$10,0))),0,$L$12*K631))</f>
        <v>0</v>
      </c>
      <c r="O631" s="234">
        <f t="shared" si="59"/>
        <v>0</v>
      </c>
      <c r="P631" s="10"/>
      <c r="Q631" s="9"/>
      <c r="S631" s="340">
        <f t="shared" si="60"/>
        <v>0</v>
      </c>
      <c r="T631" s="340">
        <f t="shared" si="61"/>
        <v>0</v>
      </c>
    </row>
    <row r="632" spans="2:20" ht="14.4" x14ac:dyDescent="0.3">
      <c r="B632" s="30"/>
      <c r="C632" s="16"/>
      <c r="D632" s="16"/>
      <c r="E632" s="25"/>
      <c r="F632" s="16"/>
      <c r="G632" s="15"/>
      <c r="H632" s="14"/>
      <c r="I632" s="13"/>
      <c r="J632" s="13"/>
      <c r="K632" s="12"/>
      <c r="L632" s="232">
        <f t="shared" si="57"/>
        <v>0</v>
      </c>
      <c r="M632" s="234">
        <f t="shared" si="58"/>
        <v>0</v>
      </c>
      <c r="N632" s="11">
        <f>IF(Q632="x",0,IF(J632&lt;(INDEX(Lookup!$U$2:$U$10,MATCH($D$47,Lookup!$S$2:$S$10,0))),0,$L$12*K632))</f>
        <v>0</v>
      </c>
      <c r="O632" s="234">
        <f t="shared" si="59"/>
        <v>0</v>
      </c>
      <c r="P632" s="10"/>
      <c r="Q632" s="9"/>
      <c r="S632" s="340">
        <f t="shared" si="60"/>
        <v>0</v>
      </c>
      <c r="T632" s="340">
        <f t="shared" si="61"/>
        <v>0</v>
      </c>
    </row>
    <row r="633" spans="2:20" ht="14.4" x14ac:dyDescent="0.3">
      <c r="B633" s="30"/>
      <c r="C633" s="16"/>
      <c r="D633" s="16"/>
      <c r="E633" s="25"/>
      <c r="F633" s="16"/>
      <c r="G633" s="15"/>
      <c r="H633" s="14"/>
      <c r="I633" s="13"/>
      <c r="J633" s="13"/>
      <c r="K633" s="12"/>
      <c r="L633" s="232">
        <f t="shared" si="57"/>
        <v>0</v>
      </c>
      <c r="M633" s="234">
        <f t="shared" si="58"/>
        <v>0</v>
      </c>
      <c r="N633" s="11">
        <f>IF(Q633="x",0,IF(J633&lt;(INDEX(Lookup!$U$2:$U$10,MATCH($D$47,Lookup!$S$2:$S$10,0))),0,$L$12*K633))</f>
        <v>0</v>
      </c>
      <c r="O633" s="234">
        <f t="shared" si="59"/>
        <v>0</v>
      </c>
      <c r="P633" s="10"/>
      <c r="Q633" s="9"/>
      <c r="S633" s="340">
        <f t="shared" si="60"/>
        <v>0</v>
      </c>
      <c r="T633" s="340">
        <f t="shared" si="61"/>
        <v>0</v>
      </c>
    </row>
    <row r="634" spans="2:20" ht="14.4" x14ac:dyDescent="0.3">
      <c r="B634" s="30"/>
      <c r="C634" s="16"/>
      <c r="D634" s="16"/>
      <c r="E634" s="25"/>
      <c r="F634" s="16"/>
      <c r="G634" s="15"/>
      <c r="H634" s="14"/>
      <c r="I634" s="13"/>
      <c r="J634" s="13"/>
      <c r="K634" s="12"/>
      <c r="L634" s="232">
        <f t="shared" si="57"/>
        <v>0</v>
      </c>
      <c r="M634" s="234">
        <f t="shared" si="58"/>
        <v>0</v>
      </c>
      <c r="N634" s="11">
        <f>IF(Q634="x",0,IF(J634&lt;(INDEX(Lookup!$U$2:$U$10,MATCH($D$47,Lookup!$S$2:$S$10,0))),0,$L$12*K634))</f>
        <v>0</v>
      </c>
      <c r="O634" s="234">
        <f t="shared" si="59"/>
        <v>0</v>
      </c>
      <c r="P634" s="10"/>
      <c r="Q634" s="9"/>
      <c r="S634" s="340">
        <f t="shared" si="60"/>
        <v>0</v>
      </c>
      <c r="T634" s="340">
        <f t="shared" si="61"/>
        <v>0</v>
      </c>
    </row>
    <row r="635" spans="2:20" ht="14.4" x14ac:dyDescent="0.3">
      <c r="B635" s="30"/>
      <c r="C635" s="16"/>
      <c r="D635" s="16"/>
      <c r="E635" s="25"/>
      <c r="F635" s="16"/>
      <c r="G635" s="15"/>
      <c r="H635" s="14"/>
      <c r="I635" s="13"/>
      <c r="J635" s="13"/>
      <c r="K635" s="12"/>
      <c r="L635" s="232">
        <f t="shared" si="57"/>
        <v>0</v>
      </c>
      <c r="M635" s="234">
        <f t="shared" si="58"/>
        <v>0</v>
      </c>
      <c r="N635" s="11">
        <f>IF(Q635="x",0,IF(J635&lt;(INDEX(Lookup!$U$2:$U$10,MATCH($D$47,Lookup!$S$2:$S$10,0))),0,$L$12*K635))</f>
        <v>0</v>
      </c>
      <c r="O635" s="234">
        <f t="shared" si="59"/>
        <v>0</v>
      </c>
      <c r="P635" s="10"/>
      <c r="Q635" s="9"/>
      <c r="S635" s="340">
        <f t="shared" si="60"/>
        <v>0</v>
      </c>
      <c r="T635" s="340">
        <f t="shared" si="61"/>
        <v>0</v>
      </c>
    </row>
    <row r="636" spans="2:20" ht="14.4" x14ac:dyDescent="0.3">
      <c r="B636" s="30"/>
      <c r="C636" s="16"/>
      <c r="D636" s="16"/>
      <c r="E636" s="25"/>
      <c r="F636" s="16"/>
      <c r="G636" s="15"/>
      <c r="H636" s="14"/>
      <c r="I636" s="13"/>
      <c r="J636" s="13"/>
      <c r="K636" s="12"/>
      <c r="L636" s="232">
        <f t="shared" si="57"/>
        <v>0</v>
      </c>
      <c r="M636" s="234">
        <f t="shared" si="58"/>
        <v>0</v>
      </c>
      <c r="N636" s="11">
        <f>IF(Q636="x",0,IF(J636&lt;(INDEX(Lookup!$U$2:$U$10,MATCH($D$47,Lookup!$S$2:$S$10,0))),0,$L$12*K636))</f>
        <v>0</v>
      </c>
      <c r="O636" s="234">
        <f t="shared" si="59"/>
        <v>0</v>
      </c>
      <c r="P636" s="10"/>
      <c r="Q636" s="9"/>
      <c r="S636" s="340">
        <f t="shared" si="60"/>
        <v>0</v>
      </c>
      <c r="T636" s="340">
        <f t="shared" si="61"/>
        <v>0</v>
      </c>
    </row>
    <row r="637" spans="2:20" ht="14.4" x14ac:dyDescent="0.3">
      <c r="B637" s="30"/>
      <c r="C637" s="16"/>
      <c r="D637" s="16"/>
      <c r="E637" s="25"/>
      <c r="F637" s="16"/>
      <c r="G637" s="15"/>
      <c r="H637" s="14"/>
      <c r="I637" s="13"/>
      <c r="J637" s="13"/>
      <c r="K637" s="12"/>
      <c r="L637" s="232">
        <f t="shared" si="57"/>
        <v>0</v>
      </c>
      <c r="M637" s="234">
        <f t="shared" si="58"/>
        <v>0</v>
      </c>
      <c r="N637" s="11">
        <f>IF(Q637="x",0,IF(J637&lt;(INDEX(Lookup!$U$2:$U$10,MATCH($D$47,Lookup!$S$2:$S$10,0))),0,$L$12*K637))</f>
        <v>0</v>
      </c>
      <c r="O637" s="234">
        <f t="shared" si="59"/>
        <v>0</v>
      </c>
      <c r="P637" s="10"/>
      <c r="Q637" s="9"/>
      <c r="S637" s="340">
        <f t="shared" si="60"/>
        <v>0</v>
      </c>
      <c r="T637" s="340">
        <f t="shared" si="61"/>
        <v>0</v>
      </c>
    </row>
    <row r="638" spans="2:20" ht="14.4" x14ac:dyDescent="0.3">
      <c r="B638" s="30"/>
      <c r="C638" s="16"/>
      <c r="D638" s="16"/>
      <c r="E638" s="25"/>
      <c r="F638" s="16"/>
      <c r="G638" s="15"/>
      <c r="H638" s="14"/>
      <c r="I638" s="13"/>
      <c r="J638" s="13"/>
      <c r="K638" s="12"/>
      <c r="L638" s="232">
        <f t="shared" si="57"/>
        <v>0</v>
      </c>
      <c r="M638" s="234">
        <f t="shared" si="58"/>
        <v>0</v>
      </c>
      <c r="N638" s="11">
        <f>IF(Q638="x",0,IF(J638&lt;(INDEX(Lookup!$U$2:$U$10,MATCH($D$47,Lookup!$S$2:$S$10,0))),0,$L$12*K638))</f>
        <v>0</v>
      </c>
      <c r="O638" s="234">
        <f t="shared" si="59"/>
        <v>0</v>
      </c>
      <c r="P638" s="10"/>
      <c r="Q638" s="9"/>
      <c r="S638" s="340">
        <f t="shared" si="60"/>
        <v>0</v>
      </c>
      <c r="T638" s="340">
        <f t="shared" si="61"/>
        <v>0</v>
      </c>
    </row>
    <row r="639" spans="2:20" ht="14.4" x14ac:dyDescent="0.3">
      <c r="B639" s="30"/>
      <c r="C639" s="16"/>
      <c r="D639" s="16"/>
      <c r="E639" s="25"/>
      <c r="F639" s="16"/>
      <c r="G639" s="15"/>
      <c r="H639" s="14"/>
      <c r="I639" s="13"/>
      <c r="J639" s="13"/>
      <c r="K639" s="12"/>
      <c r="L639" s="232">
        <f t="shared" si="57"/>
        <v>0</v>
      </c>
      <c r="M639" s="234">
        <f t="shared" si="58"/>
        <v>0</v>
      </c>
      <c r="N639" s="11">
        <f>IF(Q639="x",0,IF(J639&lt;(INDEX(Lookup!$U$2:$U$10,MATCH($D$47,Lookup!$S$2:$S$10,0))),0,$L$12*K639))</f>
        <v>0</v>
      </c>
      <c r="O639" s="234">
        <f t="shared" si="59"/>
        <v>0</v>
      </c>
      <c r="P639" s="10"/>
      <c r="Q639" s="9"/>
      <c r="S639" s="340">
        <f t="shared" si="60"/>
        <v>0</v>
      </c>
      <c r="T639" s="340">
        <f t="shared" si="61"/>
        <v>0</v>
      </c>
    </row>
    <row r="640" spans="2:20" ht="14.4" x14ac:dyDescent="0.3">
      <c r="B640" s="30"/>
      <c r="C640" s="16"/>
      <c r="D640" s="16"/>
      <c r="E640" s="25"/>
      <c r="F640" s="16"/>
      <c r="G640" s="15"/>
      <c r="H640" s="14"/>
      <c r="I640" s="13"/>
      <c r="J640" s="13"/>
      <c r="K640" s="12"/>
      <c r="L640" s="232">
        <f t="shared" si="57"/>
        <v>0</v>
      </c>
      <c r="M640" s="234">
        <f t="shared" si="58"/>
        <v>0</v>
      </c>
      <c r="N640" s="11">
        <f>IF(Q640="x",0,IF(J640&lt;(INDEX(Lookup!$U$2:$U$10,MATCH($D$47,Lookup!$S$2:$S$10,0))),0,$L$12*K640))</f>
        <v>0</v>
      </c>
      <c r="O640" s="234">
        <f t="shared" si="59"/>
        <v>0</v>
      </c>
      <c r="P640" s="10"/>
      <c r="Q640" s="9"/>
      <c r="S640" s="340">
        <f t="shared" si="60"/>
        <v>0</v>
      </c>
      <c r="T640" s="340">
        <f t="shared" si="61"/>
        <v>0</v>
      </c>
    </row>
    <row r="641" spans="2:20" ht="14.4" x14ac:dyDescent="0.3">
      <c r="B641" s="30"/>
      <c r="C641" s="16"/>
      <c r="D641" s="16"/>
      <c r="E641" s="25"/>
      <c r="F641" s="16"/>
      <c r="G641" s="15"/>
      <c r="H641" s="14"/>
      <c r="I641" s="13"/>
      <c r="J641" s="13"/>
      <c r="K641" s="12"/>
      <c r="L641" s="232">
        <f t="shared" si="57"/>
        <v>0</v>
      </c>
      <c r="M641" s="234">
        <f t="shared" si="58"/>
        <v>0</v>
      </c>
      <c r="N641" s="11">
        <f>IF(Q641="x",0,IF(J641&lt;(INDEX(Lookup!$U$2:$U$10,MATCH($D$47,Lookup!$S$2:$S$10,0))),0,$L$12*K641))</f>
        <v>0</v>
      </c>
      <c r="O641" s="234">
        <f t="shared" si="59"/>
        <v>0</v>
      </c>
      <c r="P641" s="10"/>
      <c r="Q641" s="9"/>
      <c r="S641" s="340">
        <f t="shared" si="60"/>
        <v>0</v>
      </c>
      <c r="T641" s="340">
        <f t="shared" si="61"/>
        <v>0</v>
      </c>
    </row>
    <row r="642" spans="2:20" ht="14.4" x14ac:dyDescent="0.3">
      <c r="B642" s="30"/>
      <c r="C642" s="16"/>
      <c r="D642" s="16"/>
      <c r="E642" s="25"/>
      <c r="F642" s="16"/>
      <c r="G642" s="15"/>
      <c r="H642" s="14"/>
      <c r="I642" s="13"/>
      <c r="J642" s="13"/>
      <c r="K642" s="12"/>
      <c r="L642" s="232">
        <f t="shared" si="57"/>
        <v>0</v>
      </c>
      <c r="M642" s="234">
        <f t="shared" si="58"/>
        <v>0</v>
      </c>
      <c r="N642" s="11">
        <f>IF(Q642="x",0,IF(J642&lt;(INDEX(Lookup!$U$2:$U$10,MATCH($D$47,Lookup!$S$2:$S$10,0))),0,$L$12*K642))</f>
        <v>0</v>
      </c>
      <c r="O642" s="234">
        <f t="shared" si="59"/>
        <v>0</v>
      </c>
      <c r="P642" s="10"/>
      <c r="Q642" s="9"/>
      <c r="S642" s="340">
        <f t="shared" si="60"/>
        <v>0</v>
      </c>
      <c r="T642" s="340">
        <f t="shared" si="61"/>
        <v>0</v>
      </c>
    </row>
    <row r="643" spans="2:20" ht="14.4" x14ac:dyDescent="0.3">
      <c r="B643" s="30"/>
      <c r="C643" s="16"/>
      <c r="D643" s="16"/>
      <c r="E643" s="25"/>
      <c r="F643" s="16"/>
      <c r="G643" s="15"/>
      <c r="H643" s="14"/>
      <c r="I643" s="13"/>
      <c r="J643" s="13"/>
      <c r="K643" s="12"/>
      <c r="L643" s="232">
        <f t="shared" si="57"/>
        <v>0</v>
      </c>
      <c r="M643" s="234">
        <f t="shared" si="58"/>
        <v>0</v>
      </c>
      <c r="N643" s="11">
        <f>IF(Q643="x",0,IF(J643&lt;(INDEX(Lookup!$U$2:$U$10,MATCH($D$47,Lookup!$S$2:$S$10,0))),0,$L$12*K643))</f>
        <v>0</v>
      </c>
      <c r="O643" s="234">
        <f t="shared" si="59"/>
        <v>0</v>
      </c>
      <c r="P643" s="10"/>
      <c r="Q643" s="9"/>
      <c r="S643" s="340">
        <f t="shared" si="60"/>
        <v>0</v>
      </c>
      <c r="T643" s="340">
        <f t="shared" si="61"/>
        <v>0</v>
      </c>
    </row>
    <row r="644" spans="2:20" ht="14.4" x14ac:dyDescent="0.3">
      <c r="B644" s="30"/>
      <c r="C644" s="16"/>
      <c r="D644" s="16"/>
      <c r="E644" s="25"/>
      <c r="F644" s="16"/>
      <c r="G644" s="15"/>
      <c r="H644" s="14"/>
      <c r="I644" s="13"/>
      <c r="J644" s="13"/>
      <c r="K644" s="12"/>
      <c r="L644" s="232">
        <f t="shared" si="57"/>
        <v>0</v>
      </c>
      <c r="M644" s="234">
        <f t="shared" si="58"/>
        <v>0</v>
      </c>
      <c r="N644" s="11">
        <f>IF(Q644="x",0,IF(J644&lt;(INDEX(Lookup!$U$2:$U$10,MATCH($D$47,Lookup!$S$2:$S$10,0))),0,$L$12*K644))</f>
        <v>0</v>
      </c>
      <c r="O644" s="234">
        <f t="shared" si="59"/>
        <v>0</v>
      </c>
      <c r="P644" s="10"/>
      <c r="Q644" s="9"/>
      <c r="S644" s="340">
        <f t="shared" si="60"/>
        <v>0</v>
      </c>
      <c r="T644" s="340">
        <f t="shared" si="61"/>
        <v>0</v>
      </c>
    </row>
    <row r="645" spans="2:20" ht="14.4" x14ac:dyDescent="0.3">
      <c r="B645" s="30"/>
      <c r="C645" s="16"/>
      <c r="D645" s="16"/>
      <c r="E645" s="25"/>
      <c r="F645" s="16"/>
      <c r="G645" s="15"/>
      <c r="H645" s="14"/>
      <c r="I645" s="13"/>
      <c r="J645" s="13"/>
      <c r="K645" s="12"/>
      <c r="L645" s="232">
        <f t="shared" si="57"/>
        <v>0</v>
      </c>
      <c r="M645" s="234">
        <f t="shared" si="58"/>
        <v>0</v>
      </c>
      <c r="N645" s="11">
        <f>IF(Q645="x",0,IF(J645&lt;(INDEX(Lookup!$U$2:$U$10,MATCH($D$47,Lookup!$S$2:$S$10,0))),0,$L$12*K645))</f>
        <v>0</v>
      </c>
      <c r="O645" s="234">
        <f t="shared" si="59"/>
        <v>0</v>
      </c>
      <c r="P645" s="10"/>
      <c r="Q645" s="9"/>
      <c r="S645" s="340">
        <f t="shared" si="60"/>
        <v>0</v>
      </c>
      <c r="T645" s="340">
        <f t="shared" si="61"/>
        <v>0</v>
      </c>
    </row>
    <row r="646" spans="2:20" ht="14.4" x14ac:dyDescent="0.3">
      <c r="B646" s="30"/>
      <c r="C646" s="16"/>
      <c r="D646" s="16"/>
      <c r="E646" s="25"/>
      <c r="F646" s="16"/>
      <c r="G646" s="15"/>
      <c r="H646" s="14"/>
      <c r="I646" s="13"/>
      <c r="J646" s="13"/>
      <c r="K646" s="12"/>
      <c r="L646" s="232">
        <f t="shared" si="57"/>
        <v>0</v>
      </c>
      <c r="M646" s="234">
        <f t="shared" si="58"/>
        <v>0</v>
      </c>
      <c r="N646" s="11">
        <f>IF(Q646="x",0,IF(J646&lt;(INDEX(Lookup!$U$2:$U$10,MATCH($D$47,Lookup!$S$2:$S$10,0))),0,$L$12*K646))</f>
        <v>0</v>
      </c>
      <c r="O646" s="234">
        <f t="shared" si="59"/>
        <v>0</v>
      </c>
      <c r="P646" s="10"/>
      <c r="Q646" s="9"/>
      <c r="S646" s="340">
        <f t="shared" si="60"/>
        <v>0</v>
      </c>
      <c r="T646" s="340">
        <f t="shared" si="61"/>
        <v>0</v>
      </c>
    </row>
    <row r="647" spans="2:20" ht="14.4" x14ac:dyDescent="0.3">
      <c r="B647" s="30"/>
      <c r="C647" s="16"/>
      <c r="D647" s="16"/>
      <c r="E647" s="25"/>
      <c r="F647" s="16"/>
      <c r="G647" s="15"/>
      <c r="H647" s="14"/>
      <c r="I647" s="13"/>
      <c r="J647" s="13"/>
      <c r="K647" s="12"/>
      <c r="L647" s="232">
        <f t="shared" si="57"/>
        <v>0</v>
      </c>
      <c r="M647" s="234">
        <f t="shared" si="58"/>
        <v>0</v>
      </c>
      <c r="N647" s="11">
        <f>IF(Q647="x",0,IF(J647&lt;(INDEX(Lookup!$U$2:$U$10,MATCH($D$47,Lookup!$S$2:$S$10,0))),0,$L$12*K647))</f>
        <v>0</v>
      </c>
      <c r="O647" s="234">
        <f t="shared" si="59"/>
        <v>0</v>
      </c>
      <c r="P647" s="10"/>
      <c r="Q647" s="9"/>
      <c r="S647" s="340">
        <f t="shared" si="60"/>
        <v>0</v>
      </c>
      <c r="T647" s="340">
        <f t="shared" si="61"/>
        <v>0</v>
      </c>
    </row>
    <row r="648" spans="2:20" ht="14.4" x14ac:dyDescent="0.3">
      <c r="B648" s="30"/>
      <c r="C648" s="16"/>
      <c r="D648" s="16"/>
      <c r="E648" s="25"/>
      <c r="F648" s="16"/>
      <c r="G648" s="15"/>
      <c r="H648" s="14"/>
      <c r="I648" s="13"/>
      <c r="J648" s="13"/>
      <c r="K648" s="12"/>
      <c r="L648" s="232">
        <f t="shared" si="57"/>
        <v>0</v>
      </c>
      <c r="M648" s="234">
        <f t="shared" si="58"/>
        <v>0</v>
      </c>
      <c r="N648" s="11">
        <f>IF(Q648="x",0,IF(J648&lt;(INDEX(Lookup!$U$2:$U$10,MATCH($D$47,Lookup!$S$2:$S$10,0))),0,$L$12*K648))</f>
        <v>0</v>
      </c>
      <c r="O648" s="234">
        <f t="shared" si="59"/>
        <v>0</v>
      </c>
      <c r="P648" s="10"/>
      <c r="Q648" s="9"/>
      <c r="S648" s="340">
        <f t="shared" si="60"/>
        <v>0</v>
      </c>
      <c r="T648" s="340">
        <f t="shared" si="61"/>
        <v>0</v>
      </c>
    </row>
    <row r="649" spans="2:20" ht="14.4" x14ac:dyDescent="0.3">
      <c r="B649" s="30"/>
      <c r="C649" s="16"/>
      <c r="D649" s="16"/>
      <c r="E649" s="25"/>
      <c r="F649" s="16"/>
      <c r="G649" s="15"/>
      <c r="H649" s="14"/>
      <c r="I649" s="13"/>
      <c r="J649" s="13"/>
      <c r="K649" s="12"/>
      <c r="L649" s="232">
        <f t="shared" si="57"/>
        <v>0</v>
      </c>
      <c r="M649" s="234">
        <f t="shared" si="58"/>
        <v>0</v>
      </c>
      <c r="N649" s="11">
        <f>IF(Q649="x",0,IF(J649&lt;(INDEX(Lookup!$U$2:$U$10,MATCH($D$47,Lookup!$S$2:$S$10,0))),0,$L$12*K649))</f>
        <v>0</v>
      </c>
      <c r="O649" s="234">
        <f t="shared" si="59"/>
        <v>0</v>
      </c>
      <c r="P649" s="10"/>
      <c r="Q649" s="9"/>
      <c r="S649" s="340">
        <f t="shared" si="60"/>
        <v>0</v>
      </c>
      <c r="T649" s="340">
        <f t="shared" si="61"/>
        <v>0</v>
      </c>
    </row>
    <row r="650" spans="2:20" ht="14.4" x14ac:dyDescent="0.3">
      <c r="B650" s="30"/>
      <c r="C650" s="16"/>
      <c r="D650" s="16"/>
      <c r="E650" s="25"/>
      <c r="F650" s="16"/>
      <c r="G650" s="15"/>
      <c r="H650" s="14"/>
      <c r="I650" s="13"/>
      <c r="J650" s="13"/>
      <c r="K650" s="12"/>
      <c r="L650" s="232">
        <f t="shared" si="57"/>
        <v>0</v>
      </c>
      <c r="M650" s="234">
        <f t="shared" si="58"/>
        <v>0</v>
      </c>
      <c r="N650" s="11">
        <f>IF(Q650="x",0,IF(J650&lt;(INDEX(Lookup!$U$2:$U$10,MATCH($D$47,Lookup!$S$2:$S$10,0))),0,$L$12*K650))</f>
        <v>0</v>
      </c>
      <c r="O650" s="234">
        <f t="shared" si="59"/>
        <v>0</v>
      </c>
      <c r="P650" s="10"/>
      <c r="Q650" s="9"/>
      <c r="S650" s="340">
        <f t="shared" si="60"/>
        <v>0</v>
      </c>
      <c r="T650" s="340">
        <f t="shared" si="61"/>
        <v>0</v>
      </c>
    </row>
    <row r="651" spans="2:20" ht="14.4" x14ac:dyDescent="0.3">
      <c r="B651" s="30"/>
      <c r="C651" s="16"/>
      <c r="D651" s="16"/>
      <c r="E651" s="25"/>
      <c r="F651" s="16"/>
      <c r="G651" s="15"/>
      <c r="H651" s="14"/>
      <c r="I651" s="13"/>
      <c r="J651" s="13"/>
      <c r="K651" s="12"/>
      <c r="L651" s="232">
        <f t="shared" si="57"/>
        <v>0</v>
      </c>
      <c r="M651" s="234">
        <f t="shared" si="58"/>
        <v>0</v>
      </c>
      <c r="N651" s="11">
        <f>IF(Q651="x",0,IF(J651&lt;(INDEX(Lookup!$U$2:$U$10,MATCH($D$47,Lookup!$S$2:$S$10,0))),0,$L$12*K651))</f>
        <v>0</v>
      </c>
      <c r="O651" s="234">
        <f t="shared" si="59"/>
        <v>0</v>
      </c>
      <c r="P651" s="10"/>
      <c r="Q651" s="9"/>
      <c r="S651" s="340">
        <f t="shared" si="60"/>
        <v>0</v>
      </c>
      <c r="T651" s="340">
        <f t="shared" si="61"/>
        <v>0</v>
      </c>
    </row>
    <row r="652" spans="2:20" ht="14.4" x14ac:dyDescent="0.3">
      <c r="B652" s="30"/>
      <c r="C652" s="16"/>
      <c r="D652" s="16"/>
      <c r="E652" s="25"/>
      <c r="F652" s="16"/>
      <c r="G652" s="15"/>
      <c r="H652" s="14"/>
      <c r="I652" s="13"/>
      <c r="J652" s="13"/>
      <c r="K652" s="12"/>
      <c r="L652" s="232">
        <f t="shared" si="57"/>
        <v>0</v>
      </c>
      <c r="M652" s="234">
        <f t="shared" si="58"/>
        <v>0</v>
      </c>
      <c r="N652" s="11">
        <f>IF(Q652="x",0,IF(J652&lt;(INDEX(Lookup!$U$2:$U$10,MATCH($D$47,Lookup!$S$2:$S$10,0))),0,$L$12*K652))</f>
        <v>0</v>
      </c>
      <c r="O652" s="234">
        <f t="shared" si="59"/>
        <v>0</v>
      </c>
      <c r="P652" s="10"/>
      <c r="Q652" s="9"/>
      <c r="S652" s="340">
        <f t="shared" si="60"/>
        <v>0</v>
      </c>
      <c r="T652" s="340">
        <f t="shared" si="61"/>
        <v>0</v>
      </c>
    </row>
    <row r="653" spans="2:20" ht="14.4" x14ac:dyDescent="0.3">
      <c r="B653" s="30"/>
      <c r="C653" s="16"/>
      <c r="D653" s="16"/>
      <c r="E653" s="25"/>
      <c r="F653" s="16"/>
      <c r="G653" s="15"/>
      <c r="H653" s="14"/>
      <c r="I653" s="13"/>
      <c r="J653" s="13"/>
      <c r="K653" s="12"/>
      <c r="L653" s="232">
        <f t="shared" si="57"/>
        <v>0</v>
      </c>
      <c r="M653" s="234">
        <f t="shared" si="58"/>
        <v>0</v>
      </c>
      <c r="N653" s="11">
        <f>IF(Q653="x",0,IF(J653&lt;(INDEX(Lookup!$U$2:$U$10,MATCH($D$47,Lookup!$S$2:$S$10,0))),0,$L$12*K653))</f>
        <v>0</v>
      </c>
      <c r="O653" s="234">
        <f t="shared" si="59"/>
        <v>0</v>
      </c>
      <c r="P653" s="10"/>
      <c r="Q653" s="9"/>
      <c r="S653" s="340">
        <f t="shared" si="60"/>
        <v>0</v>
      </c>
      <c r="T653" s="340">
        <f t="shared" si="61"/>
        <v>0</v>
      </c>
    </row>
    <row r="654" spans="2:20" ht="14.4" x14ac:dyDescent="0.3">
      <c r="B654" s="30"/>
      <c r="C654" s="16"/>
      <c r="D654" s="16"/>
      <c r="E654" s="25"/>
      <c r="F654" s="16"/>
      <c r="G654" s="15"/>
      <c r="H654" s="14"/>
      <c r="I654" s="13"/>
      <c r="J654" s="13"/>
      <c r="K654" s="12"/>
      <c r="L654" s="232">
        <f t="shared" si="57"/>
        <v>0</v>
      </c>
      <c r="M654" s="234">
        <f t="shared" si="58"/>
        <v>0</v>
      </c>
      <c r="N654" s="11">
        <f>IF(Q654="x",0,IF(J654&lt;(INDEX(Lookup!$U$2:$U$10,MATCH($D$47,Lookup!$S$2:$S$10,0))),0,$L$12*K654))</f>
        <v>0</v>
      </c>
      <c r="O654" s="234">
        <f t="shared" si="59"/>
        <v>0</v>
      </c>
      <c r="P654" s="10"/>
      <c r="Q654" s="9"/>
      <c r="S654" s="340">
        <f t="shared" si="60"/>
        <v>0</v>
      </c>
      <c r="T654" s="340">
        <f t="shared" si="61"/>
        <v>0</v>
      </c>
    </row>
    <row r="655" spans="2:20" ht="14.4" x14ac:dyDescent="0.3">
      <c r="B655" s="30"/>
      <c r="C655" s="16"/>
      <c r="D655" s="16"/>
      <c r="E655" s="25"/>
      <c r="F655" s="16"/>
      <c r="G655" s="15"/>
      <c r="H655" s="14"/>
      <c r="I655" s="13"/>
      <c r="J655" s="13"/>
      <c r="K655" s="12"/>
      <c r="L655" s="232">
        <f t="shared" si="57"/>
        <v>0</v>
      </c>
      <c r="M655" s="234">
        <f t="shared" si="58"/>
        <v>0</v>
      </c>
      <c r="N655" s="11">
        <f>IF(Q655="x",0,IF(J655&lt;(INDEX(Lookup!$U$2:$U$10,MATCH($D$47,Lookup!$S$2:$S$10,0))),0,$L$12*K655))</f>
        <v>0</v>
      </c>
      <c r="O655" s="234">
        <f t="shared" si="59"/>
        <v>0</v>
      </c>
      <c r="P655" s="10"/>
      <c r="Q655" s="9"/>
      <c r="S655" s="340">
        <f t="shared" si="60"/>
        <v>0</v>
      </c>
      <c r="T655" s="340">
        <f t="shared" si="61"/>
        <v>0</v>
      </c>
    </row>
    <row r="656" spans="2:20" ht="14.4" x14ac:dyDescent="0.3">
      <c r="B656" s="30"/>
      <c r="C656" s="16"/>
      <c r="D656" s="16"/>
      <c r="E656" s="25"/>
      <c r="F656" s="16"/>
      <c r="G656" s="15"/>
      <c r="H656" s="14"/>
      <c r="I656" s="13"/>
      <c r="J656" s="13"/>
      <c r="K656" s="12"/>
      <c r="L656" s="232">
        <f t="shared" si="57"/>
        <v>0</v>
      </c>
      <c r="M656" s="234">
        <f t="shared" si="58"/>
        <v>0</v>
      </c>
      <c r="N656" s="11">
        <f>IF(Q656="x",0,IF(J656&lt;(INDEX(Lookup!$U$2:$U$10,MATCH($D$47,Lookup!$S$2:$S$10,0))),0,$L$12*K656))</f>
        <v>0</v>
      </c>
      <c r="O656" s="234">
        <f t="shared" si="59"/>
        <v>0</v>
      </c>
      <c r="P656" s="10"/>
      <c r="Q656" s="9"/>
      <c r="S656" s="340">
        <f t="shared" si="60"/>
        <v>0</v>
      </c>
      <c r="T656" s="340">
        <f t="shared" si="61"/>
        <v>0</v>
      </c>
    </row>
    <row r="657" spans="2:20" ht="14.4" x14ac:dyDescent="0.3">
      <c r="B657" s="30"/>
      <c r="C657" s="16"/>
      <c r="D657" s="16"/>
      <c r="E657" s="25"/>
      <c r="F657" s="16"/>
      <c r="G657" s="15"/>
      <c r="H657" s="14"/>
      <c r="I657" s="13"/>
      <c r="J657" s="13"/>
      <c r="K657" s="12"/>
      <c r="L657" s="232">
        <f t="shared" si="57"/>
        <v>0</v>
      </c>
      <c r="M657" s="234">
        <f t="shared" si="58"/>
        <v>0</v>
      </c>
      <c r="N657" s="11">
        <f>IF(Q657="x",0,IF(J657&lt;(INDEX(Lookup!$U$2:$U$10,MATCH($D$47,Lookup!$S$2:$S$10,0))),0,$L$12*K657))</f>
        <v>0</v>
      </c>
      <c r="O657" s="234">
        <f t="shared" si="59"/>
        <v>0</v>
      </c>
      <c r="P657" s="10"/>
      <c r="Q657" s="9"/>
      <c r="S657" s="340">
        <f t="shared" si="60"/>
        <v>0</v>
      </c>
      <c r="T657" s="340">
        <f t="shared" si="61"/>
        <v>0</v>
      </c>
    </row>
    <row r="658" spans="2:20" ht="14.4" x14ac:dyDescent="0.3">
      <c r="B658" s="30"/>
      <c r="C658" s="16"/>
      <c r="D658" s="16"/>
      <c r="E658" s="25"/>
      <c r="F658" s="16"/>
      <c r="G658" s="15"/>
      <c r="H658" s="14"/>
      <c r="I658" s="13"/>
      <c r="J658" s="13"/>
      <c r="K658" s="12"/>
      <c r="L658" s="232">
        <f t="shared" si="57"/>
        <v>0</v>
      </c>
      <c r="M658" s="234">
        <f t="shared" si="58"/>
        <v>0</v>
      </c>
      <c r="N658" s="11">
        <f>IF(Q658="x",0,IF(J658&lt;(INDEX(Lookup!$U$2:$U$10,MATCH($D$47,Lookup!$S$2:$S$10,0))),0,$L$12*K658))</f>
        <v>0</v>
      </c>
      <c r="O658" s="234">
        <f t="shared" si="59"/>
        <v>0</v>
      </c>
      <c r="P658" s="10"/>
      <c r="Q658" s="9"/>
      <c r="S658" s="340">
        <f t="shared" si="60"/>
        <v>0</v>
      </c>
      <c r="T658" s="340">
        <f t="shared" si="61"/>
        <v>0</v>
      </c>
    </row>
    <row r="659" spans="2:20" ht="14.4" x14ac:dyDescent="0.3">
      <c r="B659" s="30"/>
      <c r="C659" s="16"/>
      <c r="D659" s="16"/>
      <c r="E659" s="25"/>
      <c r="F659" s="16"/>
      <c r="G659" s="15"/>
      <c r="H659" s="14"/>
      <c r="I659" s="13"/>
      <c r="J659" s="13"/>
      <c r="K659" s="12"/>
      <c r="L659" s="232">
        <f t="shared" si="57"/>
        <v>0</v>
      </c>
      <c r="M659" s="234">
        <f t="shared" si="58"/>
        <v>0</v>
      </c>
      <c r="N659" s="11">
        <f>IF(Q659="x",0,IF(J659&lt;(INDEX(Lookup!$U$2:$U$10,MATCH($D$47,Lookup!$S$2:$S$10,0))),0,$L$12*K659))</f>
        <v>0</v>
      </c>
      <c r="O659" s="234">
        <f t="shared" si="59"/>
        <v>0</v>
      </c>
      <c r="P659" s="10"/>
      <c r="Q659" s="9"/>
      <c r="S659" s="340">
        <f t="shared" si="60"/>
        <v>0</v>
      </c>
      <c r="T659" s="340">
        <f t="shared" si="61"/>
        <v>0</v>
      </c>
    </row>
    <row r="660" spans="2:20" ht="14.4" x14ac:dyDescent="0.3">
      <c r="B660" s="30"/>
      <c r="C660" s="16"/>
      <c r="D660" s="16"/>
      <c r="E660" s="25"/>
      <c r="F660" s="16"/>
      <c r="G660" s="15"/>
      <c r="H660" s="14"/>
      <c r="I660" s="13"/>
      <c r="J660" s="13"/>
      <c r="K660" s="12"/>
      <c r="L660" s="232">
        <f t="shared" si="57"/>
        <v>0</v>
      </c>
      <c r="M660" s="234">
        <f t="shared" si="58"/>
        <v>0</v>
      </c>
      <c r="N660" s="11">
        <f>IF(Q660="x",0,IF(J660&lt;(INDEX(Lookup!$U$2:$U$10,MATCH($D$47,Lookup!$S$2:$S$10,0))),0,$L$12*K660))</f>
        <v>0</v>
      </c>
      <c r="O660" s="234">
        <f t="shared" si="59"/>
        <v>0</v>
      </c>
      <c r="P660" s="10"/>
      <c r="Q660" s="9"/>
      <c r="S660" s="340">
        <f t="shared" si="60"/>
        <v>0</v>
      </c>
      <c r="T660" s="340">
        <f t="shared" si="61"/>
        <v>0</v>
      </c>
    </row>
    <row r="661" spans="2:20" ht="14.4" x14ac:dyDescent="0.3">
      <c r="B661" s="30"/>
      <c r="C661" s="16"/>
      <c r="D661" s="16"/>
      <c r="E661" s="25"/>
      <c r="F661" s="16"/>
      <c r="G661" s="15"/>
      <c r="H661" s="14"/>
      <c r="I661" s="13"/>
      <c r="J661" s="13"/>
      <c r="K661" s="12"/>
      <c r="L661" s="232">
        <f t="shared" si="57"/>
        <v>0</v>
      </c>
      <c r="M661" s="234">
        <f t="shared" si="58"/>
        <v>0</v>
      </c>
      <c r="N661" s="11">
        <f>IF(Q661="x",0,IF(J661&lt;(INDEX(Lookup!$U$2:$U$10,MATCH($D$47,Lookup!$S$2:$S$10,0))),0,$L$12*K661))</f>
        <v>0</v>
      </c>
      <c r="O661" s="234">
        <f t="shared" si="59"/>
        <v>0</v>
      </c>
      <c r="P661" s="10"/>
      <c r="Q661" s="9"/>
      <c r="S661" s="340">
        <f t="shared" si="60"/>
        <v>0</v>
      </c>
      <c r="T661" s="340">
        <f t="shared" si="61"/>
        <v>0</v>
      </c>
    </row>
    <row r="662" spans="2:20" ht="14.4" x14ac:dyDescent="0.3">
      <c r="B662" s="30"/>
      <c r="C662" s="16"/>
      <c r="D662" s="16"/>
      <c r="E662" s="25"/>
      <c r="F662" s="16"/>
      <c r="G662" s="15"/>
      <c r="H662" s="14"/>
      <c r="I662" s="13"/>
      <c r="J662" s="13"/>
      <c r="K662" s="12"/>
      <c r="L662" s="232">
        <f t="shared" si="57"/>
        <v>0</v>
      </c>
      <c r="M662" s="234">
        <f t="shared" si="58"/>
        <v>0</v>
      </c>
      <c r="N662" s="11">
        <f>IF(Q662="x",0,IF(J662&lt;(INDEX(Lookup!$U$2:$U$10,MATCH($D$47,Lookup!$S$2:$S$10,0))),0,$L$12*K662))</f>
        <v>0</v>
      </c>
      <c r="O662" s="234">
        <f t="shared" si="59"/>
        <v>0</v>
      </c>
      <c r="P662" s="10"/>
      <c r="Q662" s="9"/>
      <c r="S662" s="340">
        <f t="shared" si="60"/>
        <v>0</v>
      </c>
      <c r="T662" s="340">
        <f t="shared" si="61"/>
        <v>0</v>
      </c>
    </row>
    <row r="663" spans="2:20" ht="14.4" x14ac:dyDescent="0.3">
      <c r="B663" s="30"/>
      <c r="C663" s="16"/>
      <c r="D663" s="16"/>
      <c r="E663" s="25"/>
      <c r="F663" s="16"/>
      <c r="G663" s="15"/>
      <c r="H663" s="14"/>
      <c r="I663" s="13"/>
      <c r="J663" s="13"/>
      <c r="K663" s="12"/>
      <c r="L663" s="232">
        <f t="shared" si="57"/>
        <v>0</v>
      </c>
      <c r="M663" s="234">
        <f t="shared" si="58"/>
        <v>0</v>
      </c>
      <c r="N663" s="11">
        <f>IF(Q663="x",0,IF(J663&lt;(INDEX(Lookup!$U$2:$U$10,MATCH($D$47,Lookup!$S$2:$S$10,0))),0,$L$12*K663))</f>
        <v>0</v>
      </c>
      <c r="O663" s="234">
        <f t="shared" si="59"/>
        <v>0</v>
      </c>
      <c r="P663" s="10"/>
      <c r="Q663" s="9"/>
      <c r="S663" s="340">
        <f t="shared" si="60"/>
        <v>0</v>
      </c>
      <c r="T663" s="340">
        <f t="shared" si="61"/>
        <v>0</v>
      </c>
    </row>
    <row r="664" spans="2:20" ht="14.4" x14ac:dyDescent="0.3">
      <c r="B664" s="30"/>
      <c r="C664" s="16"/>
      <c r="D664" s="16"/>
      <c r="E664" s="25"/>
      <c r="F664" s="16"/>
      <c r="G664" s="15"/>
      <c r="H664" s="14"/>
      <c r="I664" s="13"/>
      <c r="J664" s="13"/>
      <c r="K664" s="12"/>
      <c r="L664" s="232">
        <f t="shared" si="57"/>
        <v>0</v>
      </c>
      <c r="M664" s="234">
        <f t="shared" si="58"/>
        <v>0</v>
      </c>
      <c r="N664" s="11">
        <f>IF(Q664="x",0,IF(J664&lt;(INDEX(Lookup!$U$2:$U$10,MATCH($D$47,Lookup!$S$2:$S$10,0))),0,$L$12*K664))</f>
        <v>0</v>
      </c>
      <c r="O664" s="234">
        <f t="shared" si="59"/>
        <v>0</v>
      </c>
      <c r="P664" s="10"/>
      <c r="Q664" s="9"/>
      <c r="S664" s="340">
        <f t="shared" si="60"/>
        <v>0</v>
      </c>
      <c r="T664" s="340">
        <f t="shared" si="61"/>
        <v>0</v>
      </c>
    </row>
    <row r="665" spans="2:20" ht="14.4" x14ac:dyDescent="0.3">
      <c r="B665" s="30"/>
      <c r="C665" s="16"/>
      <c r="D665" s="16"/>
      <c r="E665" s="25"/>
      <c r="F665" s="16"/>
      <c r="G665" s="15"/>
      <c r="H665" s="14"/>
      <c r="I665" s="13"/>
      <c r="J665" s="13"/>
      <c r="K665" s="12"/>
      <c r="L665" s="232">
        <f t="shared" si="57"/>
        <v>0</v>
      </c>
      <c r="M665" s="234">
        <f t="shared" si="58"/>
        <v>0</v>
      </c>
      <c r="N665" s="11">
        <f>IF(Q665="x",0,IF(J665&lt;(INDEX(Lookup!$U$2:$U$10,MATCH($D$47,Lookup!$S$2:$S$10,0))),0,$L$12*K665))</f>
        <v>0</v>
      </c>
      <c r="O665" s="234">
        <f t="shared" si="59"/>
        <v>0</v>
      </c>
      <c r="P665" s="10"/>
      <c r="Q665" s="9"/>
      <c r="S665" s="340">
        <f t="shared" si="60"/>
        <v>0</v>
      </c>
      <c r="T665" s="340">
        <f t="shared" si="61"/>
        <v>0</v>
      </c>
    </row>
    <row r="666" spans="2:20" ht="14.4" x14ac:dyDescent="0.3">
      <c r="B666" s="30"/>
      <c r="C666" s="16"/>
      <c r="D666" s="16"/>
      <c r="E666" s="25"/>
      <c r="F666" s="16"/>
      <c r="G666" s="15"/>
      <c r="H666" s="14"/>
      <c r="I666" s="13"/>
      <c r="J666" s="13"/>
      <c r="K666" s="12"/>
      <c r="L666" s="232">
        <f t="shared" si="57"/>
        <v>0</v>
      </c>
      <c r="M666" s="234">
        <f t="shared" si="58"/>
        <v>0</v>
      </c>
      <c r="N666" s="11">
        <f>IF(Q666="x",0,IF(J666&lt;(INDEX(Lookup!$U$2:$U$10,MATCH($D$47,Lookup!$S$2:$S$10,0))),0,$L$12*K666))</f>
        <v>0</v>
      </c>
      <c r="O666" s="234">
        <f t="shared" si="59"/>
        <v>0</v>
      </c>
      <c r="P666" s="10"/>
      <c r="Q666" s="9"/>
      <c r="S666" s="340">
        <f t="shared" si="60"/>
        <v>0</v>
      </c>
      <c r="T666" s="340">
        <f t="shared" si="61"/>
        <v>0</v>
      </c>
    </row>
    <row r="667" spans="2:20" ht="14.4" x14ac:dyDescent="0.3">
      <c r="B667" s="30"/>
      <c r="C667" s="16"/>
      <c r="D667" s="16"/>
      <c r="E667" s="25"/>
      <c r="F667" s="16"/>
      <c r="G667" s="15"/>
      <c r="H667" s="14"/>
      <c r="I667" s="13"/>
      <c r="J667" s="13"/>
      <c r="K667" s="12"/>
      <c r="L667" s="232">
        <f t="shared" si="57"/>
        <v>0</v>
      </c>
      <c r="M667" s="234">
        <f t="shared" si="58"/>
        <v>0</v>
      </c>
      <c r="N667" s="11">
        <f>IF(Q667="x",0,IF(J667&lt;(INDEX(Lookup!$U$2:$U$10,MATCH($D$47,Lookup!$S$2:$S$10,0))),0,$L$12*K667))</f>
        <v>0</v>
      </c>
      <c r="O667" s="234">
        <f t="shared" si="59"/>
        <v>0</v>
      </c>
      <c r="P667" s="10"/>
      <c r="Q667" s="9"/>
      <c r="S667" s="340">
        <f t="shared" si="60"/>
        <v>0</v>
      </c>
      <c r="T667" s="340">
        <f t="shared" si="61"/>
        <v>0</v>
      </c>
    </row>
    <row r="668" spans="2:20" ht="14.4" x14ac:dyDescent="0.3">
      <c r="B668" s="30"/>
      <c r="C668" s="16"/>
      <c r="D668" s="16"/>
      <c r="E668" s="25"/>
      <c r="F668" s="16"/>
      <c r="G668" s="15"/>
      <c r="H668" s="14"/>
      <c r="I668" s="13"/>
      <c r="J668" s="13"/>
      <c r="K668" s="12"/>
      <c r="L668" s="232">
        <f t="shared" si="57"/>
        <v>0</v>
      </c>
      <c r="M668" s="234">
        <f t="shared" si="58"/>
        <v>0</v>
      </c>
      <c r="N668" s="11">
        <f>IF(Q668="x",0,IF(J668&lt;(INDEX(Lookup!$U$2:$U$10,MATCH($D$47,Lookup!$S$2:$S$10,0))),0,$L$12*K668))</f>
        <v>0</v>
      </c>
      <c r="O668" s="234">
        <f t="shared" si="59"/>
        <v>0</v>
      </c>
      <c r="P668" s="10"/>
      <c r="Q668" s="9"/>
      <c r="S668" s="340">
        <f t="shared" si="60"/>
        <v>0</v>
      </c>
      <c r="T668" s="340">
        <f t="shared" si="61"/>
        <v>0</v>
      </c>
    </row>
    <row r="669" spans="2:20" ht="14.4" x14ac:dyDescent="0.3">
      <c r="B669" s="30"/>
      <c r="C669" s="16"/>
      <c r="D669" s="16"/>
      <c r="E669" s="25"/>
      <c r="F669" s="16"/>
      <c r="G669" s="15"/>
      <c r="H669" s="14"/>
      <c r="I669" s="13"/>
      <c r="J669" s="13"/>
      <c r="K669" s="12"/>
      <c r="L669" s="232">
        <f t="shared" si="57"/>
        <v>0</v>
      </c>
      <c r="M669" s="234">
        <f t="shared" si="58"/>
        <v>0</v>
      </c>
      <c r="N669" s="11">
        <f>IF(Q669="x",0,IF(J669&lt;(INDEX(Lookup!$U$2:$U$10,MATCH($D$47,Lookup!$S$2:$S$10,0))),0,$L$12*K669))</f>
        <v>0</v>
      </c>
      <c r="O669" s="234">
        <f t="shared" si="59"/>
        <v>0</v>
      </c>
      <c r="P669" s="10"/>
      <c r="Q669" s="9"/>
      <c r="S669" s="340">
        <f t="shared" si="60"/>
        <v>0</v>
      </c>
      <c r="T669" s="340">
        <f t="shared" si="61"/>
        <v>0</v>
      </c>
    </row>
    <row r="670" spans="2:20" ht="14.4" x14ac:dyDescent="0.3">
      <c r="B670" s="30"/>
      <c r="C670" s="16"/>
      <c r="D670" s="16"/>
      <c r="E670" s="25"/>
      <c r="F670" s="16"/>
      <c r="G670" s="15"/>
      <c r="H670" s="14"/>
      <c r="I670" s="13"/>
      <c r="J670" s="13"/>
      <c r="K670" s="12"/>
      <c r="L670" s="232">
        <f t="shared" si="57"/>
        <v>0</v>
      </c>
      <c r="M670" s="234">
        <f t="shared" si="58"/>
        <v>0</v>
      </c>
      <c r="N670" s="11">
        <f>IF(Q670="x",0,IF(J670&lt;(INDEX(Lookup!$U$2:$U$10,MATCH($D$47,Lookup!$S$2:$S$10,0))),0,$L$12*K670))</f>
        <v>0</v>
      </c>
      <c r="O670" s="234">
        <f t="shared" si="59"/>
        <v>0</v>
      </c>
      <c r="P670" s="10"/>
      <c r="Q670" s="9"/>
      <c r="S670" s="340">
        <f t="shared" si="60"/>
        <v>0</v>
      </c>
      <c r="T670" s="340">
        <f t="shared" si="61"/>
        <v>0</v>
      </c>
    </row>
    <row r="671" spans="2:20" ht="14.4" x14ac:dyDescent="0.3">
      <c r="B671" s="30"/>
      <c r="C671" s="16"/>
      <c r="D671" s="16"/>
      <c r="E671" s="25"/>
      <c r="F671" s="16"/>
      <c r="G671" s="15"/>
      <c r="H671" s="14"/>
      <c r="I671" s="13"/>
      <c r="J671" s="13"/>
      <c r="K671" s="12"/>
      <c r="L671" s="232">
        <f t="shared" si="57"/>
        <v>0</v>
      </c>
      <c r="M671" s="234">
        <f t="shared" si="58"/>
        <v>0</v>
      </c>
      <c r="N671" s="11">
        <f>IF(Q671="x",0,IF(J671&lt;(INDEX(Lookup!$U$2:$U$10,MATCH($D$47,Lookup!$S$2:$S$10,0))),0,$L$12*K671))</f>
        <v>0</v>
      </c>
      <c r="O671" s="234">
        <f t="shared" si="59"/>
        <v>0</v>
      </c>
      <c r="P671" s="10"/>
      <c r="Q671" s="9"/>
      <c r="S671" s="340">
        <f t="shared" si="60"/>
        <v>0</v>
      </c>
      <c r="T671" s="340">
        <f t="shared" si="61"/>
        <v>0</v>
      </c>
    </row>
    <row r="672" spans="2:20" ht="14.4" x14ac:dyDescent="0.3">
      <c r="B672" s="30"/>
      <c r="C672" s="16"/>
      <c r="D672" s="16"/>
      <c r="E672" s="25"/>
      <c r="F672" s="16"/>
      <c r="G672" s="15"/>
      <c r="H672" s="14"/>
      <c r="I672" s="13"/>
      <c r="J672" s="13"/>
      <c r="K672" s="12"/>
      <c r="L672" s="232">
        <f t="shared" si="57"/>
        <v>0</v>
      </c>
      <c r="M672" s="234">
        <f t="shared" si="58"/>
        <v>0</v>
      </c>
      <c r="N672" s="11">
        <f>IF(Q672="x",0,IF(J672&lt;(INDEX(Lookup!$U$2:$U$10,MATCH($D$47,Lookup!$S$2:$S$10,0))),0,$L$12*K672))</f>
        <v>0</v>
      </c>
      <c r="O672" s="234">
        <f t="shared" si="59"/>
        <v>0</v>
      </c>
      <c r="P672" s="10"/>
      <c r="Q672" s="9"/>
      <c r="S672" s="340">
        <f t="shared" si="60"/>
        <v>0</v>
      </c>
      <c r="T672" s="340">
        <f t="shared" si="61"/>
        <v>0</v>
      </c>
    </row>
    <row r="673" spans="2:20" ht="14.4" x14ac:dyDescent="0.3">
      <c r="B673" s="30"/>
      <c r="C673" s="16"/>
      <c r="D673" s="16"/>
      <c r="E673" s="25"/>
      <c r="F673" s="16"/>
      <c r="G673" s="15"/>
      <c r="H673" s="14"/>
      <c r="I673" s="13"/>
      <c r="J673" s="13"/>
      <c r="K673" s="12"/>
      <c r="L673" s="232">
        <f t="shared" si="57"/>
        <v>0</v>
      </c>
      <c r="M673" s="234">
        <f t="shared" si="58"/>
        <v>0</v>
      </c>
      <c r="N673" s="11">
        <f>IF(Q673="x",0,IF(J673&lt;(INDEX(Lookup!$U$2:$U$10,MATCH($D$47,Lookup!$S$2:$S$10,0))),0,$L$12*K673))</f>
        <v>0</v>
      </c>
      <c r="O673" s="234">
        <f t="shared" si="59"/>
        <v>0</v>
      </c>
      <c r="P673" s="10"/>
      <c r="Q673" s="9"/>
      <c r="S673" s="340">
        <f t="shared" si="60"/>
        <v>0</v>
      </c>
      <c r="T673" s="340">
        <f t="shared" si="61"/>
        <v>0</v>
      </c>
    </row>
    <row r="674" spans="2:20" ht="14.4" x14ac:dyDescent="0.3">
      <c r="B674" s="30"/>
      <c r="C674" s="16"/>
      <c r="D674" s="16"/>
      <c r="E674" s="25"/>
      <c r="F674" s="16"/>
      <c r="G674" s="15"/>
      <c r="H674" s="14"/>
      <c r="I674" s="13"/>
      <c r="J674" s="13"/>
      <c r="K674" s="12"/>
      <c r="L674" s="232">
        <f t="shared" si="57"/>
        <v>0</v>
      </c>
      <c r="M674" s="234">
        <f t="shared" si="58"/>
        <v>0</v>
      </c>
      <c r="N674" s="11">
        <f>IF(Q674="x",0,IF(J674&lt;(INDEX(Lookup!$U$2:$U$10,MATCH($D$47,Lookup!$S$2:$S$10,0))),0,$L$12*K674))</f>
        <v>0</v>
      </c>
      <c r="O674" s="234">
        <f t="shared" si="59"/>
        <v>0</v>
      </c>
      <c r="P674" s="10"/>
      <c r="Q674" s="9"/>
      <c r="S674" s="340">
        <f t="shared" si="60"/>
        <v>0</v>
      </c>
      <c r="T674" s="340">
        <f t="shared" si="61"/>
        <v>0</v>
      </c>
    </row>
    <row r="675" spans="2:20" ht="14.4" x14ac:dyDescent="0.3">
      <c r="B675" s="30"/>
      <c r="C675" s="16"/>
      <c r="D675" s="16"/>
      <c r="E675" s="25"/>
      <c r="F675" s="16"/>
      <c r="G675" s="15"/>
      <c r="H675" s="14"/>
      <c r="I675" s="13"/>
      <c r="J675" s="13"/>
      <c r="K675" s="12"/>
      <c r="L675" s="232">
        <f t="shared" si="57"/>
        <v>0</v>
      </c>
      <c r="M675" s="234">
        <f t="shared" si="58"/>
        <v>0</v>
      </c>
      <c r="N675" s="11">
        <f>IF(Q675="x",0,IF(J675&lt;(INDEX(Lookup!$U$2:$U$10,MATCH($D$47,Lookup!$S$2:$S$10,0))),0,$L$12*K675))</f>
        <v>0</v>
      </c>
      <c r="O675" s="234">
        <f t="shared" si="59"/>
        <v>0</v>
      </c>
      <c r="P675" s="10"/>
      <c r="Q675" s="9"/>
      <c r="S675" s="340">
        <f t="shared" si="60"/>
        <v>0</v>
      </c>
      <c r="T675" s="340">
        <f t="shared" si="61"/>
        <v>0</v>
      </c>
    </row>
    <row r="676" spans="2:20" ht="14.4" x14ac:dyDescent="0.3">
      <c r="B676" s="30"/>
      <c r="C676" s="16"/>
      <c r="D676" s="16"/>
      <c r="E676" s="25"/>
      <c r="F676" s="16"/>
      <c r="G676" s="15"/>
      <c r="H676" s="14"/>
      <c r="I676" s="13"/>
      <c r="J676" s="13"/>
      <c r="K676" s="12"/>
      <c r="L676" s="232">
        <f t="shared" si="57"/>
        <v>0</v>
      </c>
      <c r="M676" s="234">
        <f t="shared" si="58"/>
        <v>0</v>
      </c>
      <c r="N676" s="11">
        <f>IF(Q676="x",0,IF(J676&lt;(INDEX(Lookup!$U$2:$U$10,MATCH($D$47,Lookup!$S$2:$S$10,0))),0,$L$12*K676))</f>
        <v>0</v>
      </c>
      <c r="O676" s="234">
        <f t="shared" si="59"/>
        <v>0</v>
      </c>
      <c r="P676" s="10"/>
      <c r="Q676" s="9"/>
      <c r="S676" s="340">
        <f t="shared" si="60"/>
        <v>0</v>
      </c>
      <c r="T676" s="340">
        <f t="shared" si="61"/>
        <v>0</v>
      </c>
    </row>
    <row r="677" spans="2:20" ht="14.4" x14ac:dyDescent="0.3">
      <c r="B677" s="30"/>
      <c r="C677" s="16"/>
      <c r="D677" s="16"/>
      <c r="E677" s="25"/>
      <c r="F677" s="16"/>
      <c r="G677" s="15"/>
      <c r="H677" s="14"/>
      <c r="I677" s="13"/>
      <c r="J677" s="13"/>
      <c r="K677" s="12"/>
      <c r="L677" s="232">
        <f t="shared" si="57"/>
        <v>0</v>
      </c>
      <c r="M677" s="234">
        <f t="shared" si="58"/>
        <v>0</v>
      </c>
      <c r="N677" s="11">
        <f>IF(Q677="x",0,IF(J677&lt;(INDEX(Lookup!$U$2:$U$10,MATCH($D$47,Lookup!$S$2:$S$10,0))),0,$L$12*K677))</f>
        <v>0</v>
      </c>
      <c r="O677" s="234">
        <f t="shared" si="59"/>
        <v>0</v>
      </c>
      <c r="P677" s="10"/>
      <c r="Q677" s="9"/>
      <c r="S677" s="340">
        <f t="shared" si="60"/>
        <v>0</v>
      </c>
      <c r="T677" s="340">
        <f t="shared" si="61"/>
        <v>0</v>
      </c>
    </row>
    <row r="678" spans="2:20" ht="14.4" x14ac:dyDescent="0.3">
      <c r="B678" s="30"/>
      <c r="C678" s="16"/>
      <c r="D678" s="16"/>
      <c r="E678" s="25"/>
      <c r="F678" s="16"/>
      <c r="G678" s="15"/>
      <c r="H678" s="14"/>
      <c r="I678" s="13"/>
      <c r="J678" s="13"/>
      <c r="K678" s="12"/>
      <c r="L678" s="232">
        <f t="shared" si="57"/>
        <v>0</v>
      </c>
      <c r="M678" s="234">
        <f t="shared" si="58"/>
        <v>0</v>
      </c>
      <c r="N678" s="11">
        <f>IF(Q678="x",0,IF(J678&lt;(INDEX(Lookup!$U$2:$U$10,MATCH($D$47,Lookup!$S$2:$S$10,0))),0,$L$12*K678))</f>
        <v>0</v>
      </c>
      <c r="O678" s="234">
        <f t="shared" si="59"/>
        <v>0</v>
      </c>
      <c r="P678" s="10"/>
      <c r="Q678" s="9"/>
      <c r="S678" s="340">
        <f t="shared" si="60"/>
        <v>0</v>
      </c>
      <c r="T678" s="340">
        <f t="shared" si="61"/>
        <v>0</v>
      </c>
    </row>
    <row r="679" spans="2:20" ht="14.4" x14ac:dyDescent="0.3">
      <c r="B679" s="30"/>
      <c r="C679" s="16"/>
      <c r="D679" s="16"/>
      <c r="E679" s="25"/>
      <c r="F679" s="16"/>
      <c r="G679" s="15"/>
      <c r="H679" s="14"/>
      <c r="I679" s="13"/>
      <c r="J679" s="13"/>
      <c r="K679" s="12"/>
      <c r="L679" s="232">
        <f t="shared" si="57"/>
        <v>0</v>
      </c>
      <c r="M679" s="234">
        <f t="shared" si="58"/>
        <v>0</v>
      </c>
      <c r="N679" s="11">
        <f>IF(Q679="x",0,IF(J679&lt;(INDEX(Lookup!$U$2:$U$10,MATCH($D$47,Lookup!$S$2:$S$10,0))),0,$L$12*K679))</f>
        <v>0</v>
      </c>
      <c r="O679" s="234">
        <f t="shared" si="59"/>
        <v>0</v>
      </c>
      <c r="P679" s="10"/>
      <c r="Q679" s="9"/>
      <c r="S679" s="340">
        <f t="shared" si="60"/>
        <v>0</v>
      </c>
      <c r="T679" s="340">
        <f t="shared" si="61"/>
        <v>0</v>
      </c>
    </row>
    <row r="680" spans="2:20" ht="14.4" x14ac:dyDescent="0.3">
      <c r="B680" s="30"/>
      <c r="C680" s="16"/>
      <c r="D680" s="16"/>
      <c r="E680" s="25"/>
      <c r="F680" s="16"/>
      <c r="G680" s="15"/>
      <c r="H680" s="14"/>
      <c r="I680" s="13"/>
      <c r="J680" s="13"/>
      <c r="K680" s="12"/>
      <c r="L680" s="232">
        <f t="shared" si="57"/>
        <v>0</v>
      </c>
      <c r="M680" s="234">
        <f t="shared" si="58"/>
        <v>0</v>
      </c>
      <c r="N680" s="11">
        <f>IF(Q680="x",0,IF(J680&lt;(INDEX(Lookup!$U$2:$U$10,MATCH($D$47,Lookup!$S$2:$S$10,0))),0,$L$12*K680))</f>
        <v>0</v>
      </c>
      <c r="O680" s="234">
        <f t="shared" si="59"/>
        <v>0</v>
      </c>
      <c r="P680" s="10"/>
      <c r="Q680" s="9"/>
      <c r="S680" s="340">
        <f t="shared" si="60"/>
        <v>0</v>
      </c>
      <c r="T680" s="340">
        <f t="shared" si="61"/>
        <v>0</v>
      </c>
    </row>
    <row r="681" spans="2:20" ht="14.4" x14ac:dyDescent="0.3">
      <c r="B681" s="30"/>
      <c r="C681" s="16"/>
      <c r="D681" s="16"/>
      <c r="E681" s="25"/>
      <c r="F681" s="16"/>
      <c r="G681" s="15"/>
      <c r="H681" s="14"/>
      <c r="I681" s="13"/>
      <c r="J681" s="13"/>
      <c r="K681" s="12"/>
      <c r="L681" s="232">
        <f t="shared" si="57"/>
        <v>0</v>
      </c>
      <c r="M681" s="234">
        <f t="shared" si="58"/>
        <v>0</v>
      </c>
      <c r="N681" s="11">
        <f>IF(Q681="x",0,IF(J681&lt;(INDEX(Lookup!$U$2:$U$10,MATCH($D$47,Lookup!$S$2:$S$10,0))),0,$L$12*K681))</f>
        <v>0</v>
      </c>
      <c r="O681" s="234">
        <f t="shared" si="59"/>
        <v>0</v>
      </c>
      <c r="P681" s="10"/>
      <c r="Q681" s="9"/>
      <c r="S681" s="340">
        <f t="shared" si="60"/>
        <v>0</v>
      </c>
      <c r="T681" s="340">
        <f t="shared" si="61"/>
        <v>0</v>
      </c>
    </row>
    <row r="682" spans="2:20" ht="14.4" x14ac:dyDescent="0.3">
      <c r="B682" s="30"/>
      <c r="C682" s="16"/>
      <c r="D682" s="16"/>
      <c r="E682" s="25"/>
      <c r="F682" s="16"/>
      <c r="G682" s="15"/>
      <c r="H682" s="14"/>
      <c r="I682" s="13"/>
      <c r="J682" s="13"/>
      <c r="K682" s="12"/>
      <c r="L682" s="232">
        <f t="shared" si="57"/>
        <v>0</v>
      </c>
      <c r="M682" s="234">
        <f t="shared" si="58"/>
        <v>0</v>
      </c>
      <c r="N682" s="11">
        <f>IF(Q682="x",0,IF(J682&lt;(INDEX(Lookup!$U$2:$U$10,MATCH($D$47,Lookup!$S$2:$S$10,0))),0,$L$12*K682))</f>
        <v>0</v>
      </c>
      <c r="O682" s="234">
        <f t="shared" si="59"/>
        <v>0</v>
      </c>
      <c r="P682" s="10"/>
      <c r="Q682" s="9"/>
      <c r="S682" s="340">
        <f t="shared" si="60"/>
        <v>0</v>
      </c>
      <c r="T682" s="340">
        <f t="shared" si="61"/>
        <v>0</v>
      </c>
    </row>
    <row r="683" spans="2:20" ht="14.4" x14ac:dyDescent="0.3">
      <c r="B683" s="30"/>
      <c r="C683" s="16"/>
      <c r="D683" s="16"/>
      <c r="E683" s="25"/>
      <c r="F683" s="16"/>
      <c r="G683" s="15"/>
      <c r="H683" s="14"/>
      <c r="I683" s="13"/>
      <c r="J683" s="13"/>
      <c r="K683" s="12"/>
      <c r="L683" s="232">
        <f t="shared" si="57"/>
        <v>0</v>
      </c>
      <c r="M683" s="234">
        <f t="shared" si="58"/>
        <v>0</v>
      </c>
      <c r="N683" s="11">
        <f>IF(Q683="x",0,IF(J683&lt;(INDEX(Lookup!$U$2:$U$10,MATCH($D$47,Lookup!$S$2:$S$10,0))),0,$L$12*K683))</f>
        <v>0</v>
      </c>
      <c r="O683" s="234">
        <f t="shared" si="59"/>
        <v>0</v>
      </c>
      <c r="P683" s="10"/>
      <c r="Q683" s="9"/>
      <c r="S683" s="340">
        <f t="shared" si="60"/>
        <v>0</v>
      </c>
      <c r="T683" s="340">
        <f t="shared" si="61"/>
        <v>0</v>
      </c>
    </row>
    <row r="684" spans="2:20" ht="14.4" x14ac:dyDescent="0.3">
      <c r="B684" s="30"/>
      <c r="C684" s="16"/>
      <c r="D684" s="16"/>
      <c r="E684" s="25"/>
      <c r="F684" s="16"/>
      <c r="G684" s="15"/>
      <c r="H684" s="14"/>
      <c r="I684" s="13"/>
      <c r="J684" s="13"/>
      <c r="K684" s="12"/>
      <c r="L684" s="232">
        <f t="shared" si="57"/>
        <v>0</v>
      </c>
      <c r="M684" s="234">
        <f t="shared" si="58"/>
        <v>0</v>
      </c>
      <c r="N684" s="11">
        <f>IF(Q684="x",0,IF(J684&lt;(INDEX(Lookup!$U$2:$U$10,MATCH($D$47,Lookup!$S$2:$S$10,0))),0,$L$12*K684))</f>
        <v>0</v>
      </c>
      <c r="O684" s="234">
        <f t="shared" si="59"/>
        <v>0</v>
      </c>
      <c r="P684" s="10"/>
      <c r="Q684" s="9"/>
      <c r="S684" s="340">
        <f t="shared" si="60"/>
        <v>0</v>
      </c>
      <c r="T684" s="340">
        <f t="shared" si="61"/>
        <v>0</v>
      </c>
    </row>
    <row r="685" spans="2:20" ht="14.4" x14ac:dyDescent="0.3">
      <c r="B685" s="30"/>
      <c r="C685" s="16"/>
      <c r="D685" s="16"/>
      <c r="E685" s="25"/>
      <c r="F685" s="16"/>
      <c r="G685" s="15"/>
      <c r="H685" s="14"/>
      <c r="I685" s="13"/>
      <c r="J685" s="13"/>
      <c r="K685" s="12"/>
      <c r="L685" s="232">
        <f t="shared" si="57"/>
        <v>0</v>
      </c>
      <c r="M685" s="234">
        <f t="shared" si="58"/>
        <v>0</v>
      </c>
      <c r="N685" s="11">
        <f>IF(Q685="x",0,IF(J685&lt;(INDEX(Lookup!$U$2:$U$10,MATCH($D$47,Lookup!$S$2:$S$10,0))),0,$L$12*K685))</f>
        <v>0</v>
      </c>
      <c r="O685" s="234">
        <f t="shared" si="59"/>
        <v>0</v>
      </c>
      <c r="P685" s="10"/>
      <c r="Q685" s="9"/>
      <c r="S685" s="340">
        <f t="shared" si="60"/>
        <v>0</v>
      </c>
      <c r="T685" s="340">
        <f t="shared" si="61"/>
        <v>0</v>
      </c>
    </row>
    <row r="686" spans="2:20" ht="14.4" x14ac:dyDescent="0.3">
      <c r="B686" s="30"/>
      <c r="C686" s="16"/>
      <c r="D686" s="16"/>
      <c r="E686" s="25"/>
      <c r="F686" s="16"/>
      <c r="G686" s="15"/>
      <c r="H686" s="14"/>
      <c r="I686" s="13"/>
      <c r="J686" s="13"/>
      <c r="K686" s="12"/>
      <c r="L686" s="232">
        <f t="shared" si="57"/>
        <v>0</v>
      </c>
      <c r="M686" s="234">
        <f t="shared" si="58"/>
        <v>0</v>
      </c>
      <c r="N686" s="11">
        <f>IF(Q686="x",0,IF(J686&lt;(INDEX(Lookup!$U$2:$U$10,MATCH($D$47,Lookup!$S$2:$S$10,0))),0,$L$12*K686))</f>
        <v>0</v>
      </c>
      <c r="O686" s="234">
        <f t="shared" si="59"/>
        <v>0</v>
      </c>
      <c r="P686" s="10"/>
      <c r="Q686" s="9"/>
      <c r="S686" s="340">
        <f t="shared" si="60"/>
        <v>0</v>
      </c>
      <c r="T686" s="340">
        <f t="shared" si="61"/>
        <v>0</v>
      </c>
    </row>
    <row r="687" spans="2:20" ht="14.4" x14ac:dyDescent="0.3">
      <c r="B687" s="30"/>
      <c r="C687" s="16"/>
      <c r="D687" s="16"/>
      <c r="E687" s="25"/>
      <c r="F687" s="16"/>
      <c r="G687" s="15"/>
      <c r="H687" s="14"/>
      <c r="I687" s="13"/>
      <c r="J687" s="13"/>
      <c r="K687" s="12"/>
      <c r="L687" s="232">
        <f t="shared" si="57"/>
        <v>0</v>
      </c>
      <c r="M687" s="234">
        <f t="shared" si="58"/>
        <v>0</v>
      </c>
      <c r="N687" s="11">
        <f>IF(Q687="x",0,IF(J687&lt;(INDEX(Lookup!$U$2:$U$10,MATCH($D$47,Lookup!$S$2:$S$10,0))),0,$L$12*K687))</f>
        <v>0</v>
      </c>
      <c r="O687" s="234">
        <f t="shared" si="59"/>
        <v>0</v>
      </c>
      <c r="P687" s="10"/>
      <c r="Q687" s="9"/>
      <c r="S687" s="340">
        <f t="shared" si="60"/>
        <v>0</v>
      </c>
      <c r="T687" s="340">
        <f t="shared" si="61"/>
        <v>0</v>
      </c>
    </row>
    <row r="688" spans="2:20" ht="14.4" x14ac:dyDescent="0.3">
      <c r="B688" s="30"/>
      <c r="C688" s="16"/>
      <c r="D688" s="16"/>
      <c r="E688" s="25"/>
      <c r="F688" s="16"/>
      <c r="G688" s="15"/>
      <c r="H688" s="14"/>
      <c r="I688" s="13"/>
      <c r="J688" s="13"/>
      <c r="K688" s="12"/>
      <c r="L688" s="232">
        <f t="shared" si="57"/>
        <v>0</v>
      </c>
      <c r="M688" s="234">
        <f t="shared" si="58"/>
        <v>0</v>
      </c>
      <c r="N688" s="11">
        <f>IF(Q688="x",0,IF(J688&lt;(INDEX(Lookup!$U$2:$U$10,MATCH($D$47,Lookup!$S$2:$S$10,0))),0,$L$12*K688))</f>
        <v>0</v>
      </c>
      <c r="O688" s="234">
        <f t="shared" si="59"/>
        <v>0</v>
      </c>
      <c r="P688" s="10"/>
      <c r="Q688" s="9"/>
      <c r="S688" s="340">
        <f t="shared" si="60"/>
        <v>0</v>
      </c>
      <c r="T688" s="340">
        <f t="shared" si="61"/>
        <v>0</v>
      </c>
    </row>
    <row r="689" spans="2:20" ht="14.4" x14ac:dyDescent="0.3">
      <c r="B689" s="30"/>
      <c r="C689" s="16"/>
      <c r="D689" s="16"/>
      <c r="E689" s="25"/>
      <c r="F689" s="16"/>
      <c r="G689" s="15"/>
      <c r="H689" s="14"/>
      <c r="I689" s="13"/>
      <c r="J689" s="13"/>
      <c r="K689" s="12"/>
      <c r="L689" s="232">
        <f t="shared" si="57"/>
        <v>0</v>
      </c>
      <c r="M689" s="234">
        <f t="shared" si="58"/>
        <v>0</v>
      </c>
      <c r="N689" s="11">
        <f>IF(Q689="x",0,IF(J689&lt;(INDEX(Lookup!$U$2:$U$10,MATCH($D$47,Lookup!$S$2:$S$10,0))),0,$L$12*K689))</f>
        <v>0</v>
      </c>
      <c r="O689" s="234">
        <f t="shared" si="59"/>
        <v>0</v>
      </c>
      <c r="P689" s="10"/>
      <c r="Q689" s="9"/>
      <c r="S689" s="340">
        <f t="shared" si="60"/>
        <v>0</v>
      </c>
      <c r="T689" s="340">
        <f t="shared" si="61"/>
        <v>0</v>
      </c>
    </row>
    <row r="690" spans="2:20" ht="14.4" x14ac:dyDescent="0.3">
      <c r="B690" s="30"/>
      <c r="C690" s="16"/>
      <c r="D690" s="16"/>
      <c r="E690" s="25"/>
      <c r="F690" s="16"/>
      <c r="G690" s="15"/>
      <c r="H690" s="14"/>
      <c r="I690" s="13"/>
      <c r="J690" s="13"/>
      <c r="K690" s="12"/>
      <c r="L690" s="232">
        <f t="shared" ref="L690:L753" si="62">IF(ROUNDDOWN(DATEDIF(I690,J690,"d")/7,0)&gt;$L$12,$L$12*K690,K690*ROUNDDOWN(DATEDIF(I690,J690,"d")/7,0))</f>
        <v>0</v>
      </c>
      <c r="M690" s="234">
        <f t="shared" ref="M690:M753" si="63">L690*$L$6</f>
        <v>0</v>
      </c>
      <c r="N690" s="11">
        <f>IF(Q690="x",0,IF(J690&lt;(INDEX(Lookup!$U$2:$U$10,MATCH($D$47,Lookup!$S$2:$S$10,0))),0,$L$12*K690))</f>
        <v>0</v>
      </c>
      <c r="O690" s="234">
        <f t="shared" ref="O690:O753" si="64">N690*$L$6</f>
        <v>0</v>
      </c>
      <c r="P690" s="10"/>
      <c r="Q690" s="9"/>
      <c r="S690" s="340">
        <f t="shared" si="60"/>
        <v>0</v>
      </c>
      <c r="T690" s="340">
        <f t="shared" si="61"/>
        <v>0</v>
      </c>
    </row>
    <row r="691" spans="2:20" ht="14.4" x14ac:dyDescent="0.3">
      <c r="B691" s="30"/>
      <c r="C691" s="16"/>
      <c r="D691" s="16"/>
      <c r="E691" s="25"/>
      <c r="F691" s="16"/>
      <c r="G691" s="15"/>
      <c r="H691" s="14"/>
      <c r="I691" s="13"/>
      <c r="J691" s="13"/>
      <c r="K691" s="12"/>
      <c r="L691" s="232">
        <f t="shared" si="62"/>
        <v>0</v>
      </c>
      <c r="M691" s="234">
        <f t="shared" si="63"/>
        <v>0</v>
      </c>
      <c r="N691" s="11">
        <f>IF(Q691="x",0,IF(J691&lt;(INDEX(Lookup!$U$2:$U$10,MATCH($D$47,Lookup!$S$2:$S$10,0))),0,$L$12*K691))</f>
        <v>0</v>
      </c>
      <c r="O691" s="234">
        <f t="shared" si="64"/>
        <v>0</v>
      </c>
      <c r="P691" s="10"/>
      <c r="Q691" s="9"/>
      <c r="S691" s="340">
        <f t="shared" ref="S691:S754" si="65">M691*$I$35</f>
        <v>0</v>
      </c>
      <c r="T691" s="340">
        <f t="shared" ref="T691:T754" si="66">O691*$I$44</f>
        <v>0</v>
      </c>
    </row>
    <row r="692" spans="2:20" ht="14.4" x14ac:dyDescent="0.3">
      <c r="B692" s="30"/>
      <c r="C692" s="16"/>
      <c r="D692" s="16"/>
      <c r="E692" s="25"/>
      <c r="F692" s="16"/>
      <c r="G692" s="15"/>
      <c r="H692" s="14"/>
      <c r="I692" s="13"/>
      <c r="J692" s="13"/>
      <c r="K692" s="12"/>
      <c r="L692" s="232">
        <f t="shared" si="62"/>
        <v>0</v>
      </c>
      <c r="M692" s="234">
        <f t="shared" si="63"/>
        <v>0</v>
      </c>
      <c r="N692" s="11">
        <f>IF(Q692="x",0,IF(J692&lt;(INDEX(Lookup!$U$2:$U$10,MATCH($D$47,Lookup!$S$2:$S$10,0))),0,$L$12*K692))</f>
        <v>0</v>
      </c>
      <c r="O692" s="234">
        <f t="shared" si="64"/>
        <v>0</v>
      </c>
      <c r="P692" s="10"/>
      <c r="Q692" s="9"/>
      <c r="S692" s="340">
        <f t="shared" si="65"/>
        <v>0</v>
      </c>
      <c r="T692" s="340">
        <f t="shared" si="66"/>
        <v>0</v>
      </c>
    </row>
    <row r="693" spans="2:20" ht="14.4" x14ac:dyDescent="0.3">
      <c r="B693" s="30"/>
      <c r="C693" s="16"/>
      <c r="D693" s="16"/>
      <c r="E693" s="25"/>
      <c r="F693" s="16"/>
      <c r="G693" s="15"/>
      <c r="H693" s="14"/>
      <c r="I693" s="13"/>
      <c r="J693" s="13"/>
      <c r="K693" s="12"/>
      <c r="L693" s="232">
        <f t="shared" si="62"/>
        <v>0</v>
      </c>
      <c r="M693" s="234">
        <f t="shared" si="63"/>
        <v>0</v>
      </c>
      <c r="N693" s="11">
        <f>IF(Q693="x",0,IF(J693&lt;(INDEX(Lookup!$U$2:$U$10,MATCH($D$47,Lookup!$S$2:$S$10,0))),0,$L$12*K693))</f>
        <v>0</v>
      </c>
      <c r="O693" s="234">
        <f t="shared" si="64"/>
        <v>0</v>
      </c>
      <c r="P693" s="10"/>
      <c r="Q693" s="9"/>
      <c r="S693" s="340">
        <f t="shared" si="65"/>
        <v>0</v>
      </c>
      <c r="T693" s="340">
        <f t="shared" si="66"/>
        <v>0</v>
      </c>
    </row>
    <row r="694" spans="2:20" ht="14.4" x14ac:dyDescent="0.3">
      <c r="B694" s="30"/>
      <c r="C694" s="16"/>
      <c r="D694" s="16"/>
      <c r="E694" s="25"/>
      <c r="F694" s="16"/>
      <c r="G694" s="15"/>
      <c r="H694" s="14"/>
      <c r="I694" s="13"/>
      <c r="J694" s="13"/>
      <c r="K694" s="12"/>
      <c r="L694" s="232">
        <f t="shared" si="62"/>
        <v>0</v>
      </c>
      <c r="M694" s="234">
        <f t="shared" si="63"/>
        <v>0</v>
      </c>
      <c r="N694" s="11">
        <f>IF(Q694="x",0,IF(J694&lt;(INDEX(Lookup!$U$2:$U$10,MATCH($D$47,Lookup!$S$2:$S$10,0))),0,$L$12*K694))</f>
        <v>0</v>
      </c>
      <c r="O694" s="234">
        <f t="shared" si="64"/>
        <v>0</v>
      </c>
      <c r="P694" s="10"/>
      <c r="Q694" s="9"/>
      <c r="S694" s="340">
        <f t="shared" si="65"/>
        <v>0</v>
      </c>
      <c r="T694" s="340">
        <f t="shared" si="66"/>
        <v>0</v>
      </c>
    </row>
    <row r="695" spans="2:20" ht="14.4" x14ac:dyDescent="0.3">
      <c r="B695" s="30"/>
      <c r="C695" s="16"/>
      <c r="D695" s="16"/>
      <c r="E695" s="25"/>
      <c r="F695" s="16"/>
      <c r="G695" s="15"/>
      <c r="H695" s="14"/>
      <c r="I695" s="13"/>
      <c r="J695" s="13"/>
      <c r="K695" s="12"/>
      <c r="L695" s="232">
        <f t="shared" si="62"/>
        <v>0</v>
      </c>
      <c r="M695" s="234">
        <f t="shared" si="63"/>
        <v>0</v>
      </c>
      <c r="N695" s="11">
        <f>IF(Q695="x",0,IF(J695&lt;(INDEX(Lookup!$U$2:$U$10,MATCH($D$47,Lookup!$S$2:$S$10,0))),0,$L$12*K695))</f>
        <v>0</v>
      </c>
      <c r="O695" s="234">
        <f t="shared" si="64"/>
        <v>0</v>
      </c>
      <c r="P695" s="10"/>
      <c r="Q695" s="9"/>
      <c r="S695" s="340">
        <f t="shared" si="65"/>
        <v>0</v>
      </c>
      <c r="T695" s="340">
        <f t="shared" si="66"/>
        <v>0</v>
      </c>
    </row>
    <row r="696" spans="2:20" ht="14.4" x14ac:dyDescent="0.3">
      <c r="B696" s="30"/>
      <c r="C696" s="16"/>
      <c r="D696" s="16"/>
      <c r="E696" s="25"/>
      <c r="F696" s="16"/>
      <c r="G696" s="15"/>
      <c r="H696" s="14"/>
      <c r="I696" s="13"/>
      <c r="J696" s="13"/>
      <c r="K696" s="12"/>
      <c r="L696" s="232">
        <f t="shared" si="62"/>
        <v>0</v>
      </c>
      <c r="M696" s="234">
        <f t="shared" si="63"/>
        <v>0</v>
      </c>
      <c r="N696" s="11">
        <f>IF(Q696="x",0,IF(J696&lt;(INDEX(Lookup!$U$2:$U$10,MATCH($D$47,Lookup!$S$2:$S$10,0))),0,$L$12*K696))</f>
        <v>0</v>
      </c>
      <c r="O696" s="234">
        <f t="shared" si="64"/>
        <v>0</v>
      </c>
      <c r="P696" s="10"/>
      <c r="Q696" s="9"/>
      <c r="S696" s="340">
        <f t="shared" si="65"/>
        <v>0</v>
      </c>
      <c r="T696" s="340">
        <f t="shared" si="66"/>
        <v>0</v>
      </c>
    </row>
    <row r="697" spans="2:20" ht="14.4" x14ac:dyDescent="0.3">
      <c r="B697" s="30"/>
      <c r="C697" s="16"/>
      <c r="D697" s="16"/>
      <c r="E697" s="25"/>
      <c r="F697" s="16"/>
      <c r="G697" s="15"/>
      <c r="H697" s="14"/>
      <c r="I697" s="13"/>
      <c r="J697" s="13"/>
      <c r="K697" s="12"/>
      <c r="L697" s="232">
        <f t="shared" si="62"/>
        <v>0</v>
      </c>
      <c r="M697" s="234">
        <f t="shared" si="63"/>
        <v>0</v>
      </c>
      <c r="N697" s="11">
        <f>IF(Q697="x",0,IF(J697&lt;(INDEX(Lookup!$U$2:$U$10,MATCH($D$47,Lookup!$S$2:$S$10,0))),0,$L$12*K697))</f>
        <v>0</v>
      </c>
      <c r="O697" s="234">
        <f t="shared" si="64"/>
        <v>0</v>
      </c>
      <c r="P697" s="10"/>
      <c r="Q697" s="9"/>
      <c r="S697" s="340">
        <f t="shared" si="65"/>
        <v>0</v>
      </c>
      <c r="T697" s="340">
        <f t="shared" si="66"/>
        <v>0</v>
      </c>
    </row>
    <row r="698" spans="2:20" ht="14.4" x14ac:dyDescent="0.3">
      <c r="B698" s="30"/>
      <c r="C698" s="16"/>
      <c r="D698" s="16"/>
      <c r="E698" s="25"/>
      <c r="F698" s="16"/>
      <c r="G698" s="15"/>
      <c r="H698" s="14"/>
      <c r="I698" s="13"/>
      <c r="J698" s="13"/>
      <c r="K698" s="12"/>
      <c r="L698" s="232">
        <f t="shared" si="62"/>
        <v>0</v>
      </c>
      <c r="M698" s="234">
        <f t="shared" si="63"/>
        <v>0</v>
      </c>
      <c r="N698" s="11">
        <f>IF(Q698="x",0,IF(J698&lt;(INDEX(Lookup!$U$2:$U$10,MATCH($D$47,Lookup!$S$2:$S$10,0))),0,$L$12*K698))</f>
        <v>0</v>
      </c>
      <c r="O698" s="234">
        <f t="shared" si="64"/>
        <v>0</v>
      </c>
      <c r="P698" s="10"/>
      <c r="Q698" s="9"/>
      <c r="S698" s="340">
        <f t="shared" si="65"/>
        <v>0</v>
      </c>
      <c r="T698" s="340">
        <f t="shared" si="66"/>
        <v>0</v>
      </c>
    </row>
    <row r="699" spans="2:20" ht="14.4" x14ac:dyDescent="0.3">
      <c r="B699" s="30"/>
      <c r="C699" s="16"/>
      <c r="D699" s="16"/>
      <c r="E699" s="25"/>
      <c r="F699" s="16"/>
      <c r="G699" s="15"/>
      <c r="H699" s="14"/>
      <c r="I699" s="13"/>
      <c r="J699" s="13"/>
      <c r="K699" s="12"/>
      <c r="L699" s="232">
        <f t="shared" si="62"/>
        <v>0</v>
      </c>
      <c r="M699" s="234">
        <f t="shared" si="63"/>
        <v>0</v>
      </c>
      <c r="N699" s="11">
        <f>IF(Q699="x",0,IF(J699&lt;(INDEX(Lookup!$U$2:$U$10,MATCH($D$47,Lookup!$S$2:$S$10,0))),0,$L$12*K699))</f>
        <v>0</v>
      </c>
      <c r="O699" s="234">
        <f t="shared" si="64"/>
        <v>0</v>
      </c>
      <c r="P699" s="10"/>
      <c r="Q699" s="9"/>
      <c r="S699" s="340">
        <f t="shared" si="65"/>
        <v>0</v>
      </c>
      <c r="T699" s="340">
        <f t="shared" si="66"/>
        <v>0</v>
      </c>
    </row>
    <row r="700" spans="2:20" ht="14.4" x14ac:dyDescent="0.3">
      <c r="B700" s="30"/>
      <c r="C700" s="16"/>
      <c r="D700" s="16"/>
      <c r="E700" s="25"/>
      <c r="F700" s="16"/>
      <c r="G700" s="15"/>
      <c r="H700" s="14"/>
      <c r="I700" s="13"/>
      <c r="J700" s="13"/>
      <c r="K700" s="12"/>
      <c r="L700" s="232">
        <f t="shared" si="62"/>
        <v>0</v>
      </c>
      <c r="M700" s="234">
        <f t="shared" si="63"/>
        <v>0</v>
      </c>
      <c r="N700" s="11">
        <f>IF(Q700="x",0,IF(J700&lt;(INDEX(Lookup!$U$2:$U$10,MATCH($D$47,Lookup!$S$2:$S$10,0))),0,$L$12*K700))</f>
        <v>0</v>
      </c>
      <c r="O700" s="234">
        <f t="shared" si="64"/>
        <v>0</v>
      </c>
      <c r="P700" s="10"/>
      <c r="Q700" s="9"/>
      <c r="S700" s="340">
        <f t="shared" si="65"/>
        <v>0</v>
      </c>
      <c r="T700" s="340">
        <f t="shared" si="66"/>
        <v>0</v>
      </c>
    </row>
    <row r="701" spans="2:20" ht="14.4" x14ac:dyDescent="0.3">
      <c r="B701" s="30"/>
      <c r="C701" s="16"/>
      <c r="D701" s="16"/>
      <c r="E701" s="25"/>
      <c r="F701" s="16"/>
      <c r="G701" s="15"/>
      <c r="H701" s="14"/>
      <c r="I701" s="13"/>
      <c r="J701" s="13"/>
      <c r="K701" s="12"/>
      <c r="L701" s="232">
        <f t="shared" si="62"/>
        <v>0</v>
      </c>
      <c r="M701" s="234">
        <f t="shared" si="63"/>
        <v>0</v>
      </c>
      <c r="N701" s="11">
        <f>IF(Q701="x",0,IF(J701&lt;(INDEX(Lookup!$U$2:$U$10,MATCH($D$47,Lookup!$S$2:$S$10,0))),0,$L$12*K701))</f>
        <v>0</v>
      </c>
      <c r="O701" s="234">
        <f t="shared" si="64"/>
        <v>0</v>
      </c>
      <c r="P701" s="10"/>
      <c r="Q701" s="9"/>
      <c r="S701" s="340">
        <f t="shared" si="65"/>
        <v>0</v>
      </c>
      <c r="T701" s="340">
        <f t="shared" si="66"/>
        <v>0</v>
      </c>
    </row>
    <row r="702" spans="2:20" ht="14.4" x14ac:dyDescent="0.3">
      <c r="B702" s="30"/>
      <c r="C702" s="16"/>
      <c r="D702" s="16"/>
      <c r="E702" s="25"/>
      <c r="F702" s="16"/>
      <c r="G702" s="15"/>
      <c r="H702" s="14"/>
      <c r="I702" s="13"/>
      <c r="J702" s="13"/>
      <c r="K702" s="12"/>
      <c r="L702" s="232">
        <f t="shared" si="62"/>
        <v>0</v>
      </c>
      <c r="M702" s="234">
        <f t="shared" si="63"/>
        <v>0</v>
      </c>
      <c r="N702" s="11">
        <f>IF(Q702="x",0,IF(J702&lt;(INDEX(Lookup!$U$2:$U$10,MATCH($D$47,Lookup!$S$2:$S$10,0))),0,$L$12*K702))</f>
        <v>0</v>
      </c>
      <c r="O702" s="234">
        <f t="shared" si="64"/>
        <v>0</v>
      </c>
      <c r="P702" s="10"/>
      <c r="Q702" s="9"/>
      <c r="S702" s="340">
        <f t="shared" si="65"/>
        <v>0</v>
      </c>
      <c r="T702" s="340">
        <f t="shared" si="66"/>
        <v>0</v>
      </c>
    </row>
    <row r="703" spans="2:20" ht="14.4" x14ac:dyDescent="0.3">
      <c r="B703" s="30"/>
      <c r="C703" s="16"/>
      <c r="D703" s="16"/>
      <c r="E703" s="25"/>
      <c r="F703" s="16"/>
      <c r="G703" s="15"/>
      <c r="H703" s="14"/>
      <c r="I703" s="13"/>
      <c r="J703" s="13"/>
      <c r="K703" s="12"/>
      <c r="L703" s="232">
        <f t="shared" si="62"/>
        <v>0</v>
      </c>
      <c r="M703" s="234">
        <f t="shared" si="63"/>
        <v>0</v>
      </c>
      <c r="N703" s="11">
        <f>IF(Q703="x",0,IF(J703&lt;(INDEX(Lookup!$U$2:$U$10,MATCH($D$47,Lookup!$S$2:$S$10,0))),0,$L$12*K703))</f>
        <v>0</v>
      </c>
      <c r="O703" s="234">
        <f t="shared" si="64"/>
        <v>0</v>
      </c>
      <c r="P703" s="10"/>
      <c r="Q703" s="9"/>
      <c r="S703" s="340">
        <f t="shared" si="65"/>
        <v>0</v>
      </c>
      <c r="T703" s="340">
        <f t="shared" si="66"/>
        <v>0</v>
      </c>
    </row>
    <row r="704" spans="2:20" ht="14.4" x14ac:dyDescent="0.3">
      <c r="B704" s="30"/>
      <c r="C704" s="16"/>
      <c r="D704" s="16"/>
      <c r="E704" s="25"/>
      <c r="F704" s="16"/>
      <c r="G704" s="15"/>
      <c r="H704" s="14"/>
      <c r="I704" s="13"/>
      <c r="J704" s="13"/>
      <c r="K704" s="12"/>
      <c r="L704" s="232">
        <f t="shared" si="62"/>
        <v>0</v>
      </c>
      <c r="M704" s="234">
        <f t="shared" si="63"/>
        <v>0</v>
      </c>
      <c r="N704" s="11">
        <f>IF(Q704="x",0,IF(J704&lt;(INDEX(Lookup!$U$2:$U$10,MATCH($D$47,Lookup!$S$2:$S$10,0))),0,$L$12*K704))</f>
        <v>0</v>
      </c>
      <c r="O704" s="234">
        <f t="shared" si="64"/>
        <v>0</v>
      </c>
      <c r="P704" s="10"/>
      <c r="Q704" s="9"/>
      <c r="S704" s="340">
        <f t="shared" si="65"/>
        <v>0</v>
      </c>
      <c r="T704" s="340">
        <f t="shared" si="66"/>
        <v>0</v>
      </c>
    </row>
    <row r="705" spans="2:20" ht="14.4" x14ac:dyDescent="0.3">
      <c r="B705" s="30"/>
      <c r="C705" s="16"/>
      <c r="D705" s="16"/>
      <c r="E705" s="25"/>
      <c r="F705" s="16"/>
      <c r="G705" s="15"/>
      <c r="H705" s="14"/>
      <c r="I705" s="13"/>
      <c r="J705" s="13"/>
      <c r="K705" s="12"/>
      <c r="L705" s="232">
        <f t="shared" si="62"/>
        <v>0</v>
      </c>
      <c r="M705" s="234">
        <f t="shared" si="63"/>
        <v>0</v>
      </c>
      <c r="N705" s="11">
        <f>IF(Q705="x",0,IF(J705&lt;(INDEX(Lookup!$U$2:$U$10,MATCH($D$47,Lookup!$S$2:$S$10,0))),0,$L$12*K705))</f>
        <v>0</v>
      </c>
      <c r="O705" s="234">
        <f t="shared" si="64"/>
        <v>0</v>
      </c>
      <c r="P705" s="10"/>
      <c r="Q705" s="9"/>
      <c r="S705" s="340">
        <f t="shared" si="65"/>
        <v>0</v>
      </c>
      <c r="T705" s="340">
        <f t="shared" si="66"/>
        <v>0</v>
      </c>
    </row>
    <row r="706" spans="2:20" ht="14.4" x14ac:dyDescent="0.3">
      <c r="B706" s="30"/>
      <c r="C706" s="16"/>
      <c r="D706" s="16"/>
      <c r="E706" s="25"/>
      <c r="F706" s="16"/>
      <c r="G706" s="15"/>
      <c r="H706" s="14"/>
      <c r="I706" s="13"/>
      <c r="J706" s="13"/>
      <c r="K706" s="12"/>
      <c r="L706" s="232">
        <f t="shared" si="62"/>
        <v>0</v>
      </c>
      <c r="M706" s="234">
        <f t="shared" si="63"/>
        <v>0</v>
      </c>
      <c r="N706" s="11">
        <f>IF(Q706="x",0,IF(J706&lt;(INDEX(Lookup!$U$2:$U$10,MATCH($D$47,Lookup!$S$2:$S$10,0))),0,$L$12*K706))</f>
        <v>0</v>
      </c>
      <c r="O706" s="234">
        <f t="shared" si="64"/>
        <v>0</v>
      </c>
      <c r="P706" s="10"/>
      <c r="Q706" s="9"/>
      <c r="S706" s="340">
        <f t="shared" si="65"/>
        <v>0</v>
      </c>
      <c r="T706" s="340">
        <f t="shared" si="66"/>
        <v>0</v>
      </c>
    </row>
    <row r="707" spans="2:20" ht="14.4" x14ac:dyDescent="0.3">
      <c r="B707" s="30"/>
      <c r="C707" s="16"/>
      <c r="D707" s="16"/>
      <c r="E707" s="25"/>
      <c r="F707" s="16"/>
      <c r="G707" s="15"/>
      <c r="H707" s="14"/>
      <c r="I707" s="13"/>
      <c r="J707" s="13"/>
      <c r="K707" s="12"/>
      <c r="L707" s="232">
        <f t="shared" si="62"/>
        <v>0</v>
      </c>
      <c r="M707" s="234">
        <f t="shared" si="63"/>
        <v>0</v>
      </c>
      <c r="N707" s="11">
        <f>IF(Q707="x",0,IF(J707&lt;(INDEX(Lookup!$U$2:$U$10,MATCH($D$47,Lookup!$S$2:$S$10,0))),0,$L$12*K707))</f>
        <v>0</v>
      </c>
      <c r="O707" s="234">
        <f t="shared" si="64"/>
        <v>0</v>
      </c>
      <c r="P707" s="10"/>
      <c r="Q707" s="9"/>
      <c r="S707" s="340">
        <f t="shared" si="65"/>
        <v>0</v>
      </c>
      <c r="T707" s="340">
        <f t="shared" si="66"/>
        <v>0</v>
      </c>
    </row>
    <row r="708" spans="2:20" ht="14.4" x14ac:dyDescent="0.3">
      <c r="B708" s="30"/>
      <c r="C708" s="16"/>
      <c r="D708" s="16"/>
      <c r="E708" s="25"/>
      <c r="F708" s="16"/>
      <c r="G708" s="15"/>
      <c r="H708" s="14"/>
      <c r="I708" s="13"/>
      <c r="J708" s="13"/>
      <c r="K708" s="12"/>
      <c r="L708" s="232">
        <f t="shared" si="62"/>
        <v>0</v>
      </c>
      <c r="M708" s="234">
        <f t="shared" si="63"/>
        <v>0</v>
      </c>
      <c r="N708" s="11">
        <f>IF(Q708="x",0,IF(J708&lt;(INDEX(Lookup!$U$2:$U$10,MATCH($D$47,Lookup!$S$2:$S$10,0))),0,$L$12*K708))</f>
        <v>0</v>
      </c>
      <c r="O708" s="234">
        <f t="shared" si="64"/>
        <v>0</v>
      </c>
      <c r="P708" s="10"/>
      <c r="Q708" s="9"/>
      <c r="S708" s="340">
        <f t="shared" si="65"/>
        <v>0</v>
      </c>
      <c r="T708" s="340">
        <f t="shared" si="66"/>
        <v>0</v>
      </c>
    </row>
    <row r="709" spans="2:20" ht="14.4" x14ac:dyDescent="0.3">
      <c r="B709" s="30"/>
      <c r="C709" s="16"/>
      <c r="D709" s="16"/>
      <c r="E709" s="25"/>
      <c r="F709" s="16"/>
      <c r="G709" s="15"/>
      <c r="H709" s="14"/>
      <c r="I709" s="13"/>
      <c r="J709" s="13"/>
      <c r="K709" s="12"/>
      <c r="L709" s="232">
        <f t="shared" si="62"/>
        <v>0</v>
      </c>
      <c r="M709" s="234">
        <f t="shared" si="63"/>
        <v>0</v>
      </c>
      <c r="N709" s="11">
        <f>IF(Q709="x",0,IF(J709&lt;(INDEX(Lookup!$U$2:$U$10,MATCH($D$47,Lookup!$S$2:$S$10,0))),0,$L$12*K709))</f>
        <v>0</v>
      </c>
      <c r="O709" s="234">
        <f t="shared" si="64"/>
        <v>0</v>
      </c>
      <c r="P709" s="10"/>
      <c r="Q709" s="9"/>
      <c r="S709" s="340">
        <f t="shared" si="65"/>
        <v>0</v>
      </c>
      <c r="T709" s="340">
        <f t="shared" si="66"/>
        <v>0</v>
      </c>
    </row>
    <row r="710" spans="2:20" ht="14.4" x14ac:dyDescent="0.3">
      <c r="B710" s="30"/>
      <c r="C710" s="16"/>
      <c r="D710" s="16"/>
      <c r="E710" s="25"/>
      <c r="F710" s="16"/>
      <c r="G710" s="15"/>
      <c r="H710" s="14"/>
      <c r="I710" s="13"/>
      <c r="J710" s="13"/>
      <c r="K710" s="12"/>
      <c r="L710" s="232">
        <f t="shared" si="62"/>
        <v>0</v>
      </c>
      <c r="M710" s="234">
        <f t="shared" si="63"/>
        <v>0</v>
      </c>
      <c r="N710" s="11">
        <f>IF(Q710="x",0,IF(J710&lt;(INDEX(Lookup!$U$2:$U$10,MATCH($D$47,Lookup!$S$2:$S$10,0))),0,$L$12*K710))</f>
        <v>0</v>
      </c>
      <c r="O710" s="234">
        <f t="shared" si="64"/>
        <v>0</v>
      </c>
      <c r="P710" s="10"/>
      <c r="Q710" s="9"/>
      <c r="S710" s="340">
        <f t="shared" si="65"/>
        <v>0</v>
      </c>
      <c r="T710" s="340">
        <f t="shared" si="66"/>
        <v>0</v>
      </c>
    </row>
    <row r="711" spans="2:20" ht="14.4" x14ac:dyDescent="0.3">
      <c r="B711" s="30"/>
      <c r="C711" s="16"/>
      <c r="D711" s="16"/>
      <c r="E711" s="25"/>
      <c r="F711" s="16"/>
      <c r="G711" s="15"/>
      <c r="H711" s="14"/>
      <c r="I711" s="13"/>
      <c r="J711" s="13"/>
      <c r="K711" s="12"/>
      <c r="L711" s="232">
        <f t="shared" si="62"/>
        <v>0</v>
      </c>
      <c r="M711" s="234">
        <f t="shared" si="63"/>
        <v>0</v>
      </c>
      <c r="N711" s="11">
        <f>IF(Q711="x",0,IF(J711&lt;(INDEX(Lookup!$U$2:$U$10,MATCH($D$47,Lookup!$S$2:$S$10,0))),0,$L$12*K711))</f>
        <v>0</v>
      </c>
      <c r="O711" s="234">
        <f t="shared" si="64"/>
        <v>0</v>
      </c>
      <c r="P711" s="10"/>
      <c r="Q711" s="9"/>
      <c r="S711" s="340">
        <f t="shared" si="65"/>
        <v>0</v>
      </c>
      <c r="T711" s="340">
        <f t="shared" si="66"/>
        <v>0</v>
      </c>
    </row>
    <row r="712" spans="2:20" ht="14.4" x14ac:dyDescent="0.3">
      <c r="B712" s="30"/>
      <c r="C712" s="16"/>
      <c r="D712" s="16"/>
      <c r="E712" s="25"/>
      <c r="F712" s="16"/>
      <c r="G712" s="15"/>
      <c r="H712" s="14"/>
      <c r="I712" s="13"/>
      <c r="J712" s="13"/>
      <c r="K712" s="12"/>
      <c r="L712" s="232">
        <f t="shared" si="62"/>
        <v>0</v>
      </c>
      <c r="M712" s="234">
        <f t="shared" si="63"/>
        <v>0</v>
      </c>
      <c r="N712" s="11">
        <f>IF(Q712="x",0,IF(J712&lt;(INDEX(Lookup!$U$2:$U$10,MATCH($D$47,Lookup!$S$2:$S$10,0))),0,$L$12*K712))</f>
        <v>0</v>
      </c>
      <c r="O712" s="234">
        <f t="shared" si="64"/>
        <v>0</v>
      </c>
      <c r="P712" s="10"/>
      <c r="Q712" s="9"/>
      <c r="S712" s="340">
        <f t="shared" si="65"/>
        <v>0</v>
      </c>
      <c r="T712" s="340">
        <f t="shared" si="66"/>
        <v>0</v>
      </c>
    </row>
    <row r="713" spans="2:20" ht="14.4" x14ac:dyDescent="0.3">
      <c r="B713" s="30"/>
      <c r="C713" s="16"/>
      <c r="D713" s="16"/>
      <c r="E713" s="25"/>
      <c r="F713" s="16"/>
      <c r="G713" s="15"/>
      <c r="H713" s="14"/>
      <c r="I713" s="13"/>
      <c r="J713" s="13"/>
      <c r="K713" s="12"/>
      <c r="L713" s="232">
        <f t="shared" si="62"/>
        <v>0</v>
      </c>
      <c r="M713" s="234">
        <f t="shared" si="63"/>
        <v>0</v>
      </c>
      <c r="N713" s="11">
        <f>IF(Q713="x",0,IF(J713&lt;(INDEX(Lookup!$U$2:$U$10,MATCH($D$47,Lookup!$S$2:$S$10,0))),0,$L$12*K713))</f>
        <v>0</v>
      </c>
      <c r="O713" s="234">
        <f t="shared" si="64"/>
        <v>0</v>
      </c>
      <c r="P713" s="10"/>
      <c r="Q713" s="9"/>
      <c r="S713" s="340">
        <f t="shared" si="65"/>
        <v>0</v>
      </c>
      <c r="T713" s="340">
        <f t="shared" si="66"/>
        <v>0</v>
      </c>
    </row>
    <row r="714" spans="2:20" ht="14.4" x14ac:dyDescent="0.3">
      <c r="B714" s="30"/>
      <c r="C714" s="16"/>
      <c r="D714" s="16"/>
      <c r="E714" s="25"/>
      <c r="F714" s="16"/>
      <c r="G714" s="15"/>
      <c r="H714" s="14"/>
      <c r="I714" s="13"/>
      <c r="J714" s="13"/>
      <c r="K714" s="12"/>
      <c r="L714" s="232">
        <f t="shared" si="62"/>
        <v>0</v>
      </c>
      <c r="M714" s="234">
        <f t="shared" si="63"/>
        <v>0</v>
      </c>
      <c r="N714" s="11">
        <f>IF(Q714="x",0,IF(J714&lt;(INDEX(Lookup!$U$2:$U$10,MATCH($D$47,Lookup!$S$2:$S$10,0))),0,$L$12*K714))</f>
        <v>0</v>
      </c>
      <c r="O714" s="234">
        <f t="shared" si="64"/>
        <v>0</v>
      </c>
      <c r="P714" s="10"/>
      <c r="Q714" s="9"/>
      <c r="S714" s="340">
        <f t="shared" si="65"/>
        <v>0</v>
      </c>
      <c r="T714" s="340">
        <f t="shared" si="66"/>
        <v>0</v>
      </c>
    </row>
    <row r="715" spans="2:20" ht="14.4" x14ac:dyDescent="0.3">
      <c r="B715" s="30"/>
      <c r="C715" s="16"/>
      <c r="D715" s="16"/>
      <c r="E715" s="25"/>
      <c r="F715" s="16"/>
      <c r="G715" s="15"/>
      <c r="H715" s="14"/>
      <c r="I715" s="13"/>
      <c r="J715" s="13"/>
      <c r="K715" s="12"/>
      <c r="L715" s="232">
        <f t="shared" si="62"/>
        <v>0</v>
      </c>
      <c r="M715" s="234">
        <f t="shared" si="63"/>
        <v>0</v>
      </c>
      <c r="N715" s="11">
        <f>IF(Q715="x",0,IF(J715&lt;(INDEX(Lookup!$U$2:$U$10,MATCH($D$47,Lookup!$S$2:$S$10,0))),0,$L$12*K715))</f>
        <v>0</v>
      </c>
      <c r="O715" s="234">
        <f t="shared" si="64"/>
        <v>0</v>
      </c>
      <c r="P715" s="10"/>
      <c r="Q715" s="9"/>
      <c r="S715" s="340">
        <f t="shared" si="65"/>
        <v>0</v>
      </c>
      <c r="T715" s="340">
        <f t="shared" si="66"/>
        <v>0</v>
      </c>
    </row>
    <row r="716" spans="2:20" ht="14.4" x14ac:dyDescent="0.3">
      <c r="B716" s="30"/>
      <c r="C716" s="16"/>
      <c r="D716" s="16"/>
      <c r="E716" s="25"/>
      <c r="F716" s="16"/>
      <c r="G716" s="15"/>
      <c r="H716" s="14"/>
      <c r="I716" s="13"/>
      <c r="J716" s="13"/>
      <c r="K716" s="12"/>
      <c r="L716" s="232">
        <f t="shared" si="62"/>
        <v>0</v>
      </c>
      <c r="M716" s="234">
        <f t="shared" si="63"/>
        <v>0</v>
      </c>
      <c r="N716" s="11">
        <f>IF(Q716="x",0,IF(J716&lt;(INDEX(Lookup!$U$2:$U$10,MATCH($D$47,Lookup!$S$2:$S$10,0))),0,$L$12*K716))</f>
        <v>0</v>
      </c>
      <c r="O716" s="234">
        <f t="shared" si="64"/>
        <v>0</v>
      </c>
      <c r="P716" s="10"/>
      <c r="Q716" s="9"/>
      <c r="S716" s="340">
        <f t="shared" si="65"/>
        <v>0</v>
      </c>
      <c r="T716" s="340">
        <f t="shared" si="66"/>
        <v>0</v>
      </c>
    </row>
    <row r="717" spans="2:20" ht="14.4" x14ac:dyDescent="0.3">
      <c r="B717" s="30"/>
      <c r="C717" s="16"/>
      <c r="D717" s="16"/>
      <c r="E717" s="25"/>
      <c r="F717" s="16"/>
      <c r="G717" s="15"/>
      <c r="H717" s="14"/>
      <c r="I717" s="13"/>
      <c r="J717" s="13"/>
      <c r="K717" s="12"/>
      <c r="L717" s="232">
        <f t="shared" si="62"/>
        <v>0</v>
      </c>
      <c r="M717" s="234">
        <f t="shared" si="63"/>
        <v>0</v>
      </c>
      <c r="N717" s="11">
        <f>IF(Q717="x",0,IF(J717&lt;(INDEX(Lookup!$U$2:$U$10,MATCH($D$47,Lookup!$S$2:$S$10,0))),0,$L$12*K717))</f>
        <v>0</v>
      </c>
      <c r="O717" s="234">
        <f t="shared" si="64"/>
        <v>0</v>
      </c>
      <c r="P717" s="10"/>
      <c r="Q717" s="9"/>
      <c r="S717" s="340">
        <f t="shared" si="65"/>
        <v>0</v>
      </c>
      <c r="T717" s="340">
        <f t="shared" si="66"/>
        <v>0</v>
      </c>
    </row>
    <row r="718" spans="2:20" ht="14.4" x14ac:dyDescent="0.3">
      <c r="B718" s="30"/>
      <c r="C718" s="16"/>
      <c r="D718" s="16"/>
      <c r="E718" s="25"/>
      <c r="F718" s="16"/>
      <c r="G718" s="15"/>
      <c r="H718" s="14"/>
      <c r="I718" s="13"/>
      <c r="J718" s="13"/>
      <c r="K718" s="12"/>
      <c r="L718" s="232">
        <f t="shared" si="62"/>
        <v>0</v>
      </c>
      <c r="M718" s="234">
        <f t="shared" si="63"/>
        <v>0</v>
      </c>
      <c r="N718" s="11">
        <f>IF(Q718="x",0,IF(J718&lt;(INDEX(Lookup!$U$2:$U$10,MATCH($D$47,Lookup!$S$2:$S$10,0))),0,$L$12*K718))</f>
        <v>0</v>
      </c>
      <c r="O718" s="234">
        <f t="shared" si="64"/>
        <v>0</v>
      </c>
      <c r="P718" s="10"/>
      <c r="Q718" s="9"/>
      <c r="S718" s="340">
        <f t="shared" si="65"/>
        <v>0</v>
      </c>
      <c r="T718" s="340">
        <f t="shared" si="66"/>
        <v>0</v>
      </c>
    </row>
    <row r="719" spans="2:20" ht="14.4" x14ac:dyDescent="0.3">
      <c r="B719" s="30"/>
      <c r="C719" s="16"/>
      <c r="D719" s="16"/>
      <c r="E719" s="25"/>
      <c r="F719" s="16"/>
      <c r="G719" s="15"/>
      <c r="H719" s="14"/>
      <c r="I719" s="13"/>
      <c r="J719" s="13"/>
      <c r="K719" s="12"/>
      <c r="L719" s="232">
        <f t="shared" si="62"/>
        <v>0</v>
      </c>
      <c r="M719" s="234">
        <f t="shared" si="63"/>
        <v>0</v>
      </c>
      <c r="N719" s="11">
        <f>IF(Q719="x",0,IF(J719&lt;(INDEX(Lookup!$U$2:$U$10,MATCH($D$47,Lookup!$S$2:$S$10,0))),0,$L$12*K719))</f>
        <v>0</v>
      </c>
      <c r="O719" s="234">
        <f t="shared" si="64"/>
        <v>0</v>
      </c>
      <c r="P719" s="10"/>
      <c r="Q719" s="9"/>
      <c r="S719" s="340">
        <f t="shared" si="65"/>
        <v>0</v>
      </c>
      <c r="T719" s="340">
        <f t="shared" si="66"/>
        <v>0</v>
      </c>
    </row>
    <row r="720" spans="2:20" ht="14.4" x14ac:dyDescent="0.3">
      <c r="B720" s="30"/>
      <c r="C720" s="16"/>
      <c r="D720" s="16"/>
      <c r="E720" s="25"/>
      <c r="F720" s="16"/>
      <c r="G720" s="15"/>
      <c r="H720" s="14"/>
      <c r="I720" s="13"/>
      <c r="J720" s="13"/>
      <c r="K720" s="12"/>
      <c r="L720" s="232">
        <f t="shared" si="62"/>
        <v>0</v>
      </c>
      <c r="M720" s="234">
        <f t="shared" si="63"/>
        <v>0</v>
      </c>
      <c r="N720" s="11">
        <f>IF(Q720="x",0,IF(J720&lt;(INDEX(Lookup!$U$2:$U$10,MATCH($D$47,Lookup!$S$2:$S$10,0))),0,$L$12*K720))</f>
        <v>0</v>
      </c>
      <c r="O720" s="234">
        <f t="shared" si="64"/>
        <v>0</v>
      </c>
      <c r="P720" s="10"/>
      <c r="Q720" s="9"/>
      <c r="S720" s="340">
        <f t="shared" si="65"/>
        <v>0</v>
      </c>
      <c r="T720" s="340">
        <f t="shared" si="66"/>
        <v>0</v>
      </c>
    </row>
    <row r="721" spans="2:20" ht="14.4" x14ac:dyDescent="0.3">
      <c r="B721" s="30"/>
      <c r="C721" s="16"/>
      <c r="D721" s="16"/>
      <c r="E721" s="25"/>
      <c r="F721" s="16"/>
      <c r="G721" s="15"/>
      <c r="H721" s="14"/>
      <c r="I721" s="13"/>
      <c r="J721" s="13"/>
      <c r="K721" s="12"/>
      <c r="L721" s="232">
        <f t="shared" si="62"/>
        <v>0</v>
      </c>
      <c r="M721" s="234">
        <f t="shared" si="63"/>
        <v>0</v>
      </c>
      <c r="N721" s="11">
        <f>IF(Q721="x",0,IF(J721&lt;(INDEX(Lookup!$U$2:$U$10,MATCH($D$47,Lookup!$S$2:$S$10,0))),0,$L$12*K721))</f>
        <v>0</v>
      </c>
      <c r="O721" s="234">
        <f t="shared" si="64"/>
        <v>0</v>
      </c>
      <c r="P721" s="10"/>
      <c r="Q721" s="9"/>
      <c r="S721" s="340">
        <f t="shared" si="65"/>
        <v>0</v>
      </c>
      <c r="T721" s="340">
        <f t="shared" si="66"/>
        <v>0</v>
      </c>
    </row>
    <row r="722" spans="2:20" ht="14.4" x14ac:dyDescent="0.3">
      <c r="B722" s="30"/>
      <c r="C722" s="16"/>
      <c r="D722" s="16"/>
      <c r="E722" s="25"/>
      <c r="F722" s="16"/>
      <c r="G722" s="15"/>
      <c r="H722" s="14"/>
      <c r="I722" s="13"/>
      <c r="J722" s="13"/>
      <c r="K722" s="12"/>
      <c r="L722" s="232">
        <f t="shared" si="62"/>
        <v>0</v>
      </c>
      <c r="M722" s="234">
        <f t="shared" si="63"/>
        <v>0</v>
      </c>
      <c r="N722" s="11">
        <f>IF(Q722="x",0,IF(J722&lt;(INDEX(Lookup!$U$2:$U$10,MATCH($D$47,Lookup!$S$2:$S$10,0))),0,$L$12*K722))</f>
        <v>0</v>
      </c>
      <c r="O722" s="234">
        <f t="shared" si="64"/>
        <v>0</v>
      </c>
      <c r="P722" s="10"/>
      <c r="Q722" s="9"/>
      <c r="S722" s="340">
        <f t="shared" si="65"/>
        <v>0</v>
      </c>
      <c r="T722" s="340">
        <f t="shared" si="66"/>
        <v>0</v>
      </c>
    </row>
    <row r="723" spans="2:20" ht="14.4" x14ac:dyDescent="0.3">
      <c r="B723" s="30"/>
      <c r="C723" s="16"/>
      <c r="D723" s="16"/>
      <c r="E723" s="25"/>
      <c r="F723" s="16"/>
      <c r="G723" s="15"/>
      <c r="H723" s="14"/>
      <c r="I723" s="13"/>
      <c r="J723" s="13"/>
      <c r="K723" s="12"/>
      <c r="L723" s="232">
        <f t="shared" si="62"/>
        <v>0</v>
      </c>
      <c r="M723" s="234">
        <f t="shared" si="63"/>
        <v>0</v>
      </c>
      <c r="N723" s="11">
        <f>IF(Q723="x",0,IF(J723&lt;(INDEX(Lookup!$U$2:$U$10,MATCH($D$47,Lookup!$S$2:$S$10,0))),0,$L$12*K723))</f>
        <v>0</v>
      </c>
      <c r="O723" s="234">
        <f t="shared" si="64"/>
        <v>0</v>
      </c>
      <c r="P723" s="10"/>
      <c r="Q723" s="9"/>
      <c r="S723" s="340">
        <f t="shared" si="65"/>
        <v>0</v>
      </c>
      <c r="T723" s="340">
        <f t="shared" si="66"/>
        <v>0</v>
      </c>
    </row>
    <row r="724" spans="2:20" ht="14.4" x14ac:dyDescent="0.3">
      <c r="B724" s="30"/>
      <c r="C724" s="16"/>
      <c r="D724" s="16"/>
      <c r="E724" s="25"/>
      <c r="F724" s="16"/>
      <c r="G724" s="15"/>
      <c r="H724" s="14"/>
      <c r="I724" s="13"/>
      <c r="J724" s="13"/>
      <c r="K724" s="12"/>
      <c r="L724" s="232">
        <f t="shared" si="62"/>
        <v>0</v>
      </c>
      <c r="M724" s="234">
        <f t="shared" si="63"/>
        <v>0</v>
      </c>
      <c r="N724" s="11">
        <f>IF(Q724="x",0,IF(J724&lt;(INDEX(Lookup!$U$2:$U$10,MATCH($D$47,Lookup!$S$2:$S$10,0))),0,$L$12*K724))</f>
        <v>0</v>
      </c>
      <c r="O724" s="234">
        <f t="shared" si="64"/>
        <v>0</v>
      </c>
      <c r="P724" s="10"/>
      <c r="Q724" s="9"/>
      <c r="S724" s="340">
        <f t="shared" si="65"/>
        <v>0</v>
      </c>
      <c r="T724" s="340">
        <f t="shared" si="66"/>
        <v>0</v>
      </c>
    </row>
    <row r="725" spans="2:20" ht="14.4" x14ac:dyDescent="0.3">
      <c r="B725" s="30"/>
      <c r="C725" s="16"/>
      <c r="D725" s="16"/>
      <c r="E725" s="25"/>
      <c r="F725" s="16"/>
      <c r="G725" s="15"/>
      <c r="H725" s="14"/>
      <c r="I725" s="13"/>
      <c r="J725" s="13"/>
      <c r="K725" s="12"/>
      <c r="L725" s="232">
        <f t="shared" si="62"/>
        <v>0</v>
      </c>
      <c r="M725" s="234">
        <f t="shared" si="63"/>
        <v>0</v>
      </c>
      <c r="N725" s="11">
        <f>IF(Q725="x",0,IF(J725&lt;(INDEX(Lookup!$U$2:$U$10,MATCH($D$47,Lookup!$S$2:$S$10,0))),0,$L$12*K725))</f>
        <v>0</v>
      </c>
      <c r="O725" s="234">
        <f t="shared" si="64"/>
        <v>0</v>
      </c>
      <c r="P725" s="10"/>
      <c r="Q725" s="9"/>
      <c r="S725" s="340">
        <f t="shared" si="65"/>
        <v>0</v>
      </c>
      <c r="T725" s="340">
        <f t="shared" si="66"/>
        <v>0</v>
      </c>
    </row>
    <row r="726" spans="2:20" ht="14.4" x14ac:dyDescent="0.3">
      <c r="B726" s="30"/>
      <c r="C726" s="16"/>
      <c r="D726" s="16"/>
      <c r="E726" s="25"/>
      <c r="F726" s="16"/>
      <c r="G726" s="15"/>
      <c r="H726" s="14"/>
      <c r="I726" s="13"/>
      <c r="J726" s="13"/>
      <c r="K726" s="12"/>
      <c r="L726" s="232">
        <f t="shared" si="62"/>
        <v>0</v>
      </c>
      <c r="M726" s="234">
        <f t="shared" si="63"/>
        <v>0</v>
      </c>
      <c r="N726" s="11">
        <f>IF(Q726="x",0,IF(J726&lt;(INDEX(Lookup!$U$2:$U$10,MATCH($D$47,Lookup!$S$2:$S$10,0))),0,$L$12*K726))</f>
        <v>0</v>
      </c>
      <c r="O726" s="234">
        <f t="shared" si="64"/>
        <v>0</v>
      </c>
      <c r="P726" s="10"/>
      <c r="Q726" s="9"/>
      <c r="S726" s="340">
        <f t="shared" si="65"/>
        <v>0</v>
      </c>
      <c r="T726" s="340">
        <f t="shared" si="66"/>
        <v>0</v>
      </c>
    </row>
    <row r="727" spans="2:20" ht="14.4" x14ac:dyDescent="0.3">
      <c r="B727" s="30"/>
      <c r="C727" s="16"/>
      <c r="D727" s="16"/>
      <c r="E727" s="25"/>
      <c r="F727" s="16"/>
      <c r="G727" s="15"/>
      <c r="H727" s="14"/>
      <c r="I727" s="13"/>
      <c r="J727" s="13"/>
      <c r="K727" s="12"/>
      <c r="L727" s="232">
        <f t="shared" si="62"/>
        <v>0</v>
      </c>
      <c r="M727" s="234">
        <f t="shared" si="63"/>
        <v>0</v>
      </c>
      <c r="N727" s="11">
        <f>IF(Q727="x",0,IF(J727&lt;(INDEX(Lookup!$U$2:$U$10,MATCH($D$47,Lookup!$S$2:$S$10,0))),0,$L$12*K727))</f>
        <v>0</v>
      </c>
      <c r="O727" s="234">
        <f t="shared" si="64"/>
        <v>0</v>
      </c>
      <c r="P727" s="10"/>
      <c r="Q727" s="9"/>
      <c r="S727" s="340">
        <f t="shared" si="65"/>
        <v>0</v>
      </c>
      <c r="T727" s="340">
        <f t="shared" si="66"/>
        <v>0</v>
      </c>
    </row>
    <row r="728" spans="2:20" ht="14.4" x14ac:dyDescent="0.3">
      <c r="B728" s="30"/>
      <c r="C728" s="16"/>
      <c r="D728" s="16"/>
      <c r="E728" s="25"/>
      <c r="F728" s="16"/>
      <c r="G728" s="15"/>
      <c r="H728" s="14"/>
      <c r="I728" s="13"/>
      <c r="J728" s="13"/>
      <c r="K728" s="12"/>
      <c r="L728" s="232">
        <f t="shared" si="62"/>
        <v>0</v>
      </c>
      <c r="M728" s="234">
        <f t="shared" si="63"/>
        <v>0</v>
      </c>
      <c r="N728" s="11">
        <f>IF(Q728="x",0,IF(J728&lt;(INDEX(Lookup!$U$2:$U$10,MATCH($D$47,Lookup!$S$2:$S$10,0))),0,$L$12*K728))</f>
        <v>0</v>
      </c>
      <c r="O728" s="234">
        <f t="shared" si="64"/>
        <v>0</v>
      </c>
      <c r="P728" s="10"/>
      <c r="Q728" s="9"/>
      <c r="S728" s="340">
        <f t="shared" si="65"/>
        <v>0</v>
      </c>
      <c r="T728" s="340">
        <f t="shared" si="66"/>
        <v>0</v>
      </c>
    </row>
    <row r="729" spans="2:20" ht="14.4" x14ac:dyDescent="0.3">
      <c r="B729" s="30"/>
      <c r="C729" s="16"/>
      <c r="D729" s="16"/>
      <c r="E729" s="25"/>
      <c r="F729" s="16"/>
      <c r="G729" s="15"/>
      <c r="H729" s="14"/>
      <c r="I729" s="13"/>
      <c r="J729" s="13"/>
      <c r="K729" s="12"/>
      <c r="L729" s="232">
        <f t="shared" si="62"/>
        <v>0</v>
      </c>
      <c r="M729" s="234">
        <f t="shared" si="63"/>
        <v>0</v>
      </c>
      <c r="N729" s="11">
        <f>IF(Q729="x",0,IF(J729&lt;(INDEX(Lookup!$U$2:$U$10,MATCH($D$47,Lookup!$S$2:$S$10,0))),0,$L$12*K729))</f>
        <v>0</v>
      </c>
      <c r="O729" s="234">
        <f t="shared" si="64"/>
        <v>0</v>
      </c>
      <c r="P729" s="10"/>
      <c r="Q729" s="9"/>
      <c r="S729" s="340">
        <f t="shared" si="65"/>
        <v>0</v>
      </c>
      <c r="T729" s="340">
        <f t="shared" si="66"/>
        <v>0</v>
      </c>
    </row>
    <row r="730" spans="2:20" ht="14.4" x14ac:dyDescent="0.3">
      <c r="B730" s="30"/>
      <c r="C730" s="16"/>
      <c r="D730" s="16"/>
      <c r="E730" s="25"/>
      <c r="F730" s="16"/>
      <c r="G730" s="15"/>
      <c r="H730" s="14"/>
      <c r="I730" s="13"/>
      <c r="J730" s="13"/>
      <c r="K730" s="12"/>
      <c r="L730" s="232">
        <f t="shared" si="62"/>
        <v>0</v>
      </c>
      <c r="M730" s="234">
        <f t="shared" si="63"/>
        <v>0</v>
      </c>
      <c r="N730" s="11">
        <f>IF(Q730="x",0,IF(J730&lt;(INDEX(Lookup!$U$2:$U$10,MATCH($D$47,Lookup!$S$2:$S$10,0))),0,$L$12*K730))</f>
        <v>0</v>
      </c>
      <c r="O730" s="234">
        <f t="shared" si="64"/>
        <v>0</v>
      </c>
      <c r="P730" s="10"/>
      <c r="Q730" s="9"/>
      <c r="S730" s="340">
        <f t="shared" si="65"/>
        <v>0</v>
      </c>
      <c r="T730" s="340">
        <f t="shared" si="66"/>
        <v>0</v>
      </c>
    </row>
    <row r="731" spans="2:20" ht="14.4" x14ac:dyDescent="0.3">
      <c r="B731" s="30"/>
      <c r="C731" s="16"/>
      <c r="D731" s="16"/>
      <c r="E731" s="25"/>
      <c r="F731" s="16"/>
      <c r="G731" s="15"/>
      <c r="H731" s="14"/>
      <c r="I731" s="13"/>
      <c r="J731" s="13"/>
      <c r="K731" s="12"/>
      <c r="L731" s="232">
        <f t="shared" si="62"/>
        <v>0</v>
      </c>
      <c r="M731" s="234">
        <f t="shared" si="63"/>
        <v>0</v>
      </c>
      <c r="N731" s="11">
        <f>IF(Q731="x",0,IF(J731&lt;(INDEX(Lookup!$U$2:$U$10,MATCH($D$47,Lookup!$S$2:$S$10,0))),0,$L$12*K731))</f>
        <v>0</v>
      </c>
      <c r="O731" s="234">
        <f t="shared" si="64"/>
        <v>0</v>
      </c>
      <c r="P731" s="10"/>
      <c r="Q731" s="9"/>
      <c r="S731" s="340">
        <f t="shared" si="65"/>
        <v>0</v>
      </c>
      <c r="T731" s="340">
        <f t="shared" si="66"/>
        <v>0</v>
      </c>
    </row>
    <row r="732" spans="2:20" ht="14.4" x14ac:dyDescent="0.3">
      <c r="B732" s="30"/>
      <c r="C732" s="16"/>
      <c r="D732" s="16"/>
      <c r="E732" s="25"/>
      <c r="F732" s="16"/>
      <c r="G732" s="15"/>
      <c r="H732" s="14"/>
      <c r="I732" s="13"/>
      <c r="J732" s="13"/>
      <c r="K732" s="12"/>
      <c r="L732" s="232">
        <f t="shared" si="62"/>
        <v>0</v>
      </c>
      <c r="M732" s="234">
        <f t="shared" si="63"/>
        <v>0</v>
      </c>
      <c r="N732" s="11">
        <f>IF(Q732="x",0,IF(J732&lt;(INDEX(Lookup!$U$2:$U$10,MATCH($D$47,Lookup!$S$2:$S$10,0))),0,$L$12*K732))</f>
        <v>0</v>
      </c>
      <c r="O732" s="234">
        <f t="shared" si="64"/>
        <v>0</v>
      </c>
      <c r="P732" s="10"/>
      <c r="Q732" s="9"/>
      <c r="S732" s="340">
        <f t="shared" si="65"/>
        <v>0</v>
      </c>
      <c r="T732" s="340">
        <f t="shared" si="66"/>
        <v>0</v>
      </c>
    </row>
    <row r="733" spans="2:20" ht="14.4" x14ac:dyDescent="0.3">
      <c r="B733" s="30"/>
      <c r="C733" s="16"/>
      <c r="D733" s="16"/>
      <c r="E733" s="25"/>
      <c r="F733" s="16"/>
      <c r="G733" s="15"/>
      <c r="H733" s="14"/>
      <c r="I733" s="13"/>
      <c r="J733" s="13"/>
      <c r="K733" s="12"/>
      <c r="L733" s="232">
        <f t="shared" si="62"/>
        <v>0</v>
      </c>
      <c r="M733" s="234">
        <f t="shared" si="63"/>
        <v>0</v>
      </c>
      <c r="N733" s="11">
        <f>IF(Q733="x",0,IF(J733&lt;(INDEX(Lookup!$U$2:$U$10,MATCH($D$47,Lookup!$S$2:$S$10,0))),0,$L$12*K733))</f>
        <v>0</v>
      </c>
      <c r="O733" s="234">
        <f t="shared" si="64"/>
        <v>0</v>
      </c>
      <c r="P733" s="10"/>
      <c r="Q733" s="9"/>
      <c r="S733" s="340">
        <f t="shared" si="65"/>
        <v>0</v>
      </c>
      <c r="T733" s="340">
        <f t="shared" si="66"/>
        <v>0</v>
      </c>
    </row>
    <row r="734" spans="2:20" ht="14.4" x14ac:dyDescent="0.3">
      <c r="B734" s="30"/>
      <c r="C734" s="16"/>
      <c r="D734" s="16"/>
      <c r="E734" s="25"/>
      <c r="F734" s="16"/>
      <c r="G734" s="15"/>
      <c r="H734" s="14"/>
      <c r="I734" s="13"/>
      <c r="J734" s="13"/>
      <c r="K734" s="12"/>
      <c r="L734" s="232">
        <f t="shared" si="62"/>
        <v>0</v>
      </c>
      <c r="M734" s="234">
        <f t="shared" si="63"/>
        <v>0</v>
      </c>
      <c r="N734" s="11">
        <f>IF(Q734="x",0,IF(J734&lt;(INDEX(Lookup!$U$2:$U$10,MATCH($D$47,Lookup!$S$2:$S$10,0))),0,$L$12*K734))</f>
        <v>0</v>
      </c>
      <c r="O734" s="234">
        <f t="shared" si="64"/>
        <v>0</v>
      </c>
      <c r="P734" s="10"/>
      <c r="Q734" s="9"/>
      <c r="S734" s="340">
        <f t="shared" si="65"/>
        <v>0</v>
      </c>
      <c r="T734" s="340">
        <f t="shared" si="66"/>
        <v>0</v>
      </c>
    </row>
    <row r="735" spans="2:20" ht="14.4" x14ac:dyDescent="0.3">
      <c r="B735" s="30"/>
      <c r="C735" s="16"/>
      <c r="D735" s="16"/>
      <c r="E735" s="25"/>
      <c r="F735" s="16"/>
      <c r="G735" s="15"/>
      <c r="H735" s="14"/>
      <c r="I735" s="13"/>
      <c r="J735" s="13"/>
      <c r="K735" s="12"/>
      <c r="L735" s="232">
        <f t="shared" si="62"/>
        <v>0</v>
      </c>
      <c r="M735" s="234">
        <f t="shared" si="63"/>
        <v>0</v>
      </c>
      <c r="N735" s="11">
        <f>IF(Q735="x",0,IF(J735&lt;(INDEX(Lookup!$U$2:$U$10,MATCH($D$47,Lookup!$S$2:$S$10,0))),0,$L$12*K735))</f>
        <v>0</v>
      </c>
      <c r="O735" s="234">
        <f t="shared" si="64"/>
        <v>0</v>
      </c>
      <c r="P735" s="10"/>
      <c r="Q735" s="9"/>
      <c r="S735" s="340">
        <f t="shared" si="65"/>
        <v>0</v>
      </c>
      <c r="T735" s="340">
        <f t="shared" si="66"/>
        <v>0</v>
      </c>
    </row>
    <row r="736" spans="2:20" ht="14.4" x14ac:dyDescent="0.3">
      <c r="B736" s="30"/>
      <c r="C736" s="16"/>
      <c r="D736" s="16"/>
      <c r="E736" s="25"/>
      <c r="F736" s="16"/>
      <c r="G736" s="15"/>
      <c r="H736" s="14"/>
      <c r="I736" s="13"/>
      <c r="J736" s="13"/>
      <c r="K736" s="12"/>
      <c r="L736" s="232">
        <f t="shared" si="62"/>
        <v>0</v>
      </c>
      <c r="M736" s="234">
        <f t="shared" si="63"/>
        <v>0</v>
      </c>
      <c r="N736" s="11">
        <f>IF(Q736="x",0,IF(J736&lt;(INDEX(Lookup!$U$2:$U$10,MATCH($D$47,Lookup!$S$2:$S$10,0))),0,$L$12*K736))</f>
        <v>0</v>
      </c>
      <c r="O736" s="234">
        <f t="shared" si="64"/>
        <v>0</v>
      </c>
      <c r="P736" s="10"/>
      <c r="Q736" s="9"/>
      <c r="S736" s="340">
        <f t="shared" si="65"/>
        <v>0</v>
      </c>
      <c r="T736" s="340">
        <f t="shared" si="66"/>
        <v>0</v>
      </c>
    </row>
    <row r="737" spans="2:20" ht="14.4" x14ac:dyDescent="0.3">
      <c r="B737" s="30"/>
      <c r="C737" s="16"/>
      <c r="D737" s="16"/>
      <c r="E737" s="25"/>
      <c r="F737" s="16"/>
      <c r="G737" s="15"/>
      <c r="H737" s="14"/>
      <c r="I737" s="13"/>
      <c r="J737" s="13"/>
      <c r="K737" s="12"/>
      <c r="L737" s="232">
        <f t="shared" si="62"/>
        <v>0</v>
      </c>
      <c r="M737" s="234">
        <f t="shared" si="63"/>
        <v>0</v>
      </c>
      <c r="N737" s="11">
        <f>IF(Q737="x",0,IF(J737&lt;(INDEX(Lookup!$U$2:$U$10,MATCH($D$47,Lookup!$S$2:$S$10,0))),0,$L$12*K737))</f>
        <v>0</v>
      </c>
      <c r="O737" s="234">
        <f t="shared" si="64"/>
        <v>0</v>
      </c>
      <c r="P737" s="10"/>
      <c r="Q737" s="9"/>
      <c r="S737" s="340">
        <f t="shared" si="65"/>
        <v>0</v>
      </c>
      <c r="T737" s="340">
        <f t="shared" si="66"/>
        <v>0</v>
      </c>
    </row>
    <row r="738" spans="2:20" ht="14.4" x14ac:dyDescent="0.3">
      <c r="B738" s="30"/>
      <c r="C738" s="16"/>
      <c r="D738" s="16"/>
      <c r="E738" s="25"/>
      <c r="F738" s="16"/>
      <c r="G738" s="15"/>
      <c r="H738" s="14"/>
      <c r="I738" s="13"/>
      <c r="J738" s="13"/>
      <c r="K738" s="12"/>
      <c r="L738" s="232">
        <f t="shared" si="62"/>
        <v>0</v>
      </c>
      <c r="M738" s="234">
        <f t="shared" si="63"/>
        <v>0</v>
      </c>
      <c r="N738" s="11">
        <f>IF(Q738="x",0,IF(J738&lt;(INDEX(Lookup!$U$2:$U$10,MATCH($D$47,Lookup!$S$2:$S$10,0))),0,$L$12*K738))</f>
        <v>0</v>
      </c>
      <c r="O738" s="234">
        <f t="shared" si="64"/>
        <v>0</v>
      </c>
      <c r="P738" s="10"/>
      <c r="Q738" s="9"/>
      <c r="S738" s="340">
        <f t="shared" si="65"/>
        <v>0</v>
      </c>
      <c r="T738" s="340">
        <f t="shared" si="66"/>
        <v>0</v>
      </c>
    </row>
    <row r="739" spans="2:20" ht="14.4" x14ac:dyDescent="0.3">
      <c r="B739" s="30"/>
      <c r="C739" s="16"/>
      <c r="D739" s="16"/>
      <c r="E739" s="25"/>
      <c r="F739" s="16"/>
      <c r="G739" s="15"/>
      <c r="H739" s="14"/>
      <c r="I739" s="13"/>
      <c r="J739" s="13"/>
      <c r="K739" s="12"/>
      <c r="L739" s="232">
        <f t="shared" si="62"/>
        <v>0</v>
      </c>
      <c r="M739" s="234">
        <f t="shared" si="63"/>
        <v>0</v>
      </c>
      <c r="N739" s="11">
        <f>IF(Q739="x",0,IF(J739&lt;(INDEX(Lookup!$U$2:$U$10,MATCH($D$47,Lookup!$S$2:$S$10,0))),0,$L$12*K739))</f>
        <v>0</v>
      </c>
      <c r="O739" s="234">
        <f t="shared" si="64"/>
        <v>0</v>
      </c>
      <c r="P739" s="10"/>
      <c r="Q739" s="9"/>
      <c r="S739" s="340">
        <f t="shared" si="65"/>
        <v>0</v>
      </c>
      <c r="T739" s="340">
        <f t="shared" si="66"/>
        <v>0</v>
      </c>
    </row>
    <row r="740" spans="2:20" ht="14.4" x14ac:dyDescent="0.3">
      <c r="B740" s="30"/>
      <c r="C740" s="16"/>
      <c r="D740" s="16"/>
      <c r="E740" s="25"/>
      <c r="F740" s="16"/>
      <c r="G740" s="15"/>
      <c r="H740" s="14"/>
      <c r="I740" s="13"/>
      <c r="J740" s="13"/>
      <c r="K740" s="12"/>
      <c r="L740" s="232">
        <f t="shared" si="62"/>
        <v>0</v>
      </c>
      <c r="M740" s="234">
        <f t="shared" si="63"/>
        <v>0</v>
      </c>
      <c r="N740" s="11">
        <f>IF(Q740="x",0,IF(J740&lt;(INDEX(Lookup!$U$2:$U$10,MATCH($D$47,Lookup!$S$2:$S$10,0))),0,$L$12*K740))</f>
        <v>0</v>
      </c>
      <c r="O740" s="234">
        <f t="shared" si="64"/>
        <v>0</v>
      </c>
      <c r="P740" s="10"/>
      <c r="Q740" s="9"/>
      <c r="S740" s="340">
        <f t="shared" si="65"/>
        <v>0</v>
      </c>
      <c r="T740" s="340">
        <f t="shared" si="66"/>
        <v>0</v>
      </c>
    </row>
    <row r="741" spans="2:20" ht="14.4" x14ac:dyDescent="0.3">
      <c r="B741" s="30"/>
      <c r="C741" s="16"/>
      <c r="D741" s="16"/>
      <c r="E741" s="25"/>
      <c r="F741" s="16"/>
      <c r="G741" s="15"/>
      <c r="H741" s="14"/>
      <c r="I741" s="13"/>
      <c r="J741" s="13"/>
      <c r="K741" s="12"/>
      <c r="L741" s="232">
        <f t="shared" si="62"/>
        <v>0</v>
      </c>
      <c r="M741" s="234">
        <f t="shared" si="63"/>
        <v>0</v>
      </c>
      <c r="N741" s="11">
        <f>IF(Q741="x",0,IF(J741&lt;(INDEX(Lookup!$U$2:$U$10,MATCH($D$47,Lookup!$S$2:$S$10,0))),0,$L$12*K741))</f>
        <v>0</v>
      </c>
      <c r="O741" s="234">
        <f t="shared" si="64"/>
        <v>0</v>
      </c>
      <c r="P741" s="10"/>
      <c r="Q741" s="9"/>
      <c r="S741" s="340">
        <f t="shared" si="65"/>
        <v>0</v>
      </c>
      <c r="T741" s="340">
        <f t="shared" si="66"/>
        <v>0</v>
      </c>
    </row>
    <row r="742" spans="2:20" ht="14.4" x14ac:dyDescent="0.3">
      <c r="B742" s="30"/>
      <c r="C742" s="16"/>
      <c r="D742" s="16"/>
      <c r="E742" s="25"/>
      <c r="F742" s="16"/>
      <c r="G742" s="15"/>
      <c r="H742" s="14"/>
      <c r="I742" s="13"/>
      <c r="J742" s="13"/>
      <c r="K742" s="12"/>
      <c r="L742" s="232">
        <f t="shared" si="62"/>
        <v>0</v>
      </c>
      <c r="M742" s="234">
        <f t="shared" si="63"/>
        <v>0</v>
      </c>
      <c r="N742" s="11">
        <f>IF(Q742="x",0,IF(J742&lt;(INDEX(Lookup!$U$2:$U$10,MATCH($D$47,Lookup!$S$2:$S$10,0))),0,$L$12*K742))</f>
        <v>0</v>
      </c>
      <c r="O742" s="234">
        <f t="shared" si="64"/>
        <v>0</v>
      </c>
      <c r="P742" s="10"/>
      <c r="Q742" s="9"/>
      <c r="S742" s="340">
        <f t="shared" si="65"/>
        <v>0</v>
      </c>
      <c r="T742" s="340">
        <f t="shared" si="66"/>
        <v>0</v>
      </c>
    </row>
    <row r="743" spans="2:20" ht="14.4" x14ac:dyDescent="0.3">
      <c r="B743" s="30"/>
      <c r="C743" s="16"/>
      <c r="D743" s="16"/>
      <c r="E743" s="25"/>
      <c r="F743" s="16"/>
      <c r="G743" s="15"/>
      <c r="H743" s="14"/>
      <c r="I743" s="13"/>
      <c r="J743" s="13"/>
      <c r="K743" s="12"/>
      <c r="L743" s="232">
        <f t="shared" si="62"/>
        <v>0</v>
      </c>
      <c r="M743" s="234">
        <f t="shared" si="63"/>
        <v>0</v>
      </c>
      <c r="N743" s="11">
        <f>IF(Q743="x",0,IF(J743&lt;(INDEX(Lookup!$U$2:$U$10,MATCH($D$47,Lookup!$S$2:$S$10,0))),0,$L$12*K743))</f>
        <v>0</v>
      </c>
      <c r="O743" s="234">
        <f t="shared" si="64"/>
        <v>0</v>
      </c>
      <c r="P743" s="10"/>
      <c r="Q743" s="9"/>
      <c r="S743" s="340">
        <f t="shared" si="65"/>
        <v>0</v>
      </c>
      <c r="T743" s="340">
        <f t="shared" si="66"/>
        <v>0</v>
      </c>
    </row>
    <row r="744" spans="2:20" ht="14.4" x14ac:dyDescent="0.3">
      <c r="B744" s="30"/>
      <c r="C744" s="16"/>
      <c r="D744" s="16"/>
      <c r="E744" s="25"/>
      <c r="F744" s="16"/>
      <c r="G744" s="15"/>
      <c r="H744" s="14"/>
      <c r="I744" s="13"/>
      <c r="J744" s="13"/>
      <c r="K744" s="12"/>
      <c r="L744" s="232">
        <f t="shared" si="62"/>
        <v>0</v>
      </c>
      <c r="M744" s="234">
        <f t="shared" si="63"/>
        <v>0</v>
      </c>
      <c r="N744" s="11">
        <f>IF(Q744="x",0,IF(J744&lt;(INDEX(Lookup!$U$2:$U$10,MATCH($D$47,Lookup!$S$2:$S$10,0))),0,$L$12*K744))</f>
        <v>0</v>
      </c>
      <c r="O744" s="234">
        <f t="shared" si="64"/>
        <v>0</v>
      </c>
      <c r="P744" s="10"/>
      <c r="Q744" s="9"/>
      <c r="S744" s="340">
        <f t="shared" si="65"/>
        <v>0</v>
      </c>
      <c r="T744" s="340">
        <f t="shared" si="66"/>
        <v>0</v>
      </c>
    </row>
    <row r="745" spans="2:20" ht="14.4" x14ac:dyDescent="0.3">
      <c r="B745" s="30"/>
      <c r="C745" s="16"/>
      <c r="D745" s="16"/>
      <c r="E745" s="25"/>
      <c r="F745" s="16"/>
      <c r="G745" s="15"/>
      <c r="H745" s="14"/>
      <c r="I745" s="13"/>
      <c r="J745" s="13"/>
      <c r="K745" s="12"/>
      <c r="L745" s="232">
        <f t="shared" si="62"/>
        <v>0</v>
      </c>
      <c r="M745" s="234">
        <f t="shared" si="63"/>
        <v>0</v>
      </c>
      <c r="N745" s="11">
        <f>IF(Q745="x",0,IF(J745&lt;(INDEX(Lookup!$U$2:$U$10,MATCH($D$47,Lookup!$S$2:$S$10,0))),0,$L$12*K745))</f>
        <v>0</v>
      </c>
      <c r="O745" s="234">
        <f t="shared" si="64"/>
        <v>0</v>
      </c>
      <c r="P745" s="10"/>
      <c r="Q745" s="9"/>
      <c r="S745" s="340">
        <f t="shared" si="65"/>
        <v>0</v>
      </c>
      <c r="T745" s="340">
        <f t="shared" si="66"/>
        <v>0</v>
      </c>
    </row>
    <row r="746" spans="2:20" ht="14.4" x14ac:dyDescent="0.3">
      <c r="B746" s="30"/>
      <c r="C746" s="16"/>
      <c r="D746" s="16"/>
      <c r="E746" s="25"/>
      <c r="F746" s="16"/>
      <c r="G746" s="15"/>
      <c r="H746" s="14"/>
      <c r="I746" s="13"/>
      <c r="J746" s="13"/>
      <c r="K746" s="12"/>
      <c r="L746" s="232">
        <f t="shared" si="62"/>
        <v>0</v>
      </c>
      <c r="M746" s="234">
        <f t="shared" si="63"/>
        <v>0</v>
      </c>
      <c r="N746" s="11">
        <f>IF(Q746="x",0,IF(J746&lt;(INDEX(Lookup!$U$2:$U$10,MATCH($D$47,Lookup!$S$2:$S$10,0))),0,$L$12*K746))</f>
        <v>0</v>
      </c>
      <c r="O746" s="234">
        <f t="shared" si="64"/>
        <v>0</v>
      </c>
      <c r="P746" s="10"/>
      <c r="Q746" s="9"/>
      <c r="S746" s="340">
        <f t="shared" si="65"/>
        <v>0</v>
      </c>
      <c r="T746" s="340">
        <f t="shared" si="66"/>
        <v>0</v>
      </c>
    </row>
    <row r="747" spans="2:20" ht="14.4" x14ac:dyDescent="0.3">
      <c r="B747" s="30"/>
      <c r="C747" s="16"/>
      <c r="D747" s="16"/>
      <c r="E747" s="25"/>
      <c r="F747" s="16"/>
      <c r="G747" s="15"/>
      <c r="H747" s="14"/>
      <c r="I747" s="13"/>
      <c r="J747" s="13"/>
      <c r="K747" s="12"/>
      <c r="L747" s="232">
        <f t="shared" si="62"/>
        <v>0</v>
      </c>
      <c r="M747" s="234">
        <f t="shared" si="63"/>
        <v>0</v>
      </c>
      <c r="N747" s="11">
        <f>IF(Q747="x",0,IF(J747&lt;(INDEX(Lookup!$U$2:$U$10,MATCH($D$47,Lookup!$S$2:$S$10,0))),0,$L$12*K747))</f>
        <v>0</v>
      </c>
      <c r="O747" s="234">
        <f t="shared" si="64"/>
        <v>0</v>
      </c>
      <c r="P747" s="10"/>
      <c r="Q747" s="9"/>
      <c r="S747" s="340">
        <f t="shared" si="65"/>
        <v>0</v>
      </c>
      <c r="T747" s="340">
        <f t="shared" si="66"/>
        <v>0</v>
      </c>
    </row>
    <row r="748" spans="2:20" ht="14.4" x14ac:dyDescent="0.3">
      <c r="B748" s="30"/>
      <c r="C748" s="16"/>
      <c r="D748" s="16"/>
      <c r="E748" s="25"/>
      <c r="F748" s="16"/>
      <c r="G748" s="15"/>
      <c r="H748" s="14"/>
      <c r="I748" s="13"/>
      <c r="J748" s="13"/>
      <c r="K748" s="12"/>
      <c r="L748" s="232">
        <f t="shared" si="62"/>
        <v>0</v>
      </c>
      <c r="M748" s="234">
        <f t="shared" si="63"/>
        <v>0</v>
      </c>
      <c r="N748" s="11">
        <f>IF(Q748="x",0,IF(J748&lt;(INDEX(Lookup!$U$2:$U$10,MATCH($D$47,Lookup!$S$2:$S$10,0))),0,$L$12*K748))</f>
        <v>0</v>
      </c>
      <c r="O748" s="234">
        <f t="shared" si="64"/>
        <v>0</v>
      </c>
      <c r="P748" s="10"/>
      <c r="Q748" s="9"/>
      <c r="S748" s="340">
        <f t="shared" si="65"/>
        <v>0</v>
      </c>
      <c r="T748" s="340">
        <f t="shared" si="66"/>
        <v>0</v>
      </c>
    </row>
    <row r="749" spans="2:20" ht="14.4" x14ac:dyDescent="0.3">
      <c r="B749" s="30"/>
      <c r="C749" s="16"/>
      <c r="D749" s="16"/>
      <c r="E749" s="25"/>
      <c r="F749" s="16"/>
      <c r="G749" s="15"/>
      <c r="H749" s="14"/>
      <c r="I749" s="13"/>
      <c r="J749" s="13"/>
      <c r="K749" s="12"/>
      <c r="L749" s="232">
        <f t="shared" si="62"/>
        <v>0</v>
      </c>
      <c r="M749" s="234">
        <f t="shared" si="63"/>
        <v>0</v>
      </c>
      <c r="N749" s="11">
        <f>IF(Q749="x",0,IF(J749&lt;(INDEX(Lookup!$U$2:$U$10,MATCH($D$47,Lookup!$S$2:$S$10,0))),0,$L$12*K749))</f>
        <v>0</v>
      </c>
      <c r="O749" s="234">
        <f t="shared" si="64"/>
        <v>0</v>
      </c>
      <c r="P749" s="10"/>
      <c r="Q749" s="9"/>
      <c r="S749" s="340">
        <f t="shared" si="65"/>
        <v>0</v>
      </c>
      <c r="T749" s="340">
        <f t="shared" si="66"/>
        <v>0</v>
      </c>
    </row>
    <row r="750" spans="2:20" ht="14.4" x14ac:dyDescent="0.3">
      <c r="B750" s="30"/>
      <c r="C750" s="16"/>
      <c r="D750" s="16"/>
      <c r="E750" s="25"/>
      <c r="F750" s="16"/>
      <c r="G750" s="15"/>
      <c r="H750" s="14"/>
      <c r="I750" s="13"/>
      <c r="J750" s="13"/>
      <c r="K750" s="12"/>
      <c r="L750" s="232">
        <f t="shared" si="62"/>
        <v>0</v>
      </c>
      <c r="M750" s="234">
        <f t="shared" si="63"/>
        <v>0</v>
      </c>
      <c r="N750" s="11">
        <f>IF(Q750="x",0,IF(J750&lt;(INDEX(Lookup!$U$2:$U$10,MATCH($D$47,Lookup!$S$2:$S$10,0))),0,$L$12*K750))</f>
        <v>0</v>
      </c>
      <c r="O750" s="234">
        <f t="shared" si="64"/>
        <v>0</v>
      </c>
      <c r="P750" s="10"/>
      <c r="Q750" s="9"/>
      <c r="S750" s="340">
        <f t="shared" si="65"/>
        <v>0</v>
      </c>
      <c r="T750" s="340">
        <f t="shared" si="66"/>
        <v>0</v>
      </c>
    </row>
    <row r="751" spans="2:20" ht="14.4" x14ac:dyDescent="0.3">
      <c r="B751" s="30"/>
      <c r="C751" s="16"/>
      <c r="D751" s="16"/>
      <c r="E751" s="25"/>
      <c r="F751" s="16"/>
      <c r="G751" s="15"/>
      <c r="H751" s="14"/>
      <c r="I751" s="13"/>
      <c r="J751" s="13"/>
      <c r="K751" s="12"/>
      <c r="L751" s="232">
        <f t="shared" si="62"/>
        <v>0</v>
      </c>
      <c r="M751" s="234">
        <f t="shared" si="63"/>
        <v>0</v>
      </c>
      <c r="N751" s="11">
        <f>IF(Q751="x",0,IF(J751&lt;(INDEX(Lookup!$U$2:$U$10,MATCH($D$47,Lookup!$S$2:$S$10,0))),0,$L$12*K751))</f>
        <v>0</v>
      </c>
      <c r="O751" s="234">
        <f t="shared" si="64"/>
        <v>0</v>
      </c>
      <c r="P751" s="10"/>
      <c r="Q751" s="9"/>
      <c r="S751" s="340">
        <f t="shared" si="65"/>
        <v>0</v>
      </c>
      <c r="T751" s="340">
        <f t="shared" si="66"/>
        <v>0</v>
      </c>
    </row>
    <row r="752" spans="2:20" ht="14.4" x14ac:dyDescent="0.3">
      <c r="B752" s="30"/>
      <c r="C752" s="16"/>
      <c r="D752" s="16"/>
      <c r="E752" s="25"/>
      <c r="F752" s="16"/>
      <c r="G752" s="15"/>
      <c r="H752" s="14"/>
      <c r="I752" s="13"/>
      <c r="J752" s="13"/>
      <c r="K752" s="12"/>
      <c r="L752" s="232">
        <f t="shared" si="62"/>
        <v>0</v>
      </c>
      <c r="M752" s="234">
        <f t="shared" si="63"/>
        <v>0</v>
      </c>
      <c r="N752" s="11">
        <f>IF(Q752="x",0,IF(J752&lt;(INDEX(Lookup!$U$2:$U$10,MATCH($D$47,Lookup!$S$2:$S$10,0))),0,$L$12*K752))</f>
        <v>0</v>
      </c>
      <c r="O752" s="234">
        <f t="shared" si="64"/>
        <v>0</v>
      </c>
      <c r="P752" s="10"/>
      <c r="Q752" s="9"/>
      <c r="S752" s="340">
        <f t="shared" si="65"/>
        <v>0</v>
      </c>
      <c r="T752" s="340">
        <f t="shared" si="66"/>
        <v>0</v>
      </c>
    </row>
    <row r="753" spans="2:20" ht="14.4" x14ac:dyDescent="0.3">
      <c r="B753" s="30"/>
      <c r="C753" s="16"/>
      <c r="D753" s="16"/>
      <c r="E753" s="25"/>
      <c r="F753" s="16"/>
      <c r="G753" s="15"/>
      <c r="H753" s="14"/>
      <c r="I753" s="13"/>
      <c r="J753" s="13"/>
      <c r="K753" s="12"/>
      <c r="L753" s="232">
        <f t="shared" si="62"/>
        <v>0</v>
      </c>
      <c r="M753" s="234">
        <f t="shared" si="63"/>
        <v>0</v>
      </c>
      <c r="N753" s="11">
        <f>IF(Q753="x",0,IF(J753&lt;(INDEX(Lookup!$U$2:$U$10,MATCH($D$47,Lookup!$S$2:$S$10,0))),0,$L$12*K753))</f>
        <v>0</v>
      </c>
      <c r="O753" s="234">
        <f t="shared" si="64"/>
        <v>0</v>
      </c>
      <c r="P753" s="10"/>
      <c r="Q753" s="9"/>
      <c r="S753" s="340">
        <f t="shared" si="65"/>
        <v>0</v>
      </c>
      <c r="T753" s="340">
        <f t="shared" si="66"/>
        <v>0</v>
      </c>
    </row>
    <row r="754" spans="2:20" ht="14.4" x14ac:dyDescent="0.3">
      <c r="B754" s="30"/>
      <c r="C754" s="16"/>
      <c r="D754" s="16"/>
      <c r="E754" s="25"/>
      <c r="F754" s="16"/>
      <c r="G754" s="15"/>
      <c r="H754" s="14"/>
      <c r="I754" s="13"/>
      <c r="J754" s="13"/>
      <c r="K754" s="12"/>
      <c r="L754" s="232">
        <f t="shared" ref="L754:L817" si="67">IF(ROUNDDOWN(DATEDIF(I754,J754,"d")/7,0)&gt;$L$12,$L$12*K754,K754*ROUNDDOWN(DATEDIF(I754,J754,"d")/7,0))</f>
        <v>0</v>
      </c>
      <c r="M754" s="234">
        <f t="shared" ref="M754:M817" si="68">L754*$L$6</f>
        <v>0</v>
      </c>
      <c r="N754" s="11">
        <f>IF(Q754="x",0,IF(J754&lt;(INDEX(Lookup!$U$2:$U$10,MATCH($D$47,Lookup!$S$2:$S$10,0))),0,$L$12*K754))</f>
        <v>0</v>
      </c>
      <c r="O754" s="234">
        <f t="shared" ref="O754:O817" si="69">N754*$L$6</f>
        <v>0</v>
      </c>
      <c r="P754" s="10"/>
      <c r="Q754" s="9"/>
      <c r="S754" s="340">
        <f t="shared" si="65"/>
        <v>0</v>
      </c>
      <c r="T754" s="340">
        <f t="shared" si="66"/>
        <v>0</v>
      </c>
    </row>
    <row r="755" spans="2:20" ht="14.4" x14ac:dyDescent="0.3">
      <c r="B755" s="30"/>
      <c r="C755" s="16"/>
      <c r="D755" s="16"/>
      <c r="E755" s="25"/>
      <c r="F755" s="16"/>
      <c r="G755" s="15"/>
      <c r="H755" s="14"/>
      <c r="I755" s="13"/>
      <c r="J755" s="13"/>
      <c r="K755" s="12"/>
      <c r="L755" s="232">
        <f t="shared" si="67"/>
        <v>0</v>
      </c>
      <c r="M755" s="234">
        <f t="shared" si="68"/>
        <v>0</v>
      </c>
      <c r="N755" s="11">
        <f>IF(Q755="x",0,IF(J755&lt;(INDEX(Lookup!$U$2:$U$10,MATCH($D$47,Lookup!$S$2:$S$10,0))),0,$L$12*K755))</f>
        <v>0</v>
      </c>
      <c r="O755" s="234">
        <f t="shared" si="69"/>
        <v>0</v>
      </c>
      <c r="P755" s="10"/>
      <c r="Q755" s="9"/>
      <c r="S755" s="340">
        <f t="shared" ref="S755:S818" si="70">M755*$I$35</f>
        <v>0</v>
      </c>
      <c r="T755" s="340">
        <f t="shared" ref="T755:T818" si="71">O755*$I$44</f>
        <v>0</v>
      </c>
    </row>
    <row r="756" spans="2:20" ht="14.4" x14ac:dyDescent="0.3">
      <c r="B756" s="30"/>
      <c r="C756" s="16"/>
      <c r="D756" s="16"/>
      <c r="E756" s="25"/>
      <c r="F756" s="16"/>
      <c r="G756" s="15"/>
      <c r="H756" s="14"/>
      <c r="I756" s="13"/>
      <c r="J756" s="13"/>
      <c r="K756" s="12"/>
      <c r="L756" s="232">
        <f t="shared" si="67"/>
        <v>0</v>
      </c>
      <c r="M756" s="234">
        <f t="shared" si="68"/>
        <v>0</v>
      </c>
      <c r="N756" s="11">
        <f>IF(Q756="x",0,IF(J756&lt;(INDEX(Lookup!$U$2:$U$10,MATCH($D$47,Lookup!$S$2:$S$10,0))),0,$L$12*K756))</f>
        <v>0</v>
      </c>
      <c r="O756" s="234">
        <f t="shared" si="69"/>
        <v>0</v>
      </c>
      <c r="P756" s="10"/>
      <c r="Q756" s="9"/>
      <c r="S756" s="340">
        <f t="shared" si="70"/>
        <v>0</v>
      </c>
      <c r="T756" s="340">
        <f t="shared" si="71"/>
        <v>0</v>
      </c>
    </row>
    <row r="757" spans="2:20" ht="14.4" x14ac:dyDescent="0.3">
      <c r="B757" s="30"/>
      <c r="C757" s="16"/>
      <c r="D757" s="16"/>
      <c r="E757" s="25"/>
      <c r="F757" s="16"/>
      <c r="G757" s="15"/>
      <c r="H757" s="14"/>
      <c r="I757" s="13"/>
      <c r="J757" s="13"/>
      <c r="K757" s="12"/>
      <c r="L757" s="232">
        <f t="shared" si="67"/>
        <v>0</v>
      </c>
      <c r="M757" s="234">
        <f t="shared" si="68"/>
        <v>0</v>
      </c>
      <c r="N757" s="11">
        <f>IF(Q757="x",0,IF(J757&lt;(INDEX(Lookup!$U$2:$U$10,MATCH($D$47,Lookup!$S$2:$S$10,0))),0,$L$12*K757))</f>
        <v>0</v>
      </c>
      <c r="O757" s="234">
        <f t="shared" si="69"/>
        <v>0</v>
      </c>
      <c r="P757" s="10"/>
      <c r="Q757" s="9"/>
      <c r="S757" s="340">
        <f t="shared" si="70"/>
        <v>0</v>
      </c>
      <c r="T757" s="340">
        <f t="shared" si="71"/>
        <v>0</v>
      </c>
    </row>
    <row r="758" spans="2:20" ht="14.4" x14ac:dyDescent="0.3">
      <c r="B758" s="30"/>
      <c r="C758" s="16"/>
      <c r="D758" s="16"/>
      <c r="E758" s="25"/>
      <c r="F758" s="16"/>
      <c r="G758" s="15"/>
      <c r="H758" s="14"/>
      <c r="I758" s="13"/>
      <c r="J758" s="13"/>
      <c r="K758" s="12"/>
      <c r="L758" s="232">
        <f t="shared" si="67"/>
        <v>0</v>
      </c>
      <c r="M758" s="234">
        <f t="shared" si="68"/>
        <v>0</v>
      </c>
      <c r="N758" s="11">
        <f>IF(Q758="x",0,IF(J758&lt;(INDEX(Lookup!$U$2:$U$10,MATCH($D$47,Lookup!$S$2:$S$10,0))),0,$L$12*K758))</f>
        <v>0</v>
      </c>
      <c r="O758" s="234">
        <f t="shared" si="69"/>
        <v>0</v>
      </c>
      <c r="P758" s="10"/>
      <c r="Q758" s="9"/>
      <c r="S758" s="340">
        <f t="shared" si="70"/>
        <v>0</v>
      </c>
      <c r="T758" s="340">
        <f t="shared" si="71"/>
        <v>0</v>
      </c>
    </row>
    <row r="759" spans="2:20" ht="14.4" x14ac:dyDescent="0.3">
      <c r="B759" s="30"/>
      <c r="C759" s="16"/>
      <c r="D759" s="16"/>
      <c r="E759" s="25"/>
      <c r="F759" s="16"/>
      <c r="G759" s="15"/>
      <c r="H759" s="14"/>
      <c r="I759" s="13"/>
      <c r="J759" s="13"/>
      <c r="K759" s="12"/>
      <c r="L759" s="232">
        <f t="shared" si="67"/>
        <v>0</v>
      </c>
      <c r="M759" s="234">
        <f t="shared" si="68"/>
        <v>0</v>
      </c>
      <c r="N759" s="11">
        <f>IF(Q759="x",0,IF(J759&lt;(INDEX(Lookup!$U$2:$U$10,MATCH($D$47,Lookup!$S$2:$S$10,0))),0,$L$12*K759))</f>
        <v>0</v>
      </c>
      <c r="O759" s="234">
        <f t="shared" si="69"/>
        <v>0</v>
      </c>
      <c r="P759" s="10"/>
      <c r="Q759" s="9"/>
      <c r="S759" s="340">
        <f t="shared" si="70"/>
        <v>0</v>
      </c>
      <c r="T759" s="340">
        <f t="shared" si="71"/>
        <v>0</v>
      </c>
    </row>
    <row r="760" spans="2:20" ht="14.4" x14ac:dyDescent="0.3">
      <c r="B760" s="30"/>
      <c r="C760" s="16"/>
      <c r="D760" s="16"/>
      <c r="E760" s="25"/>
      <c r="F760" s="16"/>
      <c r="G760" s="15"/>
      <c r="H760" s="14"/>
      <c r="I760" s="13"/>
      <c r="J760" s="13"/>
      <c r="K760" s="12"/>
      <c r="L760" s="232">
        <f t="shared" si="67"/>
        <v>0</v>
      </c>
      <c r="M760" s="234">
        <f t="shared" si="68"/>
        <v>0</v>
      </c>
      <c r="N760" s="11">
        <f>IF(Q760="x",0,IF(J760&lt;(INDEX(Lookup!$U$2:$U$10,MATCH($D$47,Lookup!$S$2:$S$10,0))),0,$L$12*K760))</f>
        <v>0</v>
      </c>
      <c r="O760" s="234">
        <f t="shared" si="69"/>
        <v>0</v>
      </c>
      <c r="P760" s="10"/>
      <c r="Q760" s="9"/>
      <c r="S760" s="340">
        <f t="shared" si="70"/>
        <v>0</v>
      </c>
      <c r="T760" s="340">
        <f t="shared" si="71"/>
        <v>0</v>
      </c>
    </row>
    <row r="761" spans="2:20" ht="14.4" x14ac:dyDescent="0.3">
      <c r="B761" s="30"/>
      <c r="C761" s="16"/>
      <c r="D761" s="16"/>
      <c r="E761" s="25"/>
      <c r="F761" s="16"/>
      <c r="G761" s="15"/>
      <c r="H761" s="14"/>
      <c r="I761" s="13"/>
      <c r="J761" s="13"/>
      <c r="K761" s="12"/>
      <c r="L761" s="232">
        <f t="shared" si="67"/>
        <v>0</v>
      </c>
      <c r="M761" s="234">
        <f t="shared" si="68"/>
        <v>0</v>
      </c>
      <c r="N761" s="11">
        <f>IF(Q761="x",0,IF(J761&lt;(INDEX(Lookup!$U$2:$U$10,MATCH($D$47,Lookup!$S$2:$S$10,0))),0,$L$12*K761))</f>
        <v>0</v>
      </c>
      <c r="O761" s="234">
        <f t="shared" si="69"/>
        <v>0</v>
      </c>
      <c r="P761" s="10"/>
      <c r="Q761" s="9"/>
      <c r="S761" s="340">
        <f t="shared" si="70"/>
        <v>0</v>
      </c>
      <c r="T761" s="340">
        <f t="shared" si="71"/>
        <v>0</v>
      </c>
    </row>
    <row r="762" spans="2:20" ht="14.4" x14ac:dyDescent="0.3">
      <c r="B762" s="30"/>
      <c r="C762" s="16"/>
      <c r="D762" s="16"/>
      <c r="E762" s="25"/>
      <c r="F762" s="16"/>
      <c r="G762" s="15"/>
      <c r="H762" s="14"/>
      <c r="I762" s="13"/>
      <c r="J762" s="13"/>
      <c r="K762" s="12"/>
      <c r="L762" s="232">
        <f t="shared" si="67"/>
        <v>0</v>
      </c>
      <c r="M762" s="234">
        <f t="shared" si="68"/>
        <v>0</v>
      </c>
      <c r="N762" s="11">
        <f>IF(Q762="x",0,IF(J762&lt;(INDEX(Lookup!$U$2:$U$10,MATCH($D$47,Lookup!$S$2:$S$10,0))),0,$L$12*K762))</f>
        <v>0</v>
      </c>
      <c r="O762" s="234">
        <f t="shared" si="69"/>
        <v>0</v>
      </c>
      <c r="P762" s="10"/>
      <c r="Q762" s="9"/>
      <c r="S762" s="340">
        <f t="shared" si="70"/>
        <v>0</v>
      </c>
      <c r="T762" s="340">
        <f t="shared" si="71"/>
        <v>0</v>
      </c>
    </row>
    <row r="763" spans="2:20" ht="14.4" x14ac:dyDescent="0.3">
      <c r="B763" s="30"/>
      <c r="C763" s="16"/>
      <c r="D763" s="16"/>
      <c r="E763" s="25"/>
      <c r="F763" s="16"/>
      <c r="G763" s="15"/>
      <c r="H763" s="14"/>
      <c r="I763" s="13"/>
      <c r="J763" s="13"/>
      <c r="K763" s="12"/>
      <c r="L763" s="232">
        <f t="shared" si="67"/>
        <v>0</v>
      </c>
      <c r="M763" s="234">
        <f t="shared" si="68"/>
        <v>0</v>
      </c>
      <c r="N763" s="11">
        <f>IF(Q763="x",0,IF(J763&lt;(INDEX(Lookup!$U$2:$U$10,MATCH($D$47,Lookup!$S$2:$S$10,0))),0,$L$12*K763))</f>
        <v>0</v>
      </c>
      <c r="O763" s="234">
        <f t="shared" si="69"/>
        <v>0</v>
      </c>
      <c r="P763" s="10"/>
      <c r="Q763" s="9"/>
      <c r="S763" s="340">
        <f t="shared" si="70"/>
        <v>0</v>
      </c>
      <c r="T763" s="340">
        <f t="shared" si="71"/>
        <v>0</v>
      </c>
    </row>
    <row r="764" spans="2:20" ht="14.4" x14ac:dyDescent="0.3">
      <c r="B764" s="30"/>
      <c r="C764" s="16"/>
      <c r="D764" s="16"/>
      <c r="E764" s="25"/>
      <c r="F764" s="16"/>
      <c r="G764" s="15"/>
      <c r="H764" s="14"/>
      <c r="I764" s="13"/>
      <c r="J764" s="13"/>
      <c r="K764" s="12"/>
      <c r="L764" s="232">
        <f t="shared" si="67"/>
        <v>0</v>
      </c>
      <c r="M764" s="234">
        <f t="shared" si="68"/>
        <v>0</v>
      </c>
      <c r="N764" s="11">
        <f>IF(Q764="x",0,IF(J764&lt;(INDEX(Lookup!$U$2:$U$10,MATCH($D$47,Lookup!$S$2:$S$10,0))),0,$L$12*K764))</f>
        <v>0</v>
      </c>
      <c r="O764" s="234">
        <f t="shared" si="69"/>
        <v>0</v>
      </c>
      <c r="P764" s="10"/>
      <c r="Q764" s="9"/>
      <c r="S764" s="340">
        <f t="shared" si="70"/>
        <v>0</v>
      </c>
      <c r="T764" s="340">
        <f t="shared" si="71"/>
        <v>0</v>
      </c>
    </row>
    <row r="765" spans="2:20" ht="14.4" x14ac:dyDescent="0.3">
      <c r="B765" s="30"/>
      <c r="C765" s="16"/>
      <c r="D765" s="16"/>
      <c r="E765" s="25"/>
      <c r="F765" s="16"/>
      <c r="G765" s="15"/>
      <c r="H765" s="14"/>
      <c r="I765" s="13"/>
      <c r="J765" s="13"/>
      <c r="K765" s="12"/>
      <c r="L765" s="232">
        <f t="shared" si="67"/>
        <v>0</v>
      </c>
      <c r="M765" s="234">
        <f t="shared" si="68"/>
        <v>0</v>
      </c>
      <c r="N765" s="11">
        <f>IF(Q765="x",0,IF(J765&lt;(INDEX(Lookup!$U$2:$U$10,MATCH($D$47,Lookup!$S$2:$S$10,0))),0,$L$12*K765))</f>
        <v>0</v>
      </c>
      <c r="O765" s="234">
        <f t="shared" si="69"/>
        <v>0</v>
      </c>
      <c r="P765" s="10"/>
      <c r="Q765" s="9"/>
      <c r="S765" s="340">
        <f t="shared" si="70"/>
        <v>0</v>
      </c>
      <c r="T765" s="340">
        <f t="shared" si="71"/>
        <v>0</v>
      </c>
    </row>
    <row r="766" spans="2:20" ht="14.4" x14ac:dyDescent="0.3">
      <c r="B766" s="30"/>
      <c r="C766" s="16"/>
      <c r="D766" s="16"/>
      <c r="E766" s="25"/>
      <c r="F766" s="16"/>
      <c r="G766" s="15"/>
      <c r="H766" s="14"/>
      <c r="I766" s="13"/>
      <c r="J766" s="13"/>
      <c r="K766" s="12"/>
      <c r="L766" s="232">
        <f t="shared" si="67"/>
        <v>0</v>
      </c>
      <c r="M766" s="234">
        <f t="shared" si="68"/>
        <v>0</v>
      </c>
      <c r="N766" s="11">
        <f>IF(Q766="x",0,IF(J766&lt;(INDEX(Lookup!$U$2:$U$10,MATCH($D$47,Lookup!$S$2:$S$10,0))),0,$L$12*K766))</f>
        <v>0</v>
      </c>
      <c r="O766" s="234">
        <f t="shared" si="69"/>
        <v>0</v>
      </c>
      <c r="P766" s="10"/>
      <c r="Q766" s="9"/>
      <c r="S766" s="340">
        <f t="shared" si="70"/>
        <v>0</v>
      </c>
      <c r="T766" s="340">
        <f t="shared" si="71"/>
        <v>0</v>
      </c>
    </row>
    <row r="767" spans="2:20" ht="14.4" x14ac:dyDescent="0.3">
      <c r="B767" s="30"/>
      <c r="C767" s="16"/>
      <c r="D767" s="16"/>
      <c r="E767" s="25"/>
      <c r="F767" s="16"/>
      <c r="G767" s="15"/>
      <c r="H767" s="14"/>
      <c r="I767" s="13"/>
      <c r="J767" s="13"/>
      <c r="K767" s="12"/>
      <c r="L767" s="232">
        <f t="shared" si="67"/>
        <v>0</v>
      </c>
      <c r="M767" s="234">
        <f t="shared" si="68"/>
        <v>0</v>
      </c>
      <c r="N767" s="11">
        <f>IF(Q767="x",0,IF(J767&lt;(INDEX(Lookup!$U$2:$U$10,MATCH($D$47,Lookup!$S$2:$S$10,0))),0,$L$12*K767))</f>
        <v>0</v>
      </c>
      <c r="O767" s="234">
        <f t="shared" si="69"/>
        <v>0</v>
      </c>
      <c r="P767" s="10"/>
      <c r="Q767" s="9"/>
      <c r="S767" s="340">
        <f t="shared" si="70"/>
        <v>0</v>
      </c>
      <c r="T767" s="340">
        <f t="shared" si="71"/>
        <v>0</v>
      </c>
    </row>
    <row r="768" spans="2:20" ht="14.4" x14ac:dyDescent="0.3">
      <c r="B768" s="30"/>
      <c r="C768" s="16"/>
      <c r="D768" s="16"/>
      <c r="E768" s="25"/>
      <c r="F768" s="16"/>
      <c r="G768" s="15"/>
      <c r="H768" s="14"/>
      <c r="I768" s="13"/>
      <c r="J768" s="13"/>
      <c r="K768" s="12"/>
      <c r="L768" s="232">
        <f t="shared" si="67"/>
        <v>0</v>
      </c>
      <c r="M768" s="234">
        <f t="shared" si="68"/>
        <v>0</v>
      </c>
      <c r="N768" s="11">
        <f>IF(Q768="x",0,IF(J768&lt;(INDEX(Lookup!$U$2:$U$10,MATCH($D$47,Lookup!$S$2:$S$10,0))),0,$L$12*K768))</f>
        <v>0</v>
      </c>
      <c r="O768" s="234">
        <f t="shared" si="69"/>
        <v>0</v>
      </c>
      <c r="P768" s="10"/>
      <c r="Q768" s="9"/>
      <c r="S768" s="340">
        <f t="shared" si="70"/>
        <v>0</v>
      </c>
      <c r="T768" s="340">
        <f t="shared" si="71"/>
        <v>0</v>
      </c>
    </row>
    <row r="769" spans="2:20" ht="14.4" x14ac:dyDescent="0.3">
      <c r="B769" s="30"/>
      <c r="C769" s="16"/>
      <c r="D769" s="16"/>
      <c r="E769" s="25"/>
      <c r="F769" s="16"/>
      <c r="G769" s="15"/>
      <c r="H769" s="14"/>
      <c r="I769" s="13"/>
      <c r="J769" s="13"/>
      <c r="K769" s="12"/>
      <c r="L769" s="232">
        <f t="shared" si="67"/>
        <v>0</v>
      </c>
      <c r="M769" s="234">
        <f t="shared" si="68"/>
        <v>0</v>
      </c>
      <c r="N769" s="11">
        <f>IF(Q769="x",0,IF(J769&lt;(INDEX(Lookup!$U$2:$U$10,MATCH($D$47,Lookup!$S$2:$S$10,0))),0,$L$12*K769))</f>
        <v>0</v>
      </c>
      <c r="O769" s="234">
        <f t="shared" si="69"/>
        <v>0</v>
      </c>
      <c r="P769" s="10"/>
      <c r="Q769" s="9"/>
      <c r="S769" s="340">
        <f t="shared" si="70"/>
        <v>0</v>
      </c>
      <c r="T769" s="340">
        <f t="shared" si="71"/>
        <v>0</v>
      </c>
    </row>
    <row r="770" spans="2:20" ht="14.4" x14ac:dyDescent="0.3">
      <c r="B770" s="30"/>
      <c r="C770" s="16"/>
      <c r="D770" s="16"/>
      <c r="E770" s="25"/>
      <c r="F770" s="16"/>
      <c r="G770" s="15"/>
      <c r="H770" s="14"/>
      <c r="I770" s="13"/>
      <c r="J770" s="13"/>
      <c r="K770" s="12"/>
      <c r="L770" s="232">
        <f t="shared" si="67"/>
        <v>0</v>
      </c>
      <c r="M770" s="234">
        <f t="shared" si="68"/>
        <v>0</v>
      </c>
      <c r="N770" s="11">
        <f>IF(Q770="x",0,IF(J770&lt;(INDEX(Lookup!$U$2:$U$10,MATCH($D$47,Lookup!$S$2:$S$10,0))),0,$L$12*K770))</f>
        <v>0</v>
      </c>
      <c r="O770" s="234">
        <f t="shared" si="69"/>
        <v>0</v>
      </c>
      <c r="P770" s="10"/>
      <c r="Q770" s="9"/>
      <c r="S770" s="340">
        <f t="shared" si="70"/>
        <v>0</v>
      </c>
      <c r="T770" s="340">
        <f t="shared" si="71"/>
        <v>0</v>
      </c>
    </row>
    <row r="771" spans="2:20" ht="14.4" x14ac:dyDescent="0.3">
      <c r="B771" s="30"/>
      <c r="C771" s="16"/>
      <c r="D771" s="16"/>
      <c r="E771" s="25"/>
      <c r="F771" s="16"/>
      <c r="G771" s="15"/>
      <c r="H771" s="14"/>
      <c r="I771" s="13"/>
      <c r="J771" s="13"/>
      <c r="K771" s="12"/>
      <c r="L771" s="232">
        <f t="shared" si="67"/>
        <v>0</v>
      </c>
      <c r="M771" s="234">
        <f t="shared" si="68"/>
        <v>0</v>
      </c>
      <c r="N771" s="11">
        <f>IF(Q771="x",0,IF(J771&lt;(INDEX(Lookup!$U$2:$U$10,MATCH($D$47,Lookup!$S$2:$S$10,0))),0,$L$12*K771))</f>
        <v>0</v>
      </c>
      <c r="O771" s="234">
        <f t="shared" si="69"/>
        <v>0</v>
      </c>
      <c r="P771" s="10"/>
      <c r="Q771" s="9"/>
      <c r="S771" s="340">
        <f t="shared" si="70"/>
        <v>0</v>
      </c>
      <c r="T771" s="340">
        <f t="shared" si="71"/>
        <v>0</v>
      </c>
    </row>
    <row r="772" spans="2:20" ht="14.4" x14ac:dyDescent="0.3">
      <c r="B772" s="30"/>
      <c r="C772" s="16"/>
      <c r="D772" s="16"/>
      <c r="E772" s="25"/>
      <c r="F772" s="16"/>
      <c r="G772" s="15"/>
      <c r="H772" s="14"/>
      <c r="I772" s="13"/>
      <c r="J772" s="13"/>
      <c r="K772" s="12"/>
      <c r="L772" s="232">
        <f t="shared" si="67"/>
        <v>0</v>
      </c>
      <c r="M772" s="234">
        <f t="shared" si="68"/>
        <v>0</v>
      </c>
      <c r="N772" s="11">
        <f>IF(Q772="x",0,IF(J772&lt;(INDEX(Lookup!$U$2:$U$10,MATCH($D$47,Lookup!$S$2:$S$10,0))),0,$L$12*K772))</f>
        <v>0</v>
      </c>
      <c r="O772" s="234">
        <f t="shared" si="69"/>
        <v>0</v>
      </c>
      <c r="P772" s="10"/>
      <c r="Q772" s="9"/>
      <c r="S772" s="340">
        <f t="shared" si="70"/>
        <v>0</v>
      </c>
      <c r="T772" s="340">
        <f t="shared" si="71"/>
        <v>0</v>
      </c>
    </row>
    <row r="773" spans="2:20" ht="14.4" x14ac:dyDescent="0.3">
      <c r="B773" s="30"/>
      <c r="C773" s="16"/>
      <c r="D773" s="16"/>
      <c r="E773" s="25"/>
      <c r="F773" s="16"/>
      <c r="G773" s="15"/>
      <c r="H773" s="14"/>
      <c r="I773" s="13"/>
      <c r="J773" s="13"/>
      <c r="K773" s="12"/>
      <c r="L773" s="232">
        <f t="shared" si="67"/>
        <v>0</v>
      </c>
      <c r="M773" s="234">
        <f t="shared" si="68"/>
        <v>0</v>
      </c>
      <c r="N773" s="11">
        <f>IF(Q773="x",0,IF(J773&lt;(INDEX(Lookup!$U$2:$U$10,MATCH($D$47,Lookup!$S$2:$S$10,0))),0,$L$12*K773))</f>
        <v>0</v>
      </c>
      <c r="O773" s="234">
        <f t="shared" si="69"/>
        <v>0</v>
      </c>
      <c r="P773" s="10"/>
      <c r="Q773" s="9"/>
      <c r="S773" s="340">
        <f t="shared" si="70"/>
        <v>0</v>
      </c>
      <c r="T773" s="340">
        <f t="shared" si="71"/>
        <v>0</v>
      </c>
    </row>
    <row r="774" spans="2:20" ht="14.4" x14ac:dyDescent="0.3">
      <c r="B774" s="30"/>
      <c r="C774" s="16"/>
      <c r="D774" s="16"/>
      <c r="E774" s="25"/>
      <c r="F774" s="16"/>
      <c r="G774" s="15"/>
      <c r="H774" s="14"/>
      <c r="I774" s="13"/>
      <c r="J774" s="13"/>
      <c r="K774" s="12"/>
      <c r="L774" s="232">
        <f t="shared" si="67"/>
        <v>0</v>
      </c>
      <c r="M774" s="234">
        <f t="shared" si="68"/>
        <v>0</v>
      </c>
      <c r="N774" s="11">
        <f>IF(Q774="x",0,IF(J774&lt;(INDEX(Lookup!$U$2:$U$10,MATCH($D$47,Lookup!$S$2:$S$10,0))),0,$L$12*K774))</f>
        <v>0</v>
      </c>
      <c r="O774" s="234">
        <f t="shared" si="69"/>
        <v>0</v>
      </c>
      <c r="P774" s="10"/>
      <c r="Q774" s="9"/>
      <c r="S774" s="340">
        <f t="shared" si="70"/>
        <v>0</v>
      </c>
      <c r="T774" s="340">
        <f t="shared" si="71"/>
        <v>0</v>
      </c>
    </row>
    <row r="775" spans="2:20" ht="14.4" x14ac:dyDescent="0.3">
      <c r="B775" s="30"/>
      <c r="C775" s="16"/>
      <c r="D775" s="16"/>
      <c r="E775" s="25"/>
      <c r="F775" s="16"/>
      <c r="G775" s="15"/>
      <c r="H775" s="14"/>
      <c r="I775" s="13"/>
      <c r="J775" s="13"/>
      <c r="K775" s="12"/>
      <c r="L775" s="232">
        <f t="shared" si="67"/>
        <v>0</v>
      </c>
      <c r="M775" s="234">
        <f t="shared" si="68"/>
        <v>0</v>
      </c>
      <c r="N775" s="11">
        <f>IF(Q775="x",0,IF(J775&lt;(INDEX(Lookup!$U$2:$U$10,MATCH($D$47,Lookup!$S$2:$S$10,0))),0,$L$12*K775))</f>
        <v>0</v>
      </c>
      <c r="O775" s="234">
        <f t="shared" si="69"/>
        <v>0</v>
      </c>
      <c r="P775" s="10"/>
      <c r="Q775" s="9"/>
      <c r="S775" s="340">
        <f t="shared" si="70"/>
        <v>0</v>
      </c>
      <c r="T775" s="340">
        <f t="shared" si="71"/>
        <v>0</v>
      </c>
    </row>
    <row r="776" spans="2:20" ht="14.4" x14ac:dyDescent="0.3">
      <c r="B776" s="30"/>
      <c r="C776" s="16"/>
      <c r="D776" s="16"/>
      <c r="E776" s="25"/>
      <c r="F776" s="16"/>
      <c r="G776" s="15"/>
      <c r="H776" s="14"/>
      <c r="I776" s="13"/>
      <c r="J776" s="13"/>
      <c r="K776" s="12"/>
      <c r="L776" s="232">
        <f t="shared" si="67"/>
        <v>0</v>
      </c>
      <c r="M776" s="234">
        <f t="shared" si="68"/>
        <v>0</v>
      </c>
      <c r="N776" s="11">
        <f>IF(Q776="x",0,IF(J776&lt;(INDEX(Lookup!$U$2:$U$10,MATCH($D$47,Lookup!$S$2:$S$10,0))),0,$L$12*K776))</f>
        <v>0</v>
      </c>
      <c r="O776" s="234">
        <f t="shared" si="69"/>
        <v>0</v>
      </c>
      <c r="P776" s="10"/>
      <c r="Q776" s="9"/>
      <c r="S776" s="340">
        <f t="shared" si="70"/>
        <v>0</v>
      </c>
      <c r="T776" s="340">
        <f t="shared" si="71"/>
        <v>0</v>
      </c>
    </row>
    <row r="777" spans="2:20" ht="14.4" x14ac:dyDescent="0.3">
      <c r="B777" s="30"/>
      <c r="C777" s="16"/>
      <c r="D777" s="16"/>
      <c r="E777" s="25"/>
      <c r="F777" s="16"/>
      <c r="G777" s="15"/>
      <c r="H777" s="14"/>
      <c r="I777" s="13"/>
      <c r="J777" s="13"/>
      <c r="K777" s="12"/>
      <c r="L777" s="232">
        <f t="shared" si="67"/>
        <v>0</v>
      </c>
      <c r="M777" s="234">
        <f t="shared" si="68"/>
        <v>0</v>
      </c>
      <c r="N777" s="11">
        <f>IF(Q777="x",0,IF(J777&lt;(INDEX(Lookup!$U$2:$U$10,MATCH($D$47,Lookup!$S$2:$S$10,0))),0,$L$12*K777))</f>
        <v>0</v>
      </c>
      <c r="O777" s="234">
        <f t="shared" si="69"/>
        <v>0</v>
      </c>
      <c r="P777" s="10"/>
      <c r="Q777" s="9"/>
      <c r="S777" s="340">
        <f t="shared" si="70"/>
        <v>0</v>
      </c>
      <c r="T777" s="340">
        <f t="shared" si="71"/>
        <v>0</v>
      </c>
    </row>
    <row r="778" spans="2:20" ht="14.4" x14ac:dyDescent="0.3">
      <c r="B778" s="30"/>
      <c r="C778" s="16"/>
      <c r="D778" s="16"/>
      <c r="E778" s="25"/>
      <c r="F778" s="16"/>
      <c r="G778" s="15"/>
      <c r="H778" s="14"/>
      <c r="I778" s="13"/>
      <c r="J778" s="13"/>
      <c r="K778" s="12"/>
      <c r="L778" s="232">
        <f t="shared" si="67"/>
        <v>0</v>
      </c>
      <c r="M778" s="234">
        <f t="shared" si="68"/>
        <v>0</v>
      </c>
      <c r="N778" s="11">
        <f>IF(Q778="x",0,IF(J778&lt;(INDEX(Lookup!$U$2:$U$10,MATCH($D$47,Lookup!$S$2:$S$10,0))),0,$L$12*K778))</f>
        <v>0</v>
      </c>
      <c r="O778" s="234">
        <f t="shared" si="69"/>
        <v>0</v>
      </c>
      <c r="P778" s="10"/>
      <c r="Q778" s="9"/>
      <c r="S778" s="340">
        <f t="shared" si="70"/>
        <v>0</v>
      </c>
      <c r="T778" s="340">
        <f t="shared" si="71"/>
        <v>0</v>
      </c>
    </row>
    <row r="779" spans="2:20" ht="14.4" x14ac:dyDescent="0.3">
      <c r="B779" s="30"/>
      <c r="C779" s="16"/>
      <c r="D779" s="16"/>
      <c r="E779" s="25"/>
      <c r="F779" s="16"/>
      <c r="G779" s="15"/>
      <c r="H779" s="14"/>
      <c r="I779" s="13"/>
      <c r="J779" s="13"/>
      <c r="K779" s="12"/>
      <c r="L779" s="232">
        <f t="shared" si="67"/>
        <v>0</v>
      </c>
      <c r="M779" s="234">
        <f t="shared" si="68"/>
        <v>0</v>
      </c>
      <c r="N779" s="11">
        <f>IF(Q779="x",0,IF(J779&lt;(INDEX(Lookup!$U$2:$U$10,MATCH($D$47,Lookup!$S$2:$S$10,0))),0,$L$12*K779))</f>
        <v>0</v>
      </c>
      <c r="O779" s="234">
        <f t="shared" si="69"/>
        <v>0</v>
      </c>
      <c r="P779" s="10"/>
      <c r="Q779" s="9"/>
      <c r="S779" s="340">
        <f t="shared" si="70"/>
        <v>0</v>
      </c>
      <c r="T779" s="340">
        <f t="shared" si="71"/>
        <v>0</v>
      </c>
    </row>
    <row r="780" spans="2:20" ht="14.4" x14ac:dyDescent="0.3">
      <c r="B780" s="30"/>
      <c r="C780" s="16"/>
      <c r="D780" s="16"/>
      <c r="E780" s="25"/>
      <c r="F780" s="16"/>
      <c r="G780" s="15"/>
      <c r="H780" s="14"/>
      <c r="I780" s="13"/>
      <c r="J780" s="13"/>
      <c r="K780" s="12"/>
      <c r="L780" s="232">
        <f t="shared" si="67"/>
        <v>0</v>
      </c>
      <c r="M780" s="234">
        <f t="shared" si="68"/>
        <v>0</v>
      </c>
      <c r="N780" s="11">
        <f>IF(Q780="x",0,IF(J780&lt;(INDEX(Lookup!$U$2:$U$10,MATCH($D$47,Lookup!$S$2:$S$10,0))),0,$L$12*K780))</f>
        <v>0</v>
      </c>
      <c r="O780" s="234">
        <f t="shared" si="69"/>
        <v>0</v>
      </c>
      <c r="P780" s="10"/>
      <c r="Q780" s="9"/>
      <c r="S780" s="340">
        <f t="shared" si="70"/>
        <v>0</v>
      </c>
      <c r="T780" s="340">
        <f t="shared" si="71"/>
        <v>0</v>
      </c>
    </row>
    <row r="781" spans="2:20" ht="14.4" x14ac:dyDescent="0.3">
      <c r="B781" s="30"/>
      <c r="C781" s="16"/>
      <c r="D781" s="16"/>
      <c r="E781" s="25"/>
      <c r="F781" s="16"/>
      <c r="G781" s="15"/>
      <c r="H781" s="14"/>
      <c r="I781" s="13"/>
      <c r="J781" s="13"/>
      <c r="K781" s="12"/>
      <c r="L781" s="232">
        <f t="shared" si="67"/>
        <v>0</v>
      </c>
      <c r="M781" s="234">
        <f t="shared" si="68"/>
        <v>0</v>
      </c>
      <c r="N781" s="11">
        <f>IF(Q781="x",0,IF(J781&lt;(INDEX(Lookup!$U$2:$U$10,MATCH($D$47,Lookup!$S$2:$S$10,0))),0,$L$12*K781))</f>
        <v>0</v>
      </c>
      <c r="O781" s="234">
        <f t="shared" si="69"/>
        <v>0</v>
      </c>
      <c r="P781" s="10"/>
      <c r="Q781" s="9"/>
      <c r="S781" s="340">
        <f t="shared" si="70"/>
        <v>0</v>
      </c>
      <c r="T781" s="340">
        <f t="shared" si="71"/>
        <v>0</v>
      </c>
    </row>
    <row r="782" spans="2:20" ht="14.4" x14ac:dyDescent="0.3">
      <c r="B782" s="30"/>
      <c r="C782" s="16"/>
      <c r="D782" s="16"/>
      <c r="E782" s="25"/>
      <c r="F782" s="16"/>
      <c r="G782" s="15"/>
      <c r="H782" s="14"/>
      <c r="I782" s="13"/>
      <c r="J782" s="13"/>
      <c r="K782" s="12"/>
      <c r="L782" s="232">
        <f t="shared" si="67"/>
        <v>0</v>
      </c>
      <c r="M782" s="234">
        <f t="shared" si="68"/>
        <v>0</v>
      </c>
      <c r="N782" s="11">
        <f>IF(Q782="x",0,IF(J782&lt;(INDEX(Lookup!$U$2:$U$10,MATCH($D$47,Lookup!$S$2:$S$10,0))),0,$L$12*K782))</f>
        <v>0</v>
      </c>
      <c r="O782" s="234">
        <f t="shared" si="69"/>
        <v>0</v>
      </c>
      <c r="P782" s="10"/>
      <c r="Q782" s="9"/>
      <c r="S782" s="340">
        <f t="shared" si="70"/>
        <v>0</v>
      </c>
      <c r="T782" s="340">
        <f t="shared" si="71"/>
        <v>0</v>
      </c>
    </row>
    <row r="783" spans="2:20" ht="14.4" x14ac:dyDescent="0.3">
      <c r="B783" s="30"/>
      <c r="C783" s="16"/>
      <c r="D783" s="16"/>
      <c r="E783" s="25"/>
      <c r="F783" s="16"/>
      <c r="G783" s="15"/>
      <c r="H783" s="14"/>
      <c r="I783" s="13"/>
      <c r="J783" s="13"/>
      <c r="K783" s="12"/>
      <c r="L783" s="232">
        <f t="shared" si="67"/>
        <v>0</v>
      </c>
      <c r="M783" s="234">
        <f t="shared" si="68"/>
        <v>0</v>
      </c>
      <c r="N783" s="11">
        <f>IF(Q783="x",0,IF(J783&lt;(INDEX(Lookup!$U$2:$U$10,MATCH($D$47,Lookup!$S$2:$S$10,0))),0,$L$12*K783))</f>
        <v>0</v>
      </c>
      <c r="O783" s="234">
        <f t="shared" si="69"/>
        <v>0</v>
      </c>
      <c r="P783" s="10"/>
      <c r="Q783" s="9"/>
      <c r="S783" s="340">
        <f t="shared" si="70"/>
        <v>0</v>
      </c>
      <c r="T783" s="340">
        <f t="shared" si="71"/>
        <v>0</v>
      </c>
    </row>
    <row r="784" spans="2:20" ht="14.4" x14ac:dyDescent="0.3">
      <c r="B784" s="30"/>
      <c r="C784" s="16"/>
      <c r="D784" s="16"/>
      <c r="E784" s="25"/>
      <c r="F784" s="16"/>
      <c r="G784" s="15"/>
      <c r="H784" s="14"/>
      <c r="I784" s="13"/>
      <c r="J784" s="13"/>
      <c r="K784" s="12"/>
      <c r="L784" s="232">
        <f t="shared" si="67"/>
        <v>0</v>
      </c>
      <c r="M784" s="234">
        <f t="shared" si="68"/>
        <v>0</v>
      </c>
      <c r="N784" s="11">
        <f>IF(Q784="x",0,IF(J784&lt;(INDEX(Lookup!$U$2:$U$10,MATCH($D$47,Lookup!$S$2:$S$10,0))),0,$L$12*K784))</f>
        <v>0</v>
      </c>
      <c r="O784" s="234">
        <f t="shared" si="69"/>
        <v>0</v>
      </c>
      <c r="P784" s="10"/>
      <c r="Q784" s="9"/>
      <c r="S784" s="340">
        <f t="shared" si="70"/>
        <v>0</v>
      </c>
      <c r="T784" s="340">
        <f t="shared" si="71"/>
        <v>0</v>
      </c>
    </row>
    <row r="785" spans="2:20" ht="14.4" x14ac:dyDescent="0.3">
      <c r="B785" s="30"/>
      <c r="C785" s="16"/>
      <c r="D785" s="16"/>
      <c r="E785" s="25"/>
      <c r="F785" s="16"/>
      <c r="G785" s="15"/>
      <c r="H785" s="14"/>
      <c r="I785" s="13"/>
      <c r="J785" s="13"/>
      <c r="K785" s="12"/>
      <c r="L785" s="232">
        <f t="shared" si="67"/>
        <v>0</v>
      </c>
      <c r="M785" s="234">
        <f t="shared" si="68"/>
        <v>0</v>
      </c>
      <c r="N785" s="11">
        <f>IF(Q785="x",0,IF(J785&lt;(INDEX(Lookup!$U$2:$U$10,MATCH($D$47,Lookup!$S$2:$S$10,0))),0,$L$12*K785))</f>
        <v>0</v>
      </c>
      <c r="O785" s="234">
        <f t="shared" si="69"/>
        <v>0</v>
      </c>
      <c r="P785" s="10"/>
      <c r="Q785" s="9"/>
      <c r="S785" s="340">
        <f t="shared" si="70"/>
        <v>0</v>
      </c>
      <c r="T785" s="340">
        <f t="shared" si="71"/>
        <v>0</v>
      </c>
    </row>
    <row r="786" spans="2:20" ht="14.4" x14ac:dyDescent="0.3">
      <c r="B786" s="30"/>
      <c r="C786" s="16"/>
      <c r="D786" s="16"/>
      <c r="E786" s="25"/>
      <c r="F786" s="16"/>
      <c r="G786" s="15"/>
      <c r="H786" s="14"/>
      <c r="I786" s="13"/>
      <c r="J786" s="13"/>
      <c r="K786" s="12"/>
      <c r="L786" s="232">
        <f t="shared" si="67"/>
        <v>0</v>
      </c>
      <c r="M786" s="234">
        <f t="shared" si="68"/>
        <v>0</v>
      </c>
      <c r="N786" s="11">
        <f>IF(Q786="x",0,IF(J786&lt;(INDEX(Lookup!$U$2:$U$10,MATCH($D$47,Lookup!$S$2:$S$10,0))),0,$L$12*K786))</f>
        <v>0</v>
      </c>
      <c r="O786" s="234">
        <f t="shared" si="69"/>
        <v>0</v>
      </c>
      <c r="P786" s="10"/>
      <c r="Q786" s="9"/>
      <c r="S786" s="340">
        <f t="shared" si="70"/>
        <v>0</v>
      </c>
      <c r="T786" s="340">
        <f t="shared" si="71"/>
        <v>0</v>
      </c>
    </row>
    <row r="787" spans="2:20" ht="14.4" x14ac:dyDescent="0.3">
      <c r="B787" s="30"/>
      <c r="C787" s="16"/>
      <c r="D787" s="16"/>
      <c r="E787" s="25"/>
      <c r="F787" s="16"/>
      <c r="G787" s="15"/>
      <c r="H787" s="14"/>
      <c r="I787" s="13"/>
      <c r="J787" s="13"/>
      <c r="K787" s="12"/>
      <c r="L787" s="232">
        <f t="shared" si="67"/>
        <v>0</v>
      </c>
      <c r="M787" s="234">
        <f t="shared" si="68"/>
        <v>0</v>
      </c>
      <c r="N787" s="11">
        <f>IF(Q787="x",0,IF(J787&lt;(INDEX(Lookup!$U$2:$U$10,MATCH($D$47,Lookup!$S$2:$S$10,0))),0,$L$12*K787))</f>
        <v>0</v>
      </c>
      <c r="O787" s="234">
        <f t="shared" si="69"/>
        <v>0</v>
      </c>
      <c r="P787" s="10"/>
      <c r="Q787" s="9"/>
      <c r="S787" s="340">
        <f t="shared" si="70"/>
        <v>0</v>
      </c>
      <c r="T787" s="340">
        <f t="shared" si="71"/>
        <v>0</v>
      </c>
    </row>
    <row r="788" spans="2:20" ht="14.4" x14ac:dyDescent="0.3">
      <c r="B788" s="30"/>
      <c r="C788" s="16"/>
      <c r="D788" s="16"/>
      <c r="E788" s="25"/>
      <c r="F788" s="16"/>
      <c r="G788" s="15"/>
      <c r="H788" s="14"/>
      <c r="I788" s="13"/>
      <c r="J788" s="13"/>
      <c r="K788" s="12"/>
      <c r="L788" s="232">
        <f t="shared" si="67"/>
        <v>0</v>
      </c>
      <c r="M788" s="234">
        <f t="shared" si="68"/>
        <v>0</v>
      </c>
      <c r="N788" s="11">
        <f>IF(Q788="x",0,IF(J788&lt;(INDEX(Lookup!$U$2:$U$10,MATCH($D$47,Lookup!$S$2:$S$10,0))),0,$L$12*K788))</f>
        <v>0</v>
      </c>
      <c r="O788" s="234">
        <f t="shared" si="69"/>
        <v>0</v>
      </c>
      <c r="P788" s="10"/>
      <c r="Q788" s="9"/>
      <c r="S788" s="340">
        <f t="shared" si="70"/>
        <v>0</v>
      </c>
      <c r="T788" s="340">
        <f t="shared" si="71"/>
        <v>0</v>
      </c>
    </row>
    <row r="789" spans="2:20" ht="14.4" x14ac:dyDescent="0.3">
      <c r="B789" s="30"/>
      <c r="C789" s="16"/>
      <c r="D789" s="16"/>
      <c r="E789" s="25"/>
      <c r="F789" s="16"/>
      <c r="G789" s="15"/>
      <c r="H789" s="14"/>
      <c r="I789" s="13"/>
      <c r="J789" s="13"/>
      <c r="K789" s="12"/>
      <c r="L789" s="232">
        <f t="shared" si="67"/>
        <v>0</v>
      </c>
      <c r="M789" s="234">
        <f t="shared" si="68"/>
        <v>0</v>
      </c>
      <c r="N789" s="11">
        <f>IF(Q789="x",0,IF(J789&lt;(INDEX(Lookup!$U$2:$U$10,MATCH($D$47,Lookup!$S$2:$S$10,0))),0,$L$12*K789))</f>
        <v>0</v>
      </c>
      <c r="O789" s="234">
        <f t="shared" si="69"/>
        <v>0</v>
      </c>
      <c r="P789" s="10"/>
      <c r="Q789" s="9"/>
      <c r="S789" s="340">
        <f t="shared" si="70"/>
        <v>0</v>
      </c>
      <c r="T789" s="340">
        <f t="shared" si="71"/>
        <v>0</v>
      </c>
    </row>
    <row r="790" spans="2:20" ht="14.4" x14ac:dyDescent="0.3">
      <c r="B790" s="30"/>
      <c r="C790" s="16"/>
      <c r="D790" s="16"/>
      <c r="E790" s="25"/>
      <c r="F790" s="16"/>
      <c r="G790" s="15"/>
      <c r="H790" s="14"/>
      <c r="I790" s="13"/>
      <c r="J790" s="13"/>
      <c r="K790" s="12"/>
      <c r="L790" s="232">
        <f t="shared" si="67"/>
        <v>0</v>
      </c>
      <c r="M790" s="234">
        <f t="shared" si="68"/>
        <v>0</v>
      </c>
      <c r="N790" s="11">
        <f>IF(Q790="x",0,IF(J790&lt;(INDEX(Lookup!$U$2:$U$10,MATCH($D$47,Lookup!$S$2:$S$10,0))),0,$L$12*K790))</f>
        <v>0</v>
      </c>
      <c r="O790" s="234">
        <f t="shared" si="69"/>
        <v>0</v>
      </c>
      <c r="P790" s="10"/>
      <c r="Q790" s="9"/>
      <c r="S790" s="340">
        <f t="shared" si="70"/>
        <v>0</v>
      </c>
      <c r="T790" s="340">
        <f t="shared" si="71"/>
        <v>0</v>
      </c>
    </row>
    <row r="791" spans="2:20" ht="14.4" x14ac:dyDescent="0.3">
      <c r="B791" s="30"/>
      <c r="C791" s="16"/>
      <c r="D791" s="16"/>
      <c r="E791" s="25"/>
      <c r="F791" s="16"/>
      <c r="G791" s="15"/>
      <c r="H791" s="14"/>
      <c r="I791" s="13"/>
      <c r="J791" s="13"/>
      <c r="K791" s="12"/>
      <c r="L791" s="232">
        <f t="shared" si="67"/>
        <v>0</v>
      </c>
      <c r="M791" s="234">
        <f t="shared" si="68"/>
        <v>0</v>
      </c>
      <c r="N791" s="11">
        <f>IF(Q791="x",0,IF(J791&lt;(INDEX(Lookup!$U$2:$U$10,MATCH($D$47,Lookup!$S$2:$S$10,0))),0,$L$12*K791))</f>
        <v>0</v>
      </c>
      <c r="O791" s="234">
        <f t="shared" si="69"/>
        <v>0</v>
      </c>
      <c r="P791" s="10"/>
      <c r="Q791" s="9"/>
      <c r="S791" s="340">
        <f t="shared" si="70"/>
        <v>0</v>
      </c>
      <c r="T791" s="340">
        <f t="shared" si="71"/>
        <v>0</v>
      </c>
    </row>
    <row r="792" spans="2:20" ht="14.4" x14ac:dyDescent="0.3">
      <c r="B792" s="30"/>
      <c r="C792" s="16"/>
      <c r="D792" s="16"/>
      <c r="E792" s="25"/>
      <c r="F792" s="16"/>
      <c r="G792" s="15"/>
      <c r="H792" s="14"/>
      <c r="I792" s="13"/>
      <c r="J792" s="13"/>
      <c r="K792" s="12"/>
      <c r="L792" s="232">
        <f t="shared" si="67"/>
        <v>0</v>
      </c>
      <c r="M792" s="234">
        <f t="shared" si="68"/>
        <v>0</v>
      </c>
      <c r="N792" s="11">
        <f>IF(Q792="x",0,IF(J792&lt;(INDEX(Lookup!$U$2:$U$10,MATCH($D$47,Lookup!$S$2:$S$10,0))),0,$L$12*K792))</f>
        <v>0</v>
      </c>
      <c r="O792" s="234">
        <f t="shared" si="69"/>
        <v>0</v>
      </c>
      <c r="P792" s="10"/>
      <c r="Q792" s="9"/>
      <c r="S792" s="340">
        <f t="shared" si="70"/>
        <v>0</v>
      </c>
      <c r="T792" s="340">
        <f t="shared" si="71"/>
        <v>0</v>
      </c>
    </row>
    <row r="793" spans="2:20" ht="14.4" x14ac:dyDescent="0.3">
      <c r="B793" s="30"/>
      <c r="C793" s="16"/>
      <c r="D793" s="16"/>
      <c r="E793" s="25"/>
      <c r="F793" s="16"/>
      <c r="G793" s="15"/>
      <c r="H793" s="14"/>
      <c r="I793" s="13"/>
      <c r="J793" s="13"/>
      <c r="K793" s="12"/>
      <c r="L793" s="232">
        <f t="shared" si="67"/>
        <v>0</v>
      </c>
      <c r="M793" s="234">
        <f t="shared" si="68"/>
        <v>0</v>
      </c>
      <c r="N793" s="11">
        <f>IF(Q793="x",0,IF(J793&lt;(INDEX(Lookup!$U$2:$U$10,MATCH($D$47,Lookup!$S$2:$S$10,0))),0,$L$12*K793))</f>
        <v>0</v>
      </c>
      <c r="O793" s="234">
        <f t="shared" si="69"/>
        <v>0</v>
      </c>
      <c r="P793" s="10"/>
      <c r="Q793" s="9"/>
      <c r="S793" s="340">
        <f t="shared" si="70"/>
        <v>0</v>
      </c>
      <c r="T793" s="340">
        <f t="shared" si="71"/>
        <v>0</v>
      </c>
    </row>
    <row r="794" spans="2:20" ht="14.4" x14ac:dyDescent="0.3">
      <c r="B794" s="30"/>
      <c r="C794" s="16"/>
      <c r="D794" s="16"/>
      <c r="E794" s="25"/>
      <c r="F794" s="16"/>
      <c r="G794" s="15"/>
      <c r="H794" s="14"/>
      <c r="I794" s="13"/>
      <c r="J794" s="13"/>
      <c r="K794" s="12"/>
      <c r="L794" s="232">
        <f t="shared" si="67"/>
        <v>0</v>
      </c>
      <c r="M794" s="234">
        <f t="shared" si="68"/>
        <v>0</v>
      </c>
      <c r="N794" s="11">
        <f>IF(Q794="x",0,IF(J794&lt;(INDEX(Lookup!$U$2:$U$10,MATCH($D$47,Lookup!$S$2:$S$10,0))),0,$L$12*K794))</f>
        <v>0</v>
      </c>
      <c r="O794" s="234">
        <f t="shared" si="69"/>
        <v>0</v>
      </c>
      <c r="P794" s="10"/>
      <c r="Q794" s="9"/>
      <c r="S794" s="340">
        <f t="shared" si="70"/>
        <v>0</v>
      </c>
      <c r="T794" s="340">
        <f t="shared" si="71"/>
        <v>0</v>
      </c>
    </row>
    <row r="795" spans="2:20" ht="14.4" x14ac:dyDescent="0.3">
      <c r="B795" s="30"/>
      <c r="C795" s="16"/>
      <c r="D795" s="16"/>
      <c r="E795" s="25"/>
      <c r="F795" s="16"/>
      <c r="G795" s="15"/>
      <c r="H795" s="14"/>
      <c r="I795" s="13"/>
      <c r="J795" s="13"/>
      <c r="K795" s="12"/>
      <c r="L795" s="232">
        <f t="shared" si="67"/>
        <v>0</v>
      </c>
      <c r="M795" s="234">
        <f t="shared" si="68"/>
        <v>0</v>
      </c>
      <c r="N795" s="11">
        <f>IF(Q795="x",0,IF(J795&lt;(INDEX(Lookup!$U$2:$U$10,MATCH($D$47,Lookup!$S$2:$S$10,0))),0,$L$12*K795))</f>
        <v>0</v>
      </c>
      <c r="O795" s="234">
        <f t="shared" si="69"/>
        <v>0</v>
      </c>
      <c r="P795" s="10"/>
      <c r="Q795" s="9"/>
      <c r="S795" s="340">
        <f t="shared" si="70"/>
        <v>0</v>
      </c>
      <c r="T795" s="340">
        <f t="shared" si="71"/>
        <v>0</v>
      </c>
    </row>
    <row r="796" spans="2:20" ht="14.4" x14ac:dyDescent="0.3">
      <c r="B796" s="30"/>
      <c r="C796" s="16"/>
      <c r="D796" s="16"/>
      <c r="E796" s="25"/>
      <c r="F796" s="16"/>
      <c r="G796" s="15"/>
      <c r="H796" s="14"/>
      <c r="I796" s="13"/>
      <c r="J796" s="13"/>
      <c r="K796" s="12"/>
      <c r="L796" s="232">
        <f t="shared" si="67"/>
        <v>0</v>
      </c>
      <c r="M796" s="234">
        <f t="shared" si="68"/>
        <v>0</v>
      </c>
      <c r="N796" s="11">
        <f>IF(Q796="x",0,IF(J796&lt;(INDEX(Lookup!$U$2:$U$10,MATCH($D$47,Lookup!$S$2:$S$10,0))),0,$L$12*K796))</f>
        <v>0</v>
      </c>
      <c r="O796" s="234">
        <f t="shared" si="69"/>
        <v>0</v>
      </c>
      <c r="P796" s="10"/>
      <c r="Q796" s="9"/>
      <c r="S796" s="340">
        <f t="shared" si="70"/>
        <v>0</v>
      </c>
      <c r="T796" s="340">
        <f t="shared" si="71"/>
        <v>0</v>
      </c>
    </row>
    <row r="797" spans="2:20" ht="14.4" x14ac:dyDescent="0.3">
      <c r="B797" s="30"/>
      <c r="C797" s="16"/>
      <c r="D797" s="16"/>
      <c r="E797" s="25"/>
      <c r="F797" s="16"/>
      <c r="G797" s="15"/>
      <c r="H797" s="14"/>
      <c r="I797" s="13"/>
      <c r="J797" s="13"/>
      <c r="K797" s="12"/>
      <c r="L797" s="232">
        <f t="shared" si="67"/>
        <v>0</v>
      </c>
      <c r="M797" s="234">
        <f t="shared" si="68"/>
        <v>0</v>
      </c>
      <c r="N797" s="11">
        <f>IF(Q797="x",0,IF(J797&lt;(INDEX(Lookup!$U$2:$U$10,MATCH($D$47,Lookup!$S$2:$S$10,0))),0,$L$12*K797))</f>
        <v>0</v>
      </c>
      <c r="O797" s="234">
        <f t="shared" si="69"/>
        <v>0</v>
      </c>
      <c r="P797" s="10"/>
      <c r="Q797" s="9"/>
      <c r="S797" s="340">
        <f t="shared" si="70"/>
        <v>0</v>
      </c>
      <c r="T797" s="340">
        <f t="shared" si="71"/>
        <v>0</v>
      </c>
    </row>
    <row r="798" spans="2:20" ht="14.4" x14ac:dyDescent="0.3">
      <c r="B798" s="30"/>
      <c r="C798" s="16"/>
      <c r="D798" s="16"/>
      <c r="E798" s="25"/>
      <c r="F798" s="16"/>
      <c r="G798" s="15"/>
      <c r="H798" s="14"/>
      <c r="I798" s="13"/>
      <c r="J798" s="13"/>
      <c r="K798" s="12"/>
      <c r="L798" s="232">
        <f t="shared" si="67"/>
        <v>0</v>
      </c>
      <c r="M798" s="234">
        <f t="shared" si="68"/>
        <v>0</v>
      </c>
      <c r="N798" s="11">
        <f>IF(Q798="x",0,IF(J798&lt;(INDEX(Lookup!$U$2:$U$10,MATCH($D$47,Lookup!$S$2:$S$10,0))),0,$L$12*K798))</f>
        <v>0</v>
      </c>
      <c r="O798" s="234">
        <f t="shared" si="69"/>
        <v>0</v>
      </c>
      <c r="P798" s="10"/>
      <c r="Q798" s="9"/>
      <c r="S798" s="340">
        <f t="shared" si="70"/>
        <v>0</v>
      </c>
      <c r="T798" s="340">
        <f t="shared" si="71"/>
        <v>0</v>
      </c>
    </row>
    <row r="799" spans="2:20" ht="14.4" x14ac:dyDescent="0.3">
      <c r="B799" s="30"/>
      <c r="C799" s="16"/>
      <c r="D799" s="16"/>
      <c r="E799" s="25"/>
      <c r="F799" s="16"/>
      <c r="G799" s="15"/>
      <c r="H799" s="14"/>
      <c r="I799" s="13"/>
      <c r="J799" s="13"/>
      <c r="K799" s="12"/>
      <c r="L799" s="232">
        <f t="shared" si="67"/>
        <v>0</v>
      </c>
      <c r="M799" s="234">
        <f t="shared" si="68"/>
        <v>0</v>
      </c>
      <c r="N799" s="11">
        <f>IF(Q799="x",0,IF(J799&lt;(INDEX(Lookup!$U$2:$U$10,MATCH($D$47,Lookup!$S$2:$S$10,0))),0,$L$12*K799))</f>
        <v>0</v>
      </c>
      <c r="O799" s="234">
        <f t="shared" si="69"/>
        <v>0</v>
      </c>
      <c r="P799" s="10"/>
      <c r="Q799" s="9"/>
      <c r="S799" s="340">
        <f t="shared" si="70"/>
        <v>0</v>
      </c>
      <c r="T799" s="340">
        <f t="shared" si="71"/>
        <v>0</v>
      </c>
    </row>
    <row r="800" spans="2:20" ht="14.4" x14ac:dyDescent="0.3">
      <c r="B800" s="30"/>
      <c r="C800" s="16"/>
      <c r="D800" s="16"/>
      <c r="E800" s="25"/>
      <c r="F800" s="16"/>
      <c r="G800" s="15"/>
      <c r="H800" s="14"/>
      <c r="I800" s="13"/>
      <c r="J800" s="13"/>
      <c r="K800" s="12"/>
      <c r="L800" s="232">
        <f t="shared" si="67"/>
        <v>0</v>
      </c>
      <c r="M800" s="234">
        <f t="shared" si="68"/>
        <v>0</v>
      </c>
      <c r="N800" s="11">
        <f>IF(Q800="x",0,IF(J800&lt;(INDEX(Lookup!$U$2:$U$10,MATCH($D$47,Lookup!$S$2:$S$10,0))),0,$L$12*K800))</f>
        <v>0</v>
      </c>
      <c r="O800" s="234">
        <f t="shared" si="69"/>
        <v>0</v>
      </c>
      <c r="P800" s="10"/>
      <c r="Q800" s="9"/>
      <c r="S800" s="340">
        <f t="shared" si="70"/>
        <v>0</v>
      </c>
      <c r="T800" s="340">
        <f t="shared" si="71"/>
        <v>0</v>
      </c>
    </row>
    <row r="801" spans="2:20" ht="14.4" x14ac:dyDescent="0.3">
      <c r="B801" s="30"/>
      <c r="C801" s="16"/>
      <c r="D801" s="16"/>
      <c r="E801" s="25"/>
      <c r="F801" s="16"/>
      <c r="G801" s="15"/>
      <c r="H801" s="14"/>
      <c r="I801" s="13"/>
      <c r="J801" s="13"/>
      <c r="K801" s="12"/>
      <c r="L801" s="232">
        <f t="shared" si="67"/>
        <v>0</v>
      </c>
      <c r="M801" s="234">
        <f t="shared" si="68"/>
        <v>0</v>
      </c>
      <c r="N801" s="11">
        <f>IF(Q801="x",0,IF(J801&lt;(INDEX(Lookup!$U$2:$U$10,MATCH($D$47,Lookup!$S$2:$S$10,0))),0,$L$12*K801))</f>
        <v>0</v>
      </c>
      <c r="O801" s="234">
        <f t="shared" si="69"/>
        <v>0</v>
      </c>
      <c r="P801" s="10"/>
      <c r="Q801" s="9"/>
      <c r="S801" s="340">
        <f t="shared" si="70"/>
        <v>0</v>
      </c>
      <c r="T801" s="340">
        <f t="shared" si="71"/>
        <v>0</v>
      </c>
    </row>
    <row r="802" spans="2:20" ht="14.4" x14ac:dyDescent="0.3">
      <c r="B802" s="30"/>
      <c r="C802" s="16"/>
      <c r="D802" s="16"/>
      <c r="E802" s="25"/>
      <c r="F802" s="16"/>
      <c r="G802" s="15"/>
      <c r="H802" s="14"/>
      <c r="I802" s="13"/>
      <c r="J802" s="13"/>
      <c r="K802" s="12"/>
      <c r="L802" s="232">
        <f t="shared" si="67"/>
        <v>0</v>
      </c>
      <c r="M802" s="234">
        <f t="shared" si="68"/>
        <v>0</v>
      </c>
      <c r="N802" s="11">
        <f>IF(Q802="x",0,IF(J802&lt;(INDEX(Lookup!$U$2:$U$10,MATCH($D$47,Lookup!$S$2:$S$10,0))),0,$L$12*K802))</f>
        <v>0</v>
      </c>
      <c r="O802" s="234">
        <f t="shared" si="69"/>
        <v>0</v>
      </c>
      <c r="P802" s="10"/>
      <c r="Q802" s="9"/>
      <c r="S802" s="340">
        <f t="shared" si="70"/>
        <v>0</v>
      </c>
      <c r="T802" s="340">
        <f t="shared" si="71"/>
        <v>0</v>
      </c>
    </row>
    <row r="803" spans="2:20" ht="14.4" x14ac:dyDescent="0.3">
      <c r="B803" s="30"/>
      <c r="C803" s="16"/>
      <c r="D803" s="16"/>
      <c r="E803" s="25"/>
      <c r="F803" s="16"/>
      <c r="G803" s="15"/>
      <c r="H803" s="14"/>
      <c r="I803" s="13"/>
      <c r="J803" s="13"/>
      <c r="K803" s="12"/>
      <c r="L803" s="232">
        <f t="shared" si="67"/>
        <v>0</v>
      </c>
      <c r="M803" s="234">
        <f t="shared" si="68"/>
        <v>0</v>
      </c>
      <c r="N803" s="11">
        <f>IF(Q803="x",0,IF(J803&lt;(INDEX(Lookup!$U$2:$U$10,MATCH($D$47,Lookup!$S$2:$S$10,0))),0,$L$12*K803))</f>
        <v>0</v>
      </c>
      <c r="O803" s="234">
        <f t="shared" si="69"/>
        <v>0</v>
      </c>
      <c r="P803" s="10"/>
      <c r="Q803" s="9"/>
      <c r="S803" s="340">
        <f t="shared" si="70"/>
        <v>0</v>
      </c>
      <c r="T803" s="340">
        <f t="shared" si="71"/>
        <v>0</v>
      </c>
    </row>
    <row r="804" spans="2:20" ht="14.4" x14ac:dyDescent="0.3">
      <c r="B804" s="30"/>
      <c r="C804" s="16"/>
      <c r="D804" s="16"/>
      <c r="E804" s="25"/>
      <c r="F804" s="16"/>
      <c r="G804" s="15"/>
      <c r="H804" s="14"/>
      <c r="I804" s="13"/>
      <c r="J804" s="13"/>
      <c r="K804" s="12"/>
      <c r="L804" s="232">
        <f t="shared" si="67"/>
        <v>0</v>
      </c>
      <c r="M804" s="234">
        <f t="shared" si="68"/>
        <v>0</v>
      </c>
      <c r="N804" s="11">
        <f>IF(Q804="x",0,IF(J804&lt;(INDEX(Lookup!$U$2:$U$10,MATCH($D$47,Lookup!$S$2:$S$10,0))),0,$L$12*K804))</f>
        <v>0</v>
      </c>
      <c r="O804" s="234">
        <f t="shared" si="69"/>
        <v>0</v>
      </c>
      <c r="P804" s="10"/>
      <c r="Q804" s="9"/>
      <c r="S804" s="340">
        <f t="shared" si="70"/>
        <v>0</v>
      </c>
      <c r="T804" s="340">
        <f t="shared" si="71"/>
        <v>0</v>
      </c>
    </row>
    <row r="805" spans="2:20" ht="14.4" x14ac:dyDescent="0.3">
      <c r="B805" s="30"/>
      <c r="C805" s="16"/>
      <c r="D805" s="16"/>
      <c r="E805" s="25"/>
      <c r="F805" s="16"/>
      <c r="G805" s="15"/>
      <c r="H805" s="14"/>
      <c r="I805" s="13"/>
      <c r="J805" s="13"/>
      <c r="K805" s="12"/>
      <c r="L805" s="232">
        <f t="shared" si="67"/>
        <v>0</v>
      </c>
      <c r="M805" s="234">
        <f t="shared" si="68"/>
        <v>0</v>
      </c>
      <c r="N805" s="11">
        <f>IF(Q805="x",0,IF(J805&lt;(INDEX(Lookup!$U$2:$U$10,MATCH($D$47,Lookup!$S$2:$S$10,0))),0,$L$12*K805))</f>
        <v>0</v>
      </c>
      <c r="O805" s="234">
        <f t="shared" si="69"/>
        <v>0</v>
      </c>
      <c r="P805" s="10"/>
      <c r="Q805" s="9"/>
      <c r="S805" s="340">
        <f t="shared" si="70"/>
        <v>0</v>
      </c>
      <c r="T805" s="340">
        <f t="shared" si="71"/>
        <v>0</v>
      </c>
    </row>
    <row r="806" spans="2:20" ht="14.4" x14ac:dyDescent="0.3">
      <c r="B806" s="30"/>
      <c r="C806" s="16"/>
      <c r="D806" s="16"/>
      <c r="E806" s="25"/>
      <c r="F806" s="16"/>
      <c r="G806" s="15"/>
      <c r="H806" s="14"/>
      <c r="I806" s="13"/>
      <c r="J806" s="13"/>
      <c r="K806" s="12"/>
      <c r="L806" s="232">
        <f t="shared" si="67"/>
        <v>0</v>
      </c>
      <c r="M806" s="234">
        <f t="shared" si="68"/>
        <v>0</v>
      </c>
      <c r="N806" s="11">
        <f>IF(Q806="x",0,IF(J806&lt;(INDEX(Lookup!$U$2:$U$10,MATCH($D$47,Lookup!$S$2:$S$10,0))),0,$L$12*K806))</f>
        <v>0</v>
      </c>
      <c r="O806" s="234">
        <f t="shared" si="69"/>
        <v>0</v>
      </c>
      <c r="P806" s="10"/>
      <c r="Q806" s="9"/>
      <c r="S806" s="340">
        <f t="shared" si="70"/>
        <v>0</v>
      </c>
      <c r="T806" s="340">
        <f t="shared" si="71"/>
        <v>0</v>
      </c>
    </row>
    <row r="807" spans="2:20" ht="14.4" x14ac:dyDescent="0.3">
      <c r="B807" s="30"/>
      <c r="C807" s="16"/>
      <c r="D807" s="16"/>
      <c r="E807" s="25"/>
      <c r="F807" s="16"/>
      <c r="G807" s="15"/>
      <c r="H807" s="14"/>
      <c r="I807" s="13"/>
      <c r="J807" s="13"/>
      <c r="K807" s="12"/>
      <c r="L807" s="232">
        <f t="shared" si="67"/>
        <v>0</v>
      </c>
      <c r="M807" s="234">
        <f t="shared" si="68"/>
        <v>0</v>
      </c>
      <c r="N807" s="11">
        <f>IF(Q807="x",0,IF(J807&lt;(INDEX(Lookup!$U$2:$U$10,MATCH($D$47,Lookup!$S$2:$S$10,0))),0,$L$12*K807))</f>
        <v>0</v>
      </c>
      <c r="O807" s="234">
        <f t="shared" si="69"/>
        <v>0</v>
      </c>
      <c r="P807" s="10"/>
      <c r="Q807" s="9"/>
      <c r="S807" s="340">
        <f t="shared" si="70"/>
        <v>0</v>
      </c>
      <c r="T807" s="340">
        <f t="shared" si="71"/>
        <v>0</v>
      </c>
    </row>
    <row r="808" spans="2:20" ht="14.4" x14ac:dyDescent="0.3">
      <c r="B808" s="30"/>
      <c r="C808" s="16"/>
      <c r="D808" s="16"/>
      <c r="E808" s="25"/>
      <c r="F808" s="16"/>
      <c r="G808" s="15"/>
      <c r="H808" s="14"/>
      <c r="I808" s="13"/>
      <c r="J808" s="13"/>
      <c r="K808" s="12"/>
      <c r="L808" s="232">
        <f t="shared" si="67"/>
        <v>0</v>
      </c>
      <c r="M808" s="234">
        <f t="shared" si="68"/>
        <v>0</v>
      </c>
      <c r="N808" s="11">
        <f>IF(Q808="x",0,IF(J808&lt;(INDEX(Lookup!$U$2:$U$10,MATCH($D$47,Lookup!$S$2:$S$10,0))),0,$L$12*K808))</f>
        <v>0</v>
      </c>
      <c r="O808" s="234">
        <f t="shared" si="69"/>
        <v>0</v>
      </c>
      <c r="P808" s="10"/>
      <c r="Q808" s="9"/>
      <c r="S808" s="340">
        <f t="shared" si="70"/>
        <v>0</v>
      </c>
      <c r="T808" s="340">
        <f t="shared" si="71"/>
        <v>0</v>
      </c>
    </row>
    <row r="809" spans="2:20" ht="14.4" x14ac:dyDescent="0.3">
      <c r="B809" s="30"/>
      <c r="C809" s="16"/>
      <c r="D809" s="16"/>
      <c r="E809" s="25"/>
      <c r="F809" s="16"/>
      <c r="G809" s="15"/>
      <c r="H809" s="14"/>
      <c r="I809" s="13"/>
      <c r="J809" s="13"/>
      <c r="K809" s="12"/>
      <c r="L809" s="232">
        <f t="shared" si="67"/>
        <v>0</v>
      </c>
      <c r="M809" s="234">
        <f t="shared" si="68"/>
        <v>0</v>
      </c>
      <c r="N809" s="11">
        <f>IF(Q809="x",0,IF(J809&lt;(INDEX(Lookup!$U$2:$U$10,MATCH($D$47,Lookup!$S$2:$S$10,0))),0,$L$12*K809))</f>
        <v>0</v>
      </c>
      <c r="O809" s="234">
        <f t="shared" si="69"/>
        <v>0</v>
      </c>
      <c r="P809" s="10"/>
      <c r="Q809" s="9"/>
      <c r="S809" s="340">
        <f t="shared" si="70"/>
        <v>0</v>
      </c>
      <c r="T809" s="340">
        <f t="shared" si="71"/>
        <v>0</v>
      </c>
    </row>
    <row r="810" spans="2:20" ht="14.4" x14ac:dyDescent="0.3">
      <c r="B810" s="30"/>
      <c r="C810" s="16"/>
      <c r="D810" s="16"/>
      <c r="E810" s="25"/>
      <c r="F810" s="16"/>
      <c r="G810" s="15"/>
      <c r="H810" s="14"/>
      <c r="I810" s="13"/>
      <c r="J810" s="13"/>
      <c r="K810" s="12"/>
      <c r="L810" s="232">
        <f t="shared" si="67"/>
        <v>0</v>
      </c>
      <c r="M810" s="234">
        <f t="shared" si="68"/>
        <v>0</v>
      </c>
      <c r="N810" s="11">
        <f>IF(Q810="x",0,IF(J810&lt;(INDEX(Lookup!$U$2:$U$10,MATCH($D$47,Lookup!$S$2:$S$10,0))),0,$L$12*K810))</f>
        <v>0</v>
      </c>
      <c r="O810" s="234">
        <f t="shared" si="69"/>
        <v>0</v>
      </c>
      <c r="P810" s="10"/>
      <c r="Q810" s="9"/>
      <c r="S810" s="340">
        <f t="shared" si="70"/>
        <v>0</v>
      </c>
      <c r="T810" s="340">
        <f t="shared" si="71"/>
        <v>0</v>
      </c>
    </row>
    <row r="811" spans="2:20" ht="14.4" x14ac:dyDescent="0.3">
      <c r="B811" s="30"/>
      <c r="C811" s="16"/>
      <c r="D811" s="16"/>
      <c r="E811" s="25"/>
      <c r="F811" s="16"/>
      <c r="G811" s="15"/>
      <c r="H811" s="14"/>
      <c r="I811" s="13"/>
      <c r="J811" s="13"/>
      <c r="K811" s="12"/>
      <c r="L811" s="232">
        <f t="shared" si="67"/>
        <v>0</v>
      </c>
      <c r="M811" s="234">
        <f t="shared" si="68"/>
        <v>0</v>
      </c>
      <c r="N811" s="11">
        <f>IF(Q811="x",0,IF(J811&lt;(INDEX(Lookup!$U$2:$U$10,MATCH($D$47,Lookup!$S$2:$S$10,0))),0,$L$12*K811))</f>
        <v>0</v>
      </c>
      <c r="O811" s="234">
        <f t="shared" si="69"/>
        <v>0</v>
      </c>
      <c r="P811" s="10"/>
      <c r="Q811" s="9"/>
      <c r="S811" s="340">
        <f t="shared" si="70"/>
        <v>0</v>
      </c>
      <c r="T811" s="340">
        <f t="shared" si="71"/>
        <v>0</v>
      </c>
    </row>
    <row r="812" spans="2:20" ht="14.4" x14ac:dyDescent="0.3">
      <c r="B812" s="30"/>
      <c r="C812" s="16"/>
      <c r="D812" s="16"/>
      <c r="E812" s="25"/>
      <c r="F812" s="16"/>
      <c r="G812" s="15"/>
      <c r="H812" s="14"/>
      <c r="I812" s="13"/>
      <c r="J812" s="13"/>
      <c r="K812" s="12"/>
      <c r="L812" s="232">
        <f t="shared" si="67"/>
        <v>0</v>
      </c>
      <c r="M812" s="234">
        <f t="shared" si="68"/>
        <v>0</v>
      </c>
      <c r="N812" s="11">
        <f>IF(Q812="x",0,IF(J812&lt;(INDEX(Lookup!$U$2:$U$10,MATCH($D$47,Lookup!$S$2:$S$10,0))),0,$L$12*K812))</f>
        <v>0</v>
      </c>
      <c r="O812" s="234">
        <f t="shared" si="69"/>
        <v>0</v>
      </c>
      <c r="P812" s="10"/>
      <c r="Q812" s="9"/>
      <c r="S812" s="340">
        <f t="shared" si="70"/>
        <v>0</v>
      </c>
      <c r="T812" s="340">
        <f t="shared" si="71"/>
        <v>0</v>
      </c>
    </row>
    <row r="813" spans="2:20" ht="14.4" x14ac:dyDescent="0.3">
      <c r="B813" s="30"/>
      <c r="C813" s="16"/>
      <c r="D813" s="16"/>
      <c r="E813" s="25"/>
      <c r="F813" s="16"/>
      <c r="G813" s="15"/>
      <c r="H813" s="14"/>
      <c r="I813" s="13"/>
      <c r="J813" s="13"/>
      <c r="K813" s="12"/>
      <c r="L813" s="232">
        <f t="shared" si="67"/>
        <v>0</v>
      </c>
      <c r="M813" s="234">
        <f t="shared" si="68"/>
        <v>0</v>
      </c>
      <c r="N813" s="11">
        <f>IF(Q813="x",0,IF(J813&lt;(INDEX(Lookup!$U$2:$U$10,MATCH($D$47,Lookup!$S$2:$S$10,0))),0,$L$12*K813))</f>
        <v>0</v>
      </c>
      <c r="O813" s="234">
        <f t="shared" si="69"/>
        <v>0</v>
      </c>
      <c r="P813" s="10"/>
      <c r="Q813" s="9"/>
      <c r="S813" s="340">
        <f t="shared" si="70"/>
        <v>0</v>
      </c>
      <c r="T813" s="340">
        <f t="shared" si="71"/>
        <v>0</v>
      </c>
    </row>
    <row r="814" spans="2:20" ht="14.4" x14ac:dyDescent="0.3">
      <c r="B814" s="30"/>
      <c r="C814" s="16"/>
      <c r="D814" s="16"/>
      <c r="E814" s="25"/>
      <c r="F814" s="16"/>
      <c r="G814" s="15"/>
      <c r="H814" s="14"/>
      <c r="I814" s="13"/>
      <c r="J814" s="13"/>
      <c r="K814" s="12"/>
      <c r="L814" s="232">
        <f t="shared" si="67"/>
        <v>0</v>
      </c>
      <c r="M814" s="234">
        <f t="shared" si="68"/>
        <v>0</v>
      </c>
      <c r="N814" s="11">
        <f>IF(Q814="x",0,IF(J814&lt;(INDEX(Lookup!$U$2:$U$10,MATCH($D$47,Lookup!$S$2:$S$10,0))),0,$L$12*K814))</f>
        <v>0</v>
      </c>
      <c r="O814" s="234">
        <f t="shared" si="69"/>
        <v>0</v>
      </c>
      <c r="P814" s="10"/>
      <c r="Q814" s="9"/>
      <c r="S814" s="340">
        <f t="shared" si="70"/>
        <v>0</v>
      </c>
      <c r="T814" s="340">
        <f t="shared" si="71"/>
        <v>0</v>
      </c>
    </row>
    <row r="815" spans="2:20" ht="14.4" x14ac:dyDescent="0.3">
      <c r="B815" s="30"/>
      <c r="C815" s="16"/>
      <c r="D815" s="16"/>
      <c r="E815" s="25"/>
      <c r="F815" s="16"/>
      <c r="G815" s="15"/>
      <c r="H815" s="14"/>
      <c r="I815" s="13"/>
      <c r="J815" s="13"/>
      <c r="K815" s="12"/>
      <c r="L815" s="232">
        <f t="shared" si="67"/>
        <v>0</v>
      </c>
      <c r="M815" s="234">
        <f t="shared" si="68"/>
        <v>0</v>
      </c>
      <c r="N815" s="11">
        <f>IF(Q815="x",0,IF(J815&lt;(INDEX(Lookup!$U$2:$U$10,MATCH($D$47,Lookup!$S$2:$S$10,0))),0,$L$12*K815))</f>
        <v>0</v>
      </c>
      <c r="O815" s="234">
        <f t="shared" si="69"/>
        <v>0</v>
      </c>
      <c r="P815" s="10"/>
      <c r="Q815" s="9"/>
      <c r="S815" s="340">
        <f t="shared" si="70"/>
        <v>0</v>
      </c>
      <c r="T815" s="340">
        <f t="shared" si="71"/>
        <v>0</v>
      </c>
    </row>
    <row r="816" spans="2:20" ht="14.4" x14ac:dyDescent="0.3">
      <c r="B816" s="30"/>
      <c r="C816" s="16"/>
      <c r="D816" s="16"/>
      <c r="E816" s="25"/>
      <c r="F816" s="16"/>
      <c r="G816" s="15"/>
      <c r="H816" s="14"/>
      <c r="I816" s="13"/>
      <c r="J816" s="13"/>
      <c r="K816" s="12"/>
      <c r="L816" s="232">
        <f t="shared" si="67"/>
        <v>0</v>
      </c>
      <c r="M816" s="234">
        <f t="shared" si="68"/>
        <v>0</v>
      </c>
      <c r="N816" s="11">
        <f>IF(Q816="x",0,IF(J816&lt;(INDEX(Lookup!$U$2:$U$10,MATCH($D$47,Lookup!$S$2:$S$10,0))),0,$L$12*K816))</f>
        <v>0</v>
      </c>
      <c r="O816" s="234">
        <f t="shared" si="69"/>
        <v>0</v>
      </c>
      <c r="P816" s="10"/>
      <c r="Q816" s="9"/>
      <c r="S816" s="340">
        <f t="shared" si="70"/>
        <v>0</v>
      </c>
      <c r="T816" s="340">
        <f t="shared" si="71"/>
        <v>0</v>
      </c>
    </row>
    <row r="817" spans="2:20" ht="14.4" x14ac:dyDescent="0.3">
      <c r="B817" s="30"/>
      <c r="C817" s="16"/>
      <c r="D817" s="16"/>
      <c r="E817" s="25"/>
      <c r="F817" s="16"/>
      <c r="G817" s="15"/>
      <c r="H817" s="14"/>
      <c r="I817" s="13"/>
      <c r="J817" s="13"/>
      <c r="K817" s="12"/>
      <c r="L817" s="232">
        <f t="shared" si="67"/>
        <v>0</v>
      </c>
      <c r="M817" s="234">
        <f t="shared" si="68"/>
        <v>0</v>
      </c>
      <c r="N817" s="11">
        <f>IF(Q817="x",0,IF(J817&lt;(INDEX(Lookup!$U$2:$U$10,MATCH($D$47,Lookup!$S$2:$S$10,0))),0,$L$12*K817))</f>
        <v>0</v>
      </c>
      <c r="O817" s="234">
        <f t="shared" si="69"/>
        <v>0</v>
      </c>
      <c r="P817" s="10"/>
      <c r="Q817" s="9"/>
      <c r="S817" s="340">
        <f t="shared" si="70"/>
        <v>0</v>
      </c>
      <c r="T817" s="340">
        <f t="shared" si="71"/>
        <v>0</v>
      </c>
    </row>
    <row r="818" spans="2:20" ht="14.4" x14ac:dyDescent="0.3">
      <c r="B818" s="30"/>
      <c r="C818" s="16"/>
      <c r="D818" s="16"/>
      <c r="E818" s="25"/>
      <c r="F818" s="16"/>
      <c r="G818" s="15"/>
      <c r="H818" s="14"/>
      <c r="I818" s="13"/>
      <c r="J818" s="13"/>
      <c r="K818" s="12"/>
      <c r="L818" s="232">
        <f t="shared" ref="L818:L881" si="72">IF(ROUNDDOWN(DATEDIF(I818,J818,"d")/7,0)&gt;$L$12,$L$12*K818,K818*ROUNDDOWN(DATEDIF(I818,J818,"d")/7,0))</f>
        <v>0</v>
      </c>
      <c r="M818" s="234">
        <f t="shared" ref="M818:M881" si="73">L818*$L$6</f>
        <v>0</v>
      </c>
      <c r="N818" s="11">
        <f>IF(Q818="x",0,IF(J818&lt;(INDEX(Lookup!$U$2:$U$10,MATCH($D$47,Lookup!$S$2:$S$10,0))),0,$L$12*K818))</f>
        <v>0</v>
      </c>
      <c r="O818" s="234">
        <f t="shared" ref="O818:O881" si="74">N818*$L$6</f>
        <v>0</v>
      </c>
      <c r="P818" s="10"/>
      <c r="Q818" s="9"/>
      <c r="S818" s="340">
        <f t="shared" si="70"/>
        <v>0</v>
      </c>
      <c r="T818" s="340">
        <f t="shared" si="71"/>
        <v>0</v>
      </c>
    </row>
    <row r="819" spans="2:20" ht="14.4" x14ac:dyDescent="0.3">
      <c r="B819" s="30"/>
      <c r="C819" s="16"/>
      <c r="D819" s="16"/>
      <c r="E819" s="25"/>
      <c r="F819" s="16"/>
      <c r="G819" s="15"/>
      <c r="H819" s="14"/>
      <c r="I819" s="13"/>
      <c r="J819" s="13"/>
      <c r="K819" s="12"/>
      <c r="L819" s="232">
        <f t="shared" si="72"/>
        <v>0</v>
      </c>
      <c r="M819" s="234">
        <f t="shared" si="73"/>
        <v>0</v>
      </c>
      <c r="N819" s="11">
        <f>IF(Q819="x",0,IF(J819&lt;(INDEX(Lookup!$U$2:$U$10,MATCH($D$47,Lookup!$S$2:$S$10,0))),0,$L$12*K819))</f>
        <v>0</v>
      </c>
      <c r="O819" s="234">
        <f t="shared" si="74"/>
        <v>0</v>
      </c>
      <c r="P819" s="10"/>
      <c r="Q819" s="9"/>
      <c r="S819" s="340">
        <f t="shared" ref="S819:S882" si="75">M819*$I$35</f>
        <v>0</v>
      </c>
      <c r="T819" s="340">
        <f t="shared" ref="T819:T882" si="76">O819*$I$44</f>
        <v>0</v>
      </c>
    </row>
    <row r="820" spans="2:20" ht="14.4" x14ac:dyDescent="0.3">
      <c r="B820" s="30"/>
      <c r="C820" s="16"/>
      <c r="D820" s="16"/>
      <c r="E820" s="25"/>
      <c r="F820" s="16"/>
      <c r="G820" s="15"/>
      <c r="H820" s="14"/>
      <c r="I820" s="13"/>
      <c r="J820" s="13"/>
      <c r="K820" s="12"/>
      <c r="L820" s="232">
        <f t="shared" si="72"/>
        <v>0</v>
      </c>
      <c r="M820" s="234">
        <f t="shared" si="73"/>
        <v>0</v>
      </c>
      <c r="N820" s="11">
        <f>IF(Q820="x",0,IF(J820&lt;(INDEX(Lookup!$U$2:$U$10,MATCH($D$47,Lookup!$S$2:$S$10,0))),0,$L$12*K820))</f>
        <v>0</v>
      </c>
      <c r="O820" s="234">
        <f t="shared" si="74"/>
        <v>0</v>
      </c>
      <c r="P820" s="10"/>
      <c r="Q820" s="9"/>
      <c r="S820" s="340">
        <f t="shared" si="75"/>
        <v>0</v>
      </c>
      <c r="T820" s="340">
        <f t="shared" si="76"/>
        <v>0</v>
      </c>
    </row>
    <row r="821" spans="2:20" ht="14.4" x14ac:dyDescent="0.3">
      <c r="B821" s="30"/>
      <c r="C821" s="16"/>
      <c r="D821" s="16"/>
      <c r="E821" s="25"/>
      <c r="F821" s="16"/>
      <c r="G821" s="15"/>
      <c r="H821" s="14"/>
      <c r="I821" s="13"/>
      <c r="J821" s="13"/>
      <c r="K821" s="12"/>
      <c r="L821" s="232">
        <f t="shared" si="72"/>
        <v>0</v>
      </c>
      <c r="M821" s="234">
        <f t="shared" si="73"/>
        <v>0</v>
      </c>
      <c r="N821" s="11">
        <f>IF(Q821="x",0,IF(J821&lt;(INDEX(Lookup!$U$2:$U$10,MATCH($D$47,Lookup!$S$2:$S$10,0))),0,$L$12*K821))</f>
        <v>0</v>
      </c>
      <c r="O821" s="234">
        <f t="shared" si="74"/>
        <v>0</v>
      </c>
      <c r="P821" s="10"/>
      <c r="Q821" s="9"/>
      <c r="S821" s="340">
        <f t="shared" si="75"/>
        <v>0</v>
      </c>
      <c r="T821" s="340">
        <f t="shared" si="76"/>
        <v>0</v>
      </c>
    </row>
    <row r="822" spans="2:20" ht="14.4" x14ac:dyDescent="0.3">
      <c r="B822" s="30"/>
      <c r="C822" s="16"/>
      <c r="D822" s="16"/>
      <c r="E822" s="25"/>
      <c r="F822" s="16"/>
      <c r="G822" s="15"/>
      <c r="H822" s="14"/>
      <c r="I822" s="13"/>
      <c r="J822" s="13"/>
      <c r="K822" s="12"/>
      <c r="L822" s="232">
        <f t="shared" si="72"/>
        <v>0</v>
      </c>
      <c r="M822" s="234">
        <f t="shared" si="73"/>
        <v>0</v>
      </c>
      <c r="N822" s="11">
        <f>IF(Q822="x",0,IF(J822&lt;(INDEX(Lookup!$U$2:$U$10,MATCH($D$47,Lookup!$S$2:$S$10,0))),0,$L$12*K822))</f>
        <v>0</v>
      </c>
      <c r="O822" s="234">
        <f t="shared" si="74"/>
        <v>0</v>
      </c>
      <c r="P822" s="10"/>
      <c r="Q822" s="9"/>
      <c r="S822" s="340">
        <f t="shared" si="75"/>
        <v>0</v>
      </c>
      <c r="T822" s="340">
        <f t="shared" si="76"/>
        <v>0</v>
      </c>
    </row>
    <row r="823" spans="2:20" ht="14.4" x14ac:dyDescent="0.3">
      <c r="B823" s="30"/>
      <c r="C823" s="16"/>
      <c r="D823" s="16"/>
      <c r="E823" s="25"/>
      <c r="F823" s="16"/>
      <c r="G823" s="15"/>
      <c r="H823" s="14"/>
      <c r="I823" s="13"/>
      <c r="J823" s="13"/>
      <c r="K823" s="12"/>
      <c r="L823" s="232">
        <f t="shared" si="72"/>
        <v>0</v>
      </c>
      <c r="M823" s="234">
        <f t="shared" si="73"/>
        <v>0</v>
      </c>
      <c r="N823" s="11">
        <f>IF(Q823="x",0,IF(J823&lt;(INDEX(Lookup!$U$2:$U$10,MATCH($D$47,Lookup!$S$2:$S$10,0))),0,$L$12*K823))</f>
        <v>0</v>
      </c>
      <c r="O823" s="234">
        <f t="shared" si="74"/>
        <v>0</v>
      </c>
      <c r="P823" s="10"/>
      <c r="Q823" s="9"/>
      <c r="S823" s="340">
        <f t="shared" si="75"/>
        <v>0</v>
      </c>
      <c r="T823" s="340">
        <f t="shared" si="76"/>
        <v>0</v>
      </c>
    </row>
    <row r="824" spans="2:20" ht="14.4" x14ac:dyDescent="0.3">
      <c r="B824" s="30"/>
      <c r="C824" s="16"/>
      <c r="D824" s="16"/>
      <c r="E824" s="25"/>
      <c r="F824" s="16"/>
      <c r="G824" s="15"/>
      <c r="H824" s="14"/>
      <c r="I824" s="13"/>
      <c r="J824" s="13"/>
      <c r="K824" s="12"/>
      <c r="L824" s="232">
        <f t="shared" si="72"/>
        <v>0</v>
      </c>
      <c r="M824" s="234">
        <f t="shared" si="73"/>
        <v>0</v>
      </c>
      <c r="N824" s="11">
        <f>IF(Q824="x",0,IF(J824&lt;(INDEX(Lookup!$U$2:$U$10,MATCH($D$47,Lookup!$S$2:$S$10,0))),0,$L$12*K824))</f>
        <v>0</v>
      </c>
      <c r="O824" s="234">
        <f t="shared" si="74"/>
        <v>0</v>
      </c>
      <c r="P824" s="10"/>
      <c r="Q824" s="9"/>
      <c r="S824" s="340">
        <f t="shared" si="75"/>
        <v>0</v>
      </c>
      <c r="T824" s="340">
        <f t="shared" si="76"/>
        <v>0</v>
      </c>
    </row>
    <row r="825" spans="2:20" ht="14.4" x14ac:dyDescent="0.3">
      <c r="B825" s="30"/>
      <c r="C825" s="16"/>
      <c r="D825" s="16"/>
      <c r="E825" s="25"/>
      <c r="F825" s="16"/>
      <c r="G825" s="15"/>
      <c r="H825" s="14"/>
      <c r="I825" s="13"/>
      <c r="J825" s="13"/>
      <c r="K825" s="12"/>
      <c r="L825" s="232">
        <f t="shared" si="72"/>
        <v>0</v>
      </c>
      <c r="M825" s="234">
        <f t="shared" si="73"/>
        <v>0</v>
      </c>
      <c r="N825" s="11">
        <f>IF(Q825="x",0,IF(J825&lt;(INDEX(Lookup!$U$2:$U$10,MATCH($D$47,Lookup!$S$2:$S$10,0))),0,$L$12*K825))</f>
        <v>0</v>
      </c>
      <c r="O825" s="234">
        <f t="shared" si="74"/>
        <v>0</v>
      </c>
      <c r="P825" s="10"/>
      <c r="Q825" s="9"/>
      <c r="S825" s="340">
        <f t="shared" si="75"/>
        <v>0</v>
      </c>
      <c r="T825" s="340">
        <f t="shared" si="76"/>
        <v>0</v>
      </c>
    </row>
    <row r="826" spans="2:20" ht="14.4" x14ac:dyDescent="0.3">
      <c r="B826" s="30"/>
      <c r="C826" s="16"/>
      <c r="D826" s="16"/>
      <c r="E826" s="25"/>
      <c r="F826" s="16"/>
      <c r="G826" s="15"/>
      <c r="H826" s="14"/>
      <c r="I826" s="13"/>
      <c r="J826" s="13"/>
      <c r="K826" s="12"/>
      <c r="L826" s="232">
        <f t="shared" si="72"/>
        <v>0</v>
      </c>
      <c r="M826" s="234">
        <f t="shared" si="73"/>
        <v>0</v>
      </c>
      <c r="N826" s="11">
        <f>IF(Q826="x",0,IF(J826&lt;(INDEX(Lookup!$U$2:$U$10,MATCH($D$47,Lookup!$S$2:$S$10,0))),0,$L$12*K826))</f>
        <v>0</v>
      </c>
      <c r="O826" s="234">
        <f t="shared" si="74"/>
        <v>0</v>
      </c>
      <c r="P826" s="10"/>
      <c r="Q826" s="9"/>
      <c r="S826" s="340">
        <f t="shared" si="75"/>
        <v>0</v>
      </c>
      <c r="T826" s="340">
        <f t="shared" si="76"/>
        <v>0</v>
      </c>
    </row>
    <row r="827" spans="2:20" ht="14.4" x14ac:dyDescent="0.3">
      <c r="B827" s="30"/>
      <c r="C827" s="16"/>
      <c r="D827" s="16"/>
      <c r="E827" s="25"/>
      <c r="F827" s="16"/>
      <c r="G827" s="15"/>
      <c r="H827" s="14"/>
      <c r="I827" s="13"/>
      <c r="J827" s="13"/>
      <c r="K827" s="12"/>
      <c r="L827" s="232">
        <f t="shared" si="72"/>
        <v>0</v>
      </c>
      <c r="M827" s="234">
        <f t="shared" si="73"/>
        <v>0</v>
      </c>
      <c r="N827" s="11">
        <f>IF(Q827="x",0,IF(J827&lt;(INDEX(Lookup!$U$2:$U$10,MATCH($D$47,Lookup!$S$2:$S$10,0))),0,$L$12*K827))</f>
        <v>0</v>
      </c>
      <c r="O827" s="234">
        <f t="shared" si="74"/>
        <v>0</v>
      </c>
      <c r="P827" s="10"/>
      <c r="Q827" s="9"/>
      <c r="S827" s="340">
        <f t="shared" si="75"/>
        <v>0</v>
      </c>
      <c r="T827" s="340">
        <f t="shared" si="76"/>
        <v>0</v>
      </c>
    </row>
    <row r="828" spans="2:20" ht="14.4" x14ac:dyDescent="0.3">
      <c r="B828" s="30"/>
      <c r="C828" s="16"/>
      <c r="D828" s="16"/>
      <c r="E828" s="25"/>
      <c r="F828" s="16"/>
      <c r="G828" s="15"/>
      <c r="H828" s="14"/>
      <c r="I828" s="13"/>
      <c r="J828" s="13"/>
      <c r="K828" s="12"/>
      <c r="L828" s="232">
        <f t="shared" si="72"/>
        <v>0</v>
      </c>
      <c r="M828" s="234">
        <f t="shared" si="73"/>
        <v>0</v>
      </c>
      <c r="N828" s="11">
        <f>IF(Q828="x",0,IF(J828&lt;(INDEX(Lookup!$U$2:$U$10,MATCH($D$47,Lookup!$S$2:$S$10,0))),0,$L$12*K828))</f>
        <v>0</v>
      </c>
      <c r="O828" s="234">
        <f t="shared" si="74"/>
        <v>0</v>
      </c>
      <c r="P828" s="10"/>
      <c r="Q828" s="9"/>
      <c r="S828" s="340">
        <f t="shared" si="75"/>
        <v>0</v>
      </c>
      <c r="T828" s="340">
        <f t="shared" si="76"/>
        <v>0</v>
      </c>
    </row>
    <row r="829" spans="2:20" ht="14.4" x14ac:dyDescent="0.3">
      <c r="B829" s="30"/>
      <c r="C829" s="16"/>
      <c r="D829" s="16"/>
      <c r="E829" s="25"/>
      <c r="F829" s="16"/>
      <c r="G829" s="15"/>
      <c r="H829" s="14"/>
      <c r="I829" s="13"/>
      <c r="J829" s="13"/>
      <c r="K829" s="12"/>
      <c r="L829" s="232">
        <f t="shared" si="72"/>
        <v>0</v>
      </c>
      <c r="M829" s="234">
        <f t="shared" si="73"/>
        <v>0</v>
      </c>
      <c r="N829" s="11">
        <f>IF(Q829="x",0,IF(J829&lt;(INDEX(Lookup!$U$2:$U$10,MATCH($D$47,Lookup!$S$2:$S$10,0))),0,$L$12*K829))</f>
        <v>0</v>
      </c>
      <c r="O829" s="234">
        <f t="shared" si="74"/>
        <v>0</v>
      </c>
      <c r="P829" s="10"/>
      <c r="Q829" s="9"/>
      <c r="S829" s="340">
        <f t="shared" si="75"/>
        <v>0</v>
      </c>
      <c r="T829" s="340">
        <f t="shared" si="76"/>
        <v>0</v>
      </c>
    </row>
    <row r="830" spans="2:20" ht="14.4" x14ac:dyDescent="0.3">
      <c r="B830" s="30"/>
      <c r="C830" s="16"/>
      <c r="D830" s="16"/>
      <c r="E830" s="25"/>
      <c r="F830" s="16"/>
      <c r="G830" s="15"/>
      <c r="H830" s="14"/>
      <c r="I830" s="13"/>
      <c r="J830" s="13"/>
      <c r="K830" s="12"/>
      <c r="L830" s="232">
        <f t="shared" si="72"/>
        <v>0</v>
      </c>
      <c r="M830" s="234">
        <f t="shared" si="73"/>
        <v>0</v>
      </c>
      <c r="N830" s="11">
        <f>IF(Q830="x",0,IF(J830&lt;(INDEX(Lookup!$U$2:$U$10,MATCH($D$47,Lookup!$S$2:$S$10,0))),0,$L$12*K830))</f>
        <v>0</v>
      </c>
      <c r="O830" s="234">
        <f t="shared" si="74"/>
        <v>0</v>
      </c>
      <c r="P830" s="10"/>
      <c r="Q830" s="9"/>
      <c r="S830" s="340">
        <f t="shared" si="75"/>
        <v>0</v>
      </c>
      <c r="T830" s="340">
        <f t="shared" si="76"/>
        <v>0</v>
      </c>
    </row>
    <row r="831" spans="2:20" ht="14.4" x14ac:dyDescent="0.3">
      <c r="B831" s="30"/>
      <c r="C831" s="16"/>
      <c r="D831" s="16"/>
      <c r="E831" s="25"/>
      <c r="F831" s="16"/>
      <c r="G831" s="15"/>
      <c r="H831" s="14"/>
      <c r="I831" s="13"/>
      <c r="J831" s="13"/>
      <c r="K831" s="12"/>
      <c r="L831" s="232">
        <f t="shared" si="72"/>
        <v>0</v>
      </c>
      <c r="M831" s="234">
        <f t="shared" si="73"/>
        <v>0</v>
      </c>
      <c r="N831" s="11">
        <f>IF(Q831="x",0,IF(J831&lt;(INDEX(Lookup!$U$2:$U$10,MATCH($D$47,Lookup!$S$2:$S$10,0))),0,$L$12*K831))</f>
        <v>0</v>
      </c>
      <c r="O831" s="234">
        <f t="shared" si="74"/>
        <v>0</v>
      </c>
      <c r="P831" s="10"/>
      <c r="Q831" s="9"/>
      <c r="S831" s="340">
        <f t="shared" si="75"/>
        <v>0</v>
      </c>
      <c r="T831" s="340">
        <f t="shared" si="76"/>
        <v>0</v>
      </c>
    </row>
    <row r="832" spans="2:20" ht="14.4" x14ac:dyDescent="0.3">
      <c r="B832" s="30"/>
      <c r="C832" s="16"/>
      <c r="D832" s="16"/>
      <c r="E832" s="25"/>
      <c r="F832" s="16"/>
      <c r="G832" s="15"/>
      <c r="H832" s="14"/>
      <c r="I832" s="13"/>
      <c r="J832" s="13"/>
      <c r="K832" s="12"/>
      <c r="L832" s="232">
        <f t="shared" si="72"/>
        <v>0</v>
      </c>
      <c r="M832" s="234">
        <f t="shared" si="73"/>
        <v>0</v>
      </c>
      <c r="N832" s="11">
        <f>IF(Q832="x",0,IF(J832&lt;(INDEX(Lookup!$U$2:$U$10,MATCH($D$47,Lookup!$S$2:$S$10,0))),0,$L$12*K832))</f>
        <v>0</v>
      </c>
      <c r="O832" s="234">
        <f t="shared" si="74"/>
        <v>0</v>
      </c>
      <c r="P832" s="10"/>
      <c r="Q832" s="9"/>
      <c r="S832" s="340">
        <f t="shared" si="75"/>
        <v>0</v>
      </c>
      <c r="T832" s="340">
        <f t="shared" si="76"/>
        <v>0</v>
      </c>
    </row>
    <row r="833" spans="2:20" ht="14.4" x14ac:dyDescent="0.3">
      <c r="B833" s="30"/>
      <c r="C833" s="16"/>
      <c r="D833" s="16"/>
      <c r="E833" s="25"/>
      <c r="F833" s="16"/>
      <c r="G833" s="15"/>
      <c r="H833" s="14"/>
      <c r="I833" s="13"/>
      <c r="J833" s="13"/>
      <c r="K833" s="12"/>
      <c r="L833" s="232">
        <f t="shared" si="72"/>
        <v>0</v>
      </c>
      <c r="M833" s="234">
        <f t="shared" si="73"/>
        <v>0</v>
      </c>
      <c r="N833" s="11">
        <f>IF(Q833="x",0,IF(J833&lt;(INDEX(Lookup!$U$2:$U$10,MATCH($D$47,Lookup!$S$2:$S$10,0))),0,$L$12*K833))</f>
        <v>0</v>
      </c>
      <c r="O833" s="234">
        <f t="shared" si="74"/>
        <v>0</v>
      </c>
      <c r="P833" s="10"/>
      <c r="Q833" s="9"/>
      <c r="S833" s="340">
        <f t="shared" si="75"/>
        <v>0</v>
      </c>
      <c r="T833" s="340">
        <f t="shared" si="76"/>
        <v>0</v>
      </c>
    </row>
    <row r="834" spans="2:20" ht="14.4" x14ac:dyDescent="0.3">
      <c r="B834" s="30"/>
      <c r="C834" s="16"/>
      <c r="D834" s="16"/>
      <c r="E834" s="25"/>
      <c r="F834" s="16"/>
      <c r="G834" s="15"/>
      <c r="H834" s="14"/>
      <c r="I834" s="13"/>
      <c r="J834" s="13"/>
      <c r="K834" s="12"/>
      <c r="L834" s="232">
        <f t="shared" si="72"/>
        <v>0</v>
      </c>
      <c r="M834" s="234">
        <f t="shared" si="73"/>
        <v>0</v>
      </c>
      <c r="N834" s="11">
        <f>IF(Q834="x",0,IF(J834&lt;(INDEX(Lookup!$U$2:$U$10,MATCH($D$47,Lookup!$S$2:$S$10,0))),0,$L$12*K834))</f>
        <v>0</v>
      </c>
      <c r="O834" s="234">
        <f t="shared" si="74"/>
        <v>0</v>
      </c>
      <c r="P834" s="10"/>
      <c r="Q834" s="9"/>
      <c r="S834" s="340">
        <f t="shared" si="75"/>
        <v>0</v>
      </c>
      <c r="T834" s="340">
        <f t="shared" si="76"/>
        <v>0</v>
      </c>
    </row>
    <row r="835" spans="2:20" ht="14.4" x14ac:dyDescent="0.3">
      <c r="B835" s="30"/>
      <c r="C835" s="16"/>
      <c r="D835" s="16"/>
      <c r="E835" s="25"/>
      <c r="F835" s="16"/>
      <c r="G835" s="15"/>
      <c r="H835" s="14"/>
      <c r="I835" s="13"/>
      <c r="J835" s="13"/>
      <c r="K835" s="12"/>
      <c r="L835" s="232">
        <f t="shared" si="72"/>
        <v>0</v>
      </c>
      <c r="M835" s="234">
        <f t="shared" si="73"/>
        <v>0</v>
      </c>
      <c r="N835" s="11">
        <f>IF(Q835="x",0,IF(J835&lt;(INDEX(Lookup!$U$2:$U$10,MATCH($D$47,Lookup!$S$2:$S$10,0))),0,$L$12*K835))</f>
        <v>0</v>
      </c>
      <c r="O835" s="234">
        <f t="shared" si="74"/>
        <v>0</v>
      </c>
      <c r="P835" s="10"/>
      <c r="Q835" s="9"/>
      <c r="S835" s="340">
        <f t="shared" si="75"/>
        <v>0</v>
      </c>
      <c r="T835" s="340">
        <f t="shared" si="76"/>
        <v>0</v>
      </c>
    </row>
    <row r="836" spans="2:20" ht="14.4" x14ac:dyDescent="0.3">
      <c r="B836" s="30"/>
      <c r="C836" s="16"/>
      <c r="D836" s="16"/>
      <c r="E836" s="25"/>
      <c r="F836" s="16"/>
      <c r="G836" s="15"/>
      <c r="H836" s="14"/>
      <c r="I836" s="13"/>
      <c r="J836" s="13"/>
      <c r="K836" s="12"/>
      <c r="L836" s="232">
        <f t="shared" si="72"/>
        <v>0</v>
      </c>
      <c r="M836" s="234">
        <f t="shared" si="73"/>
        <v>0</v>
      </c>
      <c r="N836" s="11">
        <f>IF(Q836="x",0,IF(J836&lt;(INDEX(Lookup!$U$2:$U$10,MATCH($D$47,Lookup!$S$2:$S$10,0))),0,$L$12*K836))</f>
        <v>0</v>
      </c>
      <c r="O836" s="234">
        <f t="shared" si="74"/>
        <v>0</v>
      </c>
      <c r="P836" s="10"/>
      <c r="Q836" s="9"/>
      <c r="S836" s="340">
        <f t="shared" si="75"/>
        <v>0</v>
      </c>
      <c r="T836" s="340">
        <f t="shared" si="76"/>
        <v>0</v>
      </c>
    </row>
    <row r="837" spans="2:20" ht="14.4" x14ac:dyDescent="0.3">
      <c r="B837" s="30"/>
      <c r="C837" s="16"/>
      <c r="D837" s="16"/>
      <c r="E837" s="25"/>
      <c r="F837" s="16"/>
      <c r="G837" s="15"/>
      <c r="H837" s="14"/>
      <c r="I837" s="13"/>
      <c r="J837" s="13"/>
      <c r="K837" s="12"/>
      <c r="L837" s="232">
        <f t="shared" si="72"/>
        <v>0</v>
      </c>
      <c r="M837" s="234">
        <f t="shared" si="73"/>
        <v>0</v>
      </c>
      <c r="N837" s="11">
        <f>IF(Q837="x",0,IF(J837&lt;(INDEX(Lookup!$U$2:$U$10,MATCH($D$47,Lookup!$S$2:$S$10,0))),0,$L$12*K837))</f>
        <v>0</v>
      </c>
      <c r="O837" s="234">
        <f t="shared" si="74"/>
        <v>0</v>
      </c>
      <c r="P837" s="10"/>
      <c r="Q837" s="9"/>
      <c r="S837" s="340">
        <f t="shared" si="75"/>
        <v>0</v>
      </c>
      <c r="T837" s="340">
        <f t="shared" si="76"/>
        <v>0</v>
      </c>
    </row>
    <row r="838" spans="2:20" ht="14.4" x14ac:dyDescent="0.3">
      <c r="B838" s="30"/>
      <c r="C838" s="16"/>
      <c r="D838" s="16"/>
      <c r="E838" s="25"/>
      <c r="F838" s="16"/>
      <c r="G838" s="15"/>
      <c r="H838" s="14"/>
      <c r="I838" s="13"/>
      <c r="J838" s="13"/>
      <c r="K838" s="12"/>
      <c r="L838" s="232">
        <f t="shared" si="72"/>
        <v>0</v>
      </c>
      <c r="M838" s="234">
        <f t="shared" si="73"/>
        <v>0</v>
      </c>
      <c r="N838" s="11">
        <f>IF(Q838="x",0,IF(J838&lt;(INDEX(Lookup!$U$2:$U$10,MATCH($D$47,Lookup!$S$2:$S$10,0))),0,$L$12*K838))</f>
        <v>0</v>
      </c>
      <c r="O838" s="234">
        <f t="shared" si="74"/>
        <v>0</v>
      </c>
      <c r="P838" s="10"/>
      <c r="Q838" s="9"/>
      <c r="S838" s="340">
        <f t="shared" si="75"/>
        <v>0</v>
      </c>
      <c r="T838" s="340">
        <f t="shared" si="76"/>
        <v>0</v>
      </c>
    </row>
    <row r="839" spans="2:20" ht="14.4" x14ac:dyDescent="0.3">
      <c r="B839" s="30"/>
      <c r="C839" s="16"/>
      <c r="D839" s="16"/>
      <c r="E839" s="25"/>
      <c r="F839" s="16"/>
      <c r="G839" s="15"/>
      <c r="H839" s="14"/>
      <c r="I839" s="13"/>
      <c r="J839" s="13"/>
      <c r="K839" s="12"/>
      <c r="L839" s="232">
        <f t="shared" si="72"/>
        <v>0</v>
      </c>
      <c r="M839" s="234">
        <f t="shared" si="73"/>
        <v>0</v>
      </c>
      <c r="N839" s="11">
        <f>IF(Q839="x",0,IF(J839&lt;(INDEX(Lookup!$U$2:$U$10,MATCH($D$47,Lookup!$S$2:$S$10,0))),0,$L$12*K839))</f>
        <v>0</v>
      </c>
      <c r="O839" s="234">
        <f t="shared" si="74"/>
        <v>0</v>
      </c>
      <c r="P839" s="10"/>
      <c r="Q839" s="9"/>
      <c r="S839" s="340">
        <f t="shared" si="75"/>
        <v>0</v>
      </c>
      <c r="T839" s="340">
        <f t="shared" si="76"/>
        <v>0</v>
      </c>
    </row>
    <row r="840" spans="2:20" ht="14.4" x14ac:dyDescent="0.3">
      <c r="B840" s="30"/>
      <c r="C840" s="16"/>
      <c r="D840" s="16"/>
      <c r="E840" s="25"/>
      <c r="F840" s="16"/>
      <c r="G840" s="15"/>
      <c r="H840" s="14"/>
      <c r="I840" s="13"/>
      <c r="J840" s="13"/>
      <c r="K840" s="12"/>
      <c r="L840" s="232">
        <f t="shared" si="72"/>
        <v>0</v>
      </c>
      <c r="M840" s="234">
        <f t="shared" si="73"/>
        <v>0</v>
      </c>
      <c r="N840" s="11">
        <f>IF(Q840="x",0,IF(J840&lt;(INDEX(Lookup!$U$2:$U$10,MATCH($D$47,Lookup!$S$2:$S$10,0))),0,$L$12*K840))</f>
        <v>0</v>
      </c>
      <c r="O840" s="234">
        <f t="shared" si="74"/>
        <v>0</v>
      </c>
      <c r="P840" s="10"/>
      <c r="Q840" s="9"/>
      <c r="S840" s="340">
        <f t="shared" si="75"/>
        <v>0</v>
      </c>
      <c r="T840" s="340">
        <f t="shared" si="76"/>
        <v>0</v>
      </c>
    </row>
    <row r="841" spans="2:20" ht="14.4" x14ac:dyDescent="0.3">
      <c r="B841" s="30"/>
      <c r="C841" s="16"/>
      <c r="D841" s="16"/>
      <c r="E841" s="25"/>
      <c r="F841" s="16"/>
      <c r="G841" s="15"/>
      <c r="H841" s="14"/>
      <c r="I841" s="13"/>
      <c r="J841" s="13"/>
      <c r="K841" s="12"/>
      <c r="L841" s="232">
        <f t="shared" si="72"/>
        <v>0</v>
      </c>
      <c r="M841" s="234">
        <f t="shared" si="73"/>
        <v>0</v>
      </c>
      <c r="N841" s="11">
        <f>IF(Q841="x",0,IF(J841&lt;(INDEX(Lookup!$U$2:$U$10,MATCH($D$47,Lookup!$S$2:$S$10,0))),0,$L$12*K841))</f>
        <v>0</v>
      </c>
      <c r="O841" s="234">
        <f t="shared" si="74"/>
        <v>0</v>
      </c>
      <c r="P841" s="10"/>
      <c r="Q841" s="9"/>
      <c r="S841" s="340">
        <f t="shared" si="75"/>
        <v>0</v>
      </c>
      <c r="T841" s="340">
        <f t="shared" si="76"/>
        <v>0</v>
      </c>
    </row>
    <row r="842" spans="2:20" ht="14.4" x14ac:dyDescent="0.3">
      <c r="B842" s="30"/>
      <c r="C842" s="16"/>
      <c r="D842" s="16"/>
      <c r="E842" s="25"/>
      <c r="F842" s="16"/>
      <c r="G842" s="15"/>
      <c r="H842" s="14"/>
      <c r="I842" s="13"/>
      <c r="J842" s="13"/>
      <c r="K842" s="12"/>
      <c r="L842" s="232">
        <f t="shared" si="72"/>
        <v>0</v>
      </c>
      <c r="M842" s="234">
        <f t="shared" si="73"/>
        <v>0</v>
      </c>
      <c r="N842" s="11">
        <f>IF(Q842="x",0,IF(J842&lt;(INDEX(Lookup!$U$2:$U$10,MATCH($D$47,Lookup!$S$2:$S$10,0))),0,$L$12*K842))</f>
        <v>0</v>
      </c>
      <c r="O842" s="234">
        <f t="shared" si="74"/>
        <v>0</v>
      </c>
      <c r="P842" s="10"/>
      <c r="Q842" s="9"/>
      <c r="S842" s="340">
        <f t="shared" si="75"/>
        <v>0</v>
      </c>
      <c r="T842" s="340">
        <f t="shared" si="76"/>
        <v>0</v>
      </c>
    </row>
    <row r="843" spans="2:20" ht="14.4" x14ac:dyDescent="0.3">
      <c r="B843" s="30"/>
      <c r="C843" s="16"/>
      <c r="D843" s="16"/>
      <c r="E843" s="25"/>
      <c r="F843" s="16"/>
      <c r="G843" s="15"/>
      <c r="H843" s="14"/>
      <c r="I843" s="13"/>
      <c r="J843" s="13"/>
      <c r="K843" s="12"/>
      <c r="L843" s="232">
        <f t="shared" si="72"/>
        <v>0</v>
      </c>
      <c r="M843" s="234">
        <f t="shared" si="73"/>
        <v>0</v>
      </c>
      <c r="N843" s="11">
        <f>IF(Q843="x",0,IF(J843&lt;(INDEX(Lookup!$U$2:$U$10,MATCH($D$47,Lookup!$S$2:$S$10,0))),0,$L$12*K843))</f>
        <v>0</v>
      </c>
      <c r="O843" s="234">
        <f t="shared" si="74"/>
        <v>0</v>
      </c>
      <c r="P843" s="10"/>
      <c r="Q843" s="9"/>
      <c r="S843" s="340">
        <f t="shared" si="75"/>
        <v>0</v>
      </c>
      <c r="T843" s="340">
        <f t="shared" si="76"/>
        <v>0</v>
      </c>
    </row>
    <row r="844" spans="2:20" ht="14.4" x14ac:dyDescent="0.3">
      <c r="B844" s="30"/>
      <c r="C844" s="16"/>
      <c r="D844" s="16"/>
      <c r="E844" s="25"/>
      <c r="F844" s="16"/>
      <c r="G844" s="15"/>
      <c r="H844" s="14"/>
      <c r="I844" s="13"/>
      <c r="J844" s="13"/>
      <c r="K844" s="12"/>
      <c r="L844" s="232">
        <f t="shared" si="72"/>
        <v>0</v>
      </c>
      <c r="M844" s="234">
        <f t="shared" si="73"/>
        <v>0</v>
      </c>
      <c r="N844" s="11">
        <f>IF(Q844="x",0,IF(J844&lt;(INDEX(Lookup!$U$2:$U$10,MATCH($D$47,Lookup!$S$2:$S$10,0))),0,$L$12*K844))</f>
        <v>0</v>
      </c>
      <c r="O844" s="234">
        <f t="shared" si="74"/>
        <v>0</v>
      </c>
      <c r="P844" s="10"/>
      <c r="Q844" s="9"/>
      <c r="S844" s="340">
        <f t="shared" si="75"/>
        <v>0</v>
      </c>
      <c r="T844" s="340">
        <f t="shared" si="76"/>
        <v>0</v>
      </c>
    </row>
    <row r="845" spans="2:20" ht="14.4" x14ac:dyDescent="0.3">
      <c r="B845" s="30"/>
      <c r="C845" s="16"/>
      <c r="D845" s="16"/>
      <c r="E845" s="25"/>
      <c r="F845" s="16"/>
      <c r="G845" s="15"/>
      <c r="H845" s="14"/>
      <c r="I845" s="13"/>
      <c r="J845" s="13"/>
      <c r="K845" s="12"/>
      <c r="L845" s="232">
        <f t="shared" si="72"/>
        <v>0</v>
      </c>
      <c r="M845" s="234">
        <f t="shared" si="73"/>
        <v>0</v>
      </c>
      <c r="N845" s="11">
        <f>IF(Q845="x",0,IF(J845&lt;(INDEX(Lookup!$U$2:$U$10,MATCH($D$47,Lookup!$S$2:$S$10,0))),0,$L$12*K845))</f>
        <v>0</v>
      </c>
      <c r="O845" s="234">
        <f t="shared" si="74"/>
        <v>0</v>
      </c>
      <c r="P845" s="10"/>
      <c r="Q845" s="9"/>
      <c r="S845" s="340">
        <f t="shared" si="75"/>
        <v>0</v>
      </c>
      <c r="T845" s="340">
        <f t="shared" si="76"/>
        <v>0</v>
      </c>
    </row>
    <row r="846" spans="2:20" ht="14.4" x14ac:dyDescent="0.3">
      <c r="B846" s="30"/>
      <c r="C846" s="16"/>
      <c r="D846" s="16"/>
      <c r="E846" s="25"/>
      <c r="F846" s="16"/>
      <c r="G846" s="15"/>
      <c r="H846" s="14"/>
      <c r="I846" s="13"/>
      <c r="J846" s="13"/>
      <c r="K846" s="12"/>
      <c r="L846" s="232">
        <f t="shared" si="72"/>
        <v>0</v>
      </c>
      <c r="M846" s="234">
        <f t="shared" si="73"/>
        <v>0</v>
      </c>
      <c r="N846" s="11">
        <f>IF(Q846="x",0,IF(J846&lt;(INDEX(Lookup!$U$2:$U$10,MATCH($D$47,Lookup!$S$2:$S$10,0))),0,$L$12*K846))</f>
        <v>0</v>
      </c>
      <c r="O846" s="234">
        <f t="shared" si="74"/>
        <v>0</v>
      </c>
      <c r="P846" s="10"/>
      <c r="Q846" s="9"/>
      <c r="S846" s="340">
        <f t="shared" si="75"/>
        <v>0</v>
      </c>
      <c r="T846" s="340">
        <f t="shared" si="76"/>
        <v>0</v>
      </c>
    </row>
    <row r="847" spans="2:20" ht="14.4" x14ac:dyDescent="0.3">
      <c r="B847" s="30"/>
      <c r="C847" s="16"/>
      <c r="D847" s="16"/>
      <c r="E847" s="25"/>
      <c r="F847" s="16"/>
      <c r="G847" s="15"/>
      <c r="H847" s="14"/>
      <c r="I847" s="13"/>
      <c r="J847" s="13"/>
      <c r="K847" s="12"/>
      <c r="L847" s="232">
        <f t="shared" si="72"/>
        <v>0</v>
      </c>
      <c r="M847" s="234">
        <f t="shared" si="73"/>
        <v>0</v>
      </c>
      <c r="N847" s="11">
        <f>IF(Q847="x",0,IF(J847&lt;(INDEX(Lookup!$U$2:$U$10,MATCH($D$47,Lookup!$S$2:$S$10,0))),0,$L$12*K847))</f>
        <v>0</v>
      </c>
      <c r="O847" s="234">
        <f t="shared" si="74"/>
        <v>0</v>
      </c>
      <c r="P847" s="10"/>
      <c r="Q847" s="9"/>
      <c r="S847" s="340">
        <f t="shared" si="75"/>
        <v>0</v>
      </c>
      <c r="T847" s="340">
        <f t="shared" si="76"/>
        <v>0</v>
      </c>
    </row>
    <row r="848" spans="2:20" ht="14.4" x14ac:dyDescent="0.3">
      <c r="B848" s="30"/>
      <c r="C848" s="16"/>
      <c r="D848" s="16"/>
      <c r="E848" s="25"/>
      <c r="F848" s="16"/>
      <c r="G848" s="15"/>
      <c r="H848" s="14"/>
      <c r="I848" s="13"/>
      <c r="J848" s="13"/>
      <c r="K848" s="12"/>
      <c r="L848" s="232">
        <f t="shared" si="72"/>
        <v>0</v>
      </c>
      <c r="M848" s="234">
        <f t="shared" si="73"/>
        <v>0</v>
      </c>
      <c r="N848" s="11">
        <f>IF(Q848="x",0,IF(J848&lt;(INDEX(Lookup!$U$2:$U$10,MATCH($D$47,Lookup!$S$2:$S$10,0))),0,$L$12*K848))</f>
        <v>0</v>
      </c>
      <c r="O848" s="234">
        <f t="shared" si="74"/>
        <v>0</v>
      </c>
      <c r="P848" s="10"/>
      <c r="Q848" s="9"/>
      <c r="S848" s="340">
        <f t="shared" si="75"/>
        <v>0</v>
      </c>
      <c r="T848" s="340">
        <f t="shared" si="76"/>
        <v>0</v>
      </c>
    </row>
    <row r="849" spans="2:20" ht="14.4" x14ac:dyDescent="0.3">
      <c r="B849" s="30"/>
      <c r="C849" s="16"/>
      <c r="D849" s="16"/>
      <c r="E849" s="25"/>
      <c r="F849" s="16"/>
      <c r="G849" s="15"/>
      <c r="H849" s="14"/>
      <c r="I849" s="13"/>
      <c r="J849" s="13"/>
      <c r="K849" s="12"/>
      <c r="L849" s="232">
        <f t="shared" si="72"/>
        <v>0</v>
      </c>
      <c r="M849" s="234">
        <f t="shared" si="73"/>
        <v>0</v>
      </c>
      <c r="N849" s="11">
        <f>IF(Q849="x",0,IF(J849&lt;(INDEX(Lookup!$U$2:$U$10,MATCH($D$47,Lookup!$S$2:$S$10,0))),0,$L$12*K849))</f>
        <v>0</v>
      </c>
      <c r="O849" s="234">
        <f t="shared" si="74"/>
        <v>0</v>
      </c>
      <c r="P849" s="10"/>
      <c r="Q849" s="9"/>
      <c r="S849" s="340">
        <f t="shared" si="75"/>
        <v>0</v>
      </c>
      <c r="T849" s="340">
        <f t="shared" si="76"/>
        <v>0</v>
      </c>
    </row>
    <row r="850" spans="2:20" ht="14.4" x14ac:dyDescent="0.3">
      <c r="B850" s="30"/>
      <c r="C850" s="16"/>
      <c r="D850" s="16"/>
      <c r="E850" s="25"/>
      <c r="F850" s="16"/>
      <c r="G850" s="15"/>
      <c r="H850" s="14"/>
      <c r="I850" s="13"/>
      <c r="J850" s="13"/>
      <c r="K850" s="12"/>
      <c r="L850" s="232">
        <f t="shared" si="72"/>
        <v>0</v>
      </c>
      <c r="M850" s="234">
        <f t="shared" si="73"/>
        <v>0</v>
      </c>
      <c r="N850" s="11">
        <f>IF(Q850="x",0,IF(J850&lt;(INDEX(Lookup!$U$2:$U$10,MATCH($D$47,Lookup!$S$2:$S$10,0))),0,$L$12*K850))</f>
        <v>0</v>
      </c>
      <c r="O850" s="234">
        <f t="shared" si="74"/>
        <v>0</v>
      </c>
      <c r="P850" s="10"/>
      <c r="Q850" s="9"/>
      <c r="S850" s="340">
        <f t="shared" si="75"/>
        <v>0</v>
      </c>
      <c r="T850" s="340">
        <f t="shared" si="76"/>
        <v>0</v>
      </c>
    </row>
    <row r="851" spans="2:20" ht="14.4" x14ac:dyDescent="0.3">
      <c r="B851" s="30"/>
      <c r="C851" s="16"/>
      <c r="D851" s="16"/>
      <c r="E851" s="25"/>
      <c r="F851" s="16"/>
      <c r="G851" s="15"/>
      <c r="H851" s="14"/>
      <c r="I851" s="13"/>
      <c r="J851" s="13"/>
      <c r="K851" s="12"/>
      <c r="L851" s="232">
        <f t="shared" si="72"/>
        <v>0</v>
      </c>
      <c r="M851" s="234">
        <f t="shared" si="73"/>
        <v>0</v>
      </c>
      <c r="N851" s="11">
        <f>IF(Q851="x",0,IF(J851&lt;(INDEX(Lookup!$U$2:$U$10,MATCH($D$47,Lookup!$S$2:$S$10,0))),0,$L$12*K851))</f>
        <v>0</v>
      </c>
      <c r="O851" s="234">
        <f t="shared" si="74"/>
        <v>0</v>
      </c>
      <c r="P851" s="10"/>
      <c r="Q851" s="9"/>
      <c r="S851" s="340">
        <f t="shared" si="75"/>
        <v>0</v>
      </c>
      <c r="T851" s="340">
        <f t="shared" si="76"/>
        <v>0</v>
      </c>
    </row>
    <row r="852" spans="2:20" ht="14.4" x14ac:dyDescent="0.3">
      <c r="B852" s="30"/>
      <c r="C852" s="16"/>
      <c r="D852" s="16"/>
      <c r="E852" s="25"/>
      <c r="F852" s="16"/>
      <c r="G852" s="15"/>
      <c r="H852" s="14"/>
      <c r="I852" s="13"/>
      <c r="J852" s="13"/>
      <c r="K852" s="12"/>
      <c r="L852" s="232">
        <f t="shared" si="72"/>
        <v>0</v>
      </c>
      <c r="M852" s="234">
        <f t="shared" si="73"/>
        <v>0</v>
      </c>
      <c r="N852" s="11">
        <f>IF(Q852="x",0,IF(J852&lt;(INDEX(Lookup!$U$2:$U$10,MATCH($D$47,Lookup!$S$2:$S$10,0))),0,$L$12*K852))</f>
        <v>0</v>
      </c>
      <c r="O852" s="234">
        <f t="shared" si="74"/>
        <v>0</v>
      </c>
      <c r="P852" s="10"/>
      <c r="Q852" s="9"/>
      <c r="S852" s="340">
        <f t="shared" si="75"/>
        <v>0</v>
      </c>
      <c r="T852" s="340">
        <f t="shared" si="76"/>
        <v>0</v>
      </c>
    </row>
    <row r="853" spans="2:20" ht="14.4" x14ac:dyDescent="0.3">
      <c r="B853" s="30"/>
      <c r="C853" s="16"/>
      <c r="D853" s="16"/>
      <c r="E853" s="25"/>
      <c r="F853" s="16"/>
      <c r="G853" s="15"/>
      <c r="H853" s="14"/>
      <c r="I853" s="13"/>
      <c r="J853" s="13"/>
      <c r="K853" s="12"/>
      <c r="L853" s="232">
        <f t="shared" si="72"/>
        <v>0</v>
      </c>
      <c r="M853" s="234">
        <f t="shared" si="73"/>
        <v>0</v>
      </c>
      <c r="N853" s="11">
        <f>IF(Q853="x",0,IF(J853&lt;(INDEX(Lookup!$U$2:$U$10,MATCH($D$47,Lookup!$S$2:$S$10,0))),0,$L$12*K853))</f>
        <v>0</v>
      </c>
      <c r="O853" s="234">
        <f t="shared" si="74"/>
        <v>0</v>
      </c>
      <c r="P853" s="10"/>
      <c r="Q853" s="9"/>
      <c r="S853" s="340">
        <f t="shared" si="75"/>
        <v>0</v>
      </c>
      <c r="T853" s="340">
        <f t="shared" si="76"/>
        <v>0</v>
      </c>
    </row>
    <row r="854" spans="2:20" ht="14.4" x14ac:dyDescent="0.3">
      <c r="B854" s="30"/>
      <c r="C854" s="16"/>
      <c r="D854" s="16"/>
      <c r="E854" s="25"/>
      <c r="F854" s="16"/>
      <c r="G854" s="15"/>
      <c r="H854" s="14"/>
      <c r="I854" s="13"/>
      <c r="J854" s="13"/>
      <c r="K854" s="12"/>
      <c r="L854" s="232">
        <f t="shared" si="72"/>
        <v>0</v>
      </c>
      <c r="M854" s="234">
        <f t="shared" si="73"/>
        <v>0</v>
      </c>
      <c r="N854" s="11">
        <f>IF(Q854="x",0,IF(J854&lt;(INDEX(Lookup!$U$2:$U$10,MATCH($D$47,Lookup!$S$2:$S$10,0))),0,$L$12*K854))</f>
        <v>0</v>
      </c>
      <c r="O854" s="234">
        <f t="shared" si="74"/>
        <v>0</v>
      </c>
      <c r="P854" s="10"/>
      <c r="Q854" s="9"/>
      <c r="S854" s="340">
        <f t="shared" si="75"/>
        <v>0</v>
      </c>
      <c r="T854" s="340">
        <f t="shared" si="76"/>
        <v>0</v>
      </c>
    </row>
    <row r="855" spans="2:20" ht="14.4" x14ac:dyDescent="0.3">
      <c r="B855" s="30"/>
      <c r="C855" s="16"/>
      <c r="D855" s="16"/>
      <c r="E855" s="25"/>
      <c r="F855" s="16"/>
      <c r="G855" s="15"/>
      <c r="H855" s="14"/>
      <c r="I855" s="13"/>
      <c r="J855" s="13"/>
      <c r="K855" s="12"/>
      <c r="L855" s="232">
        <f t="shared" si="72"/>
        <v>0</v>
      </c>
      <c r="M855" s="234">
        <f t="shared" si="73"/>
        <v>0</v>
      </c>
      <c r="N855" s="11">
        <f>IF(Q855="x",0,IF(J855&lt;(INDEX(Lookup!$U$2:$U$10,MATCH($D$47,Lookup!$S$2:$S$10,0))),0,$L$12*K855))</f>
        <v>0</v>
      </c>
      <c r="O855" s="234">
        <f t="shared" si="74"/>
        <v>0</v>
      </c>
      <c r="P855" s="10"/>
      <c r="Q855" s="9"/>
      <c r="S855" s="340">
        <f t="shared" si="75"/>
        <v>0</v>
      </c>
      <c r="T855" s="340">
        <f t="shared" si="76"/>
        <v>0</v>
      </c>
    </row>
    <row r="856" spans="2:20" ht="14.4" x14ac:dyDescent="0.3">
      <c r="B856" s="30"/>
      <c r="C856" s="16"/>
      <c r="D856" s="16"/>
      <c r="E856" s="25"/>
      <c r="F856" s="16"/>
      <c r="G856" s="15"/>
      <c r="H856" s="14"/>
      <c r="I856" s="13"/>
      <c r="J856" s="13"/>
      <c r="K856" s="12"/>
      <c r="L856" s="232">
        <f t="shared" si="72"/>
        <v>0</v>
      </c>
      <c r="M856" s="234">
        <f t="shared" si="73"/>
        <v>0</v>
      </c>
      <c r="N856" s="11">
        <f>IF(Q856="x",0,IF(J856&lt;(INDEX(Lookup!$U$2:$U$10,MATCH($D$47,Lookup!$S$2:$S$10,0))),0,$L$12*K856))</f>
        <v>0</v>
      </c>
      <c r="O856" s="234">
        <f t="shared" si="74"/>
        <v>0</v>
      </c>
      <c r="P856" s="10"/>
      <c r="Q856" s="9"/>
      <c r="S856" s="340">
        <f t="shared" si="75"/>
        <v>0</v>
      </c>
      <c r="T856" s="340">
        <f t="shared" si="76"/>
        <v>0</v>
      </c>
    </row>
    <row r="857" spans="2:20" ht="14.4" x14ac:dyDescent="0.3">
      <c r="B857" s="30"/>
      <c r="C857" s="16"/>
      <c r="D857" s="16"/>
      <c r="E857" s="25"/>
      <c r="F857" s="16"/>
      <c r="G857" s="15"/>
      <c r="H857" s="14"/>
      <c r="I857" s="13"/>
      <c r="J857" s="13"/>
      <c r="K857" s="12"/>
      <c r="L857" s="232">
        <f t="shared" si="72"/>
        <v>0</v>
      </c>
      <c r="M857" s="234">
        <f t="shared" si="73"/>
        <v>0</v>
      </c>
      <c r="N857" s="11">
        <f>IF(Q857="x",0,IF(J857&lt;(INDEX(Lookup!$U$2:$U$10,MATCH($D$47,Lookup!$S$2:$S$10,0))),0,$L$12*K857))</f>
        <v>0</v>
      </c>
      <c r="O857" s="234">
        <f t="shared" si="74"/>
        <v>0</v>
      </c>
      <c r="P857" s="10"/>
      <c r="Q857" s="9"/>
      <c r="S857" s="340">
        <f t="shared" si="75"/>
        <v>0</v>
      </c>
      <c r="T857" s="340">
        <f t="shared" si="76"/>
        <v>0</v>
      </c>
    </row>
    <row r="858" spans="2:20" ht="14.4" x14ac:dyDescent="0.3">
      <c r="B858" s="30"/>
      <c r="C858" s="16"/>
      <c r="D858" s="16"/>
      <c r="E858" s="25"/>
      <c r="F858" s="16"/>
      <c r="G858" s="15"/>
      <c r="H858" s="14"/>
      <c r="I858" s="13"/>
      <c r="J858" s="13"/>
      <c r="K858" s="12"/>
      <c r="L858" s="232">
        <f t="shared" si="72"/>
        <v>0</v>
      </c>
      <c r="M858" s="234">
        <f t="shared" si="73"/>
        <v>0</v>
      </c>
      <c r="N858" s="11">
        <f>IF(Q858="x",0,IF(J858&lt;(INDEX(Lookup!$U$2:$U$10,MATCH($D$47,Lookup!$S$2:$S$10,0))),0,$L$12*K858))</f>
        <v>0</v>
      </c>
      <c r="O858" s="234">
        <f t="shared" si="74"/>
        <v>0</v>
      </c>
      <c r="P858" s="10"/>
      <c r="Q858" s="9"/>
      <c r="S858" s="340">
        <f t="shared" si="75"/>
        <v>0</v>
      </c>
      <c r="T858" s="340">
        <f t="shared" si="76"/>
        <v>0</v>
      </c>
    </row>
    <row r="859" spans="2:20" ht="14.4" x14ac:dyDescent="0.3">
      <c r="B859" s="30"/>
      <c r="C859" s="16"/>
      <c r="D859" s="16"/>
      <c r="E859" s="25"/>
      <c r="F859" s="16"/>
      <c r="G859" s="15"/>
      <c r="H859" s="14"/>
      <c r="I859" s="13"/>
      <c r="J859" s="13"/>
      <c r="K859" s="12"/>
      <c r="L859" s="232">
        <f t="shared" si="72"/>
        <v>0</v>
      </c>
      <c r="M859" s="234">
        <f t="shared" si="73"/>
        <v>0</v>
      </c>
      <c r="N859" s="11">
        <f>IF(Q859="x",0,IF(J859&lt;(INDEX(Lookup!$U$2:$U$10,MATCH($D$47,Lookup!$S$2:$S$10,0))),0,$L$12*K859))</f>
        <v>0</v>
      </c>
      <c r="O859" s="234">
        <f t="shared" si="74"/>
        <v>0</v>
      </c>
      <c r="P859" s="10"/>
      <c r="Q859" s="9"/>
      <c r="S859" s="340">
        <f t="shared" si="75"/>
        <v>0</v>
      </c>
      <c r="T859" s="340">
        <f t="shared" si="76"/>
        <v>0</v>
      </c>
    </row>
    <row r="860" spans="2:20" ht="14.4" x14ac:dyDescent="0.3">
      <c r="B860" s="30"/>
      <c r="C860" s="16"/>
      <c r="D860" s="16"/>
      <c r="E860" s="25"/>
      <c r="F860" s="16"/>
      <c r="G860" s="15"/>
      <c r="H860" s="14"/>
      <c r="I860" s="13"/>
      <c r="J860" s="13"/>
      <c r="K860" s="12"/>
      <c r="L860" s="232">
        <f t="shared" si="72"/>
        <v>0</v>
      </c>
      <c r="M860" s="234">
        <f t="shared" si="73"/>
        <v>0</v>
      </c>
      <c r="N860" s="11">
        <f>IF(Q860="x",0,IF(J860&lt;(INDEX(Lookup!$U$2:$U$10,MATCH($D$47,Lookup!$S$2:$S$10,0))),0,$L$12*K860))</f>
        <v>0</v>
      </c>
      <c r="O860" s="234">
        <f t="shared" si="74"/>
        <v>0</v>
      </c>
      <c r="P860" s="10"/>
      <c r="Q860" s="9"/>
      <c r="S860" s="340">
        <f t="shared" si="75"/>
        <v>0</v>
      </c>
      <c r="T860" s="340">
        <f t="shared" si="76"/>
        <v>0</v>
      </c>
    </row>
    <row r="861" spans="2:20" ht="14.4" x14ac:dyDescent="0.3">
      <c r="B861" s="30"/>
      <c r="C861" s="16"/>
      <c r="D861" s="16"/>
      <c r="E861" s="25"/>
      <c r="F861" s="16"/>
      <c r="G861" s="15"/>
      <c r="H861" s="14"/>
      <c r="I861" s="13"/>
      <c r="J861" s="13"/>
      <c r="K861" s="12"/>
      <c r="L861" s="232">
        <f t="shared" si="72"/>
        <v>0</v>
      </c>
      <c r="M861" s="234">
        <f t="shared" si="73"/>
        <v>0</v>
      </c>
      <c r="N861" s="11">
        <f>IF(Q861="x",0,IF(J861&lt;(INDEX(Lookup!$U$2:$U$10,MATCH($D$47,Lookup!$S$2:$S$10,0))),0,$L$12*K861))</f>
        <v>0</v>
      </c>
      <c r="O861" s="234">
        <f t="shared" si="74"/>
        <v>0</v>
      </c>
      <c r="P861" s="10"/>
      <c r="Q861" s="9"/>
      <c r="S861" s="340">
        <f t="shared" si="75"/>
        <v>0</v>
      </c>
      <c r="T861" s="340">
        <f t="shared" si="76"/>
        <v>0</v>
      </c>
    </row>
    <row r="862" spans="2:20" ht="14.4" x14ac:dyDescent="0.3">
      <c r="B862" s="30"/>
      <c r="C862" s="16"/>
      <c r="D862" s="16"/>
      <c r="E862" s="25"/>
      <c r="F862" s="16"/>
      <c r="G862" s="15"/>
      <c r="H862" s="14"/>
      <c r="I862" s="13"/>
      <c r="J862" s="13"/>
      <c r="K862" s="12"/>
      <c r="L862" s="232">
        <f t="shared" si="72"/>
        <v>0</v>
      </c>
      <c r="M862" s="234">
        <f t="shared" si="73"/>
        <v>0</v>
      </c>
      <c r="N862" s="11">
        <f>IF(Q862="x",0,IF(J862&lt;(INDEX(Lookup!$U$2:$U$10,MATCH($D$47,Lookup!$S$2:$S$10,0))),0,$L$12*K862))</f>
        <v>0</v>
      </c>
      <c r="O862" s="234">
        <f t="shared" si="74"/>
        <v>0</v>
      </c>
      <c r="P862" s="10"/>
      <c r="Q862" s="9"/>
      <c r="S862" s="340">
        <f t="shared" si="75"/>
        <v>0</v>
      </c>
      <c r="T862" s="340">
        <f t="shared" si="76"/>
        <v>0</v>
      </c>
    </row>
    <row r="863" spans="2:20" ht="14.4" x14ac:dyDescent="0.3">
      <c r="B863" s="30"/>
      <c r="C863" s="16"/>
      <c r="D863" s="16"/>
      <c r="E863" s="25"/>
      <c r="F863" s="16"/>
      <c r="G863" s="15"/>
      <c r="H863" s="14"/>
      <c r="I863" s="13"/>
      <c r="J863" s="13"/>
      <c r="K863" s="12"/>
      <c r="L863" s="232">
        <f t="shared" si="72"/>
        <v>0</v>
      </c>
      <c r="M863" s="234">
        <f t="shared" si="73"/>
        <v>0</v>
      </c>
      <c r="N863" s="11">
        <f>IF(Q863="x",0,IF(J863&lt;(INDEX(Lookup!$U$2:$U$10,MATCH($D$47,Lookup!$S$2:$S$10,0))),0,$L$12*K863))</f>
        <v>0</v>
      </c>
      <c r="O863" s="234">
        <f t="shared" si="74"/>
        <v>0</v>
      </c>
      <c r="P863" s="10"/>
      <c r="Q863" s="9"/>
      <c r="S863" s="340">
        <f t="shared" si="75"/>
        <v>0</v>
      </c>
      <c r="T863" s="340">
        <f t="shared" si="76"/>
        <v>0</v>
      </c>
    </row>
    <row r="864" spans="2:20" ht="14.4" x14ac:dyDescent="0.3">
      <c r="B864" s="30"/>
      <c r="C864" s="16"/>
      <c r="D864" s="16"/>
      <c r="E864" s="25"/>
      <c r="F864" s="16"/>
      <c r="G864" s="15"/>
      <c r="H864" s="14"/>
      <c r="I864" s="13"/>
      <c r="J864" s="13"/>
      <c r="K864" s="12"/>
      <c r="L864" s="232">
        <f t="shared" si="72"/>
        <v>0</v>
      </c>
      <c r="M864" s="234">
        <f t="shared" si="73"/>
        <v>0</v>
      </c>
      <c r="N864" s="11">
        <f>IF(Q864="x",0,IF(J864&lt;(INDEX(Lookup!$U$2:$U$10,MATCH($D$47,Lookup!$S$2:$S$10,0))),0,$L$12*K864))</f>
        <v>0</v>
      </c>
      <c r="O864" s="234">
        <f t="shared" si="74"/>
        <v>0</v>
      </c>
      <c r="P864" s="10"/>
      <c r="Q864" s="9"/>
      <c r="S864" s="340">
        <f t="shared" si="75"/>
        <v>0</v>
      </c>
      <c r="T864" s="340">
        <f t="shared" si="76"/>
        <v>0</v>
      </c>
    </row>
    <row r="865" spans="2:20" ht="14.4" x14ac:dyDescent="0.3">
      <c r="B865" s="30"/>
      <c r="C865" s="16"/>
      <c r="D865" s="16"/>
      <c r="E865" s="25"/>
      <c r="F865" s="16"/>
      <c r="G865" s="15"/>
      <c r="H865" s="14"/>
      <c r="I865" s="13"/>
      <c r="J865" s="13"/>
      <c r="K865" s="12"/>
      <c r="L865" s="232">
        <f t="shared" si="72"/>
        <v>0</v>
      </c>
      <c r="M865" s="234">
        <f t="shared" si="73"/>
        <v>0</v>
      </c>
      <c r="N865" s="11">
        <f>IF(Q865="x",0,IF(J865&lt;(INDEX(Lookup!$U$2:$U$10,MATCH($D$47,Lookup!$S$2:$S$10,0))),0,$L$12*K865))</f>
        <v>0</v>
      </c>
      <c r="O865" s="234">
        <f t="shared" si="74"/>
        <v>0</v>
      </c>
      <c r="P865" s="10"/>
      <c r="Q865" s="9"/>
      <c r="S865" s="340">
        <f t="shared" si="75"/>
        <v>0</v>
      </c>
      <c r="T865" s="340">
        <f t="shared" si="76"/>
        <v>0</v>
      </c>
    </row>
    <row r="866" spans="2:20" ht="14.4" x14ac:dyDescent="0.3">
      <c r="B866" s="30"/>
      <c r="C866" s="16"/>
      <c r="D866" s="16"/>
      <c r="E866" s="25"/>
      <c r="F866" s="16"/>
      <c r="G866" s="15"/>
      <c r="H866" s="14"/>
      <c r="I866" s="13"/>
      <c r="J866" s="13"/>
      <c r="K866" s="12"/>
      <c r="L866" s="232">
        <f t="shared" si="72"/>
        <v>0</v>
      </c>
      <c r="M866" s="234">
        <f t="shared" si="73"/>
        <v>0</v>
      </c>
      <c r="N866" s="11">
        <f>IF(Q866="x",0,IF(J866&lt;(INDEX(Lookup!$U$2:$U$10,MATCH($D$47,Lookup!$S$2:$S$10,0))),0,$L$12*K866))</f>
        <v>0</v>
      </c>
      <c r="O866" s="234">
        <f t="shared" si="74"/>
        <v>0</v>
      </c>
      <c r="P866" s="10"/>
      <c r="Q866" s="9"/>
      <c r="S866" s="340">
        <f t="shared" si="75"/>
        <v>0</v>
      </c>
      <c r="T866" s="340">
        <f t="shared" si="76"/>
        <v>0</v>
      </c>
    </row>
    <row r="867" spans="2:20" ht="14.4" x14ac:dyDescent="0.3">
      <c r="B867" s="30"/>
      <c r="C867" s="16"/>
      <c r="D867" s="16"/>
      <c r="E867" s="25"/>
      <c r="F867" s="16"/>
      <c r="G867" s="15"/>
      <c r="H867" s="14"/>
      <c r="I867" s="13"/>
      <c r="J867" s="13"/>
      <c r="K867" s="12"/>
      <c r="L867" s="232">
        <f t="shared" si="72"/>
        <v>0</v>
      </c>
      <c r="M867" s="234">
        <f t="shared" si="73"/>
        <v>0</v>
      </c>
      <c r="N867" s="11">
        <f>IF(Q867="x",0,IF(J867&lt;(INDEX(Lookup!$U$2:$U$10,MATCH($D$47,Lookup!$S$2:$S$10,0))),0,$L$12*K867))</f>
        <v>0</v>
      </c>
      <c r="O867" s="234">
        <f t="shared" si="74"/>
        <v>0</v>
      </c>
      <c r="P867" s="10"/>
      <c r="Q867" s="9"/>
      <c r="S867" s="340">
        <f t="shared" si="75"/>
        <v>0</v>
      </c>
      <c r="T867" s="340">
        <f t="shared" si="76"/>
        <v>0</v>
      </c>
    </row>
    <row r="868" spans="2:20" ht="14.4" x14ac:dyDescent="0.3">
      <c r="B868" s="30"/>
      <c r="C868" s="16"/>
      <c r="D868" s="16"/>
      <c r="E868" s="25"/>
      <c r="F868" s="16"/>
      <c r="G868" s="15"/>
      <c r="H868" s="14"/>
      <c r="I868" s="13"/>
      <c r="J868" s="13"/>
      <c r="K868" s="12"/>
      <c r="L868" s="232">
        <f t="shared" si="72"/>
        <v>0</v>
      </c>
      <c r="M868" s="234">
        <f t="shared" si="73"/>
        <v>0</v>
      </c>
      <c r="N868" s="11">
        <f>IF(Q868="x",0,IF(J868&lt;(INDEX(Lookup!$U$2:$U$10,MATCH($D$47,Lookup!$S$2:$S$10,0))),0,$L$12*K868))</f>
        <v>0</v>
      </c>
      <c r="O868" s="234">
        <f t="shared" si="74"/>
        <v>0</v>
      </c>
      <c r="P868" s="10"/>
      <c r="Q868" s="9"/>
      <c r="S868" s="340">
        <f t="shared" si="75"/>
        <v>0</v>
      </c>
      <c r="T868" s="340">
        <f t="shared" si="76"/>
        <v>0</v>
      </c>
    </row>
    <row r="869" spans="2:20" ht="14.4" x14ac:dyDescent="0.3">
      <c r="B869" s="30"/>
      <c r="C869" s="16"/>
      <c r="D869" s="16"/>
      <c r="E869" s="25"/>
      <c r="F869" s="16"/>
      <c r="G869" s="15"/>
      <c r="H869" s="14"/>
      <c r="I869" s="13"/>
      <c r="J869" s="13"/>
      <c r="K869" s="12"/>
      <c r="L869" s="232">
        <f t="shared" si="72"/>
        <v>0</v>
      </c>
      <c r="M869" s="234">
        <f t="shared" si="73"/>
        <v>0</v>
      </c>
      <c r="N869" s="11">
        <f>IF(Q869="x",0,IF(J869&lt;(INDEX(Lookup!$U$2:$U$10,MATCH($D$47,Lookup!$S$2:$S$10,0))),0,$L$12*K869))</f>
        <v>0</v>
      </c>
      <c r="O869" s="234">
        <f t="shared" si="74"/>
        <v>0</v>
      </c>
      <c r="P869" s="10"/>
      <c r="Q869" s="9"/>
      <c r="S869" s="340">
        <f t="shared" si="75"/>
        <v>0</v>
      </c>
      <c r="T869" s="340">
        <f t="shared" si="76"/>
        <v>0</v>
      </c>
    </row>
    <row r="870" spans="2:20" ht="14.4" x14ac:dyDescent="0.3">
      <c r="B870" s="30"/>
      <c r="C870" s="16"/>
      <c r="D870" s="16"/>
      <c r="E870" s="25"/>
      <c r="F870" s="16"/>
      <c r="G870" s="15"/>
      <c r="H870" s="14"/>
      <c r="I870" s="13"/>
      <c r="J870" s="13"/>
      <c r="K870" s="12"/>
      <c r="L870" s="232">
        <f t="shared" si="72"/>
        <v>0</v>
      </c>
      <c r="M870" s="234">
        <f t="shared" si="73"/>
        <v>0</v>
      </c>
      <c r="N870" s="11">
        <f>IF(Q870="x",0,IF(J870&lt;(INDEX(Lookup!$U$2:$U$10,MATCH($D$47,Lookup!$S$2:$S$10,0))),0,$L$12*K870))</f>
        <v>0</v>
      </c>
      <c r="O870" s="234">
        <f t="shared" si="74"/>
        <v>0</v>
      </c>
      <c r="P870" s="10"/>
      <c r="Q870" s="9"/>
      <c r="S870" s="340">
        <f t="shared" si="75"/>
        <v>0</v>
      </c>
      <c r="T870" s="340">
        <f t="shared" si="76"/>
        <v>0</v>
      </c>
    </row>
    <row r="871" spans="2:20" ht="14.4" x14ac:dyDescent="0.3">
      <c r="B871" s="30"/>
      <c r="C871" s="16"/>
      <c r="D871" s="16"/>
      <c r="E871" s="25"/>
      <c r="F871" s="16"/>
      <c r="G871" s="15"/>
      <c r="H871" s="14"/>
      <c r="I871" s="13"/>
      <c r="J871" s="13"/>
      <c r="K871" s="12"/>
      <c r="L871" s="232">
        <f t="shared" si="72"/>
        <v>0</v>
      </c>
      <c r="M871" s="234">
        <f t="shared" si="73"/>
        <v>0</v>
      </c>
      <c r="N871" s="11">
        <f>IF(Q871="x",0,IF(J871&lt;(INDEX(Lookup!$U$2:$U$10,MATCH($D$47,Lookup!$S$2:$S$10,0))),0,$L$12*K871))</f>
        <v>0</v>
      </c>
      <c r="O871" s="234">
        <f t="shared" si="74"/>
        <v>0</v>
      </c>
      <c r="P871" s="10"/>
      <c r="Q871" s="9"/>
      <c r="S871" s="340">
        <f t="shared" si="75"/>
        <v>0</v>
      </c>
      <c r="T871" s="340">
        <f t="shared" si="76"/>
        <v>0</v>
      </c>
    </row>
    <row r="872" spans="2:20" ht="14.4" x14ac:dyDescent="0.3">
      <c r="B872" s="30"/>
      <c r="C872" s="16"/>
      <c r="D872" s="16"/>
      <c r="E872" s="25"/>
      <c r="F872" s="16"/>
      <c r="G872" s="15"/>
      <c r="H872" s="14"/>
      <c r="I872" s="13"/>
      <c r="J872" s="13"/>
      <c r="K872" s="12"/>
      <c r="L872" s="232">
        <f t="shared" si="72"/>
        <v>0</v>
      </c>
      <c r="M872" s="234">
        <f t="shared" si="73"/>
        <v>0</v>
      </c>
      <c r="N872" s="11">
        <f>IF(Q872="x",0,IF(J872&lt;(INDEX(Lookup!$U$2:$U$10,MATCH($D$47,Lookup!$S$2:$S$10,0))),0,$L$12*K872))</f>
        <v>0</v>
      </c>
      <c r="O872" s="234">
        <f t="shared" si="74"/>
        <v>0</v>
      </c>
      <c r="P872" s="10"/>
      <c r="Q872" s="9"/>
      <c r="S872" s="340">
        <f t="shared" si="75"/>
        <v>0</v>
      </c>
      <c r="T872" s="340">
        <f t="shared" si="76"/>
        <v>0</v>
      </c>
    </row>
    <row r="873" spans="2:20" ht="14.4" x14ac:dyDescent="0.3">
      <c r="B873" s="30"/>
      <c r="C873" s="16"/>
      <c r="D873" s="16"/>
      <c r="E873" s="25"/>
      <c r="F873" s="16"/>
      <c r="G873" s="15"/>
      <c r="H873" s="14"/>
      <c r="I873" s="13"/>
      <c r="J873" s="13"/>
      <c r="K873" s="12"/>
      <c r="L873" s="232">
        <f t="shared" si="72"/>
        <v>0</v>
      </c>
      <c r="M873" s="234">
        <f t="shared" si="73"/>
        <v>0</v>
      </c>
      <c r="N873" s="11">
        <f>IF(Q873="x",0,IF(J873&lt;(INDEX(Lookup!$U$2:$U$10,MATCH($D$47,Lookup!$S$2:$S$10,0))),0,$L$12*K873))</f>
        <v>0</v>
      </c>
      <c r="O873" s="234">
        <f t="shared" si="74"/>
        <v>0</v>
      </c>
      <c r="P873" s="10"/>
      <c r="Q873" s="9"/>
      <c r="S873" s="340">
        <f t="shared" si="75"/>
        <v>0</v>
      </c>
      <c r="T873" s="340">
        <f t="shared" si="76"/>
        <v>0</v>
      </c>
    </row>
    <row r="874" spans="2:20" ht="14.4" x14ac:dyDescent="0.3">
      <c r="B874" s="30"/>
      <c r="C874" s="16"/>
      <c r="D874" s="16"/>
      <c r="E874" s="25"/>
      <c r="F874" s="16"/>
      <c r="G874" s="15"/>
      <c r="H874" s="14"/>
      <c r="I874" s="13"/>
      <c r="J874" s="13"/>
      <c r="K874" s="12"/>
      <c r="L874" s="232">
        <f t="shared" si="72"/>
        <v>0</v>
      </c>
      <c r="M874" s="234">
        <f t="shared" si="73"/>
        <v>0</v>
      </c>
      <c r="N874" s="11">
        <f>IF(Q874="x",0,IF(J874&lt;(INDEX(Lookup!$U$2:$U$10,MATCH($D$47,Lookup!$S$2:$S$10,0))),0,$L$12*K874))</f>
        <v>0</v>
      </c>
      <c r="O874" s="234">
        <f t="shared" si="74"/>
        <v>0</v>
      </c>
      <c r="P874" s="10"/>
      <c r="Q874" s="9"/>
      <c r="S874" s="340">
        <f t="shared" si="75"/>
        <v>0</v>
      </c>
      <c r="T874" s="340">
        <f t="shared" si="76"/>
        <v>0</v>
      </c>
    </row>
    <row r="875" spans="2:20" ht="14.4" x14ac:dyDescent="0.3">
      <c r="B875" s="30"/>
      <c r="C875" s="16"/>
      <c r="D875" s="16"/>
      <c r="E875" s="25"/>
      <c r="F875" s="16"/>
      <c r="G875" s="15"/>
      <c r="H875" s="14"/>
      <c r="I875" s="13"/>
      <c r="J875" s="13"/>
      <c r="K875" s="12"/>
      <c r="L875" s="232">
        <f t="shared" si="72"/>
        <v>0</v>
      </c>
      <c r="M875" s="234">
        <f t="shared" si="73"/>
        <v>0</v>
      </c>
      <c r="N875" s="11">
        <f>IF(Q875="x",0,IF(J875&lt;(INDEX(Lookup!$U$2:$U$10,MATCH($D$47,Lookup!$S$2:$S$10,0))),0,$L$12*K875))</f>
        <v>0</v>
      </c>
      <c r="O875" s="234">
        <f t="shared" si="74"/>
        <v>0</v>
      </c>
      <c r="P875" s="10"/>
      <c r="Q875" s="9"/>
      <c r="S875" s="340">
        <f t="shared" si="75"/>
        <v>0</v>
      </c>
      <c r="T875" s="340">
        <f t="shared" si="76"/>
        <v>0</v>
      </c>
    </row>
    <row r="876" spans="2:20" ht="14.4" x14ac:dyDescent="0.3">
      <c r="B876" s="30"/>
      <c r="C876" s="16"/>
      <c r="D876" s="16"/>
      <c r="E876" s="25"/>
      <c r="F876" s="16"/>
      <c r="G876" s="15"/>
      <c r="H876" s="14"/>
      <c r="I876" s="13"/>
      <c r="J876" s="13"/>
      <c r="K876" s="12"/>
      <c r="L876" s="232">
        <f t="shared" si="72"/>
        <v>0</v>
      </c>
      <c r="M876" s="234">
        <f t="shared" si="73"/>
        <v>0</v>
      </c>
      <c r="N876" s="11">
        <f>IF(Q876="x",0,IF(J876&lt;(INDEX(Lookup!$U$2:$U$10,MATCH($D$47,Lookup!$S$2:$S$10,0))),0,$L$12*K876))</f>
        <v>0</v>
      </c>
      <c r="O876" s="234">
        <f t="shared" si="74"/>
        <v>0</v>
      </c>
      <c r="P876" s="10"/>
      <c r="Q876" s="9"/>
      <c r="S876" s="340">
        <f t="shared" si="75"/>
        <v>0</v>
      </c>
      <c r="T876" s="340">
        <f t="shared" si="76"/>
        <v>0</v>
      </c>
    </row>
    <row r="877" spans="2:20" ht="14.4" x14ac:dyDescent="0.3">
      <c r="B877" s="30"/>
      <c r="C877" s="16"/>
      <c r="D877" s="16"/>
      <c r="E877" s="25"/>
      <c r="F877" s="16"/>
      <c r="G877" s="15"/>
      <c r="H877" s="14"/>
      <c r="I877" s="13"/>
      <c r="J877" s="13"/>
      <c r="K877" s="12"/>
      <c r="L877" s="232">
        <f t="shared" si="72"/>
        <v>0</v>
      </c>
      <c r="M877" s="234">
        <f t="shared" si="73"/>
        <v>0</v>
      </c>
      <c r="N877" s="11">
        <f>IF(Q877="x",0,IF(J877&lt;(INDEX(Lookup!$U$2:$U$10,MATCH($D$47,Lookup!$S$2:$S$10,0))),0,$L$12*K877))</f>
        <v>0</v>
      </c>
      <c r="O877" s="234">
        <f t="shared" si="74"/>
        <v>0</v>
      </c>
      <c r="P877" s="10"/>
      <c r="Q877" s="9"/>
      <c r="S877" s="340">
        <f t="shared" si="75"/>
        <v>0</v>
      </c>
      <c r="T877" s="340">
        <f t="shared" si="76"/>
        <v>0</v>
      </c>
    </row>
    <row r="878" spans="2:20" ht="14.4" x14ac:dyDescent="0.3">
      <c r="B878" s="30"/>
      <c r="C878" s="16"/>
      <c r="D878" s="16"/>
      <c r="E878" s="25"/>
      <c r="F878" s="16"/>
      <c r="G878" s="15"/>
      <c r="H878" s="14"/>
      <c r="I878" s="13"/>
      <c r="J878" s="13"/>
      <c r="K878" s="12"/>
      <c r="L878" s="232">
        <f t="shared" si="72"/>
        <v>0</v>
      </c>
      <c r="M878" s="234">
        <f t="shared" si="73"/>
        <v>0</v>
      </c>
      <c r="N878" s="11">
        <f>IF(Q878="x",0,IF(J878&lt;(INDEX(Lookup!$U$2:$U$10,MATCH($D$47,Lookup!$S$2:$S$10,0))),0,$L$12*K878))</f>
        <v>0</v>
      </c>
      <c r="O878" s="234">
        <f t="shared" si="74"/>
        <v>0</v>
      </c>
      <c r="P878" s="10"/>
      <c r="Q878" s="9"/>
      <c r="S878" s="340">
        <f t="shared" si="75"/>
        <v>0</v>
      </c>
      <c r="T878" s="340">
        <f t="shared" si="76"/>
        <v>0</v>
      </c>
    </row>
    <row r="879" spans="2:20" ht="14.4" x14ac:dyDescent="0.3">
      <c r="B879" s="30"/>
      <c r="C879" s="16"/>
      <c r="D879" s="16"/>
      <c r="E879" s="25"/>
      <c r="F879" s="16"/>
      <c r="G879" s="15"/>
      <c r="H879" s="14"/>
      <c r="I879" s="13"/>
      <c r="J879" s="13"/>
      <c r="K879" s="12"/>
      <c r="L879" s="232">
        <f t="shared" si="72"/>
        <v>0</v>
      </c>
      <c r="M879" s="234">
        <f t="shared" si="73"/>
        <v>0</v>
      </c>
      <c r="N879" s="11">
        <f>IF(Q879="x",0,IF(J879&lt;(INDEX(Lookup!$U$2:$U$10,MATCH($D$47,Lookup!$S$2:$S$10,0))),0,$L$12*K879))</f>
        <v>0</v>
      </c>
      <c r="O879" s="234">
        <f t="shared" si="74"/>
        <v>0</v>
      </c>
      <c r="P879" s="10"/>
      <c r="Q879" s="9"/>
      <c r="S879" s="340">
        <f t="shared" si="75"/>
        <v>0</v>
      </c>
      <c r="T879" s="340">
        <f t="shared" si="76"/>
        <v>0</v>
      </c>
    </row>
    <row r="880" spans="2:20" ht="14.4" x14ac:dyDescent="0.3">
      <c r="B880" s="30"/>
      <c r="C880" s="16"/>
      <c r="D880" s="16"/>
      <c r="E880" s="25"/>
      <c r="F880" s="16"/>
      <c r="G880" s="15"/>
      <c r="H880" s="14"/>
      <c r="I880" s="13"/>
      <c r="J880" s="13"/>
      <c r="K880" s="12"/>
      <c r="L880" s="232">
        <f t="shared" si="72"/>
        <v>0</v>
      </c>
      <c r="M880" s="234">
        <f t="shared" si="73"/>
        <v>0</v>
      </c>
      <c r="N880" s="11">
        <f>IF(Q880="x",0,IF(J880&lt;(INDEX(Lookup!$U$2:$U$10,MATCH($D$47,Lookup!$S$2:$S$10,0))),0,$L$12*K880))</f>
        <v>0</v>
      </c>
      <c r="O880" s="234">
        <f t="shared" si="74"/>
        <v>0</v>
      </c>
      <c r="P880" s="10"/>
      <c r="Q880" s="9"/>
      <c r="S880" s="340">
        <f t="shared" si="75"/>
        <v>0</v>
      </c>
      <c r="T880" s="340">
        <f t="shared" si="76"/>
        <v>0</v>
      </c>
    </row>
    <row r="881" spans="2:20" ht="14.4" x14ac:dyDescent="0.3">
      <c r="B881" s="30"/>
      <c r="C881" s="16"/>
      <c r="D881" s="16"/>
      <c r="E881" s="25"/>
      <c r="F881" s="16"/>
      <c r="G881" s="15"/>
      <c r="H881" s="14"/>
      <c r="I881" s="13"/>
      <c r="J881" s="13"/>
      <c r="K881" s="12"/>
      <c r="L881" s="232">
        <f t="shared" si="72"/>
        <v>0</v>
      </c>
      <c r="M881" s="234">
        <f t="shared" si="73"/>
        <v>0</v>
      </c>
      <c r="N881" s="11">
        <f>IF(Q881="x",0,IF(J881&lt;(INDEX(Lookup!$U$2:$U$10,MATCH($D$47,Lookup!$S$2:$S$10,0))),0,$L$12*K881))</f>
        <v>0</v>
      </c>
      <c r="O881" s="234">
        <f t="shared" si="74"/>
        <v>0</v>
      </c>
      <c r="P881" s="10"/>
      <c r="Q881" s="9"/>
      <c r="S881" s="340">
        <f t="shared" si="75"/>
        <v>0</v>
      </c>
      <c r="T881" s="340">
        <f t="shared" si="76"/>
        <v>0</v>
      </c>
    </row>
    <row r="882" spans="2:20" ht="14.4" x14ac:dyDescent="0.3">
      <c r="B882" s="30"/>
      <c r="C882" s="16"/>
      <c r="D882" s="16"/>
      <c r="E882" s="25"/>
      <c r="F882" s="16"/>
      <c r="G882" s="15"/>
      <c r="H882" s="14"/>
      <c r="I882" s="13"/>
      <c r="J882" s="13"/>
      <c r="K882" s="12"/>
      <c r="L882" s="232">
        <f t="shared" ref="L882:L945" si="77">IF(ROUNDDOWN(DATEDIF(I882,J882,"d")/7,0)&gt;$L$12,$L$12*K882,K882*ROUNDDOWN(DATEDIF(I882,J882,"d")/7,0))</f>
        <v>0</v>
      </c>
      <c r="M882" s="234">
        <f t="shared" ref="M882:M945" si="78">L882*$L$6</f>
        <v>0</v>
      </c>
      <c r="N882" s="11">
        <f>IF(Q882="x",0,IF(J882&lt;(INDEX(Lookup!$U$2:$U$10,MATCH($D$47,Lookup!$S$2:$S$10,0))),0,$L$12*K882))</f>
        <v>0</v>
      </c>
      <c r="O882" s="234">
        <f t="shared" ref="O882:O945" si="79">N882*$L$6</f>
        <v>0</v>
      </c>
      <c r="P882" s="10"/>
      <c r="Q882" s="9"/>
      <c r="S882" s="340">
        <f t="shared" si="75"/>
        <v>0</v>
      </c>
      <c r="T882" s="340">
        <f t="shared" si="76"/>
        <v>0</v>
      </c>
    </row>
    <row r="883" spans="2:20" ht="14.4" x14ac:dyDescent="0.3">
      <c r="B883" s="30"/>
      <c r="C883" s="16"/>
      <c r="D883" s="16"/>
      <c r="E883" s="25"/>
      <c r="F883" s="16"/>
      <c r="G883" s="15"/>
      <c r="H883" s="14"/>
      <c r="I883" s="13"/>
      <c r="J883" s="13"/>
      <c r="K883" s="12"/>
      <c r="L883" s="232">
        <f t="shared" si="77"/>
        <v>0</v>
      </c>
      <c r="M883" s="234">
        <f t="shared" si="78"/>
        <v>0</v>
      </c>
      <c r="N883" s="11">
        <f>IF(Q883="x",0,IF(J883&lt;(INDEX(Lookup!$U$2:$U$10,MATCH($D$47,Lookup!$S$2:$S$10,0))),0,$L$12*K883))</f>
        <v>0</v>
      </c>
      <c r="O883" s="234">
        <f t="shared" si="79"/>
        <v>0</v>
      </c>
      <c r="P883" s="10"/>
      <c r="Q883" s="9"/>
      <c r="S883" s="340">
        <f t="shared" ref="S883:S946" si="80">M883*$I$35</f>
        <v>0</v>
      </c>
      <c r="T883" s="340">
        <f t="shared" ref="T883:T946" si="81">O883*$I$44</f>
        <v>0</v>
      </c>
    </row>
    <row r="884" spans="2:20" ht="14.4" x14ac:dyDescent="0.3">
      <c r="B884" s="30"/>
      <c r="C884" s="16"/>
      <c r="D884" s="16"/>
      <c r="E884" s="25"/>
      <c r="F884" s="16"/>
      <c r="G884" s="15"/>
      <c r="H884" s="14"/>
      <c r="I884" s="13"/>
      <c r="J884" s="13"/>
      <c r="K884" s="12"/>
      <c r="L884" s="232">
        <f t="shared" si="77"/>
        <v>0</v>
      </c>
      <c r="M884" s="234">
        <f t="shared" si="78"/>
        <v>0</v>
      </c>
      <c r="N884" s="11">
        <f>IF(Q884="x",0,IF(J884&lt;(INDEX(Lookup!$U$2:$U$10,MATCH($D$47,Lookup!$S$2:$S$10,0))),0,$L$12*K884))</f>
        <v>0</v>
      </c>
      <c r="O884" s="234">
        <f t="shared" si="79"/>
        <v>0</v>
      </c>
      <c r="P884" s="10"/>
      <c r="Q884" s="9"/>
      <c r="S884" s="340">
        <f t="shared" si="80"/>
        <v>0</v>
      </c>
      <c r="T884" s="340">
        <f t="shared" si="81"/>
        <v>0</v>
      </c>
    </row>
    <row r="885" spans="2:20" ht="14.4" x14ac:dyDescent="0.3">
      <c r="B885" s="30"/>
      <c r="C885" s="16"/>
      <c r="D885" s="16"/>
      <c r="E885" s="25"/>
      <c r="F885" s="16"/>
      <c r="G885" s="15"/>
      <c r="H885" s="14"/>
      <c r="I885" s="13"/>
      <c r="J885" s="13"/>
      <c r="K885" s="12"/>
      <c r="L885" s="232">
        <f t="shared" si="77"/>
        <v>0</v>
      </c>
      <c r="M885" s="234">
        <f t="shared" si="78"/>
        <v>0</v>
      </c>
      <c r="N885" s="11">
        <f>IF(Q885="x",0,IF(J885&lt;(INDEX(Lookup!$U$2:$U$10,MATCH($D$47,Lookup!$S$2:$S$10,0))),0,$L$12*K885))</f>
        <v>0</v>
      </c>
      <c r="O885" s="234">
        <f t="shared" si="79"/>
        <v>0</v>
      </c>
      <c r="P885" s="10"/>
      <c r="Q885" s="9"/>
      <c r="S885" s="340">
        <f t="shared" si="80"/>
        <v>0</v>
      </c>
      <c r="T885" s="340">
        <f t="shared" si="81"/>
        <v>0</v>
      </c>
    </row>
    <row r="886" spans="2:20" ht="14.4" x14ac:dyDescent="0.3">
      <c r="B886" s="30"/>
      <c r="C886" s="16"/>
      <c r="D886" s="16"/>
      <c r="E886" s="25"/>
      <c r="F886" s="16"/>
      <c r="G886" s="15"/>
      <c r="H886" s="14"/>
      <c r="I886" s="13"/>
      <c r="J886" s="13"/>
      <c r="K886" s="12"/>
      <c r="L886" s="232">
        <f t="shared" si="77"/>
        <v>0</v>
      </c>
      <c r="M886" s="234">
        <f t="shared" si="78"/>
        <v>0</v>
      </c>
      <c r="N886" s="11">
        <f>IF(Q886="x",0,IF(J886&lt;(INDEX(Lookup!$U$2:$U$10,MATCH($D$47,Lookup!$S$2:$S$10,0))),0,$L$12*K886))</f>
        <v>0</v>
      </c>
      <c r="O886" s="234">
        <f t="shared" si="79"/>
        <v>0</v>
      </c>
      <c r="P886" s="10"/>
      <c r="Q886" s="9"/>
      <c r="S886" s="340">
        <f t="shared" si="80"/>
        <v>0</v>
      </c>
      <c r="T886" s="340">
        <f t="shared" si="81"/>
        <v>0</v>
      </c>
    </row>
    <row r="887" spans="2:20" ht="14.4" x14ac:dyDescent="0.3">
      <c r="B887" s="30"/>
      <c r="C887" s="16"/>
      <c r="D887" s="16"/>
      <c r="E887" s="25"/>
      <c r="F887" s="16"/>
      <c r="G887" s="15"/>
      <c r="H887" s="14"/>
      <c r="I887" s="13"/>
      <c r="J887" s="13"/>
      <c r="K887" s="12"/>
      <c r="L887" s="232">
        <f t="shared" si="77"/>
        <v>0</v>
      </c>
      <c r="M887" s="234">
        <f t="shared" si="78"/>
        <v>0</v>
      </c>
      <c r="N887" s="11">
        <f>IF(Q887="x",0,IF(J887&lt;(INDEX(Lookup!$U$2:$U$10,MATCH($D$47,Lookup!$S$2:$S$10,0))),0,$L$12*K887))</f>
        <v>0</v>
      </c>
      <c r="O887" s="234">
        <f t="shared" si="79"/>
        <v>0</v>
      </c>
      <c r="P887" s="10"/>
      <c r="Q887" s="9"/>
      <c r="S887" s="340">
        <f t="shared" si="80"/>
        <v>0</v>
      </c>
      <c r="T887" s="340">
        <f t="shared" si="81"/>
        <v>0</v>
      </c>
    </row>
    <row r="888" spans="2:20" ht="14.4" x14ac:dyDescent="0.3">
      <c r="B888" s="30"/>
      <c r="C888" s="16"/>
      <c r="D888" s="16"/>
      <c r="E888" s="25"/>
      <c r="F888" s="16"/>
      <c r="G888" s="15"/>
      <c r="H888" s="14"/>
      <c r="I888" s="13"/>
      <c r="J888" s="13"/>
      <c r="K888" s="12"/>
      <c r="L888" s="232">
        <f t="shared" si="77"/>
        <v>0</v>
      </c>
      <c r="M888" s="234">
        <f t="shared" si="78"/>
        <v>0</v>
      </c>
      <c r="N888" s="11">
        <f>IF(Q888="x",0,IF(J888&lt;(INDEX(Lookup!$U$2:$U$10,MATCH($D$47,Lookup!$S$2:$S$10,0))),0,$L$12*K888))</f>
        <v>0</v>
      </c>
      <c r="O888" s="234">
        <f t="shared" si="79"/>
        <v>0</v>
      </c>
      <c r="P888" s="10"/>
      <c r="Q888" s="9"/>
      <c r="S888" s="340">
        <f t="shared" si="80"/>
        <v>0</v>
      </c>
      <c r="T888" s="340">
        <f t="shared" si="81"/>
        <v>0</v>
      </c>
    </row>
    <row r="889" spans="2:20" ht="14.4" x14ac:dyDescent="0.3">
      <c r="B889" s="30"/>
      <c r="C889" s="16"/>
      <c r="D889" s="16"/>
      <c r="E889" s="25"/>
      <c r="F889" s="16"/>
      <c r="G889" s="15"/>
      <c r="H889" s="14"/>
      <c r="I889" s="13"/>
      <c r="J889" s="13"/>
      <c r="K889" s="12"/>
      <c r="L889" s="232">
        <f t="shared" si="77"/>
        <v>0</v>
      </c>
      <c r="M889" s="234">
        <f t="shared" si="78"/>
        <v>0</v>
      </c>
      <c r="N889" s="11">
        <f>IF(Q889="x",0,IF(J889&lt;(INDEX(Lookup!$U$2:$U$10,MATCH($D$47,Lookup!$S$2:$S$10,0))),0,$L$12*K889))</f>
        <v>0</v>
      </c>
      <c r="O889" s="234">
        <f t="shared" si="79"/>
        <v>0</v>
      </c>
      <c r="P889" s="10"/>
      <c r="Q889" s="9"/>
      <c r="S889" s="340">
        <f t="shared" si="80"/>
        <v>0</v>
      </c>
      <c r="T889" s="340">
        <f t="shared" si="81"/>
        <v>0</v>
      </c>
    </row>
    <row r="890" spans="2:20" ht="14.4" x14ac:dyDescent="0.3">
      <c r="B890" s="30"/>
      <c r="C890" s="16"/>
      <c r="D890" s="16"/>
      <c r="E890" s="25"/>
      <c r="F890" s="16"/>
      <c r="G890" s="15"/>
      <c r="H890" s="14"/>
      <c r="I890" s="13"/>
      <c r="J890" s="13"/>
      <c r="K890" s="12"/>
      <c r="L890" s="232">
        <f t="shared" si="77"/>
        <v>0</v>
      </c>
      <c r="M890" s="234">
        <f t="shared" si="78"/>
        <v>0</v>
      </c>
      <c r="N890" s="11">
        <f>IF(Q890="x",0,IF(J890&lt;(INDEX(Lookup!$U$2:$U$10,MATCH($D$47,Lookup!$S$2:$S$10,0))),0,$L$12*K890))</f>
        <v>0</v>
      </c>
      <c r="O890" s="234">
        <f t="shared" si="79"/>
        <v>0</v>
      </c>
      <c r="P890" s="10"/>
      <c r="Q890" s="9"/>
      <c r="S890" s="340">
        <f t="shared" si="80"/>
        <v>0</v>
      </c>
      <c r="T890" s="340">
        <f t="shared" si="81"/>
        <v>0</v>
      </c>
    </row>
    <row r="891" spans="2:20" ht="14.4" x14ac:dyDescent="0.3">
      <c r="B891" s="30"/>
      <c r="C891" s="16"/>
      <c r="D891" s="16"/>
      <c r="E891" s="25"/>
      <c r="F891" s="16"/>
      <c r="G891" s="15"/>
      <c r="H891" s="14"/>
      <c r="I891" s="13"/>
      <c r="J891" s="13"/>
      <c r="K891" s="12"/>
      <c r="L891" s="232">
        <f t="shared" si="77"/>
        <v>0</v>
      </c>
      <c r="M891" s="234">
        <f t="shared" si="78"/>
        <v>0</v>
      </c>
      <c r="N891" s="11">
        <f>IF(Q891="x",0,IF(J891&lt;(INDEX(Lookup!$U$2:$U$10,MATCH($D$47,Lookup!$S$2:$S$10,0))),0,$L$12*K891))</f>
        <v>0</v>
      </c>
      <c r="O891" s="234">
        <f t="shared" si="79"/>
        <v>0</v>
      </c>
      <c r="P891" s="10"/>
      <c r="Q891" s="9"/>
      <c r="S891" s="340">
        <f t="shared" si="80"/>
        <v>0</v>
      </c>
      <c r="T891" s="340">
        <f t="shared" si="81"/>
        <v>0</v>
      </c>
    </row>
    <row r="892" spans="2:20" ht="14.4" x14ac:dyDescent="0.3">
      <c r="B892" s="30"/>
      <c r="C892" s="16"/>
      <c r="D892" s="16"/>
      <c r="E892" s="25"/>
      <c r="F892" s="16"/>
      <c r="G892" s="15"/>
      <c r="H892" s="14"/>
      <c r="I892" s="13"/>
      <c r="J892" s="13"/>
      <c r="K892" s="12"/>
      <c r="L892" s="232">
        <f t="shared" si="77"/>
        <v>0</v>
      </c>
      <c r="M892" s="234">
        <f t="shared" si="78"/>
        <v>0</v>
      </c>
      <c r="N892" s="11">
        <f>IF(Q892="x",0,IF(J892&lt;(INDEX(Lookup!$U$2:$U$10,MATCH($D$47,Lookup!$S$2:$S$10,0))),0,$L$12*K892))</f>
        <v>0</v>
      </c>
      <c r="O892" s="234">
        <f t="shared" si="79"/>
        <v>0</v>
      </c>
      <c r="P892" s="10"/>
      <c r="Q892" s="9"/>
      <c r="S892" s="340">
        <f t="shared" si="80"/>
        <v>0</v>
      </c>
      <c r="T892" s="340">
        <f t="shared" si="81"/>
        <v>0</v>
      </c>
    </row>
    <row r="893" spans="2:20" ht="14.4" x14ac:dyDescent="0.3">
      <c r="B893" s="30"/>
      <c r="C893" s="16"/>
      <c r="D893" s="16"/>
      <c r="E893" s="25"/>
      <c r="F893" s="16"/>
      <c r="G893" s="15"/>
      <c r="H893" s="14"/>
      <c r="I893" s="13"/>
      <c r="J893" s="13"/>
      <c r="K893" s="12"/>
      <c r="L893" s="232">
        <f t="shared" si="77"/>
        <v>0</v>
      </c>
      <c r="M893" s="234">
        <f t="shared" si="78"/>
        <v>0</v>
      </c>
      <c r="N893" s="11">
        <f>IF(Q893="x",0,IF(J893&lt;(INDEX(Lookup!$U$2:$U$10,MATCH($D$47,Lookup!$S$2:$S$10,0))),0,$L$12*K893))</f>
        <v>0</v>
      </c>
      <c r="O893" s="234">
        <f t="shared" si="79"/>
        <v>0</v>
      </c>
      <c r="P893" s="10"/>
      <c r="Q893" s="9"/>
      <c r="S893" s="340">
        <f t="shared" si="80"/>
        <v>0</v>
      </c>
      <c r="T893" s="340">
        <f t="shared" si="81"/>
        <v>0</v>
      </c>
    </row>
    <row r="894" spans="2:20" ht="14.4" x14ac:dyDescent="0.3">
      <c r="B894" s="30"/>
      <c r="C894" s="16"/>
      <c r="D894" s="16"/>
      <c r="E894" s="25"/>
      <c r="F894" s="16"/>
      <c r="G894" s="15"/>
      <c r="H894" s="14"/>
      <c r="I894" s="13"/>
      <c r="J894" s="13"/>
      <c r="K894" s="12"/>
      <c r="L894" s="232">
        <f t="shared" si="77"/>
        <v>0</v>
      </c>
      <c r="M894" s="234">
        <f t="shared" si="78"/>
        <v>0</v>
      </c>
      <c r="N894" s="11">
        <f>IF(Q894="x",0,IF(J894&lt;(INDEX(Lookup!$U$2:$U$10,MATCH($D$47,Lookup!$S$2:$S$10,0))),0,$L$12*K894))</f>
        <v>0</v>
      </c>
      <c r="O894" s="234">
        <f t="shared" si="79"/>
        <v>0</v>
      </c>
      <c r="P894" s="10"/>
      <c r="Q894" s="9"/>
      <c r="S894" s="340">
        <f t="shared" si="80"/>
        <v>0</v>
      </c>
      <c r="T894" s="340">
        <f t="shared" si="81"/>
        <v>0</v>
      </c>
    </row>
    <row r="895" spans="2:20" ht="14.4" x14ac:dyDescent="0.3">
      <c r="B895" s="30"/>
      <c r="C895" s="16"/>
      <c r="D895" s="16"/>
      <c r="E895" s="25"/>
      <c r="F895" s="16"/>
      <c r="G895" s="15"/>
      <c r="H895" s="14"/>
      <c r="I895" s="13"/>
      <c r="J895" s="13"/>
      <c r="K895" s="12"/>
      <c r="L895" s="232">
        <f t="shared" si="77"/>
        <v>0</v>
      </c>
      <c r="M895" s="234">
        <f t="shared" si="78"/>
        <v>0</v>
      </c>
      <c r="N895" s="11">
        <f>IF(Q895="x",0,IF(J895&lt;(INDEX(Lookup!$U$2:$U$10,MATCH($D$47,Lookup!$S$2:$S$10,0))),0,$L$12*K895))</f>
        <v>0</v>
      </c>
      <c r="O895" s="234">
        <f t="shared" si="79"/>
        <v>0</v>
      </c>
      <c r="P895" s="10"/>
      <c r="Q895" s="9"/>
      <c r="S895" s="340">
        <f t="shared" si="80"/>
        <v>0</v>
      </c>
      <c r="T895" s="340">
        <f t="shared" si="81"/>
        <v>0</v>
      </c>
    </row>
    <row r="896" spans="2:20" ht="14.4" x14ac:dyDescent="0.3">
      <c r="B896" s="30"/>
      <c r="C896" s="16"/>
      <c r="D896" s="16"/>
      <c r="E896" s="25"/>
      <c r="F896" s="16"/>
      <c r="G896" s="15"/>
      <c r="H896" s="14"/>
      <c r="I896" s="13"/>
      <c r="J896" s="13"/>
      <c r="K896" s="12"/>
      <c r="L896" s="232">
        <f t="shared" si="77"/>
        <v>0</v>
      </c>
      <c r="M896" s="234">
        <f t="shared" si="78"/>
        <v>0</v>
      </c>
      <c r="N896" s="11">
        <f>IF(Q896="x",0,IF(J896&lt;(INDEX(Lookup!$U$2:$U$10,MATCH($D$47,Lookup!$S$2:$S$10,0))),0,$L$12*K896))</f>
        <v>0</v>
      </c>
      <c r="O896" s="234">
        <f t="shared" si="79"/>
        <v>0</v>
      </c>
      <c r="P896" s="10"/>
      <c r="Q896" s="9"/>
      <c r="S896" s="340">
        <f t="shared" si="80"/>
        <v>0</v>
      </c>
      <c r="T896" s="340">
        <f t="shared" si="81"/>
        <v>0</v>
      </c>
    </row>
    <row r="897" spans="2:20" ht="14.4" x14ac:dyDescent="0.3">
      <c r="B897" s="30"/>
      <c r="C897" s="16"/>
      <c r="D897" s="16"/>
      <c r="E897" s="25"/>
      <c r="F897" s="16"/>
      <c r="G897" s="15"/>
      <c r="H897" s="14"/>
      <c r="I897" s="13"/>
      <c r="J897" s="13"/>
      <c r="K897" s="12"/>
      <c r="L897" s="232">
        <f t="shared" si="77"/>
        <v>0</v>
      </c>
      <c r="M897" s="234">
        <f t="shared" si="78"/>
        <v>0</v>
      </c>
      <c r="N897" s="11">
        <f>IF(Q897="x",0,IF(J897&lt;(INDEX(Lookup!$U$2:$U$10,MATCH($D$47,Lookup!$S$2:$S$10,0))),0,$L$12*K897))</f>
        <v>0</v>
      </c>
      <c r="O897" s="234">
        <f t="shared" si="79"/>
        <v>0</v>
      </c>
      <c r="P897" s="10"/>
      <c r="Q897" s="9"/>
      <c r="S897" s="340">
        <f t="shared" si="80"/>
        <v>0</v>
      </c>
      <c r="T897" s="340">
        <f t="shared" si="81"/>
        <v>0</v>
      </c>
    </row>
    <row r="898" spans="2:20" ht="14.4" x14ac:dyDescent="0.3">
      <c r="B898" s="30"/>
      <c r="C898" s="16"/>
      <c r="D898" s="16"/>
      <c r="E898" s="25"/>
      <c r="F898" s="16"/>
      <c r="G898" s="15"/>
      <c r="H898" s="14"/>
      <c r="I898" s="13"/>
      <c r="J898" s="13"/>
      <c r="K898" s="12"/>
      <c r="L898" s="232">
        <f t="shared" si="77"/>
        <v>0</v>
      </c>
      <c r="M898" s="234">
        <f t="shared" si="78"/>
        <v>0</v>
      </c>
      <c r="N898" s="11">
        <f>IF(Q898="x",0,IF(J898&lt;(INDEX(Lookup!$U$2:$U$10,MATCH($D$47,Lookup!$S$2:$S$10,0))),0,$L$12*K898))</f>
        <v>0</v>
      </c>
      <c r="O898" s="234">
        <f t="shared" si="79"/>
        <v>0</v>
      </c>
      <c r="P898" s="10"/>
      <c r="Q898" s="9"/>
      <c r="S898" s="340">
        <f t="shared" si="80"/>
        <v>0</v>
      </c>
      <c r="T898" s="340">
        <f t="shared" si="81"/>
        <v>0</v>
      </c>
    </row>
    <row r="899" spans="2:20" ht="14.4" x14ac:dyDescent="0.3">
      <c r="B899" s="30"/>
      <c r="C899" s="16"/>
      <c r="D899" s="16"/>
      <c r="E899" s="25"/>
      <c r="F899" s="16"/>
      <c r="G899" s="15"/>
      <c r="H899" s="14"/>
      <c r="I899" s="13"/>
      <c r="J899" s="13"/>
      <c r="K899" s="12"/>
      <c r="L899" s="232">
        <f t="shared" si="77"/>
        <v>0</v>
      </c>
      <c r="M899" s="234">
        <f t="shared" si="78"/>
        <v>0</v>
      </c>
      <c r="N899" s="11">
        <f>IF(Q899="x",0,IF(J899&lt;(INDEX(Lookup!$U$2:$U$10,MATCH($D$47,Lookup!$S$2:$S$10,0))),0,$L$12*K899))</f>
        <v>0</v>
      </c>
      <c r="O899" s="234">
        <f t="shared" si="79"/>
        <v>0</v>
      </c>
      <c r="P899" s="10"/>
      <c r="Q899" s="9"/>
      <c r="S899" s="340">
        <f t="shared" si="80"/>
        <v>0</v>
      </c>
      <c r="T899" s="340">
        <f t="shared" si="81"/>
        <v>0</v>
      </c>
    </row>
    <row r="900" spans="2:20" ht="14.4" x14ac:dyDescent="0.3">
      <c r="B900" s="30"/>
      <c r="C900" s="16"/>
      <c r="D900" s="16"/>
      <c r="E900" s="25"/>
      <c r="F900" s="16"/>
      <c r="G900" s="15"/>
      <c r="H900" s="14"/>
      <c r="I900" s="13"/>
      <c r="J900" s="13"/>
      <c r="K900" s="12"/>
      <c r="L900" s="232">
        <f t="shared" si="77"/>
        <v>0</v>
      </c>
      <c r="M900" s="234">
        <f t="shared" si="78"/>
        <v>0</v>
      </c>
      <c r="N900" s="11">
        <f>IF(Q900="x",0,IF(J900&lt;(INDEX(Lookup!$U$2:$U$10,MATCH($D$47,Lookup!$S$2:$S$10,0))),0,$L$12*K900))</f>
        <v>0</v>
      </c>
      <c r="O900" s="234">
        <f t="shared" si="79"/>
        <v>0</v>
      </c>
      <c r="P900" s="10"/>
      <c r="Q900" s="9"/>
      <c r="S900" s="340">
        <f t="shared" si="80"/>
        <v>0</v>
      </c>
      <c r="T900" s="340">
        <f t="shared" si="81"/>
        <v>0</v>
      </c>
    </row>
    <row r="901" spans="2:20" ht="14.4" x14ac:dyDescent="0.3">
      <c r="B901" s="30"/>
      <c r="C901" s="16"/>
      <c r="D901" s="16"/>
      <c r="E901" s="25"/>
      <c r="F901" s="16"/>
      <c r="G901" s="15"/>
      <c r="H901" s="14"/>
      <c r="I901" s="13"/>
      <c r="J901" s="13"/>
      <c r="K901" s="12"/>
      <c r="L901" s="232">
        <f t="shared" si="77"/>
        <v>0</v>
      </c>
      <c r="M901" s="234">
        <f t="shared" si="78"/>
        <v>0</v>
      </c>
      <c r="N901" s="11">
        <f>IF(Q901="x",0,IF(J901&lt;(INDEX(Lookup!$U$2:$U$10,MATCH($D$47,Lookup!$S$2:$S$10,0))),0,$L$12*K901))</f>
        <v>0</v>
      </c>
      <c r="O901" s="234">
        <f t="shared" si="79"/>
        <v>0</v>
      </c>
      <c r="P901" s="10"/>
      <c r="Q901" s="9"/>
      <c r="S901" s="340">
        <f t="shared" si="80"/>
        <v>0</v>
      </c>
      <c r="T901" s="340">
        <f t="shared" si="81"/>
        <v>0</v>
      </c>
    </row>
    <row r="902" spans="2:20" ht="14.4" x14ac:dyDescent="0.3">
      <c r="B902" s="30"/>
      <c r="C902" s="16"/>
      <c r="D902" s="16"/>
      <c r="E902" s="25"/>
      <c r="F902" s="16"/>
      <c r="G902" s="15"/>
      <c r="H902" s="14"/>
      <c r="I902" s="13"/>
      <c r="J902" s="13"/>
      <c r="K902" s="12"/>
      <c r="L902" s="232">
        <f t="shared" si="77"/>
        <v>0</v>
      </c>
      <c r="M902" s="234">
        <f t="shared" si="78"/>
        <v>0</v>
      </c>
      <c r="N902" s="11">
        <f>IF(Q902="x",0,IF(J902&lt;(INDEX(Lookup!$U$2:$U$10,MATCH($D$47,Lookup!$S$2:$S$10,0))),0,$L$12*K902))</f>
        <v>0</v>
      </c>
      <c r="O902" s="234">
        <f t="shared" si="79"/>
        <v>0</v>
      </c>
      <c r="P902" s="10"/>
      <c r="Q902" s="9"/>
      <c r="S902" s="340">
        <f t="shared" si="80"/>
        <v>0</v>
      </c>
      <c r="T902" s="340">
        <f t="shared" si="81"/>
        <v>0</v>
      </c>
    </row>
    <row r="903" spans="2:20" ht="14.4" x14ac:dyDescent="0.3">
      <c r="B903" s="30"/>
      <c r="C903" s="16"/>
      <c r="D903" s="16"/>
      <c r="E903" s="25"/>
      <c r="F903" s="16"/>
      <c r="G903" s="15"/>
      <c r="H903" s="14"/>
      <c r="I903" s="13"/>
      <c r="J903" s="13"/>
      <c r="K903" s="12"/>
      <c r="L903" s="232">
        <f t="shared" si="77"/>
        <v>0</v>
      </c>
      <c r="M903" s="234">
        <f t="shared" si="78"/>
        <v>0</v>
      </c>
      <c r="N903" s="11">
        <f>IF(Q903="x",0,IF(J903&lt;(INDEX(Lookup!$U$2:$U$10,MATCH($D$47,Lookup!$S$2:$S$10,0))),0,$L$12*K903))</f>
        <v>0</v>
      </c>
      <c r="O903" s="234">
        <f t="shared" si="79"/>
        <v>0</v>
      </c>
      <c r="P903" s="10"/>
      <c r="Q903" s="9"/>
      <c r="S903" s="340">
        <f t="shared" si="80"/>
        <v>0</v>
      </c>
      <c r="T903" s="340">
        <f t="shared" si="81"/>
        <v>0</v>
      </c>
    </row>
    <row r="904" spans="2:20" ht="14.4" x14ac:dyDescent="0.3">
      <c r="B904" s="30"/>
      <c r="C904" s="16"/>
      <c r="D904" s="16"/>
      <c r="E904" s="25"/>
      <c r="F904" s="16"/>
      <c r="G904" s="15"/>
      <c r="H904" s="14"/>
      <c r="I904" s="13"/>
      <c r="J904" s="13"/>
      <c r="K904" s="12"/>
      <c r="L904" s="232">
        <f t="shared" si="77"/>
        <v>0</v>
      </c>
      <c r="M904" s="234">
        <f t="shared" si="78"/>
        <v>0</v>
      </c>
      <c r="N904" s="11">
        <f>IF(Q904="x",0,IF(J904&lt;(INDEX(Lookup!$U$2:$U$10,MATCH($D$47,Lookup!$S$2:$S$10,0))),0,$L$12*K904))</f>
        <v>0</v>
      </c>
      <c r="O904" s="234">
        <f t="shared" si="79"/>
        <v>0</v>
      </c>
      <c r="P904" s="10"/>
      <c r="Q904" s="9"/>
      <c r="S904" s="340">
        <f t="shared" si="80"/>
        <v>0</v>
      </c>
      <c r="T904" s="340">
        <f t="shared" si="81"/>
        <v>0</v>
      </c>
    </row>
    <row r="905" spans="2:20" ht="14.4" x14ac:dyDescent="0.3">
      <c r="B905" s="30"/>
      <c r="C905" s="16"/>
      <c r="D905" s="16"/>
      <c r="E905" s="25"/>
      <c r="F905" s="16"/>
      <c r="G905" s="15"/>
      <c r="H905" s="14"/>
      <c r="I905" s="13"/>
      <c r="J905" s="13"/>
      <c r="K905" s="12"/>
      <c r="L905" s="232">
        <f t="shared" si="77"/>
        <v>0</v>
      </c>
      <c r="M905" s="234">
        <f t="shared" si="78"/>
        <v>0</v>
      </c>
      <c r="N905" s="11">
        <f>IF(Q905="x",0,IF(J905&lt;(INDEX(Lookup!$U$2:$U$10,MATCH($D$47,Lookup!$S$2:$S$10,0))),0,$L$12*K905))</f>
        <v>0</v>
      </c>
      <c r="O905" s="234">
        <f t="shared" si="79"/>
        <v>0</v>
      </c>
      <c r="P905" s="10"/>
      <c r="Q905" s="9"/>
      <c r="S905" s="340">
        <f t="shared" si="80"/>
        <v>0</v>
      </c>
      <c r="T905" s="340">
        <f t="shared" si="81"/>
        <v>0</v>
      </c>
    </row>
    <row r="906" spans="2:20" ht="14.4" x14ac:dyDescent="0.3">
      <c r="B906" s="30"/>
      <c r="C906" s="16"/>
      <c r="D906" s="16"/>
      <c r="E906" s="25"/>
      <c r="F906" s="16"/>
      <c r="G906" s="15"/>
      <c r="H906" s="14"/>
      <c r="I906" s="13"/>
      <c r="J906" s="13"/>
      <c r="K906" s="12"/>
      <c r="L906" s="232">
        <f t="shared" si="77"/>
        <v>0</v>
      </c>
      <c r="M906" s="234">
        <f t="shared" si="78"/>
        <v>0</v>
      </c>
      <c r="N906" s="11">
        <f>IF(Q906="x",0,IF(J906&lt;(INDEX(Lookup!$U$2:$U$10,MATCH($D$47,Lookup!$S$2:$S$10,0))),0,$L$12*K906))</f>
        <v>0</v>
      </c>
      <c r="O906" s="234">
        <f t="shared" si="79"/>
        <v>0</v>
      </c>
      <c r="P906" s="10"/>
      <c r="Q906" s="9"/>
      <c r="S906" s="340">
        <f t="shared" si="80"/>
        <v>0</v>
      </c>
      <c r="T906" s="340">
        <f t="shared" si="81"/>
        <v>0</v>
      </c>
    </row>
    <row r="907" spans="2:20" ht="14.4" x14ac:dyDescent="0.3">
      <c r="B907" s="30"/>
      <c r="C907" s="16"/>
      <c r="D907" s="16"/>
      <c r="E907" s="25"/>
      <c r="F907" s="16"/>
      <c r="G907" s="15"/>
      <c r="H907" s="14"/>
      <c r="I907" s="13"/>
      <c r="J907" s="13"/>
      <c r="K907" s="12"/>
      <c r="L907" s="232">
        <f t="shared" si="77"/>
        <v>0</v>
      </c>
      <c r="M907" s="234">
        <f t="shared" si="78"/>
        <v>0</v>
      </c>
      <c r="N907" s="11">
        <f>IF(Q907="x",0,IF(J907&lt;(INDEX(Lookup!$U$2:$U$10,MATCH($D$47,Lookup!$S$2:$S$10,0))),0,$L$12*K907))</f>
        <v>0</v>
      </c>
      <c r="O907" s="234">
        <f t="shared" si="79"/>
        <v>0</v>
      </c>
      <c r="P907" s="10"/>
      <c r="Q907" s="9"/>
      <c r="S907" s="340">
        <f t="shared" si="80"/>
        <v>0</v>
      </c>
      <c r="T907" s="340">
        <f t="shared" si="81"/>
        <v>0</v>
      </c>
    </row>
    <row r="908" spans="2:20" ht="14.4" x14ac:dyDescent="0.3">
      <c r="B908" s="30"/>
      <c r="C908" s="16"/>
      <c r="D908" s="16"/>
      <c r="E908" s="25"/>
      <c r="F908" s="16"/>
      <c r="G908" s="15"/>
      <c r="H908" s="14"/>
      <c r="I908" s="13"/>
      <c r="J908" s="13"/>
      <c r="K908" s="12"/>
      <c r="L908" s="232">
        <f t="shared" si="77"/>
        <v>0</v>
      </c>
      <c r="M908" s="234">
        <f t="shared" si="78"/>
        <v>0</v>
      </c>
      <c r="N908" s="11">
        <f>IF(Q908="x",0,IF(J908&lt;(INDEX(Lookup!$U$2:$U$10,MATCH($D$47,Lookup!$S$2:$S$10,0))),0,$L$12*K908))</f>
        <v>0</v>
      </c>
      <c r="O908" s="234">
        <f t="shared" si="79"/>
        <v>0</v>
      </c>
      <c r="P908" s="10"/>
      <c r="Q908" s="9"/>
      <c r="S908" s="340">
        <f t="shared" si="80"/>
        <v>0</v>
      </c>
      <c r="T908" s="340">
        <f t="shared" si="81"/>
        <v>0</v>
      </c>
    </row>
    <row r="909" spans="2:20" ht="14.4" x14ac:dyDescent="0.3">
      <c r="B909" s="30"/>
      <c r="C909" s="16"/>
      <c r="D909" s="16"/>
      <c r="E909" s="25"/>
      <c r="F909" s="16"/>
      <c r="G909" s="15"/>
      <c r="H909" s="14"/>
      <c r="I909" s="13"/>
      <c r="J909" s="13"/>
      <c r="K909" s="12"/>
      <c r="L909" s="232">
        <f t="shared" si="77"/>
        <v>0</v>
      </c>
      <c r="M909" s="234">
        <f t="shared" si="78"/>
        <v>0</v>
      </c>
      <c r="N909" s="11">
        <f>IF(Q909="x",0,IF(J909&lt;(INDEX(Lookup!$U$2:$U$10,MATCH($D$47,Lookup!$S$2:$S$10,0))),0,$L$12*K909))</f>
        <v>0</v>
      </c>
      <c r="O909" s="234">
        <f t="shared" si="79"/>
        <v>0</v>
      </c>
      <c r="P909" s="10"/>
      <c r="Q909" s="9"/>
      <c r="S909" s="340">
        <f t="shared" si="80"/>
        <v>0</v>
      </c>
      <c r="T909" s="340">
        <f t="shared" si="81"/>
        <v>0</v>
      </c>
    </row>
    <row r="910" spans="2:20" ht="14.4" x14ac:dyDescent="0.3">
      <c r="B910" s="30"/>
      <c r="C910" s="16"/>
      <c r="D910" s="16"/>
      <c r="E910" s="25"/>
      <c r="F910" s="16"/>
      <c r="G910" s="15"/>
      <c r="H910" s="14"/>
      <c r="I910" s="13"/>
      <c r="J910" s="13"/>
      <c r="K910" s="12"/>
      <c r="L910" s="232">
        <f t="shared" si="77"/>
        <v>0</v>
      </c>
      <c r="M910" s="234">
        <f t="shared" si="78"/>
        <v>0</v>
      </c>
      <c r="N910" s="11">
        <f>IF(Q910="x",0,IF(J910&lt;(INDEX(Lookup!$U$2:$U$10,MATCH($D$47,Lookup!$S$2:$S$10,0))),0,$L$12*K910))</f>
        <v>0</v>
      </c>
      <c r="O910" s="234">
        <f t="shared" si="79"/>
        <v>0</v>
      </c>
      <c r="P910" s="10"/>
      <c r="Q910" s="9"/>
      <c r="S910" s="340">
        <f t="shared" si="80"/>
        <v>0</v>
      </c>
      <c r="T910" s="340">
        <f t="shared" si="81"/>
        <v>0</v>
      </c>
    </row>
    <row r="911" spans="2:20" ht="14.4" x14ac:dyDescent="0.3">
      <c r="B911" s="30"/>
      <c r="C911" s="16"/>
      <c r="D911" s="16"/>
      <c r="E911" s="25"/>
      <c r="F911" s="16"/>
      <c r="G911" s="15"/>
      <c r="H911" s="14"/>
      <c r="I911" s="13"/>
      <c r="J911" s="13"/>
      <c r="K911" s="12"/>
      <c r="L911" s="232">
        <f t="shared" si="77"/>
        <v>0</v>
      </c>
      <c r="M911" s="234">
        <f t="shared" si="78"/>
        <v>0</v>
      </c>
      <c r="N911" s="11">
        <f>IF(Q911="x",0,IF(J911&lt;(INDEX(Lookup!$U$2:$U$10,MATCH($D$47,Lookup!$S$2:$S$10,0))),0,$L$12*K911))</f>
        <v>0</v>
      </c>
      <c r="O911" s="234">
        <f t="shared" si="79"/>
        <v>0</v>
      </c>
      <c r="P911" s="10"/>
      <c r="Q911" s="9"/>
      <c r="S911" s="340">
        <f t="shared" si="80"/>
        <v>0</v>
      </c>
      <c r="T911" s="340">
        <f t="shared" si="81"/>
        <v>0</v>
      </c>
    </row>
    <row r="912" spans="2:20" ht="14.4" x14ac:dyDescent="0.3">
      <c r="B912" s="30"/>
      <c r="C912" s="16"/>
      <c r="D912" s="16"/>
      <c r="E912" s="25"/>
      <c r="F912" s="16"/>
      <c r="G912" s="15"/>
      <c r="H912" s="14"/>
      <c r="I912" s="13"/>
      <c r="J912" s="13"/>
      <c r="K912" s="12"/>
      <c r="L912" s="232">
        <f t="shared" si="77"/>
        <v>0</v>
      </c>
      <c r="M912" s="234">
        <f t="shared" si="78"/>
        <v>0</v>
      </c>
      <c r="N912" s="11">
        <f>IF(Q912="x",0,IF(J912&lt;(INDEX(Lookup!$U$2:$U$10,MATCH($D$47,Lookup!$S$2:$S$10,0))),0,$L$12*K912))</f>
        <v>0</v>
      </c>
      <c r="O912" s="234">
        <f t="shared" si="79"/>
        <v>0</v>
      </c>
      <c r="P912" s="10"/>
      <c r="Q912" s="9"/>
      <c r="S912" s="340">
        <f t="shared" si="80"/>
        <v>0</v>
      </c>
      <c r="T912" s="340">
        <f t="shared" si="81"/>
        <v>0</v>
      </c>
    </row>
    <row r="913" spans="2:20" ht="14.4" x14ac:dyDescent="0.3">
      <c r="B913" s="30"/>
      <c r="C913" s="16"/>
      <c r="D913" s="16"/>
      <c r="E913" s="25"/>
      <c r="F913" s="16"/>
      <c r="G913" s="15"/>
      <c r="H913" s="14"/>
      <c r="I913" s="13"/>
      <c r="J913" s="13"/>
      <c r="K913" s="12"/>
      <c r="L913" s="232">
        <f t="shared" si="77"/>
        <v>0</v>
      </c>
      <c r="M913" s="234">
        <f t="shared" si="78"/>
        <v>0</v>
      </c>
      <c r="N913" s="11">
        <f>IF(Q913="x",0,IF(J913&lt;(INDEX(Lookup!$U$2:$U$10,MATCH($D$47,Lookup!$S$2:$S$10,0))),0,$L$12*K913))</f>
        <v>0</v>
      </c>
      <c r="O913" s="234">
        <f t="shared" si="79"/>
        <v>0</v>
      </c>
      <c r="P913" s="10"/>
      <c r="Q913" s="9"/>
      <c r="S913" s="340">
        <f t="shared" si="80"/>
        <v>0</v>
      </c>
      <c r="T913" s="340">
        <f t="shared" si="81"/>
        <v>0</v>
      </c>
    </row>
    <row r="914" spans="2:20" ht="14.4" x14ac:dyDescent="0.3">
      <c r="B914" s="30"/>
      <c r="C914" s="16"/>
      <c r="D914" s="16"/>
      <c r="E914" s="25"/>
      <c r="F914" s="16"/>
      <c r="G914" s="15"/>
      <c r="H914" s="14"/>
      <c r="I914" s="13"/>
      <c r="J914" s="13"/>
      <c r="K914" s="12"/>
      <c r="L914" s="232">
        <f t="shared" si="77"/>
        <v>0</v>
      </c>
      <c r="M914" s="234">
        <f t="shared" si="78"/>
        <v>0</v>
      </c>
      <c r="N914" s="11">
        <f>IF(Q914="x",0,IF(J914&lt;(INDEX(Lookup!$U$2:$U$10,MATCH($D$47,Lookup!$S$2:$S$10,0))),0,$L$12*K914))</f>
        <v>0</v>
      </c>
      <c r="O914" s="234">
        <f t="shared" si="79"/>
        <v>0</v>
      </c>
      <c r="P914" s="10"/>
      <c r="Q914" s="9"/>
      <c r="S914" s="340">
        <f t="shared" si="80"/>
        <v>0</v>
      </c>
      <c r="T914" s="340">
        <f t="shared" si="81"/>
        <v>0</v>
      </c>
    </row>
    <row r="915" spans="2:20" ht="14.4" x14ac:dyDescent="0.3">
      <c r="B915" s="30"/>
      <c r="C915" s="16"/>
      <c r="D915" s="16"/>
      <c r="E915" s="25"/>
      <c r="F915" s="16"/>
      <c r="G915" s="15"/>
      <c r="H915" s="14"/>
      <c r="I915" s="13"/>
      <c r="J915" s="13"/>
      <c r="K915" s="12"/>
      <c r="L915" s="232">
        <f t="shared" si="77"/>
        <v>0</v>
      </c>
      <c r="M915" s="234">
        <f t="shared" si="78"/>
        <v>0</v>
      </c>
      <c r="N915" s="11">
        <f>IF(Q915="x",0,IF(J915&lt;(INDEX(Lookup!$U$2:$U$10,MATCH($D$47,Lookup!$S$2:$S$10,0))),0,$L$12*K915))</f>
        <v>0</v>
      </c>
      <c r="O915" s="234">
        <f t="shared" si="79"/>
        <v>0</v>
      </c>
      <c r="P915" s="10"/>
      <c r="Q915" s="9"/>
      <c r="S915" s="340">
        <f t="shared" si="80"/>
        <v>0</v>
      </c>
      <c r="T915" s="340">
        <f t="shared" si="81"/>
        <v>0</v>
      </c>
    </row>
    <row r="916" spans="2:20" ht="14.4" x14ac:dyDescent="0.3">
      <c r="B916" s="30"/>
      <c r="C916" s="16"/>
      <c r="D916" s="16"/>
      <c r="E916" s="25"/>
      <c r="F916" s="16"/>
      <c r="G916" s="15"/>
      <c r="H916" s="14"/>
      <c r="I916" s="13"/>
      <c r="J916" s="13"/>
      <c r="K916" s="12"/>
      <c r="L916" s="232">
        <f t="shared" si="77"/>
        <v>0</v>
      </c>
      <c r="M916" s="234">
        <f t="shared" si="78"/>
        <v>0</v>
      </c>
      <c r="N916" s="11">
        <f>IF(Q916="x",0,IF(J916&lt;(INDEX(Lookup!$U$2:$U$10,MATCH($D$47,Lookup!$S$2:$S$10,0))),0,$L$12*K916))</f>
        <v>0</v>
      </c>
      <c r="O916" s="234">
        <f t="shared" si="79"/>
        <v>0</v>
      </c>
      <c r="P916" s="10"/>
      <c r="Q916" s="9"/>
      <c r="S916" s="340">
        <f t="shared" si="80"/>
        <v>0</v>
      </c>
      <c r="T916" s="340">
        <f t="shared" si="81"/>
        <v>0</v>
      </c>
    </row>
    <row r="917" spans="2:20" ht="14.4" x14ac:dyDescent="0.3">
      <c r="B917" s="30"/>
      <c r="C917" s="16"/>
      <c r="D917" s="16"/>
      <c r="E917" s="25"/>
      <c r="F917" s="16"/>
      <c r="G917" s="15"/>
      <c r="H917" s="14"/>
      <c r="I917" s="13"/>
      <c r="J917" s="13"/>
      <c r="K917" s="12"/>
      <c r="L917" s="232">
        <f t="shared" si="77"/>
        <v>0</v>
      </c>
      <c r="M917" s="234">
        <f t="shared" si="78"/>
        <v>0</v>
      </c>
      <c r="N917" s="11">
        <f>IF(Q917="x",0,IF(J917&lt;(INDEX(Lookup!$U$2:$U$10,MATCH($D$47,Lookup!$S$2:$S$10,0))),0,$L$12*K917))</f>
        <v>0</v>
      </c>
      <c r="O917" s="234">
        <f t="shared" si="79"/>
        <v>0</v>
      </c>
      <c r="P917" s="10"/>
      <c r="Q917" s="9"/>
      <c r="S917" s="340">
        <f t="shared" si="80"/>
        <v>0</v>
      </c>
      <c r="T917" s="340">
        <f t="shared" si="81"/>
        <v>0</v>
      </c>
    </row>
    <row r="918" spans="2:20" ht="14.4" x14ac:dyDescent="0.3">
      <c r="B918" s="30"/>
      <c r="C918" s="16"/>
      <c r="D918" s="16"/>
      <c r="E918" s="25"/>
      <c r="F918" s="16"/>
      <c r="G918" s="15"/>
      <c r="H918" s="14"/>
      <c r="I918" s="13"/>
      <c r="J918" s="13"/>
      <c r="K918" s="12"/>
      <c r="L918" s="232">
        <f t="shared" si="77"/>
        <v>0</v>
      </c>
      <c r="M918" s="234">
        <f t="shared" si="78"/>
        <v>0</v>
      </c>
      <c r="N918" s="11">
        <f>IF(Q918="x",0,IF(J918&lt;(INDEX(Lookup!$U$2:$U$10,MATCH($D$47,Lookup!$S$2:$S$10,0))),0,$L$12*K918))</f>
        <v>0</v>
      </c>
      <c r="O918" s="234">
        <f t="shared" si="79"/>
        <v>0</v>
      </c>
      <c r="P918" s="10"/>
      <c r="Q918" s="9"/>
      <c r="S918" s="340">
        <f t="shared" si="80"/>
        <v>0</v>
      </c>
      <c r="T918" s="340">
        <f t="shared" si="81"/>
        <v>0</v>
      </c>
    </row>
    <row r="919" spans="2:20" ht="14.4" x14ac:dyDescent="0.3">
      <c r="B919" s="30"/>
      <c r="C919" s="16"/>
      <c r="D919" s="16"/>
      <c r="E919" s="25"/>
      <c r="F919" s="16"/>
      <c r="G919" s="15"/>
      <c r="H919" s="14"/>
      <c r="I919" s="13"/>
      <c r="J919" s="13"/>
      <c r="K919" s="12"/>
      <c r="L919" s="232">
        <f t="shared" si="77"/>
        <v>0</v>
      </c>
      <c r="M919" s="234">
        <f t="shared" si="78"/>
        <v>0</v>
      </c>
      <c r="N919" s="11">
        <f>IF(Q919="x",0,IF(J919&lt;(INDEX(Lookup!$U$2:$U$10,MATCH($D$47,Lookup!$S$2:$S$10,0))),0,$L$12*K919))</f>
        <v>0</v>
      </c>
      <c r="O919" s="234">
        <f t="shared" si="79"/>
        <v>0</v>
      </c>
      <c r="P919" s="10"/>
      <c r="Q919" s="9"/>
      <c r="S919" s="340">
        <f t="shared" si="80"/>
        <v>0</v>
      </c>
      <c r="T919" s="340">
        <f t="shared" si="81"/>
        <v>0</v>
      </c>
    </row>
    <row r="920" spans="2:20" ht="14.4" x14ac:dyDescent="0.3">
      <c r="B920" s="30"/>
      <c r="C920" s="16"/>
      <c r="D920" s="16"/>
      <c r="E920" s="25"/>
      <c r="F920" s="16"/>
      <c r="G920" s="15"/>
      <c r="H920" s="14"/>
      <c r="I920" s="13"/>
      <c r="J920" s="13"/>
      <c r="K920" s="12"/>
      <c r="L920" s="232">
        <f t="shared" si="77"/>
        <v>0</v>
      </c>
      <c r="M920" s="234">
        <f t="shared" si="78"/>
        <v>0</v>
      </c>
      <c r="N920" s="11">
        <f>IF(Q920="x",0,IF(J920&lt;(INDEX(Lookup!$U$2:$U$10,MATCH($D$47,Lookup!$S$2:$S$10,0))),0,$L$12*K920))</f>
        <v>0</v>
      </c>
      <c r="O920" s="234">
        <f t="shared" si="79"/>
        <v>0</v>
      </c>
      <c r="P920" s="10"/>
      <c r="Q920" s="9"/>
      <c r="S920" s="340">
        <f t="shared" si="80"/>
        <v>0</v>
      </c>
      <c r="T920" s="340">
        <f t="shared" si="81"/>
        <v>0</v>
      </c>
    </row>
    <row r="921" spans="2:20" ht="14.4" x14ac:dyDescent="0.3">
      <c r="B921" s="30"/>
      <c r="C921" s="16"/>
      <c r="D921" s="16"/>
      <c r="E921" s="25"/>
      <c r="F921" s="16"/>
      <c r="G921" s="15"/>
      <c r="H921" s="14"/>
      <c r="I921" s="13"/>
      <c r="J921" s="13"/>
      <c r="K921" s="12"/>
      <c r="L921" s="232">
        <f t="shared" si="77"/>
        <v>0</v>
      </c>
      <c r="M921" s="234">
        <f t="shared" si="78"/>
        <v>0</v>
      </c>
      <c r="N921" s="11">
        <f>IF(Q921="x",0,IF(J921&lt;(INDEX(Lookup!$U$2:$U$10,MATCH($D$47,Lookup!$S$2:$S$10,0))),0,$L$12*K921))</f>
        <v>0</v>
      </c>
      <c r="O921" s="234">
        <f t="shared" si="79"/>
        <v>0</v>
      </c>
      <c r="P921" s="10"/>
      <c r="Q921" s="9"/>
      <c r="S921" s="340">
        <f t="shared" si="80"/>
        <v>0</v>
      </c>
      <c r="T921" s="340">
        <f t="shared" si="81"/>
        <v>0</v>
      </c>
    </row>
    <row r="922" spans="2:20" ht="14.4" x14ac:dyDescent="0.3">
      <c r="B922" s="30"/>
      <c r="C922" s="16"/>
      <c r="D922" s="16"/>
      <c r="E922" s="25"/>
      <c r="F922" s="16"/>
      <c r="G922" s="15"/>
      <c r="H922" s="14"/>
      <c r="I922" s="13"/>
      <c r="J922" s="13"/>
      <c r="K922" s="12"/>
      <c r="L922" s="232">
        <f t="shared" si="77"/>
        <v>0</v>
      </c>
      <c r="M922" s="234">
        <f t="shared" si="78"/>
        <v>0</v>
      </c>
      <c r="N922" s="11">
        <f>IF(Q922="x",0,IF(J922&lt;(INDEX(Lookup!$U$2:$U$10,MATCH($D$47,Lookup!$S$2:$S$10,0))),0,$L$12*K922))</f>
        <v>0</v>
      </c>
      <c r="O922" s="234">
        <f t="shared" si="79"/>
        <v>0</v>
      </c>
      <c r="P922" s="10"/>
      <c r="Q922" s="9"/>
      <c r="S922" s="340">
        <f t="shared" si="80"/>
        <v>0</v>
      </c>
      <c r="T922" s="340">
        <f t="shared" si="81"/>
        <v>0</v>
      </c>
    </row>
    <row r="923" spans="2:20" ht="14.4" x14ac:dyDescent="0.3">
      <c r="B923" s="30"/>
      <c r="C923" s="16"/>
      <c r="D923" s="16"/>
      <c r="E923" s="25"/>
      <c r="F923" s="16"/>
      <c r="G923" s="15"/>
      <c r="H923" s="14"/>
      <c r="I923" s="13"/>
      <c r="J923" s="13"/>
      <c r="K923" s="12"/>
      <c r="L923" s="232">
        <f t="shared" si="77"/>
        <v>0</v>
      </c>
      <c r="M923" s="234">
        <f t="shared" si="78"/>
        <v>0</v>
      </c>
      <c r="N923" s="11">
        <f>IF(Q923="x",0,IF(J923&lt;(INDEX(Lookup!$U$2:$U$10,MATCH($D$47,Lookup!$S$2:$S$10,0))),0,$L$12*K923))</f>
        <v>0</v>
      </c>
      <c r="O923" s="234">
        <f t="shared" si="79"/>
        <v>0</v>
      </c>
      <c r="P923" s="10"/>
      <c r="Q923" s="9"/>
      <c r="S923" s="340">
        <f t="shared" si="80"/>
        <v>0</v>
      </c>
      <c r="T923" s="340">
        <f t="shared" si="81"/>
        <v>0</v>
      </c>
    </row>
    <row r="924" spans="2:20" ht="14.4" x14ac:dyDescent="0.3">
      <c r="B924" s="30"/>
      <c r="C924" s="16"/>
      <c r="D924" s="16"/>
      <c r="E924" s="25"/>
      <c r="F924" s="16"/>
      <c r="G924" s="15"/>
      <c r="H924" s="14"/>
      <c r="I924" s="13"/>
      <c r="J924" s="13"/>
      <c r="K924" s="12"/>
      <c r="L924" s="232">
        <f t="shared" si="77"/>
        <v>0</v>
      </c>
      <c r="M924" s="234">
        <f t="shared" si="78"/>
        <v>0</v>
      </c>
      <c r="N924" s="11">
        <f>IF(Q924="x",0,IF(J924&lt;(INDEX(Lookup!$U$2:$U$10,MATCH($D$47,Lookup!$S$2:$S$10,0))),0,$L$12*K924))</f>
        <v>0</v>
      </c>
      <c r="O924" s="234">
        <f t="shared" si="79"/>
        <v>0</v>
      </c>
      <c r="P924" s="10"/>
      <c r="Q924" s="9"/>
      <c r="S924" s="340">
        <f t="shared" si="80"/>
        <v>0</v>
      </c>
      <c r="T924" s="340">
        <f t="shared" si="81"/>
        <v>0</v>
      </c>
    </row>
    <row r="925" spans="2:20" ht="14.4" x14ac:dyDescent="0.3">
      <c r="B925" s="30"/>
      <c r="C925" s="16"/>
      <c r="D925" s="16"/>
      <c r="E925" s="25"/>
      <c r="F925" s="16"/>
      <c r="G925" s="15"/>
      <c r="H925" s="14"/>
      <c r="I925" s="13"/>
      <c r="J925" s="13"/>
      <c r="K925" s="12"/>
      <c r="L925" s="232">
        <f t="shared" si="77"/>
        <v>0</v>
      </c>
      <c r="M925" s="234">
        <f t="shared" si="78"/>
        <v>0</v>
      </c>
      <c r="N925" s="11">
        <f>IF(Q925="x",0,IF(J925&lt;(INDEX(Lookup!$U$2:$U$10,MATCH($D$47,Lookup!$S$2:$S$10,0))),0,$L$12*K925))</f>
        <v>0</v>
      </c>
      <c r="O925" s="234">
        <f t="shared" si="79"/>
        <v>0</v>
      </c>
      <c r="P925" s="10"/>
      <c r="Q925" s="9"/>
      <c r="S925" s="340">
        <f t="shared" si="80"/>
        <v>0</v>
      </c>
      <c r="T925" s="340">
        <f t="shared" si="81"/>
        <v>0</v>
      </c>
    </row>
    <row r="926" spans="2:20" ht="14.4" x14ac:dyDescent="0.3">
      <c r="B926" s="30"/>
      <c r="C926" s="16"/>
      <c r="D926" s="16"/>
      <c r="E926" s="25"/>
      <c r="F926" s="16"/>
      <c r="G926" s="15"/>
      <c r="H926" s="14"/>
      <c r="I926" s="13"/>
      <c r="J926" s="13"/>
      <c r="K926" s="12"/>
      <c r="L926" s="232">
        <f t="shared" si="77"/>
        <v>0</v>
      </c>
      <c r="M926" s="234">
        <f t="shared" si="78"/>
        <v>0</v>
      </c>
      <c r="N926" s="11">
        <f>IF(Q926="x",0,IF(J926&lt;(INDEX(Lookup!$U$2:$U$10,MATCH($D$47,Lookup!$S$2:$S$10,0))),0,$L$12*K926))</f>
        <v>0</v>
      </c>
      <c r="O926" s="234">
        <f t="shared" si="79"/>
        <v>0</v>
      </c>
      <c r="P926" s="10"/>
      <c r="Q926" s="9"/>
      <c r="S926" s="340">
        <f t="shared" si="80"/>
        <v>0</v>
      </c>
      <c r="T926" s="340">
        <f t="shared" si="81"/>
        <v>0</v>
      </c>
    </row>
    <row r="927" spans="2:20" ht="14.4" x14ac:dyDescent="0.3">
      <c r="B927" s="30"/>
      <c r="C927" s="16"/>
      <c r="D927" s="16"/>
      <c r="E927" s="25"/>
      <c r="F927" s="16"/>
      <c r="G927" s="15"/>
      <c r="H927" s="14"/>
      <c r="I927" s="13"/>
      <c r="J927" s="13"/>
      <c r="K927" s="12"/>
      <c r="L927" s="232">
        <f t="shared" si="77"/>
        <v>0</v>
      </c>
      <c r="M927" s="234">
        <f t="shared" si="78"/>
        <v>0</v>
      </c>
      <c r="N927" s="11">
        <f>IF(Q927="x",0,IF(J927&lt;(INDEX(Lookup!$U$2:$U$10,MATCH($D$47,Lookup!$S$2:$S$10,0))),0,$L$12*K927))</f>
        <v>0</v>
      </c>
      <c r="O927" s="234">
        <f t="shared" si="79"/>
        <v>0</v>
      </c>
      <c r="P927" s="10"/>
      <c r="Q927" s="9"/>
      <c r="S927" s="340">
        <f t="shared" si="80"/>
        <v>0</v>
      </c>
      <c r="T927" s="340">
        <f t="shared" si="81"/>
        <v>0</v>
      </c>
    </row>
    <row r="928" spans="2:20" ht="14.4" x14ac:dyDescent="0.3">
      <c r="B928" s="30"/>
      <c r="C928" s="16"/>
      <c r="D928" s="16"/>
      <c r="E928" s="25"/>
      <c r="F928" s="16"/>
      <c r="G928" s="15"/>
      <c r="H928" s="14"/>
      <c r="I928" s="13"/>
      <c r="J928" s="13"/>
      <c r="K928" s="12"/>
      <c r="L928" s="232">
        <f t="shared" si="77"/>
        <v>0</v>
      </c>
      <c r="M928" s="234">
        <f t="shared" si="78"/>
        <v>0</v>
      </c>
      <c r="N928" s="11">
        <f>IF(Q928="x",0,IF(J928&lt;(INDEX(Lookup!$U$2:$U$10,MATCH($D$47,Lookup!$S$2:$S$10,0))),0,$L$12*K928))</f>
        <v>0</v>
      </c>
      <c r="O928" s="234">
        <f t="shared" si="79"/>
        <v>0</v>
      </c>
      <c r="P928" s="10"/>
      <c r="Q928" s="9"/>
      <c r="S928" s="340">
        <f t="shared" si="80"/>
        <v>0</v>
      </c>
      <c r="T928" s="340">
        <f t="shared" si="81"/>
        <v>0</v>
      </c>
    </row>
    <row r="929" spans="2:20" ht="14.4" x14ac:dyDescent="0.3">
      <c r="B929" s="30"/>
      <c r="C929" s="16"/>
      <c r="D929" s="16"/>
      <c r="E929" s="25"/>
      <c r="F929" s="16"/>
      <c r="G929" s="15"/>
      <c r="H929" s="14"/>
      <c r="I929" s="13"/>
      <c r="J929" s="13"/>
      <c r="K929" s="12"/>
      <c r="L929" s="232">
        <f t="shared" si="77"/>
        <v>0</v>
      </c>
      <c r="M929" s="234">
        <f t="shared" si="78"/>
        <v>0</v>
      </c>
      <c r="N929" s="11">
        <f>IF(Q929="x",0,IF(J929&lt;(INDEX(Lookup!$U$2:$U$10,MATCH($D$47,Lookup!$S$2:$S$10,0))),0,$L$12*K929))</f>
        <v>0</v>
      </c>
      <c r="O929" s="234">
        <f t="shared" si="79"/>
        <v>0</v>
      </c>
      <c r="P929" s="10"/>
      <c r="Q929" s="9"/>
      <c r="S929" s="340">
        <f t="shared" si="80"/>
        <v>0</v>
      </c>
      <c r="T929" s="340">
        <f t="shared" si="81"/>
        <v>0</v>
      </c>
    </row>
    <row r="930" spans="2:20" ht="14.4" x14ac:dyDescent="0.3">
      <c r="B930" s="30"/>
      <c r="C930" s="16"/>
      <c r="D930" s="16"/>
      <c r="E930" s="25"/>
      <c r="F930" s="16"/>
      <c r="G930" s="15"/>
      <c r="H930" s="14"/>
      <c r="I930" s="13"/>
      <c r="J930" s="13"/>
      <c r="K930" s="12"/>
      <c r="L930" s="232">
        <f t="shared" si="77"/>
        <v>0</v>
      </c>
      <c r="M930" s="234">
        <f t="shared" si="78"/>
        <v>0</v>
      </c>
      <c r="N930" s="11">
        <f>IF(Q930="x",0,IF(J930&lt;(INDEX(Lookup!$U$2:$U$10,MATCH($D$47,Lookup!$S$2:$S$10,0))),0,$L$12*K930))</f>
        <v>0</v>
      </c>
      <c r="O930" s="234">
        <f t="shared" si="79"/>
        <v>0</v>
      </c>
      <c r="P930" s="10"/>
      <c r="Q930" s="9"/>
      <c r="S930" s="340">
        <f t="shared" si="80"/>
        <v>0</v>
      </c>
      <c r="T930" s="340">
        <f t="shared" si="81"/>
        <v>0</v>
      </c>
    </row>
    <row r="931" spans="2:20" ht="14.4" x14ac:dyDescent="0.3">
      <c r="B931" s="30"/>
      <c r="C931" s="16"/>
      <c r="D931" s="16"/>
      <c r="E931" s="25"/>
      <c r="F931" s="16"/>
      <c r="G931" s="15"/>
      <c r="H931" s="14"/>
      <c r="I931" s="13"/>
      <c r="J931" s="13"/>
      <c r="K931" s="12"/>
      <c r="L931" s="232">
        <f t="shared" si="77"/>
        <v>0</v>
      </c>
      <c r="M931" s="234">
        <f t="shared" si="78"/>
        <v>0</v>
      </c>
      <c r="N931" s="11">
        <f>IF(Q931="x",0,IF(J931&lt;(INDEX(Lookup!$U$2:$U$10,MATCH($D$47,Lookup!$S$2:$S$10,0))),0,$L$12*K931))</f>
        <v>0</v>
      </c>
      <c r="O931" s="234">
        <f t="shared" si="79"/>
        <v>0</v>
      </c>
      <c r="P931" s="10"/>
      <c r="Q931" s="9"/>
      <c r="S931" s="340">
        <f t="shared" si="80"/>
        <v>0</v>
      </c>
      <c r="T931" s="340">
        <f t="shared" si="81"/>
        <v>0</v>
      </c>
    </row>
    <row r="932" spans="2:20" ht="14.4" x14ac:dyDescent="0.3">
      <c r="B932" s="30"/>
      <c r="C932" s="16"/>
      <c r="D932" s="16"/>
      <c r="E932" s="25"/>
      <c r="F932" s="16"/>
      <c r="G932" s="15"/>
      <c r="H932" s="14"/>
      <c r="I932" s="13"/>
      <c r="J932" s="13"/>
      <c r="K932" s="12"/>
      <c r="L932" s="232">
        <f t="shared" si="77"/>
        <v>0</v>
      </c>
      <c r="M932" s="234">
        <f t="shared" si="78"/>
        <v>0</v>
      </c>
      <c r="N932" s="11">
        <f>IF(Q932="x",0,IF(J932&lt;(INDEX(Lookup!$U$2:$U$10,MATCH($D$47,Lookup!$S$2:$S$10,0))),0,$L$12*K932))</f>
        <v>0</v>
      </c>
      <c r="O932" s="234">
        <f t="shared" si="79"/>
        <v>0</v>
      </c>
      <c r="P932" s="10"/>
      <c r="Q932" s="9"/>
      <c r="S932" s="340">
        <f t="shared" si="80"/>
        <v>0</v>
      </c>
      <c r="T932" s="340">
        <f t="shared" si="81"/>
        <v>0</v>
      </c>
    </row>
    <row r="933" spans="2:20" ht="14.4" x14ac:dyDescent="0.3">
      <c r="B933" s="30"/>
      <c r="C933" s="16"/>
      <c r="D933" s="16"/>
      <c r="E933" s="25"/>
      <c r="F933" s="16"/>
      <c r="G933" s="15"/>
      <c r="H933" s="14"/>
      <c r="I933" s="13"/>
      <c r="J933" s="13"/>
      <c r="K933" s="12"/>
      <c r="L933" s="232">
        <f t="shared" si="77"/>
        <v>0</v>
      </c>
      <c r="M933" s="234">
        <f t="shared" si="78"/>
        <v>0</v>
      </c>
      <c r="N933" s="11">
        <f>IF(Q933="x",0,IF(J933&lt;(INDEX(Lookup!$U$2:$U$10,MATCH($D$47,Lookup!$S$2:$S$10,0))),0,$L$12*K933))</f>
        <v>0</v>
      </c>
      <c r="O933" s="234">
        <f t="shared" si="79"/>
        <v>0</v>
      </c>
      <c r="P933" s="10"/>
      <c r="Q933" s="9"/>
      <c r="S933" s="340">
        <f t="shared" si="80"/>
        <v>0</v>
      </c>
      <c r="T933" s="340">
        <f t="shared" si="81"/>
        <v>0</v>
      </c>
    </row>
    <row r="934" spans="2:20" ht="14.4" x14ac:dyDescent="0.3">
      <c r="B934" s="30"/>
      <c r="C934" s="16"/>
      <c r="D934" s="16"/>
      <c r="E934" s="25"/>
      <c r="F934" s="16"/>
      <c r="G934" s="15"/>
      <c r="H934" s="14"/>
      <c r="I934" s="13"/>
      <c r="J934" s="13"/>
      <c r="K934" s="12"/>
      <c r="L934" s="232">
        <f t="shared" si="77"/>
        <v>0</v>
      </c>
      <c r="M934" s="234">
        <f t="shared" si="78"/>
        <v>0</v>
      </c>
      <c r="N934" s="11">
        <f>IF(Q934="x",0,IF(J934&lt;(INDEX(Lookup!$U$2:$U$10,MATCH($D$47,Lookup!$S$2:$S$10,0))),0,$L$12*K934))</f>
        <v>0</v>
      </c>
      <c r="O934" s="234">
        <f t="shared" si="79"/>
        <v>0</v>
      </c>
      <c r="P934" s="10"/>
      <c r="Q934" s="9"/>
      <c r="S934" s="340">
        <f t="shared" si="80"/>
        <v>0</v>
      </c>
      <c r="T934" s="340">
        <f t="shared" si="81"/>
        <v>0</v>
      </c>
    </row>
    <row r="935" spans="2:20" ht="14.4" x14ac:dyDescent="0.3">
      <c r="B935" s="30"/>
      <c r="C935" s="16"/>
      <c r="D935" s="16"/>
      <c r="E935" s="25"/>
      <c r="F935" s="16"/>
      <c r="G935" s="15"/>
      <c r="H935" s="14"/>
      <c r="I935" s="13"/>
      <c r="J935" s="13"/>
      <c r="K935" s="12"/>
      <c r="L935" s="232">
        <f t="shared" si="77"/>
        <v>0</v>
      </c>
      <c r="M935" s="234">
        <f t="shared" si="78"/>
        <v>0</v>
      </c>
      <c r="N935" s="11">
        <f>IF(Q935="x",0,IF(J935&lt;(INDEX(Lookup!$U$2:$U$10,MATCH($D$47,Lookup!$S$2:$S$10,0))),0,$L$12*K935))</f>
        <v>0</v>
      </c>
      <c r="O935" s="234">
        <f t="shared" si="79"/>
        <v>0</v>
      </c>
      <c r="P935" s="10"/>
      <c r="Q935" s="9"/>
      <c r="S935" s="340">
        <f t="shared" si="80"/>
        <v>0</v>
      </c>
      <c r="T935" s="340">
        <f t="shared" si="81"/>
        <v>0</v>
      </c>
    </row>
    <row r="936" spans="2:20" ht="14.4" x14ac:dyDescent="0.3">
      <c r="B936" s="30"/>
      <c r="C936" s="16"/>
      <c r="D936" s="16"/>
      <c r="E936" s="25"/>
      <c r="F936" s="16"/>
      <c r="G936" s="15"/>
      <c r="H936" s="14"/>
      <c r="I936" s="13"/>
      <c r="J936" s="13"/>
      <c r="K936" s="12"/>
      <c r="L936" s="232">
        <f t="shared" si="77"/>
        <v>0</v>
      </c>
      <c r="M936" s="234">
        <f t="shared" si="78"/>
        <v>0</v>
      </c>
      <c r="N936" s="11">
        <f>IF(Q936="x",0,IF(J936&lt;(INDEX(Lookup!$U$2:$U$10,MATCH($D$47,Lookup!$S$2:$S$10,0))),0,$L$12*K936))</f>
        <v>0</v>
      </c>
      <c r="O936" s="234">
        <f t="shared" si="79"/>
        <v>0</v>
      </c>
      <c r="P936" s="10"/>
      <c r="Q936" s="9"/>
      <c r="S936" s="340">
        <f t="shared" si="80"/>
        <v>0</v>
      </c>
      <c r="T936" s="340">
        <f t="shared" si="81"/>
        <v>0</v>
      </c>
    </row>
    <row r="937" spans="2:20" ht="14.4" x14ac:dyDescent="0.3">
      <c r="B937" s="30"/>
      <c r="C937" s="16"/>
      <c r="D937" s="16"/>
      <c r="E937" s="25"/>
      <c r="F937" s="16"/>
      <c r="G937" s="15"/>
      <c r="H937" s="14"/>
      <c r="I937" s="13"/>
      <c r="J937" s="13"/>
      <c r="K937" s="12"/>
      <c r="L937" s="232">
        <f t="shared" si="77"/>
        <v>0</v>
      </c>
      <c r="M937" s="234">
        <f t="shared" si="78"/>
        <v>0</v>
      </c>
      <c r="N937" s="11">
        <f>IF(Q937="x",0,IF(J937&lt;(INDEX(Lookup!$U$2:$U$10,MATCH($D$47,Lookup!$S$2:$S$10,0))),0,$L$12*K937))</f>
        <v>0</v>
      </c>
      <c r="O937" s="234">
        <f t="shared" si="79"/>
        <v>0</v>
      </c>
      <c r="P937" s="10"/>
      <c r="Q937" s="9"/>
      <c r="S937" s="340">
        <f t="shared" si="80"/>
        <v>0</v>
      </c>
      <c r="T937" s="340">
        <f t="shared" si="81"/>
        <v>0</v>
      </c>
    </row>
    <row r="938" spans="2:20" ht="14.4" x14ac:dyDescent="0.3">
      <c r="B938" s="30"/>
      <c r="C938" s="16"/>
      <c r="D938" s="16"/>
      <c r="E938" s="25"/>
      <c r="F938" s="16"/>
      <c r="G938" s="15"/>
      <c r="H938" s="14"/>
      <c r="I938" s="13"/>
      <c r="J938" s="13"/>
      <c r="K938" s="12"/>
      <c r="L938" s="232">
        <f t="shared" si="77"/>
        <v>0</v>
      </c>
      <c r="M938" s="234">
        <f t="shared" si="78"/>
        <v>0</v>
      </c>
      <c r="N938" s="11">
        <f>IF(Q938="x",0,IF(J938&lt;(INDEX(Lookup!$U$2:$U$10,MATCH($D$47,Lookup!$S$2:$S$10,0))),0,$L$12*K938))</f>
        <v>0</v>
      </c>
      <c r="O938" s="234">
        <f t="shared" si="79"/>
        <v>0</v>
      </c>
      <c r="P938" s="10"/>
      <c r="Q938" s="9"/>
      <c r="S938" s="340">
        <f t="shared" si="80"/>
        <v>0</v>
      </c>
      <c r="T938" s="340">
        <f t="shared" si="81"/>
        <v>0</v>
      </c>
    </row>
    <row r="939" spans="2:20" ht="14.4" x14ac:dyDescent="0.3">
      <c r="B939" s="30"/>
      <c r="C939" s="16"/>
      <c r="D939" s="16"/>
      <c r="E939" s="25"/>
      <c r="F939" s="16"/>
      <c r="G939" s="15"/>
      <c r="H939" s="14"/>
      <c r="I939" s="13"/>
      <c r="J939" s="13"/>
      <c r="K939" s="12"/>
      <c r="L939" s="232">
        <f t="shared" si="77"/>
        <v>0</v>
      </c>
      <c r="M939" s="234">
        <f t="shared" si="78"/>
        <v>0</v>
      </c>
      <c r="N939" s="11">
        <f>IF(Q939="x",0,IF(J939&lt;(INDEX(Lookup!$U$2:$U$10,MATCH($D$47,Lookup!$S$2:$S$10,0))),0,$L$12*K939))</f>
        <v>0</v>
      </c>
      <c r="O939" s="234">
        <f t="shared" si="79"/>
        <v>0</v>
      </c>
      <c r="P939" s="10"/>
      <c r="Q939" s="9"/>
      <c r="S939" s="340">
        <f t="shared" si="80"/>
        <v>0</v>
      </c>
      <c r="T939" s="340">
        <f t="shared" si="81"/>
        <v>0</v>
      </c>
    </row>
    <row r="940" spans="2:20" ht="14.4" x14ac:dyDescent="0.3">
      <c r="B940" s="30"/>
      <c r="C940" s="16"/>
      <c r="D940" s="16"/>
      <c r="E940" s="25"/>
      <c r="F940" s="16"/>
      <c r="G940" s="15"/>
      <c r="H940" s="14"/>
      <c r="I940" s="13"/>
      <c r="J940" s="13"/>
      <c r="K940" s="12"/>
      <c r="L940" s="232">
        <f t="shared" si="77"/>
        <v>0</v>
      </c>
      <c r="M940" s="234">
        <f t="shared" si="78"/>
        <v>0</v>
      </c>
      <c r="N940" s="11">
        <f>IF(Q940="x",0,IF(J940&lt;(INDEX(Lookup!$U$2:$U$10,MATCH($D$47,Lookup!$S$2:$S$10,0))),0,$L$12*K940))</f>
        <v>0</v>
      </c>
      <c r="O940" s="234">
        <f t="shared" si="79"/>
        <v>0</v>
      </c>
      <c r="P940" s="10"/>
      <c r="Q940" s="9"/>
      <c r="S940" s="340">
        <f t="shared" si="80"/>
        <v>0</v>
      </c>
      <c r="T940" s="340">
        <f t="shared" si="81"/>
        <v>0</v>
      </c>
    </row>
    <row r="941" spans="2:20" ht="14.4" x14ac:dyDescent="0.3">
      <c r="B941" s="30"/>
      <c r="C941" s="16"/>
      <c r="D941" s="16"/>
      <c r="E941" s="25"/>
      <c r="F941" s="16"/>
      <c r="G941" s="15"/>
      <c r="H941" s="14"/>
      <c r="I941" s="13"/>
      <c r="J941" s="13"/>
      <c r="K941" s="12"/>
      <c r="L941" s="232">
        <f t="shared" si="77"/>
        <v>0</v>
      </c>
      <c r="M941" s="234">
        <f t="shared" si="78"/>
        <v>0</v>
      </c>
      <c r="N941" s="11">
        <f>IF(Q941="x",0,IF(J941&lt;(INDEX(Lookup!$U$2:$U$10,MATCH($D$47,Lookup!$S$2:$S$10,0))),0,$L$12*K941))</f>
        <v>0</v>
      </c>
      <c r="O941" s="234">
        <f t="shared" si="79"/>
        <v>0</v>
      </c>
      <c r="P941" s="10"/>
      <c r="Q941" s="9"/>
      <c r="S941" s="340">
        <f t="shared" si="80"/>
        <v>0</v>
      </c>
      <c r="T941" s="340">
        <f t="shared" si="81"/>
        <v>0</v>
      </c>
    </row>
    <row r="942" spans="2:20" ht="14.4" x14ac:dyDescent="0.3">
      <c r="B942" s="30"/>
      <c r="C942" s="16"/>
      <c r="D942" s="16"/>
      <c r="E942" s="25"/>
      <c r="F942" s="16"/>
      <c r="G942" s="15"/>
      <c r="H942" s="14"/>
      <c r="I942" s="13"/>
      <c r="J942" s="13"/>
      <c r="K942" s="12"/>
      <c r="L942" s="232">
        <f t="shared" si="77"/>
        <v>0</v>
      </c>
      <c r="M942" s="234">
        <f t="shared" si="78"/>
        <v>0</v>
      </c>
      <c r="N942" s="11">
        <f>IF(Q942="x",0,IF(J942&lt;(INDEX(Lookup!$U$2:$U$10,MATCH($D$47,Lookup!$S$2:$S$10,0))),0,$L$12*K942))</f>
        <v>0</v>
      </c>
      <c r="O942" s="234">
        <f t="shared" si="79"/>
        <v>0</v>
      </c>
      <c r="P942" s="10"/>
      <c r="Q942" s="9"/>
      <c r="S942" s="340">
        <f t="shared" si="80"/>
        <v>0</v>
      </c>
      <c r="T942" s="340">
        <f t="shared" si="81"/>
        <v>0</v>
      </c>
    </row>
    <row r="943" spans="2:20" ht="14.4" x14ac:dyDescent="0.3">
      <c r="B943" s="30"/>
      <c r="C943" s="16"/>
      <c r="D943" s="16"/>
      <c r="E943" s="25"/>
      <c r="F943" s="16"/>
      <c r="G943" s="15"/>
      <c r="H943" s="14"/>
      <c r="I943" s="13"/>
      <c r="J943" s="13"/>
      <c r="K943" s="12"/>
      <c r="L943" s="232">
        <f t="shared" si="77"/>
        <v>0</v>
      </c>
      <c r="M943" s="234">
        <f t="shared" si="78"/>
        <v>0</v>
      </c>
      <c r="N943" s="11">
        <f>IF(Q943="x",0,IF(J943&lt;(INDEX(Lookup!$U$2:$U$10,MATCH($D$47,Lookup!$S$2:$S$10,0))),0,$L$12*K943))</f>
        <v>0</v>
      </c>
      <c r="O943" s="234">
        <f t="shared" si="79"/>
        <v>0</v>
      </c>
      <c r="P943" s="10"/>
      <c r="Q943" s="9"/>
      <c r="S943" s="340">
        <f t="shared" si="80"/>
        <v>0</v>
      </c>
      <c r="T943" s="340">
        <f t="shared" si="81"/>
        <v>0</v>
      </c>
    </row>
    <row r="944" spans="2:20" ht="14.4" x14ac:dyDescent="0.3">
      <c r="B944" s="30"/>
      <c r="C944" s="16"/>
      <c r="D944" s="16"/>
      <c r="E944" s="25"/>
      <c r="F944" s="16"/>
      <c r="G944" s="15"/>
      <c r="H944" s="14"/>
      <c r="I944" s="13"/>
      <c r="J944" s="13"/>
      <c r="K944" s="12"/>
      <c r="L944" s="232">
        <f t="shared" si="77"/>
        <v>0</v>
      </c>
      <c r="M944" s="234">
        <f t="shared" si="78"/>
        <v>0</v>
      </c>
      <c r="N944" s="11">
        <f>IF(Q944="x",0,IF(J944&lt;(INDEX(Lookup!$U$2:$U$10,MATCH($D$47,Lookup!$S$2:$S$10,0))),0,$L$12*K944))</f>
        <v>0</v>
      </c>
      <c r="O944" s="234">
        <f t="shared" si="79"/>
        <v>0</v>
      </c>
      <c r="P944" s="10"/>
      <c r="Q944" s="9"/>
      <c r="S944" s="340">
        <f t="shared" si="80"/>
        <v>0</v>
      </c>
      <c r="T944" s="340">
        <f t="shared" si="81"/>
        <v>0</v>
      </c>
    </row>
    <row r="945" spans="2:20" ht="14.4" x14ac:dyDescent="0.3">
      <c r="B945" s="30"/>
      <c r="C945" s="16"/>
      <c r="D945" s="16"/>
      <c r="E945" s="25"/>
      <c r="F945" s="16"/>
      <c r="G945" s="15"/>
      <c r="H945" s="14"/>
      <c r="I945" s="13"/>
      <c r="J945" s="13"/>
      <c r="K945" s="12"/>
      <c r="L945" s="232">
        <f t="shared" si="77"/>
        <v>0</v>
      </c>
      <c r="M945" s="234">
        <f t="shared" si="78"/>
        <v>0</v>
      </c>
      <c r="N945" s="11">
        <f>IF(Q945="x",0,IF(J945&lt;(INDEX(Lookup!$U$2:$U$10,MATCH($D$47,Lookup!$S$2:$S$10,0))),0,$L$12*K945))</f>
        <v>0</v>
      </c>
      <c r="O945" s="234">
        <f t="shared" si="79"/>
        <v>0</v>
      </c>
      <c r="P945" s="10"/>
      <c r="Q945" s="9"/>
      <c r="S945" s="340">
        <f t="shared" si="80"/>
        <v>0</v>
      </c>
      <c r="T945" s="340">
        <f t="shared" si="81"/>
        <v>0</v>
      </c>
    </row>
    <row r="946" spans="2:20" ht="14.4" x14ac:dyDescent="0.3">
      <c r="B946" s="30"/>
      <c r="C946" s="16"/>
      <c r="D946" s="16"/>
      <c r="E946" s="25"/>
      <c r="F946" s="16"/>
      <c r="G946" s="15"/>
      <c r="H946" s="14"/>
      <c r="I946" s="13"/>
      <c r="J946" s="13"/>
      <c r="K946" s="12"/>
      <c r="L946" s="232">
        <f t="shared" ref="L946:L1009" si="82">IF(ROUNDDOWN(DATEDIF(I946,J946,"d")/7,0)&gt;$L$12,$L$12*K946,K946*ROUNDDOWN(DATEDIF(I946,J946,"d")/7,0))</f>
        <v>0</v>
      </c>
      <c r="M946" s="234">
        <f t="shared" ref="M946:M1009" si="83">L946*$L$6</f>
        <v>0</v>
      </c>
      <c r="N946" s="11">
        <f>IF(Q946="x",0,IF(J946&lt;(INDEX(Lookup!$U$2:$U$10,MATCH($D$47,Lookup!$S$2:$S$10,0))),0,$L$12*K946))</f>
        <v>0</v>
      </c>
      <c r="O946" s="234">
        <f t="shared" ref="O946:O1009" si="84">N946*$L$6</f>
        <v>0</v>
      </c>
      <c r="P946" s="10"/>
      <c r="Q946" s="9"/>
      <c r="S946" s="340">
        <f t="shared" si="80"/>
        <v>0</v>
      </c>
      <c r="T946" s="340">
        <f t="shared" si="81"/>
        <v>0</v>
      </c>
    </row>
    <row r="947" spans="2:20" ht="14.4" x14ac:dyDescent="0.3">
      <c r="B947" s="30"/>
      <c r="C947" s="16"/>
      <c r="D947" s="16"/>
      <c r="E947" s="25"/>
      <c r="F947" s="16"/>
      <c r="G947" s="15"/>
      <c r="H947" s="14"/>
      <c r="I947" s="13"/>
      <c r="J947" s="13"/>
      <c r="K947" s="12"/>
      <c r="L947" s="232">
        <f t="shared" si="82"/>
        <v>0</v>
      </c>
      <c r="M947" s="234">
        <f t="shared" si="83"/>
        <v>0</v>
      </c>
      <c r="N947" s="11">
        <f>IF(Q947="x",0,IF(J947&lt;(INDEX(Lookup!$U$2:$U$10,MATCH($D$47,Lookup!$S$2:$S$10,0))),0,$L$12*K947))</f>
        <v>0</v>
      </c>
      <c r="O947" s="234">
        <f t="shared" si="84"/>
        <v>0</v>
      </c>
      <c r="P947" s="10"/>
      <c r="Q947" s="9"/>
      <c r="S947" s="340">
        <f t="shared" ref="S947:S1010" si="85">M947*$I$35</f>
        <v>0</v>
      </c>
      <c r="T947" s="340">
        <f t="shared" ref="T947:T1010" si="86">O947*$I$44</f>
        <v>0</v>
      </c>
    </row>
    <row r="948" spans="2:20" ht="14.4" x14ac:dyDescent="0.3">
      <c r="B948" s="30"/>
      <c r="C948" s="16"/>
      <c r="D948" s="16"/>
      <c r="E948" s="25"/>
      <c r="F948" s="16"/>
      <c r="G948" s="15"/>
      <c r="H948" s="14"/>
      <c r="I948" s="13"/>
      <c r="J948" s="13"/>
      <c r="K948" s="12"/>
      <c r="L948" s="232">
        <f t="shared" si="82"/>
        <v>0</v>
      </c>
      <c r="M948" s="234">
        <f t="shared" si="83"/>
        <v>0</v>
      </c>
      <c r="N948" s="11">
        <f>IF(Q948="x",0,IF(J948&lt;(INDEX(Lookup!$U$2:$U$10,MATCH($D$47,Lookup!$S$2:$S$10,0))),0,$L$12*K948))</f>
        <v>0</v>
      </c>
      <c r="O948" s="234">
        <f t="shared" si="84"/>
        <v>0</v>
      </c>
      <c r="P948" s="10"/>
      <c r="Q948" s="9"/>
      <c r="S948" s="340">
        <f t="shared" si="85"/>
        <v>0</v>
      </c>
      <c r="T948" s="340">
        <f t="shared" si="86"/>
        <v>0</v>
      </c>
    </row>
    <row r="949" spans="2:20" ht="14.4" x14ac:dyDescent="0.3">
      <c r="B949" s="30"/>
      <c r="C949" s="16"/>
      <c r="D949" s="16"/>
      <c r="E949" s="25"/>
      <c r="F949" s="16"/>
      <c r="G949" s="15"/>
      <c r="H949" s="14"/>
      <c r="I949" s="13"/>
      <c r="J949" s="13"/>
      <c r="K949" s="12"/>
      <c r="L949" s="232">
        <f t="shared" si="82"/>
        <v>0</v>
      </c>
      <c r="M949" s="234">
        <f t="shared" si="83"/>
        <v>0</v>
      </c>
      <c r="N949" s="11">
        <f>IF(Q949="x",0,IF(J949&lt;(INDEX(Lookup!$U$2:$U$10,MATCH($D$47,Lookup!$S$2:$S$10,0))),0,$L$12*K949))</f>
        <v>0</v>
      </c>
      <c r="O949" s="234">
        <f t="shared" si="84"/>
        <v>0</v>
      </c>
      <c r="P949" s="10"/>
      <c r="Q949" s="9"/>
      <c r="S949" s="340">
        <f t="shared" si="85"/>
        <v>0</v>
      </c>
      <c r="T949" s="340">
        <f t="shared" si="86"/>
        <v>0</v>
      </c>
    </row>
    <row r="950" spans="2:20" ht="14.4" x14ac:dyDescent="0.3">
      <c r="B950" s="30"/>
      <c r="C950" s="16"/>
      <c r="D950" s="16"/>
      <c r="E950" s="25"/>
      <c r="F950" s="16"/>
      <c r="G950" s="15"/>
      <c r="H950" s="14"/>
      <c r="I950" s="13"/>
      <c r="J950" s="13"/>
      <c r="K950" s="12"/>
      <c r="L950" s="232">
        <f t="shared" si="82"/>
        <v>0</v>
      </c>
      <c r="M950" s="234">
        <f t="shared" si="83"/>
        <v>0</v>
      </c>
      <c r="N950" s="11">
        <f>IF(Q950="x",0,IF(J950&lt;(INDEX(Lookup!$U$2:$U$10,MATCH($D$47,Lookup!$S$2:$S$10,0))),0,$L$12*K950))</f>
        <v>0</v>
      </c>
      <c r="O950" s="234">
        <f t="shared" si="84"/>
        <v>0</v>
      </c>
      <c r="P950" s="10"/>
      <c r="Q950" s="9"/>
      <c r="S950" s="340">
        <f t="shared" si="85"/>
        <v>0</v>
      </c>
      <c r="T950" s="340">
        <f t="shared" si="86"/>
        <v>0</v>
      </c>
    </row>
    <row r="951" spans="2:20" ht="14.4" x14ac:dyDescent="0.3">
      <c r="B951" s="30"/>
      <c r="C951" s="16"/>
      <c r="D951" s="16"/>
      <c r="E951" s="25"/>
      <c r="F951" s="16"/>
      <c r="G951" s="15"/>
      <c r="H951" s="14"/>
      <c r="I951" s="13"/>
      <c r="J951" s="13"/>
      <c r="K951" s="12"/>
      <c r="L951" s="232">
        <f t="shared" si="82"/>
        <v>0</v>
      </c>
      <c r="M951" s="234">
        <f t="shared" si="83"/>
        <v>0</v>
      </c>
      <c r="N951" s="11">
        <f>IF(Q951="x",0,IF(J951&lt;(INDEX(Lookup!$U$2:$U$10,MATCH($D$47,Lookup!$S$2:$S$10,0))),0,$L$12*K951))</f>
        <v>0</v>
      </c>
      <c r="O951" s="234">
        <f t="shared" si="84"/>
        <v>0</v>
      </c>
      <c r="P951" s="10"/>
      <c r="Q951" s="9"/>
      <c r="S951" s="340">
        <f t="shared" si="85"/>
        <v>0</v>
      </c>
      <c r="T951" s="340">
        <f t="shared" si="86"/>
        <v>0</v>
      </c>
    </row>
    <row r="952" spans="2:20" ht="14.4" x14ac:dyDescent="0.3">
      <c r="B952" s="30"/>
      <c r="C952" s="16"/>
      <c r="D952" s="16"/>
      <c r="E952" s="25"/>
      <c r="F952" s="16"/>
      <c r="G952" s="15"/>
      <c r="H952" s="14"/>
      <c r="I952" s="13"/>
      <c r="J952" s="13"/>
      <c r="K952" s="12"/>
      <c r="L952" s="232">
        <f t="shared" si="82"/>
        <v>0</v>
      </c>
      <c r="M952" s="234">
        <f t="shared" si="83"/>
        <v>0</v>
      </c>
      <c r="N952" s="11">
        <f>IF(Q952="x",0,IF(J952&lt;(INDEX(Lookup!$U$2:$U$10,MATCH($D$47,Lookup!$S$2:$S$10,0))),0,$L$12*K952))</f>
        <v>0</v>
      </c>
      <c r="O952" s="234">
        <f t="shared" si="84"/>
        <v>0</v>
      </c>
      <c r="P952" s="10"/>
      <c r="Q952" s="9"/>
      <c r="S952" s="340">
        <f t="shared" si="85"/>
        <v>0</v>
      </c>
      <c r="T952" s="340">
        <f t="shared" si="86"/>
        <v>0</v>
      </c>
    </row>
    <row r="953" spans="2:20" ht="14.4" x14ac:dyDescent="0.3">
      <c r="B953" s="30"/>
      <c r="C953" s="16"/>
      <c r="D953" s="16"/>
      <c r="E953" s="25"/>
      <c r="F953" s="16"/>
      <c r="G953" s="15"/>
      <c r="H953" s="14"/>
      <c r="I953" s="13"/>
      <c r="J953" s="13"/>
      <c r="K953" s="12"/>
      <c r="L953" s="232">
        <f t="shared" si="82"/>
        <v>0</v>
      </c>
      <c r="M953" s="234">
        <f t="shared" si="83"/>
        <v>0</v>
      </c>
      <c r="N953" s="11">
        <f>IF(Q953="x",0,IF(J953&lt;(INDEX(Lookup!$U$2:$U$10,MATCH($D$47,Lookup!$S$2:$S$10,0))),0,$L$12*K953))</f>
        <v>0</v>
      </c>
      <c r="O953" s="234">
        <f t="shared" si="84"/>
        <v>0</v>
      </c>
      <c r="P953" s="10"/>
      <c r="Q953" s="9"/>
      <c r="S953" s="340">
        <f t="shared" si="85"/>
        <v>0</v>
      </c>
      <c r="T953" s="340">
        <f t="shared" si="86"/>
        <v>0</v>
      </c>
    </row>
    <row r="954" spans="2:20" ht="14.4" x14ac:dyDescent="0.3">
      <c r="B954" s="30"/>
      <c r="C954" s="16"/>
      <c r="D954" s="16"/>
      <c r="E954" s="25"/>
      <c r="F954" s="16"/>
      <c r="G954" s="15"/>
      <c r="H954" s="14"/>
      <c r="I954" s="13"/>
      <c r="J954" s="13"/>
      <c r="K954" s="12"/>
      <c r="L954" s="232">
        <f t="shared" si="82"/>
        <v>0</v>
      </c>
      <c r="M954" s="234">
        <f t="shared" si="83"/>
        <v>0</v>
      </c>
      <c r="N954" s="11">
        <f>IF(Q954="x",0,IF(J954&lt;(INDEX(Lookup!$U$2:$U$10,MATCH($D$47,Lookup!$S$2:$S$10,0))),0,$L$12*K954))</f>
        <v>0</v>
      </c>
      <c r="O954" s="234">
        <f t="shared" si="84"/>
        <v>0</v>
      </c>
      <c r="P954" s="10"/>
      <c r="Q954" s="9"/>
      <c r="S954" s="340">
        <f t="shared" si="85"/>
        <v>0</v>
      </c>
      <c r="T954" s="340">
        <f t="shared" si="86"/>
        <v>0</v>
      </c>
    </row>
    <row r="955" spans="2:20" ht="14.4" x14ac:dyDescent="0.3">
      <c r="B955" s="30"/>
      <c r="C955" s="16"/>
      <c r="D955" s="16"/>
      <c r="E955" s="25"/>
      <c r="F955" s="16"/>
      <c r="G955" s="15"/>
      <c r="H955" s="14"/>
      <c r="I955" s="13"/>
      <c r="J955" s="13"/>
      <c r="K955" s="12"/>
      <c r="L955" s="232">
        <f t="shared" si="82"/>
        <v>0</v>
      </c>
      <c r="M955" s="234">
        <f t="shared" si="83"/>
        <v>0</v>
      </c>
      <c r="N955" s="11">
        <f>IF(Q955="x",0,IF(J955&lt;(INDEX(Lookup!$U$2:$U$10,MATCH($D$47,Lookup!$S$2:$S$10,0))),0,$L$12*K955))</f>
        <v>0</v>
      </c>
      <c r="O955" s="234">
        <f t="shared" si="84"/>
        <v>0</v>
      </c>
      <c r="P955" s="10"/>
      <c r="Q955" s="9"/>
      <c r="S955" s="340">
        <f t="shared" si="85"/>
        <v>0</v>
      </c>
      <c r="T955" s="340">
        <f t="shared" si="86"/>
        <v>0</v>
      </c>
    </row>
    <row r="956" spans="2:20" ht="14.4" x14ac:dyDescent="0.3">
      <c r="B956" s="30"/>
      <c r="C956" s="16"/>
      <c r="D956" s="16"/>
      <c r="E956" s="25"/>
      <c r="F956" s="16"/>
      <c r="G956" s="15"/>
      <c r="H956" s="14"/>
      <c r="I956" s="13"/>
      <c r="J956" s="13"/>
      <c r="K956" s="12"/>
      <c r="L956" s="232">
        <f t="shared" si="82"/>
        <v>0</v>
      </c>
      <c r="M956" s="234">
        <f t="shared" si="83"/>
        <v>0</v>
      </c>
      <c r="N956" s="11">
        <f>IF(Q956="x",0,IF(J956&lt;(INDEX(Lookup!$U$2:$U$10,MATCH($D$47,Lookup!$S$2:$S$10,0))),0,$L$12*K956))</f>
        <v>0</v>
      </c>
      <c r="O956" s="234">
        <f t="shared" si="84"/>
        <v>0</v>
      </c>
      <c r="P956" s="10"/>
      <c r="Q956" s="9"/>
      <c r="S956" s="340">
        <f t="shared" si="85"/>
        <v>0</v>
      </c>
      <c r="T956" s="340">
        <f t="shared" si="86"/>
        <v>0</v>
      </c>
    </row>
    <row r="957" spans="2:20" ht="14.4" x14ac:dyDescent="0.3">
      <c r="B957" s="30"/>
      <c r="C957" s="16"/>
      <c r="D957" s="16"/>
      <c r="E957" s="25"/>
      <c r="F957" s="16"/>
      <c r="G957" s="15"/>
      <c r="H957" s="14"/>
      <c r="I957" s="13"/>
      <c r="J957" s="13"/>
      <c r="K957" s="12"/>
      <c r="L957" s="232">
        <f t="shared" si="82"/>
        <v>0</v>
      </c>
      <c r="M957" s="234">
        <f t="shared" si="83"/>
        <v>0</v>
      </c>
      <c r="N957" s="11">
        <f>IF(Q957="x",0,IF(J957&lt;(INDEX(Lookup!$U$2:$U$10,MATCH($D$47,Lookup!$S$2:$S$10,0))),0,$L$12*K957))</f>
        <v>0</v>
      </c>
      <c r="O957" s="234">
        <f t="shared" si="84"/>
        <v>0</v>
      </c>
      <c r="P957" s="10"/>
      <c r="Q957" s="9"/>
      <c r="S957" s="340">
        <f t="shared" si="85"/>
        <v>0</v>
      </c>
      <c r="T957" s="340">
        <f t="shared" si="86"/>
        <v>0</v>
      </c>
    </row>
    <row r="958" spans="2:20" ht="14.4" x14ac:dyDescent="0.3">
      <c r="B958" s="30"/>
      <c r="C958" s="16"/>
      <c r="D958" s="16"/>
      <c r="E958" s="25"/>
      <c r="F958" s="16"/>
      <c r="G958" s="15"/>
      <c r="H958" s="14"/>
      <c r="I958" s="13"/>
      <c r="J958" s="13"/>
      <c r="K958" s="12"/>
      <c r="L958" s="232">
        <f t="shared" si="82"/>
        <v>0</v>
      </c>
      <c r="M958" s="234">
        <f t="shared" si="83"/>
        <v>0</v>
      </c>
      <c r="N958" s="11">
        <f>IF(Q958="x",0,IF(J958&lt;(INDEX(Lookup!$U$2:$U$10,MATCH($D$47,Lookup!$S$2:$S$10,0))),0,$L$12*K958))</f>
        <v>0</v>
      </c>
      <c r="O958" s="234">
        <f t="shared" si="84"/>
        <v>0</v>
      </c>
      <c r="P958" s="10"/>
      <c r="Q958" s="9"/>
      <c r="S958" s="340">
        <f t="shared" si="85"/>
        <v>0</v>
      </c>
      <c r="T958" s="340">
        <f t="shared" si="86"/>
        <v>0</v>
      </c>
    </row>
    <row r="959" spans="2:20" ht="14.4" x14ac:dyDescent="0.3">
      <c r="B959" s="30"/>
      <c r="C959" s="16"/>
      <c r="D959" s="16"/>
      <c r="E959" s="25"/>
      <c r="F959" s="16"/>
      <c r="G959" s="15"/>
      <c r="H959" s="14"/>
      <c r="I959" s="13"/>
      <c r="J959" s="13"/>
      <c r="K959" s="12"/>
      <c r="L959" s="232">
        <f t="shared" si="82"/>
        <v>0</v>
      </c>
      <c r="M959" s="234">
        <f t="shared" si="83"/>
        <v>0</v>
      </c>
      <c r="N959" s="11">
        <f>IF(Q959="x",0,IF(J959&lt;(INDEX(Lookup!$U$2:$U$10,MATCH($D$47,Lookup!$S$2:$S$10,0))),0,$L$12*K959))</f>
        <v>0</v>
      </c>
      <c r="O959" s="234">
        <f t="shared" si="84"/>
        <v>0</v>
      </c>
      <c r="P959" s="10"/>
      <c r="Q959" s="9"/>
      <c r="S959" s="340">
        <f t="shared" si="85"/>
        <v>0</v>
      </c>
      <c r="T959" s="340">
        <f t="shared" si="86"/>
        <v>0</v>
      </c>
    </row>
    <row r="960" spans="2:20" ht="14.4" x14ac:dyDescent="0.3">
      <c r="B960" s="30"/>
      <c r="C960" s="16"/>
      <c r="D960" s="16"/>
      <c r="E960" s="25"/>
      <c r="F960" s="16"/>
      <c r="G960" s="15"/>
      <c r="H960" s="14"/>
      <c r="I960" s="13"/>
      <c r="J960" s="13"/>
      <c r="K960" s="12"/>
      <c r="L960" s="232">
        <f t="shared" si="82"/>
        <v>0</v>
      </c>
      <c r="M960" s="234">
        <f t="shared" si="83"/>
        <v>0</v>
      </c>
      <c r="N960" s="11">
        <f>IF(Q960="x",0,IF(J960&lt;(INDEX(Lookup!$U$2:$U$10,MATCH($D$47,Lookup!$S$2:$S$10,0))),0,$L$12*K960))</f>
        <v>0</v>
      </c>
      <c r="O960" s="234">
        <f t="shared" si="84"/>
        <v>0</v>
      </c>
      <c r="P960" s="10"/>
      <c r="Q960" s="9"/>
      <c r="S960" s="340">
        <f t="shared" si="85"/>
        <v>0</v>
      </c>
      <c r="T960" s="340">
        <f t="shared" si="86"/>
        <v>0</v>
      </c>
    </row>
    <row r="961" spans="2:20" ht="14.4" x14ac:dyDescent="0.3">
      <c r="B961" s="30"/>
      <c r="C961" s="16"/>
      <c r="D961" s="16"/>
      <c r="E961" s="25"/>
      <c r="F961" s="16"/>
      <c r="G961" s="15"/>
      <c r="H961" s="14"/>
      <c r="I961" s="13"/>
      <c r="J961" s="13"/>
      <c r="K961" s="12"/>
      <c r="L961" s="232">
        <f t="shared" si="82"/>
        <v>0</v>
      </c>
      <c r="M961" s="234">
        <f t="shared" si="83"/>
        <v>0</v>
      </c>
      <c r="N961" s="11">
        <f>IF(Q961="x",0,IF(J961&lt;(INDEX(Lookup!$U$2:$U$10,MATCH($D$47,Lookup!$S$2:$S$10,0))),0,$L$12*K961))</f>
        <v>0</v>
      </c>
      <c r="O961" s="234">
        <f t="shared" si="84"/>
        <v>0</v>
      </c>
      <c r="P961" s="10"/>
      <c r="Q961" s="9"/>
      <c r="S961" s="340">
        <f t="shared" si="85"/>
        <v>0</v>
      </c>
      <c r="T961" s="340">
        <f t="shared" si="86"/>
        <v>0</v>
      </c>
    </row>
    <row r="962" spans="2:20" ht="14.4" x14ac:dyDescent="0.3">
      <c r="B962" s="30"/>
      <c r="C962" s="16"/>
      <c r="D962" s="16"/>
      <c r="E962" s="25"/>
      <c r="F962" s="16"/>
      <c r="G962" s="15"/>
      <c r="H962" s="14"/>
      <c r="I962" s="13"/>
      <c r="J962" s="13"/>
      <c r="K962" s="12"/>
      <c r="L962" s="232">
        <f t="shared" si="82"/>
        <v>0</v>
      </c>
      <c r="M962" s="234">
        <f t="shared" si="83"/>
        <v>0</v>
      </c>
      <c r="N962" s="11">
        <f>IF(Q962="x",0,IF(J962&lt;(INDEX(Lookup!$U$2:$U$10,MATCH($D$47,Lookup!$S$2:$S$10,0))),0,$L$12*K962))</f>
        <v>0</v>
      </c>
      <c r="O962" s="234">
        <f t="shared" si="84"/>
        <v>0</v>
      </c>
      <c r="P962" s="10"/>
      <c r="Q962" s="9"/>
      <c r="S962" s="340">
        <f t="shared" si="85"/>
        <v>0</v>
      </c>
      <c r="T962" s="340">
        <f t="shared" si="86"/>
        <v>0</v>
      </c>
    </row>
    <row r="963" spans="2:20" ht="14.4" x14ac:dyDescent="0.3">
      <c r="B963" s="30"/>
      <c r="C963" s="16"/>
      <c r="D963" s="16"/>
      <c r="E963" s="25"/>
      <c r="F963" s="16"/>
      <c r="G963" s="15"/>
      <c r="H963" s="14"/>
      <c r="I963" s="13"/>
      <c r="J963" s="13"/>
      <c r="K963" s="12"/>
      <c r="L963" s="232">
        <f t="shared" si="82"/>
        <v>0</v>
      </c>
      <c r="M963" s="234">
        <f t="shared" si="83"/>
        <v>0</v>
      </c>
      <c r="N963" s="11">
        <f>IF(Q963="x",0,IF(J963&lt;(INDEX(Lookup!$U$2:$U$10,MATCH($D$47,Lookup!$S$2:$S$10,0))),0,$L$12*K963))</f>
        <v>0</v>
      </c>
      <c r="O963" s="234">
        <f t="shared" si="84"/>
        <v>0</v>
      </c>
      <c r="P963" s="10"/>
      <c r="Q963" s="9"/>
      <c r="S963" s="340">
        <f t="shared" si="85"/>
        <v>0</v>
      </c>
      <c r="T963" s="340">
        <f t="shared" si="86"/>
        <v>0</v>
      </c>
    </row>
    <row r="964" spans="2:20" ht="14.4" x14ac:dyDescent="0.3">
      <c r="B964" s="30"/>
      <c r="C964" s="16"/>
      <c r="D964" s="16"/>
      <c r="E964" s="25"/>
      <c r="F964" s="16"/>
      <c r="G964" s="15"/>
      <c r="H964" s="14"/>
      <c r="I964" s="13"/>
      <c r="J964" s="13"/>
      <c r="K964" s="12"/>
      <c r="L964" s="232">
        <f t="shared" si="82"/>
        <v>0</v>
      </c>
      <c r="M964" s="234">
        <f t="shared" si="83"/>
        <v>0</v>
      </c>
      <c r="N964" s="11">
        <f>IF(Q964="x",0,IF(J964&lt;(INDEX(Lookup!$U$2:$U$10,MATCH($D$47,Lookup!$S$2:$S$10,0))),0,$L$12*K964))</f>
        <v>0</v>
      </c>
      <c r="O964" s="234">
        <f t="shared" si="84"/>
        <v>0</v>
      </c>
      <c r="P964" s="10"/>
      <c r="Q964" s="9"/>
      <c r="S964" s="340">
        <f t="shared" si="85"/>
        <v>0</v>
      </c>
      <c r="T964" s="340">
        <f t="shared" si="86"/>
        <v>0</v>
      </c>
    </row>
    <row r="965" spans="2:20" ht="14.4" x14ac:dyDescent="0.3">
      <c r="B965" s="30"/>
      <c r="C965" s="16"/>
      <c r="D965" s="16"/>
      <c r="E965" s="25"/>
      <c r="F965" s="16"/>
      <c r="G965" s="15"/>
      <c r="H965" s="14"/>
      <c r="I965" s="13"/>
      <c r="J965" s="13"/>
      <c r="K965" s="12"/>
      <c r="L965" s="232">
        <f t="shared" si="82"/>
        <v>0</v>
      </c>
      <c r="M965" s="234">
        <f t="shared" si="83"/>
        <v>0</v>
      </c>
      <c r="N965" s="11">
        <f>IF(Q965="x",0,IF(J965&lt;(INDEX(Lookup!$U$2:$U$10,MATCH($D$47,Lookup!$S$2:$S$10,0))),0,$L$12*K965))</f>
        <v>0</v>
      </c>
      <c r="O965" s="234">
        <f t="shared" si="84"/>
        <v>0</v>
      </c>
      <c r="P965" s="10"/>
      <c r="Q965" s="9"/>
      <c r="S965" s="340">
        <f t="shared" si="85"/>
        <v>0</v>
      </c>
      <c r="T965" s="340">
        <f t="shared" si="86"/>
        <v>0</v>
      </c>
    </row>
    <row r="966" spans="2:20" ht="14.4" x14ac:dyDescent="0.3">
      <c r="B966" s="30"/>
      <c r="C966" s="16"/>
      <c r="D966" s="16"/>
      <c r="E966" s="25"/>
      <c r="F966" s="16"/>
      <c r="G966" s="15"/>
      <c r="H966" s="14"/>
      <c r="I966" s="13"/>
      <c r="J966" s="13"/>
      <c r="K966" s="12"/>
      <c r="L966" s="232">
        <f t="shared" si="82"/>
        <v>0</v>
      </c>
      <c r="M966" s="234">
        <f t="shared" si="83"/>
        <v>0</v>
      </c>
      <c r="N966" s="11">
        <f>IF(Q966="x",0,IF(J966&lt;(INDEX(Lookup!$U$2:$U$10,MATCH($D$47,Lookup!$S$2:$S$10,0))),0,$L$12*K966))</f>
        <v>0</v>
      </c>
      <c r="O966" s="234">
        <f t="shared" si="84"/>
        <v>0</v>
      </c>
      <c r="P966" s="10"/>
      <c r="Q966" s="9"/>
      <c r="S966" s="340">
        <f t="shared" si="85"/>
        <v>0</v>
      </c>
      <c r="T966" s="340">
        <f t="shared" si="86"/>
        <v>0</v>
      </c>
    </row>
    <row r="967" spans="2:20" ht="14.4" x14ac:dyDescent="0.3">
      <c r="B967" s="30"/>
      <c r="C967" s="16"/>
      <c r="D967" s="16"/>
      <c r="E967" s="25"/>
      <c r="F967" s="16"/>
      <c r="G967" s="15"/>
      <c r="H967" s="14"/>
      <c r="I967" s="13"/>
      <c r="J967" s="13"/>
      <c r="K967" s="12"/>
      <c r="L967" s="232">
        <f t="shared" si="82"/>
        <v>0</v>
      </c>
      <c r="M967" s="234">
        <f t="shared" si="83"/>
        <v>0</v>
      </c>
      <c r="N967" s="11">
        <f>IF(Q967="x",0,IF(J967&lt;(INDEX(Lookup!$U$2:$U$10,MATCH($D$47,Lookup!$S$2:$S$10,0))),0,$L$12*K967))</f>
        <v>0</v>
      </c>
      <c r="O967" s="234">
        <f t="shared" si="84"/>
        <v>0</v>
      </c>
      <c r="P967" s="10"/>
      <c r="Q967" s="9"/>
      <c r="S967" s="340">
        <f t="shared" si="85"/>
        <v>0</v>
      </c>
      <c r="T967" s="340">
        <f t="shared" si="86"/>
        <v>0</v>
      </c>
    </row>
    <row r="968" spans="2:20" ht="14.4" x14ac:dyDescent="0.3">
      <c r="B968" s="30"/>
      <c r="C968" s="16"/>
      <c r="D968" s="16"/>
      <c r="E968" s="25"/>
      <c r="F968" s="16"/>
      <c r="G968" s="15"/>
      <c r="H968" s="14"/>
      <c r="I968" s="13"/>
      <c r="J968" s="13"/>
      <c r="K968" s="12"/>
      <c r="L968" s="232">
        <f t="shared" si="82"/>
        <v>0</v>
      </c>
      <c r="M968" s="234">
        <f t="shared" si="83"/>
        <v>0</v>
      </c>
      <c r="N968" s="11">
        <f>IF(Q968="x",0,IF(J968&lt;(INDEX(Lookup!$U$2:$U$10,MATCH($D$47,Lookup!$S$2:$S$10,0))),0,$L$12*K968))</f>
        <v>0</v>
      </c>
      <c r="O968" s="234">
        <f t="shared" si="84"/>
        <v>0</v>
      </c>
      <c r="P968" s="10"/>
      <c r="Q968" s="9"/>
      <c r="S968" s="340">
        <f t="shared" si="85"/>
        <v>0</v>
      </c>
      <c r="T968" s="340">
        <f t="shared" si="86"/>
        <v>0</v>
      </c>
    </row>
    <row r="969" spans="2:20" ht="14.4" x14ac:dyDescent="0.3">
      <c r="B969" s="30"/>
      <c r="C969" s="16"/>
      <c r="D969" s="16"/>
      <c r="E969" s="25"/>
      <c r="F969" s="16"/>
      <c r="G969" s="15"/>
      <c r="H969" s="14"/>
      <c r="I969" s="13"/>
      <c r="J969" s="13"/>
      <c r="K969" s="12"/>
      <c r="L969" s="232">
        <f t="shared" si="82"/>
        <v>0</v>
      </c>
      <c r="M969" s="234">
        <f t="shared" si="83"/>
        <v>0</v>
      </c>
      <c r="N969" s="11">
        <f>IF(Q969="x",0,IF(J969&lt;(INDEX(Lookup!$U$2:$U$10,MATCH($D$47,Lookup!$S$2:$S$10,0))),0,$L$12*K969))</f>
        <v>0</v>
      </c>
      <c r="O969" s="234">
        <f t="shared" si="84"/>
        <v>0</v>
      </c>
      <c r="P969" s="10"/>
      <c r="Q969" s="9"/>
      <c r="S969" s="340">
        <f t="shared" si="85"/>
        <v>0</v>
      </c>
      <c r="T969" s="340">
        <f t="shared" si="86"/>
        <v>0</v>
      </c>
    </row>
    <row r="970" spans="2:20" ht="14.4" x14ac:dyDescent="0.3">
      <c r="B970" s="30"/>
      <c r="C970" s="16"/>
      <c r="D970" s="16"/>
      <c r="E970" s="25"/>
      <c r="F970" s="16"/>
      <c r="G970" s="15"/>
      <c r="H970" s="14"/>
      <c r="I970" s="13"/>
      <c r="J970" s="13"/>
      <c r="K970" s="12"/>
      <c r="L970" s="232">
        <f t="shared" si="82"/>
        <v>0</v>
      </c>
      <c r="M970" s="234">
        <f t="shared" si="83"/>
        <v>0</v>
      </c>
      <c r="N970" s="11">
        <f>IF(Q970="x",0,IF(J970&lt;(INDEX(Lookup!$U$2:$U$10,MATCH($D$47,Lookup!$S$2:$S$10,0))),0,$L$12*K970))</f>
        <v>0</v>
      </c>
      <c r="O970" s="234">
        <f t="shared" si="84"/>
        <v>0</v>
      </c>
      <c r="P970" s="10"/>
      <c r="Q970" s="9"/>
      <c r="S970" s="340">
        <f t="shared" si="85"/>
        <v>0</v>
      </c>
      <c r="T970" s="340">
        <f t="shared" si="86"/>
        <v>0</v>
      </c>
    </row>
    <row r="971" spans="2:20" ht="14.4" x14ac:dyDescent="0.3">
      <c r="B971" s="30"/>
      <c r="C971" s="16"/>
      <c r="D971" s="16"/>
      <c r="E971" s="25"/>
      <c r="F971" s="16"/>
      <c r="G971" s="15"/>
      <c r="H971" s="14"/>
      <c r="I971" s="13"/>
      <c r="J971" s="13"/>
      <c r="K971" s="12"/>
      <c r="L971" s="232">
        <f t="shared" si="82"/>
        <v>0</v>
      </c>
      <c r="M971" s="234">
        <f t="shared" si="83"/>
        <v>0</v>
      </c>
      <c r="N971" s="11">
        <f>IF(Q971="x",0,IF(J971&lt;(INDEX(Lookup!$U$2:$U$10,MATCH($D$47,Lookup!$S$2:$S$10,0))),0,$L$12*K971))</f>
        <v>0</v>
      </c>
      <c r="O971" s="234">
        <f t="shared" si="84"/>
        <v>0</v>
      </c>
      <c r="P971" s="10"/>
      <c r="Q971" s="9"/>
      <c r="S971" s="340">
        <f t="shared" si="85"/>
        <v>0</v>
      </c>
      <c r="T971" s="340">
        <f t="shared" si="86"/>
        <v>0</v>
      </c>
    </row>
    <row r="972" spans="2:20" ht="14.4" x14ac:dyDescent="0.3">
      <c r="B972" s="30"/>
      <c r="C972" s="16"/>
      <c r="D972" s="16"/>
      <c r="E972" s="25"/>
      <c r="F972" s="16"/>
      <c r="G972" s="15"/>
      <c r="H972" s="14"/>
      <c r="I972" s="13"/>
      <c r="J972" s="13"/>
      <c r="K972" s="12"/>
      <c r="L972" s="232">
        <f t="shared" si="82"/>
        <v>0</v>
      </c>
      <c r="M972" s="234">
        <f t="shared" si="83"/>
        <v>0</v>
      </c>
      <c r="N972" s="11">
        <f>IF(Q972="x",0,IF(J972&lt;(INDEX(Lookup!$U$2:$U$10,MATCH($D$47,Lookup!$S$2:$S$10,0))),0,$L$12*K972))</f>
        <v>0</v>
      </c>
      <c r="O972" s="234">
        <f t="shared" si="84"/>
        <v>0</v>
      </c>
      <c r="P972" s="10"/>
      <c r="Q972" s="9"/>
      <c r="S972" s="340">
        <f t="shared" si="85"/>
        <v>0</v>
      </c>
      <c r="T972" s="340">
        <f t="shared" si="86"/>
        <v>0</v>
      </c>
    </row>
    <row r="973" spans="2:20" ht="14.4" x14ac:dyDescent="0.3">
      <c r="B973" s="30"/>
      <c r="C973" s="16"/>
      <c r="D973" s="16"/>
      <c r="E973" s="25"/>
      <c r="F973" s="16"/>
      <c r="G973" s="15"/>
      <c r="H973" s="14"/>
      <c r="I973" s="13"/>
      <c r="J973" s="13"/>
      <c r="K973" s="12"/>
      <c r="L973" s="232">
        <f t="shared" si="82"/>
        <v>0</v>
      </c>
      <c r="M973" s="234">
        <f t="shared" si="83"/>
        <v>0</v>
      </c>
      <c r="N973" s="11">
        <f>IF(Q973="x",0,IF(J973&lt;(INDEX(Lookup!$U$2:$U$10,MATCH($D$47,Lookup!$S$2:$S$10,0))),0,$L$12*K973))</f>
        <v>0</v>
      </c>
      <c r="O973" s="234">
        <f t="shared" si="84"/>
        <v>0</v>
      </c>
      <c r="P973" s="10"/>
      <c r="Q973" s="9"/>
      <c r="S973" s="340">
        <f t="shared" si="85"/>
        <v>0</v>
      </c>
      <c r="T973" s="340">
        <f t="shared" si="86"/>
        <v>0</v>
      </c>
    </row>
    <row r="974" spans="2:20" ht="14.4" x14ac:dyDescent="0.3">
      <c r="B974" s="30"/>
      <c r="C974" s="16"/>
      <c r="D974" s="16"/>
      <c r="E974" s="25"/>
      <c r="F974" s="16"/>
      <c r="G974" s="15"/>
      <c r="H974" s="14"/>
      <c r="I974" s="13"/>
      <c r="J974" s="13"/>
      <c r="K974" s="12"/>
      <c r="L974" s="232">
        <f t="shared" si="82"/>
        <v>0</v>
      </c>
      <c r="M974" s="234">
        <f t="shared" si="83"/>
        <v>0</v>
      </c>
      <c r="N974" s="11">
        <f>IF(Q974="x",0,IF(J974&lt;(INDEX(Lookup!$U$2:$U$10,MATCH($D$47,Lookup!$S$2:$S$10,0))),0,$L$12*K974))</f>
        <v>0</v>
      </c>
      <c r="O974" s="234">
        <f t="shared" si="84"/>
        <v>0</v>
      </c>
      <c r="P974" s="10"/>
      <c r="Q974" s="9"/>
      <c r="S974" s="340">
        <f t="shared" si="85"/>
        <v>0</v>
      </c>
      <c r="T974" s="340">
        <f t="shared" si="86"/>
        <v>0</v>
      </c>
    </row>
    <row r="975" spans="2:20" ht="14.4" x14ac:dyDescent="0.3">
      <c r="B975" s="30"/>
      <c r="C975" s="16"/>
      <c r="D975" s="16"/>
      <c r="E975" s="25"/>
      <c r="F975" s="16"/>
      <c r="G975" s="15"/>
      <c r="H975" s="14"/>
      <c r="I975" s="13"/>
      <c r="J975" s="13"/>
      <c r="K975" s="12"/>
      <c r="L975" s="232">
        <f t="shared" si="82"/>
        <v>0</v>
      </c>
      <c r="M975" s="234">
        <f t="shared" si="83"/>
        <v>0</v>
      </c>
      <c r="N975" s="11">
        <f>IF(Q975="x",0,IF(J975&lt;(INDEX(Lookup!$U$2:$U$10,MATCH($D$47,Lookup!$S$2:$S$10,0))),0,$L$12*K975))</f>
        <v>0</v>
      </c>
      <c r="O975" s="234">
        <f t="shared" si="84"/>
        <v>0</v>
      </c>
      <c r="P975" s="10"/>
      <c r="Q975" s="9"/>
      <c r="S975" s="340">
        <f t="shared" si="85"/>
        <v>0</v>
      </c>
      <c r="T975" s="340">
        <f t="shared" si="86"/>
        <v>0</v>
      </c>
    </row>
    <row r="976" spans="2:20" ht="14.4" x14ac:dyDescent="0.3">
      <c r="B976" s="30"/>
      <c r="C976" s="16"/>
      <c r="D976" s="16"/>
      <c r="E976" s="25"/>
      <c r="F976" s="16"/>
      <c r="G976" s="15"/>
      <c r="H976" s="14"/>
      <c r="I976" s="13"/>
      <c r="J976" s="13"/>
      <c r="K976" s="12"/>
      <c r="L976" s="232">
        <f t="shared" si="82"/>
        <v>0</v>
      </c>
      <c r="M976" s="234">
        <f t="shared" si="83"/>
        <v>0</v>
      </c>
      <c r="N976" s="11">
        <f>IF(Q976="x",0,IF(J976&lt;(INDEX(Lookup!$U$2:$U$10,MATCH($D$47,Lookup!$S$2:$S$10,0))),0,$L$12*K976))</f>
        <v>0</v>
      </c>
      <c r="O976" s="234">
        <f t="shared" si="84"/>
        <v>0</v>
      </c>
      <c r="P976" s="10"/>
      <c r="Q976" s="9"/>
      <c r="S976" s="340">
        <f t="shared" si="85"/>
        <v>0</v>
      </c>
      <c r="T976" s="340">
        <f t="shared" si="86"/>
        <v>0</v>
      </c>
    </row>
    <row r="977" spans="2:20" ht="14.4" x14ac:dyDescent="0.3">
      <c r="B977" s="30"/>
      <c r="C977" s="16"/>
      <c r="D977" s="16"/>
      <c r="E977" s="25"/>
      <c r="F977" s="16"/>
      <c r="G977" s="15"/>
      <c r="H977" s="14"/>
      <c r="I977" s="13"/>
      <c r="J977" s="13"/>
      <c r="K977" s="12"/>
      <c r="L977" s="232">
        <f t="shared" si="82"/>
        <v>0</v>
      </c>
      <c r="M977" s="234">
        <f t="shared" si="83"/>
        <v>0</v>
      </c>
      <c r="N977" s="11">
        <f>IF(Q977="x",0,IF(J977&lt;(INDEX(Lookup!$U$2:$U$10,MATCH($D$47,Lookup!$S$2:$S$10,0))),0,$L$12*K977))</f>
        <v>0</v>
      </c>
      <c r="O977" s="234">
        <f t="shared" si="84"/>
        <v>0</v>
      </c>
      <c r="P977" s="10"/>
      <c r="Q977" s="9"/>
      <c r="S977" s="340">
        <f t="shared" si="85"/>
        <v>0</v>
      </c>
      <c r="T977" s="340">
        <f t="shared" si="86"/>
        <v>0</v>
      </c>
    </row>
    <row r="978" spans="2:20" ht="14.4" x14ac:dyDescent="0.3">
      <c r="B978" s="30"/>
      <c r="C978" s="16"/>
      <c r="D978" s="16"/>
      <c r="E978" s="25"/>
      <c r="F978" s="16"/>
      <c r="G978" s="15"/>
      <c r="H978" s="14"/>
      <c r="I978" s="13"/>
      <c r="J978" s="13"/>
      <c r="K978" s="12"/>
      <c r="L978" s="232">
        <f t="shared" si="82"/>
        <v>0</v>
      </c>
      <c r="M978" s="234">
        <f t="shared" si="83"/>
        <v>0</v>
      </c>
      <c r="N978" s="11">
        <f>IF(Q978="x",0,IF(J978&lt;(INDEX(Lookup!$U$2:$U$10,MATCH($D$47,Lookup!$S$2:$S$10,0))),0,$L$12*K978))</f>
        <v>0</v>
      </c>
      <c r="O978" s="234">
        <f t="shared" si="84"/>
        <v>0</v>
      </c>
      <c r="P978" s="10"/>
      <c r="Q978" s="9"/>
      <c r="S978" s="340">
        <f t="shared" si="85"/>
        <v>0</v>
      </c>
      <c r="T978" s="340">
        <f t="shared" si="86"/>
        <v>0</v>
      </c>
    </row>
    <row r="979" spans="2:20" ht="14.4" x14ac:dyDescent="0.3">
      <c r="B979" s="30"/>
      <c r="C979" s="16"/>
      <c r="D979" s="16"/>
      <c r="E979" s="25"/>
      <c r="F979" s="16"/>
      <c r="G979" s="15"/>
      <c r="H979" s="14"/>
      <c r="I979" s="13"/>
      <c r="J979" s="13"/>
      <c r="K979" s="12"/>
      <c r="L979" s="232">
        <f t="shared" si="82"/>
        <v>0</v>
      </c>
      <c r="M979" s="234">
        <f t="shared" si="83"/>
        <v>0</v>
      </c>
      <c r="N979" s="11">
        <f>IF(Q979="x",0,IF(J979&lt;(INDEX(Lookup!$U$2:$U$10,MATCH($D$47,Lookup!$S$2:$S$10,0))),0,$L$12*K979))</f>
        <v>0</v>
      </c>
      <c r="O979" s="234">
        <f t="shared" si="84"/>
        <v>0</v>
      </c>
      <c r="P979" s="10"/>
      <c r="Q979" s="9"/>
      <c r="S979" s="340">
        <f t="shared" si="85"/>
        <v>0</v>
      </c>
      <c r="T979" s="340">
        <f t="shared" si="86"/>
        <v>0</v>
      </c>
    </row>
    <row r="980" spans="2:20" ht="14.4" x14ac:dyDescent="0.3">
      <c r="B980" s="30"/>
      <c r="C980" s="16"/>
      <c r="D980" s="16"/>
      <c r="E980" s="25"/>
      <c r="F980" s="16"/>
      <c r="G980" s="15"/>
      <c r="H980" s="14"/>
      <c r="I980" s="13"/>
      <c r="J980" s="13"/>
      <c r="K980" s="12"/>
      <c r="L980" s="232">
        <f t="shared" si="82"/>
        <v>0</v>
      </c>
      <c r="M980" s="234">
        <f t="shared" si="83"/>
        <v>0</v>
      </c>
      <c r="N980" s="11">
        <f>IF(Q980="x",0,IF(J980&lt;(INDEX(Lookup!$U$2:$U$10,MATCH($D$47,Lookup!$S$2:$S$10,0))),0,$L$12*K980))</f>
        <v>0</v>
      </c>
      <c r="O980" s="234">
        <f t="shared" si="84"/>
        <v>0</v>
      </c>
      <c r="P980" s="10"/>
      <c r="Q980" s="9"/>
      <c r="S980" s="340">
        <f t="shared" si="85"/>
        <v>0</v>
      </c>
      <c r="T980" s="340">
        <f t="shared" si="86"/>
        <v>0</v>
      </c>
    </row>
    <row r="981" spans="2:20" ht="14.4" x14ac:dyDescent="0.3">
      <c r="B981" s="30"/>
      <c r="C981" s="16"/>
      <c r="D981" s="16"/>
      <c r="E981" s="25"/>
      <c r="F981" s="16"/>
      <c r="G981" s="15"/>
      <c r="H981" s="14"/>
      <c r="I981" s="13"/>
      <c r="J981" s="13"/>
      <c r="K981" s="12"/>
      <c r="L981" s="232">
        <f t="shared" si="82"/>
        <v>0</v>
      </c>
      <c r="M981" s="234">
        <f t="shared" si="83"/>
        <v>0</v>
      </c>
      <c r="N981" s="11">
        <f>IF(Q981="x",0,IF(J981&lt;(INDEX(Lookup!$U$2:$U$10,MATCH($D$47,Lookup!$S$2:$S$10,0))),0,$L$12*K981))</f>
        <v>0</v>
      </c>
      <c r="O981" s="234">
        <f t="shared" si="84"/>
        <v>0</v>
      </c>
      <c r="P981" s="10"/>
      <c r="Q981" s="9"/>
      <c r="S981" s="340">
        <f t="shared" si="85"/>
        <v>0</v>
      </c>
      <c r="T981" s="340">
        <f t="shared" si="86"/>
        <v>0</v>
      </c>
    </row>
    <row r="982" spans="2:20" ht="14.4" x14ac:dyDescent="0.3">
      <c r="B982" s="30"/>
      <c r="C982" s="16"/>
      <c r="D982" s="16"/>
      <c r="E982" s="25"/>
      <c r="F982" s="16"/>
      <c r="G982" s="15"/>
      <c r="H982" s="14"/>
      <c r="I982" s="13"/>
      <c r="J982" s="13"/>
      <c r="K982" s="12"/>
      <c r="L982" s="232">
        <f t="shared" si="82"/>
        <v>0</v>
      </c>
      <c r="M982" s="234">
        <f t="shared" si="83"/>
        <v>0</v>
      </c>
      <c r="N982" s="11">
        <f>IF(Q982="x",0,IF(J982&lt;(INDEX(Lookup!$U$2:$U$10,MATCH($D$47,Lookup!$S$2:$S$10,0))),0,$L$12*K982))</f>
        <v>0</v>
      </c>
      <c r="O982" s="234">
        <f t="shared" si="84"/>
        <v>0</v>
      </c>
      <c r="P982" s="10"/>
      <c r="Q982" s="9"/>
      <c r="S982" s="340">
        <f t="shared" si="85"/>
        <v>0</v>
      </c>
      <c r="T982" s="340">
        <f t="shared" si="86"/>
        <v>0</v>
      </c>
    </row>
    <row r="983" spans="2:20" ht="14.4" x14ac:dyDescent="0.3">
      <c r="B983" s="30"/>
      <c r="C983" s="16"/>
      <c r="D983" s="16"/>
      <c r="E983" s="25"/>
      <c r="F983" s="16"/>
      <c r="G983" s="15"/>
      <c r="H983" s="14"/>
      <c r="I983" s="13"/>
      <c r="J983" s="13"/>
      <c r="K983" s="12"/>
      <c r="L983" s="232">
        <f t="shared" si="82"/>
        <v>0</v>
      </c>
      <c r="M983" s="234">
        <f t="shared" si="83"/>
        <v>0</v>
      </c>
      <c r="N983" s="11">
        <f>IF(Q983="x",0,IF(J983&lt;(INDEX(Lookup!$U$2:$U$10,MATCH($D$47,Lookup!$S$2:$S$10,0))),0,$L$12*K983))</f>
        <v>0</v>
      </c>
      <c r="O983" s="234">
        <f t="shared" si="84"/>
        <v>0</v>
      </c>
      <c r="P983" s="10"/>
      <c r="Q983" s="9"/>
      <c r="S983" s="340">
        <f t="shared" si="85"/>
        <v>0</v>
      </c>
      <c r="T983" s="340">
        <f t="shared" si="86"/>
        <v>0</v>
      </c>
    </row>
    <row r="984" spans="2:20" ht="14.4" x14ac:dyDescent="0.3">
      <c r="B984" s="30"/>
      <c r="C984" s="16"/>
      <c r="D984" s="16"/>
      <c r="E984" s="25"/>
      <c r="F984" s="16"/>
      <c r="G984" s="15"/>
      <c r="H984" s="14"/>
      <c r="I984" s="13"/>
      <c r="J984" s="13"/>
      <c r="K984" s="12"/>
      <c r="L984" s="232">
        <f t="shared" si="82"/>
        <v>0</v>
      </c>
      <c r="M984" s="234">
        <f t="shared" si="83"/>
        <v>0</v>
      </c>
      <c r="N984" s="11">
        <f>IF(Q984="x",0,IF(J984&lt;(INDEX(Lookup!$U$2:$U$10,MATCH($D$47,Lookup!$S$2:$S$10,0))),0,$L$12*K984))</f>
        <v>0</v>
      </c>
      <c r="O984" s="234">
        <f t="shared" si="84"/>
        <v>0</v>
      </c>
      <c r="P984" s="10"/>
      <c r="Q984" s="9"/>
      <c r="S984" s="340">
        <f t="shared" si="85"/>
        <v>0</v>
      </c>
      <c r="T984" s="340">
        <f t="shared" si="86"/>
        <v>0</v>
      </c>
    </row>
    <row r="985" spans="2:20" ht="14.4" x14ac:dyDescent="0.3">
      <c r="B985" s="30"/>
      <c r="C985" s="16"/>
      <c r="D985" s="16"/>
      <c r="E985" s="25"/>
      <c r="F985" s="16"/>
      <c r="G985" s="15"/>
      <c r="H985" s="14"/>
      <c r="I985" s="13"/>
      <c r="J985" s="13"/>
      <c r="K985" s="12"/>
      <c r="L985" s="232">
        <f t="shared" si="82"/>
        <v>0</v>
      </c>
      <c r="M985" s="234">
        <f t="shared" si="83"/>
        <v>0</v>
      </c>
      <c r="N985" s="11">
        <f>IF(Q985="x",0,IF(J985&lt;(INDEX(Lookup!$U$2:$U$10,MATCH($D$47,Lookup!$S$2:$S$10,0))),0,$L$12*K985))</f>
        <v>0</v>
      </c>
      <c r="O985" s="234">
        <f t="shared" si="84"/>
        <v>0</v>
      </c>
      <c r="P985" s="10"/>
      <c r="Q985" s="9"/>
      <c r="S985" s="340">
        <f t="shared" si="85"/>
        <v>0</v>
      </c>
      <c r="T985" s="340">
        <f t="shared" si="86"/>
        <v>0</v>
      </c>
    </row>
    <row r="986" spans="2:20" ht="14.4" x14ac:dyDescent="0.3">
      <c r="B986" s="30"/>
      <c r="C986" s="16"/>
      <c r="D986" s="16"/>
      <c r="E986" s="25"/>
      <c r="F986" s="16"/>
      <c r="G986" s="15"/>
      <c r="H986" s="14"/>
      <c r="I986" s="13"/>
      <c r="J986" s="13"/>
      <c r="K986" s="12"/>
      <c r="L986" s="232">
        <f t="shared" si="82"/>
        <v>0</v>
      </c>
      <c r="M986" s="234">
        <f t="shared" si="83"/>
        <v>0</v>
      </c>
      <c r="N986" s="11">
        <f>IF(Q986="x",0,IF(J986&lt;(INDEX(Lookup!$U$2:$U$10,MATCH($D$47,Lookup!$S$2:$S$10,0))),0,$L$12*K986))</f>
        <v>0</v>
      </c>
      <c r="O986" s="234">
        <f t="shared" si="84"/>
        <v>0</v>
      </c>
      <c r="P986" s="10"/>
      <c r="Q986" s="9"/>
      <c r="S986" s="340">
        <f t="shared" si="85"/>
        <v>0</v>
      </c>
      <c r="T986" s="340">
        <f t="shared" si="86"/>
        <v>0</v>
      </c>
    </row>
    <row r="987" spans="2:20" ht="14.4" x14ac:dyDescent="0.3">
      <c r="B987" s="30"/>
      <c r="C987" s="16"/>
      <c r="D987" s="16"/>
      <c r="E987" s="25"/>
      <c r="F987" s="16"/>
      <c r="G987" s="15"/>
      <c r="H987" s="14"/>
      <c r="I987" s="13"/>
      <c r="J987" s="13"/>
      <c r="K987" s="12"/>
      <c r="L987" s="232">
        <f t="shared" si="82"/>
        <v>0</v>
      </c>
      <c r="M987" s="234">
        <f t="shared" si="83"/>
        <v>0</v>
      </c>
      <c r="N987" s="11">
        <f>IF(Q987="x",0,IF(J987&lt;(INDEX(Lookup!$U$2:$U$10,MATCH($D$47,Lookup!$S$2:$S$10,0))),0,$L$12*K987))</f>
        <v>0</v>
      </c>
      <c r="O987" s="234">
        <f t="shared" si="84"/>
        <v>0</v>
      </c>
      <c r="P987" s="10"/>
      <c r="Q987" s="9"/>
      <c r="S987" s="340">
        <f t="shared" si="85"/>
        <v>0</v>
      </c>
      <c r="T987" s="340">
        <f t="shared" si="86"/>
        <v>0</v>
      </c>
    </row>
    <row r="988" spans="2:20" ht="14.4" x14ac:dyDescent="0.3">
      <c r="B988" s="30"/>
      <c r="C988" s="16"/>
      <c r="D988" s="16"/>
      <c r="E988" s="25"/>
      <c r="F988" s="16"/>
      <c r="G988" s="15"/>
      <c r="H988" s="14"/>
      <c r="I988" s="13"/>
      <c r="J988" s="13"/>
      <c r="K988" s="12"/>
      <c r="L988" s="232">
        <f t="shared" si="82"/>
        <v>0</v>
      </c>
      <c r="M988" s="234">
        <f t="shared" si="83"/>
        <v>0</v>
      </c>
      <c r="N988" s="11">
        <f>IF(Q988="x",0,IF(J988&lt;(INDEX(Lookup!$U$2:$U$10,MATCH($D$47,Lookup!$S$2:$S$10,0))),0,$L$12*K988))</f>
        <v>0</v>
      </c>
      <c r="O988" s="234">
        <f t="shared" si="84"/>
        <v>0</v>
      </c>
      <c r="P988" s="10"/>
      <c r="Q988" s="9"/>
      <c r="S988" s="340">
        <f t="shared" si="85"/>
        <v>0</v>
      </c>
      <c r="T988" s="340">
        <f t="shared" si="86"/>
        <v>0</v>
      </c>
    </row>
    <row r="989" spans="2:20" ht="14.4" x14ac:dyDescent="0.3">
      <c r="B989" s="30"/>
      <c r="C989" s="16"/>
      <c r="D989" s="16"/>
      <c r="E989" s="25"/>
      <c r="F989" s="16"/>
      <c r="G989" s="15"/>
      <c r="H989" s="14"/>
      <c r="I989" s="13"/>
      <c r="J989" s="13"/>
      <c r="K989" s="12"/>
      <c r="L989" s="232">
        <f t="shared" si="82"/>
        <v>0</v>
      </c>
      <c r="M989" s="234">
        <f t="shared" si="83"/>
        <v>0</v>
      </c>
      <c r="N989" s="11">
        <f>IF(Q989="x",0,IF(J989&lt;(INDEX(Lookup!$U$2:$U$10,MATCH($D$47,Lookup!$S$2:$S$10,0))),0,$L$12*K989))</f>
        <v>0</v>
      </c>
      <c r="O989" s="234">
        <f t="shared" si="84"/>
        <v>0</v>
      </c>
      <c r="P989" s="10"/>
      <c r="Q989" s="9"/>
      <c r="S989" s="340">
        <f t="shared" si="85"/>
        <v>0</v>
      </c>
      <c r="T989" s="340">
        <f t="shared" si="86"/>
        <v>0</v>
      </c>
    </row>
    <row r="990" spans="2:20" ht="14.4" x14ac:dyDescent="0.3">
      <c r="B990" s="30"/>
      <c r="C990" s="16"/>
      <c r="D990" s="16"/>
      <c r="E990" s="25"/>
      <c r="F990" s="16"/>
      <c r="G990" s="15"/>
      <c r="H990" s="14"/>
      <c r="I990" s="13"/>
      <c r="J990" s="13"/>
      <c r="K990" s="12"/>
      <c r="L990" s="232">
        <f t="shared" si="82"/>
        <v>0</v>
      </c>
      <c r="M990" s="234">
        <f t="shared" si="83"/>
        <v>0</v>
      </c>
      <c r="N990" s="11">
        <f>IF(Q990="x",0,IF(J990&lt;(INDEX(Lookup!$U$2:$U$10,MATCH($D$47,Lookup!$S$2:$S$10,0))),0,$L$12*K990))</f>
        <v>0</v>
      </c>
      <c r="O990" s="234">
        <f t="shared" si="84"/>
        <v>0</v>
      </c>
      <c r="P990" s="10"/>
      <c r="Q990" s="9"/>
      <c r="S990" s="340">
        <f t="shared" si="85"/>
        <v>0</v>
      </c>
      <c r="T990" s="340">
        <f t="shared" si="86"/>
        <v>0</v>
      </c>
    </row>
    <row r="991" spans="2:20" ht="14.4" x14ac:dyDescent="0.3">
      <c r="B991" s="30"/>
      <c r="C991" s="16"/>
      <c r="D991" s="16"/>
      <c r="E991" s="25"/>
      <c r="F991" s="16"/>
      <c r="G991" s="15"/>
      <c r="H991" s="14"/>
      <c r="I991" s="13"/>
      <c r="J991" s="13"/>
      <c r="K991" s="12"/>
      <c r="L991" s="232">
        <f t="shared" si="82"/>
        <v>0</v>
      </c>
      <c r="M991" s="234">
        <f t="shared" si="83"/>
        <v>0</v>
      </c>
      <c r="N991" s="11">
        <f>IF(Q991="x",0,IF(J991&lt;(INDEX(Lookup!$U$2:$U$10,MATCH($D$47,Lookup!$S$2:$S$10,0))),0,$L$12*K991))</f>
        <v>0</v>
      </c>
      <c r="O991" s="234">
        <f t="shared" si="84"/>
        <v>0</v>
      </c>
      <c r="P991" s="10"/>
      <c r="Q991" s="9"/>
      <c r="S991" s="340">
        <f t="shared" si="85"/>
        <v>0</v>
      </c>
      <c r="T991" s="340">
        <f t="shared" si="86"/>
        <v>0</v>
      </c>
    </row>
    <row r="992" spans="2:20" ht="14.4" x14ac:dyDescent="0.3">
      <c r="B992" s="30"/>
      <c r="C992" s="16"/>
      <c r="D992" s="16"/>
      <c r="E992" s="25"/>
      <c r="F992" s="16"/>
      <c r="G992" s="15"/>
      <c r="H992" s="14"/>
      <c r="I992" s="13"/>
      <c r="J992" s="13"/>
      <c r="K992" s="12"/>
      <c r="L992" s="232">
        <f t="shared" si="82"/>
        <v>0</v>
      </c>
      <c r="M992" s="234">
        <f t="shared" si="83"/>
        <v>0</v>
      </c>
      <c r="N992" s="11">
        <f>IF(Q992="x",0,IF(J992&lt;(INDEX(Lookup!$U$2:$U$10,MATCH($D$47,Lookup!$S$2:$S$10,0))),0,$L$12*K992))</f>
        <v>0</v>
      </c>
      <c r="O992" s="234">
        <f t="shared" si="84"/>
        <v>0</v>
      </c>
      <c r="P992" s="10"/>
      <c r="Q992" s="9"/>
      <c r="S992" s="340">
        <f t="shared" si="85"/>
        <v>0</v>
      </c>
      <c r="T992" s="340">
        <f t="shared" si="86"/>
        <v>0</v>
      </c>
    </row>
    <row r="993" spans="2:20" ht="14.4" x14ac:dyDescent="0.3">
      <c r="B993" s="30"/>
      <c r="C993" s="16"/>
      <c r="D993" s="16"/>
      <c r="E993" s="25"/>
      <c r="F993" s="16"/>
      <c r="G993" s="15"/>
      <c r="H993" s="14"/>
      <c r="I993" s="13"/>
      <c r="J993" s="13"/>
      <c r="K993" s="12"/>
      <c r="L993" s="232">
        <f t="shared" si="82"/>
        <v>0</v>
      </c>
      <c r="M993" s="234">
        <f t="shared" si="83"/>
        <v>0</v>
      </c>
      <c r="N993" s="11">
        <f>IF(Q993="x",0,IF(J993&lt;(INDEX(Lookup!$U$2:$U$10,MATCH($D$47,Lookup!$S$2:$S$10,0))),0,$L$12*K993))</f>
        <v>0</v>
      </c>
      <c r="O993" s="234">
        <f t="shared" si="84"/>
        <v>0</v>
      </c>
      <c r="P993" s="10"/>
      <c r="Q993" s="9"/>
      <c r="S993" s="340">
        <f t="shared" si="85"/>
        <v>0</v>
      </c>
      <c r="T993" s="340">
        <f t="shared" si="86"/>
        <v>0</v>
      </c>
    </row>
    <row r="994" spans="2:20" ht="14.4" x14ac:dyDescent="0.3">
      <c r="B994" s="30"/>
      <c r="C994" s="16"/>
      <c r="D994" s="16"/>
      <c r="E994" s="25"/>
      <c r="F994" s="16"/>
      <c r="G994" s="15"/>
      <c r="H994" s="14"/>
      <c r="I994" s="13"/>
      <c r="J994" s="13"/>
      <c r="K994" s="12"/>
      <c r="L994" s="232">
        <f t="shared" si="82"/>
        <v>0</v>
      </c>
      <c r="M994" s="234">
        <f t="shared" si="83"/>
        <v>0</v>
      </c>
      <c r="N994" s="11">
        <f>IF(Q994="x",0,IF(J994&lt;(INDEX(Lookup!$U$2:$U$10,MATCH($D$47,Lookup!$S$2:$S$10,0))),0,$L$12*K994))</f>
        <v>0</v>
      </c>
      <c r="O994" s="234">
        <f t="shared" si="84"/>
        <v>0</v>
      </c>
      <c r="P994" s="10"/>
      <c r="Q994" s="9"/>
      <c r="S994" s="340">
        <f t="shared" si="85"/>
        <v>0</v>
      </c>
      <c r="T994" s="340">
        <f t="shared" si="86"/>
        <v>0</v>
      </c>
    </row>
    <row r="995" spans="2:20" ht="14.4" x14ac:dyDescent="0.3">
      <c r="B995" s="30"/>
      <c r="C995" s="16"/>
      <c r="D995" s="16"/>
      <c r="E995" s="25"/>
      <c r="F995" s="16"/>
      <c r="G995" s="15"/>
      <c r="H995" s="14"/>
      <c r="I995" s="13"/>
      <c r="J995" s="13"/>
      <c r="K995" s="12"/>
      <c r="L995" s="232">
        <f t="shared" si="82"/>
        <v>0</v>
      </c>
      <c r="M995" s="234">
        <f t="shared" si="83"/>
        <v>0</v>
      </c>
      <c r="N995" s="11">
        <f>IF(Q995="x",0,IF(J995&lt;(INDEX(Lookup!$U$2:$U$10,MATCH($D$47,Lookup!$S$2:$S$10,0))),0,$L$12*K995))</f>
        <v>0</v>
      </c>
      <c r="O995" s="234">
        <f t="shared" si="84"/>
        <v>0</v>
      </c>
      <c r="P995" s="10"/>
      <c r="Q995" s="9"/>
      <c r="S995" s="340">
        <f t="shared" si="85"/>
        <v>0</v>
      </c>
      <c r="T995" s="340">
        <f t="shared" si="86"/>
        <v>0</v>
      </c>
    </row>
    <row r="996" spans="2:20" ht="14.4" x14ac:dyDescent="0.3">
      <c r="B996" s="30"/>
      <c r="C996" s="16"/>
      <c r="D996" s="16"/>
      <c r="E996" s="25"/>
      <c r="F996" s="16"/>
      <c r="G996" s="15"/>
      <c r="H996" s="14"/>
      <c r="I996" s="13"/>
      <c r="J996" s="13"/>
      <c r="K996" s="12"/>
      <c r="L996" s="232">
        <f t="shared" si="82"/>
        <v>0</v>
      </c>
      <c r="M996" s="234">
        <f t="shared" si="83"/>
        <v>0</v>
      </c>
      <c r="N996" s="11">
        <f>IF(Q996="x",0,IF(J996&lt;(INDEX(Lookup!$U$2:$U$10,MATCH($D$47,Lookup!$S$2:$S$10,0))),0,$L$12*K996))</f>
        <v>0</v>
      </c>
      <c r="O996" s="234">
        <f t="shared" si="84"/>
        <v>0</v>
      </c>
      <c r="P996" s="10"/>
      <c r="Q996" s="9"/>
      <c r="S996" s="340">
        <f t="shared" si="85"/>
        <v>0</v>
      </c>
      <c r="T996" s="340">
        <f t="shared" si="86"/>
        <v>0</v>
      </c>
    </row>
    <row r="997" spans="2:20" ht="14.4" x14ac:dyDescent="0.3">
      <c r="B997" s="30"/>
      <c r="C997" s="16"/>
      <c r="D997" s="16"/>
      <c r="E997" s="25"/>
      <c r="F997" s="16"/>
      <c r="G997" s="15"/>
      <c r="H997" s="14"/>
      <c r="I997" s="13"/>
      <c r="J997" s="13"/>
      <c r="K997" s="12"/>
      <c r="L997" s="232">
        <f t="shared" si="82"/>
        <v>0</v>
      </c>
      <c r="M997" s="234">
        <f t="shared" si="83"/>
        <v>0</v>
      </c>
      <c r="N997" s="11">
        <f>IF(Q997="x",0,IF(J997&lt;(INDEX(Lookup!$U$2:$U$10,MATCH($D$47,Lookup!$S$2:$S$10,0))),0,$L$12*K997))</f>
        <v>0</v>
      </c>
      <c r="O997" s="234">
        <f t="shared" si="84"/>
        <v>0</v>
      </c>
      <c r="P997" s="10"/>
      <c r="Q997" s="9"/>
      <c r="S997" s="340">
        <f t="shared" si="85"/>
        <v>0</v>
      </c>
      <c r="T997" s="340">
        <f t="shared" si="86"/>
        <v>0</v>
      </c>
    </row>
    <row r="998" spans="2:20" ht="14.4" x14ac:dyDescent="0.3">
      <c r="B998" s="30"/>
      <c r="C998" s="16"/>
      <c r="D998" s="16"/>
      <c r="E998" s="25"/>
      <c r="F998" s="16"/>
      <c r="G998" s="15"/>
      <c r="H998" s="14"/>
      <c r="I998" s="13"/>
      <c r="J998" s="13"/>
      <c r="K998" s="12"/>
      <c r="L998" s="232">
        <f t="shared" si="82"/>
        <v>0</v>
      </c>
      <c r="M998" s="234">
        <f t="shared" si="83"/>
        <v>0</v>
      </c>
      <c r="N998" s="11">
        <f>IF(Q998="x",0,IF(J998&lt;(INDEX(Lookup!$U$2:$U$10,MATCH($D$47,Lookup!$S$2:$S$10,0))),0,$L$12*K998))</f>
        <v>0</v>
      </c>
      <c r="O998" s="234">
        <f t="shared" si="84"/>
        <v>0</v>
      </c>
      <c r="P998" s="10"/>
      <c r="Q998" s="9"/>
      <c r="S998" s="340">
        <f t="shared" si="85"/>
        <v>0</v>
      </c>
      <c r="T998" s="340">
        <f t="shared" si="86"/>
        <v>0</v>
      </c>
    </row>
    <row r="999" spans="2:20" ht="14.4" x14ac:dyDescent="0.3">
      <c r="B999" s="30"/>
      <c r="C999" s="16"/>
      <c r="D999" s="16"/>
      <c r="E999" s="25"/>
      <c r="F999" s="16"/>
      <c r="G999" s="15"/>
      <c r="H999" s="14"/>
      <c r="I999" s="13"/>
      <c r="J999" s="13"/>
      <c r="K999" s="12"/>
      <c r="L999" s="232">
        <f t="shared" si="82"/>
        <v>0</v>
      </c>
      <c r="M999" s="234">
        <f t="shared" si="83"/>
        <v>0</v>
      </c>
      <c r="N999" s="11">
        <f>IF(Q999="x",0,IF(J999&lt;(INDEX(Lookup!$U$2:$U$10,MATCH($D$47,Lookup!$S$2:$S$10,0))),0,$L$12*K999))</f>
        <v>0</v>
      </c>
      <c r="O999" s="234">
        <f t="shared" si="84"/>
        <v>0</v>
      </c>
      <c r="P999" s="10"/>
      <c r="Q999" s="9"/>
      <c r="S999" s="340">
        <f t="shared" si="85"/>
        <v>0</v>
      </c>
      <c r="T999" s="340">
        <f t="shared" si="86"/>
        <v>0</v>
      </c>
    </row>
    <row r="1000" spans="2:20" ht="14.4" x14ac:dyDescent="0.3">
      <c r="B1000" s="30"/>
      <c r="C1000" s="16"/>
      <c r="D1000" s="16"/>
      <c r="E1000" s="25"/>
      <c r="F1000" s="16"/>
      <c r="G1000" s="15"/>
      <c r="H1000" s="14"/>
      <c r="I1000" s="13"/>
      <c r="J1000" s="13"/>
      <c r="K1000" s="12"/>
      <c r="L1000" s="232">
        <f t="shared" si="82"/>
        <v>0</v>
      </c>
      <c r="M1000" s="234">
        <f t="shared" si="83"/>
        <v>0</v>
      </c>
      <c r="N1000" s="11">
        <f>IF(Q1000="x",0,IF(J1000&lt;(INDEX(Lookup!$U$2:$U$10,MATCH($D$47,Lookup!$S$2:$S$10,0))),0,$L$12*K1000))</f>
        <v>0</v>
      </c>
      <c r="O1000" s="234">
        <f t="shared" si="84"/>
        <v>0</v>
      </c>
      <c r="P1000" s="10"/>
      <c r="Q1000" s="9"/>
      <c r="S1000" s="340">
        <f t="shared" si="85"/>
        <v>0</v>
      </c>
      <c r="T1000" s="340">
        <f t="shared" si="86"/>
        <v>0</v>
      </c>
    </row>
    <row r="1001" spans="2:20" ht="14.4" x14ac:dyDescent="0.3">
      <c r="B1001" s="30"/>
      <c r="C1001" s="16"/>
      <c r="D1001" s="16"/>
      <c r="E1001" s="25"/>
      <c r="F1001" s="16"/>
      <c r="G1001" s="15"/>
      <c r="H1001" s="14"/>
      <c r="I1001" s="13"/>
      <c r="J1001" s="13"/>
      <c r="K1001" s="12"/>
      <c r="L1001" s="232">
        <f t="shared" si="82"/>
        <v>0</v>
      </c>
      <c r="M1001" s="234">
        <f t="shared" si="83"/>
        <v>0</v>
      </c>
      <c r="N1001" s="11">
        <f>IF(Q1001="x",0,IF(J1001&lt;(INDEX(Lookup!$U$2:$U$10,MATCH($D$47,Lookup!$S$2:$S$10,0))),0,$L$12*K1001))</f>
        <v>0</v>
      </c>
      <c r="O1001" s="234">
        <f t="shared" si="84"/>
        <v>0</v>
      </c>
      <c r="P1001" s="10"/>
      <c r="Q1001" s="9"/>
      <c r="S1001" s="340">
        <f t="shared" si="85"/>
        <v>0</v>
      </c>
      <c r="T1001" s="340">
        <f t="shared" si="86"/>
        <v>0</v>
      </c>
    </row>
    <row r="1002" spans="2:20" ht="14.4" x14ac:dyDescent="0.3">
      <c r="B1002" s="30"/>
      <c r="C1002" s="16"/>
      <c r="D1002" s="16"/>
      <c r="E1002" s="25"/>
      <c r="F1002" s="16"/>
      <c r="G1002" s="15"/>
      <c r="H1002" s="14"/>
      <c r="I1002" s="13"/>
      <c r="J1002" s="13"/>
      <c r="K1002" s="12"/>
      <c r="L1002" s="232">
        <f t="shared" si="82"/>
        <v>0</v>
      </c>
      <c r="M1002" s="234">
        <f t="shared" si="83"/>
        <v>0</v>
      </c>
      <c r="N1002" s="11">
        <f>IF(Q1002="x",0,IF(J1002&lt;(INDEX(Lookup!$U$2:$U$10,MATCH($D$47,Lookup!$S$2:$S$10,0))),0,$L$12*K1002))</f>
        <v>0</v>
      </c>
      <c r="O1002" s="234">
        <f t="shared" si="84"/>
        <v>0</v>
      </c>
      <c r="P1002" s="10"/>
      <c r="Q1002" s="9"/>
      <c r="S1002" s="340">
        <f t="shared" si="85"/>
        <v>0</v>
      </c>
      <c r="T1002" s="340">
        <f t="shared" si="86"/>
        <v>0</v>
      </c>
    </row>
    <row r="1003" spans="2:20" ht="14.4" x14ac:dyDescent="0.3">
      <c r="B1003" s="30"/>
      <c r="C1003" s="16"/>
      <c r="D1003" s="16"/>
      <c r="E1003" s="25"/>
      <c r="F1003" s="16"/>
      <c r="G1003" s="15"/>
      <c r="H1003" s="14"/>
      <c r="I1003" s="13"/>
      <c r="J1003" s="13"/>
      <c r="K1003" s="12"/>
      <c r="L1003" s="232">
        <f t="shared" si="82"/>
        <v>0</v>
      </c>
      <c r="M1003" s="234">
        <f t="shared" si="83"/>
        <v>0</v>
      </c>
      <c r="N1003" s="11">
        <f>IF(Q1003="x",0,IF(J1003&lt;(INDEX(Lookup!$U$2:$U$10,MATCH($D$47,Lookup!$S$2:$S$10,0))),0,$L$12*K1003))</f>
        <v>0</v>
      </c>
      <c r="O1003" s="234">
        <f t="shared" si="84"/>
        <v>0</v>
      </c>
      <c r="P1003" s="10"/>
      <c r="Q1003" s="9"/>
      <c r="S1003" s="340">
        <f t="shared" si="85"/>
        <v>0</v>
      </c>
      <c r="T1003" s="340">
        <f t="shared" si="86"/>
        <v>0</v>
      </c>
    </row>
    <row r="1004" spans="2:20" ht="14.4" x14ac:dyDescent="0.3">
      <c r="B1004" s="30"/>
      <c r="C1004" s="16"/>
      <c r="D1004" s="16"/>
      <c r="E1004" s="25"/>
      <c r="F1004" s="16"/>
      <c r="G1004" s="15"/>
      <c r="H1004" s="14"/>
      <c r="I1004" s="13"/>
      <c r="J1004" s="13"/>
      <c r="K1004" s="12"/>
      <c r="L1004" s="232">
        <f t="shared" si="82"/>
        <v>0</v>
      </c>
      <c r="M1004" s="234">
        <f t="shared" si="83"/>
        <v>0</v>
      </c>
      <c r="N1004" s="11">
        <f>IF(Q1004="x",0,IF(J1004&lt;(INDEX(Lookup!$U$2:$U$10,MATCH($D$47,Lookup!$S$2:$S$10,0))),0,$L$12*K1004))</f>
        <v>0</v>
      </c>
      <c r="O1004" s="234">
        <f t="shared" si="84"/>
        <v>0</v>
      </c>
      <c r="P1004" s="10"/>
      <c r="Q1004" s="9"/>
      <c r="S1004" s="340">
        <f t="shared" si="85"/>
        <v>0</v>
      </c>
      <c r="T1004" s="340">
        <f t="shared" si="86"/>
        <v>0</v>
      </c>
    </row>
    <row r="1005" spans="2:20" ht="14.4" x14ac:dyDescent="0.3">
      <c r="B1005" s="30"/>
      <c r="C1005" s="16"/>
      <c r="D1005" s="16"/>
      <c r="E1005" s="25"/>
      <c r="F1005" s="16"/>
      <c r="G1005" s="15"/>
      <c r="H1005" s="14"/>
      <c r="I1005" s="13"/>
      <c r="J1005" s="13"/>
      <c r="K1005" s="12"/>
      <c r="L1005" s="232">
        <f t="shared" si="82"/>
        <v>0</v>
      </c>
      <c r="M1005" s="234">
        <f t="shared" si="83"/>
        <v>0</v>
      </c>
      <c r="N1005" s="11">
        <f>IF(Q1005="x",0,IF(J1005&lt;(INDEX(Lookup!$U$2:$U$10,MATCH($D$47,Lookup!$S$2:$S$10,0))),0,$L$12*K1005))</f>
        <v>0</v>
      </c>
      <c r="O1005" s="234">
        <f t="shared" si="84"/>
        <v>0</v>
      </c>
      <c r="P1005" s="10"/>
      <c r="Q1005" s="9"/>
      <c r="S1005" s="340">
        <f t="shared" si="85"/>
        <v>0</v>
      </c>
      <c r="T1005" s="340">
        <f t="shared" si="86"/>
        <v>0</v>
      </c>
    </row>
    <row r="1006" spans="2:20" ht="14.4" x14ac:dyDescent="0.3">
      <c r="B1006" s="30"/>
      <c r="C1006" s="16"/>
      <c r="D1006" s="16"/>
      <c r="E1006" s="25"/>
      <c r="F1006" s="16"/>
      <c r="G1006" s="15"/>
      <c r="H1006" s="14"/>
      <c r="I1006" s="13"/>
      <c r="J1006" s="13"/>
      <c r="K1006" s="12"/>
      <c r="L1006" s="232">
        <f t="shared" si="82"/>
        <v>0</v>
      </c>
      <c r="M1006" s="234">
        <f t="shared" si="83"/>
        <v>0</v>
      </c>
      <c r="N1006" s="11">
        <f>IF(Q1006="x",0,IF(J1006&lt;(INDEX(Lookup!$U$2:$U$10,MATCH($D$47,Lookup!$S$2:$S$10,0))),0,$L$12*K1006))</f>
        <v>0</v>
      </c>
      <c r="O1006" s="234">
        <f t="shared" si="84"/>
        <v>0</v>
      </c>
      <c r="P1006" s="10"/>
      <c r="Q1006" s="9"/>
      <c r="S1006" s="340">
        <f t="shared" si="85"/>
        <v>0</v>
      </c>
      <c r="T1006" s="340">
        <f t="shared" si="86"/>
        <v>0</v>
      </c>
    </row>
    <row r="1007" spans="2:20" ht="14.4" x14ac:dyDescent="0.3">
      <c r="B1007" s="30"/>
      <c r="C1007" s="16"/>
      <c r="D1007" s="16"/>
      <c r="E1007" s="25"/>
      <c r="F1007" s="16"/>
      <c r="G1007" s="15"/>
      <c r="H1007" s="14"/>
      <c r="I1007" s="13"/>
      <c r="J1007" s="13"/>
      <c r="K1007" s="12"/>
      <c r="L1007" s="232">
        <f t="shared" si="82"/>
        <v>0</v>
      </c>
      <c r="M1007" s="234">
        <f t="shared" si="83"/>
        <v>0</v>
      </c>
      <c r="N1007" s="11">
        <f>IF(Q1007="x",0,IF(J1007&lt;(INDEX(Lookup!$U$2:$U$10,MATCH($D$47,Lookup!$S$2:$S$10,0))),0,$L$12*K1007))</f>
        <v>0</v>
      </c>
      <c r="O1007" s="234">
        <f t="shared" si="84"/>
        <v>0</v>
      </c>
      <c r="P1007" s="10"/>
      <c r="Q1007" s="9"/>
      <c r="S1007" s="340">
        <f t="shared" si="85"/>
        <v>0</v>
      </c>
      <c r="T1007" s="340">
        <f t="shared" si="86"/>
        <v>0</v>
      </c>
    </row>
    <row r="1008" spans="2:20" ht="14.4" x14ac:dyDescent="0.3">
      <c r="B1008" s="30"/>
      <c r="C1008" s="16"/>
      <c r="D1008" s="16"/>
      <c r="E1008" s="25"/>
      <c r="F1008" s="16"/>
      <c r="G1008" s="15"/>
      <c r="H1008" s="14"/>
      <c r="I1008" s="13"/>
      <c r="J1008" s="13"/>
      <c r="K1008" s="12"/>
      <c r="L1008" s="232">
        <f t="shared" si="82"/>
        <v>0</v>
      </c>
      <c r="M1008" s="234">
        <f t="shared" si="83"/>
        <v>0</v>
      </c>
      <c r="N1008" s="11">
        <f>IF(Q1008="x",0,IF(J1008&lt;(INDEX(Lookup!$U$2:$U$10,MATCH($D$47,Lookup!$S$2:$S$10,0))),0,$L$12*K1008))</f>
        <v>0</v>
      </c>
      <c r="O1008" s="234">
        <f t="shared" si="84"/>
        <v>0</v>
      </c>
      <c r="P1008" s="10"/>
      <c r="Q1008" s="9"/>
      <c r="S1008" s="340">
        <f t="shared" si="85"/>
        <v>0</v>
      </c>
      <c r="T1008" s="340">
        <f t="shared" si="86"/>
        <v>0</v>
      </c>
    </row>
    <row r="1009" spans="2:20" ht="14.4" x14ac:dyDescent="0.3">
      <c r="B1009" s="30"/>
      <c r="C1009" s="16"/>
      <c r="D1009" s="16"/>
      <c r="E1009" s="25"/>
      <c r="F1009" s="16"/>
      <c r="G1009" s="15"/>
      <c r="H1009" s="14"/>
      <c r="I1009" s="13"/>
      <c r="J1009" s="13"/>
      <c r="K1009" s="12"/>
      <c r="L1009" s="232">
        <f t="shared" si="82"/>
        <v>0</v>
      </c>
      <c r="M1009" s="234">
        <f t="shared" si="83"/>
        <v>0</v>
      </c>
      <c r="N1009" s="11">
        <f>IF(Q1009="x",0,IF(J1009&lt;(INDEX(Lookup!$U$2:$U$10,MATCH($D$47,Lookup!$S$2:$S$10,0))),0,$L$12*K1009))</f>
        <v>0</v>
      </c>
      <c r="O1009" s="234">
        <f t="shared" si="84"/>
        <v>0</v>
      </c>
      <c r="P1009" s="10"/>
      <c r="Q1009" s="9"/>
      <c r="S1009" s="340">
        <f t="shared" si="85"/>
        <v>0</v>
      </c>
      <c r="T1009" s="340">
        <f t="shared" si="86"/>
        <v>0</v>
      </c>
    </row>
    <row r="1010" spans="2:20" ht="14.4" x14ac:dyDescent="0.3">
      <c r="B1010" s="30"/>
      <c r="C1010" s="16"/>
      <c r="D1010" s="16"/>
      <c r="E1010" s="25"/>
      <c r="F1010" s="16"/>
      <c r="G1010" s="15"/>
      <c r="H1010" s="14"/>
      <c r="I1010" s="13"/>
      <c r="J1010" s="13"/>
      <c r="K1010" s="12"/>
      <c r="L1010" s="232">
        <f t="shared" ref="L1010:L1073" si="87">IF(ROUNDDOWN(DATEDIF(I1010,J1010,"d")/7,0)&gt;$L$12,$L$12*K1010,K1010*ROUNDDOWN(DATEDIF(I1010,J1010,"d")/7,0))</f>
        <v>0</v>
      </c>
      <c r="M1010" s="234">
        <f t="shared" ref="M1010:M1073" si="88">L1010*$L$6</f>
        <v>0</v>
      </c>
      <c r="N1010" s="11">
        <f>IF(Q1010="x",0,IF(J1010&lt;(INDEX(Lookup!$U$2:$U$10,MATCH($D$47,Lookup!$S$2:$S$10,0))),0,$L$12*K1010))</f>
        <v>0</v>
      </c>
      <c r="O1010" s="234">
        <f t="shared" ref="O1010:O1073" si="89">N1010*$L$6</f>
        <v>0</v>
      </c>
      <c r="P1010" s="10"/>
      <c r="Q1010" s="9"/>
      <c r="S1010" s="340">
        <f t="shared" si="85"/>
        <v>0</v>
      </c>
      <c r="T1010" s="340">
        <f t="shared" si="86"/>
        <v>0</v>
      </c>
    </row>
    <row r="1011" spans="2:20" ht="14.4" x14ac:dyDescent="0.3">
      <c r="B1011" s="30"/>
      <c r="C1011" s="16"/>
      <c r="D1011" s="16"/>
      <c r="E1011" s="25"/>
      <c r="F1011" s="16"/>
      <c r="G1011" s="15"/>
      <c r="H1011" s="14"/>
      <c r="I1011" s="13"/>
      <c r="J1011" s="13"/>
      <c r="K1011" s="12"/>
      <c r="L1011" s="232">
        <f t="shared" si="87"/>
        <v>0</v>
      </c>
      <c r="M1011" s="234">
        <f t="shared" si="88"/>
        <v>0</v>
      </c>
      <c r="N1011" s="11">
        <f>IF(Q1011="x",0,IF(J1011&lt;(INDEX(Lookup!$U$2:$U$10,MATCH($D$47,Lookup!$S$2:$S$10,0))),0,$L$12*K1011))</f>
        <v>0</v>
      </c>
      <c r="O1011" s="234">
        <f t="shared" si="89"/>
        <v>0</v>
      </c>
      <c r="P1011" s="10"/>
      <c r="Q1011" s="9"/>
      <c r="S1011" s="340">
        <f t="shared" ref="S1011:S1074" si="90">M1011*$I$35</f>
        <v>0</v>
      </c>
      <c r="T1011" s="340">
        <f t="shared" ref="T1011:T1074" si="91">O1011*$I$44</f>
        <v>0</v>
      </c>
    </row>
    <row r="1012" spans="2:20" ht="14.4" x14ac:dyDescent="0.3">
      <c r="B1012" s="30"/>
      <c r="C1012" s="16"/>
      <c r="D1012" s="16"/>
      <c r="E1012" s="25"/>
      <c r="F1012" s="16"/>
      <c r="G1012" s="15"/>
      <c r="H1012" s="14"/>
      <c r="I1012" s="13"/>
      <c r="J1012" s="13"/>
      <c r="K1012" s="12"/>
      <c r="L1012" s="232">
        <f t="shared" si="87"/>
        <v>0</v>
      </c>
      <c r="M1012" s="234">
        <f t="shared" si="88"/>
        <v>0</v>
      </c>
      <c r="N1012" s="11">
        <f>IF(Q1012="x",0,IF(J1012&lt;(INDEX(Lookup!$U$2:$U$10,MATCH($D$47,Lookup!$S$2:$S$10,0))),0,$L$12*K1012))</f>
        <v>0</v>
      </c>
      <c r="O1012" s="234">
        <f t="shared" si="89"/>
        <v>0</v>
      </c>
      <c r="P1012" s="10"/>
      <c r="Q1012" s="9"/>
      <c r="S1012" s="340">
        <f t="shared" si="90"/>
        <v>0</v>
      </c>
      <c r="T1012" s="340">
        <f t="shared" si="91"/>
        <v>0</v>
      </c>
    </row>
    <row r="1013" spans="2:20" ht="14.4" x14ac:dyDescent="0.3">
      <c r="B1013" s="30"/>
      <c r="C1013" s="16"/>
      <c r="D1013" s="16"/>
      <c r="E1013" s="25"/>
      <c r="F1013" s="16"/>
      <c r="G1013" s="15"/>
      <c r="H1013" s="14"/>
      <c r="I1013" s="13"/>
      <c r="J1013" s="13"/>
      <c r="K1013" s="12"/>
      <c r="L1013" s="232">
        <f t="shared" si="87"/>
        <v>0</v>
      </c>
      <c r="M1013" s="234">
        <f t="shared" si="88"/>
        <v>0</v>
      </c>
      <c r="N1013" s="11">
        <f>IF(Q1013="x",0,IF(J1013&lt;(INDEX(Lookup!$U$2:$U$10,MATCH($D$47,Lookup!$S$2:$S$10,0))),0,$L$12*K1013))</f>
        <v>0</v>
      </c>
      <c r="O1013" s="234">
        <f t="shared" si="89"/>
        <v>0</v>
      </c>
      <c r="P1013" s="10"/>
      <c r="Q1013" s="9"/>
      <c r="S1013" s="340">
        <f t="shared" si="90"/>
        <v>0</v>
      </c>
      <c r="T1013" s="340">
        <f t="shared" si="91"/>
        <v>0</v>
      </c>
    </row>
    <row r="1014" spans="2:20" ht="14.4" x14ac:dyDescent="0.3">
      <c r="B1014" s="30"/>
      <c r="C1014" s="16"/>
      <c r="D1014" s="16"/>
      <c r="E1014" s="25"/>
      <c r="F1014" s="16"/>
      <c r="G1014" s="15"/>
      <c r="H1014" s="14"/>
      <c r="I1014" s="13"/>
      <c r="J1014" s="13"/>
      <c r="K1014" s="12"/>
      <c r="L1014" s="232">
        <f t="shared" si="87"/>
        <v>0</v>
      </c>
      <c r="M1014" s="234">
        <f t="shared" si="88"/>
        <v>0</v>
      </c>
      <c r="N1014" s="11">
        <f>IF(Q1014="x",0,IF(J1014&lt;(INDEX(Lookup!$U$2:$U$10,MATCH($D$47,Lookup!$S$2:$S$10,0))),0,$L$12*K1014))</f>
        <v>0</v>
      </c>
      <c r="O1014" s="234">
        <f t="shared" si="89"/>
        <v>0</v>
      </c>
      <c r="P1014" s="10"/>
      <c r="Q1014" s="9"/>
      <c r="S1014" s="340">
        <f t="shared" si="90"/>
        <v>0</v>
      </c>
      <c r="T1014" s="340">
        <f t="shared" si="91"/>
        <v>0</v>
      </c>
    </row>
    <row r="1015" spans="2:20" ht="14.4" x14ac:dyDescent="0.3">
      <c r="B1015" s="30"/>
      <c r="C1015" s="16"/>
      <c r="D1015" s="16"/>
      <c r="E1015" s="25"/>
      <c r="F1015" s="16"/>
      <c r="G1015" s="15"/>
      <c r="H1015" s="14"/>
      <c r="I1015" s="13"/>
      <c r="J1015" s="13"/>
      <c r="K1015" s="12"/>
      <c r="L1015" s="232">
        <f t="shared" si="87"/>
        <v>0</v>
      </c>
      <c r="M1015" s="234">
        <f t="shared" si="88"/>
        <v>0</v>
      </c>
      <c r="N1015" s="11">
        <f>IF(Q1015="x",0,IF(J1015&lt;(INDEX(Lookup!$U$2:$U$10,MATCH($D$47,Lookup!$S$2:$S$10,0))),0,$L$12*K1015))</f>
        <v>0</v>
      </c>
      <c r="O1015" s="234">
        <f t="shared" si="89"/>
        <v>0</v>
      </c>
      <c r="P1015" s="10"/>
      <c r="Q1015" s="9"/>
      <c r="S1015" s="340">
        <f t="shared" si="90"/>
        <v>0</v>
      </c>
      <c r="T1015" s="340">
        <f t="shared" si="91"/>
        <v>0</v>
      </c>
    </row>
    <row r="1016" spans="2:20" ht="14.4" x14ac:dyDescent="0.3">
      <c r="B1016" s="30"/>
      <c r="C1016" s="16"/>
      <c r="D1016" s="16"/>
      <c r="E1016" s="25"/>
      <c r="F1016" s="16"/>
      <c r="G1016" s="15"/>
      <c r="H1016" s="14"/>
      <c r="I1016" s="13"/>
      <c r="J1016" s="13"/>
      <c r="K1016" s="12"/>
      <c r="L1016" s="232">
        <f t="shared" si="87"/>
        <v>0</v>
      </c>
      <c r="M1016" s="234">
        <f t="shared" si="88"/>
        <v>0</v>
      </c>
      <c r="N1016" s="11">
        <f>IF(Q1016="x",0,IF(J1016&lt;(INDEX(Lookup!$U$2:$U$10,MATCH($D$47,Lookup!$S$2:$S$10,0))),0,$L$12*K1016))</f>
        <v>0</v>
      </c>
      <c r="O1016" s="234">
        <f t="shared" si="89"/>
        <v>0</v>
      </c>
      <c r="P1016" s="10"/>
      <c r="Q1016" s="9"/>
      <c r="S1016" s="340">
        <f t="shared" si="90"/>
        <v>0</v>
      </c>
      <c r="T1016" s="340">
        <f t="shared" si="91"/>
        <v>0</v>
      </c>
    </row>
    <row r="1017" spans="2:20" ht="14.4" x14ac:dyDescent="0.3">
      <c r="B1017" s="30"/>
      <c r="C1017" s="16"/>
      <c r="D1017" s="16"/>
      <c r="E1017" s="25"/>
      <c r="F1017" s="16"/>
      <c r="G1017" s="15"/>
      <c r="H1017" s="14"/>
      <c r="I1017" s="13"/>
      <c r="J1017" s="13"/>
      <c r="K1017" s="12"/>
      <c r="L1017" s="232">
        <f t="shared" si="87"/>
        <v>0</v>
      </c>
      <c r="M1017" s="234">
        <f t="shared" si="88"/>
        <v>0</v>
      </c>
      <c r="N1017" s="11">
        <f>IF(Q1017="x",0,IF(J1017&lt;(INDEX(Lookup!$U$2:$U$10,MATCH($D$47,Lookup!$S$2:$S$10,0))),0,$L$12*K1017))</f>
        <v>0</v>
      </c>
      <c r="O1017" s="234">
        <f t="shared" si="89"/>
        <v>0</v>
      </c>
      <c r="P1017" s="10"/>
      <c r="Q1017" s="9"/>
      <c r="S1017" s="340">
        <f t="shared" si="90"/>
        <v>0</v>
      </c>
      <c r="T1017" s="340">
        <f t="shared" si="91"/>
        <v>0</v>
      </c>
    </row>
    <row r="1018" spans="2:20" ht="14.4" x14ac:dyDescent="0.3">
      <c r="B1018" s="30"/>
      <c r="C1018" s="16"/>
      <c r="D1018" s="16"/>
      <c r="E1018" s="25"/>
      <c r="F1018" s="16"/>
      <c r="G1018" s="15"/>
      <c r="H1018" s="14"/>
      <c r="I1018" s="13"/>
      <c r="J1018" s="13"/>
      <c r="K1018" s="12"/>
      <c r="L1018" s="232">
        <f t="shared" si="87"/>
        <v>0</v>
      </c>
      <c r="M1018" s="234">
        <f t="shared" si="88"/>
        <v>0</v>
      </c>
      <c r="N1018" s="11">
        <f>IF(Q1018="x",0,IF(J1018&lt;(INDEX(Lookup!$U$2:$U$10,MATCH($D$47,Lookup!$S$2:$S$10,0))),0,$L$12*K1018))</f>
        <v>0</v>
      </c>
      <c r="O1018" s="234">
        <f t="shared" si="89"/>
        <v>0</v>
      </c>
      <c r="P1018" s="10"/>
      <c r="Q1018" s="9"/>
      <c r="S1018" s="340">
        <f t="shared" si="90"/>
        <v>0</v>
      </c>
      <c r="T1018" s="340">
        <f t="shared" si="91"/>
        <v>0</v>
      </c>
    </row>
    <row r="1019" spans="2:20" ht="14.4" x14ac:dyDescent="0.3">
      <c r="B1019" s="30"/>
      <c r="C1019" s="16"/>
      <c r="D1019" s="16"/>
      <c r="E1019" s="25"/>
      <c r="F1019" s="16"/>
      <c r="G1019" s="15"/>
      <c r="H1019" s="14"/>
      <c r="I1019" s="13"/>
      <c r="J1019" s="13"/>
      <c r="K1019" s="12"/>
      <c r="L1019" s="232">
        <f t="shared" si="87"/>
        <v>0</v>
      </c>
      <c r="M1019" s="234">
        <f t="shared" si="88"/>
        <v>0</v>
      </c>
      <c r="N1019" s="11">
        <f>IF(Q1019="x",0,IF(J1019&lt;(INDEX(Lookup!$U$2:$U$10,MATCH($D$47,Lookup!$S$2:$S$10,0))),0,$L$12*K1019))</f>
        <v>0</v>
      </c>
      <c r="O1019" s="234">
        <f t="shared" si="89"/>
        <v>0</v>
      </c>
      <c r="P1019" s="10"/>
      <c r="Q1019" s="9"/>
      <c r="S1019" s="340">
        <f t="shared" si="90"/>
        <v>0</v>
      </c>
      <c r="T1019" s="340">
        <f t="shared" si="91"/>
        <v>0</v>
      </c>
    </row>
    <row r="1020" spans="2:20" ht="14.4" x14ac:dyDescent="0.3">
      <c r="B1020" s="30"/>
      <c r="C1020" s="16"/>
      <c r="D1020" s="16"/>
      <c r="E1020" s="25"/>
      <c r="F1020" s="16"/>
      <c r="G1020" s="15"/>
      <c r="H1020" s="14"/>
      <c r="I1020" s="13"/>
      <c r="J1020" s="13"/>
      <c r="K1020" s="12"/>
      <c r="L1020" s="232">
        <f t="shared" si="87"/>
        <v>0</v>
      </c>
      <c r="M1020" s="234">
        <f t="shared" si="88"/>
        <v>0</v>
      </c>
      <c r="N1020" s="11">
        <f>IF(Q1020="x",0,IF(J1020&lt;(INDEX(Lookup!$U$2:$U$10,MATCH($D$47,Lookup!$S$2:$S$10,0))),0,$L$12*K1020))</f>
        <v>0</v>
      </c>
      <c r="O1020" s="234">
        <f t="shared" si="89"/>
        <v>0</v>
      </c>
      <c r="P1020" s="10"/>
      <c r="Q1020" s="9"/>
      <c r="S1020" s="340">
        <f t="shared" si="90"/>
        <v>0</v>
      </c>
      <c r="T1020" s="340">
        <f t="shared" si="91"/>
        <v>0</v>
      </c>
    </row>
    <row r="1021" spans="2:20" ht="14.4" x14ac:dyDescent="0.3">
      <c r="B1021" s="30"/>
      <c r="C1021" s="16"/>
      <c r="D1021" s="16"/>
      <c r="E1021" s="25"/>
      <c r="F1021" s="16"/>
      <c r="G1021" s="15"/>
      <c r="H1021" s="14"/>
      <c r="I1021" s="13"/>
      <c r="J1021" s="13"/>
      <c r="K1021" s="12"/>
      <c r="L1021" s="232">
        <f t="shared" si="87"/>
        <v>0</v>
      </c>
      <c r="M1021" s="234">
        <f t="shared" si="88"/>
        <v>0</v>
      </c>
      <c r="N1021" s="11">
        <f>IF(Q1021="x",0,IF(J1021&lt;(INDEX(Lookup!$U$2:$U$10,MATCH($D$47,Lookup!$S$2:$S$10,0))),0,$L$12*K1021))</f>
        <v>0</v>
      </c>
      <c r="O1021" s="234">
        <f t="shared" si="89"/>
        <v>0</v>
      </c>
      <c r="P1021" s="10"/>
      <c r="Q1021" s="9"/>
      <c r="S1021" s="340">
        <f t="shared" si="90"/>
        <v>0</v>
      </c>
      <c r="T1021" s="340">
        <f t="shared" si="91"/>
        <v>0</v>
      </c>
    </row>
    <row r="1022" spans="2:20" ht="14.4" x14ac:dyDescent="0.3">
      <c r="B1022" s="30"/>
      <c r="C1022" s="16"/>
      <c r="D1022" s="16"/>
      <c r="E1022" s="25"/>
      <c r="F1022" s="16"/>
      <c r="G1022" s="15"/>
      <c r="H1022" s="14"/>
      <c r="I1022" s="13"/>
      <c r="J1022" s="13"/>
      <c r="K1022" s="12"/>
      <c r="L1022" s="232">
        <f t="shared" si="87"/>
        <v>0</v>
      </c>
      <c r="M1022" s="234">
        <f t="shared" si="88"/>
        <v>0</v>
      </c>
      <c r="N1022" s="11">
        <f>IF(Q1022="x",0,IF(J1022&lt;(INDEX(Lookup!$U$2:$U$10,MATCH($D$47,Lookup!$S$2:$S$10,0))),0,$L$12*K1022))</f>
        <v>0</v>
      </c>
      <c r="O1022" s="234">
        <f t="shared" si="89"/>
        <v>0</v>
      </c>
      <c r="P1022" s="10"/>
      <c r="Q1022" s="9"/>
      <c r="S1022" s="340">
        <f t="shared" si="90"/>
        <v>0</v>
      </c>
      <c r="T1022" s="340">
        <f t="shared" si="91"/>
        <v>0</v>
      </c>
    </row>
    <row r="1023" spans="2:20" ht="14.4" x14ac:dyDescent="0.3">
      <c r="B1023" s="30"/>
      <c r="C1023" s="16"/>
      <c r="D1023" s="16"/>
      <c r="E1023" s="25"/>
      <c r="F1023" s="16"/>
      <c r="G1023" s="15"/>
      <c r="H1023" s="14"/>
      <c r="I1023" s="13"/>
      <c r="J1023" s="13"/>
      <c r="K1023" s="12"/>
      <c r="L1023" s="232">
        <f t="shared" si="87"/>
        <v>0</v>
      </c>
      <c r="M1023" s="234">
        <f t="shared" si="88"/>
        <v>0</v>
      </c>
      <c r="N1023" s="11">
        <f>IF(Q1023="x",0,IF(J1023&lt;(INDEX(Lookup!$U$2:$U$10,MATCH($D$47,Lookup!$S$2:$S$10,0))),0,$L$12*K1023))</f>
        <v>0</v>
      </c>
      <c r="O1023" s="234">
        <f t="shared" si="89"/>
        <v>0</v>
      </c>
      <c r="P1023" s="10"/>
      <c r="Q1023" s="9"/>
      <c r="S1023" s="340">
        <f t="shared" si="90"/>
        <v>0</v>
      </c>
      <c r="T1023" s="340">
        <f t="shared" si="91"/>
        <v>0</v>
      </c>
    </row>
    <row r="1024" spans="2:20" ht="14.4" x14ac:dyDescent="0.3">
      <c r="B1024" s="30"/>
      <c r="C1024" s="16"/>
      <c r="D1024" s="16"/>
      <c r="E1024" s="25"/>
      <c r="F1024" s="16"/>
      <c r="G1024" s="15"/>
      <c r="H1024" s="14"/>
      <c r="I1024" s="13"/>
      <c r="J1024" s="13"/>
      <c r="K1024" s="12"/>
      <c r="L1024" s="232">
        <f t="shared" si="87"/>
        <v>0</v>
      </c>
      <c r="M1024" s="234">
        <f t="shared" si="88"/>
        <v>0</v>
      </c>
      <c r="N1024" s="11">
        <f>IF(Q1024="x",0,IF(J1024&lt;(INDEX(Lookup!$U$2:$U$10,MATCH($D$47,Lookup!$S$2:$S$10,0))),0,$L$12*K1024))</f>
        <v>0</v>
      </c>
      <c r="O1024" s="234">
        <f t="shared" si="89"/>
        <v>0</v>
      </c>
      <c r="P1024" s="10"/>
      <c r="Q1024" s="9"/>
      <c r="S1024" s="340">
        <f t="shared" si="90"/>
        <v>0</v>
      </c>
      <c r="T1024" s="340">
        <f t="shared" si="91"/>
        <v>0</v>
      </c>
    </row>
    <row r="1025" spans="2:20" ht="14.4" x14ac:dyDescent="0.3">
      <c r="B1025" s="30"/>
      <c r="C1025" s="16"/>
      <c r="D1025" s="16"/>
      <c r="E1025" s="25"/>
      <c r="F1025" s="16"/>
      <c r="G1025" s="15"/>
      <c r="H1025" s="14"/>
      <c r="I1025" s="13"/>
      <c r="J1025" s="13"/>
      <c r="K1025" s="12"/>
      <c r="L1025" s="232">
        <f t="shared" si="87"/>
        <v>0</v>
      </c>
      <c r="M1025" s="234">
        <f t="shared" si="88"/>
        <v>0</v>
      </c>
      <c r="N1025" s="11">
        <f>IF(Q1025="x",0,IF(J1025&lt;(INDEX(Lookup!$U$2:$U$10,MATCH($D$47,Lookup!$S$2:$S$10,0))),0,$L$12*K1025))</f>
        <v>0</v>
      </c>
      <c r="O1025" s="234">
        <f t="shared" si="89"/>
        <v>0</v>
      </c>
      <c r="P1025" s="10"/>
      <c r="Q1025" s="9"/>
      <c r="S1025" s="340">
        <f t="shared" si="90"/>
        <v>0</v>
      </c>
      <c r="T1025" s="340">
        <f t="shared" si="91"/>
        <v>0</v>
      </c>
    </row>
    <row r="1026" spans="2:20" ht="14.4" x14ac:dyDescent="0.3">
      <c r="B1026" s="30"/>
      <c r="C1026" s="16"/>
      <c r="D1026" s="16"/>
      <c r="E1026" s="25"/>
      <c r="F1026" s="16"/>
      <c r="G1026" s="15"/>
      <c r="H1026" s="14"/>
      <c r="I1026" s="13"/>
      <c r="J1026" s="13"/>
      <c r="K1026" s="12"/>
      <c r="L1026" s="232">
        <f t="shared" si="87"/>
        <v>0</v>
      </c>
      <c r="M1026" s="234">
        <f t="shared" si="88"/>
        <v>0</v>
      </c>
      <c r="N1026" s="11">
        <f>IF(Q1026="x",0,IF(J1026&lt;(INDEX(Lookup!$U$2:$U$10,MATCH($D$47,Lookup!$S$2:$S$10,0))),0,$L$12*K1026))</f>
        <v>0</v>
      </c>
      <c r="O1026" s="234">
        <f t="shared" si="89"/>
        <v>0</v>
      </c>
      <c r="P1026" s="10"/>
      <c r="Q1026" s="9"/>
      <c r="S1026" s="340">
        <f t="shared" si="90"/>
        <v>0</v>
      </c>
      <c r="T1026" s="340">
        <f t="shared" si="91"/>
        <v>0</v>
      </c>
    </row>
    <row r="1027" spans="2:20" ht="14.4" x14ac:dyDescent="0.3">
      <c r="B1027" s="30"/>
      <c r="C1027" s="16"/>
      <c r="D1027" s="16"/>
      <c r="E1027" s="25"/>
      <c r="F1027" s="16"/>
      <c r="G1027" s="15"/>
      <c r="H1027" s="14"/>
      <c r="I1027" s="13"/>
      <c r="J1027" s="13"/>
      <c r="K1027" s="12"/>
      <c r="L1027" s="232">
        <f t="shared" si="87"/>
        <v>0</v>
      </c>
      <c r="M1027" s="234">
        <f t="shared" si="88"/>
        <v>0</v>
      </c>
      <c r="N1027" s="11">
        <f>IF(Q1027="x",0,IF(J1027&lt;(INDEX(Lookup!$U$2:$U$10,MATCH($D$47,Lookup!$S$2:$S$10,0))),0,$L$12*K1027))</f>
        <v>0</v>
      </c>
      <c r="O1027" s="234">
        <f t="shared" si="89"/>
        <v>0</v>
      </c>
      <c r="P1027" s="10"/>
      <c r="Q1027" s="9"/>
      <c r="S1027" s="340">
        <f t="shared" si="90"/>
        <v>0</v>
      </c>
      <c r="T1027" s="340">
        <f t="shared" si="91"/>
        <v>0</v>
      </c>
    </row>
    <row r="1028" spans="2:20" ht="14.4" x14ac:dyDescent="0.3">
      <c r="B1028" s="30"/>
      <c r="C1028" s="16"/>
      <c r="D1028" s="16"/>
      <c r="E1028" s="25"/>
      <c r="F1028" s="16"/>
      <c r="G1028" s="15"/>
      <c r="H1028" s="14"/>
      <c r="I1028" s="13"/>
      <c r="J1028" s="13"/>
      <c r="K1028" s="12"/>
      <c r="L1028" s="232">
        <f t="shared" si="87"/>
        <v>0</v>
      </c>
      <c r="M1028" s="234">
        <f t="shared" si="88"/>
        <v>0</v>
      </c>
      <c r="N1028" s="11">
        <f>IF(Q1028="x",0,IF(J1028&lt;(INDEX(Lookup!$U$2:$U$10,MATCH($D$47,Lookup!$S$2:$S$10,0))),0,$L$12*K1028))</f>
        <v>0</v>
      </c>
      <c r="O1028" s="234">
        <f t="shared" si="89"/>
        <v>0</v>
      </c>
      <c r="P1028" s="10"/>
      <c r="Q1028" s="9"/>
      <c r="S1028" s="340">
        <f t="shared" si="90"/>
        <v>0</v>
      </c>
      <c r="T1028" s="340">
        <f t="shared" si="91"/>
        <v>0</v>
      </c>
    </row>
    <row r="1029" spans="2:20" ht="14.4" x14ac:dyDescent="0.3">
      <c r="B1029" s="30"/>
      <c r="C1029" s="16"/>
      <c r="D1029" s="16"/>
      <c r="E1029" s="25"/>
      <c r="F1029" s="16"/>
      <c r="G1029" s="15"/>
      <c r="H1029" s="14"/>
      <c r="I1029" s="13"/>
      <c r="J1029" s="13"/>
      <c r="K1029" s="12"/>
      <c r="L1029" s="232">
        <f t="shared" si="87"/>
        <v>0</v>
      </c>
      <c r="M1029" s="234">
        <f t="shared" si="88"/>
        <v>0</v>
      </c>
      <c r="N1029" s="11">
        <f>IF(Q1029="x",0,IF(J1029&lt;(INDEX(Lookup!$U$2:$U$10,MATCH($D$47,Lookup!$S$2:$S$10,0))),0,$L$12*K1029))</f>
        <v>0</v>
      </c>
      <c r="O1029" s="234">
        <f t="shared" si="89"/>
        <v>0</v>
      </c>
      <c r="P1029" s="10"/>
      <c r="Q1029" s="9"/>
      <c r="S1029" s="340">
        <f t="shared" si="90"/>
        <v>0</v>
      </c>
      <c r="T1029" s="340">
        <f t="shared" si="91"/>
        <v>0</v>
      </c>
    </row>
    <row r="1030" spans="2:20" ht="14.4" x14ac:dyDescent="0.3">
      <c r="B1030" s="30"/>
      <c r="C1030" s="16"/>
      <c r="D1030" s="16"/>
      <c r="E1030" s="25"/>
      <c r="F1030" s="16"/>
      <c r="G1030" s="15"/>
      <c r="H1030" s="14"/>
      <c r="I1030" s="13"/>
      <c r="J1030" s="13"/>
      <c r="K1030" s="12"/>
      <c r="L1030" s="232">
        <f t="shared" si="87"/>
        <v>0</v>
      </c>
      <c r="M1030" s="234">
        <f t="shared" si="88"/>
        <v>0</v>
      </c>
      <c r="N1030" s="11">
        <f>IF(Q1030="x",0,IF(J1030&lt;(INDEX(Lookup!$U$2:$U$10,MATCH($D$47,Lookup!$S$2:$S$10,0))),0,$L$12*K1030))</f>
        <v>0</v>
      </c>
      <c r="O1030" s="234">
        <f t="shared" si="89"/>
        <v>0</v>
      </c>
      <c r="P1030" s="10"/>
      <c r="Q1030" s="9"/>
      <c r="S1030" s="340">
        <f t="shared" si="90"/>
        <v>0</v>
      </c>
      <c r="T1030" s="340">
        <f t="shared" si="91"/>
        <v>0</v>
      </c>
    </row>
    <row r="1031" spans="2:20" ht="14.4" x14ac:dyDescent="0.3">
      <c r="B1031" s="30"/>
      <c r="C1031" s="16"/>
      <c r="D1031" s="16"/>
      <c r="E1031" s="25"/>
      <c r="F1031" s="16"/>
      <c r="G1031" s="15"/>
      <c r="H1031" s="14"/>
      <c r="I1031" s="13"/>
      <c r="J1031" s="13"/>
      <c r="K1031" s="12"/>
      <c r="L1031" s="232">
        <f t="shared" si="87"/>
        <v>0</v>
      </c>
      <c r="M1031" s="234">
        <f t="shared" si="88"/>
        <v>0</v>
      </c>
      <c r="N1031" s="11">
        <f>IF(Q1031="x",0,IF(J1031&lt;(INDEX(Lookup!$U$2:$U$10,MATCH($D$47,Lookup!$S$2:$S$10,0))),0,$L$12*K1031))</f>
        <v>0</v>
      </c>
      <c r="O1031" s="234">
        <f t="shared" si="89"/>
        <v>0</v>
      </c>
      <c r="P1031" s="10"/>
      <c r="Q1031" s="9"/>
      <c r="S1031" s="340">
        <f t="shared" si="90"/>
        <v>0</v>
      </c>
      <c r="T1031" s="340">
        <f t="shared" si="91"/>
        <v>0</v>
      </c>
    </row>
    <row r="1032" spans="2:20" ht="14.4" x14ac:dyDescent="0.3">
      <c r="B1032" s="30"/>
      <c r="C1032" s="16"/>
      <c r="D1032" s="16"/>
      <c r="E1032" s="25"/>
      <c r="F1032" s="16"/>
      <c r="G1032" s="15"/>
      <c r="H1032" s="14"/>
      <c r="I1032" s="13"/>
      <c r="J1032" s="13"/>
      <c r="K1032" s="12"/>
      <c r="L1032" s="232">
        <f t="shared" si="87"/>
        <v>0</v>
      </c>
      <c r="M1032" s="234">
        <f t="shared" si="88"/>
        <v>0</v>
      </c>
      <c r="N1032" s="11">
        <f>IF(Q1032="x",0,IF(J1032&lt;(INDEX(Lookup!$U$2:$U$10,MATCH($D$47,Lookup!$S$2:$S$10,0))),0,$L$12*K1032))</f>
        <v>0</v>
      </c>
      <c r="O1032" s="234">
        <f t="shared" si="89"/>
        <v>0</v>
      </c>
      <c r="P1032" s="10"/>
      <c r="Q1032" s="9"/>
      <c r="S1032" s="340">
        <f t="shared" si="90"/>
        <v>0</v>
      </c>
      <c r="T1032" s="340">
        <f t="shared" si="91"/>
        <v>0</v>
      </c>
    </row>
    <row r="1033" spans="2:20" ht="14.4" x14ac:dyDescent="0.3">
      <c r="B1033" s="30"/>
      <c r="C1033" s="16"/>
      <c r="D1033" s="16"/>
      <c r="E1033" s="25"/>
      <c r="F1033" s="16"/>
      <c r="G1033" s="15"/>
      <c r="H1033" s="14"/>
      <c r="I1033" s="13"/>
      <c r="J1033" s="13"/>
      <c r="K1033" s="12"/>
      <c r="L1033" s="232">
        <f t="shared" si="87"/>
        <v>0</v>
      </c>
      <c r="M1033" s="234">
        <f t="shared" si="88"/>
        <v>0</v>
      </c>
      <c r="N1033" s="11">
        <f>IF(Q1033="x",0,IF(J1033&lt;(INDEX(Lookup!$U$2:$U$10,MATCH($D$47,Lookup!$S$2:$S$10,0))),0,$L$12*K1033))</f>
        <v>0</v>
      </c>
      <c r="O1033" s="234">
        <f t="shared" si="89"/>
        <v>0</v>
      </c>
      <c r="P1033" s="10"/>
      <c r="Q1033" s="9"/>
      <c r="S1033" s="340">
        <f t="shared" si="90"/>
        <v>0</v>
      </c>
      <c r="T1033" s="340">
        <f t="shared" si="91"/>
        <v>0</v>
      </c>
    </row>
    <row r="1034" spans="2:20" ht="14.4" x14ac:dyDescent="0.3">
      <c r="B1034" s="30"/>
      <c r="C1034" s="16"/>
      <c r="D1034" s="16"/>
      <c r="E1034" s="25"/>
      <c r="F1034" s="16"/>
      <c r="G1034" s="15"/>
      <c r="H1034" s="14"/>
      <c r="I1034" s="13"/>
      <c r="J1034" s="13"/>
      <c r="K1034" s="12"/>
      <c r="L1034" s="232">
        <f t="shared" si="87"/>
        <v>0</v>
      </c>
      <c r="M1034" s="234">
        <f t="shared" si="88"/>
        <v>0</v>
      </c>
      <c r="N1034" s="11">
        <f>IF(Q1034="x",0,IF(J1034&lt;(INDEX(Lookup!$U$2:$U$10,MATCH($D$47,Lookup!$S$2:$S$10,0))),0,$L$12*K1034))</f>
        <v>0</v>
      </c>
      <c r="O1034" s="234">
        <f t="shared" si="89"/>
        <v>0</v>
      </c>
      <c r="P1034" s="10"/>
      <c r="Q1034" s="9"/>
      <c r="S1034" s="340">
        <f t="shared" si="90"/>
        <v>0</v>
      </c>
      <c r="T1034" s="340">
        <f t="shared" si="91"/>
        <v>0</v>
      </c>
    </row>
    <row r="1035" spans="2:20" ht="14.4" x14ac:dyDescent="0.3">
      <c r="B1035" s="30"/>
      <c r="C1035" s="16"/>
      <c r="D1035" s="16"/>
      <c r="E1035" s="25"/>
      <c r="F1035" s="16"/>
      <c r="G1035" s="15"/>
      <c r="H1035" s="14"/>
      <c r="I1035" s="13"/>
      <c r="J1035" s="13"/>
      <c r="K1035" s="12"/>
      <c r="L1035" s="232">
        <f t="shared" si="87"/>
        <v>0</v>
      </c>
      <c r="M1035" s="234">
        <f t="shared" si="88"/>
        <v>0</v>
      </c>
      <c r="N1035" s="11">
        <f>IF(Q1035="x",0,IF(J1035&lt;(INDEX(Lookup!$U$2:$U$10,MATCH($D$47,Lookup!$S$2:$S$10,0))),0,$L$12*K1035))</f>
        <v>0</v>
      </c>
      <c r="O1035" s="234">
        <f t="shared" si="89"/>
        <v>0</v>
      </c>
      <c r="P1035" s="10"/>
      <c r="Q1035" s="9"/>
      <c r="S1035" s="340">
        <f t="shared" si="90"/>
        <v>0</v>
      </c>
      <c r="T1035" s="340">
        <f t="shared" si="91"/>
        <v>0</v>
      </c>
    </row>
    <row r="1036" spans="2:20" ht="14.4" x14ac:dyDescent="0.3">
      <c r="B1036" s="30"/>
      <c r="C1036" s="16"/>
      <c r="D1036" s="16"/>
      <c r="E1036" s="25"/>
      <c r="F1036" s="16"/>
      <c r="G1036" s="15"/>
      <c r="H1036" s="14"/>
      <c r="I1036" s="13"/>
      <c r="J1036" s="13"/>
      <c r="K1036" s="12"/>
      <c r="L1036" s="232">
        <f t="shared" si="87"/>
        <v>0</v>
      </c>
      <c r="M1036" s="234">
        <f t="shared" si="88"/>
        <v>0</v>
      </c>
      <c r="N1036" s="11">
        <f>IF(Q1036="x",0,IF(J1036&lt;(INDEX(Lookup!$U$2:$U$10,MATCH($D$47,Lookup!$S$2:$S$10,0))),0,$L$12*K1036))</f>
        <v>0</v>
      </c>
      <c r="O1036" s="234">
        <f t="shared" si="89"/>
        <v>0</v>
      </c>
      <c r="P1036" s="10"/>
      <c r="Q1036" s="9"/>
      <c r="S1036" s="340">
        <f t="shared" si="90"/>
        <v>0</v>
      </c>
      <c r="T1036" s="340">
        <f t="shared" si="91"/>
        <v>0</v>
      </c>
    </row>
    <row r="1037" spans="2:20" ht="14.4" x14ac:dyDescent="0.3">
      <c r="B1037" s="30"/>
      <c r="C1037" s="16"/>
      <c r="D1037" s="16"/>
      <c r="E1037" s="25"/>
      <c r="F1037" s="16"/>
      <c r="G1037" s="15"/>
      <c r="H1037" s="14"/>
      <c r="I1037" s="13"/>
      <c r="J1037" s="13"/>
      <c r="K1037" s="12"/>
      <c r="L1037" s="232">
        <f t="shared" si="87"/>
        <v>0</v>
      </c>
      <c r="M1037" s="234">
        <f t="shared" si="88"/>
        <v>0</v>
      </c>
      <c r="N1037" s="11">
        <f>IF(Q1037="x",0,IF(J1037&lt;(INDEX(Lookup!$U$2:$U$10,MATCH($D$47,Lookup!$S$2:$S$10,0))),0,$L$12*K1037))</f>
        <v>0</v>
      </c>
      <c r="O1037" s="234">
        <f t="shared" si="89"/>
        <v>0</v>
      </c>
      <c r="P1037" s="10"/>
      <c r="Q1037" s="9"/>
      <c r="S1037" s="340">
        <f t="shared" si="90"/>
        <v>0</v>
      </c>
      <c r="T1037" s="340">
        <f t="shared" si="91"/>
        <v>0</v>
      </c>
    </row>
    <row r="1038" spans="2:20" ht="14.4" x14ac:dyDescent="0.3">
      <c r="B1038" s="30"/>
      <c r="C1038" s="16"/>
      <c r="D1038" s="16"/>
      <c r="E1038" s="25"/>
      <c r="F1038" s="16"/>
      <c r="G1038" s="15"/>
      <c r="H1038" s="14"/>
      <c r="I1038" s="13"/>
      <c r="J1038" s="13"/>
      <c r="K1038" s="12"/>
      <c r="L1038" s="232">
        <f t="shared" si="87"/>
        <v>0</v>
      </c>
      <c r="M1038" s="234">
        <f t="shared" si="88"/>
        <v>0</v>
      </c>
      <c r="N1038" s="11">
        <f>IF(Q1038="x",0,IF(J1038&lt;(INDEX(Lookup!$U$2:$U$10,MATCH($D$47,Lookup!$S$2:$S$10,0))),0,$L$12*K1038))</f>
        <v>0</v>
      </c>
      <c r="O1038" s="234">
        <f t="shared" si="89"/>
        <v>0</v>
      </c>
      <c r="P1038" s="10"/>
      <c r="Q1038" s="9"/>
      <c r="S1038" s="340">
        <f t="shared" si="90"/>
        <v>0</v>
      </c>
      <c r="T1038" s="340">
        <f t="shared" si="91"/>
        <v>0</v>
      </c>
    </row>
    <row r="1039" spans="2:20" ht="14.4" x14ac:dyDescent="0.3">
      <c r="B1039" s="30"/>
      <c r="C1039" s="16"/>
      <c r="D1039" s="16"/>
      <c r="E1039" s="25"/>
      <c r="F1039" s="16"/>
      <c r="G1039" s="15"/>
      <c r="H1039" s="14"/>
      <c r="I1039" s="13"/>
      <c r="J1039" s="13"/>
      <c r="K1039" s="12"/>
      <c r="L1039" s="232">
        <f t="shared" si="87"/>
        <v>0</v>
      </c>
      <c r="M1039" s="234">
        <f t="shared" si="88"/>
        <v>0</v>
      </c>
      <c r="N1039" s="11">
        <f>IF(Q1039="x",0,IF(J1039&lt;(INDEX(Lookup!$U$2:$U$10,MATCH($D$47,Lookup!$S$2:$S$10,0))),0,$L$12*K1039))</f>
        <v>0</v>
      </c>
      <c r="O1039" s="234">
        <f t="shared" si="89"/>
        <v>0</v>
      </c>
      <c r="P1039" s="10"/>
      <c r="Q1039" s="9"/>
      <c r="S1039" s="340">
        <f t="shared" si="90"/>
        <v>0</v>
      </c>
      <c r="T1039" s="340">
        <f t="shared" si="91"/>
        <v>0</v>
      </c>
    </row>
    <row r="1040" spans="2:20" ht="14.4" x14ac:dyDescent="0.3">
      <c r="B1040" s="30"/>
      <c r="C1040" s="16"/>
      <c r="D1040" s="16"/>
      <c r="E1040" s="25"/>
      <c r="F1040" s="16"/>
      <c r="G1040" s="15"/>
      <c r="H1040" s="14"/>
      <c r="I1040" s="13"/>
      <c r="J1040" s="13"/>
      <c r="K1040" s="12"/>
      <c r="L1040" s="232">
        <f t="shared" si="87"/>
        <v>0</v>
      </c>
      <c r="M1040" s="234">
        <f t="shared" si="88"/>
        <v>0</v>
      </c>
      <c r="N1040" s="11">
        <f>IF(Q1040="x",0,IF(J1040&lt;(INDEX(Lookup!$U$2:$U$10,MATCH($D$47,Lookup!$S$2:$S$10,0))),0,$L$12*K1040))</f>
        <v>0</v>
      </c>
      <c r="O1040" s="234">
        <f t="shared" si="89"/>
        <v>0</v>
      </c>
      <c r="P1040" s="10"/>
      <c r="Q1040" s="9"/>
      <c r="S1040" s="340">
        <f t="shared" si="90"/>
        <v>0</v>
      </c>
      <c r="T1040" s="340">
        <f t="shared" si="91"/>
        <v>0</v>
      </c>
    </row>
    <row r="1041" spans="2:20" ht="14.4" x14ac:dyDescent="0.3">
      <c r="B1041" s="30"/>
      <c r="C1041" s="16"/>
      <c r="D1041" s="16"/>
      <c r="E1041" s="25"/>
      <c r="F1041" s="16"/>
      <c r="G1041" s="15"/>
      <c r="H1041" s="14"/>
      <c r="I1041" s="13"/>
      <c r="J1041" s="13"/>
      <c r="K1041" s="12"/>
      <c r="L1041" s="232">
        <f t="shared" si="87"/>
        <v>0</v>
      </c>
      <c r="M1041" s="234">
        <f t="shared" si="88"/>
        <v>0</v>
      </c>
      <c r="N1041" s="11">
        <f>IF(Q1041="x",0,IF(J1041&lt;(INDEX(Lookup!$U$2:$U$10,MATCH($D$47,Lookup!$S$2:$S$10,0))),0,$L$12*K1041))</f>
        <v>0</v>
      </c>
      <c r="O1041" s="234">
        <f t="shared" si="89"/>
        <v>0</v>
      </c>
      <c r="P1041" s="10"/>
      <c r="Q1041" s="9"/>
      <c r="S1041" s="340">
        <f t="shared" si="90"/>
        <v>0</v>
      </c>
      <c r="T1041" s="340">
        <f t="shared" si="91"/>
        <v>0</v>
      </c>
    </row>
    <row r="1042" spans="2:20" ht="14.4" x14ac:dyDescent="0.3">
      <c r="B1042" s="30"/>
      <c r="C1042" s="16"/>
      <c r="D1042" s="16"/>
      <c r="E1042" s="25"/>
      <c r="F1042" s="16"/>
      <c r="G1042" s="15"/>
      <c r="H1042" s="14"/>
      <c r="I1042" s="13"/>
      <c r="J1042" s="13"/>
      <c r="K1042" s="12"/>
      <c r="L1042" s="232">
        <f t="shared" si="87"/>
        <v>0</v>
      </c>
      <c r="M1042" s="234">
        <f t="shared" si="88"/>
        <v>0</v>
      </c>
      <c r="N1042" s="11">
        <f>IF(Q1042="x",0,IF(J1042&lt;(INDEX(Lookup!$U$2:$U$10,MATCH($D$47,Lookup!$S$2:$S$10,0))),0,$L$12*K1042))</f>
        <v>0</v>
      </c>
      <c r="O1042" s="234">
        <f t="shared" si="89"/>
        <v>0</v>
      </c>
      <c r="P1042" s="10"/>
      <c r="Q1042" s="9"/>
      <c r="S1042" s="340">
        <f t="shared" si="90"/>
        <v>0</v>
      </c>
      <c r="T1042" s="340">
        <f t="shared" si="91"/>
        <v>0</v>
      </c>
    </row>
    <row r="1043" spans="2:20" ht="14.4" x14ac:dyDescent="0.3">
      <c r="B1043" s="30"/>
      <c r="C1043" s="16"/>
      <c r="D1043" s="16"/>
      <c r="E1043" s="25"/>
      <c r="F1043" s="16"/>
      <c r="G1043" s="15"/>
      <c r="H1043" s="14"/>
      <c r="I1043" s="13"/>
      <c r="J1043" s="13"/>
      <c r="K1043" s="12"/>
      <c r="L1043" s="232">
        <f t="shared" si="87"/>
        <v>0</v>
      </c>
      <c r="M1043" s="234">
        <f t="shared" si="88"/>
        <v>0</v>
      </c>
      <c r="N1043" s="11">
        <f>IF(Q1043="x",0,IF(J1043&lt;(INDEX(Lookup!$U$2:$U$10,MATCH($D$47,Lookup!$S$2:$S$10,0))),0,$L$12*K1043))</f>
        <v>0</v>
      </c>
      <c r="O1043" s="234">
        <f t="shared" si="89"/>
        <v>0</v>
      </c>
      <c r="P1043" s="10"/>
      <c r="Q1043" s="9"/>
      <c r="S1043" s="340">
        <f t="shared" si="90"/>
        <v>0</v>
      </c>
      <c r="T1043" s="340">
        <f t="shared" si="91"/>
        <v>0</v>
      </c>
    </row>
    <row r="1044" spans="2:20" ht="14.4" x14ac:dyDescent="0.3">
      <c r="B1044" s="30"/>
      <c r="C1044" s="16"/>
      <c r="D1044" s="16"/>
      <c r="E1044" s="25"/>
      <c r="F1044" s="16"/>
      <c r="G1044" s="15"/>
      <c r="H1044" s="14"/>
      <c r="I1044" s="13"/>
      <c r="J1044" s="13"/>
      <c r="K1044" s="12"/>
      <c r="L1044" s="232">
        <f t="shared" si="87"/>
        <v>0</v>
      </c>
      <c r="M1044" s="234">
        <f t="shared" si="88"/>
        <v>0</v>
      </c>
      <c r="N1044" s="11">
        <f>IF(Q1044="x",0,IF(J1044&lt;(INDEX(Lookup!$U$2:$U$10,MATCH($D$47,Lookup!$S$2:$S$10,0))),0,$L$12*K1044))</f>
        <v>0</v>
      </c>
      <c r="O1044" s="234">
        <f t="shared" si="89"/>
        <v>0</v>
      </c>
      <c r="P1044" s="10"/>
      <c r="Q1044" s="9"/>
      <c r="S1044" s="340">
        <f t="shared" si="90"/>
        <v>0</v>
      </c>
      <c r="T1044" s="340">
        <f t="shared" si="91"/>
        <v>0</v>
      </c>
    </row>
    <row r="1045" spans="2:20" ht="14.4" x14ac:dyDescent="0.3">
      <c r="B1045" s="30"/>
      <c r="C1045" s="16"/>
      <c r="D1045" s="16"/>
      <c r="E1045" s="25"/>
      <c r="F1045" s="16"/>
      <c r="G1045" s="15"/>
      <c r="H1045" s="14"/>
      <c r="I1045" s="13"/>
      <c r="J1045" s="13"/>
      <c r="K1045" s="12"/>
      <c r="L1045" s="232">
        <f t="shared" si="87"/>
        <v>0</v>
      </c>
      <c r="M1045" s="234">
        <f t="shared" si="88"/>
        <v>0</v>
      </c>
      <c r="N1045" s="11">
        <f>IF(Q1045="x",0,IF(J1045&lt;(INDEX(Lookup!$U$2:$U$10,MATCH($D$47,Lookup!$S$2:$S$10,0))),0,$L$12*K1045))</f>
        <v>0</v>
      </c>
      <c r="O1045" s="234">
        <f t="shared" si="89"/>
        <v>0</v>
      </c>
      <c r="P1045" s="10"/>
      <c r="Q1045" s="9"/>
      <c r="S1045" s="340">
        <f t="shared" si="90"/>
        <v>0</v>
      </c>
      <c r="T1045" s="340">
        <f t="shared" si="91"/>
        <v>0</v>
      </c>
    </row>
    <row r="1046" spans="2:20" ht="14.4" x14ac:dyDescent="0.3">
      <c r="B1046" s="30"/>
      <c r="C1046" s="16"/>
      <c r="D1046" s="16"/>
      <c r="E1046" s="25"/>
      <c r="F1046" s="16"/>
      <c r="G1046" s="15"/>
      <c r="H1046" s="14"/>
      <c r="I1046" s="13"/>
      <c r="J1046" s="13"/>
      <c r="K1046" s="12"/>
      <c r="L1046" s="232">
        <f t="shared" si="87"/>
        <v>0</v>
      </c>
      <c r="M1046" s="234">
        <f t="shared" si="88"/>
        <v>0</v>
      </c>
      <c r="N1046" s="11">
        <f>IF(Q1046="x",0,IF(J1046&lt;(INDEX(Lookup!$U$2:$U$10,MATCH($D$47,Lookup!$S$2:$S$10,0))),0,$L$12*K1046))</f>
        <v>0</v>
      </c>
      <c r="O1046" s="234">
        <f t="shared" si="89"/>
        <v>0</v>
      </c>
      <c r="P1046" s="10"/>
      <c r="Q1046" s="9"/>
      <c r="S1046" s="340">
        <f t="shared" si="90"/>
        <v>0</v>
      </c>
      <c r="T1046" s="340">
        <f t="shared" si="91"/>
        <v>0</v>
      </c>
    </row>
    <row r="1047" spans="2:20" ht="14.4" x14ac:dyDescent="0.3">
      <c r="B1047" s="30"/>
      <c r="C1047" s="16"/>
      <c r="D1047" s="16"/>
      <c r="E1047" s="25"/>
      <c r="F1047" s="16"/>
      <c r="G1047" s="15"/>
      <c r="H1047" s="14"/>
      <c r="I1047" s="13"/>
      <c r="J1047" s="13"/>
      <c r="K1047" s="12"/>
      <c r="L1047" s="232">
        <f t="shared" si="87"/>
        <v>0</v>
      </c>
      <c r="M1047" s="234">
        <f t="shared" si="88"/>
        <v>0</v>
      </c>
      <c r="N1047" s="11">
        <f>IF(Q1047="x",0,IF(J1047&lt;(INDEX(Lookup!$U$2:$U$10,MATCH($D$47,Lookup!$S$2:$S$10,0))),0,$L$12*K1047))</f>
        <v>0</v>
      </c>
      <c r="O1047" s="234">
        <f t="shared" si="89"/>
        <v>0</v>
      </c>
      <c r="P1047" s="10"/>
      <c r="Q1047" s="9"/>
      <c r="S1047" s="340">
        <f t="shared" si="90"/>
        <v>0</v>
      </c>
      <c r="T1047" s="340">
        <f t="shared" si="91"/>
        <v>0</v>
      </c>
    </row>
    <row r="1048" spans="2:20" ht="14.4" x14ac:dyDescent="0.3">
      <c r="B1048" s="30"/>
      <c r="C1048" s="16"/>
      <c r="D1048" s="16"/>
      <c r="E1048" s="25"/>
      <c r="F1048" s="16"/>
      <c r="G1048" s="15"/>
      <c r="H1048" s="14"/>
      <c r="I1048" s="13"/>
      <c r="J1048" s="13"/>
      <c r="K1048" s="12"/>
      <c r="L1048" s="232">
        <f t="shared" si="87"/>
        <v>0</v>
      </c>
      <c r="M1048" s="234">
        <f t="shared" si="88"/>
        <v>0</v>
      </c>
      <c r="N1048" s="11">
        <f>IF(Q1048="x",0,IF(J1048&lt;(INDEX(Lookup!$U$2:$U$10,MATCH($D$47,Lookup!$S$2:$S$10,0))),0,$L$12*K1048))</f>
        <v>0</v>
      </c>
      <c r="O1048" s="234">
        <f t="shared" si="89"/>
        <v>0</v>
      </c>
      <c r="P1048" s="10"/>
      <c r="Q1048" s="9"/>
      <c r="S1048" s="340">
        <f t="shared" si="90"/>
        <v>0</v>
      </c>
      <c r="T1048" s="340">
        <f t="shared" si="91"/>
        <v>0</v>
      </c>
    </row>
    <row r="1049" spans="2:20" ht="14.4" x14ac:dyDescent="0.3">
      <c r="B1049" s="30"/>
      <c r="C1049" s="16"/>
      <c r="D1049" s="16"/>
      <c r="E1049" s="25"/>
      <c r="F1049" s="16"/>
      <c r="G1049" s="15"/>
      <c r="H1049" s="14"/>
      <c r="I1049" s="13"/>
      <c r="J1049" s="13"/>
      <c r="K1049" s="12"/>
      <c r="L1049" s="232">
        <f t="shared" si="87"/>
        <v>0</v>
      </c>
      <c r="M1049" s="234">
        <f t="shared" si="88"/>
        <v>0</v>
      </c>
      <c r="N1049" s="11">
        <f>IF(Q1049="x",0,IF(J1049&lt;(INDEX(Lookup!$U$2:$U$10,MATCH($D$47,Lookup!$S$2:$S$10,0))),0,$L$12*K1049))</f>
        <v>0</v>
      </c>
      <c r="O1049" s="234">
        <f t="shared" si="89"/>
        <v>0</v>
      </c>
      <c r="P1049" s="10"/>
      <c r="Q1049" s="9"/>
      <c r="S1049" s="340">
        <f t="shared" si="90"/>
        <v>0</v>
      </c>
      <c r="T1049" s="340">
        <f t="shared" si="91"/>
        <v>0</v>
      </c>
    </row>
    <row r="1050" spans="2:20" ht="14.4" x14ac:dyDescent="0.3">
      <c r="B1050" s="30"/>
      <c r="C1050" s="16"/>
      <c r="D1050" s="16"/>
      <c r="E1050" s="25"/>
      <c r="F1050" s="16"/>
      <c r="G1050" s="15"/>
      <c r="H1050" s="14"/>
      <c r="I1050" s="13"/>
      <c r="J1050" s="13"/>
      <c r="K1050" s="12"/>
      <c r="L1050" s="232">
        <f t="shared" si="87"/>
        <v>0</v>
      </c>
      <c r="M1050" s="234">
        <f t="shared" si="88"/>
        <v>0</v>
      </c>
      <c r="N1050" s="11">
        <f>IF(Q1050="x",0,IF(J1050&lt;(INDEX(Lookup!$U$2:$U$10,MATCH($D$47,Lookup!$S$2:$S$10,0))),0,$L$12*K1050))</f>
        <v>0</v>
      </c>
      <c r="O1050" s="234">
        <f t="shared" si="89"/>
        <v>0</v>
      </c>
      <c r="P1050" s="10"/>
      <c r="Q1050" s="9"/>
      <c r="S1050" s="340">
        <f t="shared" si="90"/>
        <v>0</v>
      </c>
      <c r="T1050" s="340">
        <f t="shared" si="91"/>
        <v>0</v>
      </c>
    </row>
    <row r="1051" spans="2:20" ht="14.4" x14ac:dyDescent="0.3">
      <c r="B1051" s="30"/>
      <c r="C1051" s="16"/>
      <c r="D1051" s="16"/>
      <c r="E1051" s="25"/>
      <c r="F1051" s="16"/>
      <c r="G1051" s="15"/>
      <c r="H1051" s="14"/>
      <c r="I1051" s="13"/>
      <c r="J1051" s="13"/>
      <c r="K1051" s="12"/>
      <c r="L1051" s="232">
        <f t="shared" si="87"/>
        <v>0</v>
      </c>
      <c r="M1051" s="234">
        <f t="shared" si="88"/>
        <v>0</v>
      </c>
      <c r="N1051" s="11">
        <f>IF(Q1051="x",0,IF(J1051&lt;(INDEX(Lookup!$U$2:$U$10,MATCH($D$47,Lookup!$S$2:$S$10,0))),0,$L$12*K1051))</f>
        <v>0</v>
      </c>
      <c r="O1051" s="234">
        <f t="shared" si="89"/>
        <v>0</v>
      </c>
      <c r="P1051" s="10"/>
      <c r="Q1051" s="9"/>
      <c r="S1051" s="340">
        <f t="shared" si="90"/>
        <v>0</v>
      </c>
      <c r="T1051" s="340">
        <f t="shared" si="91"/>
        <v>0</v>
      </c>
    </row>
    <row r="1052" spans="2:20" ht="14.4" x14ac:dyDescent="0.3">
      <c r="B1052" s="30"/>
      <c r="C1052" s="16"/>
      <c r="D1052" s="16"/>
      <c r="E1052" s="25"/>
      <c r="F1052" s="16"/>
      <c r="G1052" s="15"/>
      <c r="H1052" s="14"/>
      <c r="I1052" s="13"/>
      <c r="J1052" s="13"/>
      <c r="K1052" s="12"/>
      <c r="L1052" s="232">
        <f t="shared" si="87"/>
        <v>0</v>
      </c>
      <c r="M1052" s="234">
        <f t="shared" si="88"/>
        <v>0</v>
      </c>
      <c r="N1052" s="11">
        <f>IF(Q1052="x",0,IF(J1052&lt;(INDEX(Lookup!$U$2:$U$10,MATCH($D$47,Lookup!$S$2:$S$10,0))),0,$L$12*K1052))</f>
        <v>0</v>
      </c>
      <c r="O1052" s="234">
        <f t="shared" si="89"/>
        <v>0</v>
      </c>
      <c r="P1052" s="10"/>
      <c r="Q1052" s="9"/>
      <c r="S1052" s="340">
        <f t="shared" si="90"/>
        <v>0</v>
      </c>
      <c r="T1052" s="340">
        <f t="shared" si="91"/>
        <v>0</v>
      </c>
    </row>
    <row r="1053" spans="2:20" ht="14.4" x14ac:dyDescent="0.3">
      <c r="B1053" s="30"/>
      <c r="C1053" s="16"/>
      <c r="D1053" s="16"/>
      <c r="E1053" s="25"/>
      <c r="F1053" s="16"/>
      <c r="G1053" s="15"/>
      <c r="H1053" s="14"/>
      <c r="I1053" s="13"/>
      <c r="J1053" s="13"/>
      <c r="K1053" s="12"/>
      <c r="L1053" s="232">
        <f t="shared" si="87"/>
        <v>0</v>
      </c>
      <c r="M1053" s="234">
        <f t="shared" si="88"/>
        <v>0</v>
      </c>
      <c r="N1053" s="11">
        <f>IF(Q1053="x",0,IF(J1053&lt;(INDEX(Lookup!$U$2:$U$10,MATCH($D$47,Lookup!$S$2:$S$10,0))),0,$L$12*K1053))</f>
        <v>0</v>
      </c>
      <c r="O1053" s="234">
        <f t="shared" si="89"/>
        <v>0</v>
      </c>
      <c r="P1053" s="10"/>
      <c r="Q1053" s="9"/>
      <c r="S1053" s="340">
        <f t="shared" si="90"/>
        <v>0</v>
      </c>
      <c r="T1053" s="340">
        <f t="shared" si="91"/>
        <v>0</v>
      </c>
    </row>
    <row r="1054" spans="2:20" ht="14.4" x14ac:dyDescent="0.3">
      <c r="B1054" s="30"/>
      <c r="C1054" s="16"/>
      <c r="D1054" s="16"/>
      <c r="E1054" s="25"/>
      <c r="F1054" s="16"/>
      <c r="G1054" s="15"/>
      <c r="H1054" s="14"/>
      <c r="I1054" s="13"/>
      <c r="J1054" s="13"/>
      <c r="K1054" s="12"/>
      <c r="L1054" s="232">
        <f t="shared" si="87"/>
        <v>0</v>
      </c>
      <c r="M1054" s="234">
        <f t="shared" si="88"/>
        <v>0</v>
      </c>
      <c r="N1054" s="11">
        <f>IF(Q1054="x",0,IF(J1054&lt;(INDEX(Lookup!$U$2:$U$10,MATCH($D$47,Lookup!$S$2:$S$10,0))),0,$L$12*K1054))</f>
        <v>0</v>
      </c>
      <c r="O1054" s="234">
        <f t="shared" si="89"/>
        <v>0</v>
      </c>
      <c r="P1054" s="10"/>
      <c r="Q1054" s="9"/>
      <c r="S1054" s="340">
        <f t="shared" si="90"/>
        <v>0</v>
      </c>
      <c r="T1054" s="340">
        <f t="shared" si="91"/>
        <v>0</v>
      </c>
    </row>
    <row r="1055" spans="2:20" ht="14.4" x14ac:dyDescent="0.3">
      <c r="B1055" s="30"/>
      <c r="C1055" s="16"/>
      <c r="D1055" s="16"/>
      <c r="E1055" s="25"/>
      <c r="F1055" s="16"/>
      <c r="G1055" s="15"/>
      <c r="H1055" s="14"/>
      <c r="I1055" s="13"/>
      <c r="J1055" s="13"/>
      <c r="K1055" s="12"/>
      <c r="L1055" s="232">
        <f t="shared" si="87"/>
        <v>0</v>
      </c>
      <c r="M1055" s="234">
        <f t="shared" si="88"/>
        <v>0</v>
      </c>
      <c r="N1055" s="11">
        <f>IF(Q1055="x",0,IF(J1055&lt;(INDEX(Lookup!$U$2:$U$10,MATCH($D$47,Lookup!$S$2:$S$10,0))),0,$L$12*K1055))</f>
        <v>0</v>
      </c>
      <c r="O1055" s="234">
        <f t="shared" si="89"/>
        <v>0</v>
      </c>
      <c r="P1055" s="10"/>
      <c r="Q1055" s="9"/>
      <c r="S1055" s="340">
        <f t="shared" si="90"/>
        <v>0</v>
      </c>
      <c r="T1055" s="340">
        <f t="shared" si="91"/>
        <v>0</v>
      </c>
    </row>
    <row r="1056" spans="2:20" ht="14.4" x14ac:dyDescent="0.3">
      <c r="B1056" s="30"/>
      <c r="C1056" s="16"/>
      <c r="D1056" s="16"/>
      <c r="E1056" s="25"/>
      <c r="F1056" s="16"/>
      <c r="G1056" s="15"/>
      <c r="H1056" s="14"/>
      <c r="I1056" s="13"/>
      <c r="J1056" s="13"/>
      <c r="K1056" s="12"/>
      <c r="L1056" s="232">
        <f t="shared" si="87"/>
        <v>0</v>
      </c>
      <c r="M1056" s="234">
        <f t="shared" si="88"/>
        <v>0</v>
      </c>
      <c r="N1056" s="11">
        <f>IF(Q1056="x",0,IF(J1056&lt;(INDEX(Lookup!$U$2:$U$10,MATCH($D$47,Lookup!$S$2:$S$10,0))),0,$L$12*K1056))</f>
        <v>0</v>
      </c>
      <c r="O1056" s="234">
        <f t="shared" si="89"/>
        <v>0</v>
      </c>
      <c r="P1056" s="10"/>
      <c r="Q1056" s="9"/>
      <c r="S1056" s="340">
        <f t="shared" si="90"/>
        <v>0</v>
      </c>
      <c r="T1056" s="340">
        <f t="shared" si="91"/>
        <v>0</v>
      </c>
    </row>
    <row r="1057" spans="2:20" ht="14.4" x14ac:dyDescent="0.3">
      <c r="B1057" s="30"/>
      <c r="C1057" s="16"/>
      <c r="D1057" s="16"/>
      <c r="E1057" s="25"/>
      <c r="F1057" s="16"/>
      <c r="G1057" s="15"/>
      <c r="H1057" s="14"/>
      <c r="I1057" s="13"/>
      <c r="J1057" s="13"/>
      <c r="K1057" s="12"/>
      <c r="L1057" s="232">
        <f t="shared" si="87"/>
        <v>0</v>
      </c>
      <c r="M1057" s="234">
        <f t="shared" si="88"/>
        <v>0</v>
      </c>
      <c r="N1057" s="11">
        <f>IF(Q1057="x",0,IF(J1057&lt;(INDEX(Lookup!$U$2:$U$10,MATCH($D$47,Lookup!$S$2:$S$10,0))),0,$L$12*K1057))</f>
        <v>0</v>
      </c>
      <c r="O1057" s="234">
        <f t="shared" si="89"/>
        <v>0</v>
      </c>
      <c r="P1057" s="10"/>
      <c r="Q1057" s="9"/>
      <c r="S1057" s="340">
        <f t="shared" si="90"/>
        <v>0</v>
      </c>
      <c r="T1057" s="340">
        <f t="shared" si="91"/>
        <v>0</v>
      </c>
    </row>
    <row r="1058" spans="2:20" ht="14.4" x14ac:dyDescent="0.3">
      <c r="B1058" s="30"/>
      <c r="C1058" s="16"/>
      <c r="D1058" s="16"/>
      <c r="E1058" s="25"/>
      <c r="F1058" s="16"/>
      <c r="G1058" s="15"/>
      <c r="H1058" s="14"/>
      <c r="I1058" s="13"/>
      <c r="J1058" s="13"/>
      <c r="K1058" s="12"/>
      <c r="L1058" s="232">
        <f t="shared" si="87"/>
        <v>0</v>
      </c>
      <c r="M1058" s="234">
        <f t="shared" si="88"/>
        <v>0</v>
      </c>
      <c r="N1058" s="11">
        <f>IF(Q1058="x",0,IF(J1058&lt;(INDEX(Lookup!$U$2:$U$10,MATCH($D$47,Lookup!$S$2:$S$10,0))),0,$L$12*K1058))</f>
        <v>0</v>
      </c>
      <c r="O1058" s="234">
        <f t="shared" si="89"/>
        <v>0</v>
      </c>
      <c r="P1058" s="10"/>
      <c r="Q1058" s="9"/>
      <c r="S1058" s="340">
        <f t="shared" si="90"/>
        <v>0</v>
      </c>
      <c r="T1058" s="340">
        <f t="shared" si="91"/>
        <v>0</v>
      </c>
    </row>
    <row r="1059" spans="2:20" ht="14.4" x14ac:dyDescent="0.3">
      <c r="B1059" s="30"/>
      <c r="C1059" s="16"/>
      <c r="D1059" s="16"/>
      <c r="E1059" s="25"/>
      <c r="F1059" s="16"/>
      <c r="G1059" s="15"/>
      <c r="H1059" s="14"/>
      <c r="I1059" s="13"/>
      <c r="J1059" s="13"/>
      <c r="K1059" s="12"/>
      <c r="L1059" s="232">
        <f t="shared" si="87"/>
        <v>0</v>
      </c>
      <c r="M1059" s="234">
        <f t="shared" si="88"/>
        <v>0</v>
      </c>
      <c r="N1059" s="11">
        <f>IF(Q1059="x",0,IF(J1059&lt;(INDEX(Lookup!$U$2:$U$10,MATCH($D$47,Lookup!$S$2:$S$10,0))),0,$L$12*K1059))</f>
        <v>0</v>
      </c>
      <c r="O1059" s="234">
        <f t="shared" si="89"/>
        <v>0</v>
      </c>
      <c r="P1059" s="10"/>
      <c r="Q1059" s="9"/>
      <c r="S1059" s="340">
        <f t="shared" si="90"/>
        <v>0</v>
      </c>
      <c r="T1059" s="340">
        <f t="shared" si="91"/>
        <v>0</v>
      </c>
    </row>
    <row r="1060" spans="2:20" ht="14.4" x14ac:dyDescent="0.3">
      <c r="B1060" s="30"/>
      <c r="C1060" s="16"/>
      <c r="D1060" s="16"/>
      <c r="E1060" s="25"/>
      <c r="F1060" s="16"/>
      <c r="G1060" s="15"/>
      <c r="H1060" s="14"/>
      <c r="I1060" s="13"/>
      <c r="J1060" s="13"/>
      <c r="K1060" s="12"/>
      <c r="L1060" s="232">
        <f t="shared" si="87"/>
        <v>0</v>
      </c>
      <c r="M1060" s="234">
        <f t="shared" si="88"/>
        <v>0</v>
      </c>
      <c r="N1060" s="11">
        <f>IF(Q1060="x",0,IF(J1060&lt;(INDEX(Lookup!$U$2:$U$10,MATCH($D$47,Lookup!$S$2:$S$10,0))),0,$L$12*K1060))</f>
        <v>0</v>
      </c>
      <c r="O1060" s="234">
        <f t="shared" si="89"/>
        <v>0</v>
      </c>
      <c r="P1060" s="10"/>
      <c r="Q1060" s="9"/>
      <c r="S1060" s="340">
        <f t="shared" si="90"/>
        <v>0</v>
      </c>
      <c r="T1060" s="340">
        <f t="shared" si="91"/>
        <v>0</v>
      </c>
    </row>
    <row r="1061" spans="2:20" ht="14.4" x14ac:dyDescent="0.3">
      <c r="B1061" s="30"/>
      <c r="C1061" s="16"/>
      <c r="D1061" s="16"/>
      <c r="E1061" s="25"/>
      <c r="F1061" s="16"/>
      <c r="G1061" s="15"/>
      <c r="H1061" s="14"/>
      <c r="I1061" s="13"/>
      <c r="J1061" s="13"/>
      <c r="K1061" s="12"/>
      <c r="L1061" s="232">
        <f t="shared" si="87"/>
        <v>0</v>
      </c>
      <c r="M1061" s="234">
        <f t="shared" si="88"/>
        <v>0</v>
      </c>
      <c r="N1061" s="11">
        <f>IF(Q1061="x",0,IF(J1061&lt;(INDEX(Lookup!$U$2:$U$10,MATCH($D$47,Lookup!$S$2:$S$10,0))),0,$L$12*K1061))</f>
        <v>0</v>
      </c>
      <c r="O1061" s="234">
        <f t="shared" si="89"/>
        <v>0</v>
      </c>
      <c r="P1061" s="10"/>
      <c r="Q1061" s="9"/>
      <c r="S1061" s="340">
        <f t="shared" si="90"/>
        <v>0</v>
      </c>
      <c r="T1061" s="340">
        <f t="shared" si="91"/>
        <v>0</v>
      </c>
    </row>
    <row r="1062" spans="2:20" ht="14.4" x14ac:dyDescent="0.3">
      <c r="B1062" s="30"/>
      <c r="C1062" s="16"/>
      <c r="D1062" s="16"/>
      <c r="E1062" s="25"/>
      <c r="F1062" s="16"/>
      <c r="G1062" s="15"/>
      <c r="H1062" s="14"/>
      <c r="I1062" s="13"/>
      <c r="J1062" s="13"/>
      <c r="K1062" s="12"/>
      <c r="L1062" s="232">
        <f t="shared" si="87"/>
        <v>0</v>
      </c>
      <c r="M1062" s="234">
        <f t="shared" si="88"/>
        <v>0</v>
      </c>
      <c r="N1062" s="11">
        <f>IF(Q1062="x",0,IF(J1062&lt;(INDEX(Lookup!$U$2:$U$10,MATCH($D$47,Lookup!$S$2:$S$10,0))),0,$L$12*K1062))</f>
        <v>0</v>
      </c>
      <c r="O1062" s="234">
        <f t="shared" si="89"/>
        <v>0</v>
      </c>
      <c r="P1062" s="10"/>
      <c r="Q1062" s="9"/>
      <c r="S1062" s="340">
        <f t="shared" si="90"/>
        <v>0</v>
      </c>
      <c r="T1062" s="340">
        <f t="shared" si="91"/>
        <v>0</v>
      </c>
    </row>
    <row r="1063" spans="2:20" ht="14.4" x14ac:dyDescent="0.3">
      <c r="B1063" s="30"/>
      <c r="C1063" s="16"/>
      <c r="D1063" s="16"/>
      <c r="E1063" s="25"/>
      <c r="F1063" s="16"/>
      <c r="G1063" s="15"/>
      <c r="H1063" s="14"/>
      <c r="I1063" s="13"/>
      <c r="J1063" s="13"/>
      <c r="K1063" s="12"/>
      <c r="L1063" s="232">
        <f t="shared" si="87"/>
        <v>0</v>
      </c>
      <c r="M1063" s="234">
        <f t="shared" si="88"/>
        <v>0</v>
      </c>
      <c r="N1063" s="11">
        <f>IF(Q1063="x",0,IF(J1063&lt;(INDEX(Lookup!$U$2:$U$10,MATCH($D$47,Lookup!$S$2:$S$10,0))),0,$L$12*K1063))</f>
        <v>0</v>
      </c>
      <c r="O1063" s="234">
        <f t="shared" si="89"/>
        <v>0</v>
      </c>
      <c r="P1063" s="10"/>
      <c r="Q1063" s="9"/>
      <c r="S1063" s="340">
        <f t="shared" si="90"/>
        <v>0</v>
      </c>
      <c r="T1063" s="340">
        <f t="shared" si="91"/>
        <v>0</v>
      </c>
    </row>
    <row r="1064" spans="2:20" ht="14.4" x14ac:dyDescent="0.3">
      <c r="B1064" s="30"/>
      <c r="C1064" s="16"/>
      <c r="D1064" s="16"/>
      <c r="E1064" s="25"/>
      <c r="F1064" s="16"/>
      <c r="G1064" s="15"/>
      <c r="H1064" s="14"/>
      <c r="I1064" s="13"/>
      <c r="J1064" s="13"/>
      <c r="K1064" s="12"/>
      <c r="L1064" s="232">
        <f t="shared" si="87"/>
        <v>0</v>
      </c>
      <c r="M1064" s="234">
        <f t="shared" si="88"/>
        <v>0</v>
      </c>
      <c r="N1064" s="11">
        <f>IF(Q1064="x",0,IF(J1064&lt;(INDEX(Lookup!$U$2:$U$10,MATCH($D$47,Lookup!$S$2:$S$10,0))),0,$L$12*K1064))</f>
        <v>0</v>
      </c>
      <c r="O1064" s="234">
        <f t="shared" si="89"/>
        <v>0</v>
      </c>
      <c r="P1064" s="10"/>
      <c r="Q1064" s="9"/>
      <c r="S1064" s="340">
        <f t="shared" si="90"/>
        <v>0</v>
      </c>
      <c r="T1064" s="340">
        <f t="shared" si="91"/>
        <v>0</v>
      </c>
    </row>
    <row r="1065" spans="2:20" ht="14.4" x14ac:dyDescent="0.3">
      <c r="B1065" s="30"/>
      <c r="C1065" s="16"/>
      <c r="D1065" s="16"/>
      <c r="E1065" s="25"/>
      <c r="F1065" s="16"/>
      <c r="G1065" s="15"/>
      <c r="H1065" s="14"/>
      <c r="I1065" s="13"/>
      <c r="J1065" s="13"/>
      <c r="K1065" s="12"/>
      <c r="L1065" s="232">
        <f t="shared" si="87"/>
        <v>0</v>
      </c>
      <c r="M1065" s="234">
        <f t="shared" si="88"/>
        <v>0</v>
      </c>
      <c r="N1065" s="11">
        <f>IF(Q1065="x",0,IF(J1065&lt;(INDEX(Lookup!$U$2:$U$10,MATCH($D$47,Lookup!$S$2:$S$10,0))),0,$L$12*K1065))</f>
        <v>0</v>
      </c>
      <c r="O1065" s="234">
        <f t="shared" si="89"/>
        <v>0</v>
      </c>
      <c r="P1065" s="10"/>
      <c r="Q1065" s="9"/>
      <c r="S1065" s="340">
        <f t="shared" si="90"/>
        <v>0</v>
      </c>
      <c r="T1065" s="340">
        <f t="shared" si="91"/>
        <v>0</v>
      </c>
    </row>
    <row r="1066" spans="2:20" ht="14.4" x14ac:dyDescent="0.3">
      <c r="B1066" s="30"/>
      <c r="C1066" s="16"/>
      <c r="D1066" s="16"/>
      <c r="E1066" s="25"/>
      <c r="F1066" s="16"/>
      <c r="G1066" s="15"/>
      <c r="H1066" s="14"/>
      <c r="I1066" s="13"/>
      <c r="J1066" s="13"/>
      <c r="K1066" s="12"/>
      <c r="L1066" s="232">
        <f t="shared" si="87"/>
        <v>0</v>
      </c>
      <c r="M1066" s="234">
        <f t="shared" si="88"/>
        <v>0</v>
      </c>
      <c r="N1066" s="11">
        <f>IF(Q1066="x",0,IF(J1066&lt;(INDEX(Lookup!$U$2:$U$10,MATCH($D$47,Lookup!$S$2:$S$10,0))),0,$L$12*K1066))</f>
        <v>0</v>
      </c>
      <c r="O1066" s="234">
        <f t="shared" si="89"/>
        <v>0</v>
      </c>
      <c r="P1066" s="10"/>
      <c r="Q1066" s="9"/>
      <c r="S1066" s="340">
        <f t="shared" si="90"/>
        <v>0</v>
      </c>
      <c r="T1066" s="340">
        <f t="shared" si="91"/>
        <v>0</v>
      </c>
    </row>
    <row r="1067" spans="2:20" ht="14.4" x14ac:dyDescent="0.3">
      <c r="B1067" s="30"/>
      <c r="C1067" s="16"/>
      <c r="D1067" s="16"/>
      <c r="E1067" s="25"/>
      <c r="F1067" s="16"/>
      <c r="G1067" s="15"/>
      <c r="H1067" s="14"/>
      <c r="I1067" s="13"/>
      <c r="J1067" s="13"/>
      <c r="K1067" s="12"/>
      <c r="L1067" s="232">
        <f t="shared" si="87"/>
        <v>0</v>
      </c>
      <c r="M1067" s="234">
        <f t="shared" si="88"/>
        <v>0</v>
      </c>
      <c r="N1067" s="11">
        <f>IF(Q1067="x",0,IF(J1067&lt;(INDEX(Lookup!$U$2:$U$10,MATCH($D$47,Lookup!$S$2:$S$10,0))),0,$L$12*K1067))</f>
        <v>0</v>
      </c>
      <c r="O1067" s="234">
        <f t="shared" si="89"/>
        <v>0</v>
      </c>
      <c r="P1067" s="10"/>
      <c r="Q1067" s="9"/>
      <c r="S1067" s="340">
        <f t="shared" si="90"/>
        <v>0</v>
      </c>
      <c r="T1067" s="340">
        <f t="shared" si="91"/>
        <v>0</v>
      </c>
    </row>
    <row r="1068" spans="2:20" ht="14.4" x14ac:dyDescent="0.3">
      <c r="B1068" s="30"/>
      <c r="C1068" s="16"/>
      <c r="D1068" s="16"/>
      <c r="E1068" s="25"/>
      <c r="F1068" s="16"/>
      <c r="G1068" s="15"/>
      <c r="H1068" s="14"/>
      <c r="I1068" s="13"/>
      <c r="J1068" s="13"/>
      <c r="K1068" s="12"/>
      <c r="L1068" s="232">
        <f t="shared" si="87"/>
        <v>0</v>
      </c>
      <c r="M1068" s="234">
        <f t="shared" si="88"/>
        <v>0</v>
      </c>
      <c r="N1068" s="11">
        <f>IF(Q1068="x",0,IF(J1068&lt;(INDEX(Lookup!$U$2:$U$10,MATCH($D$47,Lookup!$S$2:$S$10,0))),0,$L$12*K1068))</f>
        <v>0</v>
      </c>
      <c r="O1068" s="234">
        <f t="shared" si="89"/>
        <v>0</v>
      </c>
      <c r="P1068" s="10"/>
      <c r="Q1068" s="9"/>
      <c r="S1068" s="340">
        <f t="shared" si="90"/>
        <v>0</v>
      </c>
      <c r="T1068" s="340">
        <f t="shared" si="91"/>
        <v>0</v>
      </c>
    </row>
    <row r="1069" spans="2:20" ht="14.4" x14ac:dyDescent="0.3">
      <c r="B1069" s="30"/>
      <c r="C1069" s="16"/>
      <c r="D1069" s="16"/>
      <c r="E1069" s="25"/>
      <c r="F1069" s="16"/>
      <c r="G1069" s="15"/>
      <c r="H1069" s="14"/>
      <c r="I1069" s="13"/>
      <c r="J1069" s="13"/>
      <c r="K1069" s="12"/>
      <c r="L1069" s="232">
        <f t="shared" si="87"/>
        <v>0</v>
      </c>
      <c r="M1069" s="234">
        <f t="shared" si="88"/>
        <v>0</v>
      </c>
      <c r="N1069" s="11">
        <f>IF(Q1069="x",0,IF(J1069&lt;(INDEX(Lookup!$U$2:$U$10,MATCH($D$47,Lookup!$S$2:$S$10,0))),0,$L$12*K1069))</f>
        <v>0</v>
      </c>
      <c r="O1069" s="234">
        <f t="shared" si="89"/>
        <v>0</v>
      </c>
      <c r="P1069" s="10"/>
      <c r="Q1069" s="9"/>
      <c r="S1069" s="340">
        <f t="shared" si="90"/>
        <v>0</v>
      </c>
      <c r="T1069" s="340">
        <f t="shared" si="91"/>
        <v>0</v>
      </c>
    </row>
    <row r="1070" spans="2:20" ht="14.4" x14ac:dyDescent="0.3">
      <c r="B1070" s="30"/>
      <c r="C1070" s="16"/>
      <c r="D1070" s="16"/>
      <c r="E1070" s="25"/>
      <c r="F1070" s="16"/>
      <c r="G1070" s="15"/>
      <c r="H1070" s="14"/>
      <c r="I1070" s="13"/>
      <c r="J1070" s="13"/>
      <c r="K1070" s="12"/>
      <c r="L1070" s="232">
        <f t="shared" si="87"/>
        <v>0</v>
      </c>
      <c r="M1070" s="234">
        <f t="shared" si="88"/>
        <v>0</v>
      </c>
      <c r="N1070" s="11">
        <f>IF(Q1070="x",0,IF(J1070&lt;(INDEX(Lookup!$U$2:$U$10,MATCH($D$47,Lookup!$S$2:$S$10,0))),0,$L$12*K1070))</f>
        <v>0</v>
      </c>
      <c r="O1070" s="234">
        <f t="shared" si="89"/>
        <v>0</v>
      </c>
      <c r="P1070" s="10"/>
      <c r="Q1070" s="9"/>
      <c r="S1070" s="340">
        <f t="shared" si="90"/>
        <v>0</v>
      </c>
      <c r="T1070" s="340">
        <f t="shared" si="91"/>
        <v>0</v>
      </c>
    </row>
    <row r="1071" spans="2:20" ht="14.4" x14ac:dyDescent="0.3">
      <c r="B1071" s="30"/>
      <c r="C1071" s="16"/>
      <c r="D1071" s="16"/>
      <c r="E1071" s="25"/>
      <c r="F1071" s="16"/>
      <c r="G1071" s="15"/>
      <c r="H1071" s="14"/>
      <c r="I1071" s="13"/>
      <c r="J1071" s="13"/>
      <c r="K1071" s="12"/>
      <c r="L1071" s="232">
        <f t="shared" si="87"/>
        <v>0</v>
      </c>
      <c r="M1071" s="234">
        <f t="shared" si="88"/>
        <v>0</v>
      </c>
      <c r="N1071" s="11">
        <f>IF(Q1071="x",0,IF(J1071&lt;(INDEX(Lookup!$U$2:$U$10,MATCH($D$47,Lookup!$S$2:$S$10,0))),0,$L$12*K1071))</f>
        <v>0</v>
      </c>
      <c r="O1071" s="234">
        <f t="shared" si="89"/>
        <v>0</v>
      </c>
      <c r="P1071" s="10"/>
      <c r="Q1071" s="9"/>
      <c r="S1071" s="340">
        <f t="shared" si="90"/>
        <v>0</v>
      </c>
      <c r="T1071" s="340">
        <f t="shared" si="91"/>
        <v>0</v>
      </c>
    </row>
    <row r="1072" spans="2:20" ht="14.4" x14ac:dyDescent="0.3">
      <c r="B1072" s="30"/>
      <c r="C1072" s="16"/>
      <c r="D1072" s="16"/>
      <c r="E1072" s="25"/>
      <c r="F1072" s="16"/>
      <c r="G1072" s="15"/>
      <c r="H1072" s="14"/>
      <c r="I1072" s="13"/>
      <c r="J1072" s="13"/>
      <c r="K1072" s="12"/>
      <c r="L1072" s="232">
        <f t="shared" si="87"/>
        <v>0</v>
      </c>
      <c r="M1072" s="234">
        <f t="shared" si="88"/>
        <v>0</v>
      </c>
      <c r="N1072" s="11">
        <f>IF(Q1072="x",0,IF(J1072&lt;(INDEX(Lookup!$U$2:$U$10,MATCH($D$47,Lookup!$S$2:$S$10,0))),0,$L$12*K1072))</f>
        <v>0</v>
      </c>
      <c r="O1072" s="234">
        <f t="shared" si="89"/>
        <v>0</v>
      </c>
      <c r="P1072" s="10"/>
      <c r="Q1072" s="9"/>
      <c r="S1072" s="340">
        <f t="shared" si="90"/>
        <v>0</v>
      </c>
      <c r="T1072" s="340">
        <f t="shared" si="91"/>
        <v>0</v>
      </c>
    </row>
    <row r="1073" spans="2:20" ht="14.4" x14ac:dyDescent="0.3">
      <c r="B1073" s="30"/>
      <c r="C1073" s="16"/>
      <c r="D1073" s="16"/>
      <c r="E1073" s="25"/>
      <c r="F1073" s="16"/>
      <c r="G1073" s="15"/>
      <c r="H1073" s="14"/>
      <c r="I1073" s="13"/>
      <c r="J1073" s="13"/>
      <c r="K1073" s="12"/>
      <c r="L1073" s="232">
        <f t="shared" si="87"/>
        <v>0</v>
      </c>
      <c r="M1073" s="234">
        <f t="shared" si="88"/>
        <v>0</v>
      </c>
      <c r="N1073" s="11">
        <f>IF(Q1073="x",0,IF(J1073&lt;(INDEX(Lookup!$U$2:$U$10,MATCH($D$47,Lookup!$S$2:$S$10,0))),0,$L$12*K1073))</f>
        <v>0</v>
      </c>
      <c r="O1073" s="234">
        <f t="shared" si="89"/>
        <v>0</v>
      </c>
      <c r="P1073" s="10"/>
      <c r="Q1073" s="9"/>
      <c r="S1073" s="340">
        <f t="shared" si="90"/>
        <v>0</v>
      </c>
      <c r="T1073" s="340">
        <f t="shared" si="91"/>
        <v>0</v>
      </c>
    </row>
    <row r="1074" spans="2:20" ht="14.4" x14ac:dyDescent="0.3">
      <c r="B1074" s="30"/>
      <c r="C1074" s="16"/>
      <c r="D1074" s="16"/>
      <c r="E1074" s="25"/>
      <c r="F1074" s="16"/>
      <c r="G1074" s="15"/>
      <c r="H1074" s="14"/>
      <c r="I1074" s="13"/>
      <c r="J1074" s="13"/>
      <c r="K1074" s="12"/>
      <c r="L1074" s="232">
        <f t="shared" ref="L1074:L1137" si="92">IF(ROUNDDOWN(DATEDIF(I1074,J1074,"d")/7,0)&gt;$L$12,$L$12*K1074,K1074*ROUNDDOWN(DATEDIF(I1074,J1074,"d")/7,0))</f>
        <v>0</v>
      </c>
      <c r="M1074" s="234">
        <f t="shared" ref="M1074:M1137" si="93">L1074*$L$6</f>
        <v>0</v>
      </c>
      <c r="N1074" s="11">
        <f>IF(Q1074="x",0,IF(J1074&lt;(INDEX(Lookup!$U$2:$U$10,MATCH($D$47,Lookup!$S$2:$S$10,0))),0,$L$12*K1074))</f>
        <v>0</v>
      </c>
      <c r="O1074" s="234">
        <f t="shared" ref="O1074:O1137" si="94">N1074*$L$6</f>
        <v>0</v>
      </c>
      <c r="P1074" s="10"/>
      <c r="Q1074" s="9"/>
      <c r="S1074" s="340">
        <f t="shared" si="90"/>
        <v>0</v>
      </c>
      <c r="T1074" s="340">
        <f t="shared" si="91"/>
        <v>0</v>
      </c>
    </row>
    <row r="1075" spans="2:20" ht="14.4" x14ac:dyDescent="0.3">
      <c r="B1075" s="30"/>
      <c r="C1075" s="16"/>
      <c r="D1075" s="16"/>
      <c r="E1075" s="25"/>
      <c r="F1075" s="16"/>
      <c r="G1075" s="15"/>
      <c r="H1075" s="14"/>
      <c r="I1075" s="13"/>
      <c r="J1075" s="13"/>
      <c r="K1075" s="12"/>
      <c r="L1075" s="232">
        <f t="shared" si="92"/>
        <v>0</v>
      </c>
      <c r="M1075" s="234">
        <f t="shared" si="93"/>
        <v>0</v>
      </c>
      <c r="N1075" s="11">
        <f>IF(Q1075="x",0,IF(J1075&lt;(INDEX(Lookup!$U$2:$U$10,MATCH($D$47,Lookup!$S$2:$S$10,0))),0,$L$12*K1075))</f>
        <v>0</v>
      </c>
      <c r="O1075" s="234">
        <f t="shared" si="94"/>
        <v>0</v>
      </c>
      <c r="P1075" s="10"/>
      <c r="Q1075" s="9"/>
      <c r="S1075" s="340">
        <f t="shared" ref="S1075:S1138" si="95">M1075*$I$35</f>
        <v>0</v>
      </c>
      <c r="T1075" s="340">
        <f t="shared" ref="T1075:T1138" si="96">O1075*$I$44</f>
        <v>0</v>
      </c>
    </row>
    <row r="1076" spans="2:20" ht="14.4" x14ac:dyDescent="0.3">
      <c r="B1076" s="30"/>
      <c r="C1076" s="16"/>
      <c r="D1076" s="16"/>
      <c r="E1076" s="25"/>
      <c r="F1076" s="16"/>
      <c r="G1076" s="15"/>
      <c r="H1076" s="14"/>
      <c r="I1076" s="13"/>
      <c r="J1076" s="13"/>
      <c r="K1076" s="12"/>
      <c r="L1076" s="232">
        <f t="shared" si="92"/>
        <v>0</v>
      </c>
      <c r="M1076" s="234">
        <f t="shared" si="93"/>
        <v>0</v>
      </c>
      <c r="N1076" s="11">
        <f>IF(Q1076="x",0,IF(J1076&lt;(INDEX(Lookup!$U$2:$U$10,MATCH($D$47,Lookup!$S$2:$S$10,0))),0,$L$12*K1076))</f>
        <v>0</v>
      </c>
      <c r="O1076" s="234">
        <f t="shared" si="94"/>
        <v>0</v>
      </c>
      <c r="P1076" s="10"/>
      <c r="Q1076" s="9"/>
      <c r="S1076" s="340">
        <f t="shared" si="95"/>
        <v>0</v>
      </c>
      <c r="T1076" s="340">
        <f t="shared" si="96"/>
        <v>0</v>
      </c>
    </row>
    <row r="1077" spans="2:20" ht="14.4" x14ac:dyDescent="0.3">
      <c r="B1077" s="30"/>
      <c r="C1077" s="16"/>
      <c r="D1077" s="16"/>
      <c r="E1077" s="25"/>
      <c r="F1077" s="16"/>
      <c r="G1077" s="15"/>
      <c r="H1077" s="14"/>
      <c r="I1077" s="13"/>
      <c r="J1077" s="13"/>
      <c r="K1077" s="12"/>
      <c r="L1077" s="232">
        <f t="shared" si="92"/>
        <v>0</v>
      </c>
      <c r="M1077" s="234">
        <f t="shared" si="93"/>
        <v>0</v>
      </c>
      <c r="N1077" s="11">
        <f>IF(Q1077="x",0,IF(J1077&lt;(INDEX(Lookup!$U$2:$U$10,MATCH($D$47,Lookup!$S$2:$S$10,0))),0,$L$12*K1077))</f>
        <v>0</v>
      </c>
      <c r="O1077" s="234">
        <f t="shared" si="94"/>
        <v>0</v>
      </c>
      <c r="P1077" s="10"/>
      <c r="Q1077" s="9"/>
      <c r="S1077" s="340">
        <f t="shared" si="95"/>
        <v>0</v>
      </c>
      <c r="T1077" s="340">
        <f t="shared" si="96"/>
        <v>0</v>
      </c>
    </row>
    <row r="1078" spans="2:20" ht="14.4" x14ac:dyDescent="0.3">
      <c r="B1078" s="30"/>
      <c r="C1078" s="16"/>
      <c r="D1078" s="16"/>
      <c r="E1078" s="25"/>
      <c r="F1078" s="16"/>
      <c r="G1078" s="15"/>
      <c r="H1078" s="14"/>
      <c r="I1078" s="13"/>
      <c r="J1078" s="13"/>
      <c r="K1078" s="12"/>
      <c r="L1078" s="232">
        <f t="shared" si="92"/>
        <v>0</v>
      </c>
      <c r="M1078" s="234">
        <f t="shared" si="93"/>
        <v>0</v>
      </c>
      <c r="N1078" s="11">
        <f>IF(Q1078="x",0,IF(J1078&lt;(INDEX(Lookup!$U$2:$U$10,MATCH($D$47,Lookup!$S$2:$S$10,0))),0,$L$12*K1078))</f>
        <v>0</v>
      </c>
      <c r="O1078" s="234">
        <f t="shared" si="94"/>
        <v>0</v>
      </c>
      <c r="P1078" s="10"/>
      <c r="Q1078" s="9"/>
      <c r="S1078" s="340">
        <f t="shared" si="95"/>
        <v>0</v>
      </c>
      <c r="T1078" s="340">
        <f t="shared" si="96"/>
        <v>0</v>
      </c>
    </row>
    <row r="1079" spans="2:20" ht="14.4" x14ac:dyDescent="0.3">
      <c r="B1079" s="30"/>
      <c r="C1079" s="16"/>
      <c r="D1079" s="16"/>
      <c r="E1079" s="25"/>
      <c r="F1079" s="16"/>
      <c r="G1079" s="15"/>
      <c r="H1079" s="14"/>
      <c r="I1079" s="13"/>
      <c r="J1079" s="13"/>
      <c r="K1079" s="12"/>
      <c r="L1079" s="232">
        <f t="shared" si="92"/>
        <v>0</v>
      </c>
      <c r="M1079" s="234">
        <f t="shared" si="93"/>
        <v>0</v>
      </c>
      <c r="N1079" s="11">
        <f>IF(Q1079="x",0,IF(J1079&lt;(INDEX(Lookup!$U$2:$U$10,MATCH($D$47,Lookup!$S$2:$S$10,0))),0,$L$12*K1079))</f>
        <v>0</v>
      </c>
      <c r="O1079" s="234">
        <f t="shared" si="94"/>
        <v>0</v>
      </c>
      <c r="P1079" s="10"/>
      <c r="Q1079" s="9"/>
      <c r="S1079" s="340">
        <f t="shared" si="95"/>
        <v>0</v>
      </c>
      <c r="T1079" s="340">
        <f t="shared" si="96"/>
        <v>0</v>
      </c>
    </row>
    <row r="1080" spans="2:20" ht="14.4" x14ac:dyDescent="0.3">
      <c r="B1080" s="30"/>
      <c r="C1080" s="16"/>
      <c r="D1080" s="16"/>
      <c r="E1080" s="25"/>
      <c r="F1080" s="16"/>
      <c r="G1080" s="15"/>
      <c r="H1080" s="14"/>
      <c r="I1080" s="13"/>
      <c r="J1080" s="13"/>
      <c r="K1080" s="12"/>
      <c r="L1080" s="232">
        <f t="shared" si="92"/>
        <v>0</v>
      </c>
      <c r="M1080" s="234">
        <f t="shared" si="93"/>
        <v>0</v>
      </c>
      <c r="N1080" s="11">
        <f>IF(Q1080="x",0,IF(J1080&lt;(INDEX(Lookup!$U$2:$U$10,MATCH($D$47,Lookup!$S$2:$S$10,0))),0,$L$12*K1080))</f>
        <v>0</v>
      </c>
      <c r="O1080" s="234">
        <f t="shared" si="94"/>
        <v>0</v>
      </c>
      <c r="P1080" s="10"/>
      <c r="Q1080" s="9"/>
      <c r="S1080" s="340">
        <f t="shared" si="95"/>
        <v>0</v>
      </c>
      <c r="T1080" s="340">
        <f t="shared" si="96"/>
        <v>0</v>
      </c>
    </row>
    <row r="1081" spans="2:20" ht="14.4" x14ac:dyDescent="0.3">
      <c r="B1081" s="30"/>
      <c r="C1081" s="16"/>
      <c r="D1081" s="16"/>
      <c r="E1081" s="25"/>
      <c r="F1081" s="16"/>
      <c r="G1081" s="15"/>
      <c r="H1081" s="14"/>
      <c r="I1081" s="13"/>
      <c r="J1081" s="13"/>
      <c r="K1081" s="12"/>
      <c r="L1081" s="232">
        <f t="shared" si="92"/>
        <v>0</v>
      </c>
      <c r="M1081" s="234">
        <f t="shared" si="93"/>
        <v>0</v>
      </c>
      <c r="N1081" s="11">
        <f>IF(Q1081="x",0,IF(J1081&lt;(INDEX(Lookup!$U$2:$U$10,MATCH($D$47,Lookup!$S$2:$S$10,0))),0,$L$12*K1081))</f>
        <v>0</v>
      </c>
      <c r="O1081" s="234">
        <f t="shared" si="94"/>
        <v>0</v>
      </c>
      <c r="P1081" s="10"/>
      <c r="Q1081" s="9"/>
      <c r="S1081" s="340">
        <f t="shared" si="95"/>
        <v>0</v>
      </c>
      <c r="T1081" s="340">
        <f t="shared" si="96"/>
        <v>0</v>
      </c>
    </row>
    <row r="1082" spans="2:20" ht="14.4" x14ac:dyDescent="0.3">
      <c r="B1082" s="30"/>
      <c r="C1082" s="16"/>
      <c r="D1082" s="16"/>
      <c r="E1082" s="25"/>
      <c r="F1082" s="16"/>
      <c r="G1082" s="15"/>
      <c r="H1082" s="14"/>
      <c r="I1082" s="13"/>
      <c r="J1082" s="13"/>
      <c r="K1082" s="12"/>
      <c r="L1082" s="232">
        <f t="shared" si="92"/>
        <v>0</v>
      </c>
      <c r="M1082" s="234">
        <f t="shared" si="93"/>
        <v>0</v>
      </c>
      <c r="N1082" s="11">
        <f>IF(Q1082="x",0,IF(J1082&lt;(INDEX(Lookup!$U$2:$U$10,MATCH($D$47,Lookup!$S$2:$S$10,0))),0,$L$12*K1082))</f>
        <v>0</v>
      </c>
      <c r="O1082" s="234">
        <f t="shared" si="94"/>
        <v>0</v>
      </c>
      <c r="P1082" s="10"/>
      <c r="Q1082" s="9"/>
      <c r="S1082" s="340">
        <f t="shared" si="95"/>
        <v>0</v>
      </c>
      <c r="T1082" s="340">
        <f t="shared" si="96"/>
        <v>0</v>
      </c>
    </row>
    <row r="1083" spans="2:20" ht="14.4" x14ac:dyDescent="0.3">
      <c r="B1083" s="30"/>
      <c r="C1083" s="16"/>
      <c r="D1083" s="16"/>
      <c r="E1083" s="25"/>
      <c r="F1083" s="16"/>
      <c r="G1083" s="15"/>
      <c r="H1083" s="14"/>
      <c r="I1083" s="13"/>
      <c r="J1083" s="13"/>
      <c r="K1083" s="12"/>
      <c r="L1083" s="232">
        <f t="shared" si="92"/>
        <v>0</v>
      </c>
      <c r="M1083" s="234">
        <f t="shared" si="93"/>
        <v>0</v>
      </c>
      <c r="N1083" s="11">
        <f>IF(Q1083="x",0,IF(J1083&lt;(INDEX(Lookup!$U$2:$U$10,MATCH($D$47,Lookup!$S$2:$S$10,0))),0,$L$12*K1083))</f>
        <v>0</v>
      </c>
      <c r="O1083" s="234">
        <f t="shared" si="94"/>
        <v>0</v>
      </c>
      <c r="P1083" s="10"/>
      <c r="Q1083" s="9"/>
      <c r="S1083" s="340">
        <f t="shared" si="95"/>
        <v>0</v>
      </c>
      <c r="T1083" s="340">
        <f t="shared" si="96"/>
        <v>0</v>
      </c>
    </row>
    <row r="1084" spans="2:20" ht="14.4" x14ac:dyDescent="0.3">
      <c r="B1084" s="30"/>
      <c r="C1084" s="16"/>
      <c r="D1084" s="16"/>
      <c r="E1084" s="25"/>
      <c r="F1084" s="16"/>
      <c r="G1084" s="15"/>
      <c r="H1084" s="14"/>
      <c r="I1084" s="13"/>
      <c r="J1084" s="13"/>
      <c r="K1084" s="12"/>
      <c r="L1084" s="232">
        <f t="shared" si="92"/>
        <v>0</v>
      </c>
      <c r="M1084" s="234">
        <f t="shared" si="93"/>
        <v>0</v>
      </c>
      <c r="N1084" s="11">
        <f>IF(Q1084="x",0,IF(J1084&lt;(INDEX(Lookup!$U$2:$U$10,MATCH($D$47,Lookup!$S$2:$S$10,0))),0,$L$12*K1084))</f>
        <v>0</v>
      </c>
      <c r="O1084" s="234">
        <f t="shared" si="94"/>
        <v>0</v>
      </c>
      <c r="P1084" s="10"/>
      <c r="Q1084" s="9"/>
      <c r="S1084" s="340">
        <f t="shared" si="95"/>
        <v>0</v>
      </c>
      <c r="T1084" s="340">
        <f t="shared" si="96"/>
        <v>0</v>
      </c>
    </row>
    <row r="1085" spans="2:20" ht="14.4" x14ac:dyDescent="0.3">
      <c r="B1085" s="30"/>
      <c r="C1085" s="16"/>
      <c r="D1085" s="16"/>
      <c r="E1085" s="25"/>
      <c r="F1085" s="16"/>
      <c r="G1085" s="15"/>
      <c r="H1085" s="14"/>
      <c r="I1085" s="13"/>
      <c r="J1085" s="13"/>
      <c r="K1085" s="12"/>
      <c r="L1085" s="232">
        <f t="shared" si="92"/>
        <v>0</v>
      </c>
      <c r="M1085" s="234">
        <f t="shared" si="93"/>
        <v>0</v>
      </c>
      <c r="N1085" s="11">
        <f>IF(Q1085="x",0,IF(J1085&lt;(INDEX(Lookup!$U$2:$U$10,MATCH($D$47,Lookup!$S$2:$S$10,0))),0,$L$12*K1085))</f>
        <v>0</v>
      </c>
      <c r="O1085" s="234">
        <f t="shared" si="94"/>
        <v>0</v>
      </c>
      <c r="P1085" s="10"/>
      <c r="Q1085" s="9"/>
      <c r="S1085" s="340">
        <f t="shared" si="95"/>
        <v>0</v>
      </c>
      <c r="T1085" s="340">
        <f t="shared" si="96"/>
        <v>0</v>
      </c>
    </row>
    <row r="1086" spans="2:20" ht="14.4" x14ac:dyDescent="0.3">
      <c r="B1086" s="30"/>
      <c r="C1086" s="16"/>
      <c r="D1086" s="16"/>
      <c r="E1086" s="25"/>
      <c r="F1086" s="16"/>
      <c r="G1086" s="15"/>
      <c r="H1086" s="14"/>
      <c r="I1086" s="13"/>
      <c r="J1086" s="13"/>
      <c r="K1086" s="12"/>
      <c r="L1086" s="232">
        <f t="shared" si="92"/>
        <v>0</v>
      </c>
      <c r="M1086" s="234">
        <f t="shared" si="93"/>
        <v>0</v>
      </c>
      <c r="N1086" s="11">
        <f>IF(Q1086="x",0,IF(J1086&lt;(INDEX(Lookup!$U$2:$U$10,MATCH($D$47,Lookup!$S$2:$S$10,0))),0,$L$12*K1086))</f>
        <v>0</v>
      </c>
      <c r="O1086" s="234">
        <f t="shared" si="94"/>
        <v>0</v>
      </c>
      <c r="P1086" s="10"/>
      <c r="Q1086" s="9"/>
      <c r="S1086" s="340">
        <f t="shared" si="95"/>
        <v>0</v>
      </c>
      <c r="T1086" s="340">
        <f t="shared" si="96"/>
        <v>0</v>
      </c>
    </row>
    <row r="1087" spans="2:20" ht="14.4" x14ac:dyDescent="0.3">
      <c r="B1087" s="30"/>
      <c r="C1087" s="16"/>
      <c r="D1087" s="16"/>
      <c r="E1087" s="25"/>
      <c r="F1087" s="16"/>
      <c r="G1087" s="15"/>
      <c r="H1087" s="14"/>
      <c r="I1087" s="13"/>
      <c r="J1087" s="13"/>
      <c r="K1087" s="12"/>
      <c r="L1087" s="232">
        <f t="shared" si="92"/>
        <v>0</v>
      </c>
      <c r="M1087" s="234">
        <f t="shared" si="93"/>
        <v>0</v>
      </c>
      <c r="N1087" s="11">
        <f>IF(Q1087="x",0,IF(J1087&lt;(INDEX(Lookup!$U$2:$U$10,MATCH($D$47,Lookup!$S$2:$S$10,0))),0,$L$12*K1087))</f>
        <v>0</v>
      </c>
      <c r="O1087" s="234">
        <f t="shared" si="94"/>
        <v>0</v>
      </c>
      <c r="P1087" s="10"/>
      <c r="Q1087" s="9"/>
      <c r="S1087" s="340">
        <f t="shared" si="95"/>
        <v>0</v>
      </c>
      <c r="T1087" s="340">
        <f t="shared" si="96"/>
        <v>0</v>
      </c>
    </row>
    <row r="1088" spans="2:20" ht="14.4" x14ac:dyDescent="0.3">
      <c r="B1088" s="30"/>
      <c r="C1088" s="16"/>
      <c r="D1088" s="16"/>
      <c r="E1088" s="25"/>
      <c r="F1088" s="16"/>
      <c r="G1088" s="15"/>
      <c r="H1088" s="14"/>
      <c r="I1088" s="13"/>
      <c r="J1088" s="13"/>
      <c r="K1088" s="12"/>
      <c r="L1088" s="232">
        <f t="shared" si="92"/>
        <v>0</v>
      </c>
      <c r="M1088" s="234">
        <f t="shared" si="93"/>
        <v>0</v>
      </c>
      <c r="N1088" s="11">
        <f>IF(Q1088="x",0,IF(J1088&lt;(INDEX(Lookup!$U$2:$U$10,MATCH($D$47,Lookup!$S$2:$S$10,0))),0,$L$12*K1088))</f>
        <v>0</v>
      </c>
      <c r="O1088" s="234">
        <f t="shared" si="94"/>
        <v>0</v>
      </c>
      <c r="P1088" s="10"/>
      <c r="Q1088" s="9"/>
      <c r="S1088" s="340">
        <f t="shared" si="95"/>
        <v>0</v>
      </c>
      <c r="T1088" s="340">
        <f t="shared" si="96"/>
        <v>0</v>
      </c>
    </row>
    <row r="1089" spans="2:20" ht="14.4" x14ac:dyDescent="0.3">
      <c r="B1089" s="30"/>
      <c r="C1089" s="16"/>
      <c r="D1089" s="16"/>
      <c r="E1089" s="25"/>
      <c r="F1089" s="16"/>
      <c r="G1089" s="15"/>
      <c r="H1089" s="14"/>
      <c r="I1089" s="13"/>
      <c r="J1089" s="13"/>
      <c r="K1089" s="12"/>
      <c r="L1089" s="232">
        <f t="shared" si="92"/>
        <v>0</v>
      </c>
      <c r="M1089" s="234">
        <f t="shared" si="93"/>
        <v>0</v>
      </c>
      <c r="N1089" s="11">
        <f>IF(Q1089="x",0,IF(J1089&lt;(INDEX(Lookup!$U$2:$U$10,MATCH($D$47,Lookup!$S$2:$S$10,0))),0,$L$12*K1089))</f>
        <v>0</v>
      </c>
      <c r="O1089" s="234">
        <f t="shared" si="94"/>
        <v>0</v>
      </c>
      <c r="P1089" s="10"/>
      <c r="Q1089" s="9"/>
      <c r="S1089" s="340">
        <f t="shared" si="95"/>
        <v>0</v>
      </c>
      <c r="T1089" s="340">
        <f t="shared" si="96"/>
        <v>0</v>
      </c>
    </row>
    <row r="1090" spans="2:20" ht="14.4" x14ac:dyDescent="0.3">
      <c r="B1090" s="30"/>
      <c r="C1090" s="16"/>
      <c r="D1090" s="16"/>
      <c r="E1090" s="25"/>
      <c r="F1090" s="16"/>
      <c r="G1090" s="15"/>
      <c r="H1090" s="14"/>
      <c r="I1090" s="13"/>
      <c r="J1090" s="13"/>
      <c r="K1090" s="12"/>
      <c r="L1090" s="232">
        <f t="shared" si="92"/>
        <v>0</v>
      </c>
      <c r="M1090" s="234">
        <f t="shared" si="93"/>
        <v>0</v>
      </c>
      <c r="N1090" s="11">
        <f>IF(Q1090="x",0,IF(J1090&lt;(INDEX(Lookup!$U$2:$U$10,MATCH($D$47,Lookup!$S$2:$S$10,0))),0,$L$12*K1090))</f>
        <v>0</v>
      </c>
      <c r="O1090" s="234">
        <f t="shared" si="94"/>
        <v>0</v>
      </c>
      <c r="P1090" s="10"/>
      <c r="Q1090" s="9"/>
      <c r="S1090" s="340">
        <f t="shared" si="95"/>
        <v>0</v>
      </c>
      <c r="T1090" s="340">
        <f t="shared" si="96"/>
        <v>0</v>
      </c>
    </row>
    <row r="1091" spans="2:20" ht="14.4" x14ac:dyDescent="0.3">
      <c r="B1091" s="30"/>
      <c r="C1091" s="16"/>
      <c r="D1091" s="16"/>
      <c r="E1091" s="25"/>
      <c r="F1091" s="16"/>
      <c r="G1091" s="15"/>
      <c r="H1091" s="14"/>
      <c r="I1091" s="13"/>
      <c r="J1091" s="13"/>
      <c r="K1091" s="12"/>
      <c r="L1091" s="232">
        <f t="shared" si="92"/>
        <v>0</v>
      </c>
      <c r="M1091" s="234">
        <f t="shared" si="93"/>
        <v>0</v>
      </c>
      <c r="N1091" s="11">
        <f>IF(Q1091="x",0,IF(J1091&lt;(INDEX(Lookup!$U$2:$U$10,MATCH($D$47,Lookup!$S$2:$S$10,0))),0,$L$12*K1091))</f>
        <v>0</v>
      </c>
      <c r="O1091" s="234">
        <f t="shared" si="94"/>
        <v>0</v>
      </c>
      <c r="P1091" s="10"/>
      <c r="Q1091" s="9"/>
      <c r="S1091" s="340">
        <f t="shared" si="95"/>
        <v>0</v>
      </c>
      <c r="T1091" s="340">
        <f t="shared" si="96"/>
        <v>0</v>
      </c>
    </row>
    <row r="1092" spans="2:20" ht="14.4" x14ac:dyDescent="0.3">
      <c r="B1092" s="30"/>
      <c r="C1092" s="16"/>
      <c r="D1092" s="16"/>
      <c r="E1092" s="25"/>
      <c r="F1092" s="16"/>
      <c r="G1092" s="15"/>
      <c r="H1092" s="14"/>
      <c r="I1092" s="13"/>
      <c r="J1092" s="13"/>
      <c r="K1092" s="12"/>
      <c r="L1092" s="232">
        <f t="shared" si="92"/>
        <v>0</v>
      </c>
      <c r="M1092" s="234">
        <f t="shared" si="93"/>
        <v>0</v>
      </c>
      <c r="N1092" s="11">
        <f>IF(Q1092="x",0,IF(J1092&lt;(INDEX(Lookup!$U$2:$U$10,MATCH($D$47,Lookup!$S$2:$S$10,0))),0,$L$12*K1092))</f>
        <v>0</v>
      </c>
      <c r="O1092" s="234">
        <f t="shared" si="94"/>
        <v>0</v>
      </c>
      <c r="P1092" s="10"/>
      <c r="Q1092" s="9"/>
      <c r="S1092" s="340">
        <f t="shared" si="95"/>
        <v>0</v>
      </c>
      <c r="T1092" s="340">
        <f t="shared" si="96"/>
        <v>0</v>
      </c>
    </row>
    <row r="1093" spans="2:20" ht="14.4" x14ac:dyDescent="0.3">
      <c r="B1093" s="30"/>
      <c r="C1093" s="16"/>
      <c r="D1093" s="16"/>
      <c r="E1093" s="25"/>
      <c r="F1093" s="16"/>
      <c r="G1093" s="15"/>
      <c r="H1093" s="14"/>
      <c r="I1093" s="13"/>
      <c r="J1093" s="13"/>
      <c r="K1093" s="12"/>
      <c r="L1093" s="232">
        <f t="shared" si="92"/>
        <v>0</v>
      </c>
      <c r="M1093" s="234">
        <f t="shared" si="93"/>
        <v>0</v>
      </c>
      <c r="N1093" s="11">
        <f>IF(Q1093="x",0,IF(J1093&lt;(INDEX(Lookup!$U$2:$U$10,MATCH($D$47,Lookup!$S$2:$S$10,0))),0,$L$12*K1093))</f>
        <v>0</v>
      </c>
      <c r="O1093" s="234">
        <f t="shared" si="94"/>
        <v>0</v>
      </c>
      <c r="P1093" s="10"/>
      <c r="Q1093" s="9"/>
      <c r="S1093" s="340">
        <f t="shared" si="95"/>
        <v>0</v>
      </c>
      <c r="T1093" s="340">
        <f t="shared" si="96"/>
        <v>0</v>
      </c>
    </row>
    <row r="1094" spans="2:20" ht="14.4" x14ac:dyDescent="0.3">
      <c r="B1094" s="30"/>
      <c r="C1094" s="16"/>
      <c r="D1094" s="16"/>
      <c r="E1094" s="25"/>
      <c r="F1094" s="16"/>
      <c r="G1094" s="15"/>
      <c r="H1094" s="14"/>
      <c r="I1094" s="13"/>
      <c r="J1094" s="13"/>
      <c r="K1094" s="12"/>
      <c r="L1094" s="232">
        <f t="shared" si="92"/>
        <v>0</v>
      </c>
      <c r="M1094" s="234">
        <f t="shared" si="93"/>
        <v>0</v>
      </c>
      <c r="N1094" s="11">
        <f>IF(Q1094="x",0,IF(J1094&lt;(INDEX(Lookup!$U$2:$U$10,MATCH($D$47,Lookup!$S$2:$S$10,0))),0,$L$12*K1094))</f>
        <v>0</v>
      </c>
      <c r="O1094" s="234">
        <f t="shared" si="94"/>
        <v>0</v>
      </c>
      <c r="P1094" s="10"/>
      <c r="Q1094" s="9"/>
      <c r="S1094" s="340">
        <f t="shared" si="95"/>
        <v>0</v>
      </c>
      <c r="T1094" s="340">
        <f t="shared" si="96"/>
        <v>0</v>
      </c>
    </row>
    <row r="1095" spans="2:20" ht="14.4" x14ac:dyDescent="0.3">
      <c r="B1095" s="30"/>
      <c r="C1095" s="16"/>
      <c r="D1095" s="16"/>
      <c r="E1095" s="25"/>
      <c r="F1095" s="16"/>
      <c r="G1095" s="15"/>
      <c r="H1095" s="14"/>
      <c r="I1095" s="13"/>
      <c r="J1095" s="13"/>
      <c r="K1095" s="12"/>
      <c r="L1095" s="232">
        <f t="shared" si="92"/>
        <v>0</v>
      </c>
      <c r="M1095" s="234">
        <f t="shared" si="93"/>
        <v>0</v>
      </c>
      <c r="N1095" s="11">
        <f>IF(Q1095="x",0,IF(J1095&lt;(INDEX(Lookup!$U$2:$U$10,MATCH($D$47,Lookup!$S$2:$S$10,0))),0,$L$12*K1095))</f>
        <v>0</v>
      </c>
      <c r="O1095" s="234">
        <f t="shared" si="94"/>
        <v>0</v>
      </c>
      <c r="P1095" s="10"/>
      <c r="Q1095" s="9"/>
      <c r="S1095" s="340">
        <f t="shared" si="95"/>
        <v>0</v>
      </c>
      <c r="T1095" s="340">
        <f t="shared" si="96"/>
        <v>0</v>
      </c>
    </row>
    <row r="1096" spans="2:20" ht="14.4" x14ac:dyDescent="0.3">
      <c r="B1096" s="30"/>
      <c r="C1096" s="16"/>
      <c r="D1096" s="16"/>
      <c r="E1096" s="25"/>
      <c r="F1096" s="16"/>
      <c r="G1096" s="15"/>
      <c r="H1096" s="14"/>
      <c r="I1096" s="13"/>
      <c r="J1096" s="13"/>
      <c r="K1096" s="12"/>
      <c r="L1096" s="232">
        <f t="shared" si="92"/>
        <v>0</v>
      </c>
      <c r="M1096" s="234">
        <f t="shared" si="93"/>
        <v>0</v>
      </c>
      <c r="N1096" s="11">
        <f>IF(Q1096="x",0,IF(J1096&lt;(INDEX(Lookup!$U$2:$U$10,MATCH($D$47,Lookup!$S$2:$S$10,0))),0,$L$12*K1096))</f>
        <v>0</v>
      </c>
      <c r="O1096" s="234">
        <f t="shared" si="94"/>
        <v>0</v>
      </c>
      <c r="P1096" s="10"/>
      <c r="Q1096" s="9"/>
      <c r="S1096" s="340">
        <f t="shared" si="95"/>
        <v>0</v>
      </c>
      <c r="T1096" s="340">
        <f t="shared" si="96"/>
        <v>0</v>
      </c>
    </row>
    <row r="1097" spans="2:20" ht="14.4" x14ac:dyDescent="0.3">
      <c r="B1097" s="30"/>
      <c r="C1097" s="16"/>
      <c r="D1097" s="16"/>
      <c r="E1097" s="25"/>
      <c r="F1097" s="16"/>
      <c r="G1097" s="15"/>
      <c r="H1097" s="14"/>
      <c r="I1097" s="13"/>
      <c r="J1097" s="13"/>
      <c r="K1097" s="12"/>
      <c r="L1097" s="232">
        <f t="shared" si="92"/>
        <v>0</v>
      </c>
      <c r="M1097" s="234">
        <f t="shared" si="93"/>
        <v>0</v>
      </c>
      <c r="N1097" s="11">
        <f>IF(Q1097="x",0,IF(J1097&lt;(INDEX(Lookup!$U$2:$U$10,MATCH($D$47,Lookup!$S$2:$S$10,0))),0,$L$12*K1097))</f>
        <v>0</v>
      </c>
      <c r="O1097" s="234">
        <f t="shared" si="94"/>
        <v>0</v>
      </c>
      <c r="P1097" s="10"/>
      <c r="Q1097" s="9"/>
      <c r="S1097" s="340">
        <f t="shared" si="95"/>
        <v>0</v>
      </c>
      <c r="T1097" s="340">
        <f t="shared" si="96"/>
        <v>0</v>
      </c>
    </row>
    <row r="1098" spans="2:20" ht="14.4" x14ac:dyDescent="0.3">
      <c r="B1098" s="30"/>
      <c r="C1098" s="16"/>
      <c r="D1098" s="16"/>
      <c r="E1098" s="25"/>
      <c r="F1098" s="16"/>
      <c r="G1098" s="15"/>
      <c r="H1098" s="14"/>
      <c r="I1098" s="13"/>
      <c r="J1098" s="13"/>
      <c r="K1098" s="12"/>
      <c r="L1098" s="232">
        <f t="shared" si="92"/>
        <v>0</v>
      </c>
      <c r="M1098" s="234">
        <f t="shared" si="93"/>
        <v>0</v>
      </c>
      <c r="N1098" s="11">
        <f>IF(Q1098="x",0,IF(J1098&lt;(INDEX(Lookup!$U$2:$U$10,MATCH($D$47,Lookup!$S$2:$S$10,0))),0,$L$12*K1098))</f>
        <v>0</v>
      </c>
      <c r="O1098" s="234">
        <f t="shared" si="94"/>
        <v>0</v>
      </c>
      <c r="P1098" s="10"/>
      <c r="Q1098" s="9"/>
      <c r="S1098" s="340">
        <f t="shared" si="95"/>
        <v>0</v>
      </c>
      <c r="T1098" s="340">
        <f t="shared" si="96"/>
        <v>0</v>
      </c>
    </row>
    <row r="1099" spans="2:20" ht="14.4" x14ac:dyDescent="0.3">
      <c r="B1099" s="30"/>
      <c r="C1099" s="16"/>
      <c r="D1099" s="16"/>
      <c r="E1099" s="25"/>
      <c r="F1099" s="16"/>
      <c r="G1099" s="15"/>
      <c r="H1099" s="14"/>
      <c r="I1099" s="13"/>
      <c r="J1099" s="13"/>
      <c r="K1099" s="12"/>
      <c r="L1099" s="232">
        <f t="shared" si="92"/>
        <v>0</v>
      </c>
      <c r="M1099" s="234">
        <f t="shared" si="93"/>
        <v>0</v>
      </c>
      <c r="N1099" s="11">
        <f>IF(Q1099="x",0,IF(J1099&lt;(INDEX(Lookup!$U$2:$U$10,MATCH($D$47,Lookup!$S$2:$S$10,0))),0,$L$12*K1099))</f>
        <v>0</v>
      </c>
      <c r="O1099" s="234">
        <f t="shared" si="94"/>
        <v>0</v>
      </c>
      <c r="P1099" s="10"/>
      <c r="Q1099" s="9"/>
      <c r="S1099" s="340">
        <f t="shared" si="95"/>
        <v>0</v>
      </c>
      <c r="T1099" s="340">
        <f t="shared" si="96"/>
        <v>0</v>
      </c>
    </row>
    <row r="1100" spans="2:20" ht="14.4" x14ac:dyDescent="0.3">
      <c r="B1100" s="30"/>
      <c r="C1100" s="16"/>
      <c r="D1100" s="16"/>
      <c r="E1100" s="25"/>
      <c r="F1100" s="16"/>
      <c r="G1100" s="15"/>
      <c r="H1100" s="14"/>
      <c r="I1100" s="13"/>
      <c r="J1100" s="13"/>
      <c r="K1100" s="12"/>
      <c r="L1100" s="232">
        <f t="shared" si="92"/>
        <v>0</v>
      </c>
      <c r="M1100" s="234">
        <f t="shared" si="93"/>
        <v>0</v>
      </c>
      <c r="N1100" s="11">
        <f>IF(Q1100="x",0,IF(J1100&lt;(INDEX(Lookup!$U$2:$U$10,MATCH($D$47,Lookup!$S$2:$S$10,0))),0,$L$12*K1100))</f>
        <v>0</v>
      </c>
      <c r="O1100" s="234">
        <f t="shared" si="94"/>
        <v>0</v>
      </c>
      <c r="P1100" s="10"/>
      <c r="Q1100" s="9"/>
      <c r="S1100" s="340">
        <f t="shared" si="95"/>
        <v>0</v>
      </c>
      <c r="T1100" s="340">
        <f t="shared" si="96"/>
        <v>0</v>
      </c>
    </row>
    <row r="1101" spans="2:20" ht="14.4" x14ac:dyDescent="0.3">
      <c r="B1101" s="30"/>
      <c r="C1101" s="16"/>
      <c r="D1101" s="16"/>
      <c r="E1101" s="25"/>
      <c r="F1101" s="16"/>
      <c r="G1101" s="15"/>
      <c r="H1101" s="14"/>
      <c r="I1101" s="13"/>
      <c r="J1101" s="13"/>
      <c r="K1101" s="12"/>
      <c r="L1101" s="232">
        <f t="shared" si="92"/>
        <v>0</v>
      </c>
      <c r="M1101" s="234">
        <f t="shared" si="93"/>
        <v>0</v>
      </c>
      <c r="N1101" s="11">
        <f>IF(Q1101="x",0,IF(J1101&lt;(INDEX(Lookup!$U$2:$U$10,MATCH($D$47,Lookup!$S$2:$S$10,0))),0,$L$12*K1101))</f>
        <v>0</v>
      </c>
      <c r="O1101" s="234">
        <f t="shared" si="94"/>
        <v>0</v>
      </c>
      <c r="P1101" s="10"/>
      <c r="Q1101" s="9"/>
      <c r="S1101" s="340">
        <f t="shared" si="95"/>
        <v>0</v>
      </c>
      <c r="T1101" s="340">
        <f t="shared" si="96"/>
        <v>0</v>
      </c>
    </row>
    <row r="1102" spans="2:20" ht="14.4" x14ac:dyDescent="0.3">
      <c r="B1102" s="30"/>
      <c r="C1102" s="16"/>
      <c r="D1102" s="16"/>
      <c r="E1102" s="25"/>
      <c r="F1102" s="16"/>
      <c r="G1102" s="15"/>
      <c r="H1102" s="14"/>
      <c r="I1102" s="13"/>
      <c r="J1102" s="13"/>
      <c r="K1102" s="12"/>
      <c r="L1102" s="232">
        <f t="shared" si="92"/>
        <v>0</v>
      </c>
      <c r="M1102" s="234">
        <f t="shared" si="93"/>
        <v>0</v>
      </c>
      <c r="N1102" s="11">
        <f>IF(Q1102="x",0,IF(J1102&lt;(INDEX(Lookup!$U$2:$U$10,MATCH($D$47,Lookup!$S$2:$S$10,0))),0,$L$12*K1102))</f>
        <v>0</v>
      </c>
      <c r="O1102" s="234">
        <f t="shared" si="94"/>
        <v>0</v>
      </c>
      <c r="P1102" s="10"/>
      <c r="Q1102" s="9"/>
      <c r="S1102" s="340">
        <f t="shared" si="95"/>
        <v>0</v>
      </c>
      <c r="T1102" s="340">
        <f t="shared" si="96"/>
        <v>0</v>
      </c>
    </row>
    <row r="1103" spans="2:20" ht="14.4" x14ac:dyDescent="0.3">
      <c r="B1103" s="30"/>
      <c r="C1103" s="16"/>
      <c r="D1103" s="16"/>
      <c r="E1103" s="25"/>
      <c r="F1103" s="16"/>
      <c r="G1103" s="15"/>
      <c r="H1103" s="14"/>
      <c r="I1103" s="13"/>
      <c r="J1103" s="13"/>
      <c r="K1103" s="12"/>
      <c r="L1103" s="232">
        <f t="shared" si="92"/>
        <v>0</v>
      </c>
      <c r="M1103" s="234">
        <f t="shared" si="93"/>
        <v>0</v>
      </c>
      <c r="N1103" s="11">
        <f>IF(Q1103="x",0,IF(J1103&lt;(INDEX(Lookup!$U$2:$U$10,MATCH($D$47,Lookup!$S$2:$S$10,0))),0,$L$12*K1103))</f>
        <v>0</v>
      </c>
      <c r="O1103" s="234">
        <f t="shared" si="94"/>
        <v>0</v>
      </c>
      <c r="P1103" s="10"/>
      <c r="Q1103" s="9"/>
      <c r="S1103" s="340">
        <f t="shared" si="95"/>
        <v>0</v>
      </c>
      <c r="T1103" s="340">
        <f t="shared" si="96"/>
        <v>0</v>
      </c>
    </row>
    <row r="1104" spans="2:20" ht="14.4" x14ac:dyDescent="0.3">
      <c r="B1104" s="30"/>
      <c r="C1104" s="16"/>
      <c r="D1104" s="16"/>
      <c r="E1104" s="25"/>
      <c r="F1104" s="16"/>
      <c r="G1104" s="15"/>
      <c r="H1104" s="14"/>
      <c r="I1104" s="13"/>
      <c r="J1104" s="13"/>
      <c r="K1104" s="12"/>
      <c r="L1104" s="232">
        <f t="shared" si="92"/>
        <v>0</v>
      </c>
      <c r="M1104" s="234">
        <f t="shared" si="93"/>
        <v>0</v>
      </c>
      <c r="N1104" s="11">
        <f>IF(Q1104="x",0,IF(J1104&lt;(INDEX(Lookup!$U$2:$U$10,MATCH($D$47,Lookup!$S$2:$S$10,0))),0,$L$12*K1104))</f>
        <v>0</v>
      </c>
      <c r="O1104" s="234">
        <f t="shared" si="94"/>
        <v>0</v>
      </c>
      <c r="P1104" s="10"/>
      <c r="Q1104" s="9"/>
      <c r="S1104" s="340">
        <f t="shared" si="95"/>
        <v>0</v>
      </c>
      <c r="T1104" s="340">
        <f t="shared" si="96"/>
        <v>0</v>
      </c>
    </row>
    <row r="1105" spans="2:20" ht="14.4" x14ac:dyDescent="0.3">
      <c r="B1105" s="30"/>
      <c r="C1105" s="16"/>
      <c r="D1105" s="16"/>
      <c r="E1105" s="25"/>
      <c r="F1105" s="16"/>
      <c r="G1105" s="15"/>
      <c r="H1105" s="14"/>
      <c r="I1105" s="13"/>
      <c r="J1105" s="13"/>
      <c r="K1105" s="12"/>
      <c r="L1105" s="232">
        <f t="shared" si="92"/>
        <v>0</v>
      </c>
      <c r="M1105" s="234">
        <f t="shared" si="93"/>
        <v>0</v>
      </c>
      <c r="N1105" s="11">
        <f>IF(Q1105="x",0,IF(J1105&lt;(INDEX(Lookup!$U$2:$U$10,MATCH($D$47,Lookup!$S$2:$S$10,0))),0,$L$12*K1105))</f>
        <v>0</v>
      </c>
      <c r="O1105" s="234">
        <f t="shared" si="94"/>
        <v>0</v>
      </c>
      <c r="P1105" s="10"/>
      <c r="Q1105" s="9"/>
      <c r="S1105" s="340">
        <f t="shared" si="95"/>
        <v>0</v>
      </c>
      <c r="T1105" s="340">
        <f t="shared" si="96"/>
        <v>0</v>
      </c>
    </row>
    <row r="1106" spans="2:20" ht="14.4" x14ac:dyDescent="0.3">
      <c r="B1106" s="30"/>
      <c r="C1106" s="16"/>
      <c r="D1106" s="16"/>
      <c r="E1106" s="25"/>
      <c r="F1106" s="16"/>
      <c r="G1106" s="15"/>
      <c r="H1106" s="14"/>
      <c r="I1106" s="13"/>
      <c r="J1106" s="13"/>
      <c r="K1106" s="12"/>
      <c r="L1106" s="232">
        <f t="shared" si="92"/>
        <v>0</v>
      </c>
      <c r="M1106" s="234">
        <f t="shared" si="93"/>
        <v>0</v>
      </c>
      <c r="N1106" s="11">
        <f>IF(Q1106="x",0,IF(J1106&lt;(INDEX(Lookup!$U$2:$U$10,MATCH($D$47,Lookup!$S$2:$S$10,0))),0,$L$12*K1106))</f>
        <v>0</v>
      </c>
      <c r="O1106" s="234">
        <f t="shared" si="94"/>
        <v>0</v>
      </c>
      <c r="P1106" s="10"/>
      <c r="Q1106" s="9"/>
      <c r="S1106" s="340">
        <f t="shared" si="95"/>
        <v>0</v>
      </c>
      <c r="T1106" s="340">
        <f t="shared" si="96"/>
        <v>0</v>
      </c>
    </row>
    <row r="1107" spans="2:20" ht="14.4" x14ac:dyDescent="0.3">
      <c r="B1107" s="30"/>
      <c r="C1107" s="16"/>
      <c r="D1107" s="16"/>
      <c r="E1107" s="25"/>
      <c r="F1107" s="16"/>
      <c r="G1107" s="15"/>
      <c r="H1107" s="14"/>
      <c r="I1107" s="13"/>
      <c r="J1107" s="13"/>
      <c r="K1107" s="12"/>
      <c r="L1107" s="232">
        <f t="shared" si="92"/>
        <v>0</v>
      </c>
      <c r="M1107" s="234">
        <f t="shared" si="93"/>
        <v>0</v>
      </c>
      <c r="N1107" s="11">
        <f>IF(Q1107="x",0,IF(J1107&lt;(INDEX(Lookup!$U$2:$U$10,MATCH($D$47,Lookup!$S$2:$S$10,0))),0,$L$12*K1107))</f>
        <v>0</v>
      </c>
      <c r="O1107" s="234">
        <f t="shared" si="94"/>
        <v>0</v>
      </c>
      <c r="P1107" s="10"/>
      <c r="Q1107" s="9"/>
      <c r="S1107" s="340">
        <f t="shared" si="95"/>
        <v>0</v>
      </c>
      <c r="T1107" s="340">
        <f t="shared" si="96"/>
        <v>0</v>
      </c>
    </row>
    <row r="1108" spans="2:20" ht="14.4" x14ac:dyDescent="0.3">
      <c r="B1108" s="30"/>
      <c r="C1108" s="16"/>
      <c r="D1108" s="16"/>
      <c r="E1108" s="25"/>
      <c r="F1108" s="16"/>
      <c r="G1108" s="15"/>
      <c r="H1108" s="14"/>
      <c r="I1108" s="13"/>
      <c r="J1108" s="13"/>
      <c r="K1108" s="12"/>
      <c r="L1108" s="232">
        <f t="shared" si="92"/>
        <v>0</v>
      </c>
      <c r="M1108" s="234">
        <f t="shared" si="93"/>
        <v>0</v>
      </c>
      <c r="N1108" s="11">
        <f>IF(Q1108="x",0,IF(J1108&lt;(INDEX(Lookup!$U$2:$U$10,MATCH($D$47,Lookup!$S$2:$S$10,0))),0,$L$12*K1108))</f>
        <v>0</v>
      </c>
      <c r="O1108" s="234">
        <f t="shared" si="94"/>
        <v>0</v>
      </c>
      <c r="P1108" s="10"/>
      <c r="Q1108" s="9"/>
      <c r="S1108" s="340">
        <f t="shared" si="95"/>
        <v>0</v>
      </c>
      <c r="T1108" s="340">
        <f t="shared" si="96"/>
        <v>0</v>
      </c>
    </row>
    <row r="1109" spans="2:20" ht="14.4" x14ac:dyDescent="0.3">
      <c r="B1109" s="30"/>
      <c r="C1109" s="16"/>
      <c r="D1109" s="16"/>
      <c r="E1109" s="25"/>
      <c r="F1109" s="16"/>
      <c r="G1109" s="15"/>
      <c r="H1109" s="14"/>
      <c r="I1109" s="13"/>
      <c r="J1109" s="13"/>
      <c r="K1109" s="12"/>
      <c r="L1109" s="232">
        <f t="shared" si="92"/>
        <v>0</v>
      </c>
      <c r="M1109" s="234">
        <f t="shared" si="93"/>
        <v>0</v>
      </c>
      <c r="N1109" s="11">
        <f>IF(Q1109="x",0,IF(J1109&lt;(INDEX(Lookup!$U$2:$U$10,MATCH($D$47,Lookup!$S$2:$S$10,0))),0,$L$12*K1109))</f>
        <v>0</v>
      </c>
      <c r="O1109" s="234">
        <f t="shared" si="94"/>
        <v>0</v>
      </c>
      <c r="P1109" s="10"/>
      <c r="Q1109" s="9"/>
      <c r="S1109" s="340">
        <f t="shared" si="95"/>
        <v>0</v>
      </c>
      <c r="T1109" s="340">
        <f t="shared" si="96"/>
        <v>0</v>
      </c>
    </row>
    <row r="1110" spans="2:20" ht="14.4" x14ac:dyDescent="0.3">
      <c r="B1110" s="30"/>
      <c r="C1110" s="16"/>
      <c r="D1110" s="16"/>
      <c r="E1110" s="25"/>
      <c r="F1110" s="16"/>
      <c r="G1110" s="15"/>
      <c r="H1110" s="14"/>
      <c r="I1110" s="13"/>
      <c r="J1110" s="13"/>
      <c r="K1110" s="12"/>
      <c r="L1110" s="232">
        <f t="shared" si="92"/>
        <v>0</v>
      </c>
      <c r="M1110" s="234">
        <f t="shared" si="93"/>
        <v>0</v>
      </c>
      <c r="N1110" s="11">
        <f>IF(Q1110="x",0,IF(J1110&lt;(INDEX(Lookup!$U$2:$U$10,MATCH($D$47,Lookup!$S$2:$S$10,0))),0,$L$12*K1110))</f>
        <v>0</v>
      </c>
      <c r="O1110" s="234">
        <f t="shared" si="94"/>
        <v>0</v>
      </c>
      <c r="P1110" s="10"/>
      <c r="Q1110" s="9"/>
      <c r="S1110" s="340">
        <f t="shared" si="95"/>
        <v>0</v>
      </c>
      <c r="T1110" s="340">
        <f t="shared" si="96"/>
        <v>0</v>
      </c>
    </row>
    <row r="1111" spans="2:20" ht="14.4" x14ac:dyDescent="0.3">
      <c r="B1111" s="30"/>
      <c r="C1111" s="16"/>
      <c r="D1111" s="16"/>
      <c r="E1111" s="25"/>
      <c r="F1111" s="16"/>
      <c r="G1111" s="15"/>
      <c r="H1111" s="14"/>
      <c r="I1111" s="13"/>
      <c r="J1111" s="13"/>
      <c r="K1111" s="12"/>
      <c r="L1111" s="232">
        <f t="shared" si="92"/>
        <v>0</v>
      </c>
      <c r="M1111" s="234">
        <f t="shared" si="93"/>
        <v>0</v>
      </c>
      <c r="N1111" s="11">
        <f>IF(Q1111="x",0,IF(J1111&lt;(INDEX(Lookup!$U$2:$U$10,MATCH($D$47,Lookup!$S$2:$S$10,0))),0,$L$12*K1111))</f>
        <v>0</v>
      </c>
      <c r="O1111" s="234">
        <f t="shared" si="94"/>
        <v>0</v>
      </c>
      <c r="P1111" s="10"/>
      <c r="Q1111" s="9"/>
      <c r="S1111" s="340">
        <f t="shared" si="95"/>
        <v>0</v>
      </c>
      <c r="T1111" s="340">
        <f t="shared" si="96"/>
        <v>0</v>
      </c>
    </row>
    <row r="1112" spans="2:20" ht="14.4" x14ac:dyDescent="0.3">
      <c r="B1112" s="30"/>
      <c r="C1112" s="16"/>
      <c r="D1112" s="16"/>
      <c r="E1112" s="25"/>
      <c r="F1112" s="16"/>
      <c r="G1112" s="15"/>
      <c r="H1112" s="14"/>
      <c r="I1112" s="13"/>
      <c r="J1112" s="13"/>
      <c r="K1112" s="12"/>
      <c r="L1112" s="232">
        <f t="shared" si="92"/>
        <v>0</v>
      </c>
      <c r="M1112" s="234">
        <f t="shared" si="93"/>
        <v>0</v>
      </c>
      <c r="N1112" s="11">
        <f>IF(Q1112="x",0,IF(J1112&lt;(INDEX(Lookup!$U$2:$U$10,MATCH($D$47,Lookup!$S$2:$S$10,0))),0,$L$12*K1112))</f>
        <v>0</v>
      </c>
      <c r="O1112" s="234">
        <f t="shared" si="94"/>
        <v>0</v>
      </c>
      <c r="P1112" s="10"/>
      <c r="Q1112" s="9"/>
      <c r="S1112" s="340">
        <f t="shared" si="95"/>
        <v>0</v>
      </c>
      <c r="T1112" s="340">
        <f t="shared" si="96"/>
        <v>0</v>
      </c>
    </row>
    <row r="1113" spans="2:20" ht="14.4" x14ac:dyDescent="0.3">
      <c r="B1113" s="30"/>
      <c r="C1113" s="16"/>
      <c r="D1113" s="16"/>
      <c r="E1113" s="25"/>
      <c r="F1113" s="16"/>
      <c r="G1113" s="15"/>
      <c r="H1113" s="14"/>
      <c r="I1113" s="13"/>
      <c r="J1113" s="13"/>
      <c r="K1113" s="12"/>
      <c r="L1113" s="232">
        <f t="shared" si="92"/>
        <v>0</v>
      </c>
      <c r="M1113" s="234">
        <f t="shared" si="93"/>
        <v>0</v>
      </c>
      <c r="N1113" s="11">
        <f>IF(Q1113="x",0,IF(J1113&lt;(INDEX(Lookup!$U$2:$U$10,MATCH($D$47,Lookup!$S$2:$S$10,0))),0,$L$12*K1113))</f>
        <v>0</v>
      </c>
      <c r="O1113" s="234">
        <f t="shared" si="94"/>
        <v>0</v>
      </c>
      <c r="P1113" s="10"/>
      <c r="Q1113" s="9"/>
      <c r="S1113" s="340">
        <f t="shared" si="95"/>
        <v>0</v>
      </c>
      <c r="T1113" s="340">
        <f t="shared" si="96"/>
        <v>0</v>
      </c>
    </row>
    <row r="1114" spans="2:20" ht="14.4" x14ac:dyDescent="0.3">
      <c r="B1114" s="30"/>
      <c r="C1114" s="16"/>
      <c r="D1114" s="16"/>
      <c r="E1114" s="25"/>
      <c r="F1114" s="16"/>
      <c r="G1114" s="15"/>
      <c r="H1114" s="14"/>
      <c r="I1114" s="13"/>
      <c r="J1114" s="13"/>
      <c r="K1114" s="12"/>
      <c r="L1114" s="232">
        <f t="shared" si="92"/>
        <v>0</v>
      </c>
      <c r="M1114" s="234">
        <f t="shared" si="93"/>
        <v>0</v>
      </c>
      <c r="N1114" s="11">
        <f>IF(Q1114="x",0,IF(J1114&lt;(INDEX(Lookup!$U$2:$U$10,MATCH($D$47,Lookup!$S$2:$S$10,0))),0,$L$12*K1114))</f>
        <v>0</v>
      </c>
      <c r="O1114" s="234">
        <f t="shared" si="94"/>
        <v>0</v>
      </c>
      <c r="P1114" s="10"/>
      <c r="Q1114" s="9"/>
      <c r="S1114" s="340">
        <f t="shared" si="95"/>
        <v>0</v>
      </c>
      <c r="T1114" s="340">
        <f t="shared" si="96"/>
        <v>0</v>
      </c>
    </row>
    <row r="1115" spans="2:20" ht="14.4" x14ac:dyDescent="0.3">
      <c r="B1115" s="30"/>
      <c r="C1115" s="16"/>
      <c r="D1115" s="16"/>
      <c r="E1115" s="25"/>
      <c r="F1115" s="16"/>
      <c r="G1115" s="15"/>
      <c r="H1115" s="14"/>
      <c r="I1115" s="13"/>
      <c r="J1115" s="13"/>
      <c r="K1115" s="12"/>
      <c r="L1115" s="232">
        <f t="shared" si="92"/>
        <v>0</v>
      </c>
      <c r="M1115" s="234">
        <f t="shared" si="93"/>
        <v>0</v>
      </c>
      <c r="N1115" s="11">
        <f>IF(Q1115="x",0,IF(J1115&lt;(INDEX(Lookup!$U$2:$U$10,MATCH($D$47,Lookup!$S$2:$S$10,0))),0,$L$12*K1115))</f>
        <v>0</v>
      </c>
      <c r="O1115" s="234">
        <f t="shared" si="94"/>
        <v>0</v>
      </c>
      <c r="P1115" s="10"/>
      <c r="Q1115" s="9"/>
      <c r="S1115" s="340">
        <f t="shared" si="95"/>
        <v>0</v>
      </c>
      <c r="T1115" s="340">
        <f t="shared" si="96"/>
        <v>0</v>
      </c>
    </row>
    <row r="1116" spans="2:20" ht="14.4" x14ac:dyDescent="0.3">
      <c r="B1116" s="30"/>
      <c r="C1116" s="16"/>
      <c r="D1116" s="16"/>
      <c r="E1116" s="25"/>
      <c r="F1116" s="16"/>
      <c r="G1116" s="15"/>
      <c r="H1116" s="14"/>
      <c r="I1116" s="13"/>
      <c r="J1116" s="13"/>
      <c r="K1116" s="12"/>
      <c r="L1116" s="232">
        <f t="shared" si="92"/>
        <v>0</v>
      </c>
      <c r="M1116" s="234">
        <f t="shared" si="93"/>
        <v>0</v>
      </c>
      <c r="N1116" s="11">
        <f>IF(Q1116="x",0,IF(J1116&lt;(INDEX(Lookup!$U$2:$U$10,MATCH($D$47,Lookup!$S$2:$S$10,0))),0,$L$12*K1116))</f>
        <v>0</v>
      </c>
      <c r="O1116" s="234">
        <f t="shared" si="94"/>
        <v>0</v>
      </c>
      <c r="P1116" s="10"/>
      <c r="Q1116" s="9"/>
      <c r="S1116" s="340">
        <f t="shared" si="95"/>
        <v>0</v>
      </c>
      <c r="T1116" s="340">
        <f t="shared" si="96"/>
        <v>0</v>
      </c>
    </row>
    <row r="1117" spans="2:20" ht="14.4" x14ac:dyDescent="0.3">
      <c r="B1117" s="30"/>
      <c r="C1117" s="16"/>
      <c r="D1117" s="16"/>
      <c r="E1117" s="25"/>
      <c r="F1117" s="16"/>
      <c r="G1117" s="15"/>
      <c r="H1117" s="14"/>
      <c r="I1117" s="13"/>
      <c r="J1117" s="13"/>
      <c r="K1117" s="12"/>
      <c r="L1117" s="232">
        <f t="shared" si="92"/>
        <v>0</v>
      </c>
      <c r="M1117" s="234">
        <f t="shared" si="93"/>
        <v>0</v>
      </c>
      <c r="N1117" s="11">
        <f>IF(Q1117="x",0,IF(J1117&lt;(INDEX(Lookup!$U$2:$U$10,MATCH($D$47,Lookup!$S$2:$S$10,0))),0,$L$12*K1117))</f>
        <v>0</v>
      </c>
      <c r="O1117" s="234">
        <f t="shared" si="94"/>
        <v>0</v>
      </c>
      <c r="P1117" s="10"/>
      <c r="Q1117" s="9"/>
      <c r="S1117" s="340">
        <f t="shared" si="95"/>
        <v>0</v>
      </c>
      <c r="T1117" s="340">
        <f t="shared" si="96"/>
        <v>0</v>
      </c>
    </row>
    <row r="1118" spans="2:20" ht="14.4" x14ac:dyDescent="0.3">
      <c r="B1118" s="30"/>
      <c r="C1118" s="16"/>
      <c r="D1118" s="16"/>
      <c r="E1118" s="25"/>
      <c r="F1118" s="16"/>
      <c r="G1118" s="15"/>
      <c r="H1118" s="14"/>
      <c r="I1118" s="13"/>
      <c r="J1118" s="13"/>
      <c r="K1118" s="12"/>
      <c r="L1118" s="232">
        <f t="shared" si="92"/>
        <v>0</v>
      </c>
      <c r="M1118" s="234">
        <f t="shared" si="93"/>
        <v>0</v>
      </c>
      <c r="N1118" s="11">
        <f>IF(Q1118="x",0,IF(J1118&lt;(INDEX(Lookup!$U$2:$U$10,MATCH($D$47,Lookup!$S$2:$S$10,0))),0,$L$12*K1118))</f>
        <v>0</v>
      </c>
      <c r="O1118" s="234">
        <f t="shared" si="94"/>
        <v>0</v>
      </c>
      <c r="P1118" s="10"/>
      <c r="Q1118" s="9"/>
      <c r="S1118" s="340">
        <f t="shared" si="95"/>
        <v>0</v>
      </c>
      <c r="T1118" s="340">
        <f t="shared" si="96"/>
        <v>0</v>
      </c>
    </row>
    <row r="1119" spans="2:20" ht="14.4" x14ac:dyDescent="0.3">
      <c r="B1119" s="30"/>
      <c r="C1119" s="16"/>
      <c r="D1119" s="16"/>
      <c r="E1119" s="25"/>
      <c r="F1119" s="16"/>
      <c r="G1119" s="15"/>
      <c r="H1119" s="14"/>
      <c r="I1119" s="13"/>
      <c r="J1119" s="13"/>
      <c r="K1119" s="12"/>
      <c r="L1119" s="232">
        <f t="shared" si="92"/>
        <v>0</v>
      </c>
      <c r="M1119" s="234">
        <f t="shared" si="93"/>
        <v>0</v>
      </c>
      <c r="N1119" s="11">
        <f>IF(Q1119="x",0,IF(J1119&lt;(INDEX(Lookup!$U$2:$U$10,MATCH($D$47,Lookup!$S$2:$S$10,0))),0,$L$12*K1119))</f>
        <v>0</v>
      </c>
      <c r="O1119" s="234">
        <f t="shared" si="94"/>
        <v>0</v>
      </c>
      <c r="P1119" s="10"/>
      <c r="Q1119" s="9"/>
      <c r="S1119" s="340">
        <f t="shared" si="95"/>
        <v>0</v>
      </c>
      <c r="T1119" s="340">
        <f t="shared" si="96"/>
        <v>0</v>
      </c>
    </row>
    <row r="1120" spans="2:20" ht="14.4" x14ac:dyDescent="0.3">
      <c r="B1120" s="30"/>
      <c r="C1120" s="16"/>
      <c r="D1120" s="16"/>
      <c r="E1120" s="25"/>
      <c r="F1120" s="16"/>
      <c r="G1120" s="15"/>
      <c r="H1120" s="14"/>
      <c r="I1120" s="13"/>
      <c r="J1120" s="13"/>
      <c r="K1120" s="12"/>
      <c r="L1120" s="232">
        <f t="shared" si="92"/>
        <v>0</v>
      </c>
      <c r="M1120" s="234">
        <f t="shared" si="93"/>
        <v>0</v>
      </c>
      <c r="N1120" s="11">
        <f>IF(Q1120="x",0,IF(J1120&lt;(INDEX(Lookup!$U$2:$U$10,MATCH($D$47,Lookup!$S$2:$S$10,0))),0,$L$12*K1120))</f>
        <v>0</v>
      </c>
      <c r="O1120" s="234">
        <f t="shared" si="94"/>
        <v>0</v>
      </c>
      <c r="P1120" s="10"/>
      <c r="Q1120" s="9"/>
      <c r="S1120" s="340">
        <f t="shared" si="95"/>
        <v>0</v>
      </c>
      <c r="T1120" s="340">
        <f t="shared" si="96"/>
        <v>0</v>
      </c>
    </row>
    <row r="1121" spans="2:20" ht="14.4" x14ac:dyDescent="0.3">
      <c r="B1121" s="30"/>
      <c r="C1121" s="16"/>
      <c r="D1121" s="16"/>
      <c r="E1121" s="25"/>
      <c r="F1121" s="16"/>
      <c r="G1121" s="15"/>
      <c r="H1121" s="14"/>
      <c r="I1121" s="13"/>
      <c r="J1121" s="13"/>
      <c r="K1121" s="12"/>
      <c r="L1121" s="232">
        <f t="shared" si="92"/>
        <v>0</v>
      </c>
      <c r="M1121" s="234">
        <f t="shared" si="93"/>
        <v>0</v>
      </c>
      <c r="N1121" s="11">
        <f>IF(Q1121="x",0,IF(J1121&lt;(INDEX(Lookup!$U$2:$U$10,MATCH($D$47,Lookup!$S$2:$S$10,0))),0,$L$12*K1121))</f>
        <v>0</v>
      </c>
      <c r="O1121" s="234">
        <f t="shared" si="94"/>
        <v>0</v>
      </c>
      <c r="P1121" s="10"/>
      <c r="Q1121" s="9"/>
      <c r="S1121" s="340">
        <f t="shared" si="95"/>
        <v>0</v>
      </c>
      <c r="T1121" s="340">
        <f t="shared" si="96"/>
        <v>0</v>
      </c>
    </row>
    <row r="1122" spans="2:20" ht="14.4" x14ac:dyDescent="0.3">
      <c r="B1122" s="30"/>
      <c r="C1122" s="16"/>
      <c r="D1122" s="16"/>
      <c r="E1122" s="25"/>
      <c r="F1122" s="16"/>
      <c r="G1122" s="15"/>
      <c r="H1122" s="14"/>
      <c r="I1122" s="13"/>
      <c r="J1122" s="13"/>
      <c r="K1122" s="12"/>
      <c r="L1122" s="232">
        <f t="shared" si="92"/>
        <v>0</v>
      </c>
      <c r="M1122" s="234">
        <f t="shared" si="93"/>
        <v>0</v>
      </c>
      <c r="N1122" s="11">
        <f>IF(Q1122="x",0,IF(J1122&lt;(INDEX(Lookup!$U$2:$U$10,MATCH($D$47,Lookup!$S$2:$S$10,0))),0,$L$12*K1122))</f>
        <v>0</v>
      </c>
      <c r="O1122" s="234">
        <f t="shared" si="94"/>
        <v>0</v>
      </c>
      <c r="P1122" s="10"/>
      <c r="Q1122" s="9"/>
      <c r="S1122" s="340">
        <f t="shared" si="95"/>
        <v>0</v>
      </c>
      <c r="T1122" s="340">
        <f t="shared" si="96"/>
        <v>0</v>
      </c>
    </row>
    <row r="1123" spans="2:20" ht="14.4" x14ac:dyDescent="0.3">
      <c r="B1123" s="30"/>
      <c r="C1123" s="16"/>
      <c r="D1123" s="16"/>
      <c r="E1123" s="25"/>
      <c r="F1123" s="16"/>
      <c r="G1123" s="15"/>
      <c r="H1123" s="14"/>
      <c r="I1123" s="13"/>
      <c r="J1123" s="13"/>
      <c r="K1123" s="12"/>
      <c r="L1123" s="232">
        <f t="shared" si="92"/>
        <v>0</v>
      </c>
      <c r="M1123" s="234">
        <f t="shared" si="93"/>
        <v>0</v>
      </c>
      <c r="N1123" s="11">
        <f>IF(Q1123="x",0,IF(J1123&lt;(INDEX(Lookup!$U$2:$U$10,MATCH($D$47,Lookup!$S$2:$S$10,0))),0,$L$12*K1123))</f>
        <v>0</v>
      </c>
      <c r="O1123" s="234">
        <f t="shared" si="94"/>
        <v>0</v>
      </c>
      <c r="P1123" s="10"/>
      <c r="Q1123" s="9"/>
      <c r="S1123" s="340">
        <f t="shared" si="95"/>
        <v>0</v>
      </c>
      <c r="T1123" s="340">
        <f t="shared" si="96"/>
        <v>0</v>
      </c>
    </row>
    <row r="1124" spans="2:20" ht="14.4" x14ac:dyDescent="0.3">
      <c r="B1124" s="30"/>
      <c r="C1124" s="16"/>
      <c r="D1124" s="16"/>
      <c r="E1124" s="25"/>
      <c r="F1124" s="16"/>
      <c r="G1124" s="15"/>
      <c r="H1124" s="14"/>
      <c r="I1124" s="13"/>
      <c r="J1124" s="13"/>
      <c r="K1124" s="12"/>
      <c r="L1124" s="232">
        <f t="shared" si="92"/>
        <v>0</v>
      </c>
      <c r="M1124" s="234">
        <f t="shared" si="93"/>
        <v>0</v>
      </c>
      <c r="N1124" s="11">
        <f>IF(Q1124="x",0,IF(J1124&lt;(INDEX(Lookup!$U$2:$U$10,MATCH($D$47,Lookup!$S$2:$S$10,0))),0,$L$12*K1124))</f>
        <v>0</v>
      </c>
      <c r="O1124" s="234">
        <f t="shared" si="94"/>
        <v>0</v>
      </c>
      <c r="P1124" s="10"/>
      <c r="Q1124" s="9"/>
      <c r="S1124" s="340">
        <f t="shared" si="95"/>
        <v>0</v>
      </c>
      <c r="T1124" s="340">
        <f t="shared" si="96"/>
        <v>0</v>
      </c>
    </row>
    <row r="1125" spans="2:20" ht="14.4" x14ac:dyDescent="0.3">
      <c r="B1125" s="30"/>
      <c r="C1125" s="16"/>
      <c r="D1125" s="16"/>
      <c r="E1125" s="25"/>
      <c r="F1125" s="16"/>
      <c r="G1125" s="15"/>
      <c r="H1125" s="14"/>
      <c r="I1125" s="13"/>
      <c r="J1125" s="13"/>
      <c r="K1125" s="12"/>
      <c r="L1125" s="232">
        <f t="shared" si="92"/>
        <v>0</v>
      </c>
      <c r="M1125" s="234">
        <f t="shared" si="93"/>
        <v>0</v>
      </c>
      <c r="N1125" s="11">
        <f>IF(Q1125="x",0,IF(J1125&lt;(INDEX(Lookup!$U$2:$U$10,MATCH($D$47,Lookup!$S$2:$S$10,0))),0,$L$12*K1125))</f>
        <v>0</v>
      </c>
      <c r="O1125" s="234">
        <f t="shared" si="94"/>
        <v>0</v>
      </c>
      <c r="P1125" s="10"/>
      <c r="Q1125" s="9"/>
      <c r="S1125" s="340">
        <f t="shared" si="95"/>
        <v>0</v>
      </c>
      <c r="T1125" s="340">
        <f t="shared" si="96"/>
        <v>0</v>
      </c>
    </row>
    <row r="1126" spans="2:20" ht="14.4" x14ac:dyDescent="0.3">
      <c r="B1126" s="30"/>
      <c r="C1126" s="16"/>
      <c r="D1126" s="16"/>
      <c r="E1126" s="25"/>
      <c r="F1126" s="16"/>
      <c r="G1126" s="15"/>
      <c r="H1126" s="14"/>
      <c r="I1126" s="13"/>
      <c r="J1126" s="13"/>
      <c r="K1126" s="12"/>
      <c r="L1126" s="232">
        <f t="shared" si="92"/>
        <v>0</v>
      </c>
      <c r="M1126" s="234">
        <f t="shared" si="93"/>
        <v>0</v>
      </c>
      <c r="N1126" s="11">
        <f>IF(Q1126="x",0,IF(J1126&lt;(INDEX(Lookup!$U$2:$U$10,MATCH($D$47,Lookup!$S$2:$S$10,0))),0,$L$12*K1126))</f>
        <v>0</v>
      </c>
      <c r="O1126" s="234">
        <f t="shared" si="94"/>
        <v>0</v>
      </c>
      <c r="P1126" s="10"/>
      <c r="Q1126" s="9"/>
      <c r="S1126" s="340">
        <f t="shared" si="95"/>
        <v>0</v>
      </c>
      <c r="T1126" s="340">
        <f t="shared" si="96"/>
        <v>0</v>
      </c>
    </row>
    <row r="1127" spans="2:20" ht="14.4" x14ac:dyDescent="0.3">
      <c r="B1127" s="30"/>
      <c r="C1127" s="16"/>
      <c r="D1127" s="16"/>
      <c r="E1127" s="25"/>
      <c r="F1127" s="16"/>
      <c r="G1127" s="15"/>
      <c r="H1127" s="14"/>
      <c r="I1127" s="13"/>
      <c r="J1127" s="13"/>
      <c r="K1127" s="12"/>
      <c r="L1127" s="232">
        <f t="shared" si="92"/>
        <v>0</v>
      </c>
      <c r="M1127" s="234">
        <f t="shared" si="93"/>
        <v>0</v>
      </c>
      <c r="N1127" s="11">
        <f>IF(Q1127="x",0,IF(J1127&lt;(INDEX(Lookup!$U$2:$U$10,MATCH($D$47,Lookup!$S$2:$S$10,0))),0,$L$12*K1127))</f>
        <v>0</v>
      </c>
      <c r="O1127" s="234">
        <f t="shared" si="94"/>
        <v>0</v>
      </c>
      <c r="P1127" s="10"/>
      <c r="Q1127" s="9"/>
      <c r="S1127" s="340">
        <f t="shared" si="95"/>
        <v>0</v>
      </c>
      <c r="T1127" s="340">
        <f t="shared" si="96"/>
        <v>0</v>
      </c>
    </row>
    <row r="1128" spans="2:20" ht="14.4" x14ac:dyDescent="0.3">
      <c r="B1128" s="30"/>
      <c r="C1128" s="16"/>
      <c r="D1128" s="16"/>
      <c r="E1128" s="25"/>
      <c r="F1128" s="16"/>
      <c r="G1128" s="15"/>
      <c r="H1128" s="14"/>
      <c r="I1128" s="13"/>
      <c r="J1128" s="13"/>
      <c r="K1128" s="12"/>
      <c r="L1128" s="232">
        <f t="shared" si="92"/>
        <v>0</v>
      </c>
      <c r="M1128" s="234">
        <f t="shared" si="93"/>
        <v>0</v>
      </c>
      <c r="N1128" s="11">
        <f>IF(Q1128="x",0,IF(J1128&lt;(INDEX(Lookup!$U$2:$U$10,MATCH($D$47,Lookup!$S$2:$S$10,0))),0,$L$12*K1128))</f>
        <v>0</v>
      </c>
      <c r="O1128" s="234">
        <f t="shared" si="94"/>
        <v>0</v>
      </c>
      <c r="P1128" s="10"/>
      <c r="Q1128" s="9"/>
      <c r="S1128" s="340">
        <f t="shared" si="95"/>
        <v>0</v>
      </c>
      <c r="T1128" s="340">
        <f t="shared" si="96"/>
        <v>0</v>
      </c>
    </row>
    <row r="1129" spans="2:20" ht="14.4" x14ac:dyDescent="0.3">
      <c r="B1129" s="30"/>
      <c r="C1129" s="16"/>
      <c r="D1129" s="16"/>
      <c r="E1129" s="25"/>
      <c r="F1129" s="16"/>
      <c r="G1129" s="15"/>
      <c r="H1129" s="14"/>
      <c r="I1129" s="13"/>
      <c r="J1129" s="13"/>
      <c r="K1129" s="12"/>
      <c r="L1129" s="232">
        <f t="shared" si="92"/>
        <v>0</v>
      </c>
      <c r="M1129" s="234">
        <f t="shared" si="93"/>
        <v>0</v>
      </c>
      <c r="N1129" s="11">
        <f>IF(Q1129="x",0,IF(J1129&lt;(INDEX(Lookup!$U$2:$U$10,MATCH($D$47,Lookup!$S$2:$S$10,0))),0,$L$12*K1129))</f>
        <v>0</v>
      </c>
      <c r="O1129" s="234">
        <f t="shared" si="94"/>
        <v>0</v>
      </c>
      <c r="P1129" s="10"/>
      <c r="Q1129" s="9"/>
      <c r="S1129" s="340">
        <f t="shared" si="95"/>
        <v>0</v>
      </c>
      <c r="T1129" s="340">
        <f t="shared" si="96"/>
        <v>0</v>
      </c>
    </row>
    <row r="1130" spans="2:20" ht="14.4" x14ac:dyDescent="0.3">
      <c r="B1130" s="30"/>
      <c r="C1130" s="16"/>
      <c r="D1130" s="16"/>
      <c r="E1130" s="25"/>
      <c r="F1130" s="16"/>
      <c r="G1130" s="15"/>
      <c r="H1130" s="14"/>
      <c r="I1130" s="13"/>
      <c r="J1130" s="13"/>
      <c r="K1130" s="12"/>
      <c r="L1130" s="232">
        <f t="shared" si="92"/>
        <v>0</v>
      </c>
      <c r="M1130" s="234">
        <f t="shared" si="93"/>
        <v>0</v>
      </c>
      <c r="N1130" s="11">
        <f>IF(Q1130="x",0,IF(J1130&lt;(INDEX(Lookup!$U$2:$U$10,MATCH($D$47,Lookup!$S$2:$S$10,0))),0,$L$12*K1130))</f>
        <v>0</v>
      </c>
      <c r="O1130" s="234">
        <f t="shared" si="94"/>
        <v>0</v>
      </c>
      <c r="P1130" s="10"/>
      <c r="Q1130" s="9"/>
      <c r="S1130" s="340">
        <f t="shared" si="95"/>
        <v>0</v>
      </c>
      <c r="T1130" s="340">
        <f t="shared" si="96"/>
        <v>0</v>
      </c>
    </row>
    <row r="1131" spans="2:20" ht="14.4" x14ac:dyDescent="0.3">
      <c r="B1131" s="30"/>
      <c r="C1131" s="16"/>
      <c r="D1131" s="16"/>
      <c r="E1131" s="25"/>
      <c r="F1131" s="16"/>
      <c r="G1131" s="15"/>
      <c r="H1131" s="14"/>
      <c r="I1131" s="13"/>
      <c r="J1131" s="13"/>
      <c r="K1131" s="12"/>
      <c r="L1131" s="232">
        <f t="shared" si="92"/>
        <v>0</v>
      </c>
      <c r="M1131" s="234">
        <f t="shared" si="93"/>
        <v>0</v>
      </c>
      <c r="N1131" s="11">
        <f>IF(Q1131="x",0,IF(J1131&lt;(INDEX(Lookup!$U$2:$U$10,MATCH($D$47,Lookup!$S$2:$S$10,0))),0,$L$12*K1131))</f>
        <v>0</v>
      </c>
      <c r="O1131" s="234">
        <f t="shared" si="94"/>
        <v>0</v>
      </c>
      <c r="P1131" s="10"/>
      <c r="Q1131" s="9"/>
      <c r="S1131" s="340">
        <f t="shared" si="95"/>
        <v>0</v>
      </c>
      <c r="T1131" s="340">
        <f t="shared" si="96"/>
        <v>0</v>
      </c>
    </row>
    <row r="1132" spans="2:20" ht="14.4" x14ac:dyDescent="0.3">
      <c r="B1132" s="30"/>
      <c r="C1132" s="16"/>
      <c r="D1132" s="16"/>
      <c r="E1132" s="25"/>
      <c r="F1132" s="16"/>
      <c r="G1132" s="15"/>
      <c r="H1132" s="14"/>
      <c r="I1132" s="13"/>
      <c r="J1132" s="13"/>
      <c r="K1132" s="12"/>
      <c r="L1132" s="232">
        <f t="shared" si="92"/>
        <v>0</v>
      </c>
      <c r="M1132" s="234">
        <f t="shared" si="93"/>
        <v>0</v>
      </c>
      <c r="N1132" s="11">
        <f>IF(Q1132="x",0,IF(J1132&lt;(INDEX(Lookup!$U$2:$U$10,MATCH($D$47,Lookup!$S$2:$S$10,0))),0,$L$12*K1132))</f>
        <v>0</v>
      </c>
      <c r="O1132" s="234">
        <f t="shared" si="94"/>
        <v>0</v>
      </c>
      <c r="P1132" s="10"/>
      <c r="Q1132" s="9"/>
      <c r="S1132" s="340">
        <f t="shared" si="95"/>
        <v>0</v>
      </c>
      <c r="T1132" s="340">
        <f t="shared" si="96"/>
        <v>0</v>
      </c>
    </row>
    <row r="1133" spans="2:20" ht="14.4" x14ac:dyDescent="0.3">
      <c r="B1133" s="30"/>
      <c r="C1133" s="16"/>
      <c r="D1133" s="16"/>
      <c r="E1133" s="25"/>
      <c r="F1133" s="16"/>
      <c r="G1133" s="15"/>
      <c r="H1133" s="14"/>
      <c r="I1133" s="13"/>
      <c r="J1133" s="13"/>
      <c r="K1133" s="12"/>
      <c r="L1133" s="232">
        <f t="shared" si="92"/>
        <v>0</v>
      </c>
      <c r="M1133" s="234">
        <f t="shared" si="93"/>
        <v>0</v>
      </c>
      <c r="N1133" s="11">
        <f>IF(Q1133="x",0,IF(J1133&lt;(INDEX(Lookup!$U$2:$U$10,MATCH($D$47,Lookup!$S$2:$S$10,0))),0,$L$12*K1133))</f>
        <v>0</v>
      </c>
      <c r="O1133" s="234">
        <f t="shared" si="94"/>
        <v>0</v>
      </c>
      <c r="P1133" s="10"/>
      <c r="Q1133" s="9"/>
      <c r="S1133" s="340">
        <f t="shared" si="95"/>
        <v>0</v>
      </c>
      <c r="T1133" s="340">
        <f t="shared" si="96"/>
        <v>0</v>
      </c>
    </row>
    <row r="1134" spans="2:20" ht="14.4" x14ac:dyDescent="0.3">
      <c r="B1134" s="30"/>
      <c r="C1134" s="16"/>
      <c r="D1134" s="16"/>
      <c r="E1134" s="25"/>
      <c r="F1134" s="16"/>
      <c r="G1134" s="15"/>
      <c r="H1134" s="14"/>
      <c r="I1134" s="13"/>
      <c r="J1134" s="13"/>
      <c r="K1134" s="12"/>
      <c r="L1134" s="232">
        <f t="shared" si="92"/>
        <v>0</v>
      </c>
      <c r="M1134" s="234">
        <f t="shared" si="93"/>
        <v>0</v>
      </c>
      <c r="N1134" s="11">
        <f>IF(Q1134="x",0,IF(J1134&lt;(INDEX(Lookup!$U$2:$U$10,MATCH($D$47,Lookup!$S$2:$S$10,0))),0,$L$12*K1134))</f>
        <v>0</v>
      </c>
      <c r="O1134" s="234">
        <f t="shared" si="94"/>
        <v>0</v>
      </c>
      <c r="P1134" s="10"/>
      <c r="Q1134" s="9"/>
      <c r="S1134" s="340">
        <f t="shared" si="95"/>
        <v>0</v>
      </c>
      <c r="T1134" s="340">
        <f t="shared" si="96"/>
        <v>0</v>
      </c>
    </row>
    <row r="1135" spans="2:20" ht="14.4" x14ac:dyDescent="0.3">
      <c r="B1135" s="30"/>
      <c r="C1135" s="16"/>
      <c r="D1135" s="16"/>
      <c r="E1135" s="25"/>
      <c r="F1135" s="16"/>
      <c r="G1135" s="15"/>
      <c r="H1135" s="14"/>
      <c r="I1135" s="13"/>
      <c r="J1135" s="13"/>
      <c r="K1135" s="12"/>
      <c r="L1135" s="232">
        <f t="shared" si="92"/>
        <v>0</v>
      </c>
      <c r="M1135" s="234">
        <f t="shared" si="93"/>
        <v>0</v>
      </c>
      <c r="N1135" s="11">
        <f>IF(Q1135="x",0,IF(J1135&lt;(INDEX(Lookup!$U$2:$U$10,MATCH($D$47,Lookup!$S$2:$S$10,0))),0,$L$12*K1135))</f>
        <v>0</v>
      </c>
      <c r="O1135" s="234">
        <f t="shared" si="94"/>
        <v>0</v>
      </c>
      <c r="P1135" s="10"/>
      <c r="Q1135" s="9"/>
      <c r="S1135" s="340">
        <f t="shared" si="95"/>
        <v>0</v>
      </c>
      <c r="T1135" s="340">
        <f t="shared" si="96"/>
        <v>0</v>
      </c>
    </row>
    <row r="1136" spans="2:20" ht="14.4" x14ac:dyDescent="0.3">
      <c r="B1136" s="30"/>
      <c r="C1136" s="16"/>
      <c r="D1136" s="16"/>
      <c r="E1136" s="25"/>
      <c r="F1136" s="16"/>
      <c r="G1136" s="15"/>
      <c r="H1136" s="14"/>
      <c r="I1136" s="13"/>
      <c r="J1136" s="13"/>
      <c r="K1136" s="12"/>
      <c r="L1136" s="232">
        <f t="shared" si="92"/>
        <v>0</v>
      </c>
      <c r="M1136" s="234">
        <f t="shared" si="93"/>
        <v>0</v>
      </c>
      <c r="N1136" s="11">
        <f>IF(Q1136="x",0,IF(J1136&lt;(INDEX(Lookup!$U$2:$U$10,MATCH($D$47,Lookup!$S$2:$S$10,0))),0,$L$12*K1136))</f>
        <v>0</v>
      </c>
      <c r="O1136" s="234">
        <f t="shared" si="94"/>
        <v>0</v>
      </c>
      <c r="P1136" s="10"/>
      <c r="Q1136" s="9"/>
      <c r="S1136" s="340">
        <f t="shared" si="95"/>
        <v>0</v>
      </c>
      <c r="T1136" s="340">
        <f t="shared" si="96"/>
        <v>0</v>
      </c>
    </row>
    <row r="1137" spans="2:20" ht="14.4" x14ac:dyDescent="0.3">
      <c r="B1137" s="30"/>
      <c r="C1137" s="16"/>
      <c r="D1137" s="16"/>
      <c r="E1137" s="25"/>
      <c r="F1137" s="16"/>
      <c r="G1137" s="15"/>
      <c r="H1137" s="14"/>
      <c r="I1137" s="13"/>
      <c r="J1137" s="13"/>
      <c r="K1137" s="12"/>
      <c r="L1137" s="232">
        <f t="shared" si="92"/>
        <v>0</v>
      </c>
      <c r="M1137" s="234">
        <f t="shared" si="93"/>
        <v>0</v>
      </c>
      <c r="N1137" s="11">
        <f>IF(Q1137="x",0,IF(J1137&lt;(INDEX(Lookup!$U$2:$U$10,MATCH($D$47,Lookup!$S$2:$S$10,0))),0,$L$12*K1137))</f>
        <v>0</v>
      </c>
      <c r="O1137" s="234">
        <f t="shared" si="94"/>
        <v>0</v>
      </c>
      <c r="P1137" s="10"/>
      <c r="Q1137" s="9"/>
      <c r="S1137" s="340">
        <f t="shared" si="95"/>
        <v>0</v>
      </c>
      <c r="T1137" s="340">
        <f t="shared" si="96"/>
        <v>0</v>
      </c>
    </row>
    <row r="1138" spans="2:20" ht="14.4" x14ac:dyDescent="0.3">
      <c r="B1138" s="30"/>
      <c r="C1138" s="16"/>
      <c r="D1138" s="16"/>
      <c r="E1138" s="25"/>
      <c r="F1138" s="16"/>
      <c r="G1138" s="15"/>
      <c r="H1138" s="14"/>
      <c r="I1138" s="13"/>
      <c r="J1138" s="13"/>
      <c r="K1138" s="12"/>
      <c r="L1138" s="232">
        <f t="shared" ref="L1138:L1201" si="97">IF(ROUNDDOWN(DATEDIF(I1138,J1138,"d")/7,0)&gt;$L$12,$L$12*K1138,K1138*ROUNDDOWN(DATEDIF(I1138,J1138,"d")/7,0))</f>
        <v>0</v>
      </c>
      <c r="M1138" s="234">
        <f t="shared" ref="M1138:M1201" si="98">L1138*$L$6</f>
        <v>0</v>
      </c>
      <c r="N1138" s="11">
        <f>IF(Q1138="x",0,IF(J1138&lt;(INDEX(Lookup!$U$2:$U$10,MATCH($D$47,Lookup!$S$2:$S$10,0))),0,$L$12*K1138))</f>
        <v>0</v>
      </c>
      <c r="O1138" s="234">
        <f t="shared" ref="O1138:O1201" si="99">N1138*$L$6</f>
        <v>0</v>
      </c>
      <c r="P1138" s="10"/>
      <c r="Q1138" s="9"/>
      <c r="S1138" s="340">
        <f t="shared" si="95"/>
        <v>0</v>
      </c>
      <c r="T1138" s="340">
        <f t="shared" si="96"/>
        <v>0</v>
      </c>
    </row>
    <row r="1139" spans="2:20" ht="14.4" x14ac:dyDescent="0.3">
      <c r="B1139" s="30"/>
      <c r="C1139" s="16"/>
      <c r="D1139" s="16"/>
      <c r="E1139" s="25"/>
      <c r="F1139" s="16"/>
      <c r="G1139" s="15"/>
      <c r="H1139" s="14"/>
      <c r="I1139" s="13"/>
      <c r="J1139" s="13"/>
      <c r="K1139" s="12"/>
      <c r="L1139" s="232">
        <f t="shared" si="97"/>
        <v>0</v>
      </c>
      <c r="M1139" s="234">
        <f t="shared" si="98"/>
        <v>0</v>
      </c>
      <c r="N1139" s="11">
        <f>IF(Q1139="x",0,IF(J1139&lt;(INDEX(Lookup!$U$2:$U$10,MATCH($D$47,Lookup!$S$2:$S$10,0))),0,$L$12*K1139))</f>
        <v>0</v>
      </c>
      <c r="O1139" s="234">
        <f t="shared" si="99"/>
        <v>0</v>
      </c>
      <c r="P1139" s="10"/>
      <c r="Q1139" s="9"/>
      <c r="S1139" s="340">
        <f t="shared" ref="S1139:S1202" si="100">M1139*$I$35</f>
        <v>0</v>
      </c>
      <c r="T1139" s="340">
        <f t="shared" ref="T1139:T1202" si="101">O1139*$I$44</f>
        <v>0</v>
      </c>
    </row>
    <row r="1140" spans="2:20" ht="14.4" x14ac:dyDescent="0.3">
      <c r="B1140" s="30"/>
      <c r="C1140" s="16"/>
      <c r="D1140" s="16"/>
      <c r="E1140" s="25"/>
      <c r="F1140" s="16"/>
      <c r="G1140" s="15"/>
      <c r="H1140" s="14"/>
      <c r="I1140" s="13"/>
      <c r="J1140" s="13"/>
      <c r="K1140" s="12"/>
      <c r="L1140" s="232">
        <f t="shared" si="97"/>
        <v>0</v>
      </c>
      <c r="M1140" s="234">
        <f t="shared" si="98"/>
        <v>0</v>
      </c>
      <c r="N1140" s="11">
        <f>IF(Q1140="x",0,IF(J1140&lt;(INDEX(Lookup!$U$2:$U$10,MATCH($D$47,Lookup!$S$2:$S$10,0))),0,$L$12*K1140))</f>
        <v>0</v>
      </c>
      <c r="O1140" s="234">
        <f t="shared" si="99"/>
        <v>0</v>
      </c>
      <c r="P1140" s="10"/>
      <c r="Q1140" s="9"/>
      <c r="S1140" s="340">
        <f t="shared" si="100"/>
        <v>0</v>
      </c>
      <c r="T1140" s="340">
        <f t="shared" si="101"/>
        <v>0</v>
      </c>
    </row>
    <row r="1141" spans="2:20" ht="14.4" x14ac:dyDescent="0.3">
      <c r="B1141" s="30"/>
      <c r="C1141" s="16"/>
      <c r="D1141" s="16"/>
      <c r="E1141" s="25"/>
      <c r="F1141" s="16"/>
      <c r="G1141" s="15"/>
      <c r="H1141" s="14"/>
      <c r="I1141" s="13"/>
      <c r="J1141" s="13"/>
      <c r="K1141" s="12"/>
      <c r="L1141" s="232">
        <f t="shared" si="97"/>
        <v>0</v>
      </c>
      <c r="M1141" s="234">
        <f t="shared" si="98"/>
        <v>0</v>
      </c>
      <c r="N1141" s="11">
        <f>IF(Q1141="x",0,IF(J1141&lt;(INDEX(Lookup!$U$2:$U$10,MATCH($D$47,Lookup!$S$2:$S$10,0))),0,$L$12*K1141))</f>
        <v>0</v>
      </c>
      <c r="O1141" s="234">
        <f t="shared" si="99"/>
        <v>0</v>
      </c>
      <c r="P1141" s="10"/>
      <c r="Q1141" s="9"/>
      <c r="S1141" s="340">
        <f t="shared" si="100"/>
        <v>0</v>
      </c>
      <c r="T1141" s="340">
        <f t="shared" si="101"/>
        <v>0</v>
      </c>
    </row>
    <row r="1142" spans="2:20" ht="14.4" x14ac:dyDescent="0.3">
      <c r="B1142" s="30"/>
      <c r="C1142" s="16"/>
      <c r="D1142" s="16"/>
      <c r="E1142" s="25"/>
      <c r="F1142" s="16"/>
      <c r="G1142" s="15"/>
      <c r="H1142" s="14"/>
      <c r="I1142" s="13"/>
      <c r="J1142" s="13"/>
      <c r="K1142" s="12"/>
      <c r="L1142" s="232">
        <f t="shared" si="97"/>
        <v>0</v>
      </c>
      <c r="M1142" s="234">
        <f t="shared" si="98"/>
        <v>0</v>
      </c>
      <c r="N1142" s="11">
        <f>IF(Q1142="x",0,IF(J1142&lt;(INDEX(Lookup!$U$2:$U$10,MATCH($D$47,Lookup!$S$2:$S$10,0))),0,$L$12*K1142))</f>
        <v>0</v>
      </c>
      <c r="O1142" s="234">
        <f t="shared" si="99"/>
        <v>0</v>
      </c>
      <c r="P1142" s="10"/>
      <c r="Q1142" s="9"/>
      <c r="S1142" s="340">
        <f t="shared" si="100"/>
        <v>0</v>
      </c>
      <c r="T1142" s="340">
        <f t="shared" si="101"/>
        <v>0</v>
      </c>
    </row>
    <row r="1143" spans="2:20" ht="14.4" x14ac:dyDescent="0.3">
      <c r="B1143" s="30"/>
      <c r="C1143" s="16"/>
      <c r="D1143" s="16"/>
      <c r="E1143" s="25"/>
      <c r="F1143" s="16"/>
      <c r="G1143" s="15"/>
      <c r="H1143" s="14"/>
      <c r="I1143" s="13"/>
      <c r="J1143" s="13"/>
      <c r="K1143" s="12"/>
      <c r="L1143" s="232">
        <f t="shared" si="97"/>
        <v>0</v>
      </c>
      <c r="M1143" s="234">
        <f t="shared" si="98"/>
        <v>0</v>
      </c>
      <c r="N1143" s="11">
        <f>IF(Q1143="x",0,IF(J1143&lt;(INDEX(Lookup!$U$2:$U$10,MATCH($D$47,Lookup!$S$2:$S$10,0))),0,$L$12*K1143))</f>
        <v>0</v>
      </c>
      <c r="O1143" s="234">
        <f t="shared" si="99"/>
        <v>0</v>
      </c>
      <c r="P1143" s="10"/>
      <c r="Q1143" s="9"/>
      <c r="S1143" s="340">
        <f t="shared" si="100"/>
        <v>0</v>
      </c>
      <c r="T1143" s="340">
        <f t="shared" si="101"/>
        <v>0</v>
      </c>
    </row>
    <row r="1144" spans="2:20" ht="14.4" x14ac:dyDescent="0.3">
      <c r="B1144" s="30"/>
      <c r="C1144" s="16"/>
      <c r="D1144" s="16"/>
      <c r="E1144" s="25"/>
      <c r="F1144" s="16"/>
      <c r="G1144" s="15"/>
      <c r="H1144" s="14"/>
      <c r="I1144" s="13"/>
      <c r="J1144" s="13"/>
      <c r="K1144" s="12"/>
      <c r="L1144" s="232">
        <f t="shared" si="97"/>
        <v>0</v>
      </c>
      <c r="M1144" s="234">
        <f t="shared" si="98"/>
        <v>0</v>
      </c>
      <c r="N1144" s="11">
        <f>IF(Q1144="x",0,IF(J1144&lt;(INDEX(Lookup!$U$2:$U$10,MATCH($D$47,Lookup!$S$2:$S$10,0))),0,$L$12*K1144))</f>
        <v>0</v>
      </c>
      <c r="O1144" s="234">
        <f t="shared" si="99"/>
        <v>0</v>
      </c>
      <c r="P1144" s="10"/>
      <c r="Q1144" s="9"/>
      <c r="S1144" s="340">
        <f t="shared" si="100"/>
        <v>0</v>
      </c>
      <c r="T1144" s="340">
        <f t="shared" si="101"/>
        <v>0</v>
      </c>
    </row>
    <row r="1145" spans="2:20" ht="14.4" x14ac:dyDescent="0.3">
      <c r="B1145" s="30"/>
      <c r="C1145" s="16"/>
      <c r="D1145" s="16"/>
      <c r="E1145" s="25"/>
      <c r="F1145" s="16"/>
      <c r="G1145" s="15"/>
      <c r="H1145" s="14"/>
      <c r="I1145" s="13"/>
      <c r="J1145" s="13"/>
      <c r="K1145" s="12"/>
      <c r="L1145" s="232">
        <f t="shared" si="97"/>
        <v>0</v>
      </c>
      <c r="M1145" s="234">
        <f t="shared" si="98"/>
        <v>0</v>
      </c>
      <c r="N1145" s="11">
        <f>IF(Q1145="x",0,IF(J1145&lt;(INDEX(Lookup!$U$2:$U$10,MATCH($D$47,Lookup!$S$2:$S$10,0))),0,$L$12*K1145))</f>
        <v>0</v>
      </c>
      <c r="O1145" s="234">
        <f t="shared" si="99"/>
        <v>0</v>
      </c>
      <c r="P1145" s="10"/>
      <c r="Q1145" s="9"/>
      <c r="S1145" s="340">
        <f t="shared" si="100"/>
        <v>0</v>
      </c>
      <c r="T1145" s="340">
        <f t="shared" si="101"/>
        <v>0</v>
      </c>
    </row>
    <row r="1146" spans="2:20" ht="14.4" x14ac:dyDescent="0.3">
      <c r="B1146" s="30"/>
      <c r="C1146" s="16"/>
      <c r="D1146" s="16"/>
      <c r="E1146" s="25"/>
      <c r="F1146" s="16"/>
      <c r="G1146" s="15"/>
      <c r="H1146" s="14"/>
      <c r="I1146" s="13"/>
      <c r="J1146" s="13"/>
      <c r="K1146" s="12"/>
      <c r="L1146" s="232">
        <f t="shared" si="97"/>
        <v>0</v>
      </c>
      <c r="M1146" s="234">
        <f t="shared" si="98"/>
        <v>0</v>
      </c>
      <c r="N1146" s="11">
        <f>IF(Q1146="x",0,IF(J1146&lt;(INDEX(Lookup!$U$2:$U$10,MATCH($D$47,Lookup!$S$2:$S$10,0))),0,$L$12*K1146))</f>
        <v>0</v>
      </c>
      <c r="O1146" s="234">
        <f t="shared" si="99"/>
        <v>0</v>
      </c>
      <c r="P1146" s="10"/>
      <c r="Q1146" s="9"/>
      <c r="S1146" s="340">
        <f t="shared" si="100"/>
        <v>0</v>
      </c>
      <c r="T1146" s="340">
        <f t="shared" si="101"/>
        <v>0</v>
      </c>
    </row>
    <row r="1147" spans="2:20" ht="14.4" x14ac:dyDescent="0.3">
      <c r="B1147" s="30"/>
      <c r="C1147" s="16"/>
      <c r="D1147" s="16"/>
      <c r="E1147" s="25"/>
      <c r="F1147" s="16"/>
      <c r="G1147" s="15"/>
      <c r="H1147" s="14"/>
      <c r="I1147" s="13"/>
      <c r="J1147" s="13"/>
      <c r="K1147" s="12"/>
      <c r="L1147" s="232">
        <f t="shared" si="97"/>
        <v>0</v>
      </c>
      <c r="M1147" s="234">
        <f t="shared" si="98"/>
        <v>0</v>
      </c>
      <c r="N1147" s="11">
        <f>IF(Q1147="x",0,IF(J1147&lt;(INDEX(Lookup!$U$2:$U$10,MATCH($D$47,Lookup!$S$2:$S$10,0))),0,$L$12*K1147))</f>
        <v>0</v>
      </c>
      <c r="O1147" s="234">
        <f t="shared" si="99"/>
        <v>0</v>
      </c>
      <c r="P1147" s="10"/>
      <c r="Q1147" s="9"/>
      <c r="S1147" s="340">
        <f t="shared" si="100"/>
        <v>0</v>
      </c>
      <c r="T1147" s="340">
        <f t="shared" si="101"/>
        <v>0</v>
      </c>
    </row>
    <row r="1148" spans="2:20" ht="14.4" x14ac:dyDescent="0.3">
      <c r="B1148" s="30"/>
      <c r="C1148" s="16"/>
      <c r="D1148" s="16"/>
      <c r="E1148" s="25"/>
      <c r="F1148" s="16"/>
      <c r="G1148" s="15"/>
      <c r="H1148" s="14"/>
      <c r="I1148" s="13"/>
      <c r="J1148" s="13"/>
      <c r="K1148" s="12"/>
      <c r="L1148" s="232">
        <f t="shared" si="97"/>
        <v>0</v>
      </c>
      <c r="M1148" s="234">
        <f t="shared" si="98"/>
        <v>0</v>
      </c>
      <c r="N1148" s="11">
        <f>IF(Q1148="x",0,IF(J1148&lt;(INDEX(Lookup!$U$2:$U$10,MATCH($D$47,Lookup!$S$2:$S$10,0))),0,$L$12*K1148))</f>
        <v>0</v>
      </c>
      <c r="O1148" s="234">
        <f t="shared" si="99"/>
        <v>0</v>
      </c>
      <c r="P1148" s="10"/>
      <c r="Q1148" s="9"/>
      <c r="S1148" s="340">
        <f t="shared" si="100"/>
        <v>0</v>
      </c>
      <c r="T1148" s="340">
        <f t="shared" si="101"/>
        <v>0</v>
      </c>
    </row>
    <row r="1149" spans="2:20" ht="14.4" x14ac:dyDescent="0.3">
      <c r="B1149" s="30"/>
      <c r="C1149" s="16"/>
      <c r="D1149" s="16"/>
      <c r="E1149" s="25"/>
      <c r="F1149" s="16"/>
      <c r="G1149" s="15"/>
      <c r="H1149" s="14"/>
      <c r="I1149" s="13"/>
      <c r="J1149" s="13"/>
      <c r="K1149" s="12"/>
      <c r="L1149" s="232">
        <f t="shared" si="97"/>
        <v>0</v>
      </c>
      <c r="M1149" s="234">
        <f t="shared" si="98"/>
        <v>0</v>
      </c>
      <c r="N1149" s="11">
        <f>IF(Q1149="x",0,IF(J1149&lt;(INDEX(Lookup!$U$2:$U$10,MATCH($D$47,Lookup!$S$2:$S$10,0))),0,$L$12*K1149))</f>
        <v>0</v>
      </c>
      <c r="O1149" s="234">
        <f t="shared" si="99"/>
        <v>0</v>
      </c>
      <c r="P1149" s="10"/>
      <c r="Q1149" s="9"/>
      <c r="S1149" s="340">
        <f t="shared" si="100"/>
        <v>0</v>
      </c>
      <c r="T1149" s="340">
        <f t="shared" si="101"/>
        <v>0</v>
      </c>
    </row>
    <row r="1150" spans="2:20" ht="14.4" x14ac:dyDescent="0.3">
      <c r="B1150" s="30"/>
      <c r="C1150" s="16"/>
      <c r="D1150" s="16"/>
      <c r="E1150" s="25"/>
      <c r="F1150" s="16"/>
      <c r="G1150" s="15"/>
      <c r="H1150" s="14"/>
      <c r="I1150" s="13"/>
      <c r="J1150" s="13"/>
      <c r="K1150" s="12"/>
      <c r="L1150" s="232">
        <f t="shared" si="97"/>
        <v>0</v>
      </c>
      <c r="M1150" s="234">
        <f t="shared" si="98"/>
        <v>0</v>
      </c>
      <c r="N1150" s="11">
        <f>IF(Q1150="x",0,IF(J1150&lt;(INDEX(Lookup!$U$2:$U$10,MATCH($D$47,Lookup!$S$2:$S$10,0))),0,$L$12*K1150))</f>
        <v>0</v>
      </c>
      <c r="O1150" s="234">
        <f t="shared" si="99"/>
        <v>0</v>
      </c>
      <c r="P1150" s="10"/>
      <c r="Q1150" s="9"/>
      <c r="S1150" s="340">
        <f t="shared" si="100"/>
        <v>0</v>
      </c>
      <c r="T1150" s="340">
        <f t="shared" si="101"/>
        <v>0</v>
      </c>
    </row>
    <row r="1151" spans="2:20" ht="14.4" x14ac:dyDescent="0.3">
      <c r="B1151" s="30"/>
      <c r="C1151" s="16"/>
      <c r="D1151" s="16"/>
      <c r="E1151" s="25"/>
      <c r="F1151" s="16"/>
      <c r="G1151" s="15"/>
      <c r="H1151" s="14"/>
      <c r="I1151" s="13"/>
      <c r="J1151" s="13"/>
      <c r="K1151" s="12"/>
      <c r="L1151" s="232">
        <f t="shared" si="97"/>
        <v>0</v>
      </c>
      <c r="M1151" s="234">
        <f t="shared" si="98"/>
        <v>0</v>
      </c>
      <c r="N1151" s="11">
        <f>IF(Q1151="x",0,IF(J1151&lt;(INDEX(Lookup!$U$2:$U$10,MATCH($D$47,Lookup!$S$2:$S$10,0))),0,$L$12*K1151))</f>
        <v>0</v>
      </c>
      <c r="O1151" s="234">
        <f t="shared" si="99"/>
        <v>0</v>
      </c>
      <c r="P1151" s="10"/>
      <c r="Q1151" s="9"/>
      <c r="S1151" s="340">
        <f t="shared" si="100"/>
        <v>0</v>
      </c>
      <c r="T1151" s="340">
        <f t="shared" si="101"/>
        <v>0</v>
      </c>
    </row>
    <row r="1152" spans="2:20" ht="14.4" x14ac:dyDescent="0.3">
      <c r="B1152" s="30"/>
      <c r="C1152" s="16"/>
      <c r="D1152" s="16"/>
      <c r="E1152" s="25"/>
      <c r="F1152" s="16"/>
      <c r="G1152" s="15"/>
      <c r="H1152" s="14"/>
      <c r="I1152" s="13"/>
      <c r="J1152" s="13"/>
      <c r="K1152" s="12"/>
      <c r="L1152" s="232">
        <f t="shared" si="97"/>
        <v>0</v>
      </c>
      <c r="M1152" s="234">
        <f t="shared" si="98"/>
        <v>0</v>
      </c>
      <c r="N1152" s="11">
        <f>IF(Q1152="x",0,IF(J1152&lt;(INDEX(Lookup!$U$2:$U$10,MATCH($D$47,Lookup!$S$2:$S$10,0))),0,$L$12*K1152))</f>
        <v>0</v>
      </c>
      <c r="O1152" s="234">
        <f t="shared" si="99"/>
        <v>0</v>
      </c>
      <c r="P1152" s="10"/>
      <c r="Q1152" s="9"/>
      <c r="S1152" s="340">
        <f t="shared" si="100"/>
        <v>0</v>
      </c>
      <c r="T1152" s="340">
        <f t="shared" si="101"/>
        <v>0</v>
      </c>
    </row>
    <row r="1153" spans="2:20" ht="14.4" x14ac:dyDescent="0.3">
      <c r="B1153" s="30"/>
      <c r="C1153" s="16"/>
      <c r="D1153" s="16"/>
      <c r="E1153" s="25"/>
      <c r="F1153" s="16"/>
      <c r="G1153" s="15"/>
      <c r="H1153" s="14"/>
      <c r="I1153" s="13"/>
      <c r="J1153" s="13"/>
      <c r="K1153" s="12"/>
      <c r="L1153" s="232">
        <f t="shared" si="97"/>
        <v>0</v>
      </c>
      <c r="M1153" s="234">
        <f t="shared" si="98"/>
        <v>0</v>
      </c>
      <c r="N1153" s="11">
        <f>IF(Q1153="x",0,IF(J1153&lt;(INDEX(Lookup!$U$2:$U$10,MATCH($D$47,Lookup!$S$2:$S$10,0))),0,$L$12*K1153))</f>
        <v>0</v>
      </c>
      <c r="O1153" s="234">
        <f t="shared" si="99"/>
        <v>0</v>
      </c>
      <c r="P1153" s="10"/>
      <c r="Q1153" s="9"/>
      <c r="S1153" s="340">
        <f t="shared" si="100"/>
        <v>0</v>
      </c>
      <c r="T1153" s="340">
        <f t="shared" si="101"/>
        <v>0</v>
      </c>
    </row>
    <row r="1154" spans="2:20" ht="14.4" x14ac:dyDescent="0.3">
      <c r="B1154" s="30"/>
      <c r="C1154" s="16"/>
      <c r="D1154" s="16"/>
      <c r="E1154" s="25"/>
      <c r="F1154" s="16"/>
      <c r="G1154" s="15"/>
      <c r="H1154" s="14"/>
      <c r="I1154" s="13"/>
      <c r="J1154" s="13"/>
      <c r="K1154" s="12"/>
      <c r="L1154" s="232">
        <f t="shared" si="97"/>
        <v>0</v>
      </c>
      <c r="M1154" s="234">
        <f t="shared" si="98"/>
        <v>0</v>
      </c>
      <c r="N1154" s="11">
        <f>IF(Q1154="x",0,IF(J1154&lt;(INDEX(Lookup!$U$2:$U$10,MATCH($D$47,Lookup!$S$2:$S$10,0))),0,$L$12*K1154))</f>
        <v>0</v>
      </c>
      <c r="O1154" s="234">
        <f t="shared" si="99"/>
        <v>0</v>
      </c>
      <c r="P1154" s="10"/>
      <c r="Q1154" s="9"/>
      <c r="S1154" s="340">
        <f t="shared" si="100"/>
        <v>0</v>
      </c>
      <c r="T1154" s="340">
        <f t="shared" si="101"/>
        <v>0</v>
      </c>
    </row>
    <row r="1155" spans="2:20" ht="14.4" x14ac:dyDescent="0.3">
      <c r="B1155" s="30"/>
      <c r="C1155" s="16"/>
      <c r="D1155" s="16"/>
      <c r="E1155" s="25"/>
      <c r="F1155" s="16"/>
      <c r="G1155" s="15"/>
      <c r="H1155" s="14"/>
      <c r="I1155" s="13"/>
      <c r="J1155" s="13"/>
      <c r="K1155" s="12"/>
      <c r="L1155" s="232">
        <f t="shared" si="97"/>
        <v>0</v>
      </c>
      <c r="M1155" s="234">
        <f t="shared" si="98"/>
        <v>0</v>
      </c>
      <c r="N1155" s="11">
        <f>IF(Q1155="x",0,IF(J1155&lt;(INDEX(Lookup!$U$2:$U$10,MATCH($D$47,Lookup!$S$2:$S$10,0))),0,$L$12*K1155))</f>
        <v>0</v>
      </c>
      <c r="O1155" s="234">
        <f t="shared" si="99"/>
        <v>0</v>
      </c>
      <c r="P1155" s="10"/>
      <c r="Q1155" s="9"/>
      <c r="S1155" s="340">
        <f t="shared" si="100"/>
        <v>0</v>
      </c>
      <c r="T1155" s="340">
        <f t="shared" si="101"/>
        <v>0</v>
      </c>
    </row>
    <row r="1156" spans="2:20" ht="14.4" x14ac:dyDescent="0.3">
      <c r="B1156" s="30"/>
      <c r="C1156" s="16"/>
      <c r="D1156" s="16"/>
      <c r="E1156" s="25"/>
      <c r="F1156" s="16"/>
      <c r="G1156" s="15"/>
      <c r="H1156" s="14"/>
      <c r="I1156" s="13"/>
      <c r="J1156" s="13"/>
      <c r="K1156" s="12"/>
      <c r="L1156" s="232">
        <f t="shared" si="97"/>
        <v>0</v>
      </c>
      <c r="M1156" s="234">
        <f t="shared" si="98"/>
        <v>0</v>
      </c>
      <c r="N1156" s="11">
        <f>IF(Q1156="x",0,IF(J1156&lt;(INDEX(Lookup!$U$2:$U$10,MATCH($D$47,Lookup!$S$2:$S$10,0))),0,$L$12*K1156))</f>
        <v>0</v>
      </c>
      <c r="O1156" s="234">
        <f t="shared" si="99"/>
        <v>0</v>
      </c>
      <c r="P1156" s="10"/>
      <c r="Q1156" s="9"/>
      <c r="S1156" s="340">
        <f t="shared" si="100"/>
        <v>0</v>
      </c>
      <c r="T1156" s="340">
        <f t="shared" si="101"/>
        <v>0</v>
      </c>
    </row>
    <row r="1157" spans="2:20" ht="14.4" x14ac:dyDescent="0.3">
      <c r="B1157" s="30"/>
      <c r="C1157" s="16"/>
      <c r="D1157" s="16"/>
      <c r="E1157" s="25"/>
      <c r="F1157" s="16"/>
      <c r="G1157" s="15"/>
      <c r="H1157" s="14"/>
      <c r="I1157" s="13"/>
      <c r="J1157" s="13"/>
      <c r="K1157" s="12"/>
      <c r="L1157" s="232">
        <f t="shared" si="97"/>
        <v>0</v>
      </c>
      <c r="M1157" s="234">
        <f t="shared" si="98"/>
        <v>0</v>
      </c>
      <c r="N1157" s="11">
        <f>IF(Q1157="x",0,IF(J1157&lt;(INDEX(Lookup!$U$2:$U$10,MATCH($D$47,Lookup!$S$2:$S$10,0))),0,$L$12*K1157))</f>
        <v>0</v>
      </c>
      <c r="O1157" s="234">
        <f t="shared" si="99"/>
        <v>0</v>
      </c>
      <c r="P1157" s="10"/>
      <c r="Q1157" s="9"/>
      <c r="S1157" s="340">
        <f t="shared" si="100"/>
        <v>0</v>
      </c>
      <c r="T1157" s="340">
        <f t="shared" si="101"/>
        <v>0</v>
      </c>
    </row>
    <row r="1158" spans="2:20" ht="14.4" x14ac:dyDescent="0.3">
      <c r="B1158" s="30"/>
      <c r="C1158" s="16"/>
      <c r="D1158" s="16"/>
      <c r="E1158" s="25"/>
      <c r="F1158" s="16"/>
      <c r="G1158" s="15"/>
      <c r="H1158" s="14"/>
      <c r="I1158" s="13"/>
      <c r="J1158" s="13"/>
      <c r="K1158" s="12"/>
      <c r="L1158" s="232">
        <f t="shared" si="97"/>
        <v>0</v>
      </c>
      <c r="M1158" s="234">
        <f t="shared" si="98"/>
        <v>0</v>
      </c>
      <c r="N1158" s="11">
        <f>IF(Q1158="x",0,IF(J1158&lt;(INDEX(Lookup!$U$2:$U$10,MATCH($D$47,Lookup!$S$2:$S$10,0))),0,$L$12*K1158))</f>
        <v>0</v>
      </c>
      <c r="O1158" s="234">
        <f t="shared" si="99"/>
        <v>0</v>
      </c>
      <c r="P1158" s="10"/>
      <c r="Q1158" s="9"/>
      <c r="S1158" s="340">
        <f t="shared" si="100"/>
        <v>0</v>
      </c>
      <c r="T1158" s="340">
        <f t="shared" si="101"/>
        <v>0</v>
      </c>
    </row>
    <row r="1159" spans="2:20" ht="14.4" x14ac:dyDescent="0.3">
      <c r="B1159" s="30"/>
      <c r="C1159" s="16"/>
      <c r="D1159" s="16"/>
      <c r="E1159" s="25"/>
      <c r="F1159" s="16"/>
      <c r="G1159" s="15"/>
      <c r="H1159" s="14"/>
      <c r="I1159" s="13"/>
      <c r="J1159" s="13"/>
      <c r="K1159" s="12"/>
      <c r="L1159" s="232">
        <f t="shared" si="97"/>
        <v>0</v>
      </c>
      <c r="M1159" s="234">
        <f t="shared" si="98"/>
        <v>0</v>
      </c>
      <c r="N1159" s="11">
        <f>IF(Q1159="x",0,IF(J1159&lt;(INDEX(Lookup!$U$2:$U$10,MATCH($D$47,Lookup!$S$2:$S$10,0))),0,$L$12*K1159))</f>
        <v>0</v>
      </c>
      <c r="O1159" s="234">
        <f t="shared" si="99"/>
        <v>0</v>
      </c>
      <c r="P1159" s="10"/>
      <c r="Q1159" s="9"/>
      <c r="S1159" s="340">
        <f t="shared" si="100"/>
        <v>0</v>
      </c>
      <c r="T1159" s="340">
        <f t="shared" si="101"/>
        <v>0</v>
      </c>
    </row>
    <row r="1160" spans="2:20" ht="14.4" x14ac:dyDescent="0.3">
      <c r="B1160" s="30"/>
      <c r="C1160" s="16"/>
      <c r="D1160" s="16"/>
      <c r="E1160" s="25"/>
      <c r="F1160" s="16"/>
      <c r="G1160" s="15"/>
      <c r="H1160" s="14"/>
      <c r="I1160" s="13"/>
      <c r="J1160" s="13"/>
      <c r="K1160" s="12"/>
      <c r="L1160" s="232">
        <f t="shared" si="97"/>
        <v>0</v>
      </c>
      <c r="M1160" s="234">
        <f t="shared" si="98"/>
        <v>0</v>
      </c>
      <c r="N1160" s="11">
        <f>IF(Q1160="x",0,IF(J1160&lt;(INDEX(Lookup!$U$2:$U$10,MATCH($D$47,Lookup!$S$2:$S$10,0))),0,$L$12*K1160))</f>
        <v>0</v>
      </c>
      <c r="O1160" s="234">
        <f t="shared" si="99"/>
        <v>0</v>
      </c>
      <c r="P1160" s="10"/>
      <c r="Q1160" s="9"/>
      <c r="S1160" s="340">
        <f t="shared" si="100"/>
        <v>0</v>
      </c>
      <c r="T1160" s="340">
        <f t="shared" si="101"/>
        <v>0</v>
      </c>
    </row>
    <row r="1161" spans="2:20" ht="14.4" x14ac:dyDescent="0.3">
      <c r="B1161" s="30"/>
      <c r="C1161" s="16"/>
      <c r="D1161" s="16"/>
      <c r="E1161" s="25"/>
      <c r="F1161" s="16"/>
      <c r="G1161" s="15"/>
      <c r="H1161" s="14"/>
      <c r="I1161" s="13"/>
      <c r="J1161" s="13"/>
      <c r="K1161" s="12"/>
      <c r="L1161" s="232">
        <f t="shared" si="97"/>
        <v>0</v>
      </c>
      <c r="M1161" s="234">
        <f t="shared" si="98"/>
        <v>0</v>
      </c>
      <c r="N1161" s="11">
        <f>IF(Q1161="x",0,IF(J1161&lt;(INDEX(Lookup!$U$2:$U$10,MATCH($D$47,Lookup!$S$2:$S$10,0))),0,$L$12*K1161))</f>
        <v>0</v>
      </c>
      <c r="O1161" s="234">
        <f t="shared" si="99"/>
        <v>0</v>
      </c>
      <c r="P1161" s="10"/>
      <c r="Q1161" s="9"/>
      <c r="S1161" s="340">
        <f t="shared" si="100"/>
        <v>0</v>
      </c>
      <c r="T1161" s="340">
        <f t="shared" si="101"/>
        <v>0</v>
      </c>
    </row>
    <row r="1162" spans="2:20" ht="14.4" x14ac:dyDescent="0.3">
      <c r="B1162" s="30"/>
      <c r="C1162" s="16"/>
      <c r="D1162" s="16"/>
      <c r="E1162" s="25"/>
      <c r="F1162" s="16"/>
      <c r="G1162" s="15"/>
      <c r="H1162" s="14"/>
      <c r="I1162" s="13"/>
      <c r="J1162" s="13"/>
      <c r="K1162" s="12"/>
      <c r="L1162" s="232">
        <f t="shared" si="97"/>
        <v>0</v>
      </c>
      <c r="M1162" s="234">
        <f t="shared" si="98"/>
        <v>0</v>
      </c>
      <c r="N1162" s="11">
        <f>IF(Q1162="x",0,IF(J1162&lt;(INDEX(Lookup!$U$2:$U$10,MATCH($D$47,Lookup!$S$2:$S$10,0))),0,$L$12*K1162))</f>
        <v>0</v>
      </c>
      <c r="O1162" s="234">
        <f t="shared" si="99"/>
        <v>0</v>
      </c>
      <c r="P1162" s="10"/>
      <c r="Q1162" s="9"/>
      <c r="S1162" s="340">
        <f t="shared" si="100"/>
        <v>0</v>
      </c>
      <c r="T1162" s="340">
        <f t="shared" si="101"/>
        <v>0</v>
      </c>
    </row>
    <row r="1163" spans="2:20" ht="14.4" x14ac:dyDescent="0.3">
      <c r="B1163" s="30"/>
      <c r="C1163" s="16"/>
      <c r="D1163" s="16"/>
      <c r="E1163" s="25"/>
      <c r="F1163" s="16"/>
      <c r="G1163" s="15"/>
      <c r="H1163" s="14"/>
      <c r="I1163" s="13"/>
      <c r="J1163" s="13"/>
      <c r="K1163" s="12"/>
      <c r="L1163" s="232">
        <f t="shared" si="97"/>
        <v>0</v>
      </c>
      <c r="M1163" s="234">
        <f t="shared" si="98"/>
        <v>0</v>
      </c>
      <c r="N1163" s="11">
        <f>IF(Q1163="x",0,IF(J1163&lt;(INDEX(Lookup!$U$2:$U$10,MATCH($D$47,Lookup!$S$2:$S$10,0))),0,$L$12*K1163))</f>
        <v>0</v>
      </c>
      <c r="O1163" s="234">
        <f t="shared" si="99"/>
        <v>0</v>
      </c>
      <c r="P1163" s="10"/>
      <c r="Q1163" s="9"/>
      <c r="S1163" s="340">
        <f t="shared" si="100"/>
        <v>0</v>
      </c>
      <c r="T1163" s="340">
        <f t="shared" si="101"/>
        <v>0</v>
      </c>
    </row>
    <row r="1164" spans="2:20" ht="14.4" x14ac:dyDescent="0.3">
      <c r="B1164" s="30"/>
      <c r="C1164" s="16"/>
      <c r="D1164" s="16"/>
      <c r="E1164" s="25"/>
      <c r="F1164" s="16"/>
      <c r="G1164" s="15"/>
      <c r="H1164" s="14"/>
      <c r="I1164" s="13"/>
      <c r="J1164" s="13"/>
      <c r="K1164" s="12"/>
      <c r="L1164" s="232">
        <f t="shared" si="97"/>
        <v>0</v>
      </c>
      <c r="M1164" s="234">
        <f t="shared" si="98"/>
        <v>0</v>
      </c>
      <c r="N1164" s="11">
        <f>IF(Q1164="x",0,IF(J1164&lt;(INDEX(Lookup!$U$2:$U$10,MATCH($D$47,Lookup!$S$2:$S$10,0))),0,$L$12*K1164))</f>
        <v>0</v>
      </c>
      <c r="O1164" s="234">
        <f t="shared" si="99"/>
        <v>0</v>
      </c>
      <c r="P1164" s="10"/>
      <c r="Q1164" s="9"/>
      <c r="S1164" s="340">
        <f t="shared" si="100"/>
        <v>0</v>
      </c>
      <c r="T1164" s="340">
        <f t="shared" si="101"/>
        <v>0</v>
      </c>
    </row>
    <row r="1165" spans="2:20" ht="14.4" x14ac:dyDescent="0.3">
      <c r="B1165" s="30"/>
      <c r="C1165" s="16"/>
      <c r="D1165" s="16"/>
      <c r="E1165" s="25"/>
      <c r="F1165" s="16"/>
      <c r="G1165" s="15"/>
      <c r="H1165" s="14"/>
      <c r="I1165" s="13"/>
      <c r="J1165" s="13"/>
      <c r="K1165" s="12"/>
      <c r="L1165" s="232">
        <f t="shared" si="97"/>
        <v>0</v>
      </c>
      <c r="M1165" s="234">
        <f t="shared" si="98"/>
        <v>0</v>
      </c>
      <c r="N1165" s="11">
        <f>IF(Q1165="x",0,IF(J1165&lt;(INDEX(Lookup!$U$2:$U$10,MATCH($D$47,Lookup!$S$2:$S$10,0))),0,$L$12*K1165))</f>
        <v>0</v>
      </c>
      <c r="O1165" s="234">
        <f t="shared" si="99"/>
        <v>0</v>
      </c>
      <c r="P1165" s="10"/>
      <c r="Q1165" s="9"/>
      <c r="S1165" s="340">
        <f t="shared" si="100"/>
        <v>0</v>
      </c>
      <c r="T1165" s="340">
        <f t="shared" si="101"/>
        <v>0</v>
      </c>
    </row>
    <row r="1166" spans="2:20" ht="14.4" x14ac:dyDescent="0.3">
      <c r="B1166" s="30"/>
      <c r="C1166" s="16"/>
      <c r="D1166" s="16"/>
      <c r="E1166" s="25"/>
      <c r="F1166" s="16"/>
      <c r="G1166" s="15"/>
      <c r="H1166" s="14"/>
      <c r="I1166" s="13"/>
      <c r="J1166" s="13"/>
      <c r="K1166" s="12"/>
      <c r="L1166" s="232">
        <f t="shared" si="97"/>
        <v>0</v>
      </c>
      <c r="M1166" s="234">
        <f t="shared" si="98"/>
        <v>0</v>
      </c>
      <c r="N1166" s="11">
        <f>IF(Q1166="x",0,IF(J1166&lt;(INDEX(Lookup!$U$2:$U$10,MATCH($D$47,Lookup!$S$2:$S$10,0))),0,$L$12*K1166))</f>
        <v>0</v>
      </c>
      <c r="O1166" s="234">
        <f t="shared" si="99"/>
        <v>0</v>
      </c>
      <c r="P1166" s="10"/>
      <c r="Q1166" s="9"/>
      <c r="S1166" s="340">
        <f t="shared" si="100"/>
        <v>0</v>
      </c>
      <c r="T1166" s="340">
        <f t="shared" si="101"/>
        <v>0</v>
      </c>
    </row>
    <row r="1167" spans="2:20" ht="14.4" x14ac:dyDescent="0.3">
      <c r="B1167" s="30"/>
      <c r="C1167" s="16"/>
      <c r="D1167" s="16"/>
      <c r="E1167" s="25"/>
      <c r="F1167" s="16"/>
      <c r="G1167" s="15"/>
      <c r="H1167" s="14"/>
      <c r="I1167" s="13"/>
      <c r="J1167" s="13"/>
      <c r="K1167" s="12"/>
      <c r="L1167" s="232">
        <f t="shared" si="97"/>
        <v>0</v>
      </c>
      <c r="M1167" s="234">
        <f t="shared" si="98"/>
        <v>0</v>
      </c>
      <c r="N1167" s="11">
        <f>IF(Q1167="x",0,IF(J1167&lt;(INDEX(Lookup!$U$2:$U$10,MATCH($D$47,Lookup!$S$2:$S$10,0))),0,$L$12*K1167))</f>
        <v>0</v>
      </c>
      <c r="O1167" s="234">
        <f t="shared" si="99"/>
        <v>0</v>
      </c>
      <c r="P1167" s="10"/>
      <c r="Q1167" s="9"/>
      <c r="S1167" s="340">
        <f t="shared" si="100"/>
        <v>0</v>
      </c>
      <c r="T1167" s="340">
        <f t="shared" si="101"/>
        <v>0</v>
      </c>
    </row>
    <row r="1168" spans="2:20" ht="14.4" x14ac:dyDescent="0.3">
      <c r="B1168" s="30"/>
      <c r="C1168" s="16"/>
      <c r="D1168" s="16"/>
      <c r="E1168" s="25"/>
      <c r="F1168" s="16"/>
      <c r="G1168" s="15"/>
      <c r="H1168" s="14"/>
      <c r="I1168" s="13"/>
      <c r="J1168" s="13"/>
      <c r="K1168" s="12"/>
      <c r="L1168" s="232">
        <f t="shared" si="97"/>
        <v>0</v>
      </c>
      <c r="M1168" s="234">
        <f t="shared" si="98"/>
        <v>0</v>
      </c>
      <c r="N1168" s="11">
        <f>IF(Q1168="x",0,IF(J1168&lt;(INDEX(Lookup!$U$2:$U$10,MATCH($D$47,Lookup!$S$2:$S$10,0))),0,$L$12*K1168))</f>
        <v>0</v>
      </c>
      <c r="O1168" s="234">
        <f t="shared" si="99"/>
        <v>0</v>
      </c>
      <c r="P1168" s="10"/>
      <c r="Q1168" s="9"/>
      <c r="S1168" s="340">
        <f t="shared" si="100"/>
        <v>0</v>
      </c>
      <c r="T1168" s="340">
        <f t="shared" si="101"/>
        <v>0</v>
      </c>
    </row>
    <row r="1169" spans="2:20" ht="14.4" x14ac:dyDescent="0.3">
      <c r="B1169" s="30"/>
      <c r="C1169" s="16"/>
      <c r="D1169" s="16"/>
      <c r="E1169" s="25"/>
      <c r="F1169" s="16"/>
      <c r="G1169" s="15"/>
      <c r="H1169" s="14"/>
      <c r="I1169" s="13"/>
      <c r="J1169" s="13"/>
      <c r="K1169" s="12"/>
      <c r="L1169" s="232">
        <f t="shared" si="97"/>
        <v>0</v>
      </c>
      <c r="M1169" s="234">
        <f t="shared" si="98"/>
        <v>0</v>
      </c>
      <c r="N1169" s="11">
        <f>IF(Q1169="x",0,IF(J1169&lt;(INDEX(Lookup!$U$2:$U$10,MATCH($D$47,Lookup!$S$2:$S$10,0))),0,$L$12*K1169))</f>
        <v>0</v>
      </c>
      <c r="O1169" s="234">
        <f t="shared" si="99"/>
        <v>0</v>
      </c>
      <c r="P1169" s="10"/>
      <c r="Q1169" s="9"/>
      <c r="S1169" s="340">
        <f t="shared" si="100"/>
        <v>0</v>
      </c>
      <c r="T1169" s="340">
        <f t="shared" si="101"/>
        <v>0</v>
      </c>
    </row>
    <row r="1170" spans="2:20" ht="14.4" x14ac:dyDescent="0.3">
      <c r="B1170" s="30"/>
      <c r="C1170" s="16"/>
      <c r="D1170" s="16"/>
      <c r="E1170" s="25"/>
      <c r="F1170" s="16"/>
      <c r="G1170" s="15"/>
      <c r="H1170" s="14"/>
      <c r="I1170" s="13"/>
      <c r="J1170" s="13"/>
      <c r="K1170" s="12"/>
      <c r="L1170" s="232">
        <f t="shared" si="97"/>
        <v>0</v>
      </c>
      <c r="M1170" s="234">
        <f t="shared" si="98"/>
        <v>0</v>
      </c>
      <c r="N1170" s="11">
        <f>IF(Q1170="x",0,IF(J1170&lt;(INDEX(Lookup!$U$2:$U$10,MATCH($D$47,Lookup!$S$2:$S$10,0))),0,$L$12*K1170))</f>
        <v>0</v>
      </c>
      <c r="O1170" s="234">
        <f t="shared" si="99"/>
        <v>0</v>
      </c>
      <c r="P1170" s="10"/>
      <c r="Q1170" s="9"/>
      <c r="S1170" s="340">
        <f t="shared" si="100"/>
        <v>0</v>
      </c>
      <c r="T1170" s="340">
        <f t="shared" si="101"/>
        <v>0</v>
      </c>
    </row>
    <row r="1171" spans="2:20" ht="14.4" x14ac:dyDescent="0.3">
      <c r="B1171" s="30"/>
      <c r="C1171" s="16"/>
      <c r="D1171" s="16"/>
      <c r="E1171" s="25"/>
      <c r="F1171" s="16"/>
      <c r="G1171" s="15"/>
      <c r="H1171" s="14"/>
      <c r="I1171" s="13"/>
      <c r="J1171" s="13"/>
      <c r="K1171" s="12"/>
      <c r="L1171" s="232">
        <f t="shared" si="97"/>
        <v>0</v>
      </c>
      <c r="M1171" s="234">
        <f t="shared" si="98"/>
        <v>0</v>
      </c>
      <c r="N1171" s="11">
        <f>IF(Q1171="x",0,IF(J1171&lt;(INDEX(Lookup!$U$2:$U$10,MATCH($D$47,Lookup!$S$2:$S$10,0))),0,$L$12*K1171))</f>
        <v>0</v>
      </c>
      <c r="O1171" s="234">
        <f t="shared" si="99"/>
        <v>0</v>
      </c>
      <c r="P1171" s="10"/>
      <c r="Q1171" s="9"/>
      <c r="S1171" s="340">
        <f t="shared" si="100"/>
        <v>0</v>
      </c>
      <c r="T1171" s="340">
        <f t="shared" si="101"/>
        <v>0</v>
      </c>
    </row>
    <row r="1172" spans="2:20" ht="14.4" x14ac:dyDescent="0.3">
      <c r="B1172" s="30"/>
      <c r="C1172" s="16"/>
      <c r="D1172" s="16"/>
      <c r="E1172" s="25"/>
      <c r="F1172" s="16"/>
      <c r="G1172" s="15"/>
      <c r="H1172" s="14"/>
      <c r="I1172" s="13"/>
      <c r="J1172" s="13"/>
      <c r="K1172" s="12"/>
      <c r="L1172" s="232">
        <f t="shared" si="97"/>
        <v>0</v>
      </c>
      <c r="M1172" s="234">
        <f t="shared" si="98"/>
        <v>0</v>
      </c>
      <c r="N1172" s="11">
        <f>IF(Q1172="x",0,IF(J1172&lt;(INDEX(Lookup!$U$2:$U$10,MATCH($D$47,Lookup!$S$2:$S$10,0))),0,$L$12*K1172))</f>
        <v>0</v>
      </c>
      <c r="O1172" s="234">
        <f t="shared" si="99"/>
        <v>0</v>
      </c>
      <c r="P1172" s="10"/>
      <c r="Q1172" s="9"/>
      <c r="S1172" s="340">
        <f t="shared" si="100"/>
        <v>0</v>
      </c>
      <c r="T1172" s="340">
        <f t="shared" si="101"/>
        <v>0</v>
      </c>
    </row>
    <row r="1173" spans="2:20" ht="14.4" x14ac:dyDescent="0.3">
      <c r="B1173" s="30"/>
      <c r="C1173" s="16"/>
      <c r="D1173" s="16"/>
      <c r="E1173" s="25"/>
      <c r="F1173" s="16"/>
      <c r="G1173" s="15"/>
      <c r="H1173" s="14"/>
      <c r="I1173" s="13"/>
      <c r="J1173" s="13"/>
      <c r="K1173" s="12"/>
      <c r="L1173" s="232">
        <f t="shared" si="97"/>
        <v>0</v>
      </c>
      <c r="M1173" s="234">
        <f t="shared" si="98"/>
        <v>0</v>
      </c>
      <c r="N1173" s="11">
        <f>IF(Q1173="x",0,IF(J1173&lt;(INDEX(Lookup!$U$2:$U$10,MATCH($D$47,Lookup!$S$2:$S$10,0))),0,$L$12*K1173))</f>
        <v>0</v>
      </c>
      <c r="O1173" s="234">
        <f t="shared" si="99"/>
        <v>0</v>
      </c>
      <c r="P1173" s="10"/>
      <c r="Q1173" s="9"/>
      <c r="S1173" s="340">
        <f t="shared" si="100"/>
        <v>0</v>
      </c>
      <c r="T1173" s="340">
        <f t="shared" si="101"/>
        <v>0</v>
      </c>
    </row>
    <row r="1174" spans="2:20" ht="14.4" x14ac:dyDescent="0.3">
      <c r="B1174" s="30"/>
      <c r="C1174" s="16"/>
      <c r="D1174" s="16"/>
      <c r="E1174" s="25"/>
      <c r="F1174" s="16"/>
      <c r="G1174" s="15"/>
      <c r="H1174" s="14"/>
      <c r="I1174" s="13"/>
      <c r="J1174" s="13"/>
      <c r="K1174" s="12"/>
      <c r="L1174" s="232">
        <f t="shared" si="97"/>
        <v>0</v>
      </c>
      <c r="M1174" s="234">
        <f t="shared" si="98"/>
        <v>0</v>
      </c>
      <c r="N1174" s="11">
        <f>IF(Q1174="x",0,IF(J1174&lt;(INDEX(Lookup!$U$2:$U$10,MATCH($D$47,Lookup!$S$2:$S$10,0))),0,$L$12*K1174))</f>
        <v>0</v>
      </c>
      <c r="O1174" s="234">
        <f t="shared" si="99"/>
        <v>0</v>
      </c>
      <c r="P1174" s="10"/>
      <c r="Q1174" s="9"/>
      <c r="S1174" s="340">
        <f t="shared" si="100"/>
        <v>0</v>
      </c>
      <c r="T1174" s="340">
        <f t="shared" si="101"/>
        <v>0</v>
      </c>
    </row>
    <row r="1175" spans="2:20" ht="14.4" x14ac:dyDescent="0.3">
      <c r="B1175" s="30"/>
      <c r="C1175" s="16"/>
      <c r="D1175" s="16"/>
      <c r="E1175" s="25"/>
      <c r="F1175" s="16"/>
      <c r="G1175" s="15"/>
      <c r="H1175" s="14"/>
      <c r="I1175" s="13"/>
      <c r="J1175" s="13"/>
      <c r="K1175" s="12"/>
      <c r="L1175" s="232">
        <f t="shared" si="97"/>
        <v>0</v>
      </c>
      <c r="M1175" s="234">
        <f t="shared" si="98"/>
        <v>0</v>
      </c>
      <c r="N1175" s="11">
        <f>IF(Q1175="x",0,IF(J1175&lt;(INDEX(Lookup!$U$2:$U$10,MATCH($D$47,Lookup!$S$2:$S$10,0))),0,$L$12*K1175))</f>
        <v>0</v>
      </c>
      <c r="O1175" s="234">
        <f t="shared" si="99"/>
        <v>0</v>
      </c>
      <c r="P1175" s="10"/>
      <c r="Q1175" s="9"/>
      <c r="S1175" s="340">
        <f t="shared" si="100"/>
        <v>0</v>
      </c>
      <c r="T1175" s="340">
        <f t="shared" si="101"/>
        <v>0</v>
      </c>
    </row>
    <row r="1176" spans="2:20" ht="14.4" x14ac:dyDescent="0.3">
      <c r="B1176" s="30"/>
      <c r="C1176" s="16"/>
      <c r="D1176" s="16"/>
      <c r="E1176" s="25"/>
      <c r="F1176" s="16"/>
      <c r="G1176" s="15"/>
      <c r="H1176" s="14"/>
      <c r="I1176" s="13"/>
      <c r="J1176" s="13"/>
      <c r="K1176" s="12"/>
      <c r="L1176" s="232">
        <f t="shared" si="97"/>
        <v>0</v>
      </c>
      <c r="M1176" s="234">
        <f t="shared" si="98"/>
        <v>0</v>
      </c>
      <c r="N1176" s="11">
        <f>IF(Q1176="x",0,IF(J1176&lt;(INDEX(Lookup!$U$2:$U$10,MATCH($D$47,Lookup!$S$2:$S$10,0))),0,$L$12*K1176))</f>
        <v>0</v>
      </c>
      <c r="O1176" s="234">
        <f t="shared" si="99"/>
        <v>0</v>
      </c>
      <c r="P1176" s="10"/>
      <c r="Q1176" s="9"/>
      <c r="S1176" s="340">
        <f t="shared" si="100"/>
        <v>0</v>
      </c>
      <c r="T1176" s="340">
        <f t="shared" si="101"/>
        <v>0</v>
      </c>
    </row>
    <row r="1177" spans="2:20" ht="14.4" x14ac:dyDescent="0.3">
      <c r="B1177" s="30"/>
      <c r="C1177" s="16"/>
      <c r="D1177" s="16"/>
      <c r="E1177" s="25"/>
      <c r="F1177" s="16"/>
      <c r="G1177" s="15"/>
      <c r="H1177" s="14"/>
      <c r="I1177" s="13"/>
      <c r="J1177" s="13"/>
      <c r="K1177" s="12"/>
      <c r="L1177" s="232">
        <f t="shared" si="97"/>
        <v>0</v>
      </c>
      <c r="M1177" s="234">
        <f t="shared" si="98"/>
        <v>0</v>
      </c>
      <c r="N1177" s="11">
        <f>IF(Q1177="x",0,IF(J1177&lt;(INDEX(Lookup!$U$2:$U$10,MATCH($D$47,Lookup!$S$2:$S$10,0))),0,$L$12*K1177))</f>
        <v>0</v>
      </c>
      <c r="O1177" s="234">
        <f t="shared" si="99"/>
        <v>0</v>
      </c>
      <c r="P1177" s="10"/>
      <c r="Q1177" s="9"/>
      <c r="S1177" s="340">
        <f t="shared" si="100"/>
        <v>0</v>
      </c>
      <c r="T1177" s="340">
        <f t="shared" si="101"/>
        <v>0</v>
      </c>
    </row>
    <row r="1178" spans="2:20" ht="14.4" x14ac:dyDescent="0.3">
      <c r="B1178" s="30"/>
      <c r="C1178" s="16"/>
      <c r="D1178" s="16"/>
      <c r="E1178" s="25"/>
      <c r="F1178" s="16"/>
      <c r="G1178" s="15"/>
      <c r="H1178" s="14"/>
      <c r="I1178" s="13"/>
      <c r="J1178" s="13"/>
      <c r="K1178" s="12"/>
      <c r="L1178" s="232">
        <f t="shared" si="97"/>
        <v>0</v>
      </c>
      <c r="M1178" s="234">
        <f t="shared" si="98"/>
        <v>0</v>
      </c>
      <c r="N1178" s="11">
        <f>IF(Q1178="x",0,IF(J1178&lt;(INDEX(Lookup!$U$2:$U$10,MATCH($D$47,Lookup!$S$2:$S$10,0))),0,$L$12*K1178))</f>
        <v>0</v>
      </c>
      <c r="O1178" s="234">
        <f t="shared" si="99"/>
        <v>0</v>
      </c>
      <c r="P1178" s="10"/>
      <c r="Q1178" s="9"/>
      <c r="S1178" s="340">
        <f t="shared" si="100"/>
        <v>0</v>
      </c>
      <c r="T1178" s="340">
        <f t="shared" si="101"/>
        <v>0</v>
      </c>
    </row>
    <row r="1179" spans="2:20" ht="14.4" x14ac:dyDescent="0.3">
      <c r="B1179" s="30"/>
      <c r="C1179" s="16"/>
      <c r="D1179" s="16"/>
      <c r="E1179" s="25"/>
      <c r="F1179" s="16"/>
      <c r="G1179" s="15"/>
      <c r="H1179" s="14"/>
      <c r="I1179" s="13"/>
      <c r="J1179" s="13"/>
      <c r="K1179" s="12"/>
      <c r="L1179" s="232">
        <f t="shared" si="97"/>
        <v>0</v>
      </c>
      <c r="M1179" s="234">
        <f t="shared" si="98"/>
        <v>0</v>
      </c>
      <c r="N1179" s="11">
        <f>IF(Q1179="x",0,IF(J1179&lt;(INDEX(Lookup!$U$2:$U$10,MATCH($D$47,Lookup!$S$2:$S$10,0))),0,$L$12*K1179))</f>
        <v>0</v>
      </c>
      <c r="O1179" s="234">
        <f t="shared" si="99"/>
        <v>0</v>
      </c>
      <c r="P1179" s="10"/>
      <c r="Q1179" s="9"/>
      <c r="S1179" s="340">
        <f t="shared" si="100"/>
        <v>0</v>
      </c>
      <c r="T1179" s="340">
        <f t="shared" si="101"/>
        <v>0</v>
      </c>
    </row>
    <row r="1180" spans="2:20" ht="14.4" x14ac:dyDescent="0.3">
      <c r="B1180" s="30"/>
      <c r="C1180" s="16"/>
      <c r="D1180" s="16"/>
      <c r="E1180" s="25"/>
      <c r="F1180" s="16"/>
      <c r="G1180" s="15"/>
      <c r="H1180" s="14"/>
      <c r="I1180" s="13"/>
      <c r="J1180" s="13"/>
      <c r="K1180" s="12"/>
      <c r="L1180" s="232">
        <f t="shared" si="97"/>
        <v>0</v>
      </c>
      <c r="M1180" s="234">
        <f t="shared" si="98"/>
        <v>0</v>
      </c>
      <c r="N1180" s="11">
        <f>IF(Q1180="x",0,IF(J1180&lt;(INDEX(Lookup!$U$2:$U$10,MATCH($D$47,Lookup!$S$2:$S$10,0))),0,$L$12*K1180))</f>
        <v>0</v>
      </c>
      <c r="O1180" s="234">
        <f t="shared" si="99"/>
        <v>0</v>
      </c>
      <c r="P1180" s="10"/>
      <c r="Q1180" s="9"/>
      <c r="S1180" s="340">
        <f t="shared" si="100"/>
        <v>0</v>
      </c>
      <c r="T1180" s="340">
        <f t="shared" si="101"/>
        <v>0</v>
      </c>
    </row>
    <row r="1181" spans="2:20" ht="14.4" x14ac:dyDescent="0.3">
      <c r="B1181" s="30"/>
      <c r="C1181" s="16"/>
      <c r="D1181" s="16"/>
      <c r="E1181" s="25"/>
      <c r="F1181" s="16"/>
      <c r="G1181" s="15"/>
      <c r="H1181" s="14"/>
      <c r="I1181" s="13"/>
      <c r="J1181" s="13"/>
      <c r="K1181" s="12"/>
      <c r="L1181" s="232">
        <f t="shared" si="97"/>
        <v>0</v>
      </c>
      <c r="M1181" s="234">
        <f t="shared" si="98"/>
        <v>0</v>
      </c>
      <c r="N1181" s="11">
        <f>IF(Q1181="x",0,IF(J1181&lt;(INDEX(Lookup!$U$2:$U$10,MATCH($D$47,Lookup!$S$2:$S$10,0))),0,$L$12*K1181))</f>
        <v>0</v>
      </c>
      <c r="O1181" s="234">
        <f t="shared" si="99"/>
        <v>0</v>
      </c>
      <c r="P1181" s="10"/>
      <c r="Q1181" s="9"/>
      <c r="S1181" s="340">
        <f t="shared" si="100"/>
        <v>0</v>
      </c>
      <c r="T1181" s="340">
        <f t="shared" si="101"/>
        <v>0</v>
      </c>
    </row>
    <row r="1182" spans="2:20" ht="14.4" x14ac:dyDescent="0.3">
      <c r="B1182" s="30"/>
      <c r="C1182" s="16"/>
      <c r="D1182" s="16"/>
      <c r="E1182" s="25"/>
      <c r="F1182" s="16"/>
      <c r="G1182" s="15"/>
      <c r="H1182" s="14"/>
      <c r="I1182" s="13"/>
      <c r="J1182" s="13"/>
      <c r="K1182" s="12"/>
      <c r="L1182" s="232">
        <f t="shared" si="97"/>
        <v>0</v>
      </c>
      <c r="M1182" s="234">
        <f t="shared" si="98"/>
        <v>0</v>
      </c>
      <c r="N1182" s="11">
        <f>IF(Q1182="x",0,IF(J1182&lt;(INDEX(Lookup!$U$2:$U$10,MATCH($D$47,Lookup!$S$2:$S$10,0))),0,$L$12*K1182))</f>
        <v>0</v>
      </c>
      <c r="O1182" s="234">
        <f t="shared" si="99"/>
        <v>0</v>
      </c>
      <c r="P1182" s="10"/>
      <c r="Q1182" s="9"/>
      <c r="S1182" s="340">
        <f t="shared" si="100"/>
        <v>0</v>
      </c>
      <c r="T1182" s="340">
        <f t="shared" si="101"/>
        <v>0</v>
      </c>
    </row>
    <row r="1183" spans="2:20" ht="14.4" x14ac:dyDescent="0.3">
      <c r="B1183" s="30"/>
      <c r="C1183" s="16"/>
      <c r="D1183" s="16"/>
      <c r="E1183" s="25"/>
      <c r="F1183" s="16"/>
      <c r="G1183" s="15"/>
      <c r="H1183" s="14"/>
      <c r="I1183" s="13"/>
      <c r="J1183" s="13"/>
      <c r="K1183" s="12"/>
      <c r="L1183" s="232">
        <f t="shared" si="97"/>
        <v>0</v>
      </c>
      <c r="M1183" s="234">
        <f t="shared" si="98"/>
        <v>0</v>
      </c>
      <c r="N1183" s="11">
        <f>IF(Q1183="x",0,IF(J1183&lt;(INDEX(Lookup!$U$2:$U$10,MATCH($D$47,Lookup!$S$2:$S$10,0))),0,$L$12*K1183))</f>
        <v>0</v>
      </c>
      <c r="O1183" s="234">
        <f t="shared" si="99"/>
        <v>0</v>
      </c>
      <c r="P1183" s="10"/>
      <c r="Q1183" s="9"/>
      <c r="S1183" s="340">
        <f t="shared" si="100"/>
        <v>0</v>
      </c>
      <c r="T1183" s="340">
        <f t="shared" si="101"/>
        <v>0</v>
      </c>
    </row>
    <row r="1184" spans="2:20" ht="14.4" x14ac:dyDescent="0.3">
      <c r="B1184" s="30"/>
      <c r="C1184" s="16"/>
      <c r="D1184" s="16"/>
      <c r="E1184" s="25"/>
      <c r="F1184" s="16"/>
      <c r="G1184" s="15"/>
      <c r="H1184" s="14"/>
      <c r="I1184" s="13"/>
      <c r="J1184" s="13"/>
      <c r="K1184" s="12"/>
      <c r="L1184" s="232">
        <f t="shared" si="97"/>
        <v>0</v>
      </c>
      <c r="M1184" s="234">
        <f t="shared" si="98"/>
        <v>0</v>
      </c>
      <c r="N1184" s="11">
        <f>IF(Q1184="x",0,IF(J1184&lt;(INDEX(Lookup!$U$2:$U$10,MATCH($D$47,Lookup!$S$2:$S$10,0))),0,$L$12*K1184))</f>
        <v>0</v>
      </c>
      <c r="O1184" s="234">
        <f t="shared" si="99"/>
        <v>0</v>
      </c>
      <c r="P1184" s="10"/>
      <c r="Q1184" s="9"/>
      <c r="S1184" s="340">
        <f t="shared" si="100"/>
        <v>0</v>
      </c>
      <c r="T1184" s="340">
        <f t="shared" si="101"/>
        <v>0</v>
      </c>
    </row>
    <row r="1185" spans="2:20" ht="14.4" x14ac:dyDescent="0.3">
      <c r="B1185" s="30"/>
      <c r="C1185" s="16"/>
      <c r="D1185" s="16"/>
      <c r="E1185" s="25"/>
      <c r="F1185" s="16"/>
      <c r="G1185" s="15"/>
      <c r="H1185" s="14"/>
      <c r="I1185" s="13"/>
      <c r="J1185" s="13"/>
      <c r="K1185" s="12"/>
      <c r="L1185" s="232">
        <f t="shared" si="97"/>
        <v>0</v>
      </c>
      <c r="M1185" s="234">
        <f t="shared" si="98"/>
        <v>0</v>
      </c>
      <c r="N1185" s="11">
        <f>IF(Q1185="x",0,IF(J1185&lt;(INDEX(Lookup!$U$2:$U$10,MATCH($D$47,Lookup!$S$2:$S$10,0))),0,$L$12*K1185))</f>
        <v>0</v>
      </c>
      <c r="O1185" s="234">
        <f t="shared" si="99"/>
        <v>0</v>
      </c>
      <c r="P1185" s="10"/>
      <c r="Q1185" s="9"/>
      <c r="S1185" s="340">
        <f t="shared" si="100"/>
        <v>0</v>
      </c>
      <c r="T1185" s="340">
        <f t="shared" si="101"/>
        <v>0</v>
      </c>
    </row>
    <row r="1186" spans="2:20" ht="14.4" x14ac:dyDescent="0.3">
      <c r="B1186" s="30"/>
      <c r="C1186" s="16"/>
      <c r="D1186" s="16"/>
      <c r="E1186" s="25"/>
      <c r="F1186" s="16"/>
      <c r="G1186" s="15"/>
      <c r="H1186" s="14"/>
      <c r="I1186" s="13"/>
      <c r="J1186" s="13"/>
      <c r="K1186" s="12"/>
      <c r="L1186" s="232">
        <f t="shared" si="97"/>
        <v>0</v>
      </c>
      <c r="M1186" s="234">
        <f t="shared" si="98"/>
        <v>0</v>
      </c>
      <c r="N1186" s="11">
        <f>IF(Q1186="x",0,IF(J1186&lt;(INDEX(Lookup!$U$2:$U$10,MATCH($D$47,Lookup!$S$2:$S$10,0))),0,$L$12*K1186))</f>
        <v>0</v>
      </c>
      <c r="O1186" s="234">
        <f t="shared" si="99"/>
        <v>0</v>
      </c>
      <c r="P1186" s="10"/>
      <c r="Q1186" s="9"/>
      <c r="S1186" s="340">
        <f t="shared" si="100"/>
        <v>0</v>
      </c>
      <c r="T1186" s="340">
        <f t="shared" si="101"/>
        <v>0</v>
      </c>
    </row>
    <row r="1187" spans="2:20" ht="14.4" x14ac:dyDescent="0.3">
      <c r="B1187" s="30"/>
      <c r="C1187" s="16"/>
      <c r="D1187" s="16"/>
      <c r="E1187" s="25"/>
      <c r="F1187" s="16"/>
      <c r="G1187" s="15"/>
      <c r="H1187" s="14"/>
      <c r="I1187" s="13"/>
      <c r="J1187" s="13"/>
      <c r="K1187" s="12"/>
      <c r="L1187" s="232">
        <f t="shared" si="97"/>
        <v>0</v>
      </c>
      <c r="M1187" s="234">
        <f t="shared" si="98"/>
        <v>0</v>
      </c>
      <c r="N1187" s="11">
        <f>IF(Q1187="x",0,IF(J1187&lt;(INDEX(Lookup!$U$2:$U$10,MATCH($D$47,Lookup!$S$2:$S$10,0))),0,$L$12*K1187))</f>
        <v>0</v>
      </c>
      <c r="O1187" s="234">
        <f t="shared" si="99"/>
        <v>0</v>
      </c>
      <c r="P1187" s="10"/>
      <c r="Q1187" s="9"/>
      <c r="S1187" s="340">
        <f t="shared" si="100"/>
        <v>0</v>
      </c>
      <c r="T1187" s="340">
        <f t="shared" si="101"/>
        <v>0</v>
      </c>
    </row>
    <row r="1188" spans="2:20" ht="14.4" x14ac:dyDescent="0.3">
      <c r="B1188" s="30"/>
      <c r="C1188" s="16"/>
      <c r="D1188" s="16"/>
      <c r="E1188" s="25"/>
      <c r="F1188" s="16"/>
      <c r="G1188" s="15"/>
      <c r="H1188" s="14"/>
      <c r="I1188" s="13"/>
      <c r="J1188" s="13"/>
      <c r="K1188" s="12"/>
      <c r="L1188" s="232">
        <f t="shared" si="97"/>
        <v>0</v>
      </c>
      <c r="M1188" s="234">
        <f t="shared" si="98"/>
        <v>0</v>
      </c>
      <c r="N1188" s="11">
        <f>IF(Q1188="x",0,IF(J1188&lt;(INDEX(Lookup!$U$2:$U$10,MATCH($D$47,Lookup!$S$2:$S$10,0))),0,$L$12*K1188))</f>
        <v>0</v>
      </c>
      <c r="O1188" s="234">
        <f t="shared" si="99"/>
        <v>0</v>
      </c>
      <c r="P1188" s="10"/>
      <c r="Q1188" s="9"/>
      <c r="S1188" s="340">
        <f t="shared" si="100"/>
        <v>0</v>
      </c>
      <c r="T1188" s="340">
        <f t="shared" si="101"/>
        <v>0</v>
      </c>
    </row>
    <row r="1189" spans="2:20" ht="14.4" x14ac:dyDescent="0.3">
      <c r="B1189" s="30"/>
      <c r="C1189" s="16"/>
      <c r="D1189" s="16"/>
      <c r="E1189" s="25"/>
      <c r="F1189" s="16"/>
      <c r="G1189" s="15"/>
      <c r="H1189" s="14"/>
      <c r="I1189" s="13"/>
      <c r="J1189" s="13"/>
      <c r="K1189" s="12"/>
      <c r="L1189" s="232">
        <f t="shared" si="97"/>
        <v>0</v>
      </c>
      <c r="M1189" s="234">
        <f t="shared" si="98"/>
        <v>0</v>
      </c>
      <c r="N1189" s="11">
        <f>IF(Q1189="x",0,IF(J1189&lt;(INDEX(Lookup!$U$2:$U$10,MATCH($D$47,Lookup!$S$2:$S$10,0))),0,$L$12*K1189))</f>
        <v>0</v>
      </c>
      <c r="O1189" s="234">
        <f t="shared" si="99"/>
        <v>0</v>
      </c>
      <c r="P1189" s="10"/>
      <c r="Q1189" s="9"/>
      <c r="S1189" s="340">
        <f t="shared" si="100"/>
        <v>0</v>
      </c>
      <c r="T1189" s="340">
        <f t="shared" si="101"/>
        <v>0</v>
      </c>
    </row>
    <row r="1190" spans="2:20" ht="14.4" x14ac:dyDescent="0.3">
      <c r="B1190" s="30"/>
      <c r="C1190" s="16"/>
      <c r="D1190" s="16"/>
      <c r="E1190" s="25"/>
      <c r="F1190" s="16"/>
      <c r="G1190" s="15"/>
      <c r="H1190" s="14"/>
      <c r="I1190" s="13"/>
      <c r="J1190" s="13"/>
      <c r="K1190" s="12"/>
      <c r="L1190" s="232">
        <f t="shared" si="97"/>
        <v>0</v>
      </c>
      <c r="M1190" s="234">
        <f t="shared" si="98"/>
        <v>0</v>
      </c>
      <c r="N1190" s="11">
        <f>IF(Q1190="x",0,IF(J1190&lt;(INDEX(Lookup!$U$2:$U$10,MATCH($D$47,Lookup!$S$2:$S$10,0))),0,$L$12*K1190))</f>
        <v>0</v>
      </c>
      <c r="O1190" s="234">
        <f t="shared" si="99"/>
        <v>0</v>
      </c>
      <c r="P1190" s="10"/>
      <c r="Q1190" s="9"/>
      <c r="S1190" s="340">
        <f t="shared" si="100"/>
        <v>0</v>
      </c>
      <c r="T1190" s="340">
        <f t="shared" si="101"/>
        <v>0</v>
      </c>
    </row>
    <row r="1191" spans="2:20" ht="14.4" x14ac:dyDescent="0.3">
      <c r="B1191" s="30"/>
      <c r="C1191" s="16"/>
      <c r="D1191" s="16"/>
      <c r="E1191" s="25"/>
      <c r="F1191" s="16"/>
      <c r="G1191" s="15"/>
      <c r="H1191" s="14"/>
      <c r="I1191" s="13"/>
      <c r="J1191" s="13"/>
      <c r="K1191" s="12"/>
      <c r="L1191" s="232">
        <f t="shared" si="97"/>
        <v>0</v>
      </c>
      <c r="M1191" s="234">
        <f t="shared" si="98"/>
        <v>0</v>
      </c>
      <c r="N1191" s="11">
        <f>IF(Q1191="x",0,IF(J1191&lt;(INDEX(Lookup!$U$2:$U$10,MATCH($D$47,Lookup!$S$2:$S$10,0))),0,$L$12*K1191))</f>
        <v>0</v>
      </c>
      <c r="O1191" s="234">
        <f t="shared" si="99"/>
        <v>0</v>
      </c>
      <c r="P1191" s="10"/>
      <c r="Q1191" s="9"/>
      <c r="S1191" s="340">
        <f t="shared" si="100"/>
        <v>0</v>
      </c>
      <c r="T1191" s="340">
        <f t="shared" si="101"/>
        <v>0</v>
      </c>
    </row>
    <row r="1192" spans="2:20" ht="14.4" x14ac:dyDescent="0.3">
      <c r="B1192" s="30"/>
      <c r="C1192" s="16"/>
      <c r="D1192" s="16"/>
      <c r="E1192" s="25"/>
      <c r="F1192" s="16"/>
      <c r="G1192" s="15"/>
      <c r="H1192" s="14"/>
      <c r="I1192" s="13"/>
      <c r="J1192" s="13"/>
      <c r="K1192" s="12"/>
      <c r="L1192" s="232">
        <f t="shared" si="97"/>
        <v>0</v>
      </c>
      <c r="M1192" s="234">
        <f t="shared" si="98"/>
        <v>0</v>
      </c>
      <c r="N1192" s="11">
        <f>IF(Q1192="x",0,IF(J1192&lt;(INDEX(Lookup!$U$2:$U$10,MATCH($D$47,Lookup!$S$2:$S$10,0))),0,$L$12*K1192))</f>
        <v>0</v>
      </c>
      <c r="O1192" s="234">
        <f t="shared" si="99"/>
        <v>0</v>
      </c>
      <c r="P1192" s="10"/>
      <c r="Q1192" s="9"/>
      <c r="S1192" s="340">
        <f t="shared" si="100"/>
        <v>0</v>
      </c>
      <c r="T1192" s="340">
        <f t="shared" si="101"/>
        <v>0</v>
      </c>
    </row>
    <row r="1193" spans="2:20" ht="14.4" x14ac:dyDescent="0.3">
      <c r="B1193" s="30"/>
      <c r="C1193" s="16"/>
      <c r="D1193" s="16"/>
      <c r="E1193" s="25"/>
      <c r="F1193" s="16"/>
      <c r="G1193" s="15"/>
      <c r="H1193" s="14"/>
      <c r="I1193" s="13"/>
      <c r="J1193" s="13"/>
      <c r="K1193" s="12"/>
      <c r="L1193" s="232">
        <f t="shared" si="97"/>
        <v>0</v>
      </c>
      <c r="M1193" s="234">
        <f t="shared" si="98"/>
        <v>0</v>
      </c>
      <c r="N1193" s="11">
        <f>IF(Q1193="x",0,IF(J1193&lt;(INDEX(Lookup!$U$2:$U$10,MATCH($D$47,Lookup!$S$2:$S$10,0))),0,$L$12*K1193))</f>
        <v>0</v>
      </c>
      <c r="O1193" s="234">
        <f t="shared" si="99"/>
        <v>0</v>
      </c>
      <c r="P1193" s="10"/>
      <c r="Q1193" s="9"/>
      <c r="S1193" s="340">
        <f t="shared" si="100"/>
        <v>0</v>
      </c>
      <c r="T1193" s="340">
        <f t="shared" si="101"/>
        <v>0</v>
      </c>
    </row>
    <row r="1194" spans="2:20" ht="14.4" x14ac:dyDescent="0.3">
      <c r="B1194" s="30"/>
      <c r="C1194" s="16"/>
      <c r="D1194" s="16"/>
      <c r="E1194" s="25"/>
      <c r="F1194" s="16"/>
      <c r="G1194" s="15"/>
      <c r="H1194" s="14"/>
      <c r="I1194" s="13"/>
      <c r="J1194" s="13"/>
      <c r="K1194" s="12"/>
      <c r="L1194" s="232">
        <f t="shared" si="97"/>
        <v>0</v>
      </c>
      <c r="M1194" s="234">
        <f t="shared" si="98"/>
        <v>0</v>
      </c>
      <c r="N1194" s="11">
        <f>IF(Q1194="x",0,IF(J1194&lt;(INDEX(Lookup!$U$2:$U$10,MATCH($D$47,Lookup!$S$2:$S$10,0))),0,$L$12*K1194))</f>
        <v>0</v>
      </c>
      <c r="O1194" s="234">
        <f t="shared" si="99"/>
        <v>0</v>
      </c>
      <c r="P1194" s="10"/>
      <c r="Q1194" s="9"/>
      <c r="S1194" s="340">
        <f t="shared" si="100"/>
        <v>0</v>
      </c>
      <c r="T1194" s="340">
        <f t="shared" si="101"/>
        <v>0</v>
      </c>
    </row>
    <row r="1195" spans="2:20" ht="14.4" x14ac:dyDescent="0.3">
      <c r="B1195" s="30"/>
      <c r="C1195" s="16"/>
      <c r="D1195" s="16"/>
      <c r="E1195" s="25"/>
      <c r="F1195" s="16"/>
      <c r="G1195" s="15"/>
      <c r="H1195" s="14"/>
      <c r="I1195" s="13"/>
      <c r="J1195" s="13"/>
      <c r="K1195" s="12"/>
      <c r="L1195" s="232">
        <f t="shared" si="97"/>
        <v>0</v>
      </c>
      <c r="M1195" s="234">
        <f t="shared" si="98"/>
        <v>0</v>
      </c>
      <c r="N1195" s="11">
        <f>IF(Q1195="x",0,IF(J1195&lt;(INDEX(Lookup!$U$2:$U$10,MATCH($D$47,Lookup!$S$2:$S$10,0))),0,$L$12*K1195))</f>
        <v>0</v>
      </c>
      <c r="O1195" s="234">
        <f t="shared" si="99"/>
        <v>0</v>
      </c>
      <c r="P1195" s="10"/>
      <c r="Q1195" s="9"/>
      <c r="S1195" s="340">
        <f t="shared" si="100"/>
        <v>0</v>
      </c>
      <c r="T1195" s="340">
        <f t="shared" si="101"/>
        <v>0</v>
      </c>
    </row>
    <row r="1196" spans="2:20" ht="14.4" x14ac:dyDescent="0.3">
      <c r="B1196" s="30"/>
      <c r="C1196" s="16"/>
      <c r="D1196" s="16"/>
      <c r="E1196" s="25"/>
      <c r="F1196" s="16"/>
      <c r="G1196" s="15"/>
      <c r="H1196" s="14"/>
      <c r="I1196" s="13"/>
      <c r="J1196" s="13"/>
      <c r="K1196" s="12"/>
      <c r="L1196" s="232">
        <f t="shared" si="97"/>
        <v>0</v>
      </c>
      <c r="M1196" s="234">
        <f t="shared" si="98"/>
        <v>0</v>
      </c>
      <c r="N1196" s="11">
        <f>IF(Q1196="x",0,IF(J1196&lt;(INDEX(Lookup!$U$2:$U$10,MATCH($D$47,Lookup!$S$2:$S$10,0))),0,$L$12*K1196))</f>
        <v>0</v>
      </c>
      <c r="O1196" s="234">
        <f t="shared" si="99"/>
        <v>0</v>
      </c>
      <c r="P1196" s="10"/>
      <c r="Q1196" s="9"/>
      <c r="S1196" s="340">
        <f t="shared" si="100"/>
        <v>0</v>
      </c>
      <c r="T1196" s="340">
        <f t="shared" si="101"/>
        <v>0</v>
      </c>
    </row>
    <row r="1197" spans="2:20" ht="14.4" x14ac:dyDescent="0.3">
      <c r="B1197" s="30"/>
      <c r="C1197" s="16"/>
      <c r="D1197" s="16"/>
      <c r="E1197" s="25"/>
      <c r="F1197" s="16"/>
      <c r="G1197" s="15"/>
      <c r="H1197" s="14"/>
      <c r="I1197" s="13"/>
      <c r="J1197" s="13"/>
      <c r="K1197" s="12"/>
      <c r="L1197" s="232">
        <f t="shared" si="97"/>
        <v>0</v>
      </c>
      <c r="M1197" s="234">
        <f t="shared" si="98"/>
        <v>0</v>
      </c>
      <c r="N1197" s="11">
        <f>IF(Q1197="x",0,IF(J1197&lt;(INDEX(Lookup!$U$2:$U$10,MATCH($D$47,Lookup!$S$2:$S$10,0))),0,$L$12*K1197))</f>
        <v>0</v>
      </c>
      <c r="O1197" s="234">
        <f t="shared" si="99"/>
        <v>0</v>
      </c>
      <c r="P1197" s="10"/>
      <c r="Q1197" s="9"/>
      <c r="S1197" s="340">
        <f t="shared" si="100"/>
        <v>0</v>
      </c>
      <c r="T1197" s="340">
        <f t="shared" si="101"/>
        <v>0</v>
      </c>
    </row>
    <row r="1198" spans="2:20" ht="14.4" x14ac:dyDescent="0.3">
      <c r="B1198" s="30"/>
      <c r="C1198" s="16"/>
      <c r="D1198" s="16"/>
      <c r="E1198" s="25"/>
      <c r="F1198" s="16"/>
      <c r="G1198" s="15"/>
      <c r="H1198" s="14"/>
      <c r="I1198" s="13"/>
      <c r="J1198" s="13"/>
      <c r="K1198" s="12"/>
      <c r="L1198" s="232">
        <f t="shared" si="97"/>
        <v>0</v>
      </c>
      <c r="M1198" s="234">
        <f t="shared" si="98"/>
        <v>0</v>
      </c>
      <c r="N1198" s="11">
        <f>IF(Q1198="x",0,IF(J1198&lt;(INDEX(Lookup!$U$2:$U$10,MATCH($D$47,Lookup!$S$2:$S$10,0))),0,$L$12*K1198))</f>
        <v>0</v>
      </c>
      <c r="O1198" s="234">
        <f t="shared" si="99"/>
        <v>0</v>
      </c>
      <c r="P1198" s="10"/>
      <c r="Q1198" s="9"/>
      <c r="S1198" s="340">
        <f t="shared" si="100"/>
        <v>0</v>
      </c>
      <c r="T1198" s="340">
        <f t="shared" si="101"/>
        <v>0</v>
      </c>
    </row>
    <row r="1199" spans="2:20" ht="14.4" x14ac:dyDescent="0.3">
      <c r="B1199" s="30"/>
      <c r="C1199" s="16"/>
      <c r="D1199" s="16"/>
      <c r="E1199" s="25"/>
      <c r="F1199" s="16"/>
      <c r="G1199" s="15"/>
      <c r="H1199" s="14"/>
      <c r="I1199" s="13"/>
      <c r="J1199" s="13"/>
      <c r="K1199" s="12"/>
      <c r="L1199" s="232">
        <f t="shared" si="97"/>
        <v>0</v>
      </c>
      <c r="M1199" s="234">
        <f t="shared" si="98"/>
        <v>0</v>
      </c>
      <c r="N1199" s="11">
        <f>IF(Q1199="x",0,IF(J1199&lt;(INDEX(Lookup!$U$2:$U$10,MATCH($D$47,Lookup!$S$2:$S$10,0))),0,$L$12*K1199))</f>
        <v>0</v>
      </c>
      <c r="O1199" s="234">
        <f t="shared" si="99"/>
        <v>0</v>
      </c>
      <c r="P1199" s="10"/>
      <c r="Q1199" s="9"/>
      <c r="S1199" s="340">
        <f t="shared" si="100"/>
        <v>0</v>
      </c>
      <c r="T1199" s="340">
        <f t="shared" si="101"/>
        <v>0</v>
      </c>
    </row>
    <row r="1200" spans="2:20" ht="14.4" x14ac:dyDescent="0.3">
      <c r="B1200" s="30"/>
      <c r="C1200" s="16"/>
      <c r="D1200" s="16"/>
      <c r="E1200" s="25"/>
      <c r="F1200" s="16"/>
      <c r="G1200" s="15"/>
      <c r="H1200" s="14"/>
      <c r="I1200" s="13"/>
      <c r="J1200" s="13"/>
      <c r="K1200" s="12"/>
      <c r="L1200" s="232">
        <f t="shared" si="97"/>
        <v>0</v>
      </c>
      <c r="M1200" s="234">
        <f t="shared" si="98"/>
        <v>0</v>
      </c>
      <c r="N1200" s="11">
        <f>IF(Q1200="x",0,IF(J1200&lt;(INDEX(Lookup!$U$2:$U$10,MATCH($D$47,Lookup!$S$2:$S$10,0))),0,$L$12*K1200))</f>
        <v>0</v>
      </c>
      <c r="O1200" s="234">
        <f t="shared" si="99"/>
        <v>0</v>
      </c>
      <c r="P1200" s="10"/>
      <c r="Q1200" s="9"/>
      <c r="S1200" s="340">
        <f t="shared" si="100"/>
        <v>0</v>
      </c>
      <c r="T1200" s="340">
        <f t="shared" si="101"/>
        <v>0</v>
      </c>
    </row>
    <row r="1201" spans="2:20" ht="14.4" x14ac:dyDescent="0.3">
      <c r="B1201" s="30"/>
      <c r="C1201" s="16"/>
      <c r="D1201" s="16"/>
      <c r="E1201" s="25"/>
      <c r="F1201" s="16"/>
      <c r="G1201" s="15"/>
      <c r="H1201" s="14"/>
      <c r="I1201" s="13"/>
      <c r="J1201" s="13"/>
      <c r="K1201" s="12"/>
      <c r="L1201" s="232">
        <f t="shared" si="97"/>
        <v>0</v>
      </c>
      <c r="M1201" s="234">
        <f t="shared" si="98"/>
        <v>0</v>
      </c>
      <c r="N1201" s="11">
        <f>IF(Q1201="x",0,IF(J1201&lt;(INDEX(Lookup!$U$2:$U$10,MATCH($D$47,Lookup!$S$2:$S$10,0))),0,$L$12*K1201))</f>
        <v>0</v>
      </c>
      <c r="O1201" s="234">
        <f t="shared" si="99"/>
        <v>0</v>
      </c>
      <c r="P1201" s="10"/>
      <c r="Q1201" s="9"/>
      <c r="S1201" s="340">
        <f t="shared" si="100"/>
        <v>0</v>
      </c>
      <c r="T1201" s="340">
        <f t="shared" si="101"/>
        <v>0</v>
      </c>
    </row>
    <row r="1202" spans="2:20" ht="14.4" x14ac:dyDescent="0.3">
      <c r="B1202" s="30"/>
      <c r="C1202" s="16"/>
      <c r="D1202" s="16"/>
      <c r="E1202" s="25"/>
      <c r="F1202" s="16"/>
      <c r="G1202" s="15"/>
      <c r="H1202" s="14"/>
      <c r="I1202" s="13"/>
      <c r="J1202" s="13"/>
      <c r="K1202" s="12"/>
      <c r="L1202" s="232">
        <f t="shared" ref="L1202:L1265" si="102">IF(ROUNDDOWN(DATEDIF(I1202,J1202,"d")/7,0)&gt;$L$12,$L$12*K1202,K1202*ROUNDDOWN(DATEDIF(I1202,J1202,"d")/7,0))</f>
        <v>0</v>
      </c>
      <c r="M1202" s="234">
        <f t="shared" ref="M1202:M1265" si="103">L1202*$L$6</f>
        <v>0</v>
      </c>
      <c r="N1202" s="11">
        <f>IF(Q1202="x",0,IF(J1202&lt;(INDEX(Lookup!$U$2:$U$10,MATCH($D$47,Lookup!$S$2:$S$10,0))),0,$L$12*K1202))</f>
        <v>0</v>
      </c>
      <c r="O1202" s="234">
        <f t="shared" ref="O1202:O1265" si="104">N1202*$L$6</f>
        <v>0</v>
      </c>
      <c r="P1202" s="10"/>
      <c r="Q1202" s="9"/>
      <c r="S1202" s="340">
        <f t="shared" si="100"/>
        <v>0</v>
      </c>
      <c r="T1202" s="340">
        <f t="shared" si="101"/>
        <v>0</v>
      </c>
    </row>
    <row r="1203" spans="2:20" ht="14.4" x14ac:dyDescent="0.3">
      <c r="B1203" s="30"/>
      <c r="C1203" s="16"/>
      <c r="D1203" s="16"/>
      <c r="E1203" s="25"/>
      <c r="F1203" s="16"/>
      <c r="G1203" s="15"/>
      <c r="H1203" s="14"/>
      <c r="I1203" s="13"/>
      <c r="J1203" s="13"/>
      <c r="K1203" s="12"/>
      <c r="L1203" s="232">
        <f t="shared" si="102"/>
        <v>0</v>
      </c>
      <c r="M1203" s="234">
        <f t="shared" si="103"/>
        <v>0</v>
      </c>
      <c r="N1203" s="11">
        <f>IF(Q1203="x",0,IF(J1203&lt;(INDEX(Lookup!$U$2:$U$10,MATCH($D$47,Lookup!$S$2:$S$10,0))),0,$L$12*K1203))</f>
        <v>0</v>
      </c>
      <c r="O1203" s="234">
        <f t="shared" si="104"/>
        <v>0</v>
      </c>
      <c r="P1203" s="10"/>
      <c r="Q1203" s="9"/>
      <c r="S1203" s="340">
        <f t="shared" ref="S1203:S1266" si="105">M1203*$I$35</f>
        <v>0</v>
      </c>
      <c r="T1203" s="340">
        <f t="shared" ref="T1203:T1266" si="106">O1203*$I$44</f>
        <v>0</v>
      </c>
    </row>
    <row r="1204" spans="2:20" ht="14.4" x14ac:dyDescent="0.3">
      <c r="B1204" s="30"/>
      <c r="C1204" s="16"/>
      <c r="D1204" s="16"/>
      <c r="E1204" s="25"/>
      <c r="F1204" s="16"/>
      <c r="G1204" s="15"/>
      <c r="H1204" s="14"/>
      <c r="I1204" s="13"/>
      <c r="J1204" s="13"/>
      <c r="K1204" s="12"/>
      <c r="L1204" s="232">
        <f t="shared" si="102"/>
        <v>0</v>
      </c>
      <c r="M1204" s="234">
        <f t="shared" si="103"/>
        <v>0</v>
      </c>
      <c r="N1204" s="11">
        <f>IF(Q1204="x",0,IF(J1204&lt;(INDEX(Lookup!$U$2:$U$10,MATCH($D$47,Lookup!$S$2:$S$10,0))),0,$L$12*K1204))</f>
        <v>0</v>
      </c>
      <c r="O1204" s="234">
        <f t="shared" si="104"/>
        <v>0</v>
      </c>
      <c r="P1204" s="10"/>
      <c r="Q1204" s="9"/>
      <c r="S1204" s="340">
        <f t="shared" si="105"/>
        <v>0</v>
      </c>
      <c r="T1204" s="340">
        <f t="shared" si="106"/>
        <v>0</v>
      </c>
    </row>
    <row r="1205" spans="2:20" ht="14.4" x14ac:dyDescent="0.3">
      <c r="B1205" s="30"/>
      <c r="C1205" s="16"/>
      <c r="D1205" s="16"/>
      <c r="E1205" s="25"/>
      <c r="F1205" s="16"/>
      <c r="G1205" s="15"/>
      <c r="H1205" s="14"/>
      <c r="I1205" s="13"/>
      <c r="J1205" s="13"/>
      <c r="K1205" s="12"/>
      <c r="L1205" s="232">
        <f t="shared" si="102"/>
        <v>0</v>
      </c>
      <c r="M1205" s="234">
        <f t="shared" si="103"/>
        <v>0</v>
      </c>
      <c r="N1205" s="11">
        <f>IF(Q1205="x",0,IF(J1205&lt;(INDEX(Lookup!$U$2:$U$10,MATCH($D$47,Lookup!$S$2:$S$10,0))),0,$L$12*K1205))</f>
        <v>0</v>
      </c>
      <c r="O1205" s="234">
        <f t="shared" si="104"/>
        <v>0</v>
      </c>
      <c r="P1205" s="10"/>
      <c r="Q1205" s="9"/>
      <c r="S1205" s="340">
        <f t="shared" si="105"/>
        <v>0</v>
      </c>
      <c r="T1205" s="340">
        <f t="shared" si="106"/>
        <v>0</v>
      </c>
    </row>
    <row r="1206" spans="2:20" ht="14.4" x14ac:dyDescent="0.3">
      <c r="B1206" s="30"/>
      <c r="C1206" s="16"/>
      <c r="D1206" s="16"/>
      <c r="E1206" s="25"/>
      <c r="F1206" s="16"/>
      <c r="G1206" s="15"/>
      <c r="H1206" s="14"/>
      <c r="I1206" s="13"/>
      <c r="J1206" s="13"/>
      <c r="K1206" s="12"/>
      <c r="L1206" s="232">
        <f t="shared" si="102"/>
        <v>0</v>
      </c>
      <c r="M1206" s="234">
        <f t="shared" si="103"/>
        <v>0</v>
      </c>
      <c r="N1206" s="11">
        <f>IF(Q1206="x",0,IF(J1206&lt;(INDEX(Lookup!$U$2:$U$10,MATCH($D$47,Lookup!$S$2:$S$10,0))),0,$L$12*K1206))</f>
        <v>0</v>
      </c>
      <c r="O1206" s="234">
        <f t="shared" si="104"/>
        <v>0</v>
      </c>
      <c r="P1206" s="10"/>
      <c r="Q1206" s="9"/>
      <c r="S1206" s="340">
        <f t="shared" si="105"/>
        <v>0</v>
      </c>
      <c r="T1206" s="340">
        <f t="shared" si="106"/>
        <v>0</v>
      </c>
    </row>
    <row r="1207" spans="2:20" ht="14.4" x14ac:dyDescent="0.3">
      <c r="B1207" s="30"/>
      <c r="C1207" s="16"/>
      <c r="D1207" s="16"/>
      <c r="E1207" s="25"/>
      <c r="F1207" s="16"/>
      <c r="G1207" s="15"/>
      <c r="H1207" s="14"/>
      <c r="I1207" s="13"/>
      <c r="J1207" s="13"/>
      <c r="K1207" s="12"/>
      <c r="L1207" s="232">
        <f t="shared" si="102"/>
        <v>0</v>
      </c>
      <c r="M1207" s="234">
        <f t="shared" si="103"/>
        <v>0</v>
      </c>
      <c r="N1207" s="11">
        <f>IF(Q1207="x",0,IF(J1207&lt;(INDEX(Lookup!$U$2:$U$10,MATCH($D$47,Lookup!$S$2:$S$10,0))),0,$L$12*K1207))</f>
        <v>0</v>
      </c>
      <c r="O1207" s="234">
        <f t="shared" si="104"/>
        <v>0</v>
      </c>
      <c r="P1207" s="10"/>
      <c r="Q1207" s="9"/>
      <c r="S1207" s="340">
        <f t="shared" si="105"/>
        <v>0</v>
      </c>
      <c r="T1207" s="340">
        <f t="shared" si="106"/>
        <v>0</v>
      </c>
    </row>
    <row r="1208" spans="2:20" ht="14.4" x14ac:dyDescent="0.3">
      <c r="B1208" s="30"/>
      <c r="C1208" s="16"/>
      <c r="D1208" s="16"/>
      <c r="E1208" s="25"/>
      <c r="F1208" s="16"/>
      <c r="G1208" s="15"/>
      <c r="H1208" s="14"/>
      <c r="I1208" s="13"/>
      <c r="J1208" s="13"/>
      <c r="K1208" s="12"/>
      <c r="L1208" s="232">
        <f t="shared" si="102"/>
        <v>0</v>
      </c>
      <c r="M1208" s="234">
        <f t="shared" si="103"/>
        <v>0</v>
      </c>
      <c r="N1208" s="11">
        <f>IF(Q1208="x",0,IF(J1208&lt;(INDEX(Lookup!$U$2:$U$10,MATCH($D$47,Lookup!$S$2:$S$10,0))),0,$L$12*K1208))</f>
        <v>0</v>
      </c>
      <c r="O1208" s="234">
        <f t="shared" si="104"/>
        <v>0</v>
      </c>
      <c r="P1208" s="10"/>
      <c r="Q1208" s="9"/>
      <c r="S1208" s="340">
        <f t="shared" si="105"/>
        <v>0</v>
      </c>
      <c r="T1208" s="340">
        <f t="shared" si="106"/>
        <v>0</v>
      </c>
    </row>
    <row r="1209" spans="2:20" ht="14.4" x14ac:dyDescent="0.3">
      <c r="B1209" s="30"/>
      <c r="C1209" s="16"/>
      <c r="D1209" s="16"/>
      <c r="E1209" s="25"/>
      <c r="F1209" s="16"/>
      <c r="G1209" s="15"/>
      <c r="H1209" s="14"/>
      <c r="I1209" s="13"/>
      <c r="J1209" s="13"/>
      <c r="K1209" s="12"/>
      <c r="L1209" s="232">
        <f t="shared" si="102"/>
        <v>0</v>
      </c>
      <c r="M1209" s="234">
        <f t="shared" si="103"/>
        <v>0</v>
      </c>
      <c r="N1209" s="11">
        <f>IF(Q1209="x",0,IF(J1209&lt;(INDEX(Lookup!$U$2:$U$10,MATCH($D$47,Lookup!$S$2:$S$10,0))),0,$L$12*K1209))</f>
        <v>0</v>
      </c>
      <c r="O1209" s="234">
        <f t="shared" si="104"/>
        <v>0</v>
      </c>
      <c r="P1209" s="10"/>
      <c r="Q1209" s="9"/>
      <c r="S1209" s="340">
        <f t="shared" si="105"/>
        <v>0</v>
      </c>
      <c r="T1209" s="340">
        <f t="shared" si="106"/>
        <v>0</v>
      </c>
    </row>
    <row r="1210" spans="2:20" ht="14.4" x14ac:dyDescent="0.3">
      <c r="B1210" s="30"/>
      <c r="C1210" s="16"/>
      <c r="D1210" s="16"/>
      <c r="E1210" s="25"/>
      <c r="F1210" s="16"/>
      <c r="G1210" s="15"/>
      <c r="H1210" s="14"/>
      <c r="I1210" s="13"/>
      <c r="J1210" s="13"/>
      <c r="K1210" s="12"/>
      <c r="L1210" s="232">
        <f t="shared" si="102"/>
        <v>0</v>
      </c>
      <c r="M1210" s="234">
        <f t="shared" si="103"/>
        <v>0</v>
      </c>
      <c r="N1210" s="11">
        <f>IF(Q1210="x",0,IF(J1210&lt;(INDEX(Lookup!$U$2:$U$10,MATCH($D$47,Lookup!$S$2:$S$10,0))),0,$L$12*K1210))</f>
        <v>0</v>
      </c>
      <c r="O1210" s="234">
        <f t="shared" si="104"/>
        <v>0</v>
      </c>
      <c r="P1210" s="10"/>
      <c r="Q1210" s="9"/>
      <c r="S1210" s="340">
        <f t="shared" si="105"/>
        <v>0</v>
      </c>
      <c r="T1210" s="340">
        <f t="shared" si="106"/>
        <v>0</v>
      </c>
    </row>
    <row r="1211" spans="2:20" ht="14.4" x14ac:dyDescent="0.3">
      <c r="B1211" s="30"/>
      <c r="C1211" s="16"/>
      <c r="D1211" s="16"/>
      <c r="E1211" s="25"/>
      <c r="F1211" s="16"/>
      <c r="G1211" s="15"/>
      <c r="H1211" s="14"/>
      <c r="I1211" s="13"/>
      <c r="J1211" s="13"/>
      <c r="K1211" s="12"/>
      <c r="L1211" s="232">
        <f t="shared" si="102"/>
        <v>0</v>
      </c>
      <c r="M1211" s="234">
        <f t="shared" si="103"/>
        <v>0</v>
      </c>
      <c r="N1211" s="11">
        <f>IF(Q1211="x",0,IF(J1211&lt;(INDEX(Lookup!$U$2:$U$10,MATCH($D$47,Lookup!$S$2:$S$10,0))),0,$L$12*K1211))</f>
        <v>0</v>
      </c>
      <c r="O1211" s="234">
        <f t="shared" si="104"/>
        <v>0</v>
      </c>
      <c r="P1211" s="10"/>
      <c r="Q1211" s="9"/>
      <c r="S1211" s="340">
        <f t="shared" si="105"/>
        <v>0</v>
      </c>
      <c r="T1211" s="340">
        <f t="shared" si="106"/>
        <v>0</v>
      </c>
    </row>
    <row r="1212" spans="2:20" ht="14.4" x14ac:dyDescent="0.3">
      <c r="B1212" s="30"/>
      <c r="C1212" s="16"/>
      <c r="D1212" s="16"/>
      <c r="E1212" s="25"/>
      <c r="F1212" s="16"/>
      <c r="G1212" s="15"/>
      <c r="H1212" s="14"/>
      <c r="I1212" s="13"/>
      <c r="J1212" s="13"/>
      <c r="K1212" s="12"/>
      <c r="L1212" s="232">
        <f t="shared" si="102"/>
        <v>0</v>
      </c>
      <c r="M1212" s="234">
        <f t="shared" si="103"/>
        <v>0</v>
      </c>
      <c r="N1212" s="11">
        <f>IF(Q1212="x",0,IF(J1212&lt;(INDEX(Lookup!$U$2:$U$10,MATCH($D$47,Lookup!$S$2:$S$10,0))),0,$L$12*K1212))</f>
        <v>0</v>
      </c>
      <c r="O1212" s="234">
        <f t="shared" si="104"/>
        <v>0</v>
      </c>
      <c r="P1212" s="10"/>
      <c r="Q1212" s="9"/>
      <c r="S1212" s="340">
        <f t="shared" si="105"/>
        <v>0</v>
      </c>
      <c r="T1212" s="340">
        <f t="shared" si="106"/>
        <v>0</v>
      </c>
    </row>
    <row r="1213" spans="2:20" ht="14.4" x14ac:dyDescent="0.3">
      <c r="B1213" s="30"/>
      <c r="C1213" s="16"/>
      <c r="D1213" s="16"/>
      <c r="E1213" s="25"/>
      <c r="F1213" s="16"/>
      <c r="G1213" s="15"/>
      <c r="H1213" s="14"/>
      <c r="I1213" s="13"/>
      <c r="J1213" s="13"/>
      <c r="K1213" s="12"/>
      <c r="L1213" s="232">
        <f t="shared" si="102"/>
        <v>0</v>
      </c>
      <c r="M1213" s="234">
        <f t="shared" si="103"/>
        <v>0</v>
      </c>
      <c r="N1213" s="11">
        <f>IF(Q1213="x",0,IF(J1213&lt;(INDEX(Lookup!$U$2:$U$10,MATCH($D$47,Lookup!$S$2:$S$10,0))),0,$L$12*K1213))</f>
        <v>0</v>
      </c>
      <c r="O1213" s="234">
        <f t="shared" si="104"/>
        <v>0</v>
      </c>
      <c r="P1213" s="10"/>
      <c r="Q1213" s="9"/>
      <c r="S1213" s="340">
        <f t="shared" si="105"/>
        <v>0</v>
      </c>
      <c r="T1213" s="340">
        <f t="shared" si="106"/>
        <v>0</v>
      </c>
    </row>
    <row r="1214" spans="2:20" ht="14.4" x14ac:dyDescent="0.3">
      <c r="B1214" s="30"/>
      <c r="C1214" s="16"/>
      <c r="D1214" s="16"/>
      <c r="E1214" s="25"/>
      <c r="F1214" s="16"/>
      <c r="G1214" s="15"/>
      <c r="H1214" s="14"/>
      <c r="I1214" s="13"/>
      <c r="J1214" s="13"/>
      <c r="K1214" s="12"/>
      <c r="L1214" s="232">
        <f t="shared" si="102"/>
        <v>0</v>
      </c>
      <c r="M1214" s="234">
        <f t="shared" si="103"/>
        <v>0</v>
      </c>
      <c r="N1214" s="11">
        <f>IF(Q1214="x",0,IF(J1214&lt;(INDEX(Lookup!$U$2:$U$10,MATCH($D$47,Lookup!$S$2:$S$10,0))),0,$L$12*K1214))</f>
        <v>0</v>
      </c>
      <c r="O1214" s="234">
        <f t="shared" si="104"/>
        <v>0</v>
      </c>
      <c r="P1214" s="10"/>
      <c r="Q1214" s="9"/>
      <c r="S1214" s="340">
        <f t="shared" si="105"/>
        <v>0</v>
      </c>
      <c r="T1214" s="340">
        <f t="shared" si="106"/>
        <v>0</v>
      </c>
    </row>
    <row r="1215" spans="2:20" ht="14.4" x14ac:dyDescent="0.3">
      <c r="B1215" s="30"/>
      <c r="C1215" s="16"/>
      <c r="D1215" s="16"/>
      <c r="E1215" s="25"/>
      <c r="F1215" s="16"/>
      <c r="G1215" s="15"/>
      <c r="H1215" s="14"/>
      <c r="I1215" s="13"/>
      <c r="J1215" s="13"/>
      <c r="K1215" s="12"/>
      <c r="L1215" s="232">
        <f t="shared" si="102"/>
        <v>0</v>
      </c>
      <c r="M1215" s="234">
        <f t="shared" si="103"/>
        <v>0</v>
      </c>
      <c r="N1215" s="11">
        <f>IF(Q1215="x",0,IF(J1215&lt;(INDEX(Lookup!$U$2:$U$10,MATCH($D$47,Lookup!$S$2:$S$10,0))),0,$L$12*K1215))</f>
        <v>0</v>
      </c>
      <c r="O1215" s="234">
        <f t="shared" si="104"/>
        <v>0</v>
      </c>
      <c r="P1215" s="10"/>
      <c r="Q1215" s="9"/>
      <c r="S1215" s="340">
        <f t="shared" si="105"/>
        <v>0</v>
      </c>
      <c r="T1215" s="340">
        <f t="shared" si="106"/>
        <v>0</v>
      </c>
    </row>
    <row r="1216" spans="2:20" ht="14.4" x14ac:dyDescent="0.3">
      <c r="B1216" s="30"/>
      <c r="C1216" s="16"/>
      <c r="D1216" s="16"/>
      <c r="E1216" s="25"/>
      <c r="F1216" s="16"/>
      <c r="G1216" s="15"/>
      <c r="H1216" s="14"/>
      <c r="I1216" s="13"/>
      <c r="J1216" s="13"/>
      <c r="K1216" s="12"/>
      <c r="L1216" s="232">
        <f t="shared" si="102"/>
        <v>0</v>
      </c>
      <c r="M1216" s="234">
        <f t="shared" si="103"/>
        <v>0</v>
      </c>
      <c r="N1216" s="11">
        <f>IF(Q1216="x",0,IF(J1216&lt;(INDEX(Lookup!$U$2:$U$10,MATCH($D$47,Lookup!$S$2:$S$10,0))),0,$L$12*K1216))</f>
        <v>0</v>
      </c>
      <c r="O1216" s="234">
        <f t="shared" si="104"/>
        <v>0</v>
      </c>
      <c r="P1216" s="10"/>
      <c r="Q1216" s="9"/>
      <c r="S1216" s="340">
        <f t="shared" si="105"/>
        <v>0</v>
      </c>
      <c r="T1216" s="340">
        <f t="shared" si="106"/>
        <v>0</v>
      </c>
    </row>
    <row r="1217" spans="2:20" ht="14.4" x14ac:dyDescent="0.3">
      <c r="B1217" s="30"/>
      <c r="C1217" s="16"/>
      <c r="D1217" s="16"/>
      <c r="E1217" s="25"/>
      <c r="F1217" s="16"/>
      <c r="G1217" s="15"/>
      <c r="H1217" s="14"/>
      <c r="I1217" s="13"/>
      <c r="J1217" s="13"/>
      <c r="K1217" s="12"/>
      <c r="L1217" s="232">
        <f t="shared" si="102"/>
        <v>0</v>
      </c>
      <c r="M1217" s="234">
        <f t="shared" si="103"/>
        <v>0</v>
      </c>
      <c r="N1217" s="11">
        <f>IF(Q1217="x",0,IF(J1217&lt;(INDEX(Lookup!$U$2:$U$10,MATCH($D$47,Lookup!$S$2:$S$10,0))),0,$L$12*K1217))</f>
        <v>0</v>
      </c>
      <c r="O1217" s="234">
        <f t="shared" si="104"/>
        <v>0</v>
      </c>
      <c r="P1217" s="10"/>
      <c r="Q1217" s="9"/>
      <c r="S1217" s="340">
        <f t="shared" si="105"/>
        <v>0</v>
      </c>
      <c r="T1217" s="340">
        <f t="shared" si="106"/>
        <v>0</v>
      </c>
    </row>
    <row r="1218" spans="2:20" ht="14.4" x14ac:dyDescent="0.3">
      <c r="B1218" s="30"/>
      <c r="C1218" s="16"/>
      <c r="D1218" s="16"/>
      <c r="E1218" s="25"/>
      <c r="F1218" s="16"/>
      <c r="G1218" s="15"/>
      <c r="H1218" s="14"/>
      <c r="I1218" s="13"/>
      <c r="J1218" s="13"/>
      <c r="K1218" s="12"/>
      <c r="L1218" s="232">
        <f t="shared" si="102"/>
        <v>0</v>
      </c>
      <c r="M1218" s="234">
        <f t="shared" si="103"/>
        <v>0</v>
      </c>
      <c r="N1218" s="11">
        <f>IF(Q1218="x",0,IF(J1218&lt;(INDEX(Lookup!$U$2:$U$10,MATCH($D$47,Lookup!$S$2:$S$10,0))),0,$L$12*K1218))</f>
        <v>0</v>
      </c>
      <c r="O1218" s="234">
        <f t="shared" si="104"/>
        <v>0</v>
      </c>
      <c r="P1218" s="10"/>
      <c r="Q1218" s="9"/>
      <c r="S1218" s="340">
        <f t="shared" si="105"/>
        <v>0</v>
      </c>
      <c r="T1218" s="340">
        <f t="shared" si="106"/>
        <v>0</v>
      </c>
    </row>
    <row r="1219" spans="2:20" ht="14.4" x14ac:dyDescent="0.3">
      <c r="B1219" s="30"/>
      <c r="C1219" s="16"/>
      <c r="D1219" s="16"/>
      <c r="E1219" s="25"/>
      <c r="F1219" s="16"/>
      <c r="G1219" s="15"/>
      <c r="H1219" s="14"/>
      <c r="I1219" s="13"/>
      <c r="J1219" s="13"/>
      <c r="K1219" s="12"/>
      <c r="L1219" s="232">
        <f t="shared" si="102"/>
        <v>0</v>
      </c>
      <c r="M1219" s="234">
        <f t="shared" si="103"/>
        <v>0</v>
      </c>
      <c r="N1219" s="11">
        <f>IF(Q1219="x",0,IF(J1219&lt;(INDEX(Lookup!$U$2:$U$10,MATCH($D$47,Lookup!$S$2:$S$10,0))),0,$L$12*K1219))</f>
        <v>0</v>
      </c>
      <c r="O1219" s="234">
        <f t="shared" si="104"/>
        <v>0</v>
      </c>
      <c r="P1219" s="10"/>
      <c r="Q1219" s="9"/>
      <c r="S1219" s="340">
        <f t="shared" si="105"/>
        <v>0</v>
      </c>
      <c r="T1219" s="340">
        <f t="shared" si="106"/>
        <v>0</v>
      </c>
    </row>
    <row r="1220" spans="2:20" ht="14.4" x14ac:dyDescent="0.3">
      <c r="B1220" s="30"/>
      <c r="C1220" s="16"/>
      <c r="D1220" s="16"/>
      <c r="E1220" s="25"/>
      <c r="F1220" s="16"/>
      <c r="G1220" s="15"/>
      <c r="H1220" s="14"/>
      <c r="I1220" s="13"/>
      <c r="J1220" s="13"/>
      <c r="K1220" s="12"/>
      <c r="L1220" s="232">
        <f t="shared" si="102"/>
        <v>0</v>
      </c>
      <c r="M1220" s="234">
        <f t="shared" si="103"/>
        <v>0</v>
      </c>
      <c r="N1220" s="11">
        <f>IF(Q1220="x",0,IF(J1220&lt;(INDEX(Lookup!$U$2:$U$10,MATCH($D$47,Lookup!$S$2:$S$10,0))),0,$L$12*K1220))</f>
        <v>0</v>
      </c>
      <c r="O1220" s="234">
        <f t="shared" si="104"/>
        <v>0</v>
      </c>
      <c r="P1220" s="10"/>
      <c r="Q1220" s="9"/>
      <c r="S1220" s="340">
        <f t="shared" si="105"/>
        <v>0</v>
      </c>
      <c r="T1220" s="340">
        <f t="shared" si="106"/>
        <v>0</v>
      </c>
    </row>
    <row r="1221" spans="2:20" ht="14.4" x14ac:dyDescent="0.3">
      <c r="B1221" s="30"/>
      <c r="C1221" s="16"/>
      <c r="D1221" s="16"/>
      <c r="E1221" s="25"/>
      <c r="F1221" s="16"/>
      <c r="G1221" s="15"/>
      <c r="H1221" s="14"/>
      <c r="I1221" s="13"/>
      <c r="J1221" s="13"/>
      <c r="K1221" s="12"/>
      <c r="L1221" s="232">
        <f t="shared" si="102"/>
        <v>0</v>
      </c>
      <c r="M1221" s="234">
        <f t="shared" si="103"/>
        <v>0</v>
      </c>
      <c r="N1221" s="11">
        <f>IF(Q1221="x",0,IF(J1221&lt;(INDEX(Lookup!$U$2:$U$10,MATCH($D$47,Lookup!$S$2:$S$10,0))),0,$L$12*K1221))</f>
        <v>0</v>
      </c>
      <c r="O1221" s="234">
        <f t="shared" si="104"/>
        <v>0</v>
      </c>
      <c r="P1221" s="10"/>
      <c r="Q1221" s="9"/>
      <c r="S1221" s="340">
        <f t="shared" si="105"/>
        <v>0</v>
      </c>
      <c r="T1221" s="340">
        <f t="shared" si="106"/>
        <v>0</v>
      </c>
    </row>
    <row r="1222" spans="2:20" ht="14.4" x14ac:dyDescent="0.3">
      <c r="B1222" s="30"/>
      <c r="C1222" s="16"/>
      <c r="D1222" s="16"/>
      <c r="E1222" s="25"/>
      <c r="F1222" s="16"/>
      <c r="G1222" s="15"/>
      <c r="H1222" s="14"/>
      <c r="I1222" s="13"/>
      <c r="J1222" s="13"/>
      <c r="K1222" s="12"/>
      <c r="L1222" s="232">
        <f t="shared" si="102"/>
        <v>0</v>
      </c>
      <c r="M1222" s="234">
        <f t="shared" si="103"/>
        <v>0</v>
      </c>
      <c r="N1222" s="11">
        <f>IF(Q1222="x",0,IF(J1222&lt;(INDEX(Lookup!$U$2:$U$10,MATCH($D$47,Lookup!$S$2:$S$10,0))),0,$L$12*K1222))</f>
        <v>0</v>
      </c>
      <c r="O1222" s="234">
        <f t="shared" si="104"/>
        <v>0</v>
      </c>
      <c r="P1222" s="10"/>
      <c r="Q1222" s="9"/>
      <c r="S1222" s="340">
        <f t="shared" si="105"/>
        <v>0</v>
      </c>
      <c r="T1222" s="340">
        <f t="shared" si="106"/>
        <v>0</v>
      </c>
    </row>
    <row r="1223" spans="2:20" ht="14.4" x14ac:dyDescent="0.3">
      <c r="B1223" s="30"/>
      <c r="C1223" s="16"/>
      <c r="D1223" s="16"/>
      <c r="E1223" s="25"/>
      <c r="F1223" s="16"/>
      <c r="G1223" s="15"/>
      <c r="H1223" s="14"/>
      <c r="I1223" s="13"/>
      <c r="J1223" s="13"/>
      <c r="K1223" s="12"/>
      <c r="L1223" s="232">
        <f t="shared" si="102"/>
        <v>0</v>
      </c>
      <c r="M1223" s="234">
        <f t="shared" si="103"/>
        <v>0</v>
      </c>
      <c r="N1223" s="11">
        <f>IF(Q1223="x",0,IF(J1223&lt;(INDEX(Lookup!$U$2:$U$10,MATCH($D$47,Lookup!$S$2:$S$10,0))),0,$L$12*K1223))</f>
        <v>0</v>
      </c>
      <c r="O1223" s="234">
        <f t="shared" si="104"/>
        <v>0</v>
      </c>
      <c r="P1223" s="10"/>
      <c r="Q1223" s="9"/>
      <c r="S1223" s="340">
        <f t="shared" si="105"/>
        <v>0</v>
      </c>
      <c r="T1223" s="340">
        <f t="shared" si="106"/>
        <v>0</v>
      </c>
    </row>
    <row r="1224" spans="2:20" ht="14.4" x14ac:dyDescent="0.3">
      <c r="B1224" s="30"/>
      <c r="C1224" s="16"/>
      <c r="D1224" s="16"/>
      <c r="E1224" s="25"/>
      <c r="F1224" s="16"/>
      <c r="G1224" s="15"/>
      <c r="H1224" s="14"/>
      <c r="I1224" s="13"/>
      <c r="J1224" s="13"/>
      <c r="K1224" s="12"/>
      <c r="L1224" s="232">
        <f t="shared" si="102"/>
        <v>0</v>
      </c>
      <c r="M1224" s="234">
        <f t="shared" si="103"/>
        <v>0</v>
      </c>
      <c r="N1224" s="11">
        <f>IF(Q1224="x",0,IF(J1224&lt;(INDEX(Lookup!$U$2:$U$10,MATCH($D$47,Lookup!$S$2:$S$10,0))),0,$L$12*K1224))</f>
        <v>0</v>
      </c>
      <c r="O1224" s="234">
        <f t="shared" si="104"/>
        <v>0</v>
      </c>
      <c r="P1224" s="10"/>
      <c r="Q1224" s="9"/>
      <c r="S1224" s="340">
        <f t="shared" si="105"/>
        <v>0</v>
      </c>
      <c r="T1224" s="340">
        <f t="shared" si="106"/>
        <v>0</v>
      </c>
    </row>
    <row r="1225" spans="2:20" ht="14.4" x14ac:dyDescent="0.3">
      <c r="B1225" s="30"/>
      <c r="C1225" s="16"/>
      <c r="D1225" s="16"/>
      <c r="E1225" s="25"/>
      <c r="F1225" s="16"/>
      <c r="G1225" s="15"/>
      <c r="H1225" s="14"/>
      <c r="I1225" s="13"/>
      <c r="J1225" s="13"/>
      <c r="K1225" s="12"/>
      <c r="L1225" s="232">
        <f t="shared" si="102"/>
        <v>0</v>
      </c>
      <c r="M1225" s="234">
        <f t="shared" si="103"/>
        <v>0</v>
      </c>
      <c r="N1225" s="11">
        <f>IF(Q1225="x",0,IF(J1225&lt;(INDEX(Lookup!$U$2:$U$10,MATCH($D$47,Lookup!$S$2:$S$10,0))),0,$L$12*K1225))</f>
        <v>0</v>
      </c>
      <c r="O1225" s="234">
        <f t="shared" si="104"/>
        <v>0</v>
      </c>
      <c r="P1225" s="10"/>
      <c r="Q1225" s="9"/>
      <c r="S1225" s="340">
        <f t="shared" si="105"/>
        <v>0</v>
      </c>
      <c r="T1225" s="340">
        <f t="shared" si="106"/>
        <v>0</v>
      </c>
    </row>
    <row r="1226" spans="2:20" ht="14.4" x14ac:dyDescent="0.3">
      <c r="B1226" s="30"/>
      <c r="C1226" s="16"/>
      <c r="D1226" s="16"/>
      <c r="E1226" s="25"/>
      <c r="F1226" s="16"/>
      <c r="G1226" s="15"/>
      <c r="H1226" s="14"/>
      <c r="I1226" s="13"/>
      <c r="J1226" s="13"/>
      <c r="K1226" s="12"/>
      <c r="L1226" s="232">
        <f t="shared" si="102"/>
        <v>0</v>
      </c>
      <c r="M1226" s="234">
        <f t="shared" si="103"/>
        <v>0</v>
      </c>
      <c r="N1226" s="11">
        <f>IF(Q1226="x",0,IF(J1226&lt;(INDEX(Lookup!$U$2:$U$10,MATCH($D$47,Lookup!$S$2:$S$10,0))),0,$L$12*K1226))</f>
        <v>0</v>
      </c>
      <c r="O1226" s="234">
        <f t="shared" si="104"/>
        <v>0</v>
      </c>
      <c r="P1226" s="10"/>
      <c r="Q1226" s="9"/>
      <c r="S1226" s="340">
        <f t="shared" si="105"/>
        <v>0</v>
      </c>
      <c r="T1226" s="340">
        <f t="shared" si="106"/>
        <v>0</v>
      </c>
    </row>
    <row r="1227" spans="2:20" ht="14.4" x14ac:dyDescent="0.3">
      <c r="B1227" s="30"/>
      <c r="C1227" s="16"/>
      <c r="D1227" s="16"/>
      <c r="E1227" s="25"/>
      <c r="F1227" s="16"/>
      <c r="G1227" s="15"/>
      <c r="H1227" s="14"/>
      <c r="I1227" s="13"/>
      <c r="J1227" s="13"/>
      <c r="K1227" s="12"/>
      <c r="L1227" s="232">
        <f t="shared" si="102"/>
        <v>0</v>
      </c>
      <c r="M1227" s="234">
        <f t="shared" si="103"/>
        <v>0</v>
      </c>
      <c r="N1227" s="11">
        <f>IF(Q1227="x",0,IF(J1227&lt;(INDEX(Lookup!$U$2:$U$10,MATCH($D$47,Lookup!$S$2:$S$10,0))),0,$L$12*K1227))</f>
        <v>0</v>
      </c>
      <c r="O1227" s="234">
        <f t="shared" si="104"/>
        <v>0</v>
      </c>
      <c r="P1227" s="10"/>
      <c r="Q1227" s="9"/>
      <c r="S1227" s="340">
        <f t="shared" si="105"/>
        <v>0</v>
      </c>
      <c r="T1227" s="340">
        <f t="shared" si="106"/>
        <v>0</v>
      </c>
    </row>
    <row r="1228" spans="2:20" ht="14.4" x14ac:dyDescent="0.3">
      <c r="B1228" s="30"/>
      <c r="C1228" s="16"/>
      <c r="D1228" s="16"/>
      <c r="E1228" s="25"/>
      <c r="F1228" s="16"/>
      <c r="G1228" s="15"/>
      <c r="H1228" s="14"/>
      <c r="I1228" s="13"/>
      <c r="J1228" s="13"/>
      <c r="K1228" s="12"/>
      <c r="L1228" s="232">
        <f t="shared" si="102"/>
        <v>0</v>
      </c>
      <c r="M1228" s="234">
        <f t="shared" si="103"/>
        <v>0</v>
      </c>
      <c r="N1228" s="11">
        <f>IF(Q1228="x",0,IF(J1228&lt;(INDEX(Lookup!$U$2:$U$10,MATCH($D$47,Lookup!$S$2:$S$10,0))),0,$L$12*K1228))</f>
        <v>0</v>
      </c>
      <c r="O1228" s="234">
        <f t="shared" si="104"/>
        <v>0</v>
      </c>
      <c r="P1228" s="10"/>
      <c r="Q1228" s="9"/>
      <c r="S1228" s="340">
        <f t="shared" si="105"/>
        <v>0</v>
      </c>
      <c r="T1228" s="340">
        <f t="shared" si="106"/>
        <v>0</v>
      </c>
    </row>
    <row r="1229" spans="2:20" ht="14.4" x14ac:dyDescent="0.3">
      <c r="B1229" s="30"/>
      <c r="C1229" s="16"/>
      <c r="D1229" s="16"/>
      <c r="E1229" s="25"/>
      <c r="F1229" s="16"/>
      <c r="G1229" s="15"/>
      <c r="H1229" s="14"/>
      <c r="I1229" s="13"/>
      <c r="J1229" s="13"/>
      <c r="K1229" s="12"/>
      <c r="L1229" s="232">
        <f t="shared" si="102"/>
        <v>0</v>
      </c>
      <c r="M1229" s="234">
        <f t="shared" si="103"/>
        <v>0</v>
      </c>
      <c r="N1229" s="11">
        <f>IF(Q1229="x",0,IF(J1229&lt;(INDEX(Lookup!$U$2:$U$10,MATCH($D$47,Lookup!$S$2:$S$10,0))),0,$L$12*K1229))</f>
        <v>0</v>
      </c>
      <c r="O1229" s="234">
        <f t="shared" si="104"/>
        <v>0</v>
      </c>
      <c r="P1229" s="10"/>
      <c r="Q1229" s="9"/>
      <c r="S1229" s="340">
        <f t="shared" si="105"/>
        <v>0</v>
      </c>
      <c r="T1229" s="340">
        <f t="shared" si="106"/>
        <v>0</v>
      </c>
    </row>
    <row r="1230" spans="2:20" ht="14.4" x14ac:dyDescent="0.3">
      <c r="B1230" s="30"/>
      <c r="C1230" s="16"/>
      <c r="D1230" s="16"/>
      <c r="E1230" s="25"/>
      <c r="F1230" s="16"/>
      <c r="G1230" s="15"/>
      <c r="H1230" s="14"/>
      <c r="I1230" s="13"/>
      <c r="J1230" s="13"/>
      <c r="K1230" s="12"/>
      <c r="L1230" s="232">
        <f t="shared" si="102"/>
        <v>0</v>
      </c>
      <c r="M1230" s="234">
        <f t="shared" si="103"/>
        <v>0</v>
      </c>
      <c r="N1230" s="11">
        <f>IF(Q1230="x",0,IF(J1230&lt;(INDEX(Lookup!$U$2:$U$10,MATCH($D$47,Lookup!$S$2:$S$10,0))),0,$L$12*K1230))</f>
        <v>0</v>
      </c>
      <c r="O1230" s="234">
        <f t="shared" si="104"/>
        <v>0</v>
      </c>
      <c r="P1230" s="10"/>
      <c r="Q1230" s="9"/>
      <c r="S1230" s="340">
        <f t="shared" si="105"/>
        <v>0</v>
      </c>
      <c r="T1230" s="340">
        <f t="shared" si="106"/>
        <v>0</v>
      </c>
    </row>
    <row r="1231" spans="2:20" ht="14.4" x14ac:dyDescent="0.3">
      <c r="B1231" s="30"/>
      <c r="C1231" s="16"/>
      <c r="D1231" s="16"/>
      <c r="E1231" s="25"/>
      <c r="F1231" s="16"/>
      <c r="G1231" s="15"/>
      <c r="H1231" s="14"/>
      <c r="I1231" s="13"/>
      <c r="J1231" s="13"/>
      <c r="K1231" s="12"/>
      <c r="L1231" s="232">
        <f t="shared" si="102"/>
        <v>0</v>
      </c>
      <c r="M1231" s="234">
        <f t="shared" si="103"/>
        <v>0</v>
      </c>
      <c r="N1231" s="11">
        <f>IF(Q1231="x",0,IF(J1231&lt;(INDEX(Lookup!$U$2:$U$10,MATCH($D$47,Lookup!$S$2:$S$10,0))),0,$L$12*K1231))</f>
        <v>0</v>
      </c>
      <c r="O1231" s="234">
        <f t="shared" si="104"/>
        <v>0</v>
      </c>
      <c r="P1231" s="10"/>
      <c r="Q1231" s="9"/>
      <c r="S1231" s="340">
        <f t="shared" si="105"/>
        <v>0</v>
      </c>
      <c r="T1231" s="340">
        <f t="shared" si="106"/>
        <v>0</v>
      </c>
    </row>
    <row r="1232" spans="2:20" ht="14.4" x14ac:dyDescent="0.3">
      <c r="B1232" s="30"/>
      <c r="C1232" s="16"/>
      <c r="D1232" s="16"/>
      <c r="E1232" s="25"/>
      <c r="F1232" s="16"/>
      <c r="G1232" s="15"/>
      <c r="H1232" s="14"/>
      <c r="I1232" s="13"/>
      <c r="J1232" s="13"/>
      <c r="K1232" s="12"/>
      <c r="L1232" s="232">
        <f t="shared" si="102"/>
        <v>0</v>
      </c>
      <c r="M1232" s="234">
        <f t="shared" si="103"/>
        <v>0</v>
      </c>
      <c r="N1232" s="11">
        <f>IF(Q1232="x",0,IF(J1232&lt;(INDEX(Lookup!$U$2:$U$10,MATCH($D$47,Lookup!$S$2:$S$10,0))),0,$L$12*K1232))</f>
        <v>0</v>
      </c>
      <c r="O1232" s="234">
        <f t="shared" si="104"/>
        <v>0</v>
      </c>
      <c r="P1232" s="10"/>
      <c r="Q1232" s="9"/>
      <c r="S1232" s="340">
        <f t="shared" si="105"/>
        <v>0</v>
      </c>
      <c r="T1232" s="340">
        <f t="shared" si="106"/>
        <v>0</v>
      </c>
    </row>
    <row r="1233" spans="2:20" ht="14.4" x14ac:dyDescent="0.3">
      <c r="B1233" s="30"/>
      <c r="C1233" s="16"/>
      <c r="D1233" s="16"/>
      <c r="E1233" s="25"/>
      <c r="F1233" s="16"/>
      <c r="G1233" s="15"/>
      <c r="H1233" s="14"/>
      <c r="I1233" s="13"/>
      <c r="J1233" s="13"/>
      <c r="K1233" s="12"/>
      <c r="L1233" s="232">
        <f t="shared" si="102"/>
        <v>0</v>
      </c>
      <c r="M1233" s="234">
        <f t="shared" si="103"/>
        <v>0</v>
      </c>
      <c r="N1233" s="11">
        <f>IF(Q1233="x",0,IF(J1233&lt;(INDEX(Lookup!$U$2:$U$10,MATCH($D$47,Lookup!$S$2:$S$10,0))),0,$L$12*K1233))</f>
        <v>0</v>
      </c>
      <c r="O1233" s="234">
        <f t="shared" si="104"/>
        <v>0</v>
      </c>
      <c r="P1233" s="10"/>
      <c r="Q1233" s="9"/>
      <c r="S1233" s="340">
        <f t="shared" si="105"/>
        <v>0</v>
      </c>
      <c r="T1233" s="340">
        <f t="shared" si="106"/>
        <v>0</v>
      </c>
    </row>
    <row r="1234" spans="2:20" ht="14.4" x14ac:dyDescent="0.3">
      <c r="B1234" s="30"/>
      <c r="C1234" s="16"/>
      <c r="D1234" s="16"/>
      <c r="E1234" s="25"/>
      <c r="F1234" s="16"/>
      <c r="G1234" s="15"/>
      <c r="H1234" s="14"/>
      <c r="I1234" s="13"/>
      <c r="J1234" s="13"/>
      <c r="K1234" s="12"/>
      <c r="L1234" s="232">
        <f t="shared" si="102"/>
        <v>0</v>
      </c>
      <c r="M1234" s="234">
        <f t="shared" si="103"/>
        <v>0</v>
      </c>
      <c r="N1234" s="11">
        <f>IF(Q1234="x",0,IF(J1234&lt;(INDEX(Lookup!$U$2:$U$10,MATCH($D$47,Lookup!$S$2:$S$10,0))),0,$L$12*K1234))</f>
        <v>0</v>
      </c>
      <c r="O1234" s="234">
        <f t="shared" si="104"/>
        <v>0</v>
      </c>
      <c r="P1234" s="10"/>
      <c r="Q1234" s="9"/>
      <c r="S1234" s="340">
        <f t="shared" si="105"/>
        <v>0</v>
      </c>
      <c r="T1234" s="340">
        <f t="shared" si="106"/>
        <v>0</v>
      </c>
    </row>
    <row r="1235" spans="2:20" ht="14.4" x14ac:dyDescent="0.3">
      <c r="B1235" s="30"/>
      <c r="C1235" s="16"/>
      <c r="D1235" s="16"/>
      <c r="E1235" s="25"/>
      <c r="F1235" s="16"/>
      <c r="G1235" s="15"/>
      <c r="H1235" s="14"/>
      <c r="I1235" s="13"/>
      <c r="J1235" s="13"/>
      <c r="K1235" s="12"/>
      <c r="L1235" s="232">
        <f t="shared" si="102"/>
        <v>0</v>
      </c>
      <c r="M1235" s="234">
        <f t="shared" si="103"/>
        <v>0</v>
      </c>
      <c r="N1235" s="11">
        <f>IF(Q1235="x",0,IF(J1235&lt;(INDEX(Lookup!$U$2:$U$10,MATCH($D$47,Lookup!$S$2:$S$10,0))),0,$L$12*K1235))</f>
        <v>0</v>
      </c>
      <c r="O1235" s="234">
        <f t="shared" si="104"/>
        <v>0</v>
      </c>
      <c r="P1235" s="10"/>
      <c r="Q1235" s="9"/>
      <c r="S1235" s="340">
        <f t="shared" si="105"/>
        <v>0</v>
      </c>
      <c r="T1235" s="340">
        <f t="shared" si="106"/>
        <v>0</v>
      </c>
    </row>
    <row r="1236" spans="2:20" ht="14.4" x14ac:dyDescent="0.3">
      <c r="B1236" s="30"/>
      <c r="C1236" s="16"/>
      <c r="D1236" s="16"/>
      <c r="E1236" s="25"/>
      <c r="F1236" s="16"/>
      <c r="G1236" s="15"/>
      <c r="H1236" s="14"/>
      <c r="I1236" s="13"/>
      <c r="J1236" s="13"/>
      <c r="K1236" s="12"/>
      <c r="L1236" s="232">
        <f t="shared" si="102"/>
        <v>0</v>
      </c>
      <c r="M1236" s="234">
        <f t="shared" si="103"/>
        <v>0</v>
      </c>
      <c r="N1236" s="11">
        <f>IF(Q1236="x",0,IF(J1236&lt;(INDEX(Lookup!$U$2:$U$10,MATCH($D$47,Lookup!$S$2:$S$10,0))),0,$L$12*K1236))</f>
        <v>0</v>
      </c>
      <c r="O1236" s="234">
        <f t="shared" si="104"/>
        <v>0</v>
      </c>
      <c r="P1236" s="10"/>
      <c r="Q1236" s="9"/>
      <c r="S1236" s="340">
        <f t="shared" si="105"/>
        <v>0</v>
      </c>
      <c r="T1236" s="340">
        <f t="shared" si="106"/>
        <v>0</v>
      </c>
    </row>
    <row r="1237" spans="2:20" ht="14.4" x14ac:dyDescent="0.3">
      <c r="B1237" s="30"/>
      <c r="C1237" s="16"/>
      <c r="D1237" s="16"/>
      <c r="E1237" s="25"/>
      <c r="F1237" s="16"/>
      <c r="G1237" s="15"/>
      <c r="H1237" s="14"/>
      <c r="I1237" s="13"/>
      <c r="J1237" s="13"/>
      <c r="K1237" s="12"/>
      <c r="L1237" s="232">
        <f t="shared" si="102"/>
        <v>0</v>
      </c>
      <c r="M1237" s="234">
        <f t="shared" si="103"/>
        <v>0</v>
      </c>
      <c r="N1237" s="11">
        <f>IF(Q1237="x",0,IF(J1237&lt;(INDEX(Lookup!$U$2:$U$10,MATCH($D$47,Lookup!$S$2:$S$10,0))),0,$L$12*K1237))</f>
        <v>0</v>
      </c>
      <c r="O1237" s="234">
        <f t="shared" si="104"/>
        <v>0</v>
      </c>
      <c r="P1237" s="10"/>
      <c r="Q1237" s="9"/>
      <c r="S1237" s="340">
        <f t="shared" si="105"/>
        <v>0</v>
      </c>
      <c r="T1237" s="340">
        <f t="shared" si="106"/>
        <v>0</v>
      </c>
    </row>
    <row r="1238" spans="2:20" ht="14.4" x14ac:dyDescent="0.3">
      <c r="B1238" s="30"/>
      <c r="C1238" s="16"/>
      <c r="D1238" s="16"/>
      <c r="E1238" s="25"/>
      <c r="F1238" s="16"/>
      <c r="G1238" s="15"/>
      <c r="H1238" s="14"/>
      <c r="I1238" s="13"/>
      <c r="J1238" s="13"/>
      <c r="K1238" s="12"/>
      <c r="L1238" s="232">
        <f t="shared" si="102"/>
        <v>0</v>
      </c>
      <c r="M1238" s="234">
        <f t="shared" si="103"/>
        <v>0</v>
      </c>
      <c r="N1238" s="11">
        <f>IF(Q1238="x",0,IF(J1238&lt;(INDEX(Lookup!$U$2:$U$10,MATCH($D$47,Lookup!$S$2:$S$10,0))),0,$L$12*K1238))</f>
        <v>0</v>
      </c>
      <c r="O1238" s="234">
        <f t="shared" si="104"/>
        <v>0</v>
      </c>
      <c r="P1238" s="10"/>
      <c r="Q1238" s="9"/>
      <c r="S1238" s="340">
        <f t="shared" si="105"/>
        <v>0</v>
      </c>
      <c r="T1238" s="340">
        <f t="shared" si="106"/>
        <v>0</v>
      </c>
    </row>
    <row r="1239" spans="2:20" ht="14.4" x14ac:dyDescent="0.3">
      <c r="B1239" s="30"/>
      <c r="C1239" s="16"/>
      <c r="D1239" s="16"/>
      <c r="E1239" s="25"/>
      <c r="F1239" s="16"/>
      <c r="G1239" s="15"/>
      <c r="H1239" s="14"/>
      <c r="I1239" s="13"/>
      <c r="J1239" s="13"/>
      <c r="K1239" s="12"/>
      <c r="L1239" s="232">
        <f t="shared" si="102"/>
        <v>0</v>
      </c>
      <c r="M1239" s="234">
        <f t="shared" si="103"/>
        <v>0</v>
      </c>
      <c r="N1239" s="11">
        <f>IF(Q1239="x",0,IF(J1239&lt;(INDEX(Lookup!$U$2:$U$10,MATCH($D$47,Lookup!$S$2:$S$10,0))),0,$L$12*K1239))</f>
        <v>0</v>
      </c>
      <c r="O1239" s="234">
        <f t="shared" si="104"/>
        <v>0</v>
      </c>
      <c r="P1239" s="10"/>
      <c r="Q1239" s="9"/>
      <c r="S1239" s="340">
        <f t="shared" si="105"/>
        <v>0</v>
      </c>
      <c r="T1239" s="340">
        <f t="shared" si="106"/>
        <v>0</v>
      </c>
    </row>
    <row r="1240" spans="2:20" ht="14.4" x14ac:dyDescent="0.3">
      <c r="B1240" s="30"/>
      <c r="C1240" s="16"/>
      <c r="D1240" s="16"/>
      <c r="E1240" s="25"/>
      <c r="F1240" s="16"/>
      <c r="G1240" s="15"/>
      <c r="H1240" s="14"/>
      <c r="I1240" s="13"/>
      <c r="J1240" s="13"/>
      <c r="K1240" s="12"/>
      <c r="L1240" s="232">
        <f t="shared" si="102"/>
        <v>0</v>
      </c>
      <c r="M1240" s="234">
        <f t="shared" si="103"/>
        <v>0</v>
      </c>
      <c r="N1240" s="11">
        <f>IF(Q1240="x",0,IF(J1240&lt;(INDEX(Lookup!$U$2:$U$10,MATCH($D$47,Lookup!$S$2:$S$10,0))),0,$L$12*K1240))</f>
        <v>0</v>
      </c>
      <c r="O1240" s="234">
        <f t="shared" si="104"/>
        <v>0</v>
      </c>
      <c r="P1240" s="10"/>
      <c r="Q1240" s="9"/>
      <c r="S1240" s="340">
        <f t="shared" si="105"/>
        <v>0</v>
      </c>
      <c r="T1240" s="340">
        <f t="shared" si="106"/>
        <v>0</v>
      </c>
    </row>
    <row r="1241" spans="2:20" ht="14.4" x14ac:dyDescent="0.3">
      <c r="B1241" s="30"/>
      <c r="C1241" s="16"/>
      <c r="D1241" s="16"/>
      <c r="E1241" s="25"/>
      <c r="F1241" s="16"/>
      <c r="G1241" s="15"/>
      <c r="H1241" s="14"/>
      <c r="I1241" s="13"/>
      <c r="J1241" s="13"/>
      <c r="K1241" s="12"/>
      <c r="L1241" s="232">
        <f t="shared" si="102"/>
        <v>0</v>
      </c>
      <c r="M1241" s="234">
        <f t="shared" si="103"/>
        <v>0</v>
      </c>
      <c r="N1241" s="11">
        <f>IF(Q1241="x",0,IF(J1241&lt;(INDEX(Lookup!$U$2:$U$10,MATCH($D$47,Lookup!$S$2:$S$10,0))),0,$L$12*K1241))</f>
        <v>0</v>
      </c>
      <c r="O1241" s="234">
        <f t="shared" si="104"/>
        <v>0</v>
      </c>
      <c r="P1241" s="10"/>
      <c r="Q1241" s="9"/>
      <c r="S1241" s="340">
        <f t="shared" si="105"/>
        <v>0</v>
      </c>
      <c r="T1241" s="340">
        <f t="shared" si="106"/>
        <v>0</v>
      </c>
    </row>
    <row r="1242" spans="2:20" ht="14.4" x14ac:dyDescent="0.3">
      <c r="B1242" s="30"/>
      <c r="C1242" s="16"/>
      <c r="D1242" s="16"/>
      <c r="E1242" s="25"/>
      <c r="F1242" s="16"/>
      <c r="G1242" s="15"/>
      <c r="H1242" s="14"/>
      <c r="I1242" s="13"/>
      <c r="J1242" s="13"/>
      <c r="K1242" s="12"/>
      <c r="L1242" s="232">
        <f t="shared" si="102"/>
        <v>0</v>
      </c>
      <c r="M1242" s="234">
        <f t="shared" si="103"/>
        <v>0</v>
      </c>
      <c r="N1242" s="11">
        <f>IF(Q1242="x",0,IF(J1242&lt;(INDEX(Lookup!$U$2:$U$10,MATCH($D$47,Lookup!$S$2:$S$10,0))),0,$L$12*K1242))</f>
        <v>0</v>
      </c>
      <c r="O1242" s="234">
        <f t="shared" si="104"/>
        <v>0</v>
      </c>
      <c r="P1242" s="10"/>
      <c r="Q1242" s="9"/>
      <c r="S1242" s="340">
        <f t="shared" si="105"/>
        <v>0</v>
      </c>
      <c r="T1242" s="340">
        <f t="shared" si="106"/>
        <v>0</v>
      </c>
    </row>
    <row r="1243" spans="2:20" ht="14.4" x14ac:dyDescent="0.3">
      <c r="B1243" s="30"/>
      <c r="C1243" s="16"/>
      <c r="D1243" s="16"/>
      <c r="E1243" s="25"/>
      <c r="F1243" s="16"/>
      <c r="G1243" s="15"/>
      <c r="H1243" s="14"/>
      <c r="I1243" s="13"/>
      <c r="J1243" s="13"/>
      <c r="K1243" s="12"/>
      <c r="L1243" s="232">
        <f t="shared" si="102"/>
        <v>0</v>
      </c>
      <c r="M1243" s="234">
        <f t="shared" si="103"/>
        <v>0</v>
      </c>
      <c r="N1243" s="11">
        <f>IF(Q1243="x",0,IF(J1243&lt;(INDEX(Lookup!$U$2:$U$10,MATCH($D$47,Lookup!$S$2:$S$10,0))),0,$L$12*K1243))</f>
        <v>0</v>
      </c>
      <c r="O1243" s="234">
        <f t="shared" si="104"/>
        <v>0</v>
      </c>
      <c r="P1243" s="10"/>
      <c r="Q1243" s="9"/>
      <c r="S1243" s="340">
        <f t="shared" si="105"/>
        <v>0</v>
      </c>
      <c r="T1243" s="340">
        <f t="shared" si="106"/>
        <v>0</v>
      </c>
    </row>
    <row r="1244" spans="2:20" ht="14.4" x14ac:dyDescent="0.3">
      <c r="B1244" s="30"/>
      <c r="C1244" s="16"/>
      <c r="D1244" s="16"/>
      <c r="E1244" s="25"/>
      <c r="F1244" s="16"/>
      <c r="G1244" s="15"/>
      <c r="H1244" s="14"/>
      <c r="I1244" s="13"/>
      <c r="J1244" s="13"/>
      <c r="K1244" s="12"/>
      <c r="L1244" s="232">
        <f t="shared" si="102"/>
        <v>0</v>
      </c>
      <c r="M1244" s="234">
        <f t="shared" si="103"/>
        <v>0</v>
      </c>
      <c r="N1244" s="11">
        <f>IF(Q1244="x",0,IF(J1244&lt;(INDEX(Lookup!$U$2:$U$10,MATCH($D$47,Lookup!$S$2:$S$10,0))),0,$L$12*K1244))</f>
        <v>0</v>
      </c>
      <c r="O1244" s="234">
        <f t="shared" si="104"/>
        <v>0</v>
      </c>
      <c r="P1244" s="10"/>
      <c r="Q1244" s="9"/>
      <c r="S1244" s="340">
        <f t="shared" si="105"/>
        <v>0</v>
      </c>
      <c r="T1244" s="340">
        <f t="shared" si="106"/>
        <v>0</v>
      </c>
    </row>
    <row r="1245" spans="2:20" ht="14.4" x14ac:dyDescent="0.3">
      <c r="B1245" s="30"/>
      <c r="C1245" s="16"/>
      <c r="D1245" s="16"/>
      <c r="E1245" s="25"/>
      <c r="F1245" s="16"/>
      <c r="G1245" s="15"/>
      <c r="H1245" s="14"/>
      <c r="I1245" s="13"/>
      <c r="J1245" s="13"/>
      <c r="K1245" s="12"/>
      <c r="L1245" s="232">
        <f t="shared" si="102"/>
        <v>0</v>
      </c>
      <c r="M1245" s="234">
        <f t="shared" si="103"/>
        <v>0</v>
      </c>
      <c r="N1245" s="11">
        <f>IF(Q1245="x",0,IF(J1245&lt;(INDEX(Lookup!$U$2:$U$10,MATCH($D$47,Lookup!$S$2:$S$10,0))),0,$L$12*K1245))</f>
        <v>0</v>
      </c>
      <c r="O1245" s="234">
        <f t="shared" si="104"/>
        <v>0</v>
      </c>
      <c r="P1245" s="10"/>
      <c r="Q1245" s="9"/>
      <c r="S1245" s="340">
        <f t="shared" si="105"/>
        <v>0</v>
      </c>
      <c r="T1245" s="340">
        <f t="shared" si="106"/>
        <v>0</v>
      </c>
    </row>
    <row r="1246" spans="2:20" ht="14.4" x14ac:dyDescent="0.3">
      <c r="B1246" s="30"/>
      <c r="C1246" s="16"/>
      <c r="D1246" s="16"/>
      <c r="E1246" s="25"/>
      <c r="F1246" s="16"/>
      <c r="G1246" s="15"/>
      <c r="H1246" s="14"/>
      <c r="I1246" s="13"/>
      <c r="J1246" s="13"/>
      <c r="K1246" s="12"/>
      <c r="L1246" s="232">
        <f t="shared" si="102"/>
        <v>0</v>
      </c>
      <c r="M1246" s="234">
        <f t="shared" si="103"/>
        <v>0</v>
      </c>
      <c r="N1246" s="11">
        <f>IF(Q1246="x",0,IF(J1246&lt;(INDEX(Lookup!$U$2:$U$10,MATCH($D$47,Lookup!$S$2:$S$10,0))),0,$L$12*K1246))</f>
        <v>0</v>
      </c>
      <c r="O1246" s="234">
        <f t="shared" si="104"/>
        <v>0</v>
      </c>
      <c r="P1246" s="10"/>
      <c r="Q1246" s="9"/>
      <c r="S1246" s="340">
        <f t="shared" si="105"/>
        <v>0</v>
      </c>
      <c r="T1246" s="340">
        <f t="shared" si="106"/>
        <v>0</v>
      </c>
    </row>
    <row r="1247" spans="2:20" ht="14.4" x14ac:dyDescent="0.3">
      <c r="B1247" s="30"/>
      <c r="C1247" s="16"/>
      <c r="D1247" s="16"/>
      <c r="E1247" s="25"/>
      <c r="F1247" s="16"/>
      <c r="G1247" s="15"/>
      <c r="H1247" s="14"/>
      <c r="I1247" s="13"/>
      <c r="J1247" s="13"/>
      <c r="K1247" s="12"/>
      <c r="L1247" s="232">
        <f t="shared" si="102"/>
        <v>0</v>
      </c>
      <c r="M1247" s="234">
        <f t="shared" si="103"/>
        <v>0</v>
      </c>
      <c r="N1247" s="11">
        <f>IF(Q1247="x",0,IF(J1247&lt;(INDEX(Lookup!$U$2:$U$10,MATCH($D$47,Lookup!$S$2:$S$10,0))),0,$L$12*K1247))</f>
        <v>0</v>
      </c>
      <c r="O1247" s="234">
        <f t="shared" si="104"/>
        <v>0</v>
      </c>
      <c r="P1247" s="10"/>
      <c r="Q1247" s="9"/>
      <c r="S1247" s="340">
        <f t="shared" si="105"/>
        <v>0</v>
      </c>
      <c r="T1247" s="340">
        <f t="shared" si="106"/>
        <v>0</v>
      </c>
    </row>
    <row r="1248" spans="2:20" ht="14.4" x14ac:dyDescent="0.3">
      <c r="B1248" s="30"/>
      <c r="C1248" s="16"/>
      <c r="D1248" s="16"/>
      <c r="E1248" s="25"/>
      <c r="F1248" s="16"/>
      <c r="G1248" s="15"/>
      <c r="H1248" s="14"/>
      <c r="I1248" s="13"/>
      <c r="J1248" s="13"/>
      <c r="K1248" s="12"/>
      <c r="L1248" s="232">
        <f t="shared" si="102"/>
        <v>0</v>
      </c>
      <c r="M1248" s="234">
        <f t="shared" si="103"/>
        <v>0</v>
      </c>
      <c r="N1248" s="11">
        <f>IF(Q1248="x",0,IF(J1248&lt;(INDEX(Lookup!$U$2:$U$10,MATCH($D$47,Lookup!$S$2:$S$10,0))),0,$L$12*K1248))</f>
        <v>0</v>
      </c>
      <c r="O1248" s="234">
        <f t="shared" si="104"/>
        <v>0</v>
      </c>
      <c r="P1248" s="10"/>
      <c r="Q1248" s="9"/>
      <c r="S1248" s="340">
        <f t="shared" si="105"/>
        <v>0</v>
      </c>
      <c r="T1248" s="340">
        <f t="shared" si="106"/>
        <v>0</v>
      </c>
    </row>
    <row r="1249" spans="2:20" ht="14.4" x14ac:dyDescent="0.3">
      <c r="B1249" s="30"/>
      <c r="C1249" s="16"/>
      <c r="D1249" s="16"/>
      <c r="E1249" s="25"/>
      <c r="F1249" s="16"/>
      <c r="G1249" s="15"/>
      <c r="H1249" s="14"/>
      <c r="I1249" s="13"/>
      <c r="J1249" s="13"/>
      <c r="K1249" s="12"/>
      <c r="L1249" s="232">
        <f t="shared" si="102"/>
        <v>0</v>
      </c>
      <c r="M1249" s="234">
        <f t="shared" si="103"/>
        <v>0</v>
      </c>
      <c r="N1249" s="11">
        <f>IF(Q1249="x",0,IF(J1249&lt;(INDEX(Lookup!$U$2:$U$10,MATCH($D$47,Lookup!$S$2:$S$10,0))),0,$L$12*K1249))</f>
        <v>0</v>
      </c>
      <c r="O1249" s="234">
        <f t="shared" si="104"/>
        <v>0</v>
      </c>
      <c r="P1249" s="10"/>
      <c r="Q1249" s="9"/>
      <c r="S1249" s="340">
        <f t="shared" si="105"/>
        <v>0</v>
      </c>
      <c r="T1249" s="340">
        <f t="shared" si="106"/>
        <v>0</v>
      </c>
    </row>
    <row r="1250" spans="2:20" ht="14.4" x14ac:dyDescent="0.3">
      <c r="B1250" s="30"/>
      <c r="C1250" s="16"/>
      <c r="D1250" s="16"/>
      <c r="E1250" s="25"/>
      <c r="F1250" s="16"/>
      <c r="G1250" s="15"/>
      <c r="H1250" s="14"/>
      <c r="I1250" s="13"/>
      <c r="J1250" s="13"/>
      <c r="K1250" s="12"/>
      <c r="L1250" s="232">
        <f t="shared" si="102"/>
        <v>0</v>
      </c>
      <c r="M1250" s="234">
        <f t="shared" si="103"/>
        <v>0</v>
      </c>
      <c r="N1250" s="11">
        <f>IF(Q1250="x",0,IF(J1250&lt;(INDEX(Lookup!$U$2:$U$10,MATCH($D$47,Lookup!$S$2:$S$10,0))),0,$L$12*K1250))</f>
        <v>0</v>
      </c>
      <c r="O1250" s="234">
        <f t="shared" si="104"/>
        <v>0</v>
      </c>
      <c r="P1250" s="10"/>
      <c r="Q1250" s="9"/>
      <c r="S1250" s="340">
        <f t="shared" si="105"/>
        <v>0</v>
      </c>
      <c r="T1250" s="340">
        <f t="shared" si="106"/>
        <v>0</v>
      </c>
    </row>
    <row r="1251" spans="2:20" ht="14.4" x14ac:dyDescent="0.3">
      <c r="B1251" s="30"/>
      <c r="C1251" s="16"/>
      <c r="D1251" s="16"/>
      <c r="E1251" s="25"/>
      <c r="F1251" s="16"/>
      <c r="G1251" s="15"/>
      <c r="H1251" s="14"/>
      <c r="I1251" s="13"/>
      <c r="J1251" s="13"/>
      <c r="K1251" s="12"/>
      <c r="L1251" s="232">
        <f t="shared" si="102"/>
        <v>0</v>
      </c>
      <c r="M1251" s="234">
        <f t="shared" si="103"/>
        <v>0</v>
      </c>
      <c r="N1251" s="11">
        <f>IF(Q1251="x",0,IF(J1251&lt;(INDEX(Lookup!$U$2:$U$10,MATCH($D$47,Lookup!$S$2:$S$10,0))),0,$L$12*K1251))</f>
        <v>0</v>
      </c>
      <c r="O1251" s="234">
        <f t="shared" si="104"/>
        <v>0</v>
      </c>
      <c r="P1251" s="10"/>
      <c r="Q1251" s="9"/>
      <c r="S1251" s="340">
        <f t="shared" si="105"/>
        <v>0</v>
      </c>
      <c r="T1251" s="340">
        <f t="shared" si="106"/>
        <v>0</v>
      </c>
    </row>
    <row r="1252" spans="2:20" ht="14.4" x14ac:dyDescent="0.3">
      <c r="B1252" s="30"/>
      <c r="C1252" s="16"/>
      <c r="D1252" s="16"/>
      <c r="E1252" s="25"/>
      <c r="F1252" s="16"/>
      <c r="G1252" s="15"/>
      <c r="H1252" s="14"/>
      <c r="I1252" s="13"/>
      <c r="J1252" s="13"/>
      <c r="K1252" s="12"/>
      <c r="L1252" s="232">
        <f t="shared" si="102"/>
        <v>0</v>
      </c>
      <c r="M1252" s="234">
        <f t="shared" si="103"/>
        <v>0</v>
      </c>
      <c r="N1252" s="11">
        <f>IF(Q1252="x",0,IF(J1252&lt;(INDEX(Lookup!$U$2:$U$10,MATCH($D$47,Lookup!$S$2:$S$10,0))),0,$L$12*K1252))</f>
        <v>0</v>
      </c>
      <c r="O1252" s="234">
        <f t="shared" si="104"/>
        <v>0</v>
      </c>
      <c r="P1252" s="10"/>
      <c r="Q1252" s="9"/>
      <c r="S1252" s="340">
        <f t="shared" si="105"/>
        <v>0</v>
      </c>
      <c r="T1252" s="340">
        <f t="shared" si="106"/>
        <v>0</v>
      </c>
    </row>
    <row r="1253" spans="2:20" ht="14.4" x14ac:dyDescent="0.3">
      <c r="B1253" s="30"/>
      <c r="C1253" s="16"/>
      <c r="D1253" s="16"/>
      <c r="E1253" s="25"/>
      <c r="F1253" s="16"/>
      <c r="G1253" s="15"/>
      <c r="H1253" s="14"/>
      <c r="I1253" s="13"/>
      <c r="J1253" s="13"/>
      <c r="K1253" s="12"/>
      <c r="L1253" s="232">
        <f t="shared" si="102"/>
        <v>0</v>
      </c>
      <c r="M1253" s="234">
        <f t="shared" si="103"/>
        <v>0</v>
      </c>
      <c r="N1253" s="11">
        <f>IF(Q1253="x",0,IF(J1253&lt;(INDEX(Lookup!$U$2:$U$10,MATCH($D$47,Lookup!$S$2:$S$10,0))),0,$L$12*K1253))</f>
        <v>0</v>
      </c>
      <c r="O1253" s="234">
        <f t="shared" si="104"/>
        <v>0</v>
      </c>
      <c r="P1253" s="10"/>
      <c r="Q1253" s="9"/>
      <c r="S1253" s="340">
        <f t="shared" si="105"/>
        <v>0</v>
      </c>
      <c r="T1253" s="340">
        <f t="shared" si="106"/>
        <v>0</v>
      </c>
    </row>
    <row r="1254" spans="2:20" ht="14.4" x14ac:dyDescent="0.3">
      <c r="B1254" s="30"/>
      <c r="C1254" s="16"/>
      <c r="D1254" s="16"/>
      <c r="E1254" s="25"/>
      <c r="F1254" s="16"/>
      <c r="G1254" s="15"/>
      <c r="H1254" s="14"/>
      <c r="I1254" s="13"/>
      <c r="J1254" s="13"/>
      <c r="K1254" s="12"/>
      <c r="L1254" s="232">
        <f t="shared" si="102"/>
        <v>0</v>
      </c>
      <c r="M1254" s="234">
        <f t="shared" si="103"/>
        <v>0</v>
      </c>
      <c r="N1254" s="11">
        <f>IF(Q1254="x",0,IF(J1254&lt;(INDEX(Lookup!$U$2:$U$10,MATCH($D$47,Lookup!$S$2:$S$10,0))),0,$L$12*K1254))</f>
        <v>0</v>
      </c>
      <c r="O1254" s="234">
        <f t="shared" si="104"/>
        <v>0</v>
      </c>
      <c r="P1254" s="10"/>
      <c r="Q1254" s="9"/>
      <c r="S1254" s="340">
        <f t="shared" si="105"/>
        <v>0</v>
      </c>
      <c r="T1254" s="340">
        <f t="shared" si="106"/>
        <v>0</v>
      </c>
    </row>
    <row r="1255" spans="2:20" ht="14.4" x14ac:dyDescent="0.3">
      <c r="B1255" s="30"/>
      <c r="C1255" s="16"/>
      <c r="D1255" s="16"/>
      <c r="E1255" s="25"/>
      <c r="F1255" s="16"/>
      <c r="G1255" s="15"/>
      <c r="H1255" s="14"/>
      <c r="I1255" s="13"/>
      <c r="J1255" s="13"/>
      <c r="K1255" s="12"/>
      <c r="L1255" s="232">
        <f t="shared" si="102"/>
        <v>0</v>
      </c>
      <c r="M1255" s="234">
        <f t="shared" si="103"/>
        <v>0</v>
      </c>
      <c r="N1255" s="11">
        <f>IF(Q1255="x",0,IF(J1255&lt;(INDEX(Lookup!$U$2:$U$10,MATCH($D$47,Lookup!$S$2:$S$10,0))),0,$L$12*K1255))</f>
        <v>0</v>
      </c>
      <c r="O1255" s="234">
        <f t="shared" si="104"/>
        <v>0</v>
      </c>
      <c r="P1255" s="10"/>
      <c r="Q1255" s="9"/>
      <c r="S1255" s="340">
        <f t="shared" si="105"/>
        <v>0</v>
      </c>
      <c r="T1255" s="340">
        <f t="shared" si="106"/>
        <v>0</v>
      </c>
    </row>
    <row r="1256" spans="2:20" ht="14.4" x14ac:dyDescent="0.3">
      <c r="B1256" s="30"/>
      <c r="C1256" s="16"/>
      <c r="D1256" s="16"/>
      <c r="E1256" s="25"/>
      <c r="F1256" s="16"/>
      <c r="G1256" s="15"/>
      <c r="H1256" s="14"/>
      <c r="I1256" s="13"/>
      <c r="J1256" s="13"/>
      <c r="K1256" s="12"/>
      <c r="L1256" s="232">
        <f t="shared" si="102"/>
        <v>0</v>
      </c>
      <c r="M1256" s="234">
        <f t="shared" si="103"/>
        <v>0</v>
      </c>
      <c r="N1256" s="11">
        <f>IF(Q1256="x",0,IF(J1256&lt;(INDEX(Lookup!$U$2:$U$10,MATCH($D$47,Lookup!$S$2:$S$10,0))),0,$L$12*K1256))</f>
        <v>0</v>
      </c>
      <c r="O1256" s="234">
        <f t="shared" si="104"/>
        <v>0</v>
      </c>
      <c r="P1256" s="10"/>
      <c r="Q1256" s="9"/>
      <c r="S1256" s="340">
        <f t="shared" si="105"/>
        <v>0</v>
      </c>
      <c r="T1256" s="340">
        <f t="shared" si="106"/>
        <v>0</v>
      </c>
    </row>
    <row r="1257" spans="2:20" ht="14.4" x14ac:dyDescent="0.3">
      <c r="B1257" s="30"/>
      <c r="C1257" s="16"/>
      <c r="D1257" s="16"/>
      <c r="E1257" s="25"/>
      <c r="F1257" s="16"/>
      <c r="G1257" s="15"/>
      <c r="H1257" s="14"/>
      <c r="I1257" s="13"/>
      <c r="J1257" s="13"/>
      <c r="K1257" s="12"/>
      <c r="L1257" s="232">
        <f t="shared" si="102"/>
        <v>0</v>
      </c>
      <c r="M1257" s="234">
        <f t="shared" si="103"/>
        <v>0</v>
      </c>
      <c r="N1257" s="11">
        <f>IF(Q1257="x",0,IF(J1257&lt;(INDEX(Lookup!$U$2:$U$10,MATCH($D$47,Lookup!$S$2:$S$10,0))),0,$L$12*K1257))</f>
        <v>0</v>
      </c>
      <c r="O1257" s="234">
        <f t="shared" si="104"/>
        <v>0</v>
      </c>
      <c r="P1257" s="10"/>
      <c r="Q1257" s="9"/>
      <c r="S1257" s="340">
        <f t="shared" si="105"/>
        <v>0</v>
      </c>
      <c r="T1257" s="340">
        <f t="shared" si="106"/>
        <v>0</v>
      </c>
    </row>
    <row r="1258" spans="2:20" ht="14.4" x14ac:dyDescent="0.3">
      <c r="B1258" s="30"/>
      <c r="C1258" s="16"/>
      <c r="D1258" s="16"/>
      <c r="E1258" s="25"/>
      <c r="F1258" s="16"/>
      <c r="G1258" s="15"/>
      <c r="H1258" s="14"/>
      <c r="I1258" s="13"/>
      <c r="J1258" s="13"/>
      <c r="K1258" s="12"/>
      <c r="L1258" s="232">
        <f t="shared" si="102"/>
        <v>0</v>
      </c>
      <c r="M1258" s="234">
        <f t="shared" si="103"/>
        <v>0</v>
      </c>
      <c r="N1258" s="11">
        <f>IF(Q1258="x",0,IF(J1258&lt;(INDEX(Lookup!$U$2:$U$10,MATCH($D$47,Lookup!$S$2:$S$10,0))),0,$L$12*K1258))</f>
        <v>0</v>
      </c>
      <c r="O1258" s="234">
        <f t="shared" si="104"/>
        <v>0</v>
      </c>
      <c r="P1258" s="10"/>
      <c r="Q1258" s="9"/>
      <c r="S1258" s="340">
        <f t="shared" si="105"/>
        <v>0</v>
      </c>
      <c r="T1258" s="340">
        <f t="shared" si="106"/>
        <v>0</v>
      </c>
    </row>
    <row r="1259" spans="2:20" ht="14.4" x14ac:dyDescent="0.3">
      <c r="B1259" s="30"/>
      <c r="C1259" s="16"/>
      <c r="D1259" s="16"/>
      <c r="E1259" s="25"/>
      <c r="F1259" s="16"/>
      <c r="G1259" s="15"/>
      <c r="H1259" s="14"/>
      <c r="I1259" s="13"/>
      <c r="J1259" s="13"/>
      <c r="K1259" s="12"/>
      <c r="L1259" s="232">
        <f t="shared" si="102"/>
        <v>0</v>
      </c>
      <c r="M1259" s="234">
        <f t="shared" si="103"/>
        <v>0</v>
      </c>
      <c r="N1259" s="11">
        <f>IF(Q1259="x",0,IF(J1259&lt;(INDEX(Lookup!$U$2:$U$10,MATCH($D$47,Lookup!$S$2:$S$10,0))),0,$L$12*K1259))</f>
        <v>0</v>
      </c>
      <c r="O1259" s="234">
        <f t="shared" si="104"/>
        <v>0</v>
      </c>
      <c r="P1259" s="10"/>
      <c r="Q1259" s="9"/>
      <c r="S1259" s="340">
        <f t="shared" si="105"/>
        <v>0</v>
      </c>
      <c r="T1259" s="340">
        <f t="shared" si="106"/>
        <v>0</v>
      </c>
    </row>
    <row r="1260" spans="2:20" ht="14.4" x14ac:dyDescent="0.3">
      <c r="B1260" s="30"/>
      <c r="C1260" s="16"/>
      <c r="D1260" s="16"/>
      <c r="E1260" s="25"/>
      <c r="F1260" s="16"/>
      <c r="G1260" s="15"/>
      <c r="H1260" s="14"/>
      <c r="I1260" s="13"/>
      <c r="J1260" s="13"/>
      <c r="K1260" s="12"/>
      <c r="L1260" s="232">
        <f t="shared" si="102"/>
        <v>0</v>
      </c>
      <c r="M1260" s="234">
        <f t="shared" si="103"/>
        <v>0</v>
      </c>
      <c r="N1260" s="11">
        <f>IF(Q1260="x",0,IF(J1260&lt;(INDEX(Lookup!$U$2:$U$10,MATCH($D$47,Lookup!$S$2:$S$10,0))),0,$L$12*K1260))</f>
        <v>0</v>
      </c>
      <c r="O1260" s="234">
        <f t="shared" si="104"/>
        <v>0</v>
      </c>
      <c r="P1260" s="10"/>
      <c r="Q1260" s="9"/>
      <c r="S1260" s="340">
        <f t="shared" si="105"/>
        <v>0</v>
      </c>
      <c r="T1260" s="340">
        <f t="shared" si="106"/>
        <v>0</v>
      </c>
    </row>
    <row r="1261" spans="2:20" ht="14.4" x14ac:dyDescent="0.3">
      <c r="B1261" s="30"/>
      <c r="C1261" s="16"/>
      <c r="D1261" s="16"/>
      <c r="E1261" s="25"/>
      <c r="F1261" s="16"/>
      <c r="G1261" s="15"/>
      <c r="H1261" s="14"/>
      <c r="I1261" s="13"/>
      <c r="J1261" s="13"/>
      <c r="K1261" s="12"/>
      <c r="L1261" s="232">
        <f t="shared" si="102"/>
        <v>0</v>
      </c>
      <c r="M1261" s="234">
        <f t="shared" si="103"/>
        <v>0</v>
      </c>
      <c r="N1261" s="11">
        <f>IF(Q1261="x",0,IF(J1261&lt;(INDEX(Lookup!$U$2:$U$10,MATCH($D$47,Lookup!$S$2:$S$10,0))),0,$L$12*K1261))</f>
        <v>0</v>
      </c>
      <c r="O1261" s="234">
        <f t="shared" si="104"/>
        <v>0</v>
      </c>
      <c r="P1261" s="10"/>
      <c r="Q1261" s="9"/>
      <c r="S1261" s="340">
        <f t="shared" si="105"/>
        <v>0</v>
      </c>
      <c r="T1261" s="340">
        <f t="shared" si="106"/>
        <v>0</v>
      </c>
    </row>
    <row r="1262" spans="2:20" ht="14.4" x14ac:dyDescent="0.3">
      <c r="B1262" s="30"/>
      <c r="C1262" s="16"/>
      <c r="D1262" s="16"/>
      <c r="E1262" s="25"/>
      <c r="F1262" s="16"/>
      <c r="G1262" s="15"/>
      <c r="H1262" s="14"/>
      <c r="I1262" s="13"/>
      <c r="J1262" s="13"/>
      <c r="K1262" s="12"/>
      <c r="L1262" s="232">
        <f t="shared" si="102"/>
        <v>0</v>
      </c>
      <c r="M1262" s="234">
        <f t="shared" si="103"/>
        <v>0</v>
      </c>
      <c r="N1262" s="11">
        <f>IF(Q1262="x",0,IF(J1262&lt;(INDEX(Lookup!$U$2:$U$10,MATCH($D$47,Lookup!$S$2:$S$10,0))),0,$L$12*K1262))</f>
        <v>0</v>
      </c>
      <c r="O1262" s="234">
        <f t="shared" si="104"/>
        <v>0</v>
      </c>
      <c r="P1262" s="10"/>
      <c r="Q1262" s="9"/>
      <c r="S1262" s="340">
        <f t="shared" si="105"/>
        <v>0</v>
      </c>
      <c r="T1262" s="340">
        <f t="shared" si="106"/>
        <v>0</v>
      </c>
    </row>
    <row r="1263" spans="2:20" ht="14.4" x14ac:dyDescent="0.3">
      <c r="B1263" s="30"/>
      <c r="C1263" s="16"/>
      <c r="D1263" s="16"/>
      <c r="E1263" s="25"/>
      <c r="F1263" s="16"/>
      <c r="G1263" s="15"/>
      <c r="H1263" s="14"/>
      <c r="I1263" s="13"/>
      <c r="J1263" s="13"/>
      <c r="K1263" s="12"/>
      <c r="L1263" s="232">
        <f t="shared" si="102"/>
        <v>0</v>
      </c>
      <c r="M1263" s="234">
        <f t="shared" si="103"/>
        <v>0</v>
      </c>
      <c r="N1263" s="11">
        <f>IF(Q1263="x",0,IF(J1263&lt;(INDEX(Lookup!$U$2:$U$10,MATCH($D$47,Lookup!$S$2:$S$10,0))),0,$L$12*K1263))</f>
        <v>0</v>
      </c>
      <c r="O1263" s="234">
        <f t="shared" si="104"/>
        <v>0</v>
      </c>
      <c r="P1263" s="10"/>
      <c r="Q1263" s="9"/>
      <c r="S1263" s="340">
        <f t="shared" si="105"/>
        <v>0</v>
      </c>
      <c r="T1263" s="340">
        <f t="shared" si="106"/>
        <v>0</v>
      </c>
    </row>
    <row r="1264" spans="2:20" ht="14.4" x14ac:dyDescent="0.3">
      <c r="B1264" s="30"/>
      <c r="C1264" s="16"/>
      <c r="D1264" s="16"/>
      <c r="E1264" s="25"/>
      <c r="F1264" s="16"/>
      <c r="G1264" s="15"/>
      <c r="H1264" s="14"/>
      <c r="I1264" s="13"/>
      <c r="J1264" s="13"/>
      <c r="K1264" s="12"/>
      <c r="L1264" s="232">
        <f t="shared" si="102"/>
        <v>0</v>
      </c>
      <c r="M1264" s="234">
        <f t="shared" si="103"/>
        <v>0</v>
      </c>
      <c r="N1264" s="11">
        <f>IF(Q1264="x",0,IF(J1264&lt;(INDEX(Lookup!$U$2:$U$10,MATCH($D$47,Lookup!$S$2:$S$10,0))),0,$L$12*K1264))</f>
        <v>0</v>
      </c>
      <c r="O1264" s="234">
        <f t="shared" si="104"/>
        <v>0</v>
      </c>
      <c r="P1264" s="10"/>
      <c r="Q1264" s="9"/>
      <c r="S1264" s="340">
        <f t="shared" si="105"/>
        <v>0</v>
      </c>
      <c r="T1264" s="340">
        <f t="shared" si="106"/>
        <v>0</v>
      </c>
    </row>
    <row r="1265" spans="2:20" ht="14.4" x14ac:dyDescent="0.3">
      <c r="B1265" s="30"/>
      <c r="C1265" s="16"/>
      <c r="D1265" s="16"/>
      <c r="E1265" s="25"/>
      <c r="F1265" s="16"/>
      <c r="G1265" s="15"/>
      <c r="H1265" s="14"/>
      <c r="I1265" s="13"/>
      <c r="J1265" s="13"/>
      <c r="K1265" s="12"/>
      <c r="L1265" s="232">
        <f t="shared" si="102"/>
        <v>0</v>
      </c>
      <c r="M1265" s="234">
        <f t="shared" si="103"/>
        <v>0</v>
      </c>
      <c r="N1265" s="11">
        <f>IF(Q1265="x",0,IF(J1265&lt;(INDEX(Lookup!$U$2:$U$10,MATCH($D$47,Lookup!$S$2:$S$10,0))),0,$L$12*K1265))</f>
        <v>0</v>
      </c>
      <c r="O1265" s="234">
        <f t="shared" si="104"/>
        <v>0</v>
      </c>
      <c r="P1265" s="10"/>
      <c r="Q1265" s="9"/>
      <c r="S1265" s="340">
        <f t="shared" si="105"/>
        <v>0</v>
      </c>
      <c r="T1265" s="340">
        <f t="shared" si="106"/>
        <v>0</v>
      </c>
    </row>
    <row r="1266" spans="2:20" ht="14.4" x14ac:dyDescent="0.3">
      <c r="B1266" s="30"/>
      <c r="C1266" s="16"/>
      <c r="D1266" s="16"/>
      <c r="E1266" s="25"/>
      <c r="F1266" s="16"/>
      <c r="G1266" s="15"/>
      <c r="H1266" s="14"/>
      <c r="I1266" s="13"/>
      <c r="J1266" s="13"/>
      <c r="K1266" s="12"/>
      <c r="L1266" s="232">
        <f t="shared" ref="L1266:L1329" si="107">IF(ROUNDDOWN(DATEDIF(I1266,J1266,"d")/7,0)&gt;$L$12,$L$12*K1266,K1266*ROUNDDOWN(DATEDIF(I1266,J1266,"d")/7,0))</f>
        <v>0</v>
      </c>
      <c r="M1266" s="234">
        <f t="shared" ref="M1266:M1329" si="108">L1266*$L$6</f>
        <v>0</v>
      </c>
      <c r="N1266" s="11">
        <f>IF(Q1266="x",0,IF(J1266&lt;(INDEX(Lookup!$U$2:$U$10,MATCH($D$47,Lookup!$S$2:$S$10,0))),0,$L$12*K1266))</f>
        <v>0</v>
      </c>
      <c r="O1266" s="234">
        <f t="shared" ref="O1266:O1329" si="109">N1266*$L$6</f>
        <v>0</v>
      </c>
      <c r="P1266" s="10"/>
      <c r="Q1266" s="9"/>
      <c r="S1266" s="340">
        <f t="shared" si="105"/>
        <v>0</v>
      </c>
      <c r="T1266" s="340">
        <f t="shared" si="106"/>
        <v>0</v>
      </c>
    </row>
    <row r="1267" spans="2:20" ht="14.4" x14ac:dyDescent="0.3">
      <c r="B1267" s="30"/>
      <c r="C1267" s="16"/>
      <c r="D1267" s="16"/>
      <c r="E1267" s="25"/>
      <c r="F1267" s="16"/>
      <c r="G1267" s="15"/>
      <c r="H1267" s="14"/>
      <c r="I1267" s="13"/>
      <c r="J1267" s="13"/>
      <c r="K1267" s="12"/>
      <c r="L1267" s="232">
        <f t="shared" si="107"/>
        <v>0</v>
      </c>
      <c r="M1267" s="234">
        <f t="shared" si="108"/>
        <v>0</v>
      </c>
      <c r="N1267" s="11">
        <f>IF(Q1267="x",0,IF(J1267&lt;(INDEX(Lookup!$U$2:$U$10,MATCH($D$47,Lookup!$S$2:$S$10,0))),0,$L$12*K1267))</f>
        <v>0</v>
      </c>
      <c r="O1267" s="234">
        <f t="shared" si="109"/>
        <v>0</v>
      </c>
      <c r="P1267" s="10"/>
      <c r="Q1267" s="9"/>
      <c r="S1267" s="340">
        <f t="shared" ref="S1267:S1330" si="110">M1267*$I$35</f>
        <v>0</v>
      </c>
      <c r="T1267" s="340">
        <f t="shared" ref="T1267:T1330" si="111">O1267*$I$44</f>
        <v>0</v>
      </c>
    </row>
    <row r="1268" spans="2:20" ht="14.4" x14ac:dyDescent="0.3">
      <c r="B1268" s="30"/>
      <c r="C1268" s="16"/>
      <c r="D1268" s="16"/>
      <c r="E1268" s="25"/>
      <c r="F1268" s="16"/>
      <c r="G1268" s="15"/>
      <c r="H1268" s="14"/>
      <c r="I1268" s="13"/>
      <c r="J1268" s="13"/>
      <c r="K1268" s="12"/>
      <c r="L1268" s="232">
        <f t="shared" si="107"/>
        <v>0</v>
      </c>
      <c r="M1268" s="234">
        <f t="shared" si="108"/>
        <v>0</v>
      </c>
      <c r="N1268" s="11">
        <f>IF(Q1268="x",0,IF(J1268&lt;(INDEX(Lookup!$U$2:$U$10,MATCH($D$47,Lookup!$S$2:$S$10,0))),0,$L$12*K1268))</f>
        <v>0</v>
      </c>
      <c r="O1268" s="234">
        <f t="shared" si="109"/>
        <v>0</v>
      </c>
      <c r="P1268" s="10"/>
      <c r="Q1268" s="9"/>
      <c r="S1268" s="340">
        <f t="shared" si="110"/>
        <v>0</v>
      </c>
      <c r="T1268" s="340">
        <f t="shared" si="111"/>
        <v>0</v>
      </c>
    </row>
    <row r="1269" spans="2:20" ht="14.4" x14ac:dyDescent="0.3">
      <c r="B1269" s="30"/>
      <c r="C1269" s="16"/>
      <c r="D1269" s="16"/>
      <c r="E1269" s="25"/>
      <c r="F1269" s="16"/>
      <c r="G1269" s="15"/>
      <c r="H1269" s="14"/>
      <c r="I1269" s="13"/>
      <c r="J1269" s="13"/>
      <c r="K1269" s="12"/>
      <c r="L1269" s="232">
        <f t="shared" si="107"/>
        <v>0</v>
      </c>
      <c r="M1269" s="234">
        <f t="shared" si="108"/>
        <v>0</v>
      </c>
      <c r="N1269" s="11">
        <f>IF(Q1269="x",0,IF(J1269&lt;(INDEX(Lookup!$U$2:$U$10,MATCH($D$47,Lookup!$S$2:$S$10,0))),0,$L$12*K1269))</f>
        <v>0</v>
      </c>
      <c r="O1269" s="234">
        <f t="shared" si="109"/>
        <v>0</v>
      </c>
      <c r="P1269" s="10"/>
      <c r="Q1269" s="9"/>
      <c r="S1269" s="340">
        <f t="shared" si="110"/>
        <v>0</v>
      </c>
      <c r="T1269" s="340">
        <f t="shared" si="111"/>
        <v>0</v>
      </c>
    </row>
    <row r="1270" spans="2:20" ht="14.4" x14ac:dyDescent="0.3">
      <c r="B1270" s="30"/>
      <c r="C1270" s="16"/>
      <c r="D1270" s="16"/>
      <c r="E1270" s="25"/>
      <c r="F1270" s="16"/>
      <c r="G1270" s="15"/>
      <c r="H1270" s="14"/>
      <c r="I1270" s="13"/>
      <c r="J1270" s="13"/>
      <c r="K1270" s="12"/>
      <c r="L1270" s="232">
        <f t="shared" si="107"/>
        <v>0</v>
      </c>
      <c r="M1270" s="234">
        <f t="shared" si="108"/>
        <v>0</v>
      </c>
      <c r="N1270" s="11">
        <f>IF(Q1270="x",0,IF(J1270&lt;(INDEX(Lookup!$U$2:$U$10,MATCH($D$47,Lookup!$S$2:$S$10,0))),0,$L$12*K1270))</f>
        <v>0</v>
      </c>
      <c r="O1270" s="234">
        <f t="shared" si="109"/>
        <v>0</v>
      </c>
      <c r="P1270" s="10"/>
      <c r="Q1270" s="9"/>
      <c r="S1270" s="340">
        <f t="shared" si="110"/>
        <v>0</v>
      </c>
      <c r="T1270" s="340">
        <f t="shared" si="111"/>
        <v>0</v>
      </c>
    </row>
    <row r="1271" spans="2:20" ht="14.4" x14ac:dyDescent="0.3">
      <c r="B1271" s="30"/>
      <c r="C1271" s="16"/>
      <c r="D1271" s="16"/>
      <c r="E1271" s="25"/>
      <c r="F1271" s="16"/>
      <c r="G1271" s="15"/>
      <c r="H1271" s="14"/>
      <c r="I1271" s="13"/>
      <c r="J1271" s="13"/>
      <c r="K1271" s="12"/>
      <c r="L1271" s="232">
        <f t="shared" si="107"/>
        <v>0</v>
      </c>
      <c r="M1271" s="234">
        <f t="shared" si="108"/>
        <v>0</v>
      </c>
      <c r="N1271" s="11">
        <f>IF(Q1271="x",0,IF(J1271&lt;(INDEX(Lookup!$U$2:$U$10,MATCH($D$47,Lookup!$S$2:$S$10,0))),0,$L$12*K1271))</f>
        <v>0</v>
      </c>
      <c r="O1271" s="234">
        <f t="shared" si="109"/>
        <v>0</v>
      </c>
      <c r="P1271" s="10"/>
      <c r="Q1271" s="9"/>
      <c r="S1271" s="340">
        <f t="shared" si="110"/>
        <v>0</v>
      </c>
      <c r="T1271" s="340">
        <f t="shared" si="111"/>
        <v>0</v>
      </c>
    </row>
    <row r="1272" spans="2:20" ht="14.4" x14ac:dyDescent="0.3">
      <c r="B1272" s="30"/>
      <c r="C1272" s="16"/>
      <c r="D1272" s="16"/>
      <c r="E1272" s="25"/>
      <c r="F1272" s="16"/>
      <c r="G1272" s="15"/>
      <c r="H1272" s="14"/>
      <c r="I1272" s="13"/>
      <c r="J1272" s="13"/>
      <c r="K1272" s="12"/>
      <c r="L1272" s="232">
        <f t="shared" si="107"/>
        <v>0</v>
      </c>
      <c r="M1272" s="234">
        <f t="shared" si="108"/>
        <v>0</v>
      </c>
      <c r="N1272" s="11">
        <f>IF(Q1272="x",0,IF(J1272&lt;(INDEX(Lookup!$U$2:$U$10,MATCH($D$47,Lookup!$S$2:$S$10,0))),0,$L$12*K1272))</f>
        <v>0</v>
      </c>
      <c r="O1272" s="234">
        <f t="shared" si="109"/>
        <v>0</v>
      </c>
      <c r="P1272" s="10"/>
      <c r="Q1272" s="9"/>
      <c r="S1272" s="340">
        <f t="shared" si="110"/>
        <v>0</v>
      </c>
      <c r="T1272" s="340">
        <f t="shared" si="111"/>
        <v>0</v>
      </c>
    </row>
    <row r="1273" spans="2:20" ht="14.4" x14ac:dyDescent="0.3">
      <c r="B1273" s="30"/>
      <c r="C1273" s="16"/>
      <c r="D1273" s="16"/>
      <c r="E1273" s="25"/>
      <c r="F1273" s="16"/>
      <c r="G1273" s="15"/>
      <c r="H1273" s="14"/>
      <c r="I1273" s="13"/>
      <c r="J1273" s="13"/>
      <c r="K1273" s="12"/>
      <c r="L1273" s="232">
        <f t="shared" si="107"/>
        <v>0</v>
      </c>
      <c r="M1273" s="234">
        <f t="shared" si="108"/>
        <v>0</v>
      </c>
      <c r="N1273" s="11">
        <f>IF(Q1273="x",0,IF(J1273&lt;(INDEX(Lookup!$U$2:$U$10,MATCH($D$47,Lookup!$S$2:$S$10,0))),0,$L$12*K1273))</f>
        <v>0</v>
      </c>
      <c r="O1273" s="234">
        <f t="shared" si="109"/>
        <v>0</v>
      </c>
      <c r="P1273" s="10"/>
      <c r="Q1273" s="9"/>
      <c r="S1273" s="340">
        <f t="shared" si="110"/>
        <v>0</v>
      </c>
      <c r="T1273" s="340">
        <f t="shared" si="111"/>
        <v>0</v>
      </c>
    </row>
    <row r="1274" spans="2:20" ht="14.4" x14ac:dyDescent="0.3">
      <c r="B1274" s="30"/>
      <c r="C1274" s="16"/>
      <c r="D1274" s="16"/>
      <c r="E1274" s="25"/>
      <c r="F1274" s="16"/>
      <c r="G1274" s="15"/>
      <c r="H1274" s="14"/>
      <c r="I1274" s="13"/>
      <c r="J1274" s="13"/>
      <c r="K1274" s="12"/>
      <c r="L1274" s="232">
        <f t="shared" si="107"/>
        <v>0</v>
      </c>
      <c r="M1274" s="234">
        <f t="shared" si="108"/>
        <v>0</v>
      </c>
      <c r="N1274" s="11">
        <f>IF(Q1274="x",0,IF(J1274&lt;(INDEX(Lookup!$U$2:$U$10,MATCH($D$47,Lookup!$S$2:$S$10,0))),0,$L$12*K1274))</f>
        <v>0</v>
      </c>
      <c r="O1274" s="234">
        <f t="shared" si="109"/>
        <v>0</v>
      </c>
      <c r="P1274" s="10"/>
      <c r="Q1274" s="9"/>
      <c r="S1274" s="340">
        <f t="shared" si="110"/>
        <v>0</v>
      </c>
      <c r="T1274" s="340">
        <f t="shared" si="111"/>
        <v>0</v>
      </c>
    </row>
    <row r="1275" spans="2:20" ht="14.4" x14ac:dyDescent="0.3">
      <c r="B1275" s="30"/>
      <c r="C1275" s="16"/>
      <c r="D1275" s="16"/>
      <c r="E1275" s="25"/>
      <c r="F1275" s="16"/>
      <c r="G1275" s="15"/>
      <c r="H1275" s="14"/>
      <c r="I1275" s="13"/>
      <c r="J1275" s="13"/>
      <c r="K1275" s="12"/>
      <c r="L1275" s="232">
        <f t="shared" si="107"/>
        <v>0</v>
      </c>
      <c r="M1275" s="234">
        <f t="shared" si="108"/>
        <v>0</v>
      </c>
      <c r="N1275" s="11">
        <f>IF(Q1275="x",0,IF(J1275&lt;(INDEX(Lookup!$U$2:$U$10,MATCH($D$47,Lookup!$S$2:$S$10,0))),0,$L$12*K1275))</f>
        <v>0</v>
      </c>
      <c r="O1275" s="234">
        <f t="shared" si="109"/>
        <v>0</v>
      </c>
      <c r="P1275" s="10"/>
      <c r="Q1275" s="9"/>
      <c r="S1275" s="340">
        <f t="shared" si="110"/>
        <v>0</v>
      </c>
      <c r="T1275" s="340">
        <f t="shared" si="111"/>
        <v>0</v>
      </c>
    </row>
    <row r="1276" spans="2:20" ht="14.4" x14ac:dyDescent="0.3">
      <c r="B1276" s="30"/>
      <c r="C1276" s="16"/>
      <c r="D1276" s="16"/>
      <c r="E1276" s="25"/>
      <c r="F1276" s="16"/>
      <c r="G1276" s="15"/>
      <c r="H1276" s="14"/>
      <c r="I1276" s="13"/>
      <c r="J1276" s="13"/>
      <c r="K1276" s="12"/>
      <c r="L1276" s="232">
        <f t="shared" si="107"/>
        <v>0</v>
      </c>
      <c r="M1276" s="234">
        <f t="shared" si="108"/>
        <v>0</v>
      </c>
      <c r="N1276" s="11">
        <f>IF(Q1276="x",0,IF(J1276&lt;(INDEX(Lookup!$U$2:$U$10,MATCH($D$47,Lookup!$S$2:$S$10,0))),0,$L$12*K1276))</f>
        <v>0</v>
      </c>
      <c r="O1276" s="234">
        <f t="shared" si="109"/>
        <v>0</v>
      </c>
      <c r="P1276" s="10"/>
      <c r="Q1276" s="9"/>
      <c r="S1276" s="340">
        <f t="shared" si="110"/>
        <v>0</v>
      </c>
      <c r="T1276" s="340">
        <f t="shared" si="111"/>
        <v>0</v>
      </c>
    </row>
    <row r="1277" spans="2:20" ht="14.4" x14ac:dyDescent="0.3">
      <c r="B1277" s="30"/>
      <c r="C1277" s="16"/>
      <c r="D1277" s="16"/>
      <c r="E1277" s="25"/>
      <c r="F1277" s="16"/>
      <c r="G1277" s="15"/>
      <c r="H1277" s="14"/>
      <c r="I1277" s="13"/>
      <c r="J1277" s="13"/>
      <c r="K1277" s="12"/>
      <c r="L1277" s="232">
        <f t="shared" si="107"/>
        <v>0</v>
      </c>
      <c r="M1277" s="234">
        <f t="shared" si="108"/>
        <v>0</v>
      </c>
      <c r="N1277" s="11">
        <f>IF(Q1277="x",0,IF(J1277&lt;(INDEX(Lookup!$U$2:$U$10,MATCH($D$47,Lookup!$S$2:$S$10,0))),0,$L$12*K1277))</f>
        <v>0</v>
      </c>
      <c r="O1277" s="234">
        <f t="shared" si="109"/>
        <v>0</v>
      </c>
      <c r="P1277" s="10"/>
      <c r="Q1277" s="9"/>
      <c r="S1277" s="340">
        <f t="shared" si="110"/>
        <v>0</v>
      </c>
      <c r="T1277" s="340">
        <f t="shared" si="111"/>
        <v>0</v>
      </c>
    </row>
    <row r="1278" spans="2:20" ht="14.4" x14ac:dyDescent="0.3">
      <c r="B1278" s="30"/>
      <c r="C1278" s="16"/>
      <c r="D1278" s="16"/>
      <c r="E1278" s="25"/>
      <c r="F1278" s="16"/>
      <c r="G1278" s="15"/>
      <c r="H1278" s="14"/>
      <c r="I1278" s="13"/>
      <c r="J1278" s="13"/>
      <c r="K1278" s="12"/>
      <c r="L1278" s="232">
        <f t="shared" si="107"/>
        <v>0</v>
      </c>
      <c r="M1278" s="234">
        <f t="shared" si="108"/>
        <v>0</v>
      </c>
      <c r="N1278" s="11">
        <f>IF(Q1278="x",0,IF(J1278&lt;(INDEX(Lookup!$U$2:$U$10,MATCH($D$47,Lookup!$S$2:$S$10,0))),0,$L$12*K1278))</f>
        <v>0</v>
      </c>
      <c r="O1278" s="234">
        <f t="shared" si="109"/>
        <v>0</v>
      </c>
      <c r="P1278" s="10"/>
      <c r="Q1278" s="9"/>
      <c r="S1278" s="340">
        <f t="shared" si="110"/>
        <v>0</v>
      </c>
      <c r="T1278" s="340">
        <f t="shared" si="111"/>
        <v>0</v>
      </c>
    </row>
    <row r="1279" spans="2:20" ht="14.4" x14ac:dyDescent="0.3">
      <c r="B1279" s="30"/>
      <c r="C1279" s="16"/>
      <c r="D1279" s="16"/>
      <c r="E1279" s="25"/>
      <c r="F1279" s="16"/>
      <c r="G1279" s="15"/>
      <c r="H1279" s="14"/>
      <c r="I1279" s="13"/>
      <c r="J1279" s="13"/>
      <c r="K1279" s="12"/>
      <c r="L1279" s="232">
        <f t="shared" si="107"/>
        <v>0</v>
      </c>
      <c r="M1279" s="234">
        <f t="shared" si="108"/>
        <v>0</v>
      </c>
      <c r="N1279" s="11">
        <f>IF(Q1279="x",0,IF(J1279&lt;(INDEX(Lookup!$U$2:$U$10,MATCH($D$47,Lookup!$S$2:$S$10,0))),0,$L$12*K1279))</f>
        <v>0</v>
      </c>
      <c r="O1279" s="234">
        <f t="shared" si="109"/>
        <v>0</v>
      </c>
      <c r="P1279" s="10"/>
      <c r="Q1279" s="9"/>
      <c r="S1279" s="340">
        <f t="shared" si="110"/>
        <v>0</v>
      </c>
      <c r="T1279" s="340">
        <f t="shared" si="111"/>
        <v>0</v>
      </c>
    </row>
    <row r="1280" spans="2:20" ht="14.4" x14ac:dyDescent="0.3">
      <c r="B1280" s="30"/>
      <c r="C1280" s="16"/>
      <c r="D1280" s="16"/>
      <c r="E1280" s="25"/>
      <c r="F1280" s="16"/>
      <c r="G1280" s="15"/>
      <c r="H1280" s="14"/>
      <c r="I1280" s="13"/>
      <c r="J1280" s="13"/>
      <c r="K1280" s="12"/>
      <c r="L1280" s="232">
        <f t="shared" si="107"/>
        <v>0</v>
      </c>
      <c r="M1280" s="234">
        <f t="shared" si="108"/>
        <v>0</v>
      </c>
      <c r="N1280" s="11">
        <f>IF(Q1280="x",0,IF(J1280&lt;(INDEX(Lookup!$U$2:$U$10,MATCH($D$47,Lookup!$S$2:$S$10,0))),0,$L$12*K1280))</f>
        <v>0</v>
      </c>
      <c r="O1280" s="234">
        <f t="shared" si="109"/>
        <v>0</v>
      </c>
      <c r="P1280" s="10"/>
      <c r="Q1280" s="9"/>
      <c r="S1280" s="340">
        <f t="shared" si="110"/>
        <v>0</v>
      </c>
      <c r="T1280" s="340">
        <f t="shared" si="111"/>
        <v>0</v>
      </c>
    </row>
    <row r="1281" spans="2:20" ht="14.4" x14ac:dyDescent="0.3">
      <c r="B1281" s="30"/>
      <c r="C1281" s="16"/>
      <c r="D1281" s="16"/>
      <c r="E1281" s="25"/>
      <c r="F1281" s="16"/>
      <c r="G1281" s="15"/>
      <c r="H1281" s="14"/>
      <c r="I1281" s="13"/>
      <c r="J1281" s="13"/>
      <c r="K1281" s="12"/>
      <c r="L1281" s="232">
        <f t="shared" si="107"/>
        <v>0</v>
      </c>
      <c r="M1281" s="234">
        <f t="shared" si="108"/>
        <v>0</v>
      </c>
      <c r="N1281" s="11">
        <f>IF(Q1281="x",0,IF(J1281&lt;(INDEX(Lookup!$U$2:$U$10,MATCH($D$47,Lookup!$S$2:$S$10,0))),0,$L$12*K1281))</f>
        <v>0</v>
      </c>
      <c r="O1281" s="234">
        <f t="shared" si="109"/>
        <v>0</v>
      </c>
      <c r="P1281" s="10"/>
      <c r="Q1281" s="9"/>
      <c r="S1281" s="340">
        <f t="shared" si="110"/>
        <v>0</v>
      </c>
      <c r="T1281" s="340">
        <f t="shared" si="111"/>
        <v>0</v>
      </c>
    </row>
    <row r="1282" spans="2:20" ht="14.4" x14ac:dyDescent="0.3">
      <c r="B1282" s="30"/>
      <c r="C1282" s="16"/>
      <c r="D1282" s="16"/>
      <c r="E1282" s="25"/>
      <c r="F1282" s="16"/>
      <c r="G1282" s="15"/>
      <c r="H1282" s="14"/>
      <c r="I1282" s="13"/>
      <c r="J1282" s="13"/>
      <c r="K1282" s="12"/>
      <c r="L1282" s="232">
        <f t="shared" si="107"/>
        <v>0</v>
      </c>
      <c r="M1282" s="234">
        <f t="shared" si="108"/>
        <v>0</v>
      </c>
      <c r="N1282" s="11">
        <f>IF(Q1282="x",0,IF(J1282&lt;(INDEX(Lookup!$U$2:$U$10,MATCH($D$47,Lookup!$S$2:$S$10,0))),0,$L$12*K1282))</f>
        <v>0</v>
      </c>
      <c r="O1282" s="234">
        <f t="shared" si="109"/>
        <v>0</v>
      </c>
      <c r="P1282" s="10"/>
      <c r="Q1282" s="9"/>
      <c r="S1282" s="340">
        <f t="shared" si="110"/>
        <v>0</v>
      </c>
      <c r="T1282" s="340">
        <f t="shared" si="111"/>
        <v>0</v>
      </c>
    </row>
    <row r="1283" spans="2:20" ht="14.4" x14ac:dyDescent="0.3">
      <c r="B1283" s="30"/>
      <c r="C1283" s="16"/>
      <c r="D1283" s="16"/>
      <c r="E1283" s="25"/>
      <c r="F1283" s="16"/>
      <c r="G1283" s="15"/>
      <c r="H1283" s="14"/>
      <c r="I1283" s="13"/>
      <c r="J1283" s="13"/>
      <c r="K1283" s="12"/>
      <c r="L1283" s="232">
        <f t="shared" si="107"/>
        <v>0</v>
      </c>
      <c r="M1283" s="234">
        <f t="shared" si="108"/>
        <v>0</v>
      </c>
      <c r="N1283" s="11">
        <f>IF(Q1283="x",0,IF(J1283&lt;(INDEX(Lookup!$U$2:$U$10,MATCH($D$47,Lookup!$S$2:$S$10,0))),0,$L$12*K1283))</f>
        <v>0</v>
      </c>
      <c r="O1283" s="234">
        <f t="shared" si="109"/>
        <v>0</v>
      </c>
      <c r="P1283" s="10"/>
      <c r="Q1283" s="9"/>
      <c r="S1283" s="340">
        <f t="shared" si="110"/>
        <v>0</v>
      </c>
      <c r="T1283" s="340">
        <f t="shared" si="111"/>
        <v>0</v>
      </c>
    </row>
    <row r="1284" spans="2:20" ht="14.4" x14ac:dyDescent="0.3">
      <c r="B1284" s="30"/>
      <c r="C1284" s="16"/>
      <c r="D1284" s="16"/>
      <c r="E1284" s="25"/>
      <c r="F1284" s="16"/>
      <c r="G1284" s="15"/>
      <c r="H1284" s="14"/>
      <c r="I1284" s="13"/>
      <c r="J1284" s="13"/>
      <c r="K1284" s="12"/>
      <c r="L1284" s="232">
        <f t="shared" si="107"/>
        <v>0</v>
      </c>
      <c r="M1284" s="234">
        <f t="shared" si="108"/>
        <v>0</v>
      </c>
      <c r="N1284" s="11">
        <f>IF(Q1284="x",0,IF(J1284&lt;(INDEX(Lookup!$U$2:$U$10,MATCH($D$47,Lookup!$S$2:$S$10,0))),0,$L$12*K1284))</f>
        <v>0</v>
      </c>
      <c r="O1284" s="234">
        <f t="shared" si="109"/>
        <v>0</v>
      </c>
      <c r="P1284" s="10"/>
      <c r="Q1284" s="9"/>
      <c r="S1284" s="340">
        <f t="shared" si="110"/>
        <v>0</v>
      </c>
      <c r="T1284" s="340">
        <f t="shared" si="111"/>
        <v>0</v>
      </c>
    </row>
    <row r="1285" spans="2:20" ht="14.4" x14ac:dyDescent="0.3">
      <c r="B1285" s="30"/>
      <c r="C1285" s="16"/>
      <c r="D1285" s="16"/>
      <c r="E1285" s="25"/>
      <c r="F1285" s="16"/>
      <c r="G1285" s="15"/>
      <c r="H1285" s="14"/>
      <c r="I1285" s="13"/>
      <c r="J1285" s="13"/>
      <c r="K1285" s="12"/>
      <c r="L1285" s="232">
        <f t="shared" si="107"/>
        <v>0</v>
      </c>
      <c r="M1285" s="234">
        <f t="shared" si="108"/>
        <v>0</v>
      </c>
      <c r="N1285" s="11">
        <f>IF(Q1285="x",0,IF(J1285&lt;(INDEX(Lookup!$U$2:$U$10,MATCH($D$47,Lookup!$S$2:$S$10,0))),0,$L$12*K1285))</f>
        <v>0</v>
      </c>
      <c r="O1285" s="234">
        <f t="shared" si="109"/>
        <v>0</v>
      </c>
      <c r="P1285" s="10"/>
      <c r="Q1285" s="9"/>
      <c r="S1285" s="340">
        <f t="shared" si="110"/>
        <v>0</v>
      </c>
      <c r="T1285" s="340">
        <f t="shared" si="111"/>
        <v>0</v>
      </c>
    </row>
    <row r="1286" spans="2:20" ht="14.4" x14ac:dyDescent="0.3">
      <c r="B1286" s="30"/>
      <c r="C1286" s="16"/>
      <c r="D1286" s="16"/>
      <c r="E1286" s="25"/>
      <c r="F1286" s="16"/>
      <c r="G1286" s="15"/>
      <c r="H1286" s="14"/>
      <c r="I1286" s="13"/>
      <c r="J1286" s="13"/>
      <c r="K1286" s="12"/>
      <c r="L1286" s="232">
        <f t="shared" si="107"/>
        <v>0</v>
      </c>
      <c r="M1286" s="234">
        <f t="shared" si="108"/>
        <v>0</v>
      </c>
      <c r="N1286" s="11">
        <f>IF(Q1286="x",0,IF(J1286&lt;(INDEX(Lookup!$U$2:$U$10,MATCH($D$47,Lookup!$S$2:$S$10,0))),0,$L$12*K1286))</f>
        <v>0</v>
      </c>
      <c r="O1286" s="234">
        <f t="shared" si="109"/>
        <v>0</v>
      </c>
      <c r="P1286" s="10"/>
      <c r="Q1286" s="9"/>
      <c r="S1286" s="340">
        <f t="shared" si="110"/>
        <v>0</v>
      </c>
      <c r="T1286" s="340">
        <f t="shared" si="111"/>
        <v>0</v>
      </c>
    </row>
    <row r="1287" spans="2:20" ht="14.4" x14ac:dyDescent="0.3">
      <c r="B1287" s="30"/>
      <c r="C1287" s="16"/>
      <c r="D1287" s="16"/>
      <c r="E1287" s="25"/>
      <c r="F1287" s="16"/>
      <c r="G1287" s="15"/>
      <c r="H1287" s="14"/>
      <c r="I1287" s="13"/>
      <c r="J1287" s="13"/>
      <c r="K1287" s="12"/>
      <c r="L1287" s="232">
        <f t="shared" si="107"/>
        <v>0</v>
      </c>
      <c r="M1287" s="234">
        <f t="shared" si="108"/>
        <v>0</v>
      </c>
      <c r="N1287" s="11">
        <f>IF(Q1287="x",0,IF(J1287&lt;(INDEX(Lookup!$U$2:$U$10,MATCH($D$47,Lookup!$S$2:$S$10,0))),0,$L$12*K1287))</f>
        <v>0</v>
      </c>
      <c r="O1287" s="234">
        <f t="shared" si="109"/>
        <v>0</v>
      </c>
      <c r="P1287" s="10"/>
      <c r="Q1287" s="9"/>
      <c r="S1287" s="340">
        <f t="shared" si="110"/>
        <v>0</v>
      </c>
      <c r="T1287" s="340">
        <f t="shared" si="111"/>
        <v>0</v>
      </c>
    </row>
    <row r="1288" spans="2:20" ht="14.4" x14ac:dyDescent="0.3">
      <c r="B1288" s="30"/>
      <c r="C1288" s="16"/>
      <c r="D1288" s="16"/>
      <c r="E1288" s="25"/>
      <c r="F1288" s="16"/>
      <c r="G1288" s="15"/>
      <c r="H1288" s="14"/>
      <c r="I1288" s="13"/>
      <c r="J1288" s="13"/>
      <c r="K1288" s="12"/>
      <c r="L1288" s="232">
        <f t="shared" si="107"/>
        <v>0</v>
      </c>
      <c r="M1288" s="234">
        <f t="shared" si="108"/>
        <v>0</v>
      </c>
      <c r="N1288" s="11">
        <f>IF(Q1288="x",0,IF(J1288&lt;(INDEX(Lookup!$U$2:$U$10,MATCH($D$47,Lookup!$S$2:$S$10,0))),0,$L$12*K1288))</f>
        <v>0</v>
      </c>
      <c r="O1288" s="234">
        <f t="shared" si="109"/>
        <v>0</v>
      </c>
      <c r="P1288" s="10"/>
      <c r="Q1288" s="9"/>
      <c r="S1288" s="340">
        <f t="shared" si="110"/>
        <v>0</v>
      </c>
      <c r="T1288" s="340">
        <f t="shared" si="111"/>
        <v>0</v>
      </c>
    </row>
    <row r="1289" spans="2:20" ht="14.4" x14ac:dyDescent="0.3">
      <c r="B1289" s="30"/>
      <c r="C1289" s="16"/>
      <c r="D1289" s="16"/>
      <c r="E1289" s="25"/>
      <c r="F1289" s="16"/>
      <c r="G1289" s="15"/>
      <c r="H1289" s="14"/>
      <c r="I1289" s="13"/>
      <c r="J1289" s="13"/>
      <c r="K1289" s="12"/>
      <c r="L1289" s="232">
        <f t="shared" si="107"/>
        <v>0</v>
      </c>
      <c r="M1289" s="234">
        <f t="shared" si="108"/>
        <v>0</v>
      </c>
      <c r="N1289" s="11">
        <f>IF(Q1289="x",0,IF(J1289&lt;(INDEX(Lookup!$U$2:$U$10,MATCH($D$47,Lookup!$S$2:$S$10,0))),0,$L$12*K1289))</f>
        <v>0</v>
      </c>
      <c r="O1289" s="234">
        <f t="shared" si="109"/>
        <v>0</v>
      </c>
      <c r="P1289" s="10"/>
      <c r="Q1289" s="9"/>
      <c r="S1289" s="340">
        <f t="shared" si="110"/>
        <v>0</v>
      </c>
      <c r="T1289" s="340">
        <f t="shared" si="111"/>
        <v>0</v>
      </c>
    </row>
    <row r="1290" spans="2:20" ht="14.4" x14ac:dyDescent="0.3">
      <c r="B1290" s="30"/>
      <c r="C1290" s="16"/>
      <c r="D1290" s="16"/>
      <c r="E1290" s="25"/>
      <c r="F1290" s="16"/>
      <c r="G1290" s="15"/>
      <c r="H1290" s="14"/>
      <c r="I1290" s="13"/>
      <c r="J1290" s="13"/>
      <c r="K1290" s="12"/>
      <c r="L1290" s="232">
        <f t="shared" si="107"/>
        <v>0</v>
      </c>
      <c r="M1290" s="234">
        <f t="shared" si="108"/>
        <v>0</v>
      </c>
      <c r="N1290" s="11">
        <f>IF(Q1290="x",0,IF(J1290&lt;(INDEX(Lookup!$U$2:$U$10,MATCH($D$47,Lookup!$S$2:$S$10,0))),0,$L$12*K1290))</f>
        <v>0</v>
      </c>
      <c r="O1290" s="234">
        <f t="shared" si="109"/>
        <v>0</v>
      </c>
      <c r="P1290" s="10"/>
      <c r="Q1290" s="9"/>
      <c r="S1290" s="340">
        <f t="shared" si="110"/>
        <v>0</v>
      </c>
      <c r="T1290" s="340">
        <f t="shared" si="111"/>
        <v>0</v>
      </c>
    </row>
    <row r="1291" spans="2:20" ht="14.4" x14ac:dyDescent="0.3">
      <c r="B1291" s="30"/>
      <c r="C1291" s="16"/>
      <c r="D1291" s="16"/>
      <c r="E1291" s="25"/>
      <c r="F1291" s="16"/>
      <c r="G1291" s="15"/>
      <c r="H1291" s="14"/>
      <c r="I1291" s="13"/>
      <c r="J1291" s="13"/>
      <c r="K1291" s="12"/>
      <c r="L1291" s="232">
        <f t="shared" si="107"/>
        <v>0</v>
      </c>
      <c r="M1291" s="234">
        <f t="shared" si="108"/>
        <v>0</v>
      </c>
      <c r="N1291" s="11">
        <f>IF(Q1291="x",0,IF(J1291&lt;(INDEX(Lookup!$U$2:$U$10,MATCH($D$47,Lookup!$S$2:$S$10,0))),0,$L$12*K1291))</f>
        <v>0</v>
      </c>
      <c r="O1291" s="234">
        <f t="shared" si="109"/>
        <v>0</v>
      </c>
      <c r="P1291" s="10"/>
      <c r="Q1291" s="9"/>
      <c r="S1291" s="340">
        <f t="shared" si="110"/>
        <v>0</v>
      </c>
      <c r="T1291" s="340">
        <f t="shared" si="111"/>
        <v>0</v>
      </c>
    </row>
    <row r="1292" spans="2:20" ht="14.4" x14ac:dyDescent="0.3">
      <c r="B1292" s="30"/>
      <c r="C1292" s="16"/>
      <c r="D1292" s="16"/>
      <c r="E1292" s="25"/>
      <c r="F1292" s="16"/>
      <c r="G1292" s="15"/>
      <c r="H1292" s="14"/>
      <c r="I1292" s="13"/>
      <c r="J1292" s="13"/>
      <c r="K1292" s="12"/>
      <c r="L1292" s="232">
        <f t="shared" si="107"/>
        <v>0</v>
      </c>
      <c r="M1292" s="234">
        <f t="shared" si="108"/>
        <v>0</v>
      </c>
      <c r="N1292" s="11">
        <f>IF(Q1292="x",0,IF(J1292&lt;(INDEX(Lookup!$U$2:$U$10,MATCH($D$47,Lookup!$S$2:$S$10,0))),0,$L$12*K1292))</f>
        <v>0</v>
      </c>
      <c r="O1292" s="234">
        <f t="shared" si="109"/>
        <v>0</v>
      </c>
      <c r="P1292" s="10"/>
      <c r="Q1292" s="9"/>
      <c r="S1292" s="340">
        <f t="shared" si="110"/>
        <v>0</v>
      </c>
      <c r="T1292" s="340">
        <f t="shared" si="111"/>
        <v>0</v>
      </c>
    </row>
    <row r="1293" spans="2:20" ht="14.4" x14ac:dyDescent="0.3">
      <c r="B1293" s="30"/>
      <c r="C1293" s="16"/>
      <c r="D1293" s="16"/>
      <c r="E1293" s="25"/>
      <c r="F1293" s="16"/>
      <c r="G1293" s="15"/>
      <c r="H1293" s="14"/>
      <c r="I1293" s="13"/>
      <c r="J1293" s="13"/>
      <c r="K1293" s="12"/>
      <c r="L1293" s="232">
        <f t="shared" si="107"/>
        <v>0</v>
      </c>
      <c r="M1293" s="234">
        <f t="shared" si="108"/>
        <v>0</v>
      </c>
      <c r="N1293" s="11">
        <f>IF(Q1293="x",0,IF(J1293&lt;(INDEX(Lookup!$U$2:$U$10,MATCH($D$47,Lookup!$S$2:$S$10,0))),0,$L$12*K1293))</f>
        <v>0</v>
      </c>
      <c r="O1293" s="234">
        <f t="shared" si="109"/>
        <v>0</v>
      </c>
      <c r="P1293" s="10"/>
      <c r="Q1293" s="9"/>
      <c r="S1293" s="340">
        <f t="shared" si="110"/>
        <v>0</v>
      </c>
      <c r="T1293" s="340">
        <f t="shared" si="111"/>
        <v>0</v>
      </c>
    </row>
    <row r="1294" spans="2:20" ht="14.4" x14ac:dyDescent="0.3">
      <c r="B1294" s="30"/>
      <c r="C1294" s="16"/>
      <c r="D1294" s="16"/>
      <c r="E1294" s="25"/>
      <c r="F1294" s="16"/>
      <c r="G1294" s="15"/>
      <c r="H1294" s="14"/>
      <c r="I1294" s="13"/>
      <c r="J1294" s="13"/>
      <c r="K1294" s="12"/>
      <c r="L1294" s="232">
        <f t="shared" si="107"/>
        <v>0</v>
      </c>
      <c r="M1294" s="234">
        <f t="shared" si="108"/>
        <v>0</v>
      </c>
      <c r="N1294" s="11">
        <f>IF(Q1294="x",0,IF(J1294&lt;(INDEX(Lookup!$U$2:$U$10,MATCH($D$47,Lookup!$S$2:$S$10,0))),0,$L$12*K1294))</f>
        <v>0</v>
      </c>
      <c r="O1294" s="234">
        <f t="shared" si="109"/>
        <v>0</v>
      </c>
      <c r="P1294" s="10"/>
      <c r="Q1294" s="9"/>
      <c r="S1294" s="340">
        <f t="shared" si="110"/>
        <v>0</v>
      </c>
      <c r="T1294" s="340">
        <f t="shared" si="111"/>
        <v>0</v>
      </c>
    </row>
    <row r="1295" spans="2:20" ht="14.4" x14ac:dyDescent="0.3">
      <c r="B1295" s="30"/>
      <c r="C1295" s="16"/>
      <c r="D1295" s="16"/>
      <c r="E1295" s="25"/>
      <c r="F1295" s="16"/>
      <c r="G1295" s="15"/>
      <c r="H1295" s="14"/>
      <c r="I1295" s="13"/>
      <c r="J1295" s="13"/>
      <c r="K1295" s="12"/>
      <c r="L1295" s="232">
        <f t="shared" si="107"/>
        <v>0</v>
      </c>
      <c r="M1295" s="234">
        <f t="shared" si="108"/>
        <v>0</v>
      </c>
      <c r="N1295" s="11">
        <f>IF(Q1295="x",0,IF(J1295&lt;(INDEX(Lookup!$U$2:$U$10,MATCH($D$47,Lookup!$S$2:$S$10,0))),0,$L$12*K1295))</f>
        <v>0</v>
      </c>
      <c r="O1295" s="234">
        <f t="shared" si="109"/>
        <v>0</v>
      </c>
      <c r="P1295" s="10"/>
      <c r="Q1295" s="9"/>
      <c r="S1295" s="340">
        <f t="shared" si="110"/>
        <v>0</v>
      </c>
      <c r="T1295" s="340">
        <f t="shared" si="111"/>
        <v>0</v>
      </c>
    </row>
    <row r="1296" spans="2:20" ht="14.4" x14ac:dyDescent="0.3">
      <c r="B1296" s="30"/>
      <c r="C1296" s="16"/>
      <c r="D1296" s="16"/>
      <c r="E1296" s="25"/>
      <c r="F1296" s="16"/>
      <c r="G1296" s="15"/>
      <c r="H1296" s="14"/>
      <c r="I1296" s="13"/>
      <c r="J1296" s="13"/>
      <c r="K1296" s="12"/>
      <c r="L1296" s="232">
        <f t="shared" si="107"/>
        <v>0</v>
      </c>
      <c r="M1296" s="234">
        <f t="shared" si="108"/>
        <v>0</v>
      </c>
      <c r="N1296" s="11">
        <f>IF(Q1296="x",0,IF(J1296&lt;(INDEX(Lookup!$U$2:$U$10,MATCH($D$47,Lookup!$S$2:$S$10,0))),0,$L$12*K1296))</f>
        <v>0</v>
      </c>
      <c r="O1296" s="234">
        <f t="shared" si="109"/>
        <v>0</v>
      </c>
      <c r="P1296" s="10"/>
      <c r="Q1296" s="9"/>
      <c r="S1296" s="340">
        <f t="shared" si="110"/>
        <v>0</v>
      </c>
      <c r="T1296" s="340">
        <f t="shared" si="111"/>
        <v>0</v>
      </c>
    </row>
    <row r="1297" spans="2:20" ht="14.4" x14ac:dyDescent="0.3">
      <c r="B1297" s="30"/>
      <c r="C1297" s="16"/>
      <c r="D1297" s="16"/>
      <c r="E1297" s="25"/>
      <c r="F1297" s="16"/>
      <c r="G1297" s="15"/>
      <c r="H1297" s="14"/>
      <c r="I1297" s="13"/>
      <c r="J1297" s="13"/>
      <c r="K1297" s="12"/>
      <c r="L1297" s="232">
        <f t="shared" si="107"/>
        <v>0</v>
      </c>
      <c r="M1297" s="234">
        <f t="shared" si="108"/>
        <v>0</v>
      </c>
      <c r="N1297" s="11">
        <f>IF(Q1297="x",0,IF(J1297&lt;(INDEX(Lookup!$U$2:$U$10,MATCH($D$47,Lookup!$S$2:$S$10,0))),0,$L$12*K1297))</f>
        <v>0</v>
      </c>
      <c r="O1297" s="234">
        <f t="shared" si="109"/>
        <v>0</v>
      </c>
      <c r="P1297" s="10"/>
      <c r="Q1297" s="9"/>
      <c r="S1297" s="340">
        <f t="shared" si="110"/>
        <v>0</v>
      </c>
      <c r="T1297" s="340">
        <f t="shared" si="111"/>
        <v>0</v>
      </c>
    </row>
    <row r="1298" spans="2:20" ht="14.4" x14ac:dyDescent="0.3">
      <c r="B1298" s="30"/>
      <c r="C1298" s="16"/>
      <c r="D1298" s="16"/>
      <c r="E1298" s="25"/>
      <c r="F1298" s="16"/>
      <c r="G1298" s="15"/>
      <c r="H1298" s="14"/>
      <c r="I1298" s="13"/>
      <c r="J1298" s="13"/>
      <c r="K1298" s="12"/>
      <c r="L1298" s="232">
        <f t="shared" si="107"/>
        <v>0</v>
      </c>
      <c r="M1298" s="234">
        <f t="shared" si="108"/>
        <v>0</v>
      </c>
      <c r="N1298" s="11">
        <f>IF(Q1298="x",0,IF(J1298&lt;(INDEX(Lookup!$U$2:$U$10,MATCH($D$47,Lookup!$S$2:$S$10,0))),0,$L$12*K1298))</f>
        <v>0</v>
      </c>
      <c r="O1298" s="234">
        <f t="shared" si="109"/>
        <v>0</v>
      </c>
      <c r="P1298" s="10"/>
      <c r="Q1298" s="9"/>
      <c r="S1298" s="340">
        <f t="shared" si="110"/>
        <v>0</v>
      </c>
      <c r="T1298" s="340">
        <f t="shared" si="111"/>
        <v>0</v>
      </c>
    </row>
    <row r="1299" spans="2:20" ht="14.4" x14ac:dyDescent="0.3">
      <c r="B1299" s="30"/>
      <c r="C1299" s="16"/>
      <c r="D1299" s="16"/>
      <c r="E1299" s="25"/>
      <c r="F1299" s="16"/>
      <c r="G1299" s="15"/>
      <c r="H1299" s="14"/>
      <c r="I1299" s="13"/>
      <c r="J1299" s="13"/>
      <c r="K1299" s="12"/>
      <c r="L1299" s="232">
        <f t="shared" si="107"/>
        <v>0</v>
      </c>
      <c r="M1299" s="234">
        <f t="shared" si="108"/>
        <v>0</v>
      </c>
      <c r="N1299" s="11">
        <f>IF(Q1299="x",0,IF(J1299&lt;(INDEX(Lookup!$U$2:$U$10,MATCH($D$47,Lookup!$S$2:$S$10,0))),0,$L$12*K1299))</f>
        <v>0</v>
      </c>
      <c r="O1299" s="234">
        <f t="shared" si="109"/>
        <v>0</v>
      </c>
      <c r="P1299" s="10"/>
      <c r="Q1299" s="9"/>
      <c r="S1299" s="340">
        <f t="shared" si="110"/>
        <v>0</v>
      </c>
      <c r="T1299" s="340">
        <f t="shared" si="111"/>
        <v>0</v>
      </c>
    </row>
    <row r="1300" spans="2:20" ht="14.4" x14ac:dyDescent="0.3">
      <c r="B1300" s="30"/>
      <c r="C1300" s="16"/>
      <c r="D1300" s="16"/>
      <c r="E1300" s="25"/>
      <c r="F1300" s="16"/>
      <c r="G1300" s="15"/>
      <c r="H1300" s="14"/>
      <c r="I1300" s="13"/>
      <c r="J1300" s="13"/>
      <c r="K1300" s="12"/>
      <c r="L1300" s="232">
        <f t="shared" si="107"/>
        <v>0</v>
      </c>
      <c r="M1300" s="234">
        <f t="shared" si="108"/>
        <v>0</v>
      </c>
      <c r="N1300" s="11">
        <f>IF(Q1300="x",0,IF(J1300&lt;(INDEX(Lookup!$U$2:$U$10,MATCH($D$47,Lookup!$S$2:$S$10,0))),0,$L$12*K1300))</f>
        <v>0</v>
      </c>
      <c r="O1300" s="234">
        <f t="shared" si="109"/>
        <v>0</v>
      </c>
      <c r="P1300" s="10"/>
      <c r="Q1300" s="9"/>
      <c r="S1300" s="340">
        <f t="shared" si="110"/>
        <v>0</v>
      </c>
      <c r="T1300" s="340">
        <f t="shared" si="111"/>
        <v>0</v>
      </c>
    </row>
    <row r="1301" spans="2:20" ht="14.4" x14ac:dyDescent="0.3">
      <c r="B1301" s="30"/>
      <c r="C1301" s="16"/>
      <c r="D1301" s="16"/>
      <c r="E1301" s="25"/>
      <c r="F1301" s="16"/>
      <c r="G1301" s="15"/>
      <c r="H1301" s="14"/>
      <c r="I1301" s="13"/>
      <c r="J1301" s="13"/>
      <c r="K1301" s="12"/>
      <c r="L1301" s="232">
        <f t="shared" si="107"/>
        <v>0</v>
      </c>
      <c r="M1301" s="234">
        <f t="shared" si="108"/>
        <v>0</v>
      </c>
      <c r="N1301" s="11">
        <f>IF(Q1301="x",0,IF(J1301&lt;(INDEX(Lookup!$U$2:$U$10,MATCH($D$47,Lookup!$S$2:$S$10,0))),0,$L$12*K1301))</f>
        <v>0</v>
      </c>
      <c r="O1301" s="234">
        <f t="shared" si="109"/>
        <v>0</v>
      </c>
      <c r="P1301" s="10"/>
      <c r="Q1301" s="9"/>
      <c r="S1301" s="340">
        <f t="shared" si="110"/>
        <v>0</v>
      </c>
      <c r="T1301" s="340">
        <f t="shared" si="111"/>
        <v>0</v>
      </c>
    </row>
    <row r="1302" spans="2:20" ht="14.4" x14ac:dyDescent="0.3">
      <c r="B1302" s="30"/>
      <c r="C1302" s="16"/>
      <c r="D1302" s="16"/>
      <c r="E1302" s="25"/>
      <c r="F1302" s="16"/>
      <c r="G1302" s="15"/>
      <c r="H1302" s="14"/>
      <c r="I1302" s="13"/>
      <c r="J1302" s="13"/>
      <c r="K1302" s="12"/>
      <c r="L1302" s="232">
        <f t="shared" si="107"/>
        <v>0</v>
      </c>
      <c r="M1302" s="234">
        <f t="shared" si="108"/>
        <v>0</v>
      </c>
      <c r="N1302" s="11">
        <f>IF(Q1302="x",0,IF(J1302&lt;(INDEX(Lookup!$U$2:$U$10,MATCH($D$47,Lookup!$S$2:$S$10,0))),0,$L$12*K1302))</f>
        <v>0</v>
      </c>
      <c r="O1302" s="234">
        <f t="shared" si="109"/>
        <v>0</v>
      </c>
      <c r="P1302" s="10"/>
      <c r="Q1302" s="9"/>
      <c r="S1302" s="340">
        <f t="shared" si="110"/>
        <v>0</v>
      </c>
      <c r="T1302" s="340">
        <f t="shared" si="111"/>
        <v>0</v>
      </c>
    </row>
    <row r="1303" spans="2:20" ht="14.4" x14ac:dyDescent="0.3">
      <c r="B1303" s="30"/>
      <c r="C1303" s="16"/>
      <c r="D1303" s="16"/>
      <c r="E1303" s="25"/>
      <c r="F1303" s="16"/>
      <c r="G1303" s="15"/>
      <c r="H1303" s="14"/>
      <c r="I1303" s="13"/>
      <c r="J1303" s="13"/>
      <c r="K1303" s="12"/>
      <c r="L1303" s="232">
        <f t="shared" si="107"/>
        <v>0</v>
      </c>
      <c r="M1303" s="234">
        <f t="shared" si="108"/>
        <v>0</v>
      </c>
      <c r="N1303" s="11">
        <f>IF(Q1303="x",0,IF(J1303&lt;(INDEX(Lookup!$U$2:$U$10,MATCH($D$47,Lookup!$S$2:$S$10,0))),0,$L$12*K1303))</f>
        <v>0</v>
      </c>
      <c r="O1303" s="234">
        <f t="shared" si="109"/>
        <v>0</v>
      </c>
      <c r="P1303" s="10"/>
      <c r="Q1303" s="9"/>
      <c r="S1303" s="340">
        <f t="shared" si="110"/>
        <v>0</v>
      </c>
      <c r="T1303" s="340">
        <f t="shared" si="111"/>
        <v>0</v>
      </c>
    </row>
    <row r="1304" spans="2:20" ht="14.4" x14ac:dyDescent="0.3">
      <c r="B1304" s="30"/>
      <c r="C1304" s="16"/>
      <c r="D1304" s="16"/>
      <c r="E1304" s="25"/>
      <c r="F1304" s="16"/>
      <c r="G1304" s="15"/>
      <c r="H1304" s="14"/>
      <c r="I1304" s="13"/>
      <c r="J1304" s="13"/>
      <c r="K1304" s="12"/>
      <c r="L1304" s="232">
        <f t="shared" si="107"/>
        <v>0</v>
      </c>
      <c r="M1304" s="234">
        <f t="shared" si="108"/>
        <v>0</v>
      </c>
      <c r="N1304" s="11">
        <f>IF(Q1304="x",0,IF(J1304&lt;(INDEX(Lookup!$U$2:$U$10,MATCH($D$47,Lookup!$S$2:$S$10,0))),0,$L$12*K1304))</f>
        <v>0</v>
      </c>
      <c r="O1304" s="234">
        <f t="shared" si="109"/>
        <v>0</v>
      </c>
      <c r="P1304" s="10"/>
      <c r="Q1304" s="9"/>
      <c r="S1304" s="340">
        <f t="shared" si="110"/>
        <v>0</v>
      </c>
      <c r="T1304" s="340">
        <f t="shared" si="111"/>
        <v>0</v>
      </c>
    </row>
    <row r="1305" spans="2:20" ht="14.4" x14ac:dyDescent="0.3">
      <c r="B1305" s="30"/>
      <c r="C1305" s="16"/>
      <c r="D1305" s="16"/>
      <c r="E1305" s="25"/>
      <c r="F1305" s="16"/>
      <c r="G1305" s="15"/>
      <c r="H1305" s="14"/>
      <c r="I1305" s="13"/>
      <c r="J1305" s="13"/>
      <c r="K1305" s="12"/>
      <c r="L1305" s="232">
        <f t="shared" si="107"/>
        <v>0</v>
      </c>
      <c r="M1305" s="234">
        <f t="shared" si="108"/>
        <v>0</v>
      </c>
      <c r="N1305" s="11">
        <f>IF(Q1305="x",0,IF(J1305&lt;(INDEX(Lookup!$U$2:$U$10,MATCH($D$47,Lookup!$S$2:$S$10,0))),0,$L$12*K1305))</f>
        <v>0</v>
      </c>
      <c r="O1305" s="234">
        <f t="shared" si="109"/>
        <v>0</v>
      </c>
      <c r="P1305" s="10"/>
      <c r="Q1305" s="9"/>
      <c r="S1305" s="340">
        <f t="shared" si="110"/>
        <v>0</v>
      </c>
      <c r="T1305" s="340">
        <f t="shared" si="111"/>
        <v>0</v>
      </c>
    </row>
    <row r="1306" spans="2:20" ht="14.4" x14ac:dyDescent="0.3">
      <c r="B1306" s="30"/>
      <c r="C1306" s="16"/>
      <c r="D1306" s="16"/>
      <c r="E1306" s="25"/>
      <c r="F1306" s="16"/>
      <c r="G1306" s="15"/>
      <c r="H1306" s="14"/>
      <c r="I1306" s="13"/>
      <c r="J1306" s="13"/>
      <c r="K1306" s="12"/>
      <c r="L1306" s="232">
        <f t="shared" si="107"/>
        <v>0</v>
      </c>
      <c r="M1306" s="234">
        <f t="shared" si="108"/>
        <v>0</v>
      </c>
      <c r="N1306" s="11">
        <f>IF(Q1306="x",0,IF(J1306&lt;(INDEX(Lookup!$U$2:$U$10,MATCH($D$47,Lookup!$S$2:$S$10,0))),0,$L$12*K1306))</f>
        <v>0</v>
      </c>
      <c r="O1306" s="234">
        <f t="shared" si="109"/>
        <v>0</v>
      </c>
      <c r="P1306" s="10"/>
      <c r="Q1306" s="9"/>
      <c r="S1306" s="340">
        <f t="shared" si="110"/>
        <v>0</v>
      </c>
      <c r="T1306" s="340">
        <f t="shared" si="111"/>
        <v>0</v>
      </c>
    </row>
    <row r="1307" spans="2:20" ht="14.4" x14ac:dyDescent="0.3">
      <c r="B1307" s="30"/>
      <c r="C1307" s="16"/>
      <c r="D1307" s="16"/>
      <c r="E1307" s="25"/>
      <c r="F1307" s="16"/>
      <c r="G1307" s="15"/>
      <c r="H1307" s="14"/>
      <c r="I1307" s="13"/>
      <c r="J1307" s="13"/>
      <c r="K1307" s="12"/>
      <c r="L1307" s="232">
        <f t="shared" si="107"/>
        <v>0</v>
      </c>
      <c r="M1307" s="234">
        <f t="shared" si="108"/>
        <v>0</v>
      </c>
      <c r="N1307" s="11">
        <f>IF(Q1307="x",0,IF(J1307&lt;(INDEX(Lookup!$U$2:$U$10,MATCH($D$47,Lookup!$S$2:$S$10,0))),0,$L$12*K1307))</f>
        <v>0</v>
      </c>
      <c r="O1307" s="234">
        <f t="shared" si="109"/>
        <v>0</v>
      </c>
      <c r="P1307" s="10"/>
      <c r="Q1307" s="9"/>
      <c r="S1307" s="340">
        <f t="shared" si="110"/>
        <v>0</v>
      </c>
      <c r="T1307" s="340">
        <f t="shared" si="111"/>
        <v>0</v>
      </c>
    </row>
    <row r="1308" spans="2:20" ht="14.4" x14ac:dyDescent="0.3">
      <c r="B1308" s="30"/>
      <c r="C1308" s="16"/>
      <c r="D1308" s="16"/>
      <c r="E1308" s="25"/>
      <c r="F1308" s="16"/>
      <c r="G1308" s="15"/>
      <c r="H1308" s="14"/>
      <c r="I1308" s="13"/>
      <c r="J1308" s="13"/>
      <c r="K1308" s="12"/>
      <c r="L1308" s="232">
        <f t="shared" si="107"/>
        <v>0</v>
      </c>
      <c r="M1308" s="234">
        <f t="shared" si="108"/>
        <v>0</v>
      </c>
      <c r="N1308" s="11">
        <f>IF(Q1308="x",0,IF(J1308&lt;(INDEX(Lookup!$U$2:$U$10,MATCH($D$47,Lookup!$S$2:$S$10,0))),0,$L$12*K1308))</f>
        <v>0</v>
      </c>
      <c r="O1308" s="234">
        <f t="shared" si="109"/>
        <v>0</v>
      </c>
      <c r="P1308" s="10"/>
      <c r="Q1308" s="9"/>
      <c r="S1308" s="340">
        <f t="shared" si="110"/>
        <v>0</v>
      </c>
      <c r="T1308" s="340">
        <f t="shared" si="111"/>
        <v>0</v>
      </c>
    </row>
    <row r="1309" spans="2:20" ht="14.4" x14ac:dyDescent="0.3">
      <c r="B1309" s="30"/>
      <c r="C1309" s="16"/>
      <c r="D1309" s="16"/>
      <c r="E1309" s="25"/>
      <c r="F1309" s="16"/>
      <c r="G1309" s="15"/>
      <c r="H1309" s="14"/>
      <c r="I1309" s="13"/>
      <c r="J1309" s="13"/>
      <c r="K1309" s="12"/>
      <c r="L1309" s="232">
        <f t="shared" si="107"/>
        <v>0</v>
      </c>
      <c r="M1309" s="234">
        <f t="shared" si="108"/>
        <v>0</v>
      </c>
      <c r="N1309" s="11">
        <f>IF(Q1309="x",0,IF(J1309&lt;(INDEX(Lookup!$U$2:$U$10,MATCH($D$47,Lookup!$S$2:$S$10,0))),0,$L$12*K1309))</f>
        <v>0</v>
      </c>
      <c r="O1309" s="234">
        <f t="shared" si="109"/>
        <v>0</v>
      </c>
      <c r="P1309" s="10"/>
      <c r="Q1309" s="9"/>
      <c r="S1309" s="340">
        <f t="shared" si="110"/>
        <v>0</v>
      </c>
      <c r="T1309" s="340">
        <f t="shared" si="111"/>
        <v>0</v>
      </c>
    </row>
    <row r="1310" spans="2:20" ht="14.4" x14ac:dyDescent="0.3">
      <c r="B1310" s="30"/>
      <c r="C1310" s="16"/>
      <c r="D1310" s="16"/>
      <c r="E1310" s="25"/>
      <c r="F1310" s="16"/>
      <c r="G1310" s="15"/>
      <c r="H1310" s="14"/>
      <c r="I1310" s="13"/>
      <c r="J1310" s="13"/>
      <c r="K1310" s="12"/>
      <c r="L1310" s="232">
        <f t="shared" si="107"/>
        <v>0</v>
      </c>
      <c r="M1310" s="234">
        <f t="shared" si="108"/>
        <v>0</v>
      </c>
      <c r="N1310" s="11">
        <f>IF(Q1310="x",0,IF(J1310&lt;(INDEX(Lookup!$U$2:$U$10,MATCH($D$47,Lookup!$S$2:$S$10,0))),0,$L$12*K1310))</f>
        <v>0</v>
      </c>
      <c r="O1310" s="234">
        <f t="shared" si="109"/>
        <v>0</v>
      </c>
      <c r="P1310" s="10"/>
      <c r="Q1310" s="9"/>
      <c r="S1310" s="340">
        <f t="shared" si="110"/>
        <v>0</v>
      </c>
      <c r="T1310" s="340">
        <f t="shared" si="111"/>
        <v>0</v>
      </c>
    </row>
    <row r="1311" spans="2:20" ht="14.4" x14ac:dyDescent="0.3">
      <c r="B1311" s="30"/>
      <c r="C1311" s="16"/>
      <c r="D1311" s="16"/>
      <c r="E1311" s="25"/>
      <c r="F1311" s="16"/>
      <c r="G1311" s="15"/>
      <c r="H1311" s="14"/>
      <c r="I1311" s="13"/>
      <c r="J1311" s="13"/>
      <c r="K1311" s="12"/>
      <c r="L1311" s="232">
        <f t="shared" si="107"/>
        <v>0</v>
      </c>
      <c r="M1311" s="234">
        <f t="shared" si="108"/>
        <v>0</v>
      </c>
      <c r="N1311" s="11">
        <f>IF(Q1311="x",0,IF(J1311&lt;(INDEX(Lookup!$U$2:$U$10,MATCH($D$47,Lookup!$S$2:$S$10,0))),0,$L$12*K1311))</f>
        <v>0</v>
      </c>
      <c r="O1311" s="234">
        <f t="shared" si="109"/>
        <v>0</v>
      </c>
      <c r="P1311" s="10"/>
      <c r="Q1311" s="9"/>
      <c r="S1311" s="340">
        <f t="shared" si="110"/>
        <v>0</v>
      </c>
      <c r="T1311" s="340">
        <f t="shared" si="111"/>
        <v>0</v>
      </c>
    </row>
    <row r="1312" spans="2:20" ht="14.4" x14ac:dyDescent="0.3">
      <c r="B1312" s="30"/>
      <c r="C1312" s="16"/>
      <c r="D1312" s="16"/>
      <c r="E1312" s="25"/>
      <c r="F1312" s="16"/>
      <c r="G1312" s="15"/>
      <c r="H1312" s="14"/>
      <c r="I1312" s="13"/>
      <c r="J1312" s="13"/>
      <c r="K1312" s="12"/>
      <c r="L1312" s="232">
        <f t="shared" si="107"/>
        <v>0</v>
      </c>
      <c r="M1312" s="234">
        <f t="shared" si="108"/>
        <v>0</v>
      </c>
      <c r="N1312" s="11">
        <f>IF(Q1312="x",0,IF(J1312&lt;(INDEX(Lookup!$U$2:$U$10,MATCH($D$47,Lookup!$S$2:$S$10,0))),0,$L$12*K1312))</f>
        <v>0</v>
      </c>
      <c r="O1312" s="234">
        <f t="shared" si="109"/>
        <v>0</v>
      </c>
      <c r="P1312" s="10"/>
      <c r="Q1312" s="9"/>
      <c r="S1312" s="340">
        <f t="shared" si="110"/>
        <v>0</v>
      </c>
      <c r="T1312" s="340">
        <f t="shared" si="111"/>
        <v>0</v>
      </c>
    </row>
    <row r="1313" spans="2:20" ht="14.4" x14ac:dyDescent="0.3">
      <c r="B1313" s="30"/>
      <c r="C1313" s="16"/>
      <c r="D1313" s="16"/>
      <c r="E1313" s="25"/>
      <c r="F1313" s="16"/>
      <c r="G1313" s="15"/>
      <c r="H1313" s="14"/>
      <c r="I1313" s="13"/>
      <c r="J1313" s="13"/>
      <c r="K1313" s="12"/>
      <c r="L1313" s="232">
        <f t="shared" si="107"/>
        <v>0</v>
      </c>
      <c r="M1313" s="234">
        <f t="shared" si="108"/>
        <v>0</v>
      </c>
      <c r="N1313" s="11">
        <f>IF(Q1313="x",0,IF(J1313&lt;(INDEX(Lookup!$U$2:$U$10,MATCH($D$47,Lookup!$S$2:$S$10,0))),0,$L$12*K1313))</f>
        <v>0</v>
      </c>
      <c r="O1313" s="234">
        <f t="shared" si="109"/>
        <v>0</v>
      </c>
      <c r="P1313" s="10"/>
      <c r="Q1313" s="9"/>
      <c r="S1313" s="340">
        <f t="shared" si="110"/>
        <v>0</v>
      </c>
      <c r="T1313" s="340">
        <f t="shared" si="111"/>
        <v>0</v>
      </c>
    </row>
    <row r="1314" spans="2:20" ht="14.4" x14ac:dyDescent="0.3">
      <c r="B1314" s="30"/>
      <c r="C1314" s="16"/>
      <c r="D1314" s="16"/>
      <c r="E1314" s="25"/>
      <c r="F1314" s="16"/>
      <c r="G1314" s="15"/>
      <c r="H1314" s="14"/>
      <c r="I1314" s="13"/>
      <c r="J1314" s="13"/>
      <c r="K1314" s="12"/>
      <c r="L1314" s="232">
        <f t="shared" si="107"/>
        <v>0</v>
      </c>
      <c r="M1314" s="234">
        <f t="shared" si="108"/>
        <v>0</v>
      </c>
      <c r="N1314" s="11">
        <f>IF(Q1314="x",0,IF(J1314&lt;(INDEX(Lookup!$U$2:$U$10,MATCH($D$47,Lookup!$S$2:$S$10,0))),0,$L$12*K1314))</f>
        <v>0</v>
      </c>
      <c r="O1314" s="234">
        <f t="shared" si="109"/>
        <v>0</v>
      </c>
      <c r="P1314" s="10"/>
      <c r="Q1314" s="9"/>
      <c r="S1314" s="340">
        <f t="shared" si="110"/>
        <v>0</v>
      </c>
      <c r="T1314" s="340">
        <f t="shared" si="111"/>
        <v>0</v>
      </c>
    </row>
    <row r="1315" spans="2:20" ht="14.4" x14ac:dyDescent="0.3">
      <c r="B1315" s="30"/>
      <c r="C1315" s="16"/>
      <c r="D1315" s="16"/>
      <c r="E1315" s="25"/>
      <c r="F1315" s="16"/>
      <c r="G1315" s="15"/>
      <c r="H1315" s="14"/>
      <c r="I1315" s="13"/>
      <c r="J1315" s="13"/>
      <c r="K1315" s="12"/>
      <c r="L1315" s="232">
        <f t="shared" si="107"/>
        <v>0</v>
      </c>
      <c r="M1315" s="234">
        <f t="shared" si="108"/>
        <v>0</v>
      </c>
      <c r="N1315" s="11">
        <f>IF(Q1315="x",0,IF(J1315&lt;(INDEX(Lookup!$U$2:$U$10,MATCH($D$47,Lookup!$S$2:$S$10,0))),0,$L$12*K1315))</f>
        <v>0</v>
      </c>
      <c r="O1315" s="234">
        <f t="shared" si="109"/>
        <v>0</v>
      </c>
      <c r="P1315" s="10"/>
      <c r="Q1315" s="9"/>
      <c r="S1315" s="340">
        <f t="shared" si="110"/>
        <v>0</v>
      </c>
      <c r="T1315" s="340">
        <f t="shared" si="111"/>
        <v>0</v>
      </c>
    </row>
    <row r="1316" spans="2:20" ht="14.4" x14ac:dyDescent="0.3">
      <c r="B1316" s="30"/>
      <c r="C1316" s="16"/>
      <c r="D1316" s="16"/>
      <c r="E1316" s="25"/>
      <c r="F1316" s="16"/>
      <c r="G1316" s="15"/>
      <c r="H1316" s="14"/>
      <c r="I1316" s="13"/>
      <c r="J1316" s="13"/>
      <c r="K1316" s="12"/>
      <c r="L1316" s="232">
        <f t="shared" si="107"/>
        <v>0</v>
      </c>
      <c r="M1316" s="234">
        <f t="shared" si="108"/>
        <v>0</v>
      </c>
      <c r="N1316" s="11">
        <f>IF(Q1316="x",0,IF(J1316&lt;(INDEX(Lookup!$U$2:$U$10,MATCH($D$47,Lookup!$S$2:$S$10,0))),0,$L$12*K1316))</f>
        <v>0</v>
      </c>
      <c r="O1316" s="234">
        <f t="shared" si="109"/>
        <v>0</v>
      </c>
      <c r="P1316" s="10"/>
      <c r="Q1316" s="9"/>
      <c r="S1316" s="340">
        <f t="shared" si="110"/>
        <v>0</v>
      </c>
      <c r="T1316" s="340">
        <f t="shared" si="111"/>
        <v>0</v>
      </c>
    </row>
    <row r="1317" spans="2:20" ht="14.4" x14ac:dyDescent="0.3">
      <c r="B1317" s="30"/>
      <c r="C1317" s="16"/>
      <c r="D1317" s="16"/>
      <c r="E1317" s="25"/>
      <c r="F1317" s="16"/>
      <c r="G1317" s="15"/>
      <c r="H1317" s="14"/>
      <c r="I1317" s="13"/>
      <c r="J1317" s="13"/>
      <c r="K1317" s="12"/>
      <c r="L1317" s="232">
        <f t="shared" si="107"/>
        <v>0</v>
      </c>
      <c r="M1317" s="234">
        <f t="shared" si="108"/>
        <v>0</v>
      </c>
      <c r="N1317" s="11">
        <f>IF(Q1317="x",0,IF(J1317&lt;(INDEX(Lookup!$U$2:$U$10,MATCH($D$47,Lookup!$S$2:$S$10,0))),0,$L$12*K1317))</f>
        <v>0</v>
      </c>
      <c r="O1317" s="234">
        <f t="shared" si="109"/>
        <v>0</v>
      </c>
      <c r="P1317" s="10"/>
      <c r="Q1317" s="9"/>
      <c r="S1317" s="340">
        <f t="shared" si="110"/>
        <v>0</v>
      </c>
      <c r="T1317" s="340">
        <f t="shared" si="111"/>
        <v>0</v>
      </c>
    </row>
    <row r="1318" spans="2:20" ht="14.4" x14ac:dyDescent="0.3">
      <c r="B1318" s="30"/>
      <c r="C1318" s="16"/>
      <c r="D1318" s="16"/>
      <c r="E1318" s="25"/>
      <c r="F1318" s="16"/>
      <c r="G1318" s="15"/>
      <c r="H1318" s="14"/>
      <c r="I1318" s="13"/>
      <c r="J1318" s="13"/>
      <c r="K1318" s="12"/>
      <c r="L1318" s="232">
        <f t="shared" si="107"/>
        <v>0</v>
      </c>
      <c r="M1318" s="234">
        <f t="shared" si="108"/>
        <v>0</v>
      </c>
      <c r="N1318" s="11">
        <f>IF(Q1318="x",0,IF(J1318&lt;(INDEX(Lookup!$U$2:$U$10,MATCH($D$47,Lookup!$S$2:$S$10,0))),0,$L$12*K1318))</f>
        <v>0</v>
      </c>
      <c r="O1318" s="234">
        <f t="shared" si="109"/>
        <v>0</v>
      </c>
      <c r="P1318" s="10"/>
      <c r="Q1318" s="9"/>
      <c r="S1318" s="340">
        <f t="shared" si="110"/>
        <v>0</v>
      </c>
      <c r="T1318" s="340">
        <f t="shared" si="111"/>
        <v>0</v>
      </c>
    </row>
    <row r="1319" spans="2:20" ht="14.4" x14ac:dyDescent="0.3">
      <c r="B1319" s="30"/>
      <c r="C1319" s="16"/>
      <c r="D1319" s="16"/>
      <c r="E1319" s="25"/>
      <c r="F1319" s="16"/>
      <c r="G1319" s="15"/>
      <c r="H1319" s="14"/>
      <c r="I1319" s="13"/>
      <c r="J1319" s="13"/>
      <c r="K1319" s="12"/>
      <c r="L1319" s="232">
        <f t="shared" si="107"/>
        <v>0</v>
      </c>
      <c r="M1319" s="234">
        <f t="shared" si="108"/>
        <v>0</v>
      </c>
      <c r="N1319" s="11">
        <f>IF(Q1319="x",0,IF(J1319&lt;(INDEX(Lookup!$U$2:$U$10,MATCH($D$47,Lookup!$S$2:$S$10,0))),0,$L$12*K1319))</f>
        <v>0</v>
      </c>
      <c r="O1319" s="234">
        <f t="shared" si="109"/>
        <v>0</v>
      </c>
      <c r="P1319" s="10"/>
      <c r="Q1319" s="9"/>
      <c r="S1319" s="340">
        <f t="shared" si="110"/>
        <v>0</v>
      </c>
      <c r="T1319" s="340">
        <f t="shared" si="111"/>
        <v>0</v>
      </c>
    </row>
    <row r="1320" spans="2:20" ht="14.4" x14ac:dyDescent="0.3">
      <c r="B1320" s="30"/>
      <c r="C1320" s="16"/>
      <c r="D1320" s="16"/>
      <c r="E1320" s="25"/>
      <c r="F1320" s="16"/>
      <c r="G1320" s="15"/>
      <c r="H1320" s="14"/>
      <c r="I1320" s="13"/>
      <c r="J1320" s="13"/>
      <c r="K1320" s="12"/>
      <c r="L1320" s="232">
        <f t="shared" si="107"/>
        <v>0</v>
      </c>
      <c r="M1320" s="234">
        <f t="shared" si="108"/>
        <v>0</v>
      </c>
      <c r="N1320" s="11">
        <f>IF(Q1320="x",0,IF(J1320&lt;(INDEX(Lookup!$U$2:$U$10,MATCH($D$47,Lookup!$S$2:$S$10,0))),0,$L$12*K1320))</f>
        <v>0</v>
      </c>
      <c r="O1320" s="234">
        <f t="shared" si="109"/>
        <v>0</v>
      </c>
      <c r="P1320" s="10"/>
      <c r="Q1320" s="9"/>
      <c r="S1320" s="340">
        <f t="shared" si="110"/>
        <v>0</v>
      </c>
      <c r="T1320" s="340">
        <f t="shared" si="111"/>
        <v>0</v>
      </c>
    </row>
    <row r="1321" spans="2:20" ht="14.4" x14ac:dyDescent="0.3">
      <c r="B1321" s="30"/>
      <c r="C1321" s="16"/>
      <c r="D1321" s="16"/>
      <c r="E1321" s="25"/>
      <c r="F1321" s="16"/>
      <c r="G1321" s="15"/>
      <c r="H1321" s="14"/>
      <c r="I1321" s="13"/>
      <c r="J1321" s="13"/>
      <c r="K1321" s="12"/>
      <c r="L1321" s="232">
        <f t="shared" si="107"/>
        <v>0</v>
      </c>
      <c r="M1321" s="234">
        <f t="shared" si="108"/>
        <v>0</v>
      </c>
      <c r="N1321" s="11">
        <f>IF(Q1321="x",0,IF(J1321&lt;(INDEX(Lookup!$U$2:$U$10,MATCH($D$47,Lookup!$S$2:$S$10,0))),0,$L$12*K1321))</f>
        <v>0</v>
      </c>
      <c r="O1321" s="234">
        <f t="shared" si="109"/>
        <v>0</v>
      </c>
      <c r="P1321" s="10"/>
      <c r="Q1321" s="9"/>
      <c r="S1321" s="340">
        <f t="shared" si="110"/>
        <v>0</v>
      </c>
      <c r="T1321" s="340">
        <f t="shared" si="111"/>
        <v>0</v>
      </c>
    </row>
    <row r="1322" spans="2:20" ht="14.4" x14ac:dyDescent="0.3">
      <c r="B1322" s="30"/>
      <c r="C1322" s="16"/>
      <c r="D1322" s="16"/>
      <c r="E1322" s="25"/>
      <c r="F1322" s="16"/>
      <c r="G1322" s="15"/>
      <c r="H1322" s="14"/>
      <c r="I1322" s="13"/>
      <c r="J1322" s="13"/>
      <c r="K1322" s="12"/>
      <c r="L1322" s="232">
        <f t="shared" si="107"/>
        <v>0</v>
      </c>
      <c r="M1322" s="234">
        <f t="shared" si="108"/>
        <v>0</v>
      </c>
      <c r="N1322" s="11">
        <f>IF(Q1322="x",0,IF(J1322&lt;(INDEX(Lookup!$U$2:$U$10,MATCH($D$47,Lookup!$S$2:$S$10,0))),0,$L$12*K1322))</f>
        <v>0</v>
      </c>
      <c r="O1322" s="234">
        <f t="shared" si="109"/>
        <v>0</v>
      </c>
      <c r="P1322" s="10"/>
      <c r="Q1322" s="9"/>
      <c r="S1322" s="340">
        <f t="shared" si="110"/>
        <v>0</v>
      </c>
      <c r="T1322" s="340">
        <f t="shared" si="111"/>
        <v>0</v>
      </c>
    </row>
    <row r="1323" spans="2:20" ht="14.4" x14ac:dyDescent="0.3">
      <c r="B1323" s="30"/>
      <c r="C1323" s="16"/>
      <c r="D1323" s="16"/>
      <c r="E1323" s="25"/>
      <c r="F1323" s="16"/>
      <c r="G1323" s="15"/>
      <c r="H1323" s="14"/>
      <c r="I1323" s="13"/>
      <c r="J1323" s="13"/>
      <c r="K1323" s="12"/>
      <c r="L1323" s="232">
        <f t="shared" si="107"/>
        <v>0</v>
      </c>
      <c r="M1323" s="234">
        <f t="shared" si="108"/>
        <v>0</v>
      </c>
      <c r="N1323" s="11">
        <f>IF(Q1323="x",0,IF(J1323&lt;(INDEX(Lookup!$U$2:$U$10,MATCH($D$47,Lookup!$S$2:$S$10,0))),0,$L$12*K1323))</f>
        <v>0</v>
      </c>
      <c r="O1323" s="234">
        <f t="shared" si="109"/>
        <v>0</v>
      </c>
      <c r="P1323" s="10"/>
      <c r="Q1323" s="9"/>
      <c r="S1323" s="340">
        <f t="shared" si="110"/>
        <v>0</v>
      </c>
      <c r="T1323" s="340">
        <f t="shared" si="111"/>
        <v>0</v>
      </c>
    </row>
    <row r="1324" spans="2:20" ht="14.4" x14ac:dyDescent="0.3">
      <c r="B1324" s="30"/>
      <c r="C1324" s="16"/>
      <c r="D1324" s="16"/>
      <c r="E1324" s="25"/>
      <c r="F1324" s="16"/>
      <c r="G1324" s="15"/>
      <c r="H1324" s="14"/>
      <c r="I1324" s="13"/>
      <c r="J1324" s="13"/>
      <c r="K1324" s="12"/>
      <c r="L1324" s="232">
        <f t="shared" si="107"/>
        <v>0</v>
      </c>
      <c r="M1324" s="234">
        <f t="shared" si="108"/>
        <v>0</v>
      </c>
      <c r="N1324" s="11">
        <f>IF(Q1324="x",0,IF(J1324&lt;(INDEX(Lookup!$U$2:$U$10,MATCH($D$47,Lookup!$S$2:$S$10,0))),0,$L$12*K1324))</f>
        <v>0</v>
      </c>
      <c r="O1324" s="234">
        <f t="shared" si="109"/>
        <v>0</v>
      </c>
      <c r="P1324" s="10"/>
      <c r="Q1324" s="9"/>
      <c r="S1324" s="340">
        <f t="shared" si="110"/>
        <v>0</v>
      </c>
      <c r="T1324" s="340">
        <f t="shared" si="111"/>
        <v>0</v>
      </c>
    </row>
    <row r="1325" spans="2:20" ht="14.4" x14ac:dyDescent="0.3">
      <c r="B1325" s="30"/>
      <c r="C1325" s="16"/>
      <c r="D1325" s="16"/>
      <c r="E1325" s="25"/>
      <c r="F1325" s="16"/>
      <c r="G1325" s="15"/>
      <c r="H1325" s="14"/>
      <c r="I1325" s="13"/>
      <c r="J1325" s="13"/>
      <c r="K1325" s="12"/>
      <c r="L1325" s="232">
        <f t="shared" si="107"/>
        <v>0</v>
      </c>
      <c r="M1325" s="234">
        <f t="shared" si="108"/>
        <v>0</v>
      </c>
      <c r="N1325" s="11">
        <f>IF(Q1325="x",0,IF(J1325&lt;(INDEX(Lookup!$U$2:$U$10,MATCH($D$47,Lookup!$S$2:$S$10,0))),0,$L$12*K1325))</f>
        <v>0</v>
      </c>
      <c r="O1325" s="234">
        <f t="shared" si="109"/>
        <v>0</v>
      </c>
      <c r="P1325" s="10"/>
      <c r="Q1325" s="9"/>
      <c r="S1325" s="340">
        <f t="shared" si="110"/>
        <v>0</v>
      </c>
      <c r="T1325" s="340">
        <f t="shared" si="111"/>
        <v>0</v>
      </c>
    </row>
    <row r="1326" spans="2:20" ht="14.4" x14ac:dyDescent="0.3">
      <c r="B1326" s="30"/>
      <c r="C1326" s="16"/>
      <c r="D1326" s="16"/>
      <c r="E1326" s="25"/>
      <c r="F1326" s="16"/>
      <c r="G1326" s="15"/>
      <c r="H1326" s="14"/>
      <c r="I1326" s="13"/>
      <c r="J1326" s="13"/>
      <c r="K1326" s="12"/>
      <c r="L1326" s="232">
        <f t="shared" si="107"/>
        <v>0</v>
      </c>
      <c r="M1326" s="234">
        <f t="shared" si="108"/>
        <v>0</v>
      </c>
      <c r="N1326" s="11">
        <f>IF(Q1326="x",0,IF(J1326&lt;(INDEX(Lookup!$U$2:$U$10,MATCH($D$47,Lookup!$S$2:$S$10,0))),0,$L$12*K1326))</f>
        <v>0</v>
      </c>
      <c r="O1326" s="234">
        <f t="shared" si="109"/>
        <v>0</v>
      </c>
      <c r="P1326" s="10"/>
      <c r="Q1326" s="9"/>
      <c r="S1326" s="340">
        <f t="shared" si="110"/>
        <v>0</v>
      </c>
      <c r="T1326" s="340">
        <f t="shared" si="111"/>
        <v>0</v>
      </c>
    </row>
    <row r="1327" spans="2:20" ht="14.4" x14ac:dyDescent="0.3">
      <c r="B1327" s="30"/>
      <c r="C1327" s="16"/>
      <c r="D1327" s="16"/>
      <c r="E1327" s="25"/>
      <c r="F1327" s="16"/>
      <c r="G1327" s="15"/>
      <c r="H1327" s="14"/>
      <c r="I1327" s="13"/>
      <c r="J1327" s="13"/>
      <c r="K1327" s="12"/>
      <c r="L1327" s="232">
        <f t="shared" si="107"/>
        <v>0</v>
      </c>
      <c r="M1327" s="234">
        <f t="shared" si="108"/>
        <v>0</v>
      </c>
      <c r="N1327" s="11">
        <f>IF(Q1327="x",0,IF(J1327&lt;(INDEX(Lookup!$U$2:$U$10,MATCH($D$47,Lookup!$S$2:$S$10,0))),0,$L$12*K1327))</f>
        <v>0</v>
      </c>
      <c r="O1327" s="234">
        <f t="shared" si="109"/>
        <v>0</v>
      </c>
      <c r="P1327" s="10"/>
      <c r="Q1327" s="9"/>
      <c r="S1327" s="340">
        <f t="shared" si="110"/>
        <v>0</v>
      </c>
      <c r="T1327" s="340">
        <f t="shared" si="111"/>
        <v>0</v>
      </c>
    </row>
    <row r="1328" spans="2:20" ht="14.4" x14ac:dyDescent="0.3">
      <c r="B1328" s="30"/>
      <c r="C1328" s="16"/>
      <c r="D1328" s="16"/>
      <c r="E1328" s="25"/>
      <c r="F1328" s="16"/>
      <c r="G1328" s="15"/>
      <c r="H1328" s="14"/>
      <c r="I1328" s="13"/>
      <c r="J1328" s="13"/>
      <c r="K1328" s="12"/>
      <c r="L1328" s="232">
        <f t="shared" si="107"/>
        <v>0</v>
      </c>
      <c r="M1328" s="234">
        <f t="shared" si="108"/>
        <v>0</v>
      </c>
      <c r="N1328" s="11">
        <f>IF(Q1328="x",0,IF(J1328&lt;(INDEX(Lookup!$U$2:$U$10,MATCH($D$47,Lookup!$S$2:$S$10,0))),0,$L$12*K1328))</f>
        <v>0</v>
      </c>
      <c r="O1328" s="234">
        <f t="shared" si="109"/>
        <v>0</v>
      </c>
      <c r="P1328" s="10"/>
      <c r="Q1328" s="9"/>
      <c r="S1328" s="340">
        <f t="shared" si="110"/>
        <v>0</v>
      </c>
      <c r="T1328" s="340">
        <f t="shared" si="111"/>
        <v>0</v>
      </c>
    </row>
    <row r="1329" spans="2:20" ht="14.4" x14ac:dyDescent="0.3">
      <c r="B1329" s="30"/>
      <c r="C1329" s="16"/>
      <c r="D1329" s="16"/>
      <c r="E1329" s="25"/>
      <c r="F1329" s="16"/>
      <c r="G1329" s="15"/>
      <c r="H1329" s="14"/>
      <c r="I1329" s="13"/>
      <c r="J1329" s="13"/>
      <c r="K1329" s="12"/>
      <c r="L1329" s="232">
        <f t="shared" si="107"/>
        <v>0</v>
      </c>
      <c r="M1329" s="234">
        <f t="shared" si="108"/>
        <v>0</v>
      </c>
      <c r="N1329" s="11">
        <f>IF(Q1329="x",0,IF(J1329&lt;(INDEX(Lookup!$U$2:$U$10,MATCH($D$47,Lookup!$S$2:$S$10,0))),0,$L$12*K1329))</f>
        <v>0</v>
      </c>
      <c r="O1329" s="234">
        <f t="shared" si="109"/>
        <v>0</v>
      </c>
      <c r="P1329" s="10"/>
      <c r="Q1329" s="9"/>
      <c r="S1329" s="340">
        <f t="shared" si="110"/>
        <v>0</v>
      </c>
      <c r="T1329" s="340">
        <f t="shared" si="111"/>
        <v>0</v>
      </c>
    </row>
    <row r="1330" spans="2:20" ht="14.4" x14ac:dyDescent="0.3">
      <c r="B1330" s="30"/>
      <c r="C1330" s="16"/>
      <c r="D1330" s="16"/>
      <c r="E1330" s="25"/>
      <c r="F1330" s="16"/>
      <c r="G1330" s="15"/>
      <c r="H1330" s="14"/>
      <c r="I1330" s="13"/>
      <c r="J1330" s="13"/>
      <c r="K1330" s="12"/>
      <c r="L1330" s="232">
        <f t="shared" ref="L1330:L1393" si="112">IF(ROUNDDOWN(DATEDIF(I1330,J1330,"d")/7,0)&gt;$L$12,$L$12*K1330,K1330*ROUNDDOWN(DATEDIF(I1330,J1330,"d")/7,0))</f>
        <v>0</v>
      </c>
      <c r="M1330" s="234">
        <f t="shared" ref="M1330:M1393" si="113">L1330*$L$6</f>
        <v>0</v>
      </c>
      <c r="N1330" s="11">
        <f>IF(Q1330="x",0,IF(J1330&lt;(INDEX(Lookup!$U$2:$U$10,MATCH($D$47,Lookup!$S$2:$S$10,0))),0,$L$12*K1330))</f>
        <v>0</v>
      </c>
      <c r="O1330" s="234">
        <f t="shared" ref="O1330:O1393" si="114">N1330*$L$6</f>
        <v>0</v>
      </c>
      <c r="P1330" s="10"/>
      <c r="Q1330" s="9"/>
      <c r="S1330" s="340">
        <f t="shared" si="110"/>
        <v>0</v>
      </c>
      <c r="T1330" s="340">
        <f t="shared" si="111"/>
        <v>0</v>
      </c>
    </row>
    <row r="1331" spans="2:20" ht="14.4" x14ac:dyDescent="0.3">
      <c r="B1331" s="30"/>
      <c r="C1331" s="16"/>
      <c r="D1331" s="16"/>
      <c r="E1331" s="25"/>
      <c r="F1331" s="16"/>
      <c r="G1331" s="15"/>
      <c r="H1331" s="14"/>
      <c r="I1331" s="13"/>
      <c r="J1331" s="13"/>
      <c r="K1331" s="12"/>
      <c r="L1331" s="232">
        <f t="shared" si="112"/>
        <v>0</v>
      </c>
      <c r="M1331" s="234">
        <f t="shared" si="113"/>
        <v>0</v>
      </c>
      <c r="N1331" s="11">
        <f>IF(Q1331="x",0,IF(J1331&lt;(INDEX(Lookup!$U$2:$U$10,MATCH($D$47,Lookup!$S$2:$S$10,0))),0,$L$12*K1331))</f>
        <v>0</v>
      </c>
      <c r="O1331" s="234">
        <f t="shared" si="114"/>
        <v>0</v>
      </c>
      <c r="P1331" s="10"/>
      <c r="Q1331" s="9"/>
      <c r="S1331" s="340">
        <f t="shared" ref="S1331:S1394" si="115">M1331*$I$35</f>
        <v>0</v>
      </c>
      <c r="T1331" s="340">
        <f t="shared" ref="T1331:T1394" si="116">O1331*$I$44</f>
        <v>0</v>
      </c>
    </row>
    <row r="1332" spans="2:20" ht="14.4" x14ac:dyDescent="0.3">
      <c r="B1332" s="30"/>
      <c r="C1332" s="16"/>
      <c r="D1332" s="16"/>
      <c r="E1332" s="25"/>
      <c r="F1332" s="16"/>
      <c r="G1332" s="15"/>
      <c r="H1332" s="14"/>
      <c r="I1332" s="13"/>
      <c r="J1332" s="13"/>
      <c r="K1332" s="12"/>
      <c r="L1332" s="232">
        <f t="shared" si="112"/>
        <v>0</v>
      </c>
      <c r="M1332" s="234">
        <f t="shared" si="113"/>
        <v>0</v>
      </c>
      <c r="N1332" s="11">
        <f>IF(Q1332="x",0,IF(J1332&lt;(INDEX(Lookup!$U$2:$U$10,MATCH($D$47,Lookup!$S$2:$S$10,0))),0,$L$12*K1332))</f>
        <v>0</v>
      </c>
      <c r="O1332" s="234">
        <f t="shared" si="114"/>
        <v>0</v>
      </c>
      <c r="P1332" s="10"/>
      <c r="Q1332" s="9"/>
      <c r="S1332" s="340">
        <f t="shared" si="115"/>
        <v>0</v>
      </c>
      <c r="T1332" s="340">
        <f t="shared" si="116"/>
        <v>0</v>
      </c>
    </row>
    <row r="1333" spans="2:20" ht="14.4" x14ac:dyDescent="0.3">
      <c r="B1333" s="30"/>
      <c r="C1333" s="16"/>
      <c r="D1333" s="16"/>
      <c r="E1333" s="25"/>
      <c r="F1333" s="16"/>
      <c r="G1333" s="15"/>
      <c r="H1333" s="14"/>
      <c r="I1333" s="13"/>
      <c r="J1333" s="13"/>
      <c r="K1333" s="12"/>
      <c r="L1333" s="232">
        <f t="shared" si="112"/>
        <v>0</v>
      </c>
      <c r="M1333" s="234">
        <f t="shared" si="113"/>
        <v>0</v>
      </c>
      <c r="N1333" s="11">
        <f>IF(Q1333="x",0,IF(J1333&lt;(INDEX(Lookup!$U$2:$U$10,MATCH($D$47,Lookup!$S$2:$S$10,0))),0,$L$12*K1333))</f>
        <v>0</v>
      </c>
      <c r="O1333" s="234">
        <f t="shared" si="114"/>
        <v>0</v>
      </c>
      <c r="P1333" s="10"/>
      <c r="Q1333" s="9"/>
      <c r="S1333" s="340">
        <f t="shared" si="115"/>
        <v>0</v>
      </c>
      <c r="T1333" s="340">
        <f t="shared" si="116"/>
        <v>0</v>
      </c>
    </row>
    <row r="1334" spans="2:20" ht="14.4" x14ac:dyDescent="0.3">
      <c r="B1334" s="30"/>
      <c r="C1334" s="16"/>
      <c r="D1334" s="16"/>
      <c r="E1334" s="25"/>
      <c r="F1334" s="16"/>
      <c r="G1334" s="15"/>
      <c r="H1334" s="14"/>
      <c r="I1334" s="13"/>
      <c r="J1334" s="13"/>
      <c r="K1334" s="12"/>
      <c r="L1334" s="232">
        <f t="shared" si="112"/>
        <v>0</v>
      </c>
      <c r="M1334" s="234">
        <f t="shared" si="113"/>
        <v>0</v>
      </c>
      <c r="N1334" s="11">
        <f>IF(Q1334="x",0,IF(J1334&lt;(INDEX(Lookup!$U$2:$U$10,MATCH($D$47,Lookup!$S$2:$S$10,0))),0,$L$12*K1334))</f>
        <v>0</v>
      </c>
      <c r="O1334" s="234">
        <f t="shared" si="114"/>
        <v>0</v>
      </c>
      <c r="P1334" s="10"/>
      <c r="Q1334" s="9"/>
      <c r="S1334" s="340">
        <f t="shared" si="115"/>
        <v>0</v>
      </c>
      <c r="T1334" s="340">
        <f t="shared" si="116"/>
        <v>0</v>
      </c>
    </row>
    <row r="1335" spans="2:20" ht="14.4" x14ac:dyDescent="0.3">
      <c r="B1335" s="30"/>
      <c r="C1335" s="16"/>
      <c r="D1335" s="16"/>
      <c r="E1335" s="25"/>
      <c r="F1335" s="16"/>
      <c r="G1335" s="15"/>
      <c r="H1335" s="14"/>
      <c r="I1335" s="13"/>
      <c r="J1335" s="13"/>
      <c r="K1335" s="12"/>
      <c r="L1335" s="232">
        <f t="shared" si="112"/>
        <v>0</v>
      </c>
      <c r="M1335" s="234">
        <f t="shared" si="113"/>
        <v>0</v>
      </c>
      <c r="N1335" s="11">
        <f>IF(Q1335="x",0,IF(J1335&lt;(INDEX(Lookup!$U$2:$U$10,MATCH($D$47,Lookup!$S$2:$S$10,0))),0,$L$12*K1335))</f>
        <v>0</v>
      </c>
      <c r="O1335" s="234">
        <f t="shared" si="114"/>
        <v>0</v>
      </c>
      <c r="P1335" s="10"/>
      <c r="Q1335" s="9"/>
      <c r="S1335" s="340">
        <f t="shared" si="115"/>
        <v>0</v>
      </c>
      <c r="T1335" s="340">
        <f t="shared" si="116"/>
        <v>0</v>
      </c>
    </row>
    <row r="1336" spans="2:20" ht="14.4" x14ac:dyDescent="0.3">
      <c r="B1336" s="30"/>
      <c r="C1336" s="16"/>
      <c r="D1336" s="16"/>
      <c r="E1336" s="25"/>
      <c r="F1336" s="16"/>
      <c r="G1336" s="15"/>
      <c r="H1336" s="14"/>
      <c r="I1336" s="13"/>
      <c r="J1336" s="13"/>
      <c r="K1336" s="12"/>
      <c r="L1336" s="232">
        <f t="shared" si="112"/>
        <v>0</v>
      </c>
      <c r="M1336" s="234">
        <f t="shared" si="113"/>
        <v>0</v>
      </c>
      <c r="N1336" s="11">
        <f>IF(Q1336="x",0,IF(J1336&lt;(INDEX(Lookup!$U$2:$U$10,MATCH($D$47,Lookup!$S$2:$S$10,0))),0,$L$12*K1336))</f>
        <v>0</v>
      </c>
      <c r="O1336" s="234">
        <f t="shared" si="114"/>
        <v>0</v>
      </c>
      <c r="P1336" s="10"/>
      <c r="Q1336" s="9"/>
      <c r="S1336" s="340">
        <f t="shared" si="115"/>
        <v>0</v>
      </c>
      <c r="T1336" s="340">
        <f t="shared" si="116"/>
        <v>0</v>
      </c>
    </row>
    <row r="1337" spans="2:20" ht="14.4" x14ac:dyDescent="0.3">
      <c r="B1337" s="30"/>
      <c r="C1337" s="16"/>
      <c r="D1337" s="16"/>
      <c r="E1337" s="25"/>
      <c r="F1337" s="16"/>
      <c r="G1337" s="15"/>
      <c r="H1337" s="14"/>
      <c r="I1337" s="13"/>
      <c r="J1337" s="13"/>
      <c r="K1337" s="12"/>
      <c r="L1337" s="232">
        <f t="shared" si="112"/>
        <v>0</v>
      </c>
      <c r="M1337" s="234">
        <f t="shared" si="113"/>
        <v>0</v>
      </c>
      <c r="N1337" s="11">
        <f>IF(Q1337="x",0,IF(J1337&lt;(INDEX(Lookup!$U$2:$U$10,MATCH($D$47,Lookup!$S$2:$S$10,0))),0,$L$12*K1337))</f>
        <v>0</v>
      </c>
      <c r="O1337" s="234">
        <f t="shared" si="114"/>
        <v>0</v>
      </c>
      <c r="P1337" s="10"/>
      <c r="Q1337" s="9"/>
      <c r="S1337" s="340">
        <f t="shared" si="115"/>
        <v>0</v>
      </c>
      <c r="T1337" s="340">
        <f t="shared" si="116"/>
        <v>0</v>
      </c>
    </row>
    <row r="1338" spans="2:20" ht="14.4" x14ac:dyDescent="0.3">
      <c r="B1338" s="30"/>
      <c r="C1338" s="16"/>
      <c r="D1338" s="16"/>
      <c r="E1338" s="25"/>
      <c r="F1338" s="16"/>
      <c r="G1338" s="15"/>
      <c r="H1338" s="14"/>
      <c r="I1338" s="13"/>
      <c r="J1338" s="13"/>
      <c r="K1338" s="12"/>
      <c r="L1338" s="232">
        <f t="shared" si="112"/>
        <v>0</v>
      </c>
      <c r="M1338" s="234">
        <f t="shared" si="113"/>
        <v>0</v>
      </c>
      <c r="N1338" s="11">
        <f>IF(Q1338="x",0,IF(J1338&lt;(INDEX(Lookup!$U$2:$U$10,MATCH($D$47,Lookup!$S$2:$S$10,0))),0,$L$12*K1338))</f>
        <v>0</v>
      </c>
      <c r="O1338" s="234">
        <f t="shared" si="114"/>
        <v>0</v>
      </c>
      <c r="P1338" s="10"/>
      <c r="Q1338" s="9"/>
      <c r="S1338" s="340">
        <f t="shared" si="115"/>
        <v>0</v>
      </c>
      <c r="T1338" s="340">
        <f t="shared" si="116"/>
        <v>0</v>
      </c>
    </row>
    <row r="1339" spans="2:20" ht="14.4" x14ac:dyDescent="0.3">
      <c r="B1339" s="30"/>
      <c r="C1339" s="16"/>
      <c r="D1339" s="16"/>
      <c r="E1339" s="25"/>
      <c r="F1339" s="16"/>
      <c r="G1339" s="15"/>
      <c r="H1339" s="14"/>
      <c r="I1339" s="13"/>
      <c r="J1339" s="13"/>
      <c r="K1339" s="12"/>
      <c r="L1339" s="232">
        <f t="shared" si="112"/>
        <v>0</v>
      </c>
      <c r="M1339" s="234">
        <f t="shared" si="113"/>
        <v>0</v>
      </c>
      <c r="N1339" s="11">
        <f>IF(Q1339="x",0,IF(J1339&lt;(INDEX(Lookup!$U$2:$U$10,MATCH($D$47,Lookup!$S$2:$S$10,0))),0,$L$12*K1339))</f>
        <v>0</v>
      </c>
      <c r="O1339" s="234">
        <f t="shared" si="114"/>
        <v>0</v>
      </c>
      <c r="P1339" s="10"/>
      <c r="Q1339" s="9"/>
      <c r="S1339" s="340">
        <f t="shared" si="115"/>
        <v>0</v>
      </c>
      <c r="T1339" s="340">
        <f t="shared" si="116"/>
        <v>0</v>
      </c>
    </row>
    <row r="1340" spans="2:20" ht="14.4" x14ac:dyDescent="0.3">
      <c r="B1340" s="30"/>
      <c r="C1340" s="16"/>
      <c r="D1340" s="16"/>
      <c r="E1340" s="25"/>
      <c r="F1340" s="16"/>
      <c r="G1340" s="15"/>
      <c r="H1340" s="14"/>
      <c r="I1340" s="13"/>
      <c r="J1340" s="13"/>
      <c r="K1340" s="12"/>
      <c r="L1340" s="232">
        <f t="shared" si="112"/>
        <v>0</v>
      </c>
      <c r="M1340" s="234">
        <f t="shared" si="113"/>
        <v>0</v>
      </c>
      <c r="N1340" s="11">
        <f>IF(Q1340="x",0,IF(J1340&lt;(INDEX(Lookup!$U$2:$U$10,MATCH($D$47,Lookup!$S$2:$S$10,0))),0,$L$12*K1340))</f>
        <v>0</v>
      </c>
      <c r="O1340" s="234">
        <f t="shared" si="114"/>
        <v>0</v>
      </c>
      <c r="P1340" s="10"/>
      <c r="Q1340" s="9"/>
      <c r="S1340" s="340">
        <f t="shared" si="115"/>
        <v>0</v>
      </c>
      <c r="T1340" s="340">
        <f t="shared" si="116"/>
        <v>0</v>
      </c>
    </row>
    <row r="1341" spans="2:20" ht="14.4" x14ac:dyDescent="0.3">
      <c r="B1341" s="30"/>
      <c r="C1341" s="16"/>
      <c r="D1341" s="16"/>
      <c r="E1341" s="25"/>
      <c r="F1341" s="16"/>
      <c r="G1341" s="15"/>
      <c r="H1341" s="14"/>
      <c r="I1341" s="13"/>
      <c r="J1341" s="13"/>
      <c r="K1341" s="12"/>
      <c r="L1341" s="232">
        <f t="shared" si="112"/>
        <v>0</v>
      </c>
      <c r="M1341" s="234">
        <f t="shared" si="113"/>
        <v>0</v>
      </c>
      <c r="N1341" s="11">
        <f>IF(Q1341="x",0,IF(J1341&lt;(INDEX(Lookup!$U$2:$U$10,MATCH($D$47,Lookup!$S$2:$S$10,0))),0,$L$12*K1341))</f>
        <v>0</v>
      </c>
      <c r="O1341" s="234">
        <f t="shared" si="114"/>
        <v>0</v>
      </c>
      <c r="P1341" s="10"/>
      <c r="Q1341" s="9"/>
      <c r="S1341" s="340">
        <f t="shared" si="115"/>
        <v>0</v>
      </c>
      <c r="T1341" s="340">
        <f t="shared" si="116"/>
        <v>0</v>
      </c>
    </row>
    <row r="1342" spans="2:20" ht="14.4" x14ac:dyDescent="0.3">
      <c r="B1342" s="30"/>
      <c r="C1342" s="16"/>
      <c r="D1342" s="16"/>
      <c r="E1342" s="25"/>
      <c r="F1342" s="16"/>
      <c r="G1342" s="15"/>
      <c r="H1342" s="14"/>
      <c r="I1342" s="13"/>
      <c r="J1342" s="13"/>
      <c r="K1342" s="12"/>
      <c r="L1342" s="232">
        <f t="shared" si="112"/>
        <v>0</v>
      </c>
      <c r="M1342" s="234">
        <f t="shared" si="113"/>
        <v>0</v>
      </c>
      <c r="N1342" s="11">
        <f>IF(Q1342="x",0,IF(J1342&lt;(INDEX(Lookup!$U$2:$U$10,MATCH($D$47,Lookup!$S$2:$S$10,0))),0,$L$12*K1342))</f>
        <v>0</v>
      </c>
      <c r="O1342" s="234">
        <f t="shared" si="114"/>
        <v>0</v>
      </c>
      <c r="P1342" s="10"/>
      <c r="Q1342" s="9"/>
      <c r="S1342" s="340">
        <f t="shared" si="115"/>
        <v>0</v>
      </c>
      <c r="T1342" s="340">
        <f t="shared" si="116"/>
        <v>0</v>
      </c>
    </row>
    <row r="1343" spans="2:20" ht="14.4" x14ac:dyDescent="0.3">
      <c r="B1343" s="30"/>
      <c r="C1343" s="16"/>
      <c r="D1343" s="16"/>
      <c r="E1343" s="25"/>
      <c r="F1343" s="16"/>
      <c r="G1343" s="15"/>
      <c r="H1343" s="14"/>
      <c r="I1343" s="13"/>
      <c r="J1343" s="13"/>
      <c r="K1343" s="12"/>
      <c r="L1343" s="232">
        <f t="shared" si="112"/>
        <v>0</v>
      </c>
      <c r="M1343" s="234">
        <f t="shared" si="113"/>
        <v>0</v>
      </c>
      <c r="N1343" s="11">
        <f>IF(Q1343="x",0,IF(J1343&lt;(INDEX(Lookup!$U$2:$U$10,MATCH($D$47,Lookup!$S$2:$S$10,0))),0,$L$12*K1343))</f>
        <v>0</v>
      </c>
      <c r="O1343" s="234">
        <f t="shared" si="114"/>
        <v>0</v>
      </c>
      <c r="P1343" s="10"/>
      <c r="Q1343" s="9"/>
      <c r="S1343" s="340">
        <f t="shared" si="115"/>
        <v>0</v>
      </c>
      <c r="T1343" s="340">
        <f t="shared" si="116"/>
        <v>0</v>
      </c>
    </row>
    <row r="1344" spans="2:20" ht="14.4" x14ac:dyDescent="0.3">
      <c r="B1344" s="30"/>
      <c r="C1344" s="16"/>
      <c r="D1344" s="16"/>
      <c r="E1344" s="25"/>
      <c r="F1344" s="16"/>
      <c r="G1344" s="15"/>
      <c r="H1344" s="14"/>
      <c r="I1344" s="13"/>
      <c r="J1344" s="13"/>
      <c r="K1344" s="12"/>
      <c r="L1344" s="232">
        <f t="shared" si="112"/>
        <v>0</v>
      </c>
      <c r="M1344" s="234">
        <f t="shared" si="113"/>
        <v>0</v>
      </c>
      <c r="N1344" s="11">
        <f>IF(Q1344="x",0,IF(J1344&lt;(INDEX(Lookup!$U$2:$U$10,MATCH($D$47,Lookup!$S$2:$S$10,0))),0,$L$12*K1344))</f>
        <v>0</v>
      </c>
      <c r="O1344" s="234">
        <f t="shared" si="114"/>
        <v>0</v>
      </c>
      <c r="P1344" s="10"/>
      <c r="Q1344" s="9"/>
      <c r="S1344" s="340">
        <f t="shared" si="115"/>
        <v>0</v>
      </c>
      <c r="T1344" s="340">
        <f t="shared" si="116"/>
        <v>0</v>
      </c>
    </row>
    <row r="1345" spans="2:20" ht="14.4" x14ac:dyDescent="0.3">
      <c r="B1345" s="30"/>
      <c r="C1345" s="16"/>
      <c r="D1345" s="16"/>
      <c r="E1345" s="25"/>
      <c r="F1345" s="16"/>
      <c r="G1345" s="15"/>
      <c r="H1345" s="14"/>
      <c r="I1345" s="13"/>
      <c r="J1345" s="13"/>
      <c r="K1345" s="12"/>
      <c r="L1345" s="232">
        <f t="shared" si="112"/>
        <v>0</v>
      </c>
      <c r="M1345" s="234">
        <f t="shared" si="113"/>
        <v>0</v>
      </c>
      <c r="N1345" s="11">
        <f>IF(Q1345="x",0,IF(J1345&lt;(INDEX(Lookup!$U$2:$U$10,MATCH($D$47,Lookup!$S$2:$S$10,0))),0,$L$12*K1345))</f>
        <v>0</v>
      </c>
      <c r="O1345" s="234">
        <f t="shared" si="114"/>
        <v>0</v>
      </c>
      <c r="P1345" s="10"/>
      <c r="Q1345" s="9"/>
      <c r="S1345" s="340">
        <f t="shared" si="115"/>
        <v>0</v>
      </c>
      <c r="T1345" s="340">
        <f t="shared" si="116"/>
        <v>0</v>
      </c>
    </row>
    <row r="1346" spans="2:20" ht="14.4" x14ac:dyDescent="0.3">
      <c r="B1346" s="30"/>
      <c r="C1346" s="16"/>
      <c r="D1346" s="16"/>
      <c r="E1346" s="25"/>
      <c r="F1346" s="16"/>
      <c r="G1346" s="15"/>
      <c r="H1346" s="14"/>
      <c r="I1346" s="13"/>
      <c r="J1346" s="13"/>
      <c r="K1346" s="12"/>
      <c r="L1346" s="232">
        <f t="shared" si="112"/>
        <v>0</v>
      </c>
      <c r="M1346" s="234">
        <f t="shared" si="113"/>
        <v>0</v>
      </c>
      <c r="N1346" s="11">
        <f>IF(Q1346="x",0,IF(J1346&lt;(INDEX(Lookup!$U$2:$U$10,MATCH($D$47,Lookup!$S$2:$S$10,0))),0,$L$12*K1346))</f>
        <v>0</v>
      </c>
      <c r="O1346" s="234">
        <f t="shared" si="114"/>
        <v>0</v>
      </c>
      <c r="P1346" s="10"/>
      <c r="Q1346" s="9"/>
      <c r="S1346" s="340">
        <f t="shared" si="115"/>
        <v>0</v>
      </c>
      <c r="T1346" s="340">
        <f t="shared" si="116"/>
        <v>0</v>
      </c>
    </row>
    <row r="1347" spans="2:20" ht="14.4" x14ac:dyDescent="0.3">
      <c r="B1347" s="30"/>
      <c r="C1347" s="16"/>
      <c r="D1347" s="16"/>
      <c r="E1347" s="25"/>
      <c r="F1347" s="16"/>
      <c r="G1347" s="15"/>
      <c r="H1347" s="14"/>
      <c r="I1347" s="13"/>
      <c r="J1347" s="13"/>
      <c r="K1347" s="12"/>
      <c r="L1347" s="232">
        <f t="shared" si="112"/>
        <v>0</v>
      </c>
      <c r="M1347" s="234">
        <f t="shared" si="113"/>
        <v>0</v>
      </c>
      <c r="N1347" s="11">
        <f>IF(Q1347="x",0,IF(J1347&lt;(INDEX(Lookup!$U$2:$U$10,MATCH($D$47,Lookup!$S$2:$S$10,0))),0,$L$12*K1347))</f>
        <v>0</v>
      </c>
      <c r="O1347" s="234">
        <f t="shared" si="114"/>
        <v>0</v>
      </c>
      <c r="P1347" s="10"/>
      <c r="Q1347" s="9"/>
      <c r="S1347" s="340">
        <f t="shared" si="115"/>
        <v>0</v>
      </c>
      <c r="T1347" s="340">
        <f t="shared" si="116"/>
        <v>0</v>
      </c>
    </row>
    <row r="1348" spans="2:20" ht="14.4" x14ac:dyDescent="0.3">
      <c r="B1348" s="30"/>
      <c r="C1348" s="16"/>
      <c r="D1348" s="16"/>
      <c r="E1348" s="25"/>
      <c r="F1348" s="16"/>
      <c r="G1348" s="15"/>
      <c r="H1348" s="14"/>
      <c r="I1348" s="13"/>
      <c r="J1348" s="13"/>
      <c r="K1348" s="12"/>
      <c r="L1348" s="232">
        <f t="shared" si="112"/>
        <v>0</v>
      </c>
      <c r="M1348" s="234">
        <f t="shared" si="113"/>
        <v>0</v>
      </c>
      <c r="N1348" s="11">
        <f>IF(Q1348="x",0,IF(J1348&lt;(INDEX(Lookup!$U$2:$U$10,MATCH($D$47,Lookup!$S$2:$S$10,0))),0,$L$12*K1348))</f>
        <v>0</v>
      </c>
      <c r="O1348" s="234">
        <f t="shared" si="114"/>
        <v>0</v>
      </c>
      <c r="P1348" s="10"/>
      <c r="Q1348" s="9"/>
      <c r="S1348" s="340">
        <f t="shared" si="115"/>
        <v>0</v>
      </c>
      <c r="T1348" s="340">
        <f t="shared" si="116"/>
        <v>0</v>
      </c>
    </row>
    <row r="1349" spans="2:20" ht="14.4" x14ac:dyDescent="0.3">
      <c r="B1349" s="30"/>
      <c r="C1349" s="16"/>
      <c r="D1349" s="16"/>
      <c r="E1349" s="25"/>
      <c r="F1349" s="16"/>
      <c r="G1349" s="15"/>
      <c r="H1349" s="14"/>
      <c r="I1349" s="13"/>
      <c r="J1349" s="13"/>
      <c r="K1349" s="12"/>
      <c r="L1349" s="232">
        <f t="shared" si="112"/>
        <v>0</v>
      </c>
      <c r="M1349" s="234">
        <f t="shared" si="113"/>
        <v>0</v>
      </c>
      <c r="N1349" s="11">
        <f>IF(Q1349="x",0,IF(J1349&lt;(INDEX(Lookup!$U$2:$U$10,MATCH($D$47,Lookup!$S$2:$S$10,0))),0,$L$12*K1349))</f>
        <v>0</v>
      </c>
      <c r="O1349" s="234">
        <f t="shared" si="114"/>
        <v>0</v>
      </c>
      <c r="P1349" s="10"/>
      <c r="Q1349" s="9"/>
      <c r="S1349" s="340">
        <f t="shared" si="115"/>
        <v>0</v>
      </c>
      <c r="T1349" s="340">
        <f t="shared" si="116"/>
        <v>0</v>
      </c>
    </row>
    <row r="1350" spans="2:20" ht="14.4" x14ac:dyDescent="0.3">
      <c r="B1350" s="30"/>
      <c r="C1350" s="16"/>
      <c r="D1350" s="16"/>
      <c r="E1350" s="25"/>
      <c r="F1350" s="16"/>
      <c r="G1350" s="15"/>
      <c r="H1350" s="14"/>
      <c r="I1350" s="13"/>
      <c r="J1350" s="13"/>
      <c r="K1350" s="12"/>
      <c r="L1350" s="232">
        <f t="shared" si="112"/>
        <v>0</v>
      </c>
      <c r="M1350" s="234">
        <f t="shared" si="113"/>
        <v>0</v>
      </c>
      <c r="N1350" s="11">
        <f>IF(Q1350="x",0,IF(J1350&lt;(INDEX(Lookup!$U$2:$U$10,MATCH($D$47,Lookup!$S$2:$S$10,0))),0,$L$12*K1350))</f>
        <v>0</v>
      </c>
      <c r="O1350" s="234">
        <f t="shared" si="114"/>
        <v>0</v>
      </c>
      <c r="P1350" s="10"/>
      <c r="Q1350" s="9"/>
      <c r="S1350" s="340">
        <f t="shared" si="115"/>
        <v>0</v>
      </c>
      <c r="T1350" s="340">
        <f t="shared" si="116"/>
        <v>0</v>
      </c>
    </row>
    <row r="1351" spans="2:20" ht="14.4" x14ac:dyDescent="0.3">
      <c r="B1351" s="30"/>
      <c r="C1351" s="16"/>
      <c r="D1351" s="16"/>
      <c r="E1351" s="25"/>
      <c r="F1351" s="16"/>
      <c r="G1351" s="15"/>
      <c r="H1351" s="14"/>
      <c r="I1351" s="13"/>
      <c r="J1351" s="13"/>
      <c r="K1351" s="12"/>
      <c r="L1351" s="232">
        <f t="shared" si="112"/>
        <v>0</v>
      </c>
      <c r="M1351" s="234">
        <f t="shared" si="113"/>
        <v>0</v>
      </c>
      <c r="N1351" s="11">
        <f>IF(Q1351="x",0,IF(J1351&lt;(INDEX(Lookup!$U$2:$U$10,MATCH($D$47,Lookup!$S$2:$S$10,0))),0,$L$12*K1351))</f>
        <v>0</v>
      </c>
      <c r="O1351" s="234">
        <f t="shared" si="114"/>
        <v>0</v>
      </c>
      <c r="P1351" s="10"/>
      <c r="Q1351" s="9"/>
      <c r="S1351" s="340">
        <f t="shared" si="115"/>
        <v>0</v>
      </c>
      <c r="T1351" s="340">
        <f t="shared" si="116"/>
        <v>0</v>
      </c>
    </row>
    <row r="1352" spans="2:20" ht="14.4" x14ac:dyDescent="0.3">
      <c r="B1352" s="30"/>
      <c r="C1352" s="16"/>
      <c r="D1352" s="16"/>
      <c r="E1352" s="25"/>
      <c r="F1352" s="16"/>
      <c r="G1352" s="15"/>
      <c r="H1352" s="14"/>
      <c r="I1352" s="13"/>
      <c r="J1352" s="13"/>
      <c r="K1352" s="12"/>
      <c r="L1352" s="232">
        <f t="shared" si="112"/>
        <v>0</v>
      </c>
      <c r="M1352" s="234">
        <f t="shared" si="113"/>
        <v>0</v>
      </c>
      <c r="N1352" s="11">
        <f>IF(Q1352="x",0,IF(J1352&lt;(INDEX(Lookup!$U$2:$U$10,MATCH($D$47,Lookup!$S$2:$S$10,0))),0,$L$12*K1352))</f>
        <v>0</v>
      </c>
      <c r="O1352" s="234">
        <f t="shared" si="114"/>
        <v>0</v>
      </c>
      <c r="P1352" s="10"/>
      <c r="Q1352" s="9"/>
      <c r="S1352" s="340">
        <f t="shared" si="115"/>
        <v>0</v>
      </c>
      <c r="T1352" s="340">
        <f t="shared" si="116"/>
        <v>0</v>
      </c>
    </row>
    <row r="1353" spans="2:20" ht="14.4" x14ac:dyDescent="0.3">
      <c r="B1353" s="30"/>
      <c r="C1353" s="16"/>
      <c r="D1353" s="16"/>
      <c r="E1353" s="25"/>
      <c r="F1353" s="16"/>
      <c r="G1353" s="15"/>
      <c r="H1353" s="14"/>
      <c r="I1353" s="13"/>
      <c r="J1353" s="13"/>
      <c r="K1353" s="12"/>
      <c r="L1353" s="232">
        <f t="shared" si="112"/>
        <v>0</v>
      </c>
      <c r="M1353" s="234">
        <f t="shared" si="113"/>
        <v>0</v>
      </c>
      <c r="N1353" s="11">
        <f>IF(Q1353="x",0,IF(J1353&lt;(INDEX(Lookup!$U$2:$U$10,MATCH($D$47,Lookup!$S$2:$S$10,0))),0,$L$12*K1353))</f>
        <v>0</v>
      </c>
      <c r="O1353" s="234">
        <f t="shared" si="114"/>
        <v>0</v>
      </c>
      <c r="P1353" s="10"/>
      <c r="Q1353" s="9"/>
      <c r="S1353" s="340">
        <f t="shared" si="115"/>
        <v>0</v>
      </c>
      <c r="T1353" s="340">
        <f t="shared" si="116"/>
        <v>0</v>
      </c>
    </row>
    <row r="1354" spans="2:20" ht="14.4" x14ac:dyDescent="0.3">
      <c r="B1354" s="30"/>
      <c r="C1354" s="16"/>
      <c r="D1354" s="16"/>
      <c r="E1354" s="25"/>
      <c r="F1354" s="16"/>
      <c r="G1354" s="15"/>
      <c r="H1354" s="14"/>
      <c r="I1354" s="13"/>
      <c r="J1354" s="13"/>
      <c r="K1354" s="12"/>
      <c r="L1354" s="232">
        <f t="shared" si="112"/>
        <v>0</v>
      </c>
      <c r="M1354" s="234">
        <f t="shared" si="113"/>
        <v>0</v>
      </c>
      <c r="N1354" s="11">
        <f>IF(Q1354="x",0,IF(J1354&lt;(INDEX(Lookup!$U$2:$U$10,MATCH($D$47,Lookup!$S$2:$S$10,0))),0,$L$12*K1354))</f>
        <v>0</v>
      </c>
      <c r="O1354" s="234">
        <f t="shared" si="114"/>
        <v>0</v>
      </c>
      <c r="P1354" s="10"/>
      <c r="Q1354" s="9"/>
      <c r="S1354" s="340">
        <f t="shared" si="115"/>
        <v>0</v>
      </c>
      <c r="T1354" s="340">
        <f t="shared" si="116"/>
        <v>0</v>
      </c>
    </row>
    <row r="1355" spans="2:20" ht="14.4" x14ac:dyDescent="0.3">
      <c r="B1355" s="30"/>
      <c r="C1355" s="16"/>
      <c r="D1355" s="16"/>
      <c r="E1355" s="25"/>
      <c r="F1355" s="16"/>
      <c r="G1355" s="15"/>
      <c r="H1355" s="14"/>
      <c r="I1355" s="13"/>
      <c r="J1355" s="13"/>
      <c r="K1355" s="12"/>
      <c r="L1355" s="232">
        <f t="shared" si="112"/>
        <v>0</v>
      </c>
      <c r="M1355" s="234">
        <f t="shared" si="113"/>
        <v>0</v>
      </c>
      <c r="N1355" s="11">
        <f>IF(Q1355="x",0,IF(J1355&lt;(INDEX(Lookup!$U$2:$U$10,MATCH($D$47,Lookup!$S$2:$S$10,0))),0,$L$12*K1355))</f>
        <v>0</v>
      </c>
      <c r="O1355" s="234">
        <f t="shared" si="114"/>
        <v>0</v>
      </c>
      <c r="P1355" s="10"/>
      <c r="Q1355" s="9"/>
      <c r="S1355" s="340">
        <f t="shared" si="115"/>
        <v>0</v>
      </c>
      <c r="T1355" s="340">
        <f t="shared" si="116"/>
        <v>0</v>
      </c>
    </row>
    <row r="1356" spans="2:20" ht="14.4" x14ac:dyDescent="0.3">
      <c r="B1356" s="30"/>
      <c r="C1356" s="16"/>
      <c r="D1356" s="16"/>
      <c r="E1356" s="25"/>
      <c r="F1356" s="16"/>
      <c r="G1356" s="15"/>
      <c r="H1356" s="14"/>
      <c r="I1356" s="13"/>
      <c r="J1356" s="13"/>
      <c r="K1356" s="12"/>
      <c r="L1356" s="232">
        <f t="shared" si="112"/>
        <v>0</v>
      </c>
      <c r="M1356" s="234">
        <f t="shared" si="113"/>
        <v>0</v>
      </c>
      <c r="N1356" s="11">
        <f>IF(Q1356="x",0,IF(J1356&lt;(INDEX(Lookup!$U$2:$U$10,MATCH($D$47,Lookup!$S$2:$S$10,0))),0,$L$12*K1356))</f>
        <v>0</v>
      </c>
      <c r="O1356" s="234">
        <f t="shared" si="114"/>
        <v>0</v>
      </c>
      <c r="P1356" s="10"/>
      <c r="Q1356" s="9"/>
      <c r="S1356" s="340">
        <f t="shared" si="115"/>
        <v>0</v>
      </c>
      <c r="T1356" s="340">
        <f t="shared" si="116"/>
        <v>0</v>
      </c>
    </row>
    <row r="1357" spans="2:20" ht="14.4" x14ac:dyDescent="0.3">
      <c r="B1357" s="30"/>
      <c r="C1357" s="16"/>
      <c r="D1357" s="16"/>
      <c r="E1357" s="25"/>
      <c r="F1357" s="16"/>
      <c r="G1357" s="15"/>
      <c r="H1357" s="14"/>
      <c r="I1357" s="13"/>
      <c r="J1357" s="13"/>
      <c r="K1357" s="12"/>
      <c r="L1357" s="232">
        <f t="shared" si="112"/>
        <v>0</v>
      </c>
      <c r="M1357" s="234">
        <f t="shared" si="113"/>
        <v>0</v>
      </c>
      <c r="N1357" s="11">
        <f>IF(Q1357="x",0,IF(J1357&lt;(INDEX(Lookup!$U$2:$U$10,MATCH($D$47,Lookup!$S$2:$S$10,0))),0,$L$12*K1357))</f>
        <v>0</v>
      </c>
      <c r="O1357" s="234">
        <f t="shared" si="114"/>
        <v>0</v>
      </c>
      <c r="P1357" s="10"/>
      <c r="Q1357" s="9"/>
      <c r="S1357" s="340">
        <f t="shared" si="115"/>
        <v>0</v>
      </c>
      <c r="T1357" s="340">
        <f t="shared" si="116"/>
        <v>0</v>
      </c>
    </row>
    <row r="1358" spans="2:20" ht="14.4" x14ac:dyDescent="0.3">
      <c r="B1358" s="30"/>
      <c r="C1358" s="16"/>
      <c r="D1358" s="16"/>
      <c r="E1358" s="25"/>
      <c r="F1358" s="16"/>
      <c r="G1358" s="15"/>
      <c r="H1358" s="14"/>
      <c r="I1358" s="13"/>
      <c r="J1358" s="13"/>
      <c r="K1358" s="12"/>
      <c r="L1358" s="232">
        <f t="shared" si="112"/>
        <v>0</v>
      </c>
      <c r="M1358" s="234">
        <f t="shared" si="113"/>
        <v>0</v>
      </c>
      <c r="N1358" s="11">
        <f>IF(Q1358="x",0,IF(J1358&lt;(INDEX(Lookup!$U$2:$U$10,MATCH($D$47,Lookup!$S$2:$S$10,0))),0,$L$12*K1358))</f>
        <v>0</v>
      </c>
      <c r="O1358" s="234">
        <f t="shared" si="114"/>
        <v>0</v>
      </c>
      <c r="P1358" s="10"/>
      <c r="Q1358" s="9"/>
      <c r="S1358" s="340">
        <f t="shared" si="115"/>
        <v>0</v>
      </c>
      <c r="T1358" s="340">
        <f t="shared" si="116"/>
        <v>0</v>
      </c>
    </row>
    <row r="1359" spans="2:20" ht="14.4" x14ac:dyDescent="0.3">
      <c r="B1359" s="30"/>
      <c r="C1359" s="16"/>
      <c r="D1359" s="16"/>
      <c r="E1359" s="25"/>
      <c r="F1359" s="16"/>
      <c r="G1359" s="15"/>
      <c r="H1359" s="14"/>
      <c r="I1359" s="13"/>
      <c r="J1359" s="13"/>
      <c r="K1359" s="12"/>
      <c r="L1359" s="232">
        <f t="shared" si="112"/>
        <v>0</v>
      </c>
      <c r="M1359" s="234">
        <f t="shared" si="113"/>
        <v>0</v>
      </c>
      <c r="N1359" s="11">
        <f>IF(Q1359="x",0,IF(J1359&lt;(INDEX(Lookup!$U$2:$U$10,MATCH($D$47,Lookup!$S$2:$S$10,0))),0,$L$12*K1359))</f>
        <v>0</v>
      </c>
      <c r="O1359" s="234">
        <f t="shared" si="114"/>
        <v>0</v>
      </c>
      <c r="P1359" s="10"/>
      <c r="Q1359" s="9"/>
      <c r="S1359" s="340">
        <f t="shared" si="115"/>
        <v>0</v>
      </c>
      <c r="T1359" s="340">
        <f t="shared" si="116"/>
        <v>0</v>
      </c>
    </row>
    <row r="1360" spans="2:20" ht="14.4" x14ac:dyDescent="0.3">
      <c r="B1360" s="30"/>
      <c r="C1360" s="16"/>
      <c r="D1360" s="16"/>
      <c r="E1360" s="25"/>
      <c r="F1360" s="16"/>
      <c r="G1360" s="15"/>
      <c r="H1360" s="14"/>
      <c r="I1360" s="13"/>
      <c r="J1360" s="13"/>
      <c r="K1360" s="12"/>
      <c r="L1360" s="232">
        <f t="shared" si="112"/>
        <v>0</v>
      </c>
      <c r="M1360" s="234">
        <f t="shared" si="113"/>
        <v>0</v>
      </c>
      <c r="N1360" s="11">
        <f>IF(Q1360="x",0,IF(J1360&lt;(INDEX(Lookup!$U$2:$U$10,MATCH($D$47,Lookup!$S$2:$S$10,0))),0,$L$12*K1360))</f>
        <v>0</v>
      </c>
      <c r="O1360" s="234">
        <f t="shared" si="114"/>
        <v>0</v>
      </c>
      <c r="P1360" s="10"/>
      <c r="Q1360" s="9"/>
      <c r="S1360" s="340">
        <f t="shared" si="115"/>
        <v>0</v>
      </c>
      <c r="T1360" s="340">
        <f t="shared" si="116"/>
        <v>0</v>
      </c>
    </row>
    <row r="1361" spans="2:20" ht="14.4" x14ac:dyDescent="0.3">
      <c r="B1361" s="30"/>
      <c r="C1361" s="16"/>
      <c r="D1361" s="16"/>
      <c r="E1361" s="25"/>
      <c r="F1361" s="16"/>
      <c r="G1361" s="15"/>
      <c r="H1361" s="14"/>
      <c r="I1361" s="13"/>
      <c r="J1361" s="13"/>
      <c r="K1361" s="12"/>
      <c r="L1361" s="232">
        <f t="shared" si="112"/>
        <v>0</v>
      </c>
      <c r="M1361" s="234">
        <f t="shared" si="113"/>
        <v>0</v>
      </c>
      <c r="N1361" s="11">
        <f>IF(Q1361="x",0,IF(J1361&lt;(INDEX(Lookup!$U$2:$U$10,MATCH($D$47,Lookup!$S$2:$S$10,0))),0,$L$12*K1361))</f>
        <v>0</v>
      </c>
      <c r="O1361" s="234">
        <f t="shared" si="114"/>
        <v>0</v>
      </c>
      <c r="P1361" s="10"/>
      <c r="Q1361" s="9"/>
      <c r="S1361" s="340">
        <f t="shared" si="115"/>
        <v>0</v>
      </c>
      <c r="T1361" s="340">
        <f t="shared" si="116"/>
        <v>0</v>
      </c>
    </row>
    <row r="1362" spans="2:20" ht="14.4" x14ac:dyDescent="0.3">
      <c r="B1362" s="30"/>
      <c r="C1362" s="16"/>
      <c r="D1362" s="16"/>
      <c r="E1362" s="25"/>
      <c r="F1362" s="16"/>
      <c r="G1362" s="15"/>
      <c r="H1362" s="14"/>
      <c r="I1362" s="13"/>
      <c r="J1362" s="13"/>
      <c r="K1362" s="12"/>
      <c r="L1362" s="232">
        <f t="shared" si="112"/>
        <v>0</v>
      </c>
      <c r="M1362" s="234">
        <f t="shared" si="113"/>
        <v>0</v>
      </c>
      <c r="N1362" s="11">
        <f>IF(Q1362="x",0,IF(J1362&lt;(INDEX(Lookup!$U$2:$U$10,MATCH($D$47,Lookup!$S$2:$S$10,0))),0,$L$12*K1362))</f>
        <v>0</v>
      </c>
      <c r="O1362" s="234">
        <f t="shared" si="114"/>
        <v>0</v>
      </c>
      <c r="P1362" s="10"/>
      <c r="Q1362" s="9"/>
      <c r="S1362" s="340">
        <f t="shared" si="115"/>
        <v>0</v>
      </c>
      <c r="T1362" s="340">
        <f t="shared" si="116"/>
        <v>0</v>
      </c>
    </row>
    <row r="1363" spans="2:20" ht="14.4" x14ac:dyDescent="0.3">
      <c r="B1363" s="30"/>
      <c r="C1363" s="16"/>
      <c r="D1363" s="16"/>
      <c r="E1363" s="25"/>
      <c r="F1363" s="16"/>
      <c r="G1363" s="15"/>
      <c r="H1363" s="14"/>
      <c r="I1363" s="13"/>
      <c r="J1363" s="13"/>
      <c r="K1363" s="12"/>
      <c r="L1363" s="232">
        <f t="shared" si="112"/>
        <v>0</v>
      </c>
      <c r="M1363" s="234">
        <f t="shared" si="113"/>
        <v>0</v>
      </c>
      <c r="N1363" s="11">
        <f>IF(Q1363="x",0,IF(J1363&lt;(INDEX(Lookup!$U$2:$U$10,MATCH($D$47,Lookup!$S$2:$S$10,0))),0,$L$12*K1363))</f>
        <v>0</v>
      </c>
      <c r="O1363" s="234">
        <f t="shared" si="114"/>
        <v>0</v>
      </c>
      <c r="P1363" s="10"/>
      <c r="Q1363" s="9"/>
      <c r="S1363" s="340">
        <f t="shared" si="115"/>
        <v>0</v>
      </c>
      <c r="T1363" s="340">
        <f t="shared" si="116"/>
        <v>0</v>
      </c>
    </row>
    <row r="1364" spans="2:20" ht="14.4" x14ac:dyDescent="0.3">
      <c r="B1364" s="30"/>
      <c r="C1364" s="16"/>
      <c r="D1364" s="16"/>
      <c r="E1364" s="25"/>
      <c r="F1364" s="16"/>
      <c r="G1364" s="15"/>
      <c r="H1364" s="14"/>
      <c r="I1364" s="13"/>
      <c r="J1364" s="13"/>
      <c r="K1364" s="12"/>
      <c r="L1364" s="232">
        <f t="shared" si="112"/>
        <v>0</v>
      </c>
      <c r="M1364" s="234">
        <f t="shared" si="113"/>
        <v>0</v>
      </c>
      <c r="N1364" s="11">
        <f>IF(Q1364="x",0,IF(J1364&lt;(INDEX(Lookup!$U$2:$U$10,MATCH($D$47,Lookup!$S$2:$S$10,0))),0,$L$12*K1364))</f>
        <v>0</v>
      </c>
      <c r="O1364" s="234">
        <f t="shared" si="114"/>
        <v>0</v>
      </c>
      <c r="P1364" s="10"/>
      <c r="Q1364" s="9"/>
      <c r="S1364" s="340">
        <f t="shared" si="115"/>
        <v>0</v>
      </c>
      <c r="T1364" s="340">
        <f t="shared" si="116"/>
        <v>0</v>
      </c>
    </row>
    <row r="1365" spans="2:20" ht="14.4" x14ac:dyDescent="0.3">
      <c r="B1365" s="30"/>
      <c r="C1365" s="16"/>
      <c r="D1365" s="16"/>
      <c r="E1365" s="25"/>
      <c r="F1365" s="16"/>
      <c r="G1365" s="15"/>
      <c r="H1365" s="14"/>
      <c r="I1365" s="13"/>
      <c r="J1365" s="13"/>
      <c r="K1365" s="12"/>
      <c r="L1365" s="232">
        <f t="shared" si="112"/>
        <v>0</v>
      </c>
      <c r="M1365" s="234">
        <f t="shared" si="113"/>
        <v>0</v>
      </c>
      <c r="N1365" s="11">
        <f>IF(Q1365="x",0,IF(J1365&lt;(INDEX(Lookup!$U$2:$U$10,MATCH($D$47,Lookup!$S$2:$S$10,0))),0,$L$12*K1365))</f>
        <v>0</v>
      </c>
      <c r="O1365" s="234">
        <f t="shared" si="114"/>
        <v>0</v>
      </c>
      <c r="P1365" s="10"/>
      <c r="Q1365" s="9"/>
      <c r="S1365" s="340">
        <f t="shared" si="115"/>
        <v>0</v>
      </c>
      <c r="T1365" s="340">
        <f t="shared" si="116"/>
        <v>0</v>
      </c>
    </row>
    <row r="1366" spans="2:20" ht="14.4" x14ac:dyDescent="0.3">
      <c r="B1366" s="30"/>
      <c r="C1366" s="16"/>
      <c r="D1366" s="16"/>
      <c r="E1366" s="25"/>
      <c r="F1366" s="16"/>
      <c r="G1366" s="15"/>
      <c r="H1366" s="14"/>
      <c r="I1366" s="13"/>
      <c r="J1366" s="13"/>
      <c r="K1366" s="12"/>
      <c r="L1366" s="232">
        <f t="shared" si="112"/>
        <v>0</v>
      </c>
      <c r="M1366" s="234">
        <f t="shared" si="113"/>
        <v>0</v>
      </c>
      <c r="N1366" s="11">
        <f>IF(Q1366="x",0,IF(J1366&lt;(INDEX(Lookup!$U$2:$U$10,MATCH($D$47,Lookup!$S$2:$S$10,0))),0,$L$12*K1366))</f>
        <v>0</v>
      </c>
      <c r="O1366" s="234">
        <f t="shared" si="114"/>
        <v>0</v>
      </c>
      <c r="P1366" s="10"/>
      <c r="Q1366" s="9"/>
      <c r="S1366" s="340">
        <f t="shared" si="115"/>
        <v>0</v>
      </c>
      <c r="T1366" s="340">
        <f t="shared" si="116"/>
        <v>0</v>
      </c>
    </row>
    <row r="1367" spans="2:20" ht="14.4" x14ac:dyDescent="0.3">
      <c r="B1367" s="30"/>
      <c r="C1367" s="16"/>
      <c r="D1367" s="16"/>
      <c r="E1367" s="25"/>
      <c r="F1367" s="16"/>
      <c r="G1367" s="15"/>
      <c r="H1367" s="14"/>
      <c r="I1367" s="13"/>
      <c r="J1367" s="13"/>
      <c r="K1367" s="12"/>
      <c r="L1367" s="232">
        <f t="shared" si="112"/>
        <v>0</v>
      </c>
      <c r="M1367" s="234">
        <f t="shared" si="113"/>
        <v>0</v>
      </c>
      <c r="N1367" s="11">
        <f>IF(Q1367="x",0,IF(J1367&lt;(INDEX(Lookup!$U$2:$U$10,MATCH($D$47,Lookup!$S$2:$S$10,0))),0,$L$12*K1367))</f>
        <v>0</v>
      </c>
      <c r="O1367" s="234">
        <f t="shared" si="114"/>
        <v>0</v>
      </c>
      <c r="P1367" s="10"/>
      <c r="Q1367" s="9"/>
      <c r="S1367" s="340">
        <f t="shared" si="115"/>
        <v>0</v>
      </c>
      <c r="T1367" s="340">
        <f t="shared" si="116"/>
        <v>0</v>
      </c>
    </row>
    <row r="1368" spans="2:20" ht="14.4" x14ac:dyDescent="0.3">
      <c r="B1368" s="30"/>
      <c r="C1368" s="16"/>
      <c r="D1368" s="16"/>
      <c r="E1368" s="25"/>
      <c r="F1368" s="16"/>
      <c r="G1368" s="15"/>
      <c r="H1368" s="14"/>
      <c r="I1368" s="13"/>
      <c r="J1368" s="13"/>
      <c r="K1368" s="12"/>
      <c r="L1368" s="232">
        <f t="shared" si="112"/>
        <v>0</v>
      </c>
      <c r="M1368" s="234">
        <f t="shared" si="113"/>
        <v>0</v>
      </c>
      <c r="N1368" s="11">
        <f>IF(Q1368="x",0,IF(J1368&lt;(INDEX(Lookup!$U$2:$U$10,MATCH($D$47,Lookup!$S$2:$S$10,0))),0,$L$12*K1368))</f>
        <v>0</v>
      </c>
      <c r="O1368" s="234">
        <f t="shared" si="114"/>
        <v>0</v>
      </c>
      <c r="P1368" s="10"/>
      <c r="Q1368" s="9"/>
      <c r="S1368" s="340">
        <f t="shared" si="115"/>
        <v>0</v>
      </c>
      <c r="T1368" s="340">
        <f t="shared" si="116"/>
        <v>0</v>
      </c>
    </row>
    <row r="1369" spans="2:20" ht="14.4" x14ac:dyDescent="0.3">
      <c r="B1369" s="30"/>
      <c r="C1369" s="16"/>
      <c r="D1369" s="16"/>
      <c r="E1369" s="25"/>
      <c r="F1369" s="16"/>
      <c r="G1369" s="15"/>
      <c r="H1369" s="14"/>
      <c r="I1369" s="13"/>
      <c r="J1369" s="13"/>
      <c r="K1369" s="12"/>
      <c r="L1369" s="232">
        <f t="shared" si="112"/>
        <v>0</v>
      </c>
      <c r="M1369" s="234">
        <f t="shared" si="113"/>
        <v>0</v>
      </c>
      <c r="N1369" s="11">
        <f>IF(Q1369="x",0,IF(J1369&lt;(INDEX(Lookup!$U$2:$U$10,MATCH($D$47,Lookup!$S$2:$S$10,0))),0,$L$12*K1369))</f>
        <v>0</v>
      </c>
      <c r="O1369" s="234">
        <f t="shared" si="114"/>
        <v>0</v>
      </c>
      <c r="P1369" s="10"/>
      <c r="Q1369" s="9"/>
      <c r="S1369" s="340">
        <f t="shared" si="115"/>
        <v>0</v>
      </c>
      <c r="T1369" s="340">
        <f t="shared" si="116"/>
        <v>0</v>
      </c>
    </row>
    <row r="1370" spans="2:20" ht="14.4" x14ac:dyDescent="0.3">
      <c r="B1370" s="30"/>
      <c r="C1370" s="16"/>
      <c r="D1370" s="16"/>
      <c r="E1370" s="25"/>
      <c r="F1370" s="16"/>
      <c r="G1370" s="15"/>
      <c r="H1370" s="14"/>
      <c r="I1370" s="13"/>
      <c r="J1370" s="13"/>
      <c r="K1370" s="12"/>
      <c r="L1370" s="232">
        <f t="shared" si="112"/>
        <v>0</v>
      </c>
      <c r="M1370" s="234">
        <f t="shared" si="113"/>
        <v>0</v>
      </c>
      <c r="N1370" s="11">
        <f>IF(Q1370="x",0,IF(J1370&lt;(INDEX(Lookup!$U$2:$U$10,MATCH($D$47,Lookup!$S$2:$S$10,0))),0,$L$12*K1370))</f>
        <v>0</v>
      </c>
      <c r="O1370" s="234">
        <f t="shared" si="114"/>
        <v>0</v>
      </c>
      <c r="P1370" s="10"/>
      <c r="Q1370" s="9"/>
      <c r="S1370" s="340">
        <f t="shared" si="115"/>
        <v>0</v>
      </c>
      <c r="T1370" s="340">
        <f t="shared" si="116"/>
        <v>0</v>
      </c>
    </row>
    <row r="1371" spans="2:20" ht="14.4" x14ac:dyDescent="0.3">
      <c r="B1371" s="30"/>
      <c r="C1371" s="16"/>
      <c r="D1371" s="16"/>
      <c r="E1371" s="25"/>
      <c r="F1371" s="16"/>
      <c r="G1371" s="15"/>
      <c r="H1371" s="14"/>
      <c r="I1371" s="13"/>
      <c r="J1371" s="13"/>
      <c r="K1371" s="12"/>
      <c r="L1371" s="232">
        <f t="shared" si="112"/>
        <v>0</v>
      </c>
      <c r="M1371" s="234">
        <f t="shared" si="113"/>
        <v>0</v>
      </c>
      <c r="N1371" s="11">
        <f>IF(Q1371="x",0,IF(J1371&lt;(INDEX(Lookup!$U$2:$U$10,MATCH($D$47,Lookup!$S$2:$S$10,0))),0,$L$12*K1371))</f>
        <v>0</v>
      </c>
      <c r="O1371" s="234">
        <f t="shared" si="114"/>
        <v>0</v>
      </c>
      <c r="P1371" s="10"/>
      <c r="Q1371" s="9"/>
      <c r="S1371" s="340">
        <f t="shared" si="115"/>
        <v>0</v>
      </c>
      <c r="T1371" s="340">
        <f t="shared" si="116"/>
        <v>0</v>
      </c>
    </row>
    <row r="1372" spans="2:20" ht="14.4" x14ac:dyDescent="0.3">
      <c r="B1372" s="30"/>
      <c r="C1372" s="16"/>
      <c r="D1372" s="16"/>
      <c r="E1372" s="25"/>
      <c r="F1372" s="16"/>
      <c r="G1372" s="15"/>
      <c r="H1372" s="14"/>
      <c r="I1372" s="13"/>
      <c r="J1372" s="13"/>
      <c r="K1372" s="12"/>
      <c r="L1372" s="232">
        <f t="shared" si="112"/>
        <v>0</v>
      </c>
      <c r="M1372" s="234">
        <f t="shared" si="113"/>
        <v>0</v>
      </c>
      <c r="N1372" s="11">
        <f>IF(Q1372="x",0,IF(J1372&lt;(INDEX(Lookup!$U$2:$U$10,MATCH($D$47,Lookup!$S$2:$S$10,0))),0,$L$12*K1372))</f>
        <v>0</v>
      </c>
      <c r="O1372" s="234">
        <f t="shared" si="114"/>
        <v>0</v>
      </c>
      <c r="P1372" s="10"/>
      <c r="Q1372" s="9"/>
      <c r="S1372" s="340">
        <f t="shared" si="115"/>
        <v>0</v>
      </c>
      <c r="T1372" s="340">
        <f t="shared" si="116"/>
        <v>0</v>
      </c>
    </row>
    <row r="1373" spans="2:20" ht="14.4" x14ac:dyDescent="0.3">
      <c r="B1373" s="30"/>
      <c r="C1373" s="16"/>
      <c r="D1373" s="16"/>
      <c r="E1373" s="25"/>
      <c r="F1373" s="16"/>
      <c r="G1373" s="15"/>
      <c r="H1373" s="14"/>
      <c r="I1373" s="13"/>
      <c r="J1373" s="13"/>
      <c r="K1373" s="12"/>
      <c r="L1373" s="232">
        <f t="shared" si="112"/>
        <v>0</v>
      </c>
      <c r="M1373" s="234">
        <f t="shared" si="113"/>
        <v>0</v>
      </c>
      <c r="N1373" s="11">
        <f>IF(Q1373="x",0,IF(J1373&lt;(INDEX(Lookup!$U$2:$U$10,MATCH($D$47,Lookup!$S$2:$S$10,0))),0,$L$12*K1373))</f>
        <v>0</v>
      </c>
      <c r="O1373" s="234">
        <f t="shared" si="114"/>
        <v>0</v>
      </c>
      <c r="P1373" s="10"/>
      <c r="Q1373" s="9"/>
      <c r="S1373" s="340">
        <f t="shared" si="115"/>
        <v>0</v>
      </c>
      <c r="T1373" s="340">
        <f t="shared" si="116"/>
        <v>0</v>
      </c>
    </row>
    <row r="1374" spans="2:20" ht="14.4" x14ac:dyDescent="0.3">
      <c r="B1374" s="30"/>
      <c r="C1374" s="16"/>
      <c r="D1374" s="16"/>
      <c r="E1374" s="25"/>
      <c r="F1374" s="16"/>
      <c r="G1374" s="15"/>
      <c r="H1374" s="14"/>
      <c r="I1374" s="13"/>
      <c r="J1374" s="13"/>
      <c r="K1374" s="12"/>
      <c r="L1374" s="232">
        <f t="shared" si="112"/>
        <v>0</v>
      </c>
      <c r="M1374" s="234">
        <f t="shared" si="113"/>
        <v>0</v>
      </c>
      <c r="N1374" s="11">
        <f>IF(Q1374="x",0,IF(J1374&lt;(INDEX(Lookup!$U$2:$U$10,MATCH($D$47,Lookup!$S$2:$S$10,0))),0,$L$12*K1374))</f>
        <v>0</v>
      </c>
      <c r="O1374" s="234">
        <f t="shared" si="114"/>
        <v>0</v>
      </c>
      <c r="P1374" s="10"/>
      <c r="Q1374" s="9"/>
      <c r="S1374" s="340">
        <f t="shared" si="115"/>
        <v>0</v>
      </c>
      <c r="T1374" s="340">
        <f t="shared" si="116"/>
        <v>0</v>
      </c>
    </row>
    <row r="1375" spans="2:20" ht="14.4" x14ac:dyDescent="0.3">
      <c r="B1375" s="30"/>
      <c r="C1375" s="16"/>
      <c r="D1375" s="16"/>
      <c r="E1375" s="25"/>
      <c r="F1375" s="16"/>
      <c r="G1375" s="15"/>
      <c r="H1375" s="14"/>
      <c r="I1375" s="13"/>
      <c r="J1375" s="13"/>
      <c r="K1375" s="12"/>
      <c r="L1375" s="232">
        <f t="shared" si="112"/>
        <v>0</v>
      </c>
      <c r="M1375" s="234">
        <f t="shared" si="113"/>
        <v>0</v>
      </c>
      <c r="N1375" s="11">
        <f>IF(Q1375="x",0,IF(J1375&lt;(INDEX(Lookup!$U$2:$U$10,MATCH($D$47,Lookup!$S$2:$S$10,0))),0,$L$12*K1375))</f>
        <v>0</v>
      </c>
      <c r="O1375" s="234">
        <f t="shared" si="114"/>
        <v>0</v>
      </c>
      <c r="P1375" s="10"/>
      <c r="Q1375" s="9"/>
      <c r="S1375" s="340">
        <f t="shared" si="115"/>
        <v>0</v>
      </c>
      <c r="T1375" s="340">
        <f t="shared" si="116"/>
        <v>0</v>
      </c>
    </row>
    <row r="1376" spans="2:20" ht="14.4" x14ac:dyDescent="0.3">
      <c r="B1376" s="30"/>
      <c r="C1376" s="16"/>
      <c r="D1376" s="16"/>
      <c r="E1376" s="25"/>
      <c r="F1376" s="16"/>
      <c r="G1376" s="15"/>
      <c r="H1376" s="14"/>
      <c r="I1376" s="13"/>
      <c r="J1376" s="13"/>
      <c r="K1376" s="12"/>
      <c r="L1376" s="232">
        <f t="shared" si="112"/>
        <v>0</v>
      </c>
      <c r="M1376" s="234">
        <f t="shared" si="113"/>
        <v>0</v>
      </c>
      <c r="N1376" s="11">
        <f>IF(Q1376="x",0,IF(J1376&lt;(INDEX(Lookup!$U$2:$U$10,MATCH($D$47,Lookup!$S$2:$S$10,0))),0,$L$12*K1376))</f>
        <v>0</v>
      </c>
      <c r="O1376" s="234">
        <f t="shared" si="114"/>
        <v>0</v>
      </c>
      <c r="P1376" s="10"/>
      <c r="Q1376" s="9"/>
      <c r="S1376" s="340">
        <f t="shared" si="115"/>
        <v>0</v>
      </c>
      <c r="T1376" s="340">
        <f t="shared" si="116"/>
        <v>0</v>
      </c>
    </row>
    <row r="1377" spans="2:20" ht="14.4" x14ac:dyDescent="0.3">
      <c r="B1377" s="30"/>
      <c r="C1377" s="16"/>
      <c r="D1377" s="16"/>
      <c r="E1377" s="25"/>
      <c r="F1377" s="16"/>
      <c r="G1377" s="15"/>
      <c r="H1377" s="14"/>
      <c r="I1377" s="13"/>
      <c r="J1377" s="13"/>
      <c r="K1377" s="12"/>
      <c r="L1377" s="232">
        <f t="shared" si="112"/>
        <v>0</v>
      </c>
      <c r="M1377" s="234">
        <f t="shared" si="113"/>
        <v>0</v>
      </c>
      <c r="N1377" s="11">
        <f>IF(Q1377="x",0,IF(J1377&lt;(INDEX(Lookup!$U$2:$U$10,MATCH($D$47,Lookup!$S$2:$S$10,0))),0,$L$12*K1377))</f>
        <v>0</v>
      </c>
      <c r="O1377" s="234">
        <f t="shared" si="114"/>
        <v>0</v>
      </c>
      <c r="P1377" s="10"/>
      <c r="Q1377" s="9"/>
      <c r="S1377" s="340">
        <f t="shared" si="115"/>
        <v>0</v>
      </c>
      <c r="T1377" s="340">
        <f t="shared" si="116"/>
        <v>0</v>
      </c>
    </row>
    <row r="1378" spans="2:20" ht="14.4" x14ac:dyDescent="0.3">
      <c r="B1378" s="30"/>
      <c r="C1378" s="16"/>
      <c r="D1378" s="16"/>
      <c r="E1378" s="25"/>
      <c r="F1378" s="16"/>
      <c r="G1378" s="15"/>
      <c r="H1378" s="14"/>
      <c r="I1378" s="13"/>
      <c r="J1378" s="13"/>
      <c r="K1378" s="12"/>
      <c r="L1378" s="232">
        <f t="shared" si="112"/>
        <v>0</v>
      </c>
      <c r="M1378" s="234">
        <f t="shared" si="113"/>
        <v>0</v>
      </c>
      <c r="N1378" s="11">
        <f>IF(Q1378="x",0,IF(J1378&lt;(INDEX(Lookup!$U$2:$U$10,MATCH($D$47,Lookup!$S$2:$S$10,0))),0,$L$12*K1378))</f>
        <v>0</v>
      </c>
      <c r="O1378" s="234">
        <f t="shared" si="114"/>
        <v>0</v>
      </c>
      <c r="P1378" s="10"/>
      <c r="Q1378" s="9"/>
      <c r="S1378" s="340">
        <f t="shared" si="115"/>
        <v>0</v>
      </c>
      <c r="T1378" s="340">
        <f t="shared" si="116"/>
        <v>0</v>
      </c>
    </row>
    <row r="1379" spans="2:20" ht="14.4" x14ac:dyDescent="0.3">
      <c r="B1379" s="30"/>
      <c r="C1379" s="16"/>
      <c r="D1379" s="16"/>
      <c r="E1379" s="25"/>
      <c r="F1379" s="16"/>
      <c r="G1379" s="15"/>
      <c r="H1379" s="14"/>
      <c r="I1379" s="13"/>
      <c r="J1379" s="13"/>
      <c r="K1379" s="12"/>
      <c r="L1379" s="232">
        <f t="shared" si="112"/>
        <v>0</v>
      </c>
      <c r="M1379" s="234">
        <f t="shared" si="113"/>
        <v>0</v>
      </c>
      <c r="N1379" s="11">
        <f>IF(Q1379="x",0,IF(J1379&lt;(INDEX(Lookup!$U$2:$U$10,MATCH($D$47,Lookup!$S$2:$S$10,0))),0,$L$12*K1379))</f>
        <v>0</v>
      </c>
      <c r="O1379" s="234">
        <f t="shared" si="114"/>
        <v>0</v>
      </c>
      <c r="P1379" s="10"/>
      <c r="Q1379" s="9"/>
      <c r="S1379" s="340">
        <f t="shared" si="115"/>
        <v>0</v>
      </c>
      <c r="T1379" s="340">
        <f t="shared" si="116"/>
        <v>0</v>
      </c>
    </row>
    <row r="1380" spans="2:20" ht="14.4" x14ac:dyDescent="0.3">
      <c r="B1380" s="30"/>
      <c r="C1380" s="16"/>
      <c r="D1380" s="16"/>
      <c r="E1380" s="25"/>
      <c r="F1380" s="16"/>
      <c r="G1380" s="15"/>
      <c r="H1380" s="14"/>
      <c r="I1380" s="13"/>
      <c r="J1380" s="13"/>
      <c r="K1380" s="12"/>
      <c r="L1380" s="232">
        <f t="shared" si="112"/>
        <v>0</v>
      </c>
      <c r="M1380" s="234">
        <f t="shared" si="113"/>
        <v>0</v>
      </c>
      <c r="N1380" s="11">
        <f>IF(Q1380="x",0,IF(J1380&lt;(INDEX(Lookup!$U$2:$U$10,MATCH($D$47,Lookup!$S$2:$S$10,0))),0,$L$12*K1380))</f>
        <v>0</v>
      </c>
      <c r="O1380" s="234">
        <f t="shared" si="114"/>
        <v>0</v>
      </c>
      <c r="P1380" s="10"/>
      <c r="Q1380" s="9"/>
      <c r="S1380" s="340">
        <f t="shared" si="115"/>
        <v>0</v>
      </c>
      <c r="T1380" s="340">
        <f t="shared" si="116"/>
        <v>0</v>
      </c>
    </row>
    <row r="1381" spans="2:20" ht="14.4" x14ac:dyDescent="0.3">
      <c r="B1381" s="30"/>
      <c r="C1381" s="16"/>
      <c r="D1381" s="16"/>
      <c r="E1381" s="25"/>
      <c r="F1381" s="16"/>
      <c r="G1381" s="15"/>
      <c r="H1381" s="14"/>
      <c r="I1381" s="13"/>
      <c r="J1381" s="13"/>
      <c r="K1381" s="12"/>
      <c r="L1381" s="232">
        <f t="shared" si="112"/>
        <v>0</v>
      </c>
      <c r="M1381" s="234">
        <f t="shared" si="113"/>
        <v>0</v>
      </c>
      <c r="N1381" s="11">
        <f>IF(Q1381="x",0,IF(J1381&lt;(INDEX(Lookup!$U$2:$U$10,MATCH($D$47,Lookup!$S$2:$S$10,0))),0,$L$12*K1381))</f>
        <v>0</v>
      </c>
      <c r="O1381" s="234">
        <f t="shared" si="114"/>
        <v>0</v>
      </c>
      <c r="P1381" s="10"/>
      <c r="Q1381" s="9"/>
      <c r="S1381" s="340">
        <f t="shared" si="115"/>
        <v>0</v>
      </c>
      <c r="T1381" s="340">
        <f t="shared" si="116"/>
        <v>0</v>
      </c>
    </row>
    <row r="1382" spans="2:20" ht="14.4" x14ac:dyDescent="0.3">
      <c r="B1382" s="30"/>
      <c r="C1382" s="16"/>
      <c r="D1382" s="16"/>
      <c r="E1382" s="25"/>
      <c r="F1382" s="16"/>
      <c r="G1382" s="15"/>
      <c r="H1382" s="14"/>
      <c r="I1382" s="13"/>
      <c r="J1382" s="13"/>
      <c r="K1382" s="12"/>
      <c r="L1382" s="232">
        <f t="shared" si="112"/>
        <v>0</v>
      </c>
      <c r="M1382" s="234">
        <f t="shared" si="113"/>
        <v>0</v>
      </c>
      <c r="N1382" s="11">
        <f>IF(Q1382="x",0,IF(J1382&lt;(INDEX(Lookup!$U$2:$U$10,MATCH($D$47,Lookup!$S$2:$S$10,0))),0,$L$12*K1382))</f>
        <v>0</v>
      </c>
      <c r="O1382" s="234">
        <f t="shared" si="114"/>
        <v>0</v>
      </c>
      <c r="P1382" s="10"/>
      <c r="Q1382" s="9"/>
      <c r="S1382" s="340">
        <f t="shared" si="115"/>
        <v>0</v>
      </c>
      <c r="T1382" s="340">
        <f t="shared" si="116"/>
        <v>0</v>
      </c>
    </row>
    <row r="1383" spans="2:20" ht="14.4" x14ac:dyDescent="0.3">
      <c r="B1383" s="30"/>
      <c r="C1383" s="16"/>
      <c r="D1383" s="16"/>
      <c r="E1383" s="25"/>
      <c r="F1383" s="16"/>
      <c r="G1383" s="15"/>
      <c r="H1383" s="14"/>
      <c r="I1383" s="13"/>
      <c r="J1383" s="13"/>
      <c r="K1383" s="12"/>
      <c r="L1383" s="232">
        <f t="shared" si="112"/>
        <v>0</v>
      </c>
      <c r="M1383" s="234">
        <f t="shared" si="113"/>
        <v>0</v>
      </c>
      <c r="N1383" s="11">
        <f>IF(Q1383="x",0,IF(J1383&lt;(INDEX(Lookup!$U$2:$U$10,MATCH($D$47,Lookup!$S$2:$S$10,0))),0,$L$12*K1383))</f>
        <v>0</v>
      </c>
      <c r="O1383" s="234">
        <f t="shared" si="114"/>
        <v>0</v>
      </c>
      <c r="P1383" s="10"/>
      <c r="Q1383" s="9"/>
      <c r="S1383" s="340">
        <f t="shared" si="115"/>
        <v>0</v>
      </c>
      <c r="T1383" s="340">
        <f t="shared" si="116"/>
        <v>0</v>
      </c>
    </row>
    <row r="1384" spans="2:20" ht="14.4" x14ac:dyDescent="0.3">
      <c r="B1384" s="30"/>
      <c r="C1384" s="16"/>
      <c r="D1384" s="16"/>
      <c r="E1384" s="25"/>
      <c r="F1384" s="16"/>
      <c r="G1384" s="15"/>
      <c r="H1384" s="14"/>
      <c r="I1384" s="13"/>
      <c r="J1384" s="13"/>
      <c r="K1384" s="12"/>
      <c r="L1384" s="232">
        <f t="shared" si="112"/>
        <v>0</v>
      </c>
      <c r="M1384" s="234">
        <f t="shared" si="113"/>
        <v>0</v>
      </c>
      <c r="N1384" s="11">
        <f>IF(Q1384="x",0,IF(J1384&lt;(INDEX(Lookup!$U$2:$U$10,MATCH($D$47,Lookup!$S$2:$S$10,0))),0,$L$12*K1384))</f>
        <v>0</v>
      </c>
      <c r="O1384" s="234">
        <f t="shared" si="114"/>
        <v>0</v>
      </c>
      <c r="P1384" s="10"/>
      <c r="Q1384" s="9"/>
      <c r="S1384" s="340">
        <f t="shared" si="115"/>
        <v>0</v>
      </c>
      <c r="T1384" s="340">
        <f t="shared" si="116"/>
        <v>0</v>
      </c>
    </row>
    <row r="1385" spans="2:20" ht="14.4" x14ac:dyDescent="0.3">
      <c r="B1385" s="30"/>
      <c r="C1385" s="16"/>
      <c r="D1385" s="16"/>
      <c r="E1385" s="25"/>
      <c r="F1385" s="16"/>
      <c r="G1385" s="15"/>
      <c r="H1385" s="14"/>
      <c r="I1385" s="13"/>
      <c r="J1385" s="13"/>
      <c r="K1385" s="12"/>
      <c r="L1385" s="232">
        <f t="shared" si="112"/>
        <v>0</v>
      </c>
      <c r="M1385" s="234">
        <f t="shared" si="113"/>
        <v>0</v>
      </c>
      <c r="N1385" s="11">
        <f>IF(Q1385="x",0,IF(J1385&lt;(INDEX(Lookup!$U$2:$U$10,MATCH($D$47,Lookup!$S$2:$S$10,0))),0,$L$12*K1385))</f>
        <v>0</v>
      </c>
      <c r="O1385" s="234">
        <f t="shared" si="114"/>
        <v>0</v>
      </c>
      <c r="P1385" s="10"/>
      <c r="Q1385" s="9"/>
      <c r="S1385" s="340">
        <f t="shared" si="115"/>
        <v>0</v>
      </c>
      <c r="T1385" s="340">
        <f t="shared" si="116"/>
        <v>0</v>
      </c>
    </row>
    <row r="1386" spans="2:20" ht="14.4" x14ac:dyDescent="0.3">
      <c r="B1386" s="30"/>
      <c r="C1386" s="16"/>
      <c r="D1386" s="16"/>
      <c r="E1386" s="25"/>
      <c r="F1386" s="16"/>
      <c r="G1386" s="15"/>
      <c r="H1386" s="14"/>
      <c r="I1386" s="13"/>
      <c r="J1386" s="13"/>
      <c r="K1386" s="12"/>
      <c r="L1386" s="232">
        <f t="shared" si="112"/>
        <v>0</v>
      </c>
      <c r="M1386" s="234">
        <f t="shared" si="113"/>
        <v>0</v>
      </c>
      <c r="N1386" s="11">
        <f>IF(Q1386="x",0,IF(J1386&lt;(INDEX(Lookup!$U$2:$U$10,MATCH($D$47,Lookup!$S$2:$S$10,0))),0,$L$12*K1386))</f>
        <v>0</v>
      </c>
      <c r="O1386" s="234">
        <f t="shared" si="114"/>
        <v>0</v>
      </c>
      <c r="P1386" s="10"/>
      <c r="Q1386" s="9"/>
      <c r="S1386" s="340">
        <f t="shared" si="115"/>
        <v>0</v>
      </c>
      <c r="T1386" s="340">
        <f t="shared" si="116"/>
        <v>0</v>
      </c>
    </row>
    <row r="1387" spans="2:20" ht="14.4" x14ac:dyDescent="0.3">
      <c r="B1387" s="30"/>
      <c r="C1387" s="16"/>
      <c r="D1387" s="16"/>
      <c r="E1387" s="25"/>
      <c r="F1387" s="16"/>
      <c r="G1387" s="15"/>
      <c r="H1387" s="14"/>
      <c r="I1387" s="13"/>
      <c r="J1387" s="13"/>
      <c r="K1387" s="12"/>
      <c r="L1387" s="232">
        <f t="shared" si="112"/>
        <v>0</v>
      </c>
      <c r="M1387" s="234">
        <f t="shared" si="113"/>
        <v>0</v>
      </c>
      <c r="N1387" s="11">
        <f>IF(Q1387="x",0,IF(J1387&lt;(INDEX(Lookup!$U$2:$U$10,MATCH($D$47,Lookup!$S$2:$S$10,0))),0,$L$12*K1387))</f>
        <v>0</v>
      </c>
      <c r="O1387" s="234">
        <f t="shared" si="114"/>
        <v>0</v>
      </c>
      <c r="P1387" s="10"/>
      <c r="Q1387" s="9"/>
      <c r="S1387" s="340">
        <f t="shared" si="115"/>
        <v>0</v>
      </c>
      <c r="T1387" s="340">
        <f t="shared" si="116"/>
        <v>0</v>
      </c>
    </row>
    <row r="1388" spans="2:20" ht="14.4" x14ac:dyDescent="0.3">
      <c r="B1388" s="30"/>
      <c r="C1388" s="16"/>
      <c r="D1388" s="16"/>
      <c r="E1388" s="25"/>
      <c r="F1388" s="16"/>
      <c r="G1388" s="15"/>
      <c r="H1388" s="14"/>
      <c r="I1388" s="13"/>
      <c r="J1388" s="13"/>
      <c r="K1388" s="12"/>
      <c r="L1388" s="232">
        <f t="shared" si="112"/>
        <v>0</v>
      </c>
      <c r="M1388" s="234">
        <f t="shared" si="113"/>
        <v>0</v>
      </c>
      <c r="N1388" s="11">
        <f>IF(Q1388="x",0,IF(J1388&lt;(INDEX(Lookup!$U$2:$U$10,MATCH($D$47,Lookup!$S$2:$S$10,0))),0,$L$12*K1388))</f>
        <v>0</v>
      </c>
      <c r="O1388" s="234">
        <f t="shared" si="114"/>
        <v>0</v>
      </c>
      <c r="P1388" s="10"/>
      <c r="Q1388" s="9"/>
      <c r="S1388" s="340">
        <f t="shared" si="115"/>
        <v>0</v>
      </c>
      <c r="T1388" s="340">
        <f t="shared" si="116"/>
        <v>0</v>
      </c>
    </row>
    <row r="1389" spans="2:20" ht="14.4" x14ac:dyDescent="0.3">
      <c r="B1389" s="30"/>
      <c r="C1389" s="16"/>
      <c r="D1389" s="16"/>
      <c r="E1389" s="25"/>
      <c r="F1389" s="16"/>
      <c r="G1389" s="15"/>
      <c r="H1389" s="14"/>
      <c r="I1389" s="13"/>
      <c r="J1389" s="13"/>
      <c r="K1389" s="12"/>
      <c r="L1389" s="232">
        <f t="shared" si="112"/>
        <v>0</v>
      </c>
      <c r="M1389" s="234">
        <f t="shared" si="113"/>
        <v>0</v>
      </c>
      <c r="N1389" s="11">
        <f>IF(Q1389="x",0,IF(J1389&lt;(INDEX(Lookup!$U$2:$U$10,MATCH($D$47,Lookup!$S$2:$S$10,0))),0,$L$12*K1389))</f>
        <v>0</v>
      </c>
      <c r="O1389" s="234">
        <f t="shared" si="114"/>
        <v>0</v>
      </c>
      <c r="P1389" s="10"/>
      <c r="Q1389" s="9"/>
      <c r="S1389" s="340">
        <f t="shared" si="115"/>
        <v>0</v>
      </c>
      <c r="T1389" s="340">
        <f t="shared" si="116"/>
        <v>0</v>
      </c>
    </row>
    <row r="1390" spans="2:20" ht="14.4" x14ac:dyDescent="0.3">
      <c r="B1390" s="30"/>
      <c r="C1390" s="16"/>
      <c r="D1390" s="16"/>
      <c r="E1390" s="25"/>
      <c r="F1390" s="16"/>
      <c r="G1390" s="15"/>
      <c r="H1390" s="14"/>
      <c r="I1390" s="13"/>
      <c r="J1390" s="13"/>
      <c r="K1390" s="12"/>
      <c r="L1390" s="232">
        <f t="shared" si="112"/>
        <v>0</v>
      </c>
      <c r="M1390" s="234">
        <f t="shared" si="113"/>
        <v>0</v>
      </c>
      <c r="N1390" s="11">
        <f>IF(Q1390="x",0,IF(J1390&lt;(INDEX(Lookup!$U$2:$U$10,MATCH($D$47,Lookup!$S$2:$S$10,0))),0,$L$12*K1390))</f>
        <v>0</v>
      </c>
      <c r="O1390" s="234">
        <f t="shared" si="114"/>
        <v>0</v>
      </c>
      <c r="P1390" s="10"/>
      <c r="Q1390" s="9"/>
      <c r="S1390" s="340">
        <f t="shared" si="115"/>
        <v>0</v>
      </c>
      <c r="T1390" s="340">
        <f t="shared" si="116"/>
        <v>0</v>
      </c>
    </row>
    <row r="1391" spans="2:20" ht="14.4" x14ac:dyDescent="0.3">
      <c r="B1391" s="30"/>
      <c r="C1391" s="16"/>
      <c r="D1391" s="16"/>
      <c r="E1391" s="25"/>
      <c r="F1391" s="16"/>
      <c r="G1391" s="15"/>
      <c r="H1391" s="14"/>
      <c r="I1391" s="13"/>
      <c r="J1391" s="13"/>
      <c r="K1391" s="12"/>
      <c r="L1391" s="232">
        <f t="shared" si="112"/>
        <v>0</v>
      </c>
      <c r="M1391" s="234">
        <f t="shared" si="113"/>
        <v>0</v>
      </c>
      <c r="N1391" s="11">
        <f>IF(Q1391="x",0,IF(J1391&lt;(INDEX(Lookup!$U$2:$U$10,MATCH($D$47,Lookup!$S$2:$S$10,0))),0,$L$12*K1391))</f>
        <v>0</v>
      </c>
      <c r="O1391" s="234">
        <f t="shared" si="114"/>
        <v>0</v>
      </c>
      <c r="P1391" s="10"/>
      <c r="Q1391" s="9"/>
      <c r="S1391" s="340">
        <f t="shared" si="115"/>
        <v>0</v>
      </c>
      <c r="T1391" s="340">
        <f t="shared" si="116"/>
        <v>0</v>
      </c>
    </row>
    <row r="1392" spans="2:20" ht="14.4" x14ac:dyDescent="0.3">
      <c r="B1392" s="30"/>
      <c r="C1392" s="16"/>
      <c r="D1392" s="16"/>
      <c r="E1392" s="25"/>
      <c r="F1392" s="16"/>
      <c r="G1392" s="15"/>
      <c r="H1392" s="14"/>
      <c r="I1392" s="13"/>
      <c r="J1392" s="13"/>
      <c r="K1392" s="12"/>
      <c r="L1392" s="232">
        <f t="shared" si="112"/>
        <v>0</v>
      </c>
      <c r="M1392" s="234">
        <f t="shared" si="113"/>
        <v>0</v>
      </c>
      <c r="N1392" s="11">
        <f>IF(Q1392="x",0,IF(J1392&lt;(INDEX(Lookup!$U$2:$U$10,MATCH($D$47,Lookup!$S$2:$S$10,0))),0,$L$12*K1392))</f>
        <v>0</v>
      </c>
      <c r="O1392" s="234">
        <f t="shared" si="114"/>
        <v>0</v>
      </c>
      <c r="P1392" s="10"/>
      <c r="Q1392" s="9"/>
      <c r="S1392" s="340">
        <f t="shared" si="115"/>
        <v>0</v>
      </c>
      <c r="T1392" s="340">
        <f t="shared" si="116"/>
        <v>0</v>
      </c>
    </row>
    <row r="1393" spans="2:20" ht="14.4" x14ac:dyDescent="0.3">
      <c r="B1393" s="30"/>
      <c r="C1393" s="16"/>
      <c r="D1393" s="16"/>
      <c r="E1393" s="25"/>
      <c r="F1393" s="16"/>
      <c r="G1393" s="15"/>
      <c r="H1393" s="14"/>
      <c r="I1393" s="13"/>
      <c r="J1393" s="13"/>
      <c r="K1393" s="12"/>
      <c r="L1393" s="232">
        <f t="shared" si="112"/>
        <v>0</v>
      </c>
      <c r="M1393" s="234">
        <f t="shared" si="113"/>
        <v>0</v>
      </c>
      <c r="N1393" s="11">
        <f>IF(Q1393="x",0,IF(J1393&lt;(INDEX(Lookup!$U$2:$U$10,MATCH($D$47,Lookup!$S$2:$S$10,0))),0,$L$12*K1393))</f>
        <v>0</v>
      </c>
      <c r="O1393" s="234">
        <f t="shared" si="114"/>
        <v>0</v>
      </c>
      <c r="P1393" s="10"/>
      <c r="Q1393" s="9"/>
      <c r="S1393" s="340">
        <f t="shared" si="115"/>
        <v>0</v>
      </c>
      <c r="T1393" s="340">
        <f t="shared" si="116"/>
        <v>0</v>
      </c>
    </row>
    <row r="1394" spans="2:20" ht="14.4" x14ac:dyDescent="0.3">
      <c r="B1394" s="30"/>
      <c r="C1394" s="16"/>
      <c r="D1394" s="16"/>
      <c r="E1394" s="25"/>
      <c r="F1394" s="16"/>
      <c r="G1394" s="15"/>
      <c r="H1394" s="14"/>
      <c r="I1394" s="13"/>
      <c r="J1394" s="13"/>
      <c r="K1394" s="12"/>
      <c r="L1394" s="232">
        <f t="shared" ref="L1394:L1457" si="117">IF(ROUNDDOWN(DATEDIF(I1394,J1394,"d")/7,0)&gt;$L$12,$L$12*K1394,K1394*ROUNDDOWN(DATEDIF(I1394,J1394,"d")/7,0))</f>
        <v>0</v>
      </c>
      <c r="M1394" s="234">
        <f t="shared" ref="M1394:M1457" si="118">L1394*$L$6</f>
        <v>0</v>
      </c>
      <c r="N1394" s="11">
        <f>IF(Q1394="x",0,IF(J1394&lt;(INDEX(Lookup!$U$2:$U$10,MATCH($D$47,Lookup!$S$2:$S$10,0))),0,$L$12*K1394))</f>
        <v>0</v>
      </c>
      <c r="O1394" s="234">
        <f t="shared" ref="O1394:O1457" si="119">N1394*$L$6</f>
        <v>0</v>
      </c>
      <c r="P1394" s="10"/>
      <c r="Q1394" s="9"/>
      <c r="S1394" s="340">
        <f t="shared" si="115"/>
        <v>0</v>
      </c>
      <c r="T1394" s="340">
        <f t="shared" si="116"/>
        <v>0</v>
      </c>
    </row>
    <row r="1395" spans="2:20" ht="14.4" x14ac:dyDescent="0.3">
      <c r="B1395" s="30"/>
      <c r="C1395" s="16"/>
      <c r="D1395" s="16"/>
      <c r="E1395" s="25"/>
      <c r="F1395" s="16"/>
      <c r="G1395" s="15"/>
      <c r="H1395" s="14"/>
      <c r="I1395" s="13"/>
      <c r="J1395" s="13"/>
      <c r="K1395" s="12"/>
      <c r="L1395" s="232">
        <f t="shared" si="117"/>
        <v>0</v>
      </c>
      <c r="M1395" s="234">
        <f t="shared" si="118"/>
        <v>0</v>
      </c>
      <c r="N1395" s="11">
        <f>IF(Q1395="x",0,IF(J1395&lt;(INDEX(Lookup!$U$2:$U$10,MATCH($D$47,Lookup!$S$2:$S$10,0))),0,$L$12*K1395))</f>
        <v>0</v>
      </c>
      <c r="O1395" s="234">
        <f t="shared" si="119"/>
        <v>0</v>
      </c>
      <c r="P1395" s="10"/>
      <c r="Q1395" s="9"/>
      <c r="S1395" s="340">
        <f t="shared" ref="S1395:S1458" si="120">M1395*$I$35</f>
        <v>0</v>
      </c>
      <c r="T1395" s="340">
        <f t="shared" ref="T1395:T1458" si="121">O1395*$I$44</f>
        <v>0</v>
      </c>
    </row>
    <row r="1396" spans="2:20" ht="14.4" x14ac:dyDescent="0.3">
      <c r="B1396" s="30"/>
      <c r="C1396" s="16"/>
      <c r="D1396" s="16"/>
      <c r="E1396" s="25"/>
      <c r="F1396" s="16"/>
      <c r="G1396" s="15"/>
      <c r="H1396" s="14"/>
      <c r="I1396" s="13"/>
      <c r="J1396" s="13"/>
      <c r="K1396" s="12"/>
      <c r="L1396" s="232">
        <f t="shared" si="117"/>
        <v>0</v>
      </c>
      <c r="M1396" s="234">
        <f t="shared" si="118"/>
        <v>0</v>
      </c>
      <c r="N1396" s="11">
        <f>IF(Q1396="x",0,IF(J1396&lt;(INDEX(Lookup!$U$2:$U$10,MATCH($D$47,Lookup!$S$2:$S$10,0))),0,$L$12*K1396))</f>
        <v>0</v>
      </c>
      <c r="O1396" s="234">
        <f t="shared" si="119"/>
        <v>0</v>
      </c>
      <c r="P1396" s="10"/>
      <c r="Q1396" s="9"/>
      <c r="S1396" s="340">
        <f t="shared" si="120"/>
        <v>0</v>
      </c>
      <c r="T1396" s="340">
        <f t="shared" si="121"/>
        <v>0</v>
      </c>
    </row>
    <row r="1397" spans="2:20" ht="14.4" x14ac:dyDescent="0.3">
      <c r="B1397" s="30"/>
      <c r="C1397" s="16"/>
      <c r="D1397" s="16"/>
      <c r="E1397" s="25"/>
      <c r="F1397" s="16"/>
      <c r="G1397" s="15"/>
      <c r="H1397" s="14"/>
      <c r="I1397" s="13"/>
      <c r="J1397" s="13"/>
      <c r="K1397" s="12"/>
      <c r="L1397" s="232">
        <f t="shared" si="117"/>
        <v>0</v>
      </c>
      <c r="M1397" s="234">
        <f t="shared" si="118"/>
        <v>0</v>
      </c>
      <c r="N1397" s="11">
        <f>IF(Q1397="x",0,IF(J1397&lt;(INDEX(Lookup!$U$2:$U$10,MATCH($D$47,Lookup!$S$2:$S$10,0))),0,$L$12*K1397))</f>
        <v>0</v>
      </c>
      <c r="O1397" s="234">
        <f t="shared" si="119"/>
        <v>0</v>
      </c>
      <c r="P1397" s="10"/>
      <c r="Q1397" s="9"/>
      <c r="S1397" s="340">
        <f t="shared" si="120"/>
        <v>0</v>
      </c>
      <c r="T1397" s="340">
        <f t="shared" si="121"/>
        <v>0</v>
      </c>
    </row>
    <row r="1398" spans="2:20" ht="14.4" x14ac:dyDescent="0.3">
      <c r="B1398" s="30"/>
      <c r="C1398" s="16"/>
      <c r="D1398" s="16"/>
      <c r="E1398" s="25"/>
      <c r="F1398" s="16"/>
      <c r="G1398" s="15"/>
      <c r="H1398" s="14"/>
      <c r="I1398" s="13"/>
      <c r="J1398" s="13"/>
      <c r="K1398" s="12"/>
      <c r="L1398" s="232">
        <f t="shared" si="117"/>
        <v>0</v>
      </c>
      <c r="M1398" s="234">
        <f t="shared" si="118"/>
        <v>0</v>
      </c>
      <c r="N1398" s="11">
        <f>IF(Q1398="x",0,IF(J1398&lt;(INDEX(Lookup!$U$2:$U$10,MATCH($D$47,Lookup!$S$2:$S$10,0))),0,$L$12*K1398))</f>
        <v>0</v>
      </c>
      <c r="O1398" s="234">
        <f t="shared" si="119"/>
        <v>0</v>
      </c>
      <c r="P1398" s="10"/>
      <c r="Q1398" s="9"/>
      <c r="S1398" s="340">
        <f t="shared" si="120"/>
        <v>0</v>
      </c>
      <c r="T1398" s="340">
        <f t="shared" si="121"/>
        <v>0</v>
      </c>
    </row>
    <row r="1399" spans="2:20" ht="14.4" x14ac:dyDescent="0.3">
      <c r="B1399" s="30"/>
      <c r="C1399" s="16"/>
      <c r="D1399" s="16"/>
      <c r="E1399" s="25"/>
      <c r="F1399" s="16"/>
      <c r="G1399" s="15"/>
      <c r="H1399" s="14"/>
      <c r="I1399" s="13"/>
      <c r="J1399" s="13"/>
      <c r="K1399" s="12"/>
      <c r="L1399" s="232">
        <f t="shared" si="117"/>
        <v>0</v>
      </c>
      <c r="M1399" s="234">
        <f t="shared" si="118"/>
        <v>0</v>
      </c>
      <c r="N1399" s="11">
        <f>IF(Q1399="x",0,IF(J1399&lt;(INDEX(Lookup!$U$2:$U$10,MATCH($D$47,Lookup!$S$2:$S$10,0))),0,$L$12*K1399))</f>
        <v>0</v>
      </c>
      <c r="O1399" s="234">
        <f t="shared" si="119"/>
        <v>0</v>
      </c>
      <c r="P1399" s="10"/>
      <c r="Q1399" s="9"/>
      <c r="S1399" s="340">
        <f t="shared" si="120"/>
        <v>0</v>
      </c>
      <c r="T1399" s="340">
        <f t="shared" si="121"/>
        <v>0</v>
      </c>
    </row>
    <row r="1400" spans="2:20" ht="14.4" x14ac:dyDescent="0.3">
      <c r="B1400" s="30"/>
      <c r="C1400" s="16"/>
      <c r="D1400" s="16"/>
      <c r="E1400" s="25"/>
      <c r="F1400" s="16"/>
      <c r="G1400" s="15"/>
      <c r="H1400" s="14"/>
      <c r="I1400" s="13"/>
      <c r="J1400" s="13"/>
      <c r="K1400" s="12"/>
      <c r="L1400" s="232">
        <f t="shared" si="117"/>
        <v>0</v>
      </c>
      <c r="M1400" s="234">
        <f t="shared" si="118"/>
        <v>0</v>
      </c>
      <c r="N1400" s="11">
        <f>IF(Q1400="x",0,IF(J1400&lt;(INDEX(Lookup!$U$2:$U$10,MATCH($D$47,Lookup!$S$2:$S$10,0))),0,$L$12*K1400))</f>
        <v>0</v>
      </c>
      <c r="O1400" s="234">
        <f t="shared" si="119"/>
        <v>0</v>
      </c>
      <c r="P1400" s="10"/>
      <c r="Q1400" s="9"/>
      <c r="S1400" s="340">
        <f t="shared" si="120"/>
        <v>0</v>
      </c>
      <c r="T1400" s="340">
        <f t="shared" si="121"/>
        <v>0</v>
      </c>
    </row>
    <row r="1401" spans="2:20" ht="14.4" x14ac:dyDescent="0.3">
      <c r="B1401" s="30"/>
      <c r="C1401" s="16"/>
      <c r="D1401" s="16"/>
      <c r="E1401" s="25"/>
      <c r="F1401" s="16"/>
      <c r="G1401" s="15"/>
      <c r="H1401" s="14"/>
      <c r="I1401" s="13"/>
      <c r="J1401" s="13"/>
      <c r="K1401" s="12"/>
      <c r="L1401" s="232">
        <f t="shared" si="117"/>
        <v>0</v>
      </c>
      <c r="M1401" s="234">
        <f t="shared" si="118"/>
        <v>0</v>
      </c>
      <c r="N1401" s="11">
        <f>IF(Q1401="x",0,IF(J1401&lt;(INDEX(Lookup!$U$2:$U$10,MATCH($D$47,Lookup!$S$2:$S$10,0))),0,$L$12*K1401))</f>
        <v>0</v>
      </c>
      <c r="O1401" s="234">
        <f t="shared" si="119"/>
        <v>0</v>
      </c>
      <c r="P1401" s="10"/>
      <c r="Q1401" s="9"/>
      <c r="S1401" s="340">
        <f t="shared" si="120"/>
        <v>0</v>
      </c>
      <c r="T1401" s="340">
        <f t="shared" si="121"/>
        <v>0</v>
      </c>
    </row>
    <row r="1402" spans="2:20" ht="14.4" x14ac:dyDescent="0.3">
      <c r="B1402" s="30"/>
      <c r="C1402" s="16"/>
      <c r="D1402" s="16"/>
      <c r="E1402" s="25"/>
      <c r="F1402" s="16"/>
      <c r="G1402" s="15"/>
      <c r="H1402" s="14"/>
      <c r="I1402" s="13"/>
      <c r="J1402" s="13"/>
      <c r="K1402" s="12"/>
      <c r="L1402" s="232">
        <f t="shared" si="117"/>
        <v>0</v>
      </c>
      <c r="M1402" s="234">
        <f t="shared" si="118"/>
        <v>0</v>
      </c>
      <c r="N1402" s="11">
        <f>IF(Q1402="x",0,IF(J1402&lt;(INDEX(Lookup!$U$2:$U$10,MATCH($D$47,Lookup!$S$2:$S$10,0))),0,$L$12*K1402))</f>
        <v>0</v>
      </c>
      <c r="O1402" s="234">
        <f t="shared" si="119"/>
        <v>0</v>
      </c>
      <c r="P1402" s="10"/>
      <c r="Q1402" s="9"/>
      <c r="S1402" s="340">
        <f t="shared" si="120"/>
        <v>0</v>
      </c>
      <c r="T1402" s="340">
        <f t="shared" si="121"/>
        <v>0</v>
      </c>
    </row>
    <row r="1403" spans="2:20" ht="14.4" x14ac:dyDescent="0.3">
      <c r="B1403" s="30"/>
      <c r="C1403" s="16"/>
      <c r="D1403" s="16"/>
      <c r="E1403" s="25"/>
      <c r="F1403" s="16"/>
      <c r="G1403" s="15"/>
      <c r="H1403" s="14"/>
      <c r="I1403" s="13"/>
      <c r="J1403" s="13"/>
      <c r="K1403" s="12"/>
      <c r="L1403" s="232">
        <f t="shared" si="117"/>
        <v>0</v>
      </c>
      <c r="M1403" s="234">
        <f t="shared" si="118"/>
        <v>0</v>
      </c>
      <c r="N1403" s="11">
        <f>IF(Q1403="x",0,IF(J1403&lt;(INDEX(Lookup!$U$2:$U$10,MATCH($D$47,Lookup!$S$2:$S$10,0))),0,$L$12*K1403))</f>
        <v>0</v>
      </c>
      <c r="O1403" s="234">
        <f t="shared" si="119"/>
        <v>0</v>
      </c>
      <c r="P1403" s="10"/>
      <c r="Q1403" s="9"/>
      <c r="S1403" s="340">
        <f t="shared" si="120"/>
        <v>0</v>
      </c>
      <c r="T1403" s="340">
        <f t="shared" si="121"/>
        <v>0</v>
      </c>
    </row>
    <row r="1404" spans="2:20" ht="14.4" x14ac:dyDescent="0.3">
      <c r="B1404" s="30"/>
      <c r="C1404" s="16"/>
      <c r="D1404" s="16"/>
      <c r="E1404" s="25"/>
      <c r="F1404" s="16"/>
      <c r="G1404" s="15"/>
      <c r="H1404" s="14"/>
      <c r="I1404" s="13"/>
      <c r="J1404" s="13"/>
      <c r="K1404" s="12"/>
      <c r="L1404" s="232">
        <f t="shared" si="117"/>
        <v>0</v>
      </c>
      <c r="M1404" s="234">
        <f t="shared" si="118"/>
        <v>0</v>
      </c>
      <c r="N1404" s="11">
        <f>IF(Q1404="x",0,IF(J1404&lt;(INDEX(Lookup!$U$2:$U$10,MATCH($D$47,Lookup!$S$2:$S$10,0))),0,$L$12*K1404))</f>
        <v>0</v>
      </c>
      <c r="O1404" s="234">
        <f t="shared" si="119"/>
        <v>0</v>
      </c>
      <c r="P1404" s="10"/>
      <c r="Q1404" s="9"/>
      <c r="S1404" s="340">
        <f t="shared" si="120"/>
        <v>0</v>
      </c>
      <c r="T1404" s="340">
        <f t="shared" si="121"/>
        <v>0</v>
      </c>
    </row>
    <row r="1405" spans="2:20" ht="14.4" x14ac:dyDescent="0.3">
      <c r="B1405" s="30"/>
      <c r="C1405" s="16"/>
      <c r="D1405" s="16"/>
      <c r="E1405" s="25"/>
      <c r="F1405" s="16"/>
      <c r="G1405" s="15"/>
      <c r="H1405" s="14"/>
      <c r="I1405" s="13"/>
      <c r="J1405" s="13"/>
      <c r="K1405" s="12"/>
      <c r="L1405" s="232">
        <f t="shared" si="117"/>
        <v>0</v>
      </c>
      <c r="M1405" s="234">
        <f t="shared" si="118"/>
        <v>0</v>
      </c>
      <c r="N1405" s="11">
        <f>IF(Q1405="x",0,IF(J1405&lt;(INDEX(Lookup!$U$2:$U$10,MATCH($D$47,Lookup!$S$2:$S$10,0))),0,$L$12*K1405))</f>
        <v>0</v>
      </c>
      <c r="O1405" s="234">
        <f t="shared" si="119"/>
        <v>0</v>
      </c>
      <c r="P1405" s="10"/>
      <c r="Q1405" s="9"/>
      <c r="S1405" s="340">
        <f t="shared" si="120"/>
        <v>0</v>
      </c>
      <c r="T1405" s="340">
        <f t="shared" si="121"/>
        <v>0</v>
      </c>
    </row>
    <row r="1406" spans="2:20" ht="14.4" x14ac:dyDescent="0.3">
      <c r="B1406" s="30"/>
      <c r="C1406" s="16"/>
      <c r="D1406" s="16"/>
      <c r="E1406" s="25"/>
      <c r="F1406" s="16"/>
      <c r="G1406" s="15"/>
      <c r="H1406" s="14"/>
      <c r="I1406" s="13"/>
      <c r="J1406" s="13"/>
      <c r="K1406" s="12"/>
      <c r="L1406" s="232">
        <f t="shared" si="117"/>
        <v>0</v>
      </c>
      <c r="M1406" s="234">
        <f t="shared" si="118"/>
        <v>0</v>
      </c>
      <c r="N1406" s="11">
        <f>IF(Q1406="x",0,IF(J1406&lt;(INDEX(Lookup!$U$2:$U$10,MATCH($D$47,Lookup!$S$2:$S$10,0))),0,$L$12*K1406))</f>
        <v>0</v>
      </c>
      <c r="O1406" s="234">
        <f t="shared" si="119"/>
        <v>0</v>
      </c>
      <c r="P1406" s="10"/>
      <c r="Q1406" s="9"/>
      <c r="S1406" s="340">
        <f t="shared" si="120"/>
        <v>0</v>
      </c>
      <c r="T1406" s="340">
        <f t="shared" si="121"/>
        <v>0</v>
      </c>
    </row>
    <row r="1407" spans="2:20" ht="14.4" x14ac:dyDescent="0.3">
      <c r="B1407" s="30"/>
      <c r="C1407" s="16"/>
      <c r="D1407" s="16"/>
      <c r="E1407" s="25"/>
      <c r="F1407" s="16"/>
      <c r="G1407" s="15"/>
      <c r="H1407" s="14"/>
      <c r="I1407" s="13"/>
      <c r="J1407" s="13"/>
      <c r="K1407" s="12"/>
      <c r="L1407" s="232">
        <f t="shared" si="117"/>
        <v>0</v>
      </c>
      <c r="M1407" s="234">
        <f t="shared" si="118"/>
        <v>0</v>
      </c>
      <c r="N1407" s="11">
        <f>IF(Q1407="x",0,IF(J1407&lt;(INDEX(Lookup!$U$2:$U$10,MATCH($D$47,Lookup!$S$2:$S$10,0))),0,$L$12*K1407))</f>
        <v>0</v>
      </c>
      <c r="O1407" s="234">
        <f t="shared" si="119"/>
        <v>0</v>
      </c>
      <c r="P1407" s="10"/>
      <c r="Q1407" s="9"/>
      <c r="S1407" s="340">
        <f t="shared" si="120"/>
        <v>0</v>
      </c>
      <c r="T1407" s="340">
        <f t="shared" si="121"/>
        <v>0</v>
      </c>
    </row>
    <row r="1408" spans="2:20" ht="14.4" x14ac:dyDescent="0.3">
      <c r="B1408" s="30"/>
      <c r="C1408" s="16"/>
      <c r="D1408" s="16"/>
      <c r="E1408" s="25"/>
      <c r="F1408" s="16"/>
      <c r="G1408" s="15"/>
      <c r="H1408" s="14"/>
      <c r="I1408" s="13"/>
      <c r="J1408" s="13"/>
      <c r="K1408" s="12"/>
      <c r="L1408" s="232">
        <f t="shared" si="117"/>
        <v>0</v>
      </c>
      <c r="M1408" s="234">
        <f t="shared" si="118"/>
        <v>0</v>
      </c>
      <c r="N1408" s="11">
        <f>IF(Q1408="x",0,IF(J1408&lt;(INDEX(Lookup!$U$2:$U$10,MATCH($D$47,Lookup!$S$2:$S$10,0))),0,$L$12*K1408))</f>
        <v>0</v>
      </c>
      <c r="O1408" s="234">
        <f t="shared" si="119"/>
        <v>0</v>
      </c>
      <c r="P1408" s="10"/>
      <c r="Q1408" s="9"/>
      <c r="S1408" s="340">
        <f t="shared" si="120"/>
        <v>0</v>
      </c>
      <c r="T1408" s="340">
        <f t="shared" si="121"/>
        <v>0</v>
      </c>
    </row>
    <row r="1409" spans="2:20" ht="14.4" x14ac:dyDescent="0.3">
      <c r="B1409" s="30"/>
      <c r="C1409" s="16"/>
      <c r="D1409" s="16"/>
      <c r="E1409" s="25"/>
      <c r="F1409" s="16"/>
      <c r="G1409" s="15"/>
      <c r="H1409" s="14"/>
      <c r="I1409" s="13"/>
      <c r="J1409" s="13"/>
      <c r="K1409" s="12"/>
      <c r="L1409" s="232">
        <f t="shared" si="117"/>
        <v>0</v>
      </c>
      <c r="M1409" s="234">
        <f t="shared" si="118"/>
        <v>0</v>
      </c>
      <c r="N1409" s="11">
        <f>IF(Q1409="x",0,IF(J1409&lt;(INDEX(Lookup!$U$2:$U$10,MATCH($D$47,Lookup!$S$2:$S$10,0))),0,$L$12*K1409))</f>
        <v>0</v>
      </c>
      <c r="O1409" s="234">
        <f t="shared" si="119"/>
        <v>0</v>
      </c>
      <c r="P1409" s="10"/>
      <c r="Q1409" s="9"/>
      <c r="S1409" s="340">
        <f t="shared" si="120"/>
        <v>0</v>
      </c>
      <c r="T1409" s="340">
        <f t="shared" si="121"/>
        <v>0</v>
      </c>
    </row>
    <row r="1410" spans="2:20" ht="14.4" x14ac:dyDescent="0.3">
      <c r="B1410" s="30"/>
      <c r="C1410" s="16"/>
      <c r="D1410" s="16"/>
      <c r="E1410" s="25"/>
      <c r="F1410" s="16"/>
      <c r="G1410" s="15"/>
      <c r="H1410" s="14"/>
      <c r="I1410" s="13"/>
      <c r="J1410" s="13"/>
      <c r="K1410" s="12"/>
      <c r="L1410" s="232">
        <f t="shared" si="117"/>
        <v>0</v>
      </c>
      <c r="M1410" s="234">
        <f t="shared" si="118"/>
        <v>0</v>
      </c>
      <c r="N1410" s="11">
        <f>IF(Q1410="x",0,IF(J1410&lt;(INDEX(Lookup!$U$2:$U$10,MATCH($D$47,Lookup!$S$2:$S$10,0))),0,$L$12*K1410))</f>
        <v>0</v>
      </c>
      <c r="O1410" s="234">
        <f t="shared" si="119"/>
        <v>0</v>
      </c>
      <c r="P1410" s="10"/>
      <c r="Q1410" s="9"/>
      <c r="S1410" s="340">
        <f t="shared" si="120"/>
        <v>0</v>
      </c>
      <c r="T1410" s="340">
        <f t="shared" si="121"/>
        <v>0</v>
      </c>
    </row>
    <row r="1411" spans="2:20" ht="14.4" x14ac:dyDescent="0.3">
      <c r="B1411" s="30"/>
      <c r="C1411" s="16"/>
      <c r="D1411" s="16"/>
      <c r="E1411" s="25"/>
      <c r="F1411" s="16"/>
      <c r="G1411" s="15"/>
      <c r="H1411" s="14"/>
      <c r="I1411" s="13"/>
      <c r="J1411" s="13"/>
      <c r="K1411" s="12"/>
      <c r="L1411" s="232">
        <f t="shared" si="117"/>
        <v>0</v>
      </c>
      <c r="M1411" s="234">
        <f t="shared" si="118"/>
        <v>0</v>
      </c>
      <c r="N1411" s="11">
        <f>IF(Q1411="x",0,IF(J1411&lt;(INDEX(Lookup!$U$2:$U$10,MATCH($D$47,Lookup!$S$2:$S$10,0))),0,$L$12*K1411))</f>
        <v>0</v>
      </c>
      <c r="O1411" s="234">
        <f t="shared" si="119"/>
        <v>0</v>
      </c>
      <c r="P1411" s="10"/>
      <c r="Q1411" s="9"/>
      <c r="S1411" s="340">
        <f t="shared" si="120"/>
        <v>0</v>
      </c>
      <c r="T1411" s="340">
        <f t="shared" si="121"/>
        <v>0</v>
      </c>
    </row>
    <row r="1412" spans="2:20" ht="14.4" x14ac:dyDescent="0.3">
      <c r="B1412" s="30"/>
      <c r="C1412" s="16"/>
      <c r="D1412" s="16"/>
      <c r="E1412" s="25"/>
      <c r="F1412" s="16"/>
      <c r="G1412" s="15"/>
      <c r="H1412" s="14"/>
      <c r="I1412" s="13"/>
      <c r="J1412" s="13"/>
      <c r="K1412" s="12"/>
      <c r="L1412" s="232">
        <f t="shared" si="117"/>
        <v>0</v>
      </c>
      <c r="M1412" s="234">
        <f t="shared" si="118"/>
        <v>0</v>
      </c>
      <c r="N1412" s="11">
        <f>IF(Q1412="x",0,IF(J1412&lt;(INDEX(Lookup!$U$2:$U$10,MATCH($D$47,Lookup!$S$2:$S$10,0))),0,$L$12*K1412))</f>
        <v>0</v>
      </c>
      <c r="O1412" s="234">
        <f t="shared" si="119"/>
        <v>0</v>
      </c>
      <c r="P1412" s="10"/>
      <c r="Q1412" s="9"/>
      <c r="S1412" s="340">
        <f t="shared" si="120"/>
        <v>0</v>
      </c>
      <c r="T1412" s="340">
        <f t="shared" si="121"/>
        <v>0</v>
      </c>
    </row>
    <row r="1413" spans="2:20" ht="14.4" x14ac:dyDescent="0.3">
      <c r="B1413" s="30"/>
      <c r="C1413" s="16"/>
      <c r="D1413" s="16"/>
      <c r="E1413" s="25"/>
      <c r="F1413" s="16"/>
      <c r="G1413" s="15"/>
      <c r="H1413" s="14"/>
      <c r="I1413" s="13"/>
      <c r="J1413" s="13"/>
      <c r="K1413" s="12"/>
      <c r="L1413" s="232">
        <f t="shared" si="117"/>
        <v>0</v>
      </c>
      <c r="M1413" s="234">
        <f t="shared" si="118"/>
        <v>0</v>
      </c>
      <c r="N1413" s="11">
        <f>IF(Q1413="x",0,IF(J1413&lt;(INDEX(Lookup!$U$2:$U$10,MATCH($D$47,Lookup!$S$2:$S$10,0))),0,$L$12*K1413))</f>
        <v>0</v>
      </c>
      <c r="O1413" s="234">
        <f t="shared" si="119"/>
        <v>0</v>
      </c>
      <c r="P1413" s="10"/>
      <c r="Q1413" s="9"/>
      <c r="S1413" s="340">
        <f t="shared" si="120"/>
        <v>0</v>
      </c>
      <c r="T1413" s="340">
        <f t="shared" si="121"/>
        <v>0</v>
      </c>
    </row>
    <row r="1414" spans="2:20" ht="14.4" x14ac:dyDescent="0.3">
      <c r="B1414" s="30"/>
      <c r="C1414" s="16"/>
      <c r="D1414" s="16"/>
      <c r="E1414" s="25"/>
      <c r="F1414" s="16"/>
      <c r="G1414" s="15"/>
      <c r="H1414" s="14"/>
      <c r="I1414" s="13"/>
      <c r="J1414" s="13"/>
      <c r="K1414" s="12"/>
      <c r="L1414" s="232">
        <f t="shared" si="117"/>
        <v>0</v>
      </c>
      <c r="M1414" s="234">
        <f t="shared" si="118"/>
        <v>0</v>
      </c>
      <c r="N1414" s="11">
        <f>IF(Q1414="x",0,IF(J1414&lt;(INDEX(Lookup!$U$2:$U$10,MATCH($D$47,Lookup!$S$2:$S$10,0))),0,$L$12*K1414))</f>
        <v>0</v>
      </c>
      <c r="O1414" s="234">
        <f t="shared" si="119"/>
        <v>0</v>
      </c>
      <c r="P1414" s="10"/>
      <c r="Q1414" s="9"/>
      <c r="S1414" s="340">
        <f t="shared" si="120"/>
        <v>0</v>
      </c>
      <c r="T1414" s="340">
        <f t="shared" si="121"/>
        <v>0</v>
      </c>
    </row>
    <row r="1415" spans="2:20" ht="14.4" x14ac:dyDescent="0.3">
      <c r="B1415" s="30"/>
      <c r="C1415" s="16"/>
      <c r="D1415" s="16"/>
      <c r="E1415" s="25"/>
      <c r="F1415" s="16"/>
      <c r="G1415" s="15"/>
      <c r="H1415" s="14"/>
      <c r="I1415" s="13"/>
      <c r="J1415" s="13"/>
      <c r="K1415" s="12"/>
      <c r="L1415" s="232">
        <f t="shared" si="117"/>
        <v>0</v>
      </c>
      <c r="M1415" s="234">
        <f t="shared" si="118"/>
        <v>0</v>
      </c>
      <c r="N1415" s="11">
        <f>IF(Q1415="x",0,IF(J1415&lt;(INDEX(Lookup!$U$2:$U$10,MATCH($D$47,Lookup!$S$2:$S$10,0))),0,$L$12*K1415))</f>
        <v>0</v>
      </c>
      <c r="O1415" s="234">
        <f t="shared" si="119"/>
        <v>0</v>
      </c>
      <c r="P1415" s="10"/>
      <c r="Q1415" s="9"/>
      <c r="S1415" s="340">
        <f t="shared" si="120"/>
        <v>0</v>
      </c>
      <c r="T1415" s="340">
        <f t="shared" si="121"/>
        <v>0</v>
      </c>
    </row>
    <row r="1416" spans="2:20" ht="14.4" x14ac:dyDescent="0.3">
      <c r="B1416" s="30"/>
      <c r="C1416" s="16"/>
      <c r="D1416" s="16"/>
      <c r="E1416" s="25"/>
      <c r="F1416" s="16"/>
      <c r="G1416" s="15"/>
      <c r="H1416" s="14"/>
      <c r="I1416" s="13"/>
      <c r="J1416" s="13"/>
      <c r="K1416" s="12"/>
      <c r="L1416" s="232">
        <f t="shared" si="117"/>
        <v>0</v>
      </c>
      <c r="M1416" s="234">
        <f t="shared" si="118"/>
        <v>0</v>
      </c>
      <c r="N1416" s="11">
        <f>IF(Q1416="x",0,IF(J1416&lt;(INDEX(Lookup!$U$2:$U$10,MATCH($D$47,Lookup!$S$2:$S$10,0))),0,$L$12*K1416))</f>
        <v>0</v>
      </c>
      <c r="O1416" s="234">
        <f t="shared" si="119"/>
        <v>0</v>
      </c>
      <c r="P1416" s="10"/>
      <c r="Q1416" s="9"/>
      <c r="S1416" s="340">
        <f t="shared" si="120"/>
        <v>0</v>
      </c>
      <c r="T1416" s="340">
        <f t="shared" si="121"/>
        <v>0</v>
      </c>
    </row>
    <row r="1417" spans="2:20" ht="14.4" x14ac:dyDescent="0.3">
      <c r="B1417" s="30"/>
      <c r="C1417" s="16"/>
      <c r="D1417" s="16"/>
      <c r="E1417" s="25"/>
      <c r="F1417" s="16"/>
      <c r="G1417" s="15"/>
      <c r="H1417" s="14"/>
      <c r="I1417" s="13"/>
      <c r="J1417" s="13"/>
      <c r="K1417" s="12"/>
      <c r="L1417" s="232">
        <f t="shared" si="117"/>
        <v>0</v>
      </c>
      <c r="M1417" s="234">
        <f t="shared" si="118"/>
        <v>0</v>
      </c>
      <c r="N1417" s="11">
        <f>IF(Q1417="x",0,IF(J1417&lt;(INDEX(Lookup!$U$2:$U$10,MATCH($D$47,Lookup!$S$2:$S$10,0))),0,$L$12*K1417))</f>
        <v>0</v>
      </c>
      <c r="O1417" s="234">
        <f t="shared" si="119"/>
        <v>0</v>
      </c>
      <c r="P1417" s="10"/>
      <c r="Q1417" s="9"/>
      <c r="S1417" s="340">
        <f t="shared" si="120"/>
        <v>0</v>
      </c>
      <c r="T1417" s="340">
        <f t="shared" si="121"/>
        <v>0</v>
      </c>
    </row>
    <row r="1418" spans="2:20" ht="14.4" x14ac:dyDescent="0.3">
      <c r="B1418" s="30"/>
      <c r="C1418" s="16"/>
      <c r="D1418" s="16"/>
      <c r="E1418" s="25"/>
      <c r="F1418" s="16"/>
      <c r="G1418" s="15"/>
      <c r="H1418" s="14"/>
      <c r="I1418" s="13"/>
      <c r="J1418" s="13"/>
      <c r="K1418" s="12"/>
      <c r="L1418" s="232">
        <f t="shared" si="117"/>
        <v>0</v>
      </c>
      <c r="M1418" s="234">
        <f t="shared" si="118"/>
        <v>0</v>
      </c>
      <c r="N1418" s="11">
        <f>IF(Q1418="x",0,IF(J1418&lt;(INDEX(Lookup!$U$2:$U$10,MATCH($D$47,Lookup!$S$2:$S$10,0))),0,$L$12*K1418))</f>
        <v>0</v>
      </c>
      <c r="O1418" s="234">
        <f t="shared" si="119"/>
        <v>0</v>
      </c>
      <c r="P1418" s="10"/>
      <c r="Q1418" s="9"/>
      <c r="S1418" s="340">
        <f t="shared" si="120"/>
        <v>0</v>
      </c>
      <c r="T1418" s="340">
        <f t="shared" si="121"/>
        <v>0</v>
      </c>
    </row>
    <row r="1419" spans="2:20" ht="14.4" x14ac:dyDescent="0.3">
      <c r="B1419" s="30"/>
      <c r="C1419" s="16"/>
      <c r="D1419" s="16"/>
      <c r="E1419" s="25"/>
      <c r="F1419" s="16"/>
      <c r="G1419" s="15"/>
      <c r="H1419" s="14"/>
      <c r="I1419" s="13"/>
      <c r="J1419" s="13"/>
      <c r="K1419" s="12"/>
      <c r="L1419" s="232">
        <f t="shared" si="117"/>
        <v>0</v>
      </c>
      <c r="M1419" s="234">
        <f t="shared" si="118"/>
        <v>0</v>
      </c>
      <c r="N1419" s="11">
        <f>IF(Q1419="x",0,IF(J1419&lt;(INDEX(Lookup!$U$2:$U$10,MATCH($D$47,Lookup!$S$2:$S$10,0))),0,$L$12*K1419))</f>
        <v>0</v>
      </c>
      <c r="O1419" s="234">
        <f t="shared" si="119"/>
        <v>0</v>
      </c>
      <c r="P1419" s="10"/>
      <c r="Q1419" s="9"/>
      <c r="S1419" s="340">
        <f t="shared" si="120"/>
        <v>0</v>
      </c>
      <c r="T1419" s="340">
        <f t="shared" si="121"/>
        <v>0</v>
      </c>
    </row>
    <row r="1420" spans="2:20" ht="14.4" x14ac:dyDescent="0.3">
      <c r="B1420" s="30"/>
      <c r="C1420" s="16"/>
      <c r="D1420" s="16"/>
      <c r="E1420" s="25"/>
      <c r="F1420" s="16"/>
      <c r="G1420" s="15"/>
      <c r="H1420" s="14"/>
      <c r="I1420" s="13"/>
      <c r="J1420" s="13"/>
      <c r="K1420" s="12"/>
      <c r="L1420" s="232">
        <f t="shared" si="117"/>
        <v>0</v>
      </c>
      <c r="M1420" s="234">
        <f t="shared" si="118"/>
        <v>0</v>
      </c>
      <c r="N1420" s="11">
        <f>IF(Q1420="x",0,IF(J1420&lt;(INDEX(Lookup!$U$2:$U$10,MATCH($D$47,Lookup!$S$2:$S$10,0))),0,$L$12*K1420))</f>
        <v>0</v>
      </c>
      <c r="O1420" s="234">
        <f t="shared" si="119"/>
        <v>0</v>
      </c>
      <c r="P1420" s="10"/>
      <c r="Q1420" s="9"/>
      <c r="S1420" s="340">
        <f t="shared" si="120"/>
        <v>0</v>
      </c>
      <c r="T1420" s="340">
        <f t="shared" si="121"/>
        <v>0</v>
      </c>
    </row>
    <row r="1421" spans="2:20" ht="14.4" x14ac:dyDescent="0.3">
      <c r="B1421" s="30"/>
      <c r="C1421" s="16"/>
      <c r="D1421" s="16"/>
      <c r="E1421" s="25"/>
      <c r="F1421" s="16"/>
      <c r="G1421" s="15"/>
      <c r="H1421" s="14"/>
      <c r="I1421" s="13"/>
      <c r="J1421" s="13"/>
      <c r="K1421" s="12"/>
      <c r="L1421" s="232">
        <f t="shared" si="117"/>
        <v>0</v>
      </c>
      <c r="M1421" s="234">
        <f t="shared" si="118"/>
        <v>0</v>
      </c>
      <c r="N1421" s="11">
        <f>IF(Q1421="x",0,IF(J1421&lt;(INDEX(Lookup!$U$2:$U$10,MATCH($D$47,Lookup!$S$2:$S$10,0))),0,$L$12*K1421))</f>
        <v>0</v>
      </c>
      <c r="O1421" s="234">
        <f t="shared" si="119"/>
        <v>0</v>
      </c>
      <c r="P1421" s="10"/>
      <c r="Q1421" s="9"/>
      <c r="S1421" s="340">
        <f t="shared" si="120"/>
        <v>0</v>
      </c>
      <c r="T1421" s="340">
        <f t="shared" si="121"/>
        <v>0</v>
      </c>
    </row>
    <row r="1422" spans="2:20" ht="14.4" x14ac:dyDescent="0.3">
      <c r="B1422" s="30"/>
      <c r="C1422" s="16"/>
      <c r="D1422" s="16"/>
      <c r="E1422" s="25"/>
      <c r="F1422" s="16"/>
      <c r="G1422" s="15"/>
      <c r="H1422" s="14"/>
      <c r="I1422" s="13"/>
      <c r="J1422" s="13"/>
      <c r="K1422" s="12"/>
      <c r="L1422" s="232">
        <f t="shared" si="117"/>
        <v>0</v>
      </c>
      <c r="M1422" s="234">
        <f t="shared" si="118"/>
        <v>0</v>
      </c>
      <c r="N1422" s="11">
        <f>IF(Q1422="x",0,IF(J1422&lt;(INDEX(Lookup!$U$2:$U$10,MATCH($D$47,Lookup!$S$2:$S$10,0))),0,$L$12*K1422))</f>
        <v>0</v>
      </c>
      <c r="O1422" s="234">
        <f t="shared" si="119"/>
        <v>0</v>
      </c>
      <c r="P1422" s="10"/>
      <c r="Q1422" s="9"/>
      <c r="S1422" s="340">
        <f t="shared" si="120"/>
        <v>0</v>
      </c>
      <c r="T1422" s="340">
        <f t="shared" si="121"/>
        <v>0</v>
      </c>
    </row>
    <row r="1423" spans="2:20" ht="14.4" x14ac:dyDescent="0.3">
      <c r="B1423" s="30"/>
      <c r="C1423" s="16"/>
      <c r="D1423" s="16"/>
      <c r="E1423" s="25"/>
      <c r="F1423" s="16"/>
      <c r="G1423" s="15"/>
      <c r="H1423" s="14"/>
      <c r="I1423" s="13"/>
      <c r="J1423" s="13"/>
      <c r="K1423" s="12"/>
      <c r="L1423" s="232">
        <f t="shared" si="117"/>
        <v>0</v>
      </c>
      <c r="M1423" s="234">
        <f t="shared" si="118"/>
        <v>0</v>
      </c>
      <c r="N1423" s="11">
        <f>IF(Q1423="x",0,IF(J1423&lt;(INDEX(Lookup!$U$2:$U$10,MATCH($D$47,Lookup!$S$2:$S$10,0))),0,$L$12*K1423))</f>
        <v>0</v>
      </c>
      <c r="O1423" s="234">
        <f t="shared" si="119"/>
        <v>0</v>
      </c>
      <c r="P1423" s="10"/>
      <c r="Q1423" s="9"/>
      <c r="S1423" s="340">
        <f t="shared" si="120"/>
        <v>0</v>
      </c>
      <c r="T1423" s="340">
        <f t="shared" si="121"/>
        <v>0</v>
      </c>
    </row>
    <row r="1424" spans="2:20" ht="14.4" x14ac:dyDescent="0.3">
      <c r="B1424" s="30"/>
      <c r="C1424" s="16"/>
      <c r="D1424" s="16"/>
      <c r="E1424" s="25"/>
      <c r="F1424" s="16"/>
      <c r="G1424" s="15"/>
      <c r="H1424" s="14"/>
      <c r="I1424" s="13"/>
      <c r="J1424" s="13"/>
      <c r="K1424" s="12"/>
      <c r="L1424" s="232">
        <f t="shared" si="117"/>
        <v>0</v>
      </c>
      <c r="M1424" s="234">
        <f t="shared" si="118"/>
        <v>0</v>
      </c>
      <c r="N1424" s="11">
        <f>IF(Q1424="x",0,IF(J1424&lt;(INDEX(Lookup!$U$2:$U$10,MATCH($D$47,Lookup!$S$2:$S$10,0))),0,$L$12*K1424))</f>
        <v>0</v>
      </c>
      <c r="O1424" s="234">
        <f t="shared" si="119"/>
        <v>0</v>
      </c>
      <c r="P1424" s="10"/>
      <c r="Q1424" s="9"/>
      <c r="S1424" s="340">
        <f t="shared" si="120"/>
        <v>0</v>
      </c>
      <c r="T1424" s="340">
        <f t="shared" si="121"/>
        <v>0</v>
      </c>
    </row>
    <row r="1425" spans="2:20" ht="14.4" x14ac:dyDescent="0.3">
      <c r="B1425" s="30"/>
      <c r="C1425" s="16"/>
      <c r="D1425" s="16"/>
      <c r="E1425" s="25"/>
      <c r="F1425" s="16"/>
      <c r="G1425" s="15"/>
      <c r="H1425" s="14"/>
      <c r="I1425" s="13"/>
      <c r="J1425" s="13"/>
      <c r="K1425" s="12"/>
      <c r="L1425" s="232">
        <f t="shared" si="117"/>
        <v>0</v>
      </c>
      <c r="M1425" s="234">
        <f t="shared" si="118"/>
        <v>0</v>
      </c>
      <c r="N1425" s="11">
        <f>IF(Q1425="x",0,IF(J1425&lt;(INDEX(Lookup!$U$2:$U$10,MATCH($D$47,Lookup!$S$2:$S$10,0))),0,$L$12*K1425))</f>
        <v>0</v>
      </c>
      <c r="O1425" s="234">
        <f t="shared" si="119"/>
        <v>0</v>
      </c>
      <c r="P1425" s="10"/>
      <c r="Q1425" s="9"/>
      <c r="S1425" s="340">
        <f t="shared" si="120"/>
        <v>0</v>
      </c>
      <c r="T1425" s="340">
        <f t="shared" si="121"/>
        <v>0</v>
      </c>
    </row>
    <row r="1426" spans="2:20" ht="14.4" x14ac:dyDescent="0.3">
      <c r="B1426" s="30"/>
      <c r="C1426" s="16"/>
      <c r="D1426" s="16"/>
      <c r="E1426" s="25"/>
      <c r="F1426" s="16"/>
      <c r="G1426" s="15"/>
      <c r="H1426" s="14"/>
      <c r="I1426" s="13"/>
      <c r="J1426" s="13"/>
      <c r="K1426" s="12"/>
      <c r="L1426" s="232">
        <f t="shared" si="117"/>
        <v>0</v>
      </c>
      <c r="M1426" s="234">
        <f t="shared" si="118"/>
        <v>0</v>
      </c>
      <c r="N1426" s="11">
        <f>IF(Q1426="x",0,IF(J1426&lt;(INDEX(Lookup!$U$2:$U$10,MATCH($D$47,Lookup!$S$2:$S$10,0))),0,$L$12*K1426))</f>
        <v>0</v>
      </c>
      <c r="O1426" s="234">
        <f t="shared" si="119"/>
        <v>0</v>
      </c>
      <c r="P1426" s="10"/>
      <c r="Q1426" s="9"/>
      <c r="S1426" s="340">
        <f t="shared" si="120"/>
        <v>0</v>
      </c>
      <c r="T1426" s="340">
        <f t="shared" si="121"/>
        <v>0</v>
      </c>
    </row>
    <row r="1427" spans="2:20" ht="14.4" x14ac:dyDescent="0.3">
      <c r="B1427" s="30"/>
      <c r="C1427" s="16"/>
      <c r="D1427" s="16"/>
      <c r="E1427" s="25"/>
      <c r="F1427" s="16"/>
      <c r="G1427" s="15"/>
      <c r="H1427" s="14"/>
      <c r="I1427" s="13"/>
      <c r="J1427" s="13"/>
      <c r="K1427" s="12"/>
      <c r="L1427" s="232">
        <f t="shared" si="117"/>
        <v>0</v>
      </c>
      <c r="M1427" s="234">
        <f t="shared" si="118"/>
        <v>0</v>
      </c>
      <c r="N1427" s="11">
        <f>IF(Q1427="x",0,IF(J1427&lt;(INDEX(Lookup!$U$2:$U$10,MATCH($D$47,Lookup!$S$2:$S$10,0))),0,$L$12*K1427))</f>
        <v>0</v>
      </c>
      <c r="O1427" s="234">
        <f t="shared" si="119"/>
        <v>0</v>
      </c>
      <c r="P1427" s="10"/>
      <c r="Q1427" s="9"/>
      <c r="S1427" s="340">
        <f t="shared" si="120"/>
        <v>0</v>
      </c>
      <c r="T1427" s="340">
        <f t="shared" si="121"/>
        <v>0</v>
      </c>
    </row>
    <row r="1428" spans="2:20" ht="14.4" x14ac:dyDescent="0.3">
      <c r="B1428" s="30"/>
      <c r="C1428" s="16"/>
      <c r="D1428" s="16"/>
      <c r="E1428" s="25"/>
      <c r="F1428" s="16"/>
      <c r="G1428" s="15"/>
      <c r="H1428" s="14"/>
      <c r="I1428" s="13"/>
      <c r="J1428" s="13"/>
      <c r="K1428" s="12"/>
      <c r="L1428" s="232">
        <f t="shared" si="117"/>
        <v>0</v>
      </c>
      <c r="M1428" s="234">
        <f t="shared" si="118"/>
        <v>0</v>
      </c>
      <c r="N1428" s="11">
        <f>IF(Q1428="x",0,IF(J1428&lt;(INDEX(Lookup!$U$2:$U$10,MATCH($D$47,Lookup!$S$2:$S$10,0))),0,$L$12*K1428))</f>
        <v>0</v>
      </c>
      <c r="O1428" s="234">
        <f t="shared" si="119"/>
        <v>0</v>
      </c>
      <c r="P1428" s="10"/>
      <c r="Q1428" s="9"/>
      <c r="S1428" s="340">
        <f t="shared" si="120"/>
        <v>0</v>
      </c>
      <c r="T1428" s="340">
        <f t="shared" si="121"/>
        <v>0</v>
      </c>
    </row>
    <row r="1429" spans="2:20" ht="14.4" x14ac:dyDescent="0.3">
      <c r="B1429" s="30"/>
      <c r="C1429" s="16"/>
      <c r="D1429" s="16"/>
      <c r="E1429" s="25"/>
      <c r="F1429" s="16"/>
      <c r="G1429" s="15"/>
      <c r="H1429" s="14"/>
      <c r="I1429" s="13"/>
      <c r="J1429" s="13"/>
      <c r="K1429" s="12"/>
      <c r="L1429" s="232">
        <f t="shared" si="117"/>
        <v>0</v>
      </c>
      <c r="M1429" s="234">
        <f t="shared" si="118"/>
        <v>0</v>
      </c>
      <c r="N1429" s="11">
        <f>IF(Q1429="x",0,IF(J1429&lt;(INDEX(Lookup!$U$2:$U$10,MATCH($D$47,Lookup!$S$2:$S$10,0))),0,$L$12*K1429))</f>
        <v>0</v>
      </c>
      <c r="O1429" s="234">
        <f t="shared" si="119"/>
        <v>0</v>
      </c>
      <c r="P1429" s="10"/>
      <c r="Q1429" s="9"/>
      <c r="S1429" s="340">
        <f t="shared" si="120"/>
        <v>0</v>
      </c>
      <c r="T1429" s="340">
        <f t="shared" si="121"/>
        <v>0</v>
      </c>
    </row>
    <row r="1430" spans="2:20" ht="14.4" x14ac:dyDescent="0.3">
      <c r="B1430" s="30"/>
      <c r="C1430" s="16"/>
      <c r="D1430" s="16"/>
      <c r="E1430" s="25"/>
      <c r="F1430" s="16"/>
      <c r="G1430" s="15"/>
      <c r="H1430" s="14"/>
      <c r="I1430" s="13"/>
      <c r="J1430" s="13"/>
      <c r="K1430" s="12"/>
      <c r="L1430" s="232">
        <f t="shared" si="117"/>
        <v>0</v>
      </c>
      <c r="M1430" s="234">
        <f t="shared" si="118"/>
        <v>0</v>
      </c>
      <c r="N1430" s="11">
        <f>IF(Q1430="x",0,IF(J1430&lt;(INDEX(Lookup!$U$2:$U$10,MATCH($D$47,Lookup!$S$2:$S$10,0))),0,$L$12*K1430))</f>
        <v>0</v>
      </c>
      <c r="O1430" s="234">
        <f t="shared" si="119"/>
        <v>0</v>
      </c>
      <c r="P1430" s="10"/>
      <c r="Q1430" s="9"/>
      <c r="S1430" s="340">
        <f t="shared" si="120"/>
        <v>0</v>
      </c>
      <c r="T1430" s="340">
        <f t="shared" si="121"/>
        <v>0</v>
      </c>
    </row>
    <row r="1431" spans="2:20" ht="14.4" x14ac:dyDescent="0.3">
      <c r="B1431" s="30"/>
      <c r="C1431" s="16"/>
      <c r="D1431" s="16"/>
      <c r="E1431" s="25"/>
      <c r="F1431" s="16"/>
      <c r="G1431" s="15"/>
      <c r="H1431" s="14"/>
      <c r="I1431" s="13"/>
      <c r="J1431" s="13"/>
      <c r="K1431" s="12"/>
      <c r="L1431" s="232">
        <f t="shared" si="117"/>
        <v>0</v>
      </c>
      <c r="M1431" s="234">
        <f t="shared" si="118"/>
        <v>0</v>
      </c>
      <c r="N1431" s="11">
        <f>IF(Q1431="x",0,IF(J1431&lt;(INDEX(Lookup!$U$2:$U$10,MATCH($D$47,Lookup!$S$2:$S$10,0))),0,$L$12*K1431))</f>
        <v>0</v>
      </c>
      <c r="O1431" s="234">
        <f t="shared" si="119"/>
        <v>0</v>
      </c>
      <c r="P1431" s="10"/>
      <c r="Q1431" s="9"/>
      <c r="S1431" s="340">
        <f t="shared" si="120"/>
        <v>0</v>
      </c>
      <c r="T1431" s="340">
        <f t="shared" si="121"/>
        <v>0</v>
      </c>
    </row>
    <row r="1432" spans="2:20" ht="14.4" x14ac:dyDescent="0.3">
      <c r="B1432" s="30"/>
      <c r="C1432" s="16"/>
      <c r="D1432" s="16"/>
      <c r="E1432" s="25"/>
      <c r="F1432" s="16"/>
      <c r="G1432" s="15"/>
      <c r="H1432" s="14"/>
      <c r="I1432" s="13"/>
      <c r="J1432" s="13"/>
      <c r="K1432" s="12"/>
      <c r="L1432" s="232">
        <f t="shared" si="117"/>
        <v>0</v>
      </c>
      <c r="M1432" s="234">
        <f t="shared" si="118"/>
        <v>0</v>
      </c>
      <c r="N1432" s="11">
        <f>IF(Q1432="x",0,IF(J1432&lt;(INDEX(Lookup!$U$2:$U$10,MATCH($D$47,Lookup!$S$2:$S$10,0))),0,$L$12*K1432))</f>
        <v>0</v>
      </c>
      <c r="O1432" s="234">
        <f t="shared" si="119"/>
        <v>0</v>
      </c>
      <c r="P1432" s="10"/>
      <c r="Q1432" s="9"/>
      <c r="S1432" s="340">
        <f t="shared" si="120"/>
        <v>0</v>
      </c>
      <c r="T1432" s="340">
        <f t="shared" si="121"/>
        <v>0</v>
      </c>
    </row>
    <row r="1433" spans="2:20" ht="14.4" x14ac:dyDescent="0.3">
      <c r="B1433" s="30"/>
      <c r="C1433" s="16"/>
      <c r="D1433" s="16"/>
      <c r="E1433" s="25"/>
      <c r="F1433" s="16"/>
      <c r="G1433" s="15"/>
      <c r="H1433" s="14"/>
      <c r="I1433" s="13"/>
      <c r="J1433" s="13"/>
      <c r="K1433" s="12"/>
      <c r="L1433" s="232">
        <f t="shared" si="117"/>
        <v>0</v>
      </c>
      <c r="M1433" s="234">
        <f t="shared" si="118"/>
        <v>0</v>
      </c>
      <c r="N1433" s="11">
        <f>IF(Q1433="x",0,IF(J1433&lt;(INDEX(Lookup!$U$2:$U$10,MATCH($D$47,Lookup!$S$2:$S$10,0))),0,$L$12*K1433))</f>
        <v>0</v>
      </c>
      <c r="O1433" s="234">
        <f t="shared" si="119"/>
        <v>0</v>
      </c>
      <c r="P1433" s="10"/>
      <c r="Q1433" s="9"/>
      <c r="S1433" s="340">
        <f t="shared" si="120"/>
        <v>0</v>
      </c>
      <c r="T1433" s="340">
        <f t="shared" si="121"/>
        <v>0</v>
      </c>
    </row>
    <row r="1434" spans="2:20" ht="14.4" x14ac:dyDescent="0.3">
      <c r="B1434" s="30"/>
      <c r="C1434" s="16"/>
      <c r="D1434" s="16"/>
      <c r="E1434" s="25"/>
      <c r="F1434" s="16"/>
      <c r="G1434" s="15"/>
      <c r="H1434" s="14"/>
      <c r="I1434" s="13"/>
      <c r="J1434" s="13"/>
      <c r="K1434" s="12"/>
      <c r="L1434" s="232">
        <f t="shared" si="117"/>
        <v>0</v>
      </c>
      <c r="M1434" s="234">
        <f t="shared" si="118"/>
        <v>0</v>
      </c>
      <c r="N1434" s="11">
        <f>IF(Q1434="x",0,IF(J1434&lt;(INDEX(Lookup!$U$2:$U$10,MATCH($D$47,Lookup!$S$2:$S$10,0))),0,$L$12*K1434))</f>
        <v>0</v>
      </c>
      <c r="O1434" s="234">
        <f t="shared" si="119"/>
        <v>0</v>
      </c>
      <c r="P1434" s="10"/>
      <c r="Q1434" s="9"/>
      <c r="S1434" s="340">
        <f t="shared" si="120"/>
        <v>0</v>
      </c>
      <c r="T1434" s="340">
        <f t="shared" si="121"/>
        <v>0</v>
      </c>
    </row>
    <row r="1435" spans="2:20" ht="14.4" x14ac:dyDescent="0.3">
      <c r="B1435" s="30"/>
      <c r="C1435" s="16"/>
      <c r="D1435" s="16"/>
      <c r="E1435" s="25"/>
      <c r="F1435" s="16"/>
      <c r="G1435" s="15"/>
      <c r="H1435" s="14"/>
      <c r="I1435" s="13"/>
      <c r="J1435" s="13"/>
      <c r="K1435" s="12"/>
      <c r="L1435" s="232">
        <f t="shared" si="117"/>
        <v>0</v>
      </c>
      <c r="M1435" s="234">
        <f t="shared" si="118"/>
        <v>0</v>
      </c>
      <c r="N1435" s="11">
        <f>IF(Q1435="x",0,IF(J1435&lt;(INDEX(Lookup!$U$2:$U$10,MATCH($D$47,Lookup!$S$2:$S$10,0))),0,$L$12*K1435))</f>
        <v>0</v>
      </c>
      <c r="O1435" s="234">
        <f t="shared" si="119"/>
        <v>0</v>
      </c>
      <c r="P1435" s="10"/>
      <c r="Q1435" s="9"/>
      <c r="S1435" s="340">
        <f t="shared" si="120"/>
        <v>0</v>
      </c>
      <c r="T1435" s="340">
        <f t="shared" si="121"/>
        <v>0</v>
      </c>
    </row>
    <row r="1436" spans="2:20" ht="14.4" x14ac:dyDescent="0.3">
      <c r="B1436" s="30"/>
      <c r="C1436" s="16"/>
      <c r="D1436" s="16"/>
      <c r="E1436" s="25"/>
      <c r="F1436" s="16"/>
      <c r="G1436" s="15"/>
      <c r="H1436" s="14"/>
      <c r="I1436" s="13"/>
      <c r="J1436" s="13"/>
      <c r="K1436" s="12"/>
      <c r="L1436" s="232">
        <f t="shared" si="117"/>
        <v>0</v>
      </c>
      <c r="M1436" s="234">
        <f t="shared" si="118"/>
        <v>0</v>
      </c>
      <c r="N1436" s="11">
        <f>IF(Q1436="x",0,IF(J1436&lt;(INDEX(Lookup!$U$2:$U$10,MATCH($D$47,Lookup!$S$2:$S$10,0))),0,$L$12*K1436))</f>
        <v>0</v>
      </c>
      <c r="O1436" s="234">
        <f t="shared" si="119"/>
        <v>0</v>
      </c>
      <c r="P1436" s="10"/>
      <c r="Q1436" s="9"/>
      <c r="S1436" s="340">
        <f t="shared" si="120"/>
        <v>0</v>
      </c>
      <c r="T1436" s="340">
        <f t="shared" si="121"/>
        <v>0</v>
      </c>
    </row>
    <row r="1437" spans="2:20" ht="14.4" x14ac:dyDescent="0.3">
      <c r="B1437" s="30"/>
      <c r="C1437" s="16"/>
      <c r="D1437" s="16"/>
      <c r="E1437" s="25"/>
      <c r="F1437" s="16"/>
      <c r="G1437" s="15"/>
      <c r="H1437" s="14"/>
      <c r="I1437" s="13"/>
      <c r="J1437" s="13"/>
      <c r="K1437" s="12"/>
      <c r="L1437" s="232">
        <f t="shared" si="117"/>
        <v>0</v>
      </c>
      <c r="M1437" s="234">
        <f t="shared" si="118"/>
        <v>0</v>
      </c>
      <c r="N1437" s="11">
        <f>IF(Q1437="x",0,IF(J1437&lt;(INDEX(Lookup!$U$2:$U$10,MATCH($D$47,Lookup!$S$2:$S$10,0))),0,$L$12*K1437))</f>
        <v>0</v>
      </c>
      <c r="O1437" s="234">
        <f t="shared" si="119"/>
        <v>0</v>
      </c>
      <c r="P1437" s="10"/>
      <c r="Q1437" s="9"/>
      <c r="S1437" s="340">
        <f t="shared" si="120"/>
        <v>0</v>
      </c>
      <c r="T1437" s="340">
        <f t="shared" si="121"/>
        <v>0</v>
      </c>
    </row>
    <row r="1438" spans="2:20" ht="14.4" x14ac:dyDescent="0.3">
      <c r="B1438" s="30"/>
      <c r="C1438" s="16"/>
      <c r="D1438" s="16"/>
      <c r="E1438" s="25"/>
      <c r="F1438" s="16"/>
      <c r="G1438" s="15"/>
      <c r="H1438" s="14"/>
      <c r="I1438" s="13"/>
      <c r="J1438" s="13"/>
      <c r="K1438" s="12"/>
      <c r="L1438" s="232">
        <f t="shared" si="117"/>
        <v>0</v>
      </c>
      <c r="M1438" s="234">
        <f t="shared" si="118"/>
        <v>0</v>
      </c>
      <c r="N1438" s="11">
        <f>IF(Q1438="x",0,IF(J1438&lt;(INDEX(Lookup!$U$2:$U$10,MATCH($D$47,Lookup!$S$2:$S$10,0))),0,$L$12*K1438))</f>
        <v>0</v>
      </c>
      <c r="O1438" s="234">
        <f t="shared" si="119"/>
        <v>0</v>
      </c>
      <c r="P1438" s="10"/>
      <c r="Q1438" s="9"/>
      <c r="S1438" s="340">
        <f t="shared" si="120"/>
        <v>0</v>
      </c>
      <c r="T1438" s="340">
        <f t="shared" si="121"/>
        <v>0</v>
      </c>
    </row>
    <row r="1439" spans="2:20" ht="14.4" x14ac:dyDescent="0.3">
      <c r="B1439" s="30"/>
      <c r="C1439" s="16"/>
      <c r="D1439" s="16"/>
      <c r="E1439" s="25"/>
      <c r="F1439" s="16"/>
      <c r="G1439" s="15"/>
      <c r="H1439" s="14"/>
      <c r="I1439" s="13"/>
      <c r="J1439" s="13"/>
      <c r="K1439" s="12"/>
      <c r="L1439" s="232">
        <f t="shared" si="117"/>
        <v>0</v>
      </c>
      <c r="M1439" s="234">
        <f t="shared" si="118"/>
        <v>0</v>
      </c>
      <c r="N1439" s="11">
        <f>IF(Q1439="x",0,IF(J1439&lt;(INDEX(Lookup!$U$2:$U$10,MATCH($D$47,Lookup!$S$2:$S$10,0))),0,$L$12*K1439))</f>
        <v>0</v>
      </c>
      <c r="O1439" s="234">
        <f t="shared" si="119"/>
        <v>0</v>
      </c>
      <c r="P1439" s="10"/>
      <c r="Q1439" s="9"/>
      <c r="S1439" s="340">
        <f t="shared" si="120"/>
        <v>0</v>
      </c>
      <c r="T1439" s="340">
        <f t="shared" si="121"/>
        <v>0</v>
      </c>
    </row>
    <row r="1440" spans="2:20" ht="14.4" x14ac:dyDescent="0.3">
      <c r="B1440" s="30"/>
      <c r="C1440" s="16"/>
      <c r="D1440" s="16"/>
      <c r="E1440" s="25"/>
      <c r="F1440" s="16"/>
      <c r="G1440" s="15"/>
      <c r="H1440" s="14"/>
      <c r="I1440" s="13"/>
      <c r="J1440" s="13"/>
      <c r="K1440" s="12"/>
      <c r="L1440" s="232">
        <f t="shared" si="117"/>
        <v>0</v>
      </c>
      <c r="M1440" s="234">
        <f t="shared" si="118"/>
        <v>0</v>
      </c>
      <c r="N1440" s="11">
        <f>IF(Q1440="x",0,IF(J1440&lt;(INDEX(Lookup!$U$2:$U$10,MATCH($D$47,Lookup!$S$2:$S$10,0))),0,$L$12*K1440))</f>
        <v>0</v>
      </c>
      <c r="O1440" s="234">
        <f t="shared" si="119"/>
        <v>0</v>
      </c>
      <c r="P1440" s="10"/>
      <c r="Q1440" s="9"/>
      <c r="S1440" s="340">
        <f t="shared" si="120"/>
        <v>0</v>
      </c>
      <c r="T1440" s="340">
        <f t="shared" si="121"/>
        <v>0</v>
      </c>
    </row>
    <row r="1441" spans="2:20" ht="14.4" x14ac:dyDescent="0.3">
      <c r="B1441" s="30"/>
      <c r="C1441" s="16"/>
      <c r="D1441" s="16"/>
      <c r="E1441" s="25"/>
      <c r="F1441" s="16"/>
      <c r="G1441" s="15"/>
      <c r="H1441" s="14"/>
      <c r="I1441" s="13"/>
      <c r="J1441" s="13"/>
      <c r="K1441" s="12"/>
      <c r="L1441" s="232">
        <f t="shared" si="117"/>
        <v>0</v>
      </c>
      <c r="M1441" s="234">
        <f t="shared" si="118"/>
        <v>0</v>
      </c>
      <c r="N1441" s="11">
        <f>IF(Q1441="x",0,IF(J1441&lt;(INDEX(Lookup!$U$2:$U$10,MATCH($D$47,Lookup!$S$2:$S$10,0))),0,$L$12*K1441))</f>
        <v>0</v>
      </c>
      <c r="O1441" s="234">
        <f t="shared" si="119"/>
        <v>0</v>
      </c>
      <c r="P1441" s="10"/>
      <c r="Q1441" s="9"/>
      <c r="S1441" s="340">
        <f t="shared" si="120"/>
        <v>0</v>
      </c>
      <c r="T1441" s="340">
        <f t="shared" si="121"/>
        <v>0</v>
      </c>
    </row>
    <row r="1442" spans="2:20" ht="14.4" x14ac:dyDescent="0.3">
      <c r="B1442" s="30"/>
      <c r="C1442" s="16"/>
      <c r="D1442" s="16"/>
      <c r="E1442" s="25"/>
      <c r="F1442" s="16"/>
      <c r="G1442" s="15"/>
      <c r="H1442" s="14"/>
      <c r="I1442" s="13"/>
      <c r="J1442" s="13"/>
      <c r="K1442" s="12"/>
      <c r="L1442" s="232">
        <f t="shared" si="117"/>
        <v>0</v>
      </c>
      <c r="M1442" s="234">
        <f t="shared" si="118"/>
        <v>0</v>
      </c>
      <c r="N1442" s="11">
        <f>IF(Q1442="x",0,IF(J1442&lt;(INDEX(Lookup!$U$2:$U$10,MATCH($D$47,Lookup!$S$2:$S$10,0))),0,$L$12*K1442))</f>
        <v>0</v>
      </c>
      <c r="O1442" s="234">
        <f t="shared" si="119"/>
        <v>0</v>
      </c>
      <c r="P1442" s="10"/>
      <c r="Q1442" s="9"/>
      <c r="S1442" s="340">
        <f t="shared" si="120"/>
        <v>0</v>
      </c>
      <c r="T1442" s="340">
        <f t="shared" si="121"/>
        <v>0</v>
      </c>
    </row>
    <row r="1443" spans="2:20" ht="14.4" x14ac:dyDescent="0.3">
      <c r="B1443" s="30"/>
      <c r="C1443" s="16"/>
      <c r="D1443" s="16"/>
      <c r="E1443" s="25"/>
      <c r="F1443" s="16"/>
      <c r="G1443" s="15"/>
      <c r="H1443" s="14"/>
      <c r="I1443" s="13"/>
      <c r="J1443" s="13"/>
      <c r="K1443" s="12"/>
      <c r="L1443" s="232">
        <f t="shared" si="117"/>
        <v>0</v>
      </c>
      <c r="M1443" s="234">
        <f t="shared" si="118"/>
        <v>0</v>
      </c>
      <c r="N1443" s="11">
        <f>IF(Q1443="x",0,IF(J1443&lt;(INDEX(Lookup!$U$2:$U$10,MATCH($D$47,Lookup!$S$2:$S$10,0))),0,$L$12*K1443))</f>
        <v>0</v>
      </c>
      <c r="O1443" s="234">
        <f t="shared" si="119"/>
        <v>0</v>
      </c>
      <c r="P1443" s="10"/>
      <c r="Q1443" s="9"/>
      <c r="S1443" s="340">
        <f t="shared" si="120"/>
        <v>0</v>
      </c>
      <c r="T1443" s="340">
        <f t="shared" si="121"/>
        <v>0</v>
      </c>
    </row>
    <row r="1444" spans="2:20" ht="14.4" x14ac:dyDescent="0.3">
      <c r="B1444" s="30"/>
      <c r="C1444" s="16"/>
      <c r="D1444" s="16"/>
      <c r="E1444" s="25"/>
      <c r="F1444" s="16"/>
      <c r="G1444" s="15"/>
      <c r="H1444" s="14"/>
      <c r="I1444" s="13"/>
      <c r="J1444" s="13"/>
      <c r="K1444" s="12"/>
      <c r="L1444" s="232">
        <f t="shared" si="117"/>
        <v>0</v>
      </c>
      <c r="M1444" s="234">
        <f t="shared" si="118"/>
        <v>0</v>
      </c>
      <c r="N1444" s="11">
        <f>IF(Q1444="x",0,IF(J1444&lt;(INDEX(Lookup!$U$2:$U$10,MATCH($D$47,Lookup!$S$2:$S$10,0))),0,$L$12*K1444))</f>
        <v>0</v>
      </c>
      <c r="O1444" s="234">
        <f t="shared" si="119"/>
        <v>0</v>
      </c>
      <c r="P1444" s="10"/>
      <c r="Q1444" s="9"/>
      <c r="S1444" s="340">
        <f t="shared" si="120"/>
        <v>0</v>
      </c>
      <c r="T1444" s="340">
        <f t="shared" si="121"/>
        <v>0</v>
      </c>
    </row>
    <row r="1445" spans="2:20" ht="14.4" x14ac:dyDescent="0.3">
      <c r="B1445" s="30"/>
      <c r="C1445" s="16"/>
      <c r="D1445" s="16"/>
      <c r="E1445" s="25"/>
      <c r="F1445" s="16"/>
      <c r="G1445" s="15"/>
      <c r="H1445" s="14"/>
      <c r="I1445" s="13"/>
      <c r="J1445" s="13"/>
      <c r="K1445" s="12"/>
      <c r="L1445" s="232">
        <f t="shared" si="117"/>
        <v>0</v>
      </c>
      <c r="M1445" s="234">
        <f t="shared" si="118"/>
        <v>0</v>
      </c>
      <c r="N1445" s="11">
        <f>IF(Q1445="x",0,IF(J1445&lt;(INDEX(Lookup!$U$2:$U$10,MATCH($D$47,Lookup!$S$2:$S$10,0))),0,$L$12*K1445))</f>
        <v>0</v>
      </c>
      <c r="O1445" s="234">
        <f t="shared" si="119"/>
        <v>0</v>
      </c>
      <c r="P1445" s="10"/>
      <c r="Q1445" s="9"/>
      <c r="S1445" s="340">
        <f t="shared" si="120"/>
        <v>0</v>
      </c>
      <c r="T1445" s="340">
        <f t="shared" si="121"/>
        <v>0</v>
      </c>
    </row>
    <row r="1446" spans="2:20" ht="14.4" x14ac:dyDescent="0.3">
      <c r="B1446" s="30"/>
      <c r="C1446" s="16"/>
      <c r="D1446" s="16"/>
      <c r="E1446" s="25"/>
      <c r="F1446" s="16"/>
      <c r="G1446" s="15"/>
      <c r="H1446" s="14"/>
      <c r="I1446" s="13"/>
      <c r="J1446" s="13"/>
      <c r="K1446" s="12"/>
      <c r="L1446" s="232">
        <f t="shared" si="117"/>
        <v>0</v>
      </c>
      <c r="M1446" s="234">
        <f t="shared" si="118"/>
        <v>0</v>
      </c>
      <c r="N1446" s="11">
        <f>IF(Q1446="x",0,IF(J1446&lt;(INDEX(Lookup!$U$2:$U$10,MATCH($D$47,Lookup!$S$2:$S$10,0))),0,$L$12*K1446))</f>
        <v>0</v>
      </c>
      <c r="O1446" s="234">
        <f t="shared" si="119"/>
        <v>0</v>
      </c>
      <c r="P1446" s="10"/>
      <c r="Q1446" s="9"/>
      <c r="S1446" s="340">
        <f t="shared" si="120"/>
        <v>0</v>
      </c>
      <c r="T1446" s="340">
        <f t="shared" si="121"/>
        <v>0</v>
      </c>
    </row>
    <row r="1447" spans="2:20" ht="14.4" x14ac:dyDescent="0.3">
      <c r="B1447" s="30"/>
      <c r="C1447" s="16"/>
      <c r="D1447" s="16"/>
      <c r="E1447" s="25"/>
      <c r="F1447" s="16"/>
      <c r="G1447" s="15"/>
      <c r="H1447" s="14"/>
      <c r="I1447" s="13"/>
      <c r="J1447" s="13"/>
      <c r="K1447" s="12"/>
      <c r="L1447" s="232">
        <f t="shared" si="117"/>
        <v>0</v>
      </c>
      <c r="M1447" s="234">
        <f t="shared" si="118"/>
        <v>0</v>
      </c>
      <c r="N1447" s="11">
        <f>IF(Q1447="x",0,IF(J1447&lt;(INDEX(Lookup!$U$2:$U$10,MATCH($D$47,Lookup!$S$2:$S$10,0))),0,$L$12*K1447))</f>
        <v>0</v>
      </c>
      <c r="O1447" s="234">
        <f t="shared" si="119"/>
        <v>0</v>
      </c>
      <c r="P1447" s="10"/>
      <c r="Q1447" s="9"/>
      <c r="S1447" s="340">
        <f t="shared" si="120"/>
        <v>0</v>
      </c>
      <c r="T1447" s="340">
        <f t="shared" si="121"/>
        <v>0</v>
      </c>
    </row>
    <row r="1448" spans="2:20" ht="14.4" x14ac:dyDescent="0.3">
      <c r="B1448" s="30"/>
      <c r="C1448" s="16"/>
      <c r="D1448" s="16"/>
      <c r="E1448" s="25"/>
      <c r="F1448" s="16"/>
      <c r="G1448" s="15"/>
      <c r="H1448" s="14"/>
      <c r="I1448" s="13"/>
      <c r="J1448" s="13"/>
      <c r="K1448" s="12"/>
      <c r="L1448" s="232">
        <f t="shared" si="117"/>
        <v>0</v>
      </c>
      <c r="M1448" s="234">
        <f t="shared" si="118"/>
        <v>0</v>
      </c>
      <c r="N1448" s="11">
        <f>IF(Q1448="x",0,IF(J1448&lt;(INDEX(Lookup!$U$2:$U$10,MATCH($D$47,Lookup!$S$2:$S$10,0))),0,$L$12*K1448))</f>
        <v>0</v>
      </c>
      <c r="O1448" s="234">
        <f t="shared" si="119"/>
        <v>0</v>
      </c>
      <c r="P1448" s="10"/>
      <c r="Q1448" s="9"/>
      <c r="S1448" s="340">
        <f t="shared" si="120"/>
        <v>0</v>
      </c>
      <c r="T1448" s="340">
        <f t="shared" si="121"/>
        <v>0</v>
      </c>
    </row>
    <row r="1449" spans="2:20" ht="14.4" x14ac:dyDescent="0.3">
      <c r="B1449" s="30"/>
      <c r="C1449" s="16"/>
      <c r="D1449" s="16"/>
      <c r="E1449" s="25"/>
      <c r="F1449" s="16"/>
      <c r="G1449" s="15"/>
      <c r="H1449" s="14"/>
      <c r="I1449" s="13"/>
      <c r="J1449" s="13"/>
      <c r="K1449" s="12"/>
      <c r="L1449" s="232">
        <f t="shared" si="117"/>
        <v>0</v>
      </c>
      <c r="M1449" s="234">
        <f t="shared" si="118"/>
        <v>0</v>
      </c>
      <c r="N1449" s="11">
        <f>IF(Q1449="x",0,IF(J1449&lt;(INDEX(Lookup!$U$2:$U$10,MATCH($D$47,Lookup!$S$2:$S$10,0))),0,$L$12*K1449))</f>
        <v>0</v>
      </c>
      <c r="O1449" s="234">
        <f t="shared" si="119"/>
        <v>0</v>
      </c>
      <c r="P1449" s="10"/>
      <c r="Q1449" s="9"/>
      <c r="S1449" s="340">
        <f t="shared" si="120"/>
        <v>0</v>
      </c>
      <c r="T1449" s="340">
        <f t="shared" si="121"/>
        <v>0</v>
      </c>
    </row>
    <row r="1450" spans="2:20" ht="14.4" x14ac:dyDescent="0.3">
      <c r="B1450" s="30"/>
      <c r="C1450" s="16"/>
      <c r="D1450" s="16"/>
      <c r="E1450" s="25"/>
      <c r="F1450" s="16"/>
      <c r="G1450" s="15"/>
      <c r="H1450" s="14"/>
      <c r="I1450" s="13"/>
      <c r="J1450" s="13"/>
      <c r="K1450" s="12"/>
      <c r="L1450" s="232">
        <f t="shared" si="117"/>
        <v>0</v>
      </c>
      <c r="M1450" s="234">
        <f t="shared" si="118"/>
        <v>0</v>
      </c>
      <c r="N1450" s="11">
        <f>IF(Q1450="x",0,IF(J1450&lt;(INDEX(Lookup!$U$2:$U$10,MATCH($D$47,Lookup!$S$2:$S$10,0))),0,$L$12*K1450))</f>
        <v>0</v>
      </c>
      <c r="O1450" s="234">
        <f t="shared" si="119"/>
        <v>0</v>
      </c>
      <c r="P1450" s="10"/>
      <c r="Q1450" s="9"/>
      <c r="S1450" s="340">
        <f t="shared" si="120"/>
        <v>0</v>
      </c>
      <c r="T1450" s="340">
        <f t="shared" si="121"/>
        <v>0</v>
      </c>
    </row>
    <row r="1451" spans="2:20" ht="14.4" x14ac:dyDescent="0.3">
      <c r="B1451" s="30"/>
      <c r="C1451" s="16"/>
      <c r="D1451" s="16"/>
      <c r="E1451" s="25"/>
      <c r="F1451" s="16"/>
      <c r="G1451" s="15"/>
      <c r="H1451" s="14"/>
      <c r="I1451" s="13"/>
      <c r="J1451" s="13"/>
      <c r="K1451" s="12"/>
      <c r="L1451" s="232">
        <f t="shared" si="117"/>
        <v>0</v>
      </c>
      <c r="M1451" s="234">
        <f t="shared" si="118"/>
        <v>0</v>
      </c>
      <c r="N1451" s="11">
        <f>IF(Q1451="x",0,IF(J1451&lt;(INDEX(Lookup!$U$2:$U$10,MATCH($D$47,Lookup!$S$2:$S$10,0))),0,$L$12*K1451))</f>
        <v>0</v>
      </c>
      <c r="O1451" s="234">
        <f t="shared" si="119"/>
        <v>0</v>
      </c>
      <c r="P1451" s="10"/>
      <c r="Q1451" s="9"/>
      <c r="S1451" s="340">
        <f t="shared" si="120"/>
        <v>0</v>
      </c>
      <c r="T1451" s="340">
        <f t="shared" si="121"/>
        <v>0</v>
      </c>
    </row>
    <row r="1452" spans="2:20" ht="14.4" x14ac:dyDescent="0.3">
      <c r="B1452" s="30"/>
      <c r="C1452" s="16"/>
      <c r="D1452" s="16"/>
      <c r="E1452" s="25"/>
      <c r="F1452" s="16"/>
      <c r="G1452" s="15"/>
      <c r="H1452" s="14"/>
      <c r="I1452" s="13"/>
      <c r="J1452" s="13"/>
      <c r="K1452" s="12"/>
      <c r="L1452" s="232">
        <f t="shared" si="117"/>
        <v>0</v>
      </c>
      <c r="M1452" s="234">
        <f t="shared" si="118"/>
        <v>0</v>
      </c>
      <c r="N1452" s="11">
        <f>IF(Q1452="x",0,IF(J1452&lt;(INDEX(Lookup!$U$2:$U$10,MATCH($D$47,Lookup!$S$2:$S$10,0))),0,$L$12*K1452))</f>
        <v>0</v>
      </c>
      <c r="O1452" s="234">
        <f t="shared" si="119"/>
        <v>0</v>
      </c>
      <c r="P1452" s="10"/>
      <c r="Q1452" s="9"/>
      <c r="S1452" s="340">
        <f t="shared" si="120"/>
        <v>0</v>
      </c>
      <c r="T1452" s="340">
        <f t="shared" si="121"/>
        <v>0</v>
      </c>
    </row>
    <row r="1453" spans="2:20" ht="14.4" x14ac:dyDescent="0.3">
      <c r="B1453" s="30"/>
      <c r="C1453" s="16"/>
      <c r="D1453" s="16"/>
      <c r="E1453" s="25"/>
      <c r="F1453" s="16"/>
      <c r="G1453" s="15"/>
      <c r="H1453" s="14"/>
      <c r="I1453" s="13"/>
      <c r="J1453" s="13"/>
      <c r="K1453" s="12"/>
      <c r="L1453" s="232">
        <f t="shared" si="117"/>
        <v>0</v>
      </c>
      <c r="M1453" s="234">
        <f t="shared" si="118"/>
        <v>0</v>
      </c>
      <c r="N1453" s="11">
        <f>IF(Q1453="x",0,IF(J1453&lt;(INDEX(Lookup!$U$2:$U$10,MATCH($D$47,Lookup!$S$2:$S$10,0))),0,$L$12*K1453))</f>
        <v>0</v>
      </c>
      <c r="O1453" s="234">
        <f t="shared" si="119"/>
        <v>0</v>
      </c>
      <c r="P1453" s="10"/>
      <c r="Q1453" s="9"/>
      <c r="S1453" s="340">
        <f t="shared" si="120"/>
        <v>0</v>
      </c>
      <c r="T1453" s="340">
        <f t="shared" si="121"/>
        <v>0</v>
      </c>
    </row>
    <row r="1454" spans="2:20" ht="14.4" x14ac:dyDescent="0.3">
      <c r="B1454" s="30"/>
      <c r="C1454" s="16"/>
      <c r="D1454" s="16"/>
      <c r="E1454" s="25"/>
      <c r="F1454" s="16"/>
      <c r="G1454" s="15"/>
      <c r="H1454" s="14"/>
      <c r="I1454" s="13"/>
      <c r="J1454" s="13"/>
      <c r="K1454" s="12"/>
      <c r="L1454" s="232">
        <f t="shared" si="117"/>
        <v>0</v>
      </c>
      <c r="M1454" s="234">
        <f t="shared" si="118"/>
        <v>0</v>
      </c>
      <c r="N1454" s="11">
        <f>IF(Q1454="x",0,IF(J1454&lt;(INDEX(Lookup!$U$2:$U$10,MATCH($D$47,Lookup!$S$2:$S$10,0))),0,$L$12*K1454))</f>
        <v>0</v>
      </c>
      <c r="O1454" s="234">
        <f t="shared" si="119"/>
        <v>0</v>
      </c>
      <c r="P1454" s="10"/>
      <c r="Q1454" s="9"/>
      <c r="S1454" s="340">
        <f t="shared" si="120"/>
        <v>0</v>
      </c>
      <c r="T1454" s="340">
        <f t="shared" si="121"/>
        <v>0</v>
      </c>
    </row>
    <row r="1455" spans="2:20" ht="14.4" x14ac:dyDescent="0.3">
      <c r="B1455" s="30"/>
      <c r="C1455" s="16"/>
      <c r="D1455" s="16"/>
      <c r="E1455" s="25"/>
      <c r="F1455" s="16"/>
      <c r="G1455" s="15"/>
      <c r="H1455" s="14"/>
      <c r="I1455" s="13"/>
      <c r="J1455" s="13"/>
      <c r="K1455" s="12"/>
      <c r="L1455" s="232">
        <f t="shared" si="117"/>
        <v>0</v>
      </c>
      <c r="M1455" s="234">
        <f t="shared" si="118"/>
        <v>0</v>
      </c>
      <c r="N1455" s="11">
        <f>IF(Q1455="x",0,IF(J1455&lt;(INDEX(Lookup!$U$2:$U$10,MATCH($D$47,Lookup!$S$2:$S$10,0))),0,$L$12*K1455))</f>
        <v>0</v>
      </c>
      <c r="O1455" s="234">
        <f t="shared" si="119"/>
        <v>0</v>
      </c>
      <c r="P1455" s="10"/>
      <c r="Q1455" s="9"/>
      <c r="S1455" s="340">
        <f t="shared" si="120"/>
        <v>0</v>
      </c>
      <c r="T1455" s="340">
        <f t="shared" si="121"/>
        <v>0</v>
      </c>
    </row>
    <row r="1456" spans="2:20" ht="14.4" x14ac:dyDescent="0.3">
      <c r="B1456" s="30"/>
      <c r="C1456" s="16"/>
      <c r="D1456" s="16"/>
      <c r="E1456" s="25"/>
      <c r="F1456" s="16"/>
      <c r="G1456" s="15"/>
      <c r="H1456" s="14"/>
      <c r="I1456" s="13"/>
      <c r="J1456" s="13"/>
      <c r="K1456" s="12"/>
      <c r="L1456" s="232">
        <f t="shared" si="117"/>
        <v>0</v>
      </c>
      <c r="M1456" s="234">
        <f t="shared" si="118"/>
        <v>0</v>
      </c>
      <c r="N1456" s="11">
        <f>IF(Q1456="x",0,IF(J1456&lt;(INDEX(Lookup!$U$2:$U$10,MATCH($D$47,Lookup!$S$2:$S$10,0))),0,$L$12*K1456))</f>
        <v>0</v>
      </c>
      <c r="O1456" s="234">
        <f t="shared" si="119"/>
        <v>0</v>
      </c>
      <c r="P1456" s="10"/>
      <c r="Q1456" s="9"/>
      <c r="S1456" s="340">
        <f t="shared" si="120"/>
        <v>0</v>
      </c>
      <c r="T1456" s="340">
        <f t="shared" si="121"/>
        <v>0</v>
      </c>
    </row>
    <row r="1457" spans="2:20" ht="14.4" x14ac:dyDescent="0.3">
      <c r="B1457" s="30"/>
      <c r="C1457" s="16"/>
      <c r="D1457" s="16"/>
      <c r="E1457" s="25"/>
      <c r="F1457" s="16"/>
      <c r="G1457" s="15"/>
      <c r="H1457" s="14"/>
      <c r="I1457" s="13"/>
      <c r="J1457" s="13"/>
      <c r="K1457" s="12"/>
      <c r="L1457" s="232">
        <f t="shared" si="117"/>
        <v>0</v>
      </c>
      <c r="M1457" s="234">
        <f t="shared" si="118"/>
        <v>0</v>
      </c>
      <c r="N1457" s="11">
        <f>IF(Q1457="x",0,IF(J1457&lt;(INDEX(Lookup!$U$2:$U$10,MATCH($D$47,Lookup!$S$2:$S$10,0))),0,$L$12*K1457))</f>
        <v>0</v>
      </c>
      <c r="O1457" s="234">
        <f t="shared" si="119"/>
        <v>0</v>
      </c>
      <c r="P1457" s="10"/>
      <c r="Q1457" s="9"/>
      <c r="S1457" s="340">
        <f t="shared" si="120"/>
        <v>0</v>
      </c>
      <c r="T1457" s="340">
        <f t="shared" si="121"/>
        <v>0</v>
      </c>
    </row>
    <row r="1458" spans="2:20" ht="14.4" x14ac:dyDescent="0.3">
      <c r="B1458" s="30"/>
      <c r="C1458" s="16"/>
      <c r="D1458" s="16"/>
      <c r="E1458" s="25"/>
      <c r="F1458" s="16"/>
      <c r="G1458" s="15"/>
      <c r="H1458" s="14"/>
      <c r="I1458" s="13"/>
      <c r="J1458" s="13"/>
      <c r="K1458" s="12"/>
      <c r="L1458" s="232">
        <f t="shared" ref="L1458:L1521" si="122">IF(ROUNDDOWN(DATEDIF(I1458,J1458,"d")/7,0)&gt;$L$12,$L$12*K1458,K1458*ROUNDDOWN(DATEDIF(I1458,J1458,"d")/7,0))</f>
        <v>0</v>
      </c>
      <c r="M1458" s="234">
        <f t="shared" ref="M1458:M1521" si="123">L1458*$L$6</f>
        <v>0</v>
      </c>
      <c r="N1458" s="11">
        <f>IF(Q1458="x",0,IF(J1458&lt;(INDEX(Lookup!$U$2:$U$10,MATCH($D$47,Lookup!$S$2:$S$10,0))),0,$L$12*K1458))</f>
        <v>0</v>
      </c>
      <c r="O1458" s="234">
        <f t="shared" ref="O1458:O1521" si="124">N1458*$L$6</f>
        <v>0</v>
      </c>
      <c r="P1458" s="10"/>
      <c r="Q1458" s="9"/>
      <c r="S1458" s="340">
        <f t="shared" si="120"/>
        <v>0</v>
      </c>
      <c r="T1458" s="340">
        <f t="shared" si="121"/>
        <v>0</v>
      </c>
    </row>
    <row r="1459" spans="2:20" ht="14.4" x14ac:dyDescent="0.3">
      <c r="B1459" s="30"/>
      <c r="C1459" s="16"/>
      <c r="D1459" s="16"/>
      <c r="E1459" s="25"/>
      <c r="F1459" s="16"/>
      <c r="G1459" s="15"/>
      <c r="H1459" s="14"/>
      <c r="I1459" s="13"/>
      <c r="J1459" s="13"/>
      <c r="K1459" s="12"/>
      <c r="L1459" s="232">
        <f t="shared" si="122"/>
        <v>0</v>
      </c>
      <c r="M1459" s="234">
        <f t="shared" si="123"/>
        <v>0</v>
      </c>
      <c r="N1459" s="11">
        <f>IF(Q1459="x",0,IF(J1459&lt;(INDEX(Lookup!$U$2:$U$10,MATCH($D$47,Lookup!$S$2:$S$10,0))),0,$L$12*K1459))</f>
        <v>0</v>
      </c>
      <c r="O1459" s="234">
        <f t="shared" si="124"/>
        <v>0</v>
      </c>
      <c r="P1459" s="10"/>
      <c r="Q1459" s="9"/>
      <c r="S1459" s="340">
        <f t="shared" ref="S1459:S1522" si="125">M1459*$I$35</f>
        <v>0</v>
      </c>
      <c r="T1459" s="340">
        <f t="shared" ref="T1459:T1522" si="126">O1459*$I$44</f>
        <v>0</v>
      </c>
    </row>
    <row r="1460" spans="2:20" ht="14.4" x14ac:dyDescent="0.3">
      <c r="B1460" s="30"/>
      <c r="C1460" s="16"/>
      <c r="D1460" s="16"/>
      <c r="E1460" s="25"/>
      <c r="F1460" s="16"/>
      <c r="G1460" s="15"/>
      <c r="H1460" s="14"/>
      <c r="I1460" s="13"/>
      <c r="J1460" s="13"/>
      <c r="K1460" s="12"/>
      <c r="L1460" s="232">
        <f t="shared" si="122"/>
        <v>0</v>
      </c>
      <c r="M1460" s="234">
        <f t="shared" si="123"/>
        <v>0</v>
      </c>
      <c r="N1460" s="11">
        <f>IF(Q1460="x",0,IF(J1460&lt;(INDEX(Lookup!$U$2:$U$10,MATCH($D$47,Lookup!$S$2:$S$10,0))),0,$L$12*K1460))</f>
        <v>0</v>
      </c>
      <c r="O1460" s="234">
        <f t="shared" si="124"/>
        <v>0</v>
      </c>
      <c r="P1460" s="10"/>
      <c r="Q1460" s="9"/>
      <c r="S1460" s="340">
        <f t="shared" si="125"/>
        <v>0</v>
      </c>
      <c r="T1460" s="340">
        <f t="shared" si="126"/>
        <v>0</v>
      </c>
    </row>
    <row r="1461" spans="2:20" ht="14.4" x14ac:dyDescent="0.3">
      <c r="B1461" s="30"/>
      <c r="C1461" s="16"/>
      <c r="D1461" s="16"/>
      <c r="E1461" s="25"/>
      <c r="F1461" s="16"/>
      <c r="G1461" s="15"/>
      <c r="H1461" s="14"/>
      <c r="I1461" s="13"/>
      <c r="J1461" s="13"/>
      <c r="K1461" s="12"/>
      <c r="L1461" s="232">
        <f t="shared" si="122"/>
        <v>0</v>
      </c>
      <c r="M1461" s="234">
        <f t="shared" si="123"/>
        <v>0</v>
      </c>
      <c r="N1461" s="11">
        <f>IF(Q1461="x",0,IF(J1461&lt;(INDEX(Lookup!$U$2:$U$10,MATCH($D$47,Lookup!$S$2:$S$10,0))),0,$L$12*K1461))</f>
        <v>0</v>
      </c>
      <c r="O1461" s="234">
        <f t="shared" si="124"/>
        <v>0</v>
      </c>
      <c r="P1461" s="10"/>
      <c r="Q1461" s="9"/>
      <c r="S1461" s="340">
        <f t="shared" si="125"/>
        <v>0</v>
      </c>
      <c r="T1461" s="340">
        <f t="shared" si="126"/>
        <v>0</v>
      </c>
    </row>
    <row r="1462" spans="2:20" ht="14.4" x14ac:dyDescent="0.3">
      <c r="B1462" s="30"/>
      <c r="C1462" s="16"/>
      <c r="D1462" s="16"/>
      <c r="E1462" s="25"/>
      <c r="F1462" s="16"/>
      <c r="G1462" s="15"/>
      <c r="H1462" s="14"/>
      <c r="I1462" s="13"/>
      <c r="J1462" s="13"/>
      <c r="K1462" s="12"/>
      <c r="L1462" s="232">
        <f t="shared" si="122"/>
        <v>0</v>
      </c>
      <c r="M1462" s="234">
        <f t="shared" si="123"/>
        <v>0</v>
      </c>
      <c r="N1462" s="11">
        <f>IF(Q1462="x",0,IF(J1462&lt;(INDEX(Lookup!$U$2:$U$10,MATCH($D$47,Lookup!$S$2:$S$10,0))),0,$L$12*K1462))</f>
        <v>0</v>
      </c>
      <c r="O1462" s="234">
        <f t="shared" si="124"/>
        <v>0</v>
      </c>
      <c r="P1462" s="10"/>
      <c r="Q1462" s="9"/>
      <c r="S1462" s="340">
        <f t="shared" si="125"/>
        <v>0</v>
      </c>
      <c r="T1462" s="340">
        <f t="shared" si="126"/>
        <v>0</v>
      </c>
    </row>
    <row r="1463" spans="2:20" ht="14.4" x14ac:dyDescent="0.3">
      <c r="B1463" s="30"/>
      <c r="C1463" s="16"/>
      <c r="D1463" s="16"/>
      <c r="E1463" s="25"/>
      <c r="F1463" s="16"/>
      <c r="G1463" s="15"/>
      <c r="H1463" s="14"/>
      <c r="I1463" s="13"/>
      <c r="J1463" s="13"/>
      <c r="K1463" s="12"/>
      <c r="L1463" s="232">
        <f t="shared" si="122"/>
        <v>0</v>
      </c>
      <c r="M1463" s="234">
        <f t="shared" si="123"/>
        <v>0</v>
      </c>
      <c r="N1463" s="11">
        <f>IF(Q1463="x",0,IF(J1463&lt;(INDEX(Lookup!$U$2:$U$10,MATCH($D$47,Lookup!$S$2:$S$10,0))),0,$L$12*K1463))</f>
        <v>0</v>
      </c>
      <c r="O1463" s="234">
        <f t="shared" si="124"/>
        <v>0</v>
      </c>
      <c r="P1463" s="10"/>
      <c r="Q1463" s="9"/>
      <c r="S1463" s="340">
        <f t="shared" si="125"/>
        <v>0</v>
      </c>
      <c r="T1463" s="340">
        <f t="shared" si="126"/>
        <v>0</v>
      </c>
    </row>
    <row r="1464" spans="2:20" ht="14.4" x14ac:dyDescent="0.3">
      <c r="B1464" s="30"/>
      <c r="C1464" s="16"/>
      <c r="D1464" s="16"/>
      <c r="E1464" s="25"/>
      <c r="F1464" s="16"/>
      <c r="G1464" s="15"/>
      <c r="H1464" s="14"/>
      <c r="I1464" s="13"/>
      <c r="J1464" s="13"/>
      <c r="K1464" s="12"/>
      <c r="L1464" s="232">
        <f t="shared" si="122"/>
        <v>0</v>
      </c>
      <c r="M1464" s="234">
        <f t="shared" si="123"/>
        <v>0</v>
      </c>
      <c r="N1464" s="11">
        <f>IF(Q1464="x",0,IF(J1464&lt;(INDEX(Lookup!$U$2:$U$10,MATCH($D$47,Lookup!$S$2:$S$10,0))),0,$L$12*K1464))</f>
        <v>0</v>
      </c>
      <c r="O1464" s="234">
        <f t="shared" si="124"/>
        <v>0</v>
      </c>
      <c r="P1464" s="10"/>
      <c r="Q1464" s="9"/>
      <c r="S1464" s="340">
        <f t="shared" si="125"/>
        <v>0</v>
      </c>
      <c r="T1464" s="340">
        <f t="shared" si="126"/>
        <v>0</v>
      </c>
    </row>
    <row r="1465" spans="2:20" ht="14.4" x14ac:dyDescent="0.3">
      <c r="B1465" s="30"/>
      <c r="C1465" s="16"/>
      <c r="D1465" s="16"/>
      <c r="E1465" s="25"/>
      <c r="F1465" s="16"/>
      <c r="G1465" s="15"/>
      <c r="H1465" s="14"/>
      <c r="I1465" s="13"/>
      <c r="J1465" s="13"/>
      <c r="K1465" s="12"/>
      <c r="L1465" s="232">
        <f t="shared" si="122"/>
        <v>0</v>
      </c>
      <c r="M1465" s="234">
        <f t="shared" si="123"/>
        <v>0</v>
      </c>
      <c r="N1465" s="11">
        <f>IF(Q1465="x",0,IF(J1465&lt;(INDEX(Lookup!$U$2:$U$10,MATCH($D$47,Lookup!$S$2:$S$10,0))),0,$L$12*K1465))</f>
        <v>0</v>
      </c>
      <c r="O1465" s="234">
        <f t="shared" si="124"/>
        <v>0</v>
      </c>
      <c r="P1465" s="10"/>
      <c r="Q1465" s="9"/>
      <c r="S1465" s="340">
        <f t="shared" si="125"/>
        <v>0</v>
      </c>
      <c r="T1465" s="340">
        <f t="shared" si="126"/>
        <v>0</v>
      </c>
    </row>
    <row r="1466" spans="2:20" ht="14.4" x14ac:dyDescent="0.3">
      <c r="B1466" s="30"/>
      <c r="C1466" s="16"/>
      <c r="D1466" s="16"/>
      <c r="E1466" s="25"/>
      <c r="F1466" s="16"/>
      <c r="G1466" s="15"/>
      <c r="H1466" s="14"/>
      <c r="I1466" s="13"/>
      <c r="J1466" s="13"/>
      <c r="K1466" s="12"/>
      <c r="L1466" s="232">
        <f t="shared" si="122"/>
        <v>0</v>
      </c>
      <c r="M1466" s="234">
        <f t="shared" si="123"/>
        <v>0</v>
      </c>
      <c r="N1466" s="11">
        <f>IF(Q1466="x",0,IF(J1466&lt;(INDEX(Lookup!$U$2:$U$10,MATCH($D$47,Lookup!$S$2:$S$10,0))),0,$L$12*K1466))</f>
        <v>0</v>
      </c>
      <c r="O1466" s="234">
        <f t="shared" si="124"/>
        <v>0</v>
      </c>
      <c r="P1466" s="10"/>
      <c r="Q1466" s="9"/>
      <c r="S1466" s="340">
        <f t="shared" si="125"/>
        <v>0</v>
      </c>
      <c r="T1466" s="340">
        <f t="shared" si="126"/>
        <v>0</v>
      </c>
    </row>
    <row r="1467" spans="2:20" ht="14.4" x14ac:dyDescent="0.3">
      <c r="B1467" s="30"/>
      <c r="C1467" s="16"/>
      <c r="D1467" s="16"/>
      <c r="E1467" s="25"/>
      <c r="F1467" s="16"/>
      <c r="G1467" s="15"/>
      <c r="H1467" s="14"/>
      <c r="I1467" s="13"/>
      <c r="J1467" s="13"/>
      <c r="K1467" s="12"/>
      <c r="L1467" s="232">
        <f t="shared" si="122"/>
        <v>0</v>
      </c>
      <c r="M1467" s="234">
        <f t="shared" si="123"/>
        <v>0</v>
      </c>
      <c r="N1467" s="11">
        <f>IF(Q1467="x",0,IF(J1467&lt;(INDEX(Lookup!$U$2:$U$10,MATCH($D$47,Lookup!$S$2:$S$10,0))),0,$L$12*K1467))</f>
        <v>0</v>
      </c>
      <c r="O1467" s="234">
        <f t="shared" si="124"/>
        <v>0</v>
      </c>
      <c r="P1467" s="10"/>
      <c r="Q1467" s="9"/>
      <c r="S1467" s="340">
        <f t="shared" si="125"/>
        <v>0</v>
      </c>
      <c r="T1467" s="340">
        <f t="shared" si="126"/>
        <v>0</v>
      </c>
    </row>
    <row r="1468" spans="2:20" ht="14.4" x14ac:dyDescent="0.3">
      <c r="B1468" s="30"/>
      <c r="C1468" s="16"/>
      <c r="D1468" s="16"/>
      <c r="E1468" s="25"/>
      <c r="F1468" s="16"/>
      <c r="G1468" s="15"/>
      <c r="H1468" s="14"/>
      <c r="I1468" s="13"/>
      <c r="J1468" s="13"/>
      <c r="K1468" s="12"/>
      <c r="L1468" s="232">
        <f t="shared" si="122"/>
        <v>0</v>
      </c>
      <c r="M1468" s="234">
        <f t="shared" si="123"/>
        <v>0</v>
      </c>
      <c r="N1468" s="11">
        <f>IF(Q1468="x",0,IF(J1468&lt;(INDEX(Lookup!$U$2:$U$10,MATCH($D$47,Lookup!$S$2:$S$10,0))),0,$L$12*K1468))</f>
        <v>0</v>
      </c>
      <c r="O1468" s="234">
        <f t="shared" si="124"/>
        <v>0</v>
      </c>
      <c r="P1468" s="10"/>
      <c r="Q1468" s="9"/>
      <c r="S1468" s="340">
        <f t="shared" si="125"/>
        <v>0</v>
      </c>
      <c r="T1468" s="340">
        <f t="shared" si="126"/>
        <v>0</v>
      </c>
    </row>
    <row r="1469" spans="2:20" ht="14.4" x14ac:dyDescent="0.3">
      <c r="B1469" s="30"/>
      <c r="C1469" s="16"/>
      <c r="D1469" s="16"/>
      <c r="E1469" s="25"/>
      <c r="F1469" s="16"/>
      <c r="G1469" s="15"/>
      <c r="H1469" s="14"/>
      <c r="I1469" s="13"/>
      <c r="J1469" s="13"/>
      <c r="K1469" s="12"/>
      <c r="L1469" s="232">
        <f t="shared" si="122"/>
        <v>0</v>
      </c>
      <c r="M1469" s="234">
        <f t="shared" si="123"/>
        <v>0</v>
      </c>
      <c r="N1469" s="11">
        <f>IF(Q1469="x",0,IF(J1469&lt;(INDEX(Lookup!$U$2:$U$10,MATCH($D$47,Lookup!$S$2:$S$10,0))),0,$L$12*K1469))</f>
        <v>0</v>
      </c>
      <c r="O1469" s="234">
        <f t="shared" si="124"/>
        <v>0</v>
      </c>
      <c r="P1469" s="10"/>
      <c r="Q1469" s="9"/>
      <c r="S1469" s="340">
        <f t="shared" si="125"/>
        <v>0</v>
      </c>
      <c r="T1469" s="340">
        <f t="shared" si="126"/>
        <v>0</v>
      </c>
    </row>
    <row r="1470" spans="2:20" ht="14.4" x14ac:dyDescent="0.3">
      <c r="B1470" s="30"/>
      <c r="C1470" s="16"/>
      <c r="D1470" s="16"/>
      <c r="E1470" s="25"/>
      <c r="F1470" s="16"/>
      <c r="G1470" s="15"/>
      <c r="H1470" s="14"/>
      <c r="I1470" s="13"/>
      <c r="J1470" s="13"/>
      <c r="K1470" s="12"/>
      <c r="L1470" s="232">
        <f t="shared" si="122"/>
        <v>0</v>
      </c>
      <c r="M1470" s="234">
        <f t="shared" si="123"/>
        <v>0</v>
      </c>
      <c r="N1470" s="11">
        <f>IF(Q1470="x",0,IF(J1470&lt;(INDEX(Lookup!$U$2:$U$10,MATCH($D$47,Lookup!$S$2:$S$10,0))),0,$L$12*K1470))</f>
        <v>0</v>
      </c>
      <c r="O1470" s="234">
        <f t="shared" si="124"/>
        <v>0</v>
      </c>
      <c r="P1470" s="10"/>
      <c r="Q1470" s="9"/>
      <c r="S1470" s="340">
        <f t="shared" si="125"/>
        <v>0</v>
      </c>
      <c r="T1470" s="340">
        <f t="shared" si="126"/>
        <v>0</v>
      </c>
    </row>
    <row r="1471" spans="2:20" ht="14.4" x14ac:dyDescent="0.3">
      <c r="B1471" s="30"/>
      <c r="C1471" s="16"/>
      <c r="D1471" s="16"/>
      <c r="E1471" s="25"/>
      <c r="F1471" s="16"/>
      <c r="G1471" s="15"/>
      <c r="H1471" s="14"/>
      <c r="I1471" s="13"/>
      <c r="J1471" s="13"/>
      <c r="K1471" s="12"/>
      <c r="L1471" s="232">
        <f t="shared" si="122"/>
        <v>0</v>
      </c>
      <c r="M1471" s="234">
        <f t="shared" si="123"/>
        <v>0</v>
      </c>
      <c r="N1471" s="11">
        <f>IF(Q1471="x",0,IF(J1471&lt;(INDEX(Lookup!$U$2:$U$10,MATCH($D$47,Lookup!$S$2:$S$10,0))),0,$L$12*K1471))</f>
        <v>0</v>
      </c>
      <c r="O1471" s="234">
        <f t="shared" si="124"/>
        <v>0</v>
      </c>
      <c r="P1471" s="10"/>
      <c r="Q1471" s="9"/>
      <c r="S1471" s="340">
        <f t="shared" si="125"/>
        <v>0</v>
      </c>
      <c r="T1471" s="340">
        <f t="shared" si="126"/>
        <v>0</v>
      </c>
    </row>
    <row r="1472" spans="2:20" ht="14.4" x14ac:dyDescent="0.3">
      <c r="B1472" s="30"/>
      <c r="C1472" s="16"/>
      <c r="D1472" s="16"/>
      <c r="E1472" s="25"/>
      <c r="F1472" s="16"/>
      <c r="G1472" s="15"/>
      <c r="H1472" s="14"/>
      <c r="I1472" s="13"/>
      <c r="J1472" s="13"/>
      <c r="K1472" s="12"/>
      <c r="L1472" s="232">
        <f t="shared" si="122"/>
        <v>0</v>
      </c>
      <c r="M1472" s="234">
        <f t="shared" si="123"/>
        <v>0</v>
      </c>
      <c r="N1472" s="11">
        <f>IF(Q1472="x",0,IF(J1472&lt;(INDEX(Lookup!$U$2:$U$10,MATCH($D$47,Lookup!$S$2:$S$10,0))),0,$L$12*K1472))</f>
        <v>0</v>
      </c>
      <c r="O1472" s="234">
        <f t="shared" si="124"/>
        <v>0</v>
      </c>
      <c r="P1472" s="10"/>
      <c r="Q1472" s="9"/>
      <c r="S1472" s="340">
        <f t="shared" si="125"/>
        <v>0</v>
      </c>
      <c r="T1472" s="340">
        <f t="shared" si="126"/>
        <v>0</v>
      </c>
    </row>
    <row r="1473" spans="2:20" ht="14.4" x14ac:dyDescent="0.3">
      <c r="B1473" s="30"/>
      <c r="C1473" s="16"/>
      <c r="D1473" s="16"/>
      <c r="E1473" s="25"/>
      <c r="F1473" s="16"/>
      <c r="G1473" s="15"/>
      <c r="H1473" s="14"/>
      <c r="I1473" s="13"/>
      <c r="J1473" s="13"/>
      <c r="K1473" s="12"/>
      <c r="L1473" s="232">
        <f t="shared" si="122"/>
        <v>0</v>
      </c>
      <c r="M1473" s="234">
        <f t="shared" si="123"/>
        <v>0</v>
      </c>
      <c r="N1473" s="11">
        <f>IF(Q1473="x",0,IF(J1473&lt;(INDEX(Lookup!$U$2:$U$10,MATCH($D$47,Lookup!$S$2:$S$10,0))),0,$L$12*K1473))</f>
        <v>0</v>
      </c>
      <c r="O1473" s="234">
        <f t="shared" si="124"/>
        <v>0</v>
      </c>
      <c r="P1473" s="10"/>
      <c r="Q1473" s="9"/>
      <c r="S1473" s="340">
        <f t="shared" si="125"/>
        <v>0</v>
      </c>
      <c r="T1473" s="340">
        <f t="shared" si="126"/>
        <v>0</v>
      </c>
    </row>
    <row r="1474" spans="2:20" ht="14.4" x14ac:dyDescent="0.3">
      <c r="B1474" s="30"/>
      <c r="C1474" s="16"/>
      <c r="D1474" s="16"/>
      <c r="E1474" s="25"/>
      <c r="F1474" s="16"/>
      <c r="G1474" s="15"/>
      <c r="H1474" s="14"/>
      <c r="I1474" s="13"/>
      <c r="J1474" s="13"/>
      <c r="K1474" s="12"/>
      <c r="L1474" s="232">
        <f t="shared" si="122"/>
        <v>0</v>
      </c>
      <c r="M1474" s="234">
        <f t="shared" si="123"/>
        <v>0</v>
      </c>
      <c r="N1474" s="11">
        <f>IF(Q1474="x",0,IF(J1474&lt;(INDEX(Lookup!$U$2:$U$10,MATCH($D$47,Lookup!$S$2:$S$10,0))),0,$L$12*K1474))</f>
        <v>0</v>
      </c>
      <c r="O1474" s="234">
        <f t="shared" si="124"/>
        <v>0</v>
      </c>
      <c r="P1474" s="10"/>
      <c r="Q1474" s="9"/>
      <c r="S1474" s="340">
        <f t="shared" si="125"/>
        <v>0</v>
      </c>
      <c r="T1474" s="340">
        <f t="shared" si="126"/>
        <v>0</v>
      </c>
    </row>
    <row r="1475" spans="2:20" ht="14.4" x14ac:dyDescent="0.3">
      <c r="B1475" s="30"/>
      <c r="C1475" s="16"/>
      <c r="D1475" s="16"/>
      <c r="E1475" s="25"/>
      <c r="F1475" s="16"/>
      <c r="G1475" s="15"/>
      <c r="H1475" s="14"/>
      <c r="I1475" s="13"/>
      <c r="J1475" s="13"/>
      <c r="K1475" s="12"/>
      <c r="L1475" s="232">
        <f t="shared" si="122"/>
        <v>0</v>
      </c>
      <c r="M1475" s="234">
        <f t="shared" si="123"/>
        <v>0</v>
      </c>
      <c r="N1475" s="11">
        <f>IF(Q1475="x",0,IF(J1475&lt;(INDEX(Lookup!$U$2:$U$10,MATCH($D$47,Lookup!$S$2:$S$10,0))),0,$L$12*K1475))</f>
        <v>0</v>
      </c>
      <c r="O1475" s="234">
        <f t="shared" si="124"/>
        <v>0</v>
      </c>
      <c r="P1475" s="10"/>
      <c r="Q1475" s="9"/>
      <c r="S1475" s="340">
        <f t="shared" si="125"/>
        <v>0</v>
      </c>
      <c r="T1475" s="340">
        <f t="shared" si="126"/>
        <v>0</v>
      </c>
    </row>
    <row r="1476" spans="2:20" ht="14.4" x14ac:dyDescent="0.3">
      <c r="B1476" s="30"/>
      <c r="C1476" s="16"/>
      <c r="D1476" s="16"/>
      <c r="E1476" s="25"/>
      <c r="F1476" s="16"/>
      <c r="G1476" s="15"/>
      <c r="H1476" s="14"/>
      <c r="I1476" s="13"/>
      <c r="J1476" s="13"/>
      <c r="K1476" s="12"/>
      <c r="L1476" s="232">
        <f t="shared" si="122"/>
        <v>0</v>
      </c>
      <c r="M1476" s="234">
        <f t="shared" si="123"/>
        <v>0</v>
      </c>
      <c r="N1476" s="11">
        <f>IF(Q1476="x",0,IF(J1476&lt;(INDEX(Lookup!$U$2:$U$10,MATCH($D$47,Lookup!$S$2:$S$10,0))),0,$L$12*K1476))</f>
        <v>0</v>
      </c>
      <c r="O1476" s="234">
        <f t="shared" si="124"/>
        <v>0</v>
      </c>
      <c r="P1476" s="10"/>
      <c r="Q1476" s="9"/>
      <c r="S1476" s="340">
        <f t="shared" si="125"/>
        <v>0</v>
      </c>
      <c r="T1476" s="340">
        <f t="shared" si="126"/>
        <v>0</v>
      </c>
    </row>
    <row r="1477" spans="2:20" ht="14.4" x14ac:dyDescent="0.3">
      <c r="B1477" s="30"/>
      <c r="C1477" s="16"/>
      <c r="D1477" s="16"/>
      <c r="E1477" s="25"/>
      <c r="F1477" s="16"/>
      <c r="G1477" s="15"/>
      <c r="H1477" s="14"/>
      <c r="I1477" s="13"/>
      <c r="J1477" s="13"/>
      <c r="K1477" s="12"/>
      <c r="L1477" s="232">
        <f t="shared" si="122"/>
        <v>0</v>
      </c>
      <c r="M1477" s="234">
        <f t="shared" si="123"/>
        <v>0</v>
      </c>
      <c r="N1477" s="11">
        <f>IF(Q1477="x",0,IF(J1477&lt;(INDEX(Lookup!$U$2:$U$10,MATCH($D$47,Lookup!$S$2:$S$10,0))),0,$L$12*K1477))</f>
        <v>0</v>
      </c>
      <c r="O1477" s="234">
        <f t="shared" si="124"/>
        <v>0</v>
      </c>
      <c r="P1477" s="10"/>
      <c r="Q1477" s="9"/>
      <c r="S1477" s="340">
        <f t="shared" si="125"/>
        <v>0</v>
      </c>
      <c r="T1477" s="340">
        <f t="shared" si="126"/>
        <v>0</v>
      </c>
    </row>
    <row r="1478" spans="2:20" ht="14.4" x14ac:dyDescent="0.3">
      <c r="B1478" s="30"/>
      <c r="C1478" s="16"/>
      <c r="D1478" s="16"/>
      <c r="E1478" s="25"/>
      <c r="F1478" s="16"/>
      <c r="G1478" s="15"/>
      <c r="H1478" s="14"/>
      <c r="I1478" s="13"/>
      <c r="J1478" s="13"/>
      <c r="K1478" s="12"/>
      <c r="L1478" s="232">
        <f t="shared" si="122"/>
        <v>0</v>
      </c>
      <c r="M1478" s="234">
        <f t="shared" si="123"/>
        <v>0</v>
      </c>
      <c r="N1478" s="11">
        <f>IF(Q1478="x",0,IF(J1478&lt;(INDEX(Lookup!$U$2:$U$10,MATCH($D$47,Lookup!$S$2:$S$10,0))),0,$L$12*K1478))</f>
        <v>0</v>
      </c>
      <c r="O1478" s="234">
        <f t="shared" si="124"/>
        <v>0</v>
      </c>
      <c r="P1478" s="10"/>
      <c r="Q1478" s="9"/>
      <c r="S1478" s="340">
        <f t="shared" si="125"/>
        <v>0</v>
      </c>
      <c r="T1478" s="340">
        <f t="shared" si="126"/>
        <v>0</v>
      </c>
    </row>
    <row r="1479" spans="2:20" ht="14.4" x14ac:dyDescent="0.3">
      <c r="B1479" s="30"/>
      <c r="C1479" s="16"/>
      <c r="D1479" s="16"/>
      <c r="E1479" s="25"/>
      <c r="F1479" s="16"/>
      <c r="G1479" s="15"/>
      <c r="H1479" s="14"/>
      <c r="I1479" s="13"/>
      <c r="J1479" s="13"/>
      <c r="K1479" s="12"/>
      <c r="L1479" s="232">
        <f t="shared" si="122"/>
        <v>0</v>
      </c>
      <c r="M1479" s="234">
        <f t="shared" si="123"/>
        <v>0</v>
      </c>
      <c r="N1479" s="11">
        <f>IF(Q1479="x",0,IF(J1479&lt;(INDEX(Lookup!$U$2:$U$10,MATCH($D$47,Lookup!$S$2:$S$10,0))),0,$L$12*K1479))</f>
        <v>0</v>
      </c>
      <c r="O1479" s="234">
        <f t="shared" si="124"/>
        <v>0</v>
      </c>
      <c r="P1479" s="10"/>
      <c r="Q1479" s="9"/>
      <c r="S1479" s="340">
        <f t="shared" si="125"/>
        <v>0</v>
      </c>
      <c r="T1479" s="340">
        <f t="shared" si="126"/>
        <v>0</v>
      </c>
    </row>
    <row r="1480" spans="2:20" ht="14.4" x14ac:dyDescent="0.3">
      <c r="B1480" s="30"/>
      <c r="C1480" s="16"/>
      <c r="D1480" s="16"/>
      <c r="E1480" s="25"/>
      <c r="F1480" s="16"/>
      <c r="G1480" s="15"/>
      <c r="H1480" s="14"/>
      <c r="I1480" s="13"/>
      <c r="J1480" s="13"/>
      <c r="K1480" s="12"/>
      <c r="L1480" s="232">
        <f t="shared" si="122"/>
        <v>0</v>
      </c>
      <c r="M1480" s="234">
        <f t="shared" si="123"/>
        <v>0</v>
      </c>
      <c r="N1480" s="11">
        <f>IF(Q1480="x",0,IF(J1480&lt;(INDEX(Lookup!$U$2:$U$10,MATCH($D$47,Lookup!$S$2:$S$10,0))),0,$L$12*K1480))</f>
        <v>0</v>
      </c>
      <c r="O1480" s="234">
        <f t="shared" si="124"/>
        <v>0</v>
      </c>
      <c r="P1480" s="10"/>
      <c r="Q1480" s="9"/>
      <c r="S1480" s="340">
        <f t="shared" si="125"/>
        <v>0</v>
      </c>
      <c r="T1480" s="340">
        <f t="shared" si="126"/>
        <v>0</v>
      </c>
    </row>
    <row r="1481" spans="2:20" ht="14.4" x14ac:dyDescent="0.3">
      <c r="B1481" s="30"/>
      <c r="C1481" s="16"/>
      <c r="D1481" s="16"/>
      <c r="E1481" s="25"/>
      <c r="F1481" s="16"/>
      <c r="G1481" s="15"/>
      <c r="H1481" s="14"/>
      <c r="I1481" s="13"/>
      <c r="J1481" s="13"/>
      <c r="K1481" s="12"/>
      <c r="L1481" s="232">
        <f t="shared" si="122"/>
        <v>0</v>
      </c>
      <c r="M1481" s="234">
        <f t="shared" si="123"/>
        <v>0</v>
      </c>
      <c r="N1481" s="11">
        <f>IF(Q1481="x",0,IF(J1481&lt;(INDEX(Lookup!$U$2:$U$10,MATCH($D$47,Lookup!$S$2:$S$10,0))),0,$L$12*K1481))</f>
        <v>0</v>
      </c>
      <c r="O1481" s="234">
        <f t="shared" si="124"/>
        <v>0</v>
      </c>
      <c r="P1481" s="10"/>
      <c r="Q1481" s="9"/>
      <c r="S1481" s="340">
        <f t="shared" si="125"/>
        <v>0</v>
      </c>
      <c r="T1481" s="340">
        <f t="shared" si="126"/>
        <v>0</v>
      </c>
    </row>
    <row r="1482" spans="2:20" ht="14.4" x14ac:dyDescent="0.3">
      <c r="B1482" s="30"/>
      <c r="C1482" s="16"/>
      <c r="D1482" s="16"/>
      <c r="E1482" s="25"/>
      <c r="F1482" s="16"/>
      <c r="G1482" s="15"/>
      <c r="H1482" s="14"/>
      <c r="I1482" s="13"/>
      <c r="J1482" s="13"/>
      <c r="K1482" s="12"/>
      <c r="L1482" s="232">
        <f t="shared" si="122"/>
        <v>0</v>
      </c>
      <c r="M1482" s="234">
        <f t="shared" si="123"/>
        <v>0</v>
      </c>
      <c r="N1482" s="11">
        <f>IF(Q1482="x",0,IF(J1482&lt;(INDEX(Lookup!$U$2:$U$10,MATCH($D$47,Lookup!$S$2:$S$10,0))),0,$L$12*K1482))</f>
        <v>0</v>
      </c>
      <c r="O1482" s="234">
        <f t="shared" si="124"/>
        <v>0</v>
      </c>
      <c r="P1482" s="10"/>
      <c r="Q1482" s="9"/>
      <c r="S1482" s="340">
        <f t="shared" si="125"/>
        <v>0</v>
      </c>
      <c r="T1482" s="340">
        <f t="shared" si="126"/>
        <v>0</v>
      </c>
    </row>
    <row r="1483" spans="2:20" ht="14.4" x14ac:dyDescent="0.3">
      <c r="B1483" s="30"/>
      <c r="C1483" s="16"/>
      <c r="D1483" s="16"/>
      <c r="E1483" s="25"/>
      <c r="F1483" s="16"/>
      <c r="G1483" s="15"/>
      <c r="H1483" s="14"/>
      <c r="I1483" s="13"/>
      <c r="J1483" s="13"/>
      <c r="K1483" s="12"/>
      <c r="L1483" s="232">
        <f t="shared" si="122"/>
        <v>0</v>
      </c>
      <c r="M1483" s="234">
        <f t="shared" si="123"/>
        <v>0</v>
      </c>
      <c r="N1483" s="11">
        <f>IF(Q1483="x",0,IF(J1483&lt;(INDEX(Lookup!$U$2:$U$10,MATCH($D$47,Lookup!$S$2:$S$10,0))),0,$L$12*K1483))</f>
        <v>0</v>
      </c>
      <c r="O1483" s="234">
        <f t="shared" si="124"/>
        <v>0</v>
      </c>
      <c r="P1483" s="10"/>
      <c r="Q1483" s="9"/>
      <c r="S1483" s="340">
        <f t="shared" si="125"/>
        <v>0</v>
      </c>
      <c r="T1483" s="340">
        <f t="shared" si="126"/>
        <v>0</v>
      </c>
    </row>
    <row r="1484" spans="2:20" ht="14.4" x14ac:dyDescent="0.3">
      <c r="B1484" s="30"/>
      <c r="C1484" s="16"/>
      <c r="D1484" s="16"/>
      <c r="E1484" s="25"/>
      <c r="F1484" s="16"/>
      <c r="G1484" s="15"/>
      <c r="H1484" s="14"/>
      <c r="I1484" s="13"/>
      <c r="J1484" s="13"/>
      <c r="K1484" s="12"/>
      <c r="L1484" s="232">
        <f t="shared" si="122"/>
        <v>0</v>
      </c>
      <c r="M1484" s="234">
        <f t="shared" si="123"/>
        <v>0</v>
      </c>
      <c r="N1484" s="11">
        <f>IF(Q1484="x",0,IF(J1484&lt;(INDEX(Lookup!$U$2:$U$10,MATCH($D$47,Lookup!$S$2:$S$10,0))),0,$L$12*K1484))</f>
        <v>0</v>
      </c>
      <c r="O1484" s="234">
        <f t="shared" si="124"/>
        <v>0</v>
      </c>
      <c r="P1484" s="10"/>
      <c r="Q1484" s="9"/>
      <c r="S1484" s="340">
        <f t="shared" si="125"/>
        <v>0</v>
      </c>
      <c r="T1484" s="340">
        <f t="shared" si="126"/>
        <v>0</v>
      </c>
    </row>
    <row r="1485" spans="2:20" ht="14.4" x14ac:dyDescent="0.3">
      <c r="B1485" s="30"/>
      <c r="C1485" s="16"/>
      <c r="D1485" s="16"/>
      <c r="E1485" s="25"/>
      <c r="F1485" s="16"/>
      <c r="G1485" s="15"/>
      <c r="H1485" s="14"/>
      <c r="I1485" s="13"/>
      <c r="J1485" s="13"/>
      <c r="K1485" s="12"/>
      <c r="L1485" s="232">
        <f t="shared" si="122"/>
        <v>0</v>
      </c>
      <c r="M1485" s="234">
        <f t="shared" si="123"/>
        <v>0</v>
      </c>
      <c r="N1485" s="11">
        <f>IF(Q1485="x",0,IF(J1485&lt;(INDEX(Lookup!$U$2:$U$10,MATCH($D$47,Lookup!$S$2:$S$10,0))),0,$L$12*K1485))</f>
        <v>0</v>
      </c>
      <c r="O1485" s="234">
        <f t="shared" si="124"/>
        <v>0</v>
      </c>
      <c r="P1485" s="10"/>
      <c r="Q1485" s="9"/>
      <c r="S1485" s="340">
        <f t="shared" si="125"/>
        <v>0</v>
      </c>
      <c r="T1485" s="340">
        <f t="shared" si="126"/>
        <v>0</v>
      </c>
    </row>
    <row r="1486" spans="2:20" ht="14.4" x14ac:dyDescent="0.3">
      <c r="B1486" s="30"/>
      <c r="C1486" s="16"/>
      <c r="D1486" s="16"/>
      <c r="E1486" s="25"/>
      <c r="F1486" s="16"/>
      <c r="G1486" s="15"/>
      <c r="H1486" s="14"/>
      <c r="I1486" s="13"/>
      <c r="J1486" s="13"/>
      <c r="K1486" s="12"/>
      <c r="L1486" s="232">
        <f t="shared" si="122"/>
        <v>0</v>
      </c>
      <c r="M1486" s="234">
        <f t="shared" si="123"/>
        <v>0</v>
      </c>
      <c r="N1486" s="11">
        <f>IF(Q1486="x",0,IF(J1486&lt;(INDEX(Lookup!$U$2:$U$10,MATCH($D$47,Lookup!$S$2:$S$10,0))),0,$L$12*K1486))</f>
        <v>0</v>
      </c>
      <c r="O1486" s="234">
        <f t="shared" si="124"/>
        <v>0</v>
      </c>
      <c r="P1486" s="10"/>
      <c r="Q1486" s="9"/>
      <c r="S1486" s="340">
        <f t="shared" si="125"/>
        <v>0</v>
      </c>
      <c r="T1486" s="340">
        <f t="shared" si="126"/>
        <v>0</v>
      </c>
    </row>
    <row r="1487" spans="2:20" ht="14.4" x14ac:dyDescent="0.3">
      <c r="B1487" s="30"/>
      <c r="C1487" s="16"/>
      <c r="D1487" s="16"/>
      <c r="E1487" s="25"/>
      <c r="F1487" s="16"/>
      <c r="G1487" s="15"/>
      <c r="H1487" s="14"/>
      <c r="I1487" s="13"/>
      <c r="J1487" s="13"/>
      <c r="K1487" s="12"/>
      <c r="L1487" s="232">
        <f t="shared" si="122"/>
        <v>0</v>
      </c>
      <c r="M1487" s="234">
        <f t="shared" si="123"/>
        <v>0</v>
      </c>
      <c r="N1487" s="11">
        <f>IF(Q1487="x",0,IF(J1487&lt;(INDEX(Lookup!$U$2:$U$10,MATCH($D$47,Lookup!$S$2:$S$10,0))),0,$L$12*K1487))</f>
        <v>0</v>
      </c>
      <c r="O1487" s="234">
        <f t="shared" si="124"/>
        <v>0</v>
      </c>
      <c r="P1487" s="10"/>
      <c r="Q1487" s="9"/>
      <c r="S1487" s="340">
        <f t="shared" si="125"/>
        <v>0</v>
      </c>
      <c r="T1487" s="340">
        <f t="shared" si="126"/>
        <v>0</v>
      </c>
    </row>
    <row r="1488" spans="2:20" ht="14.4" x14ac:dyDescent="0.3">
      <c r="B1488" s="30"/>
      <c r="C1488" s="16"/>
      <c r="D1488" s="16"/>
      <c r="E1488" s="25"/>
      <c r="F1488" s="16"/>
      <c r="G1488" s="15"/>
      <c r="H1488" s="14"/>
      <c r="I1488" s="13"/>
      <c r="J1488" s="13"/>
      <c r="K1488" s="12"/>
      <c r="L1488" s="232">
        <f t="shared" si="122"/>
        <v>0</v>
      </c>
      <c r="M1488" s="234">
        <f t="shared" si="123"/>
        <v>0</v>
      </c>
      <c r="N1488" s="11">
        <f>IF(Q1488="x",0,IF(J1488&lt;(INDEX(Lookup!$U$2:$U$10,MATCH($D$47,Lookup!$S$2:$S$10,0))),0,$L$12*K1488))</f>
        <v>0</v>
      </c>
      <c r="O1488" s="234">
        <f t="shared" si="124"/>
        <v>0</v>
      </c>
      <c r="P1488" s="10"/>
      <c r="Q1488" s="9"/>
      <c r="S1488" s="340">
        <f t="shared" si="125"/>
        <v>0</v>
      </c>
      <c r="T1488" s="340">
        <f t="shared" si="126"/>
        <v>0</v>
      </c>
    </row>
    <row r="1489" spans="2:20" ht="14.4" x14ac:dyDescent="0.3">
      <c r="B1489" s="30"/>
      <c r="C1489" s="16"/>
      <c r="D1489" s="16"/>
      <c r="E1489" s="25"/>
      <c r="F1489" s="16"/>
      <c r="G1489" s="15"/>
      <c r="H1489" s="14"/>
      <c r="I1489" s="13"/>
      <c r="J1489" s="13"/>
      <c r="K1489" s="12"/>
      <c r="L1489" s="232">
        <f t="shared" si="122"/>
        <v>0</v>
      </c>
      <c r="M1489" s="234">
        <f t="shared" si="123"/>
        <v>0</v>
      </c>
      <c r="N1489" s="11">
        <f>IF(Q1489="x",0,IF(J1489&lt;(INDEX(Lookup!$U$2:$U$10,MATCH($D$47,Lookup!$S$2:$S$10,0))),0,$L$12*K1489))</f>
        <v>0</v>
      </c>
      <c r="O1489" s="234">
        <f t="shared" si="124"/>
        <v>0</v>
      </c>
      <c r="P1489" s="10"/>
      <c r="Q1489" s="9"/>
      <c r="S1489" s="340">
        <f t="shared" si="125"/>
        <v>0</v>
      </c>
      <c r="T1489" s="340">
        <f t="shared" si="126"/>
        <v>0</v>
      </c>
    </row>
    <row r="1490" spans="2:20" ht="14.4" x14ac:dyDescent="0.3">
      <c r="B1490" s="30"/>
      <c r="C1490" s="16"/>
      <c r="D1490" s="16"/>
      <c r="E1490" s="25"/>
      <c r="F1490" s="16"/>
      <c r="G1490" s="15"/>
      <c r="H1490" s="14"/>
      <c r="I1490" s="13"/>
      <c r="J1490" s="13"/>
      <c r="K1490" s="12"/>
      <c r="L1490" s="232">
        <f t="shared" si="122"/>
        <v>0</v>
      </c>
      <c r="M1490" s="234">
        <f t="shared" si="123"/>
        <v>0</v>
      </c>
      <c r="N1490" s="11">
        <f>IF(Q1490="x",0,IF(J1490&lt;(INDEX(Lookup!$U$2:$U$10,MATCH($D$47,Lookup!$S$2:$S$10,0))),0,$L$12*K1490))</f>
        <v>0</v>
      </c>
      <c r="O1490" s="234">
        <f t="shared" si="124"/>
        <v>0</v>
      </c>
      <c r="P1490" s="10"/>
      <c r="Q1490" s="9"/>
      <c r="S1490" s="340">
        <f t="shared" si="125"/>
        <v>0</v>
      </c>
      <c r="T1490" s="340">
        <f t="shared" si="126"/>
        <v>0</v>
      </c>
    </row>
    <row r="1491" spans="2:20" ht="14.4" x14ac:dyDescent="0.3">
      <c r="B1491" s="30"/>
      <c r="C1491" s="16"/>
      <c r="D1491" s="16"/>
      <c r="E1491" s="25"/>
      <c r="F1491" s="16"/>
      <c r="G1491" s="15"/>
      <c r="H1491" s="14"/>
      <c r="I1491" s="13"/>
      <c r="J1491" s="13"/>
      <c r="K1491" s="12"/>
      <c r="L1491" s="232">
        <f t="shared" si="122"/>
        <v>0</v>
      </c>
      <c r="M1491" s="234">
        <f t="shared" si="123"/>
        <v>0</v>
      </c>
      <c r="N1491" s="11">
        <f>IF(Q1491="x",0,IF(J1491&lt;(INDEX(Lookup!$U$2:$U$10,MATCH($D$47,Lookup!$S$2:$S$10,0))),0,$L$12*K1491))</f>
        <v>0</v>
      </c>
      <c r="O1491" s="234">
        <f t="shared" si="124"/>
        <v>0</v>
      </c>
      <c r="P1491" s="10"/>
      <c r="Q1491" s="9"/>
      <c r="S1491" s="340">
        <f t="shared" si="125"/>
        <v>0</v>
      </c>
      <c r="T1491" s="340">
        <f t="shared" si="126"/>
        <v>0</v>
      </c>
    </row>
    <row r="1492" spans="2:20" ht="14.4" x14ac:dyDescent="0.3">
      <c r="B1492" s="30"/>
      <c r="C1492" s="16"/>
      <c r="D1492" s="16"/>
      <c r="E1492" s="25"/>
      <c r="F1492" s="16"/>
      <c r="G1492" s="15"/>
      <c r="H1492" s="14"/>
      <c r="I1492" s="13"/>
      <c r="J1492" s="13"/>
      <c r="K1492" s="12"/>
      <c r="L1492" s="232">
        <f t="shared" si="122"/>
        <v>0</v>
      </c>
      <c r="M1492" s="234">
        <f t="shared" si="123"/>
        <v>0</v>
      </c>
      <c r="N1492" s="11">
        <f>IF(Q1492="x",0,IF(J1492&lt;(INDEX(Lookup!$U$2:$U$10,MATCH($D$47,Lookup!$S$2:$S$10,0))),0,$L$12*K1492))</f>
        <v>0</v>
      </c>
      <c r="O1492" s="234">
        <f t="shared" si="124"/>
        <v>0</v>
      </c>
      <c r="P1492" s="10"/>
      <c r="Q1492" s="9"/>
      <c r="S1492" s="340">
        <f t="shared" si="125"/>
        <v>0</v>
      </c>
      <c r="T1492" s="340">
        <f t="shared" si="126"/>
        <v>0</v>
      </c>
    </row>
    <row r="1493" spans="2:20" ht="14.4" x14ac:dyDescent="0.3">
      <c r="B1493" s="30"/>
      <c r="C1493" s="16"/>
      <c r="D1493" s="16"/>
      <c r="E1493" s="25"/>
      <c r="F1493" s="16"/>
      <c r="G1493" s="15"/>
      <c r="H1493" s="14"/>
      <c r="I1493" s="13"/>
      <c r="J1493" s="13"/>
      <c r="K1493" s="12"/>
      <c r="L1493" s="232">
        <f t="shared" si="122"/>
        <v>0</v>
      </c>
      <c r="M1493" s="234">
        <f t="shared" si="123"/>
        <v>0</v>
      </c>
      <c r="N1493" s="11">
        <f>IF(Q1493="x",0,IF(J1493&lt;(INDEX(Lookup!$U$2:$U$10,MATCH($D$47,Lookup!$S$2:$S$10,0))),0,$L$12*K1493))</f>
        <v>0</v>
      </c>
      <c r="O1493" s="234">
        <f t="shared" si="124"/>
        <v>0</v>
      </c>
      <c r="P1493" s="10"/>
      <c r="Q1493" s="9"/>
      <c r="S1493" s="340">
        <f t="shared" si="125"/>
        <v>0</v>
      </c>
      <c r="T1493" s="340">
        <f t="shared" si="126"/>
        <v>0</v>
      </c>
    </row>
    <row r="1494" spans="2:20" ht="14.4" x14ac:dyDescent="0.3">
      <c r="B1494" s="30"/>
      <c r="C1494" s="16"/>
      <c r="D1494" s="16"/>
      <c r="E1494" s="25"/>
      <c r="F1494" s="16"/>
      <c r="G1494" s="15"/>
      <c r="H1494" s="14"/>
      <c r="I1494" s="13"/>
      <c r="J1494" s="13"/>
      <c r="K1494" s="12"/>
      <c r="L1494" s="232">
        <f t="shared" si="122"/>
        <v>0</v>
      </c>
      <c r="M1494" s="234">
        <f t="shared" si="123"/>
        <v>0</v>
      </c>
      <c r="N1494" s="11">
        <f>IF(Q1494="x",0,IF(J1494&lt;(INDEX(Lookup!$U$2:$U$10,MATCH($D$47,Lookup!$S$2:$S$10,0))),0,$L$12*K1494))</f>
        <v>0</v>
      </c>
      <c r="O1494" s="234">
        <f t="shared" si="124"/>
        <v>0</v>
      </c>
      <c r="P1494" s="10"/>
      <c r="Q1494" s="9"/>
      <c r="S1494" s="340">
        <f t="shared" si="125"/>
        <v>0</v>
      </c>
      <c r="T1494" s="340">
        <f t="shared" si="126"/>
        <v>0</v>
      </c>
    </row>
    <row r="1495" spans="2:20" ht="14.4" x14ac:dyDescent="0.3">
      <c r="B1495" s="30"/>
      <c r="C1495" s="16"/>
      <c r="D1495" s="16"/>
      <c r="E1495" s="25"/>
      <c r="F1495" s="16"/>
      <c r="G1495" s="15"/>
      <c r="H1495" s="14"/>
      <c r="I1495" s="13"/>
      <c r="J1495" s="13"/>
      <c r="K1495" s="12"/>
      <c r="L1495" s="232">
        <f t="shared" si="122"/>
        <v>0</v>
      </c>
      <c r="M1495" s="234">
        <f t="shared" si="123"/>
        <v>0</v>
      </c>
      <c r="N1495" s="11">
        <f>IF(Q1495="x",0,IF(J1495&lt;(INDEX(Lookup!$U$2:$U$10,MATCH($D$47,Lookup!$S$2:$S$10,0))),0,$L$12*K1495))</f>
        <v>0</v>
      </c>
      <c r="O1495" s="234">
        <f t="shared" si="124"/>
        <v>0</v>
      </c>
      <c r="P1495" s="10"/>
      <c r="Q1495" s="9"/>
      <c r="S1495" s="340">
        <f t="shared" si="125"/>
        <v>0</v>
      </c>
      <c r="T1495" s="340">
        <f t="shared" si="126"/>
        <v>0</v>
      </c>
    </row>
    <row r="1496" spans="2:20" ht="14.4" x14ac:dyDescent="0.3">
      <c r="B1496" s="30"/>
      <c r="C1496" s="16"/>
      <c r="D1496" s="16"/>
      <c r="E1496" s="25"/>
      <c r="F1496" s="16"/>
      <c r="G1496" s="15"/>
      <c r="H1496" s="14"/>
      <c r="I1496" s="13"/>
      <c r="J1496" s="13"/>
      <c r="K1496" s="12"/>
      <c r="L1496" s="232">
        <f t="shared" si="122"/>
        <v>0</v>
      </c>
      <c r="M1496" s="234">
        <f t="shared" si="123"/>
        <v>0</v>
      </c>
      <c r="N1496" s="11">
        <f>IF(Q1496="x",0,IF(J1496&lt;(INDEX(Lookup!$U$2:$U$10,MATCH($D$47,Lookup!$S$2:$S$10,0))),0,$L$12*K1496))</f>
        <v>0</v>
      </c>
      <c r="O1496" s="234">
        <f t="shared" si="124"/>
        <v>0</v>
      </c>
      <c r="P1496" s="10"/>
      <c r="Q1496" s="9"/>
      <c r="S1496" s="340">
        <f t="shared" si="125"/>
        <v>0</v>
      </c>
      <c r="T1496" s="340">
        <f t="shared" si="126"/>
        <v>0</v>
      </c>
    </row>
    <row r="1497" spans="2:20" ht="14.4" x14ac:dyDescent="0.3">
      <c r="B1497" s="30"/>
      <c r="C1497" s="16"/>
      <c r="D1497" s="16"/>
      <c r="E1497" s="25"/>
      <c r="F1497" s="16"/>
      <c r="G1497" s="15"/>
      <c r="H1497" s="14"/>
      <c r="I1497" s="13"/>
      <c r="J1497" s="13"/>
      <c r="K1497" s="12"/>
      <c r="L1497" s="232">
        <f t="shared" si="122"/>
        <v>0</v>
      </c>
      <c r="M1497" s="234">
        <f t="shared" si="123"/>
        <v>0</v>
      </c>
      <c r="N1497" s="11">
        <f>IF(Q1497="x",0,IF(J1497&lt;(INDEX(Lookup!$U$2:$U$10,MATCH($D$47,Lookup!$S$2:$S$10,0))),0,$L$12*K1497))</f>
        <v>0</v>
      </c>
      <c r="O1497" s="234">
        <f t="shared" si="124"/>
        <v>0</v>
      </c>
      <c r="P1497" s="10"/>
      <c r="Q1497" s="9"/>
      <c r="S1497" s="340">
        <f t="shared" si="125"/>
        <v>0</v>
      </c>
      <c r="T1497" s="340">
        <f t="shared" si="126"/>
        <v>0</v>
      </c>
    </row>
    <row r="1498" spans="2:20" ht="14.4" x14ac:dyDescent="0.3">
      <c r="B1498" s="30"/>
      <c r="C1498" s="16"/>
      <c r="D1498" s="16"/>
      <c r="E1498" s="25"/>
      <c r="F1498" s="16"/>
      <c r="G1498" s="15"/>
      <c r="H1498" s="14"/>
      <c r="I1498" s="13"/>
      <c r="J1498" s="13"/>
      <c r="K1498" s="12"/>
      <c r="L1498" s="232">
        <f t="shared" si="122"/>
        <v>0</v>
      </c>
      <c r="M1498" s="234">
        <f t="shared" si="123"/>
        <v>0</v>
      </c>
      <c r="N1498" s="11">
        <f>IF(Q1498="x",0,IF(J1498&lt;(INDEX(Lookup!$U$2:$U$10,MATCH($D$47,Lookup!$S$2:$S$10,0))),0,$L$12*K1498))</f>
        <v>0</v>
      </c>
      <c r="O1498" s="234">
        <f t="shared" si="124"/>
        <v>0</v>
      </c>
      <c r="P1498" s="10"/>
      <c r="Q1498" s="9"/>
      <c r="S1498" s="340">
        <f t="shared" si="125"/>
        <v>0</v>
      </c>
      <c r="T1498" s="340">
        <f t="shared" si="126"/>
        <v>0</v>
      </c>
    </row>
    <row r="1499" spans="2:20" ht="14.4" x14ac:dyDescent="0.3">
      <c r="B1499" s="30"/>
      <c r="C1499" s="16"/>
      <c r="D1499" s="16"/>
      <c r="E1499" s="25"/>
      <c r="F1499" s="16"/>
      <c r="G1499" s="15"/>
      <c r="H1499" s="14"/>
      <c r="I1499" s="13"/>
      <c r="J1499" s="13"/>
      <c r="K1499" s="12"/>
      <c r="L1499" s="232">
        <f t="shared" si="122"/>
        <v>0</v>
      </c>
      <c r="M1499" s="234">
        <f t="shared" si="123"/>
        <v>0</v>
      </c>
      <c r="N1499" s="11">
        <f>IF(Q1499="x",0,IF(J1499&lt;(INDEX(Lookup!$U$2:$U$10,MATCH($D$47,Lookup!$S$2:$S$10,0))),0,$L$12*K1499))</f>
        <v>0</v>
      </c>
      <c r="O1499" s="234">
        <f t="shared" si="124"/>
        <v>0</v>
      </c>
      <c r="P1499" s="10"/>
      <c r="Q1499" s="9"/>
      <c r="S1499" s="340">
        <f t="shared" si="125"/>
        <v>0</v>
      </c>
      <c r="T1499" s="340">
        <f t="shared" si="126"/>
        <v>0</v>
      </c>
    </row>
    <row r="1500" spans="2:20" ht="14.4" x14ac:dyDescent="0.3">
      <c r="B1500" s="30"/>
      <c r="C1500" s="16"/>
      <c r="D1500" s="16"/>
      <c r="E1500" s="25"/>
      <c r="F1500" s="16"/>
      <c r="G1500" s="15"/>
      <c r="H1500" s="14"/>
      <c r="I1500" s="13"/>
      <c r="J1500" s="13"/>
      <c r="K1500" s="12"/>
      <c r="L1500" s="232">
        <f t="shared" si="122"/>
        <v>0</v>
      </c>
      <c r="M1500" s="234">
        <f t="shared" si="123"/>
        <v>0</v>
      </c>
      <c r="N1500" s="11">
        <f>IF(Q1500="x",0,IF(J1500&lt;(INDEX(Lookup!$U$2:$U$10,MATCH($D$47,Lookup!$S$2:$S$10,0))),0,$L$12*K1500))</f>
        <v>0</v>
      </c>
      <c r="O1500" s="234">
        <f t="shared" si="124"/>
        <v>0</v>
      </c>
      <c r="P1500" s="10"/>
      <c r="Q1500" s="9"/>
      <c r="S1500" s="340">
        <f t="shared" si="125"/>
        <v>0</v>
      </c>
      <c r="T1500" s="340">
        <f t="shared" si="126"/>
        <v>0</v>
      </c>
    </row>
    <row r="1501" spans="2:20" ht="14.4" x14ac:dyDescent="0.3">
      <c r="B1501" s="30"/>
      <c r="C1501" s="16"/>
      <c r="D1501" s="16"/>
      <c r="E1501" s="25"/>
      <c r="F1501" s="16"/>
      <c r="G1501" s="15"/>
      <c r="H1501" s="14"/>
      <c r="I1501" s="13"/>
      <c r="J1501" s="13"/>
      <c r="K1501" s="12"/>
      <c r="L1501" s="232">
        <f t="shared" si="122"/>
        <v>0</v>
      </c>
      <c r="M1501" s="234">
        <f t="shared" si="123"/>
        <v>0</v>
      </c>
      <c r="N1501" s="11">
        <f>IF(Q1501="x",0,IF(J1501&lt;(INDEX(Lookup!$U$2:$U$10,MATCH($D$47,Lookup!$S$2:$S$10,0))),0,$L$12*K1501))</f>
        <v>0</v>
      </c>
      <c r="O1501" s="234">
        <f t="shared" si="124"/>
        <v>0</v>
      </c>
      <c r="P1501" s="10"/>
      <c r="Q1501" s="9"/>
      <c r="S1501" s="340">
        <f t="shared" si="125"/>
        <v>0</v>
      </c>
      <c r="T1501" s="340">
        <f t="shared" si="126"/>
        <v>0</v>
      </c>
    </row>
    <row r="1502" spans="2:20" ht="14.4" x14ac:dyDescent="0.3">
      <c r="B1502" s="30"/>
      <c r="C1502" s="16"/>
      <c r="D1502" s="16"/>
      <c r="E1502" s="25"/>
      <c r="F1502" s="16"/>
      <c r="G1502" s="15"/>
      <c r="H1502" s="14"/>
      <c r="I1502" s="13"/>
      <c r="J1502" s="13"/>
      <c r="K1502" s="12"/>
      <c r="L1502" s="232">
        <f t="shared" si="122"/>
        <v>0</v>
      </c>
      <c r="M1502" s="234">
        <f t="shared" si="123"/>
        <v>0</v>
      </c>
      <c r="N1502" s="11">
        <f>IF(Q1502="x",0,IF(J1502&lt;(INDEX(Lookup!$U$2:$U$10,MATCH($D$47,Lookup!$S$2:$S$10,0))),0,$L$12*K1502))</f>
        <v>0</v>
      </c>
      <c r="O1502" s="234">
        <f t="shared" si="124"/>
        <v>0</v>
      </c>
      <c r="P1502" s="10"/>
      <c r="Q1502" s="9"/>
      <c r="S1502" s="340">
        <f t="shared" si="125"/>
        <v>0</v>
      </c>
      <c r="T1502" s="340">
        <f t="shared" si="126"/>
        <v>0</v>
      </c>
    </row>
    <row r="1503" spans="2:20" ht="14.4" x14ac:dyDescent="0.3">
      <c r="B1503" s="30"/>
      <c r="C1503" s="16"/>
      <c r="D1503" s="16"/>
      <c r="E1503" s="25"/>
      <c r="F1503" s="16"/>
      <c r="G1503" s="15"/>
      <c r="H1503" s="14"/>
      <c r="I1503" s="13"/>
      <c r="J1503" s="13"/>
      <c r="K1503" s="12"/>
      <c r="L1503" s="232">
        <f t="shared" si="122"/>
        <v>0</v>
      </c>
      <c r="M1503" s="234">
        <f t="shared" si="123"/>
        <v>0</v>
      </c>
      <c r="N1503" s="11">
        <f>IF(Q1503="x",0,IF(J1503&lt;(INDEX(Lookup!$U$2:$U$10,MATCH($D$47,Lookup!$S$2:$S$10,0))),0,$L$12*K1503))</f>
        <v>0</v>
      </c>
      <c r="O1503" s="234">
        <f t="shared" si="124"/>
        <v>0</v>
      </c>
      <c r="P1503" s="10"/>
      <c r="Q1503" s="9"/>
      <c r="S1503" s="340">
        <f t="shared" si="125"/>
        <v>0</v>
      </c>
      <c r="T1503" s="340">
        <f t="shared" si="126"/>
        <v>0</v>
      </c>
    </row>
    <row r="1504" spans="2:20" ht="14.4" x14ac:dyDescent="0.3">
      <c r="B1504" s="30"/>
      <c r="C1504" s="16"/>
      <c r="D1504" s="16"/>
      <c r="E1504" s="25"/>
      <c r="F1504" s="16"/>
      <c r="G1504" s="15"/>
      <c r="H1504" s="14"/>
      <c r="I1504" s="13"/>
      <c r="J1504" s="13"/>
      <c r="K1504" s="12"/>
      <c r="L1504" s="232">
        <f t="shared" si="122"/>
        <v>0</v>
      </c>
      <c r="M1504" s="234">
        <f t="shared" si="123"/>
        <v>0</v>
      </c>
      <c r="N1504" s="11">
        <f>IF(Q1504="x",0,IF(J1504&lt;(INDEX(Lookup!$U$2:$U$10,MATCH($D$47,Lookup!$S$2:$S$10,0))),0,$L$12*K1504))</f>
        <v>0</v>
      </c>
      <c r="O1504" s="234">
        <f t="shared" si="124"/>
        <v>0</v>
      </c>
      <c r="P1504" s="10"/>
      <c r="Q1504" s="9"/>
      <c r="S1504" s="340">
        <f t="shared" si="125"/>
        <v>0</v>
      </c>
      <c r="T1504" s="340">
        <f t="shared" si="126"/>
        <v>0</v>
      </c>
    </row>
    <row r="1505" spans="2:20" ht="14.4" x14ac:dyDescent="0.3">
      <c r="B1505" s="30"/>
      <c r="C1505" s="16"/>
      <c r="D1505" s="16"/>
      <c r="E1505" s="25"/>
      <c r="F1505" s="16"/>
      <c r="G1505" s="15"/>
      <c r="H1505" s="14"/>
      <c r="I1505" s="13"/>
      <c r="J1505" s="13"/>
      <c r="K1505" s="12"/>
      <c r="L1505" s="232">
        <f t="shared" si="122"/>
        <v>0</v>
      </c>
      <c r="M1505" s="234">
        <f t="shared" si="123"/>
        <v>0</v>
      </c>
      <c r="N1505" s="11">
        <f>IF(Q1505="x",0,IF(J1505&lt;(INDEX(Lookup!$U$2:$U$10,MATCH($D$47,Lookup!$S$2:$S$10,0))),0,$L$12*K1505))</f>
        <v>0</v>
      </c>
      <c r="O1505" s="234">
        <f t="shared" si="124"/>
        <v>0</v>
      </c>
      <c r="P1505" s="10"/>
      <c r="Q1505" s="9"/>
      <c r="S1505" s="340">
        <f t="shared" si="125"/>
        <v>0</v>
      </c>
      <c r="T1505" s="340">
        <f t="shared" si="126"/>
        <v>0</v>
      </c>
    </row>
    <row r="1506" spans="2:20" ht="14.4" x14ac:dyDescent="0.3">
      <c r="B1506" s="30"/>
      <c r="C1506" s="16"/>
      <c r="D1506" s="16"/>
      <c r="E1506" s="25"/>
      <c r="F1506" s="16"/>
      <c r="G1506" s="15"/>
      <c r="H1506" s="14"/>
      <c r="I1506" s="13"/>
      <c r="J1506" s="13"/>
      <c r="K1506" s="12"/>
      <c r="L1506" s="232">
        <f t="shared" si="122"/>
        <v>0</v>
      </c>
      <c r="M1506" s="234">
        <f t="shared" si="123"/>
        <v>0</v>
      </c>
      <c r="N1506" s="11">
        <f>IF(Q1506="x",0,IF(J1506&lt;(INDEX(Lookup!$U$2:$U$10,MATCH($D$47,Lookup!$S$2:$S$10,0))),0,$L$12*K1506))</f>
        <v>0</v>
      </c>
      <c r="O1506" s="234">
        <f t="shared" si="124"/>
        <v>0</v>
      </c>
      <c r="P1506" s="10"/>
      <c r="Q1506" s="9"/>
      <c r="S1506" s="340">
        <f t="shared" si="125"/>
        <v>0</v>
      </c>
      <c r="T1506" s="340">
        <f t="shared" si="126"/>
        <v>0</v>
      </c>
    </row>
    <row r="1507" spans="2:20" ht="14.4" x14ac:dyDescent="0.3">
      <c r="B1507" s="30"/>
      <c r="C1507" s="16"/>
      <c r="D1507" s="16"/>
      <c r="E1507" s="25"/>
      <c r="F1507" s="16"/>
      <c r="G1507" s="15"/>
      <c r="H1507" s="14"/>
      <c r="I1507" s="13"/>
      <c r="J1507" s="13"/>
      <c r="K1507" s="12"/>
      <c r="L1507" s="232">
        <f t="shared" si="122"/>
        <v>0</v>
      </c>
      <c r="M1507" s="234">
        <f t="shared" si="123"/>
        <v>0</v>
      </c>
      <c r="N1507" s="11">
        <f>IF(Q1507="x",0,IF(J1507&lt;(INDEX(Lookup!$U$2:$U$10,MATCH($D$47,Lookup!$S$2:$S$10,0))),0,$L$12*K1507))</f>
        <v>0</v>
      </c>
      <c r="O1507" s="234">
        <f t="shared" si="124"/>
        <v>0</v>
      </c>
      <c r="P1507" s="10"/>
      <c r="Q1507" s="9"/>
      <c r="S1507" s="340">
        <f t="shared" si="125"/>
        <v>0</v>
      </c>
      <c r="T1507" s="340">
        <f t="shared" si="126"/>
        <v>0</v>
      </c>
    </row>
    <row r="1508" spans="2:20" ht="14.4" x14ac:dyDescent="0.3">
      <c r="B1508" s="30"/>
      <c r="C1508" s="16"/>
      <c r="D1508" s="16"/>
      <c r="E1508" s="25"/>
      <c r="F1508" s="16"/>
      <c r="G1508" s="15"/>
      <c r="H1508" s="14"/>
      <c r="I1508" s="13"/>
      <c r="J1508" s="13"/>
      <c r="K1508" s="12"/>
      <c r="L1508" s="232">
        <f t="shared" si="122"/>
        <v>0</v>
      </c>
      <c r="M1508" s="234">
        <f t="shared" si="123"/>
        <v>0</v>
      </c>
      <c r="N1508" s="11">
        <f>IF(Q1508="x",0,IF(J1508&lt;(INDEX(Lookup!$U$2:$U$10,MATCH($D$47,Lookup!$S$2:$S$10,0))),0,$L$12*K1508))</f>
        <v>0</v>
      </c>
      <c r="O1508" s="234">
        <f t="shared" si="124"/>
        <v>0</v>
      </c>
      <c r="P1508" s="10"/>
      <c r="Q1508" s="9"/>
      <c r="S1508" s="340">
        <f t="shared" si="125"/>
        <v>0</v>
      </c>
      <c r="T1508" s="340">
        <f t="shared" si="126"/>
        <v>0</v>
      </c>
    </row>
    <row r="1509" spans="2:20" ht="14.4" x14ac:dyDescent="0.3">
      <c r="B1509" s="30"/>
      <c r="C1509" s="16"/>
      <c r="D1509" s="16"/>
      <c r="E1509" s="25"/>
      <c r="F1509" s="16"/>
      <c r="G1509" s="15"/>
      <c r="H1509" s="14"/>
      <c r="I1509" s="13"/>
      <c r="J1509" s="13"/>
      <c r="K1509" s="12"/>
      <c r="L1509" s="232">
        <f t="shared" si="122"/>
        <v>0</v>
      </c>
      <c r="M1509" s="234">
        <f t="shared" si="123"/>
        <v>0</v>
      </c>
      <c r="N1509" s="11">
        <f>IF(Q1509="x",0,IF(J1509&lt;(INDEX(Lookup!$U$2:$U$10,MATCH($D$47,Lookup!$S$2:$S$10,0))),0,$L$12*K1509))</f>
        <v>0</v>
      </c>
      <c r="O1509" s="234">
        <f t="shared" si="124"/>
        <v>0</v>
      </c>
      <c r="P1509" s="10"/>
      <c r="Q1509" s="9"/>
      <c r="S1509" s="340">
        <f t="shared" si="125"/>
        <v>0</v>
      </c>
      <c r="T1509" s="340">
        <f t="shared" si="126"/>
        <v>0</v>
      </c>
    </row>
    <row r="1510" spans="2:20" ht="14.4" x14ac:dyDescent="0.3">
      <c r="B1510" s="30"/>
      <c r="C1510" s="16"/>
      <c r="D1510" s="16"/>
      <c r="E1510" s="25"/>
      <c r="F1510" s="16"/>
      <c r="G1510" s="15"/>
      <c r="H1510" s="14"/>
      <c r="I1510" s="13"/>
      <c r="J1510" s="13"/>
      <c r="K1510" s="12"/>
      <c r="L1510" s="232">
        <f t="shared" si="122"/>
        <v>0</v>
      </c>
      <c r="M1510" s="234">
        <f t="shared" si="123"/>
        <v>0</v>
      </c>
      <c r="N1510" s="11">
        <f>IF(Q1510="x",0,IF(J1510&lt;(INDEX(Lookup!$U$2:$U$10,MATCH($D$47,Lookup!$S$2:$S$10,0))),0,$L$12*K1510))</f>
        <v>0</v>
      </c>
      <c r="O1510" s="234">
        <f t="shared" si="124"/>
        <v>0</v>
      </c>
      <c r="P1510" s="10"/>
      <c r="Q1510" s="9"/>
      <c r="S1510" s="340">
        <f t="shared" si="125"/>
        <v>0</v>
      </c>
      <c r="T1510" s="340">
        <f t="shared" si="126"/>
        <v>0</v>
      </c>
    </row>
    <row r="1511" spans="2:20" ht="14.4" x14ac:dyDescent="0.3">
      <c r="B1511" s="30"/>
      <c r="C1511" s="16"/>
      <c r="D1511" s="16"/>
      <c r="E1511" s="25"/>
      <c r="F1511" s="16"/>
      <c r="G1511" s="15"/>
      <c r="H1511" s="14"/>
      <c r="I1511" s="13"/>
      <c r="J1511" s="13"/>
      <c r="K1511" s="12"/>
      <c r="L1511" s="232">
        <f t="shared" si="122"/>
        <v>0</v>
      </c>
      <c r="M1511" s="234">
        <f t="shared" si="123"/>
        <v>0</v>
      </c>
      <c r="N1511" s="11">
        <f>IF(Q1511="x",0,IF(J1511&lt;(INDEX(Lookup!$U$2:$U$10,MATCH($D$47,Lookup!$S$2:$S$10,0))),0,$L$12*K1511))</f>
        <v>0</v>
      </c>
      <c r="O1511" s="234">
        <f t="shared" si="124"/>
        <v>0</v>
      </c>
      <c r="P1511" s="10"/>
      <c r="Q1511" s="9"/>
      <c r="S1511" s="340">
        <f t="shared" si="125"/>
        <v>0</v>
      </c>
      <c r="T1511" s="340">
        <f t="shared" si="126"/>
        <v>0</v>
      </c>
    </row>
    <row r="1512" spans="2:20" ht="14.4" x14ac:dyDescent="0.3">
      <c r="B1512" s="30"/>
      <c r="C1512" s="16"/>
      <c r="D1512" s="16"/>
      <c r="E1512" s="25"/>
      <c r="F1512" s="16"/>
      <c r="G1512" s="15"/>
      <c r="H1512" s="14"/>
      <c r="I1512" s="13"/>
      <c r="J1512" s="13"/>
      <c r="K1512" s="12"/>
      <c r="L1512" s="232">
        <f t="shared" si="122"/>
        <v>0</v>
      </c>
      <c r="M1512" s="234">
        <f t="shared" si="123"/>
        <v>0</v>
      </c>
      <c r="N1512" s="11">
        <f>IF(Q1512="x",0,IF(J1512&lt;(INDEX(Lookup!$U$2:$U$10,MATCH($D$47,Lookup!$S$2:$S$10,0))),0,$L$12*K1512))</f>
        <v>0</v>
      </c>
      <c r="O1512" s="234">
        <f t="shared" si="124"/>
        <v>0</v>
      </c>
      <c r="P1512" s="10"/>
      <c r="Q1512" s="9"/>
      <c r="S1512" s="340">
        <f t="shared" si="125"/>
        <v>0</v>
      </c>
      <c r="T1512" s="340">
        <f t="shared" si="126"/>
        <v>0</v>
      </c>
    </row>
    <row r="1513" spans="2:20" ht="14.4" x14ac:dyDescent="0.3">
      <c r="B1513" s="30"/>
      <c r="C1513" s="16"/>
      <c r="D1513" s="16"/>
      <c r="E1513" s="25"/>
      <c r="F1513" s="16"/>
      <c r="G1513" s="15"/>
      <c r="H1513" s="14"/>
      <c r="I1513" s="13"/>
      <c r="J1513" s="13"/>
      <c r="K1513" s="12"/>
      <c r="L1513" s="232">
        <f t="shared" si="122"/>
        <v>0</v>
      </c>
      <c r="M1513" s="234">
        <f t="shared" si="123"/>
        <v>0</v>
      </c>
      <c r="N1513" s="11">
        <f>IF(Q1513="x",0,IF(J1513&lt;(INDEX(Lookup!$U$2:$U$10,MATCH($D$47,Lookup!$S$2:$S$10,0))),0,$L$12*K1513))</f>
        <v>0</v>
      </c>
      <c r="O1513" s="234">
        <f t="shared" si="124"/>
        <v>0</v>
      </c>
      <c r="P1513" s="10"/>
      <c r="Q1513" s="9"/>
      <c r="S1513" s="340">
        <f t="shared" si="125"/>
        <v>0</v>
      </c>
      <c r="T1513" s="340">
        <f t="shared" si="126"/>
        <v>0</v>
      </c>
    </row>
    <row r="1514" spans="2:20" ht="14.4" x14ac:dyDescent="0.3">
      <c r="B1514" s="30"/>
      <c r="C1514" s="16"/>
      <c r="D1514" s="16"/>
      <c r="E1514" s="25"/>
      <c r="F1514" s="16"/>
      <c r="G1514" s="15"/>
      <c r="H1514" s="14"/>
      <c r="I1514" s="13"/>
      <c r="J1514" s="13"/>
      <c r="K1514" s="12"/>
      <c r="L1514" s="232">
        <f t="shared" si="122"/>
        <v>0</v>
      </c>
      <c r="M1514" s="234">
        <f t="shared" si="123"/>
        <v>0</v>
      </c>
      <c r="N1514" s="11">
        <f>IF(Q1514="x",0,IF(J1514&lt;(INDEX(Lookup!$U$2:$U$10,MATCH($D$47,Lookup!$S$2:$S$10,0))),0,$L$12*K1514))</f>
        <v>0</v>
      </c>
      <c r="O1514" s="234">
        <f t="shared" si="124"/>
        <v>0</v>
      </c>
      <c r="P1514" s="10"/>
      <c r="Q1514" s="9"/>
      <c r="S1514" s="340">
        <f t="shared" si="125"/>
        <v>0</v>
      </c>
      <c r="T1514" s="340">
        <f t="shared" si="126"/>
        <v>0</v>
      </c>
    </row>
    <row r="1515" spans="2:20" ht="14.4" x14ac:dyDescent="0.3">
      <c r="B1515" s="30"/>
      <c r="C1515" s="16"/>
      <c r="D1515" s="16"/>
      <c r="E1515" s="25"/>
      <c r="F1515" s="16"/>
      <c r="G1515" s="15"/>
      <c r="H1515" s="14"/>
      <c r="I1515" s="13"/>
      <c r="J1515" s="13"/>
      <c r="K1515" s="12"/>
      <c r="L1515" s="232">
        <f t="shared" si="122"/>
        <v>0</v>
      </c>
      <c r="M1515" s="234">
        <f t="shared" si="123"/>
        <v>0</v>
      </c>
      <c r="N1515" s="11">
        <f>IF(Q1515="x",0,IF(J1515&lt;(INDEX(Lookup!$U$2:$U$10,MATCH($D$47,Lookup!$S$2:$S$10,0))),0,$L$12*K1515))</f>
        <v>0</v>
      </c>
      <c r="O1515" s="234">
        <f t="shared" si="124"/>
        <v>0</v>
      </c>
      <c r="P1515" s="10"/>
      <c r="Q1515" s="9"/>
      <c r="S1515" s="340">
        <f t="shared" si="125"/>
        <v>0</v>
      </c>
      <c r="T1515" s="340">
        <f t="shared" si="126"/>
        <v>0</v>
      </c>
    </row>
    <row r="1516" spans="2:20" ht="14.4" x14ac:dyDescent="0.3">
      <c r="B1516" s="30"/>
      <c r="C1516" s="16"/>
      <c r="D1516" s="16"/>
      <c r="E1516" s="25"/>
      <c r="F1516" s="16"/>
      <c r="G1516" s="15"/>
      <c r="H1516" s="14"/>
      <c r="I1516" s="13"/>
      <c r="J1516" s="13"/>
      <c r="K1516" s="12"/>
      <c r="L1516" s="232">
        <f t="shared" si="122"/>
        <v>0</v>
      </c>
      <c r="M1516" s="234">
        <f t="shared" si="123"/>
        <v>0</v>
      </c>
      <c r="N1516" s="11">
        <f>IF(Q1516="x",0,IF(J1516&lt;(INDEX(Lookup!$U$2:$U$10,MATCH($D$47,Lookup!$S$2:$S$10,0))),0,$L$12*K1516))</f>
        <v>0</v>
      </c>
      <c r="O1516" s="234">
        <f t="shared" si="124"/>
        <v>0</v>
      </c>
      <c r="P1516" s="10"/>
      <c r="Q1516" s="9"/>
      <c r="S1516" s="340">
        <f t="shared" si="125"/>
        <v>0</v>
      </c>
      <c r="T1516" s="340">
        <f t="shared" si="126"/>
        <v>0</v>
      </c>
    </row>
    <row r="1517" spans="2:20" ht="14.4" x14ac:dyDescent="0.3">
      <c r="B1517" s="30"/>
      <c r="C1517" s="16"/>
      <c r="D1517" s="16"/>
      <c r="E1517" s="25"/>
      <c r="F1517" s="16"/>
      <c r="G1517" s="15"/>
      <c r="H1517" s="14"/>
      <c r="I1517" s="13"/>
      <c r="J1517" s="13"/>
      <c r="K1517" s="12"/>
      <c r="L1517" s="232">
        <f t="shared" si="122"/>
        <v>0</v>
      </c>
      <c r="M1517" s="234">
        <f t="shared" si="123"/>
        <v>0</v>
      </c>
      <c r="N1517" s="11">
        <f>IF(Q1517="x",0,IF(J1517&lt;(INDEX(Lookup!$U$2:$U$10,MATCH($D$47,Lookup!$S$2:$S$10,0))),0,$L$12*K1517))</f>
        <v>0</v>
      </c>
      <c r="O1517" s="234">
        <f t="shared" si="124"/>
        <v>0</v>
      </c>
      <c r="P1517" s="10"/>
      <c r="Q1517" s="9"/>
      <c r="S1517" s="340">
        <f t="shared" si="125"/>
        <v>0</v>
      </c>
      <c r="T1517" s="340">
        <f t="shared" si="126"/>
        <v>0</v>
      </c>
    </row>
    <row r="1518" spans="2:20" ht="14.4" x14ac:dyDescent="0.3">
      <c r="B1518" s="30"/>
      <c r="C1518" s="16"/>
      <c r="D1518" s="16"/>
      <c r="E1518" s="25"/>
      <c r="F1518" s="16"/>
      <c r="G1518" s="15"/>
      <c r="H1518" s="14"/>
      <c r="I1518" s="13"/>
      <c r="J1518" s="13"/>
      <c r="K1518" s="12"/>
      <c r="L1518" s="232">
        <f t="shared" si="122"/>
        <v>0</v>
      </c>
      <c r="M1518" s="234">
        <f t="shared" si="123"/>
        <v>0</v>
      </c>
      <c r="N1518" s="11">
        <f>IF(Q1518="x",0,IF(J1518&lt;(INDEX(Lookup!$U$2:$U$10,MATCH($D$47,Lookup!$S$2:$S$10,0))),0,$L$12*K1518))</f>
        <v>0</v>
      </c>
      <c r="O1518" s="234">
        <f t="shared" si="124"/>
        <v>0</v>
      </c>
      <c r="P1518" s="10"/>
      <c r="Q1518" s="9"/>
      <c r="S1518" s="340">
        <f t="shared" si="125"/>
        <v>0</v>
      </c>
      <c r="T1518" s="340">
        <f t="shared" si="126"/>
        <v>0</v>
      </c>
    </row>
    <row r="1519" spans="2:20" ht="14.4" x14ac:dyDescent="0.3">
      <c r="B1519" s="30"/>
      <c r="C1519" s="16"/>
      <c r="D1519" s="16"/>
      <c r="E1519" s="25"/>
      <c r="F1519" s="16"/>
      <c r="G1519" s="15"/>
      <c r="H1519" s="14"/>
      <c r="I1519" s="13"/>
      <c r="J1519" s="13"/>
      <c r="K1519" s="12"/>
      <c r="L1519" s="232">
        <f t="shared" si="122"/>
        <v>0</v>
      </c>
      <c r="M1519" s="234">
        <f t="shared" si="123"/>
        <v>0</v>
      </c>
      <c r="N1519" s="11">
        <f>IF(Q1519="x",0,IF(J1519&lt;(INDEX(Lookup!$U$2:$U$10,MATCH($D$47,Lookup!$S$2:$S$10,0))),0,$L$12*K1519))</f>
        <v>0</v>
      </c>
      <c r="O1519" s="234">
        <f t="shared" si="124"/>
        <v>0</v>
      </c>
      <c r="P1519" s="10"/>
      <c r="Q1519" s="9"/>
      <c r="S1519" s="340">
        <f t="shared" si="125"/>
        <v>0</v>
      </c>
      <c r="T1519" s="340">
        <f t="shared" si="126"/>
        <v>0</v>
      </c>
    </row>
    <row r="1520" spans="2:20" ht="14.4" x14ac:dyDescent="0.3">
      <c r="B1520" s="30"/>
      <c r="C1520" s="16"/>
      <c r="D1520" s="16"/>
      <c r="E1520" s="25"/>
      <c r="F1520" s="16"/>
      <c r="G1520" s="15"/>
      <c r="H1520" s="14"/>
      <c r="I1520" s="13"/>
      <c r="J1520" s="13"/>
      <c r="K1520" s="12"/>
      <c r="L1520" s="232">
        <f t="shared" si="122"/>
        <v>0</v>
      </c>
      <c r="M1520" s="234">
        <f t="shared" si="123"/>
        <v>0</v>
      </c>
      <c r="N1520" s="11">
        <f>IF(Q1520="x",0,IF(J1520&lt;(INDEX(Lookup!$U$2:$U$10,MATCH($D$47,Lookup!$S$2:$S$10,0))),0,$L$12*K1520))</f>
        <v>0</v>
      </c>
      <c r="O1520" s="234">
        <f t="shared" si="124"/>
        <v>0</v>
      </c>
      <c r="P1520" s="10"/>
      <c r="Q1520" s="9"/>
      <c r="S1520" s="340">
        <f t="shared" si="125"/>
        <v>0</v>
      </c>
      <c r="T1520" s="340">
        <f t="shared" si="126"/>
        <v>0</v>
      </c>
    </row>
    <row r="1521" spans="2:20" ht="14.4" x14ac:dyDescent="0.3">
      <c r="B1521" s="30"/>
      <c r="C1521" s="16"/>
      <c r="D1521" s="16"/>
      <c r="E1521" s="25"/>
      <c r="F1521" s="16"/>
      <c r="G1521" s="15"/>
      <c r="H1521" s="14"/>
      <c r="I1521" s="13"/>
      <c r="J1521" s="13"/>
      <c r="K1521" s="12"/>
      <c r="L1521" s="232">
        <f t="shared" si="122"/>
        <v>0</v>
      </c>
      <c r="M1521" s="234">
        <f t="shared" si="123"/>
        <v>0</v>
      </c>
      <c r="N1521" s="11">
        <f>IF(Q1521="x",0,IF(J1521&lt;(INDEX(Lookup!$U$2:$U$10,MATCH($D$47,Lookup!$S$2:$S$10,0))),0,$L$12*K1521))</f>
        <v>0</v>
      </c>
      <c r="O1521" s="234">
        <f t="shared" si="124"/>
        <v>0</v>
      </c>
      <c r="P1521" s="10"/>
      <c r="Q1521" s="9"/>
      <c r="S1521" s="340">
        <f t="shared" si="125"/>
        <v>0</v>
      </c>
      <c r="T1521" s="340">
        <f t="shared" si="126"/>
        <v>0</v>
      </c>
    </row>
    <row r="1522" spans="2:20" ht="14.4" x14ac:dyDescent="0.3">
      <c r="B1522" s="30"/>
      <c r="C1522" s="16"/>
      <c r="D1522" s="16"/>
      <c r="E1522" s="25"/>
      <c r="F1522" s="16"/>
      <c r="G1522" s="15"/>
      <c r="H1522" s="14"/>
      <c r="I1522" s="13"/>
      <c r="J1522" s="13"/>
      <c r="K1522" s="12"/>
      <c r="L1522" s="232">
        <f t="shared" ref="L1522:L1585" si="127">IF(ROUNDDOWN(DATEDIF(I1522,J1522,"d")/7,0)&gt;$L$12,$L$12*K1522,K1522*ROUNDDOWN(DATEDIF(I1522,J1522,"d")/7,0))</f>
        <v>0</v>
      </c>
      <c r="M1522" s="234">
        <f t="shared" ref="M1522:M1585" si="128">L1522*$L$6</f>
        <v>0</v>
      </c>
      <c r="N1522" s="11">
        <f>IF(Q1522="x",0,IF(J1522&lt;(INDEX(Lookup!$U$2:$U$10,MATCH($D$47,Lookup!$S$2:$S$10,0))),0,$L$12*K1522))</f>
        <v>0</v>
      </c>
      <c r="O1522" s="234">
        <f t="shared" ref="O1522:O1585" si="129">N1522*$L$6</f>
        <v>0</v>
      </c>
      <c r="P1522" s="10"/>
      <c r="Q1522" s="9"/>
      <c r="S1522" s="340">
        <f t="shared" si="125"/>
        <v>0</v>
      </c>
      <c r="T1522" s="340">
        <f t="shared" si="126"/>
        <v>0</v>
      </c>
    </row>
    <row r="1523" spans="2:20" ht="14.4" x14ac:dyDescent="0.3">
      <c r="B1523" s="30"/>
      <c r="C1523" s="16"/>
      <c r="D1523" s="16"/>
      <c r="E1523" s="25"/>
      <c r="F1523" s="16"/>
      <c r="G1523" s="15"/>
      <c r="H1523" s="14"/>
      <c r="I1523" s="13"/>
      <c r="J1523" s="13"/>
      <c r="K1523" s="12"/>
      <c r="L1523" s="232">
        <f t="shared" si="127"/>
        <v>0</v>
      </c>
      <c r="M1523" s="234">
        <f t="shared" si="128"/>
        <v>0</v>
      </c>
      <c r="N1523" s="11">
        <f>IF(Q1523="x",0,IF(J1523&lt;(INDEX(Lookup!$U$2:$U$10,MATCH($D$47,Lookup!$S$2:$S$10,0))),0,$L$12*K1523))</f>
        <v>0</v>
      </c>
      <c r="O1523" s="234">
        <f t="shared" si="129"/>
        <v>0</v>
      </c>
      <c r="P1523" s="10"/>
      <c r="Q1523" s="9"/>
      <c r="S1523" s="340">
        <f t="shared" ref="S1523:S1586" si="130">M1523*$I$35</f>
        <v>0</v>
      </c>
      <c r="T1523" s="340">
        <f t="shared" ref="T1523:T1586" si="131">O1523*$I$44</f>
        <v>0</v>
      </c>
    </row>
    <row r="1524" spans="2:20" ht="14.4" x14ac:dyDescent="0.3">
      <c r="B1524" s="30"/>
      <c r="C1524" s="16"/>
      <c r="D1524" s="16"/>
      <c r="E1524" s="25"/>
      <c r="F1524" s="16"/>
      <c r="G1524" s="15"/>
      <c r="H1524" s="14"/>
      <c r="I1524" s="13"/>
      <c r="J1524" s="13"/>
      <c r="K1524" s="12"/>
      <c r="L1524" s="232">
        <f t="shared" si="127"/>
        <v>0</v>
      </c>
      <c r="M1524" s="234">
        <f t="shared" si="128"/>
        <v>0</v>
      </c>
      <c r="N1524" s="11">
        <f>IF(Q1524="x",0,IF(J1524&lt;(INDEX(Lookup!$U$2:$U$10,MATCH($D$47,Lookup!$S$2:$S$10,0))),0,$L$12*K1524))</f>
        <v>0</v>
      </c>
      <c r="O1524" s="234">
        <f t="shared" si="129"/>
        <v>0</v>
      </c>
      <c r="P1524" s="10"/>
      <c r="Q1524" s="9"/>
      <c r="S1524" s="340">
        <f t="shared" si="130"/>
        <v>0</v>
      </c>
      <c r="T1524" s="340">
        <f t="shared" si="131"/>
        <v>0</v>
      </c>
    </row>
    <row r="1525" spans="2:20" ht="14.4" x14ac:dyDescent="0.3">
      <c r="B1525" s="30"/>
      <c r="C1525" s="16"/>
      <c r="D1525" s="16"/>
      <c r="E1525" s="25"/>
      <c r="F1525" s="16"/>
      <c r="G1525" s="15"/>
      <c r="H1525" s="14"/>
      <c r="I1525" s="13"/>
      <c r="J1525" s="13"/>
      <c r="K1525" s="12"/>
      <c r="L1525" s="232">
        <f t="shared" si="127"/>
        <v>0</v>
      </c>
      <c r="M1525" s="234">
        <f t="shared" si="128"/>
        <v>0</v>
      </c>
      <c r="N1525" s="11">
        <f>IF(Q1525="x",0,IF(J1525&lt;(INDEX(Lookup!$U$2:$U$10,MATCH($D$47,Lookup!$S$2:$S$10,0))),0,$L$12*K1525))</f>
        <v>0</v>
      </c>
      <c r="O1525" s="234">
        <f t="shared" si="129"/>
        <v>0</v>
      </c>
      <c r="P1525" s="10"/>
      <c r="Q1525" s="9"/>
      <c r="S1525" s="340">
        <f t="shared" si="130"/>
        <v>0</v>
      </c>
      <c r="T1525" s="340">
        <f t="shared" si="131"/>
        <v>0</v>
      </c>
    </row>
    <row r="1526" spans="2:20" ht="14.4" x14ac:dyDescent="0.3">
      <c r="B1526" s="30"/>
      <c r="C1526" s="16"/>
      <c r="D1526" s="16"/>
      <c r="E1526" s="25"/>
      <c r="F1526" s="16"/>
      <c r="G1526" s="15"/>
      <c r="H1526" s="14"/>
      <c r="I1526" s="13"/>
      <c r="J1526" s="13"/>
      <c r="K1526" s="12"/>
      <c r="L1526" s="232">
        <f t="shared" si="127"/>
        <v>0</v>
      </c>
      <c r="M1526" s="234">
        <f t="shared" si="128"/>
        <v>0</v>
      </c>
      <c r="N1526" s="11">
        <f>IF(Q1526="x",0,IF(J1526&lt;(INDEX(Lookup!$U$2:$U$10,MATCH($D$47,Lookup!$S$2:$S$10,0))),0,$L$12*K1526))</f>
        <v>0</v>
      </c>
      <c r="O1526" s="234">
        <f t="shared" si="129"/>
        <v>0</v>
      </c>
      <c r="P1526" s="10"/>
      <c r="Q1526" s="9"/>
      <c r="S1526" s="340">
        <f t="shared" si="130"/>
        <v>0</v>
      </c>
      <c r="T1526" s="340">
        <f t="shared" si="131"/>
        <v>0</v>
      </c>
    </row>
    <row r="1527" spans="2:20" ht="14.4" x14ac:dyDescent="0.3">
      <c r="B1527" s="30"/>
      <c r="C1527" s="16"/>
      <c r="D1527" s="16"/>
      <c r="E1527" s="25"/>
      <c r="F1527" s="16"/>
      <c r="G1527" s="15"/>
      <c r="H1527" s="14"/>
      <c r="I1527" s="13"/>
      <c r="J1527" s="13"/>
      <c r="K1527" s="12"/>
      <c r="L1527" s="232">
        <f t="shared" si="127"/>
        <v>0</v>
      </c>
      <c r="M1527" s="234">
        <f t="shared" si="128"/>
        <v>0</v>
      </c>
      <c r="N1527" s="11">
        <f>IF(Q1527="x",0,IF(J1527&lt;(INDEX(Lookup!$U$2:$U$10,MATCH($D$47,Lookup!$S$2:$S$10,0))),0,$L$12*K1527))</f>
        <v>0</v>
      </c>
      <c r="O1527" s="234">
        <f t="shared" si="129"/>
        <v>0</v>
      </c>
      <c r="P1527" s="10"/>
      <c r="Q1527" s="9"/>
      <c r="S1527" s="340">
        <f t="shared" si="130"/>
        <v>0</v>
      </c>
      <c r="T1527" s="340">
        <f t="shared" si="131"/>
        <v>0</v>
      </c>
    </row>
    <row r="1528" spans="2:20" ht="14.4" x14ac:dyDescent="0.3">
      <c r="B1528" s="30"/>
      <c r="C1528" s="16"/>
      <c r="D1528" s="16"/>
      <c r="E1528" s="25"/>
      <c r="F1528" s="16"/>
      <c r="G1528" s="15"/>
      <c r="H1528" s="14"/>
      <c r="I1528" s="13"/>
      <c r="J1528" s="13"/>
      <c r="K1528" s="12"/>
      <c r="L1528" s="232">
        <f t="shared" si="127"/>
        <v>0</v>
      </c>
      <c r="M1528" s="234">
        <f t="shared" si="128"/>
        <v>0</v>
      </c>
      <c r="N1528" s="11">
        <f>IF(Q1528="x",0,IF(J1528&lt;(INDEX(Lookup!$U$2:$U$10,MATCH($D$47,Lookup!$S$2:$S$10,0))),0,$L$12*K1528))</f>
        <v>0</v>
      </c>
      <c r="O1528" s="234">
        <f t="shared" si="129"/>
        <v>0</v>
      </c>
      <c r="P1528" s="10"/>
      <c r="Q1528" s="9"/>
      <c r="S1528" s="340">
        <f t="shared" si="130"/>
        <v>0</v>
      </c>
      <c r="T1528" s="340">
        <f t="shared" si="131"/>
        <v>0</v>
      </c>
    </row>
    <row r="1529" spans="2:20" ht="14.4" x14ac:dyDescent="0.3">
      <c r="B1529" s="30"/>
      <c r="C1529" s="16"/>
      <c r="D1529" s="16"/>
      <c r="E1529" s="25"/>
      <c r="F1529" s="16"/>
      <c r="G1529" s="15"/>
      <c r="H1529" s="14"/>
      <c r="I1529" s="13"/>
      <c r="J1529" s="13"/>
      <c r="K1529" s="12"/>
      <c r="L1529" s="232">
        <f t="shared" si="127"/>
        <v>0</v>
      </c>
      <c r="M1529" s="234">
        <f t="shared" si="128"/>
        <v>0</v>
      </c>
      <c r="N1529" s="11">
        <f>IF(Q1529="x",0,IF(J1529&lt;(INDEX(Lookup!$U$2:$U$10,MATCH($D$47,Lookup!$S$2:$S$10,0))),0,$L$12*K1529))</f>
        <v>0</v>
      </c>
      <c r="O1529" s="234">
        <f t="shared" si="129"/>
        <v>0</v>
      </c>
      <c r="P1529" s="10"/>
      <c r="Q1529" s="9"/>
      <c r="S1529" s="340">
        <f t="shared" si="130"/>
        <v>0</v>
      </c>
      <c r="T1529" s="340">
        <f t="shared" si="131"/>
        <v>0</v>
      </c>
    </row>
    <row r="1530" spans="2:20" ht="14.4" x14ac:dyDescent="0.3">
      <c r="B1530" s="30"/>
      <c r="C1530" s="16"/>
      <c r="D1530" s="16"/>
      <c r="E1530" s="25"/>
      <c r="F1530" s="16"/>
      <c r="G1530" s="15"/>
      <c r="H1530" s="14"/>
      <c r="I1530" s="13"/>
      <c r="J1530" s="13"/>
      <c r="K1530" s="12"/>
      <c r="L1530" s="232">
        <f t="shared" si="127"/>
        <v>0</v>
      </c>
      <c r="M1530" s="234">
        <f t="shared" si="128"/>
        <v>0</v>
      </c>
      <c r="N1530" s="11">
        <f>IF(Q1530="x",0,IF(J1530&lt;(INDEX(Lookup!$U$2:$U$10,MATCH($D$47,Lookup!$S$2:$S$10,0))),0,$L$12*K1530))</f>
        <v>0</v>
      </c>
      <c r="O1530" s="234">
        <f t="shared" si="129"/>
        <v>0</v>
      </c>
      <c r="P1530" s="10"/>
      <c r="Q1530" s="9"/>
      <c r="S1530" s="340">
        <f t="shared" si="130"/>
        <v>0</v>
      </c>
      <c r="T1530" s="340">
        <f t="shared" si="131"/>
        <v>0</v>
      </c>
    </row>
    <row r="1531" spans="2:20" ht="14.4" x14ac:dyDescent="0.3">
      <c r="B1531" s="30"/>
      <c r="C1531" s="16"/>
      <c r="D1531" s="16"/>
      <c r="E1531" s="25"/>
      <c r="F1531" s="16"/>
      <c r="G1531" s="15"/>
      <c r="H1531" s="14"/>
      <c r="I1531" s="13"/>
      <c r="J1531" s="13"/>
      <c r="K1531" s="12"/>
      <c r="L1531" s="232">
        <f t="shared" si="127"/>
        <v>0</v>
      </c>
      <c r="M1531" s="234">
        <f t="shared" si="128"/>
        <v>0</v>
      </c>
      <c r="N1531" s="11">
        <f>IF(Q1531="x",0,IF(J1531&lt;(INDEX(Lookup!$U$2:$U$10,MATCH($D$47,Lookup!$S$2:$S$10,0))),0,$L$12*K1531))</f>
        <v>0</v>
      </c>
      <c r="O1531" s="234">
        <f t="shared" si="129"/>
        <v>0</v>
      </c>
      <c r="P1531" s="10"/>
      <c r="Q1531" s="9"/>
      <c r="S1531" s="340">
        <f t="shared" si="130"/>
        <v>0</v>
      </c>
      <c r="T1531" s="340">
        <f t="shared" si="131"/>
        <v>0</v>
      </c>
    </row>
    <row r="1532" spans="2:20" ht="14.4" x14ac:dyDescent="0.3">
      <c r="B1532" s="30"/>
      <c r="C1532" s="16"/>
      <c r="D1532" s="16"/>
      <c r="E1532" s="25"/>
      <c r="F1532" s="16"/>
      <c r="G1532" s="15"/>
      <c r="H1532" s="14"/>
      <c r="I1532" s="13"/>
      <c r="J1532" s="13"/>
      <c r="K1532" s="12"/>
      <c r="L1532" s="232">
        <f t="shared" si="127"/>
        <v>0</v>
      </c>
      <c r="M1532" s="234">
        <f t="shared" si="128"/>
        <v>0</v>
      </c>
      <c r="N1532" s="11">
        <f>IF(Q1532="x",0,IF(J1532&lt;(INDEX(Lookup!$U$2:$U$10,MATCH($D$47,Lookup!$S$2:$S$10,0))),0,$L$12*K1532))</f>
        <v>0</v>
      </c>
      <c r="O1532" s="234">
        <f t="shared" si="129"/>
        <v>0</v>
      </c>
      <c r="P1532" s="10"/>
      <c r="Q1532" s="9"/>
      <c r="S1532" s="340">
        <f t="shared" si="130"/>
        <v>0</v>
      </c>
      <c r="T1532" s="340">
        <f t="shared" si="131"/>
        <v>0</v>
      </c>
    </row>
    <row r="1533" spans="2:20" ht="14.4" x14ac:dyDescent="0.3">
      <c r="B1533" s="30"/>
      <c r="C1533" s="16"/>
      <c r="D1533" s="16"/>
      <c r="E1533" s="25"/>
      <c r="F1533" s="16"/>
      <c r="G1533" s="15"/>
      <c r="H1533" s="14"/>
      <c r="I1533" s="13"/>
      <c r="J1533" s="13"/>
      <c r="K1533" s="12"/>
      <c r="L1533" s="232">
        <f t="shared" si="127"/>
        <v>0</v>
      </c>
      <c r="M1533" s="234">
        <f t="shared" si="128"/>
        <v>0</v>
      </c>
      <c r="N1533" s="11">
        <f>IF(Q1533="x",0,IF(J1533&lt;(INDEX(Lookup!$U$2:$U$10,MATCH($D$47,Lookup!$S$2:$S$10,0))),0,$L$12*K1533))</f>
        <v>0</v>
      </c>
      <c r="O1533" s="234">
        <f t="shared" si="129"/>
        <v>0</v>
      </c>
      <c r="P1533" s="10"/>
      <c r="Q1533" s="9"/>
      <c r="S1533" s="340">
        <f t="shared" si="130"/>
        <v>0</v>
      </c>
      <c r="T1533" s="340">
        <f t="shared" si="131"/>
        <v>0</v>
      </c>
    </row>
    <row r="1534" spans="2:20" ht="14.4" x14ac:dyDescent="0.3">
      <c r="B1534" s="30"/>
      <c r="C1534" s="16"/>
      <c r="D1534" s="16"/>
      <c r="E1534" s="25"/>
      <c r="F1534" s="16"/>
      <c r="G1534" s="15"/>
      <c r="H1534" s="14"/>
      <c r="I1534" s="13"/>
      <c r="J1534" s="13"/>
      <c r="K1534" s="12"/>
      <c r="L1534" s="232">
        <f t="shared" si="127"/>
        <v>0</v>
      </c>
      <c r="M1534" s="234">
        <f t="shared" si="128"/>
        <v>0</v>
      </c>
      <c r="N1534" s="11">
        <f>IF(Q1534="x",0,IF(J1534&lt;(INDEX(Lookup!$U$2:$U$10,MATCH($D$47,Lookup!$S$2:$S$10,0))),0,$L$12*K1534))</f>
        <v>0</v>
      </c>
      <c r="O1534" s="234">
        <f t="shared" si="129"/>
        <v>0</v>
      </c>
      <c r="P1534" s="10"/>
      <c r="Q1534" s="9"/>
      <c r="S1534" s="340">
        <f t="shared" si="130"/>
        <v>0</v>
      </c>
      <c r="T1534" s="340">
        <f t="shared" si="131"/>
        <v>0</v>
      </c>
    </row>
    <row r="1535" spans="2:20" ht="14.4" x14ac:dyDescent="0.3">
      <c r="B1535" s="30"/>
      <c r="C1535" s="16"/>
      <c r="D1535" s="16"/>
      <c r="E1535" s="25"/>
      <c r="F1535" s="16"/>
      <c r="G1535" s="15"/>
      <c r="H1535" s="14"/>
      <c r="I1535" s="13"/>
      <c r="J1535" s="13"/>
      <c r="K1535" s="12"/>
      <c r="L1535" s="232">
        <f t="shared" si="127"/>
        <v>0</v>
      </c>
      <c r="M1535" s="234">
        <f t="shared" si="128"/>
        <v>0</v>
      </c>
      <c r="N1535" s="11">
        <f>IF(Q1535="x",0,IF(J1535&lt;(INDEX(Lookup!$U$2:$U$10,MATCH($D$47,Lookup!$S$2:$S$10,0))),0,$L$12*K1535))</f>
        <v>0</v>
      </c>
      <c r="O1535" s="234">
        <f t="shared" si="129"/>
        <v>0</v>
      </c>
      <c r="P1535" s="10"/>
      <c r="Q1535" s="9"/>
      <c r="S1535" s="340">
        <f t="shared" si="130"/>
        <v>0</v>
      </c>
      <c r="T1535" s="340">
        <f t="shared" si="131"/>
        <v>0</v>
      </c>
    </row>
    <row r="1536" spans="2:20" ht="14.4" x14ac:dyDescent="0.3">
      <c r="B1536" s="30"/>
      <c r="C1536" s="16"/>
      <c r="D1536" s="16"/>
      <c r="E1536" s="25"/>
      <c r="F1536" s="16"/>
      <c r="G1536" s="15"/>
      <c r="H1536" s="14"/>
      <c r="I1536" s="13"/>
      <c r="J1536" s="13"/>
      <c r="K1536" s="12"/>
      <c r="L1536" s="232">
        <f t="shared" si="127"/>
        <v>0</v>
      </c>
      <c r="M1536" s="234">
        <f t="shared" si="128"/>
        <v>0</v>
      </c>
      <c r="N1536" s="11">
        <f>IF(Q1536="x",0,IF(J1536&lt;(INDEX(Lookup!$U$2:$U$10,MATCH($D$47,Lookup!$S$2:$S$10,0))),0,$L$12*K1536))</f>
        <v>0</v>
      </c>
      <c r="O1536" s="234">
        <f t="shared" si="129"/>
        <v>0</v>
      </c>
      <c r="P1536" s="10"/>
      <c r="Q1536" s="9"/>
      <c r="S1536" s="340">
        <f t="shared" si="130"/>
        <v>0</v>
      </c>
      <c r="T1536" s="340">
        <f t="shared" si="131"/>
        <v>0</v>
      </c>
    </row>
    <row r="1537" spans="2:20" ht="14.4" x14ac:dyDescent="0.3">
      <c r="B1537" s="30"/>
      <c r="C1537" s="16"/>
      <c r="D1537" s="16"/>
      <c r="E1537" s="25"/>
      <c r="F1537" s="16"/>
      <c r="G1537" s="15"/>
      <c r="H1537" s="14"/>
      <c r="I1537" s="13"/>
      <c r="J1537" s="13"/>
      <c r="K1537" s="12"/>
      <c r="L1537" s="232">
        <f t="shared" si="127"/>
        <v>0</v>
      </c>
      <c r="M1537" s="234">
        <f t="shared" si="128"/>
        <v>0</v>
      </c>
      <c r="N1537" s="11">
        <f>IF(Q1537="x",0,IF(J1537&lt;(INDEX(Lookup!$U$2:$U$10,MATCH($D$47,Lookup!$S$2:$S$10,0))),0,$L$12*K1537))</f>
        <v>0</v>
      </c>
      <c r="O1537" s="234">
        <f t="shared" si="129"/>
        <v>0</v>
      </c>
      <c r="P1537" s="10"/>
      <c r="Q1537" s="9"/>
      <c r="S1537" s="340">
        <f t="shared" si="130"/>
        <v>0</v>
      </c>
      <c r="T1537" s="340">
        <f t="shared" si="131"/>
        <v>0</v>
      </c>
    </row>
    <row r="1538" spans="2:20" ht="14.4" x14ac:dyDescent="0.3">
      <c r="B1538" s="30"/>
      <c r="C1538" s="16"/>
      <c r="D1538" s="16"/>
      <c r="E1538" s="25"/>
      <c r="F1538" s="16"/>
      <c r="G1538" s="15"/>
      <c r="H1538" s="14"/>
      <c r="I1538" s="13"/>
      <c r="J1538" s="13"/>
      <c r="K1538" s="12"/>
      <c r="L1538" s="232">
        <f t="shared" si="127"/>
        <v>0</v>
      </c>
      <c r="M1538" s="234">
        <f t="shared" si="128"/>
        <v>0</v>
      </c>
      <c r="N1538" s="11">
        <f>IF(Q1538="x",0,IF(J1538&lt;(INDEX(Lookup!$U$2:$U$10,MATCH($D$47,Lookup!$S$2:$S$10,0))),0,$L$12*K1538))</f>
        <v>0</v>
      </c>
      <c r="O1538" s="234">
        <f t="shared" si="129"/>
        <v>0</v>
      </c>
      <c r="P1538" s="10"/>
      <c r="Q1538" s="9"/>
      <c r="S1538" s="340">
        <f t="shared" si="130"/>
        <v>0</v>
      </c>
      <c r="T1538" s="340">
        <f t="shared" si="131"/>
        <v>0</v>
      </c>
    </row>
    <row r="1539" spans="2:20" ht="14.4" x14ac:dyDescent="0.3">
      <c r="B1539" s="30"/>
      <c r="C1539" s="16"/>
      <c r="D1539" s="16"/>
      <c r="E1539" s="25"/>
      <c r="F1539" s="16"/>
      <c r="G1539" s="15"/>
      <c r="H1539" s="14"/>
      <c r="I1539" s="13"/>
      <c r="J1539" s="13"/>
      <c r="K1539" s="12"/>
      <c r="L1539" s="232">
        <f t="shared" si="127"/>
        <v>0</v>
      </c>
      <c r="M1539" s="234">
        <f t="shared" si="128"/>
        <v>0</v>
      </c>
      <c r="N1539" s="11">
        <f>IF(Q1539="x",0,IF(J1539&lt;(INDEX(Lookup!$U$2:$U$10,MATCH($D$47,Lookup!$S$2:$S$10,0))),0,$L$12*K1539))</f>
        <v>0</v>
      </c>
      <c r="O1539" s="234">
        <f t="shared" si="129"/>
        <v>0</v>
      </c>
      <c r="P1539" s="10"/>
      <c r="Q1539" s="9"/>
      <c r="S1539" s="340">
        <f t="shared" si="130"/>
        <v>0</v>
      </c>
      <c r="T1539" s="340">
        <f t="shared" si="131"/>
        <v>0</v>
      </c>
    </row>
    <row r="1540" spans="2:20" ht="14.4" x14ac:dyDescent="0.3">
      <c r="B1540" s="30"/>
      <c r="C1540" s="16"/>
      <c r="D1540" s="16"/>
      <c r="E1540" s="25"/>
      <c r="F1540" s="16"/>
      <c r="G1540" s="15"/>
      <c r="H1540" s="14"/>
      <c r="I1540" s="13"/>
      <c r="J1540" s="13"/>
      <c r="K1540" s="12"/>
      <c r="L1540" s="232">
        <f t="shared" si="127"/>
        <v>0</v>
      </c>
      <c r="M1540" s="234">
        <f t="shared" si="128"/>
        <v>0</v>
      </c>
      <c r="N1540" s="11">
        <f>IF(Q1540="x",0,IF(J1540&lt;(INDEX(Lookup!$U$2:$U$10,MATCH($D$47,Lookup!$S$2:$S$10,0))),0,$L$12*K1540))</f>
        <v>0</v>
      </c>
      <c r="O1540" s="234">
        <f t="shared" si="129"/>
        <v>0</v>
      </c>
      <c r="P1540" s="10"/>
      <c r="Q1540" s="9"/>
      <c r="S1540" s="340">
        <f t="shared" si="130"/>
        <v>0</v>
      </c>
      <c r="T1540" s="340">
        <f t="shared" si="131"/>
        <v>0</v>
      </c>
    </row>
    <row r="1541" spans="2:20" ht="14.4" x14ac:dyDescent="0.3">
      <c r="B1541" s="30"/>
      <c r="C1541" s="16"/>
      <c r="D1541" s="16"/>
      <c r="E1541" s="25"/>
      <c r="F1541" s="16"/>
      <c r="G1541" s="15"/>
      <c r="H1541" s="14"/>
      <c r="I1541" s="13"/>
      <c r="J1541" s="13"/>
      <c r="K1541" s="12"/>
      <c r="L1541" s="232">
        <f t="shared" si="127"/>
        <v>0</v>
      </c>
      <c r="M1541" s="234">
        <f t="shared" si="128"/>
        <v>0</v>
      </c>
      <c r="N1541" s="11">
        <f>IF(Q1541="x",0,IF(J1541&lt;(INDEX(Lookup!$U$2:$U$10,MATCH($D$47,Lookup!$S$2:$S$10,0))),0,$L$12*K1541))</f>
        <v>0</v>
      </c>
      <c r="O1541" s="234">
        <f t="shared" si="129"/>
        <v>0</v>
      </c>
      <c r="P1541" s="10"/>
      <c r="Q1541" s="9"/>
      <c r="S1541" s="340">
        <f t="shared" si="130"/>
        <v>0</v>
      </c>
      <c r="T1541" s="340">
        <f t="shared" si="131"/>
        <v>0</v>
      </c>
    </row>
    <row r="1542" spans="2:20" ht="14.4" x14ac:dyDescent="0.3">
      <c r="B1542" s="30"/>
      <c r="C1542" s="16"/>
      <c r="D1542" s="16"/>
      <c r="E1542" s="25"/>
      <c r="F1542" s="16"/>
      <c r="G1542" s="15"/>
      <c r="H1542" s="14"/>
      <c r="I1542" s="13"/>
      <c r="J1542" s="13"/>
      <c r="K1542" s="12"/>
      <c r="L1542" s="232">
        <f t="shared" si="127"/>
        <v>0</v>
      </c>
      <c r="M1542" s="234">
        <f t="shared" si="128"/>
        <v>0</v>
      </c>
      <c r="N1542" s="11">
        <f>IF(Q1542="x",0,IF(J1542&lt;(INDEX(Lookup!$U$2:$U$10,MATCH($D$47,Lookup!$S$2:$S$10,0))),0,$L$12*K1542))</f>
        <v>0</v>
      </c>
      <c r="O1542" s="234">
        <f t="shared" si="129"/>
        <v>0</v>
      </c>
      <c r="P1542" s="10"/>
      <c r="Q1542" s="9"/>
      <c r="S1542" s="340">
        <f t="shared" si="130"/>
        <v>0</v>
      </c>
      <c r="T1542" s="340">
        <f t="shared" si="131"/>
        <v>0</v>
      </c>
    </row>
    <row r="1543" spans="2:20" ht="14.4" x14ac:dyDescent="0.3">
      <c r="B1543" s="30"/>
      <c r="C1543" s="16"/>
      <c r="D1543" s="16"/>
      <c r="E1543" s="25"/>
      <c r="F1543" s="16"/>
      <c r="G1543" s="15"/>
      <c r="H1543" s="14"/>
      <c r="I1543" s="13"/>
      <c r="J1543" s="13"/>
      <c r="K1543" s="12"/>
      <c r="L1543" s="232">
        <f t="shared" si="127"/>
        <v>0</v>
      </c>
      <c r="M1543" s="234">
        <f t="shared" si="128"/>
        <v>0</v>
      </c>
      <c r="N1543" s="11">
        <f>IF(Q1543="x",0,IF(J1543&lt;(INDEX(Lookup!$U$2:$U$10,MATCH($D$47,Lookup!$S$2:$S$10,0))),0,$L$12*K1543))</f>
        <v>0</v>
      </c>
      <c r="O1543" s="234">
        <f t="shared" si="129"/>
        <v>0</v>
      </c>
      <c r="P1543" s="10"/>
      <c r="Q1543" s="9"/>
      <c r="S1543" s="340">
        <f t="shared" si="130"/>
        <v>0</v>
      </c>
      <c r="T1543" s="340">
        <f t="shared" si="131"/>
        <v>0</v>
      </c>
    </row>
    <row r="1544" spans="2:20" ht="14.4" x14ac:dyDescent="0.3">
      <c r="B1544" s="30"/>
      <c r="C1544" s="16"/>
      <c r="D1544" s="16"/>
      <c r="E1544" s="25"/>
      <c r="F1544" s="16"/>
      <c r="G1544" s="15"/>
      <c r="H1544" s="14"/>
      <c r="I1544" s="13"/>
      <c r="J1544" s="13"/>
      <c r="K1544" s="12"/>
      <c r="L1544" s="232">
        <f t="shared" si="127"/>
        <v>0</v>
      </c>
      <c r="M1544" s="234">
        <f t="shared" si="128"/>
        <v>0</v>
      </c>
      <c r="N1544" s="11">
        <f>IF(Q1544="x",0,IF(J1544&lt;(INDEX(Lookup!$U$2:$U$10,MATCH($D$47,Lookup!$S$2:$S$10,0))),0,$L$12*K1544))</f>
        <v>0</v>
      </c>
      <c r="O1544" s="234">
        <f t="shared" si="129"/>
        <v>0</v>
      </c>
      <c r="P1544" s="10"/>
      <c r="Q1544" s="9"/>
      <c r="S1544" s="340">
        <f t="shared" si="130"/>
        <v>0</v>
      </c>
      <c r="T1544" s="340">
        <f t="shared" si="131"/>
        <v>0</v>
      </c>
    </row>
    <row r="1545" spans="2:20" ht="14.4" x14ac:dyDescent="0.3">
      <c r="B1545" s="30"/>
      <c r="C1545" s="16"/>
      <c r="D1545" s="16"/>
      <c r="E1545" s="25"/>
      <c r="F1545" s="16"/>
      <c r="G1545" s="15"/>
      <c r="H1545" s="14"/>
      <c r="I1545" s="13"/>
      <c r="J1545" s="13"/>
      <c r="K1545" s="12"/>
      <c r="L1545" s="232">
        <f t="shared" si="127"/>
        <v>0</v>
      </c>
      <c r="M1545" s="234">
        <f t="shared" si="128"/>
        <v>0</v>
      </c>
      <c r="N1545" s="11">
        <f>IF(Q1545="x",0,IF(J1545&lt;(INDEX(Lookup!$U$2:$U$10,MATCH($D$47,Lookup!$S$2:$S$10,0))),0,$L$12*K1545))</f>
        <v>0</v>
      </c>
      <c r="O1545" s="234">
        <f t="shared" si="129"/>
        <v>0</v>
      </c>
      <c r="P1545" s="10"/>
      <c r="Q1545" s="9"/>
      <c r="S1545" s="340">
        <f t="shared" si="130"/>
        <v>0</v>
      </c>
      <c r="T1545" s="340">
        <f t="shared" si="131"/>
        <v>0</v>
      </c>
    </row>
    <row r="1546" spans="2:20" ht="14.4" x14ac:dyDescent="0.3">
      <c r="B1546" s="30"/>
      <c r="C1546" s="16"/>
      <c r="D1546" s="16"/>
      <c r="E1546" s="25"/>
      <c r="F1546" s="16"/>
      <c r="G1546" s="15"/>
      <c r="H1546" s="14"/>
      <c r="I1546" s="13"/>
      <c r="J1546" s="13"/>
      <c r="K1546" s="12"/>
      <c r="L1546" s="232">
        <f t="shared" si="127"/>
        <v>0</v>
      </c>
      <c r="M1546" s="234">
        <f t="shared" si="128"/>
        <v>0</v>
      </c>
      <c r="N1546" s="11">
        <f>IF(Q1546="x",0,IF(J1546&lt;(INDEX(Lookup!$U$2:$U$10,MATCH($D$47,Lookup!$S$2:$S$10,0))),0,$L$12*K1546))</f>
        <v>0</v>
      </c>
      <c r="O1546" s="234">
        <f t="shared" si="129"/>
        <v>0</v>
      </c>
      <c r="P1546" s="10"/>
      <c r="Q1546" s="9"/>
      <c r="S1546" s="340">
        <f t="shared" si="130"/>
        <v>0</v>
      </c>
      <c r="T1546" s="340">
        <f t="shared" si="131"/>
        <v>0</v>
      </c>
    </row>
    <row r="1547" spans="2:20" ht="14.4" x14ac:dyDescent="0.3">
      <c r="B1547" s="30"/>
      <c r="C1547" s="16"/>
      <c r="D1547" s="16"/>
      <c r="E1547" s="25"/>
      <c r="F1547" s="16"/>
      <c r="G1547" s="15"/>
      <c r="H1547" s="14"/>
      <c r="I1547" s="13"/>
      <c r="J1547" s="13"/>
      <c r="K1547" s="12"/>
      <c r="L1547" s="232">
        <f t="shared" si="127"/>
        <v>0</v>
      </c>
      <c r="M1547" s="234">
        <f t="shared" si="128"/>
        <v>0</v>
      </c>
      <c r="N1547" s="11">
        <f>IF(Q1547="x",0,IF(J1547&lt;(INDEX(Lookup!$U$2:$U$10,MATCH($D$47,Lookup!$S$2:$S$10,0))),0,$L$12*K1547))</f>
        <v>0</v>
      </c>
      <c r="O1547" s="234">
        <f t="shared" si="129"/>
        <v>0</v>
      </c>
      <c r="P1547" s="10"/>
      <c r="Q1547" s="9"/>
      <c r="S1547" s="340">
        <f t="shared" si="130"/>
        <v>0</v>
      </c>
      <c r="T1547" s="340">
        <f t="shared" si="131"/>
        <v>0</v>
      </c>
    </row>
    <row r="1548" spans="2:20" ht="14.4" x14ac:dyDescent="0.3">
      <c r="B1548" s="30"/>
      <c r="C1548" s="16"/>
      <c r="D1548" s="16"/>
      <c r="E1548" s="25"/>
      <c r="F1548" s="16"/>
      <c r="G1548" s="15"/>
      <c r="H1548" s="14"/>
      <c r="I1548" s="13"/>
      <c r="J1548" s="13"/>
      <c r="K1548" s="12"/>
      <c r="L1548" s="232">
        <f t="shared" si="127"/>
        <v>0</v>
      </c>
      <c r="M1548" s="234">
        <f t="shared" si="128"/>
        <v>0</v>
      </c>
      <c r="N1548" s="11">
        <f>IF(Q1548="x",0,IF(J1548&lt;(INDEX(Lookup!$U$2:$U$10,MATCH($D$47,Lookup!$S$2:$S$10,0))),0,$L$12*K1548))</f>
        <v>0</v>
      </c>
      <c r="O1548" s="234">
        <f t="shared" si="129"/>
        <v>0</v>
      </c>
      <c r="P1548" s="10"/>
      <c r="Q1548" s="9"/>
      <c r="S1548" s="340">
        <f t="shared" si="130"/>
        <v>0</v>
      </c>
      <c r="T1548" s="340">
        <f t="shared" si="131"/>
        <v>0</v>
      </c>
    </row>
    <row r="1549" spans="2:20" ht="14.4" x14ac:dyDescent="0.3">
      <c r="B1549" s="30"/>
      <c r="C1549" s="16"/>
      <c r="D1549" s="16"/>
      <c r="E1549" s="25"/>
      <c r="F1549" s="16"/>
      <c r="G1549" s="15"/>
      <c r="H1549" s="14"/>
      <c r="I1549" s="13"/>
      <c r="J1549" s="13"/>
      <c r="K1549" s="12"/>
      <c r="L1549" s="232">
        <f t="shared" si="127"/>
        <v>0</v>
      </c>
      <c r="M1549" s="234">
        <f t="shared" si="128"/>
        <v>0</v>
      </c>
      <c r="N1549" s="11">
        <f>IF(Q1549="x",0,IF(J1549&lt;(INDEX(Lookup!$U$2:$U$10,MATCH($D$47,Lookup!$S$2:$S$10,0))),0,$L$12*K1549))</f>
        <v>0</v>
      </c>
      <c r="O1549" s="234">
        <f t="shared" si="129"/>
        <v>0</v>
      </c>
      <c r="P1549" s="10"/>
      <c r="Q1549" s="9"/>
      <c r="S1549" s="340">
        <f t="shared" si="130"/>
        <v>0</v>
      </c>
      <c r="T1549" s="340">
        <f t="shared" si="131"/>
        <v>0</v>
      </c>
    </row>
    <row r="1550" spans="2:20" ht="14.4" x14ac:dyDescent="0.3">
      <c r="B1550" s="30"/>
      <c r="C1550" s="16"/>
      <c r="D1550" s="16"/>
      <c r="E1550" s="25"/>
      <c r="F1550" s="16"/>
      <c r="G1550" s="15"/>
      <c r="H1550" s="14"/>
      <c r="I1550" s="13"/>
      <c r="J1550" s="13"/>
      <c r="K1550" s="12"/>
      <c r="L1550" s="232">
        <f t="shared" si="127"/>
        <v>0</v>
      </c>
      <c r="M1550" s="234">
        <f t="shared" si="128"/>
        <v>0</v>
      </c>
      <c r="N1550" s="11">
        <f>IF(Q1550="x",0,IF(J1550&lt;(INDEX(Lookup!$U$2:$U$10,MATCH($D$47,Lookup!$S$2:$S$10,0))),0,$L$12*K1550))</f>
        <v>0</v>
      </c>
      <c r="O1550" s="234">
        <f t="shared" si="129"/>
        <v>0</v>
      </c>
      <c r="P1550" s="10"/>
      <c r="Q1550" s="9"/>
      <c r="S1550" s="340">
        <f t="shared" si="130"/>
        <v>0</v>
      </c>
      <c r="T1550" s="340">
        <f t="shared" si="131"/>
        <v>0</v>
      </c>
    </row>
    <row r="1551" spans="2:20" ht="14.4" x14ac:dyDescent="0.3">
      <c r="B1551" s="30"/>
      <c r="C1551" s="16"/>
      <c r="D1551" s="16"/>
      <c r="E1551" s="25"/>
      <c r="F1551" s="16"/>
      <c r="G1551" s="15"/>
      <c r="H1551" s="14"/>
      <c r="I1551" s="13"/>
      <c r="J1551" s="13"/>
      <c r="K1551" s="12"/>
      <c r="L1551" s="232">
        <f t="shared" si="127"/>
        <v>0</v>
      </c>
      <c r="M1551" s="234">
        <f t="shared" si="128"/>
        <v>0</v>
      </c>
      <c r="N1551" s="11">
        <f>IF(Q1551="x",0,IF(J1551&lt;(INDEX(Lookup!$U$2:$U$10,MATCH($D$47,Lookup!$S$2:$S$10,0))),0,$L$12*K1551))</f>
        <v>0</v>
      </c>
      <c r="O1551" s="234">
        <f t="shared" si="129"/>
        <v>0</v>
      </c>
      <c r="P1551" s="10"/>
      <c r="Q1551" s="9"/>
      <c r="S1551" s="340">
        <f t="shared" si="130"/>
        <v>0</v>
      </c>
      <c r="T1551" s="340">
        <f t="shared" si="131"/>
        <v>0</v>
      </c>
    </row>
    <row r="1552" spans="2:20" ht="14.4" x14ac:dyDescent="0.3">
      <c r="B1552" s="30"/>
      <c r="C1552" s="16"/>
      <c r="D1552" s="16"/>
      <c r="E1552" s="25"/>
      <c r="F1552" s="16"/>
      <c r="G1552" s="15"/>
      <c r="H1552" s="14"/>
      <c r="I1552" s="13"/>
      <c r="J1552" s="13"/>
      <c r="K1552" s="12"/>
      <c r="L1552" s="232">
        <f t="shared" si="127"/>
        <v>0</v>
      </c>
      <c r="M1552" s="234">
        <f t="shared" si="128"/>
        <v>0</v>
      </c>
      <c r="N1552" s="11">
        <f>IF(Q1552="x",0,IF(J1552&lt;(INDEX(Lookup!$U$2:$U$10,MATCH($D$47,Lookup!$S$2:$S$10,0))),0,$L$12*K1552))</f>
        <v>0</v>
      </c>
      <c r="O1552" s="234">
        <f t="shared" si="129"/>
        <v>0</v>
      </c>
      <c r="P1552" s="10"/>
      <c r="Q1552" s="9"/>
      <c r="S1552" s="340">
        <f t="shared" si="130"/>
        <v>0</v>
      </c>
      <c r="T1552" s="340">
        <f t="shared" si="131"/>
        <v>0</v>
      </c>
    </row>
    <row r="1553" spans="2:20" ht="14.4" x14ac:dyDescent="0.3">
      <c r="B1553" s="30"/>
      <c r="C1553" s="16"/>
      <c r="D1553" s="16"/>
      <c r="E1553" s="25"/>
      <c r="F1553" s="16"/>
      <c r="G1553" s="15"/>
      <c r="H1553" s="14"/>
      <c r="I1553" s="13"/>
      <c r="J1553" s="13"/>
      <c r="K1553" s="12"/>
      <c r="L1553" s="232">
        <f t="shared" si="127"/>
        <v>0</v>
      </c>
      <c r="M1553" s="234">
        <f t="shared" si="128"/>
        <v>0</v>
      </c>
      <c r="N1553" s="11">
        <f>IF(Q1553="x",0,IF(J1553&lt;(INDEX(Lookup!$U$2:$U$10,MATCH($D$47,Lookup!$S$2:$S$10,0))),0,$L$12*K1553))</f>
        <v>0</v>
      </c>
      <c r="O1553" s="234">
        <f t="shared" si="129"/>
        <v>0</v>
      </c>
      <c r="P1553" s="10"/>
      <c r="Q1553" s="9"/>
      <c r="S1553" s="340">
        <f t="shared" si="130"/>
        <v>0</v>
      </c>
      <c r="T1553" s="340">
        <f t="shared" si="131"/>
        <v>0</v>
      </c>
    </row>
    <row r="1554" spans="2:20" ht="14.4" x14ac:dyDescent="0.3">
      <c r="B1554" s="30"/>
      <c r="C1554" s="16"/>
      <c r="D1554" s="16"/>
      <c r="E1554" s="25"/>
      <c r="F1554" s="16"/>
      <c r="G1554" s="15"/>
      <c r="H1554" s="14"/>
      <c r="I1554" s="13"/>
      <c r="J1554" s="13"/>
      <c r="K1554" s="12"/>
      <c r="L1554" s="232">
        <f t="shared" si="127"/>
        <v>0</v>
      </c>
      <c r="M1554" s="234">
        <f t="shared" si="128"/>
        <v>0</v>
      </c>
      <c r="N1554" s="11">
        <f>IF(Q1554="x",0,IF(J1554&lt;(INDEX(Lookup!$U$2:$U$10,MATCH($D$47,Lookup!$S$2:$S$10,0))),0,$L$12*K1554))</f>
        <v>0</v>
      </c>
      <c r="O1554" s="234">
        <f t="shared" si="129"/>
        <v>0</v>
      </c>
      <c r="P1554" s="10"/>
      <c r="Q1554" s="9"/>
      <c r="S1554" s="340">
        <f t="shared" si="130"/>
        <v>0</v>
      </c>
      <c r="T1554" s="340">
        <f t="shared" si="131"/>
        <v>0</v>
      </c>
    </row>
    <row r="1555" spans="2:20" ht="14.4" x14ac:dyDescent="0.3">
      <c r="B1555" s="30"/>
      <c r="C1555" s="16"/>
      <c r="D1555" s="16"/>
      <c r="E1555" s="25"/>
      <c r="F1555" s="16"/>
      <c r="G1555" s="15"/>
      <c r="H1555" s="14"/>
      <c r="I1555" s="13"/>
      <c r="J1555" s="13"/>
      <c r="K1555" s="12"/>
      <c r="L1555" s="232">
        <f t="shared" si="127"/>
        <v>0</v>
      </c>
      <c r="M1555" s="234">
        <f t="shared" si="128"/>
        <v>0</v>
      </c>
      <c r="N1555" s="11">
        <f>IF(Q1555="x",0,IF(J1555&lt;(INDEX(Lookup!$U$2:$U$10,MATCH($D$47,Lookup!$S$2:$S$10,0))),0,$L$12*K1555))</f>
        <v>0</v>
      </c>
      <c r="O1555" s="234">
        <f t="shared" si="129"/>
        <v>0</v>
      </c>
      <c r="P1555" s="10"/>
      <c r="Q1555" s="9"/>
      <c r="S1555" s="340">
        <f t="shared" si="130"/>
        <v>0</v>
      </c>
      <c r="T1555" s="340">
        <f t="shared" si="131"/>
        <v>0</v>
      </c>
    </row>
    <row r="1556" spans="2:20" ht="14.4" x14ac:dyDescent="0.3">
      <c r="B1556" s="30"/>
      <c r="C1556" s="16"/>
      <c r="D1556" s="16"/>
      <c r="E1556" s="25"/>
      <c r="F1556" s="16"/>
      <c r="G1556" s="15"/>
      <c r="H1556" s="14"/>
      <c r="I1556" s="13"/>
      <c r="J1556" s="13"/>
      <c r="K1556" s="12"/>
      <c r="L1556" s="232">
        <f t="shared" si="127"/>
        <v>0</v>
      </c>
      <c r="M1556" s="234">
        <f t="shared" si="128"/>
        <v>0</v>
      </c>
      <c r="N1556" s="11">
        <f>IF(Q1556="x",0,IF(J1556&lt;(INDEX(Lookup!$U$2:$U$10,MATCH($D$47,Lookup!$S$2:$S$10,0))),0,$L$12*K1556))</f>
        <v>0</v>
      </c>
      <c r="O1556" s="234">
        <f t="shared" si="129"/>
        <v>0</v>
      </c>
      <c r="P1556" s="10"/>
      <c r="Q1556" s="9"/>
      <c r="S1556" s="340">
        <f t="shared" si="130"/>
        <v>0</v>
      </c>
      <c r="T1556" s="340">
        <f t="shared" si="131"/>
        <v>0</v>
      </c>
    </row>
    <row r="1557" spans="2:20" ht="14.4" x14ac:dyDescent="0.3">
      <c r="B1557" s="30"/>
      <c r="C1557" s="16"/>
      <c r="D1557" s="16"/>
      <c r="E1557" s="25"/>
      <c r="F1557" s="16"/>
      <c r="G1557" s="15"/>
      <c r="H1557" s="14"/>
      <c r="I1557" s="13"/>
      <c r="J1557" s="13"/>
      <c r="K1557" s="12"/>
      <c r="L1557" s="232">
        <f t="shared" si="127"/>
        <v>0</v>
      </c>
      <c r="M1557" s="234">
        <f t="shared" si="128"/>
        <v>0</v>
      </c>
      <c r="N1557" s="11">
        <f>IF(Q1557="x",0,IF(J1557&lt;(INDEX(Lookup!$U$2:$U$10,MATCH($D$47,Lookup!$S$2:$S$10,0))),0,$L$12*K1557))</f>
        <v>0</v>
      </c>
      <c r="O1557" s="234">
        <f t="shared" si="129"/>
        <v>0</v>
      </c>
      <c r="P1557" s="10"/>
      <c r="Q1557" s="9"/>
      <c r="S1557" s="340">
        <f t="shared" si="130"/>
        <v>0</v>
      </c>
      <c r="T1557" s="340">
        <f t="shared" si="131"/>
        <v>0</v>
      </c>
    </row>
    <row r="1558" spans="2:20" ht="14.4" x14ac:dyDescent="0.3">
      <c r="B1558" s="30"/>
      <c r="C1558" s="16"/>
      <c r="D1558" s="16"/>
      <c r="E1558" s="25"/>
      <c r="F1558" s="16"/>
      <c r="G1558" s="15"/>
      <c r="H1558" s="14"/>
      <c r="I1558" s="13"/>
      <c r="J1558" s="13"/>
      <c r="K1558" s="12"/>
      <c r="L1558" s="232">
        <f t="shared" si="127"/>
        <v>0</v>
      </c>
      <c r="M1558" s="234">
        <f t="shared" si="128"/>
        <v>0</v>
      </c>
      <c r="N1558" s="11">
        <f>IF(Q1558="x",0,IF(J1558&lt;(INDEX(Lookup!$U$2:$U$10,MATCH($D$47,Lookup!$S$2:$S$10,0))),0,$L$12*K1558))</f>
        <v>0</v>
      </c>
      <c r="O1558" s="234">
        <f t="shared" si="129"/>
        <v>0</v>
      </c>
      <c r="P1558" s="10"/>
      <c r="Q1558" s="9"/>
      <c r="S1558" s="340">
        <f t="shared" si="130"/>
        <v>0</v>
      </c>
      <c r="T1558" s="340">
        <f t="shared" si="131"/>
        <v>0</v>
      </c>
    </row>
    <row r="1559" spans="2:20" ht="14.4" x14ac:dyDescent="0.3">
      <c r="B1559" s="30"/>
      <c r="C1559" s="16"/>
      <c r="D1559" s="16"/>
      <c r="E1559" s="25"/>
      <c r="F1559" s="16"/>
      <c r="G1559" s="15"/>
      <c r="H1559" s="14"/>
      <c r="I1559" s="13"/>
      <c r="J1559" s="13"/>
      <c r="K1559" s="12"/>
      <c r="L1559" s="232">
        <f t="shared" si="127"/>
        <v>0</v>
      </c>
      <c r="M1559" s="234">
        <f t="shared" si="128"/>
        <v>0</v>
      </c>
      <c r="N1559" s="11">
        <f>IF(Q1559="x",0,IF(J1559&lt;(INDEX(Lookup!$U$2:$U$10,MATCH($D$47,Lookup!$S$2:$S$10,0))),0,$L$12*K1559))</f>
        <v>0</v>
      </c>
      <c r="O1559" s="234">
        <f t="shared" si="129"/>
        <v>0</v>
      </c>
      <c r="P1559" s="10"/>
      <c r="Q1559" s="9"/>
      <c r="S1559" s="340">
        <f t="shared" si="130"/>
        <v>0</v>
      </c>
      <c r="T1559" s="340">
        <f t="shared" si="131"/>
        <v>0</v>
      </c>
    </row>
    <row r="1560" spans="2:20" ht="14.4" x14ac:dyDescent="0.3">
      <c r="B1560" s="30"/>
      <c r="C1560" s="16"/>
      <c r="D1560" s="16"/>
      <c r="E1560" s="25"/>
      <c r="F1560" s="16"/>
      <c r="G1560" s="15"/>
      <c r="H1560" s="14"/>
      <c r="I1560" s="13"/>
      <c r="J1560" s="13"/>
      <c r="K1560" s="12"/>
      <c r="L1560" s="232">
        <f t="shared" si="127"/>
        <v>0</v>
      </c>
      <c r="M1560" s="234">
        <f t="shared" si="128"/>
        <v>0</v>
      </c>
      <c r="N1560" s="11">
        <f>IF(Q1560="x",0,IF(J1560&lt;(INDEX(Lookup!$U$2:$U$10,MATCH($D$47,Lookup!$S$2:$S$10,0))),0,$L$12*K1560))</f>
        <v>0</v>
      </c>
      <c r="O1560" s="234">
        <f t="shared" si="129"/>
        <v>0</v>
      </c>
      <c r="P1560" s="10"/>
      <c r="Q1560" s="9"/>
      <c r="S1560" s="340">
        <f t="shared" si="130"/>
        <v>0</v>
      </c>
      <c r="T1560" s="340">
        <f t="shared" si="131"/>
        <v>0</v>
      </c>
    </row>
    <row r="1561" spans="2:20" ht="14.4" x14ac:dyDescent="0.3">
      <c r="B1561" s="30"/>
      <c r="C1561" s="16"/>
      <c r="D1561" s="16"/>
      <c r="E1561" s="25"/>
      <c r="F1561" s="16"/>
      <c r="G1561" s="15"/>
      <c r="H1561" s="14"/>
      <c r="I1561" s="13"/>
      <c r="J1561" s="13"/>
      <c r="K1561" s="12"/>
      <c r="L1561" s="232">
        <f t="shared" si="127"/>
        <v>0</v>
      </c>
      <c r="M1561" s="234">
        <f t="shared" si="128"/>
        <v>0</v>
      </c>
      <c r="N1561" s="11">
        <f>IF(Q1561="x",0,IF(J1561&lt;(INDEX(Lookup!$U$2:$U$10,MATCH($D$47,Lookup!$S$2:$S$10,0))),0,$L$12*K1561))</f>
        <v>0</v>
      </c>
      <c r="O1561" s="234">
        <f t="shared" si="129"/>
        <v>0</v>
      </c>
      <c r="P1561" s="10"/>
      <c r="Q1561" s="9"/>
      <c r="S1561" s="340">
        <f t="shared" si="130"/>
        <v>0</v>
      </c>
      <c r="T1561" s="340">
        <f t="shared" si="131"/>
        <v>0</v>
      </c>
    </row>
    <row r="1562" spans="2:20" ht="14.4" x14ac:dyDescent="0.3">
      <c r="B1562" s="30"/>
      <c r="C1562" s="16"/>
      <c r="D1562" s="16"/>
      <c r="E1562" s="25"/>
      <c r="F1562" s="16"/>
      <c r="G1562" s="15"/>
      <c r="H1562" s="14"/>
      <c r="I1562" s="13"/>
      <c r="J1562" s="13"/>
      <c r="K1562" s="12"/>
      <c r="L1562" s="232">
        <f t="shared" si="127"/>
        <v>0</v>
      </c>
      <c r="M1562" s="234">
        <f t="shared" si="128"/>
        <v>0</v>
      </c>
      <c r="N1562" s="11">
        <f>IF(Q1562="x",0,IF(J1562&lt;(INDEX(Lookup!$U$2:$U$10,MATCH($D$47,Lookup!$S$2:$S$10,0))),0,$L$12*K1562))</f>
        <v>0</v>
      </c>
      <c r="O1562" s="234">
        <f t="shared" si="129"/>
        <v>0</v>
      </c>
      <c r="P1562" s="10"/>
      <c r="Q1562" s="9"/>
      <c r="S1562" s="340">
        <f t="shared" si="130"/>
        <v>0</v>
      </c>
      <c r="T1562" s="340">
        <f t="shared" si="131"/>
        <v>0</v>
      </c>
    </row>
    <row r="1563" spans="2:20" ht="14.4" x14ac:dyDescent="0.3">
      <c r="B1563" s="30"/>
      <c r="C1563" s="16"/>
      <c r="D1563" s="16"/>
      <c r="E1563" s="25"/>
      <c r="F1563" s="16"/>
      <c r="G1563" s="15"/>
      <c r="H1563" s="14"/>
      <c r="I1563" s="13"/>
      <c r="J1563" s="13"/>
      <c r="K1563" s="12"/>
      <c r="L1563" s="232">
        <f t="shared" si="127"/>
        <v>0</v>
      </c>
      <c r="M1563" s="234">
        <f t="shared" si="128"/>
        <v>0</v>
      </c>
      <c r="N1563" s="11">
        <f>IF(Q1563="x",0,IF(J1563&lt;(INDEX(Lookup!$U$2:$U$10,MATCH($D$47,Lookup!$S$2:$S$10,0))),0,$L$12*K1563))</f>
        <v>0</v>
      </c>
      <c r="O1563" s="234">
        <f t="shared" si="129"/>
        <v>0</v>
      </c>
      <c r="P1563" s="10"/>
      <c r="Q1563" s="9"/>
      <c r="S1563" s="340">
        <f t="shared" si="130"/>
        <v>0</v>
      </c>
      <c r="T1563" s="340">
        <f t="shared" si="131"/>
        <v>0</v>
      </c>
    </row>
    <row r="1564" spans="2:20" ht="14.4" x14ac:dyDescent="0.3">
      <c r="B1564" s="30"/>
      <c r="C1564" s="16"/>
      <c r="D1564" s="16"/>
      <c r="E1564" s="25"/>
      <c r="F1564" s="16"/>
      <c r="G1564" s="15"/>
      <c r="H1564" s="14"/>
      <c r="I1564" s="13"/>
      <c r="J1564" s="13"/>
      <c r="K1564" s="12"/>
      <c r="L1564" s="232">
        <f t="shared" si="127"/>
        <v>0</v>
      </c>
      <c r="M1564" s="234">
        <f t="shared" si="128"/>
        <v>0</v>
      </c>
      <c r="N1564" s="11">
        <f>IF(Q1564="x",0,IF(J1564&lt;(INDEX(Lookup!$U$2:$U$10,MATCH($D$47,Lookup!$S$2:$S$10,0))),0,$L$12*K1564))</f>
        <v>0</v>
      </c>
      <c r="O1564" s="234">
        <f t="shared" si="129"/>
        <v>0</v>
      </c>
      <c r="P1564" s="10"/>
      <c r="Q1564" s="9"/>
      <c r="S1564" s="340">
        <f t="shared" si="130"/>
        <v>0</v>
      </c>
      <c r="T1564" s="340">
        <f t="shared" si="131"/>
        <v>0</v>
      </c>
    </row>
    <row r="1565" spans="2:20" ht="14.4" x14ac:dyDescent="0.3">
      <c r="B1565" s="30"/>
      <c r="C1565" s="16"/>
      <c r="D1565" s="16"/>
      <c r="E1565" s="25"/>
      <c r="F1565" s="16"/>
      <c r="G1565" s="15"/>
      <c r="H1565" s="14"/>
      <c r="I1565" s="13"/>
      <c r="J1565" s="13"/>
      <c r="K1565" s="12"/>
      <c r="L1565" s="232">
        <f t="shared" si="127"/>
        <v>0</v>
      </c>
      <c r="M1565" s="234">
        <f t="shared" si="128"/>
        <v>0</v>
      </c>
      <c r="N1565" s="11">
        <f>IF(Q1565="x",0,IF(J1565&lt;(INDEX(Lookup!$U$2:$U$10,MATCH($D$47,Lookup!$S$2:$S$10,0))),0,$L$12*K1565))</f>
        <v>0</v>
      </c>
      <c r="O1565" s="234">
        <f t="shared" si="129"/>
        <v>0</v>
      </c>
      <c r="P1565" s="10"/>
      <c r="Q1565" s="9"/>
      <c r="S1565" s="340">
        <f t="shared" si="130"/>
        <v>0</v>
      </c>
      <c r="T1565" s="340">
        <f t="shared" si="131"/>
        <v>0</v>
      </c>
    </row>
    <row r="1566" spans="2:20" ht="14.4" x14ac:dyDescent="0.3">
      <c r="B1566" s="30"/>
      <c r="C1566" s="16"/>
      <c r="D1566" s="16"/>
      <c r="E1566" s="25"/>
      <c r="F1566" s="16"/>
      <c r="G1566" s="15"/>
      <c r="H1566" s="14"/>
      <c r="I1566" s="13"/>
      <c r="J1566" s="13"/>
      <c r="K1566" s="12"/>
      <c r="L1566" s="232">
        <f t="shared" si="127"/>
        <v>0</v>
      </c>
      <c r="M1566" s="234">
        <f t="shared" si="128"/>
        <v>0</v>
      </c>
      <c r="N1566" s="11">
        <f>IF(Q1566="x",0,IF(J1566&lt;(INDEX(Lookup!$U$2:$U$10,MATCH($D$47,Lookup!$S$2:$S$10,0))),0,$L$12*K1566))</f>
        <v>0</v>
      </c>
      <c r="O1566" s="234">
        <f t="shared" si="129"/>
        <v>0</v>
      </c>
      <c r="P1566" s="10"/>
      <c r="Q1566" s="9"/>
      <c r="S1566" s="340">
        <f t="shared" si="130"/>
        <v>0</v>
      </c>
      <c r="T1566" s="340">
        <f t="shared" si="131"/>
        <v>0</v>
      </c>
    </row>
    <row r="1567" spans="2:20" ht="14.4" x14ac:dyDescent="0.3">
      <c r="B1567" s="30"/>
      <c r="C1567" s="16"/>
      <c r="D1567" s="16"/>
      <c r="E1567" s="25"/>
      <c r="F1567" s="16"/>
      <c r="G1567" s="15"/>
      <c r="H1567" s="14"/>
      <c r="I1567" s="13"/>
      <c r="J1567" s="13"/>
      <c r="K1567" s="12"/>
      <c r="L1567" s="232">
        <f t="shared" si="127"/>
        <v>0</v>
      </c>
      <c r="M1567" s="234">
        <f t="shared" si="128"/>
        <v>0</v>
      </c>
      <c r="N1567" s="11">
        <f>IF(Q1567="x",0,IF(J1567&lt;(INDEX(Lookup!$U$2:$U$10,MATCH($D$47,Lookup!$S$2:$S$10,0))),0,$L$12*K1567))</f>
        <v>0</v>
      </c>
      <c r="O1567" s="234">
        <f t="shared" si="129"/>
        <v>0</v>
      </c>
      <c r="P1567" s="10"/>
      <c r="Q1567" s="9"/>
      <c r="S1567" s="340">
        <f t="shared" si="130"/>
        <v>0</v>
      </c>
      <c r="T1567" s="340">
        <f t="shared" si="131"/>
        <v>0</v>
      </c>
    </row>
    <row r="1568" spans="2:20" ht="14.4" x14ac:dyDescent="0.3">
      <c r="B1568" s="30"/>
      <c r="C1568" s="16"/>
      <c r="D1568" s="16"/>
      <c r="E1568" s="25"/>
      <c r="F1568" s="16"/>
      <c r="G1568" s="15"/>
      <c r="H1568" s="14"/>
      <c r="I1568" s="13"/>
      <c r="J1568" s="13"/>
      <c r="K1568" s="12"/>
      <c r="L1568" s="232">
        <f t="shared" si="127"/>
        <v>0</v>
      </c>
      <c r="M1568" s="234">
        <f t="shared" si="128"/>
        <v>0</v>
      </c>
      <c r="N1568" s="11">
        <f>IF(Q1568="x",0,IF(J1568&lt;(INDEX(Lookup!$U$2:$U$10,MATCH($D$47,Lookup!$S$2:$S$10,0))),0,$L$12*K1568))</f>
        <v>0</v>
      </c>
      <c r="O1568" s="234">
        <f t="shared" si="129"/>
        <v>0</v>
      </c>
      <c r="P1568" s="10"/>
      <c r="Q1568" s="9"/>
      <c r="S1568" s="340">
        <f t="shared" si="130"/>
        <v>0</v>
      </c>
      <c r="T1568" s="340">
        <f t="shared" si="131"/>
        <v>0</v>
      </c>
    </row>
    <row r="1569" spans="2:20" ht="14.4" x14ac:dyDescent="0.3">
      <c r="B1569" s="30"/>
      <c r="C1569" s="16"/>
      <c r="D1569" s="16"/>
      <c r="E1569" s="25"/>
      <c r="F1569" s="16"/>
      <c r="G1569" s="15"/>
      <c r="H1569" s="14"/>
      <c r="I1569" s="13"/>
      <c r="J1569" s="13"/>
      <c r="K1569" s="12"/>
      <c r="L1569" s="232">
        <f t="shared" si="127"/>
        <v>0</v>
      </c>
      <c r="M1569" s="234">
        <f t="shared" si="128"/>
        <v>0</v>
      </c>
      <c r="N1569" s="11">
        <f>IF(Q1569="x",0,IF(J1569&lt;(INDEX(Lookup!$U$2:$U$10,MATCH($D$47,Lookup!$S$2:$S$10,0))),0,$L$12*K1569))</f>
        <v>0</v>
      </c>
      <c r="O1569" s="234">
        <f t="shared" si="129"/>
        <v>0</v>
      </c>
      <c r="P1569" s="10"/>
      <c r="Q1569" s="9"/>
      <c r="S1569" s="340">
        <f t="shared" si="130"/>
        <v>0</v>
      </c>
      <c r="T1569" s="340">
        <f t="shared" si="131"/>
        <v>0</v>
      </c>
    </row>
    <row r="1570" spans="2:20" ht="14.4" x14ac:dyDescent="0.3">
      <c r="B1570" s="30"/>
      <c r="C1570" s="16"/>
      <c r="D1570" s="16"/>
      <c r="E1570" s="25"/>
      <c r="F1570" s="16"/>
      <c r="G1570" s="15"/>
      <c r="H1570" s="14"/>
      <c r="I1570" s="13"/>
      <c r="J1570" s="13"/>
      <c r="K1570" s="12"/>
      <c r="L1570" s="232">
        <f t="shared" si="127"/>
        <v>0</v>
      </c>
      <c r="M1570" s="234">
        <f t="shared" si="128"/>
        <v>0</v>
      </c>
      <c r="N1570" s="11">
        <f>IF(Q1570="x",0,IF(J1570&lt;(INDEX(Lookup!$U$2:$U$10,MATCH($D$47,Lookup!$S$2:$S$10,0))),0,$L$12*K1570))</f>
        <v>0</v>
      </c>
      <c r="O1570" s="234">
        <f t="shared" si="129"/>
        <v>0</v>
      </c>
      <c r="P1570" s="10"/>
      <c r="Q1570" s="9"/>
      <c r="S1570" s="340">
        <f t="shared" si="130"/>
        <v>0</v>
      </c>
      <c r="T1570" s="340">
        <f t="shared" si="131"/>
        <v>0</v>
      </c>
    </row>
    <row r="1571" spans="2:20" ht="14.4" x14ac:dyDescent="0.3">
      <c r="B1571" s="30"/>
      <c r="C1571" s="16"/>
      <c r="D1571" s="16"/>
      <c r="E1571" s="25"/>
      <c r="F1571" s="16"/>
      <c r="G1571" s="15"/>
      <c r="H1571" s="14"/>
      <c r="I1571" s="13"/>
      <c r="J1571" s="13"/>
      <c r="K1571" s="12"/>
      <c r="L1571" s="232">
        <f t="shared" si="127"/>
        <v>0</v>
      </c>
      <c r="M1571" s="234">
        <f t="shared" si="128"/>
        <v>0</v>
      </c>
      <c r="N1571" s="11">
        <f>IF(Q1571="x",0,IF(J1571&lt;(INDEX(Lookup!$U$2:$U$10,MATCH($D$47,Lookup!$S$2:$S$10,0))),0,$L$12*K1571))</f>
        <v>0</v>
      </c>
      <c r="O1571" s="234">
        <f t="shared" si="129"/>
        <v>0</v>
      </c>
      <c r="P1571" s="10"/>
      <c r="Q1571" s="9"/>
      <c r="S1571" s="340">
        <f t="shared" si="130"/>
        <v>0</v>
      </c>
      <c r="T1571" s="340">
        <f t="shared" si="131"/>
        <v>0</v>
      </c>
    </row>
    <row r="1572" spans="2:20" ht="14.4" x14ac:dyDescent="0.3">
      <c r="B1572" s="30"/>
      <c r="C1572" s="16"/>
      <c r="D1572" s="16"/>
      <c r="E1572" s="25"/>
      <c r="F1572" s="16"/>
      <c r="G1572" s="15"/>
      <c r="H1572" s="14"/>
      <c r="I1572" s="13"/>
      <c r="J1572" s="13"/>
      <c r="K1572" s="12"/>
      <c r="L1572" s="232">
        <f t="shared" si="127"/>
        <v>0</v>
      </c>
      <c r="M1572" s="234">
        <f t="shared" si="128"/>
        <v>0</v>
      </c>
      <c r="N1572" s="11">
        <f>IF(Q1572="x",0,IF(J1572&lt;(INDEX(Lookup!$U$2:$U$10,MATCH($D$47,Lookup!$S$2:$S$10,0))),0,$L$12*K1572))</f>
        <v>0</v>
      </c>
      <c r="O1572" s="234">
        <f t="shared" si="129"/>
        <v>0</v>
      </c>
      <c r="P1572" s="10"/>
      <c r="Q1572" s="9"/>
      <c r="S1572" s="340">
        <f t="shared" si="130"/>
        <v>0</v>
      </c>
      <c r="T1572" s="340">
        <f t="shared" si="131"/>
        <v>0</v>
      </c>
    </row>
    <row r="1573" spans="2:20" ht="14.4" x14ac:dyDescent="0.3">
      <c r="B1573" s="30"/>
      <c r="C1573" s="16"/>
      <c r="D1573" s="16"/>
      <c r="E1573" s="25"/>
      <c r="F1573" s="16"/>
      <c r="G1573" s="15"/>
      <c r="H1573" s="14"/>
      <c r="I1573" s="13"/>
      <c r="J1573" s="13"/>
      <c r="K1573" s="12"/>
      <c r="L1573" s="232">
        <f t="shared" si="127"/>
        <v>0</v>
      </c>
      <c r="M1573" s="234">
        <f t="shared" si="128"/>
        <v>0</v>
      </c>
      <c r="N1573" s="11">
        <f>IF(Q1573="x",0,IF(J1573&lt;(INDEX(Lookup!$U$2:$U$10,MATCH($D$47,Lookup!$S$2:$S$10,0))),0,$L$12*K1573))</f>
        <v>0</v>
      </c>
      <c r="O1573" s="234">
        <f t="shared" si="129"/>
        <v>0</v>
      </c>
      <c r="P1573" s="10"/>
      <c r="Q1573" s="9"/>
      <c r="S1573" s="340">
        <f t="shared" si="130"/>
        <v>0</v>
      </c>
      <c r="T1573" s="340">
        <f t="shared" si="131"/>
        <v>0</v>
      </c>
    </row>
    <row r="1574" spans="2:20" ht="14.4" x14ac:dyDescent="0.3">
      <c r="B1574" s="30"/>
      <c r="C1574" s="16"/>
      <c r="D1574" s="16"/>
      <c r="E1574" s="25"/>
      <c r="F1574" s="16"/>
      <c r="G1574" s="15"/>
      <c r="H1574" s="14"/>
      <c r="I1574" s="13"/>
      <c r="J1574" s="13"/>
      <c r="K1574" s="12"/>
      <c r="L1574" s="232">
        <f t="shared" si="127"/>
        <v>0</v>
      </c>
      <c r="M1574" s="234">
        <f t="shared" si="128"/>
        <v>0</v>
      </c>
      <c r="N1574" s="11">
        <f>IF(Q1574="x",0,IF(J1574&lt;(INDEX(Lookup!$U$2:$U$10,MATCH($D$47,Lookup!$S$2:$S$10,0))),0,$L$12*K1574))</f>
        <v>0</v>
      </c>
      <c r="O1574" s="234">
        <f t="shared" si="129"/>
        <v>0</v>
      </c>
      <c r="P1574" s="10"/>
      <c r="Q1574" s="9"/>
      <c r="S1574" s="340">
        <f t="shared" si="130"/>
        <v>0</v>
      </c>
      <c r="T1574" s="340">
        <f t="shared" si="131"/>
        <v>0</v>
      </c>
    </row>
    <row r="1575" spans="2:20" ht="14.4" x14ac:dyDescent="0.3">
      <c r="B1575" s="30"/>
      <c r="C1575" s="16"/>
      <c r="D1575" s="16"/>
      <c r="E1575" s="25"/>
      <c r="F1575" s="16"/>
      <c r="G1575" s="15"/>
      <c r="H1575" s="14"/>
      <c r="I1575" s="13"/>
      <c r="J1575" s="13"/>
      <c r="K1575" s="12"/>
      <c r="L1575" s="232">
        <f t="shared" si="127"/>
        <v>0</v>
      </c>
      <c r="M1575" s="234">
        <f t="shared" si="128"/>
        <v>0</v>
      </c>
      <c r="N1575" s="11">
        <f>IF(Q1575="x",0,IF(J1575&lt;(INDEX(Lookup!$U$2:$U$10,MATCH($D$47,Lookup!$S$2:$S$10,0))),0,$L$12*K1575))</f>
        <v>0</v>
      </c>
      <c r="O1575" s="234">
        <f t="shared" si="129"/>
        <v>0</v>
      </c>
      <c r="P1575" s="10"/>
      <c r="Q1575" s="9"/>
      <c r="S1575" s="340">
        <f t="shared" si="130"/>
        <v>0</v>
      </c>
      <c r="T1575" s="340">
        <f t="shared" si="131"/>
        <v>0</v>
      </c>
    </row>
    <row r="1576" spans="2:20" ht="14.4" x14ac:dyDescent="0.3">
      <c r="B1576" s="30"/>
      <c r="C1576" s="16"/>
      <c r="D1576" s="16"/>
      <c r="E1576" s="25"/>
      <c r="F1576" s="16"/>
      <c r="G1576" s="15"/>
      <c r="H1576" s="14"/>
      <c r="I1576" s="13"/>
      <c r="J1576" s="13"/>
      <c r="K1576" s="12"/>
      <c r="L1576" s="232">
        <f t="shared" si="127"/>
        <v>0</v>
      </c>
      <c r="M1576" s="234">
        <f t="shared" si="128"/>
        <v>0</v>
      </c>
      <c r="N1576" s="11">
        <f>IF(Q1576="x",0,IF(J1576&lt;(INDEX(Lookup!$U$2:$U$10,MATCH($D$47,Lookup!$S$2:$S$10,0))),0,$L$12*K1576))</f>
        <v>0</v>
      </c>
      <c r="O1576" s="234">
        <f t="shared" si="129"/>
        <v>0</v>
      </c>
      <c r="P1576" s="10"/>
      <c r="Q1576" s="9"/>
      <c r="S1576" s="340">
        <f t="shared" si="130"/>
        <v>0</v>
      </c>
      <c r="T1576" s="340">
        <f t="shared" si="131"/>
        <v>0</v>
      </c>
    </row>
    <row r="1577" spans="2:20" ht="14.4" x14ac:dyDescent="0.3">
      <c r="B1577" s="30"/>
      <c r="C1577" s="16"/>
      <c r="D1577" s="16"/>
      <c r="E1577" s="25"/>
      <c r="F1577" s="16"/>
      <c r="G1577" s="15"/>
      <c r="H1577" s="14"/>
      <c r="I1577" s="13"/>
      <c r="J1577" s="13"/>
      <c r="K1577" s="12"/>
      <c r="L1577" s="232">
        <f t="shared" si="127"/>
        <v>0</v>
      </c>
      <c r="M1577" s="234">
        <f t="shared" si="128"/>
        <v>0</v>
      </c>
      <c r="N1577" s="11">
        <f>IF(Q1577="x",0,IF(J1577&lt;(INDEX(Lookup!$U$2:$U$10,MATCH($D$47,Lookup!$S$2:$S$10,0))),0,$L$12*K1577))</f>
        <v>0</v>
      </c>
      <c r="O1577" s="234">
        <f t="shared" si="129"/>
        <v>0</v>
      </c>
      <c r="P1577" s="10"/>
      <c r="Q1577" s="9"/>
      <c r="S1577" s="340">
        <f t="shared" si="130"/>
        <v>0</v>
      </c>
      <c r="T1577" s="340">
        <f t="shared" si="131"/>
        <v>0</v>
      </c>
    </row>
    <row r="1578" spans="2:20" ht="14.4" x14ac:dyDescent="0.3">
      <c r="B1578" s="30"/>
      <c r="C1578" s="16"/>
      <c r="D1578" s="16"/>
      <c r="E1578" s="25"/>
      <c r="F1578" s="16"/>
      <c r="G1578" s="15"/>
      <c r="H1578" s="14"/>
      <c r="I1578" s="13"/>
      <c r="J1578" s="13"/>
      <c r="K1578" s="12"/>
      <c r="L1578" s="232">
        <f t="shared" si="127"/>
        <v>0</v>
      </c>
      <c r="M1578" s="234">
        <f t="shared" si="128"/>
        <v>0</v>
      </c>
      <c r="N1578" s="11">
        <f>IF(Q1578="x",0,IF(J1578&lt;(INDEX(Lookup!$U$2:$U$10,MATCH($D$47,Lookup!$S$2:$S$10,0))),0,$L$12*K1578))</f>
        <v>0</v>
      </c>
      <c r="O1578" s="234">
        <f t="shared" si="129"/>
        <v>0</v>
      </c>
      <c r="P1578" s="10"/>
      <c r="Q1578" s="9"/>
      <c r="S1578" s="340">
        <f t="shared" si="130"/>
        <v>0</v>
      </c>
      <c r="T1578" s="340">
        <f t="shared" si="131"/>
        <v>0</v>
      </c>
    </row>
    <row r="1579" spans="2:20" ht="14.4" x14ac:dyDescent="0.3">
      <c r="B1579" s="30"/>
      <c r="C1579" s="16"/>
      <c r="D1579" s="16"/>
      <c r="E1579" s="25"/>
      <c r="F1579" s="16"/>
      <c r="G1579" s="15"/>
      <c r="H1579" s="14"/>
      <c r="I1579" s="13"/>
      <c r="J1579" s="13"/>
      <c r="K1579" s="12"/>
      <c r="L1579" s="232">
        <f t="shared" si="127"/>
        <v>0</v>
      </c>
      <c r="M1579" s="234">
        <f t="shared" si="128"/>
        <v>0</v>
      </c>
      <c r="N1579" s="11">
        <f>IF(Q1579="x",0,IF(J1579&lt;(INDEX(Lookup!$U$2:$U$10,MATCH($D$47,Lookup!$S$2:$S$10,0))),0,$L$12*K1579))</f>
        <v>0</v>
      </c>
      <c r="O1579" s="234">
        <f t="shared" si="129"/>
        <v>0</v>
      </c>
      <c r="P1579" s="10"/>
      <c r="Q1579" s="9"/>
      <c r="S1579" s="340">
        <f t="shared" si="130"/>
        <v>0</v>
      </c>
      <c r="T1579" s="340">
        <f t="shared" si="131"/>
        <v>0</v>
      </c>
    </row>
    <row r="1580" spans="2:20" ht="14.4" x14ac:dyDescent="0.3">
      <c r="B1580" s="30"/>
      <c r="C1580" s="16"/>
      <c r="D1580" s="16"/>
      <c r="E1580" s="25"/>
      <c r="F1580" s="16"/>
      <c r="G1580" s="15"/>
      <c r="H1580" s="14"/>
      <c r="I1580" s="13"/>
      <c r="J1580" s="13"/>
      <c r="K1580" s="12"/>
      <c r="L1580" s="232">
        <f t="shared" si="127"/>
        <v>0</v>
      </c>
      <c r="M1580" s="234">
        <f t="shared" si="128"/>
        <v>0</v>
      </c>
      <c r="N1580" s="11">
        <f>IF(Q1580="x",0,IF(J1580&lt;(INDEX(Lookup!$U$2:$U$10,MATCH($D$47,Lookup!$S$2:$S$10,0))),0,$L$12*K1580))</f>
        <v>0</v>
      </c>
      <c r="O1580" s="234">
        <f t="shared" si="129"/>
        <v>0</v>
      </c>
      <c r="P1580" s="10"/>
      <c r="Q1580" s="9"/>
      <c r="S1580" s="340">
        <f t="shared" si="130"/>
        <v>0</v>
      </c>
      <c r="T1580" s="340">
        <f t="shared" si="131"/>
        <v>0</v>
      </c>
    </row>
    <row r="1581" spans="2:20" ht="14.4" x14ac:dyDescent="0.3">
      <c r="B1581" s="30"/>
      <c r="C1581" s="16"/>
      <c r="D1581" s="16"/>
      <c r="E1581" s="25"/>
      <c r="F1581" s="16"/>
      <c r="G1581" s="15"/>
      <c r="H1581" s="14"/>
      <c r="I1581" s="13"/>
      <c r="J1581" s="13"/>
      <c r="K1581" s="12"/>
      <c r="L1581" s="232">
        <f t="shared" si="127"/>
        <v>0</v>
      </c>
      <c r="M1581" s="234">
        <f t="shared" si="128"/>
        <v>0</v>
      </c>
      <c r="N1581" s="11">
        <f>IF(Q1581="x",0,IF(J1581&lt;(INDEX(Lookup!$U$2:$U$10,MATCH($D$47,Lookup!$S$2:$S$10,0))),0,$L$12*K1581))</f>
        <v>0</v>
      </c>
      <c r="O1581" s="234">
        <f t="shared" si="129"/>
        <v>0</v>
      </c>
      <c r="P1581" s="10"/>
      <c r="Q1581" s="9"/>
      <c r="S1581" s="340">
        <f t="shared" si="130"/>
        <v>0</v>
      </c>
      <c r="T1581" s="340">
        <f t="shared" si="131"/>
        <v>0</v>
      </c>
    </row>
    <row r="1582" spans="2:20" ht="14.4" x14ac:dyDescent="0.3">
      <c r="B1582" s="30"/>
      <c r="C1582" s="16"/>
      <c r="D1582" s="16"/>
      <c r="E1582" s="25"/>
      <c r="F1582" s="16"/>
      <c r="G1582" s="15"/>
      <c r="H1582" s="14"/>
      <c r="I1582" s="13"/>
      <c r="J1582" s="13"/>
      <c r="K1582" s="12"/>
      <c r="L1582" s="232">
        <f t="shared" si="127"/>
        <v>0</v>
      </c>
      <c r="M1582" s="234">
        <f t="shared" si="128"/>
        <v>0</v>
      </c>
      <c r="N1582" s="11">
        <f>IF(Q1582="x",0,IF(J1582&lt;(INDEX(Lookup!$U$2:$U$10,MATCH($D$47,Lookup!$S$2:$S$10,0))),0,$L$12*K1582))</f>
        <v>0</v>
      </c>
      <c r="O1582" s="234">
        <f t="shared" si="129"/>
        <v>0</v>
      </c>
      <c r="P1582" s="10"/>
      <c r="Q1582" s="9"/>
      <c r="S1582" s="340">
        <f t="shared" si="130"/>
        <v>0</v>
      </c>
      <c r="T1582" s="340">
        <f t="shared" si="131"/>
        <v>0</v>
      </c>
    </row>
    <row r="1583" spans="2:20" ht="14.4" x14ac:dyDescent="0.3">
      <c r="B1583" s="30"/>
      <c r="C1583" s="16"/>
      <c r="D1583" s="16"/>
      <c r="E1583" s="25"/>
      <c r="F1583" s="16"/>
      <c r="G1583" s="15"/>
      <c r="H1583" s="14"/>
      <c r="I1583" s="13"/>
      <c r="J1583" s="13"/>
      <c r="K1583" s="12"/>
      <c r="L1583" s="232">
        <f t="shared" si="127"/>
        <v>0</v>
      </c>
      <c r="M1583" s="234">
        <f t="shared" si="128"/>
        <v>0</v>
      </c>
      <c r="N1583" s="11">
        <f>IF(Q1583="x",0,IF(J1583&lt;(INDEX(Lookup!$U$2:$U$10,MATCH($D$47,Lookup!$S$2:$S$10,0))),0,$L$12*K1583))</f>
        <v>0</v>
      </c>
      <c r="O1583" s="234">
        <f t="shared" si="129"/>
        <v>0</v>
      </c>
      <c r="P1583" s="10"/>
      <c r="Q1583" s="9"/>
      <c r="S1583" s="340">
        <f t="shared" si="130"/>
        <v>0</v>
      </c>
      <c r="T1583" s="340">
        <f t="shared" si="131"/>
        <v>0</v>
      </c>
    </row>
    <row r="1584" spans="2:20" ht="14.4" x14ac:dyDescent="0.3">
      <c r="B1584" s="30"/>
      <c r="C1584" s="16"/>
      <c r="D1584" s="16"/>
      <c r="E1584" s="25"/>
      <c r="F1584" s="16"/>
      <c r="G1584" s="15"/>
      <c r="H1584" s="14"/>
      <c r="I1584" s="13"/>
      <c r="J1584" s="13"/>
      <c r="K1584" s="12"/>
      <c r="L1584" s="232">
        <f t="shared" si="127"/>
        <v>0</v>
      </c>
      <c r="M1584" s="234">
        <f t="shared" si="128"/>
        <v>0</v>
      </c>
      <c r="N1584" s="11">
        <f>IF(Q1584="x",0,IF(J1584&lt;(INDEX(Lookup!$U$2:$U$10,MATCH($D$47,Lookup!$S$2:$S$10,0))),0,$L$12*K1584))</f>
        <v>0</v>
      </c>
      <c r="O1584" s="234">
        <f t="shared" si="129"/>
        <v>0</v>
      </c>
      <c r="P1584" s="10"/>
      <c r="Q1584" s="9"/>
      <c r="S1584" s="340">
        <f t="shared" si="130"/>
        <v>0</v>
      </c>
      <c r="T1584" s="340">
        <f t="shared" si="131"/>
        <v>0</v>
      </c>
    </row>
    <row r="1585" spans="2:20" ht="14.4" x14ac:dyDescent="0.3">
      <c r="B1585" s="30"/>
      <c r="C1585" s="16"/>
      <c r="D1585" s="16"/>
      <c r="E1585" s="25"/>
      <c r="F1585" s="16"/>
      <c r="G1585" s="15"/>
      <c r="H1585" s="14"/>
      <c r="I1585" s="13"/>
      <c r="J1585" s="13"/>
      <c r="K1585" s="12"/>
      <c r="L1585" s="232">
        <f t="shared" si="127"/>
        <v>0</v>
      </c>
      <c r="M1585" s="234">
        <f t="shared" si="128"/>
        <v>0</v>
      </c>
      <c r="N1585" s="11">
        <f>IF(Q1585="x",0,IF(J1585&lt;(INDEX(Lookup!$U$2:$U$10,MATCH($D$47,Lookup!$S$2:$S$10,0))),0,$L$12*K1585))</f>
        <v>0</v>
      </c>
      <c r="O1585" s="234">
        <f t="shared" si="129"/>
        <v>0</v>
      </c>
      <c r="P1585" s="10"/>
      <c r="Q1585" s="9"/>
      <c r="S1585" s="340">
        <f t="shared" si="130"/>
        <v>0</v>
      </c>
      <c r="T1585" s="340">
        <f t="shared" si="131"/>
        <v>0</v>
      </c>
    </row>
    <row r="1586" spans="2:20" ht="14.4" x14ac:dyDescent="0.3">
      <c r="B1586" s="30"/>
      <c r="C1586" s="16"/>
      <c r="D1586" s="16"/>
      <c r="E1586" s="25"/>
      <c r="F1586" s="16"/>
      <c r="G1586" s="15"/>
      <c r="H1586" s="14"/>
      <c r="I1586" s="13"/>
      <c r="J1586" s="13"/>
      <c r="K1586" s="12"/>
      <c r="L1586" s="232">
        <f t="shared" ref="L1586:L1649" si="132">IF(ROUNDDOWN(DATEDIF(I1586,J1586,"d")/7,0)&gt;$L$12,$L$12*K1586,K1586*ROUNDDOWN(DATEDIF(I1586,J1586,"d")/7,0))</f>
        <v>0</v>
      </c>
      <c r="M1586" s="234">
        <f t="shared" ref="M1586:M1649" si="133">L1586*$L$6</f>
        <v>0</v>
      </c>
      <c r="N1586" s="11">
        <f>IF(Q1586="x",0,IF(J1586&lt;(INDEX(Lookup!$U$2:$U$10,MATCH($D$47,Lookup!$S$2:$S$10,0))),0,$L$12*K1586))</f>
        <v>0</v>
      </c>
      <c r="O1586" s="234">
        <f t="shared" ref="O1586:O1649" si="134">N1586*$L$6</f>
        <v>0</v>
      </c>
      <c r="P1586" s="10"/>
      <c r="Q1586" s="9"/>
      <c r="S1586" s="340">
        <f t="shared" si="130"/>
        <v>0</v>
      </c>
      <c r="T1586" s="340">
        <f t="shared" si="131"/>
        <v>0</v>
      </c>
    </row>
    <row r="1587" spans="2:20" ht="14.4" x14ac:dyDescent="0.3">
      <c r="B1587" s="30"/>
      <c r="C1587" s="16"/>
      <c r="D1587" s="16"/>
      <c r="E1587" s="25"/>
      <c r="F1587" s="16"/>
      <c r="G1587" s="15"/>
      <c r="H1587" s="14"/>
      <c r="I1587" s="13"/>
      <c r="J1587" s="13"/>
      <c r="K1587" s="12"/>
      <c r="L1587" s="232">
        <f t="shared" si="132"/>
        <v>0</v>
      </c>
      <c r="M1587" s="234">
        <f t="shared" si="133"/>
        <v>0</v>
      </c>
      <c r="N1587" s="11">
        <f>IF(Q1587="x",0,IF(J1587&lt;(INDEX(Lookup!$U$2:$U$10,MATCH($D$47,Lookup!$S$2:$S$10,0))),0,$L$12*K1587))</f>
        <v>0</v>
      </c>
      <c r="O1587" s="234">
        <f t="shared" si="134"/>
        <v>0</v>
      </c>
      <c r="P1587" s="10"/>
      <c r="Q1587" s="9"/>
      <c r="S1587" s="340">
        <f t="shared" ref="S1587:S1650" si="135">M1587*$I$35</f>
        <v>0</v>
      </c>
      <c r="T1587" s="340">
        <f t="shared" ref="T1587:T1650" si="136">O1587*$I$44</f>
        <v>0</v>
      </c>
    </row>
    <row r="1588" spans="2:20" ht="14.4" x14ac:dyDescent="0.3">
      <c r="B1588" s="30"/>
      <c r="C1588" s="16"/>
      <c r="D1588" s="16"/>
      <c r="E1588" s="25"/>
      <c r="F1588" s="16"/>
      <c r="G1588" s="15"/>
      <c r="H1588" s="14"/>
      <c r="I1588" s="13"/>
      <c r="J1588" s="13"/>
      <c r="K1588" s="12"/>
      <c r="L1588" s="232">
        <f t="shared" si="132"/>
        <v>0</v>
      </c>
      <c r="M1588" s="234">
        <f t="shared" si="133"/>
        <v>0</v>
      </c>
      <c r="N1588" s="11">
        <f>IF(Q1588="x",0,IF(J1588&lt;(INDEX(Lookup!$U$2:$U$10,MATCH($D$47,Lookup!$S$2:$S$10,0))),0,$L$12*K1588))</f>
        <v>0</v>
      </c>
      <c r="O1588" s="234">
        <f t="shared" si="134"/>
        <v>0</v>
      </c>
      <c r="P1588" s="10"/>
      <c r="Q1588" s="9"/>
      <c r="S1588" s="340">
        <f t="shared" si="135"/>
        <v>0</v>
      </c>
      <c r="T1588" s="340">
        <f t="shared" si="136"/>
        <v>0</v>
      </c>
    </row>
    <row r="1589" spans="2:20" ht="14.4" x14ac:dyDescent="0.3">
      <c r="B1589" s="30"/>
      <c r="C1589" s="16"/>
      <c r="D1589" s="16"/>
      <c r="E1589" s="25"/>
      <c r="F1589" s="16"/>
      <c r="G1589" s="15"/>
      <c r="H1589" s="14"/>
      <c r="I1589" s="13"/>
      <c r="J1589" s="13"/>
      <c r="K1589" s="12"/>
      <c r="L1589" s="232">
        <f t="shared" si="132"/>
        <v>0</v>
      </c>
      <c r="M1589" s="234">
        <f t="shared" si="133"/>
        <v>0</v>
      </c>
      <c r="N1589" s="11">
        <f>IF(Q1589="x",0,IF(J1589&lt;(INDEX(Lookup!$U$2:$U$10,MATCH($D$47,Lookup!$S$2:$S$10,0))),0,$L$12*K1589))</f>
        <v>0</v>
      </c>
      <c r="O1589" s="234">
        <f t="shared" si="134"/>
        <v>0</v>
      </c>
      <c r="P1589" s="10"/>
      <c r="Q1589" s="9"/>
      <c r="S1589" s="340">
        <f t="shared" si="135"/>
        <v>0</v>
      </c>
      <c r="T1589" s="340">
        <f t="shared" si="136"/>
        <v>0</v>
      </c>
    </row>
    <row r="1590" spans="2:20" ht="14.4" x14ac:dyDescent="0.3">
      <c r="B1590" s="30"/>
      <c r="C1590" s="16"/>
      <c r="D1590" s="16"/>
      <c r="E1590" s="25"/>
      <c r="F1590" s="16"/>
      <c r="G1590" s="15"/>
      <c r="H1590" s="14"/>
      <c r="I1590" s="13"/>
      <c r="J1590" s="13"/>
      <c r="K1590" s="12"/>
      <c r="L1590" s="232">
        <f t="shared" si="132"/>
        <v>0</v>
      </c>
      <c r="M1590" s="234">
        <f t="shared" si="133"/>
        <v>0</v>
      </c>
      <c r="N1590" s="11">
        <f>IF(Q1590="x",0,IF(J1590&lt;(INDEX(Lookup!$U$2:$U$10,MATCH($D$47,Lookup!$S$2:$S$10,0))),0,$L$12*K1590))</f>
        <v>0</v>
      </c>
      <c r="O1590" s="234">
        <f t="shared" si="134"/>
        <v>0</v>
      </c>
      <c r="P1590" s="10"/>
      <c r="Q1590" s="9"/>
      <c r="S1590" s="340">
        <f t="shared" si="135"/>
        <v>0</v>
      </c>
      <c r="T1590" s="340">
        <f t="shared" si="136"/>
        <v>0</v>
      </c>
    </row>
    <row r="1591" spans="2:20" ht="14.4" x14ac:dyDescent="0.3">
      <c r="B1591" s="30"/>
      <c r="C1591" s="16"/>
      <c r="D1591" s="16"/>
      <c r="E1591" s="25"/>
      <c r="F1591" s="16"/>
      <c r="G1591" s="15"/>
      <c r="H1591" s="14"/>
      <c r="I1591" s="13"/>
      <c r="J1591" s="13"/>
      <c r="K1591" s="12"/>
      <c r="L1591" s="232">
        <f t="shared" si="132"/>
        <v>0</v>
      </c>
      <c r="M1591" s="234">
        <f t="shared" si="133"/>
        <v>0</v>
      </c>
      <c r="N1591" s="11">
        <f>IF(Q1591="x",0,IF(J1591&lt;(INDEX(Lookup!$U$2:$U$10,MATCH($D$47,Lookup!$S$2:$S$10,0))),0,$L$12*K1591))</f>
        <v>0</v>
      </c>
      <c r="O1591" s="234">
        <f t="shared" si="134"/>
        <v>0</v>
      </c>
      <c r="P1591" s="10"/>
      <c r="Q1591" s="9"/>
      <c r="S1591" s="340">
        <f t="shared" si="135"/>
        <v>0</v>
      </c>
      <c r="T1591" s="340">
        <f t="shared" si="136"/>
        <v>0</v>
      </c>
    </row>
    <row r="1592" spans="2:20" ht="14.4" x14ac:dyDescent="0.3">
      <c r="B1592" s="30"/>
      <c r="C1592" s="16"/>
      <c r="D1592" s="16"/>
      <c r="E1592" s="25"/>
      <c r="F1592" s="16"/>
      <c r="G1592" s="15"/>
      <c r="H1592" s="14"/>
      <c r="I1592" s="13"/>
      <c r="J1592" s="13"/>
      <c r="K1592" s="12"/>
      <c r="L1592" s="232">
        <f t="shared" si="132"/>
        <v>0</v>
      </c>
      <c r="M1592" s="234">
        <f t="shared" si="133"/>
        <v>0</v>
      </c>
      <c r="N1592" s="11">
        <f>IF(Q1592="x",0,IF(J1592&lt;(INDEX(Lookup!$U$2:$U$10,MATCH($D$47,Lookup!$S$2:$S$10,0))),0,$L$12*K1592))</f>
        <v>0</v>
      </c>
      <c r="O1592" s="234">
        <f t="shared" si="134"/>
        <v>0</v>
      </c>
      <c r="P1592" s="10"/>
      <c r="Q1592" s="9"/>
      <c r="S1592" s="340">
        <f t="shared" si="135"/>
        <v>0</v>
      </c>
      <c r="T1592" s="340">
        <f t="shared" si="136"/>
        <v>0</v>
      </c>
    </row>
    <row r="1593" spans="2:20" ht="14.4" x14ac:dyDescent="0.3">
      <c r="B1593" s="30"/>
      <c r="C1593" s="16"/>
      <c r="D1593" s="16"/>
      <c r="E1593" s="25"/>
      <c r="F1593" s="16"/>
      <c r="G1593" s="15"/>
      <c r="H1593" s="14"/>
      <c r="I1593" s="13"/>
      <c r="J1593" s="13"/>
      <c r="K1593" s="12"/>
      <c r="L1593" s="232">
        <f t="shared" si="132"/>
        <v>0</v>
      </c>
      <c r="M1593" s="234">
        <f t="shared" si="133"/>
        <v>0</v>
      </c>
      <c r="N1593" s="11">
        <f>IF(Q1593="x",0,IF(J1593&lt;(INDEX(Lookup!$U$2:$U$10,MATCH($D$47,Lookup!$S$2:$S$10,0))),0,$L$12*K1593))</f>
        <v>0</v>
      </c>
      <c r="O1593" s="234">
        <f t="shared" si="134"/>
        <v>0</v>
      </c>
      <c r="P1593" s="10"/>
      <c r="Q1593" s="9"/>
      <c r="S1593" s="340">
        <f t="shared" si="135"/>
        <v>0</v>
      </c>
      <c r="T1593" s="340">
        <f t="shared" si="136"/>
        <v>0</v>
      </c>
    </row>
    <row r="1594" spans="2:20" ht="14.4" x14ac:dyDescent="0.3">
      <c r="B1594" s="30"/>
      <c r="C1594" s="16"/>
      <c r="D1594" s="16"/>
      <c r="E1594" s="25"/>
      <c r="F1594" s="16"/>
      <c r="G1594" s="15"/>
      <c r="H1594" s="14"/>
      <c r="I1594" s="13"/>
      <c r="J1594" s="13"/>
      <c r="K1594" s="12"/>
      <c r="L1594" s="232">
        <f t="shared" si="132"/>
        <v>0</v>
      </c>
      <c r="M1594" s="234">
        <f t="shared" si="133"/>
        <v>0</v>
      </c>
      <c r="N1594" s="11">
        <f>IF(Q1594="x",0,IF(J1594&lt;(INDEX(Lookup!$U$2:$U$10,MATCH($D$47,Lookup!$S$2:$S$10,0))),0,$L$12*K1594))</f>
        <v>0</v>
      </c>
      <c r="O1594" s="234">
        <f t="shared" si="134"/>
        <v>0</v>
      </c>
      <c r="P1594" s="10"/>
      <c r="Q1594" s="9"/>
      <c r="S1594" s="340">
        <f t="shared" si="135"/>
        <v>0</v>
      </c>
      <c r="T1594" s="340">
        <f t="shared" si="136"/>
        <v>0</v>
      </c>
    </row>
    <row r="1595" spans="2:20" ht="14.4" x14ac:dyDescent="0.3">
      <c r="B1595" s="30"/>
      <c r="C1595" s="16"/>
      <c r="D1595" s="16"/>
      <c r="E1595" s="25"/>
      <c r="F1595" s="16"/>
      <c r="G1595" s="15"/>
      <c r="H1595" s="14"/>
      <c r="I1595" s="13"/>
      <c r="J1595" s="13"/>
      <c r="K1595" s="12"/>
      <c r="L1595" s="232">
        <f t="shared" si="132"/>
        <v>0</v>
      </c>
      <c r="M1595" s="234">
        <f t="shared" si="133"/>
        <v>0</v>
      </c>
      <c r="N1595" s="11">
        <f>IF(Q1595="x",0,IF(J1595&lt;(INDEX(Lookup!$U$2:$U$10,MATCH($D$47,Lookup!$S$2:$S$10,0))),0,$L$12*K1595))</f>
        <v>0</v>
      </c>
      <c r="O1595" s="234">
        <f t="shared" si="134"/>
        <v>0</v>
      </c>
      <c r="P1595" s="10"/>
      <c r="Q1595" s="9"/>
      <c r="S1595" s="340">
        <f t="shared" si="135"/>
        <v>0</v>
      </c>
      <c r="T1595" s="340">
        <f t="shared" si="136"/>
        <v>0</v>
      </c>
    </row>
    <row r="1596" spans="2:20" ht="14.4" x14ac:dyDescent="0.3">
      <c r="B1596" s="30"/>
      <c r="C1596" s="16"/>
      <c r="D1596" s="16"/>
      <c r="E1596" s="25"/>
      <c r="F1596" s="16"/>
      <c r="G1596" s="15"/>
      <c r="H1596" s="14"/>
      <c r="I1596" s="13"/>
      <c r="J1596" s="13"/>
      <c r="K1596" s="12"/>
      <c r="L1596" s="232">
        <f t="shared" si="132"/>
        <v>0</v>
      </c>
      <c r="M1596" s="234">
        <f t="shared" si="133"/>
        <v>0</v>
      </c>
      <c r="N1596" s="11">
        <f>IF(Q1596="x",0,IF(J1596&lt;(INDEX(Lookup!$U$2:$U$10,MATCH($D$47,Lookup!$S$2:$S$10,0))),0,$L$12*K1596))</f>
        <v>0</v>
      </c>
      <c r="O1596" s="234">
        <f t="shared" si="134"/>
        <v>0</v>
      </c>
      <c r="P1596" s="10"/>
      <c r="Q1596" s="9"/>
      <c r="S1596" s="340">
        <f t="shared" si="135"/>
        <v>0</v>
      </c>
      <c r="T1596" s="340">
        <f t="shared" si="136"/>
        <v>0</v>
      </c>
    </row>
    <row r="1597" spans="2:20" ht="14.4" x14ac:dyDescent="0.3">
      <c r="B1597" s="30"/>
      <c r="C1597" s="16"/>
      <c r="D1597" s="16"/>
      <c r="E1597" s="25"/>
      <c r="F1597" s="16"/>
      <c r="G1597" s="15"/>
      <c r="H1597" s="14"/>
      <c r="I1597" s="13"/>
      <c r="J1597" s="13"/>
      <c r="K1597" s="12"/>
      <c r="L1597" s="232">
        <f t="shared" si="132"/>
        <v>0</v>
      </c>
      <c r="M1597" s="234">
        <f t="shared" si="133"/>
        <v>0</v>
      </c>
      <c r="N1597" s="11">
        <f>IF(Q1597="x",0,IF(J1597&lt;(INDEX(Lookup!$U$2:$U$10,MATCH($D$47,Lookup!$S$2:$S$10,0))),0,$L$12*K1597))</f>
        <v>0</v>
      </c>
      <c r="O1597" s="234">
        <f t="shared" si="134"/>
        <v>0</v>
      </c>
      <c r="P1597" s="10"/>
      <c r="Q1597" s="9"/>
      <c r="S1597" s="340">
        <f t="shared" si="135"/>
        <v>0</v>
      </c>
      <c r="T1597" s="340">
        <f t="shared" si="136"/>
        <v>0</v>
      </c>
    </row>
    <row r="1598" spans="2:20" ht="14.4" x14ac:dyDescent="0.3">
      <c r="B1598" s="30"/>
      <c r="C1598" s="16"/>
      <c r="D1598" s="16"/>
      <c r="E1598" s="25"/>
      <c r="F1598" s="16"/>
      <c r="G1598" s="15"/>
      <c r="H1598" s="14"/>
      <c r="I1598" s="13"/>
      <c r="J1598" s="13"/>
      <c r="K1598" s="12"/>
      <c r="L1598" s="232">
        <f t="shared" si="132"/>
        <v>0</v>
      </c>
      <c r="M1598" s="234">
        <f t="shared" si="133"/>
        <v>0</v>
      </c>
      <c r="N1598" s="11">
        <f>IF(Q1598="x",0,IF(J1598&lt;(INDEX(Lookup!$U$2:$U$10,MATCH($D$47,Lookup!$S$2:$S$10,0))),0,$L$12*K1598))</f>
        <v>0</v>
      </c>
      <c r="O1598" s="234">
        <f t="shared" si="134"/>
        <v>0</v>
      </c>
      <c r="P1598" s="10"/>
      <c r="Q1598" s="9"/>
      <c r="S1598" s="340">
        <f t="shared" si="135"/>
        <v>0</v>
      </c>
      <c r="T1598" s="340">
        <f t="shared" si="136"/>
        <v>0</v>
      </c>
    </row>
    <row r="1599" spans="2:20" ht="14.4" x14ac:dyDescent="0.3">
      <c r="B1599" s="30"/>
      <c r="C1599" s="16"/>
      <c r="D1599" s="16"/>
      <c r="E1599" s="25"/>
      <c r="F1599" s="16"/>
      <c r="G1599" s="15"/>
      <c r="H1599" s="14"/>
      <c r="I1599" s="13"/>
      <c r="J1599" s="13"/>
      <c r="K1599" s="12"/>
      <c r="L1599" s="232">
        <f t="shared" si="132"/>
        <v>0</v>
      </c>
      <c r="M1599" s="234">
        <f t="shared" si="133"/>
        <v>0</v>
      </c>
      <c r="N1599" s="11">
        <f>IF(Q1599="x",0,IF(J1599&lt;(INDEX(Lookup!$U$2:$U$10,MATCH($D$47,Lookup!$S$2:$S$10,0))),0,$L$12*K1599))</f>
        <v>0</v>
      </c>
      <c r="O1599" s="234">
        <f t="shared" si="134"/>
        <v>0</v>
      </c>
      <c r="P1599" s="10"/>
      <c r="Q1599" s="9"/>
      <c r="S1599" s="340">
        <f t="shared" si="135"/>
        <v>0</v>
      </c>
      <c r="T1599" s="340">
        <f t="shared" si="136"/>
        <v>0</v>
      </c>
    </row>
    <row r="1600" spans="2:20" ht="14.4" x14ac:dyDescent="0.3">
      <c r="B1600" s="30"/>
      <c r="C1600" s="16"/>
      <c r="D1600" s="16"/>
      <c r="E1600" s="25"/>
      <c r="F1600" s="16"/>
      <c r="G1600" s="15"/>
      <c r="H1600" s="14"/>
      <c r="I1600" s="13"/>
      <c r="J1600" s="13"/>
      <c r="K1600" s="12"/>
      <c r="L1600" s="232">
        <f t="shared" si="132"/>
        <v>0</v>
      </c>
      <c r="M1600" s="234">
        <f t="shared" si="133"/>
        <v>0</v>
      </c>
      <c r="N1600" s="11">
        <f>IF(Q1600="x",0,IF(J1600&lt;(INDEX(Lookup!$U$2:$U$10,MATCH($D$47,Lookup!$S$2:$S$10,0))),0,$L$12*K1600))</f>
        <v>0</v>
      </c>
      <c r="O1600" s="234">
        <f t="shared" si="134"/>
        <v>0</v>
      </c>
      <c r="P1600" s="10"/>
      <c r="Q1600" s="9"/>
      <c r="S1600" s="340">
        <f t="shared" si="135"/>
        <v>0</v>
      </c>
      <c r="T1600" s="340">
        <f t="shared" si="136"/>
        <v>0</v>
      </c>
    </row>
    <row r="1601" spans="2:20" ht="14.4" x14ac:dyDescent="0.3">
      <c r="B1601" s="30"/>
      <c r="C1601" s="16"/>
      <c r="D1601" s="16"/>
      <c r="E1601" s="25"/>
      <c r="F1601" s="16"/>
      <c r="G1601" s="15"/>
      <c r="H1601" s="14"/>
      <c r="I1601" s="13"/>
      <c r="J1601" s="13"/>
      <c r="K1601" s="12"/>
      <c r="L1601" s="232">
        <f t="shared" si="132"/>
        <v>0</v>
      </c>
      <c r="M1601" s="234">
        <f t="shared" si="133"/>
        <v>0</v>
      </c>
      <c r="N1601" s="11">
        <f>IF(Q1601="x",0,IF(J1601&lt;(INDEX(Lookup!$U$2:$U$10,MATCH($D$47,Lookup!$S$2:$S$10,0))),0,$L$12*K1601))</f>
        <v>0</v>
      </c>
      <c r="O1601" s="234">
        <f t="shared" si="134"/>
        <v>0</v>
      </c>
      <c r="P1601" s="10"/>
      <c r="Q1601" s="9"/>
      <c r="S1601" s="340">
        <f t="shared" si="135"/>
        <v>0</v>
      </c>
      <c r="T1601" s="340">
        <f t="shared" si="136"/>
        <v>0</v>
      </c>
    </row>
    <row r="1602" spans="2:20" ht="14.4" x14ac:dyDescent="0.3">
      <c r="B1602" s="30"/>
      <c r="C1602" s="16"/>
      <c r="D1602" s="16"/>
      <c r="E1602" s="25"/>
      <c r="F1602" s="16"/>
      <c r="G1602" s="15"/>
      <c r="H1602" s="14"/>
      <c r="I1602" s="13"/>
      <c r="J1602" s="13"/>
      <c r="K1602" s="12"/>
      <c r="L1602" s="232">
        <f t="shared" si="132"/>
        <v>0</v>
      </c>
      <c r="M1602" s="234">
        <f t="shared" si="133"/>
        <v>0</v>
      </c>
      <c r="N1602" s="11">
        <f>IF(Q1602="x",0,IF(J1602&lt;(INDEX(Lookup!$U$2:$U$10,MATCH($D$47,Lookup!$S$2:$S$10,0))),0,$L$12*K1602))</f>
        <v>0</v>
      </c>
      <c r="O1602" s="234">
        <f t="shared" si="134"/>
        <v>0</v>
      </c>
      <c r="P1602" s="10"/>
      <c r="Q1602" s="9"/>
      <c r="S1602" s="340">
        <f t="shared" si="135"/>
        <v>0</v>
      </c>
      <c r="T1602" s="340">
        <f t="shared" si="136"/>
        <v>0</v>
      </c>
    </row>
    <row r="1603" spans="2:20" ht="14.4" x14ac:dyDescent="0.3">
      <c r="B1603" s="30"/>
      <c r="C1603" s="16"/>
      <c r="D1603" s="16"/>
      <c r="E1603" s="25"/>
      <c r="F1603" s="16"/>
      <c r="G1603" s="15"/>
      <c r="H1603" s="14"/>
      <c r="I1603" s="13"/>
      <c r="J1603" s="13"/>
      <c r="K1603" s="12"/>
      <c r="L1603" s="232">
        <f t="shared" si="132"/>
        <v>0</v>
      </c>
      <c r="M1603" s="234">
        <f t="shared" si="133"/>
        <v>0</v>
      </c>
      <c r="N1603" s="11">
        <f>IF(Q1603="x",0,IF(J1603&lt;(INDEX(Lookup!$U$2:$U$10,MATCH($D$47,Lookup!$S$2:$S$10,0))),0,$L$12*K1603))</f>
        <v>0</v>
      </c>
      <c r="O1603" s="234">
        <f t="shared" si="134"/>
        <v>0</v>
      </c>
      <c r="P1603" s="10"/>
      <c r="Q1603" s="9"/>
      <c r="S1603" s="340">
        <f t="shared" si="135"/>
        <v>0</v>
      </c>
      <c r="T1603" s="340">
        <f t="shared" si="136"/>
        <v>0</v>
      </c>
    </row>
    <row r="1604" spans="2:20" ht="14.4" x14ac:dyDescent="0.3">
      <c r="B1604" s="30"/>
      <c r="C1604" s="16"/>
      <c r="D1604" s="16"/>
      <c r="E1604" s="25"/>
      <c r="F1604" s="16"/>
      <c r="G1604" s="15"/>
      <c r="H1604" s="14"/>
      <c r="I1604" s="13"/>
      <c r="J1604" s="13"/>
      <c r="K1604" s="12"/>
      <c r="L1604" s="232">
        <f t="shared" si="132"/>
        <v>0</v>
      </c>
      <c r="M1604" s="234">
        <f t="shared" si="133"/>
        <v>0</v>
      </c>
      <c r="N1604" s="11">
        <f>IF(Q1604="x",0,IF(J1604&lt;(INDEX(Lookup!$U$2:$U$10,MATCH($D$47,Lookup!$S$2:$S$10,0))),0,$L$12*K1604))</f>
        <v>0</v>
      </c>
      <c r="O1604" s="234">
        <f t="shared" si="134"/>
        <v>0</v>
      </c>
      <c r="P1604" s="10"/>
      <c r="Q1604" s="9"/>
      <c r="S1604" s="340">
        <f t="shared" si="135"/>
        <v>0</v>
      </c>
      <c r="T1604" s="340">
        <f t="shared" si="136"/>
        <v>0</v>
      </c>
    </row>
    <row r="1605" spans="2:20" ht="14.4" x14ac:dyDescent="0.3">
      <c r="B1605" s="30"/>
      <c r="C1605" s="16"/>
      <c r="D1605" s="16"/>
      <c r="E1605" s="25"/>
      <c r="F1605" s="16"/>
      <c r="G1605" s="15"/>
      <c r="H1605" s="14"/>
      <c r="I1605" s="13"/>
      <c r="J1605" s="13"/>
      <c r="K1605" s="12"/>
      <c r="L1605" s="232">
        <f t="shared" si="132"/>
        <v>0</v>
      </c>
      <c r="M1605" s="234">
        <f t="shared" si="133"/>
        <v>0</v>
      </c>
      <c r="N1605" s="11">
        <f>IF(Q1605="x",0,IF(J1605&lt;(INDEX(Lookup!$U$2:$U$10,MATCH($D$47,Lookup!$S$2:$S$10,0))),0,$L$12*K1605))</f>
        <v>0</v>
      </c>
      <c r="O1605" s="234">
        <f t="shared" si="134"/>
        <v>0</v>
      </c>
      <c r="P1605" s="10"/>
      <c r="Q1605" s="9"/>
      <c r="S1605" s="340">
        <f t="shared" si="135"/>
        <v>0</v>
      </c>
      <c r="T1605" s="340">
        <f t="shared" si="136"/>
        <v>0</v>
      </c>
    </row>
    <row r="1606" spans="2:20" ht="14.4" x14ac:dyDescent="0.3">
      <c r="B1606" s="30"/>
      <c r="C1606" s="16"/>
      <c r="D1606" s="16"/>
      <c r="E1606" s="25"/>
      <c r="F1606" s="16"/>
      <c r="G1606" s="15"/>
      <c r="H1606" s="14"/>
      <c r="I1606" s="13"/>
      <c r="J1606" s="13"/>
      <c r="K1606" s="12"/>
      <c r="L1606" s="232">
        <f t="shared" si="132"/>
        <v>0</v>
      </c>
      <c r="M1606" s="234">
        <f t="shared" si="133"/>
        <v>0</v>
      </c>
      <c r="N1606" s="11">
        <f>IF(Q1606="x",0,IF(J1606&lt;(INDEX(Lookup!$U$2:$U$10,MATCH($D$47,Lookup!$S$2:$S$10,0))),0,$L$12*K1606))</f>
        <v>0</v>
      </c>
      <c r="O1606" s="234">
        <f t="shared" si="134"/>
        <v>0</v>
      </c>
      <c r="P1606" s="10"/>
      <c r="Q1606" s="9"/>
      <c r="S1606" s="340">
        <f t="shared" si="135"/>
        <v>0</v>
      </c>
      <c r="T1606" s="340">
        <f t="shared" si="136"/>
        <v>0</v>
      </c>
    </row>
    <row r="1607" spans="2:20" ht="14.4" x14ac:dyDescent="0.3">
      <c r="B1607" s="30"/>
      <c r="C1607" s="16"/>
      <c r="D1607" s="16"/>
      <c r="E1607" s="25"/>
      <c r="F1607" s="16"/>
      <c r="G1607" s="15"/>
      <c r="H1607" s="14"/>
      <c r="I1607" s="13"/>
      <c r="J1607" s="13"/>
      <c r="K1607" s="12"/>
      <c r="L1607" s="232">
        <f t="shared" si="132"/>
        <v>0</v>
      </c>
      <c r="M1607" s="234">
        <f t="shared" si="133"/>
        <v>0</v>
      </c>
      <c r="N1607" s="11">
        <f>IF(Q1607="x",0,IF(J1607&lt;(INDEX(Lookup!$U$2:$U$10,MATCH($D$47,Lookup!$S$2:$S$10,0))),0,$L$12*K1607))</f>
        <v>0</v>
      </c>
      <c r="O1607" s="234">
        <f t="shared" si="134"/>
        <v>0</v>
      </c>
      <c r="P1607" s="10"/>
      <c r="Q1607" s="9"/>
      <c r="S1607" s="340">
        <f t="shared" si="135"/>
        <v>0</v>
      </c>
      <c r="T1607" s="340">
        <f t="shared" si="136"/>
        <v>0</v>
      </c>
    </row>
    <row r="1608" spans="2:20" ht="14.4" x14ac:dyDescent="0.3">
      <c r="B1608" s="30"/>
      <c r="C1608" s="16"/>
      <c r="D1608" s="16"/>
      <c r="E1608" s="25"/>
      <c r="F1608" s="16"/>
      <c r="G1608" s="15"/>
      <c r="H1608" s="14"/>
      <c r="I1608" s="13"/>
      <c r="J1608" s="13"/>
      <c r="K1608" s="12"/>
      <c r="L1608" s="232">
        <f t="shared" si="132"/>
        <v>0</v>
      </c>
      <c r="M1608" s="234">
        <f t="shared" si="133"/>
        <v>0</v>
      </c>
      <c r="N1608" s="11">
        <f>IF(Q1608="x",0,IF(J1608&lt;(INDEX(Lookup!$U$2:$U$10,MATCH($D$47,Lookup!$S$2:$S$10,0))),0,$L$12*K1608))</f>
        <v>0</v>
      </c>
      <c r="O1608" s="234">
        <f t="shared" si="134"/>
        <v>0</v>
      </c>
      <c r="P1608" s="10"/>
      <c r="Q1608" s="9"/>
      <c r="S1608" s="340">
        <f t="shared" si="135"/>
        <v>0</v>
      </c>
      <c r="T1608" s="340">
        <f t="shared" si="136"/>
        <v>0</v>
      </c>
    </row>
    <row r="1609" spans="2:20" ht="14.4" x14ac:dyDescent="0.3">
      <c r="B1609" s="30"/>
      <c r="C1609" s="16"/>
      <c r="D1609" s="16"/>
      <c r="E1609" s="25"/>
      <c r="F1609" s="16"/>
      <c r="G1609" s="15"/>
      <c r="H1609" s="14"/>
      <c r="I1609" s="13"/>
      <c r="J1609" s="13"/>
      <c r="K1609" s="12"/>
      <c r="L1609" s="232">
        <f t="shared" si="132"/>
        <v>0</v>
      </c>
      <c r="M1609" s="234">
        <f t="shared" si="133"/>
        <v>0</v>
      </c>
      <c r="N1609" s="11">
        <f>IF(Q1609="x",0,IF(J1609&lt;(INDEX(Lookup!$U$2:$U$10,MATCH($D$47,Lookup!$S$2:$S$10,0))),0,$L$12*K1609))</f>
        <v>0</v>
      </c>
      <c r="O1609" s="234">
        <f t="shared" si="134"/>
        <v>0</v>
      </c>
      <c r="P1609" s="10"/>
      <c r="Q1609" s="9"/>
      <c r="S1609" s="340">
        <f t="shared" si="135"/>
        <v>0</v>
      </c>
      <c r="T1609" s="340">
        <f t="shared" si="136"/>
        <v>0</v>
      </c>
    </row>
    <row r="1610" spans="2:20" ht="14.4" x14ac:dyDescent="0.3">
      <c r="B1610" s="30"/>
      <c r="C1610" s="16"/>
      <c r="D1610" s="16"/>
      <c r="E1610" s="25"/>
      <c r="F1610" s="16"/>
      <c r="G1610" s="15"/>
      <c r="H1610" s="14"/>
      <c r="I1610" s="13"/>
      <c r="J1610" s="13"/>
      <c r="K1610" s="12"/>
      <c r="L1610" s="232">
        <f t="shared" si="132"/>
        <v>0</v>
      </c>
      <c r="M1610" s="234">
        <f t="shared" si="133"/>
        <v>0</v>
      </c>
      <c r="N1610" s="11">
        <f>IF(Q1610="x",0,IF(J1610&lt;(INDEX(Lookup!$U$2:$U$10,MATCH($D$47,Lookup!$S$2:$S$10,0))),0,$L$12*K1610))</f>
        <v>0</v>
      </c>
      <c r="O1610" s="234">
        <f t="shared" si="134"/>
        <v>0</v>
      </c>
      <c r="P1610" s="10"/>
      <c r="Q1610" s="9"/>
      <c r="S1610" s="340">
        <f t="shared" si="135"/>
        <v>0</v>
      </c>
      <c r="T1610" s="340">
        <f t="shared" si="136"/>
        <v>0</v>
      </c>
    </row>
    <row r="1611" spans="2:20" ht="14.4" x14ac:dyDescent="0.3">
      <c r="B1611" s="30"/>
      <c r="C1611" s="16"/>
      <c r="D1611" s="16"/>
      <c r="E1611" s="25"/>
      <c r="F1611" s="16"/>
      <c r="G1611" s="15"/>
      <c r="H1611" s="14"/>
      <c r="I1611" s="13"/>
      <c r="J1611" s="13"/>
      <c r="K1611" s="12"/>
      <c r="L1611" s="232">
        <f t="shared" si="132"/>
        <v>0</v>
      </c>
      <c r="M1611" s="234">
        <f t="shared" si="133"/>
        <v>0</v>
      </c>
      <c r="N1611" s="11">
        <f>IF(Q1611="x",0,IF(J1611&lt;(INDEX(Lookup!$U$2:$U$10,MATCH($D$47,Lookup!$S$2:$S$10,0))),0,$L$12*K1611))</f>
        <v>0</v>
      </c>
      <c r="O1611" s="234">
        <f t="shared" si="134"/>
        <v>0</v>
      </c>
      <c r="P1611" s="10"/>
      <c r="Q1611" s="9"/>
      <c r="S1611" s="340">
        <f t="shared" si="135"/>
        <v>0</v>
      </c>
      <c r="T1611" s="340">
        <f t="shared" si="136"/>
        <v>0</v>
      </c>
    </row>
    <row r="1612" spans="2:20" ht="14.4" x14ac:dyDescent="0.3">
      <c r="B1612" s="30"/>
      <c r="C1612" s="16"/>
      <c r="D1612" s="16"/>
      <c r="E1612" s="25"/>
      <c r="F1612" s="16"/>
      <c r="G1612" s="15"/>
      <c r="H1612" s="14"/>
      <c r="I1612" s="13"/>
      <c r="J1612" s="13"/>
      <c r="K1612" s="12"/>
      <c r="L1612" s="232">
        <f t="shared" si="132"/>
        <v>0</v>
      </c>
      <c r="M1612" s="234">
        <f t="shared" si="133"/>
        <v>0</v>
      </c>
      <c r="N1612" s="11">
        <f>IF(Q1612="x",0,IF(J1612&lt;(INDEX(Lookup!$U$2:$U$10,MATCH($D$47,Lookup!$S$2:$S$10,0))),0,$L$12*K1612))</f>
        <v>0</v>
      </c>
      <c r="O1612" s="234">
        <f t="shared" si="134"/>
        <v>0</v>
      </c>
      <c r="P1612" s="10"/>
      <c r="Q1612" s="9"/>
      <c r="S1612" s="340">
        <f t="shared" si="135"/>
        <v>0</v>
      </c>
      <c r="T1612" s="340">
        <f t="shared" si="136"/>
        <v>0</v>
      </c>
    </row>
    <row r="1613" spans="2:20" ht="14.4" x14ac:dyDescent="0.3">
      <c r="B1613" s="30"/>
      <c r="C1613" s="16"/>
      <c r="D1613" s="16"/>
      <c r="E1613" s="25"/>
      <c r="F1613" s="16"/>
      <c r="G1613" s="15"/>
      <c r="H1613" s="14"/>
      <c r="I1613" s="13"/>
      <c r="J1613" s="13"/>
      <c r="K1613" s="12"/>
      <c r="L1613" s="232">
        <f t="shared" si="132"/>
        <v>0</v>
      </c>
      <c r="M1613" s="234">
        <f t="shared" si="133"/>
        <v>0</v>
      </c>
      <c r="N1613" s="11">
        <f>IF(Q1613="x",0,IF(J1613&lt;(INDEX(Lookup!$U$2:$U$10,MATCH($D$47,Lookup!$S$2:$S$10,0))),0,$L$12*K1613))</f>
        <v>0</v>
      </c>
      <c r="O1613" s="234">
        <f t="shared" si="134"/>
        <v>0</v>
      </c>
      <c r="P1613" s="10"/>
      <c r="Q1613" s="9"/>
      <c r="S1613" s="340">
        <f t="shared" si="135"/>
        <v>0</v>
      </c>
      <c r="T1613" s="340">
        <f t="shared" si="136"/>
        <v>0</v>
      </c>
    </row>
    <row r="1614" spans="2:20" ht="14.4" x14ac:dyDescent="0.3">
      <c r="B1614" s="30"/>
      <c r="C1614" s="16"/>
      <c r="D1614" s="16"/>
      <c r="E1614" s="25"/>
      <c r="F1614" s="16"/>
      <c r="G1614" s="15"/>
      <c r="H1614" s="14"/>
      <c r="I1614" s="13"/>
      <c r="J1614" s="13"/>
      <c r="K1614" s="12"/>
      <c r="L1614" s="232">
        <f t="shared" si="132"/>
        <v>0</v>
      </c>
      <c r="M1614" s="234">
        <f t="shared" si="133"/>
        <v>0</v>
      </c>
      <c r="N1614" s="11">
        <f>IF(Q1614="x",0,IF(J1614&lt;(INDEX(Lookup!$U$2:$U$10,MATCH($D$47,Lookup!$S$2:$S$10,0))),0,$L$12*K1614))</f>
        <v>0</v>
      </c>
      <c r="O1614" s="234">
        <f t="shared" si="134"/>
        <v>0</v>
      </c>
      <c r="P1614" s="10"/>
      <c r="Q1614" s="9"/>
      <c r="S1614" s="340">
        <f t="shared" si="135"/>
        <v>0</v>
      </c>
      <c r="T1614" s="340">
        <f t="shared" si="136"/>
        <v>0</v>
      </c>
    </row>
    <row r="1615" spans="2:20" ht="14.4" x14ac:dyDescent="0.3">
      <c r="B1615" s="30"/>
      <c r="C1615" s="16"/>
      <c r="D1615" s="16"/>
      <c r="E1615" s="25"/>
      <c r="F1615" s="16"/>
      <c r="G1615" s="15"/>
      <c r="H1615" s="14"/>
      <c r="I1615" s="13"/>
      <c r="J1615" s="13"/>
      <c r="K1615" s="12"/>
      <c r="L1615" s="232">
        <f t="shared" si="132"/>
        <v>0</v>
      </c>
      <c r="M1615" s="234">
        <f t="shared" si="133"/>
        <v>0</v>
      </c>
      <c r="N1615" s="11">
        <f>IF(Q1615="x",0,IF(J1615&lt;(INDEX(Lookup!$U$2:$U$10,MATCH($D$47,Lookup!$S$2:$S$10,0))),0,$L$12*K1615))</f>
        <v>0</v>
      </c>
      <c r="O1615" s="234">
        <f t="shared" si="134"/>
        <v>0</v>
      </c>
      <c r="P1615" s="10"/>
      <c r="Q1615" s="9"/>
      <c r="S1615" s="340">
        <f t="shared" si="135"/>
        <v>0</v>
      </c>
      <c r="T1615" s="340">
        <f t="shared" si="136"/>
        <v>0</v>
      </c>
    </row>
    <row r="1616" spans="2:20" ht="14.4" x14ac:dyDescent="0.3">
      <c r="B1616" s="30"/>
      <c r="C1616" s="16"/>
      <c r="D1616" s="16"/>
      <c r="E1616" s="25"/>
      <c r="F1616" s="16"/>
      <c r="G1616" s="15"/>
      <c r="H1616" s="14"/>
      <c r="I1616" s="13"/>
      <c r="J1616" s="13"/>
      <c r="K1616" s="12"/>
      <c r="L1616" s="232">
        <f t="shared" si="132"/>
        <v>0</v>
      </c>
      <c r="M1616" s="234">
        <f t="shared" si="133"/>
        <v>0</v>
      </c>
      <c r="N1616" s="11">
        <f>IF(Q1616="x",0,IF(J1616&lt;(INDEX(Lookup!$U$2:$U$10,MATCH($D$47,Lookup!$S$2:$S$10,0))),0,$L$12*K1616))</f>
        <v>0</v>
      </c>
      <c r="O1616" s="234">
        <f t="shared" si="134"/>
        <v>0</v>
      </c>
      <c r="P1616" s="10"/>
      <c r="Q1616" s="9"/>
      <c r="S1616" s="340">
        <f t="shared" si="135"/>
        <v>0</v>
      </c>
      <c r="T1616" s="340">
        <f t="shared" si="136"/>
        <v>0</v>
      </c>
    </row>
    <row r="1617" spans="2:20" ht="14.4" x14ac:dyDescent="0.3">
      <c r="B1617" s="30"/>
      <c r="C1617" s="16"/>
      <c r="D1617" s="16"/>
      <c r="E1617" s="25"/>
      <c r="F1617" s="16"/>
      <c r="G1617" s="15"/>
      <c r="H1617" s="14"/>
      <c r="I1617" s="13"/>
      <c r="J1617" s="13"/>
      <c r="K1617" s="12"/>
      <c r="L1617" s="232">
        <f t="shared" si="132"/>
        <v>0</v>
      </c>
      <c r="M1617" s="234">
        <f t="shared" si="133"/>
        <v>0</v>
      </c>
      <c r="N1617" s="11">
        <f>IF(Q1617="x",0,IF(J1617&lt;(INDEX(Lookup!$U$2:$U$10,MATCH($D$47,Lookup!$S$2:$S$10,0))),0,$L$12*K1617))</f>
        <v>0</v>
      </c>
      <c r="O1617" s="234">
        <f t="shared" si="134"/>
        <v>0</v>
      </c>
      <c r="P1617" s="10"/>
      <c r="Q1617" s="9"/>
      <c r="S1617" s="340">
        <f t="shared" si="135"/>
        <v>0</v>
      </c>
      <c r="T1617" s="340">
        <f t="shared" si="136"/>
        <v>0</v>
      </c>
    </row>
    <row r="1618" spans="2:20" ht="14.4" x14ac:dyDescent="0.3">
      <c r="B1618" s="30"/>
      <c r="C1618" s="16"/>
      <c r="D1618" s="16"/>
      <c r="E1618" s="25"/>
      <c r="F1618" s="16"/>
      <c r="G1618" s="15"/>
      <c r="H1618" s="14"/>
      <c r="I1618" s="13"/>
      <c r="J1618" s="13"/>
      <c r="K1618" s="12"/>
      <c r="L1618" s="232">
        <f t="shared" si="132"/>
        <v>0</v>
      </c>
      <c r="M1618" s="234">
        <f t="shared" si="133"/>
        <v>0</v>
      </c>
      <c r="N1618" s="11">
        <f>IF(Q1618="x",0,IF(J1618&lt;(INDEX(Lookup!$U$2:$U$10,MATCH($D$47,Lookup!$S$2:$S$10,0))),0,$L$12*K1618))</f>
        <v>0</v>
      </c>
      <c r="O1618" s="234">
        <f t="shared" si="134"/>
        <v>0</v>
      </c>
      <c r="P1618" s="10"/>
      <c r="Q1618" s="9"/>
      <c r="S1618" s="340">
        <f t="shared" si="135"/>
        <v>0</v>
      </c>
      <c r="T1618" s="340">
        <f t="shared" si="136"/>
        <v>0</v>
      </c>
    </row>
    <row r="1619" spans="2:20" ht="14.4" x14ac:dyDescent="0.3">
      <c r="B1619" s="30"/>
      <c r="C1619" s="16"/>
      <c r="D1619" s="16"/>
      <c r="E1619" s="25"/>
      <c r="F1619" s="16"/>
      <c r="G1619" s="15"/>
      <c r="H1619" s="14"/>
      <c r="I1619" s="13"/>
      <c r="J1619" s="13"/>
      <c r="K1619" s="12"/>
      <c r="L1619" s="232">
        <f t="shared" si="132"/>
        <v>0</v>
      </c>
      <c r="M1619" s="234">
        <f t="shared" si="133"/>
        <v>0</v>
      </c>
      <c r="N1619" s="11">
        <f>IF(Q1619="x",0,IF(J1619&lt;(INDEX(Lookup!$U$2:$U$10,MATCH($D$47,Lookup!$S$2:$S$10,0))),0,$L$12*K1619))</f>
        <v>0</v>
      </c>
      <c r="O1619" s="234">
        <f t="shared" si="134"/>
        <v>0</v>
      </c>
      <c r="P1619" s="10"/>
      <c r="Q1619" s="9"/>
      <c r="S1619" s="340">
        <f t="shared" si="135"/>
        <v>0</v>
      </c>
      <c r="T1619" s="340">
        <f t="shared" si="136"/>
        <v>0</v>
      </c>
    </row>
    <row r="1620" spans="2:20" ht="14.4" x14ac:dyDescent="0.3">
      <c r="B1620" s="30"/>
      <c r="C1620" s="16"/>
      <c r="D1620" s="16"/>
      <c r="E1620" s="25"/>
      <c r="F1620" s="16"/>
      <c r="G1620" s="15"/>
      <c r="H1620" s="14"/>
      <c r="I1620" s="13"/>
      <c r="J1620" s="13"/>
      <c r="K1620" s="12"/>
      <c r="L1620" s="232">
        <f t="shared" si="132"/>
        <v>0</v>
      </c>
      <c r="M1620" s="234">
        <f t="shared" si="133"/>
        <v>0</v>
      </c>
      <c r="N1620" s="11">
        <f>IF(Q1620="x",0,IF(J1620&lt;(INDEX(Lookup!$U$2:$U$10,MATCH($D$47,Lookup!$S$2:$S$10,0))),0,$L$12*K1620))</f>
        <v>0</v>
      </c>
      <c r="O1620" s="234">
        <f t="shared" si="134"/>
        <v>0</v>
      </c>
      <c r="P1620" s="10"/>
      <c r="Q1620" s="9"/>
      <c r="S1620" s="340">
        <f t="shared" si="135"/>
        <v>0</v>
      </c>
      <c r="T1620" s="340">
        <f t="shared" si="136"/>
        <v>0</v>
      </c>
    </row>
    <row r="1621" spans="2:20" ht="14.4" x14ac:dyDescent="0.3">
      <c r="B1621" s="30"/>
      <c r="C1621" s="16"/>
      <c r="D1621" s="16"/>
      <c r="E1621" s="25"/>
      <c r="F1621" s="16"/>
      <c r="G1621" s="15"/>
      <c r="H1621" s="14"/>
      <c r="I1621" s="13"/>
      <c r="J1621" s="13"/>
      <c r="K1621" s="12"/>
      <c r="L1621" s="232">
        <f t="shared" si="132"/>
        <v>0</v>
      </c>
      <c r="M1621" s="234">
        <f t="shared" si="133"/>
        <v>0</v>
      </c>
      <c r="N1621" s="11">
        <f>IF(Q1621="x",0,IF(J1621&lt;(INDEX(Lookup!$U$2:$U$10,MATCH($D$47,Lookup!$S$2:$S$10,0))),0,$L$12*K1621))</f>
        <v>0</v>
      </c>
      <c r="O1621" s="234">
        <f t="shared" si="134"/>
        <v>0</v>
      </c>
      <c r="P1621" s="10"/>
      <c r="Q1621" s="9"/>
      <c r="S1621" s="340">
        <f t="shared" si="135"/>
        <v>0</v>
      </c>
      <c r="T1621" s="340">
        <f t="shared" si="136"/>
        <v>0</v>
      </c>
    </row>
    <row r="1622" spans="2:20" ht="14.4" x14ac:dyDescent="0.3">
      <c r="B1622" s="30"/>
      <c r="C1622" s="16"/>
      <c r="D1622" s="16"/>
      <c r="E1622" s="25"/>
      <c r="F1622" s="16"/>
      <c r="G1622" s="15"/>
      <c r="H1622" s="14"/>
      <c r="I1622" s="13"/>
      <c r="J1622" s="13"/>
      <c r="K1622" s="12"/>
      <c r="L1622" s="232">
        <f t="shared" si="132"/>
        <v>0</v>
      </c>
      <c r="M1622" s="234">
        <f t="shared" si="133"/>
        <v>0</v>
      </c>
      <c r="N1622" s="11">
        <f>IF(Q1622="x",0,IF(J1622&lt;(INDEX(Lookup!$U$2:$U$10,MATCH($D$47,Lookup!$S$2:$S$10,0))),0,$L$12*K1622))</f>
        <v>0</v>
      </c>
      <c r="O1622" s="234">
        <f t="shared" si="134"/>
        <v>0</v>
      </c>
      <c r="P1622" s="10"/>
      <c r="Q1622" s="9"/>
      <c r="S1622" s="340">
        <f t="shared" si="135"/>
        <v>0</v>
      </c>
      <c r="T1622" s="340">
        <f t="shared" si="136"/>
        <v>0</v>
      </c>
    </row>
    <row r="1623" spans="2:20" ht="14.4" x14ac:dyDescent="0.3">
      <c r="B1623" s="30"/>
      <c r="C1623" s="16"/>
      <c r="D1623" s="16"/>
      <c r="E1623" s="25"/>
      <c r="F1623" s="16"/>
      <c r="G1623" s="15"/>
      <c r="H1623" s="14"/>
      <c r="I1623" s="13"/>
      <c r="J1623" s="13"/>
      <c r="K1623" s="12"/>
      <c r="L1623" s="232">
        <f t="shared" si="132"/>
        <v>0</v>
      </c>
      <c r="M1623" s="234">
        <f t="shared" si="133"/>
        <v>0</v>
      </c>
      <c r="N1623" s="11">
        <f>IF(Q1623="x",0,IF(J1623&lt;(INDEX(Lookup!$U$2:$U$10,MATCH($D$47,Lookup!$S$2:$S$10,0))),0,$L$12*K1623))</f>
        <v>0</v>
      </c>
      <c r="O1623" s="234">
        <f t="shared" si="134"/>
        <v>0</v>
      </c>
      <c r="P1623" s="10"/>
      <c r="Q1623" s="9"/>
      <c r="S1623" s="340">
        <f t="shared" si="135"/>
        <v>0</v>
      </c>
      <c r="T1623" s="340">
        <f t="shared" si="136"/>
        <v>0</v>
      </c>
    </row>
    <row r="1624" spans="2:20" ht="14.4" x14ac:dyDescent="0.3">
      <c r="B1624" s="30"/>
      <c r="C1624" s="16"/>
      <c r="D1624" s="16"/>
      <c r="E1624" s="25"/>
      <c r="F1624" s="16"/>
      <c r="G1624" s="15"/>
      <c r="H1624" s="14"/>
      <c r="I1624" s="13"/>
      <c r="J1624" s="13"/>
      <c r="K1624" s="12"/>
      <c r="L1624" s="232">
        <f t="shared" si="132"/>
        <v>0</v>
      </c>
      <c r="M1624" s="234">
        <f t="shared" si="133"/>
        <v>0</v>
      </c>
      <c r="N1624" s="11">
        <f>IF(Q1624="x",0,IF(J1624&lt;(INDEX(Lookup!$U$2:$U$10,MATCH($D$47,Lookup!$S$2:$S$10,0))),0,$L$12*K1624))</f>
        <v>0</v>
      </c>
      <c r="O1624" s="234">
        <f t="shared" si="134"/>
        <v>0</v>
      </c>
      <c r="P1624" s="10"/>
      <c r="Q1624" s="9"/>
      <c r="S1624" s="340">
        <f t="shared" si="135"/>
        <v>0</v>
      </c>
      <c r="T1624" s="340">
        <f t="shared" si="136"/>
        <v>0</v>
      </c>
    </row>
    <row r="1625" spans="2:20" ht="14.4" x14ac:dyDescent="0.3">
      <c r="B1625" s="30"/>
      <c r="C1625" s="16"/>
      <c r="D1625" s="16"/>
      <c r="E1625" s="25"/>
      <c r="F1625" s="16"/>
      <c r="G1625" s="15"/>
      <c r="H1625" s="14"/>
      <c r="I1625" s="13"/>
      <c r="J1625" s="13"/>
      <c r="K1625" s="12"/>
      <c r="L1625" s="232">
        <f t="shared" si="132"/>
        <v>0</v>
      </c>
      <c r="M1625" s="234">
        <f t="shared" si="133"/>
        <v>0</v>
      </c>
      <c r="N1625" s="11">
        <f>IF(Q1625="x",0,IF(J1625&lt;(INDEX(Lookup!$U$2:$U$10,MATCH($D$47,Lookup!$S$2:$S$10,0))),0,$L$12*K1625))</f>
        <v>0</v>
      </c>
      <c r="O1625" s="234">
        <f t="shared" si="134"/>
        <v>0</v>
      </c>
      <c r="P1625" s="10"/>
      <c r="Q1625" s="9"/>
      <c r="S1625" s="340">
        <f t="shared" si="135"/>
        <v>0</v>
      </c>
      <c r="T1625" s="340">
        <f t="shared" si="136"/>
        <v>0</v>
      </c>
    </row>
    <row r="1626" spans="2:20" ht="14.4" x14ac:dyDescent="0.3">
      <c r="B1626" s="30"/>
      <c r="C1626" s="16"/>
      <c r="D1626" s="16"/>
      <c r="E1626" s="25"/>
      <c r="F1626" s="16"/>
      <c r="G1626" s="15"/>
      <c r="H1626" s="14"/>
      <c r="I1626" s="13"/>
      <c r="J1626" s="13"/>
      <c r="K1626" s="12"/>
      <c r="L1626" s="232">
        <f t="shared" si="132"/>
        <v>0</v>
      </c>
      <c r="M1626" s="234">
        <f t="shared" si="133"/>
        <v>0</v>
      </c>
      <c r="N1626" s="11">
        <f>IF(Q1626="x",0,IF(J1626&lt;(INDEX(Lookup!$U$2:$U$10,MATCH($D$47,Lookup!$S$2:$S$10,0))),0,$L$12*K1626))</f>
        <v>0</v>
      </c>
      <c r="O1626" s="234">
        <f t="shared" si="134"/>
        <v>0</v>
      </c>
      <c r="P1626" s="10"/>
      <c r="Q1626" s="9"/>
      <c r="S1626" s="340">
        <f t="shared" si="135"/>
        <v>0</v>
      </c>
      <c r="T1626" s="340">
        <f t="shared" si="136"/>
        <v>0</v>
      </c>
    </row>
    <row r="1627" spans="2:20" ht="14.4" x14ac:dyDescent="0.3">
      <c r="B1627" s="30"/>
      <c r="C1627" s="16"/>
      <c r="D1627" s="16"/>
      <c r="E1627" s="25"/>
      <c r="F1627" s="16"/>
      <c r="G1627" s="15"/>
      <c r="H1627" s="14"/>
      <c r="I1627" s="13"/>
      <c r="J1627" s="13"/>
      <c r="K1627" s="12"/>
      <c r="L1627" s="232">
        <f t="shared" si="132"/>
        <v>0</v>
      </c>
      <c r="M1627" s="234">
        <f t="shared" si="133"/>
        <v>0</v>
      </c>
      <c r="N1627" s="11">
        <f>IF(Q1627="x",0,IF(J1627&lt;(INDEX(Lookup!$U$2:$U$10,MATCH($D$47,Lookup!$S$2:$S$10,0))),0,$L$12*K1627))</f>
        <v>0</v>
      </c>
      <c r="O1627" s="234">
        <f t="shared" si="134"/>
        <v>0</v>
      </c>
      <c r="P1627" s="10"/>
      <c r="Q1627" s="9"/>
      <c r="S1627" s="340">
        <f t="shared" si="135"/>
        <v>0</v>
      </c>
      <c r="T1627" s="340">
        <f t="shared" si="136"/>
        <v>0</v>
      </c>
    </row>
    <row r="1628" spans="2:20" ht="14.4" x14ac:dyDescent="0.3">
      <c r="B1628" s="30"/>
      <c r="C1628" s="16"/>
      <c r="D1628" s="16"/>
      <c r="E1628" s="25"/>
      <c r="F1628" s="16"/>
      <c r="G1628" s="15"/>
      <c r="H1628" s="14"/>
      <c r="I1628" s="13"/>
      <c r="J1628" s="13"/>
      <c r="K1628" s="12"/>
      <c r="L1628" s="232">
        <f t="shared" si="132"/>
        <v>0</v>
      </c>
      <c r="M1628" s="234">
        <f t="shared" si="133"/>
        <v>0</v>
      </c>
      <c r="N1628" s="11">
        <f>IF(Q1628="x",0,IF(J1628&lt;(INDEX(Lookup!$U$2:$U$10,MATCH($D$47,Lookup!$S$2:$S$10,0))),0,$L$12*K1628))</f>
        <v>0</v>
      </c>
      <c r="O1628" s="234">
        <f t="shared" si="134"/>
        <v>0</v>
      </c>
      <c r="P1628" s="10"/>
      <c r="Q1628" s="9"/>
      <c r="S1628" s="340">
        <f t="shared" si="135"/>
        <v>0</v>
      </c>
      <c r="T1628" s="340">
        <f t="shared" si="136"/>
        <v>0</v>
      </c>
    </row>
    <row r="1629" spans="2:20" ht="14.4" x14ac:dyDescent="0.3">
      <c r="B1629" s="30"/>
      <c r="C1629" s="16"/>
      <c r="D1629" s="16"/>
      <c r="E1629" s="25"/>
      <c r="F1629" s="16"/>
      <c r="G1629" s="15"/>
      <c r="H1629" s="14"/>
      <c r="I1629" s="13"/>
      <c r="J1629" s="13"/>
      <c r="K1629" s="12"/>
      <c r="L1629" s="232">
        <f t="shared" si="132"/>
        <v>0</v>
      </c>
      <c r="M1629" s="234">
        <f t="shared" si="133"/>
        <v>0</v>
      </c>
      <c r="N1629" s="11">
        <f>IF(Q1629="x",0,IF(J1629&lt;(INDEX(Lookup!$U$2:$U$10,MATCH($D$47,Lookup!$S$2:$S$10,0))),0,$L$12*K1629))</f>
        <v>0</v>
      </c>
      <c r="O1629" s="234">
        <f t="shared" si="134"/>
        <v>0</v>
      </c>
      <c r="P1629" s="10"/>
      <c r="Q1629" s="9"/>
      <c r="S1629" s="340">
        <f t="shared" si="135"/>
        <v>0</v>
      </c>
      <c r="T1629" s="340">
        <f t="shared" si="136"/>
        <v>0</v>
      </c>
    </row>
    <row r="1630" spans="2:20" ht="14.4" x14ac:dyDescent="0.3">
      <c r="B1630" s="30"/>
      <c r="C1630" s="16"/>
      <c r="D1630" s="16"/>
      <c r="E1630" s="25"/>
      <c r="F1630" s="16"/>
      <c r="G1630" s="15"/>
      <c r="H1630" s="14"/>
      <c r="I1630" s="13"/>
      <c r="J1630" s="13"/>
      <c r="K1630" s="12"/>
      <c r="L1630" s="232">
        <f t="shared" si="132"/>
        <v>0</v>
      </c>
      <c r="M1630" s="234">
        <f t="shared" si="133"/>
        <v>0</v>
      </c>
      <c r="N1630" s="11">
        <f>IF(Q1630="x",0,IF(J1630&lt;(INDEX(Lookup!$U$2:$U$10,MATCH($D$47,Lookup!$S$2:$S$10,0))),0,$L$12*K1630))</f>
        <v>0</v>
      </c>
      <c r="O1630" s="234">
        <f t="shared" si="134"/>
        <v>0</v>
      </c>
      <c r="P1630" s="10"/>
      <c r="Q1630" s="9"/>
      <c r="S1630" s="340">
        <f t="shared" si="135"/>
        <v>0</v>
      </c>
      <c r="T1630" s="340">
        <f t="shared" si="136"/>
        <v>0</v>
      </c>
    </row>
    <row r="1631" spans="2:20" ht="14.4" x14ac:dyDescent="0.3">
      <c r="B1631" s="30"/>
      <c r="C1631" s="16"/>
      <c r="D1631" s="16"/>
      <c r="E1631" s="25"/>
      <c r="F1631" s="16"/>
      <c r="G1631" s="15"/>
      <c r="H1631" s="14"/>
      <c r="I1631" s="13"/>
      <c r="J1631" s="13"/>
      <c r="K1631" s="12"/>
      <c r="L1631" s="232">
        <f t="shared" si="132"/>
        <v>0</v>
      </c>
      <c r="M1631" s="234">
        <f t="shared" si="133"/>
        <v>0</v>
      </c>
      <c r="N1631" s="11">
        <f>IF(Q1631="x",0,IF(J1631&lt;(INDEX(Lookup!$U$2:$U$10,MATCH($D$47,Lookup!$S$2:$S$10,0))),0,$L$12*K1631))</f>
        <v>0</v>
      </c>
      <c r="O1631" s="234">
        <f t="shared" si="134"/>
        <v>0</v>
      </c>
      <c r="P1631" s="10"/>
      <c r="Q1631" s="9"/>
      <c r="S1631" s="340">
        <f t="shared" si="135"/>
        <v>0</v>
      </c>
      <c r="T1631" s="340">
        <f t="shared" si="136"/>
        <v>0</v>
      </c>
    </row>
    <row r="1632" spans="2:20" ht="14.4" x14ac:dyDescent="0.3">
      <c r="B1632" s="30"/>
      <c r="C1632" s="16"/>
      <c r="D1632" s="16"/>
      <c r="E1632" s="25"/>
      <c r="F1632" s="16"/>
      <c r="G1632" s="15"/>
      <c r="H1632" s="14"/>
      <c r="I1632" s="13"/>
      <c r="J1632" s="13"/>
      <c r="K1632" s="12"/>
      <c r="L1632" s="232">
        <f t="shared" si="132"/>
        <v>0</v>
      </c>
      <c r="M1632" s="234">
        <f t="shared" si="133"/>
        <v>0</v>
      </c>
      <c r="N1632" s="11">
        <f>IF(Q1632="x",0,IF(J1632&lt;(INDEX(Lookup!$U$2:$U$10,MATCH($D$47,Lookup!$S$2:$S$10,0))),0,$L$12*K1632))</f>
        <v>0</v>
      </c>
      <c r="O1632" s="234">
        <f t="shared" si="134"/>
        <v>0</v>
      </c>
      <c r="P1632" s="10"/>
      <c r="Q1632" s="9"/>
      <c r="S1632" s="340">
        <f t="shared" si="135"/>
        <v>0</v>
      </c>
      <c r="T1632" s="340">
        <f t="shared" si="136"/>
        <v>0</v>
      </c>
    </row>
    <row r="1633" spans="2:20" ht="14.4" x14ac:dyDescent="0.3">
      <c r="B1633" s="30"/>
      <c r="C1633" s="16"/>
      <c r="D1633" s="16"/>
      <c r="E1633" s="25"/>
      <c r="F1633" s="16"/>
      <c r="G1633" s="15"/>
      <c r="H1633" s="14"/>
      <c r="I1633" s="13"/>
      <c r="J1633" s="13"/>
      <c r="K1633" s="12"/>
      <c r="L1633" s="232">
        <f t="shared" si="132"/>
        <v>0</v>
      </c>
      <c r="M1633" s="234">
        <f t="shared" si="133"/>
        <v>0</v>
      </c>
      <c r="N1633" s="11">
        <f>IF(Q1633="x",0,IF(J1633&lt;(INDEX(Lookup!$U$2:$U$10,MATCH($D$47,Lookup!$S$2:$S$10,0))),0,$L$12*K1633))</f>
        <v>0</v>
      </c>
      <c r="O1633" s="234">
        <f t="shared" si="134"/>
        <v>0</v>
      </c>
      <c r="P1633" s="10"/>
      <c r="Q1633" s="9"/>
      <c r="S1633" s="340">
        <f t="shared" si="135"/>
        <v>0</v>
      </c>
      <c r="T1633" s="340">
        <f t="shared" si="136"/>
        <v>0</v>
      </c>
    </row>
    <row r="1634" spans="2:20" ht="14.4" x14ac:dyDescent="0.3">
      <c r="B1634" s="30"/>
      <c r="C1634" s="16"/>
      <c r="D1634" s="16"/>
      <c r="E1634" s="25"/>
      <c r="F1634" s="16"/>
      <c r="G1634" s="15"/>
      <c r="H1634" s="14"/>
      <c r="I1634" s="13"/>
      <c r="J1634" s="13"/>
      <c r="K1634" s="12"/>
      <c r="L1634" s="232">
        <f t="shared" si="132"/>
        <v>0</v>
      </c>
      <c r="M1634" s="234">
        <f t="shared" si="133"/>
        <v>0</v>
      </c>
      <c r="N1634" s="11">
        <f>IF(Q1634="x",0,IF(J1634&lt;(INDEX(Lookup!$U$2:$U$10,MATCH($D$47,Lookup!$S$2:$S$10,0))),0,$L$12*K1634))</f>
        <v>0</v>
      </c>
      <c r="O1634" s="234">
        <f t="shared" si="134"/>
        <v>0</v>
      </c>
      <c r="P1634" s="10"/>
      <c r="Q1634" s="9"/>
      <c r="S1634" s="340">
        <f t="shared" si="135"/>
        <v>0</v>
      </c>
      <c r="T1634" s="340">
        <f t="shared" si="136"/>
        <v>0</v>
      </c>
    </row>
    <row r="1635" spans="2:20" ht="14.4" x14ac:dyDescent="0.3">
      <c r="B1635" s="30"/>
      <c r="C1635" s="16"/>
      <c r="D1635" s="16"/>
      <c r="E1635" s="25"/>
      <c r="F1635" s="16"/>
      <c r="G1635" s="15"/>
      <c r="H1635" s="14"/>
      <c r="I1635" s="13"/>
      <c r="J1635" s="13"/>
      <c r="K1635" s="12"/>
      <c r="L1635" s="232">
        <f t="shared" si="132"/>
        <v>0</v>
      </c>
      <c r="M1635" s="234">
        <f t="shared" si="133"/>
        <v>0</v>
      </c>
      <c r="N1635" s="11">
        <f>IF(Q1635="x",0,IF(J1635&lt;(INDEX(Lookup!$U$2:$U$10,MATCH($D$47,Lookup!$S$2:$S$10,0))),0,$L$12*K1635))</f>
        <v>0</v>
      </c>
      <c r="O1635" s="234">
        <f t="shared" si="134"/>
        <v>0</v>
      </c>
      <c r="P1635" s="10"/>
      <c r="Q1635" s="9"/>
      <c r="S1635" s="340">
        <f t="shared" si="135"/>
        <v>0</v>
      </c>
      <c r="T1635" s="340">
        <f t="shared" si="136"/>
        <v>0</v>
      </c>
    </row>
    <row r="1636" spans="2:20" ht="14.4" x14ac:dyDescent="0.3">
      <c r="B1636" s="30"/>
      <c r="C1636" s="16"/>
      <c r="D1636" s="16"/>
      <c r="E1636" s="25"/>
      <c r="F1636" s="16"/>
      <c r="G1636" s="15"/>
      <c r="H1636" s="14"/>
      <c r="I1636" s="13"/>
      <c r="J1636" s="13"/>
      <c r="K1636" s="12"/>
      <c r="L1636" s="232">
        <f t="shared" si="132"/>
        <v>0</v>
      </c>
      <c r="M1636" s="234">
        <f t="shared" si="133"/>
        <v>0</v>
      </c>
      <c r="N1636" s="11">
        <f>IF(Q1636="x",0,IF(J1636&lt;(INDEX(Lookup!$U$2:$U$10,MATCH($D$47,Lookup!$S$2:$S$10,0))),0,$L$12*K1636))</f>
        <v>0</v>
      </c>
      <c r="O1636" s="234">
        <f t="shared" si="134"/>
        <v>0</v>
      </c>
      <c r="P1636" s="10"/>
      <c r="Q1636" s="9"/>
      <c r="S1636" s="340">
        <f t="shared" si="135"/>
        <v>0</v>
      </c>
      <c r="T1636" s="340">
        <f t="shared" si="136"/>
        <v>0</v>
      </c>
    </row>
    <row r="1637" spans="2:20" ht="14.4" x14ac:dyDescent="0.3">
      <c r="B1637" s="30"/>
      <c r="C1637" s="16"/>
      <c r="D1637" s="16"/>
      <c r="E1637" s="25"/>
      <c r="F1637" s="16"/>
      <c r="G1637" s="15"/>
      <c r="H1637" s="14"/>
      <c r="I1637" s="13"/>
      <c r="J1637" s="13"/>
      <c r="K1637" s="12"/>
      <c r="L1637" s="232">
        <f t="shared" si="132"/>
        <v>0</v>
      </c>
      <c r="M1637" s="234">
        <f t="shared" si="133"/>
        <v>0</v>
      </c>
      <c r="N1637" s="11">
        <f>IF(Q1637="x",0,IF(J1637&lt;(INDEX(Lookup!$U$2:$U$10,MATCH($D$47,Lookup!$S$2:$S$10,0))),0,$L$12*K1637))</f>
        <v>0</v>
      </c>
      <c r="O1637" s="234">
        <f t="shared" si="134"/>
        <v>0</v>
      </c>
      <c r="P1637" s="10"/>
      <c r="Q1637" s="9"/>
      <c r="S1637" s="340">
        <f t="shared" si="135"/>
        <v>0</v>
      </c>
      <c r="T1637" s="340">
        <f t="shared" si="136"/>
        <v>0</v>
      </c>
    </row>
    <row r="1638" spans="2:20" ht="14.4" x14ac:dyDescent="0.3">
      <c r="B1638" s="30"/>
      <c r="C1638" s="16"/>
      <c r="D1638" s="16"/>
      <c r="E1638" s="25"/>
      <c r="F1638" s="16"/>
      <c r="G1638" s="15"/>
      <c r="H1638" s="14"/>
      <c r="I1638" s="13"/>
      <c r="J1638" s="13"/>
      <c r="K1638" s="12"/>
      <c r="L1638" s="232">
        <f t="shared" si="132"/>
        <v>0</v>
      </c>
      <c r="M1638" s="234">
        <f t="shared" si="133"/>
        <v>0</v>
      </c>
      <c r="N1638" s="11">
        <f>IF(Q1638="x",0,IF(J1638&lt;(INDEX(Lookup!$U$2:$U$10,MATCH($D$47,Lookup!$S$2:$S$10,0))),0,$L$12*K1638))</f>
        <v>0</v>
      </c>
      <c r="O1638" s="234">
        <f t="shared" si="134"/>
        <v>0</v>
      </c>
      <c r="P1638" s="10"/>
      <c r="Q1638" s="9"/>
      <c r="S1638" s="340">
        <f t="shared" si="135"/>
        <v>0</v>
      </c>
      <c r="T1638" s="340">
        <f t="shared" si="136"/>
        <v>0</v>
      </c>
    </row>
    <row r="1639" spans="2:20" ht="14.4" x14ac:dyDescent="0.3">
      <c r="B1639" s="30"/>
      <c r="C1639" s="16"/>
      <c r="D1639" s="16"/>
      <c r="E1639" s="25"/>
      <c r="F1639" s="16"/>
      <c r="G1639" s="15"/>
      <c r="H1639" s="14"/>
      <c r="I1639" s="13"/>
      <c r="J1639" s="13"/>
      <c r="K1639" s="12"/>
      <c r="L1639" s="232">
        <f t="shared" si="132"/>
        <v>0</v>
      </c>
      <c r="M1639" s="234">
        <f t="shared" si="133"/>
        <v>0</v>
      </c>
      <c r="N1639" s="11">
        <f>IF(Q1639="x",0,IF(J1639&lt;(INDEX(Lookup!$U$2:$U$10,MATCH($D$47,Lookup!$S$2:$S$10,0))),0,$L$12*K1639))</f>
        <v>0</v>
      </c>
      <c r="O1639" s="234">
        <f t="shared" si="134"/>
        <v>0</v>
      </c>
      <c r="P1639" s="10"/>
      <c r="Q1639" s="9"/>
      <c r="S1639" s="340">
        <f t="shared" si="135"/>
        <v>0</v>
      </c>
      <c r="T1639" s="340">
        <f t="shared" si="136"/>
        <v>0</v>
      </c>
    </row>
    <row r="1640" spans="2:20" ht="14.4" x14ac:dyDescent="0.3">
      <c r="B1640" s="30"/>
      <c r="C1640" s="16"/>
      <c r="D1640" s="16"/>
      <c r="E1640" s="25"/>
      <c r="F1640" s="16"/>
      <c r="G1640" s="15"/>
      <c r="H1640" s="14"/>
      <c r="I1640" s="13"/>
      <c r="J1640" s="13"/>
      <c r="K1640" s="12"/>
      <c r="L1640" s="232">
        <f t="shared" si="132"/>
        <v>0</v>
      </c>
      <c r="M1640" s="234">
        <f t="shared" si="133"/>
        <v>0</v>
      </c>
      <c r="N1640" s="11">
        <f>IF(Q1640="x",0,IF(J1640&lt;(INDEX(Lookup!$U$2:$U$10,MATCH($D$47,Lookup!$S$2:$S$10,0))),0,$L$12*K1640))</f>
        <v>0</v>
      </c>
      <c r="O1640" s="234">
        <f t="shared" si="134"/>
        <v>0</v>
      </c>
      <c r="P1640" s="10"/>
      <c r="Q1640" s="9"/>
      <c r="S1640" s="340">
        <f t="shared" si="135"/>
        <v>0</v>
      </c>
      <c r="T1640" s="340">
        <f t="shared" si="136"/>
        <v>0</v>
      </c>
    </row>
    <row r="1641" spans="2:20" ht="14.4" x14ac:dyDescent="0.3">
      <c r="B1641" s="30"/>
      <c r="C1641" s="16"/>
      <c r="D1641" s="16"/>
      <c r="E1641" s="25"/>
      <c r="F1641" s="16"/>
      <c r="G1641" s="15"/>
      <c r="H1641" s="14"/>
      <c r="I1641" s="13"/>
      <c r="J1641" s="13"/>
      <c r="K1641" s="12"/>
      <c r="L1641" s="232">
        <f t="shared" si="132"/>
        <v>0</v>
      </c>
      <c r="M1641" s="234">
        <f t="shared" si="133"/>
        <v>0</v>
      </c>
      <c r="N1641" s="11">
        <f>IF(Q1641="x",0,IF(J1641&lt;(INDEX(Lookup!$U$2:$U$10,MATCH($D$47,Lookup!$S$2:$S$10,0))),0,$L$12*K1641))</f>
        <v>0</v>
      </c>
      <c r="O1641" s="234">
        <f t="shared" si="134"/>
        <v>0</v>
      </c>
      <c r="P1641" s="10"/>
      <c r="Q1641" s="9"/>
      <c r="S1641" s="340">
        <f t="shared" si="135"/>
        <v>0</v>
      </c>
      <c r="T1641" s="340">
        <f t="shared" si="136"/>
        <v>0</v>
      </c>
    </row>
    <row r="1642" spans="2:20" ht="14.4" x14ac:dyDescent="0.3">
      <c r="B1642" s="30"/>
      <c r="C1642" s="16"/>
      <c r="D1642" s="16"/>
      <c r="E1642" s="25"/>
      <c r="F1642" s="16"/>
      <c r="G1642" s="15"/>
      <c r="H1642" s="14"/>
      <c r="I1642" s="13"/>
      <c r="J1642" s="13"/>
      <c r="K1642" s="12"/>
      <c r="L1642" s="232">
        <f t="shared" si="132"/>
        <v>0</v>
      </c>
      <c r="M1642" s="234">
        <f t="shared" si="133"/>
        <v>0</v>
      </c>
      <c r="N1642" s="11">
        <f>IF(Q1642="x",0,IF(J1642&lt;(INDEX(Lookup!$U$2:$U$10,MATCH($D$47,Lookup!$S$2:$S$10,0))),0,$L$12*K1642))</f>
        <v>0</v>
      </c>
      <c r="O1642" s="234">
        <f t="shared" si="134"/>
        <v>0</v>
      </c>
      <c r="P1642" s="10"/>
      <c r="Q1642" s="9"/>
      <c r="S1642" s="340">
        <f t="shared" si="135"/>
        <v>0</v>
      </c>
      <c r="T1642" s="340">
        <f t="shared" si="136"/>
        <v>0</v>
      </c>
    </row>
    <row r="1643" spans="2:20" ht="14.4" x14ac:dyDescent="0.3">
      <c r="B1643" s="30"/>
      <c r="C1643" s="16"/>
      <c r="D1643" s="16"/>
      <c r="E1643" s="25"/>
      <c r="F1643" s="16"/>
      <c r="G1643" s="15"/>
      <c r="H1643" s="14"/>
      <c r="I1643" s="13"/>
      <c r="J1643" s="13"/>
      <c r="K1643" s="12"/>
      <c r="L1643" s="232">
        <f t="shared" si="132"/>
        <v>0</v>
      </c>
      <c r="M1643" s="234">
        <f t="shared" si="133"/>
        <v>0</v>
      </c>
      <c r="N1643" s="11">
        <f>IF(Q1643="x",0,IF(J1643&lt;(INDEX(Lookup!$U$2:$U$10,MATCH($D$47,Lookup!$S$2:$S$10,0))),0,$L$12*K1643))</f>
        <v>0</v>
      </c>
      <c r="O1643" s="234">
        <f t="shared" si="134"/>
        <v>0</v>
      </c>
      <c r="P1643" s="10"/>
      <c r="Q1643" s="9"/>
      <c r="S1643" s="340">
        <f t="shared" si="135"/>
        <v>0</v>
      </c>
      <c r="T1643" s="340">
        <f t="shared" si="136"/>
        <v>0</v>
      </c>
    </row>
    <row r="1644" spans="2:20" ht="14.4" x14ac:dyDescent="0.3">
      <c r="B1644" s="30"/>
      <c r="C1644" s="16"/>
      <c r="D1644" s="16"/>
      <c r="E1644" s="25"/>
      <c r="F1644" s="16"/>
      <c r="G1644" s="15"/>
      <c r="H1644" s="14"/>
      <c r="I1644" s="13"/>
      <c r="J1644" s="13"/>
      <c r="K1644" s="12"/>
      <c r="L1644" s="232">
        <f t="shared" si="132"/>
        <v>0</v>
      </c>
      <c r="M1644" s="234">
        <f t="shared" si="133"/>
        <v>0</v>
      </c>
      <c r="N1644" s="11">
        <f>IF(Q1644="x",0,IF(J1644&lt;(INDEX(Lookup!$U$2:$U$10,MATCH($D$47,Lookup!$S$2:$S$10,0))),0,$L$12*K1644))</f>
        <v>0</v>
      </c>
      <c r="O1644" s="234">
        <f t="shared" si="134"/>
        <v>0</v>
      </c>
      <c r="P1644" s="10"/>
      <c r="Q1644" s="9"/>
      <c r="S1644" s="340">
        <f t="shared" si="135"/>
        <v>0</v>
      </c>
      <c r="T1644" s="340">
        <f t="shared" si="136"/>
        <v>0</v>
      </c>
    </row>
    <row r="1645" spans="2:20" ht="14.4" x14ac:dyDescent="0.3">
      <c r="B1645" s="30"/>
      <c r="C1645" s="16"/>
      <c r="D1645" s="16"/>
      <c r="E1645" s="25"/>
      <c r="F1645" s="16"/>
      <c r="G1645" s="15"/>
      <c r="H1645" s="14"/>
      <c r="I1645" s="13"/>
      <c r="J1645" s="13"/>
      <c r="K1645" s="12"/>
      <c r="L1645" s="232">
        <f t="shared" si="132"/>
        <v>0</v>
      </c>
      <c r="M1645" s="234">
        <f t="shared" si="133"/>
        <v>0</v>
      </c>
      <c r="N1645" s="11">
        <f>IF(Q1645="x",0,IF(J1645&lt;(INDEX(Lookup!$U$2:$U$10,MATCH($D$47,Lookup!$S$2:$S$10,0))),0,$L$12*K1645))</f>
        <v>0</v>
      </c>
      <c r="O1645" s="234">
        <f t="shared" si="134"/>
        <v>0</v>
      </c>
      <c r="P1645" s="10"/>
      <c r="Q1645" s="9"/>
      <c r="S1645" s="340">
        <f t="shared" si="135"/>
        <v>0</v>
      </c>
      <c r="T1645" s="340">
        <f t="shared" si="136"/>
        <v>0</v>
      </c>
    </row>
    <row r="1646" spans="2:20" ht="14.4" x14ac:dyDescent="0.3">
      <c r="B1646" s="30"/>
      <c r="C1646" s="16"/>
      <c r="D1646" s="16"/>
      <c r="E1646" s="25"/>
      <c r="F1646" s="16"/>
      <c r="G1646" s="15"/>
      <c r="H1646" s="14"/>
      <c r="I1646" s="13"/>
      <c r="J1646" s="13"/>
      <c r="K1646" s="12"/>
      <c r="L1646" s="232">
        <f t="shared" si="132"/>
        <v>0</v>
      </c>
      <c r="M1646" s="234">
        <f t="shared" si="133"/>
        <v>0</v>
      </c>
      <c r="N1646" s="11">
        <f>IF(Q1646="x",0,IF(J1646&lt;(INDEX(Lookup!$U$2:$U$10,MATCH($D$47,Lookup!$S$2:$S$10,0))),0,$L$12*K1646))</f>
        <v>0</v>
      </c>
      <c r="O1646" s="234">
        <f t="shared" si="134"/>
        <v>0</v>
      </c>
      <c r="P1646" s="10"/>
      <c r="Q1646" s="9"/>
      <c r="S1646" s="340">
        <f t="shared" si="135"/>
        <v>0</v>
      </c>
      <c r="T1646" s="340">
        <f t="shared" si="136"/>
        <v>0</v>
      </c>
    </row>
    <row r="1647" spans="2:20" ht="14.4" x14ac:dyDescent="0.3">
      <c r="B1647" s="30"/>
      <c r="C1647" s="16"/>
      <c r="D1647" s="16"/>
      <c r="E1647" s="25"/>
      <c r="F1647" s="16"/>
      <c r="G1647" s="15"/>
      <c r="H1647" s="14"/>
      <c r="I1647" s="13"/>
      <c r="J1647" s="13"/>
      <c r="K1647" s="12"/>
      <c r="L1647" s="232">
        <f t="shared" si="132"/>
        <v>0</v>
      </c>
      <c r="M1647" s="234">
        <f t="shared" si="133"/>
        <v>0</v>
      </c>
      <c r="N1647" s="11">
        <f>IF(Q1647="x",0,IF(J1647&lt;(INDEX(Lookup!$U$2:$U$10,MATCH($D$47,Lookup!$S$2:$S$10,0))),0,$L$12*K1647))</f>
        <v>0</v>
      </c>
      <c r="O1647" s="234">
        <f t="shared" si="134"/>
        <v>0</v>
      </c>
      <c r="P1647" s="10"/>
      <c r="Q1647" s="9"/>
      <c r="S1647" s="340">
        <f t="shared" si="135"/>
        <v>0</v>
      </c>
      <c r="T1647" s="340">
        <f t="shared" si="136"/>
        <v>0</v>
      </c>
    </row>
    <row r="1648" spans="2:20" ht="14.4" x14ac:dyDescent="0.3">
      <c r="B1648" s="30"/>
      <c r="C1648" s="16"/>
      <c r="D1648" s="16"/>
      <c r="E1648" s="25"/>
      <c r="F1648" s="16"/>
      <c r="G1648" s="15"/>
      <c r="H1648" s="14"/>
      <c r="I1648" s="13"/>
      <c r="J1648" s="13"/>
      <c r="K1648" s="12"/>
      <c r="L1648" s="232">
        <f t="shared" si="132"/>
        <v>0</v>
      </c>
      <c r="M1648" s="234">
        <f t="shared" si="133"/>
        <v>0</v>
      </c>
      <c r="N1648" s="11">
        <f>IF(Q1648="x",0,IF(J1648&lt;(INDEX(Lookup!$U$2:$U$10,MATCH($D$47,Lookup!$S$2:$S$10,0))),0,$L$12*K1648))</f>
        <v>0</v>
      </c>
      <c r="O1648" s="234">
        <f t="shared" si="134"/>
        <v>0</v>
      </c>
      <c r="P1648" s="10"/>
      <c r="Q1648" s="9"/>
      <c r="S1648" s="340">
        <f t="shared" si="135"/>
        <v>0</v>
      </c>
      <c r="T1648" s="340">
        <f t="shared" si="136"/>
        <v>0</v>
      </c>
    </row>
    <row r="1649" spans="2:20" ht="14.4" x14ac:dyDescent="0.3">
      <c r="B1649" s="30"/>
      <c r="C1649" s="16"/>
      <c r="D1649" s="16"/>
      <c r="E1649" s="25"/>
      <c r="F1649" s="16"/>
      <c r="G1649" s="15"/>
      <c r="H1649" s="14"/>
      <c r="I1649" s="13"/>
      <c r="J1649" s="13"/>
      <c r="K1649" s="12"/>
      <c r="L1649" s="232">
        <f t="shared" si="132"/>
        <v>0</v>
      </c>
      <c r="M1649" s="234">
        <f t="shared" si="133"/>
        <v>0</v>
      </c>
      <c r="N1649" s="11">
        <f>IF(Q1649="x",0,IF(J1649&lt;(INDEX(Lookup!$U$2:$U$10,MATCH($D$47,Lookup!$S$2:$S$10,0))),0,$L$12*K1649))</f>
        <v>0</v>
      </c>
      <c r="O1649" s="234">
        <f t="shared" si="134"/>
        <v>0</v>
      </c>
      <c r="P1649" s="10"/>
      <c r="Q1649" s="9"/>
      <c r="S1649" s="340">
        <f t="shared" si="135"/>
        <v>0</v>
      </c>
      <c r="T1649" s="340">
        <f t="shared" si="136"/>
        <v>0</v>
      </c>
    </row>
    <row r="1650" spans="2:20" ht="14.4" x14ac:dyDescent="0.3">
      <c r="B1650" s="30"/>
      <c r="C1650" s="16"/>
      <c r="D1650" s="16"/>
      <c r="E1650" s="25"/>
      <c r="F1650" s="16"/>
      <c r="G1650" s="15"/>
      <c r="H1650" s="14"/>
      <c r="I1650" s="13"/>
      <c r="J1650" s="13"/>
      <c r="K1650" s="12"/>
      <c r="L1650" s="232">
        <f t="shared" ref="L1650:L1700" si="137">IF(ROUNDDOWN(DATEDIF(I1650,J1650,"d")/7,0)&gt;$L$12,$L$12*K1650,K1650*ROUNDDOWN(DATEDIF(I1650,J1650,"d")/7,0))</f>
        <v>0</v>
      </c>
      <c r="M1650" s="234">
        <f t="shared" ref="M1650:M1700" si="138">L1650*$L$6</f>
        <v>0</v>
      </c>
      <c r="N1650" s="11">
        <f>IF(Q1650="x",0,IF(J1650&lt;(INDEX(Lookup!$U$2:$U$10,MATCH($D$47,Lookup!$S$2:$S$10,0))),0,$L$12*K1650))</f>
        <v>0</v>
      </c>
      <c r="O1650" s="234">
        <f t="shared" ref="O1650:O1700" si="139">N1650*$L$6</f>
        <v>0</v>
      </c>
      <c r="P1650" s="10"/>
      <c r="Q1650" s="9"/>
      <c r="S1650" s="340">
        <f t="shared" si="135"/>
        <v>0</v>
      </c>
      <c r="T1650" s="340">
        <f t="shared" si="136"/>
        <v>0</v>
      </c>
    </row>
    <row r="1651" spans="2:20" ht="14.4" x14ac:dyDescent="0.3">
      <c r="B1651" s="30"/>
      <c r="C1651" s="16"/>
      <c r="D1651" s="16"/>
      <c r="E1651" s="25"/>
      <c r="F1651" s="16"/>
      <c r="G1651" s="15"/>
      <c r="H1651" s="14"/>
      <c r="I1651" s="13"/>
      <c r="J1651" s="13"/>
      <c r="K1651" s="12"/>
      <c r="L1651" s="232">
        <f t="shared" si="137"/>
        <v>0</v>
      </c>
      <c r="M1651" s="234">
        <f t="shared" si="138"/>
        <v>0</v>
      </c>
      <c r="N1651" s="11">
        <f>IF(Q1651="x",0,IF(J1651&lt;(INDEX(Lookup!$U$2:$U$10,MATCH($D$47,Lookup!$S$2:$S$10,0))),0,$L$12*K1651))</f>
        <v>0</v>
      </c>
      <c r="O1651" s="234">
        <f t="shared" si="139"/>
        <v>0</v>
      </c>
      <c r="P1651" s="10"/>
      <c r="Q1651" s="9"/>
      <c r="S1651" s="340">
        <f t="shared" ref="S1651:S1700" si="140">M1651*$I$35</f>
        <v>0</v>
      </c>
      <c r="T1651" s="340">
        <f t="shared" ref="T1651:T1700" si="141">O1651*$I$44</f>
        <v>0</v>
      </c>
    </row>
    <row r="1652" spans="2:20" ht="14.4" x14ac:dyDescent="0.3">
      <c r="B1652" s="30"/>
      <c r="C1652" s="16"/>
      <c r="D1652" s="16"/>
      <c r="E1652" s="25"/>
      <c r="F1652" s="16"/>
      <c r="G1652" s="15"/>
      <c r="H1652" s="14"/>
      <c r="I1652" s="13"/>
      <c r="J1652" s="13"/>
      <c r="K1652" s="12"/>
      <c r="L1652" s="232">
        <f t="shared" si="137"/>
        <v>0</v>
      </c>
      <c r="M1652" s="234">
        <f t="shared" si="138"/>
        <v>0</v>
      </c>
      <c r="N1652" s="11">
        <f>IF(Q1652="x",0,IF(J1652&lt;(INDEX(Lookup!$U$2:$U$10,MATCH($D$47,Lookup!$S$2:$S$10,0))),0,$L$12*K1652))</f>
        <v>0</v>
      </c>
      <c r="O1652" s="234">
        <f t="shared" si="139"/>
        <v>0</v>
      </c>
      <c r="P1652" s="10"/>
      <c r="Q1652" s="9"/>
      <c r="S1652" s="340">
        <f t="shared" si="140"/>
        <v>0</v>
      </c>
      <c r="T1652" s="340">
        <f t="shared" si="141"/>
        <v>0</v>
      </c>
    </row>
    <row r="1653" spans="2:20" ht="14.4" x14ac:dyDescent="0.3">
      <c r="B1653" s="30"/>
      <c r="C1653" s="16"/>
      <c r="D1653" s="16"/>
      <c r="E1653" s="25"/>
      <c r="F1653" s="16"/>
      <c r="G1653" s="15"/>
      <c r="H1653" s="14"/>
      <c r="I1653" s="13"/>
      <c r="J1653" s="13"/>
      <c r="K1653" s="12"/>
      <c r="L1653" s="232">
        <f t="shared" si="137"/>
        <v>0</v>
      </c>
      <c r="M1653" s="234">
        <f t="shared" si="138"/>
        <v>0</v>
      </c>
      <c r="N1653" s="11">
        <f>IF(Q1653="x",0,IF(J1653&lt;(INDEX(Lookup!$U$2:$U$10,MATCH($D$47,Lookup!$S$2:$S$10,0))),0,$L$12*K1653))</f>
        <v>0</v>
      </c>
      <c r="O1653" s="234">
        <f t="shared" si="139"/>
        <v>0</v>
      </c>
      <c r="P1653" s="10"/>
      <c r="Q1653" s="9"/>
      <c r="S1653" s="340">
        <f t="shared" si="140"/>
        <v>0</v>
      </c>
      <c r="T1653" s="340">
        <f t="shared" si="141"/>
        <v>0</v>
      </c>
    </row>
    <row r="1654" spans="2:20" ht="14.4" x14ac:dyDescent="0.3">
      <c r="B1654" s="30"/>
      <c r="C1654" s="16"/>
      <c r="D1654" s="16"/>
      <c r="E1654" s="25"/>
      <c r="F1654" s="16"/>
      <c r="G1654" s="15"/>
      <c r="H1654" s="14"/>
      <c r="I1654" s="13"/>
      <c r="J1654" s="13"/>
      <c r="K1654" s="12"/>
      <c r="L1654" s="232">
        <f t="shared" si="137"/>
        <v>0</v>
      </c>
      <c r="M1654" s="234">
        <f t="shared" si="138"/>
        <v>0</v>
      </c>
      <c r="N1654" s="11">
        <f>IF(Q1654="x",0,IF(J1654&lt;(INDEX(Lookup!$U$2:$U$10,MATCH($D$47,Lookup!$S$2:$S$10,0))),0,$L$12*K1654))</f>
        <v>0</v>
      </c>
      <c r="O1654" s="234">
        <f t="shared" si="139"/>
        <v>0</v>
      </c>
      <c r="P1654" s="10"/>
      <c r="Q1654" s="9"/>
      <c r="S1654" s="340">
        <f t="shared" si="140"/>
        <v>0</v>
      </c>
      <c r="T1654" s="340">
        <f t="shared" si="141"/>
        <v>0</v>
      </c>
    </row>
    <row r="1655" spans="2:20" ht="14.4" x14ac:dyDescent="0.3">
      <c r="B1655" s="30"/>
      <c r="C1655" s="16"/>
      <c r="D1655" s="16"/>
      <c r="E1655" s="25"/>
      <c r="F1655" s="16"/>
      <c r="G1655" s="15"/>
      <c r="H1655" s="14"/>
      <c r="I1655" s="13"/>
      <c r="J1655" s="13"/>
      <c r="K1655" s="12"/>
      <c r="L1655" s="232">
        <f t="shared" si="137"/>
        <v>0</v>
      </c>
      <c r="M1655" s="234">
        <f t="shared" si="138"/>
        <v>0</v>
      </c>
      <c r="N1655" s="11">
        <f>IF(Q1655="x",0,IF(J1655&lt;(INDEX(Lookup!$U$2:$U$10,MATCH($D$47,Lookup!$S$2:$S$10,0))),0,$L$12*K1655))</f>
        <v>0</v>
      </c>
      <c r="O1655" s="234">
        <f t="shared" si="139"/>
        <v>0</v>
      </c>
      <c r="P1655" s="10"/>
      <c r="Q1655" s="9"/>
      <c r="S1655" s="340">
        <f t="shared" si="140"/>
        <v>0</v>
      </c>
      <c r="T1655" s="340">
        <f t="shared" si="141"/>
        <v>0</v>
      </c>
    </row>
    <row r="1656" spans="2:20" ht="14.4" x14ac:dyDescent="0.3">
      <c r="B1656" s="30"/>
      <c r="C1656" s="16"/>
      <c r="D1656" s="16"/>
      <c r="E1656" s="25"/>
      <c r="F1656" s="16"/>
      <c r="G1656" s="15"/>
      <c r="H1656" s="14"/>
      <c r="I1656" s="13"/>
      <c r="J1656" s="13"/>
      <c r="K1656" s="12"/>
      <c r="L1656" s="232">
        <f t="shared" si="137"/>
        <v>0</v>
      </c>
      <c r="M1656" s="234">
        <f t="shared" si="138"/>
        <v>0</v>
      </c>
      <c r="N1656" s="11">
        <f>IF(Q1656="x",0,IF(J1656&lt;(INDEX(Lookup!$U$2:$U$10,MATCH($D$47,Lookup!$S$2:$S$10,0))),0,$L$12*K1656))</f>
        <v>0</v>
      </c>
      <c r="O1656" s="234">
        <f t="shared" si="139"/>
        <v>0</v>
      </c>
      <c r="P1656" s="10"/>
      <c r="Q1656" s="9"/>
      <c r="S1656" s="340">
        <f t="shared" si="140"/>
        <v>0</v>
      </c>
      <c r="T1656" s="340">
        <f t="shared" si="141"/>
        <v>0</v>
      </c>
    </row>
    <row r="1657" spans="2:20" ht="14.4" x14ac:dyDescent="0.3">
      <c r="B1657" s="30"/>
      <c r="C1657" s="16"/>
      <c r="D1657" s="16"/>
      <c r="E1657" s="25"/>
      <c r="F1657" s="16"/>
      <c r="G1657" s="15"/>
      <c r="H1657" s="14"/>
      <c r="I1657" s="13"/>
      <c r="J1657" s="13"/>
      <c r="K1657" s="12"/>
      <c r="L1657" s="232">
        <f t="shared" si="137"/>
        <v>0</v>
      </c>
      <c r="M1657" s="234">
        <f t="shared" si="138"/>
        <v>0</v>
      </c>
      <c r="N1657" s="11">
        <f>IF(Q1657="x",0,IF(J1657&lt;(INDEX(Lookup!$U$2:$U$10,MATCH($D$47,Lookup!$S$2:$S$10,0))),0,$L$12*K1657))</f>
        <v>0</v>
      </c>
      <c r="O1657" s="234">
        <f t="shared" si="139"/>
        <v>0</v>
      </c>
      <c r="P1657" s="10"/>
      <c r="Q1657" s="9"/>
      <c r="S1657" s="340">
        <f t="shared" si="140"/>
        <v>0</v>
      </c>
      <c r="T1657" s="340">
        <f t="shared" si="141"/>
        <v>0</v>
      </c>
    </row>
    <row r="1658" spans="2:20" ht="14.4" x14ac:dyDescent="0.3">
      <c r="B1658" s="30"/>
      <c r="C1658" s="16"/>
      <c r="D1658" s="16"/>
      <c r="E1658" s="25"/>
      <c r="F1658" s="16"/>
      <c r="G1658" s="15"/>
      <c r="H1658" s="14"/>
      <c r="I1658" s="13"/>
      <c r="J1658" s="13"/>
      <c r="K1658" s="12"/>
      <c r="L1658" s="232">
        <f t="shared" si="137"/>
        <v>0</v>
      </c>
      <c r="M1658" s="234">
        <f t="shared" si="138"/>
        <v>0</v>
      </c>
      <c r="N1658" s="11">
        <f>IF(Q1658="x",0,IF(J1658&lt;(INDEX(Lookup!$U$2:$U$10,MATCH($D$47,Lookup!$S$2:$S$10,0))),0,$L$12*K1658))</f>
        <v>0</v>
      </c>
      <c r="O1658" s="234">
        <f t="shared" si="139"/>
        <v>0</v>
      </c>
      <c r="P1658" s="10"/>
      <c r="Q1658" s="9"/>
      <c r="S1658" s="340">
        <f t="shared" si="140"/>
        <v>0</v>
      </c>
      <c r="T1658" s="340">
        <f t="shared" si="141"/>
        <v>0</v>
      </c>
    </row>
    <row r="1659" spans="2:20" ht="14.4" x14ac:dyDescent="0.3">
      <c r="B1659" s="30"/>
      <c r="C1659" s="16"/>
      <c r="D1659" s="16"/>
      <c r="E1659" s="25"/>
      <c r="F1659" s="16"/>
      <c r="G1659" s="15"/>
      <c r="H1659" s="14"/>
      <c r="I1659" s="13"/>
      <c r="J1659" s="13"/>
      <c r="K1659" s="12"/>
      <c r="L1659" s="232">
        <f t="shared" si="137"/>
        <v>0</v>
      </c>
      <c r="M1659" s="234">
        <f t="shared" si="138"/>
        <v>0</v>
      </c>
      <c r="N1659" s="11">
        <f>IF(Q1659="x",0,IF(J1659&lt;(INDEX(Lookup!$U$2:$U$10,MATCH($D$47,Lookup!$S$2:$S$10,0))),0,$L$12*K1659))</f>
        <v>0</v>
      </c>
      <c r="O1659" s="234">
        <f t="shared" si="139"/>
        <v>0</v>
      </c>
      <c r="P1659" s="10"/>
      <c r="Q1659" s="9"/>
      <c r="S1659" s="340">
        <f t="shared" si="140"/>
        <v>0</v>
      </c>
      <c r="T1659" s="340">
        <f t="shared" si="141"/>
        <v>0</v>
      </c>
    </row>
    <row r="1660" spans="2:20" ht="14.4" x14ac:dyDescent="0.3">
      <c r="B1660" s="30"/>
      <c r="C1660" s="16"/>
      <c r="D1660" s="16"/>
      <c r="E1660" s="25"/>
      <c r="F1660" s="16"/>
      <c r="G1660" s="15"/>
      <c r="H1660" s="14"/>
      <c r="I1660" s="13"/>
      <c r="J1660" s="13"/>
      <c r="K1660" s="12"/>
      <c r="L1660" s="232">
        <f t="shared" si="137"/>
        <v>0</v>
      </c>
      <c r="M1660" s="234">
        <f t="shared" si="138"/>
        <v>0</v>
      </c>
      <c r="N1660" s="11">
        <f>IF(Q1660="x",0,IF(J1660&lt;(INDEX(Lookup!$U$2:$U$10,MATCH($D$47,Lookup!$S$2:$S$10,0))),0,$L$12*K1660))</f>
        <v>0</v>
      </c>
      <c r="O1660" s="234">
        <f t="shared" si="139"/>
        <v>0</v>
      </c>
      <c r="P1660" s="10"/>
      <c r="Q1660" s="9"/>
      <c r="S1660" s="340">
        <f t="shared" si="140"/>
        <v>0</v>
      </c>
      <c r="T1660" s="340">
        <f t="shared" si="141"/>
        <v>0</v>
      </c>
    </row>
    <row r="1661" spans="2:20" ht="14.4" x14ac:dyDescent="0.3">
      <c r="B1661" s="30"/>
      <c r="C1661" s="16"/>
      <c r="D1661" s="16"/>
      <c r="E1661" s="25"/>
      <c r="F1661" s="16"/>
      <c r="G1661" s="15"/>
      <c r="H1661" s="14"/>
      <c r="I1661" s="13"/>
      <c r="J1661" s="13"/>
      <c r="K1661" s="12"/>
      <c r="L1661" s="232">
        <f t="shared" si="137"/>
        <v>0</v>
      </c>
      <c r="M1661" s="234">
        <f t="shared" si="138"/>
        <v>0</v>
      </c>
      <c r="N1661" s="11">
        <f>IF(Q1661="x",0,IF(J1661&lt;(INDEX(Lookup!$U$2:$U$10,MATCH($D$47,Lookup!$S$2:$S$10,0))),0,$L$12*K1661))</f>
        <v>0</v>
      </c>
      <c r="O1661" s="234">
        <f t="shared" si="139"/>
        <v>0</v>
      </c>
      <c r="P1661" s="10"/>
      <c r="Q1661" s="9"/>
      <c r="S1661" s="340">
        <f t="shared" si="140"/>
        <v>0</v>
      </c>
      <c r="T1661" s="340">
        <f t="shared" si="141"/>
        <v>0</v>
      </c>
    </row>
    <row r="1662" spans="2:20" ht="14.4" x14ac:dyDescent="0.3">
      <c r="B1662" s="30"/>
      <c r="C1662" s="16"/>
      <c r="D1662" s="16"/>
      <c r="E1662" s="25"/>
      <c r="F1662" s="16"/>
      <c r="G1662" s="15"/>
      <c r="H1662" s="14"/>
      <c r="I1662" s="13"/>
      <c r="J1662" s="13"/>
      <c r="K1662" s="12"/>
      <c r="L1662" s="232">
        <f t="shared" si="137"/>
        <v>0</v>
      </c>
      <c r="M1662" s="234">
        <f t="shared" si="138"/>
        <v>0</v>
      </c>
      <c r="N1662" s="11">
        <f>IF(Q1662="x",0,IF(J1662&lt;(INDEX(Lookup!$U$2:$U$10,MATCH($D$47,Lookup!$S$2:$S$10,0))),0,$L$12*K1662))</f>
        <v>0</v>
      </c>
      <c r="O1662" s="234">
        <f t="shared" si="139"/>
        <v>0</v>
      </c>
      <c r="P1662" s="10"/>
      <c r="Q1662" s="9"/>
      <c r="S1662" s="340">
        <f t="shared" si="140"/>
        <v>0</v>
      </c>
      <c r="T1662" s="340">
        <f t="shared" si="141"/>
        <v>0</v>
      </c>
    </row>
    <row r="1663" spans="2:20" ht="14.4" x14ac:dyDescent="0.3">
      <c r="B1663" s="30"/>
      <c r="C1663" s="16"/>
      <c r="D1663" s="16"/>
      <c r="E1663" s="25"/>
      <c r="F1663" s="16"/>
      <c r="G1663" s="15"/>
      <c r="H1663" s="14"/>
      <c r="I1663" s="13"/>
      <c r="J1663" s="13"/>
      <c r="K1663" s="12"/>
      <c r="L1663" s="232">
        <f t="shared" si="137"/>
        <v>0</v>
      </c>
      <c r="M1663" s="234">
        <f t="shared" si="138"/>
        <v>0</v>
      </c>
      <c r="N1663" s="11">
        <f>IF(Q1663="x",0,IF(J1663&lt;(INDEX(Lookup!$U$2:$U$10,MATCH($D$47,Lookup!$S$2:$S$10,0))),0,$L$12*K1663))</f>
        <v>0</v>
      </c>
      <c r="O1663" s="234">
        <f t="shared" si="139"/>
        <v>0</v>
      </c>
      <c r="P1663" s="10"/>
      <c r="Q1663" s="9"/>
      <c r="S1663" s="340">
        <f t="shared" si="140"/>
        <v>0</v>
      </c>
      <c r="T1663" s="340">
        <f t="shared" si="141"/>
        <v>0</v>
      </c>
    </row>
    <row r="1664" spans="2:20" ht="14.4" x14ac:dyDescent="0.3">
      <c r="B1664" s="30"/>
      <c r="C1664" s="16"/>
      <c r="D1664" s="16"/>
      <c r="E1664" s="25"/>
      <c r="F1664" s="16"/>
      <c r="G1664" s="15"/>
      <c r="H1664" s="14"/>
      <c r="I1664" s="13"/>
      <c r="J1664" s="13"/>
      <c r="K1664" s="12"/>
      <c r="L1664" s="232">
        <f t="shared" si="137"/>
        <v>0</v>
      </c>
      <c r="M1664" s="234">
        <f t="shared" si="138"/>
        <v>0</v>
      </c>
      <c r="N1664" s="11">
        <f>IF(Q1664="x",0,IF(J1664&lt;(INDEX(Lookup!$U$2:$U$10,MATCH($D$47,Lookup!$S$2:$S$10,0))),0,$L$12*K1664))</f>
        <v>0</v>
      </c>
      <c r="O1664" s="234">
        <f t="shared" si="139"/>
        <v>0</v>
      </c>
      <c r="P1664" s="10"/>
      <c r="Q1664" s="9"/>
      <c r="S1664" s="340">
        <f t="shared" si="140"/>
        <v>0</v>
      </c>
      <c r="T1664" s="340">
        <f t="shared" si="141"/>
        <v>0</v>
      </c>
    </row>
    <row r="1665" spans="2:20" ht="14.4" x14ac:dyDescent="0.3">
      <c r="B1665" s="30"/>
      <c r="C1665" s="16"/>
      <c r="D1665" s="16"/>
      <c r="E1665" s="25"/>
      <c r="F1665" s="16"/>
      <c r="G1665" s="15"/>
      <c r="H1665" s="14"/>
      <c r="I1665" s="13"/>
      <c r="J1665" s="13"/>
      <c r="K1665" s="12"/>
      <c r="L1665" s="232">
        <f t="shared" si="137"/>
        <v>0</v>
      </c>
      <c r="M1665" s="234">
        <f t="shared" si="138"/>
        <v>0</v>
      </c>
      <c r="N1665" s="11">
        <f>IF(Q1665="x",0,IF(J1665&lt;(INDEX(Lookup!$U$2:$U$10,MATCH($D$47,Lookup!$S$2:$S$10,0))),0,$L$12*K1665))</f>
        <v>0</v>
      </c>
      <c r="O1665" s="234">
        <f t="shared" si="139"/>
        <v>0</v>
      </c>
      <c r="P1665" s="10"/>
      <c r="Q1665" s="9"/>
      <c r="S1665" s="340">
        <f t="shared" si="140"/>
        <v>0</v>
      </c>
      <c r="T1665" s="340">
        <f t="shared" si="141"/>
        <v>0</v>
      </c>
    </row>
    <row r="1666" spans="2:20" ht="14.4" x14ac:dyDescent="0.3">
      <c r="B1666" s="30"/>
      <c r="C1666" s="16"/>
      <c r="D1666" s="16"/>
      <c r="E1666" s="25"/>
      <c r="F1666" s="16"/>
      <c r="G1666" s="15"/>
      <c r="H1666" s="14"/>
      <c r="I1666" s="13"/>
      <c r="J1666" s="13"/>
      <c r="K1666" s="12"/>
      <c r="L1666" s="232">
        <f t="shared" si="137"/>
        <v>0</v>
      </c>
      <c r="M1666" s="234">
        <f t="shared" si="138"/>
        <v>0</v>
      </c>
      <c r="N1666" s="11">
        <f>IF(Q1666="x",0,IF(J1666&lt;(INDEX(Lookup!$U$2:$U$10,MATCH($D$47,Lookup!$S$2:$S$10,0))),0,$L$12*K1666))</f>
        <v>0</v>
      </c>
      <c r="O1666" s="234">
        <f t="shared" si="139"/>
        <v>0</v>
      </c>
      <c r="P1666" s="10"/>
      <c r="Q1666" s="9"/>
      <c r="S1666" s="340">
        <f t="shared" si="140"/>
        <v>0</v>
      </c>
      <c r="T1666" s="340">
        <f t="shared" si="141"/>
        <v>0</v>
      </c>
    </row>
    <row r="1667" spans="2:20" ht="14.4" x14ac:dyDescent="0.3">
      <c r="B1667" s="30"/>
      <c r="C1667" s="16"/>
      <c r="D1667" s="16"/>
      <c r="E1667" s="25"/>
      <c r="F1667" s="16"/>
      <c r="G1667" s="15"/>
      <c r="H1667" s="14"/>
      <c r="I1667" s="13"/>
      <c r="J1667" s="13"/>
      <c r="K1667" s="12"/>
      <c r="L1667" s="232">
        <f t="shared" si="137"/>
        <v>0</v>
      </c>
      <c r="M1667" s="234">
        <f t="shared" si="138"/>
        <v>0</v>
      </c>
      <c r="N1667" s="11">
        <f>IF(Q1667="x",0,IF(J1667&lt;(INDEX(Lookup!$U$2:$U$10,MATCH($D$47,Lookup!$S$2:$S$10,0))),0,$L$12*K1667))</f>
        <v>0</v>
      </c>
      <c r="O1667" s="234">
        <f t="shared" si="139"/>
        <v>0</v>
      </c>
      <c r="P1667" s="10"/>
      <c r="Q1667" s="9"/>
      <c r="S1667" s="340">
        <f t="shared" si="140"/>
        <v>0</v>
      </c>
      <c r="T1667" s="340">
        <f t="shared" si="141"/>
        <v>0</v>
      </c>
    </row>
    <row r="1668" spans="2:20" ht="14.4" x14ac:dyDescent="0.3">
      <c r="B1668" s="30"/>
      <c r="C1668" s="16"/>
      <c r="D1668" s="16"/>
      <c r="E1668" s="25"/>
      <c r="F1668" s="16"/>
      <c r="G1668" s="15"/>
      <c r="H1668" s="14"/>
      <c r="I1668" s="13"/>
      <c r="J1668" s="13"/>
      <c r="K1668" s="12"/>
      <c r="L1668" s="232">
        <f t="shared" si="137"/>
        <v>0</v>
      </c>
      <c r="M1668" s="234">
        <f t="shared" si="138"/>
        <v>0</v>
      </c>
      <c r="N1668" s="11">
        <f>IF(Q1668="x",0,IF(J1668&lt;(INDEX(Lookup!$U$2:$U$10,MATCH($D$47,Lookup!$S$2:$S$10,0))),0,$L$12*K1668))</f>
        <v>0</v>
      </c>
      <c r="O1668" s="234">
        <f t="shared" si="139"/>
        <v>0</v>
      </c>
      <c r="P1668" s="10"/>
      <c r="Q1668" s="9"/>
      <c r="S1668" s="340">
        <f t="shared" si="140"/>
        <v>0</v>
      </c>
      <c r="T1668" s="340">
        <f t="shared" si="141"/>
        <v>0</v>
      </c>
    </row>
    <row r="1669" spans="2:20" ht="14.4" x14ac:dyDescent="0.3">
      <c r="B1669" s="30"/>
      <c r="C1669" s="16"/>
      <c r="D1669" s="16"/>
      <c r="E1669" s="25"/>
      <c r="F1669" s="16"/>
      <c r="G1669" s="15"/>
      <c r="H1669" s="14"/>
      <c r="I1669" s="13"/>
      <c r="J1669" s="13"/>
      <c r="K1669" s="12"/>
      <c r="L1669" s="232">
        <f t="shared" si="137"/>
        <v>0</v>
      </c>
      <c r="M1669" s="234">
        <f t="shared" si="138"/>
        <v>0</v>
      </c>
      <c r="N1669" s="11">
        <f>IF(Q1669="x",0,IF(J1669&lt;(INDEX(Lookup!$U$2:$U$10,MATCH($D$47,Lookup!$S$2:$S$10,0))),0,$L$12*K1669))</f>
        <v>0</v>
      </c>
      <c r="O1669" s="234">
        <f t="shared" si="139"/>
        <v>0</v>
      </c>
      <c r="P1669" s="10"/>
      <c r="Q1669" s="9"/>
      <c r="S1669" s="340">
        <f t="shared" si="140"/>
        <v>0</v>
      </c>
      <c r="T1669" s="340">
        <f t="shared" si="141"/>
        <v>0</v>
      </c>
    </row>
    <row r="1670" spans="2:20" ht="14.4" x14ac:dyDescent="0.3">
      <c r="B1670" s="30"/>
      <c r="C1670" s="16"/>
      <c r="D1670" s="16"/>
      <c r="E1670" s="25"/>
      <c r="F1670" s="16"/>
      <c r="G1670" s="15"/>
      <c r="H1670" s="14"/>
      <c r="I1670" s="13"/>
      <c r="J1670" s="13"/>
      <c r="K1670" s="12"/>
      <c r="L1670" s="232">
        <f t="shared" si="137"/>
        <v>0</v>
      </c>
      <c r="M1670" s="234">
        <f t="shared" si="138"/>
        <v>0</v>
      </c>
      <c r="N1670" s="11">
        <f>IF(Q1670="x",0,IF(J1670&lt;(INDEX(Lookup!$U$2:$U$10,MATCH($D$47,Lookup!$S$2:$S$10,0))),0,$L$12*K1670))</f>
        <v>0</v>
      </c>
      <c r="O1670" s="234">
        <f t="shared" si="139"/>
        <v>0</v>
      </c>
      <c r="P1670" s="10"/>
      <c r="Q1670" s="9"/>
      <c r="S1670" s="340">
        <f t="shared" si="140"/>
        <v>0</v>
      </c>
      <c r="T1670" s="340">
        <f t="shared" si="141"/>
        <v>0</v>
      </c>
    </row>
    <row r="1671" spans="2:20" ht="14.4" x14ac:dyDescent="0.3">
      <c r="B1671" s="30"/>
      <c r="C1671" s="16"/>
      <c r="D1671" s="16"/>
      <c r="E1671" s="25"/>
      <c r="F1671" s="16"/>
      <c r="G1671" s="15"/>
      <c r="H1671" s="14"/>
      <c r="I1671" s="13"/>
      <c r="J1671" s="13"/>
      <c r="K1671" s="12"/>
      <c r="L1671" s="232">
        <f t="shared" si="137"/>
        <v>0</v>
      </c>
      <c r="M1671" s="234">
        <f t="shared" si="138"/>
        <v>0</v>
      </c>
      <c r="N1671" s="11">
        <f>IF(Q1671="x",0,IF(J1671&lt;(INDEX(Lookup!$U$2:$U$10,MATCH($D$47,Lookup!$S$2:$S$10,0))),0,$L$12*K1671))</f>
        <v>0</v>
      </c>
      <c r="O1671" s="234">
        <f t="shared" si="139"/>
        <v>0</v>
      </c>
      <c r="P1671" s="10"/>
      <c r="Q1671" s="9"/>
      <c r="S1671" s="340">
        <f t="shared" si="140"/>
        <v>0</v>
      </c>
      <c r="T1671" s="340">
        <f t="shared" si="141"/>
        <v>0</v>
      </c>
    </row>
    <row r="1672" spans="2:20" ht="14.4" x14ac:dyDescent="0.3">
      <c r="B1672" s="30"/>
      <c r="C1672" s="16"/>
      <c r="D1672" s="16"/>
      <c r="E1672" s="25"/>
      <c r="F1672" s="16"/>
      <c r="G1672" s="15"/>
      <c r="H1672" s="14"/>
      <c r="I1672" s="13"/>
      <c r="J1672" s="13"/>
      <c r="K1672" s="12"/>
      <c r="L1672" s="232">
        <f t="shared" si="137"/>
        <v>0</v>
      </c>
      <c r="M1672" s="234">
        <f t="shared" si="138"/>
        <v>0</v>
      </c>
      <c r="N1672" s="11">
        <f>IF(Q1672="x",0,IF(J1672&lt;(INDEX(Lookup!$U$2:$U$10,MATCH($D$47,Lookup!$S$2:$S$10,0))),0,$L$12*K1672))</f>
        <v>0</v>
      </c>
      <c r="O1672" s="234">
        <f t="shared" si="139"/>
        <v>0</v>
      </c>
      <c r="P1672" s="10"/>
      <c r="Q1672" s="9"/>
      <c r="S1672" s="340">
        <f t="shared" si="140"/>
        <v>0</v>
      </c>
      <c r="T1672" s="340">
        <f t="shared" si="141"/>
        <v>0</v>
      </c>
    </row>
    <row r="1673" spans="2:20" ht="14.4" x14ac:dyDescent="0.3">
      <c r="B1673" s="30"/>
      <c r="C1673" s="16"/>
      <c r="D1673" s="16"/>
      <c r="E1673" s="25"/>
      <c r="F1673" s="16"/>
      <c r="G1673" s="15"/>
      <c r="H1673" s="14"/>
      <c r="I1673" s="13"/>
      <c r="J1673" s="13"/>
      <c r="K1673" s="12"/>
      <c r="L1673" s="232">
        <f t="shared" si="137"/>
        <v>0</v>
      </c>
      <c r="M1673" s="234">
        <f t="shared" si="138"/>
        <v>0</v>
      </c>
      <c r="N1673" s="11">
        <f>IF(Q1673="x",0,IF(J1673&lt;(INDEX(Lookup!$U$2:$U$10,MATCH($D$47,Lookup!$S$2:$S$10,0))),0,$L$12*K1673))</f>
        <v>0</v>
      </c>
      <c r="O1673" s="234">
        <f t="shared" si="139"/>
        <v>0</v>
      </c>
      <c r="P1673" s="10"/>
      <c r="Q1673" s="9"/>
      <c r="S1673" s="340">
        <f t="shared" si="140"/>
        <v>0</v>
      </c>
      <c r="T1673" s="340">
        <f t="shared" si="141"/>
        <v>0</v>
      </c>
    </row>
    <row r="1674" spans="2:20" ht="14.4" x14ac:dyDescent="0.3">
      <c r="B1674" s="30"/>
      <c r="C1674" s="16"/>
      <c r="D1674" s="16"/>
      <c r="E1674" s="25"/>
      <c r="F1674" s="16"/>
      <c r="G1674" s="15"/>
      <c r="H1674" s="14"/>
      <c r="I1674" s="13"/>
      <c r="J1674" s="13"/>
      <c r="K1674" s="12"/>
      <c r="L1674" s="232">
        <f t="shared" si="137"/>
        <v>0</v>
      </c>
      <c r="M1674" s="234">
        <f t="shared" si="138"/>
        <v>0</v>
      </c>
      <c r="N1674" s="11">
        <f>IF(Q1674="x",0,IF(J1674&lt;(INDEX(Lookup!$U$2:$U$10,MATCH($D$47,Lookup!$S$2:$S$10,0))),0,$L$12*K1674))</f>
        <v>0</v>
      </c>
      <c r="O1674" s="234">
        <f t="shared" si="139"/>
        <v>0</v>
      </c>
      <c r="P1674" s="10"/>
      <c r="Q1674" s="9"/>
      <c r="S1674" s="340">
        <f t="shared" si="140"/>
        <v>0</v>
      </c>
      <c r="T1674" s="340">
        <f t="shared" si="141"/>
        <v>0</v>
      </c>
    </row>
    <row r="1675" spans="2:20" ht="14.4" x14ac:dyDescent="0.3">
      <c r="B1675" s="30"/>
      <c r="C1675" s="16"/>
      <c r="D1675" s="16"/>
      <c r="E1675" s="25"/>
      <c r="F1675" s="16"/>
      <c r="G1675" s="15"/>
      <c r="H1675" s="14"/>
      <c r="I1675" s="13"/>
      <c r="J1675" s="13"/>
      <c r="K1675" s="12"/>
      <c r="L1675" s="232">
        <f t="shared" si="137"/>
        <v>0</v>
      </c>
      <c r="M1675" s="234">
        <f t="shared" si="138"/>
        <v>0</v>
      </c>
      <c r="N1675" s="11">
        <f>IF(Q1675="x",0,IF(J1675&lt;(INDEX(Lookup!$U$2:$U$10,MATCH($D$47,Lookup!$S$2:$S$10,0))),0,$L$12*K1675))</f>
        <v>0</v>
      </c>
      <c r="O1675" s="234">
        <f t="shared" si="139"/>
        <v>0</v>
      </c>
      <c r="P1675" s="10"/>
      <c r="Q1675" s="9"/>
      <c r="S1675" s="340">
        <f t="shared" si="140"/>
        <v>0</v>
      </c>
      <c r="T1675" s="340">
        <f t="shared" si="141"/>
        <v>0</v>
      </c>
    </row>
    <row r="1676" spans="2:20" ht="14.4" x14ac:dyDescent="0.3">
      <c r="B1676" s="30"/>
      <c r="C1676" s="16"/>
      <c r="D1676" s="16"/>
      <c r="E1676" s="25"/>
      <c r="F1676" s="16"/>
      <c r="G1676" s="15"/>
      <c r="H1676" s="14"/>
      <c r="I1676" s="13"/>
      <c r="J1676" s="13"/>
      <c r="K1676" s="12"/>
      <c r="L1676" s="232">
        <f t="shared" si="137"/>
        <v>0</v>
      </c>
      <c r="M1676" s="234">
        <f t="shared" si="138"/>
        <v>0</v>
      </c>
      <c r="N1676" s="11">
        <f>IF(Q1676="x",0,IF(J1676&lt;(INDEX(Lookup!$U$2:$U$10,MATCH($D$47,Lookup!$S$2:$S$10,0))),0,$L$12*K1676))</f>
        <v>0</v>
      </c>
      <c r="O1676" s="234">
        <f t="shared" si="139"/>
        <v>0</v>
      </c>
      <c r="P1676" s="10"/>
      <c r="Q1676" s="9"/>
      <c r="S1676" s="340">
        <f t="shared" si="140"/>
        <v>0</v>
      </c>
      <c r="T1676" s="340">
        <f t="shared" si="141"/>
        <v>0</v>
      </c>
    </row>
    <row r="1677" spans="2:20" ht="14.4" x14ac:dyDescent="0.3">
      <c r="B1677" s="30"/>
      <c r="C1677" s="16"/>
      <c r="D1677" s="16"/>
      <c r="E1677" s="25"/>
      <c r="F1677" s="16"/>
      <c r="G1677" s="15"/>
      <c r="H1677" s="14"/>
      <c r="I1677" s="13"/>
      <c r="J1677" s="13"/>
      <c r="K1677" s="12"/>
      <c r="L1677" s="232">
        <f t="shared" si="137"/>
        <v>0</v>
      </c>
      <c r="M1677" s="234">
        <f t="shared" si="138"/>
        <v>0</v>
      </c>
      <c r="N1677" s="11">
        <f>IF(Q1677="x",0,IF(J1677&lt;(INDEX(Lookup!$U$2:$U$10,MATCH($D$47,Lookup!$S$2:$S$10,0))),0,$L$12*K1677))</f>
        <v>0</v>
      </c>
      <c r="O1677" s="234">
        <f t="shared" si="139"/>
        <v>0</v>
      </c>
      <c r="P1677" s="10"/>
      <c r="Q1677" s="9"/>
      <c r="S1677" s="340">
        <f t="shared" si="140"/>
        <v>0</v>
      </c>
      <c r="T1677" s="340">
        <f t="shared" si="141"/>
        <v>0</v>
      </c>
    </row>
    <row r="1678" spans="2:20" ht="14.4" x14ac:dyDescent="0.3">
      <c r="B1678" s="30"/>
      <c r="C1678" s="16"/>
      <c r="D1678" s="16"/>
      <c r="E1678" s="25"/>
      <c r="F1678" s="16"/>
      <c r="G1678" s="15"/>
      <c r="H1678" s="14"/>
      <c r="I1678" s="13"/>
      <c r="J1678" s="13"/>
      <c r="K1678" s="12"/>
      <c r="L1678" s="232">
        <f t="shared" si="137"/>
        <v>0</v>
      </c>
      <c r="M1678" s="234">
        <f t="shared" si="138"/>
        <v>0</v>
      </c>
      <c r="N1678" s="11">
        <f>IF(Q1678="x",0,IF(J1678&lt;(INDEX(Lookup!$U$2:$U$10,MATCH($D$47,Lookup!$S$2:$S$10,0))),0,$L$12*K1678))</f>
        <v>0</v>
      </c>
      <c r="O1678" s="234">
        <f t="shared" si="139"/>
        <v>0</v>
      </c>
      <c r="P1678" s="10"/>
      <c r="Q1678" s="9"/>
      <c r="S1678" s="340">
        <f t="shared" si="140"/>
        <v>0</v>
      </c>
      <c r="T1678" s="340">
        <f t="shared" si="141"/>
        <v>0</v>
      </c>
    </row>
    <row r="1679" spans="2:20" ht="14.4" x14ac:dyDescent="0.3">
      <c r="B1679" s="30"/>
      <c r="C1679" s="16"/>
      <c r="D1679" s="16"/>
      <c r="E1679" s="25"/>
      <c r="F1679" s="16"/>
      <c r="G1679" s="15"/>
      <c r="H1679" s="14"/>
      <c r="I1679" s="13"/>
      <c r="J1679" s="13"/>
      <c r="K1679" s="12"/>
      <c r="L1679" s="232">
        <f t="shared" si="137"/>
        <v>0</v>
      </c>
      <c r="M1679" s="234">
        <f t="shared" si="138"/>
        <v>0</v>
      </c>
      <c r="N1679" s="11">
        <f>IF(Q1679="x",0,IF(J1679&lt;(INDEX(Lookup!$U$2:$U$10,MATCH($D$47,Lookup!$S$2:$S$10,0))),0,$L$12*K1679))</f>
        <v>0</v>
      </c>
      <c r="O1679" s="234">
        <f t="shared" si="139"/>
        <v>0</v>
      </c>
      <c r="P1679" s="10"/>
      <c r="Q1679" s="9"/>
      <c r="S1679" s="340">
        <f t="shared" si="140"/>
        <v>0</v>
      </c>
      <c r="T1679" s="340">
        <f t="shared" si="141"/>
        <v>0</v>
      </c>
    </row>
    <row r="1680" spans="2:20" ht="14.4" x14ac:dyDescent="0.3">
      <c r="B1680" s="30"/>
      <c r="C1680" s="16"/>
      <c r="D1680" s="16"/>
      <c r="E1680" s="25"/>
      <c r="F1680" s="16"/>
      <c r="G1680" s="15"/>
      <c r="H1680" s="14"/>
      <c r="I1680" s="13"/>
      <c r="J1680" s="13"/>
      <c r="K1680" s="12"/>
      <c r="L1680" s="232">
        <f t="shared" si="137"/>
        <v>0</v>
      </c>
      <c r="M1680" s="234">
        <f t="shared" si="138"/>
        <v>0</v>
      </c>
      <c r="N1680" s="11">
        <f>IF(Q1680="x",0,IF(J1680&lt;(INDEX(Lookup!$U$2:$U$10,MATCH($D$47,Lookup!$S$2:$S$10,0))),0,$L$12*K1680))</f>
        <v>0</v>
      </c>
      <c r="O1680" s="234">
        <f t="shared" si="139"/>
        <v>0</v>
      </c>
      <c r="P1680" s="10"/>
      <c r="Q1680" s="9"/>
      <c r="S1680" s="340">
        <f t="shared" si="140"/>
        <v>0</v>
      </c>
      <c r="T1680" s="340">
        <f t="shared" si="141"/>
        <v>0</v>
      </c>
    </row>
    <row r="1681" spans="2:20" ht="14.4" x14ac:dyDescent="0.3">
      <c r="B1681" s="30"/>
      <c r="C1681" s="16"/>
      <c r="D1681" s="16"/>
      <c r="E1681" s="25"/>
      <c r="F1681" s="16"/>
      <c r="G1681" s="15"/>
      <c r="H1681" s="14"/>
      <c r="I1681" s="13"/>
      <c r="J1681" s="13"/>
      <c r="K1681" s="12"/>
      <c r="L1681" s="232">
        <f t="shared" si="137"/>
        <v>0</v>
      </c>
      <c r="M1681" s="234">
        <f t="shared" si="138"/>
        <v>0</v>
      </c>
      <c r="N1681" s="11">
        <f>IF(Q1681="x",0,IF(J1681&lt;(INDEX(Lookup!$U$2:$U$10,MATCH($D$47,Lookup!$S$2:$S$10,0))),0,$L$12*K1681))</f>
        <v>0</v>
      </c>
      <c r="O1681" s="234">
        <f t="shared" si="139"/>
        <v>0</v>
      </c>
      <c r="P1681" s="10"/>
      <c r="Q1681" s="9"/>
      <c r="S1681" s="340">
        <f t="shared" si="140"/>
        <v>0</v>
      </c>
      <c r="T1681" s="340">
        <f t="shared" si="141"/>
        <v>0</v>
      </c>
    </row>
    <row r="1682" spans="2:20" ht="14.4" x14ac:dyDescent="0.3">
      <c r="B1682" s="30"/>
      <c r="C1682" s="16"/>
      <c r="D1682" s="16"/>
      <c r="E1682" s="25"/>
      <c r="F1682" s="16"/>
      <c r="G1682" s="15"/>
      <c r="H1682" s="14"/>
      <c r="I1682" s="13"/>
      <c r="J1682" s="13"/>
      <c r="K1682" s="12"/>
      <c r="L1682" s="232">
        <f t="shared" si="137"/>
        <v>0</v>
      </c>
      <c r="M1682" s="234">
        <f t="shared" si="138"/>
        <v>0</v>
      </c>
      <c r="N1682" s="11">
        <f>IF(Q1682="x",0,IF(J1682&lt;(INDEX(Lookup!$U$2:$U$10,MATCH($D$47,Lookup!$S$2:$S$10,0))),0,$L$12*K1682))</f>
        <v>0</v>
      </c>
      <c r="O1682" s="234">
        <f t="shared" si="139"/>
        <v>0</v>
      </c>
      <c r="P1682" s="10"/>
      <c r="Q1682" s="9"/>
      <c r="S1682" s="340">
        <f t="shared" si="140"/>
        <v>0</v>
      </c>
      <c r="T1682" s="340">
        <f t="shared" si="141"/>
        <v>0</v>
      </c>
    </row>
    <row r="1683" spans="2:20" ht="14.4" x14ac:dyDescent="0.3">
      <c r="B1683" s="30"/>
      <c r="C1683" s="16"/>
      <c r="D1683" s="16"/>
      <c r="E1683" s="25"/>
      <c r="F1683" s="16"/>
      <c r="G1683" s="15"/>
      <c r="H1683" s="14"/>
      <c r="I1683" s="13"/>
      <c r="J1683" s="13"/>
      <c r="K1683" s="12"/>
      <c r="L1683" s="232">
        <f t="shared" si="137"/>
        <v>0</v>
      </c>
      <c r="M1683" s="234">
        <f t="shared" si="138"/>
        <v>0</v>
      </c>
      <c r="N1683" s="11">
        <f>IF(Q1683="x",0,IF(J1683&lt;(INDEX(Lookup!$U$2:$U$10,MATCH($D$47,Lookup!$S$2:$S$10,0))),0,$L$12*K1683))</f>
        <v>0</v>
      </c>
      <c r="O1683" s="234">
        <f t="shared" si="139"/>
        <v>0</v>
      </c>
      <c r="P1683" s="10"/>
      <c r="Q1683" s="9"/>
      <c r="S1683" s="340">
        <f t="shared" si="140"/>
        <v>0</v>
      </c>
      <c r="T1683" s="340">
        <f t="shared" si="141"/>
        <v>0</v>
      </c>
    </row>
    <row r="1684" spans="2:20" ht="14.4" x14ac:dyDescent="0.3">
      <c r="B1684" s="30"/>
      <c r="C1684" s="16"/>
      <c r="D1684" s="16"/>
      <c r="E1684" s="25"/>
      <c r="F1684" s="16"/>
      <c r="G1684" s="15"/>
      <c r="H1684" s="14"/>
      <c r="I1684" s="13"/>
      <c r="J1684" s="13"/>
      <c r="K1684" s="12"/>
      <c r="L1684" s="232">
        <f t="shared" si="137"/>
        <v>0</v>
      </c>
      <c r="M1684" s="234">
        <f t="shared" si="138"/>
        <v>0</v>
      </c>
      <c r="N1684" s="11">
        <f>IF(Q1684="x",0,IF(J1684&lt;(INDEX(Lookup!$U$2:$U$10,MATCH($D$47,Lookup!$S$2:$S$10,0))),0,$L$12*K1684))</f>
        <v>0</v>
      </c>
      <c r="O1684" s="234">
        <f t="shared" si="139"/>
        <v>0</v>
      </c>
      <c r="P1684" s="10"/>
      <c r="Q1684" s="9"/>
      <c r="S1684" s="340">
        <f t="shared" si="140"/>
        <v>0</v>
      </c>
      <c r="T1684" s="340">
        <f t="shared" si="141"/>
        <v>0</v>
      </c>
    </row>
    <row r="1685" spans="2:20" ht="14.4" x14ac:dyDescent="0.3">
      <c r="B1685" s="30"/>
      <c r="C1685" s="16"/>
      <c r="D1685" s="16"/>
      <c r="E1685" s="25"/>
      <c r="F1685" s="16"/>
      <c r="G1685" s="15"/>
      <c r="H1685" s="14"/>
      <c r="I1685" s="13"/>
      <c r="J1685" s="13"/>
      <c r="K1685" s="12"/>
      <c r="L1685" s="232">
        <f t="shared" si="137"/>
        <v>0</v>
      </c>
      <c r="M1685" s="234">
        <f t="shared" si="138"/>
        <v>0</v>
      </c>
      <c r="N1685" s="11">
        <f>IF(Q1685="x",0,IF(J1685&lt;(INDEX(Lookup!$U$2:$U$10,MATCH($D$47,Lookup!$S$2:$S$10,0))),0,$L$12*K1685))</f>
        <v>0</v>
      </c>
      <c r="O1685" s="234">
        <f t="shared" si="139"/>
        <v>0</v>
      </c>
      <c r="P1685" s="10"/>
      <c r="Q1685" s="9"/>
      <c r="S1685" s="340">
        <f t="shared" si="140"/>
        <v>0</v>
      </c>
      <c r="T1685" s="340">
        <f t="shared" si="141"/>
        <v>0</v>
      </c>
    </row>
    <row r="1686" spans="2:20" ht="14.4" x14ac:dyDescent="0.3">
      <c r="B1686" s="30"/>
      <c r="C1686" s="16"/>
      <c r="D1686" s="16"/>
      <c r="E1686" s="25"/>
      <c r="F1686" s="16"/>
      <c r="G1686" s="15"/>
      <c r="H1686" s="14"/>
      <c r="I1686" s="13"/>
      <c r="J1686" s="13"/>
      <c r="K1686" s="12"/>
      <c r="L1686" s="232">
        <f t="shared" si="137"/>
        <v>0</v>
      </c>
      <c r="M1686" s="234">
        <f t="shared" si="138"/>
        <v>0</v>
      </c>
      <c r="N1686" s="11">
        <f>IF(Q1686="x",0,IF(J1686&lt;(INDEX(Lookup!$U$2:$U$10,MATCH($D$47,Lookup!$S$2:$S$10,0))),0,$L$12*K1686))</f>
        <v>0</v>
      </c>
      <c r="O1686" s="234">
        <f t="shared" si="139"/>
        <v>0</v>
      </c>
      <c r="P1686" s="10"/>
      <c r="Q1686" s="9"/>
      <c r="S1686" s="340">
        <f t="shared" si="140"/>
        <v>0</v>
      </c>
      <c r="T1686" s="340">
        <f t="shared" si="141"/>
        <v>0</v>
      </c>
    </row>
    <row r="1687" spans="2:20" ht="14.4" x14ac:dyDescent="0.3">
      <c r="B1687" s="30"/>
      <c r="C1687" s="16"/>
      <c r="D1687" s="16"/>
      <c r="E1687" s="25"/>
      <c r="F1687" s="16"/>
      <c r="G1687" s="15"/>
      <c r="H1687" s="14"/>
      <c r="I1687" s="13"/>
      <c r="J1687" s="13"/>
      <c r="K1687" s="12"/>
      <c r="L1687" s="232">
        <f t="shared" si="137"/>
        <v>0</v>
      </c>
      <c r="M1687" s="234">
        <f t="shared" si="138"/>
        <v>0</v>
      </c>
      <c r="N1687" s="11">
        <f>IF(Q1687="x",0,IF(J1687&lt;(INDEX(Lookup!$U$2:$U$10,MATCH($D$47,Lookup!$S$2:$S$10,0))),0,$L$12*K1687))</f>
        <v>0</v>
      </c>
      <c r="O1687" s="234">
        <f t="shared" si="139"/>
        <v>0</v>
      </c>
      <c r="P1687" s="10"/>
      <c r="Q1687" s="9"/>
      <c r="S1687" s="340">
        <f t="shared" si="140"/>
        <v>0</v>
      </c>
      <c r="T1687" s="340">
        <f t="shared" si="141"/>
        <v>0</v>
      </c>
    </row>
    <row r="1688" spans="2:20" ht="14.4" x14ac:dyDescent="0.3">
      <c r="B1688" s="30"/>
      <c r="C1688" s="16"/>
      <c r="D1688" s="16"/>
      <c r="E1688" s="25"/>
      <c r="F1688" s="16"/>
      <c r="G1688" s="15"/>
      <c r="H1688" s="14"/>
      <c r="I1688" s="13"/>
      <c r="J1688" s="13"/>
      <c r="K1688" s="12"/>
      <c r="L1688" s="232">
        <f t="shared" si="137"/>
        <v>0</v>
      </c>
      <c r="M1688" s="234">
        <f t="shared" si="138"/>
        <v>0</v>
      </c>
      <c r="N1688" s="11">
        <f>IF(Q1688="x",0,IF(J1688&lt;(INDEX(Lookup!$U$2:$U$10,MATCH($D$47,Lookup!$S$2:$S$10,0))),0,$L$12*K1688))</f>
        <v>0</v>
      </c>
      <c r="O1688" s="234">
        <f t="shared" si="139"/>
        <v>0</v>
      </c>
      <c r="P1688" s="10"/>
      <c r="Q1688" s="9"/>
      <c r="S1688" s="340">
        <f t="shared" si="140"/>
        <v>0</v>
      </c>
      <c r="T1688" s="340">
        <f t="shared" si="141"/>
        <v>0</v>
      </c>
    </row>
    <row r="1689" spans="2:20" ht="14.4" x14ac:dyDescent="0.3">
      <c r="B1689" s="30"/>
      <c r="C1689" s="16"/>
      <c r="D1689" s="16"/>
      <c r="E1689" s="25"/>
      <c r="F1689" s="16"/>
      <c r="G1689" s="15"/>
      <c r="H1689" s="14"/>
      <c r="I1689" s="13"/>
      <c r="J1689" s="13"/>
      <c r="K1689" s="12"/>
      <c r="L1689" s="232">
        <f t="shared" si="137"/>
        <v>0</v>
      </c>
      <c r="M1689" s="234">
        <f t="shared" si="138"/>
        <v>0</v>
      </c>
      <c r="N1689" s="11">
        <f>IF(Q1689="x",0,IF(J1689&lt;(INDEX(Lookup!$U$2:$U$10,MATCH($D$47,Lookup!$S$2:$S$10,0))),0,$L$12*K1689))</f>
        <v>0</v>
      </c>
      <c r="O1689" s="234">
        <f t="shared" si="139"/>
        <v>0</v>
      </c>
      <c r="P1689" s="10"/>
      <c r="Q1689" s="9"/>
      <c r="S1689" s="340">
        <f t="shared" si="140"/>
        <v>0</v>
      </c>
      <c r="T1689" s="340">
        <f t="shared" si="141"/>
        <v>0</v>
      </c>
    </row>
    <row r="1690" spans="2:20" ht="14.4" x14ac:dyDescent="0.3">
      <c r="B1690" s="30"/>
      <c r="C1690" s="16"/>
      <c r="D1690" s="16"/>
      <c r="E1690" s="25"/>
      <c r="F1690" s="16"/>
      <c r="G1690" s="15"/>
      <c r="H1690" s="14"/>
      <c r="I1690" s="13"/>
      <c r="J1690" s="13"/>
      <c r="K1690" s="12"/>
      <c r="L1690" s="232">
        <f t="shared" si="137"/>
        <v>0</v>
      </c>
      <c r="M1690" s="234">
        <f t="shared" si="138"/>
        <v>0</v>
      </c>
      <c r="N1690" s="11">
        <f>IF(Q1690="x",0,IF(J1690&lt;(INDEX(Lookup!$U$2:$U$10,MATCH($D$47,Lookup!$S$2:$S$10,0))),0,$L$12*K1690))</f>
        <v>0</v>
      </c>
      <c r="O1690" s="234">
        <f t="shared" si="139"/>
        <v>0</v>
      </c>
      <c r="P1690" s="10"/>
      <c r="Q1690" s="9"/>
      <c r="S1690" s="340">
        <f t="shared" si="140"/>
        <v>0</v>
      </c>
      <c r="T1690" s="340">
        <f t="shared" si="141"/>
        <v>0</v>
      </c>
    </row>
    <row r="1691" spans="2:20" ht="14.4" x14ac:dyDescent="0.3">
      <c r="B1691" s="30"/>
      <c r="C1691" s="16"/>
      <c r="D1691" s="16"/>
      <c r="E1691" s="25"/>
      <c r="F1691" s="16"/>
      <c r="G1691" s="15"/>
      <c r="H1691" s="14"/>
      <c r="I1691" s="13"/>
      <c r="J1691" s="13"/>
      <c r="K1691" s="12"/>
      <c r="L1691" s="232">
        <f t="shared" si="137"/>
        <v>0</v>
      </c>
      <c r="M1691" s="234">
        <f t="shared" si="138"/>
        <v>0</v>
      </c>
      <c r="N1691" s="11">
        <f>IF(Q1691="x",0,IF(J1691&lt;(INDEX(Lookup!$U$2:$U$10,MATCH($D$47,Lookup!$S$2:$S$10,0))),0,$L$12*K1691))</f>
        <v>0</v>
      </c>
      <c r="O1691" s="234">
        <f t="shared" si="139"/>
        <v>0</v>
      </c>
      <c r="P1691" s="10"/>
      <c r="Q1691" s="9"/>
      <c r="S1691" s="340">
        <f t="shared" si="140"/>
        <v>0</v>
      </c>
      <c r="T1691" s="340">
        <f t="shared" si="141"/>
        <v>0</v>
      </c>
    </row>
    <row r="1692" spans="2:20" ht="14.4" x14ac:dyDescent="0.3">
      <c r="B1692" s="30"/>
      <c r="C1692" s="16"/>
      <c r="D1692" s="16"/>
      <c r="E1692" s="25"/>
      <c r="F1692" s="16"/>
      <c r="G1692" s="15"/>
      <c r="H1692" s="14"/>
      <c r="I1692" s="13"/>
      <c r="J1692" s="13"/>
      <c r="K1692" s="12"/>
      <c r="L1692" s="232">
        <f t="shared" si="137"/>
        <v>0</v>
      </c>
      <c r="M1692" s="234">
        <f t="shared" si="138"/>
        <v>0</v>
      </c>
      <c r="N1692" s="11">
        <f>IF(Q1692="x",0,IF(J1692&lt;(INDEX(Lookup!$U$2:$U$10,MATCH($D$47,Lookup!$S$2:$S$10,0))),0,$L$12*K1692))</f>
        <v>0</v>
      </c>
      <c r="O1692" s="234">
        <f t="shared" si="139"/>
        <v>0</v>
      </c>
      <c r="P1692" s="10"/>
      <c r="Q1692" s="9"/>
      <c r="S1692" s="340">
        <f t="shared" si="140"/>
        <v>0</v>
      </c>
      <c r="T1692" s="340">
        <f t="shared" si="141"/>
        <v>0</v>
      </c>
    </row>
    <row r="1693" spans="2:20" ht="14.4" x14ac:dyDescent="0.3">
      <c r="B1693" s="30"/>
      <c r="C1693" s="16"/>
      <c r="D1693" s="16"/>
      <c r="E1693" s="25"/>
      <c r="F1693" s="16"/>
      <c r="G1693" s="15"/>
      <c r="H1693" s="14"/>
      <c r="I1693" s="13"/>
      <c r="J1693" s="13"/>
      <c r="K1693" s="12"/>
      <c r="L1693" s="232">
        <f t="shared" si="137"/>
        <v>0</v>
      </c>
      <c r="M1693" s="234">
        <f t="shared" si="138"/>
        <v>0</v>
      </c>
      <c r="N1693" s="11">
        <f>IF(Q1693="x",0,IF(J1693&lt;(INDEX(Lookup!$U$2:$U$10,MATCH($D$47,Lookup!$S$2:$S$10,0))),0,$L$12*K1693))</f>
        <v>0</v>
      </c>
      <c r="O1693" s="234">
        <f t="shared" si="139"/>
        <v>0</v>
      </c>
      <c r="P1693" s="10"/>
      <c r="Q1693" s="9"/>
      <c r="S1693" s="340">
        <f t="shared" si="140"/>
        <v>0</v>
      </c>
      <c r="T1693" s="340">
        <f t="shared" si="141"/>
        <v>0</v>
      </c>
    </row>
    <row r="1694" spans="2:20" ht="14.4" x14ac:dyDescent="0.3">
      <c r="B1694" s="30"/>
      <c r="C1694" s="16"/>
      <c r="D1694" s="16"/>
      <c r="E1694" s="25"/>
      <c r="F1694" s="16"/>
      <c r="G1694" s="15"/>
      <c r="H1694" s="14"/>
      <c r="I1694" s="13"/>
      <c r="J1694" s="13"/>
      <c r="K1694" s="12"/>
      <c r="L1694" s="232">
        <f t="shared" si="137"/>
        <v>0</v>
      </c>
      <c r="M1694" s="234">
        <f t="shared" si="138"/>
        <v>0</v>
      </c>
      <c r="N1694" s="11">
        <f>IF(Q1694="x",0,IF(J1694&lt;(INDEX(Lookup!$U$2:$U$10,MATCH($D$47,Lookup!$S$2:$S$10,0))),0,$L$12*K1694))</f>
        <v>0</v>
      </c>
      <c r="O1694" s="234">
        <f t="shared" si="139"/>
        <v>0</v>
      </c>
      <c r="P1694" s="10"/>
      <c r="Q1694" s="9"/>
      <c r="S1694" s="340">
        <f t="shared" si="140"/>
        <v>0</v>
      </c>
      <c r="T1694" s="340">
        <f t="shared" si="141"/>
        <v>0</v>
      </c>
    </row>
    <row r="1695" spans="2:20" ht="14.4" x14ac:dyDescent="0.3">
      <c r="B1695" s="30"/>
      <c r="C1695" s="16"/>
      <c r="D1695" s="16"/>
      <c r="E1695" s="25"/>
      <c r="F1695" s="16"/>
      <c r="G1695" s="15"/>
      <c r="H1695" s="14"/>
      <c r="I1695" s="13"/>
      <c r="J1695" s="13"/>
      <c r="K1695" s="12"/>
      <c r="L1695" s="232">
        <f t="shared" si="137"/>
        <v>0</v>
      </c>
      <c r="M1695" s="234">
        <f t="shared" si="138"/>
        <v>0</v>
      </c>
      <c r="N1695" s="11">
        <f>IF(Q1695="x",0,IF(J1695&lt;(INDEX(Lookup!$U$2:$U$10,MATCH($D$47,Lookup!$S$2:$S$10,0))),0,$L$12*K1695))</f>
        <v>0</v>
      </c>
      <c r="O1695" s="234">
        <f t="shared" si="139"/>
        <v>0</v>
      </c>
      <c r="P1695" s="10"/>
      <c r="Q1695" s="9"/>
      <c r="S1695" s="340">
        <f t="shared" si="140"/>
        <v>0</v>
      </c>
      <c r="T1695" s="340">
        <f t="shared" si="141"/>
        <v>0</v>
      </c>
    </row>
    <row r="1696" spans="2:20" ht="14.4" x14ac:dyDescent="0.3">
      <c r="B1696" s="30"/>
      <c r="C1696" s="16"/>
      <c r="D1696" s="16"/>
      <c r="E1696" s="25"/>
      <c r="F1696" s="16"/>
      <c r="G1696" s="15"/>
      <c r="H1696" s="14"/>
      <c r="I1696" s="13"/>
      <c r="J1696" s="13"/>
      <c r="K1696" s="12"/>
      <c r="L1696" s="232">
        <f t="shared" si="137"/>
        <v>0</v>
      </c>
      <c r="M1696" s="234">
        <f t="shared" si="138"/>
        <v>0</v>
      </c>
      <c r="N1696" s="11">
        <f>IF(Q1696="x",0,IF(J1696&lt;(INDEX(Lookup!$U$2:$U$10,MATCH($D$47,Lookup!$S$2:$S$10,0))),0,$L$12*K1696))</f>
        <v>0</v>
      </c>
      <c r="O1696" s="234">
        <f t="shared" si="139"/>
        <v>0</v>
      </c>
      <c r="P1696" s="10"/>
      <c r="Q1696" s="9"/>
      <c r="S1696" s="340">
        <f t="shared" si="140"/>
        <v>0</v>
      </c>
      <c r="T1696" s="340">
        <f t="shared" si="141"/>
        <v>0</v>
      </c>
    </row>
    <row r="1697" spans="1:20" ht="14.4" x14ac:dyDescent="0.3">
      <c r="B1697" s="30"/>
      <c r="C1697" s="16"/>
      <c r="D1697" s="16"/>
      <c r="E1697" s="25"/>
      <c r="F1697" s="16"/>
      <c r="G1697" s="15"/>
      <c r="H1697" s="14"/>
      <c r="I1697" s="13"/>
      <c r="J1697" s="13"/>
      <c r="K1697" s="12"/>
      <c r="L1697" s="232">
        <f t="shared" si="137"/>
        <v>0</v>
      </c>
      <c r="M1697" s="234">
        <f t="shared" si="138"/>
        <v>0</v>
      </c>
      <c r="N1697" s="11">
        <f>IF(Q1697="x",0,IF(J1697&lt;(INDEX(Lookup!$U$2:$U$10,MATCH($D$47,Lookup!$S$2:$S$10,0))),0,$L$12*K1697))</f>
        <v>0</v>
      </c>
      <c r="O1697" s="234">
        <f t="shared" si="139"/>
        <v>0</v>
      </c>
      <c r="P1697" s="10"/>
      <c r="Q1697" s="9"/>
      <c r="S1697" s="340">
        <f t="shared" si="140"/>
        <v>0</v>
      </c>
      <c r="T1697" s="340">
        <f t="shared" si="141"/>
        <v>0</v>
      </c>
    </row>
    <row r="1698" spans="1:20" ht="14.4" x14ac:dyDescent="0.3">
      <c r="B1698" s="30"/>
      <c r="C1698" s="16"/>
      <c r="D1698" s="16"/>
      <c r="E1698" s="25"/>
      <c r="F1698" s="16"/>
      <c r="G1698" s="15"/>
      <c r="H1698" s="14"/>
      <c r="I1698" s="13"/>
      <c r="J1698" s="13"/>
      <c r="K1698" s="12"/>
      <c r="L1698" s="232">
        <f t="shared" si="137"/>
        <v>0</v>
      </c>
      <c r="M1698" s="234">
        <f t="shared" si="138"/>
        <v>0</v>
      </c>
      <c r="N1698" s="11">
        <f>IF(Q1698="x",0,IF(J1698&lt;(INDEX(Lookup!$U$2:$U$10,MATCH($D$47,Lookup!$S$2:$S$10,0))),0,$L$12*K1698))</f>
        <v>0</v>
      </c>
      <c r="O1698" s="234">
        <f t="shared" si="139"/>
        <v>0</v>
      </c>
      <c r="P1698" s="10"/>
      <c r="Q1698" s="9"/>
      <c r="S1698" s="340">
        <f t="shared" si="140"/>
        <v>0</v>
      </c>
      <c r="T1698" s="340">
        <f t="shared" si="141"/>
        <v>0</v>
      </c>
    </row>
    <row r="1699" spans="1:20" ht="14.4" x14ac:dyDescent="0.3">
      <c r="A1699" s="17"/>
      <c r="B1699" s="30"/>
      <c r="C1699" s="16"/>
      <c r="D1699" s="16"/>
      <c r="E1699" s="25"/>
      <c r="F1699" s="16"/>
      <c r="G1699" s="15"/>
      <c r="H1699" s="14"/>
      <c r="I1699" s="13"/>
      <c r="J1699" s="13"/>
      <c r="K1699" s="12"/>
      <c r="L1699" s="232">
        <f t="shared" si="137"/>
        <v>0</v>
      </c>
      <c r="M1699" s="234">
        <f t="shared" si="138"/>
        <v>0</v>
      </c>
      <c r="N1699" s="11">
        <f>IF(Q1699="x",0,IF(J1699&lt;(INDEX(Lookup!$U$2:$U$10,MATCH($D$47,Lookup!$S$2:$S$10,0))),0,$L$12*K1699))</f>
        <v>0</v>
      </c>
      <c r="O1699" s="234">
        <f t="shared" si="139"/>
        <v>0</v>
      </c>
      <c r="P1699" s="10"/>
      <c r="Q1699" s="9"/>
      <c r="S1699" s="340">
        <f t="shared" si="140"/>
        <v>0</v>
      </c>
      <c r="T1699" s="340">
        <f t="shared" si="141"/>
        <v>0</v>
      </c>
    </row>
    <row r="1700" spans="1:20" ht="15" thickBot="1" x14ac:dyDescent="0.35">
      <c r="A1700" s="17"/>
      <c r="B1700" s="209"/>
      <c r="C1700" s="20"/>
      <c r="D1700" s="20"/>
      <c r="E1700" s="25"/>
      <c r="F1700" s="20"/>
      <c r="G1700" s="20"/>
      <c r="H1700" s="19"/>
      <c r="I1700" s="18"/>
      <c r="J1700" s="18"/>
      <c r="K1700" s="205"/>
      <c r="L1700" s="233">
        <f t="shared" si="137"/>
        <v>0</v>
      </c>
      <c r="M1700" s="235">
        <f t="shared" si="138"/>
        <v>0</v>
      </c>
      <c r="N1700" s="206">
        <f>IF(Q1700="x",0,IF(J1700&lt;(INDEX(Lookup!$U$2:$U$10,MATCH($D$47,Lookup!$S$2:$S$10,0))),0,$L$12*K1700))</f>
        <v>0</v>
      </c>
      <c r="O1700" s="235">
        <f t="shared" si="139"/>
        <v>0</v>
      </c>
      <c r="P1700" s="195"/>
      <c r="Q1700" s="207"/>
      <c r="S1700" s="340">
        <f t="shared" si="140"/>
        <v>0</v>
      </c>
      <c r="T1700" s="340">
        <f t="shared" si="141"/>
        <v>0</v>
      </c>
    </row>
    <row r="1701" spans="1:20" ht="13.8" hidden="1" thickBot="1" x14ac:dyDescent="0.3">
      <c r="A1701" s="196"/>
      <c r="C1701" s="197"/>
      <c r="D1701" s="197"/>
      <c r="E1701" s="208"/>
      <c r="F1701" s="197"/>
      <c r="G1701" s="197"/>
      <c r="H1701" s="198"/>
      <c r="I1701" s="199"/>
      <c r="J1701" s="199"/>
      <c r="K1701" s="200"/>
      <c r="L1701" s="201"/>
      <c r="M1701" s="202"/>
      <c r="N1701" s="201"/>
      <c r="O1701" s="202"/>
      <c r="P1701" s="203"/>
      <c r="Q1701" s="204"/>
    </row>
    <row r="1702" spans="1:20" s="3" customFormat="1" ht="40.5" customHeight="1" thickTop="1" thickBot="1" x14ac:dyDescent="0.35">
      <c r="B1702" s="4" t="s">
        <v>0</v>
      </c>
      <c r="C1702" s="8"/>
      <c r="D1702" s="8"/>
      <c r="E1702" s="8"/>
      <c r="F1702" s="8"/>
      <c r="G1702" s="7"/>
      <c r="H1702" s="6"/>
      <c r="I1702" s="5"/>
      <c r="J1702" s="5"/>
      <c r="K1702" s="4" t="s">
        <v>0</v>
      </c>
      <c r="L1702" s="4"/>
      <c r="M1702" s="4"/>
      <c r="N1702" s="4"/>
      <c r="O1702" s="4"/>
      <c r="P1702" s="4"/>
      <c r="Q1702" s="4"/>
    </row>
    <row r="1703" spans="1:20" ht="13.8" thickTop="1" x14ac:dyDescent="0.25"/>
  </sheetData>
  <sheetProtection sheet="1" formatColumns="0" formatRows="0" insertRows="0" sort="0" autoFilter="0" pivotTables="0"/>
  <autoFilter ref="B49:T1700" xr:uid="{66191276-E513-4F8B-9EC1-B134127C5359}"/>
  <dataConsolidate/>
  <mergeCells count="52">
    <mergeCell ref="B46:Q46"/>
    <mergeCell ref="B47:C47"/>
    <mergeCell ref="I47:J47"/>
    <mergeCell ref="K48:M48"/>
    <mergeCell ref="N48:O48"/>
    <mergeCell ref="W39:AB39"/>
    <mergeCell ref="W40:W41"/>
    <mergeCell ref="X40:X41"/>
    <mergeCell ref="Y40:Y41"/>
    <mergeCell ref="Z40:Z41"/>
    <mergeCell ref="AA40:AA41"/>
    <mergeCell ref="AB40:AB41"/>
    <mergeCell ref="P29:P30"/>
    <mergeCell ref="I37:L37"/>
    <mergeCell ref="N37:P37"/>
    <mergeCell ref="N38:N39"/>
    <mergeCell ref="O38:O39"/>
    <mergeCell ref="P38:P39"/>
    <mergeCell ref="B26:Q26"/>
    <mergeCell ref="C28:G28"/>
    <mergeCell ref="I28:L28"/>
    <mergeCell ref="N28:P28"/>
    <mergeCell ref="W28:AB28"/>
    <mergeCell ref="C29:C30"/>
    <mergeCell ref="D29:E29"/>
    <mergeCell ref="F29:G29"/>
    <mergeCell ref="N29:N30"/>
    <mergeCell ref="O29:O30"/>
    <mergeCell ref="J17:Q17"/>
    <mergeCell ref="J18:Q23"/>
    <mergeCell ref="B19:C20"/>
    <mergeCell ref="D19:F20"/>
    <mergeCell ref="G19:G21"/>
    <mergeCell ref="H19:H21"/>
    <mergeCell ref="B21:C21"/>
    <mergeCell ref="D21:F21"/>
    <mergeCell ref="B8:C8"/>
    <mergeCell ref="J8:K8"/>
    <mergeCell ref="B10:C10"/>
    <mergeCell ref="D11:G11"/>
    <mergeCell ref="D12:G12"/>
    <mergeCell ref="B13:B15"/>
    <mergeCell ref="D13:G13"/>
    <mergeCell ref="D14:G14"/>
    <mergeCell ref="B4:C4"/>
    <mergeCell ref="D4:G4"/>
    <mergeCell ref="J4:K4"/>
    <mergeCell ref="B5:C5"/>
    <mergeCell ref="D5:G5"/>
    <mergeCell ref="B6:C6"/>
    <mergeCell ref="D6:G6"/>
    <mergeCell ref="J6:K6"/>
  </mergeCells>
  <conditionalFormatting sqref="D5:G5 H6 D7:G7">
    <cfRule type="expression" dxfId="44" priority="4">
      <formula>$D$4 = "Not On List"</formula>
    </cfRule>
  </conditionalFormatting>
  <conditionalFormatting sqref="K49">
    <cfRule type="expression" dxfId="41" priority="5">
      <formula>$K$50=OR(RIGHT($K$50,2)="00",RIGHT($K$50,2)="25",RIGHT($K$50,2)="50",RIGHT($K$50,2)="75")</formula>
    </cfRule>
  </conditionalFormatting>
  <conditionalFormatting sqref="K50:K1701">
    <cfRule type="expression" dxfId="40" priority="3">
      <formula>MOD(K50,0.25)</formula>
    </cfRule>
  </conditionalFormatting>
  <dataValidations count="3">
    <dataValidation type="textLength" allowBlank="1" showInputMessage="1" showErrorMessage="1" error="Only enter the last 4 digits of SSN" sqref="F50:F56 E50:E1702" xr:uid="{23848363-BC9B-4177-81A9-2A5A082E77BF}">
      <formula1>1</formula1>
      <formula2>4</formula2>
    </dataValidation>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6:G6" xr:uid="{490400C5-4525-44BB-A5F6-064CF127D971}">
      <formula1>20</formula1>
      <formula2>20</formula2>
    </dataValidation>
    <dataValidation allowBlank="1" showInputMessage="1" showErrorMessage="1" error="Only enter the last 4 digits of SSN" sqref="F57:F1048576" xr:uid="{F267363D-FFB0-4C85-B7D6-0290F025F955}"/>
  </dataValidations>
  <printOptions horizontalCentered="1"/>
  <pageMargins left="0.25" right="0.25" top="0.75" bottom="0.75" header="0.3" footer="0.3"/>
  <pageSetup scale="50" fitToWidth="0" fitToHeight="0" orientation="landscape" r:id="rId1"/>
  <headerFooter alignWithMargins="0">
    <oddFooter>&amp;LRoster - Standard Day&amp;R&amp;D</oddFooter>
  </headerFooter>
  <rowBreaks count="1" manualBreakCount="1">
    <brk id="46" min="1" max="16" man="1"/>
  </rowBreaks>
  <extLst>
    <ext xmlns:x14="http://schemas.microsoft.com/office/spreadsheetml/2009/9/main" uri="{78C0D931-6437-407d-A8EE-F0AAD7539E65}">
      <x14:conditionalFormattings>
        <x14:conditionalFormatting xmlns:xm="http://schemas.microsoft.com/office/excel/2006/main">
          <x14:cfRule type="expression" priority="2" id="{C5DEE1DE-529C-4DEE-A7E6-436522AC04F9}">
            <xm:f>IF(I62="","",I62&lt;INDEX(Lookup!$T$2:$T$10,MATCH($D$47,Lookup!$S$2:$S$10,0)))</xm:f>
            <x14:dxf>
              <fill>
                <patternFill>
                  <bgColor theme="5" tint="0.39994506668294322"/>
                </patternFill>
              </fill>
            </x14:dxf>
          </x14:cfRule>
          <xm:sqref>I62:I1701</xm:sqref>
        </x14:conditionalFormatting>
        <x14:conditionalFormatting xmlns:xm="http://schemas.microsoft.com/office/excel/2006/main">
          <x14:cfRule type="expression" priority="1" id="{9CD63796-7D9C-47CF-AC34-F4AB4B64C5F2}">
            <xm:f>J62&gt;INDEX(Lookup!$U$2:$U$10,MATCH($D$47,Lookup!$S$2:$S$10,0))</xm:f>
            <x14:dxf>
              <fill>
                <patternFill>
                  <bgColor theme="5" tint="0.39994506668294322"/>
                </patternFill>
              </fill>
            </x14:dxf>
          </x14:cfRule>
          <xm:sqref>J62:J1701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4CDDA34F-EEB4-48D2-B00A-DB8C620EC471}">
          <x14:formula1>
            <xm:f>Lookup!$Q$2:$Q$19</xm:f>
          </x14:formula1>
          <xm:sqref>L4</xm:sqref>
        </x14:dataValidation>
        <x14:dataValidation type="list" allowBlank="1" showInputMessage="1" showErrorMessage="1" xr:uid="{AABDC714-DF9C-4928-AED8-48FF38D72461}">
          <x14:formula1>
            <xm:f>Lookup!$J$12:$J$13</xm:f>
          </x14:formula1>
          <xm:sqref>Q50:Q1701</xm:sqref>
        </x14:dataValidation>
        <x14:dataValidation type="list" allowBlank="1" showInputMessage="1" showErrorMessage="1" xr:uid="{EE45A7C1-120A-4BC0-B9FF-87FB1267E4EE}">
          <x14:formula1>
            <xm:f>Lookup!$S$2:$S$10</xm:f>
          </x14:formula1>
          <xm:sqref>D47 D62:D1701</xm:sqref>
        </x14:dataValidation>
        <x14:dataValidation type="list" allowBlank="1" showInputMessage="1" showErrorMessage="1" xr:uid="{F803B6F4-A61C-4C68-A0AF-5E16A31EDA4D}">
          <x14:formula1>
            <xm:f>Lookup!$D$8:$D$9</xm:f>
          </x14:formula1>
          <xm:sqref>C62:C1701</xm:sqref>
        </x14:dataValidation>
        <x14:dataValidation type="list" allowBlank="1" showInputMessage="1" showErrorMessage="1" xr:uid="{BDA31CD9-3188-4D9A-B610-F8F7F71014AC}">
          <x14:formula1>
            <xm:f>Lookup!$C$2:$C$33</xm:f>
          </x14:formula1>
          <xm:sqref>B62:B1701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01093-E3D5-4712-8520-7AF240FEB9FE}">
  <sheetPr>
    <tabColor theme="8" tint="0.39997558519241921"/>
  </sheetPr>
  <dimension ref="A1:AK1703"/>
  <sheetViews>
    <sheetView showGridLines="0" zoomScale="80" zoomScaleNormal="80" zoomScaleSheetLayoutView="50" workbookViewId="0">
      <selection activeCell="R1" sqref="R1:AL1048576"/>
    </sheetView>
  </sheetViews>
  <sheetFormatPr defaultColWidth="8.77734375" defaultRowHeight="13.2" outlineLevelRow="1" x14ac:dyDescent="0.25"/>
  <cols>
    <col min="1" max="1" width="15.5546875" style="1" customWidth="1"/>
    <col min="2" max="2" width="12.77734375" style="1" customWidth="1"/>
    <col min="3" max="3" width="11.44140625" style="1" customWidth="1"/>
    <col min="4" max="4" width="15.77734375" style="1" bestFit="1" customWidth="1"/>
    <col min="5" max="5" width="13.5546875" style="1" customWidth="1"/>
    <col min="6" max="6" width="15.5546875" style="1" bestFit="1" customWidth="1"/>
    <col min="7" max="7" width="16.21875" style="2" customWidth="1"/>
    <col min="8" max="8" width="15.5546875" style="2" customWidth="1"/>
    <col min="9" max="9" width="15.5546875" style="1" customWidth="1"/>
    <col min="10" max="10" width="14.5546875" style="1" bestFit="1" customWidth="1"/>
    <col min="11" max="11" width="20.21875" style="1" bestFit="1" customWidth="1"/>
    <col min="12" max="12" width="16.21875" style="1" customWidth="1"/>
    <col min="13" max="13" width="13.77734375" style="1" customWidth="1"/>
    <col min="14" max="14" width="14.44140625" style="1" customWidth="1"/>
    <col min="15" max="15" width="20.21875" style="1" bestFit="1" customWidth="1"/>
    <col min="16" max="16" width="35.44140625" style="1" customWidth="1"/>
    <col min="17" max="17" width="15.21875" style="1" bestFit="1" customWidth="1"/>
    <col min="18" max="18" width="4.6640625" style="1" hidden="1" customWidth="1"/>
    <col min="19" max="19" width="11.88671875" style="1" hidden="1" customWidth="1"/>
    <col min="20" max="20" width="11.77734375" style="1" hidden="1" customWidth="1"/>
    <col min="21" max="23" width="0" style="1" hidden="1" customWidth="1"/>
    <col min="24" max="25" width="11.33203125" style="1" hidden="1" customWidth="1"/>
    <col min="26" max="26" width="13.44140625" style="1" hidden="1" customWidth="1"/>
    <col min="27" max="27" width="18.77734375" style="1" hidden="1" customWidth="1"/>
    <col min="28" max="28" width="14.5546875" style="1" hidden="1" customWidth="1"/>
    <col min="29" max="31" width="0" style="1" hidden="1" customWidth="1"/>
    <col min="32" max="32" width="11" style="1" hidden="1" customWidth="1"/>
    <col min="33" max="33" width="13" style="1" hidden="1" customWidth="1"/>
    <col min="34" max="34" width="13.109375" style="1" hidden="1" customWidth="1"/>
    <col min="35" max="35" width="11" style="1" hidden="1" customWidth="1"/>
    <col min="36" max="36" width="13" style="1" hidden="1" customWidth="1"/>
    <col min="37" max="37" width="12.6640625" style="1" hidden="1" customWidth="1"/>
    <col min="38" max="38" width="0" style="1" hidden="1" customWidth="1"/>
    <col min="39" max="16384" width="8.77734375" style="1"/>
  </cols>
  <sheetData>
    <row r="1" spans="2:25" x14ac:dyDescent="0.25">
      <c r="B1" s="122"/>
      <c r="G1" s="1"/>
      <c r="H1" s="1"/>
    </row>
    <row r="2" spans="2:25" ht="18" customHeight="1" x14ac:dyDescent="0.25">
      <c r="B2" s="121" t="s">
        <v>64</v>
      </c>
      <c r="C2" s="101"/>
      <c r="D2" s="119"/>
      <c r="E2" s="120"/>
      <c r="F2" s="120"/>
      <c r="G2" s="120"/>
      <c r="H2" s="120"/>
      <c r="I2" s="120"/>
      <c r="L2" s="35"/>
      <c r="M2" s="35"/>
      <c r="N2" s="35"/>
      <c r="O2" s="35"/>
      <c r="P2" s="236" t="s">
        <v>961</v>
      </c>
    </row>
    <row r="3" spans="2:25" ht="16.5" customHeight="1" thickBot="1" x14ac:dyDescent="0.3">
      <c r="B3" s="103"/>
      <c r="C3" s="101"/>
      <c r="D3" s="119"/>
      <c r="E3" s="101"/>
      <c r="F3" s="101"/>
      <c r="G3" s="101"/>
      <c r="H3" s="101"/>
      <c r="I3" s="101"/>
      <c r="L3" s="106"/>
    </row>
    <row r="4" spans="2:25" ht="18.600000000000001" customHeight="1" x14ac:dyDescent="0.25">
      <c r="B4" s="251" t="s">
        <v>63</v>
      </c>
      <c r="C4" s="252"/>
      <c r="D4" s="246"/>
      <c r="E4" s="246"/>
      <c r="F4" s="246"/>
      <c r="G4" s="246"/>
      <c r="H4" s="116"/>
      <c r="I4" s="116"/>
      <c r="J4" s="252" t="s">
        <v>62</v>
      </c>
      <c r="K4" s="252"/>
      <c r="L4" s="118"/>
      <c r="M4" s="117"/>
      <c r="N4" s="116"/>
      <c r="O4" s="116"/>
      <c r="P4" s="116"/>
      <c r="Q4" s="87"/>
      <c r="U4" s="86"/>
      <c r="X4" s="102"/>
      <c r="Y4" s="102"/>
    </row>
    <row r="5" spans="2:25" ht="15.6" customHeight="1" x14ac:dyDescent="0.3">
      <c r="B5" s="247"/>
      <c r="C5" s="248"/>
      <c r="D5" s="293"/>
      <c r="E5" s="294"/>
      <c r="F5" s="294"/>
      <c r="G5" s="294"/>
      <c r="H5" s="101"/>
      <c r="I5" s="101"/>
      <c r="J5" s="103"/>
      <c r="K5" s="101"/>
      <c r="L5" s="106"/>
      <c r="M5" s="79"/>
      <c r="O5" s="115"/>
      <c r="P5" s="1" t="s">
        <v>61</v>
      </c>
      <c r="Q5" s="34"/>
      <c r="U5" s="86"/>
      <c r="X5" s="102"/>
      <c r="Y5" s="102"/>
    </row>
    <row r="6" spans="2:25" ht="15.6" customHeight="1" x14ac:dyDescent="0.3">
      <c r="B6" s="249" t="s">
        <v>60</v>
      </c>
      <c r="C6" s="250"/>
      <c r="D6" s="292"/>
      <c r="E6" s="292"/>
      <c r="F6" s="292"/>
      <c r="G6" s="292"/>
      <c r="H6" s="21"/>
      <c r="I6" s="101"/>
      <c r="J6" s="250" t="s">
        <v>59</v>
      </c>
      <c r="K6" s="250"/>
      <c r="L6" s="163"/>
      <c r="M6" s="79"/>
      <c r="O6" s="162"/>
      <c r="P6" s="1" t="s">
        <v>58</v>
      </c>
      <c r="Q6" s="34"/>
      <c r="U6" s="86"/>
      <c r="X6" s="102"/>
      <c r="Y6" s="102"/>
    </row>
    <row r="7" spans="2:25" ht="15.6" customHeight="1" thickBot="1" x14ac:dyDescent="0.35">
      <c r="B7" s="114"/>
      <c r="C7" s="113"/>
      <c r="D7" s="38"/>
      <c r="E7" s="21"/>
      <c r="F7" s="21"/>
      <c r="G7" s="21"/>
      <c r="H7" s="101"/>
      <c r="I7" s="101"/>
      <c r="J7" s="103"/>
      <c r="K7" s="101"/>
      <c r="L7" s="106"/>
      <c r="M7" s="79"/>
      <c r="Q7" s="34"/>
      <c r="U7" s="86"/>
      <c r="X7" s="102"/>
      <c r="Y7" s="102"/>
    </row>
    <row r="8" spans="2:25" ht="18.75" customHeight="1" thickBot="1" x14ac:dyDescent="0.3">
      <c r="B8" s="249" t="s">
        <v>57</v>
      </c>
      <c r="C8" s="250"/>
      <c r="D8" s="161"/>
      <c r="H8" s="112"/>
      <c r="I8" s="111"/>
      <c r="J8" s="250" t="s">
        <v>56</v>
      </c>
      <c r="K8" s="250"/>
      <c r="L8" s="110" t="s">
        <v>55</v>
      </c>
      <c r="M8" s="109"/>
      <c r="N8" s="109"/>
      <c r="Q8" s="34"/>
      <c r="U8" s="86"/>
      <c r="X8" s="102"/>
      <c r="Y8" s="102"/>
    </row>
    <row r="9" spans="2:25" ht="16.5" customHeight="1" x14ac:dyDescent="0.25">
      <c r="B9" s="104"/>
      <c r="C9" s="108"/>
      <c r="D9" s="107"/>
      <c r="E9" s="100"/>
      <c r="F9" s="100"/>
      <c r="G9" s="35"/>
      <c r="H9" s="35"/>
      <c r="I9" s="35"/>
      <c r="J9" s="103"/>
      <c r="K9" s="101"/>
      <c r="L9" s="106"/>
      <c r="M9" s="35"/>
      <c r="Q9" s="34"/>
      <c r="U9" s="86"/>
      <c r="X9" s="102"/>
      <c r="Y9" s="102"/>
    </row>
    <row r="10" spans="2:25" ht="18.75" customHeight="1" x14ac:dyDescent="0.25">
      <c r="B10" s="249" t="s">
        <v>54</v>
      </c>
      <c r="C10" s="250"/>
      <c r="E10" s="105"/>
      <c r="G10" s="1"/>
      <c r="H10" s="101"/>
      <c r="K10" s="35" t="s">
        <v>53</v>
      </c>
      <c r="L10" s="160">
        <v>0</v>
      </c>
      <c r="M10" s="101"/>
      <c r="N10" s="101"/>
      <c r="Q10" s="34"/>
      <c r="U10" s="86"/>
    </row>
    <row r="11" spans="2:25" ht="18.75" customHeight="1" x14ac:dyDescent="0.3">
      <c r="B11" s="104"/>
      <c r="C11" s="35">
        <v>1</v>
      </c>
      <c r="D11" s="245"/>
      <c r="E11" s="255"/>
      <c r="F11" s="255"/>
      <c r="G11" s="255"/>
      <c r="H11" s="101"/>
      <c r="J11" s="35"/>
      <c r="K11" s="35"/>
      <c r="L11" s="100"/>
      <c r="M11" s="101"/>
      <c r="N11" s="101"/>
      <c r="Q11" s="34"/>
      <c r="U11" s="86"/>
    </row>
    <row r="12" spans="2:25" ht="18.75" customHeight="1" x14ac:dyDescent="0.3">
      <c r="B12" s="60"/>
      <c r="C12" s="35">
        <v>2</v>
      </c>
      <c r="D12" s="245"/>
      <c r="E12" s="255"/>
      <c r="F12" s="255"/>
      <c r="G12" s="255"/>
      <c r="H12" s="101"/>
      <c r="I12" s="101"/>
      <c r="J12" s="103"/>
      <c r="K12" s="35" t="s">
        <v>52</v>
      </c>
      <c r="L12" s="160"/>
      <c r="N12" s="101"/>
      <c r="O12" s="101"/>
      <c r="P12" s="101"/>
      <c r="Q12" s="34"/>
      <c r="U12" s="86"/>
      <c r="X12" s="102"/>
      <c r="Y12" s="102"/>
    </row>
    <row r="13" spans="2:25" ht="18.600000000000001" customHeight="1" x14ac:dyDescent="0.25">
      <c r="B13" s="253"/>
      <c r="C13" s="35">
        <v>3</v>
      </c>
      <c r="D13" s="245"/>
      <c r="E13" s="245"/>
      <c r="F13" s="245"/>
      <c r="G13" s="245"/>
      <c r="H13" s="101"/>
      <c r="I13" s="101"/>
      <c r="M13" s="101"/>
      <c r="N13" s="23"/>
      <c r="O13" s="100"/>
      <c r="P13" s="100"/>
      <c r="Q13" s="34"/>
      <c r="U13" s="86"/>
    </row>
    <row r="14" spans="2:25" ht="18.600000000000001" customHeight="1" x14ac:dyDescent="0.25">
      <c r="B14" s="253"/>
      <c r="C14" s="35">
        <v>4</v>
      </c>
      <c r="D14" s="245"/>
      <c r="E14" s="245"/>
      <c r="F14" s="245"/>
      <c r="G14" s="245"/>
      <c r="H14" s="101"/>
      <c r="I14" s="101"/>
      <c r="M14" s="101"/>
      <c r="N14" s="23"/>
      <c r="O14" s="100"/>
      <c r="P14" s="100"/>
      <c r="Q14" s="34"/>
      <c r="U14" s="86"/>
    </row>
    <row r="15" spans="2:25" ht="18.600000000000001" customHeight="1" thickBot="1" x14ac:dyDescent="0.3">
      <c r="B15" s="254"/>
      <c r="C15" s="84"/>
      <c r="D15" s="84"/>
      <c r="E15" s="84"/>
      <c r="F15" s="84"/>
      <c r="G15" s="99"/>
      <c r="H15" s="97"/>
      <c r="I15" s="98"/>
      <c r="J15" s="98"/>
      <c r="K15" s="97"/>
      <c r="L15" s="95"/>
      <c r="M15" s="95"/>
      <c r="N15" s="96"/>
      <c r="O15" s="95"/>
      <c r="P15" s="95"/>
      <c r="Q15" s="83"/>
      <c r="U15" s="86"/>
    </row>
    <row r="16" spans="2:25" ht="18.600000000000001" customHeight="1" outlineLevel="1" x14ac:dyDescent="0.25">
      <c r="B16" s="94"/>
      <c r="C16" s="93"/>
      <c r="D16" s="92"/>
      <c r="E16" s="92"/>
      <c r="F16" s="92"/>
      <c r="G16" s="92"/>
      <c r="H16" s="90"/>
      <c r="I16" s="91"/>
      <c r="J16" s="91"/>
      <c r="K16" s="90"/>
      <c r="L16" s="88"/>
      <c r="M16" s="88"/>
      <c r="N16" s="89"/>
      <c r="O16" s="88"/>
      <c r="P16" s="88"/>
      <c r="Q16" s="87"/>
      <c r="U16" s="86"/>
    </row>
    <row r="17" spans="2:37" ht="18.75" customHeight="1" outlineLevel="1" x14ac:dyDescent="0.25">
      <c r="B17" s="60"/>
      <c r="G17" s="1"/>
      <c r="H17" s="1"/>
      <c r="J17" s="301" t="s">
        <v>51</v>
      </c>
      <c r="K17" s="302"/>
      <c r="L17" s="302"/>
      <c r="M17" s="302"/>
      <c r="N17" s="302"/>
      <c r="O17" s="302"/>
      <c r="P17" s="302"/>
      <c r="Q17" s="303"/>
      <c r="U17" s="86"/>
    </row>
    <row r="18" spans="2:37" ht="18.75" customHeight="1" outlineLevel="1" x14ac:dyDescent="0.25">
      <c r="B18" s="60"/>
      <c r="G18" s="1"/>
      <c r="H18" s="1"/>
      <c r="J18" s="270" t="s">
        <v>50</v>
      </c>
      <c r="K18" s="271"/>
      <c r="L18" s="271"/>
      <c r="M18" s="271"/>
      <c r="N18" s="271"/>
      <c r="O18" s="271"/>
      <c r="P18" s="271"/>
      <c r="Q18" s="272"/>
      <c r="U18" s="86"/>
    </row>
    <row r="19" spans="2:37" ht="18.75" customHeight="1" outlineLevel="1" x14ac:dyDescent="0.25">
      <c r="B19" s="295" t="s">
        <v>49</v>
      </c>
      <c r="C19" s="296"/>
      <c r="D19" s="263"/>
      <c r="E19" s="263"/>
      <c r="F19" s="263"/>
      <c r="G19" s="264" t="s">
        <v>48</v>
      </c>
      <c r="H19" s="267"/>
      <c r="J19" s="273"/>
      <c r="K19" s="274"/>
      <c r="L19" s="274"/>
      <c r="M19" s="274"/>
      <c r="N19" s="274"/>
      <c r="O19" s="274"/>
      <c r="P19" s="274"/>
      <c r="Q19" s="275"/>
      <c r="U19" s="86"/>
    </row>
    <row r="20" spans="2:37" ht="18.75" customHeight="1" outlineLevel="1" x14ac:dyDescent="0.25">
      <c r="B20" s="297"/>
      <c r="C20" s="298"/>
      <c r="D20" s="263"/>
      <c r="E20" s="263"/>
      <c r="F20" s="263"/>
      <c r="G20" s="265"/>
      <c r="H20" s="268"/>
      <c r="J20" s="273"/>
      <c r="K20" s="274"/>
      <c r="L20" s="274"/>
      <c r="M20" s="274"/>
      <c r="N20" s="274"/>
      <c r="O20" s="274"/>
      <c r="P20" s="274"/>
      <c r="Q20" s="275"/>
      <c r="U20" s="86"/>
    </row>
    <row r="21" spans="2:37" ht="18.75" customHeight="1" outlineLevel="1" x14ac:dyDescent="0.25">
      <c r="B21" s="299" t="s">
        <v>47</v>
      </c>
      <c r="C21" s="300"/>
      <c r="D21" s="263"/>
      <c r="E21" s="263"/>
      <c r="F21" s="263"/>
      <c r="G21" s="266"/>
      <c r="H21" s="269"/>
      <c r="J21" s="273"/>
      <c r="K21" s="274"/>
      <c r="L21" s="274"/>
      <c r="M21" s="274"/>
      <c r="N21" s="274"/>
      <c r="O21" s="274"/>
      <c r="P21" s="274"/>
      <c r="Q21" s="275"/>
      <c r="U21" s="86"/>
    </row>
    <row r="22" spans="2:37" ht="18.75" customHeight="1" outlineLevel="1" x14ac:dyDescent="0.25">
      <c r="B22" s="60"/>
      <c r="G22" s="1"/>
      <c r="H22" s="1"/>
      <c r="J22" s="273"/>
      <c r="K22" s="274"/>
      <c r="L22" s="274"/>
      <c r="M22" s="274"/>
      <c r="N22" s="274"/>
      <c r="O22" s="274"/>
      <c r="P22" s="274"/>
      <c r="Q22" s="275"/>
      <c r="U22" s="86"/>
    </row>
    <row r="23" spans="2:37" ht="18.75" customHeight="1" outlineLevel="1" x14ac:dyDescent="0.25">
      <c r="B23" s="60"/>
      <c r="G23" s="1"/>
      <c r="H23" s="1"/>
      <c r="J23" s="276"/>
      <c r="K23" s="277"/>
      <c r="L23" s="277"/>
      <c r="M23" s="277"/>
      <c r="N23" s="277"/>
      <c r="O23" s="277"/>
      <c r="P23" s="277"/>
      <c r="Q23" s="278"/>
    </row>
    <row r="24" spans="2:37" outlineLevel="1" x14ac:dyDescent="0.25">
      <c r="B24" s="60"/>
      <c r="G24" s="1"/>
      <c r="H24" s="1"/>
      <c r="Q24" s="34"/>
    </row>
    <row r="25" spans="2:37" ht="13.8" thickBot="1" x14ac:dyDescent="0.3">
      <c r="B25" s="85"/>
      <c r="C25" s="84"/>
      <c r="D25" s="84"/>
      <c r="E25" s="84"/>
      <c r="F25" s="84"/>
      <c r="G25" s="84"/>
      <c r="H25" s="84"/>
      <c r="I25" s="84"/>
      <c r="J25" s="84"/>
      <c r="K25" s="84"/>
      <c r="L25" s="84"/>
      <c r="M25" s="84"/>
      <c r="N25" s="84"/>
      <c r="O25" s="84"/>
      <c r="P25" s="84"/>
      <c r="Q25" s="83"/>
    </row>
    <row r="26" spans="2:37" ht="13.8" outlineLevel="1" thickBot="1" x14ac:dyDescent="0.3">
      <c r="B26" s="286" t="s">
        <v>46</v>
      </c>
      <c r="C26" s="287"/>
      <c r="D26" s="287"/>
      <c r="E26" s="287"/>
      <c r="F26" s="287"/>
      <c r="G26" s="287"/>
      <c r="H26" s="287"/>
      <c r="I26" s="287"/>
      <c r="J26" s="287"/>
      <c r="K26" s="287"/>
      <c r="L26" s="287"/>
      <c r="M26" s="287"/>
      <c r="N26" s="287"/>
      <c r="O26" s="287"/>
      <c r="P26" s="287"/>
      <c r="Q26" s="288"/>
    </row>
    <row r="27" spans="2:37" outlineLevel="1" x14ac:dyDescent="0.25">
      <c r="B27" s="60"/>
      <c r="G27" s="1"/>
      <c r="H27" s="1"/>
      <c r="Q27" s="34"/>
    </row>
    <row r="28" spans="2:37" ht="13.05" customHeight="1" outlineLevel="1" x14ac:dyDescent="0.3">
      <c r="B28" s="60"/>
      <c r="C28" s="284" t="s">
        <v>45</v>
      </c>
      <c r="D28" s="284"/>
      <c r="E28" s="284"/>
      <c r="F28" s="284"/>
      <c r="G28" s="284"/>
      <c r="H28" s="1"/>
      <c r="I28" s="262" t="s">
        <v>23</v>
      </c>
      <c r="J28" s="262"/>
      <c r="K28" s="262"/>
      <c r="L28" s="262"/>
      <c r="M28" s="42"/>
      <c r="N28" s="262" t="s">
        <v>44</v>
      </c>
      <c r="O28" s="262"/>
      <c r="P28" s="262"/>
      <c r="Q28" s="34"/>
      <c r="W28" s="322" t="s">
        <v>23</v>
      </c>
      <c r="X28" s="322"/>
      <c r="Y28" s="322"/>
      <c r="Z28" s="322"/>
      <c r="AA28" s="322"/>
      <c r="AB28" s="322"/>
      <c r="AC28" s="21"/>
      <c r="AD28" s="21"/>
      <c r="AE28" s="21"/>
      <c r="AF28" s="21"/>
      <c r="AG28" s="21"/>
      <c r="AH28" s="21"/>
      <c r="AI28" s="21"/>
      <c r="AJ28" s="21"/>
      <c r="AK28" s="21"/>
    </row>
    <row r="29" spans="2:37" ht="41.4" outlineLevel="1" x14ac:dyDescent="0.3">
      <c r="B29" s="60"/>
      <c r="C29" s="285" t="s">
        <v>43</v>
      </c>
      <c r="D29" s="289" t="s">
        <v>42</v>
      </c>
      <c r="E29" s="290"/>
      <c r="F29" s="304" t="s">
        <v>41</v>
      </c>
      <c r="G29" s="305"/>
      <c r="H29" s="1"/>
      <c r="I29" s="76"/>
      <c r="J29" s="75" t="s">
        <v>35</v>
      </c>
      <c r="K29" s="75" t="s">
        <v>34</v>
      </c>
      <c r="L29" s="75" t="s">
        <v>33</v>
      </c>
      <c r="M29" s="42"/>
      <c r="N29" s="262" t="s">
        <v>30</v>
      </c>
      <c r="O29" s="261" t="s">
        <v>40</v>
      </c>
      <c r="P29" s="261" t="s">
        <v>39</v>
      </c>
      <c r="Q29" s="34"/>
      <c r="W29" s="321"/>
      <c r="X29" s="323" t="s">
        <v>960</v>
      </c>
      <c r="Y29" s="323" t="s">
        <v>952</v>
      </c>
      <c r="Z29" s="323" t="s">
        <v>33</v>
      </c>
      <c r="AA29" s="323" t="s">
        <v>953</v>
      </c>
      <c r="AB29" s="324" t="s">
        <v>954</v>
      </c>
      <c r="AC29" s="21"/>
      <c r="AD29" s="21"/>
      <c r="AE29" s="325" t="s">
        <v>43</v>
      </c>
      <c r="AF29" s="326" t="s">
        <v>955</v>
      </c>
      <c r="AG29" s="326" t="s">
        <v>956</v>
      </c>
      <c r="AH29" s="327" t="s">
        <v>957</v>
      </c>
      <c r="AI29" s="328" t="s">
        <v>958</v>
      </c>
      <c r="AJ29" s="328" t="s">
        <v>959</v>
      </c>
      <c r="AK29" s="329" t="s">
        <v>957</v>
      </c>
    </row>
    <row r="30" spans="2:37" ht="14.4" outlineLevel="1" x14ac:dyDescent="0.3">
      <c r="B30" s="60"/>
      <c r="C30" s="285"/>
      <c r="D30" s="82" t="s">
        <v>38</v>
      </c>
      <c r="E30" s="82" t="s">
        <v>37</v>
      </c>
      <c r="F30" s="156" t="s">
        <v>38</v>
      </c>
      <c r="G30" s="156" t="s">
        <v>37</v>
      </c>
      <c r="H30" s="1"/>
      <c r="I30" s="70" t="s">
        <v>31</v>
      </c>
      <c r="J30" s="69">
        <f>SUM(K50:K1700)-J31-J32</f>
        <v>0</v>
      </c>
      <c r="K30" s="69">
        <f>SUM(L50:L1700)-K31-K32</f>
        <v>0</v>
      </c>
      <c r="L30" s="74">
        <f>SUM(M50:M1700)-L31-L32</f>
        <v>0</v>
      </c>
      <c r="M30" s="42"/>
      <c r="N30" s="262"/>
      <c r="O30" s="261"/>
      <c r="P30" s="261"/>
      <c r="Q30" s="34"/>
      <c r="W30" s="321" t="s">
        <v>31</v>
      </c>
      <c r="X30" s="330">
        <f>J30*$I$35</f>
        <v>0</v>
      </c>
      <c r="Y30" s="330">
        <f>K30*$I$35</f>
        <v>0</v>
      </c>
      <c r="Z30" s="331">
        <f>L30*$I$35</f>
        <v>0</v>
      </c>
      <c r="AA30" s="331">
        <v>1000</v>
      </c>
      <c r="AB30" s="321">
        <v>4200</v>
      </c>
      <c r="AC30" s="21"/>
      <c r="AD30" s="21"/>
      <c r="AE30" s="319" t="str">
        <f>C31</f>
        <v/>
      </c>
      <c r="AF30" s="330">
        <f>$I$35*INDEX($D$31:$D$43,MATCH(AE30,$C$31:$C$43,0))</f>
        <v>0</v>
      </c>
      <c r="AG30" s="331">
        <f>$I$35*INDEX($E$31:$E$43,MATCH(AE30,$C$31:$C$43,0))</f>
        <v>0</v>
      </c>
      <c r="AH30" s="332">
        <f>AG30-(INDEX($E$31:$E$43,MATCH(AE30,$C$31:$C$43,0)))</f>
        <v>0</v>
      </c>
      <c r="AI30" s="330">
        <f>$I$44*INDEX($F$31:$F$43,MATCH(AE30,$C$31:$C$43,0))</f>
        <v>0</v>
      </c>
      <c r="AJ30" s="331">
        <f>$I$44*INDEX($G$31:$G$43,MATCH(AE30,$C$31:$C$43,0))</f>
        <v>0</v>
      </c>
      <c r="AK30" s="332">
        <f>AJ30-(INDEX($G$31:$G$43,MATCH(AE30,$C$31:$C$43,0)))</f>
        <v>0</v>
      </c>
    </row>
    <row r="31" spans="2:37" ht="14.4" outlineLevel="1" x14ac:dyDescent="0.3">
      <c r="B31" s="60"/>
      <c r="C31" s="20" t="str" cm="1">
        <f t="array" ref="C31">IF(IFERROR(INDEX($B$50:$B$1700,MATCH(0,COUNTIF($C$29:C29,$B$50:$B$1700),0)),"")=0,"",IFERROR(INDEX($B$50:$B$1700,MATCH(0,COUNTIF($C$29:C29,$B$50:$B$1700),0)),""))</f>
        <v/>
      </c>
      <c r="D31" s="64">
        <f>SUMIF($B$50:$B$1700,$C31,L$50:L$1700)</f>
        <v>0</v>
      </c>
      <c r="E31" s="65">
        <f t="shared" ref="E31:G43" si="0">SUMIF($B$50:$B$1700,$C31,M$50:M$1700)</f>
        <v>0</v>
      </c>
      <c r="F31" s="64">
        <f t="shared" si="0"/>
        <v>0</v>
      </c>
      <c r="G31" s="63">
        <f t="shared" si="0"/>
        <v>0</v>
      </c>
      <c r="H31" s="1"/>
      <c r="I31" s="70" t="s">
        <v>29</v>
      </c>
      <c r="J31" s="69">
        <f>SUMIFS($K$50:$K$1700,$D$50:$D$1700,$D$47)+SUMIFS($K$50:$K$1700,$D$50:$D$1700,$D$47-1)</f>
        <v>0</v>
      </c>
      <c r="K31" s="69">
        <f>SUMIFS($L$50:$L$1700,$D$50:$D$1700,$D$47)+SUMIFS($L$50:$L$1700,$D$50:$D$1700,$D$47-1)</f>
        <v>0</v>
      </c>
      <c r="L31" s="74">
        <f>SUMIFS($M$50:$M$1700,$D$50:$D$1700,$D$47)+SUMIFS($M$50:$M$1700,$D$50:$D$1700,$D$47-1)</f>
        <v>0</v>
      </c>
      <c r="M31" s="53"/>
      <c r="N31" s="72"/>
      <c r="O31" s="81"/>
      <c r="P31" s="77">
        <f>O31</f>
        <v>0</v>
      </c>
      <c r="Q31" s="34"/>
      <c r="W31" s="321"/>
      <c r="X31" s="321"/>
      <c r="Y31" s="321"/>
      <c r="Z31" s="331"/>
      <c r="AA31" s="332">
        <f>Z30-AA30</f>
        <v>-1000</v>
      </c>
      <c r="AB31" s="321">
        <v>5920</v>
      </c>
      <c r="AC31" s="21"/>
      <c r="AD31" s="21"/>
      <c r="AE31" s="319" t="str">
        <f t="shared" ref="AE31:AE42" si="1">C32</f>
        <v/>
      </c>
      <c r="AF31" s="330">
        <f t="shared" ref="AF31:AF42" si="2">$I$35*INDEX($D$31:$D$43,MATCH(AE31,$C$31:$C$43,0))</f>
        <v>0</v>
      </c>
      <c r="AG31" s="331">
        <f t="shared" ref="AG31:AG42" si="3">$I$35*INDEX($E$31:$E$43,MATCH(AE31,$C$31:$C$43,0))</f>
        <v>0</v>
      </c>
      <c r="AH31" s="332">
        <f t="shared" ref="AH31:AH42" si="4">AG31-(INDEX($E$31:$E$43,MATCH(AE31,$C$31:$C$43,0)))</f>
        <v>0</v>
      </c>
      <c r="AI31" s="330">
        <f t="shared" ref="AI31:AI42" si="5">$I$44*INDEX($F$31:$F$43,MATCH(AE31,$C$31:$C$43,0))</f>
        <v>0</v>
      </c>
      <c r="AJ31" s="331">
        <f t="shared" ref="AJ31:AJ42" si="6">$I$44*INDEX($G$31:$G$43,MATCH(AE31,$C$31:$C$43,0))</f>
        <v>0</v>
      </c>
      <c r="AK31" s="332">
        <f t="shared" ref="AK31:AK42" si="7">AJ31-(INDEX($G$31:$G$43,MATCH(AE31,$C$31:$C$43,0)))</f>
        <v>0</v>
      </c>
    </row>
    <row r="32" spans="2:37" ht="14.4" outlineLevel="1" x14ac:dyDescent="0.3">
      <c r="B32" s="60"/>
      <c r="C32" s="20" t="str" cm="1">
        <f t="array" ref="C32">IF(IFERROR(INDEX($B$50:$B$1700,MATCH(0,COUNTIF($C$29:C31,$B$50:$B$1700),0)),"")=0,"",IFERROR(INDEX($B$50:$B$1700,MATCH(0,COUNTIF($C$29:C31,$B$50:$B$1700),0)),""))</f>
        <v/>
      </c>
      <c r="D32" s="64">
        <f t="shared" ref="D32:D44" si="8">SUMIF($B$50:$B$1700,$C32,L$50:L$1700)</f>
        <v>0</v>
      </c>
      <c r="E32" s="65">
        <f t="shared" si="0"/>
        <v>0</v>
      </c>
      <c r="F32" s="64">
        <f t="shared" si="0"/>
        <v>0</v>
      </c>
      <c r="G32" s="63">
        <f t="shared" si="0"/>
        <v>0</v>
      </c>
      <c r="H32" s="1"/>
      <c r="I32" s="70" t="s">
        <v>3</v>
      </c>
      <c r="J32" s="69">
        <f>SUMIFS($K$50:$K$1700,$C$50:$C$1700,I32,$D$50:$D$1700,"")</f>
        <v>0</v>
      </c>
      <c r="K32" s="69">
        <f>SUMIFS($L$50:$L$1700,$C$50:$C$1700,I32,$D$50:$D$1700,"")</f>
        <v>0</v>
      </c>
      <c r="L32" s="74">
        <f>SUMIFS($M$50:$M$1700,$C$50:$C$1700,I32,$D$50:$D$1700,"")</f>
        <v>0</v>
      </c>
      <c r="M32" s="53"/>
      <c r="N32" s="72"/>
      <c r="O32" s="71"/>
      <c r="P32" s="77" t="str">
        <f>IF(ISBLANK(O32),"",P31+O32)</f>
        <v/>
      </c>
      <c r="Q32" s="34"/>
      <c r="W32" s="321" t="s">
        <v>29</v>
      </c>
      <c r="X32" s="330">
        <f>J31*$I$35</f>
        <v>0</v>
      </c>
      <c r="Y32" s="330">
        <f>K31*$I$35</f>
        <v>0</v>
      </c>
      <c r="Z32" s="331">
        <f>L31*$I$35</f>
        <v>0</v>
      </c>
      <c r="AA32" s="332">
        <f>Z32</f>
        <v>0</v>
      </c>
      <c r="AB32" s="321">
        <v>5920</v>
      </c>
      <c r="AC32" s="21"/>
      <c r="AD32" s="21"/>
      <c r="AE32" s="319" t="str">
        <f t="shared" si="1"/>
        <v/>
      </c>
      <c r="AF32" s="330">
        <f t="shared" si="2"/>
        <v>0</v>
      </c>
      <c r="AG32" s="331">
        <f t="shared" si="3"/>
        <v>0</v>
      </c>
      <c r="AH32" s="332">
        <f t="shared" si="4"/>
        <v>0</v>
      </c>
      <c r="AI32" s="330">
        <f t="shared" si="5"/>
        <v>0</v>
      </c>
      <c r="AJ32" s="331">
        <f t="shared" si="6"/>
        <v>0</v>
      </c>
      <c r="AK32" s="332">
        <f t="shared" si="7"/>
        <v>0</v>
      </c>
    </row>
    <row r="33" spans="2:37" ht="15" outlineLevel="1" thickBot="1" x14ac:dyDescent="0.35">
      <c r="B33" s="60"/>
      <c r="C33" s="20" t="str" cm="1">
        <f t="array" ref="C33">IF(IFERROR(INDEX($B$50:$B$1700,MATCH(0,COUNTIF($C$29:C32,$B$50:$B$1700),0)),"")=0,"",IFERROR(INDEX($B$50:$B$1700,MATCH(0,COUNTIF($C$29:C32,$B$50:$B$1700),0)),""))</f>
        <v/>
      </c>
      <c r="D33" s="64">
        <f t="shared" si="8"/>
        <v>0</v>
      </c>
      <c r="E33" s="65">
        <f t="shared" si="0"/>
        <v>0</v>
      </c>
      <c r="F33" s="64">
        <f t="shared" si="0"/>
        <v>0</v>
      </c>
      <c r="G33" s="63">
        <f t="shared" si="0"/>
        <v>0</v>
      </c>
      <c r="H33" s="1"/>
      <c r="I33" s="68" t="s">
        <v>28</v>
      </c>
      <c r="J33" s="67">
        <f>SUM(J30:J32)</f>
        <v>0</v>
      </c>
      <c r="K33" s="67">
        <f>SUM(K30:K32)</f>
        <v>0</v>
      </c>
      <c r="L33" s="66">
        <f>SUM(L30:L32)</f>
        <v>0</v>
      </c>
      <c r="M33" s="53"/>
      <c r="N33" s="72"/>
      <c r="O33" s="71"/>
      <c r="P33" s="77" t="str">
        <f>IF(ISBLANK(O33),"",P32+O33)</f>
        <v/>
      </c>
      <c r="Q33" s="34"/>
      <c r="W33" s="321" t="s">
        <v>3</v>
      </c>
      <c r="X33" s="330">
        <f>J32*$I$35</f>
        <v>0</v>
      </c>
      <c r="Y33" s="330">
        <f>K32*$I$35</f>
        <v>0</v>
      </c>
      <c r="Z33" s="331">
        <f>L32*$I$35</f>
        <v>0</v>
      </c>
      <c r="AA33" s="332">
        <f>Z33</f>
        <v>0</v>
      </c>
      <c r="AB33" s="321">
        <v>5920</v>
      </c>
      <c r="AC33" s="21"/>
      <c r="AD33" s="21"/>
      <c r="AE33" s="319" t="str">
        <f t="shared" si="1"/>
        <v/>
      </c>
      <c r="AF33" s="330">
        <f t="shared" si="2"/>
        <v>0</v>
      </c>
      <c r="AG33" s="331">
        <f t="shared" si="3"/>
        <v>0</v>
      </c>
      <c r="AH33" s="332">
        <f t="shared" si="4"/>
        <v>0</v>
      </c>
      <c r="AI33" s="330">
        <f t="shared" si="5"/>
        <v>0</v>
      </c>
      <c r="AJ33" s="331">
        <f t="shared" si="6"/>
        <v>0</v>
      </c>
      <c r="AK33" s="332">
        <f t="shared" si="7"/>
        <v>0</v>
      </c>
    </row>
    <row r="34" spans="2:37" ht="15" outlineLevel="1" thickTop="1" x14ac:dyDescent="0.3">
      <c r="B34" s="60"/>
      <c r="C34" s="20" t="str" cm="1">
        <f t="array" ref="C34">IF(IFERROR(INDEX($B$50:$B$1700,MATCH(0,COUNTIF($C$29:C33,$B$50:$B$1700),0)),"")=0,"",IFERROR(INDEX($B$50:$B$1700,MATCH(0,COUNTIF($C$29:C33,$B$50:$B$1700),0)),""))</f>
        <v/>
      </c>
      <c r="D34" s="64">
        <f t="shared" si="8"/>
        <v>0</v>
      </c>
      <c r="E34" s="65">
        <f t="shared" si="0"/>
        <v>0</v>
      </c>
      <c r="F34" s="64">
        <f t="shared" si="0"/>
        <v>0</v>
      </c>
      <c r="G34" s="63">
        <f t="shared" si="0"/>
        <v>0</v>
      </c>
      <c r="H34" s="1"/>
      <c r="I34" s="62"/>
      <c r="J34" s="61"/>
      <c r="K34" s="231"/>
      <c r="L34" s="61"/>
      <c r="M34" s="80"/>
      <c r="N34" s="72"/>
      <c r="O34" s="71"/>
      <c r="P34" s="77" t="str">
        <f>IF(ISBLANK(O34),"",P33+O34)</f>
        <v/>
      </c>
      <c r="Q34" s="34"/>
      <c r="W34" s="68" t="s">
        <v>28</v>
      </c>
      <c r="X34" s="333">
        <f>SUM(X30:X33)</f>
        <v>0</v>
      </c>
      <c r="Y34" s="333">
        <f>SUM(Y30:Y33)</f>
        <v>0</v>
      </c>
      <c r="Z34" s="334">
        <f>SUM(Z30:Z33)</f>
        <v>0</v>
      </c>
      <c r="AA34" s="334">
        <f>SUM(AA30:AA33)</f>
        <v>0</v>
      </c>
      <c r="AB34" s="335"/>
      <c r="AC34" s="21"/>
      <c r="AD34" s="21"/>
      <c r="AE34" s="319" t="str">
        <f t="shared" si="1"/>
        <v/>
      </c>
      <c r="AF34" s="330">
        <f t="shared" si="2"/>
        <v>0</v>
      </c>
      <c r="AG34" s="331">
        <f t="shared" si="3"/>
        <v>0</v>
      </c>
      <c r="AH34" s="332">
        <f t="shared" si="4"/>
        <v>0</v>
      </c>
      <c r="AI34" s="330">
        <f t="shared" si="5"/>
        <v>0</v>
      </c>
      <c r="AJ34" s="331">
        <f t="shared" si="6"/>
        <v>0</v>
      </c>
      <c r="AK34" s="332">
        <f t="shared" si="7"/>
        <v>0</v>
      </c>
    </row>
    <row r="35" spans="2:37" ht="14.4" outlineLevel="1" x14ac:dyDescent="0.3">
      <c r="B35" s="60"/>
      <c r="C35" s="20" t="str" cm="1">
        <f t="array" ref="C35">IF(IFERROR(INDEX($B$50:$B$1700,MATCH(0,COUNTIF($C$29:C34,$B$50:$B$1700),0)),"")=0,"",IFERROR(INDEX($B$50:$B$1700,MATCH(0,COUNTIF($C$29:C34,$B$50:$B$1700),0)),""))</f>
        <v/>
      </c>
      <c r="D35" s="64">
        <f t="shared" si="8"/>
        <v>0</v>
      </c>
      <c r="E35" s="65">
        <f t="shared" si="0"/>
        <v>0</v>
      </c>
      <c r="F35" s="64">
        <f t="shared" si="0"/>
        <v>0</v>
      </c>
      <c r="G35" s="63">
        <f t="shared" si="0"/>
        <v>0</v>
      </c>
      <c r="H35" s="1"/>
      <c r="I35" s="56">
        <v>0.7</v>
      </c>
      <c r="J35" s="55">
        <f>MROUND(J33*$I$35,0.25)</f>
        <v>0</v>
      </c>
      <c r="K35" s="55">
        <f>MROUND(K33*$I$35,0.25)</f>
        <v>0</v>
      </c>
      <c r="L35" s="54">
        <f>ROUND(L33*$I$35,2)</f>
        <v>0</v>
      </c>
      <c r="N35" s="72"/>
      <c r="O35" s="71"/>
      <c r="P35" s="77" t="str">
        <f>IF(ISBLANK(O35),"",P34+O35)</f>
        <v/>
      </c>
      <c r="Q35" s="34"/>
      <c r="W35" s="21"/>
      <c r="X35" s="21"/>
      <c r="Y35" s="21"/>
      <c r="Z35" s="21"/>
      <c r="AA35" s="21"/>
      <c r="AB35" s="21"/>
      <c r="AC35" s="21"/>
      <c r="AD35" s="21"/>
      <c r="AE35" s="319" t="str">
        <f t="shared" si="1"/>
        <v/>
      </c>
      <c r="AF35" s="330">
        <f t="shared" si="2"/>
        <v>0</v>
      </c>
      <c r="AG35" s="331">
        <f t="shared" si="3"/>
        <v>0</v>
      </c>
      <c r="AH35" s="332">
        <f t="shared" si="4"/>
        <v>0</v>
      </c>
      <c r="AI35" s="330">
        <f t="shared" si="5"/>
        <v>0</v>
      </c>
      <c r="AJ35" s="331">
        <f t="shared" si="6"/>
        <v>0</v>
      </c>
      <c r="AK35" s="332">
        <f t="shared" si="7"/>
        <v>0</v>
      </c>
    </row>
    <row r="36" spans="2:37" ht="14.4" outlineLevel="1" x14ac:dyDescent="0.3">
      <c r="B36" s="60"/>
      <c r="C36" s="20" t="str" cm="1">
        <f t="array" ref="C36">IF(IFERROR(INDEX($B$50:$B$1700,MATCH(0,COUNTIF($C$29:C35,$B$50:$B$1700),0)),"")=0,"",IFERROR(INDEX($B$50:$B$1700,MATCH(0,COUNTIF($C$29:C35,$B$50:$B$1700),0)),""))</f>
        <v/>
      </c>
      <c r="D36" s="64">
        <f t="shared" si="8"/>
        <v>0</v>
      </c>
      <c r="E36" s="65">
        <f t="shared" si="0"/>
        <v>0</v>
      </c>
      <c r="F36" s="64">
        <f t="shared" si="0"/>
        <v>0</v>
      </c>
      <c r="G36" s="63">
        <f t="shared" si="0"/>
        <v>0</v>
      </c>
      <c r="H36" s="1"/>
      <c r="J36" s="79"/>
      <c r="M36" s="78"/>
      <c r="N36" s="227"/>
      <c r="O36" s="228"/>
      <c r="P36" s="229"/>
      <c r="Q36" s="34"/>
      <c r="W36" s="21"/>
      <c r="X36" s="21"/>
      <c r="Y36" s="21"/>
      <c r="Z36" s="21"/>
      <c r="AA36" s="21"/>
      <c r="AB36" s="21"/>
      <c r="AC36" s="21"/>
      <c r="AD36" s="21"/>
      <c r="AE36" s="319" t="str">
        <f t="shared" si="1"/>
        <v/>
      </c>
      <c r="AF36" s="330">
        <f t="shared" si="2"/>
        <v>0</v>
      </c>
      <c r="AG36" s="331">
        <f t="shared" si="3"/>
        <v>0</v>
      </c>
      <c r="AH36" s="332">
        <f t="shared" si="4"/>
        <v>0</v>
      </c>
      <c r="AI36" s="330">
        <f t="shared" si="5"/>
        <v>0</v>
      </c>
      <c r="AJ36" s="331">
        <f t="shared" si="6"/>
        <v>0</v>
      </c>
      <c r="AK36" s="332">
        <f t="shared" si="7"/>
        <v>0</v>
      </c>
    </row>
    <row r="37" spans="2:37" ht="14.4" outlineLevel="1" x14ac:dyDescent="0.3">
      <c r="B37" s="60"/>
      <c r="C37" s="20" t="str" cm="1">
        <f t="array" ref="C37">IF(IFERROR(INDEX($B$50:$B$1700,MATCH(0,COUNTIF($C$29:C36,$B$50:$B$1700),0)),"")=0,"",IFERROR(INDEX($B$50:$B$1700,MATCH(0,COUNTIF($C$29:C36,$B$50:$B$1700),0)),""))</f>
        <v/>
      </c>
      <c r="D37" s="64">
        <f t="shared" si="8"/>
        <v>0</v>
      </c>
      <c r="E37" s="65">
        <f t="shared" si="0"/>
        <v>0</v>
      </c>
      <c r="F37" s="64">
        <f t="shared" si="0"/>
        <v>0</v>
      </c>
      <c r="G37" s="63">
        <f t="shared" si="0"/>
        <v>0</v>
      </c>
      <c r="H37" s="1"/>
      <c r="I37" s="279" t="s">
        <v>36</v>
      </c>
      <c r="J37" s="279"/>
      <c r="K37" s="279"/>
      <c r="L37" s="279"/>
      <c r="N37" s="279" t="s">
        <v>32</v>
      </c>
      <c r="O37" s="279"/>
      <c r="P37" s="279"/>
      <c r="Q37" s="34"/>
      <c r="W37" s="21"/>
      <c r="X37" s="21"/>
      <c r="Y37" s="21"/>
      <c r="Z37" s="21"/>
      <c r="AA37" s="21"/>
      <c r="AB37" s="21"/>
      <c r="AC37" s="21"/>
      <c r="AD37" s="21"/>
      <c r="AE37" s="319" t="str">
        <f t="shared" si="1"/>
        <v/>
      </c>
      <c r="AF37" s="330">
        <f t="shared" si="2"/>
        <v>0</v>
      </c>
      <c r="AG37" s="331">
        <f t="shared" si="3"/>
        <v>0</v>
      </c>
      <c r="AH37" s="332">
        <f t="shared" si="4"/>
        <v>0</v>
      </c>
      <c r="AI37" s="330">
        <f t="shared" si="5"/>
        <v>0</v>
      </c>
      <c r="AJ37" s="331">
        <f t="shared" si="6"/>
        <v>0</v>
      </c>
      <c r="AK37" s="332">
        <f t="shared" si="7"/>
        <v>0</v>
      </c>
    </row>
    <row r="38" spans="2:37" ht="28.05" customHeight="1" outlineLevel="1" x14ac:dyDescent="0.3">
      <c r="B38" s="60"/>
      <c r="C38" s="20" t="str" cm="1">
        <f t="array" ref="C38">IF(IFERROR(INDEX($B$50:$B$1700,MATCH(0,COUNTIF($C$29:C37,$B$50:$B$1700),0)),"")=0,"",IFERROR(INDEX($B$50:$B$1700,MATCH(0,COUNTIF($C$29:C37,$B$50:$B$1700),0)),""))</f>
        <v/>
      </c>
      <c r="D38" s="64">
        <f t="shared" si="8"/>
        <v>0</v>
      </c>
      <c r="E38" s="65">
        <f t="shared" si="0"/>
        <v>0</v>
      </c>
      <c r="F38" s="64">
        <f t="shared" si="0"/>
        <v>0</v>
      </c>
      <c r="G38" s="63">
        <f t="shared" si="0"/>
        <v>0</v>
      </c>
      <c r="H38" s="1"/>
      <c r="I38" s="158"/>
      <c r="J38" s="157" t="s">
        <v>35</v>
      </c>
      <c r="K38" s="157" t="s">
        <v>34</v>
      </c>
      <c r="L38" s="157" t="s">
        <v>33</v>
      </c>
      <c r="M38" s="42"/>
      <c r="N38" s="279" t="s">
        <v>30</v>
      </c>
      <c r="O38" s="291" t="s">
        <v>40</v>
      </c>
      <c r="P38" s="291" t="s">
        <v>39</v>
      </c>
      <c r="Q38" s="34"/>
      <c r="W38" s="21"/>
      <c r="X38" s="21"/>
      <c r="Y38" s="21"/>
      <c r="Z38" s="21"/>
      <c r="AA38" s="21"/>
      <c r="AB38" s="21"/>
      <c r="AC38" s="21"/>
      <c r="AD38" s="21"/>
      <c r="AE38" s="319" t="str">
        <f t="shared" si="1"/>
        <v/>
      </c>
      <c r="AF38" s="330">
        <f t="shared" si="2"/>
        <v>0</v>
      </c>
      <c r="AG38" s="331">
        <f t="shared" si="3"/>
        <v>0</v>
      </c>
      <c r="AH38" s="332">
        <f t="shared" si="4"/>
        <v>0</v>
      </c>
      <c r="AI38" s="330">
        <f t="shared" si="5"/>
        <v>0</v>
      </c>
      <c r="AJ38" s="331">
        <f t="shared" si="6"/>
        <v>0</v>
      </c>
      <c r="AK38" s="332">
        <f t="shared" si="7"/>
        <v>0</v>
      </c>
    </row>
    <row r="39" spans="2:37" ht="13.05" customHeight="1" outlineLevel="1" x14ac:dyDescent="0.3">
      <c r="B39" s="60"/>
      <c r="C39" s="20" t="str" cm="1">
        <f t="array" ref="C39">IF(IFERROR(INDEX($B$50:$B$1700,MATCH(0,COUNTIF($C$29:C38,$B$50:$B$1700),0)),"")=0,"",IFERROR(INDEX($B$50:$B$1700,MATCH(0,COUNTIF($C$29:C38,$B$50:$B$1700),0)),""))</f>
        <v/>
      </c>
      <c r="D39" s="64">
        <f t="shared" si="8"/>
        <v>0</v>
      </c>
      <c r="E39" s="65">
        <f t="shared" si="0"/>
        <v>0</v>
      </c>
      <c r="F39" s="64">
        <f t="shared" si="0"/>
        <v>0</v>
      </c>
      <c r="G39" s="63">
        <f t="shared" si="0"/>
        <v>0</v>
      </c>
      <c r="H39" s="1"/>
      <c r="I39" s="70" t="s">
        <v>31</v>
      </c>
      <c r="J39" s="69">
        <f>(SUM(K50:K1700)-J40-J41)</f>
        <v>0</v>
      </c>
      <c r="K39" s="69">
        <f>SUM(N50:N1700)-K40-K41</f>
        <v>0</v>
      </c>
      <c r="L39" s="69">
        <f>SUM(O50:O1700)-L40-L41</f>
        <v>0</v>
      </c>
      <c r="M39" s="73"/>
      <c r="N39" s="279"/>
      <c r="O39" s="291"/>
      <c r="P39" s="291"/>
      <c r="Q39" s="34"/>
      <c r="W39" s="336" t="s">
        <v>36</v>
      </c>
      <c r="X39" s="337"/>
      <c r="Y39" s="337"/>
      <c r="Z39" s="337"/>
      <c r="AA39" s="337"/>
      <c r="AB39" s="338"/>
      <c r="AC39" s="21"/>
      <c r="AD39" s="21"/>
      <c r="AE39" s="319" t="str">
        <f t="shared" si="1"/>
        <v/>
      </c>
      <c r="AF39" s="330">
        <f t="shared" si="2"/>
        <v>0</v>
      </c>
      <c r="AG39" s="331">
        <f t="shared" si="3"/>
        <v>0</v>
      </c>
      <c r="AH39" s="332">
        <f t="shared" si="4"/>
        <v>0</v>
      </c>
      <c r="AI39" s="330">
        <f t="shared" si="5"/>
        <v>0</v>
      </c>
      <c r="AJ39" s="331">
        <f t="shared" si="6"/>
        <v>0</v>
      </c>
      <c r="AK39" s="332">
        <f t="shared" si="7"/>
        <v>0</v>
      </c>
    </row>
    <row r="40" spans="2:37" ht="14.4" outlineLevel="1" x14ac:dyDescent="0.3">
      <c r="B40" s="60"/>
      <c r="C40" s="20" t="str" cm="1">
        <f t="array" ref="C40">IF(IFERROR(INDEX($B$50:$B$1700,MATCH(0,COUNTIF($C$29:C39,$B$50:$B$1700),0)),"")=0,"",IFERROR(INDEX($B$50:$B$1700,MATCH(0,COUNTIF($C$29:C39,$B$50:$B$1700),0)),""))</f>
        <v/>
      </c>
      <c r="D40" s="64">
        <f t="shared" si="8"/>
        <v>0</v>
      </c>
      <c r="E40" s="65">
        <f t="shared" si="0"/>
        <v>0</v>
      </c>
      <c r="F40" s="64">
        <f t="shared" si="0"/>
        <v>0</v>
      </c>
      <c r="G40" s="63">
        <f t="shared" si="0"/>
        <v>0</v>
      </c>
      <c r="H40" s="1"/>
      <c r="I40" s="70" t="s">
        <v>29</v>
      </c>
      <c r="J40" s="69">
        <f>SUMIFS($K$50:$K$1700,$D$50:$D$1700,$D$47)</f>
        <v>0</v>
      </c>
      <c r="K40" s="69">
        <f>SUMIFS($N$50:$N$1700,$D$50:$D$1700,$D$47)</f>
        <v>0</v>
      </c>
      <c r="L40" s="69">
        <f>SUMIFS($O$50:$O$1700,$D$50:$D$1700,$D$47)</f>
        <v>0</v>
      </c>
      <c r="M40" s="73"/>
      <c r="N40" s="72"/>
      <c r="O40" s="81"/>
      <c r="P40" s="77">
        <f>O40</f>
        <v>0</v>
      </c>
      <c r="Q40" s="34"/>
      <c r="W40" s="339"/>
      <c r="X40" s="262" t="s">
        <v>960</v>
      </c>
      <c r="Y40" s="262" t="s">
        <v>952</v>
      </c>
      <c r="Z40" s="262" t="s">
        <v>33</v>
      </c>
      <c r="AA40" s="262" t="s">
        <v>953</v>
      </c>
      <c r="AB40" s="262" t="s">
        <v>954</v>
      </c>
      <c r="AC40" s="21"/>
      <c r="AD40" s="21"/>
      <c r="AE40" s="319" t="str">
        <f t="shared" si="1"/>
        <v/>
      </c>
      <c r="AF40" s="330">
        <f t="shared" si="2"/>
        <v>0</v>
      </c>
      <c r="AG40" s="331">
        <f t="shared" si="3"/>
        <v>0</v>
      </c>
      <c r="AH40" s="332">
        <f t="shared" si="4"/>
        <v>0</v>
      </c>
      <c r="AI40" s="330">
        <f t="shared" si="5"/>
        <v>0</v>
      </c>
      <c r="AJ40" s="331">
        <f t="shared" si="6"/>
        <v>0</v>
      </c>
      <c r="AK40" s="332">
        <f t="shared" si="7"/>
        <v>0</v>
      </c>
    </row>
    <row r="41" spans="2:37" ht="14.4" outlineLevel="1" x14ac:dyDescent="0.3">
      <c r="B41" s="60"/>
      <c r="C41" s="20" t="str" cm="1">
        <f t="array" ref="C41">IF(IFERROR(INDEX($B$50:$B$1700,MATCH(0,COUNTIF($C$29:C40,$B$50:$B$1700),0)),"")=0,"",IFERROR(INDEX($B$50:$B$1700,MATCH(0,COUNTIF($C$29:C40,$B$50:$B$1700),0)),""))</f>
        <v/>
      </c>
      <c r="D41" s="64">
        <f t="shared" si="8"/>
        <v>0</v>
      </c>
      <c r="E41" s="65">
        <f t="shared" si="0"/>
        <v>0</v>
      </c>
      <c r="F41" s="64">
        <f t="shared" si="0"/>
        <v>0</v>
      </c>
      <c r="G41" s="63">
        <f t="shared" si="0"/>
        <v>0</v>
      </c>
      <c r="H41" s="1"/>
      <c r="I41" s="70" t="s">
        <v>3</v>
      </c>
      <c r="J41" s="69">
        <f>SUMIFS($K$50:$K$1700,$C$50:$C$1700,I41,$D$50:$D$1700,"&lt;&gt;D47")</f>
        <v>0</v>
      </c>
      <c r="K41" s="69">
        <f>SUMIFS($N$50:$N$1700,$C$50:$C$1700,I41,$D$50:$D$1700,"&lt;&gt;D47")</f>
        <v>0</v>
      </c>
      <c r="L41" s="69">
        <f>SUMIFS($O$50:$O$1700,$C$50:$C$1700,I41,$D$50:$D$1700,"&lt;&gt;D47")</f>
        <v>0</v>
      </c>
      <c r="M41" s="53"/>
      <c r="N41" s="72"/>
      <c r="O41" s="71"/>
      <c r="P41" s="77" t="str">
        <f>IF(ISBLANK(O41),"",P40+O41)</f>
        <v/>
      </c>
      <c r="Q41" s="34"/>
      <c r="W41" s="339"/>
      <c r="X41" s="262"/>
      <c r="Y41" s="262"/>
      <c r="Z41" s="262"/>
      <c r="AA41" s="262"/>
      <c r="AB41" s="262"/>
      <c r="AC41" s="21"/>
      <c r="AD41" s="21"/>
      <c r="AE41" s="319" t="str">
        <f t="shared" si="1"/>
        <v/>
      </c>
      <c r="AF41" s="330">
        <f t="shared" si="2"/>
        <v>0</v>
      </c>
      <c r="AG41" s="331">
        <f t="shared" si="3"/>
        <v>0</v>
      </c>
      <c r="AH41" s="332">
        <f t="shared" si="4"/>
        <v>0</v>
      </c>
      <c r="AI41" s="330">
        <f t="shared" si="5"/>
        <v>0</v>
      </c>
      <c r="AJ41" s="331">
        <f t="shared" si="6"/>
        <v>0</v>
      </c>
      <c r="AK41" s="332">
        <f t="shared" si="7"/>
        <v>0</v>
      </c>
    </row>
    <row r="42" spans="2:37" ht="15" outlineLevel="1" thickBot="1" x14ac:dyDescent="0.35">
      <c r="B42" s="60"/>
      <c r="C42" s="20" t="str" cm="1">
        <f t="array" ref="C42">IF(IFERROR(INDEX($B$50:$B$1700,MATCH(0,COUNTIF($C$29:C41,$B$50:$B$1700),0)),"")=0,"",IFERROR(INDEX($B$50:$B$1700,MATCH(0,COUNTIF($C$29:C41,$B$50:$B$1700),0)),""))</f>
        <v/>
      </c>
      <c r="D42" s="64">
        <f t="shared" si="8"/>
        <v>0</v>
      </c>
      <c r="E42" s="65">
        <f t="shared" si="0"/>
        <v>0</v>
      </c>
      <c r="F42" s="64">
        <f t="shared" si="0"/>
        <v>0</v>
      </c>
      <c r="G42" s="63">
        <f t="shared" si="0"/>
        <v>0</v>
      </c>
      <c r="H42" s="1"/>
      <c r="I42" s="68" t="s">
        <v>28</v>
      </c>
      <c r="J42" s="67">
        <f>SUM(J39:J41)</f>
        <v>0</v>
      </c>
      <c r="K42" s="67">
        <f>SUM(K39:K41)</f>
        <v>0</v>
      </c>
      <c r="L42" s="66">
        <f>SUM(L39:L41)</f>
        <v>0</v>
      </c>
      <c r="M42" s="53"/>
      <c r="N42" s="72"/>
      <c r="O42" s="71"/>
      <c r="P42" s="77" t="str">
        <f t="shared" ref="P42:P44" si="9">IF(ISBLANK(O42),"",P41+O42)</f>
        <v/>
      </c>
      <c r="Q42" s="34"/>
      <c r="W42" s="321" t="s">
        <v>31</v>
      </c>
      <c r="X42" s="330">
        <f>J39*$I$44</f>
        <v>0</v>
      </c>
      <c r="Y42" s="330">
        <f>K39*$I$44</f>
        <v>0</v>
      </c>
      <c r="Z42" s="331">
        <f>L39*$I$44</f>
        <v>0</v>
      </c>
      <c r="AA42" s="331">
        <v>4000</v>
      </c>
      <c r="AB42" s="321">
        <v>4200</v>
      </c>
      <c r="AC42" s="21"/>
      <c r="AD42" s="21"/>
      <c r="AE42" s="319" t="str">
        <f t="shared" si="1"/>
        <v/>
      </c>
      <c r="AF42" s="330">
        <f t="shared" si="2"/>
        <v>0</v>
      </c>
      <c r="AG42" s="331">
        <f t="shared" si="3"/>
        <v>0</v>
      </c>
      <c r="AH42" s="332">
        <f t="shared" si="4"/>
        <v>0</v>
      </c>
      <c r="AI42" s="330">
        <f t="shared" si="5"/>
        <v>0</v>
      </c>
      <c r="AJ42" s="331">
        <f t="shared" si="6"/>
        <v>0</v>
      </c>
      <c r="AK42" s="332">
        <f t="shared" si="7"/>
        <v>0</v>
      </c>
    </row>
    <row r="43" spans="2:37" ht="15" outlineLevel="1" thickTop="1" x14ac:dyDescent="0.3">
      <c r="B43" s="60"/>
      <c r="C43" s="20" t="str" cm="1">
        <f t="array" ref="C43">IF(IFERROR(INDEX($B$50:$B$1700,MATCH(0,COUNTIF($C$29:C42,$B$50:$B$1700),0)),"")=0,"",IFERROR(INDEX($B$50:$B$1700,MATCH(0,COUNTIF($C$29:C42,$B$50:$B$1700),0)),""))</f>
        <v/>
      </c>
      <c r="D43" s="64">
        <f t="shared" si="8"/>
        <v>0</v>
      </c>
      <c r="E43" s="65">
        <f t="shared" si="0"/>
        <v>0</v>
      </c>
      <c r="F43" s="64">
        <f t="shared" si="0"/>
        <v>0</v>
      </c>
      <c r="G43" s="63">
        <f t="shared" si="0"/>
        <v>0</v>
      </c>
      <c r="H43" s="1"/>
      <c r="I43" s="62"/>
      <c r="J43" s="61"/>
      <c r="K43" s="231"/>
      <c r="L43" s="61"/>
      <c r="M43" s="53"/>
      <c r="N43" s="72"/>
      <c r="O43" s="71"/>
      <c r="P43" s="77" t="str">
        <f t="shared" si="9"/>
        <v/>
      </c>
      <c r="Q43" s="34"/>
      <c r="W43" s="321"/>
      <c r="X43" s="330"/>
      <c r="Y43" s="330"/>
      <c r="Z43" s="331"/>
      <c r="AA43" s="331">
        <f>Z42-AA42</f>
        <v>-4000</v>
      </c>
      <c r="AB43" s="321">
        <v>5920</v>
      </c>
      <c r="AC43" s="21"/>
      <c r="AD43" s="21"/>
      <c r="AE43" s="21"/>
      <c r="AF43" s="330">
        <f>SUM(AF30:AF42)</f>
        <v>0</v>
      </c>
      <c r="AG43" s="331">
        <f t="shared" ref="AG43:AK43" si="10">SUM(AG30:AG42)</f>
        <v>0</v>
      </c>
      <c r="AH43" s="330">
        <f t="shared" si="10"/>
        <v>0</v>
      </c>
      <c r="AI43" s="330">
        <f t="shared" si="10"/>
        <v>0</v>
      </c>
      <c r="AJ43" s="331">
        <f t="shared" si="10"/>
        <v>0</v>
      </c>
      <c r="AK43" s="330">
        <f t="shared" si="10"/>
        <v>0</v>
      </c>
    </row>
    <row r="44" spans="2:37" ht="14.4" outlineLevel="1" x14ac:dyDescent="0.3">
      <c r="B44" s="60"/>
      <c r="C44" s="59" t="s">
        <v>27</v>
      </c>
      <c r="D44" s="58">
        <f>SUM(D31:D43)</f>
        <v>0</v>
      </c>
      <c r="E44" s="57">
        <f>SUM(E31:E43)</f>
        <v>0</v>
      </c>
      <c r="F44" s="58">
        <f>SUM(F31:F43)</f>
        <v>0</v>
      </c>
      <c r="G44" s="57">
        <f>SUM(G31:G43)</f>
        <v>0</v>
      </c>
      <c r="H44" s="1"/>
      <c r="I44" s="56">
        <v>0.7</v>
      </c>
      <c r="J44" s="55">
        <f>MROUND(J42*$I$44,0.25)</f>
        <v>0</v>
      </c>
      <c r="K44" s="55">
        <f>MROUND(K42*$I$44,0.25)</f>
        <v>0</v>
      </c>
      <c r="L44" s="54">
        <f>ROUND(L42*$I$44,2)</f>
        <v>0</v>
      </c>
      <c r="M44" s="53"/>
      <c r="N44" s="72"/>
      <c r="O44" s="71"/>
      <c r="P44" s="77" t="str">
        <f t="shared" si="9"/>
        <v/>
      </c>
      <c r="Q44" s="34"/>
      <c r="W44" s="321" t="s">
        <v>29</v>
      </c>
      <c r="X44" s="330">
        <f>J40*$I$44</f>
        <v>0</v>
      </c>
      <c r="Y44" s="330">
        <f>K40*$I$44</f>
        <v>0</v>
      </c>
      <c r="Z44" s="331">
        <f>L40*$I$44</f>
        <v>0</v>
      </c>
      <c r="AA44" s="331">
        <f>Z44</f>
        <v>0</v>
      </c>
      <c r="AB44" s="321">
        <v>5920</v>
      </c>
      <c r="AC44" s="21"/>
      <c r="AD44" s="21"/>
      <c r="AE44" s="21"/>
      <c r="AF44" s="21"/>
      <c r="AG44" s="21"/>
      <c r="AH44" s="21"/>
      <c r="AI44" s="21"/>
      <c r="AJ44" s="21"/>
      <c r="AK44" s="21"/>
    </row>
    <row r="45" spans="2:37" ht="15" outlineLevel="1" thickBot="1" x14ac:dyDescent="0.35">
      <c r="B45" s="52"/>
      <c r="G45" s="1"/>
      <c r="H45" s="1"/>
      <c r="Q45" s="34"/>
      <c r="W45" s="321" t="s">
        <v>3</v>
      </c>
      <c r="X45" s="330">
        <f>J41*$I$44</f>
        <v>0</v>
      </c>
      <c r="Y45" s="330">
        <f>K41*$I$44</f>
        <v>0</v>
      </c>
      <c r="Z45" s="331">
        <f>L41*$I$44</f>
        <v>0</v>
      </c>
      <c r="AA45" s="331">
        <f>Z45</f>
        <v>0</v>
      </c>
      <c r="AB45" s="321">
        <v>5920</v>
      </c>
      <c r="AC45" s="21"/>
      <c r="AD45" s="21"/>
      <c r="AE45" s="21"/>
      <c r="AF45" s="21"/>
      <c r="AG45" s="21"/>
      <c r="AH45" s="21"/>
      <c r="AI45" s="21"/>
      <c r="AJ45" s="21"/>
      <c r="AK45" s="21"/>
    </row>
    <row r="46" spans="2:37" ht="15" thickBot="1" x14ac:dyDescent="0.35">
      <c r="B46" s="286"/>
      <c r="C46" s="287"/>
      <c r="D46" s="287"/>
      <c r="E46" s="287"/>
      <c r="F46" s="287"/>
      <c r="G46" s="287"/>
      <c r="H46" s="287"/>
      <c r="I46" s="287"/>
      <c r="J46" s="287"/>
      <c r="K46" s="287"/>
      <c r="L46" s="287"/>
      <c r="M46" s="287"/>
      <c r="N46" s="287"/>
      <c r="O46" s="287"/>
      <c r="P46" s="287"/>
      <c r="Q46" s="288"/>
      <c r="W46" s="68" t="s">
        <v>28</v>
      </c>
      <c r="X46" s="333">
        <f>SUM(X42:X45)</f>
        <v>0</v>
      </c>
      <c r="Y46" s="333">
        <f>SUM(Y42:Y45)</f>
        <v>0</v>
      </c>
      <c r="Z46" s="334">
        <f>SUM(Z42:Z45)</f>
        <v>0</v>
      </c>
      <c r="AA46" s="334">
        <f t="shared" ref="AA46" si="11">SUM(AA42:AA45)</f>
        <v>0</v>
      </c>
      <c r="AB46" s="335"/>
      <c r="AC46" s="21"/>
      <c r="AD46" s="21"/>
      <c r="AE46" s="21"/>
      <c r="AF46" s="21"/>
      <c r="AG46" s="21"/>
      <c r="AH46" s="21"/>
      <c r="AI46" s="21"/>
      <c r="AJ46" s="21"/>
      <c r="AK46" s="21"/>
    </row>
    <row r="47" spans="2:37" ht="34.049999999999997" customHeight="1" thickBot="1" x14ac:dyDescent="0.3">
      <c r="B47" s="280" t="s">
        <v>26</v>
      </c>
      <c r="C47" s="281"/>
      <c r="D47" s="159">
        <v>2025</v>
      </c>
      <c r="E47" s="51"/>
      <c r="F47" s="50"/>
      <c r="G47" s="49"/>
      <c r="H47" s="49"/>
      <c r="I47" s="282" t="s">
        <v>25</v>
      </c>
      <c r="J47" s="283"/>
      <c r="K47" s="48" t="s">
        <v>24</v>
      </c>
      <c r="L47" s="47"/>
      <c r="M47" s="46"/>
      <c r="N47" s="46"/>
      <c r="O47" s="46"/>
      <c r="P47" s="45"/>
      <c r="Q47" s="44"/>
    </row>
    <row r="48" spans="2:37" ht="21" customHeight="1" thickBot="1" x14ac:dyDescent="0.3">
      <c r="B48" s="43"/>
      <c r="C48" s="42"/>
      <c r="D48" s="41"/>
      <c r="E48" s="40"/>
      <c r="F48" s="39"/>
      <c r="G48" s="38"/>
      <c r="H48" s="38"/>
      <c r="I48" s="37"/>
      <c r="J48" s="36"/>
      <c r="K48" s="256" t="s">
        <v>23</v>
      </c>
      <c r="L48" s="257"/>
      <c r="M48" s="258"/>
      <c r="N48" s="259" t="s">
        <v>22</v>
      </c>
      <c r="O48" s="260"/>
      <c r="P48" s="35"/>
      <c r="Q48" s="34"/>
    </row>
    <row r="49" spans="2:21" ht="45.6" customHeight="1" thickBot="1" x14ac:dyDescent="0.3">
      <c r="B49" s="33" t="s">
        <v>21</v>
      </c>
      <c r="C49" s="32" t="s">
        <v>20</v>
      </c>
      <c r="D49" s="32" t="s">
        <v>19</v>
      </c>
      <c r="E49" s="164" t="s">
        <v>18</v>
      </c>
      <c r="F49" s="164" t="s">
        <v>17</v>
      </c>
      <c r="G49" s="165" t="s">
        <v>16</v>
      </c>
      <c r="H49" s="165" t="s">
        <v>15</v>
      </c>
      <c r="I49" s="165" t="s">
        <v>14</v>
      </c>
      <c r="J49" s="165" t="s">
        <v>13</v>
      </c>
      <c r="K49" s="31" t="s">
        <v>12</v>
      </c>
      <c r="L49" s="31" t="s">
        <v>11</v>
      </c>
      <c r="M49" s="31" t="s">
        <v>10</v>
      </c>
      <c r="N49" s="166" t="s">
        <v>9</v>
      </c>
      <c r="O49" s="166" t="s">
        <v>8</v>
      </c>
      <c r="P49" s="167" t="s">
        <v>7</v>
      </c>
      <c r="Q49" s="32" t="s">
        <v>6</v>
      </c>
      <c r="R49" s="42"/>
      <c r="S49" s="320" t="s">
        <v>950</v>
      </c>
      <c r="T49" s="320" t="s">
        <v>951</v>
      </c>
    </row>
    <row r="50" spans="2:21" ht="14.4" x14ac:dyDescent="0.3">
      <c r="B50" s="30"/>
      <c r="C50" s="20"/>
      <c r="D50" s="20"/>
      <c r="E50" s="25"/>
      <c r="F50" s="24"/>
      <c r="G50" s="20"/>
      <c r="H50" s="19"/>
      <c r="I50" s="22"/>
      <c r="J50" s="22"/>
      <c r="K50" s="12"/>
      <c r="L50" s="232">
        <f t="shared" ref="L50:L113" si="12">IF(ROUNDDOWN(DATEDIF(I50,J50,"d")/7,0)&gt;$L$12,$L$12*K50,K50*ROUNDDOWN(DATEDIF(I50,J50,"d")/7,0))</f>
        <v>0</v>
      </c>
      <c r="M50" s="234">
        <f t="shared" ref="M50:M113" si="13">L50*$L$6</f>
        <v>0</v>
      </c>
      <c r="N50" s="11">
        <f>IF(Q50="x",0,IF(J50&lt;(INDEX(Lookup!$U$2:$U$10,MATCH($D$47,Lookup!$S$2:$S$10,0))),0,$L$12*K50))</f>
        <v>0</v>
      </c>
      <c r="O50" s="234">
        <f t="shared" ref="O50:O113" si="14">N50*$L$6</f>
        <v>0</v>
      </c>
      <c r="P50" s="29"/>
      <c r="Q50" s="9"/>
      <c r="R50" s="27"/>
      <c r="S50" s="340">
        <f>M50*$I$35</f>
        <v>0</v>
      </c>
      <c r="T50" s="340">
        <f>O50*$I$44</f>
        <v>0</v>
      </c>
      <c r="U50" s="26"/>
    </row>
    <row r="51" spans="2:21" ht="14.4" x14ac:dyDescent="0.3">
      <c r="B51" s="318"/>
      <c r="C51" s="20"/>
      <c r="D51" s="20"/>
      <c r="E51" s="25"/>
      <c r="F51" s="24"/>
      <c r="G51" s="20"/>
      <c r="H51" s="19"/>
      <c r="I51" s="22"/>
      <c r="J51" s="22"/>
      <c r="K51" s="12"/>
      <c r="L51" s="232">
        <f t="shared" si="12"/>
        <v>0</v>
      </c>
      <c r="M51" s="234">
        <f t="shared" si="13"/>
        <v>0</v>
      </c>
      <c r="N51" s="11">
        <f>IF(Q51="x",0,IF(J51&lt;(INDEX(Lookup!$U$2:$U$10,MATCH($D$47,Lookup!$S$2:$S$10,0))),0,$L$12*K51))</f>
        <v>0</v>
      </c>
      <c r="O51" s="234">
        <f t="shared" si="14"/>
        <v>0</v>
      </c>
      <c r="P51" s="10"/>
      <c r="Q51" s="9"/>
      <c r="R51" s="27"/>
      <c r="S51" s="340">
        <f t="shared" ref="S51:S114" si="15">M51*$I$35</f>
        <v>0</v>
      </c>
      <c r="T51" s="340">
        <f t="shared" ref="T51:T114" si="16">O51*$I$44</f>
        <v>0</v>
      </c>
      <c r="U51" s="26"/>
    </row>
    <row r="52" spans="2:21" ht="14.4" x14ac:dyDescent="0.3">
      <c r="B52" s="318"/>
      <c r="C52" s="20"/>
      <c r="D52" s="20"/>
      <c r="E52" s="25"/>
      <c r="F52" s="24"/>
      <c r="G52" s="28"/>
      <c r="H52" s="28"/>
      <c r="I52" s="22"/>
      <c r="J52" s="22"/>
      <c r="K52" s="12"/>
      <c r="L52" s="232">
        <f t="shared" si="12"/>
        <v>0</v>
      </c>
      <c r="M52" s="234">
        <f t="shared" si="13"/>
        <v>0</v>
      </c>
      <c r="N52" s="11">
        <f>IF(Q52="x",0,IF(J52&lt;(INDEX(Lookup!$U$2:$U$10,MATCH($D$47,Lookup!$S$2:$S$10,0))),0,$L$12*K52))</f>
        <v>0</v>
      </c>
      <c r="O52" s="234">
        <f t="shared" si="14"/>
        <v>0</v>
      </c>
      <c r="P52" s="10"/>
      <c r="Q52" s="9"/>
      <c r="R52" s="27"/>
      <c r="S52" s="340">
        <f t="shared" si="15"/>
        <v>0</v>
      </c>
      <c r="T52" s="340">
        <f t="shared" si="16"/>
        <v>0</v>
      </c>
      <c r="U52" s="26"/>
    </row>
    <row r="53" spans="2:21" ht="14.4" x14ac:dyDescent="0.3">
      <c r="B53" s="30"/>
      <c r="C53" s="20"/>
      <c r="D53" s="20"/>
      <c r="E53" s="25"/>
      <c r="F53" s="24"/>
      <c r="G53" s="20"/>
      <c r="H53" s="19"/>
      <c r="I53" s="22"/>
      <c r="J53" s="22"/>
      <c r="K53" s="12"/>
      <c r="L53" s="232">
        <f t="shared" si="12"/>
        <v>0</v>
      </c>
      <c r="M53" s="234">
        <f t="shared" si="13"/>
        <v>0</v>
      </c>
      <c r="N53" s="11">
        <f>IF(Q53="x",0,IF(J53&lt;(INDEX(Lookup!$U$2:$U$10,MATCH($D$47,Lookup!$S$2:$S$10,0))),0,$L$12*K53))</f>
        <v>0</v>
      </c>
      <c r="O53" s="234">
        <f t="shared" si="14"/>
        <v>0</v>
      </c>
      <c r="P53" s="10"/>
      <c r="Q53" s="9"/>
      <c r="R53" s="27"/>
      <c r="S53" s="340">
        <f t="shared" si="15"/>
        <v>0</v>
      </c>
      <c r="T53" s="340">
        <f t="shared" si="16"/>
        <v>0</v>
      </c>
      <c r="U53" s="26"/>
    </row>
    <row r="54" spans="2:21" ht="14.4" x14ac:dyDescent="0.3">
      <c r="B54" s="318"/>
      <c r="C54" s="20"/>
      <c r="D54" s="20"/>
      <c r="E54" s="25"/>
      <c r="F54" s="24"/>
      <c r="G54" s="20"/>
      <c r="H54" s="19"/>
      <c r="I54" s="22"/>
      <c r="J54" s="22"/>
      <c r="K54" s="12"/>
      <c r="L54" s="232">
        <f t="shared" si="12"/>
        <v>0</v>
      </c>
      <c r="M54" s="234">
        <f t="shared" si="13"/>
        <v>0</v>
      </c>
      <c r="N54" s="11">
        <f>IF(Q54="x",0,IF(J54&lt;(INDEX(Lookup!$U$2:$U$10,MATCH($D$47,Lookup!$S$2:$S$10,0))),0,$L$12*K54))</f>
        <v>0</v>
      </c>
      <c r="O54" s="234">
        <f t="shared" si="14"/>
        <v>0</v>
      </c>
      <c r="P54" s="10"/>
      <c r="Q54" s="9"/>
      <c r="R54" s="27"/>
      <c r="S54" s="340">
        <f t="shared" si="15"/>
        <v>0</v>
      </c>
      <c r="T54" s="340">
        <f t="shared" si="16"/>
        <v>0</v>
      </c>
      <c r="U54" s="26"/>
    </row>
    <row r="55" spans="2:21" ht="14.4" x14ac:dyDescent="0.3">
      <c r="B55" s="318"/>
      <c r="C55" s="20"/>
      <c r="D55" s="20"/>
      <c r="E55" s="25"/>
      <c r="F55" s="24"/>
      <c r="G55" s="20"/>
      <c r="H55" s="19"/>
      <c r="I55" s="22"/>
      <c r="J55" s="22"/>
      <c r="K55" s="12"/>
      <c r="L55" s="232">
        <f t="shared" si="12"/>
        <v>0</v>
      </c>
      <c r="M55" s="234">
        <f t="shared" si="13"/>
        <v>0</v>
      </c>
      <c r="N55" s="11">
        <f>IF(Q55="x",0,IF(J55&lt;(INDEX(Lookup!$U$2:$U$10,MATCH($D$47,Lookup!$S$2:$S$10,0))),0,$L$12*K55))</f>
        <v>0</v>
      </c>
      <c r="O55" s="234">
        <f t="shared" si="14"/>
        <v>0</v>
      </c>
      <c r="P55" s="10"/>
      <c r="Q55" s="9"/>
      <c r="R55" s="27"/>
      <c r="S55" s="340">
        <f t="shared" si="15"/>
        <v>0</v>
      </c>
      <c r="T55" s="340">
        <f t="shared" si="16"/>
        <v>0</v>
      </c>
      <c r="U55" s="26"/>
    </row>
    <row r="56" spans="2:21" ht="14.4" x14ac:dyDescent="0.3">
      <c r="B56" s="30"/>
      <c r="C56" s="319"/>
      <c r="D56" s="319"/>
      <c r="E56" s="25"/>
      <c r="F56" s="24"/>
      <c r="G56" s="20"/>
      <c r="H56" s="19"/>
      <c r="I56" s="22"/>
      <c r="J56" s="22"/>
      <c r="K56" s="12"/>
      <c r="L56" s="232">
        <f t="shared" si="12"/>
        <v>0</v>
      </c>
      <c r="M56" s="234">
        <f t="shared" si="13"/>
        <v>0</v>
      </c>
      <c r="N56" s="11">
        <f>IF(Q56="x",0,IF(J56&lt;(INDEX(Lookup!$U$2:$U$10,MATCH($D$47,Lookup!$S$2:$S$10,0))),0,$L$12*K56))</f>
        <v>0</v>
      </c>
      <c r="O56" s="234">
        <f t="shared" si="14"/>
        <v>0</v>
      </c>
      <c r="P56" s="10"/>
      <c r="Q56" s="9"/>
      <c r="S56" s="340">
        <f t="shared" si="15"/>
        <v>0</v>
      </c>
      <c r="T56" s="340">
        <f t="shared" si="16"/>
        <v>0</v>
      </c>
    </row>
    <row r="57" spans="2:21" ht="12.6" customHeight="1" x14ac:dyDescent="0.3">
      <c r="B57" s="318"/>
      <c r="C57" s="319"/>
      <c r="D57" s="319"/>
      <c r="E57" s="25"/>
      <c r="F57" s="16"/>
      <c r="G57" s="20"/>
      <c r="H57" s="19"/>
      <c r="I57" s="22"/>
      <c r="J57" s="22"/>
      <c r="K57" s="12"/>
      <c r="L57" s="232">
        <f t="shared" si="12"/>
        <v>0</v>
      </c>
      <c r="M57" s="234">
        <f t="shared" si="13"/>
        <v>0</v>
      </c>
      <c r="N57" s="11">
        <f>IF(Q57="x",0,IF(J57&lt;(INDEX(Lookup!$U$2:$U$10,MATCH($D$47,Lookup!$S$2:$S$10,0))),0,$L$12*K57))</f>
        <v>0</v>
      </c>
      <c r="O57" s="234">
        <f t="shared" si="14"/>
        <v>0</v>
      </c>
      <c r="P57" s="10"/>
      <c r="Q57" s="9"/>
      <c r="S57" s="340">
        <f t="shared" si="15"/>
        <v>0</v>
      </c>
      <c r="T57" s="340">
        <f t="shared" si="16"/>
        <v>0</v>
      </c>
    </row>
    <row r="58" spans="2:21" ht="14.4" x14ac:dyDescent="0.3">
      <c r="B58" s="318"/>
      <c r="C58" s="319"/>
      <c r="D58" s="319"/>
      <c r="E58" s="25"/>
      <c r="F58" s="16"/>
      <c r="G58" s="20"/>
      <c r="H58" s="19"/>
      <c r="I58" s="22"/>
      <c r="J58" s="22"/>
      <c r="K58" s="12"/>
      <c r="L58" s="232">
        <f t="shared" si="12"/>
        <v>0</v>
      </c>
      <c r="M58" s="234">
        <f t="shared" si="13"/>
        <v>0</v>
      </c>
      <c r="N58" s="11">
        <f>IF(Q58="x",0,IF(J58&lt;(INDEX(Lookup!$U$2:$U$10,MATCH($D$47,Lookup!$S$2:$S$10,0))),0,$L$12*K58))</f>
        <v>0</v>
      </c>
      <c r="O58" s="234">
        <f t="shared" si="14"/>
        <v>0</v>
      </c>
      <c r="P58" s="10"/>
      <c r="Q58" s="9"/>
      <c r="S58" s="340">
        <f t="shared" si="15"/>
        <v>0</v>
      </c>
      <c r="T58" s="340">
        <f t="shared" si="16"/>
        <v>0</v>
      </c>
    </row>
    <row r="59" spans="2:21" ht="14.4" x14ac:dyDescent="0.3">
      <c r="B59" s="30"/>
      <c r="C59" s="319"/>
      <c r="D59" s="319"/>
      <c r="E59" s="25"/>
      <c r="F59" s="16"/>
      <c r="G59" s="20"/>
      <c r="H59" s="19"/>
      <c r="I59" s="22"/>
      <c r="J59" s="22"/>
      <c r="K59" s="12"/>
      <c r="L59" s="232">
        <f t="shared" si="12"/>
        <v>0</v>
      </c>
      <c r="M59" s="234">
        <f t="shared" si="13"/>
        <v>0</v>
      </c>
      <c r="N59" s="11">
        <f>IF(Q59="x",0,IF(J59&lt;(INDEX(Lookup!$U$2:$U$10,MATCH($D$47,Lookup!$S$2:$S$10,0))),0,$L$12*K59))</f>
        <v>0</v>
      </c>
      <c r="O59" s="234">
        <f t="shared" si="14"/>
        <v>0</v>
      </c>
      <c r="P59" s="10"/>
      <c r="Q59" s="9"/>
      <c r="S59" s="340">
        <f t="shared" si="15"/>
        <v>0</v>
      </c>
      <c r="T59" s="340">
        <f t="shared" si="16"/>
        <v>0</v>
      </c>
    </row>
    <row r="60" spans="2:21" ht="14.4" x14ac:dyDescent="0.3">
      <c r="B60" s="318"/>
      <c r="C60" s="319"/>
      <c r="D60" s="319"/>
      <c r="E60" s="25"/>
      <c r="F60" s="16"/>
      <c r="G60" s="20"/>
      <c r="H60" s="19"/>
      <c r="I60" s="22"/>
      <c r="J60" s="22"/>
      <c r="K60" s="12"/>
      <c r="L60" s="232">
        <f t="shared" si="12"/>
        <v>0</v>
      </c>
      <c r="M60" s="234">
        <f t="shared" si="13"/>
        <v>0</v>
      </c>
      <c r="N60" s="11">
        <f>IF(Q60="x",0,IF(J60&lt;(INDEX(Lookup!$U$2:$U$10,MATCH($D$47,Lookup!$S$2:$S$10,0))),0,$L$12*K60))</f>
        <v>0</v>
      </c>
      <c r="O60" s="234">
        <f t="shared" si="14"/>
        <v>0</v>
      </c>
      <c r="P60" s="10"/>
      <c r="Q60" s="9"/>
      <c r="S60" s="340">
        <f t="shared" si="15"/>
        <v>0</v>
      </c>
      <c r="T60" s="340">
        <f t="shared" si="16"/>
        <v>0</v>
      </c>
    </row>
    <row r="61" spans="2:21" ht="14.4" x14ac:dyDescent="0.3">
      <c r="B61" s="318"/>
      <c r="C61" s="319"/>
      <c r="D61" s="319"/>
      <c r="E61" s="25"/>
      <c r="F61" s="16"/>
      <c r="G61" s="20"/>
      <c r="H61" s="19"/>
      <c r="I61" s="22"/>
      <c r="J61" s="22"/>
      <c r="K61" s="12"/>
      <c r="L61" s="232">
        <f t="shared" si="12"/>
        <v>0</v>
      </c>
      <c r="M61" s="234">
        <f t="shared" si="13"/>
        <v>0</v>
      </c>
      <c r="N61" s="11">
        <f>IF(Q61="x",0,IF(J61&lt;(INDEX(Lookup!$U$2:$U$10,MATCH($D$47,Lookup!$S$2:$S$10,0))),0,$L$12*K61))</f>
        <v>0</v>
      </c>
      <c r="O61" s="234">
        <f t="shared" si="14"/>
        <v>0</v>
      </c>
      <c r="P61" s="10"/>
      <c r="Q61" s="9"/>
      <c r="S61" s="340">
        <f t="shared" si="15"/>
        <v>0</v>
      </c>
      <c r="T61" s="340">
        <f t="shared" si="16"/>
        <v>0</v>
      </c>
    </row>
    <row r="62" spans="2:21" ht="14.4" x14ac:dyDescent="0.3">
      <c r="B62" s="30"/>
      <c r="C62" s="16"/>
      <c r="D62" s="16"/>
      <c r="E62" s="25"/>
      <c r="F62" s="16"/>
      <c r="G62" s="20"/>
      <c r="H62" s="19"/>
      <c r="I62" s="18"/>
      <c r="J62" s="18"/>
      <c r="K62" s="12"/>
      <c r="L62" s="232">
        <f t="shared" si="12"/>
        <v>0</v>
      </c>
      <c r="M62" s="234">
        <f t="shared" si="13"/>
        <v>0</v>
      </c>
      <c r="N62" s="11">
        <f>IF(Q62="x",0,IF(J62&lt;(INDEX(Lookup!$U$2:$U$10,MATCH($D$47,Lookup!$S$2:$S$10,0))),0,$L$12*K62))</f>
        <v>0</v>
      </c>
      <c r="O62" s="234">
        <f t="shared" si="14"/>
        <v>0</v>
      </c>
      <c r="P62" s="10"/>
      <c r="Q62" s="9"/>
      <c r="S62" s="340">
        <f t="shared" si="15"/>
        <v>0</v>
      </c>
      <c r="T62" s="340">
        <f t="shared" si="16"/>
        <v>0</v>
      </c>
    </row>
    <row r="63" spans="2:21" ht="14.4" x14ac:dyDescent="0.3">
      <c r="B63" s="30"/>
      <c r="C63" s="16"/>
      <c r="D63" s="16"/>
      <c r="E63" s="25"/>
      <c r="F63" s="16"/>
      <c r="G63" s="20"/>
      <c r="H63" s="19"/>
      <c r="I63" s="18"/>
      <c r="J63" s="18"/>
      <c r="K63" s="12"/>
      <c r="L63" s="232">
        <f t="shared" si="12"/>
        <v>0</v>
      </c>
      <c r="M63" s="234">
        <f t="shared" si="13"/>
        <v>0</v>
      </c>
      <c r="N63" s="11">
        <f>IF(Q63="x",0,IF(J63&lt;(INDEX(Lookup!$U$2:$U$10,MATCH($D$47,Lookup!$S$2:$S$10,0))),0,$L$12*K63))</f>
        <v>0</v>
      </c>
      <c r="O63" s="234">
        <f t="shared" si="14"/>
        <v>0</v>
      </c>
      <c r="P63" s="10"/>
      <c r="Q63" s="9"/>
      <c r="S63" s="340">
        <f t="shared" si="15"/>
        <v>0</v>
      </c>
      <c r="T63" s="340">
        <f t="shared" si="16"/>
        <v>0</v>
      </c>
    </row>
    <row r="64" spans="2:21" ht="14.4" x14ac:dyDescent="0.3">
      <c r="B64" s="30"/>
      <c r="C64" s="16"/>
      <c r="D64" s="16"/>
      <c r="E64" s="25"/>
      <c r="F64" s="16"/>
      <c r="G64" s="20"/>
      <c r="H64" s="19"/>
      <c r="I64" s="18"/>
      <c r="J64" s="18"/>
      <c r="K64" s="12"/>
      <c r="L64" s="232">
        <f t="shared" si="12"/>
        <v>0</v>
      </c>
      <c r="M64" s="234">
        <f t="shared" si="13"/>
        <v>0</v>
      </c>
      <c r="N64" s="11">
        <f>IF(Q64="x",0,IF(J64&lt;(INDEX(Lookup!$U$2:$U$10,MATCH($D$47,Lookup!$S$2:$S$10,0))),0,$L$12*K64))</f>
        <v>0</v>
      </c>
      <c r="O64" s="234">
        <f t="shared" si="14"/>
        <v>0</v>
      </c>
      <c r="P64" s="10"/>
      <c r="Q64" s="9"/>
      <c r="S64" s="340">
        <f t="shared" si="15"/>
        <v>0</v>
      </c>
      <c r="T64" s="340">
        <f t="shared" si="16"/>
        <v>0</v>
      </c>
    </row>
    <row r="65" spans="2:20" ht="14.4" x14ac:dyDescent="0.3">
      <c r="B65" s="30"/>
      <c r="C65" s="16"/>
      <c r="D65" s="16"/>
      <c r="E65" s="25"/>
      <c r="F65" s="16"/>
      <c r="G65" s="20"/>
      <c r="H65" s="19"/>
      <c r="I65" s="18"/>
      <c r="J65" s="18"/>
      <c r="K65" s="12"/>
      <c r="L65" s="232">
        <f t="shared" si="12"/>
        <v>0</v>
      </c>
      <c r="M65" s="234">
        <f t="shared" si="13"/>
        <v>0</v>
      </c>
      <c r="N65" s="11">
        <f>IF(Q65="x",0,IF(J65&lt;(INDEX(Lookup!$U$2:$U$10,MATCH($D$47,Lookup!$S$2:$S$10,0))),0,$L$12*K65))</f>
        <v>0</v>
      </c>
      <c r="O65" s="234">
        <f t="shared" si="14"/>
        <v>0</v>
      </c>
      <c r="P65" s="10"/>
      <c r="Q65" s="9"/>
      <c r="S65" s="340">
        <f t="shared" si="15"/>
        <v>0</v>
      </c>
      <c r="T65" s="340">
        <f t="shared" si="16"/>
        <v>0</v>
      </c>
    </row>
    <row r="66" spans="2:20" ht="14.4" x14ac:dyDescent="0.3">
      <c r="B66" s="30"/>
      <c r="C66" s="16"/>
      <c r="D66" s="16"/>
      <c r="E66" s="25"/>
      <c r="F66" s="16"/>
      <c r="G66" s="20"/>
      <c r="H66" s="19"/>
      <c r="I66" s="18"/>
      <c r="J66" s="18"/>
      <c r="K66" s="12"/>
      <c r="L66" s="232">
        <f t="shared" si="12"/>
        <v>0</v>
      </c>
      <c r="M66" s="234">
        <f t="shared" si="13"/>
        <v>0</v>
      </c>
      <c r="N66" s="11">
        <f>IF(Q66="x",0,IF(J66&lt;(INDEX(Lookup!$U$2:$U$10,MATCH($D$47,Lookup!$S$2:$S$10,0))),0,$L$12*K66))</f>
        <v>0</v>
      </c>
      <c r="O66" s="234">
        <f t="shared" si="14"/>
        <v>0</v>
      </c>
      <c r="P66" s="10"/>
      <c r="Q66" s="9"/>
      <c r="S66" s="340">
        <f t="shared" si="15"/>
        <v>0</v>
      </c>
      <c r="T66" s="340">
        <f t="shared" si="16"/>
        <v>0</v>
      </c>
    </row>
    <row r="67" spans="2:20" ht="14.4" x14ac:dyDescent="0.3">
      <c r="B67" s="30"/>
      <c r="C67" s="16"/>
      <c r="D67" s="16"/>
      <c r="E67" s="25"/>
      <c r="F67" s="16"/>
      <c r="G67" s="20"/>
      <c r="H67" s="19"/>
      <c r="I67" s="18"/>
      <c r="J67" s="18"/>
      <c r="K67" s="12"/>
      <c r="L67" s="232">
        <f t="shared" si="12"/>
        <v>0</v>
      </c>
      <c r="M67" s="234">
        <f t="shared" si="13"/>
        <v>0</v>
      </c>
      <c r="N67" s="11">
        <f>IF(Q67="x",0,IF(J67&lt;(INDEX(Lookup!$U$2:$U$10,MATCH($D$47,Lookup!$S$2:$S$10,0))),0,$L$12*K67))</f>
        <v>0</v>
      </c>
      <c r="O67" s="234">
        <f t="shared" si="14"/>
        <v>0</v>
      </c>
      <c r="P67" s="10"/>
      <c r="Q67" s="9"/>
      <c r="S67" s="340">
        <f t="shared" si="15"/>
        <v>0</v>
      </c>
      <c r="T67" s="340">
        <f t="shared" si="16"/>
        <v>0</v>
      </c>
    </row>
    <row r="68" spans="2:20" ht="14.4" x14ac:dyDescent="0.3">
      <c r="B68" s="30"/>
      <c r="C68" s="16"/>
      <c r="D68" s="16"/>
      <c r="E68" s="25"/>
      <c r="F68" s="16"/>
      <c r="G68" s="20"/>
      <c r="H68" s="19"/>
      <c r="I68" s="18"/>
      <c r="J68" s="18"/>
      <c r="K68" s="12"/>
      <c r="L68" s="232">
        <f t="shared" si="12"/>
        <v>0</v>
      </c>
      <c r="M68" s="234">
        <f t="shared" si="13"/>
        <v>0</v>
      </c>
      <c r="N68" s="11">
        <f>IF(Q68="x",0,IF(J68&lt;(INDEX(Lookup!$U$2:$U$10,MATCH($D$47,Lookup!$S$2:$S$10,0))),0,$L$12*K68))</f>
        <v>0</v>
      </c>
      <c r="O68" s="234">
        <f t="shared" si="14"/>
        <v>0</v>
      </c>
      <c r="P68" s="10"/>
      <c r="Q68" s="9"/>
      <c r="S68" s="340">
        <f t="shared" si="15"/>
        <v>0</v>
      </c>
      <c r="T68" s="340">
        <f t="shared" si="16"/>
        <v>0</v>
      </c>
    </row>
    <row r="69" spans="2:20" ht="14.4" x14ac:dyDescent="0.3">
      <c r="B69" s="30"/>
      <c r="C69" s="16"/>
      <c r="D69" s="16"/>
      <c r="E69" s="25"/>
      <c r="F69" s="16"/>
      <c r="G69" s="20"/>
      <c r="H69" s="19"/>
      <c r="I69" s="18"/>
      <c r="J69" s="18"/>
      <c r="K69" s="12"/>
      <c r="L69" s="232">
        <f t="shared" si="12"/>
        <v>0</v>
      </c>
      <c r="M69" s="234">
        <f t="shared" si="13"/>
        <v>0</v>
      </c>
      <c r="N69" s="11">
        <f>IF(Q69="x",0,IF(J69&lt;(INDEX(Lookup!$U$2:$U$10,MATCH($D$47,Lookup!$S$2:$S$10,0))),0,$L$12*K69))</f>
        <v>0</v>
      </c>
      <c r="O69" s="234">
        <f t="shared" si="14"/>
        <v>0</v>
      </c>
      <c r="P69" s="10"/>
      <c r="Q69" s="9"/>
      <c r="S69" s="340">
        <f t="shared" si="15"/>
        <v>0</v>
      </c>
      <c r="T69" s="340">
        <f t="shared" si="16"/>
        <v>0</v>
      </c>
    </row>
    <row r="70" spans="2:20" ht="14.4" x14ac:dyDescent="0.3">
      <c r="B70" s="30"/>
      <c r="C70" s="16"/>
      <c r="D70" s="16"/>
      <c r="E70" s="25"/>
      <c r="F70" s="16"/>
      <c r="G70" s="20"/>
      <c r="H70" s="19"/>
      <c r="I70" s="18"/>
      <c r="J70" s="18"/>
      <c r="K70" s="12"/>
      <c r="L70" s="232">
        <f t="shared" si="12"/>
        <v>0</v>
      </c>
      <c r="M70" s="234">
        <f t="shared" si="13"/>
        <v>0</v>
      </c>
      <c r="N70" s="11">
        <f>IF(Q70="x",0,IF(J70&lt;(INDEX(Lookup!$U$2:$U$10,MATCH($D$47,Lookup!$S$2:$S$10,0))),0,$L$12*K70))</f>
        <v>0</v>
      </c>
      <c r="O70" s="234">
        <f t="shared" si="14"/>
        <v>0</v>
      </c>
      <c r="P70" s="10"/>
      <c r="Q70" s="9"/>
      <c r="S70" s="340">
        <f t="shared" si="15"/>
        <v>0</v>
      </c>
      <c r="T70" s="340">
        <f t="shared" si="16"/>
        <v>0</v>
      </c>
    </row>
    <row r="71" spans="2:20" ht="14.4" x14ac:dyDescent="0.3">
      <c r="B71" s="30"/>
      <c r="C71" s="16"/>
      <c r="D71" s="16"/>
      <c r="E71" s="25"/>
      <c r="F71" s="16"/>
      <c r="G71" s="20"/>
      <c r="H71" s="19"/>
      <c r="I71" s="18"/>
      <c r="J71" s="18"/>
      <c r="K71" s="12"/>
      <c r="L71" s="232">
        <f t="shared" si="12"/>
        <v>0</v>
      </c>
      <c r="M71" s="234">
        <f t="shared" si="13"/>
        <v>0</v>
      </c>
      <c r="N71" s="11">
        <f>IF(Q71="x",0,IF(J71&lt;(INDEX(Lookup!$U$2:$U$10,MATCH($D$47,Lookup!$S$2:$S$10,0))),0,$L$12*K71))</f>
        <v>0</v>
      </c>
      <c r="O71" s="234">
        <f t="shared" si="14"/>
        <v>0</v>
      </c>
      <c r="P71" s="10"/>
      <c r="Q71" s="9"/>
      <c r="S71" s="340">
        <f t="shared" si="15"/>
        <v>0</v>
      </c>
      <c r="T71" s="340">
        <f t="shared" si="16"/>
        <v>0</v>
      </c>
    </row>
    <row r="72" spans="2:20" ht="14.4" x14ac:dyDescent="0.3">
      <c r="B72" s="30"/>
      <c r="C72" s="16"/>
      <c r="D72" s="16"/>
      <c r="E72" s="25"/>
      <c r="F72" s="16"/>
      <c r="G72" s="20"/>
      <c r="H72" s="19"/>
      <c r="I72" s="18"/>
      <c r="J72" s="18"/>
      <c r="K72" s="12"/>
      <c r="L72" s="232">
        <f t="shared" si="12"/>
        <v>0</v>
      </c>
      <c r="M72" s="234">
        <f t="shared" si="13"/>
        <v>0</v>
      </c>
      <c r="N72" s="11">
        <f>IF(Q72="x",0,IF(J72&lt;(INDEX(Lookup!$U$2:$U$10,MATCH($D$47,Lookup!$S$2:$S$10,0))),0,$L$12*K72))</f>
        <v>0</v>
      </c>
      <c r="O72" s="234">
        <f t="shared" si="14"/>
        <v>0</v>
      </c>
      <c r="P72" s="10"/>
      <c r="Q72" s="9"/>
      <c r="S72" s="340">
        <f t="shared" si="15"/>
        <v>0</v>
      </c>
      <c r="T72" s="340">
        <f t="shared" si="16"/>
        <v>0</v>
      </c>
    </row>
    <row r="73" spans="2:20" ht="14.4" x14ac:dyDescent="0.3">
      <c r="B73" s="30"/>
      <c r="C73" s="16"/>
      <c r="D73" s="16"/>
      <c r="E73" s="25"/>
      <c r="F73" s="16"/>
      <c r="G73" s="20"/>
      <c r="H73" s="19"/>
      <c r="I73" s="18"/>
      <c r="J73" s="18"/>
      <c r="K73" s="12"/>
      <c r="L73" s="232">
        <f t="shared" si="12"/>
        <v>0</v>
      </c>
      <c r="M73" s="234">
        <f t="shared" si="13"/>
        <v>0</v>
      </c>
      <c r="N73" s="11">
        <f>IF(Q73="x",0,IF(J73&lt;(INDEX(Lookup!$U$2:$U$10,MATCH($D$47,Lookup!$S$2:$S$10,0))),0,$L$12*K73))</f>
        <v>0</v>
      </c>
      <c r="O73" s="234">
        <f t="shared" si="14"/>
        <v>0</v>
      </c>
      <c r="P73" s="10"/>
      <c r="Q73" s="9"/>
      <c r="S73" s="340">
        <f t="shared" si="15"/>
        <v>0</v>
      </c>
      <c r="T73" s="340">
        <f t="shared" si="16"/>
        <v>0</v>
      </c>
    </row>
    <row r="74" spans="2:20" ht="14.4" x14ac:dyDescent="0.3">
      <c r="B74" s="30"/>
      <c r="C74" s="16"/>
      <c r="D74" s="16"/>
      <c r="E74" s="25"/>
      <c r="F74" s="16"/>
      <c r="G74" s="20"/>
      <c r="H74" s="19"/>
      <c r="I74" s="18"/>
      <c r="J74" s="18"/>
      <c r="K74" s="12"/>
      <c r="L74" s="232">
        <f t="shared" si="12"/>
        <v>0</v>
      </c>
      <c r="M74" s="234">
        <f t="shared" si="13"/>
        <v>0</v>
      </c>
      <c r="N74" s="11">
        <f>IF(Q74="x",0,IF(J74&lt;(INDEX(Lookup!$U$2:$U$10,MATCH($D$47,Lookup!$S$2:$S$10,0))),0,$L$12*K74))</f>
        <v>0</v>
      </c>
      <c r="O74" s="234">
        <f t="shared" si="14"/>
        <v>0</v>
      </c>
      <c r="P74" s="10"/>
      <c r="Q74" s="9"/>
      <c r="S74" s="340">
        <f t="shared" si="15"/>
        <v>0</v>
      </c>
      <c r="T74" s="340">
        <f t="shared" si="16"/>
        <v>0</v>
      </c>
    </row>
    <row r="75" spans="2:20" ht="14.4" x14ac:dyDescent="0.3">
      <c r="B75" s="30"/>
      <c r="C75" s="16"/>
      <c r="D75" s="16"/>
      <c r="E75" s="25"/>
      <c r="F75" s="16"/>
      <c r="G75" s="20"/>
      <c r="H75" s="19"/>
      <c r="I75" s="18"/>
      <c r="J75" s="18"/>
      <c r="K75" s="12"/>
      <c r="L75" s="232">
        <f t="shared" si="12"/>
        <v>0</v>
      </c>
      <c r="M75" s="234">
        <f t="shared" si="13"/>
        <v>0</v>
      </c>
      <c r="N75" s="11">
        <f>IF(Q75="x",0,IF(J75&lt;(INDEX(Lookup!$U$2:$U$10,MATCH($D$47,Lookup!$S$2:$S$10,0))),0,$L$12*K75))</f>
        <v>0</v>
      </c>
      <c r="O75" s="234">
        <f t="shared" si="14"/>
        <v>0</v>
      </c>
      <c r="P75" s="10"/>
      <c r="Q75" s="9"/>
      <c r="S75" s="340">
        <f t="shared" si="15"/>
        <v>0</v>
      </c>
      <c r="T75" s="340">
        <f t="shared" si="16"/>
        <v>0</v>
      </c>
    </row>
    <row r="76" spans="2:20" ht="14.4" x14ac:dyDescent="0.3">
      <c r="B76" s="30"/>
      <c r="C76" s="16"/>
      <c r="D76" s="16"/>
      <c r="E76" s="25"/>
      <c r="F76" s="16"/>
      <c r="G76" s="20"/>
      <c r="H76" s="19"/>
      <c r="I76" s="18"/>
      <c r="J76" s="18"/>
      <c r="K76" s="12"/>
      <c r="L76" s="232">
        <f t="shared" si="12"/>
        <v>0</v>
      </c>
      <c r="M76" s="234">
        <f t="shared" si="13"/>
        <v>0</v>
      </c>
      <c r="N76" s="11">
        <f>IF(Q76="x",0,IF(J76&lt;(INDEX(Lookup!$U$2:$U$10,MATCH($D$47,Lookup!$S$2:$S$10,0))),0,$L$12*K76))</f>
        <v>0</v>
      </c>
      <c r="O76" s="234">
        <f t="shared" si="14"/>
        <v>0</v>
      </c>
      <c r="P76" s="10"/>
      <c r="Q76" s="9"/>
      <c r="S76" s="340">
        <f t="shared" si="15"/>
        <v>0</v>
      </c>
      <c r="T76" s="340">
        <f t="shared" si="16"/>
        <v>0</v>
      </c>
    </row>
    <row r="77" spans="2:20" ht="14.4" x14ac:dyDescent="0.3">
      <c r="B77" s="30"/>
      <c r="C77" s="16"/>
      <c r="D77" s="16"/>
      <c r="E77" s="25"/>
      <c r="F77" s="16"/>
      <c r="G77" s="20"/>
      <c r="H77" s="19"/>
      <c r="I77" s="18"/>
      <c r="J77" s="18"/>
      <c r="K77" s="12"/>
      <c r="L77" s="232">
        <f t="shared" si="12"/>
        <v>0</v>
      </c>
      <c r="M77" s="234">
        <f t="shared" si="13"/>
        <v>0</v>
      </c>
      <c r="N77" s="11">
        <f>IF(Q77="x",0,IF(J77&lt;(INDEX(Lookup!$U$2:$U$10,MATCH($D$47,Lookup!$S$2:$S$10,0))),0,$L$12*K77))</f>
        <v>0</v>
      </c>
      <c r="O77" s="234">
        <f t="shared" si="14"/>
        <v>0</v>
      </c>
      <c r="P77" s="10"/>
      <c r="Q77" s="9"/>
      <c r="S77" s="340">
        <f t="shared" si="15"/>
        <v>0</v>
      </c>
      <c r="T77" s="340">
        <f t="shared" si="16"/>
        <v>0</v>
      </c>
    </row>
    <row r="78" spans="2:20" ht="14.4" x14ac:dyDescent="0.3">
      <c r="B78" s="30"/>
      <c r="C78" s="16"/>
      <c r="D78" s="16"/>
      <c r="E78" s="25"/>
      <c r="F78" s="16"/>
      <c r="G78" s="20"/>
      <c r="H78" s="19"/>
      <c r="I78" s="18"/>
      <c r="J78" s="18"/>
      <c r="K78" s="12"/>
      <c r="L78" s="232">
        <f t="shared" si="12"/>
        <v>0</v>
      </c>
      <c r="M78" s="234">
        <f t="shared" si="13"/>
        <v>0</v>
      </c>
      <c r="N78" s="11">
        <f>IF(Q78="x",0,IF(J78&lt;(INDEX(Lookup!$U$2:$U$10,MATCH($D$47,Lookup!$S$2:$S$10,0))),0,$L$12*K78))</f>
        <v>0</v>
      </c>
      <c r="O78" s="234">
        <f t="shared" si="14"/>
        <v>0</v>
      </c>
      <c r="P78" s="10"/>
      <c r="Q78" s="9"/>
      <c r="S78" s="340">
        <f t="shared" si="15"/>
        <v>0</v>
      </c>
      <c r="T78" s="340">
        <f t="shared" si="16"/>
        <v>0</v>
      </c>
    </row>
    <row r="79" spans="2:20" ht="14.4" x14ac:dyDescent="0.3">
      <c r="B79" s="30"/>
      <c r="C79" s="16"/>
      <c r="D79" s="16"/>
      <c r="E79" s="25"/>
      <c r="F79" s="16"/>
      <c r="G79" s="20"/>
      <c r="H79" s="19"/>
      <c r="I79" s="18"/>
      <c r="J79" s="18"/>
      <c r="K79" s="12"/>
      <c r="L79" s="232">
        <f t="shared" si="12"/>
        <v>0</v>
      </c>
      <c r="M79" s="234">
        <f t="shared" si="13"/>
        <v>0</v>
      </c>
      <c r="N79" s="11">
        <f>IF(Q79="x",0,IF(J79&lt;(INDEX(Lookup!$U$2:$U$10,MATCH($D$47,Lookup!$S$2:$S$10,0))),0,$L$12*K79))</f>
        <v>0</v>
      </c>
      <c r="O79" s="234">
        <f t="shared" si="14"/>
        <v>0</v>
      </c>
      <c r="P79" s="10"/>
      <c r="Q79" s="9"/>
      <c r="S79" s="340">
        <f t="shared" si="15"/>
        <v>0</v>
      </c>
      <c r="T79" s="340">
        <f t="shared" si="16"/>
        <v>0</v>
      </c>
    </row>
    <row r="80" spans="2:20" ht="14.4" x14ac:dyDescent="0.3">
      <c r="B80" s="30"/>
      <c r="C80" s="16"/>
      <c r="D80" s="16"/>
      <c r="E80" s="25"/>
      <c r="F80" s="16"/>
      <c r="G80" s="20"/>
      <c r="H80" s="19"/>
      <c r="I80" s="18"/>
      <c r="J80" s="18"/>
      <c r="K80" s="12"/>
      <c r="L80" s="232">
        <f t="shared" si="12"/>
        <v>0</v>
      </c>
      <c r="M80" s="234">
        <f t="shared" si="13"/>
        <v>0</v>
      </c>
      <c r="N80" s="11">
        <f>IF(Q80="x",0,IF(J80&lt;(INDEX(Lookup!$U$2:$U$10,MATCH($D$47,Lookup!$S$2:$S$10,0))),0,$L$12*K80))</f>
        <v>0</v>
      </c>
      <c r="O80" s="234">
        <f t="shared" si="14"/>
        <v>0</v>
      </c>
      <c r="P80" s="10"/>
      <c r="Q80" s="9"/>
      <c r="S80" s="340">
        <f t="shared" si="15"/>
        <v>0</v>
      </c>
      <c r="T80" s="340">
        <f t="shared" si="16"/>
        <v>0</v>
      </c>
    </row>
    <row r="81" spans="2:20" ht="14.4" x14ac:dyDescent="0.3">
      <c r="B81" s="30"/>
      <c r="C81" s="16"/>
      <c r="D81" s="16"/>
      <c r="E81" s="25"/>
      <c r="F81" s="16"/>
      <c r="G81" s="20"/>
      <c r="H81" s="19"/>
      <c r="I81" s="18"/>
      <c r="J81" s="18"/>
      <c r="K81" s="12"/>
      <c r="L81" s="232">
        <f t="shared" si="12"/>
        <v>0</v>
      </c>
      <c r="M81" s="234">
        <f t="shared" si="13"/>
        <v>0</v>
      </c>
      <c r="N81" s="11">
        <f>IF(Q81="x",0,IF(J81&lt;(INDEX(Lookup!$U$2:$U$10,MATCH($D$47,Lookup!$S$2:$S$10,0))),0,$L$12*K81))</f>
        <v>0</v>
      </c>
      <c r="O81" s="234">
        <f t="shared" si="14"/>
        <v>0</v>
      </c>
      <c r="P81" s="10"/>
      <c r="Q81" s="9"/>
      <c r="S81" s="340">
        <f t="shared" si="15"/>
        <v>0</v>
      </c>
      <c r="T81" s="340">
        <f t="shared" si="16"/>
        <v>0</v>
      </c>
    </row>
    <row r="82" spans="2:20" ht="14.4" x14ac:dyDescent="0.3">
      <c r="B82" s="30"/>
      <c r="C82" s="16"/>
      <c r="D82" s="16"/>
      <c r="E82" s="25"/>
      <c r="F82" s="16"/>
      <c r="G82" s="20"/>
      <c r="H82" s="19"/>
      <c r="I82" s="18"/>
      <c r="J82" s="18"/>
      <c r="K82" s="12"/>
      <c r="L82" s="232">
        <f t="shared" si="12"/>
        <v>0</v>
      </c>
      <c r="M82" s="234">
        <f t="shared" si="13"/>
        <v>0</v>
      </c>
      <c r="N82" s="11">
        <f>IF(Q82="x",0,IF(J82&lt;(INDEX(Lookup!$U$2:$U$10,MATCH($D$47,Lookup!$S$2:$S$10,0))),0,$L$12*K82))</f>
        <v>0</v>
      </c>
      <c r="O82" s="234">
        <f t="shared" si="14"/>
        <v>0</v>
      </c>
      <c r="P82" s="10"/>
      <c r="Q82" s="9"/>
      <c r="S82" s="340">
        <f t="shared" si="15"/>
        <v>0</v>
      </c>
      <c r="T82" s="340">
        <f t="shared" si="16"/>
        <v>0</v>
      </c>
    </row>
    <row r="83" spans="2:20" ht="14.4" x14ac:dyDescent="0.3">
      <c r="B83" s="30"/>
      <c r="C83" s="16"/>
      <c r="D83" s="16"/>
      <c r="E83" s="25"/>
      <c r="F83" s="16"/>
      <c r="G83" s="20"/>
      <c r="H83" s="19"/>
      <c r="I83" s="18"/>
      <c r="J83" s="18"/>
      <c r="K83" s="12"/>
      <c r="L83" s="232">
        <f t="shared" si="12"/>
        <v>0</v>
      </c>
      <c r="M83" s="234">
        <f t="shared" si="13"/>
        <v>0</v>
      </c>
      <c r="N83" s="11">
        <f>IF(Q83="x",0,IF(J83&lt;(INDEX(Lookup!$U$2:$U$10,MATCH($D$47,Lookup!$S$2:$S$10,0))),0,$L$12*K83))</f>
        <v>0</v>
      </c>
      <c r="O83" s="234">
        <f t="shared" si="14"/>
        <v>0</v>
      </c>
      <c r="P83" s="10"/>
      <c r="Q83" s="9"/>
      <c r="S83" s="340">
        <f t="shared" si="15"/>
        <v>0</v>
      </c>
      <c r="T83" s="340">
        <f t="shared" si="16"/>
        <v>0</v>
      </c>
    </row>
    <row r="84" spans="2:20" ht="14.4" x14ac:dyDescent="0.3">
      <c r="B84" s="30"/>
      <c r="C84" s="16"/>
      <c r="D84" s="16"/>
      <c r="E84" s="25"/>
      <c r="F84" s="16"/>
      <c r="G84" s="20"/>
      <c r="H84" s="19"/>
      <c r="I84" s="18"/>
      <c r="J84" s="18"/>
      <c r="K84" s="12"/>
      <c r="L84" s="232">
        <f t="shared" si="12"/>
        <v>0</v>
      </c>
      <c r="M84" s="234">
        <f t="shared" si="13"/>
        <v>0</v>
      </c>
      <c r="N84" s="11">
        <f>IF(Q84="x",0,IF(J84&lt;(INDEX(Lookup!$U$2:$U$10,MATCH($D$47,Lookup!$S$2:$S$10,0))),0,$L$12*K84))</f>
        <v>0</v>
      </c>
      <c r="O84" s="234">
        <f t="shared" si="14"/>
        <v>0</v>
      </c>
      <c r="P84" s="10"/>
      <c r="Q84" s="9"/>
      <c r="S84" s="340">
        <f t="shared" si="15"/>
        <v>0</v>
      </c>
      <c r="T84" s="340">
        <f t="shared" si="16"/>
        <v>0</v>
      </c>
    </row>
    <row r="85" spans="2:20" ht="14.4" x14ac:dyDescent="0.3">
      <c r="B85" s="30"/>
      <c r="C85" s="16"/>
      <c r="D85" s="16"/>
      <c r="E85" s="25"/>
      <c r="F85" s="16"/>
      <c r="G85" s="20"/>
      <c r="H85" s="19"/>
      <c r="I85" s="18"/>
      <c r="J85" s="18"/>
      <c r="K85" s="12"/>
      <c r="L85" s="232">
        <f t="shared" si="12"/>
        <v>0</v>
      </c>
      <c r="M85" s="234">
        <f t="shared" si="13"/>
        <v>0</v>
      </c>
      <c r="N85" s="11">
        <f>IF(Q85="x",0,IF(J85&lt;(INDEX(Lookup!$U$2:$U$10,MATCH($D$47,Lookup!$S$2:$S$10,0))),0,$L$12*K85))</f>
        <v>0</v>
      </c>
      <c r="O85" s="234">
        <f t="shared" si="14"/>
        <v>0</v>
      </c>
      <c r="P85" s="10"/>
      <c r="Q85" s="9"/>
      <c r="S85" s="340">
        <f t="shared" si="15"/>
        <v>0</v>
      </c>
      <c r="T85" s="340">
        <f t="shared" si="16"/>
        <v>0</v>
      </c>
    </row>
    <row r="86" spans="2:20" ht="14.4" x14ac:dyDescent="0.3">
      <c r="B86" s="30"/>
      <c r="C86" s="16"/>
      <c r="D86" s="16"/>
      <c r="E86" s="25"/>
      <c r="F86" s="16"/>
      <c r="G86" s="20"/>
      <c r="H86" s="19"/>
      <c r="I86" s="18"/>
      <c r="J86" s="18"/>
      <c r="K86" s="12"/>
      <c r="L86" s="232">
        <f t="shared" si="12"/>
        <v>0</v>
      </c>
      <c r="M86" s="234">
        <f t="shared" si="13"/>
        <v>0</v>
      </c>
      <c r="N86" s="11">
        <f>IF(Q86="x",0,IF(J86&lt;(INDEX(Lookup!$U$2:$U$10,MATCH($D$47,Lookup!$S$2:$S$10,0))),0,$L$12*K86))</f>
        <v>0</v>
      </c>
      <c r="O86" s="234">
        <f t="shared" si="14"/>
        <v>0</v>
      </c>
      <c r="P86" s="10"/>
      <c r="Q86" s="9"/>
      <c r="S86" s="340">
        <f t="shared" si="15"/>
        <v>0</v>
      </c>
      <c r="T86" s="340">
        <f t="shared" si="16"/>
        <v>0</v>
      </c>
    </row>
    <row r="87" spans="2:20" ht="14.4" x14ac:dyDescent="0.3">
      <c r="B87" s="30"/>
      <c r="C87" s="16"/>
      <c r="D87" s="16"/>
      <c r="E87" s="25"/>
      <c r="F87" s="16"/>
      <c r="G87" s="20"/>
      <c r="H87" s="19"/>
      <c r="I87" s="18"/>
      <c r="J87" s="18"/>
      <c r="K87" s="12"/>
      <c r="L87" s="232">
        <f t="shared" si="12"/>
        <v>0</v>
      </c>
      <c r="M87" s="234">
        <f t="shared" si="13"/>
        <v>0</v>
      </c>
      <c r="N87" s="11">
        <f>IF(Q87="x",0,IF(J87&lt;(INDEX(Lookup!$U$2:$U$10,MATCH($D$47,Lookup!$S$2:$S$10,0))),0,$L$12*K87))</f>
        <v>0</v>
      </c>
      <c r="O87" s="234">
        <f t="shared" si="14"/>
        <v>0</v>
      </c>
      <c r="P87" s="10"/>
      <c r="Q87" s="9"/>
      <c r="S87" s="340">
        <f t="shared" si="15"/>
        <v>0</v>
      </c>
      <c r="T87" s="340">
        <f t="shared" si="16"/>
        <v>0</v>
      </c>
    </row>
    <row r="88" spans="2:20" ht="14.4" x14ac:dyDescent="0.3">
      <c r="B88" s="30"/>
      <c r="C88" s="16"/>
      <c r="D88" s="16"/>
      <c r="E88" s="25"/>
      <c r="F88" s="16"/>
      <c r="G88" s="20"/>
      <c r="H88" s="19"/>
      <c r="I88" s="18"/>
      <c r="J88" s="18"/>
      <c r="K88" s="12"/>
      <c r="L88" s="232">
        <f t="shared" si="12"/>
        <v>0</v>
      </c>
      <c r="M88" s="234">
        <f t="shared" si="13"/>
        <v>0</v>
      </c>
      <c r="N88" s="11">
        <f>IF(Q88="x",0,IF(J88&lt;(INDEX(Lookup!$U$2:$U$10,MATCH($D$47,Lookup!$S$2:$S$10,0))),0,$L$12*K88))</f>
        <v>0</v>
      </c>
      <c r="O88" s="234">
        <f t="shared" si="14"/>
        <v>0</v>
      </c>
      <c r="P88" s="10"/>
      <c r="Q88" s="9"/>
      <c r="S88" s="340">
        <f t="shared" si="15"/>
        <v>0</v>
      </c>
      <c r="T88" s="340">
        <f t="shared" si="16"/>
        <v>0</v>
      </c>
    </row>
    <row r="89" spans="2:20" ht="14.4" x14ac:dyDescent="0.3">
      <c r="B89" s="30"/>
      <c r="C89" s="16"/>
      <c r="D89" s="16"/>
      <c r="E89" s="25"/>
      <c r="F89" s="16"/>
      <c r="G89" s="20"/>
      <c r="H89" s="19"/>
      <c r="I89" s="18"/>
      <c r="J89" s="18"/>
      <c r="K89" s="12"/>
      <c r="L89" s="232">
        <f t="shared" si="12"/>
        <v>0</v>
      </c>
      <c r="M89" s="234">
        <f t="shared" si="13"/>
        <v>0</v>
      </c>
      <c r="N89" s="11">
        <f>IF(Q89="x",0,IF(J89&lt;(INDEX(Lookup!$U$2:$U$10,MATCH($D$47,Lookup!$S$2:$S$10,0))),0,$L$12*K89))</f>
        <v>0</v>
      </c>
      <c r="O89" s="234">
        <f t="shared" si="14"/>
        <v>0</v>
      </c>
      <c r="P89" s="10"/>
      <c r="Q89" s="9"/>
      <c r="S89" s="340">
        <f t="shared" si="15"/>
        <v>0</v>
      </c>
      <c r="T89" s="340">
        <f t="shared" si="16"/>
        <v>0</v>
      </c>
    </row>
    <row r="90" spans="2:20" ht="14.4" x14ac:dyDescent="0.3">
      <c r="B90" s="30"/>
      <c r="C90" s="16"/>
      <c r="D90" s="16"/>
      <c r="E90" s="25"/>
      <c r="F90" s="16"/>
      <c r="G90" s="20"/>
      <c r="H90" s="19"/>
      <c r="I90" s="18"/>
      <c r="J90" s="18"/>
      <c r="K90" s="12"/>
      <c r="L90" s="232">
        <f t="shared" si="12"/>
        <v>0</v>
      </c>
      <c r="M90" s="234">
        <f t="shared" si="13"/>
        <v>0</v>
      </c>
      <c r="N90" s="11">
        <f>IF(Q90="x",0,IF(J90&lt;(INDEX(Lookup!$U$2:$U$10,MATCH($D$47,Lookup!$S$2:$S$10,0))),0,$L$12*K90))</f>
        <v>0</v>
      </c>
      <c r="O90" s="234">
        <f t="shared" si="14"/>
        <v>0</v>
      </c>
      <c r="P90" s="10"/>
      <c r="Q90" s="9"/>
      <c r="S90" s="340">
        <f t="shared" si="15"/>
        <v>0</v>
      </c>
      <c r="T90" s="340">
        <f t="shared" si="16"/>
        <v>0</v>
      </c>
    </row>
    <row r="91" spans="2:20" ht="14.4" x14ac:dyDescent="0.3">
      <c r="B91" s="30"/>
      <c r="C91" s="16"/>
      <c r="D91" s="16"/>
      <c r="E91" s="25"/>
      <c r="F91" s="16"/>
      <c r="G91" s="20"/>
      <c r="H91" s="19"/>
      <c r="I91" s="18"/>
      <c r="J91" s="18"/>
      <c r="K91" s="12"/>
      <c r="L91" s="232">
        <f t="shared" si="12"/>
        <v>0</v>
      </c>
      <c r="M91" s="234">
        <f t="shared" si="13"/>
        <v>0</v>
      </c>
      <c r="N91" s="11">
        <f>IF(Q91="x",0,IF(J91&lt;(INDEX(Lookup!$U$2:$U$10,MATCH($D$47,Lookup!$S$2:$S$10,0))),0,$L$12*K91))</f>
        <v>0</v>
      </c>
      <c r="O91" s="234">
        <f t="shared" si="14"/>
        <v>0</v>
      </c>
      <c r="P91" s="10"/>
      <c r="Q91" s="9"/>
      <c r="S91" s="340">
        <f t="shared" si="15"/>
        <v>0</v>
      </c>
      <c r="T91" s="340">
        <f t="shared" si="16"/>
        <v>0</v>
      </c>
    </row>
    <row r="92" spans="2:20" ht="14.4" x14ac:dyDescent="0.3">
      <c r="B92" s="30"/>
      <c r="C92" s="16"/>
      <c r="D92" s="16"/>
      <c r="E92" s="25"/>
      <c r="F92" s="16"/>
      <c r="G92" s="20"/>
      <c r="H92" s="19"/>
      <c r="I92" s="18"/>
      <c r="J92" s="18"/>
      <c r="K92" s="12"/>
      <c r="L92" s="232">
        <f t="shared" si="12"/>
        <v>0</v>
      </c>
      <c r="M92" s="234">
        <f t="shared" si="13"/>
        <v>0</v>
      </c>
      <c r="N92" s="11">
        <f>IF(Q92="x",0,IF(J92&lt;(INDEX(Lookup!$U$2:$U$10,MATCH($D$47,Lookup!$S$2:$S$10,0))),0,$L$12*K92))</f>
        <v>0</v>
      </c>
      <c r="O92" s="234">
        <f t="shared" si="14"/>
        <v>0</v>
      </c>
      <c r="P92" s="10"/>
      <c r="Q92" s="9"/>
      <c r="S92" s="340">
        <f t="shared" si="15"/>
        <v>0</v>
      </c>
      <c r="T92" s="340">
        <f t="shared" si="16"/>
        <v>0</v>
      </c>
    </row>
    <row r="93" spans="2:20" ht="14.4" x14ac:dyDescent="0.3">
      <c r="B93" s="30"/>
      <c r="C93" s="16"/>
      <c r="D93" s="16"/>
      <c r="E93" s="25"/>
      <c r="F93" s="16"/>
      <c r="G93" s="20"/>
      <c r="H93" s="19"/>
      <c r="I93" s="18"/>
      <c r="J93" s="18"/>
      <c r="K93" s="12"/>
      <c r="L93" s="232">
        <f t="shared" si="12"/>
        <v>0</v>
      </c>
      <c r="M93" s="234">
        <f t="shared" si="13"/>
        <v>0</v>
      </c>
      <c r="N93" s="11">
        <f>IF(Q93="x",0,IF(J93&lt;(INDEX(Lookup!$U$2:$U$10,MATCH($D$47,Lookup!$S$2:$S$10,0))),0,$L$12*K93))</f>
        <v>0</v>
      </c>
      <c r="O93" s="234">
        <f t="shared" si="14"/>
        <v>0</v>
      </c>
      <c r="P93" s="10"/>
      <c r="Q93" s="9"/>
      <c r="S93" s="340">
        <f t="shared" si="15"/>
        <v>0</v>
      </c>
      <c r="T93" s="340">
        <f t="shared" si="16"/>
        <v>0</v>
      </c>
    </row>
    <row r="94" spans="2:20" ht="14.4" x14ac:dyDescent="0.3">
      <c r="B94" s="30"/>
      <c r="C94" s="16"/>
      <c r="D94" s="16"/>
      <c r="E94" s="25"/>
      <c r="F94" s="16"/>
      <c r="G94" s="20"/>
      <c r="H94" s="19"/>
      <c r="I94" s="18"/>
      <c r="J94" s="18"/>
      <c r="K94" s="12"/>
      <c r="L94" s="232">
        <f t="shared" si="12"/>
        <v>0</v>
      </c>
      <c r="M94" s="234">
        <f t="shared" si="13"/>
        <v>0</v>
      </c>
      <c r="N94" s="11">
        <f>IF(Q94="x",0,IF(J94&lt;(INDEX(Lookup!$U$2:$U$10,MATCH($D$47,Lookup!$S$2:$S$10,0))),0,$L$12*K94))</f>
        <v>0</v>
      </c>
      <c r="O94" s="234">
        <f t="shared" si="14"/>
        <v>0</v>
      </c>
      <c r="P94" s="10"/>
      <c r="Q94" s="9"/>
      <c r="S94" s="340">
        <f t="shared" si="15"/>
        <v>0</v>
      </c>
      <c r="T94" s="340">
        <f t="shared" si="16"/>
        <v>0</v>
      </c>
    </row>
    <row r="95" spans="2:20" ht="14.4" x14ac:dyDescent="0.3">
      <c r="B95" s="30"/>
      <c r="C95" s="16"/>
      <c r="D95" s="16"/>
      <c r="E95" s="25"/>
      <c r="F95" s="16"/>
      <c r="G95" s="20"/>
      <c r="H95" s="19"/>
      <c r="I95" s="18"/>
      <c r="J95" s="18"/>
      <c r="K95" s="12"/>
      <c r="L95" s="232">
        <f t="shared" si="12"/>
        <v>0</v>
      </c>
      <c r="M95" s="234">
        <f t="shared" si="13"/>
        <v>0</v>
      </c>
      <c r="N95" s="11">
        <f>IF(Q95="x",0,IF(J95&lt;(INDEX(Lookup!$U$2:$U$10,MATCH($D$47,Lookup!$S$2:$S$10,0))),0,$L$12*K95))</f>
        <v>0</v>
      </c>
      <c r="O95" s="234">
        <f t="shared" si="14"/>
        <v>0</v>
      </c>
      <c r="P95" s="10"/>
      <c r="Q95" s="9"/>
      <c r="S95" s="340">
        <f t="shared" si="15"/>
        <v>0</v>
      </c>
      <c r="T95" s="340">
        <f t="shared" si="16"/>
        <v>0</v>
      </c>
    </row>
    <row r="96" spans="2:20" ht="14.4" x14ac:dyDescent="0.3">
      <c r="B96" s="30"/>
      <c r="C96" s="16"/>
      <c r="D96" s="16"/>
      <c r="E96" s="25"/>
      <c r="F96" s="16"/>
      <c r="G96" s="20"/>
      <c r="H96" s="19"/>
      <c r="I96" s="18"/>
      <c r="J96" s="18"/>
      <c r="K96" s="12"/>
      <c r="L96" s="232">
        <f t="shared" si="12"/>
        <v>0</v>
      </c>
      <c r="M96" s="234">
        <f t="shared" si="13"/>
        <v>0</v>
      </c>
      <c r="N96" s="11">
        <f>IF(Q96="x",0,IF(J96&lt;(INDEX(Lookup!$U$2:$U$10,MATCH($D$47,Lookup!$S$2:$S$10,0))),0,$L$12*K96))</f>
        <v>0</v>
      </c>
      <c r="O96" s="234">
        <f t="shared" si="14"/>
        <v>0</v>
      </c>
      <c r="P96" s="10"/>
      <c r="Q96" s="9"/>
      <c r="S96" s="340">
        <f t="shared" si="15"/>
        <v>0</v>
      </c>
      <c r="T96" s="340">
        <f t="shared" si="16"/>
        <v>0</v>
      </c>
    </row>
    <row r="97" spans="2:20" ht="14.4" x14ac:dyDescent="0.3">
      <c r="B97" s="30"/>
      <c r="C97" s="16"/>
      <c r="D97" s="16"/>
      <c r="E97" s="25"/>
      <c r="F97" s="16"/>
      <c r="G97" s="20"/>
      <c r="H97" s="19"/>
      <c r="I97" s="18"/>
      <c r="J97" s="18"/>
      <c r="K97" s="12"/>
      <c r="L97" s="232">
        <f t="shared" si="12"/>
        <v>0</v>
      </c>
      <c r="M97" s="234">
        <f t="shared" si="13"/>
        <v>0</v>
      </c>
      <c r="N97" s="11">
        <f>IF(Q97="x",0,IF(J97&lt;(INDEX(Lookup!$U$2:$U$10,MATCH($D$47,Lookup!$S$2:$S$10,0))),0,$L$12*K97))</f>
        <v>0</v>
      </c>
      <c r="O97" s="234">
        <f t="shared" si="14"/>
        <v>0</v>
      </c>
      <c r="P97" s="10"/>
      <c r="Q97" s="9"/>
      <c r="S97" s="340">
        <f t="shared" si="15"/>
        <v>0</v>
      </c>
      <c r="T97" s="340">
        <f t="shared" si="16"/>
        <v>0</v>
      </c>
    </row>
    <row r="98" spans="2:20" ht="14.4" x14ac:dyDescent="0.3">
      <c r="B98" s="30"/>
      <c r="C98" s="16"/>
      <c r="D98" s="16"/>
      <c r="E98" s="25"/>
      <c r="F98" s="16"/>
      <c r="G98" s="20"/>
      <c r="H98" s="19"/>
      <c r="I98" s="18"/>
      <c r="J98" s="18"/>
      <c r="K98" s="12"/>
      <c r="L98" s="232">
        <f t="shared" si="12"/>
        <v>0</v>
      </c>
      <c r="M98" s="234">
        <f t="shared" si="13"/>
        <v>0</v>
      </c>
      <c r="N98" s="11">
        <f>IF(Q98="x",0,IF(J98&lt;(INDEX(Lookup!$U$2:$U$10,MATCH($D$47,Lookup!$S$2:$S$10,0))),0,$L$12*K98))</f>
        <v>0</v>
      </c>
      <c r="O98" s="234">
        <f t="shared" si="14"/>
        <v>0</v>
      </c>
      <c r="P98" s="10"/>
      <c r="Q98" s="9"/>
      <c r="S98" s="340">
        <f t="shared" si="15"/>
        <v>0</v>
      </c>
      <c r="T98" s="340">
        <f t="shared" si="16"/>
        <v>0</v>
      </c>
    </row>
    <row r="99" spans="2:20" ht="14.4" x14ac:dyDescent="0.3">
      <c r="B99" s="30"/>
      <c r="C99" s="16"/>
      <c r="D99" s="16"/>
      <c r="E99" s="25"/>
      <c r="F99" s="16"/>
      <c r="G99" s="20"/>
      <c r="H99" s="19"/>
      <c r="I99" s="18"/>
      <c r="J99" s="18"/>
      <c r="K99" s="12"/>
      <c r="L99" s="232">
        <f t="shared" si="12"/>
        <v>0</v>
      </c>
      <c r="M99" s="234">
        <f t="shared" si="13"/>
        <v>0</v>
      </c>
      <c r="N99" s="11">
        <f>IF(Q99="x",0,IF(J99&lt;(INDEX(Lookup!$U$2:$U$10,MATCH($D$47,Lookup!$S$2:$S$10,0))),0,$L$12*K99))</f>
        <v>0</v>
      </c>
      <c r="O99" s="234">
        <f t="shared" si="14"/>
        <v>0</v>
      </c>
      <c r="P99" s="10"/>
      <c r="Q99" s="9"/>
      <c r="S99" s="340">
        <f t="shared" si="15"/>
        <v>0</v>
      </c>
      <c r="T99" s="340">
        <f t="shared" si="16"/>
        <v>0</v>
      </c>
    </row>
    <row r="100" spans="2:20" ht="14.4" x14ac:dyDescent="0.3">
      <c r="B100" s="30"/>
      <c r="C100" s="16"/>
      <c r="D100" s="16"/>
      <c r="E100" s="25"/>
      <c r="F100" s="16"/>
      <c r="G100" s="20"/>
      <c r="H100" s="19"/>
      <c r="I100" s="18"/>
      <c r="J100" s="18"/>
      <c r="K100" s="12"/>
      <c r="L100" s="232">
        <f t="shared" si="12"/>
        <v>0</v>
      </c>
      <c r="M100" s="234">
        <f t="shared" si="13"/>
        <v>0</v>
      </c>
      <c r="N100" s="11">
        <f>IF(Q100="x",0,IF(J100&lt;(INDEX(Lookup!$U$2:$U$10,MATCH($D$47,Lookup!$S$2:$S$10,0))),0,$L$12*K100))</f>
        <v>0</v>
      </c>
      <c r="O100" s="234">
        <f t="shared" si="14"/>
        <v>0</v>
      </c>
      <c r="P100" s="10"/>
      <c r="Q100" s="9"/>
      <c r="S100" s="340">
        <f t="shared" si="15"/>
        <v>0</v>
      </c>
      <c r="T100" s="340">
        <f t="shared" si="16"/>
        <v>0</v>
      </c>
    </row>
    <row r="101" spans="2:20" ht="14.4" x14ac:dyDescent="0.3">
      <c r="B101" s="30"/>
      <c r="C101" s="16"/>
      <c r="D101" s="16"/>
      <c r="E101" s="25"/>
      <c r="F101" s="16"/>
      <c r="G101" s="20"/>
      <c r="H101" s="19"/>
      <c r="I101" s="18"/>
      <c r="J101" s="18"/>
      <c r="K101" s="12"/>
      <c r="L101" s="232">
        <f t="shared" si="12"/>
        <v>0</v>
      </c>
      <c r="M101" s="234">
        <f t="shared" si="13"/>
        <v>0</v>
      </c>
      <c r="N101" s="11">
        <f>IF(Q101="x",0,IF(J101&lt;(INDEX(Lookup!$U$2:$U$10,MATCH($D$47,Lookup!$S$2:$S$10,0))),0,$L$12*K101))</f>
        <v>0</v>
      </c>
      <c r="O101" s="234">
        <f t="shared" si="14"/>
        <v>0</v>
      </c>
      <c r="P101" s="10"/>
      <c r="Q101" s="9"/>
      <c r="S101" s="340">
        <f t="shared" si="15"/>
        <v>0</v>
      </c>
      <c r="T101" s="340">
        <f t="shared" si="16"/>
        <v>0</v>
      </c>
    </row>
    <row r="102" spans="2:20" ht="14.4" x14ac:dyDescent="0.3">
      <c r="B102" s="30"/>
      <c r="C102" s="16"/>
      <c r="D102" s="16"/>
      <c r="E102" s="25"/>
      <c r="F102" s="16"/>
      <c r="G102" s="20"/>
      <c r="H102" s="19"/>
      <c r="I102" s="18"/>
      <c r="J102" s="18"/>
      <c r="K102" s="12"/>
      <c r="L102" s="232">
        <f t="shared" si="12"/>
        <v>0</v>
      </c>
      <c r="M102" s="234">
        <f t="shared" si="13"/>
        <v>0</v>
      </c>
      <c r="N102" s="11">
        <f>IF(Q102="x",0,IF(J102&lt;(INDEX(Lookup!$U$2:$U$10,MATCH($D$47,Lookup!$S$2:$S$10,0))),0,$L$12*K102))</f>
        <v>0</v>
      </c>
      <c r="O102" s="234">
        <f t="shared" si="14"/>
        <v>0</v>
      </c>
      <c r="P102" s="10"/>
      <c r="Q102" s="9"/>
      <c r="S102" s="340">
        <f t="shared" si="15"/>
        <v>0</v>
      </c>
      <c r="T102" s="340">
        <f t="shared" si="16"/>
        <v>0</v>
      </c>
    </row>
    <row r="103" spans="2:20" ht="14.4" x14ac:dyDescent="0.3">
      <c r="B103" s="30"/>
      <c r="C103" s="16"/>
      <c r="D103" s="16"/>
      <c r="E103" s="25"/>
      <c r="F103" s="16"/>
      <c r="G103" s="20"/>
      <c r="H103" s="19"/>
      <c r="I103" s="18"/>
      <c r="J103" s="18"/>
      <c r="K103" s="12"/>
      <c r="L103" s="232">
        <f t="shared" si="12"/>
        <v>0</v>
      </c>
      <c r="M103" s="234">
        <f t="shared" si="13"/>
        <v>0</v>
      </c>
      <c r="N103" s="11">
        <f>IF(Q103="x",0,IF(J103&lt;(INDEX(Lookup!$U$2:$U$10,MATCH($D$47,Lookup!$S$2:$S$10,0))),0,$L$12*K103))</f>
        <v>0</v>
      </c>
      <c r="O103" s="234">
        <f t="shared" si="14"/>
        <v>0</v>
      </c>
      <c r="P103" s="10"/>
      <c r="Q103" s="9"/>
      <c r="S103" s="340">
        <f t="shared" si="15"/>
        <v>0</v>
      </c>
      <c r="T103" s="340">
        <f t="shared" si="16"/>
        <v>0</v>
      </c>
    </row>
    <row r="104" spans="2:20" ht="14.4" x14ac:dyDescent="0.3">
      <c r="B104" s="30"/>
      <c r="C104" s="16"/>
      <c r="D104" s="16"/>
      <c r="E104" s="25"/>
      <c r="F104" s="16"/>
      <c r="G104" s="20"/>
      <c r="H104" s="19"/>
      <c r="I104" s="18"/>
      <c r="J104" s="18"/>
      <c r="K104" s="12"/>
      <c r="L104" s="232">
        <f t="shared" si="12"/>
        <v>0</v>
      </c>
      <c r="M104" s="234">
        <f t="shared" si="13"/>
        <v>0</v>
      </c>
      <c r="N104" s="11">
        <f>IF(Q104="x",0,IF(J104&lt;(INDEX(Lookup!$U$2:$U$10,MATCH($D$47,Lookup!$S$2:$S$10,0))),0,$L$12*K104))</f>
        <v>0</v>
      </c>
      <c r="O104" s="234">
        <f t="shared" si="14"/>
        <v>0</v>
      </c>
      <c r="P104" s="10"/>
      <c r="Q104" s="9"/>
      <c r="S104" s="340">
        <f t="shared" si="15"/>
        <v>0</v>
      </c>
      <c r="T104" s="340">
        <f t="shared" si="16"/>
        <v>0</v>
      </c>
    </row>
    <row r="105" spans="2:20" ht="14.4" x14ac:dyDescent="0.3">
      <c r="B105" s="30"/>
      <c r="C105" s="16"/>
      <c r="D105" s="16"/>
      <c r="E105" s="25"/>
      <c r="F105" s="16"/>
      <c r="G105" s="20"/>
      <c r="H105" s="19"/>
      <c r="I105" s="18"/>
      <c r="J105" s="18"/>
      <c r="K105" s="12"/>
      <c r="L105" s="232">
        <f t="shared" si="12"/>
        <v>0</v>
      </c>
      <c r="M105" s="234">
        <f t="shared" si="13"/>
        <v>0</v>
      </c>
      <c r="N105" s="11">
        <f>IF(Q105="x",0,IF(J105&lt;(INDEX(Lookup!$U$2:$U$10,MATCH($D$47,Lookup!$S$2:$S$10,0))),0,$L$12*K105))</f>
        <v>0</v>
      </c>
      <c r="O105" s="234">
        <f t="shared" si="14"/>
        <v>0</v>
      </c>
      <c r="P105" s="10"/>
      <c r="Q105" s="9"/>
      <c r="S105" s="340">
        <f t="shared" si="15"/>
        <v>0</v>
      </c>
      <c r="T105" s="340">
        <f t="shared" si="16"/>
        <v>0</v>
      </c>
    </row>
    <row r="106" spans="2:20" ht="14.4" x14ac:dyDescent="0.3">
      <c r="B106" s="30"/>
      <c r="C106" s="16"/>
      <c r="D106" s="16"/>
      <c r="E106" s="25"/>
      <c r="F106" s="16"/>
      <c r="G106" s="20"/>
      <c r="H106" s="19"/>
      <c r="I106" s="18"/>
      <c r="J106" s="18"/>
      <c r="K106" s="12"/>
      <c r="L106" s="232">
        <f t="shared" si="12"/>
        <v>0</v>
      </c>
      <c r="M106" s="234">
        <f t="shared" si="13"/>
        <v>0</v>
      </c>
      <c r="N106" s="11">
        <f>IF(Q106="x",0,IF(J106&lt;(INDEX(Lookup!$U$2:$U$10,MATCH($D$47,Lookup!$S$2:$S$10,0))),0,$L$12*K106))</f>
        <v>0</v>
      </c>
      <c r="O106" s="234">
        <f t="shared" si="14"/>
        <v>0</v>
      </c>
      <c r="P106" s="10"/>
      <c r="Q106" s="9"/>
      <c r="S106" s="340">
        <f t="shared" si="15"/>
        <v>0</v>
      </c>
      <c r="T106" s="340">
        <f t="shared" si="16"/>
        <v>0</v>
      </c>
    </row>
    <row r="107" spans="2:20" ht="14.4" x14ac:dyDescent="0.3">
      <c r="B107" s="30"/>
      <c r="C107" s="16"/>
      <c r="D107" s="16"/>
      <c r="E107" s="25"/>
      <c r="F107" s="16"/>
      <c r="G107" s="20"/>
      <c r="H107" s="19"/>
      <c r="I107" s="18"/>
      <c r="J107" s="18"/>
      <c r="K107" s="12"/>
      <c r="L107" s="232">
        <f t="shared" si="12"/>
        <v>0</v>
      </c>
      <c r="M107" s="234">
        <f t="shared" si="13"/>
        <v>0</v>
      </c>
      <c r="N107" s="11">
        <f>IF(Q107="x",0,IF(J107&lt;(INDEX(Lookup!$U$2:$U$10,MATCH($D$47,Lookup!$S$2:$S$10,0))),0,$L$12*K107))</f>
        <v>0</v>
      </c>
      <c r="O107" s="234">
        <f t="shared" si="14"/>
        <v>0</v>
      </c>
      <c r="P107" s="10"/>
      <c r="Q107" s="9"/>
      <c r="S107" s="340">
        <f t="shared" si="15"/>
        <v>0</v>
      </c>
      <c r="T107" s="340">
        <f t="shared" si="16"/>
        <v>0</v>
      </c>
    </row>
    <row r="108" spans="2:20" ht="14.4" x14ac:dyDescent="0.3">
      <c r="B108" s="30"/>
      <c r="C108" s="16"/>
      <c r="D108" s="16"/>
      <c r="E108" s="25"/>
      <c r="F108" s="16"/>
      <c r="G108" s="20"/>
      <c r="H108" s="19"/>
      <c r="I108" s="18"/>
      <c r="J108" s="18"/>
      <c r="K108" s="12"/>
      <c r="L108" s="232">
        <f t="shared" si="12"/>
        <v>0</v>
      </c>
      <c r="M108" s="234">
        <f t="shared" si="13"/>
        <v>0</v>
      </c>
      <c r="N108" s="11">
        <f>IF(Q108="x",0,IF(J108&lt;(INDEX(Lookup!$U$2:$U$10,MATCH($D$47,Lookup!$S$2:$S$10,0))),0,$L$12*K108))</f>
        <v>0</v>
      </c>
      <c r="O108" s="234">
        <f t="shared" si="14"/>
        <v>0</v>
      </c>
      <c r="P108" s="10"/>
      <c r="Q108" s="9"/>
      <c r="S108" s="340">
        <f t="shared" si="15"/>
        <v>0</v>
      </c>
      <c r="T108" s="340">
        <f t="shared" si="16"/>
        <v>0</v>
      </c>
    </row>
    <row r="109" spans="2:20" ht="14.4" x14ac:dyDescent="0.3">
      <c r="B109" s="30"/>
      <c r="C109" s="16"/>
      <c r="D109" s="16"/>
      <c r="E109" s="25"/>
      <c r="F109" s="16"/>
      <c r="G109" s="20"/>
      <c r="H109" s="19"/>
      <c r="I109" s="18"/>
      <c r="J109" s="18"/>
      <c r="K109" s="12"/>
      <c r="L109" s="232">
        <f t="shared" si="12"/>
        <v>0</v>
      </c>
      <c r="M109" s="234">
        <f t="shared" si="13"/>
        <v>0</v>
      </c>
      <c r="N109" s="11">
        <f>IF(Q109="x",0,IF(J109&lt;(INDEX(Lookup!$U$2:$U$10,MATCH($D$47,Lookup!$S$2:$S$10,0))),0,$L$12*K109))</f>
        <v>0</v>
      </c>
      <c r="O109" s="234">
        <f t="shared" si="14"/>
        <v>0</v>
      </c>
      <c r="P109" s="10"/>
      <c r="Q109" s="9"/>
      <c r="S109" s="340">
        <f t="shared" si="15"/>
        <v>0</v>
      </c>
      <c r="T109" s="340">
        <f t="shared" si="16"/>
        <v>0</v>
      </c>
    </row>
    <row r="110" spans="2:20" ht="14.4" x14ac:dyDescent="0.3">
      <c r="B110" s="30"/>
      <c r="C110" s="16"/>
      <c r="D110" s="16"/>
      <c r="E110" s="25"/>
      <c r="F110" s="16"/>
      <c r="G110" s="20"/>
      <c r="H110" s="19"/>
      <c r="I110" s="18"/>
      <c r="J110" s="18"/>
      <c r="K110" s="12"/>
      <c r="L110" s="232">
        <f t="shared" si="12"/>
        <v>0</v>
      </c>
      <c r="M110" s="234">
        <f t="shared" si="13"/>
        <v>0</v>
      </c>
      <c r="N110" s="11">
        <f>IF(Q110="x",0,IF(J110&lt;(INDEX(Lookup!$U$2:$U$10,MATCH($D$47,Lookup!$S$2:$S$10,0))),0,$L$12*K110))</f>
        <v>0</v>
      </c>
      <c r="O110" s="234">
        <f t="shared" si="14"/>
        <v>0</v>
      </c>
      <c r="P110" s="10"/>
      <c r="Q110" s="9"/>
      <c r="S110" s="340">
        <f t="shared" si="15"/>
        <v>0</v>
      </c>
      <c r="T110" s="340">
        <f t="shared" si="16"/>
        <v>0</v>
      </c>
    </row>
    <row r="111" spans="2:20" ht="14.4" x14ac:dyDescent="0.3">
      <c r="B111" s="30"/>
      <c r="C111" s="16"/>
      <c r="D111" s="16"/>
      <c r="E111" s="25"/>
      <c r="F111" s="16"/>
      <c r="G111" s="20"/>
      <c r="H111" s="19"/>
      <c r="I111" s="18"/>
      <c r="J111" s="18"/>
      <c r="K111" s="12"/>
      <c r="L111" s="232">
        <f t="shared" si="12"/>
        <v>0</v>
      </c>
      <c r="M111" s="234">
        <f t="shared" si="13"/>
        <v>0</v>
      </c>
      <c r="N111" s="11">
        <f>IF(Q111="x",0,IF(J111&lt;(INDEX(Lookup!$U$2:$U$10,MATCH($D$47,Lookup!$S$2:$S$10,0))),0,$L$12*K111))</f>
        <v>0</v>
      </c>
      <c r="O111" s="234">
        <f t="shared" si="14"/>
        <v>0</v>
      </c>
      <c r="P111" s="10"/>
      <c r="Q111" s="9"/>
      <c r="S111" s="340">
        <f t="shared" si="15"/>
        <v>0</v>
      </c>
      <c r="T111" s="340">
        <f t="shared" si="16"/>
        <v>0</v>
      </c>
    </row>
    <row r="112" spans="2:20" ht="14.4" x14ac:dyDescent="0.3">
      <c r="B112" s="30"/>
      <c r="C112" s="16"/>
      <c r="D112" s="16"/>
      <c r="E112" s="25"/>
      <c r="F112" s="16"/>
      <c r="G112" s="20"/>
      <c r="H112" s="19"/>
      <c r="I112" s="18"/>
      <c r="J112" s="18"/>
      <c r="K112" s="12"/>
      <c r="L112" s="232">
        <f t="shared" si="12"/>
        <v>0</v>
      </c>
      <c r="M112" s="234">
        <f t="shared" si="13"/>
        <v>0</v>
      </c>
      <c r="N112" s="11">
        <f>IF(Q112="x",0,IF(J112&lt;(INDEX(Lookup!$U$2:$U$10,MATCH($D$47,Lookup!$S$2:$S$10,0))),0,$L$12*K112))</f>
        <v>0</v>
      </c>
      <c r="O112" s="234">
        <f t="shared" si="14"/>
        <v>0</v>
      </c>
      <c r="P112" s="10"/>
      <c r="Q112" s="9"/>
      <c r="S112" s="340">
        <f t="shared" si="15"/>
        <v>0</v>
      </c>
      <c r="T112" s="340">
        <f t="shared" si="16"/>
        <v>0</v>
      </c>
    </row>
    <row r="113" spans="2:20" ht="14.4" x14ac:dyDescent="0.3">
      <c r="B113" s="30"/>
      <c r="C113" s="16"/>
      <c r="D113" s="16"/>
      <c r="E113" s="25"/>
      <c r="F113" s="16"/>
      <c r="G113" s="20"/>
      <c r="H113" s="19"/>
      <c r="I113" s="18"/>
      <c r="J113" s="18"/>
      <c r="K113" s="12"/>
      <c r="L113" s="232">
        <f t="shared" si="12"/>
        <v>0</v>
      </c>
      <c r="M113" s="234">
        <f t="shared" si="13"/>
        <v>0</v>
      </c>
      <c r="N113" s="11">
        <f>IF(Q113="x",0,IF(J113&lt;(INDEX(Lookup!$U$2:$U$10,MATCH($D$47,Lookup!$S$2:$S$10,0))),0,$L$12*K113))</f>
        <v>0</v>
      </c>
      <c r="O113" s="234">
        <f t="shared" si="14"/>
        <v>0</v>
      </c>
      <c r="P113" s="10"/>
      <c r="Q113" s="9"/>
      <c r="S113" s="340">
        <f t="shared" si="15"/>
        <v>0</v>
      </c>
      <c r="T113" s="340">
        <f t="shared" si="16"/>
        <v>0</v>
      </c>
    </row>
    <row r="114" spans="2:20" ht="14.4" x14ac:dyDescent="0.3">
      <c r="B114" s="30"/>
      <c r="C114" s="16"/>
      <c r="D114" s="16"/>
      <c r="E114" s="25"/>
      <c r="F114" s="16"/>
      <c r="G114" s="20"/>
      <c r="H114" s="19"/>
      <c r="I114" s="18"/>
      <c r="J114" s="18"/>
      <c r="K114" s="12"/>
      <c r="L114" s="232">
        <f t="shared" ref="L114:L177" si="17">IF(ROUNDDOWN(DATEDIF(I114,J114,"d")/7,0)&gt;$L$12,$L$12*K114,K114*ROUNDDOWN(DATEDIF(I114,J114,"d")/7,0))</f>
        <v>0</v>
      </c>
      <c r="M114" s="234">
        <f t="shared" ref="M114:M177" si="18">L114*$L$6</f>
        <v>0</v>
      </c>
      <c r="N114" s="11">
        <f>IF(Q114="x",0,IF(J114&lt;(INDEX(Lookup!$U$2:$U$10,MATCH($D$47,Lookup!$S$2:$S$10,0))),0,$L$12*K114))</f>
        <v>0</v>
      </c>
      <c r="O114" s="234">
        <f t="shared" ref="O114:O177" si="19">N114*$L$6</f>
        <v>0</v>
      </c>
      <c r="P114" s="10"/>
      <c r="Q114" s="9"/>
      <c r="S114" s="340">
        <f t="shared" si="15"/>
        <v>0</v>
      </c>
      <c r="T114" s="340">
        <f t="shared" si="16"/>
        <v>0</v>
      </c>
    </row>
    <row r="115" spans="2:20" ht="14.4" x14ac:dyDescent="0.3">
      <c r="B115" s="30"/>
      <c r="C115" s="16"/>
      <c r="D115" s="16"/>
      <c r="E115" s="25"/>
      <c r="F115" s="16"/>
      <c r="G115" s="20"/>
      <c r="H115" s="19"/>
      <c r="I115" s="18"/>
      <c r="J115" s="18"/>
      <c r="K115" s="12"/>
      <c r="L115" s="232">
        <f t="shared" si="17"/>
        <v>0</v>
      </c>
      <c r="M115" s="234">
        <f t="shared" si="18"/>
        <v>0</v>
      </c>
      <c r="N115" s="11">
        <f>IF(Q115="x",0,IF(J115&lt;(INDEX(Lookup!$U$2:$U$10,MATCH($D$47,Lookup!$S$2:$S$10,0))),0,$L$12*K115))</f>
        <v>0</v>
      </c>
      <c r="O115" s="234">
        <f t="shared" si="19"/>
        <v>0</v>
      </c>
      <c r="P115" s="10"/>
      <c r="Q115" s="9"/>
      <c r="S115" s="340">
        <f t="shared" ref="S115:S178" si="20">M115*$I$35</f>
        <v>0</v>
      </c>
      <c r="T115" s="340">
        <f t="shared" ref="T115:T178" si="21">O115*$I$44</f>
        <v>0</v>
      </c>
    </row>
    <row r="116" spans="2:20" ht="14.4" x14ac:dyDescent="0.3">
      <c r="B116" s="30"/>
      <c r="C116" s="16"/>
      <c r="D116" s="16"/>
      <c r="E116" s="25"/>
      <c r="F116" s="16"/>
      <c r="G116" s="20"/>
      <c r="H116" s="19"/>
      <c r="I116" s="18"/>
      <c r="J116" s="18"/>
      <c r="K116" s="12"/>
      <c r="L116" s="232">
        <f t="shared" si="17"/>
        <v>0</v>
      </c>
      <c r="M116" s="234">
        <f t="shared" si="18"/>
        <v>0</v>
      </c>
      <c r="N116" s="11">
        <f>IF(Q116="x",0,IF(J116&lt;(INDEX(Lookup!$U$2:$U$10,MATCH($D$47,Lookup!$S$2:$S$10,0))),0,$L$12*K116))</f>
        <v>0</v>
      </c>
      <c r="O116" s="234">
        <f t="shared" si="19"/>
        <v>0</v>
      </c>
      <c r="P116" s="10"/>
      <c r="Q116" s="9"/>
      <c r="S116" s="340">
        <f t="shared" si="20"/>
        <v>0</v>
      </c>
      <c r="T116" s="340">
        <f t="shared" si="21"/>
        <v>0</v>
      </c>
    </row>
    <row r="117" spans="2:20" ht="14.4" x14ac:dyDescent="0.3">
      <c r="B117" s="30"/>
      <c r="C117" s="16"/>
      <c r="D117" s="16"/>
      <c r="E117" s="25"/>
      <c r="F117" s="16"/>
      <c r="G117" s="20"/>
      <c r="H117" s="19"/>
      <c r="I117" s="18"/>
      <c r="J117" s="18"/>
      <c r="K117" s="12"/>
      <c r="L117" s="232">
        <f t="shared" si="17"/>
        <v>0</v>
      </c>
      <c r="M117" s="234">
        <f t="shared" si="18"/>
        <v>0</v>
      </c>
      <c r="N117" s="11">
        <f>IF(Q117="x",0,IF(J117&lt;(INDEX(Lookup!$U$2:$U$10,MATCH($D$47,Lookup!$S$2:$S$10,0))),0,$L$12*K117))</f>
        <v>0</v>
      </c>
      <c r="O117" s="234">
        <f t="shared" si="19"/>
        <v>0</v>
      </c>
      <c r="P117" s="10"/>
      <c r="Q117" s="9"/>
      <c r="S117" s="340">
        <f t="shared" si="20"/>
        <v>0</v>
      </c>
      <c r="T117" s="340">
        <f t="shared" si="21"/>
        <v>0</v>
      </c>
    </row>
    <row r="118" spans="2:20" ht="14.4" x14ac:dyDescent="0.3">
      <c r="B118" s="30"/>
      <c r="C118" s="16"/>
      <c r="D118" s="16"/>
      <c r="E118" s="25"/>
      <c r="F118" s="16"/>
      <c r="G118" s="20"/>
      <c r="H118" s="19"/>
      <c r="I118" s="18"/>
      <c r="J118" s="18"/>
      <c r="K118" s="12"/>
      <c r="L118" s="232">
        <f t="shared" si="17"/>
        <v>0</v>
      </c>
      <c r="M118" s="234">
        <f t="shared" si="18"/>
        <v>0</v>
      </c>
      <c r="N118" s="11">
        <f>IF(Q118="x",0,IF(J118&lt;(INDEX(Lookup!$U$2:$U$10,MATCH($D$47,Lookup!$S$2:$S$10,0))),0,$L$12*K118))</f>
        <v>0</v>
      </c>
      <c r="O118" s="234">
        <f t="shared" si="19"/>
        <v>0</v>
      </c>
      <c r="P118" s="10"/>
      <c r="Q118" s="9"/>
      <c r="S118" s="340">
        <f t="shared" si="20"/>
        <v>0</v>
      </c>
      <c r="T118" s="340">
        <f t="shared" si="21"/>
        <v>0</v>
      </c>
    </row>
    <row r="119" spans="2:20" ht="14.4" x14ac:dyDescent="0.3">
      <c r="B119" s="30"/>
      <c r="C119" s="16"/>
      <c r="D119" s="16"/>
      <c r="E119" s="25"/>
      <c r="F119" s="16"/>
      <c r="G119" s="20"/>
      <c r="H119" s="19"/>
      <c r="I119" s="18"/>
      <c r="J119" s="18"/>
      <c r="K119" s="12"/>
      <c r="L119" s="232">
        <f t="shared" si="17"/>
        <v>0</v>
      </c>
      <c r="M119" s="234">
        <f t="shared" si="18"/>
        <v>0</v>
      </c>
      <c r="N119" s="11">
        <f>IF(Q119="x",0,IF(J119&lt;(INDEX(Lookup!$U$2:$U$10,MATCH($D$47,Lookup!$S$2:$S$10,0))),0,$L$12*K119))</f>
        <v>0</v>
      </c>
      <c r="O119" s="234">
        <f t="shared" si="19"/>
        <v>0</v>
      </c>
      <c r="P119" s="10"/>
      <c r="Q119" s="9"/>
      <c r="S119" s="340">
        <f t="shared" si="20"/>
        <v>0</v>
      </c>
      <c r="T119" s="340">
        <f t="shared" si="21"/>
        <v>0</v>
      </c>
    </row>
    <row r="120" spans="2:20" ht="14.4" x14ac:dyDescent="0.3">
      <c r="B120" s="30"/>
      <c r="C120" s="16"/>
      <c r="D120" s="16"/>
      <c r="E120" s="25"/>
      <c r="F120" s="16"/>
      <c r="G120" s="20"/>
      <c r="H120" s="19"/>
      <c r="I120" s="18"/>
      <c r="J120" s="18"/>
      <c r="K120" s="12"/>
      <c r="L120" s="232">
        <f t="shared" si="17"/>
        <v>0</v>
      </c>
      <c r="M120" s="234">
        <f t="shared" si="18"/>
        <v>0</v>
      </c>
      <c r="N120" s="11">
        <f>IF(Q120="x",0,IF(J120&lt;(INDEX(Lookup!$U$2:$U$10,MATCH($D$47,Lookup!$S$2:$S$10,0))),0,$L$12*K120))</f>
        <v>0</v>
      </c>
      <c r="O120" s="234">
        <f t="shared" si="19"/>
        <v>0</v>
      </c>
      <c r="P120" s="10"/>
      <c r="Q120" s="9"/>
      <c r="S120" s="340">
        <f t="shared" si="20"/>
        <v>0</v>
      </c>
      <c r="T120" s="340">
        <f t="shared" si="21"/>
        <v>0</v>
      </c>
    </row>
    <row r="121" spans="2:20" ht="14.4" x14ac:dyDescent="0.3">
      <c r="B121" s="30"/>
      <c r="C121" s="16"/>
      <c r="D121" s="16"/>
      <c r="E121" s="25"/>
      <c r="F121" s="16"/>
      <c r="G121" s="20"/>
      <c r="H121" s="19"/>
      <c r="I121" s="18"/>
      <c r="J121" s="18"/>
      <c r="K121" s="12"/>
      <c r="L121" s="232">
        <f t="shared" si="17"/>
        <v>0</v>
      </c>
      <c r="M121" s="234">
        <f t="shared" si="18"/>
        <v>0</v>
      </c>
      <c r="N121" s="11">
        <f>IF(Q121="x",0,IF(J121&lt;(INDEX(Lookup!$U$2:$U$10,MATCH($D$47,Lookup!$S$2:$S$10,0))),0,$L$12*K121))</f>
        <v>0</v>
      </c>
      <c r="O121" s="234">
        <f t="shared" si="19"/>
        <v>0</v>
      </c>
      <c r="P121" s="10"/>
      <c r="Q121" s="9"/>
      <c r="S121" s="340">
        <f t="shared" si="20"/>
        <v>0</v>
      </c>
      <c r="T121" s="340">
        <f t="shared" si="21"/>
        <v>0</v>
      </c>
    </row>
    <row r="122" spans="2:20" ht="14.4" x14ac:dyDescent="0.3">
      <c r="B122" s="30"/>
      <c r="C122" s="16"/>
      <c r="D122" s="16"/>
      <c r="E122" s="25"/>
      <c r="F122" s="16"/>
      <c r="G122" s="20"/>
      <c r="H122" s="19"/>
      <c r="I122" s="18"/>
      <c r="J122" s="18"/>
      <c r="K122" s="12"/>
      <c r="L122" s="232">
        <f t="shared" si="17"/>
        <v>0</v>
      </c>
      <c r="M122" s="234">
        <f t="shared" si="18"/>
        <v>0</v>
      </c>
      <c r="N122" s="11">
        <f>IF(Q122="x",0,IF(J122&lt;(INDEX(Lookup!$U$2:$U$10,MATCH($D$47,Lookup!$S$2:$S$10,0))),0,$L$12*K122))</f>
        <v>0</v>
      </c>
      <c r="O122" s="234">
        <f t="shared" si="19"/>
        <v>0</v>
      </c>
      <c r="P122" s="10"/>
      <c r="Q122" s="9"/>
      <c r="S122" s="340">
        <f t="shared" si="20"/>
        <v>0</v>
      </c>
      <c r="T122" s="340">
        <f t="shared" si="21"/>
        <v>0</v>
      </c>
    </row>
    <row r="123" spans="2:20" ht="14.4" x14ac:dyDescent="0.3">
      <c r="B123" s="30"/>
      <c r="C123" s="16"/>
      <c r="D123" s="16"/>
      <c r="E123" s="25"/>
      <c r="F123" s="16"/>
      <c r="G123" s="20"/>
      <c r="H123" s="19"/>
      <c r="I123" s="18"/>
      <c r="J123" s="18"/>
      <c r="K123" s="12"/>
      <c r="L123" s="232">
        <f t="shared" si="17"/>
        <v>0</v>
      </c>
      <c r="M123" s="234">
        <f t="shared" si="18"/>
        <v>0</v>
      </c>
      <c r="N123" s="11">
        <f>IF(Q123="x",0,IF(J123&lt;(INDEX(Lookup!$U$2:$U$10,MATCH($D$47,Lookup!$S$2:$S$10,0))),0,$L$12*K123))</f>
        <v>0</v>
      </c>
      <c r="O123" s="234">
        <f t="shared" si="19"/>
        <v>0</v>
      </c>
      <c r="P123" s="10"/>
      <c r="Q123" s="9"/>
      <c r="S123" s="340">
        <f t="shared" si="20"/>
        <v>0</v>
      </c>
      <c r="T123" s="340">
        <f t="shared" si="21"/>
        <v>0</v>
      </c>
    </row>
    <row r="124" spans="2:20" ht="14.4" x14ac:dyDescent="0.3">
      <c r="B124" s="30"/>
      <c r="C124" s="16"/>
      <c r="D124" s="16"/>
      <c r="E124" s="25"/>
      <c r="F124" s="16"/>
      <c r="G124" s="20"/>
      <c r="H124" s="19"/>
      <c r="I124" s="18"/>
      <c r="J124" s="18"/>
      <c r="K124" s="12"/>
      <c r="L124" s="232">
        <f t="shared" si="17"/>
        <v>0</v>
      </c>
      <c r="M124" s="234">
        <f t="shared" si="18"/>
        <v>0</v>
      </c>
      <c r="N124" s="11">
        <f>IF(Q124="x",0,IF(J124&lt;(INDEX(Lookup!$U$2:$U$10,MATCH($D$47,Lookup!$S$2:$S$10,0))),0,$L$12*K124))</f>
        <v>0</v>
      </c>
      <c r="O124" s="234">
        <f t="shared" si="19"/>
        <v>0</v>
      </c>
      <c r="P124" s="10"/>
      <c r="Q124" s="9"/>
      <c r="S124" s="340">
        <f t="shared" si="20"/>
        <v>0</v>
      </c>
      <c r="T124" s="340">
        <f t="shared" si="21"/>
        <v>0</v>
      </c>
    </row>
    <row r="125" spans="2:20" ht="14.4" x14ac:dyDescent="0.3">
      <c r="B125" s="30"/>
      <c r="C125" s="16"/>
      <c r="D125" s="16"/>
      <c r="E125" s="25"/>
      <c r="F125" s="16"/>
      <c r="G125" s="20"/>
      <c r="H125" s="19"/>
      <c r="I125" s="18"/>
      <c r="J125" s="18"/>
      <c r="K125" s="12"/>
      <c r="L125" s="232">
        <f t="shared" si="17"/>
        <v>0</v>
      </c>
      <c r="M125" s="234">
        <f t="shared" si="18"/>
        <v>0</v>
      </c>
      <c r="N125" s="11">
        <f>IF(Q125="x",0,IF(J125&lt;(INDEX(Lookup!$U$2:$U$10,MATCH($D$47,Lookup!$S$2:$S$10,0))),0,$L$12*K125))</f>
        <v>0</v>
      </c>
      <c r="O125" s="234">
        <f t="shared" si="19"/>
        <v>0</v>
      </c>
      <c r="P125" s="10"/>
      <c r="Q125" s="9"/>
      <c r="S125" s="340">
        <f t="shared" si="20"/>
        <v>0</v>
      </c>
      <c r="T125" s="340">
        <f t="shared" si="21"/>
        <v>0</v>
      </c>
    </row>
    <row r="126" spans="2:20" ht="14.4" x14ac:dyDescent="0.3">
      <c r="B126" s="30"/>
      <c r="C126" s="16"/>
      <c r="D126" s="16"/>
      <c r="E126" s="25"/>
      <c r="F126" s="16"/>
      <c r="G126" s="20"/>
      <c r="H126" s="19"/>
      <c r="I126" s="18"/>
      <c r="J126" s="18"/>
      <c r="K126" s="12"/>
      <c r="L126" s="232">
        <f t="shared" si="17"/>
        <v>0</v>
      </c>
      <c r="M126" s="234">
        <f t="shared" si="18"/>
        <v>0</v>
      </c>
      <c r="N126" s="11">
        <f>IF(Q126="x",0,IF(J126&lt;(INDEX(Lookup!$U$2:$U$10,MATCH($D$47,Lookup!$S$2:$S$10,0))),0,$L$12*K126))</f>
        <v>0</v>
      </c>
      <c r="O126" s="234">
        <f t="shared" si="19"/>
        <v>0</v>
      </c>
      <c r="P126" s="10"/>
      <c r="Q126" s="9"/>
      <c r="S126" s="340">
        <f t="shared" si="20"/>
        <v>0</v>
      </c>
      <c r="T126" s="340">
        <f t="shared" si="21"/>
        <v>0</v>
      </c>
    </row>
    <row r="127" spans="2:20" ht="14.4" x14ac:dyDescent="0.3">
      <c r="B127" s="30"/>
      <c r="C127" s="16"/>
      <c r="D127" s="16"/>
      <c r="E127" s="25"/>
      <c r="F127" s="16"/>
      <c r="G127" s="20"/>
      <c r="H127" s="19"/>
      <c r="I127" s="18"/>
      <c r="J127" s="18"/>
      <c r="K127" s="12"/>
      <c r="L127" s="232">
        <f t="shared" si="17"/>
        <v>0</v>
      </c>
      <c r="M127" s="234">
        <f t="shared" si="18"/>
        <v>0</v>
      </c>
      <c r="N127" s="11">
        <f>IF(Q127="x",0,IF(J127&lt;(INDEX(Lookup!$U$2:$U$10,MATCH($D$47,Lookup!$S$2:$S$10,0))),0,$L$12*K127))</f>
        <v>0</v>
      </c>
      <c r="O127" s="234">
        <f t="shared" si="19"/>
        <v>0</v>
      </c>
      <c r="P127" s="10"/>
      <c r="Q127" s="9"/>
      <c r="S127" s="340">
        <f t="shared" si="20"/>
        <v>0</v>
      </c>
      <c r="T127" s="340">
        <f t="shared" si="21"/>
        <v>0</v>
      </c>
    </row>
    <row r="128" spans="2:20" ht="14.4" x14ac:dyDescent="0.3">
      <c r="B128" s="30"/>
      <c r="C128" s="16"/>
      <c r="D128" s="16"/>
      <c r="E128" s="25"/>
      <c r="F128" s="16"/>
      <c r="G128" s="20"/>
      <c r="H128" s="19"/>
      <c r="I128" s="18"/>
      <c r="J128" s="18"/>
      <c r="K128" s="12"/>
      <c r="L128" s="232">
        <f t="shared" si="17"/>
        <v>0</v>
      </c>
      <c r="M128" s="234">
        <f t="shared" si="18"/>
        <v>0</v>
      </c>
      <c r="N128" s="11">
        <f>IF(Q128="x",0,IF(J128&lt;(INDEX(Lookup!$U$2:$U$10,MATCH($D$47,Lookup!$S$2:$S$10,0))),0,$L$12*K128))</f>
        <v>0</v>
      </c>
      <c r="O128" s="234">
        <f t="shared" si="19"/>
        <v>0</v>
      </c>
      <c r="P128" s="10"/>
      <c r="Q128" s="9"/>
      <c r="S128" s="340">
        <f t="shared" si="20"/>
        <v>0</v>
      </c>
      <c r="T128" s="340">
        <f t="shared" si="21"/>
        <v>0</v>
      </c>
    </row>
    <row r="129" spans="2:20" ht="14.4" x14ac:dyDescent="0.3">
      <c r="B129" s="30"/>
      <c r="C129" s="16"/>
      <c r="D129" s="16"/>
      <c r="E129" s="25"/>
      <c r="F129" s="16"/>
      <c r="G129" s="20"/>
      <c r="H129" s="19"/>
      <c r="I129" s="18"/>
      <c r="J129" s="18"/>
      <c r="K129" s="12"/>
      <c r="L129" s="232">
        <f t="shared" si="17"/>
        <v>0</v>
      </c>
      <c r="M129" s="234">
        <f t="shared" si="18"/>
        <v>0</v>
      </c>
      <c r="N129" s="11">
        <f>IF(Q129="x",0,IF(J129&lt;(INDEX(Lookup!$U$2:$U$10,MATCH($D$47,Lookup!$S$2:$S$10,0))),0,$L$12*K129))</f>
        <v>0</v>
      </c>
      <c r="O129" s="234">
        <f t="shared" si="19"/>
        <v>0</v>
      </c>
      <c r="P129" s="10"/>
      <c r="Q129" s="9"/>
      <c r="S129" s="340">
        <f t="shared" si="20"/>
        <v>0</v>
      </c>
      <c r="T129" s="340">
        <f t="shared" si="21"/>
        <v>0</v>
      </c>
    </row>
    <row r="130" spans="2:20" ht="14.4" x14ac:dyDescent="0.3">
      <c r="B130" s="30"/>
      <c r="C130" s="16"/>
      <c r="D130" s="16"/>
      <c r="E130" s="25"/>
      <c r="F130" s="16"/>
      <c r="G130" s="20"/>
      <c r="H130" s="19"/>
      <c r="I130" s="18"/>
      <c r="J130" s="18"/>
      <c r="K130" s="12"/>
      <c r="L130" s="232">
        <f t="shared" si="17"/>
        <v>0</v>
      </c>
      <c r="M130" s="234">
        <f t="shared" si="18"/>
        <v>0</v>
      </c>
      <c r="N130" s="11">
        <f>IF(Q130="x",0,IF(J130&lt;(INDEX(Lookup!$U$2:$U$10,MATCH($D$47,Lookup!$S$2:$S$10,0))),0,$L$12*K130))</f>
        <v>0</v>
      </c>
      <c r="O130" s="234">
        <f t="shared" si="19"/>
        <v>0</v>
      </c>
      <c r="P130" s="10"/>
      <c r="Q130" s="9"/>
      <c r="S130" s="340">
        <f t="shared" si="20"/>
        <v>0</v>
      </c>
      <c r="T130" s="340">
        <f t="shared" si="21"/>
        <v>0</v>
      </c>
    </row>
    <row r="131" spans="2:20" ht="14.4" x14ac:dyDescent="0.3">
      <c r="B131" s="30"/>
      <c r="C131" s="16"/>
      <c r="D131" s="16"/>
      <c r="E131" s="25"/>
      <c r="F131" s="16"/>
      <c r="G131" s="20"/>
      <c r="H131" s="19"/>
      <c r="I131" s="18"/>
      <c r="J131" s="18"/>
      <c r="K131" s="12"/>
      <c r="L131" s="232">
        <f t="shared" si="17"/>
        <v>0</v>
      </c>
      <c r="M131" s="234">
        <f t="shared" si="18"/>
        <v>0</v>
      </c>
      <c r="N131" s="11">
        <f>IF(Q131="x",0,IF(J131&lt;(INDEX(Lookup!$U$2:$U$10,MATCH($D$47,Lookup!$S$2:$S$10,0))),0,$L$12*K131))</f>
        <v>0</v>
      </c>
      <c r="O131" s="234">
        <f t="shared" si="19"/>
        <v>0</v>
      </c>
      <c r="P131" s="10"/>
      <c r="Q131" s="9"/>
      <c r="S131" s="340">
        <f t="shared" si="20"/>
        <v>0</v>
      </c>
      <c r="T131" s="340">
        <f t="shared" si="21"/>
        <v>0</v>
      </c>
    </row>
    <row r="132" spans="2:20" ht="14.4" x14ac:dyDescent="0.3">
      <c r="B132" s="30"/>
      <c r="C132" s="16"/>
      <c r="D132" s="16"/>
      <c r="E132" s="25"/>
      <c r="F132" s="16"/>
      <c r="G132" s="20"/>
      <c r="H132" s="19"/>
      <c r="I132" s="18"/>
      <c r="J132" s="18"/>
      <c r="K132" s="12"/>
      <c r="L132" s="232">
        <f t="shared" si="17"/>
        <v>0</v>
      </c>
      <c r="M132" s="234">
        <f t="shared" si="18"/>
        <v>0</v>
      </c>
      <c r="N132" s="11">
        <f>IF(Q132="x",0,IF(J132&lt;(INDEX(Lookup!$U$2:$U$10,MATCH($D$47,Lookup!$S$2:$S$10,0))),0,$L$12*K132))</f>
        <v>0</v>
      </c>
      <c r="O132" s="234">
        <f t="shared" si="19"/>
        <v>0</v>
      </c>
      <c r="P132" s="10"/>
      <c r="Q132" s="9"/>
      <c r="S132" s="340">
        <f t="shared" si="20"/>
        <v>0</v>
      </c>
      <c r="T132" s="340">
        <f t="shared" si="21"/>
        <v>0</v>
      </c>
    </row>
    <row r="133" spans="2:20" ht="14.4" x14ac:dyDescent="0.3">
      <c r="B133" s="30"/>
      <c r="C133" s="16"/>
      <c r="D133" s="16"/>
      <c r="E133" s="25"/>
      <c r="F133" s="16"/>
      <c r="G133" s="20"/>
      <c r="H133" s="19"/>
      <c r="I133" s="18"/>
      <c r="J133" s="18"/>
      <c r="K133" s="12"/>
      <c r="L133" s="232">
        <f t="shared" si="17"/>
        <v>0</v>
      </c>
      <c r="M133" s="234">
        <f t="shared" si="18"/>
        <v>0</v>
      </c>
      <c r="N133" s="11">
        <f>IF(Q133="x",0,IF(J133&lt;(INDEX(Lookup!$U$2:$U$10,MATCH($D$47,Lookup!$S$2:$S$10,0))),0,$L$12*K133))</f>
        <v>0</v>
      </c>
      <c r="O133" s="234">
        <f t="shared" si="19"/>
        <v>0</v>
      </c>
      <c r="P133" s="10"/>
      <c r="Q133" s="9"/>
      <c r="S133" s="340">
        <f t="shared" si="20"/>
        <v>0</v>
      </c>
      <c r="T133" s="340">
        <f t="shared" si="21"/>
        <v>0</v>
      </c>
    </row>
    <row r="134" spans="2:20" ht="14.4" x14ac:dyDescent="0.3">
      <c r="B134" s="30"/>
      <c r="C134" s="16"/>
      <c r="D134" s="16"/>
      <c r="E134" s="25"/>
      <c r="F134" s="16"/>
      <c r="G134" s="20"/>
      <c r="H134" s="19"/>
      <c r="I134" s="18"/>
      <c r="J134" s="18"/>
      <c r="K134" s="12"/>
      <c r="L134" s="232">
        <f t="shared" si="17"/>
        <v>0</v>
      </c>
      <c r="M134" s="234">
        <f t="shared" si="18"/>
        <v>0</v>
      </c>
      <c r="N134" s="11">
        <f>IF(Q134="x",0,IF(J134&lt;(INDEX(Lookup!$U$2:$U$10,MATCH($D$47,Lookup!$S$2:$S$10,0))),0,$L$12*K134))</f>
        <v>0</v>
      </c>
      <c r="O134" s="234">
        <f t="shared" si="19"/>
        <v>0</v>
      </c>
      <c r="P134" s="10"/>
      <c r="Q134" s="9"/>
      <c r="S134" s="340">
        <f t="shared" si="20"/>
        <v>0</v>
      </c>
      <c r="T134" s="340">
        <f t="shared" si="21"/>
        <v>0</v>
      </c>
    </row>
    <row r="135" spans="2:20" ht="14.4" x14ac:dyDescent="0.3">
      <c r="B135" s="30"/>
      <c r="C135" s="16"/>
      <c r="D135" s="16"/>
      <c r="E135" s="25"/>
      <c r="F135" s="16"/>
      <c r="G135" s="20"/>
      <c r="H135" s="19"/>
      <c r="I135" s="18"/>
      <c r="J135" s="18"/>
      <c r="K135" s="12"/>
      <c r="L135" s="232">
        <f t="shared" si="17"/>
        <v>0</v>
      </c>
      <c r="M135" s="234">
        <f t="shared" si="18"/>
        <v>0</v>
      </c>
      <c r="N135" s="11">
        <f>IF(Q135="x",0,IF(J135&lt;(INDEX(Lookup!$U$2:$U$10,MATCH($D$47,Lookup!$S$2:$S$10,0))),0,$L$12*K135))</f>
        <v>0</v>
      </c>
      <c r="O135" s="234">
        <f t="shared" si="19"/>
        <v>0</v>
      </c>
      <c r="P135" s="10"/>
      <c r="Q135" s="9"/>
      <c r="S135" s="340">
        <f t="shared" si="20"/>
        <v>0</v>
      </c>
      <c r="T135" s="340">
        <f t="shared" si="21"/>
        <v>0</v>
      </c>
    </row>
    <row r="136" spans="2:20" ht="14.4" x14ac:dyDescent="0.3">
      <c r="B136" s="30"/>
      <c r="C136" s="16"/>
      <c r="D136" s="16"/>
      <c r="E136" s="25"/>
      <c r="F136" s="16"/>
      <c r="G136" s="20"/>
      <c r="H136" s="19"/>
      <c r="I136" s="18"/>
      <c r="J136" s="18"/>
      <c r="K136" s="12"/>
      <c r="L136" s="232">
        <f t="shared" si="17"/>
        <v>0</v>
      </c>
      <c r="M136" s="234">
        <f t="shared" si="18"/>
        <v>0</v>
      </c>
      <c r="N136" s="11">
        <f>IF(Q136="x",0,IF(J136&lt;(INDEX(Lookup!$U$2:$U$10,MATCH($D$47,Lookup!$S$2:$S$10,0))),0,$L$12*K136))</f>
        <v>0</v>
      </c>
      <c r="O136" s="234">
        <f t="shared" si="19"/>
        <v>0</v>
      </c>
      <c r="P136" s="10"/>
      <c r="Q136" s="9"/>
      <c r="S136" s="340">
        <f t="shared" si="20"/>
        <v>0</v>
      </c>
      <c r="T136" s="340">
        <f t="shared" si="21"/>
        <v>0</v>
      </c>
    </row>
    <row r="137" spans="2:20" ht="14.4" x14ac:dyDescent="0.3">
      <c r="B137" s="30"/>
      <c r="C137" s="16"/>
      <c r="D137" s="16"/>
      <c r="E137" s="25"/>
      <c r="F137" s="16"/>
      <c r="G137" s="20"/>
      <c r="H137" s="19"/>
      <c r="I137" s="18"/>
      <c r="J137" s="18"/>
      <c r="K137" s="12"/>
      <c r="L137" s="232">
        <f t="shared" si="17"/>
        <v>0</v>
      </c>
      <c r="M137" s="234">
        <f t="shared" si="18"/>
        <v>0</v>
      </c>
      <c r="N137" s="11">
        <f>IF(Q137="x",0,IF(J137&lt;(INDEX(Lookup!$U$2:$U$10,MATCH($D$47,Lookup!$S$2:$S$10,0))),0,$L$12*K137))</f>
        <v>0</v>
      </c>
      <c r="O137" s="234">
        <f t="shared" si="19"/>
        <v>0</v>
      </c>
      <c r="P137" s="10"/>
      <c r="Q137" s="9"/>
      <c r="S137" s="340">
        <f t="shared" si="20"/>
        <v>0</v>
      </c>
      <c r="T137" s="340">
        <f t="shared" si="21"/>
        <v>0</v>
      </c>
    </row>
    <row r="138" spans="2:20" ht="14.4" x14ac:dyDescent="0.3">
      <c r="B138" s="30"/>
      <c r="C138" s="16"/>
      <c r="D138" s="16"/>
      <c r="E138" s="25"/>
      <c r="F138" s="16"/>
      <c r="G138" s="20"/>
      <c r="H138" s="19"/>
      <c r="I138" s="18"/>
      <c r="J138" s="18"/>
      <c r="K138" s="12"/>
      <c r="L138" s="232">
        <f t="shared" si="17"/>
        <v>0</v>
      </c>
      <c r="M138" s="234">
        <f t="shared" si="18"/>
        <v>0</v>
      </c>
      <c r="N138" s="11">
        <f>IF(Q138="x",0,IF(J138&lt;(INDEX(Lookup!$U$2:$U$10,MATCH($D$47,Lookup!$S$2:$S$10,0))),0,$L$12*K138))</f>
        <v>0</v>
      </c>
      <c r="O138" s="234">
        <f t="shared" si="19"/>
        <v>0</v>
      </c>
      <c r="P138" s="10"/>
      <c r="Q138" s="9"/>
      <c r="S138" s="340">
        <f t="shared" si="20"/>
        <v>0</v>
      </c>
      <c r="T138" s="340">
        <f t="shared" si="21"/>
        <v>0</v>
      </c>
    </row>
    <row r="139" spans="2:20" ht="14.4" x14ac:dyDescent="0.3">
      <c r="B139" s="30"/>
      <c r="C139" s="16"/>
      <c r="D139" s="16"/>
      <c r="E139" s="25"/>
      <c r="F139" s="16"/>
      <c r="G139" s="20"/>
      <c r="H139" s="19"/>
      <c r="I139" s="18"/>
      <c r="J139" s="18"/>
      <c r="K139" s="12"/>
      <c r="L139" s="232">
        <f t="shared" si="17"/>
        <v>0</v>
      </c>
      <c r="M139" s="234">
        <f t="shared" si="18"/>
        <v>0</v>
      </c>
      <c r="N139" s="11">
        <f>IF(Q139="x",0,IF(J139&lt;(INDEX(Lookup!$U$2:$U$10,MATCH($D$47,Lookup!$S$2:$S$10,0))),0,$L$12*K139))</f>
        <v>0</v>
      </c>
      <c r="O139" s="234">
        <f t="shared" si="19"/>
        <v>0</v>
      </c>
      <c r="P139" s="10"/>
      <c r="Q139" s="9"/>
      <c r="S139" s="340">
        <f t="shared" si="20"/>
        <v>0</v>
      </c>
      <c r="T139" s="340">
        <f t="shared" si="21"/>
        <v>0</v>
      </c>
    </row>
    <row r="140" spans="2:20" ht="14.4" x14ac:dyDescent="0.3">
      <c r="B140" s="30"/>
      <c r="C140" s="16"/>
      <c r="D140" s="16"/>
      <c r="E140" s="25"/>
      <c r="F140" s="16"/>
      <c r="G140" s="20"/>
      <c r="H140" s="19"/>
      <c r="I140" s="18"/>
      <c r="J140" s="18"/>
      <c r="K140" s="12"/>
      <c r="L140" s="232">
        <f t="shared" si="17"/>
        <v>0</v>
      </c>
      <c r="M140" s="234">
        <f t="shared" si="18"/>
        <v>0</v>
      </c>
      <c r="N140" s="11">
        <f>IF(Q140="x",0,IF(J140&lt;(INDEX(Lookup!$U$2:$U$10,MATCH($D$47,Lookup!$S$2:$S$10,0))),0,$L$12*K140))</f>
        <v>0</v>
      </c>
      <c r="O140" s="234">
        <f t="shared" si="19"/>
        <v>0</v>
      </c>
      <c r="P140" s="10"/>
      <c r="Q140" s="9"/>
      <c r="S140" s="340">
        <f t="shared" si="20"/>
        <v>0</v>
      </c>
      <c r="T140" s="340">
        <f t="shared" si="21"/>
        <v>0</v>
      </c>
    </row>
    <row r="141" spans="2:20" ht="14.4" x14ac:dyDescent="0.3">
      <c r="B141" s="30"/>
      <c r="C141" s="16"/>
      <c r="D141" s="16"/>
      <c r="E141" s="25"/>
      <c r="F141" s="16"/>
      <c r="G141" s="20"/>
      <c r="H141" s="19"/>
      <c r="I141" s="18"/>
      <c r="J141" s="18"/>
      <c r="K141" s="12"/>
      <c r="L141" s="232">
        <f t="shared" si="17"/>
        <v>0</v>
      </c>
      <c r="M141" s="234">
        <f t="shared" si="18"/>
        <v>0</v>
      </c>
      <c r="N141" s="11">
        <f>IF(Q141="x",0,IF(J141&lt;(INDEX(Lookup!$U$2:$U$10,MATCH($D$47,Lookup!$S$2:$S$10,0))),0,$L$12*K141))</f>
        <v>0</v>
      </c>
      <c r="O141" s="234">
        <f t="shared" si="19"/>
        <v>0</v>
      </c>
      <c r="P141" s="10"/>
      <c r="Q141" s="9"/>
      <c r="S141" s="340">
        <f t="shared" si="20"/>
        <v>0</v>
      </c>
      <c r="T141" s="340">
        <f t="shared" si="21"/>
        <v>0</v>
      </c>
    </row>
    <row r="142" spans="2:20" ht="14.4" x14ac:dyDescent="0.3">
      <c r="B142" s="30"/>
      <c r="C142" s="16"/>
      <c r="D142" s="16"/>
      <c r="E142" s="25"/>
      <c r="F142" s="16"/>
      <c r="G142" s="20"/>
      <c r="H142" s="19"/>
      <c r="I142" s="18"/>
      <c r="J142" s="18"/>
      <c r="K142" s="12"/>
      <c r="L142" s="232">
        <f t="shared" si="17"/>
        <v>0</v>
      </c>
      <c r="M142" s="234">
        <f t="shared" si="18"/>
        <v>0</v>
      </c>
      <c r="N142" s="11">
        <f>IF(Q142="x",0,IF(J142&lt;(INDEX(Lookup!$U$2:$U$10,MATCH($D$47,Lookup!$S$2:$S$10,0))),0,$L$12*K142))</f>
        <v>0</v>
      </c>
      <c r="O142" s="234">
        <f t="shared" si="19"/>
        <v>0</v>
      </c>
      <c r="P142" s="10"/>
      <c r="Q142" s="9"/>
      <c r="S142" s="340">
        <f t="shared" si="20"/>
        <v>0</v>
      </c>
      <c r="T142" s="340">
        <f t="shared" si="21"/>
        <v>0</v>
      </c>
    </row>
    <row r="143" spans="2:20" ht="14.4" x14ac:dyDescent="0.3">
      <c r="B143" s="30"/>
      <c r="C143" s="16"/>
      <c r="D143" s="16"/>
      <c r="E143" s="25"/>
      <c r="F143" s="16"/>
      <c r="G143" s="20"/>
      <c r="H143" s="19"/>
      <c r="I143" s="18"/>
      <c r="J143" s="18"/>
      <c r="K143" s="12"/>
      <c r="L143" s="232">
        <f t="shared" si="17"/>
        <v>0</v>
      </c>
      <c r="M143" s="234">
        <f t="shared" si="18"/>
        <v>0</v>
      </c>
      <c r="N143" s="11">
        <f>IF(Q143="x",0,IF(J143&lt;(INDEX(Lookup!$U$2:$U$10,MATCH($D$47,Lookup!$S$2:$S$10,0))),0,$L$12*K143))</f>
        <v>0</v>
      </c>
      <c r="O143" s="234">
        <f t="shared" si="19"/>
        <v>0</v>
      </c>
      <c r="P143" s="10"/>
      <c r="Q143" s="9"/>
      <c r="S143" s="340">
        <f t="shared" si="20"/>
        <v>0</v>
      </c>
      <c r="T143" s="340">
        <f t="shared" si="21"/>
        <v>0</v>
      </c>
    </row>
    <row r="144" spans="2:20" ht="14.4" x14ac:dyDescent="0.3">
      <c r="B144" s="30"/>
      <c r="C144" s="16"/>
      <c r="D144" s="16"/>
      <c r="E144" s="25"/>
      <c r="F144" s="16"/>
      <c r="G144" s="20"/>
      <c r="H144" s="19"/>
      <c r="I144" s="18"/>
      <c r="J144" s="18"/>
      <c r="K144" s="12"/>
      <c r="L144" s="232">
        <f t="shared" si="17"/>
        <v>0</v>
      </c>
      <c r="M144" s="234">
        <f t="shared" si="18"/>
        <v>0</v>
      </c>
      <c r="N144" s="11">
        <f>IF(Q144="x",0,IF(J144&lt;(INDEX(Lookup!$U$2:$U$10,MATCH($D$47,Lookup!$S$2:$S$10,0))),0,$L$12*K144))</f>
        <v>0</v>
      </c>
      <c r="O144" s="234">
        <f t="shared" si="19"/>
        <v>0</v>
      </c>
      <c r="P144" s="10"/>
      <c r="Q144" s="9"/>
      <c r="S144" s="340">
        <f t="shared" si="20"/>
        <v>0</v>
      </c>
      <c r="T144" s="340">
        <f t="shared" si="21"/>
        <v>0</v>
      </c>
    </row>
    <row r="145" spans="2:20" ht="14.4" x14ac:dyDescent="0.3">
      <c r="B145" s="30"/>
      <c r="C145" s="16"/>
      <c r="D145" s="16"/>
      <c r="E145" s="25"/>
      <c r="F145" s="16"/>
      <c r="G145" s="20"/>
      <c r="H145" s="19"/>
      <c r="I145" s="18"/>
      <c r="J145" s="18"/>
      <c r="K145" s="12"/>
      <c r="L145" s="232">
        <f t="shared" si="17"/>
        <v>0</v>
      </c>
      <c r="M145" s="234">
        <f t="shared" si="18"/>
        <v>0</v>
      </c>
      <c r="N145" s="11">
        <f>IF(Q145="x",0,IF(J145&lt;(INDEX(Lookup!$U$2:$U$10,MATCH($D$47,Lookup!$S$2:$S$10,0))),0,$L$12*K145))</f>
        <v>0</v>
      </c>
      <c r="O145" s="234">
        <f t="shared" si="19"/>
        <v>0</v>
      </c>
      <c r="P145" s="10"/>
      <c r="Q145" s="9"/>
      <c r="S145" s="340">
        <f t="shared" si="20"/>
        <v>0</v>
      </c>
      <c r="T145" s="340">
        <f t="shared" si="21"/>
        <v>0</v>
      </c>
    </row>
    <row r="146" spans="2:20" ht="14.4" x14ac:dyDescent="0.3">
      <c r="B146" s="30"/>
      <c r="C146" s="16"/>
      <c r="D146" s="16"/>
      <c r="E146" s="25"/>
      <c r="F146" s="16"/>
      <c r="G146" s="20"/>
      <c r="H146" s="19"/>
      <c r="I146" s="18"/>
      <c r="J146" s="18"/>
      <c r="K146" s="12"/>
      <c r="L146" s="232">
        <f t="shared" si="17"/>
        <v>0</v>
      </c>
      <c r="M146" s="234">
        <f t="shared" si="18"/>
        <v>0</v>
      </c>
      <c r="N146" s="11">
        <f>IF(Q146="x",0,IF(J146&lt;(INDEX(Lookup!$U$2:$U$10,MATCH($D$47,Lookup!$S$2:$S$10,0))),0,$L$12*K146))</f>
        <v>0</v>
      </c>
      <c r="O146" s="234">
        <f t="shared" si="19"/>
        <v>0</v>
      </c>
      <c r="P146" s="10"/>
      <c r="Q146" s="9"/>
      <c r="S146" s="340">
        <f t="shared" si="20"/>
        <v>0</v>
      </c>
      <c r="T146" s="340">
        <f t="shared" si="21"/>
        <v>0</v>
      </c>
    </row>
    <row r="147" spans="2:20" ht="14.4" x14ac:dyDescent="0.3">
      <c r="B147" s="30"/>
      <c r="C147" s="16"/>
      <c r="D147" s="16"/>
      <c r="E147" s="25"/>
      <c r="F147" s="16"/>
      <c r="G147" s="20"/>
      <c r="H147" s="19"/>
      <c r="I147" s="18"/>
      <c r="J147" s="18"/>
      <c r="K147" s="12"/>
      <c r="L147" s="232">
        <f t="shared" si="17"/>
        <v>0</v>
      </c>
      <c r="M147" s="234">
        <f t="shared" si="18"/>
        <v>0</v>
      </c>
      <c r="N147" s="11">
        <f>IF(Q147="x",0,IF(J147&lt;(INDEX(Lookup!$U$2:$U$10,MATCH($D$47,Lookup!$S$2:$S$10,0))),0,$L$12*K147))</f>
        <v>0</v>
      </c>
      <c r="O147" s="234">
        <f t="shared" si="19"/>
        <v>0</v>
      </c>
      <c r="P147" s="10"/>
      <c r="Q147" s="9"/>
      <c r="S147" s="340">
        <f t="shared" si="20"/>
        <v>0</v>
      </c>
      <c r="T147" s="340">
        <f t="shared" si="21"/>
        <v>0</v>
      </c>
    </row>
    <row r="148" spans="2:20" ht="14.4" x14ac:dyDescent="0.3">
      <c r="B148" s="30"/>
      <c r="C148" s="16"/>
      <c r="D148" s="16"/>
      <c r="E148" s="25"/>
      <c r="F148" s="16"/>
      <c r="G148" s="20"/>
      <c r="H148" s="19"/>
      <c r="I148" s="18"/>
      <c r="J148" s="18"/>
      <c r="K148" s="12"/>
      <c r="L148" s="232">
        <f t="shared" si="17"/>
        <v>0</v>
      </c>
      <c r="M148" s="234">
        <f t="shared" si="18"/>
        <v>0</v>
      </c>
      <c r="N148" s="11">
        <f>IF(Q148="x",0,IF(J148&lt;(INDEX(Lookup!$U$2:$U$10,MATCH($D$47,Lookup!$S$2:$S$10,0))),0,$L$12*K148))</f>
        <v>0</v>
      </c>
      <c r="O148" s="234">
        <f t="shared" si="19"/>
        <v>0</v>
      </c>
      <c r="P148" s="10"/>
      <c r="Q148" s="9"/>
      <c r="S148" s="340">
        <f t="shared" si="20"/>
        <v>0</v>
      </c>
      <c r="T148" s="340">
        <f t="shared" si="21"/>
        <v>0</v>
      </c>
    </row>
    <row r="149" spans="2:20" ht="14.4" x14ac:dyDescent="0.3">
      <c r="B149" s="30"/>
      <c r="C149" s="16"/>
      <c r="D149" s="16"/>
      <c r="E149" s="25"/>
      <c r="F149" s="16"/>
      <c r="G149" s="20"/>
      <c r="H149" s="19"/>
      <c r="I149" s="18"/>
      <c r="J149" s="18"/>
      <c r="K149" s="12"/>
      <c r="L149" s="232">
        <f t="shared" si="17"/>
        <v>0</v>
      </c>
      <c r="M149" s="234">
        <f t="shared" si="18"/>
        <v>0</v>
      </c>
      <c r="N149" s="11">
        <f>IF(Q149="x",0,IF(J149&lt;(INDEX(Lookup!$U$2:$U$10,MATCH($D$47,Lookup!$S$2:$S$10,0))),0,$L$12*K149))</f>
        <v>0</v>
      </c>
      <c r="O149" s="234">
        <f t="shared" si="19"/>
        <v>0</v>
      </c>
      <c r="P149" s="10"/>
      <c r="Q149" s="9"/>
      <c r="S149" s="340">
        <f t="shared" si="20"/>
        <v>0</v>
      </c>
      <c r="T149" s="340">
        <f t="shared" si="21"/>
        <v>0</v>
      </c>
    </row>
    <row r="150" spans="2:20" ht="14.4" x14ac:dyDescent="0.3">
      <c r="B150" s="30"/>
      <c r="C150" s="16"/>
      <c r="D150" s="16"/>
      <c r="E150" s="25"/>
      <c r="F150" s="16"/>
      <c r="G150" s="20"/>
      <c r="H150" s="19"/>
      <c r="I150" s="18"/>
      <c r="J150" s="18"/>
      <c r="K150" s="12"/>
      <c r="L150" s="232">
        <f t="shared" si="17"/>
        <v>0</v>
      </c>
      <c r="M150" s="234">
        <f t="shared" si="18"/>
        <v>0</v>
      </c>
      <c r="N150" s="11">
        <f>IF(Q150="x",0,IF(J150&lt;(INDEX(Lookup!$U$2:$U$10,MATCH($D$47,Lookup!$S$2:$S$10,0))),0,$L$12*K150))</f>
        <v>0</v>
      </c>
      <c r="O150" s="234">
        <f t="shared" si="19"/>
        <v>0</v>
      </c>
      <c r="P150" s="10"/>
      <c r="Q150" s="9"/>
      <c r="S150" s="340">
        <f t="shared" si="20"/>
        <v>0</v>
      </c>
      <c r="T150" s="340">
        <f t="shared" si="21"/>
        <v>0</v>
      </c>
    </row>
    <row r="151" spans="2:20" ht="14.4" x14ac:dyDescent="0.3">
      <c r="B151" s="30"/>
      <c r="C151" s="16"/>
      <c r="D151" s="16"/>
      <c r="E151" s="25"/>
      <c r="F151" s="16"/>
      <c r="G151" s="20"/>
      <c r="H151" s="19"/>
      <c r="I151" s="18"/>
      <c r="J151" s="18"/>
      <c r="K151" s="12"/>
      <c r="L151" s="232">
        <f t="shared" si="17"/>
        <v>0</v>
      </c>
      <c r="M151" s="234">
        <f t="shared" si="18"/>
        <v>0</v>
      </c>
      <c r="N151" s="11">
        <f>IF(Q151="x",0,IF(J151&lt;(INDEX(Lookup!$U$2:$U$10,MATCH($D$47,Lookup!$S$2:$S$10,0))),0,$L$12*K151))</f>
        <v>0</v>
      </c>
      <c r="O151" s="234">
        <f t="shared" si="19"/>
        <v>0</v>
      </c>
      <c r="P151" s="10"/>
      <c r="Q151" s="9"/>
      <c r="S151" s="340">
        <f t="shared" si="20"/>
        <v>0</v>
      </c>
      <c r="T151" s="340">
        <f t="shared" si="21"/>
        <v>0</v>
      </c>
    </row>
    <row r="152" spans="2:20" ht="14.4" x14ac:dyDescent="0.3">
      <c r="B152" s="30"/>
      <c r="C152" s="16"/>
      <c r="D152" s="16"/>
      <c r="E152" s="25"/>
      <c r="F152" s="16"/>
      <c r="G152" s="20"/>
      <c r="H152" s="19"/>
      <c r="I152" s="18"/>
      <c r="J152" s="18"/>
      <c r="K152" s="12"/>
      <c r="L152" s="232">
        <f t="shared" si="17"/>
        <v>0</v>
      </c>
      <c r="M152" s="234">
        <f t="shared" si="18"/>
        <v>0</v>
      </c>
      <c r="N152" s="11">
        <f>IF(Q152="x",0,IF(J152&lt;(INDEX(Lookup!$U$2:$U$10,MATCH($D$47,Lookup!$S$2:$S$10,0))),0,$L$12*K152))</f>
        <v>0</v>
      </c>
      <c r="O152" s="234">
        <f t="shared" si="19"/>
        <v>0</v>
      </c>
      <c r="P152" s="10"/>
      <c r="Q152" s="9"/>
      <c r="S152" s="340">
        <f t="shared" si="20"/>
        <v>0</v>
      </c>
      <c r="T152" s="340">
        <f t="shared" si="21"/>
        <v>0</v>
      </c>
    </row>
    <row r="153" spans="2:20" ht="14.4" x14ac:dyDescent="0.3">
      <c r="B153" s="30"/>
      <c r="C153" s="16"/>
      <c r="D153" s="16"/>
      <c r="E153" s="25"/>
      <c r="F153" s="16"/>
      <c r="G153" s="20"/>
      <c r="H153" s="19"/>
      <c r="I153" s="18"/>
      <c r="J153" s="18"/>
      <c r="K153" s="12"/>
      <c r="L153" s="232">
        <f t="shared" si="17"/>
        <v>0</v>
      </c>
      <c r="M153" s="234">
        <f t="shared" si="18"/>
        <v>0</v>
      </c>
      <c r="N153" s="11">
        <f>IF(Q153="x",0,IF(J153&lt;(INDEX(Lookup!$U$2:$U$10,MATCH($D$47,Lookup!$S$2:$S$10,0))),0,$L$12*K153))</f>
        <v>0</v>
      </c>
      <c r="O153" s="234">
        <f t="shared" si="19"/>
        <v>0</v>
      </c>
      <c r="P153" s="10"/>
      <c r="Q153" s="9"/>
      <c r="S153" s="340">
        <f t="shared" si="20"/>
        <v>0</v>
      </c>
      <c r="T153" s="340">
        <f t="shared" si="21"/>
        <v>0</v>
      </c>
    </row>
    <row r="154" spans="2:20" ht="14.4" x14ac:dyDescent="0.3">
      <c r="B154" s="30"/>
      <c r="C154" s="16"/>
      <c r="D154" s="16"/>
      <c r="E154" s="25"/>
      <c r="F154" s="16"/>
      <c r="G154" s="20"/>
      <c r="H154" s="19"/>
      <c r="I154" s="18"/>
      <c r="J154" s="18"/>
      <c r="K154" s="12"/>
      <c r="L154" s="232">
        <f t="shared" si="17"/>
        <v>0</v>
      </c>
      <c r="M154" s="234">
        <f t="shared" si="18"/>
        <v>0</v>
      </c>
      <c r="N154" s="11">
        <f>IF(Q154="x",0,IF(J154&lt;(INDEX(Lookup!$U$2:$U$10,MATCH($D$47,Lookup!$S$2:$S$10,0))),0,$L$12*K154))</f>
        <v>0</v>
      </c>
      <c r="O154" s="234">
        <f t="shared" si="19"/>
        <v>0</v>
      </c>
      <c r="P154" s="10"/>
      <c r="Q154" s="9"/>
      <c r="S154" s="340">
        <f t="shared" si="20"/>
        <v>0</v>
      </c>
      <c r="T154" s="340">
        <f t="shared" si="21"/>
        <v>0</v>
      </c>
    </row>
    <row r="155" spans="2:20" ht="14.4" x14ac:dyDescent="0.3">
      <c r="B155" s="30"/>
      <c r="C155" s="16"/>
      <c r="D155" s="16"/>
      <c r="E155" s="25"/>
      <c r="F155" s="16"/>
      <c r="G155" s="20"/>
      <c r="H155" s="19"/>
      <c r="I155" s="18"/>
      <c r="J155" s="18"/>
      <c r="K155" s="12"/>
      <c r="L155" s="232">
        <f t="shared" si="17"/>
        <v>0</v>
      </c>
      <c r="M155" s="234">
        <f t="shared" si="18"/>
        <v>0</v>
      </c>
      <c r="N155" s="11">
        <f>IF(Q155="x",0,IF(J155&lt;(INDEX(Lookup!$U$2:$U$10,MATCH($D$47,Lookup!$S$2:$S$10,0))),0,$L$12*K155))</f>
        <v>0</v>
      </c>
      <c r="O155" s="234">
        <f t="shared" si="19"/>
        <v>0</v>
      </c>
      <c r="P155" s="10"/>
      <c r="Q155" s="9"/>
      <c r="S155" s="340">
        <f t="shared" si="20"/>
        <v>0</v>
      </c>
      <c r="T155" s="340">
        <f t="shared" si="21"/>
        <v>0</v>
      </c>
    </row>
    <row r="156" spans="2:20" ht="14.4" x14ac:dyDescent="0.3">
      <c r="B156" s="30"/>
      <c r="C156" s="16"/>
      <c r="D156" s="16"/>
      <c r="E156" s="25"/>
      <c r="F156" s="16"/>
      <c r="G156" s="20"/>
      <c r="H156" s="19"/>
      <c r="I156" s="18"/>
      <c r="J156" s="18"/>
      <c r="K156" s="12"/>
      <c r="L156" s="232">
        <f t="shared" si="17"/>
        <v>0</v>
      </c>
      <c r="M156" s="234">
        <f t="shared" si="18"/>
        <v>0</v>
      </c>
      <c r="N156" s="11">
        <f>IF(Q156="x",0,IF(J156&lt;(INDEX(Lookup!$U$2:$U$10,MATCH($D$47,Lookup!$S$2:$S$10,0))),0,$L$12*K156))</f>
        <v>0</v>
      </c>
      <c r="O156" s="234">
        <f t="shared" si="19"/>
        <v>0</v>
      </c>
      <c r="P156" s="10"/>
      <c r="Q156" s="9"/>
      <c r="S156" s="340">
        <f t="shared" si="20"/>
        <v>0</v>
      </c>
      <c r="T156" s="340">
        <f t="shared" si="21"/>
        <v>0</v>
      </c>
    </row>
    <row r="157" spans="2:20" ht="14.4" x14ac:dyDescent="0.3">
      <c r="B157" s="30"/>
      <c r="C157" s="16"/>
      <c r="D157" s="16"/>
      <c r="E157" s="25"/>
      <c r="F157" s="16"/>
      <c r="G157" s="20"/>
      <c r="H157" s="19"/>
      <c r="I157" s="18"/>
      <c r="J157" s="18"/>
      <c r="K157" s="12"/>
      <c r="L157" s="232">
        <f t="shared" si="17"/>
        <v>0</v>
      </c>
      <c r="M157" s="234">
        <f t="shared" si="18"/>
        <v>0</v>
      </c>
      <c r="N157" s="11">
        <f>IF(Q157="x",0,IF(J157&lt;(INDEX(Lookup!$U$2:$U$10,MATCH($D$47,Lookup!$S$2:$S$10,0))),0,$L$12*K157))</f>
        <v>0</v>
      </c>
      <c r="O157" s="234">
        <f t="shared" si="19"/>
        <v>0</v>
      </c>
      <c r="P157" s="10"/>
      <c r="Q157" s="9"/>
      <c r="S157" s="340">
        <f t="shared" si="20"/>
        <v>0</v>
      </c>
      <c r="T157" s="340">
        <f t="shared" si="21"/>
        <v>0</v>
      </c>
    </row>
    <row r="158" spans="2:20" ht="14.4" x14ac:dyDescent="0.3">
      <c r="B158" s="30"/>
      <c r="C158" s="16"/>
      <c r="D158" s="16"/>
      <c r="E158" s="25"/>
      <c r="F158" s="16"/>
      <c r="G158" s="20"/>
      <c r="H158" s="19"/>
      <c r="I158" s="18"/>
      <c r="J158" s="18"/>
      <c r="K158" s="12"/>
      <c r="L158" s="232">
        <f t="shared" si="17"/>
        <v>0</v>
      </c>
      <c r="M158" s="234">
        <f t="shared" si="18"/>
        <v>0</v>
      </c>
      <c r="N158" s="11">
        <f>IF(Q158="x",0,IF(J158&lt;(INDEX(Lookup!$U$2:$U$10,MATCH($D$47,Lookup!$S$2:$S$10,0))),0,$L$12*K158))</f>
        <v>0</v>
      </c>
      <c r="O158" s="234">
        <f t="shared" si="19"/>
        <v>0</v>
      </c>
      <c r="P158" s="10"/>
      <c r="Q158" s="9"/>
      <c r="S158" s="340">
        <f t="shared" si="20"/>
        <v>0</v>
      </c>
      <c r="T158" s="340">
        <f t="shared" si="21"/>
        <v>0</v>
      </c>
    </row>
    <row r="159" spans="2:20" ht="14.4" x14ac:dyDescent="0.3">
      <c r="B159" s="30"/>
      <c r="C159" s="16"/>
      <c r="D159" s="16"/>
      <c r="E159" s="25"/>
      <c r="F159" s="16"/>
      <c r="G159" s="20"/>
      <c r="H159" s="19"/>
      <c r="I159" s="18"/>
      <c r="J159" s="18"/>
      <c r="K159" s="12"/>
      <c r="L159" s="232">
        <f t="shared" si="17"/>
        <v>0</v>
      </c>
      <c r="M159" s="234">
        <f t="shared" si="18"/>
        <v>0</v>
      </c>
      <c r="N159" s="11">
        <f>IF(Q159="x",0,IF(J159&lt;(INDEX(Lookup!$U$2:$U$10,MATCH($D$47,Lookup!$S$2:$S$10,0))),0,$L$12*K159))</f>
        <v>0</v>
      </c>
      <c r="O159" s="234">
        <f t="shared" si="19"/>
        <v>0</v>
      </c>
      <c r="P159" s="10"/>
      <c r="Q159" s="9"/>
      <c r="S159" s="340">
        <f t="shared" si="20"/>
        <v>0</v>
      </c>
      <c r="T159" s="340">
        <f t="shared" si="21"/>
        <v>0</v>
      </c>
    </row>
    <row r="160" spans="2:20" ht="14.4" x14ac:dyDescent="0.3">
      <c r="B160" s="30"/>
      <c r="C160" s="16"/>
      <c r="D160" s="16"/>
      <c r="E160" s="25"/>
      <c r="F160" s="16"/>
      <c r="G160" s="20"/>
      <c r="H160" s="19"/>
      <c r="I160" s="18"/>
      <c r="J160" s="18"/>
      <c r="K160" s="12"/>
      <c r="L160" s="232">
        <f t="shared" si="17"/>
        <v>0</v>
      </c>
      <c r="M160" s="234">
        <f t="shared" si="18"/>
        <v>0</v>
      </c>
      <c r="N160" s="11">
        <f>IF(Q160="x",0,IF(J160&lt;(INDEX(Lookup!$U$2:$U$10,MATCH($D$47,Lookup!$S$2:$S$10,0))),0,$L$12*K160))</f>
        <v>0</v>
      </c>
      <c r="O160" s="234">
        <f t="shared" si="19"/>
        <v>0</v>
      </c>
      <c r="P160" s="10"/>
      <c r="Q160" s="9"/>
      <c r="S160" s="340">
        <f t="shared" si="20"/>
        <v>0</v>
      </c>
      <c r="T160" s="340">
        <f t="shared" si="21"/>
        <v>0</v>
      </c>
    </row>
    <row r="161" spans="2:20" ht="14.4" x14ac:dyDescent="0.3">
      <c r="B161" s="30"/>
      <c r="C161" s="16"/>
      <c r="D161" s="16"/>
      <c r="E161" s="25"/>
      <c r="F161" s="16"/>
      <c r="G161" s="20"/>
      <c r="H161" s="19"/>
      <c r="I161" s="18"/>
      <c r="J161" s="18"/>
      <c r="K161" s="12"/>
      <c r="L161" s="232">
        <f t="shared" si="17"/>
        <v>0</v>
      </c>
      <c r="M161" s="234">
        <f t="shared" si="18"/>
        <v>0</v>
      </c>
      <c r="N161" s="11">
        <f>IF(Q161="x",0,IF(J161&lt;(INDEX(Lookup!$U$2:$U$10,MATCH($D$47,Lookup!$S$2:$S$10,0))),0,$L$12*K161))</f>
        <v>0</v>
      </c>
      <c r="O161" s="234">
        <f t="shared" si="19"/>
        <v>0</v>
      </c>
      <c r="P161" s="10"/>
      <c r="Q161" s="9"/>
      <c r="S161" s="340">
        <f t="shared" si="20"/>
        <v>0</v>
      </c>
      <c r="T161" s="340">
        <f t="shared" si="21"/>
        <v>0</v>
      </c>
    </row>
    <row r="162" spans="2:20" ht="14.4" x14ac:dyDescent="0.3">
      <c r="B162" s="30"/>
      <c r="C162" s="16"/>
      <c r="D162" s="16"/>
      <c r="E162" s="25"/>
      <c r="F162" s="16"/>
      <c r="G162" s="20"/>
      <c r="H162" s="19"/>
      <c r="I162" s="18"/>
      <c r="J162" s="18"/>
      <c r="K162" s="12"/>
      <c r="L162" s="232">
        <f t="shared" si="17"/>
        <v>0</v>
      </c>
      <c r="M162" s="234">
        <f t="shared" si="18"/>
        <v>0</v>
      </c>
      <c r="N162" s="11">
        <f>IF(Q162="x",0,IF(J162&lt;(INDEX(Lookup!$U$2:$U$10,MATCH($D$47,Lookup!$S$2:$S$10,0))),0,$L$12*K162))</f>
        <v>0</v>
      </c>
      <c r="O162" s="234">
        <f t="shared" si="19"/>
        <v>0</v>
      </c>
      <c r="P162" s="10"/>
      <c r="Q162" s="9"/>
      <c r="S162" s="340">
        <f t="shared" si="20"/>
        <v>0</v>
      </c>
      <c r="T162" s="340">
        <f t="shared" si="21"/>
        <v>0</v>
      </c>
    </row>
    <row r="163" spans="2:20" ht="14.4" x14ac:dyDescent="0.3">
      <c r="B163" s="30"/>
      <c r="C163" s="16"/>
      <c r="D163" s="16"/>
      <c r="E163" s="25"/>
      <c r="F163" s="16"/>
      <c r="G163" s="20"/>
      <c r="H163" s="19"/>
      <c r="I163" s="18"/>
      <c r="J163" s="18"/>
      <c r="K163" s="12"/>
      <c r="L163" s="232">
        <f t="shared" si="17"/>
        <v>0</v>
      </c>
      <c r="M163" s="234">
        <f t="shared" si="18"/>
        <v>0</v>
      </c>
      <c r="N163" s="11">
        <f>IF(Q163="x",0,IF(J163&lt;(INDEX(Lookup!$U$2:$U$10,MATCH($D$47,Lookup!$S$2:$S$10,0))),0,$L$12*K163))</f>
        <v>0</v>
      </c>
      <c r="O163" s="234">
        <f t="shared" si="19"/>
        <v>0</v>
      </c>
      <c r="P163" s="10"/>
      <c r="Q163" s="9"/>
      <c r="S163" s="340">
        <f t="shared" si="20"/>
        <v>0</v>
      </c>
      <c r="T163" s="340">
        <f t="shared" si="21"/>
        <v>0</v>
      </c>
    </row>
    <row r="164" spans="2:20" ht="14.4" x14ac:dyDescent="0.3">
      <c r="B164" s="30"/>
      <c r="C164" s="16"/>
      <c r="D164" s="16"/>
      <c r="E164" s="25"/>
      <c r="F164" s="16"/>
      <c r="G164" s="20"/>
      <c r="H164" s="19"/>
      <c r="I164" s="18"/>
      <c r="J164" s="18"/>
      <c r="K164" s="12"/>
      <c r="L164" s="232">
        <f t="shared" si="17"/>
        <v>0</v>
      </c>
      <c r="M164" s="234">
        <f t="shared" si="18"/>
        <v>0</v>
      </c>
      <c r="N164" s="11">
        <f>IF(Q164="x",0,IF(J164&lt;(INDEX(Lookup!$U$2:$U$10,MATCH($D$47,Lookup!$S$2:$S$10,0))),0,$L$12*K164))</f>
        <v>0</v>
      </c>
      <c r="O164" s="234">
        <f t="shared" si="19"/>
        <v>0</v>
      </c>
      <c r="P164" s="10"/>
      <c r="Q164" s="9"/>
      <c r="S164" s="340">
        <f t="shared" si="20"/>
        <v>0</v>
      </c>
      <c r="T164" s="340">
        <f t="shared" si="21"/>
        <v>0</v>
      </c>
    </row>
    <row r="165" spans="2:20" ht="14.4" x14ac:dyDescent="0.3">
      <c r="B165" s="30"/>
      <c r="C165" s="16"/>
      <c r="D165" s="16"/>
      <c r="E165" s="25"/>
      <c r="F165" s="16"/>
      <c r="G165" s="20"/>
      <c r="H165" s="19"/>
      <c r="I165" s="18"/>
      <c r="J165" s="18"/>
      <c r="K165" s="12"/>
      <c r="L165" s="232">
        <f t="shared" si="17"/>
        <v>0</v>
      </c>
      <c r="M165" s="234">
        <f t="shared" si="18"/>
        <v>0</v>
      </c>
      <c r="N165" s="11">
        <f>IF(Q165="x",0,IF(J165&lt;(INDEX(Lookup!$U$2:$U$10,MATCH($D$47,Lookup!$S$2:$S$10,0))),0,$L$12*K165))</f>
        <v>0</v>
      </c>
      <c r="O165" s="234">
        <f t="shared" si="19"/>
        <v>0</v>
      </c>
      <c r="P165" s="10"/>
      <c r="Q165" s="9"/>
      <c r="S165" s="340">
        <f t="shared" si="20"/>
        <v>0</v>
      </c>
      <c r="T165" s="340">
        <f t="shared" si="21"/>
        <v>0</v>
      </c>
    </row>
    <row r="166" spans="2:20" ht="14.4" x14ac:dyDescent="0.3">
      <c r="B166" s="30"/>
      <c r="C166" s="16"/>
      <c r="D166" s="16"/>
      <c r="E166" s="25"/>
      <c r="F166" s="16"/>
      <c r="G166" s="20"/>
      <c r="H166" s="19"/>
      <c r="I166" s="18"/>
      <c r="J166" s="18"/>
      <c r="K166" s="12"/>
      <c r="L166" s="232">
        <f t="shared" si="17"/>
        <v>0</v>
      </c>
      <c r="M166" s="234">
        <f t="shared" si="18"/>
        <v>0</v>
      </c>
      <c r="N166" s="11">
        <f>IF(Q166="x",0,IF(J166&lt;(INDEX(Lookup!$U$2:$U$10,MATCH($D$47,Lookup!$S$2:$S$10,0))),0,$L$12*K166))</f>
        <v>0</v>
      </c>
      <c r="O166" s="234">
        <f t="shared" si="19"/>
        <v>0</v>
      </c>
      <c r="P166" s="10"/>
      <c r="Q166" s="9"/>
      <c r="S166" s="340">
        <f t="shared" si="20"/>
        <v>0</v>
      </c>
      <c r="T166" s="340">
        <f t="shared" si="21"/>
        <v>0</v>
      </c>
    </row>
    <row r="167" spans="2:20" ht="14.4" x14ac:dyDescent="0.3">
      <c r="B167" s="30"/>
      <c r="C167" s="16"/>
      <c r="D167" s="16"/>
      <c r="E167" s="25"/>
      <c r="F167" s="16"/>
      <c r="G167" s="20"/>
      <c r="H167" s="19"/>
      <c r="I167" s="18"/>
      <c r="J167" s="18"/>
      <c r="K167" s="12"/>
      <c r="L167" s="232">
        <f t="shared" si="17"/>
        <v>0</v>
      </c>
      <c r="M167" s="234">
        <f t="shared" si="18"/>
        <v>0</v>
      </c>
      <c r="N167" s="11">
        <f>IF(Q167="x",0,IF(J167&lt;(INDEX(Lookup!$U$2:$U$10,MATCH($D$47,Lookup!$S$2:$S$10,0))),0,$L$12*K167))</f>
        <v>0</v>
      </c>
      <c r="O167" s="234">
        <f t="shared" si="19"/>
        <v>0</v>
      </c>
      <c r="P167" s="10"/>
      <c r="Q167" s="9"/>
      <c r="S167" s="340">
        <f t="shared" si="20"/>
        <v>0</v>
      </c>
      <c r="T167" s="340">
        <f t="shared" si="21"/>
        <v>0</v>
      </c>
    </row>
    <row r="168" spans="2:20" ht="14.4" x14ac:dyDescent="0.3">
      <c r="B168" s="30"/>
      <c r="C168" s="16"/>
      <c r="D168" s="16"/>
      <c r="E168" s="25"/>
      <c r="F168" s="16"/>
      <c r="G168" s="20"/>
      <c r="H168" s="19"/>
      <c r="I168" s="18"/>
      <c r="J168" s="18"/>
      <c r="K168" s="12"/>
      <c r="L168" s="232">
        <f t="shared" si="17"/>
        <v>0</v>
      </c>
      <c r="M168" s="234">
        <f t="shared" si="18"/>
        <v>0</v>
      </c>
      <c r="N168" s="11">
        <f>IF(Q168="x",0,IF(J168&lt;(INDEX(Lookup!$U$2:$U$10,MATCH($D$47,Lookup!$S$2:$S$10,0))),0,$L$12*K168))</f>
        <v>0</v>
      </c>
      <c r="O168" s="234">
        <f t="shared" si="19"/>
        <v>0</v>
      </c>
      <c r="P168" s="10"/>
      <c r="Q168" s="9"/>
      <c r="S168" s="340">
        <f t="shared" si="20"/>
        <v>0</v>
      </c>
      <c r="T168" s="340">
        <f t="shared" si="21"/>
        <v>0</v>
      </c>
    </row>
    <row r="169" spans="2:20" ht="14.4" x14ac:dyDescent="0.3">
      <c r="B169" s="30"/>
      <c r="C169" s="16"/>
      <c r="D169" s="16"/>
      <c r="E169" s="25"/>
      <c r="F169" s="16"/>
      <c r="G169" s="20"/>
      <c r="H169" s="19"/>
      <c r="I169" s="18"/>
      <c r="J169" s="18"/>
      <c r="K169" s="12"/>
      <c r="L169" s="232">
        <f t="shared" si="17"/>
        <v>0</v>
      </c>
      <c r="M169" s="234">
        <f t="shared" si="18"/>
        <v>0</v>
      </c>
      <c r="N169" s="11">
        <f>IF(Q169="x",0,IF(J169&lt;(INDEX(Lookup!$U$2:$U$10,MATCH($D$47,Lookup!$S$2:$S$10,0))),0,$L$12*K169))</f>
        <v>0</v>
      </c>
      <c r="O169" s="234">
        <f t="shared" si="19"/>
        <v>0</v>
      </c>
      <c r="P169" s="10"/>
      <c r="Q169" s="9"/>
      <c r="S169" s="340">
        <f t="shared" si="20"/>
        <v>0</v>
      </c>
      <c r="T169" s="340">
        <f t="shared" si="21"/>
        <v>0</v>
      </c>
    </row>
    <row r="170" spans="2:20" ht="14.4" x14ac:dyDescent="0.3">
      <c r="B170" s="30"/>
      <c r="C170" s="16"/>
      <c r="D170" s="16"/>
      <c r="E170" s="25"/>
      <c r="F170" s="16"/>
      <c r="G170" s="20"/>
      <c r="H170" s="19"/>
      <c r="I170" s="18"/>
      <c r="J170" s="18"/>
      <c r="K170" s="12"/>
      <c r="L170" s="232">
        <f t="shared" si="17"/>
        <v>0</v>
      </c>
      <c r="M170" s="234">
        <f t="shared" si="18"/>
        <v>0</v>
      </c>
      <c r="N170" s="11">
        <f>IF(Q170="x",0,IF(J170&lt;(INDEX(Lookup!$U$2:$U$10,MATCH($D$47,Lookup!$S$2:$S$10,0))),0,$L$12*K170))</f>
        <v>0</v>
      </c>
      <c r="O170" s="234">
        <f t="shared" si="19"/>
        <v>0</v>
      </c>
      <c r="P170" s="10"/>
      <c r="Q170" s="9"/>
      <c r="S170" s="340">
        <f t="shared" si="20"/>
        <v>0</v>
      </c>
      <c r="T170" s="340">
        <f t="shared" si="21"/>
        <v>0</v>
      </c>
    </row>
    <row r="171" spans="2:20" ht="14.4" x14ac:dyDescent="0.3">
      <c r="B171" s="30"/>
      <c r="C171" s="16"/>
      <c r="D171" s="16"/>
      <c r="E171" s="25"/>
      <c r="F171" s="16"/>
      <c r="G171" s="20"/>
      <c r="H171" s="19"/>
      <c r="I171" s="18"/>
      <c r="J171" s="18"/>
      <c r="K171" s="12"/>
      <c r="L171" s="232">
        <f t="shared" si="17"/>
        <v>0</v>
      </c>
      <c r="M171" s="234">
        <f t="shared" si="18"/>
        <v>0</v>
      </c>
      <c r="N171" s="11">
        <f>IF(Q171="x",0,IF(J171&lt;(INDEX(Lookup!$U$2:$U$10,MATCH($D$47,Lookup!$S$2:$S$10,0))),0,$L$12*K171))</f>
        <v>0</v>
      </c>
      <c r="O171" s="234">
        <f t="shared" si="19"/>
        <v>0</v>
      </c>
      <c r="P171" s="10"/>
      <c r="Q171" s="9"/>
      <c r="S171" s="340">
        <f t="shared" si="20"/>
        <v>0</v>
      </c>
      <c r="T171" s="340">
        <f t="shared" si="21"/>
        <v>0</v>
      </c>
    </row>
    <row r="172" spans="2:20" ht="14.4" x14ac:dyDescent="0.3">
      <c r="B172" s="30"/>
      <c r="C172" s="16"/>
      <c r="D172" s="16"/>
      <c r="E172" s="25"/>
      <c r="F172" s="16"/>
      <c r="G172" s="20"/>
      <c r="H172" s="19"/>
      <c r="I172" s="18"/>
      <c r="J172" s="18"/>
      <c r="K172" s="12"/>
      <c r="L172" s="232">
        <f t="shared" si="17"/>
        <v>0</v>
      </c>
      <c r="M172" s="234">
        <f t="shared" si="18"/>
        <v>0</v>
      </c>
      <c r="N172" s="11">
        <f>IF(Q172="x",0,IF(J172&lt;(INDEX(Lookup!$U$2:$U$10,MATCH($D$47,Lookup!$S$2:$S$10,0))),0,$L$12*K172))</f>
        <v>0</v>
      </c>
      <c r="O172" s="234">
        <f t="shared" si="19"/>
        <v>0</v>
      </c>
      <c r="P172" s="10"/>
      <c r="Q172" s="9"/>
      <c r="S172" s="340">
        <f t="shared" si="20"/>
        <v>0</v>
      </c>
      <c r="T172" s="340">
        <f t="shared" si="21"/>
        <v>0</v>
      </c>
    </row>
    <row r="173" spans="2:20" ht="14.4" x14ac:dyDescent="0.3">
      <c r="B173" s="30"/>
      <c r="C173" s="16"/>
      <c r="D173" s="16"/>
      <c r="E173" s="25"/>
      <c r="F173" s="16"/>
      <c r="G173" s="20"/>
      <c r="H173" s="19"/>
      <c r="I173" s="18"/>
      <c r="J173" s="18"/>
      <c r="K173" s="12"/>
      <c r="L173" s="232">
        <f t="shared" si="17"/>
        <v>0</v>
      </c>
      <c r="M173" s="234">
        <f t="shared" si="18"/>
        <v>0</v>
      </c>
      <c r="N173" s="11">
        <f>IF(Q173="x",0,IF(J173&lt;(INDEX(Lookup!$U$2:$U$10,MATCH($D$47,Lookup!$S$2:$S$10,0))),0,$L$12*K173))</f>
        <v>0</v>
      </c>
      <c r="O173" s="234">
        <f t="shared" si="19"/>
        <v>0</v>
      </c>
      <c r="P173" s="10"/>
      <c r="Q173" s="9"/>
      <c r="S173" s="340">
        <f t="shared" si="20"/>
        <v>0</v>
      </c>
      <c r="T173" s="340">
        <f t="shared" si="21"/>
        <v>0</v>
      </c>
    </row>
    <row r="174" spans="2:20" ht="14.4" x14ac:dyDescent="0.3">
      <c r="B174" s="30"/>
      <c r="C174" s="16"/>
      <c r="D174" s="16"/>
      <c r="E174" s="25"/>
      <c r="F174" s="16"/>
      <c r="G174" s="20"/>
      <c r="H174" s="19"/>
      <c r="I174" s="18"/>
      <c r="J174" s="18"/>
      <c r="K174" s="12"/>
      <c r="L174" s="232">
        <f t="shared" si="17"/>
        <v>0</v>
      </c>
      <c r="M174" s="234">
        <f t="shared" si="18"/>
        <v>0</v>
      </c>
      <c r="N174" s="11">
        <f>IF(Q174="x",0,IF(J174&lt;(INDEX(Lookup!$U$2:$U$10,MATCH($D$47,Lookup!$S$2:$S$10,0))),0,$L$12*K174))</f>
        <v>0</v>
      </c>
      <c r="O174" s="234">
        <f t="shared" si="19"/>
        <v>0</v>
      </c>
      <c r="P174" s="10"/>
      <c r="Q174" s="9"/>
      <c r="S174" s="340">
        <f t="shared" si="20"/>
        <v>0</v>
      </c>
      <c r="T174" s="340">
        <f t="shared" si="21"/>
        <v>0</v>
      </c>
    </row>
    <row r="175" spans="2:20" ht="14.4" x14ac:dyDescent="0.3">
      <c r="B175" s="30"/>
      <c r="C175" s="16"/>
      <c r="D175" s="16"/>
      <c r="E175" s="25"/>
      <c r="F175" s="16"/>
      <c r="G175" s="20"/>
      <c r="H175" s="19"/>
      <c r="I175" s="18"/>
      <c r="J175" s="18"/>
      <c r="K175" s="12"/>
      <c r="L175" s="232">
        <f t="shared" si="17"/>
        <v>0</v>
      </c>
      <c r="M175" s="234">
        <f t="shared" si="18"/>
        <v>0</v>
      </c>
      <c r="N175" s="11">
        <f>IF(Q175="x",0,IF(J175&lt;(INDEX(Lookup!$U$2:$U$10,MATCH($D$47,Lookup!$S$2:$S$10,0))),0,$L$12*K175))</f>
        <v>0</v>
      </c>
      <c r="O175" s="234">
        <f t="shared" si="19"/>
        <v>0</v>
      </c>
      <c r="P175" s="10"/>
      <c r="Q175" s="9"/>
      <c r="S175" s="340">
        <f t="shared" si="20"/>
        <v>0</v>
      </c>
      <c r="T175" s="340">
        <f t="shared" si="21"/>
        <v>0</v>
      </c>
    </row>
    <row r="176" spans="2:20" ht="14.4" x14ac:dyDescent="0.3">
      <c r="B176" s="30"/>
      <c r="C176" s="16"/>
      <c r="D176" s="16"/>
      <c r="E176" s="25"/>
      <c r="F176" s="16"/>
      <c r="G176" s="20"/>
      <c r="H176" s="19"/>
      <c r="I176" s="18"/>
      <c r="J176" s="18"/>
      <c r="K176" s="12"/>
      <c r="L176" s="232">
        <f t="shared" si="17"/>
        <v>0</v>
      </c>
      <c r="M176" s="234">
        <f t="shared" si="18"/>
        <v>0</v>
      </c>
      <c r="N176" s="11">
        <f>IF(Q176="x",0,IF(J176&lt;(INDEX(Lookup!$U$2:$U$10,MATCH($D$47,Lookup!$S$2:$S$10,0))),0,$L$12*K176))</f>
        <v>0</v>
      </c>
      <c r="O176" s="234">
        <f t="shared" si="19"/>
        <v>0</v>
      </c>
      <c r="P176" s="10"/>
      <c r="Q176" s="9"/>
      <c r="S176" s="340">
        <f t="shared" si="20"/>
        <v>0</v>
      </c>
      <c r="T176" s="340">
        <f t="shared" si="21"/>
        <v>0</v>
      </c>
    </row>
    <row r="177" spans="2:20" ht="14.4" x14ac:dyDescent="0.3">
      <c r="B177" s="30"/>
      <c r="C177" s="16"/>
      <c r="D177" s="16"/>
      <c r="E177" s="25"/>
      <c r="F177" s="16"/>
      <c r="G177" s="20"/>
      <c r="H177" s="19"/>
      <c r="I177" s="18"/>
      <c r="J177" s="18"/>
      <c r="K177" s="12"/>
      <c r="L177" s="232">
        <f t="shared" si="17"/>
        <v>0</v>
      </c>
      <c r="M177" s="234">
        <f t="shared" si="18"/>
        <v>0</v>
      </c>
      <c r="N177" s="11">
        <f>IF(Q177="x",0,IF(J177&lt;(INDEX(Lookup!$U$2:$U$10,MATCH($D$47,Lookup!$S$2:$S$10,0))),0,$L$12*K177))</f>
        <v>0</v>
      </c>
      <c r="O177" s="234">
        <f t="shared" si="19"/>
        <v>0</v>
      </c>
      <c r="P177" s="10"/>
      <c r="Q177" s="9"/>
      <c r="S177" s="340">
        <f t="shared" si="20"/>
        <v>0</v>
      </c>
      <c r="T177" s="340">
        <f t="shared" si="21"/>
        <v>0</v>
      </c>
    </row>
    <row r="178" spans="2:20" ht="14.4" x14ac:dyDescent="0.3">
      <c r="B178" s="30"/>
      <c r="C178" s="16"/>
      <c r="D178" s="16"/>
      <c r="E178" s="25"/>
      <c r="F178" s="16"/>
      <c r="G178" s="20"/>
      <c r="H178" s="19"/>
      <c r="I178" s="18"/>
      <c r="J178" s="18"/>
      <c r="K178" s="12"/>
      <c r="L178" s="232">
        <f t="shared" ref="L178:L241" si="22">IF(ROUNDDOWN(DATEDIF(I178,J178,"d")/7,0)&gt;$L$12,$L$12*K178,K178*ROUNDDOWN(DATEDIF(I178,J178,"d")/7,0))</f>
        <v>0</v>
      </c>
      <c r="M178" s="234">
        <f t="shared" ref="M178:M241" si="23">L178*$L$6</f>
        <v>0</v>
      </c>
      <c r="N178" s="11">
        <f>IF(Q178="x",0,IF(J178&lt;(INDEX(Lookup!$U$2:$U$10,MATCH($D$47,Lookup!$S$2:$S$10,0))),0,$L$12*K178))</f>
        <v>0</v>
      </c>
      <c r="O178" s="234">
        <f t="shared" ref="O178:O241" si="24">N178*$L$6</f>
        <v>0</v>
      </c>
      <c r="P178" s="10"/>
      <c r="Q178" s="9"/>
      <c r="S178" s="340">
        <f t="shared" si="20"/>
        <v>0</v>
      </c>
      <c r="T178" s="340">
        <f t="shared" si="21"/>
        <v>0</v>
      </c>
    </row>
    <row r="179" spans="2:20" ht="14.4" x14ac:dyDescent="0.3">
      <c r="B179" s="30"/>
      <c r="C179" s="16"/>
      <c r="D179" s="16"/>
      <c r="E179" s="25"/>
      <c r="F179" s="16"/>
      <c r="G179" s="20"/>
      <c r="H179" s="19"/>
      <c r="I179" s="18"/>
      <c r="J179" s="18"/>
      <c r="K179" s="12"/>
      <c r="L179" s="232">
        <f t="shared" si="22"/>
        <v>0</v>
      </c>
      <c r="M179" s="234">
        <f t="shared" si="23"/>
        <v>0</v>
      </c>
      <c r="N179" s="11">
        <f>IF(Q179="x",0,IF(J179&lt;(INDEX(Lookup!$U$2:$U$10,MATCH($D$47,Lookup!$S$2:$S$10,0))),0,$L$12*K179))</f>
        <v>0</v>
      </c>
      <c r="O179" s="234">
        <f t="shared" si="24"/>
        <v>0</v>
      </c>
      <c r="P179" s="10"/>
      <c r="Q179" s="9"/>
      <c r="S179" s="340">
        <f t="shared" ref="S179:S242" si="25">M179*$I$35</f>
        <v>0</v>
      </c>
      <c r="T179" s="340">
        <f t="shared" ref="T179:T242" si="26">O179*$I$44</f>
        <v>0</v>
      </c>
    </row>
    <row r="180" spans="2:20" ht="14.4" x14ac:dyDescent="0.3">
      <c r="B180" s="30"/>
      <c r="C180" s="16"/>
      <c r="D180" s="16"/>
      <c r="E180" s="25"/>
      <c r="F180" s="16"/>
      <c r="G180" s="20"/>
      <c r="H180" s="19"/>
      <c r="I180" s="18"/>
      <c r="J180" s="18"/>
      <c r="K180" s="12"/>
      <c r="L180" s="232">
        <f t="shared" si="22"/>
        <v>0</v>
      </c>
      <c r="M180" s="234">
        <f t="shared" si="23"/>
        <v>0</v>
      </c>
      <c r="N180" s="11">
        <f>IF(Q180="x",0,IF(J180&lt;(INDEX(Lookup!$U$2:$U$10,MATCH($D$47,Lookup!$S$2:$S$10,0))),0,$L$12*K180))</f>
        <v>0</v>
      </c>
      <c r="O180" s="234">
        <f t="shared" si="24"/>
        <v>0</v>
      </c>
      <c r="P180" s="10"/>
      <c r="Q180" s="9"/>
      <c r="S180" s="340">
        <f t="shared" si="25"/>
        <v>0</v>
      </c>
      <c r="T180" s="340">
        <f t="shared" si="26"/>
        <v>0</v>
      </c>
    </row>
    <row r="181" spans="2:20" ht="14.4" x14ac:dyDescent="0.3">
      <c r="B181" s="30"/>
      <c r="C181" s="16"/>
      <c r="D181" s="16"/>
      <c r="E181" s="25"/>
      <c r="F181" s="16"/>
      <c r="G181" s="20"/>
      <c r="H181" s="19"/>
      <c r="I181" s="18"/>
      <c r="J181" s="18"/>
      <c r="K181" s="12"/>
      <c r="L181" s="232">
        <f t="shared" si="22"/>
        <v>0</v>
      </c>
      <c r="M181" s="234">
        <f t="shared" si="23"/>
        <v>0</v>
      </c>
      <c r="N181" s="11">
        <f>IF(Q181="x",0,IF(J181&lt;(INDEX(Lookup!$U$2:$U$10,MATCH($D$47,Lookup!$S$2:$S$10,0))),0,$L$12*K181))</f>
        <v>0</v>
      </c>
      <c r="O181" s="234">
        <f t="shared" si="24"/>
        <v>0</v>
      </c>
      <c r="P181" s="10"/>
      <c r="Q181" s="9"/>
      <c r="S181" s="340">
        <f t="shared" si="25"/>
        <v>0</v>
      </c>
      <c r="T181" s="340">
        <f t="shared" si="26"/>
        <v>0</v>
      </c>
    </row>
    <row r="182" spans="2:20" ht="14.4" x14ac:dyDescent="0.3">
      <c r="B182" s="30"/>
      <c r="C182" s="16"/>
      <c r="D182" s="16"/>
      <c r="E182" s="25"/>
      <c r="F182" s="16"/>
      <c r="G182" s="20"/>
      <c r="H182" s="19"/>
      <c r="I182" s="18"/>
      <c r="J182" s="18"/>
      <c r="K182" s="12"/>
      <c r="L182" s="232">
        <f t="shared" si="22"/>
        <v>0</v>
      </c>
      <c r="M182" s="234">
        <f t="shared" si="23"/>
        <v>0</v>
      </c>
      <c r="N182" s="11">
        <f>IF(Q182="x",0,IF(J182&lt;(INDEX(Lookup!$U$2:$U$10,MATCH($D$47,Lookup!$S$2:$S$10,0))),0,$L$12*K182))</f>
        <v>0</v>
      </c>
      <c r="O182" s="234">
        <f t="shared" si="24"/>
        <v>0</v>
      </c>
      <c r="P182" s="10"/>
      <c r="Q182" s="9"/>
      <c r="S182" s="340">
        <f t="shared" si="25"/>
        <v>0</v>
      </c>
      <c r="T182" s="340">
        <f t="shared" si="26"/>
        <v>0</v>
      </c>
    </row>
    <row r="183" spans="2:20" ht="14.4" x14ac:dyDescent="0.3">
      <c r="B183" s="30"/>
      <c r="C183" s="16"/>
      <c r="D183" s="16"/>
      <c r="E183" s="25"/>
      <c r="F183" s="16"/>
      <c r="G183" s="20"/>
      <c r="H183" s="19"/>
      <c r="I183" s="18"/>
      <c r="J183" s="18"/>
      <c r="K183" s="12"/>
      <c r="L183" s="232">
        <f t="shared" si="22"/>
        <v>0</v>
      </c>
      <c r="M183" s="234">
        <f t="shared" si="23"/>
        <v>0</v>
      </c>
      <c r="N183" s="11">
        <f>IF(Q183="x",0,IF(J183&lt;(INDEX(Lookup!$U$2:$U$10,MATCH($D$47,Lookup!$S$2:$S$10,0))),0,$L$12*K183))</f>
        <v>0</v>
      </c>
      <c r="O183" s="234">
        <f t="shared" si="24"/>
        <v>0</v>
      </c>
      <c r="P183" s="10"/>
      <c r="Q183" s="9"/>
      <c r="S183" s="340">
        <f t="shared" si="25"/>
        <v>0</v>
      </c>
      <c r="T183" s="340">
        <f t="shared" si="26"/>
        <v>0</v>
      </c>
    </row>
    <row r="184" spans="2:20" ht="14.4" x14ac:dyDescent="0.3">
      <c r="B184" s="30"/>
      <c r="C184" s="16"/>
      <c r="D184" s="16"/>
      <c r="E184" s="25"/>
      <c r="F184" s="16"/>
      <c r="G184" s="20"/>
      <c r="H184" s="19"/>
      <c r="I184" s="18"/>
      <c r="J184" s="18"/>
      <c r="K184" s="12"/>
      <c r="L184" s="232">
        <f t="shared" si="22"/>
        <v>0</v>
      </c>
      <c r="M184" s="234">
        <f t="shared" si="23"/>
        <v>0</v>
      </c>
      <c r="N184" s="11">
        <f>IF(Q184="x",0,IF(J184&lt;(INDEX(Lookup!$U$2:$U$10,MATCH($D$47,Lookup!$S$2:$S$10,0))),0,$L$12*K184))</f>
        <v>0</v>
      </c>
      <c r="O184" s="234">
        <f t="shared" si="24"/>
        <v>0</v>
      </c>
      <c r="P184" s="10"/>
      <c r="Q184" s="9"/>
      <c r="S184" s="340">
        <f t="shared" si="25"/>
        <v>0</v>
      </c>
      <c r="T184" s="340">
        <f t="shared" si="26"/>
        <v>0</v>
      </c>
    </row>
    <row r="185" spans="2:20" ht="14.4" x14ac:dyDescent="0.3">
      <c r="B185" s="30"/>
      <c r="C185" s="16"/>
      <c r="D185" s="16"/>
      <c r="E185" s="25"/>
      <c r="F185" s="16"/>
      <c r="G185" s="20"/>
      <c r="H185" s="19"/>
      <c r="I185" s="18"/>
      <c r="J185" s="18"/>
      <c r="K185" s="12"/>
      <c r="L185" s="232">
        <f t="shared" si="22"/>
        <v>0</v>
      </c>
      <c r="M185" s="234">
        <f t="shared" si="23"/>
        <v>0</v>
      </c>
      <c r="N185" s="11">
        <f>IF(Q185="x",0,IF(J185&lt;(INDEX(Lookup!$U$2:$U$10,MATCH($D$47,Lookup!$S$2:$S$10,0))),0,$L$12*K185))</f>
        <v>0</v>
      </c>
      <c r="O185" s="234">
        <f t="shared" si="24"/>
        <v>0</v>
      </c>
      <c r="P185" s="10"/>
      <c r="Q185" s="9"/>
      <c r="S185" s="340">
        <f t="shared" si="25"/>
        <v>0</v>
      </c>
      <c r="T185" s="340">
        <f t="shared" si="26"/>
        <v>0</v>
      </c>
    </row>
    <row r="186" spans="2:20" ht="14.4" x14ac:dyDescent="0.3">
      <c r="B186" s="30"/>
      <c r="C186" s="16"/>
      <c r="D186" s="16"/>
      <c r="E186" s="25"/>
      <c r="F186" s="16"/>
      <c r="G186" s="20"/>
      <c r="H186" s="19"/>
      <c r="I186" s="18"/>
      <c r="J186" s="18"/>
      <c r="K186" s="12"/>
      <c r="L186" s="232">
        <f t="shared" si="22"/>
        <v>0</v>
      </c>
      <c r="M186" s="234">
        <f t="shared" si="23"/>
        <v>0</v>
      </c>
      <c r="N186" s="11">
        <f>IF(Q186="x",0,IF(J186&lt;(INDEX(Lookup!$U$2:$U$10,MATCH($D$47,Lookup!$S$2:$S$10,0))),0,$L$12*K186))</f>
        <v>0</v>
      </c>
      <c r="O186" s="234">
        <f t="shared" si="24"/>
        <v>0</v>
      </c>
      <c r="P186" s="10"/>
      <c r="Q186" s="9"/>
      <c r="S186" s="340">
        <f t="shared" si="25"/>
        <v>0</v>
      </c>
      <c r="T186" s="340">
        <f t="shared" si="26"/>
        <v>0</v>
      </c>
    </row>
    <row r="187" spans="2:20" ht="14.4" x14ac:dyDescent="0.3">
      <c r="B187" s="30"/>
      <c r="C187" s="16"/>
      <c r="D187" s="16"/>
      <c r="E187" s="25"/>
      <c r="F187" s="16"/>
      <c r="G187" s="20"/>
      <c r="H187" s="19"/>
      <c r="I187" s="18"/>
      <c r="J187" s="18"/>
      <c r="K187" s="12"/>
      <c r="L187" s="232">
        <f t="shared" si="22"/>
        <v>0</v>
      </c>
      <c r="M187" s="234">
        <f t="shared" si="23"/>
        <v>0</v>
      </c>
      <c r="N187" s="11">
        <f>IF(Q187="x",0,IF(J187&lt;(INDEX(Lookup!$U$2:$U$10,MATCH($D$47,Lookup!$S$2:$S$10,0))),0,$L$12*K187))</f>
        <v>0</v>
      </c>
      <c r="O187" s="234">
        <f t="shared" si="24"/>
        <v>0</v>
      </c>
      <c r="P187" s="10"/>
      <c r="Q187" s="9"/>
      <c r="S187" s="340">
        <f t="shared" si="25"/>
        <v>0</v>
      </c>
      <c r="T187" s="340">
        <f t="shared" si="26"/>
        <v>0</v>
      </c>
    </row>
    <row r="188" spans="2:20" ht="14.4" x14ac:dyDescent="0.3">
      <c r="B188" s="30"/>
      <c r="C188" s="16"/>
      <c r="D188" s="16"/>
      <c r="E188" s="25"/>
      <c r="F188" s="16"/>
      <c r="G188" s="20"/>
      <c r="H188" s="19"/>
      <c r="I188" s="18"/>
      <c r="J188" s="18"/>
      <c r="K188" s="12"/>
      <c r="L188" s="232">
        <f t="shared" si="22"/>
        <v>0</v>
      </c>
      <c r="M188" s="234">
        <f t="shared" si="23"/>
        <v>0</v>
      </c>
      <c r="N188" s="11">
        <f>IF(Q188="x",0,IF(J188&lt;(INDEX(Lookup!$U$2:$U$10,MATCH($D$47,Lookup!$S$2:$S$10,0))),0,$L$12*K188))</f>
        <v>0</v>
      </c>
      <c r="O188" s="234">
        <f t="shared" si="24"/>
        <v>0</v>
      </c>
      <c r="P188" s="10"/>
      <c r="Q188" s="9"/>
      <c r="S188" s="340">
        <f t="shared" si="25"/>
        <v>0</v>
      </c>
      <c r="T188" s="340">
        <f t="shared" si="26"/>
        <v>0</v>
      </c>
    </row>
    <row r="189" spans="2:20" ht="14.4" x14ac:dyDescent="0.3">
      <c r="B189" s="30"/>
      <c r="C189" s="16"/>
      <c r="D189" s="16"/>
      <c r="E189" s="25"/>
      <c r="F189" s="16"/>
      <c r="G189" s="20"/>
      <c r="H189" s="19"/>
      <c r="I189" s="18"/>
      <c r="J189" s="18"/>
      <c r="K189" s="12"/>
      <c r="L189" s="232">
        <f t="shared" si="22"/>
        <v>0</v>
      </c>
      <c r="M189" s="234">
        <f t="shared" si="23"/>
        <v>0</v>
      </c>
      <c r="N189" s="11">
        <f>IF(Q189="x",0,IF(J189&lt;(INDEX(Lookup!$U$2:$U$10,MATCH($D$47,Lookup!$S$2:$S$10,0))),0,$L$12*K189))</f>
        <v>0</v>
      </c>
      <c r="O189" s="234">
        <f t="shared" si="24"/>
        <v>0</v>
      </c>
      <c r="P189" s="10"/>
      <c r="Q189" s="9"/>
      <c r="S189" s="340">
        <f t="shared" si="25"/>
        <v>0</v>
      </c>
      <c r="T189" s="340">
        <f t="shared" si="26"/>
        <v>0</v>
      </c>
    </row>
    <row r="190" spans="2:20" ht="14.4" x14ac:dyDescent="0.3">
      <c r="B190" s="30"/>
      <c r="C190" s="16"/>
      <c r="D190" s="16"/>
      <c r="E190" s="25"/>
      <c r="F190" s="16"/>
      <c r="G190" s="20"/>
      <c r="H190" s="19"/>
      <c r="I190" s="18"/>
      <c r="J190" s="18"/>
      <c r="K190" s="12"/>
      <c r="L190" s="232">
        <f t="shared" si="22"/>
        <v>0</v>
      </c>
      <c r="M190" s="234">
        <f t="shared" si="23"/>
        <v>0</v>
      </c>
      <c r="N190" s="11">
        <f>IF(Q190="x",0,IF(J190&lt;(INDEX(Lookup!$U$2:$U$10,MATCH($D$47,Lookup!$S$2:$S$10,0))),0,$L$12*K190))</f>
        <v>0</v>
      </c>
      <c r="O190" s="234">
        <f t="shared" si="24"/>
        <v>0</v>
      </c>
      <c r="P190" s="10"/>
      <c r="Q190" s="9"/>
      <c r="S190" s="340">
        <f t="shared" si="25"/>
        <v>0</v>
      </c>
      <c r="T190" s="340">
        <f t="shared" si="26"/>
        <v>0</v>
      </c>
    </row>
    <row r="191" spans="2:20" ht="14.4" x14ac:dyDescent="0.3">
      <c r="B191" s="30"/>
      <c r="C191" s="16"/>
      <c r="D191" s="16"/>
      <c r="E191" s="25"/>
      <c r="F191" s="16"/>
      <c r="G191" s="20"/>
      <c r="H191" s="19"/>
      <c r="I191" s="18"/>
      <c r="J191" s="18"/>
      <c r="K191" s="12"/>
      <c r="L191" s="232">
        <f t="shared" si="22"/>
        <v>0</v>
      </c>
      <c r="M191" s="234">
        <f t="shared" si="23"/>
        <v>0</v>
      </c>
      <c r="N191" s="11">
        <f>IF(Q191="x",0,IF(J191&lt;(INDEX(Lookup!$U$2:$U$10,MATCH($D$47,Lookup!$S$2:$S$10,0))),0,$L$12*K191))</f>
        <v>0</v>
      </c>
      <c r="O191" s="234">
        <f t="shared" si="24"/>
        <v>0</v>
      </c>
      <c r="P191" s="10"/>
      <c r="Q191" s="9"/>
      <c r="S191" s="340">
        <f t="shared" si="25"/>
        <v>0</v>
      </c>
      <c r="T191" s="340">
        <f t="shared" si="26"/>
        <v>0</v>
      </c>
    </row>
    <row r="192" spans="2:20" ht="14.4" x14ac:dyDescent="0.3">
      <c r="B192" s="30"/>
      <c r="C192" s="16"/>
      <c r="D192" s="16"/>
      <c r="E192" s="25"/>
      <c r="F192" s="16"/>
      <c r="G192" s="20"/>
      <c r="H192" s="19"/>
      <c r="I192" s="18"/>
      <c r="J192" s="18"/>
      <c r="K192" s="12"/>
      <c r="L192" s="232">
        <f t="shared" si="22"/>
        <v>0</v>
      </c>
      <c r="M192" s="234">
        <f t="shared" si="23"/>
        <v>0</v>
      </c>
      <c r="N192" s="11">
        <f>IF(Q192="x",0,IF(J192&lt;(INDEX(Lookup!$U$2:$U$10,MATCH($D$47,Lookup!$S$2:$S$10,0))),0,$L$12*K192))</f>
        <v>0</v>
      </c>
      <c r="O192" s="234">
        <f t="shared" si="24"/>
        <v>0</v>
      </c>
      <c r="P192" s="10"/>
      <c r="Q192" s="9"/>
      <c r="S192" s="340">
        <f t="shared" si="25"/>
        <v>0</v>
      </c>
      <c r="T192" s="340">
        <f t="shared" si="26"/>
        <v>0</v>
      </c>
    </row>
    <row r="193" spans="2:20" ht="14.4" x14ac:dyDescent="0.3">
      <c r="B193" s="30"/>
      <c r="C193" s="16"/>
      <c r="D193" s="16"/>
      <c r="E193" s="25"/>
      <c r="F193" s="16"/>
      <c r="G193" s="20"/>
      <c r="H193" s="19"/>
      <c r="I193" s="18"/>
      <c r="J193" s="18"/>
      <c r="K193" s="12"/>
      <c r="L193" s="232">
        <f t="shared" si="22"/>
        <v>0</v>
      </c>
      <c r="M193" s="234">
        <f t="shared" si="23"/>
        <v>0</v>
      </c>
      <c r="N193" s="11">
        <f>IF(Q193="x",0,IF(J193&lt;(INDEX(Lookup!$U$2:$U$10,MATCH($D$47,Lookup!$S$2:$S$10,0))),0,$L$12*K193))</f>
        <v>0</v>
      </c>
      <c r="O193" s="234">
        <f t="shared" si="24"/>
        <v>0</v>
      </c>
      <c r="P193" s="10"/>
      <c r="Q193" s="9"/>
      <c r="S193" s="340">
        <f t="shared" si="25"/>
        <v>0</v>
      </c>
      <c r="T193" s="340">
        <f t="shared" si="26"/>
        <v>0</v>
      </c>
    </row>
    <row r="194" spans="2:20" ht="14.4" x14ac:dyDescent="0.3">
      <c r="B194" s="30"/>
      <c r="C194" s="16"/>
      <c r="D194" s="16"/>
      <c r="E194" s="25"/>
      <c r="F194" s="16"/>
      <c r="G194" s="20"/>
      <c r="H194" s="19"/>
      <c r="I194" s="18"/>
      <c r="J194" s="18"/>
      <c r="K194" s="12"/>
      <c r="L194" s="232">
        <f t="shared" si="22"/>
        <v>0</v>
      </c>
      <c r="M194" s="234">
        <f t="shared" si="23"/>
        <v>0</v>
      </c>
      <c r="N194" s="11">
        <f>IF(Q194="x",0,IF(J194&lt;(INDEX(Lookup!$U$2:$U$10,MATCH($D$47,Lookup!$S$2:$S$10,0))),0,$L$12*K194))</f>
        <v>0</v>
      </c>
      <c r="O194" s="234">
        <f t="shared" si="24"/>
        <v>0</v>
      </c>
      <c r="P194" s="10"/>
      <c r="Q194" s="9"/>
      <c r="S194" s="340">
        <f t="shared" si="25"/>
        <v>0</v>
      </c>
      <c r="T194" s="340">
        <f t="shared" si="26"/>
        <v>0</v>
      </c>
    </row>
    <row r="195" spans="2:20" ht="14.4" x14ac:dyDescent="0.3">
      <c r="B195" s="30"/>
      <c r="C195" s="16"/>
      <c r="D195" s="16"/>
      <c r="E195" s="25"/>
      <c r="F195" s="16"/>
      <c r="G195" s="20"/>
      <c r="H195" s="19"/>
      <c r="I195" s="18"/>
      <c r="J195" s="18"/>
      <c r="K195" s="12"/>
      <c r="L195" s="232">
        <f t="shared" si="22"/>
        <v>0</v>
      </c>
      <c r="M195" s="234">
        <f t="shared" si="23"/>
        <v>0</v>
      </c>
      <c r="N195" s="11">
        <f>IF(Q195="x",0,IF(J195&lt;(INDEX(Lookup!$U$2:$U$10,MATCH($D$47,Lookup!$S$2:$S$10,0))),0,$L$12*K195))</f>
        <v>0</v>
      </c>
      <c r="O195" s="234">
        <f t="shared" si="24"/>
        <v>0</v>
      </c>
      <c r="P195" s="10"/>
      <c r="Q195" s="9"/>
      <c r="S195" s="340">
        <f t="shared" si="25"/>
        <v>0</v>
      </c>
      <c r="T195" s="340">
        <f t="shared" si="26"/>
        <v>0</v>
      </c>
    </row>
    <row r="196" spans="2:20" ht="14.4" x14ac:dyDescent="0.3">
      <c r="B196" s="30"/>
      <c r="C196" s="16"/>
      <c r="D196" s="16"/>
      <c r="E196" s="25"/>
      <c r="F196" s="16"/>
      <c r="G196" s="20"/>
      <c r="H196" s="19"/>
      <c r="I196" s="18"/>
      <c r="J196" s="18"/>
      <c r="K196" s="12"/>
      <c r="L196" s="232">
        <f t="shared" si="22"/>
        <v>0</v>
      </c>
      <c r="M196" s="234">
        <f t="shared" si="23"/>
        <v>0</v>
      </c>
      <c r="N196" s="11">
        <f>IF(Q196="x",0,IF(J196&lt;(INDEX(Lookup!$U$2:$U$10,MATCH($D$47,Lookup!$S$2:$S$10,0))),0,$L$12*K196))</f>
        <v>0</v>
      </c>
      <c r="O196" s="234">
        <f t="shared" si="24"/>
        <v>0</v>
      </c>
      <c r="P196" s="10"/>
      <c r="Q196" s="9"/>
      <c r="S196" s="340">
        <f t="shared" si="25"/>
        <v>0</v>
      </c>
      <c r="T196" s="340">
        <f t="shared" si="26"/>
        <v>0</v>
      </c>
    </row>
    <row r="197" spans="2:20" ht="14.4" x14ac:dyDescent="0.3">
      <c r="B197" s="30"/>
      <c r="C197" s="16"/>
      <c r="D197" s="16"/>
      <c r="E197" s="25"/>
      <c r="F197" s="16"/>
      <c r="G197" s="20"/>
      <c r="H197" s="19"/>
      <c r="I197" s="18"/>
      <c r="J197" s="18"/>
      <c r="K197" s="12"/>
      <c r="L197" s="232">
        <f t="shared" si="22"/>
        <v>0</v>
      </c>
      <c r="M197" s="234">
        <f t="shared" si="23"/>
        <v>0</v>
      </c>
      <c r="N197" s="11">
        <f>IF(Q197="x",0,IF(J197&lt;(INDEX(Lookup!$U$2:$U$10,MATCH($D$47,Lookup!$S$2:$S$10,0))),0,$L$12*K197))</f>
        <v>0</v>
      </c>
      <c r="O197" s="234">
        <f t="shared" si="24"/>
        <v>0</v>
      </c>
      <c r="P197" s="10"/>
      <c r="Q197" s="9"/>
      <c r="S197" s="340">
        <f t="shared" si="25"/>
        <v>0</v>
      </c>
      <c r="T197" s="340">
        <f t="shared" si="26"/>
        <v>0</v>
      </c>
    </row>
    <row r="198" spans="2:20" ht="14.4" x14ac:dyDescent="0.3">
      <c r="B198" s="30"/>
      <c r="C198" s="16"/>
      <c r="D198" s="16"/>
      <c r="E198" s="25"/>
      <c r="F198" s="16"/>
      <c r="G198" s="20"/>
      <c r="H198" s="19"/>
      <c r="I198" s="18"/>
      <c r="J198" s="18"/>
      <c r="K198" s="12"/>
      <c r="L198" s="232">
        <f t="shared" si="22"/>
        <v>0</v>
      </c>
      <c r="M198" s="234">
        <f t="shared" si="23"/>
        <v>0</v>
      </c>
      <c r="N198" s="11">
        <f>IF(Q198="x",0,IF(J198&lt;(INDEX(Lookup!$U$2:$U$10,MATCH($D$47,Lookup!$S$2:$S$10,0))),0,$L$12*K198))</f>
        <v>0</v>
      </c>
      <c r="O198" s="234">
        <f t="shared" si="24"/>
        <v>0</v>
      </c>
      <c r="P198" s="10"/>
      <c r="Q198" s="9"/>
      <c r="S198" s="340">
        <f t="shared" si="25"/>
        <v>0</v>
      </c>
      <c r="T198" s="340">
        <f t="shared" si="26"/>
        <v>0</v>
      </c>
    </row>
    <row r="199" spans="2:20" ht="14.4" x14ac:dyDescent="0.3">
      <c r="B199" s="30"/>
      <c r="C199" s="16"/>
      <c r="D199" s="16"/>
      <c r="E199" s="25"/>
      <c r="F199" s="16"/>
      <c r="G199" s="20"/>
      <c r="H199" s="19"/>
      <c r="I199" s="18"/>
      <c r="J199" s="18"/>
      <c r="K199" s="12"/>
      <c r="L199" s="232">
        <f t="shared" si="22"/>
        <v>0</v>
      </c>
      <c r="M199" s="234">
        <f t="shared" si="23"/>
        <v>0</v>
      </c>
      <c r="N199" s="11">
        <f>IF(Q199="x",0,IF(J199&lt;(INDEX(Lookup!$U$2:$U$10,MATCH($D$47,Lookup!$S$2:$S$10,0))),0,$L$12*K199))</f>
        <v>0</v>
      </c>
      <c r="O199" s="234">
        <f t="shared" si="24"/>
        <v>0</v>
      </c>
      <c r="P199" s="10"/>
      <c r="Q199" s="9"/>
      <c r="S199" s="340">
        <f t="shared" si="25"/>
        <v>0</v>
      </c>
      <c r="T199" s="340">
        <f t="shared" si="26"/>
        <v>0</v>
      </c>
    </row>
    <row r="200" spans="2:20" ht="14.4" x14ac:dyDescent="0.3">
      <c r="B200" s="30"/>
      <c r="C200" s="16"/>
      <c r="D200" s="16"/>
      <c r="E200" s="25"/>
      <c r="F200" s="16"/>
      <c r="G200" s="20"/>
      <c r="H200" s="19"/>
      <c r="I200" s="18"/>
      <c r="J200" s="18"/>
      <c r="K200" s="12"/>
      <c r="L200" s="232">
        <f t="shared" si="22"/>
        <v>0</v>
      </c>
      <c r="M200" s="234">
        <f t="shared" si="23"/>
        <v>0</v>
      </c>
      <c r="N200" s="11">
        <f>IF(Q200="x",0,IF(J200&lt;(INDEX(Lookup!$U$2:$U$10,MATCH($D$47,Lookup!$S$2:$S$10,0))),0,$L$12*K200))</f>
        <v>0</v>
      </c>
      <c r="O200" s="234">
        <f t="shared" si="24"/>
        <v>0</v>
      </c>
      <c r="P200" s="10"/>
      <c r="Q200" s="9"/>
      <c r="S200" s="340">
        <f t="shared" si="25"/>
        <v>0</v>
      </c>
      <c r="T200" s="340">
        <f t="shared" si="26"/>
        <v>0</v>
      </c>
    </row>
    <row r="201" spans="2:20" ht="14.4" x14ac:dyDescent="0.3">
      <c r="B201" s="30"/>
      <c r="C201" s="16"/>
      <c r="D201" s="16"/>
      <c r="E201" s="25"/>
      <c r="F201" s="16"/>
      <c r="G201" s="20"/>
      <c r="H201" s="19"/>
      <c r="I201" s="18"/>
      <c r="J201" s="18"/>
      <c r="K201" s="12"/>
      <c r="L201" s="232">
        <f t="shared" si="22"/>
        <v>0</v>
      </c>
      <c r="M201" s="234">
        <f t="shared" si="23"/>
        <v>0</v>
      </c>
      <c r="N201" s="11">
        <f>IF(Q201="x",0,IF(J201&lt;(INDEX(Lookup!$U$2:$U$10,MATCH($D$47,Lookup!$S$2:$S$10,0))),0,$L$12*K201))</f>
        <v>0</v>
      </c>
      <c r="O201" s="234">
        <f t="shared" si="24"/>
        <v>0</v>
      </c>
      <c r="P201" s="10"/>
      <c r="Q201" s="9"/>
      <c r="S201" s="340">
        <f t="shared" si="25"/>
        <v>0</v>
      </c>
      <c r="T201" s="340">
        <f t="shared" si="26"/>
        <v>0</v>
      </c>
    </row>
    <row r="202" spans="2:20" ht="14.4" x14ac:dyDescent="0.3">
      <c r="B202" s="30"/>
      <c r="C202" s="16"/>
      <c r="D202" s="16"/>
      <c r="E202" s="25"/>
      <c r="F202" s="16"/>
      <c r="G202" s="20"/>
      <c r="H202" s="19"/>
      <c r="I202" s="18"/>
      <c r="J202" s="18"/>
      <c r="K202" s="12"/>
      <c r="L202" s="232">
        <f t="shared" si="22"/>
        <v>0</v>
      </c>
      <c r="M202" s="234">
        <f t="shared" si="23"/>
        <v>0</v>
      </c>
      <c r="N202" s="11">
        <f>IF(Q202="x",0,IF(J202&lt;(INDEX(Lookup!$U$2:$U$10,MATCH($D$47,Lookup!$S$2:$S$10,0))),0,$L$12*K202))</f>
        <v>0</v>
      </c>
      <c r="O202" s="234">
        <f t="shared" si="24"/>
        <v>0</v>
      </c>
      <c r="P202" s="10"/>
      <c r="Q202" s="9"/>
      <c r="S202" s="340">
        <f t="shared" si="25"/>
        <v>0</v>
      </c>
      <c r="T202" s="340">
        <f t="shared" si="26"/>
        <v>0</v>
      </c>
    </row>
    <row r="203" spans="2:20" ht="14.4" x14ac:dyDescent="0.3">
      <c r="B203" s="30"/>
      <c r="C203" s="16"/>
      <c r="D203" s="16"/>
      <c r="E203" s="25"/>
      <c r="F203" s="16"/>
      <c r="G203" s="20"/>
      <c r="H203" s="19"/>
      <c r="I203" s="18"/>
      <c r="J203" s="18"/>
      <c r="K203" s="12"/>
      <c r="L203" s="232">
        <f t="shared" si="22"/>
        <v>0</v>
      </c>
      <c r="M203" s="234">
        <f t="shared" si="23"/>
        <v>0</v>
      </c>
      <c r="N203" s="11">
        <f>IF(Q203="x",0,IF(J203&lt;(INDEX(Lookup!$U$2:$U$10,MATCH($D$47,Lookup!$S$2:$S$10,0))),0,$L$12*K203))</f>
        <v>0</v>
      </c>
      <c r="O203" s="234">
        <f t="shared" si="24"/>
        <v>0</v>
      </c>
      <c r="P203" s="10"/>
      <c r="Q203" s="9"/>
      <c r="S203" s="340">
        <f t="shared" si="25"/>
        <v>0</v>
      </c>
      <c r="T203" s="340">
        <f t="shared" si="26"/>
        <v>0</v>
      </c>
    </row>
    <row r="204" spans="2:20" ht="14.4" x14ac:dyDescent="0.3">
      <c r="B204" s="30"/>
      <c r="C204" s="16"/>
      <c r="D204" s="16"/>
      <c r="E204" s="25"/>
      <c r="F204" s="16"/>
      <c r="G204" s="20"/>
      <c r="H204" s="19"/>
      <c r="I204" s="18"/>
      <c r="J204" s="18"/>
      <c r="K204" s="12"/>
      <c r="L204" s="232">
        <f t="shared" si="22"/>
        <v>0</v>
      </c>
      <c r="M204" s="234">
        <f t="shared" si="23"/>
        <v>0</v>
      </c>
      <c r="N204" s="11">
        <f>IF(Q204="x",0,IF(J204&lt;(INDEX(Lookup!$U$2:$U$10,MATCH($D$47,Lookup!$S$2:$S$10,0))),0,$L$12*K204))</f>
        <v>0</v>
      </c>
      <c r="O204" s="234">
        <f t="shared" si="24"/>
        <v>0</v>
      </c>
      <c r="P204" s="10"/>
      <c r="Q204" s="9"/>
      <c r="S204" s="340">
        <f t="shared" si="25"/>
        <v>0</v>
      </c>
      <c r="T204" s="340">
        <f t="shared" si="26"/>
        <v>0</v>
      </c>
    </row>
    <row r="205" spans="2:20" ht="14.4" x14ac:dyDescent="0.3">
      <c r="B205" s="30"/>
      <c r="C205" s="16"/>
      <c r="D205" s="16"/>
      <c r="E205" s="25"/>
      <c r="F205" s="16"/>
      <c r="G205" s="20"/>
      <c r="H205" s="19"/>
      <c r="I205" s="18"/>
      <c r="J205" s="18"/>
      <c r="K205" s="12"/>
      <c r="L205" s="232">
        <f t="shared" si="22"/>
        <v>0</v>
      </c>
      <c r="M205" s="234">
        <f t="shared" si="23"/>
        <v>0</v>
      </c>
      <c r="N205" s="11">
        <f>IF(Q205="x",0,IF(J205&lt;(INDEX(Lookup!$U$2:$U$10,MATCH($D$47,Lookup!$S$2:$S$10,0))),0,$L$12*K205))</f>
        <v>0</v>
      </c>
      <c r="O205" s="234">
        <f t="shared" si="24"/>
        <v>0</v>
      </c>
      <c r="P205" s="10"/>
      <c r="Q205" s="9"/>
      <c r="S205" s="340">
        <f t="shared" si="25"/>
        <v>0</v>
      </c>
      <c r="T205" s="340">
        <f t="shared" si="26"/>
        <v>0</v>
      </c>
    </row>
    <row r="206" spans="2:20" ht="14.4" x14ac:dyDescent="0.3">
      <c r="B206" s="30"/>
      <c r="C206" s="16"/>
      <c r="D206" s="16"/>
      <c r="E206" s="25"/>
      <c r="F206" s="16"/>
      <c r="G206" s="20"/>
      <c r="H206" s="19"/>
      <c r="I206" s="18"/>
      <c r="J206" s="18"/>
      <c r="K206" s="12"/>
      <c r="L206" s="232">
        <f t="shared" si="22"/>
        <v>0</v>
      </c>
      <c r="M206" s="234">
        <f t="shared" si="23"/>
        <v>0</v>
      </c>
      <c r="N206" s="11">
        <f>IF(Q206="x",0,IF(J206&lt;(INDEX(Lookup!$U$2:$U$10,MATCH($D$47,Lookup!$S$2:$S$10,0))),0,$L$12*K206))</f>
        <v>0</v>
      </c>
      <c r="O206" s="234">
        <f t="shared" si="24"/>
        <v>0</v>
      </c>
      <c r="P206" s="10"/>
      <c r="Q206" s="9"/>
      <c r="S206" s="340">
        <f t="shared" si="25"/>
        <v>0</v>
      </c>
      <c r="T206" s="340">
        <f t="shared" si="26"/>
        <v>0</v>
      </c>
    </row>
    <row r="207" spans="2:20" ht="14.4" x14ac:dyDescent="0.3">
      <c r="B207" s="30"/>
      <c r="C207" s="16"/>
      <c r="D207" s="16"/>
      <c r="E207" s="25"/>
      <c r="F207" s="16"/>
      <c r="G207" s="20"/>
      <c r="H207" s="19"/>
      <c r="I207" s="18"/>
      <c r="J207" s="18"/>
      <c r="K207" s="12"/>
      <c r="L207" s="232">
        <f t="shared" si="22"/>
        <v>0</v>
      </c>
      <c r="M207" s="234">
        <f t="shared" si="23"/>
        <v>0</v>
      </c>
      <c r="N207" s="11">
        <f>IF(Q207="x",0,IF(J207&lt;(INDEX(Lookup!$U$2:$U$10,MATCH($D$47,Lookup!$S$2:$S$10,0))),0,$L$12*K207))</f>
        <v>0</v>
      </c>
      <c r="O207" s="234">
        <f t="shared" si="24"/>
        <v>0</v>
      </c>
      <c r="P207" s="10"/>
      <c r="Q207" s="9"/>
      <c r="S207" s="340">
        <f t="shared" si="25"/>
        <v>0</v>
      </c>
      <c r="T207" s="340">
        <f t="shared" si="26"/>
        <v>0</v>
      </c>
    </row>
    <row r="208" spans="2:20" ht="14.4" x14ac:dyDescent="0.3">
      <c r="B208" s="30"/>
      <c r="C208" s="16"/>
      <c r="D208" s="16"/>
      <c r="E208" s="25"/>
      <c r="F208" s="16"/>
      <c r="G208" s="20"/>
      <c r="H208" s="19"/>
      <c r="I208" s="18"/>
      <c r="J208" s="18"/>
      <c r="K208" s="12"/>
      <c r="L208" s="232">
        <f t="shared" si="22"/>
        <v>0</v>
      </c>
      <c r="M208" s="234">
        <f t="shared" si="23"/>
        <v>0</v>
      </c>
      <c r="N208" s="11">
        <f>IF(Q208="x",0,IF(J208&lt;(INDEX(Lookup!$U$2:$U$10,MATCH($D$47,Lookup!$S$2:$S$10,0))),0,$L$12*K208))</f>
        <v>0</v>
      </c>
      <c r="O208" s="234">
        <f t="shared" si="24"/>
        <v>0</v>
      </c>
      <c r="P208" s="10"/>
      <c r="Q208" s="9"/>
      <c r="S208" s="340">
        <f t="shared" si="25"/>
        <v>0</v>
      </c>
      <c r="T208" s="340">
        <f t="shared" si="26"/>
        <v>0</v>
      </c>
    </row>
    <row r="209" spans="2:20" ht="14.4" x14ac:dyDescent="0.3">
      <c r="B209" s="30"/>
      <c r="C209" s="16"/>
      <c r="D209" s="16"/>
      <c r="E209" s="25"/>
      <c r="F209" s="16"/>
      <c r="G209" s="20"/>
      <c r="H209" s="19"/>
      <c r="I209" s="18"/>
      <c r="J209" s="18"/>
      <c r="K209" s="12"/>
      <c r="L209" s="232">
        <f t="shared" si="22"/>
        <v>0</v>
      </c>
      <c r="M209" s="234">
        <f t="shared" si="23"/>
        <v>0</v>
      </c>
      <c r="N209" s="11">
        <f>IF(Q209="x",0,IF(J209&lt;(INDEX(Lookup!$U$2:$U$10,MATCH($D$47,Lookup!$S$2:$S$10,0))),0,$L$12*K209))</f>
        <v>0</v>
      </c>
      <c r="O209" s="234">
        <f t="shared" si="24"/>
        <v>0</v>
      </c>
      <c r="P209" s="10"/>
      <c r="Q209" s="9"/>
      <c r="S209" s="340">
        <f t="shared" si="25"/>
        <v>0</v>
      </c>
      <c r="T209" s="340">
        <f t="shared" si="26"/>
        <v>0</v>
      </c>
    </row>
    <row r="210" spans="2:20" ht="14.4" x14ac:dyDescent="0.3">
      <c r="B210" s="30"/>
      <c r="C210" s="16"/>
      <c r="D210" s="16"/>
      <c r="E210" s="25"/>
      <c r="F210" s="16"/>
      <c r="G210" s="20"/>
      <c r="H210" s="19"/>
      <c r="I210" s="18"/>
      <c r="J210" s="18"/>
      <c r="K210" s="12"/>
      <c r="L210" s="232">
        <f t="shared" si="22"/>
        <v>0</v>
      </c>
      <c r="M210" s="234">
        <f t="shared" si="23"/>
        <v>0</v>
      </c>
      <c r="N210" s="11">
        <f>IF(Q210="x",0,IF(J210&lt;(INDEX(Lookup!$U$2:$U$10,MATCH($D$47,Lookup!$S$2:$S$10,0))),0,$L$12*K210))</f>
        <v>0</v>
      </c>
      <c r="O210" s="234">
        <f t="shared" si="24"/>
        <v>0</v>
      </c>
      <c r="P210" s="10"/>
      <c r="Q210" s="9"/>
      <c r="S210" s="340">
        <f t="shared" si="25"/>
        <v>0</v>
      </c>
      <c r="T210" s="340">
        <f t="shared" si="26"/>
        <v>0</v>
      </c>
    </row>
    <row r="211" spans="2:20" ht="14.4" x14ac:dyDescent="0.3">
      <c r="B211" s="30"/>
      <c r="C211" s="16"/>
      <c r="D211" s="16"/>
      <c r="E211" s="25"/>
      <c r="F211" s="16"/>
      <c r="G211" s="20"/>
      <c r="H211" s="19"/>
      <c r="I211" s="18"/>
      <c r="J211" s="18"/>
      <c r="K211" s="12"/>
      <c r="L211" s="232">
        <f t="shared" si="22"/>
        <v>0</v>
      </c>
      <c r="M211" s="234">
        <f t="shared" si="23"/>
        <v>0</v>
      </c>
      <c r="N211" s="11">
        <f>IF(Q211="x",0,IF(J211&lt;(INDEX(Lookup!$U$2:$U$10,MATCH($D$47,Lookup!$S$2:$S$10,0))),0,$L$12*K211))</f>
        <v>0</v>
      </c>
      <c r="O211" s="234">
        <f t="shared" si="24"/>
        <v>0</v>
      </c>
      <c r="P211" s="10"/>
      <c r="Q211" s="9"/>
      <c r="S211" s="340">
        <f t="shared" si="25"/>
        <v>0</v>
      </c>
      <c r="T211" s="340">
        <f t="shared" si="26"/>
        <v>0</v>
      </c>
    </row>
    <row r="212" spans="2:20" ht="14.4" x14ac:dyDescent="0.3">
      <c r="B212" s="30"/>
      <c r="C212" s="16"/>
      <c r="D212" s="16"/>
      <c r="E212" s="25"/>
      <c r="F212" s="16"/>
      <c r="G212" s="20"/>
      <c r="H212" s="19"/>
      <c r="I212" s="18"/>
      <c r="J212" s="18"/>
      <c r="K212" s="12"/>
      <c r="L212" s="232">
        <f t="shared" si="22"/>
        <v>0</v>
      </c>
      <c r="M212" s="234">
        <f t="shared" si="23"/>
        <v>0</v>
      </c>
      <c r="N212" s="11">
        <f>IF(Q212="x",0,IF(J212&lt;(INDEX(Lookup!$U$2:$U$10,MATCH($D$47,Lookup!$S$2:$S$10,0))),0,$L$12*K212))</f>
        <v>0</v>
      </c>
      <c r="O212" s="234">
        <f t="shared" si="24"/>
        <v>0</v>
      </c>
      <c r="P212" s="10"/>
      <c r="Q212" s="9"/>
      <c r="S212" s="340">
        <f t="shared" si="25"/>
        <v>0</v>
      </c>
      <c r="T212" s="340">
        <f t="shared" si="26"/>
        <v>0</v>
      </c>
    </row>
    <row r="213" spans="2:20" ht="14.4" x14ac:dyDescent="0.3">
      <c r="B213" s="30"/>
      <c r="C213" s="16"/>
      <c r="D213" s="16"/>
      <c r="E213" s="25"/>
      <c r="F213" s="16"/>
      <c r="G213" s="20"/>
      <c r="H213" s="19"/>
      <c r="I213" s="18"/>
      <c r="J213" s="18"/>
      <c r="K213" s="12"/>
      <c r="L213" s="232">
        <f t="shared" si="22"/>
        <v>0</v>
      </c>
      <c r="M213" s="234">
        <f t="shared" si="23"/>
        <v>0</v>
      </c>
      <c r="N213" s="11">
        <f>IF(Q213="x",0,IF(J213&lt;(INDEX(Lookup!$U$2:$U$10,MATCH($D$47,Lookup!$S$2:$S$10,0))),0,$L$12*K213))</f>
        <v>0</v>
      </c>
      <c r="O213" s="234">
        <f t="shared" si="24"/>
        <v>0</v>
      </c>
      <c r="P213" s="10"/>
      <c r="Q213" s="9"/>
      <c r="S213" s="340">
        <f t="shared" si="25"/>
        <v>0</v>
      </c>
      <c r="T213" s="340">
        <f t="shared" si="26"/>
        <v>0</v>
      </c>
    </row>
    <row r="214" spans="2:20" ht="14.4" x14ac:dyDescent="0.3">
      <c r="B214" s="30"/>
      <c r="C214" s="16"/>
      <c r="D214" s="16"/>
      <c r="E214" s="25"/>
      <c r="F214" s="16"/>
      <c r="G214" s="20"/>
      <c r="H214" s="19"/>
      <c r="I214" s="18"/>
      <c r="J214" s="18"/>
      <c r="K214" s="12"/>
      <c r="L214" s="232">
        <f t="shared" si="22"/>
        <v>0</v>
      </c>
      <c r="M214" s="234">
        <f t="shared" si="23"/>
        <v>0</v>
      </c>
      <c r="N214" s="11">
        <f>IF(Q214="x",0,IF(J214&lt;(INDEX(Lookup!$U$2:$U$10,MATCH($D$47,Lookup!$S$2:$S$10,0))),0,$L$12*K214))</f>
        <v>0</v>
      </c>
      <c r="O214" s="234">
        <f t="shared" si="24"/>
        <v>0</v>
      </c>
      <c r="P214" s="10"/>
      <c r="Q214" s="9"/>
      <c r="S214" s="340">
        <f t="shared" si="25"/>
        <v>0</v>
      </c>
      <c r="T214" s="340">
        <f t="shared" si="26"/>
        <v>0</v>
      </c>
    </row>
    <row r="215" spans="2:20" ht="14.4" x14ac:dyDescent="0.3">
      <c r="B215" s="30"/>
      <c r="C215" s="16"/>
      <c r="D215" s="16"/>
      <c r="E215" s="25"/>
      <c r="F215" s="16"/>
      <c r="G215" s="20"/>
      <c r="H215" s="19"/>
      <c r="I215" s="18"/>
      <c r="J215" s="18"/>
      <c r="K215" s="12"/>
      <c r="L215" s="232">
        <f t="shared" si="22"/>
        <v>0</v>
      </c>
      <c r="M215" s="234">
        <f t="shared" si="23"/>
        <v>0</v>
      </c>
      <c r="N215" s="11">
        <f>IF(Q215="x",0,IF(J215&lt;(INDEX(Lookup!$U$2:$U$10,MATCH($D$47,Lookup!$S$2:$S$10,0))),0,$L$12*K215))</f>
        <v>0</v>
      </c>
      <c r="O215" s="234">
        <f t="shared" si="24"/>
        <v>0</v>
      </c>
      <c r="P215" s="10"/>
      <c r="Q215" s="9"/>
      <c r="S215" s="340">
        <f t="shared" si="25"/>
        <v>0</v>
      </c>
      <c r="T215" s="340">
        <f t="shared" si="26"/>
        <v>0</v>
      </c>
    </row>
    <row r="216" spans="2:20" ht="14.4" x14ac:dyDescent="0.3">
      <c r="B216" s="30"/>
      <c r="C216" s="16"/>
      <c r="D216" s="16"/>
      <c r="E216" s="25"/>
      <c r="F216" s="16"/>
      <c r="G216" s="20"/>
      <c r="H216" s="19"/>
      <c r="I216" s="18"/>
      <c r="J216" s="18"/>
      <c r="K216" s="12"/>
      <c r="L216" s="232">
        <f t="shared" si="22"/>
        <v>0</v>
      </c>
      <c r="M216" s="234">
        <f t="shared" si="23"/>
        <v>0</v>
      </c>
      <c r="N216" s="11">
        <f>IF(Q216="x",0,IF(J216&lt;(INDEX(Lookup!$U$2:$U$10,MATCH($D$47,Lookup!$S$2:$S$10,0))),0,$L$12*K216))</f>
        <v>0</v>
      </c>
      <c r="O216" s="234">
        <f t="shared" si="24"/>
        <v>0</v>
      </c>
      <c r="P216" s="10"/>
      <c r="Q216" s="9"/>
      <c r="S216" s="340">
        <f t="shared" si="25"/>
        <v>0</v>
      </c>
      <c r="T216" s="340">
        <f t="shared" si="26"/>
        <v>0</v>
      </c>
    </row>
    <row r="217" spans="2:20" ht="14.4" x14ac:dyDescent="0.3">
      <c r="B217" s="30"/>
      <c r="C217" s="16"/>
      <c r="D217" s="16"/>
      <c r="E217" s="25"/>
      <c r="F217" s="16"/>
      <c r="G217" s="20"/>
      <c r="H217" s="19"/>
      <c r="I217" s="18"/>
      <c r="J217" s="18"/>
      <c r="K217" s="12"/>
      <c r="L217" s="232">
        <f t="shared" si="22"/>
        <v>0</v>
      </c>
      <c r="M217" s="234">
        <f t="shared" si="23"/>
        <v>0</v>
      </c>
      <c r="N217" s="11">
        <f>IF(Q217="x",0,IF(J217&lt;(INDEX(Lookup!$U$2:$U$10,MATCH($D$47,Lookup!$S$2:$S$10,0))),0,$L$12*K217))</f>
        <v>0</v>
      </c>
      <c r="O217" s="234">
        <f t="shared" si="24"/>
        <v>0</v>
      </c>
      <c r="P217" s="10"/>
      <c r="Q217" s="9"/>
      <c r="S217" s="340">
        <f t="shared" si="25"/>
        <v>0</v>
      </c>
      <c r="T217" s="340">
        <f t="shared" si="26"/>
        <v>0</v>
      </c>
    </row>
    <row r="218" spans="2:20" ht="14.4" x14ac:dyDescent="0.3">
      <c r="B218" s="30"/>
      <c r="C218" s="16"/>
      <c r="D218" s="16"/>
      <c r="E218" s="25"/>
      <c r="F218" s="16"/>
      <c r="G218" s="20"/>
      <c r="H218" s="19"/>
      <c r="I218" s="18"/>
      <c r="J218" s="18"/>
      <c r="K218" s="12"/>
      <c r="L218" s="232">
        <f t="shared" si="22"/>
        <v>0</v>
      </c>
      <c r="M218" s="234">
        <f t="shared" si="23"/>
        <v>0</v>
      </c>
      <c r="N218" s="11">
        <f>IF(Q218="x",0,IF(J218&lt;(INDEX(Lookup!$U$2:$U$10,MATCH($D$47,Lookup!$S$2:$S$10,0))),0,$L$12*K218))</f>
        <v>0</v>
      </c>
      <c r="O218" s="234">
        <f t="shared" si="24"/>
        <v>0</v>
      </c>
      <c r="P218" s="10"/>
      <c r="Q218" s="9"/>
      <c r="S218" s="340">
        <f t="shared" si="25"/>
        <v>0</v>
      </c>
      <c r="T218" s="340">
        <f t="shared" si="26"/>
        <v>0</v>
      </c>
    </row>
    <row r="219" spans="2:20" ht="14.4" x14ac:dyDescent="0.3">
      <c r="B219" s="30"/>
      <c r="C219" s="16"/>
      <c r="D219" s="16"/>
      <c r="E219" s="25"/>
      <c r="F219" s="16"/>
      <c r="G219" s="20"/>
      <c r="H219" s="19"/>
      <c r="I219" s="18"/>
      <c r="J219" s="18"/>
      <c r="K219" s="12"/>
      <c r="L219" s="232">
        <f t="shared" si="22"/>
        <v>0</v>
      </c>
      <c r="M219" s="234">
        <f t="shared" si="23"/>
        <v>0</v>
      </c>
      <c r="N219" s="11">
        <f>IF(Q219="x",0,IF(J219&lt;(INDEX(Lookup!$U$2:$U$10,MATCH($D$47,Lookup!$S$2:$S$10,0))),0,$L$12*K219))</f>
        <v>0</v>
      </c>
      <c r="O219" s="234">
        <f t="shared" si="24"/>
        <v>0</v>
      </c>
      <c r="P219" s="10"/>
      <c r="Q219" s="9"/>
      <c r="S219" s="340">
        <f t="shared" si="25"/>
        <v>0</v>
      </c>
      <c r="T219" s="340">
        <f t="shared" si="26"/>
        <v>0</v>
      </c>
    </row>
    <row r="220" spans="2:20" ht="14.4" x14ac:dyDescent="0.3">
      <c r="B220" s="30"/>
      <c r="C220" s="16"/>
      <c r="D220" s="16"/>
      <c r="E220" s="25"/>
      <c r="F220" s="16"/>
      <c r="G220" s="20"/>
      <c r="H220" s="19"/>
      <c r="I220" s="18"/>
      <c r="J220" s="18"/>
      <c r="K220" s="12"/>
      <c r="L220" s="232">
        <f t="shared" si="22"/>
        <v>0</v>
      </c>
      <c r="M220" s="234">
        <f t="shared" si="23"/>
        <v>0</v>
      </c>
      <c r="N220" s="11">
        <f>IF(Q220="x",0,IF(J220&lt;(INDEX(Lookup!$U$2:$U$10,MATCH($D$47,Lookup!$S$2:$S$10,0))),0,$L$12*K220))</f>
        <v>0</v>
      </c>
      <c r="O220" s="234">
        <f t="shared" si="24"/>
        <v>0</v>
      </c>
      <c r="P220" s="10"/>
      <c r="Q220" s="9"/>
      <c r="S220" s="340">
        <f t="shared" si="25"/>
        <v>0</v>
      </c>
      <c r="T220" s="340">
        <f t="shared" si="26"/>
        <v>0</v>
      </c>
    </row>
    <row r="221" spans="2:20" ht="14.4" x14ac:dyDescent="0.3">
      <c r="B221" s="30"/>
      <c r="C221" s="16"/>
      <c r="D221" s="16"/>
      <c r="E221" s="25"/>
      <c r="F221" s="16"/>
      <c r="G221" s="20"/>
      <c r="H221" s="19"/>
      <c r="I221" s="18"/>
      <c r="J221" s="18"/>
      <c r="K221" s="12"/>
      <c r="L221" s="232">
        <f t="shared" si="22"/>
        <v>0</v>
      </c>
      <c r="M221" s="234">
        <f t="shared" si="23"/>
        <v>0</v>
      </c>
      <c r="N221" s="11">
        <f>IF(Q221="x",0,IF(J221&lt;(INDEX(Lookup!$U$2:$U$10,MATCH($D$47,Lookup!$S$2:$S$10,0))),0,$L$12*K221))</f>
        <v>0</v>
      </c>
      <c r="O221" s="234">
        <f t="shared" si="24"/>
        <v>0</v>
      </c>
      <c r="P221" s="10"/>
      <c r="Q221" s="9"/>
      <c r="S221" s="340">
        <f t="shared" si="25"/>
        <v>0</v>
      </c>
      <c r="T221" s="340">
        <f t="shared" si="26"/>
        <v>0</v>
      </c>
    </row>
    <row r="222" spans="2:20" ht="14.4" x14ac:dyDescent="0.3">
      <c r="B222" s="30"/>
      <c r="C222" s="16"/>
      <c r="D222" s="16"/>
      <c r="E222" s="25"/>
      <c r="F222" s="16"/>
      <c r="G222" s="20"/>
      <c r="H222" s="19"/>
      <c r="I222" s="18"/>
      <c r="J222" s="18"/>
      <c r="K222" s="12"/>
      <c r="L222" s="232">
        <f t="shared" si="22"/>
        <v>0</v>
      </c>
      <c r="M222" s="234">
        <f t="shared" si="23"/>
        <v>0</v>
      </c>
      <c r="N222" s="11">
        <f>IF(Q222="x",0,IF(J222&lt;(INDEX(Lookup!$U$2:$U$10,MATCH($D$47,Lookup!$S$2:$S$10,0))),0,$L$12*K222))</f>
        <v>0</v>
      </c>
      <c r="O222" s="234">
        <f t="shared" si="24"/>
        <v>0</v>
      </c>
      <c r="P222" s="10"/>
      <c r="Q222" s="9"/>
      <c r="S222" s="340">
        <f t="shared" si="25"/>
        <v>0</v>
      </c>
      <c r="T222" s="340">
        <f t="shared" si="26"/>
        <v>0</v>
      </c>
    </row>
    <row r="223" spans="2:20" ht="14.4" x14ac:dyDescent="0.3">
      <c r="B223" s="30"/>
      <c r="C223" s="16"/>
      <c r="D223" s="16"/>
      <c r="E223" s="25"/>
      <c r="F223" s="16"/>
      <c r="G223" s="20"/>
      <c r="H223" s="19"/>
      <c r="I223" s="18"/>
      <c r="J223" s="18"/>
      <c r="K223" s="12"/>
      <c r="L223" s="232">
        <f t="shared" si="22"/>
        <v>0</v>
      </c>
      <c r="M223" s="234">
        <f t="shared" si="23"/>
        <v>0</v>
      </c>
      <c r="N223" s="11">
        <f>IF(Q223="x",0,IF(J223&lt;(INDEX(Lookup!$U$2:$U$10,MATCH($D$47,Lookup!$S$2:$S$10,0))),0,$L$12*K223))</f>
        <v>0</v>
      </c>
      <c r="O223" s="234">
        <f t="shared" si="24"/>
        <v>0</v>
      </c>
      <c r="P223" s="10"/>
      <c r="Q223" s="9"/>
      <c r="S223" s="340">
        <f t="shared" si="25"/>
        <v>0</v>
      </c>
      <c r="T223" s="340">
        <f t="shared" si="26"/>
        <v>0</v>
      </c>
    </row>
    <row r="224" spans="2:20" ht="14.4" x14ac:dyDescent="0.3">
      <c r="B224" s="30"/>
      <c r="C224" s="16"/>
      <c r="D224" s="16"/>
      <c r="E224" s="25"/>
      <c r="F224" s="16"/>
      <c r="G224" s="20"/>
      <c r="H224" s="19"/>
      <c r="I224" s="18"/>
      <c r="J224" s="18"/>
      <c r="K224" s="12"/>
      <c r="L224" s="232">
        <f t="shared" si="22"/>
        <v>0</v>
      </c>
      <c r="M224" s="234">
        <f t="shared" si="23"/>
        <v>0</v>
      </c>
      <c r="N224" s="11">
        <f>IF(Q224="x",0,IF(J224&lt;(INDEX(Lookup!$U$2:$U$10,MATCH($D$47,Lookup!$S$2:$S$10,0))),0,$L$12*K224))</f>
        <v>0</v>
      </c>
      <c r="O224" s="234">
        <f t="shared" si="24"/>
        <v>0</v>
      </c>
      <c r="P224" s="10"/>
      <c r="Q224" s="9"/>
      <c r="S224" s="340">
        <f t="shared" si="25"/>
        <v>0</v>
      </c>
      <c r="T224" s="340">
        <f t="shared" si="26"/>
        <v>0</v>
      </c>
    </row>
    <row r="225" spans="2:20" ht="14.4" x14ac:dyDescent="0.3">
      <c r="B225" s="30"/>
      <c r="C225" s="16"/>
      <c r="D225" s="16"/>
      <c r="E225" s="25"/>
      <c r="F225" s="16"/>
      <c r="G225" s="20"/>
      <c r="H225" s="19"/>
      <c r="I225" s="18"/>
      <c r="J225" s="18"/>
      <c r="K225" s="12"/>
      <c r="L225" s="232">
        <f t="shared" si="22"/>
        <v>0</v>
      </c>
      <c r="M225" s="234">
        <f t="shared" si="23"/>
        <v>0</v>
      </c>
      <c r="N225" s="11">
        <f>IF(Q225="x",0,IF(J225&lt;(INDEX(Lookup!$U$2:$U$10,MATCH($D$47,Lookup!$S$2:$S$10,0))),0,$L$12*K225))</f>
        <v>0</v>
      </c>
      <c r="O225" s="234">
        <f t="shared" si="24"/>
        <v>0</v>
      </c>
      <c r="P225" s="10"/>
      <c r="Q225" s="9"/>
      <c r="S225" s="340">
        <f t="shared" si="25"/>
        <v>0</v>
      </c>
      <c r="T225" s="340">
        <f t="shared" si="26"/>
        <v>0</v>
      </c>
    </row>
    <row r="226" spans="2:20" ht="14.4" x14ac:dyDescent="0.3">
      <c r="B226" s="30"/>
      <c r="C226" s="16"/>
      <c r="D226" s="16"/>
      <c r="E226" s="25"/>
      <c r="F226" s="16"/>
      <c r="G226" s="20"/>
      <c r="H226" s="19"/>
      <c r="I226" s="18"/>
      <c r="J226" s="18"/>
      <c r="K226" s="12"/>
      <c r="L226" s="232">
        <f t="shared" si="22"/>
        <v>0</v>
      </c>
      <c r="M226" s="234">
        <f t="shared" si="23"/>
        <v>0</v>
      </c>
      <c r="N226" s="11">
        <f>IF(Q226="x",0,IF(J226&lt;(INDEX(Lookup!$U$2:$U$10,MATCH($D$47,Lookup!$S$2:$S$10,0))),0,$L$12*K226))</f>
        <v>0</v>
      </c>
      <c r="O226" s="234">
        <f t="shared" si="24"/>
        <v>0</v>
      </c>
      <c r="P226" s="10"/>
      <c r="Q226" s="9"/>
      <c r="S226" s="340">
        <f t="shared" si="25"/>
        <v>0</v>
      </c>
      <c r="T226" s="340">
        <f t="shared" si="26"/>
        <v>0</v>
      </c>
    </row>
    <row r="227" spans="2:20" ht="14.4" x14ac:dyDescent="0.3">
      <c r="B227" s="30"/>
      <c r="C227" s="16"/>
      <c r="D227" s="16"/>
      <c r="E227" s="25"/>
      <c r="F227" s="16"/>
      <c r="G227" s="20"/>
      <c r="H227" s="19"/>
      <c r="I227" s="18"/>
      <c r="J227" s="18"/>
      <c r="K227" s="12"/>
      <c r="L227" s="232">
        <f t="shared" si="22"/>
        <v>0</v>
      </c>
      <c r="M227" s="234">
        <f t="shared" si="23"/>
        <v>0</v>
      </c>
      <c r="N227" s="11">
        <f>IF(Q227="x",0,IF(J227&lt;(INDEX(Lookup!$U$2:$U$10,MATCH($D$47,Lookup!$S$2:$S$10,0))),0,$L$12*K227))</f>
        <v>0</v>
      </c>
      <c r="O227" s="234">
        <f t="shared" si="24"/>
        <v>0</v>
      </c>
      <c r="P227" s="10"/>
      <c r="Q227" s="9"/>
      <c r="S227" s="340">
        <f t="shared" si="25"/>
        <v>0</v>
      </c>
      <c r="T227" s="340">
        <f t="shared" si="26"/>
        <v>0</v>
      </c>
    </row>
    <row r="228" spans="2:20" ht="14.4" x14ac:dyDescent="0.3">
      <c r="B228" s="30"/>
      <c r="C228" s="16"/>
      <c r="D228" s="16"/>
      <c r="E228" s="25"/>
      <c r="F228" s="16"/>
      <c r="G228" s="20"/>
      <c r="H228" s="19"/>
      <c r="I228" s="18"/>
      <c r="J228" s="18"/>
      <c r="K228" s="12"/>
      <c r="L228" s="232">
        <f t="shared" si="22"/>
        <v>0</v>
      </c>
      <c r="M228" s="234">
        <f t="shared" si="23"/>
        <v>0</v>
      </c>
      <c r="N228" s="11">
        <f>IF(Q228="x",0,IF(J228&lt;(INDEX(Lookup!$U$2:$U$10,MATCH($D$47,Lookup!$S$2:$S$10,0))),0,$L$12*K228))</f>
        <v>0</v>
      </c>
      <c r="O228" s="234">
        <f t="shared" si="24"/>
        <v>0</v>
      </c>
      <c r="P228" s="10"/>
      <c r="Q228" s="9"/>
      <c r="S228" s="340">
        <f t="shared" si="25"/>
        <v>0</v>
      </c>
      <c r="T228" s="340">
        <f t="shared" si="26"/>
        <v>0</v>
      </c>
    </row>
    <row r="229" spans="2:20" ht="14.4" x14ac:dyDescent="0.3">
      <c r="B229" s="30"/>
      <c r="C229" s="16"/>
      <c r="D229" s="16"/>
      <c r="E229" s="25"/>
      <c r="F229" s="16"/>
      <c r="G229" s="20"/>
      <c r="H229" s="19"/>
      <c r="I229" s="18"/>
      <c r="J229" s="18"/>
      <c r="K229" s="12"/>
      <c r="L229" s="232">
        <f t="shared" si="22"/>
        <v>0</v>
      </c>
      <c r="M229" s="234">
        <f t="shared" si="23"/>
        <v>0</v>
      </c>
      <c r="N229" s="11">
        <f>IF(Q229="x",0,IF(J229&lt;(INDEX(Lookup!$U$2:$U$10,MATCH($D$47,Lookup!$S$2:$S$10,0))),0,$L$12*K229))</f>
        <v>0</v>
      </c>
      <c r="O229" s="234">
        <f t="shared" si="24"/>
        <v>0</v>
      </c>
      <c r="P229" s="10"/>
      <c r="Q229" s="9"/>
      <c r="S229" s="340">
        <f t="shared" si="25"/>
        <v>0</v>
      </c>
      <c r="T229" s="340">
        <f t="shared" si="26"/>
        <v>0</v>
      </c>
    </row>
    <row r="230" spans="2:20" ht="14.4" x14ac:dyDescent="0.3">
      <c r="B230" s="30"/>
      <c r="C230" s="16"/>
      <c r="D230" s="16"/>
      <c r="E230" s="25"/>
      <c r="F230" s="16"/>
      <c r="G230" s="20"/>
      <c r="H230" s="19"/>
      <c r="I230" s="18"/>
      <c r="J230" s="18"/>
      <c r="K230" s="12"/>
      <c r="L230" s="232">
        <f t="shared" si="22"/>
        <v>0</v>
      </c>
      <c r="M230" s="234">
        <f t="shared" si="23"/>
        <v>0</v>
      </c>
      <c r="N230" s="11">
        <f>IF(Q230="x",0,IF(J230&lt;(INDEX(Lookup!$U$2:$U$10,MATCH($D$47,Lookup!$S$2:$S$10,0))),0,$L$12*K230))</f>
        <v>0</v>
      </c>
      <c r="O230" s="234">
        <f t="shared" si="24"/>
        <v>0</v>
      </c>
      <c r="P230" s="10"/>
      <c r="Q230" s="9"/>
      <c r="S230" s="340">
        <f t="shared" si="25"/>
        <v>0</v>
      </c>
      <c r="T230" s="340">
        <f t="shared" si="26"/>
        <v>0</v>
      </c>
    </row>
    <row r="231" spans="2:20" ht="14.4" x14ac:dyDescent="0.3">
      <c r="B231" s="30"/>
      <c r="C231" s="16"/>
      <c r="D231" s="16"/>
      <c r="E231" s="25"/>
      <c r="F231" s="16"/>
      <c r="G231" s="20"/>
      <c r="H231" s="19"/>
      <c r="I231" s="18"/>
      <c r="J231" s="18"/>
      <c r="K231" s="12"/>
      <c r="L231" s="232">
        <f t="shared" si="22"/>
        <v>0</v>
      </c>
      <c r="M231" s="234">
        <f t="shared" si="23"/>
        <v>0</v>
      </c>
      <c r="N231" s="11">
        <f>IF(Q231="x",0,IF(J231&lt;(INDEX(Lookup!$U$2:$U$10,MATCH($D$47,Lookup!$S$2:$S$10,0))),0,$L$12*K231))</f>
        <v>0</v>
      </c>
      <c r="O231" s="234">
        <f t="shared" si="24"/>
        <v>0</v>
      </c>
      <c r="P231" s="10"/>
      <c r="Q231" s="9"/>
      <c r="S231" s="340">
        <f t="shared" si="25"/>
        <v>0</v>
      </c>
      <c r="T231" s="340">
        <f t="shared" si="26"/>
        <v>0</v>
      </c>
    </row>
    <row r="232" spans="2:20" ht="14.4" x14ac:dyDescent="0.3">
      <c r="B232" s="30"/>
      <c r="C232" s="16"/>
      <c r="D232" s="16"/>
      <c r="E232" s="25"/>
      <c r="F232" s="16"/>
      <c r="G232" s="20"/>
      <c r="H232" s="19"/>
      <c r="I232" s="18"/>
      <c r="J232" s="18"/>
      <c r="K232" s="12"/>
      <c r="L232" s="232">
        <f t="shared" si="22"/>
        <v>0</v>
      </c>
      <c r="M232" s="234">
        <f t="shared" si="23"/>
        <v>0</v>
      </c>
      <c r="N232" s="11">
        <f>IF(Q232="x",0,IF(J232&lt;(INDEX(Lookup!$U$2:$U$10,MATCH($D$47,Lookup!$S$2:$S$10,0))),0,$L$12*K232))</f>
        <v>0</v>
      </c>
      <c r="O232" s="234">
        <f t="shared" si="24"/>
        <v>0</v>
      </c>
      <c r="P232" s="10"/>
      <c r="Q232" s="9"/>
      <c r="S232" s="340">
        <f t="shared" si="25"/>
        <v>0</v>
      </c>
      <c r="T232" s="340">
        <f t="shared" si="26"/>
        <v>0</v>
      </c>
    </row>
    <row r="233" spans="2:20" ht="14.4" x14ac:dyDescent="0.3">
      <c r="B233" s="30"/>
      <c r="C233" s="16"/>
      <c r="D233" s="16"/>
      <c r="E233" s="25"/>
      <c r="F233" s="16"/>
      <c r="G233" s="20"/>
      <c r="H233" s="19"/>
      <c r="I233" s="18"/>
      <c r="J233" s="18"/>
      <c r="K233" s="12"/>
      <c r="L233" s="232">
        <f t="shared" si="22"/>
        <v>0</v>
      </c>
      <c r="M233" s="234">
        <f t="shared" si="23"/>
        <v>0</v>
      </c>
      <c r="N233" s="11">
        <f>IF(Q233="x",0,IF(J233&lt;(INDEX(Lookup!$U$2:$U$10,MATCH($D$47,Lookup!$S$2:$S$10,0))),0,$L$12*K233))</f>
        <v>0</v>
      </c>
      <c r="O233" s="234">
        <f t="shared" si="24"/>
        <v>0</v>
      </c>
      <c r="P233" s="10"/>
      <c r="Q233" s="9"/>
      <c r="S233" s="340">
        <f t="shared" si="25"/>
        <v>0</v>
      </c>
      <c r="T233" s="340">
        <f t="shared" si="26"/>
        <v>0</v>
      </c>
    </row>
    <row r="234" spans="2:20" ht="14.4" x14ac:dyDescent="0.3">
      <c r="B234" s="30"/>
      <c r="C234" s="16"/>
      <c r="D234" s="16"/>
      <c r="E234" s="25"/>
      <c r="F234" s="16"/>
      <c r="G234" s="20"/>
      <c r="H234" s="19"/>
      <c r="I234" s="18"/>
      <c r="J234" s="18"/>
      <c r="K234" s="12"/>
      <c r="L234" s="232">
        <f t="shared" si="22"/>
        <v>0</v>
      </c>
      <c r="M234" s="234">
        <f t="shared" si="23"/>
        <v>0</v>
      </c>
      <c r="N234" s="11">
        <f>IF(Q234="x",0,IF(J234&lt;(INDEX(Lookup!$U$2:$U$10,MATCH($D$47,Lookup!$S$2:$S$10,0))),0,$L$12*K234))</f>
        <v>0</v>
      </c>
      <c r="O234" s="234">
        <f t="shared" si="24"/>
        <v>0</v>
      </c>
      <c r="P234" s="10"/>
      <c r="Q234" s="9"/>
      <c r="S234" s="340">
        <f t="shared" si="25"/>
        <v>0</v>
      </c>
      <c r="T234" s="340">
        <f t="shared" si="26"/>
        <v>0</v>
      </c>
    </row>
    <row r="235" spans="2:20" ht="14.4" x14ac:dyDescent="0.3">
      <c r="B235" s="30"/>
      <c r="C235" s="16"/>
      <c r="D235" s="16"/>
      <c r="E235" s="25"/>
      <c r="F235" s="16"/>
      <c r="G235" s="20"/>
      <c r="H235" s="19"/>
      <c r="I235" s="18"/>
      <c r="J235" s="18"/>
      <c r="K235" s="12"/>
      <c r="L235" s="232">
        <f t="shared" si="22"/>
        <v>0</v>
      </c>
      <c r="M235" s="234">
        <f t="shared" si="23"/>
        <v>0</v>
      </c>
      <c r="N235" s="11">
        <f>IF(Q235="x",0,IF(J235&lt;(INDEX(Lookup!$U$2:$U$10,MATCH($D$47,Lookup!$S$2:$S$10,0))),0,$L$12*K235))</f>
        <v>0</v>
      </c>
      <c r="O235" s="234">
        <f t="shared" si="24"/>
        <v>0</v>
      </c>
      <c r="P235" s="10"/>
      <c r="Q235" s="9"/>
      <c r="S235" s="340">
        <f t="shared" si="25"/>
        <v>0</v>
      </c>
      <c r="T235" s="340">
        <f t="shared" si="26"/>
        <v>0</v>
      </c>
    </row>
    <row r="236" spans="2:20" ht="14.4" x14ac:dyDescent="0.3">
      <c r="B236" s="30"/>
      <c r="C236" s="16"/>
      <c r="D236" s="16"/>
      <c r="E236" s="25"/>
      <c r="F236" s="16"/>
      <c r="G236" s="20"/>
      <c r="H236" s="19"/>
      <c r="I236" s="18"/>
      <c r="J236" s="18"/>
      <c r="K236" s="12"/>
      <c r="L236" s="232">
        <f t="shared" si="22"/>
        <v>0</v>
      </c>
      <c r="M236" s="234">
        <f t="shared" si="23"/>
        <v>0</v>
      </c>
      <c r="N236" s="11">
        <f>IF(Q236="x",0,IF(J236&lt;(INDEX(Lookup!$U$2:$U$10,MATCH($D$47,Lookup!$S$2:$S$10,0))),0,$L$12*K236))</f>
        <v>0</v>
      </c>
      <c r="O236" s="234">
        <f t="shared" si="24"/>
        <v>0</v>
      </c>
      <c r="P236" s="10"/>
      <c r="Q236" s="9"/>
      <c r="S236" s="340">
        <f t="shared" si="25"/>
        <v>0</v>
      </c>
      <c r="T236" s="340">
        <f t="shared" si="26"/>
        <v>0</v>
      </c>
    </row>
    <row r="237" spans="2:20" ht="14.4" x14ac:dyDescent="0.3">
      <c r="B237" s="30"/>
      <c r="C237" s="16"/>
      <c r="D237" s="16"/>
      <c r="E237" s="25"/>
      <c r="F237" s="16"/>
      <c r="G237" s="20"/>
      <c r="H237" s="19"/>
      <c r="I237" s="18"/>
      <c r="J237" s="18"/>
      <c r="K237" s="12"/>
      <c r="L237" s="232">
        <f t="shared" si="22"/>
        <v>0</v>
      </c>
      <c r="M237" s="234">
        <f t="shared" si="23"/>
        <v>0</v>
      </c>
      <c r="N237" s="11">
        <f>IF(Q237="x",0,IF(J237&lt;(INDEX(Lookup!$U$2:$U$10,MATCH($D$47,Lookup!$S$2:$S$10,0))),0,$L$12*K237))</f>
        <v>0</v>
      </c>
      <c r="O237" s="234">
        <f t="shared" si="24"/>
        <v>0</v>
      </c>
      <c r="P237" s="10"/>
      <c r="Q237" s="9"/>
      <c r="S237" s="340">
        <f t="shared" si="25"/>
        <v>0</v>
      </c>
      <c r="T237" s="340">
        <f t="shared" si="26"/>
        <v>0</v>
      </c>
    </row>
    <row r="238" spans="2:20" ht="14.4" x14ac:dyDescent="0.3">
      <c r="B238" s="30"/>
      <c r="C238" s="16"/>
      <c r="D238" s="16"/>
      <c r="E238" s="25"/>
      <c r="F238" s="16"/>
      <c r="G238" s="20"/>
      <c r="H238" s="19"/>
      <c r="I238" s="18"/>
      <c r="J238" s="18"/>
      <c r="K238" s="12"/>
      <c r="L238" s="232">
        <f t="shared" si="22"/>
        <v>0</v>
      </c>
      <c r="M238" s="234">
        <f t="shared" si="23"/>
        <v>0</v>
      </c>
      <c r="N238" s="11">
        <f>IF(Q238="x",0,IF(J238&lt;(INDEX(Lookup!$U$2:$U$10,MATCH($D$47,Lookup!$S$2:$S$10,0))),0,$L$12*K238))</f>
        <v>0</v>
      </c>
      <c r="O238" s="234">
        <f t="shared" si="24"/>
        <v>0</v>
      </c>
      <c r="P238" s="10"/>
      <c r="Q238" s="9"/>
      <c r="S238" s="340">
        <f t="shared" si="25"/>
        <v>0</v>
      </c>
      <c r="T238" s="340">
        <f t="shared" si="26"/>
        <v>0</v>
      </c>
    </row>
    <row r="239" spans="2:20" ht="14.4" x14ac:dyDescent="0.3">
      <c r="B239" s="30"/>
      <c r="C239" s="16"/>
      <c r="D239" s="16"/>
      <c r="E239" s="25"/>
      <c r="F239" s="16"/>
      <c r="G239" s="20"/>
      <c r="H239" s="19"/>
      <c r="I239" s="18"/>
      <c r="J239" s="18"/>
      <c r="K239" s="12"/>
      <c r="L239" s="232">
        <f t="shared" si="22"/>
        <v>0</v>
      </c>
      <c r="M239" s="234">
        <f t="shared" si="23"/>
        <v>0</v>
      </c>
      <c r="N239" s="11">
        <f>IF(Q239="x",0,IF(J239&lt;(INDEX(Lookup!$U$2:$U$10,MATCH($D$47,Lookup!$S$2:$S$10,0))),0,$L$12*K239))</f>
        <v>0</v>
      </c>
      <c r="O239" s="234">
        <f t="shared" si="24"/>
        <v>0</v>
      </c>
      <c r="P239" s="10"/>
      <c r="Q239" s="9"/>
      <c r="S239" s="340">
        <f t="shared" si="25"/>
        <v>0</v>
      </c>
      <c r="T239" s="340">
        <f t="shared" si="26"/>
        <v>0</v>
      </c>
    </row>
    <row r="240" spans="2:20" ht="14.4" x14ac:dyDescent="0.3">
      <c r="B240" s="30"/>
      <c r="C240" s="16"/>
      <c r="D240" s="16"/>
      <c r="E240" s="25"/>
      <c r="F240" s="16"/>
      <c r="G240" s="20"/>
      <c r="H240" s="19"/>
      <c r="I240" s="18"/>
      <c r="J240" s="18"/>
      <c r="K240" s="12"/>
      <c r="L240" s="232">
        <f t="shared" si="22"/>
        <v>0</v>
      </c>
      <c r="M240" s="234">
        <f t="shared" si="23"/>
        <v>0</v>
      </c>
      <c r="N240" s="11">
        <f>IF(Q240="x",0,IF(J240&lt;(INDEX(Lookup!$U$2:$U$10,MATCH($D$47,Lookup!$S$2:$S$10,0))),0,$L$12*K240))</f>
        <v>0</v>
      </c>
      <c r="O240" s="234">
        <f t="shared" si="24"/>
        <v>0</v>
      </c>
      <c r="P240" s="10"/>
      <c r="Q240" s="9"/>
      <c r="S240" s="340">
        <f t="shared" si="25"/>
        <v>0</v>
      </c>
      <c r="T240" s="340">
        <f t="shared" si="26"/>
        <v>0</v>
      </c>
    </row>
    <row r="241" spans="2:20" ht="14.4" x14ac:dyDescent="0.3">
      <c r="B241" s="30"/>
      <c r="C241" s="16"/>
      <c r="D241" s="16"/>
      <c r="E241" s="25"/>
      <c r="F241" s="16"/>
      <c r="G241" s="20"/>
      <c r="H241" s="19"/>
      <c r="I241" s="18"/>
      <c r="J241" s="18"/>
      <c r="K241" s="12"/>
      <c r="L241" s="232">
        <f t="shared" si="22"/>
        <v>0</v>
      </c>
      <c r="M241" s="234">
        <f t="shared" si="23"/>
        <v>0</v>
      </c>
      <c r="N241" s="11">
        <f>IF(Q241="x",0,IF(J241&lt;(INDEX(Lookup!$U$2:$U$10,MATCH($D$47,Lookup!$S$2:$S$10,0))),0,$L$12*K241))</f>
        <v>0</v>
      </c>
      <c r="O241" s="234">
        <f t="shared" si="24"/>
        <v>0</v>
      </c>
      <c r="P241" s="10"/>
      <c r="Q241" s="9"/>
      <c r="S241" s="340">
        <f t="shared" si="25"/>
        <v>0</v>
      </c>
      <c r="T241" s="340">
        <f t="shared" si="26"/>
        <v>0</v>
      </c>
    </row>
    <row r="242" spans="2:20" ht="14.4" x14ac:dyDescent="0.3">
      <c r="B242" s="30"/>
      <c r="C242" s="16"/>
      <c r="D242" s="16"/>
      <c r="E242" s="25"/>
      <c r="F242" s="16"/>
      <c r="G242" s="20"/>
      <c r="H242" s="19"/>
      <c r="I242" s="18"/>
      <c r="J242" s="18"/>
      <c r="K242" s="12"/>
      <c r="L242" s="232">
        <f t="shared" ref="L242:L305" si="27">IF(ROUNDDOWN(DATEDIF(I242,J242,"d")/7,0)&gt;$L$12,$L$12*K242,K242*ROUNDDOWN(DATEDIF(I242,J242,"d")/7,0))</f>
        <v>0</v>
      </c>
      <c r="M242" s="234">
        <f t="shared" ref="M242:M305" si="28">L242*$L$6</f>
        <v>0</v>
      </c>
      <c r="N242" s="11">
        <f>IF(Q242="x",0,IF(J242&lt;(INDEX(Lookup!$U$2:$U$10,MATCH($D$47,Lookup!$S$2:$S$10,0))),0,$L$12*K242))</f>
        <v>0</v>
      </c>
      <c r="O242" s="234">
        <f t="shared" ref="O242:O305" si="29">N242*$L$6</f>
        <v>0</v>
      </c>
      <c r="P242" s="10"/>
      <c r="Q242" s="9"/>
      <c r="S242" s="340">
        <f t="shared" si="25"/>
        <v>0</v>
      </c>
      <c r="T242" s="340">
        <f t="shared" si="26"/>
        <v>0</v>
      </c>
    </row>
    <row r="243" spans="2:20" ht="14.4" x14ac:dyDescent="0.3">
      <c r="B243" s="30"/>
      <c r="C243" s="16"/>
      <c r="D243" s="16"/>
      <c r="E243" s="25"/>
      <c r="F243" s="16"/>
      <c r="G243" s="20"/>
      <c r="H243" s="19"/>
      <c r="I243" s="18"/>
      <c r="J243" s="18"/>
      <c r="K243" s="12"/>
      <c r="L243" s="232">
        <f t="shared" si="27"/>
        <v>0</v>
      </c>
      <c r="M243" s="234">
        <f t="shared" si="28"/>
        <v>0</v>
      </c>
      <c r="N243" s="11">
        <f>IF(Q243="x",0,IF(J243&lt;(INDEX(Lookup!$U$2:$U$10,MATCH($D$47,Lookup!$S$2:$S$10,0))),0,$L$12*K243))</f>
        <v>0</v>
      </c>
      <c r="O243" s="234">
        <f t="shared" si="29"/>
        <v>0</v>
      </c>
      <c r="P243" s="10"/>
      <c r="Q243" s="9"/>
      <c r="S243" s="340">
        <f t="shared" ref="S243:S306" si="30">M243*$I$35</f>
        <v>0</v>
      </c>
      <c r="T243" s="340">
        <f t="shared" ref="T243:T306" si="31">O243*$I$44</f>
        <v>0</v>
      </c>
    </row>
    <row r="244" spans="2:20" ht="14.4" x14ac:dyDescent="0.3">
      <c r="B244" s="30"/>
      <c r="C244" s="16"/>
      <c r="D244" s="16"/>
      <c r="E244" s="25"/>
      <c r="F244" s="16"/>
      <c r="G244" s="20"/>
      <c r="H244" s="19"/>
      <c r="I244" s="18"/>
      <c r="J244" s="18"/>
      <c r="K244" s="12"/>
      <c r="L244" s="232">
        <f t="shared" si="27"/>
        <v>0</v>
      </c>
      <c r="M244" s="234">
        <f t="shared" si="28"/>
        <v>0</v>
      </c>
      <c r="N244" s="11">
        <f>IF(Q244="x",0,IF(J244&lt;(INDEX(Lookup!$U$2:$U$10,MATCH($D$47,Lookup!$S$2:$S$10,0))),0,$L$12*K244))</f>
        <v>0</v>
      </c>
      <c r="O244" s="234">
        <f t="shared" si="29"/>
        <v>0</v>
      </c>
      <c r="P244" s="10"/>
      <c r="Q244" s="9"/>
      <c r="S244" s="340">
        <f t="shared" si="30"/>
        <v>0</v>
      </c>
      <c r="T244" s="340">
        <f t="shared" si="31"/>
        <v>0</v>
      </c>
    </row>
    <row r="245" spans="2:20" ht="14.4" x14ac:dyDescent="0.3">
      <c r="B245" s="30"/>
      <c r="C245" s="16"/>
      <c r="D245" s="16"/>
      <c r="E245" s="25"/>
      <c r="F245" s="16"/>
      <c r="G245" s="20"/>
      <c r="H245" s="19"/>
      <c r="I245" s="18"/>
      <c r="J245" s="18"/>
      <c r="K245" s="12"/>
      <c r="L245" s="232">
        <f t="shared" si="27"/>
        <v>0</v>
      </c>
      <c r="M245" s="234">
        <f t="shared" si="28"/>
        <v>0</v>
      </c>
      <c r="N245" s="11">
        <f>IF(Q245="x",0,IF(J245&lt;(INDEX(Lookup!$U$2:$U$10,MATCH($D$47,Lookup!$S$2:$S$10,0))),0,$L$12*K245))</f>
        <v>0</v>
      </c>
      <c r="O245" s="234">
        <f t="shared" si="29"/>
        <v>0</v>
      </c>
      <c r="P245" s="10"/>
      <c r="Q245" s="9"/>
      <c r="S245" s="340">
        <f t="shared" si="30"/>
        <v>0</v>
      </c>
      <c r="T245" s="340">
        <f t="shared" si="31"/>
        <v>0</v>
      </c>
    </row>
    <row r="246" spans="2:20" ht="14.4" x14ac:dyDescent="0.3">
      <c r="B246" s="30"/>
      <c r="C246" s="16"/>
      <c r="D246" s="16"/>
      <c r="E246" s="25"/>
      <c r="F246" s="16"/>
      <c r="G246" s="20"/>
      <c r="H246" s="19"/>
      <c r="I246" s="18"/>
      <c r="J246" s="18"/>
      <c r="K246" s="12"/>
      <c r="L246" s="232">
        <f t="shared" si="27"/>
        <v>0</v>
      </c>
      <c r="M246" s="234">
        <f t="shared" si="28"/>
        <v>0</v>
      </c>
      <c r="N246" s="11">
        <f>IF(Q246="x",0,IF(J246&lt;(INDEX(Lookup!$U$2:$U$10,MATCH($D$47,Lookup!$S$2:$S$10,0))),0,$L$12*K246))</f>
        <v>0</v>
      </c>
      <c r="O246" s="234">
        <f t="shared" si="29"/>
        <v>0</v>
      </c>
      <c r="P246" s="10"/>
      <c r="Q246" s="9"/>
      <c r="S246" s="340">
        <f t="shared" si="30"/>
        <v>0</v>
      </c>
      <c r="T246" s="340">
        <f t="shared" si="31"/>
        <v>0</v>
      </c>
    </row>
    <row r="247" spans="2:20" ht="14.4" x14ac:dyDescent="0.3">
      <c r="B247" s="30"/>
      <c r="C247" s="16"/>
      <c r="D247" s="16"/>
      <c r="E247" s="25"/>
      <c r="F247" s="16"/>
      <c r="G247" s="20"/>
      <c r="H247" s="19"/>
      <c r="I247" s="18"/>
      <c r="J247" s="18"/>
      <c r="K247" s="12"/>
      <c r="L247" s="232">
        <f t="shared" si="27"/>
        <v>0</v>
      </c>
      <c r="M247" s="234">
        <f t="shared" si="28"/>
        <v>0</v>
      </c>
      <c r="N247" s="11">
        <f>IF(Q247="x",0,IF(J247&lt;(INDEX(Lookup!$U$2:$U$10,MATCH($D$47,Lookup!$S$2:$S$10,0))),0,$L$12*K247))</f>
        <v>0</v>
      </c>
      <c r="O247" s="234">
        <f t="shared" si="29"/>
        <v>0</v>
      </c>
      <c r="P247" s="10"/>
      <c r="Q247" s="9"/>
      <c r="S247" s="340">
        <f t="shared" si="30"/>
        <v>0</v>
      </c>
      <c r="T247" s="340">
        <f t="shared" si="31"/>
        <v>0</v>
      </c>
    </row>
    <row r="248" spans="2:20" ht="14.4" x14ac:dyDescent="0.3">
      <c r="B248" s="30"/>
      <c r="C248" s="16"/>
      <c r="D248" s="16"/>
      <c r="E248" s="25"/>
      <c r="F248" s="16"/>
      <c r="G248" s="20"/>
      <c r="H248" s="19"/>
      <c r="I248" s="18"/>
      <c r="J248" s="18"/>
      <c r="K248" s="12"/>
      <c r="L248" s="232">
        <f t="shared" si="27"/>
        <v>0</v>
      </c>
      <c r="M248" s="234">
        <f t="shared" si="28"/>
        <v>0</v>
      </c>
      <c r="N248" s="11">
        <f>IF(Q248="x",0,IF(J248&lt;(INDEX(Lookup!$U$2:$U$10,MATCH($D$47,Lookup!$S$2:$S$10,0))),0,$L$12*K248))</f>
        <v>0</v>
      </c>
      <c r="O248" s="234">
        <f t="shared" si="29"/>
        <v>0</v>
      </c>
      <c r="P248" s="10"/>
      <c r="Q248" s="9"/>
      <c r="S248" s="340">
        <f t="shared" si="30"/>
        <v>0</v>
      </c>
      <c r="T248" s="340">
        <f t="shared" si="31"/>
        <v>0</v>
      </c>
    </row>
    <row r="249" spans="2:20" ht="14.4" x14ac:dyDescent="0.3">
      <c r="B249" s="30"/>
      <c r="C249" s="16"/>
      <c r="D249" s="16"/>
      <c r="E249" s="25"/>
      <c r="F249" s="16"/>
      <c r="G249" s="20"/>
      <c r="H249" s="19"/>
      <c r="I249" s="18"/>
      <c r="J249" s="18"/>
      <c r="K249" s="12"/>
      <c r="L249" s="232">
        <f t="shared" si="27"/>
        <v>0</v>
      </c>
      <c r="M249" s="234">
        <f t="shared" si="28"/>
        <v>0</v>
      </c>
      <c r="N249" s="11">
        <f>IF(Q249="x",0,IF(J249&lt;(INDEX(Lookup!$U$2:$U$10,MATCH($D$47,Lookup!$S$2:$S$10,0))),0,$L$12*K249))</f>
        <v>0</v>
      </c>
      <c r="O249" s="234">
        <f t="shared" si="29"/>
        <v>0</v>
      </c>
      <c r="P249" s="10"/>
      <c r="Q249" s="9"/>
      <c r="S249" s="340">
        <f t="shared" si="30"/>
        <v>0</v>
      </c>
      <c r="T249" s="340">
        <f t="shared" si="31"/>
        <v>0</v>
      </c>
    </row>
    <row r="250" spans="2:20" ht="14.4" x14ac:dyDescent="0.3">
      <c r="B250" s="30"/>
      <c r="C250" s="16"/>
      <c r="D250" s="16"/>
      <c r="E250" s="25"/>
      <c r="F250" s="16"/>
      <c r="G250" s="20"/>
      <c r="H250" s="19"/>
      <c r="I250" s="18"/>
      <c r="J250" s="18"/>
      <c r="K250" s="12"/>
      <c r="L250" s="232">
        <f t="shared" si="27"/>
        <v>0</v>
      </c>
      <c r="M250" s="234">
        <f t="shared" si="28"/>
        <v>0</v>
      </c>
      <c r="N250" s="11">
        <f>IF(Q250="x",0,IF(J250&lt;(INDEX(Lookup!$U$2:$U$10,MATCH($D$47,Lookup!$S$2:$S$10,0))),0,$L$12*K250))</f>
        <v>0</v>
      </c>
      <c r="O250" s="234">
        <f t="shared" si="29"/>
        <v>0</v>
      </c>
      <c r="P250" s="10"/>
      <c r="Q250" s="9"/>
      <c r="S250" s="340">
        <f t="shared" si="30"/>
        <v>0</v>
      </c>
      <c r="T250" s="340">
        <f t="shared" si="31"/>
        <v>0</v>
      </c>
    </row>
    <row r="251" spans="2:20" ht="14.4" x14ac:dyDescent="0.3">
      <c r="B251" s="30"/>
      <c r="C251" s="16"/>
      <c r="D251" s="16"/>
      <c r="E251" s="25"/>
      <c r="F251" s="16"/>
      <c r="G251" s="20"/>
      <c r="H251" s="19"/>
      <c r="I251" s="18"/>
      <c r="J251" s="18"/>
      <c r="K251" s="12"/>
      <c r="L251" s="232">
        <f t="shared" si="27"/>
        <v>0</v>
      </c>
      <c r="M251" s="234">
        <f t="shared" si="28"/>
        <v>0</v>
      </c>
      <c r="N251" s="11">
        <f>IF(Q251="x",0,IF(J251&lt;(INDEX(Lookup!$U$2:$U$10,MATCH($D$47,Lookup!$S$2:$S$10,0))),0,$L$12*K251))</f>
        <v>0</v>
      </c>
      <c r="O251" s="234">
        <f t="shared" si="29"/>
        <v>0</v>
      </c>
      <c r="P251" s="10"/>
      <c r="Q251" s="9"/>
      <c r="S251" s="340">
        <f t="shared" si="30"/>
        <v>0</v>
      </c>
      <c r="T251" s="340">
        <f t="shared" si="31"/>
        <v>0</v>
      </c>
    </row>
    <row r="252" spans="2:20" ht="14.4" x14ac:dyDescent="0.3">
      <c r="B252" s="30"/>
      <c r="C252" s="16"/>
      <c r="D252" s="16"/>
      <c r="E252" s="25"/>
      <c r="F252" s="16"/>
      <c r="G252" s="20"/>
      <c r="H252" s="19"/>
      <c r="I252" s="18"/>
      <c r="J252" s="18"/>
      <c r="K252" s="12"/>
      <c r="L252" s="232">
        <f t="shared" si="27"/>
        <v>0</v>
      </c>
      <c r="M252" s="234">
        <f t="shared" si="28"/>
        <v>0</v>
      </c>
      <c r="N252" s="11">
        <f>IF(Q252="x",0,IF(J252&lt;(INDEX(Lookup!$U$2:$U$10,MATCH($D$47,Lookup!$S$2:$S$10,0))),0,$L$12*K252))</f>
        <v>0</v>
      </c>
      <c r="O252" s="234">
        <f t="shared" si="29"/>
        <v>0</v>
      </c>
      <c r="P252" s="10"/>
      <c r="Q252" s="9"/>
      <c r="S252" s="340">
        <f t="shared" si="30"/>
        <v>0</v>
      </c>
      <c r="T252" s="340">
        <f t="shared" si="31"/>
        <v>0</v>
      </c>
    </row>
    <row r="253" spans="2:20" ht="14.4" x14ac:dyDescent="0.3">
      <c r="B253" s="30"/>
      <c r="C253" s="16"/>
      <c r="D253" s="16"/>
      <c r="E253" s="25"/>
      <c r="F253" s="16"/>
      <c r="G253" s="20"/>
      <c r="H253" s="19"/>
      <c r="I253" s="18"/>
      <c r="J253" s="18"/>
      <c r="K253" s="12"/>
      <c r="L253" s="232">
        <f t="shared" si="27"/>
        <v>0</v>
      </c>
      <c r="M253" s="234">
        <f t="shared" si="28"/>
        <v>0</v>
      </c>
      <c r="N253" s="11">
        <f>IF(Q253="x",0,IF(J253&lt;(INDEX(Lookup!$U$2:$U$10,MATCH($D$47,Lookup!$S$2:$S$10,0))),0,$L$12*K253))</f>
        <v>0</v>
      </c>
      <c r="O253" s="234">
        <f t="shared" si="29"/>
        <v>0</v>
      </c>
      <c r="P253" s="10"/>
      <c r="Q253" s="9"/>
      <c r="S253" s="340">
        <f t="shared" si="30"/>
        <v>0</v>
      </c>
      <c r="T253" s="340">
        <f t="shared" si="31"/>
        <v>0</v>
      </c>
    </row>
    <row r="254" spans="2:20" ht="14.4" x14ac:dyDescent="0.3">
      <c r="B254" s="30"/>
      <c r="C254" s="16"/>
      <c r="D254" s="16"/>
      <c r="E254" s="25"/>
      <c r="F254" s="16"/>
      <c r="G254" s="20"/>
      <c r="H254" s="19"/>
      <c r="I254" s="18"/>
      <c r="J254" s="18"/>
      <c r="K254" s="12"/>
      <c r="L254" s="232">
        <f t="shared" si="27"/>
        <v>0</v>
      </c>
      <c r="M254" s="234">
        <f t="shared" si="28"/>
        <v>0</v>
      </c>
      <c r="N254" s="11">
        <f>IF(Q254="x",0,IF(J254&lt;(INDEX(Lookup!$U$2:$U$10,MATCH($D$47,Lookup!$S$2:$S$10,0))),0,$L$12*K254))</f>
        <v>0</v>
      </c>
      <c r="O254" s="234">
        <f t="shared" si="29"/>
        <v>0</v>
      </c>
      <c r="P254" s="10"/>
      <c r="Q254" s="9"/>
      <c r="S254" s="340">
        <f t="shared" si="30"/>
        <v>0</v>
      </c>
      <c r="T254" s="340">
        <f t="shared" si="31"/>
        <v>0</v>
      </c>
    </row>
    <row r="255" spans="2:20" ht="14.4" x14ac:dyDescent="0.3">
      <c r="B255" s="30"/>
      <c r="C255" s="16"/>
      <c r="D255" s="16"/>
      <c r="E255" s="25"/>
      <c r="F255" s="16"/>
      <c r="G255" s="20"/>
      <c r="H255" s="19"/>
      <c r="I255" s="18"/>
      <c r="J255" s="18"/>
      <c r="K255" s="12"/>
      <c r="L255" s="232">
        <f t="shared" si="27"/>
        <v>0</v>
      </c>
      <c r="M255" s="234">
        <f t="shared" si="28"/>
        <v>0</v>
      </c>
      <c r="N255" s="11">
        <f>IF(Q255="x",0,IF(J255&lt;(INDEX(Lookup!$U$2:$U$10,MATCH($D$47,Lookup!$S$2:$S$10,0))),0,$L$12*K255))</f>
        <v>0</v>
      </c>
      <c r="O255" s="234">
        <f t="shared" si="29"/>
        <v>0</v>
      </c>
      <c r="P255" s="10"/>
      <c r="Q255" s="9"/>
      <c r="S255" s="340">
        <f t="shared" si="30"/>
        <v>0</v>
      </c>
      <c r="T255" s="340">
        <f t="shared" si="31"/>
        <v>0</v>
      </c>
    </row>
    <row r="256" spans="2:20" ht="14.4" x14ac:dyDescent="0.3">
      <c r="B256" s="30"/>
      <c r="C256" s="16"/>
      <c r="D256" s="16"/>
      <c r="E256" s="25"/>
      <c r="F256" s="16"/>
      <c r="G256" s="20"/>
      <c r="H256" s="19"/>
      <c r="I256" s="18"/>
      <c r="J256" s="18"/>
      <c r="K256" s="12"/>
      <c r="L256" s="232">
        <f t="shared" si="27"/>
        <v>0</v>
      </c>
      <c r="M256" s="234">
        <f t="shared" si="28"/>
        <v>0</v>
      </c>
      <c r="N256" s="11">
        <f>IF(Q256="x",0,IF(J256&lt;(INDEX(Lookup!$U$2:$U$10,MATCH($D$47,Lookup!$S$2:$S$10,0))),0,$L$12*K256))</f>
        <v>0</v>
      </c>
      <c r="O256" s="234">
        <f t="shared" si="29"/>
        <v>0</v>
      </c>
      <c r="P256" s="10"/>
      <c r="Q256" s="9"/>
      <c r="S256" s="340">
        <f t="shared" si="30"/>
        <v>0</v>
      </c>
      <c r="T256" s="340">
        <f t="shared" si="31"/>
        <v>0</v>
      </c>
    </row>
    <row r="257" spans="2:20" ht="14.4" x14ac:dyDescent="0.3">
      <c r="B257" s="30"/>
      <c r="C257" s="16"/>
      <c r="D257" s="16"/>
      <c r="E257" s="25"/>
      <c r="F257" s="16"/>
      <c r="G257" s="20"/>
      <c r="H257" s="19"/>
      <c r="I257" s="18"/>
      <c r="J257" s="18"/>
      <c r="K257" s="12"/>
      <c r="L257" s="232">
        <f t="shared" si="27"/>
        <v>0</v>
      </c>
      <c r="M257" s="234">
        <f t="shared" si="28"/>
        <v>0</v>
      </c>
      <c r="N257" s="11">
        <f>IF(Q257="x",0,IF(J257&lt;(INDEX(Lookup!$U$2:$U$10,MATCH($D$47,Lookup!$S$2:$S$10,0))),0,$L$12*K257))</f>
        <v>0</v>
      </c>
      <c r="O257" s="234">
        <f t="shared" si="29"/>
        <v>0</v>
      </c>
      <c r="P257" s="10"/>
      <c r="Q257" s="9"/>
      <c r="S257" s="340">
        <f t="shared" si="30"/>
        <v>0</v>
      </c>
      <c r="T257" s="340">
        <f t="shared" si="31"/>
        <v>0</v>
      </c>
    </row>
    <row r="258" spans="2:20" ht="14.4" x14ac:dyDescent="0.3">
      <c r="B258" s="30"/>
      <c r="C258" s="16"/>
      <c r="D258" s="16"/>
      <c r="E258" s="25"/>
      <c r="F258" s="16"/>
      <c r="G258" s="20"/>
      <c r="H258" s="19"/>
      <c r="I258" s="18"/>
      <c r="J258" s="18"/>
      <c r="K258" s="12"/>
      <c r="L258" s="232">
        <f t="shared" si="27"/>
        <v>0</v>
      </c>
      <c r="M258" s="234">
        <f t="shared" si="28"/>
        <v>0</v>
      </c>
      <c r="N258" s="11">
        <f>IF(Q258="x",0,IF(J258&lt;(INDEX(Lookup!$U$2:$U$10,MATCH($D$47,Lookup!$S$2:$S$10,0))),0,$L$12*K258))</f>
        <v>0</v>
      </c>
      <c r="O258" s="234">
        <f t="shared" si="29"/>
        <v>0</v>
      </c>
      <c r="P258" s="10"/>
      <c r="Q258" s="9"/>
      <c r="S258" s="340">
        <f t="shared" si="30"/>
        <v>0</v>
      </c>
      <c r="T258" s="340">
        <f t="shared" si="31"/>
        <v>0</v>
      </c>
    </row>
    <row r="259" spans="2:20" ht="14.4" x14ac:dyDescent="0.3">
      <c r="B259" s="30"/>
      <c r="C259" s="16"/>
      <c r="D259" s="16"/>
      <c r="E259" s="25"/>
      <c r="F259" s="16"/>
      <c r="G259" s="20"/>
      <c r="H259" s="19"/>
      <c r="I259" s="18"/>
      <c r="J259" s="18"/>
      <c r="K259" s="12"/>
      <c r="L259" s="232">
        <f t="shared" si="27"/>
        <v>0</v>
      </c>
      <c r="M259" s="234">
        <f t="shared" si="28"/>
        <v>0</v>
      </c>
      <c r="N259" s="11">
        <f>IF(Q259="x",0,IF(J259&lt;(INDEX(Lookup!$U$2:$U$10,MATCH($D$47,Lookup!$S$2:$S$10,0))),0,$L$12*K259))</f>
        <v>0</v>
      </c>
      <c r="O259" s="234">
        <f t="shared" si="29"/>
        <v>0</v>
      </c>
      <c r="P259" s="10"/>
      <c r="Q259" s="9"/>
      <c r="S259" s="340">
        <f t="shared" si="30"/>
        <v>0</v>
      </c>
      <c r="T259" s="340">
        <f t="shared" si="31"/>
        <v>0</v>
      </c>
    </row>
    <row r="260" spans="2:20" ht="14.4" x14ac:dyDescent="0.3">
      <c r="B260" s="30"/>
      <c r="C260" s="16"/>
      <c r="D260" s="16"/>
      <c r="E260" s="25"/>
      <c r="F260" s="16"/>
      <c r="G260" s="20"/>
      <c r="H260" s="19"/>
      <c r="I260" s="18"/>
      <c r="J260" s="18"/>
      <c r="K260" s="12"/>
      <c r="L260" s="232">
        <f t="shared" si="27"/>
        <v>0</v>
      </c>
      <c r="M260" s="234">
        <f t="shared" si="28"/>
        <v>0</v>
      </c>
      <c r="N260" s="11">
        <f>IF(Q260="x",0,IF(J260&lt;(INDEX(Lookup!$U$2:$U$10,MATCH($D$47,Lookup!$S$2:$S$10,0))),0,$L$12*K260))</f>
        <v>0</v>
      </c>
      <c r="O260" s="234">
        <f t="shared" si="29"/>
        <v>0</v>
      </c>
      <c r="P260" s="10"/>
      <c r="Q260" s="9"/>
      <c r="S260" s="340">
        <f t="shared" si="30"/>
        <v>0</v>
      </c>
      <c r="T260" s="340">
        <f t="shared" si="31"/>
        <v>0</v>
      </c>
    </row>
    <row r="261" spans="2:20" ht="14.4" x14ac:dyDescent="0.3">
      <c r="B261" s="30"/>
      <c r="C261" s="16"/>
      <c r="D261" s="16"/>
      <c r="E261" s="25"/>
      <c r="F261" s="16"/>
      <c r="G261" s="20"/>
      <c r="H261" s="19"/>
      <c r="I261" s="18"/>
      <c r="J261" s="18"/>
      <c r="K261" s="12"/>
      <c r="L261" s="232">
        <f t="shared" si="27"/>
        <v>0</v>
      </c>
      <c r="M261" s="234">
        <f t="shared" si="28"/>
        <v>0</v>
      </c>
      <c r="N261" s="11">
        <f>IF(Q261="x",0,IF(J261&lt;(INDEX(Lookup!$U$2:$U$10,MATCH($D$47,Lookup!$S$2:$S$10,0))),0,$L$12*K261))</f>
        <v>0</v>
      </c>
      <c r="O261" s="234">
        <f t="shared" si="29"/>
        <v>0</v>
      </c>
      <c r="P261" s="10"/>
      <c r="Q261" s="9"/>
      <c r="S261" s="340">
        <f t="shared" si="30"/>
        <v>0</v>
      </c>
      <c r="T261" s="340">
        <f t="shared" si="31"/>
        <v>0</v>
      </c>
    </row>
    <row r="262" spans="2:20" ht="14.4" x14ac:dyDescent="0.3">
      <c r="B262" s="30"/>
      <c r="C262" s="16"/>
      <c r="D262" s="16"/>
      <c r="E262" s="25"/>
      <c r="F262" s="16"/>
      <c r="G262" s="20"/>
      <c r="H262" s="19"/>
      <c r="I262" s="18"/>
      <c r="J262" s="18"/>
      <c r="K262" s="12"/>
      <c r="L262" s="232">
        <f t="shared" si="27"/>
        <v>0</v>
      </c>
      <c r="M262" s="234">
        <f t="shared" si="28"/>
        <v>0</v>
      </c>
      <c r="N262" s="11">
        <f>IF(Q262="x",0,IF(J262&lt;(INDEX(Lookup!$U$2:$U$10,MATCH($D$47,Lookup!$S$2:$S$10,0))),0,$L$12*K262))</f>
        <v>0</v>
      </c>
      <c r="O262" s="234">
        <f t="shared" si="29"/>
        <v>0</v>
      </c>
      <c r="P262" s="10"/>
      <c r="Q262" s="9"/>
      <c r="S262" s="340">
        <f t="shared" si="30"/>
        <v>0</v>
      </c>
      <c r="T262" s="340">
        <f t="shared" si="31"/>
        <v>0</v>
      </c>
    </row>
    <row r="263" spans="2:20" ht="14.4" x14ac:dyDescent="0.3">
      <c r="B263" s="30"/>
      <c r="C263" s="16"/>
      <c r="D263" s="16"/>
      <c r="E263" s="25"/>
      <c r="F263" s="16"/>
      <c r="G263" s="20"/>
      <c r="H263" s="19"/>
      <c r="I263" s="18"/>
      <c r="J263" s="18"/>
      <c r="K263" s="12"/>
      <c r="L263" s="232">
        <f t="shared" si="27"/>
        <v>0</v>
      </c>
      <c r="M263" s="234">
        <f t="shared" si="28"/>
        <v>0</v>
      </c>
      <c r="N263" s="11">
        <f>IF(Q263="x",0,IF(J263&lt;(INDEX(Lookup!$U$2:$U$10,MATCH($D$47,Lookup!$S$2:$S$10,0))),0,$L$12*K263))</f>
        <v>0</v>
      </c>
      <c r="O263" s="234">
        <f t="shared" si="29"/>
        <v>0</v>
      </c>
      <c r="P263" s="10"/>
      <c r="Q263" s="9"/>
      <c r="S263" s="340">
        <f t="shared" si="30"/>
        <v>0</v>
      </c>
      <c r="T263" s="340">
        <f t="shared" si="31"/>
        <v>0</v>
      </c>
    </row>
    <row r="264" spans="2:20" ht="14.4" x14ac:dyDescent="0.3">
      <c r="B264" s="30"/>
      <c r="C264" s="16"/>
      <c r="D264" s="16"/>
      <c r="E264" s="25"/>
      <c r="F264" s="16"/>
      <c r="G264" s="20"/>
      <c r="H264" s="19"/>
      <c r="I264" s="18"/>
      <c r="J264" s="18"/>
      <c r="K264" s="12"/>
      <c r="L264" s="232">
        <f t="shared" si="27"/>
        <v>0</v>
      </c>
      <c r="M264" s="234">
        <f t="shared" si="28"/>
        <v>0</v>
      </c>
      <c r="N264" s="11">
        <f>IF(Q264="x",0,IF(J264&lt;(INDEX(Lookup!$U$2:$U$10,MATCH($D$47,Lookup!$S$2:$S$10,0))),0,$L$12*K264))</f>
        <v>0</v>
      </c>
      <c r="O264" s="234">
        <f t="shared" si="29"/>
        <v>0</v>
      </c>
      <c r="P264" s="10"/>
      <c r="Q264" s="9"/>
      <c r="S264" s="340">
        <f t="shared" si="30"/>
        <v>0</v>
      </c>
      <c r="T264" s="340">
        <f t="shared" si="31"/>
        <v>0</v>
      </c>
    </row>
    <row r="265" spans="2:20" ht="14.4" x14ac:dyDescent="0.3">
      <c r="B265" s="30"/>
      <c r="C265" s="16"/>
      <c r="D265" s="16"/>
      <c r="E265" s="25"/>
      <c r="F265" s="16"/>
      <c r="G265" s="20"/>
      <c r="H265" s="19"/>
      <c r="I265" s="18"/>
      <c r="J265" s="18"/>
      <c r="K265" s="12"/>
      <c r="L265" s="232">
        <f t="shared" si="27"/>
        <v>0</v>
      </c>
      <c r="M265" s="234">
        <f t="shared" si="28"/>
        <v>0</v>
      </c>
      <c r="N265" s="11">
        <f>IF(Q265="x",0,IF(J265&lt;(INDEX(Lookup!$U$2:$U$10,MATCH($D$47,Lookup!$S$2:$S$10,0))),0,$L$12*K265))</f>
        <v>0</v>
      </c>
      <c r="O265" s="234">
        <f t="shared" si="29"/>
        <v>0</v>
      </c>
      <c r="P265" s="10"/>
      <c r="Q265" s="9"/>
      <c r="S265" s="340">
        <f t="shared" si="30"/>
        <v>0</v>
      </c>
      <c r="T265" s="340">
        <f t="shared" si="31"/>
        <v>0</v>
      </c>
    </row>
    <row r="266" spans="2:20" ht="14.4" x14ac:dyDescent="0.3">
      <c r="B266" s="30"/>
      <c r="C266" s="16"/>
      <c r="D266" s="16"/>
      <c r="E266" s="25"/>
      <c r="F266" s="16"/>
      <c r="G266" s="20"/>
      <c r="H266" s="19"/>
      <c r="I266" s="18"/>
      <c r="J266" s="18"/>
      <c r="K266" s="12"/>
      <c r="L266" s="232">
        <f t="shared" si="27"/>
        <v>0</v>
      </c>
      <c r="M266" s="234">
        <f t="shared" si="28"/>
        <v>0</v>
      </c>
      <c r="N266" s="11">
        <f>IF(Q266="x",0,IF(J266&lt;(INDEX(Lookup!$U$2:$U$10,MATCH($D$47,Lookup!$S$2:$S$10,0))),0,$L$12*K266))</f>
        <v>0</v>
      </c>
      <c r="O266" s="234">
        <f t="shared" si="29"/>
        <v>0</v>
      </c>
      <c r="P266" s="10"/>
      <c r="Q266" s="9"/>
      <c r="S266" s="340">
        <f t="shared" si="30"/>
        <v>0</v>
      </c>
      <c r="T266" s="340">
        <f t="shared" si="31"/>
        <v>0</v>
      </c>
    </row>
    <row r="267" spans="2:20" ht="14.4" x14ac:dyDescent="0.3">
      <c r="B267" s="30"/>
      <c r="C267" s="16"/>
      <c r="D267" s="16"/>
      <c r="E267" s="25"/>
      <c r="F267" s="16"/>
      <c r="G267" s="20"/>
      <c r="H267" s="19"/>
      <c r="I267" s="18"/>
      <c r="J267" s="18"/>
      <c r="K267" s="12"/>
      <c r="L267" s="232">
        <f t="shared" si="27"/>
        <v>0</v>
      </c>
      <c r="M267" s="234">
        <f t="shared" si="28"/>
        <v>0</v>
      </c>
      <c r="N267" s="11">
        <f>IF(Q267="x",0,IF(J267&lt;(INDEX(Lookup!$U$2:$U$10,MATCH($D$47,Lookup!$S$2:$S$10,0))),0,$L$12*K267))</f>
        <v>0</v>
      </c>
      <c r="O267" s="234">
        <f t="shared" si="29"/>
        <v>0</v>
      </c>
      <c r="P267" s="10"/>
      <c r="Q267" s="9"/>
      <c r="S267" s="340">
        <f t="shared" si="30"/>
        <v>0</v>
      </c>
      <c r="T267" s="340">
        <f t="shared" si="31"/>
        <v>0</v>
      </c>
    </row>
    <row r="268" spans="2:20" ht="14.4" x14ac:dyDescent="0.3">
      <c r="B268" s="30"/>
      <c r="C268" s="16"/>
      <c r="D268" s="16"/>
      <c r="E268" s="25"/>
      <c r="F268" s="16"/>
      <c r="G268" s="20"/>
      <c r="H268" s="19"/>
      <c r="I268" s="18"/>
      <c r="J268" s="18"/>
      <c r="K268" s="12"/>
      <c r="L268" s="232">
        <f t="shared" si="27"/>
        <v>0</v>
      </c>
      <c r="M268" s="234">
        <f t="shared" si="28"/>
        <v>0</v>
      </c>
      <c r="N268" s="11">
        <f>IF(Q268="x",0,IF(J268&lt;(INDEX(Lookup!$U$2:$U$10,MATCH($D$47,Lookup!$S$2:$S$10,0))),0,$L$12*K268))</f>
        <v>0</v>
      </c>
      <c r="O268" s="234">
        <f t="shared" si="29"/>
        <v>0</v>
      </c>
      <c r="P268" s="10"/>
      <c r="Q268" s="9"/>
      <c r="S268" s="340">
        <f t="shared" si="30"/>
        <v>0</v>
      </c>
      <c r="T268" s="340">
        <f t="shared" si="31"/>
        <v>0</v>
      </c>
    </row>
    <row r="269" spans="2:20" ht="14.4" x14ac:dyDescent="0.3">
      <c r="B269" s="30"/>
      <c r="C269" s="16"/>
      <c r="D269" s="16"/>
      <c r="E269" s="25"/>
      <c r="F269" s="16"/>
      <c r="G269" s="20"/>
      <c r="H269" s="19"/>
      <c r="I269" s="18"/>
      <c r="J269" s="18"/>
      <c r="K269" s="12"/>
      <c r="L269" s="232">
        <f t="shared" si="27"/>
        <v>0</v>
      </c>
      <c r="M269" s="234">
        <f t="shared" si="28"/>
        <v>0</v>
      </c>
      <c r="N269" s="11">
        <f>IF(Q269="x",0,IF(J269&lt;(INDEX(Lookup!$U$2:$U$10,MATCH($D$47,Lookup!$S$2:$S$10,0))),0,$L$12*K269))</f>
        <v>0</v>
      </c>
      <c r="O269" s="234">
        <f t="shared" si="29"/>
        <v>0</v>
      </c>
      <c r="P269" s="10"/>
      <c r="Q269" s="9"/>
      <c r="S269" s="340">
        <f t="shared" si="30"/>
        <v>0</v>
      </c>
      <c r="T269" s="340">
        <f t="shared" si="31"/>
        <v>0</v>
      </c>
    </row>
    <row r="270" spans="2:20" ht="14.4" x14ac:dyDescent="0.3">
      <c r="B270" s="30"/>
      <c r="C270" s="16"/>
      <c r="D270" s="16"/>
      <c r="E270" s="25"/>
      <c r="F270" s="16"/>
      <c r="G270" s="20"/>
      <c r="H270" s="19"/>
      <c r="I270" s="18"/>
      <c r="J270" s="18"/>
      <c r="K270" s="12"/>
      <c r="L270" s="232">
        <f t="shared" si="27"/>
        <v>0</v>
      </c>
      <c r="M270" s="234">
        <f t="shared" si="28"/>
        <v>0</v>
      </c>
      <c r="N270" s="11">
        <f>IF(Q270="x",0,IF(J270&lt;(INDEX(Lookup!$U$2:$U$10,MATCH($D$47,Lookup!$S$2:$S$10,0))),0,$L$12*K270))</f>
        <v>0</v>
      </c>
      <c r="O270" s="234">
        <f t="shared" si="29"/>
        <v>0</v>
      </c>
      <c r="P270" s="10"/>
      <c r="Q270" s="9"/>
      <c r="S270" s="340">
        <f t="shared" si="30"/>
        <v>0</v>
      </c>
      <c r="T270" s="340">
        <f t="shared" si="31"/>
        <v>0</v>
      </c>
    </row>
    <row r="271" spans="2:20" ht="14.4" x14ac:dyDescent="0.3">
      <c r="B271" s="30"/>
      <c r="C271" s="16"/>
      <c r="D271" s="16"/>
      <c r="E271" s="25"/>
      <c r="F271" s="16"/>
      <c r="G271" s="20"/>
      <c r="H271" s="19"/>
      <c r="I271" s="18"/>
      <c r="J271" s="18"/>
      <c r="K271" s="12"/>
      <c r="L271" s="232">
        <f t="shared" si="27"/>
        <v>0</v>
      </c>
      <c r="M271" s="234">
        <f t="shared" si="28"/>
        <v>0</v>
      </c>
      <c r="N271" s="11">
        <f>IF(Q271="x",0,IF(J271&lt;(INDEX(Lookup!$U$2:$U$10,MATCH($D$47,Lookup!$S$2:$S$10,0))),0,$L$12*K271))</f>
        <v>0</v>
      </c>
      <c r="O271" s="234">
        <f t="shared" si="29"/>
        <v>0</v>
      </c>
      <c r="P271" s="10"/>
      <c r="Q271" s="9"/>
      <c r="S271" s="340">
        <f t="shared" si="30"/>
        <v>0</v>
      </c>
      <c r="T271" s="340">
        <f t="shared" si="31"/>
        <v>0</v>
      </c>
    </row>
    <row r="272" spans="2:20" ht="14.4" x14ac:dyDescent="0.3">
      <c r="B272" s="30"/>
      <c r="C272" s="16"/>
      <c r="D272" s="16"/>
      <c r="E272" s="25"/>
      <c r="F272" s="16"/>
      <c r="G272" s="20"/>
      <c r="H272" s="19"/>
      <c r="I272" s="18"/>
      <c r="J272" s="18"/>
      <c r="K272" s="12"/>
      <c r="L272" s="232">
        <f t="shared" si="27"/>
        <v>0</v>
      </c>
      <c r="M272" s="234">
        <f t="shared" si="28"/>
        <v>0</v>
      </c>
      <c r="N272" s="11">
        <f>IF(Q272="x",0,IF(J272&lt;(INDEX(Lookup!$U$2:$U$10,MATCH($D$47,Lookup!$S$2:$S$10,0))),0,$L$12*K272))</f>
        <v>0</v>
      </c>
      <c r="O272" s="234">
        <f t="shared" si="29"/>
        <v>0</v>
      </c>
      <c r="P272" s="10"/>
      <c r="Q272" s="9"/>
      <c r="S272" s="340">
        <f t="shared" si="30"/>
        <v>0</v>
      </c>
      <c r="T272" s="340">
        <f t="shared" si="31"/>
        <v>0</v>
      </c>
    </row>
    <row r="273" spans="2:20" ht="14.4" x14ac:dyDescent="0.3">
      <c r="B273" s="30"/>
      <c r="C273" s="16"/>
      <c r="D273" s="16"/>
      <c r="E273" s="25"/>
      <c r="F273" s="16"/>
      <c r="G273" s="20"/>
      <c r="H273" s="19"/>
      <c r="I273" s="18"/>
      <c r="J273" s="18"/>
      <c r="K273" s="12"/>
      <c r="L273" s="232">
        <f t="shared" si="27"/>
        <v>0</v>
      </c>
      <c r="M273" s="234">
        <f t="shared" si="28"/>
        <v>0</v>
      </c>
      <c r="N273" s="11">
        <f>IF(Q273="x",0,IF(J273&lt;(INDEX(Lookup!$U$2:$U$10,MATCH($D$47,Lookup!$S$2:$S$10,0))),0,$L$12*K273))</f>
        <v>0</v>
      </c>
      <c r="O273" s="234">
        <f t="shared" si="29"/>
        <v>0</v>
      </c>
      <c r="P273" s="10"/>
      <c r="Q273" s="9"/>
      <c r="S273" s="340">
        <f t="shared" si="30"/>
        <v>0</v>
      </c>
      <c r="T273" s="340">
        <f t="shared" si="31"/>
        <v>0</v>
      </c>
    </row>
    <row r="274" spans="2:20" ht="14.4" x14ac:dyDescent="0.3">
      <c r="B274" s="30"/>
      <c r="C274" s="16"/>
      <c r="D274" s="16"/>
      <c r="E274" s="25"/>
      <c r="F274" s="16"/>
      <c r="G274" s="20"/>
      <c r="H274" s="19"/>
      <c r="I274" s="18"/>
      <c r="J274" s="18"/>
      <c r="K274" s="12"/>
      <c r="L274" s="232">
        <f t="shared" si="27"/>
        <v>0</v>
      </c>
      <c r="M274" s="234">
        <f t="shared" si="28"/>
        <v>0</v>
      </c>
      <c r="N274" s="11">
        <f>IF(Q274="x",0,IF(J274&lt;(INDEX(Lookup!$U$2:$U$10,MATCH($D$47,Lookup!$S$2:$S$10,0))),0,$L$12*K274))</f>
        <v>0</v>
      </c>
      <c r="O274" s="234">
        <f t="shared" si="29"/>
        <v>0</v>
      </c>
      <c r="P274" s="10"/>
      <c r="Q274" s="9"/>
      <c r="S274" s="340">
        <f t="shared" si="30"/>
        <v>0</v>
      </c>
      <c r="T274" s="340">
        <f t="shared" si="31"/>
        <v>0</v>
      </c>
    </row>
    <row r="275" spans="2:20" ht="14.4" x14ac:dyDescent="0.3">
      <c r="B275" s="30"/>
      <c r="C275" s="16"/>
      <c r="D275" s="16"/>
      <c r="E275" s="25"/>
      <c r="F275" s="16"/>
      <c r="G275" s="20"/>
      <c r="H275" s="19"/>
      <c r="I275" s="18"/>
      <c r="J275" s="18"/>
      <c r="K275" s="12"/>
      <c r="L275" s="232">
        <f t="shared" si="27"/>
        <v>0</v>
      </c>
      <c r="M275" s="234">
        <f t="shared" si="28"/>
        <v>0</v>
      </c>
      <c r="N275" s="11">
        <f>IF(Q275="x",0,IF(J275&lt;(INDEX(Lookup!$U$2:$U$10,MATCH($D$47,Lookup!$S$2:$S$10,0))),0,$L$12*K275))</f>
        <v>0</v>
      </c>
      <c r="O275" s="234">
        <f t="shared" si="29"/>
        <v>0</v>
      </c>
      <c r="P275" s="10"/>
      <c r="Q275" s="9"/>
      <c r="S275" s="340">
        <f t="shared" si="30"/>
        <v>0</v>
      </c>
      <c r="T275" s="340">
        <f t="shared" si="31"/>
        <v>0</v>
      </c>
    </row>
    <row r="276" spans="2:20" ht="14.4" x14ac:dyDescent="0.3">
      <c r="B276" s="30"/>
      <c r="C276" s="16"/>
      <c r="D276" s="16"/>
      <c r="E276" s="25"/>
      <c r="F276" s="16"/>
      <c r="G276" s="20"/>
      <c r="H276" s="19"/>
      <c r="I276" s="18"/>
      <c r="J276" s="18"/>
      <c r="K276" s="12"/>
      <c r="L276" s="232">
        <f t="shared" si="27"/>
        <v>0</v>
      </c>
      <c r="M276" s="234">
        <f t="shared" si="28"/>
        <v>0</v>
      </c>
      <c r="N276" s="11">
        <f>IF(Q276="x",0,IF(J276&lt;(INDEX(Lookup!$U$2:$U$10,MATCH($D$47,Lookup!$S$2:$S$10,0))),0,$L$12*K276))</f>
        <v>0</v>
      </c>
      <c r="O276" s="234">
        <f t="shared" si="29"/>
        <v>0</v>
      </c>
      <c r="P276" s="10"/>
      <c r="Q276" s="9"/>
      <c r="S276" s="340">
        <f t="shared" si="30"/>
        <v>0</v>
      </c>
      <c r="T276" s="340">
        <f t="shared" si="31"/>
        <v>0</v>
      </c>
    </row>
    <row r="277" spans="2:20" ht="14.4" x14ac:dyDescent="0.3">
      <c r="B277" s="30"/>
      <c r="C277" s="16"/>
      <c r="D277" s="16"/>
      <c r="E277" s="25"/>
      <c r="F277" s="16"/>
      <c r="G277" s="20"/>
      <c r="H277" s="19"/>
      <c r="I277" s="18"/>
      <c r="J277" s="18"/>
      <c r="K277" s="12"/>
      <c r="L277" s="232">
        <f t="shared" si="27"/>
        <v>0</v>
      </c>
      <c r="M277" s="234">
        <f t="shared" si="28"/>
        <v>0</v>
      </c>
      <c r="N277" s="11">
        <f>IF(Q277="x",0,IF(J277&lt;(INDEX(Lookup!$U$2:$U$10,MATCH($D$47,Lookup!$S$2:$S$10,0))),0,$L$12*K277))</f>
        <v>0</v>
      </c>
      <c r="O277" s="234">
        <f t="shared" si="29"/>
        <v>0</v>
      </c>
      <c r="P277" s="10"/>
      <c r="Q277" s="9"/>
      <c r="S277" s="340">
        <f t="shared" si="30"/>
        <v>0</v>
      </c>
      <c r="T277" s="340">
        <f t="shared" si="31"/>
        <v>0</v>
      </c>
    </row>
    <row r="278" spans="2:20" ht="14.4" x14ac:dyDescent="0.3">
      <c r="B278" s="30"/>
      <c r="C278" s="16"/>
      <c r="D278" s="16"/>
      <c r="E278" s="25"/>
      <c r="F278" s="16"/>
      <c r="G278" s="20"/>
      <c r="H278" s="19"/>
      <c r="I278" s="18"/>
      <c r="J278" s="18"/>
      <c r="K278" s="12"/>
      <c r="L278" s="232">
        <f t="shared" si="27"/>
        <v>0</v>
      </c>
      <c r="M278" s="234">
        <f t="shared" si="28"/>
        <v>0</v>
      </c>
      <c r="N278" s="11">
        <f>IF(Q278="x",0,IF(J278&lt;(INDEX(Lookup!$U$2:$U$10,MATCH($D$47,Lookup!$S$2:$S$10,0))),0,$L$12*K278))</f>
        <v>0</v>
      </c>
      <c r="O278" s="234">
        <f t="shared" si="29"/>
        <v>0</v>
      </c>
      <c r="P278" s="10"/>
      <c r="Q278" s="9"/>
      <c r="S278" s="340">
        <f t="shared" si="30"/>
        <v>0</v>
      </c>
      <c r="T278" s="340">
        <f t="shared" si="31"/>
        <v>0</v>
      </c>
    </row>
    <row r="279" spans="2:20" ht="14.4" x14ac:dyDescent="0.3">
      <c r="B279" s="30"/>
      <c r="C279" s="16"/>
      <c r="D279" s="16"/>
      <c r="E279" s="25"/>
      <c r="F279" s="16"/>
      <c r="G279" s="20"/>
      <c r="H279" s="19"/>
      <c r="I279" s="18"/>
      <c r="J279" s="18"/>
      <c r="K279" s="12"/>
      <c r="L279" s="232">
        <f t="shared" si="27"/>
        <v>0</v>
      </c>
      <c r="M279" s="234">
        <f t="shared" si="28"/>
        <v>0</v>
      </c>
      <c r="N279" s="11">
        <f>IF(Q279="x",0,IF(J279&lt;(INDEX(Lookup!$U$2:$U$10,MATCH($D$47,Lookup!$S$2:$S$10,0))),0,$L$12*K279))</f>
        <v>0</v>
      </c>
      <c r="O279" s="234">
        <f t="shared" si="29"/>
        <v>0</v>
      </c>
      <c r="P279" s="10"/>
      <c r="Q279" s="9"/>
      <c r="S279" s="340">
        <f t="shared" si="30"/>
        <v>0</v>
      </c>
      <c r="T279" s="340">
        <f t="shared" si="31"/>
        <v>0</v>
      </c>
    </row>
    <row r="280" spans="2:20" ht="14.4" x14ac:dyDescent="0.3">
      <c r="B280" s="30"/>
      <c r="C280" s="16"/>
      <c r="D280" s="16"/>
      <c r="E280" s="25"/>
      <c r="F280" s="16"/>
      <c r="G280" s="20"/>
      <c r="H280" s="19"/>
      <c r="I280" s="18"/>
      <c r="J280" s="18"/>
      <c r="K280" s="12"/>
      <c r="L280" s="232">
        <f t="shared" si="27"/>
        <v>0</v>
      </c>
      <c r="M280" s="234">
        <f t="shared" si="28"/>
        <v>0</v>
      </c>
      <c r="N280" s="11">
        <f>IF(Q280="x",0,IF(J280&lt;(INDEX(Lookup!$U$2:$U$10,MATCH($D$47,Lookup!$S$2:$S$10,0))),0,$L$12*K280))</f>
        <v>0</v>
      </c>
      <c r="O280" s="234">
        <f t="shared" si="29"/>
        <v>0</v>
      </c>
      <c r="P280" s="10"/>
      <c r="Q280" s="9"/>
      <c r="S280" s="340">
        <f t="shared" si="30"/>
        <v>0</v>
      </c>
      <c r="T280" s="340">
        <f t="shared" si="31"/>
        <v>0</v>
      </c>
    </row>
    <row r="281" spans="2:20" ht="14.4" x14ac:dyDescent="0.3">
      <c r="B281" s="30"/>
      <c r="C281" s="16"/>
      <c r="D281" s="16"/>
      <c r="E281" s="25"/>
      <c r="F281" s="16"/>
      <c r="G281" s="20"/>
      <c r="H281" s="19"/>
      <c r="I281" s="18"/>
      <c r="J281" s="18"/>
      <c r="K281" s="12"/>
      <c r="L281" s="232">
        <f t="shared" si="27"/>
        <v>0</v>
      </c>
      <c r="M281" s="234">
        <f t="shared" si="28"/>
        <v>0</v>
      </c>
      <c r="N281" s="11">
        <f>IF(Q281="x",0,IF(J281&lt;(INDEX(Lookup!$U$2:$U$10,MATCH($D$47,Lookup!$S$2:$S$10,0))),0,$L$12*K281))</f>
        <v>0</v>
      </c>
      <c r="O281" s="234">
        <f t="shared" si="29"/>
        <v>0</v>
      </c>
      <c r="P281" s="10"/>
      <c r="Q281" s="9"/>
      <c r="S281" s="340">
        <f t="shared" si="30"/>
        <v>0</v>
      </c>
      <c r="T281" s="340">
        <f t="shared" si="31"/>
        <v>0</v>
      </c>
    </row>
    <row r="282" spans="2:20" ht="14.4" x14ac:dyDescent="0.3">
      <c r="B282" s="30"/>
      <c r="C282" s="16"/>
      <c r="D282" s="16"/>
      <c r="E282" s="25"/>
      <c r="F282" s="16"/>
      <c r="G282" s="20"/>
      <c r="H282" s="19"/>
      <c r="I282" s="18"/>
      <c r="J282" s="18"/>
      <c r="K282" s="12"/>
      <c r="L282" s="232">
        <f t="shared" si="27"/>
        <v>0</v>
      </c>
      <c r="M282" s="234">
        <f t="shared" si="28"/>
        <v>0</v>
      </c>
      <c r="N282" s="11">
        <f>IF(Q282="x",0,IF(J282&lt;(INDEX(Lookup!$U$2:$U$10,MATCH($D$47,Lookup!$S$2:$S$10,0))),0,$L$12*K282))</f>
        <v>0</v>
      </c>
      <c r="O282" s="234">
        <f t="shared" si="29"/>
        <v>0</v>
      </c>
      <c r="P282" s="10"/>
      <c r="Q282" s="9"/>
      <c r="S282" s="340">
        <f t="shared" si="30"/>
        <v>0</v>
      </c>
      <c r="T282" s="340">
        <f t="shared" si="31"/>
        <v>0</v>
      </c>
    </row>
    <row r="283" spans="2:20" ht="14.4" x14ac:dyDescent="0.3">
      <c r="B283" s="30"/>
      <c r="C283" s="16"/>
      <c r="D283" s="16"/>
      <c r="E283" s="25"/>
      <c r="F283" s="16"/>
      <c r="G283" s="20"/>
      <c r="H283" s="19"/>
      <c r="I283" s="18"/>
      <c r="J283" s="18"/>
      <c r="K283" s="12"/>
      <c r="L283" s="232">
        <f t="shared" si="27"/>
        <v>0</v>
      </c>
      <c r="M283" s="234">
        <f t="shared" si="28"/>
        <v>0</v>
      </c>
      <c r="N283" s="11">
        <f>IF(Q283="x",0,IF(J283&lt;(INDEX(Lookup!$U$2:$U$10,MATCH($D$47,Lookup!$S$2:$S$10,0))),0,$L$12*K283))</f>
        <v>0</v>
      </c>
      <c r="O283" s="234">
        <f t="shared" si="29"/>
        <v>0</v>
      </c>
      <c r="P283" s="10"/>
      <c r="Q283" s="9"/>
      <c r="S283" s="340">
        <f t="shared" si="30"/>
        <v>0</v>
      </c>
      <c r="T283" s="340">
        <f t="shared" si="31"/>
        <v>0</v>
      </c>
    </row>
    <row r="284" spans="2:20" ht="14.4" x14ac:dyDescent="0.3">
      <c r="B284" s="30"/>
      <c r="C284" s="16"/>
      <c r="D284" s="16"/>
      <c r="E284" s="25"/>
      <c r="F284" s="16"/>
      <c r="G284" s="20"/>
      <c r="H284" s="19"/>
      <c r="I284" s="18"/>
      <c r="J284" s="18"/>
      <c r="K284" s="12"/>
      <c r="L284" s="232">
        <f t="shared" si="27"/>
        <v>0</v>
      </c>
      <c r="M284" s="234">
        <f t="shared" si="28"/>
        <v>0</v>
      </c>
      <c r="N284" s="11">
        <f>IF(Q284="x",0,IF(J284&lt;(INDEX(Lookup!$U$2:$U$10,MATCH($D$47,Lookup!$S$2:$S$10,0))),0,$L$12*K284))</f>
        <v>0</v>
      </c>
      <c r="O284" s="234">
        <f t="shared" si="29"/>
        <v>0</v>
      </c>
      <c r="P284" s="10"/>
      <c r="Q284" s="9"/>
      <c r="S284" s="340">
        <f t="shared" si="30"/>
        <v>0</v>
      </c>
      <c r="T284" s="340">
        <f t="shared" si="31"/>
        <v>0</v>
      </c>
    </row>
    <row r="285" spans="2:20" ht="14.4" x14ac:dyDescent="0.3">
      <c r="B285" s="30"/>
      <c r="C285" s="16"/>
      <c r="D285" s="16"/>
      <c r="E285" s="25"/>
      <c r="F285" s="16"/>
      <c r="G285" s="20"/>
      <c r="H285" s="19"/>
      <c r="I285" s="18"/>
      <c r="J285" s="18"/>
      <c r="K285" s="12"/>
      <c r="L285" s="232">
        <f t="shared" si="27"/>
        <v>0</v>
      </c>
      <c r="M285" s="234">
        <f t="shared" si="28"/>
        <v>0</v>
      </c>
      <c r="N285" s="11">
        <f>IF(Q285="x",0,IF(J285&lt;(INDEX(Lookup!$U$2:$U$10,MATCH($D$47,Lookup!$S$2:$S$10,0))),0,$L$12*K285))</f>
        <v>0</v>
      </c>
      <c r="O285" s="234">
        <f t="shared" si="29"/>
        <v>0</v>
      </c>
      <c r="P285" s="10"/>
      <c r="Q285" s="9"/>
      <c r="S285" s="340">
        <f t="shared" si="30"/>
        <v>0</v>
      </c>
      <c r="T285" s="340">
        <f t="shared" si="31"/>
        <v>0</v>
      </c>
    </row>
    <row r="286" spans="2:20" ht="14.4" x14ac:dyDescent="0.3">
      <c r="B286" s="30"/>
      <c r="C286" s="16"/>
      <c r="D286" s="16"/>
      <c r="E286" s="25"/>
      <c r="F286" s="16"/>
      <c r="G286" s="20"/>
      <c r="H286" s="19"/>
      <c r="I286" s="18"/>
      <c r="J286" s="18"/>
      <c r="K286" s="12"/>
      <c r="L286" s="232">
        <f t="shared" si="27"/>
        <v>0</v>
      </c>
      <c r="M286" s="234">
        <f t="shared" si="28"/>
        <v>0</v>
      </c>
      <c r="N286" s="11">
        <f>IF(Q286="x",0,IF(J286&lt;(INDEX(Lookup!$U$2:$U$10,MATCH($D$47,Lookup!$S$2:$S$10,0))),0,$L$12*K286))</f>
        <v>0</v>
      </c>
      <c r="O286" s="234">
        <f t="shared" si="29"/>
        <v>0</v>
      </c>
      <c r="P286" s="10"/>
      <c r="Q286" s="9"/>
      <c r="S286" s="340">
        <f t="shared" si="30"/>
        <v>0</v>
      </c>
      <c r="T286" s="340">
        <f t="shared" si="31"/>
        <v>0</v>
      </c>
    </row>
    <row r="287" spans="2:20" ht="14.4" x14ac:dyDescent="0.3">
      <c r="B287" s="30"/>
      <c r="C287" s="16"/>
      <c r="D287" s="16"/>
      <c r="E287" s="25"/>
      <c r="F287" s="16"/>
      <c r="G287" s="20"/>
      <c r="H287" s="19"/>
      <c r="I287" s="18"/>
      <c r="J287" s="18"/>
      <c r="K287" s="12"/>
      <c r="L287" s="232">
        <f t="shared" si="27"/>
        <v>0</v>
      </c>
      <c r="M287" s="234">
        <f t="shared" si="28"/>
        <v>0</v>
      </c>
      <c r="N287" s="11">
        <f>IF(Q287="x",0,IF(J287&lt;(INDEX(Lookup!$U$2:$U$10,MATCH($D$47,Lookup!$S$2:$S$10,0))),0,$L$12*K287))</f>
        <v>0</v>
      </c>
      <c r="O287" s="234">
        <f t="shared" si="29"/>
        <v>0</v>
      </c>
      <c r="P287" s="10"/>
      <c r="Q287" s="9"/>
      <c r="S287" s="340">
        <f t="shared" si="30"/>
        <v>0</v>
      </c>
      <c r="T287" s="340">
        <f t="shared" si="31"/>
        <v>0</v>
      </c>
    </row>
    <row r="288" spans="2:20" ht="14.4" x14ac:dyDescent="0.3">
      <c r="B288" s="30"/>
      <c r="C288" s="16"/>
      <c r="D288" s="16"/>
      <c r="E288" s="25"/>
      <c r="F288" s="16"/>
      <c r="G288" s="20"/>
      <c r="H288" s="19"/>
      <c r="I288" s="18"/>
      <c r="J288" s="18"/>
      <c r="K288" s="12"/>
      <c r="L288" s="232">
        <f t="shared" si="27"/>
        <v>0</v>
      </c>
      <c r="M288" s="234">
        <f t="shared" si="28"/>
        <v>0</v>
      </c>
      <c r="N288" s="11">
        <f>IF(Q288="x",0,IF(J288&lt;(INDEX(Lookup!$U$2:$U$10,MATCH($D$47,Lookup!$S$2:$S$10,0))),0,$L$12*K288))</f>
        <v>0</v>
      </c>
      <c r="O288" s="234">
        <f t="shared" si="29"/>
        <v>0</v>
      </c>
      <c r="P288" s="10"/>
      <c r="Q288" s="9"/>
      <c r="S288" s="340">
        <f t="shared" si="30"/>
        <v>0</v>
      </c>
      <c r="T288" s="340">
        <f t="shared" si="31"/>
        <v>0</v>
      </c>
    </row>
    <row r="289" spans="2:20" ht="14.4" x14ac:dyDescent="0.3">
      <c r="B289" s="30"/>
      <c r="C289" s="16"/>
      <c r="D289" s="16"/>
      <c r="E289" s="25"/>
      <c r="F289" s="16"/>
      <c r="G289" s="20"/>
      <c r="H289" s="19"/>
      <c r="I289" s="18"/>
      <c r="J289" s="18"/>
      <c r="K289" s="12"/>
      <c r="L289" s="232">
        <f t="shared" si="27"/>
        <v>0</v>
      </c>
      <c r="M289" s="234">
        <f t="shared" si="28"/>
        <v>0</v>
      </c>
      <c r="N289" s="11">
        <f>IF(Q289="x",0,IF(J289&lt;(INDEX(Lookup!$U$2:$U$10,MATCH($D$47,Lookup!$S$2:$S$10,0))),0,$L$12*K289))</f>
        <v>0</v>
      </c>
      <c r="O289" s="234">
        <f t="shared" si="29"/>
        <v>0</v>
      </c>
      <c r="P289" s="10"/>
      <c r="Q289" s="9"/>
      <c r="S289" s="340">
        <f t="shared" si="30"/>
        <v>0</v>
      </c>
      <c r="T289" s="340">
        <f t="shared" si="31"/>
        <v>0</v>
      </c>
    </row>
    <row r="290" spans="2:20" ht="14.4" x14ac:dyDescent="0.3">
      <c r="B290" s="30"/>
      <c r="C290" s="16"/>
      <c r="D290" s="16"/>
      <c r="E290" s="25"/>
      <c r="F290" s="16"/>
      <c r="G290" s="20"/>
      <c r="H290" s="19"/>
      <c r="I290" s="18"/>
      <c r="J290" s="18"/>
      <c r="K290" s="12"/>
      <c r="L290" s="232">
        <f t="shared" si="27"/>
        <v>0</v>
      </c>
      <c r="M290" s="234">
        <f t="shared" si="28"/>
        <v>0</v>
      </c>
      <c r="N290" s="11">
        <f>IF(Q290="x",0,IF(J290&lt;(INDEX(Lookup!$U$2:$U$10,MATCH($D$47,Lookup!$S$2:$S$10,0))),0,$L$12*K290))</f>
        <v>0</v>
      </c>
      <c r="O290" s="234">
        <f t="shared" si="29"/>
        <v>0</v>
      </c>
      <c r="P290" s="10"/>
      <c r="Q290" s="9"/>
      <c r="S290" s="340">
        <f t="shared" si="30"/>
        <v>0</v>
      </c>
      <c r="T290" s="340">
        <f t="shared" si="31"/>
        <v>0</v>
      </c>
    </row>
    <row r="291" spans="2:20" ht="14.4" x14ac:dyDescent="0.3">
      <c r="B291" s="30"/>
      <c r="C291" s="16"/>
      <c r="D291" s="16"/>
      <c r="E291" s="25"/>
      <c r="F291" s="16"/>
      <c r="G291" s="20"/>
      <c r="H291" s="19"/>
      <c r="I291" s="18"/>
      <c r="J291" s="18"/>
      <c r="K291" s="12"/>
      <c r="L291" s="232">
        <f t="shared" si="27"/>
        <v>0</v>
      </c>
      <c r="M291" s="234">
        <f t="shared" si="28"/>
        <v>0</v>
      </c>
      <c r="N291" s="11">
        <f>IF(Q291="x",0,IF(J291&lt;(INDEX(Lookup!$U$2:$U$10,MATCH($D$47,Lookup!$S$2:$S$10,0))),0,$L$12*K291))</f>
        <v>0</v>
      </c>
      <c r="O291" s="234">
        <f t="shared" si="29"/>
        <v>0</v>
      </c>
      <c r="P291" s="10"/>
      <c r="Q291" s="9"/>
      <c r="S291" s="340">
        <f t="shared" si="30"/>
        <v>0</v>
      </c>
      <c r="T291" s="340">
        <f t="shared" si="31"/>
        <v>0</v>
      </c>
    </row>
    <row r="292" spans="2:20" ht="14.4" x14ac:dyDescent="0.3">
      <c r="B292" s="30"/>
      <c r="C292" s="16"/>
      <c r="D292" s="16"/>
      <c r="E292" s="25"/>
      <c r="F292" s="16"/>
      <c r="G292" s="20"/>
      <c r="H292" s="19"/>
      <c r="I292" s="18"/>
      <c r="J292" s="18"/>
      <c r="K292" s="12"/>
      <c r="L292" s="232">
        <f t="shared" si="27"/>
        <v>0</v>
      </c>
      <c r="M292" s="234">
        <f t="shared" si="28"/>
        <v>0</v>
      </c>
      <c r="N292" s="11">
        <f>IF(Q292="x",0,IF(J292&lt;(INDEX(Lookup!$U$2:$U$10,MATCH($D$47,Lookup!$S$2:$S$10,0))),0,$L$12*K292))</f>
        <v>0</v>
      </c>
      <c r="O292" s="234">
        <f t="shared" si="29"/>
        <v>0</v>
      </c>
      <c r="P292" s="10"/>
      <c r="Q292" s="9"/>
      <c r="S292" s="340">
        <f t="shared" si="30"/>
        <v>0</v>
      </c>
      <c r="T292" s="340">
        <f t="shared" si="31"/>
        <v>0</v>
      </c>
    </row>
    <row r="293" spans="2:20" ht="14.4" x14ac:dyDescent="0.3">
      <c r="B293" s="30"/>
      <c r="C293" s="16"/>
      <c r="D293" s="16"/>
      <c r="E293" s="25"/>
      <c r="F293" s="16"/>
      <c r="G293" s="20"/>
      <c r="H293" s="19"/>
      <c r="I293" s="18"/>
      <c r="J293" s="18"/>
      <c r="K293" s="12"/>
      <c r="L293" s="232">
        <f t="shared" si="27"/>
        <v>0</v>
      </c>
      <c r="M293" s="234">
        <f t="shared" si="28"/>
        <v>0</v>
      </c>
      <c r="N293" s="11">
        <f>IF(Q293="x",0,IF(J293&lt;(INDEX(Lookup!$U$2:$U$10,MATCH($D$47,Lookup!$S$2:$S$10,0))),0,$L$12*K293))</f>
        <v>0</v>
      </c>
      <c r="O293" s="234">
        <f t="shared" si="29"/>
        <v>0</v>
      </c>
      <c r="P293" s="10"/>
      <c r="Q293" s="9"/>
      <c r="S293" s="340">
        <f t="shared" si="30"/>
        <v>0</v>
      </c>
      <c r="T293" s="340">
        <f t="shared" si="31"/>
        <v>0</v>
      </c>
    </row>
    <row r="294" spans="2:20" ht="14.4" x14ac:dyDescent="0.3">
      <c r="B294" s="30"/>
      <c r="C294" s="16"/>
      <c r="D294" s="16"/>
      <c r="E294" s="25"/>
      <c r="F294" s="16"/>
      <c r="G294" s="20"/>
      <c r="H294" s="19"/>
      <c r="I294" s="18"/>
      <c r="J294" s="18"/>
      <c r="K294" s="12"/>
      <c r="L294" s="232">
        <f t="shared" si="27"/>
        <v>0</v>
      </c>
      <c r="M294" s="234">
        <f t="shared" si="28"/>
        <v>0</v>
      </c>
      <c r="N294" s="11">
        <f>IF(Q294="x",0,IF(J294&lt;(INDEX(Lookup!$U$2:$U$10,MATCH($D$47,Lookup!$S$2:$S$10,0))),0,$L$12*K294))</f>
        <v>0</v>
      </c>
      <c r="O294" s="234">
        <f t="shared" si="29"/>
        <v>0</v>
      </c>
      <c r="P294" s="10"/>
      <c r="Q294" s="9"/>
      <c r="S294" s="340">
        <f t="shared" si="30"/>
        <v>0</v>
      </c>
      <c r="T294" s="340">
        <f t="shared" si="31"/>
        <v>0</v>
      </c>
    </row>
    <row r="295" spans="2:20" ht="14.4" x14ac:dyDescent="0.3">
      <c r="B295" s="30"/>
      <c r="C295" s="16"/>
      <c r="D295" s="16"/>
      <c r="E295" s="25"/>
      <c r="F295" s="16"/>
      <c r="G295" s="20"/>
      <c r="H295" s="19"/>
      <c r="I295" s="18"/>
      <c r="J295" s="18"/>
      <c r="K295" s="12"/>
      <c r="L295" s="232">
        <f t="shared" si="27"/>
        <v>0</v>
      </c>
      <c r="M295" s="234">
        <f t="shared" si="28"/>
        <v>0</v>
      </c>
      <c r="N295" s="11">
        <f>IF(Q295="x",0,IF(J295&lt;(INDEX(Lookup!$U$2:$U$10,MATCH($D$47,Lookup!$S$2:$S$10,0))),0,$L$12*K295))</f>
        <v>0</v>
      </c>
      <c r="O295" s="234">
        <f t="shared" si="29"/>
        <v>0</v>
      </c>
      <c r="P295" s="10"/>
      <c r="Q295" s="9"/>
      <c r="S295" s="340">
        <f t="shared" si="30"/>
        <v>0</v>
      </c>
      <c r="T295" s="340">
        <f t="shared" si="31"/>
        <v>0</v>
      </c>
    </row>
    <row r="296" spans="2:20" ht="14.4" x14ac:dyDescent="0.3">
      <c r="B296" s="30"/>
      <c r="C296" s="16"/>
      <c r="D296" s="16"/>
      <c r="E296" s="25"/>
      <c r="F296" s="16"/>
      <c r="G296" s="20"/>
      <c r="H296" s="19"/>
      <c r="I296" s="18"/>
      <c r="J296" s="18"/>
      <c r="K296" s="12"/>
      <c r="L296" s="232">
        <f t="shared" si="27"/>
        <v>0</v>
      </c>
      <c r="M296" s="234">
        <f t="shared" si="28"/>
        <v>0</v>
      </c>
      <c r="N296" s="11">
        <f>IF(Q296="x",0,IF(J296&lt;(INDEX(Lookup!$U$2:$U$10,MATCH($D$47,Lookup!$S$2:$S$10,0))),0,$L$12*K296))</f>
        <v>0</v>
      </c>
      <c r="O296" s="234">
        <f t="shared" si="29"/>
        <v>0</v>
      </c>
      <c r="P296" s="10"/>
      <c r="Q296" s="9"/>
      <c r="S296" s="340">
        <f t="shared" si="30"/>
        <v>0</v>
      </c>
      <c r="T296" s="340">
        <f t="shared" si="31"/>
        <v>0</v>
      </c>
    </row>
    <row r="297" spans="2:20" ht="14.4" x14ac:dyDescent="0.3">
      <c r="B297" s="30"/>
      <c r="C297" s="16"/>
      <c r="D297" s="16"/>
      <c r="E297" s="25"/>
      <c r="F297" s="16"/>
      <c r="G297" s="20"/>
      <c r="H297" s="19"/>
      <c r="I297" s="18"/>
      <c r="J297" s="18"/>
      <c r="K297" s="12"/>
      <c r="L297" s="232">
        <f t="shared" si="27"/>
        <v>0</v>
      </c>
      <c r="M297" s="234">
        <f t="shared" si="28"/>
        <v>0</v>
      </c>
      <c r="N297" s="11">
        <f>IF(Q297="x",0,IF(J297&lt;(INDEX(Lookup!$U$2:$U$10,MATCH($D$47,Lookup!$S$2:$S$10,0))),0,$L$12*K297))</f>
        <v>0</v>
      </c>
      <c r="O297" s="234">
        <f t="shared" si="29"/>
        <v>0</v>
      </c>
      <c r="P297" s="10"/>
      <c r="Q297" s="9"/>
      <c r="S297" s="340">
        <f t="shared" si="30"/>
        <v>0</v>
      </c>
      <c r="T297" s="340">
        <f t="shared" si="31"/>
        <v>0</v>
      </c>
    </row>
    <row r="298" spans="2:20" ht="14.4" x14ac:dyDescent="0.3">
      <c r="B298" s="30"/>
      <c r="C298" s="16"/>
      <c r="D298" s="16"/>
      <c r="E298" s="25"/>
      <c r="F298" s="16"/>
      <c r="G298" s="20"/>
      <c r="H298" s="19"/>
      <c r="I298" s="18"/>
      <c r="J298" s="18"/>
      <c r="K298" s="12"/>
      <c r="L298" s="232">
        <f t="shared" si="27"/>
        <v>0</v>
      </c>
      <c r="M298" s="234">
        <f t="shared" si="28"/>
        <v>0</v>
      </c>
      <c r="N298" s="11">
        <f>IF(Q298="x",0,IF(J298&lt;(INDEX(Lookup!$U$2:$U$10,MATCH($D$47,Lookup!$S$2:$S$10,0))),0,$L$12*K298))</f>
        <v>0</v>
      </c>
      <c r="O298" s="234">
        <f t="shared" si="29"/>
        <v>0</v>
      </c>
      <c r="P298" s="10"/>
      <c r="Q298" s="9"/>
      <c r="S298" s="340">
        <f t="shared" si="30"/>
        <v>0</v>
      </c>
      <c r="T298" s="340">
        <f t="shared" si="31"/>
        <v>0</v>
      </c>
    </row>
    <row r="299" spans="2:20" ht="14.4" x14ac:dyDescent="0.3">
      <c r="B299" s="30"/>
      <c r="C299" s="16"/>
      <c r="D299" s="16"/>
      <c r="E299" s="25"/>
      <c r="F299" s="16"/>
      <c r="G299" s="20"/>
      <c r="H299" s="19"/>
      <c r="I299" s="18"/>
      <c r="J299" s="18"/>
      <c r="K299" s="12"/>
      <c r="L299" s="232">
        <f t="shared" si="27"/>
        <v>0</v>
      </c>
      <c r="M299" s="234">
        <f t="shared" si="28"/>
        <v>0</v>
      </c>
      <c r="N299" s="11">
        <f>IF(Q299="x",0,IF(J299&lt;(INDEX(Lookup!$U$2:$U$10,MATCH($D$47,Lookup!$S$2:$S$10,0))),0,$L$12*K299))</f>
        <v>0</v>
      </c>
      <c r="O299" s="234">
        <f t="shared" si="29"/>
        <v>0</v>
      </c>
      <c r="P299" s="10"/>
      <c r="Q299" s="9"/>
      <c r="S299" s="340">
        <f t="shared" si="30"/>
        <v>0</v>
      </c>
      <c r="T299" s="340">
        <f t="shared" si="31"/>
        <v>0</v>
      </c>
    </row>
    <row r="300" spans="2:20" ht="14.4" x14ac:dyDescent="0.3">
      <c r="B300" s="30"/>
      <c r="C300" s="16"/>
      <c r="D300" s="16"/>
      <c r="E300" s="25"/>
      <c r="F300" s="16"/>
      <c r="G300" s="20"/>
      <c r="H300" s="19"/>
      <c r="I300" s="18"/>
      <c r="J300" s="18"/>
      <c r="K300" s="12"/>
      <c r="L300" s="232">
        <f t="shared" si="27"/>
        <v>0</v>
      </c>
      <c r="M300" s="234">
        <f t="shared" si="28"/>
        <v>0</v>
      </c>
      <c r="N300" s="11">
        <f>IF(Q300="x",0,IF(J300&lt;(INDEX(Lookup!$U$2:$U$10,MATCH($D$47,Lookup!$S$2:$S$10,0))),0,$L$12*K300))</f>
        <v>0</v>
      </c>
      <c r="O300" s="234">
        <f t="shared" si="29"/>
        <v>0</v>
      </c>
      <c r="P300" s="10"/>
      <c r="Q300" s="9"/>
      <c r="S300" s="340">
        <f t="shared" si="30"/>
        <v>0</v>
      </c>
      <c r="T300" s="340">
        <f t="shared" si="31"/>
        <v>0</v>
      </c>
    </row>
    <row r="301" spans="2:20" ht="14.4" x14ac:dyDescent="0.3">
      <c r="B301" s="30"/>
      <c r="C301" s="16"/>
      <c r="D301" s="16"/>
      <c r="E301" s="25"/>
      <c r="F301" s="16"/>
      <c r="G301" s="20"/>
      <c r="H301" s="19"/>
      <c r="I301" s="18"/>
      <c r="J301" s="18"/>
      <c r="K301" s="12"/>
      <c r="L301" s="232">
        <f t="shared" si="27"/>
        <v>0</v>
      </c>
      <c r="M301" s="234">
        <f t="shared" si="28"/>
        <v>0</v>
      </c>
      <c r="N301" s="11">
        <f>IF(Q301="x",0,IF(J301&lt;(INDEX(Lookup!$U$2:$U$10,MATCH($D$47,Lookup!$S$2:$S$10,0))),0,$L$12*K301))</f>
        <v>0</v>
      </c>
      <c r="O301" s="234">
        <f t="shared" si="29"/>
        <v>0</v>
      </c>
      <c r="P301" s="10"/>
      <c r="Q301" s="9"/>
      <c r="S301" s="340">
        <f t="shared" si="30"/>
        <v>0</v>
      </c>
      <c r="T301" s="340">
        <f t="shared" si="31"/>
        <v>0</v>
      </c>
    </row>
    <row r="302" spans="2:20" ht="14.4" x14ac:dyDescent="0.3">
      <c r="B302" s="30"/>
      <c r="C302" s="16"/>
      <c r="D302" s="16"/>
      <c r="E302" s="25"/>
      <c r="F302" s="16"/>
      <c r="G302" s="20"/>
      <c r="H302" s="19"/>
      <c r="I302" s="18"/>
      <c r="J302" s="18"/>
      <c r="K302" s="12"/>
      <c r="L302" s="232">
        <f t="shared" si="27"/>
        <v>0</v>
      </c>
      <c r="M302" s="234">
        <f t="shared" si="28"/>
        <v>0</v>
      </c>
      <c r="N302" s="11">
        <f>IF(Q302="x",0,IF(J302&lt;(INDEX(Lookup!$U$2:$U$10,MATCH($D$47,Lookup!$S$2:$S$10,0))),0,$L$12*K302))</f>
        <v>0</v>
      </c>
      <c r="O302" s="234">
        <f t="shared" si="29"/>
        <v>0</v>
      </c>
      <c r="P302" s="10"/>
      <c r="Q302" s="9"/>
      <c r="S302" s="340">
        <f t="shared" si="30"/>
        <v>0</v>
      </c>
      <c r="T302" s="340">
        <f t="shared" si="31"/>
        <v>0</v>
      </c>
    </row>
    <row r="303" spans="2:20" ht="14.4" x14ac:dyDescent="0.3">
      <c r="B303" s="30"/>
      <c r="C303" s="16"/>
      <c r="D303" s="16"/>
      <c r="E303" s="25"/>
      <c r="F303" s="16"/>
      <c r="G303" s="20"/>
      <c r="H303" s="19"/>
      <c r="I303" s="18"/>
      <c r="J303" s="18"/>
      <c r="K303" s="12"/>
      <c r="L303" s="232">
        <f t="shared" si="27"/>
        <v>0</v>
      </c>
      <c r="M303" s="234">
        <f t="shared" si="28"/>
        <v>0</v>
      </c>
      <c r="N303" s="11">
        <f>IF(Q303="x",0,IF(J303&lt;(INDEX(Lookup!$U$2:$U$10,MATCH($D$47,Lookup!$S$2:$S$10,0))),0,$L$12*K303))</f>
        <v>0</v>
      </c>
      <c r="O303" s="234">
        <f t="shared" si="29"/>
        <v>0</v>
      </c>
      <c r="P303" s="10"/>
      <c r="Q303" s="9"/>
      <c r="S303" s="340">
        <f t="shared" si="30"/>
        <v>0</v>
      </c>
      <c r="T303" s="340">
        <f t="shared" si="31"/>
        <v>0</v>
      </c>
    </row>
    <row r="304" spans="2:20" ht="14.4" x14ac:dyDescent="0.3">
      <c r="B304" s="30"/>
      <c r="C304" s="16"/>
      <c r="D304" s="16"/>
      <c r="E304" s="25"/>
      <c r="F304" s="16"/>
      <c r="G304" s="20"/>
      <c r="H304" s="19"/>
      <c r="I304" s="18"/>
      <c r="J304" s="18"/>
      <c r="K304" s="12"/>
      <c r="L304" s="232">
        <f t="shared" si="27"/>
        <v>0</v>
      </c>
      <c r="M304" s="234">
        <f t="shared" si="28"/>
        <v>0</v>
      </c>
      <c r="N304" s="11">
        <f>IF(Q304="x",0,IF(J304&lt;(INDEX(Lookup!$U$2:$U$10,MATCH($D$47,Lookup!$S$2:$S$10,0))),0,$L$12*K304))</f>
        <v>0</v>
      </c>
      <c r="O304" s="234">
        <f t="shared" si="29"/>
        <v>0</v>
      </c>
      <c r="P304" s="10"/>
      <c r="Q304" s="9"/>
      <c r="S304" s="340">
        <f t="shared" si="30"/>
        <v>0</v>
      </c>
      <c r="T304" s="340">
        <f t="shared" si="31"/>
        <v>0</v>
      </c>
    </row>
    <row r="305" spans="2:20" ht="14.4" x14ac:dyDescent="0.3">
      <c r="B305" s="30"/>
      <c r="C305" s="16"/>
      <c r="D305" s="16"/>
      <c r="E305" s="25"/>
      <c r="F305" s="16"/>
      <c r="G305" s="20"/>
      <c r="H305" s="19"/>
      <c r="I305" s="18"/>
      <c r="J305" s="18"/>
      <c r="K305" s="12"/>
      <c r="L305" s="232">
        <f t="shared" si="27"/>
        <v>0</v>
      </c>
      <c r="M305" s="234">
        <f t="shared" si="28"/>
        <v>0</v>
      </c>
      <c r="N305" s="11">
        <f>IF(Q305="x",0,IF(J305&lt;(INDEX(Lookup!$U$2:$U$10,MATCH($D$47,Lookup!$S$2:$S$10,0))),0,$L$12*K305))</f>
        <v>0</v>
      </c>
      <c r="O305" s="234">
        <f t="shared" si="29"/>
        <v>0</v>
      </c>
      <c r="P305" s="10"/>
      <c r="Q305" s="9"/>
      <c r="S305" s="340">
        <f t="shared" si="30"/>
        <v>0</v>
      </c>
      <c r="T305" s="340">
        <f t="shared" si="31"/>
        <v>0</v>
      </c>
    </row>
    <row r="306" spans="2:20" ht="14.4" x14ac:dyDescent="0.3">
      <c r="B306" s="30"/>
      <c r="C306" s="16"/>
      <c r="D306" s="16"/>
      <c r="E306" s="25"/>
      <c r="F306" s="16"/>
      <c r="G306" s="20"/>
      <c r="H306" s="19"/>
      <c r="I306" s="18"/>
      <c r="J306" s="18"/>
      <c r="K306" s="12"/>
      <c r="L306" s="232">
        <f t="shared" ref="L306:L369" si="32">IF(ROUNDDOWN(DATEDIF(I306,J306,"d")/7,0)&gt;$L$12,$L$12*K306,K306*ROUNDDOWN(DATEDIF(I306,J306,"d")/7,0))</f>
        <v>0</v>
      </c>
      <c r="M306" s="234">
        <f t="shared" ref="M306:M369" si="33">L306*$L$6</f>
        <v>0</v>
      </c>
      <c r="N306" s="11">
        <f>IF(Q306="x",0,IF(J306&lt;(INDEX(Lookup!$U$2:$U$10,MATCH($D$47,Lookup!$S$2:$S$10,0))),0,$L$12*K306))</f>
        <v>0</v>
      </c>
      <c r="O306" s="234">
        <f t="shared" ref="O306:O369" si="34">N306*$L$6</f>
        <v>0</v>
      </c>
      <c r="P306" s="10"/>
      <c r="Q306" s="9"/>
      <c r="S306" s="340">
        <f t="shared" si="30"/>
        <v>0</v>
      </c>
      <c r="T306" s="340">
        <f t="shared" si="31"/>
        <v>0</v>
      </c>
    </row>
    <row r="307" spans="2:20" ht="14.4" x14ac:dyDescent="0.3">
      <c r="B307" s="30"/>
      <c r="C307" s="16"/>
      <c r="D307" s="16"/>
      <c r="E307" s="25"/>
      <c r="F307" s="16"/>
      <c r="G307" s="20"/>
      <c r="H307" s="19"/>
      <c r="I307" s="18"/>
      <c r="J307" s="18"/>
      <c r="K307" s="12"/>
      <c r="L307" s="232">
        <f t="shared" si="32"/>
        <v>0</v>
      </c>
      <c r="M307" s="234">
        <f t="shared" si="33"/>
        <v>0</v>
      </c>
      <c r="N307" s="11">
        <f>IF(Q307="x",0,IF(J307&lt;(INDEX(Lookup!$U$2:$U$10,MATCH($D$47,Lookup!$S$2:$S$10,0))),0,$L$12*K307))</f>
        <v>0</v>
      </c>
      <c r="O307" s="234">
        <f t="shared" si="34"/>
        <v>0</v>
      </c>
      <c r="P307" s="10"/>
      <c r="Q307" s="9"/>
      <c r="S307" s="340">
        <f t="shared" ref="S307:S370" si="35">M307*$I$35</f>
        <v>0</v>
      </c>
      <c r="T307" s="340">
        <f t="shared" ref="T307:T370" si="36">O307*$I$44</f>
        <v>0</v>
      </c>
    </row>
    <row r="308" spans="2:20" ht="14.4" x14ac:dyDescent="0.3">
      <c r="B308" s="30"/>
      <c r="C308" s="16"/>
      <c r="D308" s="16"/>
      <c r="E308" s="25"/>
      <c r="F308" s="16"/>
      <c r="G308" s="20"/>
      <c r="H308" s="19"/>
      <c r="I308" s="18"/>
      <c r="J308" s="18"/>
      <c r="K308" s="12"/>
      <c r="L308" s="232">
        <f t="shared" si="32"/>
        <v>0</v>
      </c>
      <c r="M308" s="234">
        <f t="shared" si="33"/>
        <v>0</v>
      </c>
      <c r="N308" s="11">
        <f>IF(Q308="x",0,IF(J308&lt;(INDEX(Lookup!$U$2:$U$10,MATCH($D$47,Lookup!$S$2:$S$10,0))),0,$L$12*K308))</f>
        <v>0</v>
      </c>
      <c r="O308" s="234">
        <f t="shared" si="34"/>
        <v>0</v>
      </c>
      <c r="P308" s="10"/>
      <c r="Q308" s="9"/>
      <c r="S308" s="340">
        <f t="shared" si="35"/>
        <v>0</v>
      </c>
      <c r="T308" s="340">
        <f t="shared" si="36"/>
        <v>0</v>
      </c>
    </row>
    <row r="309" spans="2:20" ht="14.4" x14ac:dyDescent="0.3">
      <c r="B309" s="30"/>
      <c r="C309" s="16"/>
      <c r="D309" s="16"/>
      <c r="E309" s="25"/>
      <c r="F309" s="16"/>
      <c r="G309" s="20"/>
      <c r="H309" s="19"/>
      <c r="I309" s="18"/>
      <c r="J309" s="18"/>
      <c r="K309" s="12"/>
      <c r="L309" s="232">
        <f t="shared" si="32"/>
        <v>0</v>
      </c>
      <c r="M309" s="234">
        <f t="shared" si="33"/>
        <v>0</v>
      </c>
      <c r="N309" s="11">
        <f>IF(Q309="x",0,IF(J309&lt;(INDEX(Lookup!$U$2:$U$10,MATCH($D$47,Lookup!$S$2:$S$10,0))),0,$L$12*K309))</f>
        <v>0</v>
      </c>
      <c r="O309" s="234">
        <f t="shared" si="34"/>
        <v>0</v>
      </c>
      <c r="P309" s="10"/>
      <c r="Q309" s="9"/>
      <c r="S309" s="340">
        <f t="shared" si="35"/>
        <v>0</v>
      </c>
      <c r="T309" s="340">
        <f t="shared" si="36"/>
        <v>0</v>
      </c>
    </row>
    <row r="310" spans="2:20" ht="14.4" x14ac:dyDescent="0.3">
      <c r="B310" s="30"/>
      <c r="C310" s="16"/>
      <c r="D310" s="16"/>
      <c r="E310" s="25"/>
      <c r="F310" s="16"/>
      <c r="G310" s="20"/>
      <c r="H310" s="19"/>
      <c r="I310" s="18"/>
      <c r="J310" s="18"/>
      <c r="K310" s="12"/>
      <c r="L310" s="232">
        <f t="shared" si="32"/>
        <v>0</v>
      </c>
      <c r="M310" s="234">
        <f t="shared" si="33"/>
        <v>0</v>
      </c>
      <c r="N310" s="11">
        <f>IF(Q310="x",0,IF(J310&lt;(INDEX(Lookup!$U$2:$U$10,MATCH($D$47,Lookup!$S$2:$S$10,0))),0,$L$12*K310))</f>
        <v>0</v>
      </c>
      <c r="O310" s="234">
        <f t="shared" si="34"/>
        <v>0</v>
      </c>
      <c r="P310" s="10"/>
      <c r="Q310" s="9"/>
      <c r="S310" s="340">
        <f t="shared" si="35"/>
        <v>0</v>
      </c>
      <c r="T310" s="340">
        <f t="shared" si="36"/>
        <v>0</v>
      </c>
    </row>
    <row r="311" spans="2:20" ht="14.4" x14ac:dyDescent="0.3">
      <c r="B311" s="30"/>
      <c r="C311" s="16"/>
      <c r="D311" s="16"/>
      <c r="E311" s="25"/>
      <c r="F311" s="16"/>
      <c r="G311" s="20"/>
      <c r="H311" s="19"/>
      <c r="I311" s="18"/>
      <c r="J311" s="18"/>
      <c r="K311" s="12"/>
      <c r="L311" s="232">
        <f t="shared" si="32"/>
        <v>0</v>
      </c>
      <c r="M311" s="234">
        <f t="shared" si="33"/>
        <v>0</v>
      </c>
      <c r="N311" s="11">
        <f>IF(Q311="x",0,IF(J311&lt;(INDEX(Lookup!$U$2:$U$10,MATCH($D$47,Lookup!$S$2:$S$10,0))),0,$L$12*K311))</f>
        <v>0</v>
      </c>
      <c r="O311" s="234">
        <f t="shared" si="34"/>
        <v>0</v>
      </c>
      <c r="P311" s="10"/>
      <c r="Q311" s="9"/>
      <c r="S311" s="340">
        <f t="shared" si="35"/>
        <v>0</v>
      </c>
      <c r="T311" s="340">
        <f t="shared" si="36"/>
        <v>0</v>
      </c>
    </row>
    <row r="312" spans="2:20" ht="14.4" x14ac:dyDescent="0.3">
      <c r="B312" s="30"/>
      <c r="C312" s="16"/>
      <c r="D312" s="16"/>
      <c r="E312" s="25"/>
      <c r="F312" s="16"/>
      <c r="G312" s="20"/>
      <c r="H312" s="19"/>
      <c r="I312" s="18"/>
      <c r="J312" s="18"/>
      <c r="K312" s="12"/>
      <c r="L312" s="232">
        <f t="shared" si="32"/>
        <v>0</v>
      </c>
      <c r="M312" s="234">
        <f t="shared" si="33"/>
        <v>0</v>
      </c>
      <c r="N312" s="11">
        <f>IF(Q312="x",0,IF(J312&lt;(INDEX(Lookup!$U$2:$U$10,MATCH($D$47,Lookup!$S$2:$S$10,0))),0,$L$12*K312))</f>
        <v>0</v>
      </c>
      <c r="O312" s="234">
        <f t="shared" si="34"/>
        <v>0</v>
      </c>
      <c r="P312" s="10"/>
      <c r="Q312" s="9"/>
      <c r="S312" s="340">
        <f t="shared" si="35"/>
        <v>0</v>
      </c>
      <c r="T312" s="340">
        <f t="shared" si="36"/>
        <v>0</v>
      </c>
    </row>
    <row r="313" spans="2:20" ht="14.4" x14ac:dyDescent="0.3">
      <c r="B313" s="30"/>
      <c r="C313" s="16"/>
      <c r="D313" s="16"/>
      <c r="E313" s="25"/>
      <c r="F313" s="16"/>
      <c r="G313" s="20"/>
      <c r="H313" s="19"/>
      <c r="I313" s="18"/>
      <c r="J313" s="18"/>
      <c r="K313" s="12"/>
      <c r="L313" s="232">
        <f t="shared" si="32"/>
        <v>0</v>
      </c>
      <c r="M313" s="234">
        <f t="shared" si="33"/>
        <v>0</v>
      </c>
      <c r="N313" s="11">
        <f>IF(Q313="x",0,IF(J313&lt;(INDEX(Lookup!$U$2:$U$10,MATCH($D$47,Lookup!$S$2:$S$10,0))),0,$L$12*K313))</f>
        <v>0</v>
      </c>
      <c r="O313" s="234">
        <f t="shared" si="34"/>
        <v>0</v>
      </c>
      <c r="P313" s="10"/>
      <c r="Q313" s="9"/>
      <c r="S313" s="340">
        <f t="shared" si="35"/>
        <v>0</v>
      </c>
      <c r="T313" s="340">
        <f t="shared" si="36"/>
        <v>0</v>
      </c>
    </row>
    <row r="314" spans="2:20" ht="14.4" x14ac:dyDescent="0.3">
      <c r="B314" s="30"/>
      <c r="C314" s="16"/>
      <c r="D314" s="16"/>
      <c r="E314" s="25"/>
      <c r="F314" s="16"/>
      <c r="G314" s="20"/>
      <c r="H314" s="19"/>
      <c r="I314" s="18"/>
      <c r="J314" s="18"/>
      <c r="K314" s="12"/>
      <c r="L314" s="232">
        <f t="shared" si="32"/>
        <v>0</v>
      </c>
      <c r="M314" s="234">
        <f t="shared" si="33"/>
        <v>0</v>
      </c>
      <c r="N314" s="11">
        <f>IF(Q314="x",0,IF(J314&lt;(INDEX(Lookup!$U$2:$U$10,MATCH($D$47,Lookup!$S$2:$S$10,0))),0,$L$12*K314))</f>
        <v>0</v>
      </c>
      <c r="O314" s="234">
        <f t="shared" si="34"/>
        <v>0</v>
      </c>
      <c r="P314" s="10"/>
      <c r="Q314" s="9"/>
      <c r="S314" s="340">
        <f t="shared" si="35"/>
        <v>0</v>
      </c>
      <c r="T314" s="340">
        <f t="shared" si="36"/>
        <v>0</v>
      </c>
    </row>
    <row r="315" spans="2:20" ht="14.4" x14ac:dyDescent="0.3">
      <c r="B315" s="30"/>
      <c r="C315" s="16"/>
      <c r="D315" s="16"/>
      <c r="E315" s="25"/>
      <c r="F315" s="16"/>
      <c r="G315" s="20"/>
      <c r="H315" s="19"/>
      <c r="I315" s="18"/>
      <c r="J315" s="18"/>
      <c r="K315" s="12"/>
      <c r="L315" s="232">
        <f t="shared" si="32"/>
        <v>0</v>
      </c>
      <c r="M315" s="234">
        <f t="shared" si="33"/>
        <v>0</v>
      </c>
      <c r="N315" s="11">
        <f>IF(Q315="x",0,IF(J315&lt;(INDEX(Lookup!$U$2:$U$10,MATCH($D$47,Lookup!$S$2:$S$10,0))),0,$L$12*K315))</f>
        <v>0</v>
      </c>
      <c r="O315" s="234">
        <f t="shared" si="34"/>
        <v>0</v>
      </c>
      <c r="P315" s="10"/>
      <c r="Q315" s="9"/>
      <c r="S315" s="340">
        <f t="shared" si="35"/>
        <v>0</v>
      </c>
      <c r="T315" s="340">
        <f t="shared" si="36"/>
        <v>0</v>
      </c>
    </row>
    <row r="316" spans="2:20" ht="14.4" x14ac:dyDescent="0.3">
      <c r="B316" s="30"/>
      <c r="C316" s="16"/>
      <c r="D316" s="16"/>
      <c r="E316" s="25"/>
      <c r="F316" s="16"/>
      <c r="G316" s="20"/>
      <c r="H316" s="19"/>
      <c r="I316" s="18"/>
      <c r="J316" s="18"/>
      <c r="K316" s="12"/>
      <c r="L316" s="232">
        <f t="shared" si="32"/>
        <v>0</v>
      </c>
      <c r="M316" s="234">
        <f t="shared" si="33"/>
        <v>0</v>
      </c>
      <c r="N316" s="11">
        <f>IF(Q316="x",0,IF(J316&lt;(INDEX(Lookup!$U$2:$U$10,MATCH($D$47,Lookup!$S$2:$S$10,0))),0,$L$12*K316))</f>
        <v>0</v>
      </c>
      <c r="O316" s="234">
        <f t="shared" si="34"/>
        <v>0</v>
      </c>
      <c r="P316" s="10"/>
      <c r="Q316" s="9"/>
      <c r="S316" s="340">
        <f t="shared" si="35"/>
        <v>0</v>
      </c>
      <c r="T316" s="340">
        <f t="shared" si="36"/>
        <v>0</v>
      </c>
    </row>
    <row r="317" spans="2:20" ht="14.4" x14ac:dyDescent="0.3">
      <c r="B317" s="30"/>
      <c r="C317" s="16"/>
      <c r="D317" s="16"/>
      <c r="E317" s="25"/>
      <c r="F317" s="16"/>
      <c r="G317" s="20"/>
      <c r="H317" s="19"/>
      <c r="I317" s="18"/>
      <c r="J317" s="18"/>
      <c r="K317" s="12"/>
      <c r="L317" s="232">
        <f t="shared" si="32"/>
        <v>0</v>
      </c>
      <c r="M317" s="234">
        <f t="shared" si="33"/>
        <v>0</v>
      </c>
      <c r="N317" s="11">
        <f>IF(Q317="x",0,IF(J317&lt;(INDEX(Lookup!$U$2:$U$10,MATCH($D$47,Lookup!$S$2:$S$10,0))),0,$L$12*K317))</f>
        <v>0</v>
      </c>
      <c r="O317" s="234">
        <f t="shared" si="34"/>
        <v>0</v>
      </c>
      <c r="P317" s="10"/>
      <c r="Q317" s="9"/>
      <c r="S317" s="340">
        <f t="shared" si="35"/>
        <v>0</v>
      </c>
      <c r="T317" s="340">
        <f t="shared" si="36"/>
        <v>0</v>
      </c>
    </row>
    <row r="318" spans="2:20" ht="14.4" x14ac:dyDescent="0.3">
      <c r="B318" s="30"/>
      <c r="C318" s="16"/>
      <c r="D318" s="16"/>
      <c r="E318" s="25"/>
      <c r="F318" s="16"/>
      <c r="G318" s="20"/>
      <c r="H318" s="19"/>
      <c r="I318" s="18"/>
      <c r="J318" s="18"/>
      <c r="K318" s="12"/>
      <c r="L318" s="232">
        <f t="shared" si="32"/>
        <v>0</v>
      </c>
      <c r="M318" s="234">
        <f t="shared" si="33"/>
        <v>0</v>
      </c>
      <c r="N318" s="11">
        <f>IF(Q318="x",0,IF(J318&lt;(INDEX(Lookup!$U$2:$U$10,MATCH($D$47,Lookup!$S$2:$S$10,0))),0,$L$12*K318))</f>
        <v>0</v>
      </c>
      <c r="O318" s="234">
        <f t="shared" si="34"/>
        <v>0</v>
      </c>
      <c r="P318" s="10"/>
      <c r="Q318" s="9"/>
      <c r="S318" s="340">
        <f t="shared" si="35"/>
        <v>0</v>
      </c>
      <c r="T318" s="340">
        <f t="shared" si="36"/>
        <v>0</v>
      </c>
    </row>
    <row r="319" spans="2:20" ht="14.4" x14ac:dyDescent="0.3">
      <c r="B319" s="30"/>
      <c r="C319" s="16"/>
      <c r="D319" s="16"/>
      <c r="E319" s="25"/>
      <c r="F319" s="16"/>
      <c r="G319" s="20"/>
      <c r="H319" s="19"/>
      <c r="I319" s="18"/>
      <c r="J319" s="18"/>
      <c r="K319" s="12"/>
      <c r="L319" s="232">
        <f t="shared" si="32"/>
        <v>0</v>
      </c>
      <c r="M319" s="234">
        <f t="shared" si="33"/>
        <v>0</v>
      </c>
      <c r="N319" s="11">
        <f>IF(Q319="x",0,IF(J319&lt;(INDEX(Lookup!$U$2:$U$10,MATCH($D$47,Lookup!$S$2:$S$10,0))),0,$L$12*K319))</f>
        <v>0</v>
      </c>
      <c r="O319" s="234">
        <f t="shared" si="34"/>
        <v>0</v>
      </c>
      <c r="P319" s="10"/>
      <c r="Q319" s="9"/>
      <c r="S319" s="340">
        <f t="shared" si="35"/>
        <v>0</v>
      </c>
      <c r="T319" s="340">
        <f t="shared" si="36"/>
        <v>0</v>
      </c>
    </row>
    <row r="320" spans="2:20" ht="14.4" x14ac:dyDescent="0.3">
      <c r="B320" s="30"/>
      <c r="C320" s="16"/>
      <c r="D320" s="16"/>
      <c r="E320" s="25"/>
      <c r="F320" s="16"/>
      <c r="G320" s="20"/>
      <c r="H320" s="19"/>
      <c r="I320" s="18"/>
      <c r="J320" s="18"/>
      <c r="K320" s="12"/>
      <c r="L320" s="232">
        <f t="shared" si="32"/>
        <v>0</v>
      </c>
      <c r="M320" s="234">
        <f t="shared" si="33"/>
        <v>0</v>
      </c>
      <c r="N320" s="11">
        <f>IF(Q320="x",0,IF(J320&lt;(INDEX(Lookup!$U$2:$U$10,MATCH($D$47,Lookup!$S$2:$S$10,0))),0,$L$12*K320))</f>
        <v>0</v>
      </c>
      <c r="O320" s="234">
        <f t="shared" si="34"/>
        <v>0</v>
      </c>
      <c r="P320" s="10"/>
      <c r="Q320" s="9"/>
      <c r="S320" s="340">
        <f t="shared" si="35"/>
        <v>0</v>
      </c>
      <c r="T320" s="340">
        <f t="shared" si="36"/>
        <v>0</v>
      </c>
    </row>
    <row r="321" spans="2:20" ht="14.4" x14ac:dyDescent="0.3">
      <c r="B321" s="30"/>
      <c r="C321" s="16"/>
      <c r="D321" s="16"/>
      <c r="E321" s="25"/>
      <c r="F321" s="16"/>
      <c r="G321" s="20"/>
      <c r="H321" s="19"/>
      <c r="I321" s="18"/>
      <c r="J321" s="18"/>
      <c r="K321" s="12"/>
      <c r="L321" s="232">
        <f t="shared" si="32"/>
        <v>0</v>
      </c>
      <c r="M321" s="234">
        <f t="shared" si="33"/>
        <v>0</v>
      </c>
      <c r="N321" s="11">
        <f>IF(Q321="x",0,IF(J321&lt;(INDEX(Lookup!$U$2:$U$10,MATCH($D$47,Lookup!$S$2:$S$10,0))),0,$L$12*K321))</f>
        <v>0</v>
      </c>
      <c r="O321" s="234">
        <f t="shared" si="34"/>
        <v>0</v>
      </c>
      <c r="P321" s="10"/>
      <c r="Q321" s="9"/>
      <c r="S321" s="340">
        <f t="shared" si="35"/>
        <v>0</v>
      </c>
      <c r="T321" s="340">
        <f t="shared" si="36"/>
        <v>0</v>
      </c>
    </row>
    <row r="322" spans="2:20" ht="14.4" x14ac:dyDescent="0.3">
      <c r="B322" s="30"/>
      <c r="C322" s="16"/>
      <c r="D322" s="16"/>
      <c r="E322" s="25"/>
      <c r="F322" s="16"/>
      <c r="G322" s="20"/>
      <c r="H322" s="19"/>
      <c r="I322" s="18"/>
      <c r="J322" s="18"/>
      <c r="K322" s="12"/>
      <c r="L322" s="232">
        <f t="shared" si="32"/>
        <v>0</v>
      </c>
      <c r="M322" s="234">
        <f t="shared" si="33"/>
        <v>0</v>
      </c>
      <c r="N322" s="11">
        <f>IF(Q322="x",0,IF(J322&lt;(INDEX(Lookup!$U$2:$U$10,MATCH($D$47,Lookup!$S$2:$S$10,0))),0,$L$12*K322))</f>
        <v>0</v>
      </c>
      <c r="O322" s="234">
        <f t="shared" si="34"/>
        <v>0</v>
      </c>
      <c r="P322" s="10"/>
      <c r="Q322" s="9"/>
      <c r="S322" s="340">
        <f t="shared" si="35"/>
        <v>0</v>
      </c>
      <c r="T322" s="340">
        <f t="shared" si="36"/>
        <v>0</v>
      </c>
    </row>
    <row r="323" spans="2:20" ht="14.4" x14ac:dyDescent="0.3">
      <c r="B323" s="30"/>
      <c r="C323" s="16"/>
      <c r="D323" s="16"/>
      <c r="E323" s="25"/>
      <c r="F323" s="16"/>
      <c r="G323" s="20"/>
      <c r="H323" s="19"/>
      <c r="I323" s="18"/>
      <c r="J323" s="18"/>
      <c r="K323" s="12"/>
      <c r="L323" s="232">
        <f t="shared" si="32"/>
        <v>0</v>
      </c>
      <c r="M323" s="234">
        <f t="shared" si="33"/>
        <v>0</v>
      </c>
      <c r="N323" s="11">
        <f>IF(Q323="x",0,IF(J323&lt;(INDEX(Lookup!$U$2:$U$10,MATCH($D$47,Lookup!$S$2:$S$10,0))),0,$L$12*K323))</f>
        <v>0</v>
      </c>
      <c r="O323" s="234">
        <f t="shared" si="34"/>
        <v>0</v>
      </c>
      <c r="P323" s="10"/>
      <c r="Q323" s="9"/>
      <c r="S323" s="340">
        <f t="shared" si="35"/>
        <v>0</v>
      </c>
      <c r="T323" s="340">
        <f t="shared" si="36"/>
        <v>0</v>
      </c>
    </row>
    <row r="324" spans="2:20" ht="14.4" x14ac:dyDescent="0.3">
      <c r="B324" s="30"/>
      <c r="C324" s="16"/>
      <c r="D324" s="16"/>
      <c r="E324" s="25"/>
      <c r="F324" s="16"/>
      <c r="G324" s="20"/>
      <c r="H324" s="19"/>
      <c r="I324" s="18"/>
      <c r="J324" s="18"/>
      <c r="K324" s="12"/>
      <c r="L324" s="232">
        <f t="shared" si="32"/>
        <v>0</v>
      </c>
      <c r="M324" s="234">
        <f t="shared" si="33"/>
        <v>0</v>
      </c>
      <c r="N324" s="11">
        <f>IF(Q324="x",0,IF(J324&lt;(INDEX(Lookup!$U$2:$U$10,MATCH($D$47,Lookup!$S$2:$S$10,0))),0,$L$12*K324))</f>
        <v>0</v>
      </c>
      <c r="O324" s="234">
        <f t="shared" si="34"/>
        <v>0</v>
      </c>
      <c r="P324" s="10"/>
      <c r="Q324" s="9"/>
      <c r="S324" s="340">
        <f t="shared" si="35"/>
        <v>0</v>
      </c>
      <c r="T324" s="340">
        <f t="shared" si="36"/>
        <v>0</v>
      </c>
    </row>
    <row r="325" spans="2:20" ht="14.4" x14ac:dyDescent="0.3">
      <c r="B325" s="30"/>
      <c r="C325" s="16"/>
      <c r="D325" s="16"/>
      <c r="E325" s="25"/>
      <c r="F325" s="16"/>
      <c r="G325" s="20"/>
      <c r="H325" s="19"/>
      <c r="I325" s="18"/>
      <c r="J325" s="18"/>
      <c r="K325" s="12"/>
      <c r="L325" s="232">
        <f t="shared" si="32"/>
        <v>0</v>
      </c>
      <c r="M325" s="234">
        <f t="shared" si="33"/>
        <v>0</v>
      </c>
      <c r="N325" s="11">
        <f>IF(Q325="x",0,IF(J325&lt;(INDEX(Lookup!$U$2:$U$10,MATCH($D$47,Lookup!$S$2:$S$10,0))),0,$L$12*K325))</f>
        <v>0</v>
      </c>
      <c r="O325" s="234">
        <f t="shared" si="34"/>
        <v>0</v>
      </c>
      <c r="P325" s="10"/>
      <c r="Q325" s="9"/>
      <c r="S325" s="340">
        <f t="shared" si="35"/>
        <v>0</v>
      </c>
      <c r="T325" s="340">
        <f t="shared" si="36"/>
        <v>0</v>
      </c>
    </row>
    <row r="326" spans="2:20" ht="14.4" x14ac:dyDescent="0.3">
      <c r="B326" s="30"/>
      <c r="C326" s="16"/>
      <c r="D326" s="16"/>
      <c r="E326" s="25"/>
      <c r="F326" s="16"/>
      <c r="G326" s="20"/>
      <c r="H326" s="19"/>
      <c r="I326" s="18"/>
      <c r="J326" s="18"/>
      <c r="K326" s="12"/>
      <c r="L326" s="232">
        <f t="shared" si="32"/>
        <v>0</v>
      </c>
      <c r="M326" s="234">
        <f t="shared" si="33"/>
        <v>0</v>
      </c>
      <c r="N326" s="11">
        <f>IF(Q326="x",0,IF(J326&lt;(INDEX(Lookup!$U$2:$U$10,MATCH($D$47,Lookup!$S$2:$S$10,0))),0,$L$12*K326))</f>
        <v>0</v>
      </c>
      <c r="O326" s="234">
        <f t="shared" si="34"/>
        <v>0</v>
      </c>
      <c r="P326" s="10"/>
      <c r="Q326" s="9"/>
      <c r="S326" s="340">
        <f t="shared" si="35"/>
        <v>0</v>
      </c>
      <c r="T326" s="340">
        <f t="shared" si="36"/>
        <v>0</v>
      </c>
    </row>
    <row r="327" spans="2:20" ht="14.4" x14ac:dyDescent="0.3">
      <c r="B327" s="30"/>
      <c r="C327" s="16"/>
      <c r="D327" s="16"/>
      <c r="E327" s="25"/>
      <c r="F327" s="16"/>
      <c r="G327" s="20"/>
      <c r="H327" s="19"/>
      <c r="I327" s="18"/>
      <c r="J327" s="18"/>
      <c r="K327" s="12"/>
      <c r="L327" s="232">
        <f t="shared" si="32"/>
        <v>0</v>
      </c>
      <c r="M327" s="234">
        <f t="shared" si="33"/>
        <v>0</v>
      </c>
      <c r="N327" s="11">
        <f>IF(Q327="x",0,IF(J327&lt;(INDEX(Lookup!$U$2:$U$10,MATCH($D$47,Lookup!$S$2:$S$10,0))),0,$L$12*K327))</f>
        <v>0</v>
      </c>
      <c r="O327" s="234">
        <f t="shared" si="34"/>
        <v>0</v>
      </c>
      <c r="P327" s="10"/>
      <c r="Q327" s="9"/>
      <c r="S327" s="340">
        <f t="shared" si="35"/>
        <v>0</v>
      </c>
      <c r="T327" s="340">
        <f t="shared" si="36"/>
        <v>0</v>
      </c>
    </row>
    <row r="328" spans="2:20" ht="14.4" x14ac:dyDescent="0.3">
      <c r="B328" s="30"/>
      <c r="C328" s="16"/>
      <c r="D328" s="16"/>
      <c r="E328" s="25"/>
      <c r="F328" s="16"/>
      <c r="G328" s="20"/>
      <c r="H328" s="19"/>
      <c r="I328" s="18"/>
      <c r="J328" s="18"/>
      <c r="K328" s="12"/>
      <c r="L328" s="232">
        <f t="shared" si="32"/>
        <v>0</v>
      </c>
      <c r="M328" s="234">
        <f t="shared" si="33"/>
        <v>0</v>
      </c>
      <c r="N328" s="11">
        <f>IF(Q328="x",0,IF(J328&lt;(INDEX(Lookup!$U$2:$U$10,MATCH($D$47,Lookup!$S$2:$S$10,0))),0,$L$12*K328))</f>
        <v>0</v>
      </c>
      <c r="O328" s="234">
        <f t="shared" si="34"/>
        <v>0</v>
      </c>
      <c r="P328" s="10"/>
      <c r="Q328" s="9"/>
      <c r="S328" s="340">
        <f t="shared" si="35"/>
        <v>0</v>
      </c>
      <c r="T328" s="340">
        <f t="shared" si="36"/>
        <v>0</v>
      </c>
    </row>
    <row r="329" spans="2:20" ht="14.4" x14ac:dyDescent="0.3">
      <c r="B329" s="30"/>
      <c r="C329" s="16"/>
      <c r="D329" s="16"/>
      <c r="E329" s="25"/>
      <c r="F329" s="16"/>
      <c r="G329" s="20"/>
      <c r="H329" s="19"/>
      <c r="I329" s="18"/>
      <c r="J329" s="18"/>
      <c r="K329" s="12"/>
      <c r="L329" s="232">
        <f t="shared" si="32"/>
        <v>0</v>
      </c>
      <c r="M329" s="234">
        <f t="shared" si="33"/>
        <v>0</v>
      </c>
      <c r="N329" s="11">
        <f>IF(Q329="x",0,IF(J329&lt;(INDEX(Lookup!$U$2:$U$10,MATCH($D$47,Lookup!$S$2:$S$10,0))),0,$L$12*K329))</f>
        <v>0</v>
      </c>
      <c r="O329" s="234">
        <f t="shared" si="34"/>
        <v>0</v>
      </c>
      <c r="P329" s="10"/>
      <c r="Q329" s="9"/>
      <c r="S329" s="340">
        <f t="shared" si="35"/>
        <v>0</v>
      </c>
      <c r="T329" s="340">
        <f t="shared" si="36"/>
        <v>0</v>
      </c>
    </row>
    <row r="330" spans="2:20" ht="14.4" x14ac:dyDescent="0.3">
      <c r="B330" s="30"/>
      <c r="C330" s="16"/>
      <c r="D330" s="16"/>
      <c r="E330" s="25"/>
      <c r="F330" s="16"/>
      <c r="G330" s="20"/>
      <c r="H330" s="19"/>
      <c r="I330" s="18"/>
      <c r="J330" s="18"/>
      <c r="K330" s="12"/>
      <c r="L330" s="232">
        <f t="shared" si="32"/>
        <v>0</v>
      </c>
      <c r="M330" s="234">
        <f t="shared" si="33"/>
        <v>0</v>
      </c>
      <c r="N330" s="11">
        <f>IF(Q330="x",0,IF(J330&lt;(INDEX(Lookup!$U$2:$U$10,MATCH($D$47,Lookup!$S$2:$S$10,0))),0,$L$12*K330))</f>
        <v>0</v>
      </c>
      <c r="O330" s="234">
        <f t="shared" si="34"/>
        <v>0</v>
      </c>
      <c r="P330" s="10"/>
      <c r="Q330" s="9"/>
      <c r="S330" s="340">
        <f t="shared" si="35"/>
        <v>0</v>
      </c>
      <c r="T330" s="340">
        <f t="shared" si="36"/>
        <v>0</v>
      </c>
    </row>
    <row r="331" spans="2:20" ht="14.4" x14ac:dyDescent="0.3">
      <c r="B331" s="30"/>
      <c r="C331" s="16"/>
      <c r="D331" s="16"/>
      <c r="E331" s="25"/>
      <c r="F331" s="16"/>
      <c r="G331" s="20"/>
      <c r="H331" s="19"/>
      <c r="I331" s="18"/>
      <c r="J331" s="18"/>
      <c r="K331" s="12"/>
      <c r="L331" s="232">
        <f t="shared" si="32"/>
        <v>0</v>
      </c>
      <c r="M331" s="234">
        <f t="shared" si="33"/>
        <v>0</v>
      </c>
      <c r="N331" s="11">
        <f>IF(Q331="x",0,IF(J331&lt;(INDEX(Lookup!$U$2:$U$10,MATCH($D$47,Lookup!$S$2:$S$10,0))),0,$L$12*K331))</f>
        <v>0</v>
      </c>
      <c r="O331" s="234">
        <f t="shared" si="34"/>
        <v>0</v>
      </c>
      <c r="P331" s="10"/>
      <c r="Q331" s="9"/>
      <c r="S331" s="340">
        <f t="shared" si="35"/>
        <v>0</v>
      </c>
      <c r="T331" s="340">
        <f t="shared" si="36"/>
        <v>0</v>
      </c>
    </row>
    <row r="332" spans="2:20" ht="14.4" x14ac:dyDescent="0.3">
      <c r="B332" s="30"/>
      <c r="C332" s="16"/>
      <c r="D332" s="16"/>
      <c r="E332" s="25"/>
      <c r="F332" s="16"/>
      <c r="G332" s="20"/>
      <c r="H332" s="19"/>
      <c r="I332" s="18"/>
      <c r="J332" s="18"/>
      <c r="K332" s="12"/>
      <c r="L332" s="232">
        <f t="shared" si="32"/>
        <v>0</v>
      </c>
      <c r="M332" s="234">
        <f t="shared" si="33"/>
        <v>0</v>
      </c>
      <c r="N332" s="11">
        <f>IF(Q332="x",0,IF(J332&lt;(INDEX(Lookup!$U$2:$U$10,MATCH($D$47,Lookup!$S$2:$S$10,0))),0,$L$12*K332))</f>
        <v>0</v>
      </c>
      <c r="O332" s="234">
        <f t="shared" si="34"/>
        <v>0</v>
      </c>
      <c r="P332" s="10"/>
      <c r="Q332" s="9"/>
      <c r="S332" s="340">
        <f t="shared" si="35"/>
        <v>0</v>
      </c>
      <c r="T332" s="340">
        <f t="shared" si="36"/>
        <v>0</v>
      </c>
    </row>
    <row r="333" spans="2:20" ht="14.4" x14ac:dyDescent="0.3">
      <c r="B333" s="30"/>
      <c r="C333" s="16"/>
      <c r="D333" s="16"/>
      <c r="E333" s="25"/>
      <c r="F333" s="16"/>
      <c r="G333" s="20"/>
      <c r="H333" s="19"/>
      <c r="I333" s="18"/>
      <c r="J333" s="18"/>
      <c r="K333" s="12"/>
      <c r="L333" s="232">
        <f t="shared" si="32"/>
        <v>0</v>
      </c>
      <c r="M333" s="234">
        <f t="shared" si="33"/>
        <v>0</v>
      </c>
      <c r="N333" s="11">
        <f>IF(Q333="x",0,IF(J333&lt;(INDEX(Lookup!$U$2:$U$10,MATCH($D$47,Lookup!$S$2:$S$10,0))),0,$L$12*K333))</f>
        <v>0</v>
      </c>
      <c r="O333" s="234">
        <f t="shared" si="34"/>
        <v>0</v>
      </c>
      <c r="P333" s="10"/>
      <c r="Q333" s="9"/>
      <c r="S333" s="340">
        <f t="shared" si="35"/>
        <v>0</v>
      </c>
      <c r="T333" s="340">
        <f t="shared" si="36"/>
        <v>0</v>
      </c>
    </row>
    <row r="334" spans="2:20" ht="14.4" x14ac:dyDescent="0.3">
      <c r="B334" s="30"/>
      <c r="C334" s="16"/>
      <c r="D334" s="16"/>
      <c r="E334" s="25"/>
      <c r="F334" s="16"/>
      <c r="G334" s="20"/>
      <c r="H334" s="19"/>
      <c r="I334" s="18"/>
      <c r="J334" s="18"/>
      <c r="K334" s="12"/>
      <c r="L334" s="232">
        <f t="shared" si="32"/>
        <v>0</v>
      </c>
      <c r="M334" s="234">
        <f t="shared" si="33"/>
        <v>0</v>
      </c>
      <c r="N334" s="11">
        <f>IF(Q334="x",0,IF(J334&lt;(INDEX(Lookup!$U$2:$U$10,MATCH($D$47,Lookup!$S$2:$S$10,0))),0,$L$12*K334))</f>
        <v>0</v>
      </c>
      <c r="O334" s="234">
        <f t="shared" si="34"/>
        <v>0</v>
      </c>
      <c r="P334" s="10"/>
      <c r="Q334" s="9"/>
      <c r="S334" s="340">
        <f t="shared" si="35"/>
        <v>0</v>
      </c>
      <c r="T334" s="340">
        <f t="shared" si="36"/>
        <v>0</v>
      </c>
    </row>
    <row r="335" spans="2:20" ht="14.4" x14ac:dyDescent="0.3">
      <c r="B335" s="30"/>
      <c r="C335" s="16"/>
      <c r="D335" s="16"/>
      <c r="E335" s="25"/>
      <c r="F335" s="16"/>
      <c r="G335" s="20"/>
      <c r="H335" s="19"/>
      <c r="I335" s="18"/>
      <c r="J335" s="18"/>
      <c r="K335" s="12"/>
      <c r="L335" s="232">
        <f t="shared" si="32"/>
        <v>0</v>
      </c>
      <c r="M335" s="234">
        <f t="shared" si="33"/>
        <v>0</v>
      </c>
      <c r="N335" s="11">
        <f>IF(Q335="x",0,IF(J335&lt;(INDEX(Lookup!$U$2:$U$10,MATCH($D$47,Lookup!$S$2:$S$10,0))),0,$L$12*K335))</f>
        <v>0</v>
      </c>
      <c r="O335" s="234">
        <f t="shared" si="34"/>
        <v>0</v>
      </c>
      <c r="P335" s="10"/>
      <c r="Q335" s="9"/>
      <c r="S335" s="340">
        <f t="shared" si="35"/>
        <v>0</v>
      </c>
      <c r="T335" s="340">
        <f t="shared" si="36"/>
        <v>0</v>
      </c>
    </row>
    <row r="336" spans="2:20" ht="14.4" x14ac:dyDescent="0.3">
      <c r="B336" s="30"/>
      <c r="C336" s="16"/>
      <c r="D336" s="16"/>
      <c r="E336" s="25"/>
      <c r="F336" s="16"/>
      <c r="G336" s="20"/>
      <c r="H336" s="19"/>
      <c r="I336" s="18"/>
      <c r="J336" s="18"/>
      <c r="K336" s="12"/>
      <c r="L336" s="232">
        <f t="shared" si="32"/>
        <v>0</v>
      </c>
      <c r="M336" s="234">
        <f t="shared" si="33"/>
        <v>0</v>
      </c>
      <c r="N336" s="11">
        <f>IF(Q336="x",0,IF(J336&lt;(INDEX(Lookup!$U$2:$U$10,MATCH($D$47,Lookup!$S$2:$S$10,0))),0,$L$12*K336))</f>
        <v>0</v>
      </c>
      <c r="O336" s="234">
        <f t="shared" si="34"/>
        <v>0</v>
      </c>
      <c r="P336" s="10"/>
      <c r="Q336" s="9"/>
      <c r="S336" s="340">
        <f t="shared" si="35"/>
        <v>0</v>
      </c>
      <c r="T336" s="340">
        <f t="shared" si="36"/>
        <v>0</v>
      </c>
    </row>
    <row r="337" spans="2:20" ht="14.4" x14ac:dyDescent="0.3">
      <c r="B337" s="30"/>
      <c r="C337" s="16"/>
      <c r="D337" s="16"/>
      <c r="E337" s="25"/>
      <c r="F337" s="16"/>
      <c r="G337" s="20"/>
      <c r="H337" s="19"/>
      <c r="I337" s="18"/>
      <c r="J337" s="18"/>
      <c r="K337" s="12"/>
      <c r="L337" s="232">
        <f t="shared" si="32"/>
        <v>0</v>
      </c>
      <c r="M337" s="234">
        <f t="shared" si="33"/>
        <v>0</v>
      </c>
      <c r="N337" s="11">
        <f>IF(Q337="x",0,IF(J337&lt;(INDEX(Lookup!$U$2:$U$10,MATCH($D$47,Lookup!$S$2:$S$10,0))),0,$L$12*K337))</f>
        <v>0</v>
      </c>
      <c r="O337" s="234">
        <f t="shared" si="34"/>
        <v>0</v>
      </c>
      <c r="P337" s="10"/>
      <c r="Q337" s="9"/>
      <c r="S337" s="340">
        <f t="shared" si="35"/>
        <v>0</v>
      </c>
      <c r="T337" s="340">
        <f t="shared" si="36"/>
        <v>0</v>
      </c>
    </row>
    <row r="338" spans="2:20" ht="14.4" x14ac:dyDescent="0.3">
      <c r="B338" s="30"/>
      <c r="C338" s="16"/>
      <c r="D338" s="16"/>
      <c r="E338" s="25"/>
      <c r="F338" s="16"/>
      <c r="G338" s="20"/>
      <c r="H338" s="19"/>
      <c r="I338" s="18"/>
      <c r="J338" s="18"/>
      <c r="K338" s="12"/>
      <c r="L338" s="232">
        <f t="shared" si="32"/>
        <v>0</v>
      </c>
      <c r="M338" s="234">
        <f t="shared" si="33"/>
        <v>0</v>
      </c>
      <c r="N338" s="11">
        <f>IF(Q338="x",0,IF(J338&lt;(INDEX(Lookup!$U$2:$U$10,MATCH($D$47,Lookup!$S$2:$S$10,0))),0,$L$12*K338))</f>
        <v>0</v>
      </c>
      <c r="O338" s="234">
        <f t="shared" si="34"/>
        <v>0</v>
      </c>
      <c r="P338" s="10"/>
      <c r="Q338" s="9"/>
      <c r="S338" s="340">
        <f t="shared" si="35"/>
        <v>0</v>
      </c>
      <c r="T338" s="340">
        <f t="shared" si="36"/>
        <v>0</v>
      </c>
    </row>
    <row r="339" spans="2:20" ht="14.4" x14ac:dyDescent="0.3">
      <c r="B339" s="30"/>
      <c r="C339" s="16"/>
      <c r="D339" s="16"/>
      <c r="E339" s="25"/>
      <c r="F339" s="16"/>
      <c r="G339" s="20"/>
      <c r="H339" s="19"/>
      <c r="I339" s="18"/>
      <c r="J339" s="18"/>
      <c r="K339" s="12"/>
      <c r="L339" s="232">
        <f t="shared" si="32"/>
        <v>0</v>
      </c>
      <c r="M339" s="234">
        <f t="shared" si="33"/>
        <v>0</v>
      </c>
      <c r="N339" s="11">
        <f>IF(Q339="x",0,IF(J339&lt;(INDEX(Lookup!$U$2:$U$10,MATCH($D$47,Lookup!$S$2:$S$10,0))),0,$L$12*K339))</f>
        <v>0</v>
      </c>
      <c r="O339" s="234">
        <f t="shared" si="34"/>
        <v>0</v>
      </c>
      <c r="P339" s="10"/>
      <c r="Q339" s="9"/>
      <c r="S339" s="340">
        <f t="shared" si="35"/>
        <v>0</v>
      </c>
      <c r="T339" s="340">
        <f t="shared" si="36"/>
        <v>0</v>
      </c>
    </row>
    <row r="340" spans="2:20" ht="14.4" x14ac:dyDescent="0.3">
      <c r="B340" s="30"/>
      <c r="C340" s="16"/>
      <c r="D340" s="16"/>
      <c r="E340" s="25"/>
      <c r="F340" s="16"/>
      <c r="G340" s="20"/>
      <c r="H340" s="19"/>
      <c r="I340" s="18"/>
      <c r="J340" s="18"/>
      <c r="K340" s="12"/>
      <c r="L340" s="232">
        <f t="shared" si="32"/>
        <v>0</v>
      </c>
      <c r="M340" s="234">
        <f t="shared" si="33"/>
        <v>0</v>
      </c>
      <c r="N340" s="11">
        <f>IF(Q340="x",0,IF(J340&lt;(INDEX(Lookup!$U$2:$U$10,MATCH($D$47,Lookup!$S$2:$S$10,0))),0,$L$12*K340))</f>
        <v>0</v>
      </c>
      <c r="O340" s="234">
        <f t="shared" si="34"/>
        <v>0</v>
      </c>
      <c r="P340" s="10"/>
      <c r="Q340" s="9"/>
      <c r="S340" s="340">
        <f t="shared" si="35"/>
        <v>0</v>
      </c>
      <c r="T340" s="340">
        <f t="shared" si="36"/>
        <v>0</v>
      </c>
    </row>
    <row r="341" spans="2:20" ht="14.4" x14ac:dyDescent="0.3">
      <c r="B341" s="30"/>
      <c r="C341" s="16"/>
      <c r="D341" s="16"/>
      <c r="E341" s="25"/>
      <c r="F341" s="16"/>
      <c r="G341" s="20"/>
      <c r="H341" s="19"/>
      <c r="I341" s="18"/>
      <c r="J341" s="18"/>
      <c r="K341" s="12"/>
      <c r="L341" s="232">
        <f t="shared" si="32"/>
        <v>0</v>
      </c>
      <c r="M341" s="234">
        <f t="shared" si="33"/>
        <v>0</v>
      </c>
      <c r="N341" s="11">
        <f>IF(Q341="x",0,IF(J341&lt;(INDEX(Lookup!$U$2:$U$10,MATCH($D$47,Lookup!$S$2:$S$10,0))),0,$L$12*K341))</f>
        <v>0</v>
      </c>
      <c r="O341" s="234">
        <f t="shared" si="34"/>
        <v>0</v>
      </c>
      <c r="P341" s="10"/>
      <c r="Q341" s="9"/>
      <c r="S341" s="340">
        <f t="shared" si="35"/>
        <v>0</v>
      </c>
      <c r="T341" s="340">
        <f t="shared" si="36"/>
        <v>0</v>
      </c>
    </row>
    <row r="342" spans="2:20" ht="14.4" x14ac:dyDescent="0.3">
      <c r="B342" s="30"/>
      <c r="C342" s="16"/>
      <c r="D342" s="16"/>
      <c r="E342" s="25"/>
      <c r="F342" s="16"/>
      <c r="G342" s="20"/>
      <c r="H342" s="19"/>
      <c r="I342" s="18"/>
      <c r="J342" s="18"/>
      <c r="K342" s="12"/>
      <c r="L342" s="232">
        <f t="shared" si="32"/>
        <v>0</v>
      </c>
      <c r="M342" s="234">
        <f t="shared" si="33"/>
        <v>0</v>
      </c>
      <c r="N342" s="11">
        <f>IF(Q342="x",0,IF(J342&lt;(INDEX(Lookup!$U$2:$U$10,MATCH($D$47,Lookup!$S$2:$S$10,0))),0,$L$12*K342))</f>
        <v>0</v>
      </c>
      <c r="O342" s="234">
        <f t="shared" si="34"/>
        <v>0</v>
      </c>
      <c r="P342" s="10"/>
      <c r="Q342" s="9"/>
      <c r="S342" s="340">
        <f t="shared" si="35"/>
        <v>0</v>
      </c>
      <c r="T342" s="340">
        <f t="shared" si="36"/>
        <v>0</v>
      </c>
    </row>
    <row r="343" spans="2:20" ht="14.4" x14ac:dyDescent="0.3">
      <c r="B343" s="30"/>
      <c r="C343" s="16"/>
      <c r="D343" s="16"/>
      <c r="E343" s="25"/>
      <c r="F343" s="16"/>
      <c r="G343" s="20"/>
      <c r="H343" s="19"/>
      <c r="I343" s="18"/>
      <c r="J343" s="18"/>
      <c r="K343" s="12"/>
      <c r="L343" s="232">
        <f t="shared" si="32"/>
        <v>0</v>
      </c>
      <c r="M343" s="234">
        <f t="shared" si="33"/>
        <v>0</v>
      </c>
      <c r="N343" s="11">
        <f>IF(Q343="x",0,IF(J343&lt;(INDEX(Lookup!$U$2:$U$10,MATCH($D$47,Lookup!$S$2:$S$10,0))),0,$L$12*K343))</f>
        <v>0</v>
      </c>
      <c r="O343" s="234">
        <f t="shared" si="34"/>
        <v>0</v>
      </c>
      <c r="P343" s="10"/>
      <c r="Q343" s="9"/>
      <c r="S343" s="340">
        <f t="shared" si="35"/>
        <v>0</v>
      </c>
      <c r="T343" s="340">
        <f t="shared" si="36"/>
        <v>0</v>
      </c>
    </row>
    <row r="344" spans="2:20" ht="14.4" x14ac:dyDescent="0.3">
      <c r="B344" s="30"/>
      <c r="C344" s="16"/>
      <c r="D344" s="16"/>
      <c r="E344" s="25"/>
      <c r="F344" s="16"/>
      <c r="G344" s="20"/>
      <c r="H344" s="19"/>
      <c r="I344" s="18"/>
      <c r="J344" s="18"/>
      <c r="K344" s="12"/>
      <c r="L344" s="232">
        <f t="shared" si="32"/>
        <v>0</v>
      </c>
      <c r="M344" s="234">
        <f t="shared" si="33"/>
        <v>0</v>
      </c>
      <c r="N344" s="11">
        <f>IF(Q344="x",0,IF(J344&lt;(INDEX(Lookup!$U$2:$U$10,MATCH($D$47,Lookup!$S$2:$S$10,0))),0,$L$12*K344))</f>
        <v>0</v>
      </c>
      <c r="O344" s="234">
        <f t="shared" si="34"/>
        <v>0</v>
      </c>
      <c r="P344" s="10"/>
      <c r="Q344" s="9"/>
      <c r="S344" s="340">
        <f t="shared" si="35"/>
        <v>0</v>
      </c>
      <c r="T344" s="340">
        <f t="shared" si="36"/>
        <v>0</v>
      </c>
    </row>
    <row r="345" spans="2:20" ht="14.4" x14ac:dyDescent="0.3">
      <c r="B345" s="30"/>
      <c r="C345" s="16"/>
      <c r="D345" s="16"/>
      <c r="E345" s="25"/>
      <c r="F345" s="16"/>
      <c r="G345" s="20"/>
      <c r="H345" s="19"/>
      <c r="I345" s="18"/>
      <c r="J345" s="18"/>
      <c r="K345" s="12"/>
      <c r="L345" s="232">
        <f t="shared" si="32"/>
        <v>0</v>
      </c>
      <c r="M345" s="234">
        <f t="shared" si="33"/>
        <v>0</v>
      </c>
      <c r="N345" s="11">
        <f>IF(Q345="x",0,IF(J345&lt;(INDEX(Lookup!$U$2:$U$10,MATCH($D$47,Lookup!$S$2:$S$10,0))),0,$L$12*K345))</f>
        <v>0</v>
      </c>
      <c r="O345" s="234">
        <f t="shared" si="34"/>
        <v>0</v>
      </c>
      <c r="P345" s="10"/>
      <c r="Q345" s="9"/>
      <c r="S345" s="340">
        <f t="shared" si="35"/>
        <v>0</v>
      </c>
      <c r="T345" s="340">
        <f t="shared" si="36"/>
        <v>0</v>
      </c>
    </row>
    <row r="346" spans="2:20" ht="14.4" x14ac:dyDescent="0.3">
      <c r="B346" s="30"/>
      <c r="C346" s="16"/>
      <c r="D346" s="16"/>
      <c r="E346" s="25"/>
      <c r="F346" s="16"/>
      <c r="G346" s="20"/>
      <c r="H346" s="19"/>
      <c r="I346" s="18"/>
      <c r="J346" s="18"/>
      <c r="K346" s="12"/>
      <c r="L346" s="232">
        <f t="shared" si="32"/>
        <v>0</v>
      </c>
      <c r="M346" s="234">
        <f t="shared" si="33"/>
        <v>0</v>
      </c>
      <c r="N346" s="11">
        <f>IF(Q346="x",0,IF(J346&lt;(INDEX(Lookup!$U$2:$U$10,MATCH($D$47,Lookup!$S$2:$S$10,0))),0,$L$12*K346))</f>
        <v>0</v>
      </c>
      <c r="O346" s="234">
        <f t="shared" si="34"/>
        <v>0</v>
      </c>
      <c r="P346" s="10"/>
      <c r="Q346" s="9"/>
      <c r="S346" s="340">
        <f t="shared" si="35"/>
        <v>0</v>
      </c>
      <c r="T346" s="340">
        <f t="shared" si="36"/>
        <v>0</v>
      </c>
    </row>
    <row r="347" spans="2:20" ht="14.4" x14ac:dyDescent="0.3">
      <c r="B347" s="30"/>
      <c r="C347" s="16"/>
      <c r="D347" s="16"/>
      <c r="E347" s="25"/>
      <c r="F347" s="16"/>
      <c r="G347" s="20"/>
      <c r="H347" s="19"/>
      <c r="I347" s="18"/>
      <c r="J347" s="18"/>
      <c r="K347" s="12"/>
      <c r="L347" s="232">
        <f t="shared" si="32"/>
        <v>0</v>
      </c>
      <c r="M347" s="234">
        <f t="shared" si="33"/>
        <v>0</v>
      </c>
      <c r="N347" s="11">
        <f>IF(Q347="x",0,IF(J347&lt;(INDEX(Lookup!$U$2:$U$10,MATCH($D$47,Lookup!$S$2:$S$10,0))),0,$L$12*K347))</f>
        <v>0</v>
      </c>
      <c r="O347" s="234">
        <f t="shared" si="34"/>
        <v>0</v>
      </c>
      <c r="P347" s="10"/>
      <c r="Q347" s="9"/>
      <c r="S347" s="340">
        <f t="shared" si="35"/>
        <v>0</v>
      </c>
      <c r="T347" s="340">
        <f t="shared" si="36"/>
        <v>0</v>
      </c>
    </row>
    <row r="348" spans="2:20" ht="14.4" x14ac:dyDescent="0.3">
      <c r="B348" s="30"/>
      <c r="C348" s="16"/>
      <c r="D348" s="16"/>
      <c r="E348" s="25"/>
      <c r="F348" s="16"/>
      <c r="G348" s="20"/>
      <c r="H348" s="19"/>
      <c r="I348" s="18"/>
      <c r="J348" s="18"/>
      <c r="K348" s="12"/>
      <c r="L348" s="232">
        <f t="shared" si="32"/>
        <v>0</v>
      </c>
      <c r="M348" s="234">
        <f t="shared" si="33"/>
        <v>0</v>
      </c>
      <c r="N348" s="11">
        <f>IF(Q348="x",0,IF(J348&lt;(INDEX(Lookup!$U$2:$U$10,MATCH($D$47,Lookup!$S$2:$S$10,0))),0,$L$12*K348))</f>
        <v>0</v>
      </c>
      <c r="O348" s="234">
        <f t="shared" si="34"/>
        <v>0</v>
      </c>
      <c r="P348" s="10"/>
      <c r="Q348" s="9"/>
      <c r="S348" s="340">
        <f t="shared" si="35"/>
        <v>0</v>
      </c>
      <c r="T348" s="340">
        <f t="shared" si="36"/>
        <v>0</v>
      </c>
    </row>
    <row r="349" spans="2:20" ht="14.4" x14ac:dyDescent="0.3">
      <c r="B349" s="30"/>
      <c r="C349" s="16"/>
      <c r="D349" s="16"/>
      <c r="E349" s="25"/>
      <c r="F349" s="16"/>
      <c r="G349" s="20"/>
      <c r="H349" s="19"/>
      <c r="I349" s="18"/>
      <c r="J349" s="18"/>
      <c r="K349" s="12"/>
      <c r="L349" s="232">
        <f t="shared" si="32"/>
        <v>0</v>
      </c>
      <c r="M349" s="234">
        <f t="shared" si="33"/>
        <v>0</v>
      </c>
      <c r="N349" s="11">
        <f>IF(Q349="x",0,IF(J349&lt;(INDEX(Lookup!$U$2:$U$10,MATCH($D$47,Lookup!$S$2:$S$10,0))),0,$L$12*K349))</f>
        <v>0</v>
      </c>
      <c r="O349" s="234">
        <f t="shared" si="34"/>
        <v>0</v>
      </c>
      <c r="P349" s="10"/>
      <c r="Q349" s="9"/>
      <c r="S349" s="340">
        <f t="shared" si="35"/>
        <v>0</v>
      </c>
      <c r="T349" s="340">
        <f t="shared" si="36"/>
        <v>0</v>
      </c>
    </row>
    <row r="350" spans="2:20" ht="14.4" x14ac:dyDescent="0.3">
      <c r="B350" s="30"/>
      <c r="C350" s="16"/>
      <c r="D350" s="16"/>
      <c r="E350" s="25"/>
      <c r="F350" s="16"/>
      <c r="G350" s="20"/>
      <c r="H350" s="19"/>
      <c r="I350" s="18"/>
      <c r="J350" s="18"/>
      <c r="K350" s="12"/>
      <c r="L350" s="232">
        <f t="shared" si="32"/>
        <v>0</v>
      </c>
      <c r="M350" s="234">
        <f t="shared" si="33"/>
        <v>0</v>
      </c>
      <c r="N350" s="11">
        <f>IF(Q350="x",0,IF(J350&lt;(INDEX(Lookup!$U$2:$U$10,MATCH($D$47,Lookup!$S$2:$S$10,0))),0,$L$12*K350))</f>
        <v>0</v>
      </c>
      <c r="O350" s="234">
        <f t="shared" si="34"/>
        <v>0</v>
      </c>
      <c r="P350" s="10"/>
      <c r="Q350" s="9"/>
      <c r="S350" s="340">
        <f t="shared" si="35"/>
        <v>0</v>
      </c>
      <c r="T350" s="340">
        <f t="shared" si="36"/>
        <v>0</v>
      </c>
    </row>
    <row r="351" spans="2:20" ht="14.4" x14ac:dyDescent="0.3">
      <c r="B351" s="30"/>
      <c r="C351" s="16"/>
      <c r="D351" s="16"/>
      <c r="E351" s="25"/>
      <c r="F351" s="16"/>
      <c r="G351" s="20"/>
      <c r="H351" s="19"/>
      <c r="I351" s="18"/>
      <c r="J351" s="18"/>
      <c r="K351" s="12"/>
      <c r="L351" s="232">
        <f t="shared" si="32"/>
        <v>0</v>
      </c>
      <c r="M351" s="234">
        <f t="shared" si="33"/>
        <v>0</v>
      </c>
      <c r="N351" s="11">
        <f>IF(Q351="x",0,IF(J351&lt;(INDEX(Lookup!$U$2:$U$10,MATCH($D$47,Lookup!$S$2:$S$10,0))),0,$L$12*K351))</f>
        <v>0</v>
      </c>
      <c r="O351" s="234">
        <f t="shared" si="34"/>
        <v>0</v>
      </c>
      <c r="P351" s="10"/>
      <c r="Q351" s="9"/>
      <c r="S351" s="340">
        <f t="shared" si="35"/>
        <v>0</v>
      </c>
      <c r="T351" s="340">
        <f t="shared" si="36"/>
        <v>0</v>
      </c>
    </row>
    <row r="352" spans="2:20" ht="14.4" x14ac:dyDescent="0.3">
      <c r="B352" s="30"/>
      <c r="C352" s="16"/>
      <c r="D352" s="16"/>
      <c r="E352" s="25"/>
      <c r="F352" s="16"/>
      <c r="G352" s="20"/>
      <c r="H352" s="19"/>
      <c r="I352" s="18"/>
      <c r="J352" s="18"/>
      <c r="K352" s="12"/>
      <c r="L352" s="232">
        <f t="shared" si="32"/>
        <v>0</v>
      </c>
      <c r="M352" s="234">
        <f t="shared" si="33"/>
        <v>0</v>
      </c>
      <c r="N352" s="11">
        <f>IF(Q352="x",0,IF(J352&lt;(INDEX(Lookup!$U$2:$U$10,MATCH($D$47,Lookup!$S$2:$S$10,0))),0,$L$12*K352))</f>
        <v>0</v>
      </c>
      <c r="O352" s="234">
        <f t="shared" si="34"/>
        <v>0</v>
      </c>
      <c r="P352" s="10"/>
      <c r="Q352" s="9"/>
      <c r="S352" s="340">
        <f t="shared" si="35"/>
        <v>0</v>
      </c>
      <c r="T352" s="340">
        <f t="shared" si="36"/>
        <v>0</v>
      </c>
    </row>
    <row r="353" spans="2:20" ht="14.4" x14ac:dyDescent="0.3">
      <c r="B353" s="30"/>
      <c r="C353" s="16"/>
      <c r="D353" s="16"/>
      <c r="E353" s="25"/>
      <c r="F353" s="16"/>
      <c r="G353" s="20"/>
      <c r="H353" s="19"/>
      <c r="I353" s="18"/>
      <c r="J353" s="18"/>
      <c r="K353" s="12"/>
      <c r="L353" s="232">
        <f t="shared" si="32"/>
        <v>0</v>
      </c>
      <c r="M353" s="234">
        <f t="shared" si="33"/>
        <v>0</v>
      </c>
      <c r="N353" s="11">
        <f>IF(Q353="x",0,IF(J353&lt;(INDEX(Lookup!$U$2:$U$10,MATCH($D$47,Lookup!$S$2:$S$10,0))),0,$L$12*K353))</f>
        <v>0</v>
      </c>
      <c r="O353" s="234">
        <f t="shared" si="34"/>
        <v>0</v>
      </c>
      <c r="P353" s="10"/>
      <c r="Q353" s="9"/>
      <c r="S353" s="340">
        <f t="shared" si="35"/>
        <v>0</v>
      </c>
      <c r="T353" s="340">
        <f t="shared" si="36"/>
        <v>0</v>
      </c>
    </row>
    <row r="354" spans="2:20" ht="14.4" x14ac:dyDescent="0.3">
      <c r="B354" s="30"/>
      <c r="C354" s="16"/>
      <c r="D354" s="16"/>
      <c r="E354" s="25"/>
      <c r="F354" s="16"/>
      <c r="G354" s="20"/>
      <c r="H354" s="19"/>
      <c r="I354" s="18"/>
      <c r="J354" s="18"/>
      <c r="K354" s="12"/>
      <c r="L354" s="232">
        <f t="shared" si="32"/>
        <v>0</v>
      </c>
      <c r="M354" s="234">
        <f t="shared" si="33"/>
        <v>0</v>
      </c>
      <c r="N354" s="11">
        <f>IF(Q354="x",0,IF(J354&lt;(INDEX(Lookup!$U$2:$U$10,MATCH($D$47,Lookup!$S$2:$S$10,0))),0,$L$12*K354))</f>
        <v>0</v>
      </c>
      <c r="O354" s="234">
        <f t="shared" si="34"/>
        <v>0</v>
      </c>
      <c r="P354" s="10"/>
      <c r="Q354" s="9"/>
      <c r="S354" s="340">
        <f t="shared" si="35"/>
        <v>0</v>
      </c>
      <c r="T354" s="340">
        <f t="shared" si="36"/>
        <v>0</v>
      </c>
    </row>
    <row r="355" spans="2:20" ht="14.4" x14ac:dyDescent="0.3">
      <c r="B355" s="30"/>
      <c r="C355" s="16"/>
      <c r="D355" s="16"/>
      <c r="E355" s="25"/>
      <c r="F355" s="16"/>
      <c r="G355" s="20"/>
      <c r="H355" s="19"/>
      <c r="I355" s="18"/>
      <c r="J355" s="18"/>
      <c r="K355" s="12"/>
      <c r="L355" s="232">
        <f t="shared" si="32"/>
        <v>0</v>
      </c>
      <c r="M355" s="234">
        <f t="shared" si="33"/>
        <v>0</v>
      </c>
      <c r="N355" s="11">
        <f>IF(Q355="x",0,IF(J355&lt;(INDEX(Lookup!$U$2:$U$10,MATCH($D$47,Lookup!$S$2:$S$10,0))),0,$L$12*K355))</f>
        <v>0</v>
      </c>
      <c r="O355" s="234">
        <f t="shared" si="34"/>
        <v>0</v>
      </c>
      <c r="P355" s="10"/>
      <c r="Q355" s="9"/>
      <c r="S355" s="340">
        <f t="shared" si="35"/>
        <v>0</v>
      </c>
      <c r="T355" s="340">
        <f t="shared" si="36"/>
        <v>0</v>
      </c>
    </row>
    <row r="356" spans="2:20" ht="14.4" x14ac:dyDescent="0.3">
      <c r="B356" s="30"/>
      <c r="C356" s="16"/>
      <c r="D356" s="16"/>
      <c r="E356" s="25"/>
      <c r="F356" s="16"/>
      <c r="G356" s="20"/>
      <c r="H356" s="19"/>
      <c r="I356" s="18"/>
      <c r="J356" s="18"/>
      <c r="K356" s="12"/>
      <c r="L356" s="232">
        <f t="shared" si="32"/>
        <v>0</v>
      </c>
      <c r="M356" s="234">
        <f t="shared" si="33"/>
        <v>0</v>
      </c>
      <c r="N356" s="11">
        <f>IF(Q356="x",0,IF(J356&lt;(INDEX(Lookup!$U$2:$U$10,MATCH($D$47,Lookup!$S$2:$S$10,0))),0,$L$12*K356))</f>
        <v>0</v>
      </c>
      <c r="O356" s="234">
        <f t="shared" si="34"/>
        <v>0</v>
      </c>
      <c r="P356" s="10"/>
      <c r="Q356" s="9"/>
      <c r="S356" s="340">
        <f t="shared" si="35"/>
        <v>0</v>
      </c>
      <c r="T356" s="340">
        <f t="shared" si="36"/>
        <v>0</v>
      </c>
    </row>
    <row r="357" spans="2:20" ht="14.4" x14ac:dyDescent="0.3">
      <c r="B357" s="30"/>
      <c r="C357" s="16"/>
      <c r="D357" s="16"/>
      <c r="E357" s="25"/>
      <c r="F357" s="16"/>
      <c r="G357" s="20"/>
      <c r="H357" s="19"/>
      <c r="I357" s="18"/>
      <c r="J357" s="18"/>
      <c r="K357" s="12"/>
      <c r="L357" s="232">
        <f t="shared" si="32"/>
        <v>0</v>
      </c>
      <c r="M357" s="234">
        <f t="shared" si="33"/>
        <v>0</v>
      </c>
      <c r="N357" s="11">
        <f>IF(Q357="x",0,IF(J357&lt;(INDEX(Lookup!$U$2:$U$10,MATCH($D$47,Lookup!$S$2:$S$10,0))),0,$L$12*K357))</f>
        <v>0</v>
      </c>
      <c r="O357" s="234">
        <f t="shared" si="34"/>
        <v>0</v>
      </c>
      <c r="P357" s="10"/>
      <c r="Q357" s="9"/>
      <c r="S357" s="340">
        <f t="shared" si="35"/>
        <v>0</v>
      </c>
      <c r="T357" s="340">
        <f t="shared" si="36"/>
        <v>0</v>
      </c>
    </row>
    <row r="358" spans="2:20" ht="14.4" x14ac:dyDescent="0.3">
      <c r="B358" s="30"/>
      <c r="C358" s="16"/>
      <c r="D358" s="16"/>
      <c r="E358" s="25"/>
      <c r="F358" s="16"/>
      <c r="G358" s="20"/>
      <c r="H358" s="19"/>
      <c r="I358" s="18"/>
      <c r="J358" s="18"/>
      <c r="K358" s="12"/>
      <c r="L358" s="232">
        <f t="shared" si="32"/>
        <v>0</v>
      </c>
      <c r="M358" s="234">
        <f t="shared" si="33"/>
        <v>0</v>
      </c>
      <c r="N358" s="11">
        <f>IF(Q358="x",0,IF(J358&lt;(INDEX(Lookup!$U$2:$U$10,MATCH($D$47,Lookup!$S$2:$S$10,0))),0,$L$12*K358))</f>
        <v>0</v>
      </c>
      <c r="O358" s="234">
        <f t="shared" si="34"/>
        <v>0</v>
      </c>
      <c r="P358" s="10"/>
      <c r="Q358" s="9"/>
      <c r="S358" s="340">
        <f t="shared" si="35"/>
        <v>0</v>
      </c>
      <c r="T358" s="340">
        <f t="shared" si="36"/>
        <v>0</v>
      </c>
    </row>
    <row r="359" spans="2:20" ht="14.4" x14ac:dyDescent="0.3">
      <c r="B359" s="30"/>
      <c r="C359" s="16"/>
      <c r="D359" s="16"/>
      <c r="E359" s="25"/>
      <c r="F359" s="16"/>
      <c r="G359" s="20"/>
      <c r="H359" s="19"/>
      <c r="I359" s="18"/>
      <c r="J359" s="18"/>
      <c r="K359" s="12"/>
      <c r="L359" s="232">
        <f t="shared" si="32"/>
        <v>0</v>
      </c>
      <c r="M359" s="234">
        <f t="shared" si="33"/>
        <v>0</v>
      </c>
      <c r="N359" s="11">
        <f>IF(Q359="x",0,IF(J359&lt;(INDEX(Lookup!$U$2:$U$10,MATCH($D$47,Lookup!$S$2:$S$10,0))),0,$L$12*K359))</f>
        <v>0</v>
      </c>
      <c r="O359" s="234">
        <f t="shared" si="34"/>
        <v>0</v>
      </c>
      <c r="P359" s="10"/>
      <c r="Q359" s="9"/>
      <c r="S359" s="340">
        <f t="shared" si="35"/>
        <v>0</v>
      </c>
      <c r="T359" s="340">
        <f t="shared" si="36"/>
        <v>0</v>
      </c>
    </row>
    <row r="360" spans="2:20" ht="14.4" x14ac:dyDescent="0.3">
      <c r="B360" s="30"/>
      <c r="C360" s="16"/>
      <c r="D360" s="16"/>
      <c r="E360" s="25"/>
      <c r="F360" s="16"/>
      <c r="G360" s="20"/>
      <c r="H360" s="19"/>
      <c r="I360" s="18"/>
      <c r="J360" s="18"/>
      <c r="K360" s="12"/>
      <c r="L360" s="232">
        <f t="shared" si="32"/>
        <v>0</v>
      </c>
      <c r="M360" s="234">
        <f t="shared" si="33"/>
        <v>0</v>
      </c>
      <c r="N360" s="11">
        <f>IF(Q360="x",0,IF(J360&lt;(INDEX(Lookup!$U$2:$U$10,MATCH($D$47,Lookup!$S$2:$S$10,0))),0,$L$12*K360))</f>
        <v>0</v>
      </c>
      <c r="O360" s="234">
        <f t="shared" si="34"/>
        <v>0</v>
      </c>
      <c r="P360" s="10"/>
      <c r="Q360" s="9"/>
      <c r="S360" s="340">
        <f t="shared" si="35"/>
        <v>0</v>
      </c>
      <c r="T360" s="340">
        <f t="shared" si="36"/>
        <v>0</v>
      </c>
    </row>
    <row r="361" spans="2:20" ht="14.4" x14ac:dyDescent="0.3">
      <c r="B361" s="30"/>
      <c r="C361" s="16"/>
      <c r="D361" s="16"/>
      <c r="E361" s="25"/>
      <c r="F361" s="16"/>
      <c r="G361" s="20"/>
      <c r="H361" s="19"/>
      <c r="I361" s="18"/>
      <c r="J361" s="18"/>
      <c r="K361" s="12"/>
      <c r="L361" s="232">
        <f t="shared" si="32"/>
        <v>0</v>
      </c>
      <c r="M361" s="234">
        <f t="shared" si="33"/>
        <v>0</v>
      </c>
      <c r="N361" s="11">
        <f>IF(Q361="x",0,IF(J361&lt;(INDEX(Lookup!$U$2:$U$10,MATCH($D$47,Lookup!$S$2:$S$10,0))),0,$L$12*K361))</f>
        <v>0</v>
      </c>
      <c r="O361" s="234">
        <f t="shared" si="34"/>
        <v>0</v>
      </c>
      <c r="P361" s="10"/>
      <c r="Q361" s="9"/>
      <c r="S361" s="340">
        <f t="shared" si="35"/>
        <v>0</v>
      </c>
      <c r="T361" s="340">
        <f t="shared" si="36"/>
        <v>0</v>
      </c>
    </row>
    <row r="362" spans="2:20" ht="14.4" x14ac:dyDescent="0.3">
      <c r="B362" s="30"/>
      <c r="C362" s="16"/>
      <c r="D362" s="16"/>
      <c r="E362" s="25"/>
      <c r="F362" s="16"/>
      <c r="G362" s="20"/>
      <c r="H362" s="19"/>
      <c r="I362" s="18"/>
      <c r="J362" s="18"/>
      <c r="K362" s="12"/>
      <c r="L362" s="232">
        <f t="shared" si="32"/>
        <v>0</v>
      </c>
      <c r="M362" s="234">
        <f t="shared" si="33"/>
        <v>0</v>
      </c>
      <c r="N362" s="11">
        <f>IF(Q362="x",0,IF(J362&lt;(INDEX(Lookup!$U$2:$U$10,MATCH($D$47,Lookup!$S$2:$S$10,0))),0,$L$12*K362))</f>
        <v>0</v>
      </c>
      <c r="O362" s="234">
        <f t="shared" si="34"/>
        <v>0</v>
      </c>
      <c r="P362" s="10"/>
      <c r="Q362" s="9"/>
      <c r="S362" s="340">
        <f t="shared" si="35"/>
        <v>0</v>
      </c>
      <c r="T362" s="340">
        <f t="shared" si="36"/>
        <v>0</v>
      </c>
    </row>
    <row r="363" spans="2:20" ht="14.4" x14ac:dyDescent="0.3">
      <c r="B363" s="30"/>
      <c r="C363" s="16"/>
      <c r="D363" s="16"/>
      <c r="E363" s="25"/>
      <c r="F363" s="16"/>
      <c r="G363" s="20"/>
      <c r="H363" s="19"/>
      <c r="I363" s="18"/>
      <c r="J363" s="18"/>
      <c r="K363" s="12"/>
      <c r="L363" s="232">
        <f t="shared" si="32"/>
        <v>0</v>
      </c>
      <c r="M363" s="234">
        <f t="shared" si="33"/>
        <v>0</v>
      </c>
      <c r="N363" s="11">
        <f>IF(Q363="x",0,IF(J363&lt;(INDEX(Lookup!$U$2:$U$10,MATCH($D$47,Lookup!$S$2:$S$10,0))),0,$L$12*K363))</f>
        <v>0</v>
      </c>
      <c r="O363" s="234">
        <f t="shared" si="34"/>
        <v>0</v>
      </c>
      <c r="P363" s="10"/>
      <c r="Q363" s="9"/>
      <c r="S363" s="340">
        <f t="shared" si="35"/>
        <v>0</v>
      </c>
      <c r="T363" s="340">
        <f t="shared" si="36"/>
        <v>0</v>
      </c>
    </row>
    <row r="364" spans="2:20" ht="14.4" x14ac:dyDescent="0.3">
      <c r="B364" s="30"/>
      <c r="C364" s="16"/>
      <c r="D364" s="16"/>
      <c r="E364" s="25"/>
      <c r="F364" s="16"/>
      <c r="G364" s="20"/>
      <c r="H364" s="19"/>
      <c r="I364" s="18"/>
      <c r="J364" s="18"/>
      <c r="K364" s="12"/>
      <c r="L364" s="232">
        <f t="shared" si="32"/>
        <v>0</v>
      </c>
      <c r="M364" s="234">
        <f t="shared" si="33"/>
        <v>0</v>
      </c>
      <c r="N364" s="11">
        <f>IF(Q364="x",0,IF(J364&lt;(INDEX(Lookup!$U$2:$U$10,MATCH($D$47,Lookup!$S$2:$S$10,0))),0,$L$12*K364))</f>
        <v>0</v>
      </c>
      <c r="O364" s="234">
        <f t="shared" si="34"/>
        <v>0</v>
      </c>
      <c r="P364" s="10"/>
      <c r="Q364" s="9"/>
      <c r="S364" s="340">
        <f t="shared" si="35"/>
        <v>0</v>
      </c>
      <c r="T364" s="340">
        <f t="shared" si="36"/>
        <v>0</v>
      </c>
    </row>
    <row r="365" spans="2:20" ht="14.4" x14ac:dyDescent="0.3">
      <c r="B365" s="30"/>
      <c r="C365" s="16"/>
      <c r="D365" s="16"/>
      <c r="E365" s="25"/>
      <c r="F365" s="16"/>
      <c r="G365" s="20"/>
      <c r="H365" s="19"/>
      <c r="I365" s="18"/>
      <c r="J365" s="18"/>
      <c r="K365" s="12"/>
      <c r="L365" s="232">
        <f t="shared" si="32"/>
        <v>0</v>
      </c>
      <c r="M365" s="234">
        <f t="shared" si="33"/>
        <v>0</v>
      </c>
      <c r="N365" s="11">
        <f>IF(Q365="x",0,IF(J365&lt;(INDEX(Lookup!$U$2:$U$10,MATCH($D$47,Lookup!$S$2:$S$10,0))),0,$L$12*K365))</f>
        <v>0</v>
      </c>
      <c r="O365" s="234">
        <f t="shared" si="34"/>
        <v>0</v>
      </c>
      <c r="P365" s="10"/>
      <c r="Q365" s="9"/>
      <c r="S365" s="340">
        <f t="shared" si="35"/>
        <v>0</v>
      </c>
      <c r="T365" s="340">
        <f t="shared" si="36"/>
        <v>0</v>
      </c>
    </row>
    <row r="366" spans="2:20" ht="14.4" x14ac:dyDescent="0.3">
      <c r="B366" s="30"/>
      <c r="C366" s="16"/>
      <c r="D366" s="16"/>
      <c r="E366" s="25"/>
      <c r="F366" s="16"/>
      <c r="G366" s="20"/>
      <c r="H366" s="19"/>
      <c r="I366" s="18"/>
      <c r="J366" s="18"/>
      <c r="K366" s="12"/>
      <c r="L366" s="232">
        <f t="shared" si="32"/>
        <v>0</v>
      </c>
      <c r="M366" s="234">
        <f t="shared" si="33"/>
        <v>0</v>
      </c>
      <c r="N366" s="11">
        <f>IF(Q366="x",0,IF(J366&lt;(INDEX(Lookup!$U$2:$U$10,MATCH($D$47,Lookup!$S$2:$S$10,0))),0,$L$12*K366))</f>
        <v>0</v>
      </c>
      <c r="O366" s="234">
        <f t="shared" si="34"/>
        <v>0</v>
      </c>
      <c r="P366" s="10"/>
      <c r="Q366" s="9"/>
      <c r="S366" s="340">
        <f t="shared" si="35"/>
        <v>0</v>
      </c>
      <c r="T366" s="340">
        <f t="shared" si="36"/>
        <v>0</v>
      </c>
    </row>
    <row r="367" spans="2:20" ht="14.4" x14ac:dyDescent="0.3">
      <c r="B367" s="30"/>
      <c r="C367" s="16"/>
      <c r="D367" s="16"/>
      <c r="E367" s="25"/>
      <c r="F367" s="16"/>
      <c r="G367" s="20"/>
      <c r="H367" s="19"/>
      <c r="I367" s="18"/>
      <c r="J367" s="18"/>
      <c r="K367" s="12"/>
      <c r="L367" s="232">
        <f t="shared" si="32"/>
        <v>0</v>
      </c>
      <c r="M367" s="234">
        <f t="shared" si="33"/>
        <v>0</v>
      </c>
      <c r="N367" s="11">
        <f>IF(Q367="x",0,IF(J367&lt;(INDEX(Lookup!$U$2:$U$10,MATCH($D$47,Lookup!$S$2:$S$10,0))),0,$L$12*K367))</f>
        <v>0</v>
      </c>
      <c r="O367" s="234">
        <f t="shared" si="34"/>
        <v>0</v>
      </c>
      <c r="P367" s="10"/>
      <c r="Q367" s="9"/>
      <c r="S367" s="340">
        <f t="shared" si="35"/>
        <v>0</v>
      </c>
      <c r="T367" s="340">
        <f t="shared" si="36"/>
        <v>0</v>
      </c>
    </row>
    <row r="368" spans="2:20" ht="14.4" x14ac:dyDescent="0.3">
      <c r="B368" s="30"/>
      <c r="C368" s="16"/>
      <c r="D368" s="16"/>
      <c r="E368" s="25"/>
      <c r="F368" s="16"/>
      <c r="G368" s="20"/>
      <c r="H368" s="19"/>
      <c r="I368" s="18"/>
      <c r="J368" s="18"/>
      <c r="K368" s="12"/>
      <c r="L368" s="232">
        <f t="shared" si="32"/>
        <v>0</v>
      </c>
      <c r="M368" s="234">
        <f t="shared" si="33"/>
        <v>0</v>
      </c>
      <c r="N368" s="11">
        <f>IF(Q368="x",0,IF(J368&lt;(INDEX(Lookup!$U$2:$U$10,MATCH($D$47,Lookup!$S$2:$S$10,0))),0,$L$12*K368))</f>
        <v>0</v>
      </c>
      <c r="O368" s="234">
        <f t="shared" si="34"/>
        <v>0</v>
      </c>
      <c r="P368" s="10"/>
      <c r="Q368" s="9"/>
      <c r="S368" s="340">
        <f t="shared" si="35"/>
        <v>0</v>
      </c>
      <c r="T368" s="340">
        <f t="shared" si="36"/>
        <v>0</v>
      </c>
    </row>
    <row r="369" spans="2:20" ht="14.4" x14ac:dyDescent="0.3">
      <c r="B369" s="30"/>
      <c r="C369" s="16"/>
      <c r="D369" s="16"/>
      <c r="E369" s="25"/>
      <c r="F369" s="16"/>
      <c r="G369" s="20"/>
      <c r="H369" s="19"/>
      <c r="I369" s="18"/>
      <c r="J369" s="18"/>
      <c r="K369" s="12"/>
      <c r="L369" s="232">
        <f t="shared" si="32"/>
        <v>0</v>
      </c>
      <c r="M369" s="234">
        <f t="shared" si="33"/>
        <v>0</v>
      </c>
      <c r="N369" s="11">
        <f>IF(Q369="x",0,IF(J369&lt;(INDEX(Lookup!$U$2:$U$10,MATCH($D$47,Lookup!$S$2:$S$10,0))),0,$L$12*K369))</f>
        <v>0</v>
      </c>
      <c r="O369" s="234">
        <f t="shared" si="34"/>
        <v>0</v>
      </c>
      <c r="P369" s="10"/>
      <c r="Q369" s="9"/>
      <c r="S369" s="340">
        <f t="shared" si="35"/>
        <v>0</v>
      </c>
      <c r="T369" s="340">
        <f t="shared" si="36"/>
        <v>0</v>
      </c>
    </row>
    <row r="370" spans="2:20" ht="14.4" x14ac:dyDescent="0.3">
      <c r="B370" s="30"/>
      <c r="C370" s="16"/>
      <c r="D370" s="16"/>
      <c r="E370" s="25"/>
      <c r="F370" s="16"/>
      <c r="G370" s="20"/>
      <c r="H370" s="19"/>
      <c r="I370" s="18"/>
      <c r="J370" s="18"/>
      <c r="K370" s="12"/>
      <c r="L370" s="232">
        <f t="shared" ref="L370:L433" si="37">IF(ROUNDDOWN(DATEDIF(I370,J370,"d")/7,0)&gt;$L$12,$L$12*K370,K370*ROUNDDOWN(DATEDIF(I370,J370,"d")/7,0))</f>
        <v>0</v>
      </c>
      <c r="M370" s="234">
        <f t="shared" ref="M370:M433" si="38">L370*$L$6</f>
        <v>0</v>
      </c>
      <c r="N370" s="11">
        <f>IF(Q370="x",0,IF(J370&lt;(INDEX(Lookup!$U$2:$U$10,MATCH($D$47,Lookup!$S$2:$S$10,0))),0,$L$12*K370))</f>
        <v>0</v>
      </c>
      <c r="O370" s="234">
        <f t="shared" ref="O370:O433" si="39">N370*$L$6</f>
        <v>0</v>
      </c>
      <c r="P370" s="10"/>
      <c r="Q370" s="9"/>
      <c r="S370" s="340">
        <f t="shared" si="35"/>
        <v>0</v>
      </c>
      <c r="T370" s="340">
        <f t="shared" si="36"/>
        <v>0</v>
      </c>
    </row>
    <row r="371" spans="2:20" ht="14.4" x14ac:dyDescent="0.3">
      <c r="B371" s="30"/>
      <c r="C371" s="16"/>
      <c r="D371" s="16"/>
      <c r="E371" s="25"/>
      <c r="F371" s="16"/>
      <c r="G371" s="20"/>
      <c r="H371" s="19"/>
      <c r="I371" s="18"/>
      <c r="J371" s="18"/>
      <c r="K371" s="12"/>
      <c r="L371" s="232">
        <f t="shared" si="37"/>
        <v>0</v>
      </c>
      <c r="M371" s="234">
        <f t="shared" si="38"/>
        <v>0</v>
      </c>
      <c r="N371" s="11">
        <f>IF(Q371="x",0,IF(J371&lt;(INDEX(Lookup!$U$2:$U$10,MATCH($D$47,Lookup!$S$2:$S$10,0))),0,$L$12*K371))</f>
        <v>0</v>
      </c>
      <c r="O371" s="234">
        <f t="shared" si="39"/>
        <v>0</v>
      </c>
      <c r="P371" s="10"/>
      <c r="Q371" s="9"/>
      <c r="S371" s="340">
        <f t="shared" ref="S371:S434" si="40">M371*$I$35</f>
        <v>0</v>
      </c>
      <c r="T371" s="340">
        <f t="shared" ref="T371:T434" si="41">O371*$I$44</f>
        <v>0</v>
      </c>
    </row>
    <row r="372" spans="2:20" ht="14.4" x14ac:dyDescent="0.3">
      <c r="B372" s="30"/>
      <c r="C372" s="16"/>
      <c r="D372" s="16"/>
      <c r="E372" s="25"/>
      <c r="F372" s="16"/>
      <c r="G372" s="20"/>
      <c r="H372" s="19"/>
      <c r="I372" s="18"/>
      <c r="J372" s="18"/>
      <c r="K372" s="12"/>
      <c r="L372" s="232">
        <f t="shared" si="37"/>
        <v>0</v>
      </c>
      <c r="M372" s="234">
        <f t="shared" si="38"/>
        <v>0</v>
      </c>
      <c r="N372" s="11">
        <f>IF(Q372="x",0,IF(J372&lt;(INDEX(Lookup!$U$2:$U$10,MATCH($D$47,Lookup!$S$2:$S$10,0))),0,$L$12*K372))</f>
        <v>0</v>
      </c>
      <c r="O372" s="234">
        <f t="shared" si="39"/>
        <v>0</v>
      </c>
      <c r="P372" s="10"/>
      <c r="Q372" s="9"/>
      <c r="S372" s="340">
        <f t="shared" si="40"/>
        <v>0</v>
      </c>
      <c r="T372" s="340">
        <f t="shared" si="41"/>
        <v>0</v>
      </c>
    </row>
    <row r="373" spans="2:20" ht="14.4" x14ac:dyDescent="0.3">
      <c r="B373" s="30"/>
      <c r="C373" s="16"/>
      <c r="D373" s="16"/>
      <c r="E373" s="25"/>
      <c r="F373" s="16"/>
      <c r="G373" s="20"/>
      <c r="H373" s="19"/>
      <c r="I373" s="18"/>
      <c r="J373" s="18"/>
      <c r="K373" s="12"/>
      <c r="L373" s="232">
        <f t="shared" si="37"/>
        <v>0</v>
      </c>
      <c r="M373" s="234">
        <f t="shared" si="38"/>
        <v>0</v>
      </c>
      <c r="N373" s="11">
        <f>IF(Q373="x",0,IF(J373&lt;(INDEX(Lookup!$U$2:$U$10,MATCH($D$47,Lookup!$S$2:$S$10,0))),0,$L$12*K373))</f>
        <v>0</v>
      </c>
      <c r="O373" s="234">
        <f t="shared" si="39"/>
        <v>0</v>
      </c>
      <c r="P373" s="10"/>
      <c r="Q373" s="9"/>
      <c r="S373" s="340">
        <f t="shared" si="40"/>
        <v>0</v>
      </c>
      <c r="T373" s="340">
        <f t="shared" si="41"/>
        <v>0</v>
      </c>
    </row>
    <row r="374" spans="2:20" ht="14.4" x14ac:dyDescent="0.3">
      <c r="B374" s="30"/>
      <c r="C374" s="16"/>
      <c r="D374" s="16"/>
      <c r="E374" s="25"/>
      <c r="F374" s="16"/>
      <c r="G374" s="20"/>
      <c r="H374" s="19"/>
      <c r="I374" s="18"/>
      <c r="J374" s="18"/>
      <c r="K374" s="12"/>
      <c r="L374" s="232">
        <f t="shared" si="37"/>
        <v>0</v>
      </c>
      <c r="M374" s="234">
        <f t="shared" si="38"/>
        <v>0</v>
      </c>
      <c r="N374" s="11">
        <f>IF(Q374="x",0,IF(J374&lt;(INDEX(Lookup!$U$2:$U$10,MATCH($D$47,Lookup!$S$2:$S$10,0))),0,$L$12*K374))</f>
        <v>0</v>
      </c>
      <c r="O374" s="234">
        <f t="shared" si="39"/>
        <v>0</v>
      </c>
      <c r="P374" s="10"/>
      <c r="Q374" s="9"/>
      <c r="S374" s="340">
        <f t="shared" si="40"/>
        <v>0</v>
      </c>
      <c r="T374" s="340">
        <f t="shared" si="41"/>
        <v>0</v>
      </c>
    </row>
    <row r="375" spans="2:20" ht="14.4" x14ac:dyDescent="0.3">
      <c r="B375" s="30"/>
      <c r="C375" s="16"/>
      <c r="D375" s="16"/>
      <c r="E375" s="25"/>
      <c r="F375" s="16"/>
      <c r="G375" s="20"/>
      <c r="H375" s="19"/>
      <c r="I375" s="18"/>
      <c r="J375" s="18"/>
      <c r="K375" s="12"/>
      <c r="L375" s="232">
        <f t="shared" si="37"/>
        <v>0</v>
      </c>
      <c r="M375" s="234">
        <f t="shared" si="38"/>
        <v>0</v>
      </c>
      <c r="N375" s="11">
        <f>IF(Q375="x",0,IF(J375&lt;(INDEX(Lookup!$U$2:$U$10,MATCH($D$47,Lookup!$S$2:$S$10,0))),0,$L$12*K375))</f>
        <v>0</v>
      </c>
      <c r="O375" s="234">
        <f t="shared" si="39"/>
        <v>0</v>
      </c>
      <c r="P375" s="10"/>
      <c r="Q375" s="9"/>
      <c r="S375" s="340">
        <f t="shared" si="40"/>
        <v>0</v>
      </c>
      <c r="T375" s="340">
        <f t="shared" si="41"/>
        <v>0</v>
      </c>
    </row>
    <row r="376" spans="2:20" ht="14.4" x14ac:dyDescent="0.3">
      <c r="B376" s="30"/>
      <c r="C376" s="16"/>
      <c r="D376" s="16"/>
      <c r="E376" s="25"/>
      <c r="F376" s="16"/>
      <c r="G376" s="20"/>
      <c r="H376" s="19"/>
      <c r="I376" s="18"/>
      <c r="J376" s="18"/>
      <c r="K376" s="12"/>
      <c r="L376" s="232">
        <f t="shared" si="37"/>
        <v>0</v>
      </c>
      <c r="M376" s="234">
        <f t="shared" si="38"/>
        <v>0</v>
      </c>
      <c r="N376" s="11">
        <f>IF(Q376="x",0,IF(J376&lt;(INDEX(Lookup!$U$2:$U$10,MATCH($D$47,Lookup!$S$2:$S$10,0))),0,$L$12*K376))</f>
        <v>0</v>
      </c>
      <c r="O376" s="234">
        <f t="shared" si="39"/>
        <v>0</v>
      </c>
      <c r="P376" s="10"/>
      <c r="Q376" s="9"/>
      <c r="S376" s="340">
        <f t="shared" si="40"/>
        <v>0</v>
      </c>
      <c r="T376" s="340">
        <f t="shared" si="41"/>
        <v>0</v>
      </c>
    </row>
    <row r="377" spans="2:20" ht="14.4" x14ac:dyDescent="0.3">
      <c r="B377" s="30"/>
      <c r="C377" s="16"/>
      <c r="D377" s="16"/>
      <c r="E377" s="25"/>
      <c r="F377" s="16"/>
      <c r="G377" s="20"/>
      <c r="H377" s="19"/>
      <c r="I377" s="18"/>
      <c r="J377" s="18"/>
      <c r="K377" s="12"/>
      <c r="L377" s="232">
        <f t="shared" si="37"/>
        <v>0</v>
      </c>
      <c r="M377" s="234">
        <f t="shared" si="38"/>
        <v>0</v>
      </c>
      <c r="N377" s="11">
        <f>IF(Q377="x",0,IF(J377&lt;(INDEX(Lookup!$U$2:$U$10,MATCH($D$47,Lookup!$S$2:$S$10,0))),0,$L$12*K377))</f>
        <v>0</v>
      </c>
      <c r="O377" s="234">
        <f t="shared" si="39"/>
        <v>0</v>
      </c>
      <c r="P377" s="10"/>
      <c r="Q377" s="9"/>
      <c r="S377" s="340">
        <f t="shared" si="40"/>
        <v>0</v>
      </c>
      <c r="T377" s="340">
        <f t="shared" si="41"/>
        <v>0</v>
      </c>
    </row>
    <row r="378" spans="2:20" ht="14.4" x14ac:dyDescent="0.3">
      <c r="B378" s="30"/>
      <c r="C378" s="16"/>
      <c r="D378" s="16"/>
      <c r="E378" s="25"/>
      <c r="F378" s="16"/>
      <c r="G378" s="20"/>
      <c r="H378" s="19"/>
      <c r="I378" s="18"/>
      <c r="J378" s="18"/>
      <c r="K378" s="12"/>
      <c r="L378" s="232">
        <f t="shared" si="37"/>
        <v>0</v>
      </c>
      <c r="M378" s="234">
        <f t="shared" si="38"/>
        <v>0</v>
      </c>
      <c r="N378" s="11">
        <f>IF(Q378="x",0,IF(J378&lt;(INDEX(Lookup!$U$2:$U$10,MATCH($D$47,Lookup!$S$2:$S$10,0))),0,$L$12*K378))</f>
        <v>0</v>
      </c>
      <c r="O378" s="234">
        <f t="shared" si="39"/>
        <v>0</v>
      </c>
      <c r="P378" s="10"/>
      <c r="Q378" s="9"/>
      <c r="S378" s="340">
        <f t="shared" si="40"/>
        <v>0</v>
      </c>
      <c r="T378" s="340">
        <f t="shared" si="41"/>
        <v>0</v>
      </c>
    </row>
    <row r="379" spans="2:20" ht="14.4" x14ac:dyDescent="0.3">
      <c r="B379" s="30"/>
      <c r="C379" s="16"/>
      <c r="D379" s="16"/>
      <c r="E379" s="25"/>
      <c r="F379" s="16"/>
      <c r="G379" s="20"/>
      <c r="H379" s="19"/>
      <c r="I379" s="18"/>
      <c r="J379" s="18"/>
      <c r="K379" s="12"/>
      <c r="L379" s="232">
        <f t="shared" si="37"/>
        <v>0</v>
      </c>
      <c r="M379" s="234">
        <f t="shared" si="38"/>
        <v>0</v>
      </c>
      <c r="N379" s="11">
        <f>IF(Q379="x",0,IF(J379&lt;(INDEX(Lookup!$U$2:$U$10,MATCH($D$47,Lookup!$S$2:$S$10,0))),0,$L$12*K379))</f>
        <v>0</v>
      </c>
      <c r="O379" s="234">
        <f t="shared" si="39"/>
        <v>0</v>
      </c>
      <c r="P379" s="10"/>
      <c r="Q379" s="9"/>
      <c r="S379" s="340">
        <f t="shared" si="40"/>
        <v>0</v>
      </c>
      <c r="T379" s="340">
        <f t="shared" si="41"/>
        <v>0</v>
      </c>
    </row>
    <row r="380" spans="2:20" ht="14.4" x14ac:dyDescent="0.3">
      <c r="B380" s="30"/>
      <c r="C380" s="16"/>
      <c r="D380" s="16"/>
      <c r="E380" s="25"/>
      <c r="F380" s="16"/>
      <c r="G380" s="20"/>
      <c r="H380" s="19"/>
      <c r="I380" s="18"/>
      <c r="J380" s="18"/>
      <c r="K380" s="12"/>
      <c r="L380" s="232">
        <f t="shared" si="37"/>
        <v>0</v>
      </c>
      <c r="M380" s="234">
        <f t="shared" si="38"/>
        <v>0</v>
      </c>
      <c r="N380" s="11">
        <f>IF(Q380="x",0,IF(J380&lt;(INDEX(Lookup!$U$2:$U$10,MATCH($D$47,Lookup!$S$2:$S$10,0))),0,$L$12*K380))</f>
        <v>0</v>
      </c>
      <c r="O380" s="234">
        <f t="shared" si="39"/>
        <v>0</v>
      </c>
      <c r="P380" s="10"/>
      <c r="Q380" s="9"/>
      <c r="S380" s="340">
        <f t="shared" si="40"/>
        <v>0</v>
      </c>
      <c r="T380" s="340">
        <f t="shared" si="41"/>
        <v>0</v>
      </c>
    </row>
    <row r="381" spans="2:20" ht="14.4" x14ac:dyDescent="0.3">
      <c r="B381" s="30"/>
      <c r="C381" s="16"/>
      <c r="D381" s="16"/>
      <c r="E381" s="25"/>
      <c r="F381" s="16"/>
      <c r="G381" s="20"/>
      <c r="H381" s="19"/>
      <c r="I381" s="18"/>
      <c r="J381" s="18"/>
      <c r="K381" s="12"/>
      <c r="L381" s="232">
        <f t="shared" si="37"/>
        <v>0</v>
      </c>
      <c r="M381" s="234">
        <f t="shared" si="38"/>
        <v>0</v>
      </c>
      <c r="N381" s="11">
        <f>IF(Q381="x",0,IF(J381&lt;(INDEX(Lookup!$U$2:$U$10,MATCH($D$47,Lookup!$S$2:$S$10,0))),0,$L$12*K381))</f>
        <v>0</v>
      </c>
      <c r="O381" s="234">
        <f t="shared" si="39"/>
        <v>0</v>
      </c>
      <c r="P381" s="10"/>
      <c r="Q381" s="9"/>
      <c r="S381" s="340">
        <f t="shared" si="40"/>
        <v>0</v>
      </c>
      <c r="T381" s="340">
        <f t="shared" si="41"/>
        <v>0</v>
      </c>
    </row>
    <row r="382" spans="2:20" ht="14.4" x14ac:dyDescent="0.3">
      <c r="B382" s="30"/>
      <c r="C382" s="16"/>
      <c r="D382" s="16"/>
      <c r="E382" s="25"/>
      <c r="F382" s="16"/>
      <c r="G382" s="20"/>
      <c r="H382" s="19"/>
      <c r="I382" s="18"/>
      <c r="J382" s="18"/>
      <c r="K382" s="12"/>
      <c r="L382" s="232">
        <f t="shared" si="37"/>
        <v>0</v>
      </c>
      <c r="M382" s="234">
        <f t="shared" si="38"/>
        <v>0</v>
      </c>
      <c r="N382" s="11">
        <f>IF(Q382="x",0,IF(J382&lt;(INDEX(Lookup!$U$2:$U$10,MATCH($D$47,Lookup!$S$2:$S$10,0))),0,$L$12*K382))</f>
        <v>0</v>
      </c>
      <c r="O382" s="234">
        <f t="shared" si="39"/>
        <v>0</v>
      </c>
      <c r="P382" s="10"/>
      <c r="Q382" s="9"/>
      <c r="S382" s="340">
        <f t="shared" si="40"/>
        <v>0</v>
      </c>
      <c r="T382" s="340">
        <f t="shared" si="41"/>
        <v>0</v>
      </c>
    </row>
    <row r="383" spans="2:20" ht="14.4" x14ac:dyDescent="0.3">
      <c r="B383" s="30"/>
      <c r="C383" s="16"/>
      <c r="D383" s="16"/>
      <c r="E383" s="25"/>
      <c r="F383" s="16"/>
      <c r="G383" s="20"/>
      <c r="H383" s="19"/>
      <c r="I383" s="18"/>
      <c r="J383" s="18"/>
      <c r="K383" s="12"/>
      <c r="L383" s="232">
        <f t="shared" si="37"/>
        <v>0</v>
      </c>
      <c r="M383" s="234">
        <f t="shared" si="38"/>
        <v>0</v>
      </c>
      <c r="N383" s="11">
        <f>IF(Q383="x",0,IF(J383&lt;(INDEX(Lookup!$U$2:$U$10,MATCH($D$47,Lookup!$S$2:$S$10,0))),0,$L$12*K383))</f>
        <v>0</v>
      </c>
      <c r="O383" s="234">
        <f t="shared" si="39"/>
        <v>0</v>
      </c>
      <c r="P383" s="10"/>
      <c r="Q383" s="9"/>
      <c r="S383" s="340">
        <f t="shared" si="40"/>
        <v>0</v>
      </c>
      <c r="T383" s="340">
        <f t="shared" si="41"/>
        <v>0</v>
      </c>
    </row>
    <row r="384" spans="2:20" ht="14.4" x14ac:dyDescent="0.3">
      <c r="B384" s="30"/>
      <c r="C384" s="16"/>
      <c r="D384" s="16"/>
      <c r="E384" s="25"/>
      <c r="F384" s="16"/>
      <c r="G384" s="20"/>
      <c r="H384" s="19"/>
      <c r="I384" s="18"/>
      <c r="J384" s="18"/>
      <c r="K384" s="12"/>
      <c r="L384" s="232">
        <f t="shared" si="37"/>
        <v>0</v>
      </c>
      <c r="M384" s="234">
        <f t="shared" si="38"/>
        <v>0</v>
      </c>
      <c r="N384" s="11">
        <f>IF(Q384="x",0,IF(J384&lt;(INDEX(Lookup!$U$2:$U$10,MATCH($D$47,Lookup!$S$2:$S$10,0))),0,$L$12*K384))</f>
        <v>0</v>
      </c>
      <c r="O384" s="234">
        <f t="shared" si="39"/>
        <v>0</v>
      </c>
      <c r="P384" s="10"/>
      <c r="Q384" s="9"/>
      <c r="S384" s="340">
        <f t="shared" si="40"/>
        <v>0</v>
      </c>
      <c r="T384" s="340">
        <f t="shared" si="41"/>
        <v>0</v>
      </c>
    </row>
    <row r="385" spans="1:20" ht="14.4" x14ac:dyDescent="0.3">
      <c r="B385" s="30"/>
      <c r="C385" s="16"/>
      <c r="D385" s="16"/>
      <c r="E385" s="25"/>
      <c r="F385" s="16"/>
      <c r="G385" s="20"/>
      <c r="H385" s="19"/>
      <c r="I385" s="18"/>
      <c r="J385" s="18"/>
      <c r="K385" s="12"/>
      <c r="L385" s="232">
        <f t="shared" si="37"/>
        <v>0</v>
      </c>
      <c r="M385" s="234">
        <f t="shared" si="38"/>
        <v>0</v>
      </c>
      <c r="N385" s="11">
        <f>IF(Q385="x",0,IF(J385&lt;(INDEX(Lookup!$U$2:$U$10,MATCH($D$47,Lookup!$S$2:$S$10,0))),0,$L$12*K385))</f>
        <v>0</v>
      </c>
      <c r="O385" s="234">
        <f t="shared" si="39"/>
        <v>0</v>
      </c>
      <c r="P385" s="10"/>
      <c r="Q385" s="9"/>
      <c r="S385" s="340">
        <f t="shared" si="40"/>
        <v>0</v>
      </c>
      <c r="T385" s="340">
        <f t="shared" si="41"/>
        <v>0</v>
      </c>
    </row>
    <row r="386" spans="1:20" ht="14.4" x14ac:dyDescent="0.3">
      <c r="B386" s="30"/>
      <c r="C386" s="16"/>
      <c r="D386" s="16"/>
      <c r="E386" s="25"/>
      <c r="F386" s="16"/>
      <c r="G386" s="20"/>
      <c r="H386" s="19"/>
      <c r="I386" s="18"/>
      <c r="J386" s="18"/>
      <c r="K386" s="12"/>
      <c r="L386" s="232">
        <f t="shared" si="37"/>
        <v>0</v>
      </c>
      <c r="M386" s="234">
        <f t="shared" si="38"/>
        <v>0</v>
      </c>
      <c r="N386" s="11">
        <f>IF(Q386="x",0,IF(J386&lt;(INDEX(Lookup!$U$2:$U$10,MATCH($D$47,Lookup!$S$2:$S$10,0))),0,$L$12*K386))</f>
        <v>0</v>
      </c>
      <c r="O386" s="234">
        <f t="shared" si="39"/>
        <v>0</v>
      </c>
      <c r="P386" s="10"/>
      <c r="Q386" s="9"/>
      <c r="S386" s="340">
        <f t="shared" si="40"/>
        <v>0</v>
      </c>
      <c r="T386" s="340">
        <f t="shared" si="41"/>
        <v>0</v>
      </c>
    </row>
    <row r="387" spans="1:20" ht="14.4" x14ac:dyDescent="0.3">
      <c r="B387" s="30"/>
      <c r="C387" s="16"/>
      <c r="D387" s="16"/>
      <c r="E387" s="25"/>
      <c r="F387" s="16"/>
      <c r="G387" s="20"/>
      <c r="H387" s="19"/>
      <c r="I387" s="18"/>
      <c r="J387" s="18"/>
      <c r="K387" s="12"/>
      <c r="L387" s="232">
        <f t="shared" si="37"/>
        <v>0</v>
      </c>
      <c r="M387" s="234">
        <f t="shared" si="38"/>
        <v>0</v>
      </c>
      <c r="N387" s="11">
        <f>IF(Q387="x",0,IF(J387&lt;(INDEX(Lookup!$U$2:$U$10,MATCH($D$47,Lookup!$S$2:$S$10,0))),0,$L$12*K387))</f>
        <v>0</v>
      </c>
      <c r="O387" s="234">
        <f t="shared" si="39"/>
        <v>0</v>
      </c>
      <c r="P387" s="10"/>
      <c r="Q387" s="9"/>
      <c r="S387" s="340">
        <f t="shared" si="40"/>
        <v>0</v>
      </c>
      <c r="T387" s="340">
        <f t="shared" si="41"/>
        <v>0</v>
      </c>
    </row>
    <row r="388" spans="1:20" ht="14.4" x14ac:dyDescent="0.3">
      <c r="B388" s="30"/>
      <c r="C388" s="16"/>
      <c r="D388" s="16"/>
      <c r="E388" s="25"/>
      <c r="F388" s="16"/>
      <c r="G388" s="20"/>
      <c r="H388" s="19"/>
      <c r="I388" s="18"/>
      <c r="J388" s="18"/>
      <c r="K388" s="12"/>
      <c r="L388" s="232">
        <f t="shared" si="37"/>
        <v>0</v>
      </c>
      <c r="M388" s="234">
        <f t="shared" si="38"/>
        <v>0</v>
      </c>
      <c r="N388" s="11">
        <f>IF(Q388="x",0,IF(J388&lt;(INDEX(Lookup!$U$2:$U$10,MATCH($D$47,Lookup!$S$2:$S$10,0))),0,$L$12*K388))</f>
        <v>0</v>
      </c>
      <c r="O388" s="234">
        <f t="shared" si="39"/>
        <v>0</v>
      </c>
      <c r="P388" s="10"/>
      <c r="Q388" s="9"/>
      <c r="S388" s="340">
        <f t="shared" si="40"/>
        <v>0</v>
      </c>
      <c r="T388" s="340">
        <f t="shared" si="41"/>
        <v>0</v>
      </c>
    </row>
    <row r="389" spans="1:20" ht="14.4" x14ac:dyDescent="0.3">
      <c r="B389" s="30"/>
      <c r="C389" s="16"/>
      <c r="D389" s="16"/>
      <c r="E389" s="25"/>
      <c r="F389" s="16"/>
      <c r="G389" s="20"/>
      <c r="H389" s="19"/>
      <c r="I389" s="18"/>
      <c r="J389" s="18"/>
      <c r="K389" s="12"/>
      <c r="L389" s="232">
        <f t="shared" si="37"/>
        <v>0</v>
      </c>
      <c r="M389" s="234">
        <f t="shared" si="38"/>
        <v>0</v>
      </c>
      <c r="N389" s="11">
        <f>IF(Q389="x",0,IF(J389&lt;(INDEX(Lookup!$U$2:$U$10,MATCH($D$47,Lookup!$S$2:$S$10,0))),0,$L$12*K389))</f>
        <v>0</v>
      </c>
      <c r="O389" s="234">
        <f t="shared" si="39"/>
        <v>0</v>
      </c>
      <c r="P389" s="10"/>
      <c r="Q389" s="9"/>
      <c r="S389" s="340">
        <f t="shared" si="40"/>
        <v>0</v>
      </c>
      <c r="T389" s="340">
        <f t="shared" si="41"/>
        <v>0</v>
      </c>
    </row>
    <row r="390" spans="1:20" ht="14.4" x14ac:dyDescent="0.3">
      <c r="B390" s="30"/>
      <c r="C390" s="16"/>
      <c r="D390" s="16"/>
      <c r="E390" s="25"/>
      <c r="F390" s="16"/>
      <c r="G390" s="20"/>
      <c r="H390" s="19"/>
      <c r="I390" s="18"/>
      <c r="J390" s="18"/>
      <c r="K390" s="12"/>
      <c r="L390" s="232">
        <f t="shared" si="37"/>
        <v>0</v>
      </c>
      <c r="M390" s="234">
        <f t="shared" si="38"/>
        <v>0</v>
      </c>
      <c r="N390" s="11">
        <f>IF(Q390="x",0,IF(J390&lt;(INDEX(Lookup!$U$2:$U$10,MATCH($D$47,Lookup!$S$2:$S$10,0))),0,$L$12*K390))</f>
        <v>0</v>
      </c>
      <c r="O390" s="234">
        <f t="shared" si="39"/>
        <v>0</v>
      </c>
      <c r="P390" s="10"/>
      <c r="Q390" s="9"/>
      <c r="S390" s="340">
        <f t="shared" si="40"/>
        <v>0</v>
      </c>
      <c r="T390" s="340">
        <f t="shared" si="41"/>
        <v>0</v>
      </c>
    </row>
    <row r="391" spans="1:20" ht="14.4" x14ac:dyDescent="0.3">
      <c r="B391" s="30"/>
      <c r="C391" s="16"/>
      <c r="D391" s="16"/>
      <c r="E391" s="25"/>
      <c r="F391" s="16"/>
      <c r="G391" s="20"/>
      <c r="H391" s="19"/>
      <c r="I391" s="18"/>
      <c r="J391" s="18"/>
      <c r="K391" s="12"/>
      <c r="L391" s="232">
        <f t="shared" si="37"/>
        <v>0</v>
      </c>
      <c r="M391" s="234">
        <f t="shared" si="38"/>
        <v>0</v>
      </c>
      <c r="N391" s="11">
        <f>IF(Q391="x",0,IF(J391&lt;(INDEX(Lookup!$U$2:$U$10,MATCH($D$47,Lookup!$S$2:$S$10,0))),0,$L$12*K391))</f>
        <v>0</v>
      </c>
      <c r="O391" s="234">
        <f t="shared" si="39"/>
        <v>0</v>
      </c>
      <c r="P391" s="10"/>
      <c r="Q391" s="9"/>
      <c r="S391" s="340">
        <f t="shared" si="40"/>
        <v>0</v>
      </c>
      <c r="T391" s="340">
        <f t="shared" si="41"/>
        <v>0</v>
      </c>
    </row>
    <row r="392" spans="1:20" ht="14.4" x14ac:dyDescent="0.3">
      <c r="A392" s="17"/>
      <c r="B392" s="30"/>
      <c r="C392" s="16"/>
      <c r="D392" s="16"/>
      <c r="E392" s="25"/>
      <c r="F392" s="16"/>
      <c r="G392" s="20"/>
      <c r="H392" s="19"/>
      <c r="I392" s="18"/>
      <c r="J392" s="18"/>
      <c r="K392" s="12"/>
      <c r="L392" s="232">
        <f t="shared" si="37"/>
        <v>0</v>
      </c>
      <c r="M392" s="234">
        <f t="shared" si="38"/>
        <v>0</v>
      </c>
      <c r="N392" s="11">
        <f>IF(Q392="x",0,IF(J392&lt;(INDEX(Lookup!$U$2:$U$10,MATCH($D$47,Lookup!$S$2:$S$10,0))),0,$L$12*K392))</f>
        <v>0</v>
      </c>
      <c r="O392" s="234">
        <f t="shared" si="39"/>
        <v>0</v>
      </c>
      <c r="P392" s="10"/>
      <c r="Q392" s="9"/>
      <c r="S392" s="340">
        <f t="shared" si="40"/>
        <v>0</v>
      </c>
      <c r="T392" s="340">
        <f t="shared" si="41"/>
        <v>0</v>
      </c>
    </row>
    <row r="393" spans="1:20" ht="14.4" x14ac:dyDescent="0.3">
      <c r="A393" s="17"/>
      <c r="B393" s="30"/>
      <c r="C393" s="16"/>
      <c r="D393" s="16"/>
      <c r="E393" s="25"/>
      <c r="F393" s="16"/>
      <c r="G393" s="20"/>
      <c r="H393" s="19"/>
      <c r="I393" s="18"/>
      <c r="J393" s="18"/>
      <c r="K393" s="12"/>
      <c r="L393" s="232">
        <f t="shared" si="37"/>
        <v>0</v>
      </c>
      <c r="M393" s="234">
        <f t="shared" si="38"/>
        <v>0</v>
      </c>
      <c r="N393" s="11">
        <f>IF(Q393="x",0,IF(J393&lt;(INDEX(Lookup!$U$2:$U$10,MATCH($D$47,Lookup!$S$2:$S$10,0))),0,$L$12*K393))</f>
        <v>0</v>
      </c>
      <c r="O393" s="234">
        <f t="shared" si="39"/>
        <v>0</v>
      </c>
      <c r="P393" s="10"/>
      <c r="Q393" s="9"/>
      <c r="S393" s="340">
        <f t="shared" si="40"/>
        <v>0</v>
      </c>
      <c r="T393" s="340">
        <f t="shared" si="41"/>
        <v>0</v>
      </c>
    </row>
    <row r="394" spans="1:20" ht="14.4" x14ac:dyDescent="0.3">
      <c r="B394" s="30"/>
      <c r="C394" s="16"/>
      <c r="D394" s="16"/>
      <c r="E394" s="25"/>
      <c r="F394" s="16"/>
      <c r="G394" s="20"/>
      <c r="H394" s="19"/>
      <c r="I394" s="18"/>
      <c r="J394" s="18"/>
      <c r="K394" s="12"/>
      <c r="L394" s="232">
        <f t="shared" si="37"/>
        <v>0</v>
      </c>
      <c r="M394" s="234">
        <f t="shared" si="38"/>
        <v>0</v>
      </c>
      <c r="N394" s="11">
        <f>IF(Q394="x",0,IF(J394&lt;(INDEX(Lookup!$U$2:$U$10,MATCH($D$47,Lookup!$S$2:$S$10,0))),0,$L$12*K394))</f>
        <v>0</v>
      </c>
      <c r="O394" s="234">
        <f t="shared" si="39"/>
        <v>0</v>
      </c>
      <c r="P394" s="10"/>
      <c r="Q394" s="9"/>
      <c r="S394" s="340">
        <f t="shared" si="40"/>
        <v>0</v>
      </c>
      <c r="T394" s="340">
        <f t="shared" si="41"/>
        <v>0</v>
      </c>
    </row>
    <row r="395" spans="1:20" ht="14.4" x14ac:dyDescent="0.3">
      <c r="B395" s="30"/>
      <c r="C395" s="16"/>
      <c r="D395" s="16"/>
      <c r="E395" s="25"/>
      <c r="F395" s="16"/>
      <c r="G395" s="20"/>
      <c r="H395" s="19"/>
      <c r="I395" s="18"/>
      <c r="J395" s="18"/>
      <c r="K395" s="12"/>
      <c r="L395" s="232">
        <f t="shared" si="37"/>
        <v>0</v>
      </c>
      <c r="M395" s="234">
        <f t="shared" si="38"/>
        <v>0</v>
      </c>
      <c r="N395" s="11">
        <f>IF(Q395="x",0,IF(J395&lt;(INDEX(Lookup!$U$2:$U$10,MATCH($D$47,Lookup!$S$2:$S$10,0))),0,$L$12*K395))</f>
        <v>0</v>
      </c>
      <c r="O395" s="234">
        <f t="shared" si="39"/>
        <v>0</v>
      </c>
      <c r="P395" s="10"/>
      <c r="Q395" s="9"/>
      <c r="S395" s="340">
        <f t="shared" si="40"/>
        <v>0</v>
      </c>
      <c r="T395" s="340">
        <f t="shared" si="41"/>
        <v>0</v>
      </c>
    </row>
    <row r="396" spans="1:20" ht="14.4" x14ac:dyDescent="0.3">
      <c r="B396" s="30"/>
      <c r="C396" s="16"/>
      <c r="D396" s="16"/>
      <c r="E396" s="25"/>
      <c r="F396" s="16"/>
      <c r="G396" s="20"/>
      <c r="H396" s="19"/>
      <c r="I396" s="18"/>
      <c r="J396" s="18"/>
      <c r="K396" s="12"/>
      <c r="L396" s="232">
        <f t="shared" si="37"/>
        <v>0</v>
      </c>
      <c r="M396" s="234">
        <f t="shared" si="38"/>
        <v>0</v>
      </c>
      <c r="N396" s="11">
        <f>IF(Q396="x",0,IF(J396&lt;(INDEX(Lookup!$U$2:$U$10,MATCH($D$47,Lookup!$S$2:$S$10,0))),0,$L$12*K396))</f>
        <v>0</v>
      </c>
      <c r="O396" s="234">
        <f t="shared" si="39"/>
        <v>0</v>
      </c>
      <c r="P396" s="10"/>
      <c r="Q396" s="9"/>
      <c r="S396" s="340">
        <f t="shared" si="40"/>
        <v>0</v>
      </c>
      <c r="T396" s="340">
        <f t="shared" si="41"/>
        <v>0</v>
      </c>
    </row>
    <row r="397" spans="1:20" ht="14.4" x14ac:dyDescent="0.3">
      <c r="B397" s="30"/>
      <c r="C397" s="16"/>
      <c r="D397" s="16"/>
      <c r="E397" s="25"/>
      <c r="F397" s="16"/>
      <c r="G397" s="20"/>
      <c r="H397" s="19"/>
      <c r="I397" s="18"/>
      <c r="J397" s="18"/>
      <c r="K397" s="12"/>
      <c r="L397" s="232">
        <f t="shared" si="37"/>
        <v>0</v>
      </c>
      <c r="M397" s="234">
        <f t="shared" si="38"/>
        <v>0</v>
      </c>
      <c r="N397" s="11">
        <f>IF(Q397="x",0,IF(J397&lt;(INDEX(Lookup!$U$2:$U$10,MATCH($D$47,Lookup!$S$2:$S$10,0))),0,$L$12*K397))</f>
        <v>0</v>
      </c>
      <c r="O397" s="234">
        <f t="shared" si="39"/>
        <v>0</v>
      </c>
      <c r="P397" s="10"/>
      <c r="Q397" s="9"/>
      <c r="S397" s="340">
        <f t="shared" si="40"/>
        <v>0</v>
      </c>
      <c r="T397" s="340">
        <f t="shared" si="41"/>
        <v>0</v>
      </c>
    </row>
    <row r="398" spans="1:20" ht="14.4" x14ac:dyDescent="0.3">
      <c r="B398" s="30"/>
      <c r="C398" s="16"/>
      <c r="D398" s="16"/>
      <c r="E398" s="25"/>
      <c r="F398" s="16"/>
      <c r="G398" s="20"/>
      <c r="H398" s="19"/>
      <c r="I398" s="18"/>
      <c r="J398" s="18"/>
      <c r="K398" s="12"/>
      <c r="L398" s="232">
        <f t="shared" si="37"/>
        <v>0</v>
      </c>
      <c r="M398" s="234">
        <f t="shared" si="38"/>
        <v>0</v>
      </c>
      <c r="N398" s="11">
        <f>IF(Q398="x",0,IF(J398&lt;(INDEX(Lookup!$U$2:$U$10,MATCH($D$47,Lookup!$S$2:$S$10,0))),0,$L$12*K398))</f>
        <v>0</v>
      </c>
      <c r="O398" s="234">
        <f t="shared" si="39"/>
        <v>0</v>
      </c>
      <c r="P398" s="10"/>
      <c r="Q398" s="9"/>
      <c r="S398" s="340">
        <f t="shared" si="40"/>
        <v>0</v>
      </c>
      <c r="T398" s="340">
        <f t="shared" si="41"/>
        <v>0</v>
      </c>
    </row>
    <row r="399" spans="1:20" ht="14.4" x14ac:dyDescent="0.3">
      <c r="B399" s="30"/>
      <c r="C399" s="16"/>
      <c r="D399" s="16"/>
      <c r="E399" s="25"/>
      <c r="F399" s="16"/>
      <c r="G399" s="20"/>
      <c r="H399" s="19"/>
      <c r="I399" s="18"/>
      <c r="J399" s="18"/>
      <c r="K399" s="12"/>
      <c r="L399" s="232">
        <f t="shared" si="37"/>
        <v>0</v>
      </c>
      <c r="M399" s="234">
        <f t="shared" si="38"/>
        <v>0</v>
      </c>
      <c r="N399" s="11">
        <f>IF(Q399="x",0,IF(J399&lt;(INDEX(Lookup!$U$2:$U$10,MATCH($D$47,Lookup!$S$2:$S$10,0))),0,$L$12*K399))</f>
        <v>0</v>
      </c>
      <c r="O399" s="234">
        <f t="shared" si="39"/>
        <v>0</v>
      </c>
      <c r="P399" s="10"/>
      <c r="Q399" s="9"/>
      <c r="S399" s="340">
        <f t="shared" si="40"/>
        <v>0</v>
      </c>
      <c r="T399" s="340">
        <f t="shared" si="41"/>
        <v>0</v>
      </c>
    </row>
    <row r="400" spans="1:20" ht="14.4" x14ac:dyDescent="0.3">
      <c r="B400" s="30"/>
      <c r="C400" s="16"/>
      <c r="D400" s="16"/>
      <c r="E400" s="25"/>
      <c r="F400" s="16"/>
      <c r="G400" s="20"/>
      <c r="H400" s="19"/>
      <c r="I400" s="18"/>
      <c r="J400" s="18"/>
      <c r="K400" s="12"/>
      <c r="L400" s="232">
        <f t="shared" si="37"/>
        <v>0</v>
      </c>
      <c r="M400" s="234">
        <f t="shared" si="38"/>
        <v>0</v>
      </c>
      <c r="N400" s="11">
        <f>IF(Q400="x",0,IF(J400&lt;(INDEX(Lookup!$U$2:$U$10,MATCH($D$47,Lookup!$S$2:$S$10,0))),0,$L$12*K400))</f>
        <v>0</v>
      </c>
      <c r="O400" s="234">
        <f t="shared" si="39"/>
        <v>0</v>
      </c>
      <c r="P400" s="10"/>
      <c r="Q400" s="9"/>
      <c r="S400" s="340">
        <f t="shared" si="40"/>
        <v>0</v>
      </c>
      <c r="T400" s="340">
        <f t="shared" si="41"/>
        <v>0</v>
      </c>
    </row>
    <row r="401" spans="2:20" ht="14.4" x14ac:dyDescent="0.3">
      <c r="B401" s="30"/>
      <c r="C401" s="16"/>
      <c r="D401" s="16"/>
      <c r="E401" s="25"/>
      <c r="F401" s="16"/>
      <c r="G401" s="20"/>
      <c r="H401" s="19"/>
      <c r="I401" s="18"/>
      <c r="J401" s="18"/>
      <c r="K401" s="12"/>
      <c r="L401" s="232">
        <f t="shared" si="37"/>
        <v>0</v>
      </c>
      <c r="M401" s="234">
        <f t="shared" si="38"/>
        <v>0</v>
      </c>
      <c r="N401" s="11">
        <f>IF(Q401="x",0,IF(J401&lt;(INDEX(Lookup!$U$2:$U$10,MATCH($D$47,Lookup!$S$2:$S$10,0))),0,$L$12*K401))</f>
        <v>0</v>
      </c>
      <c r="O401" s="234">
        <f t="shared" si="39"/>
        <v>0</v>
      </c>
      <c r="P401" s="10"/>
      <c r="Q401" s="9"/>
      <c r="S401" s="340">
        <f t="shared" si="40"/>
        <v>0</v>
      </c>
      <c r="T401" s="340">
        <f t="shared" si="41"/>
        <v>0</v>
      </c>
    </row>
    <row r="402" spans="2:20" ht="14.4" x14ac:dyDescent="0.3">
      <c r="B402" s="30"/>
      <c r="C402" s="16"/>
      <c r="D402" s="16"/>
      <c r="E402" s="25"/>
      <c r="F402" s="16"/>
      <c r="G402" s="20"/>
      <c r="H402" s="19"/>
      <c r="I402" s="18"/>
      <c r="J402" s="18"/>
      <c r="K402" s="12"/>
      <c r="L402" s="232">
        <f t="shared" si="37"/>
        <v>0</v>
      </c>
      <c r="M402" s="234">
        <f t="shared" si="38"/>
        <v>0</v>
      </c>
      <c r="N402" s="11">
        <f>IF(Q402="x",0,IF(J402&lt;(INDEX(Lookup!$U$2:$U$10,MATCH($D$47,Lookup!$S$2:$S$10,0))),0,$L$12*K402))</f>
        <v>0</v>
      </c>
      <c r="O402" s="234">
        <f t="shared" si="39"/>
        <v>0</v>
      </c>
      <c r="P402" s="10"/>
      <c r="Q402" s="9"/>
      <c r="S402" s="340">
        <f t="shared" si="40"/>
        <v>0</v>
      </c>
      <c r="T402" s="340">
        <f t="shared" si="41"/>
        <v>0</v>
      </c>
    </row>
    <row r="403" spans="2:20" ht="14.4" x14ac:dyDescent="0.3">
      <c r="B403" s="30"/>
      <c r="C403" s="16"/>
      <c r="D403" s="16"/>
      <c r="E403" s="25"/>
      <c r="F403" s="16"/>
      <c r="G403" s="20"/>
      <c r="H403" s="19"/>
      <c r="I403" s="18"/>
      <c r="J403" s="18"/>
      <c r="K403" s="12"/>
      <c r="L403" s="232">
        <f t="shared" si="37"/>
        <v>0</v>
      </c>
      <c r="M403" s="234">
        <f t="shared" si="38"/>
        <v>0</v>
      </c>
      <c r="N403" s="11">
        <f>IF(Q403="x",0,IF(J403&lt;(INDEX(Lookup!$U$2:$U$10,MATCH($D$47,Lookup!$S$2:$S$10,0))),0,$L$12*K403))</f>
        <v>0</v>
      </c>
      <c r="O403" s="234">
        <f t="shared" si="39"/>
        <v>0</v>
      </c>
      <c r="P403" s="10"/>
      <c r="Q403" s="9"/>
      <c r="S403" s="340">
        <f t="shared" si="40"/>
        <v>0</v>
      </c>
      <c r="T403" s="340">
        <f t="shared" si="41"/>
        <v>0</v>
      </c>
    </row>
    <row r="404" spans="2:20" ht="14.4" x14ac:dyDescent="0.3">
      <c r="B404" s="30"/>
      <c r="C404" s="16"/>
      <c r="D404" s="16"/>
      <c r="E404" s="25"/>
      <c r="F404" s="16"/>
      <c r="G404" s="20"/>
      <c r="H404" s="19"/>
      <c r="I404" s="18"/>
      <c r="J404" s="18"/>
      <c r="K404" s="12"/>
      <c r="L404" s="232">
        <f t="shared" si="37"/>
        <v>0</v>
      </c>
      <c r="M404" s="234">
        <f t="shared" si="38"/>
        <v>0</v>
      </c>
      <c r="N404" s="11">
        <f>IF(Q404="x",0,IF(J404&lt;(INDEX(Lookup!$U$2:$U$10,MATCH($D$47,Lookup!$S$2:$S$10,0))),0,$L$12*K404))</f>
        <v>0</v>
      </c>
      <c r="O404" s="234">
        <f t="shared" si="39"/>
        <v>0</v>
      </c>
      <c r="P404" s="10"/>
      <c r="Q404" s="9"/>
      <c r="S404" s="340">
        <f t="shared" si="40"/>
        <v>0</v>
      </c>
      <c r="T404" s="340">
        <f t="shared" si="41"/>
        <v>0</v>
      </c>
    </row>
    <row r="405" spans="2:20" ht="14.4" x14ac:dyDescent="0.3">
      <c r="B405" s="30"/>
      <c r="C405" s="16"/>
      <c r="D405" s="16"/>
      <c r="E405" s="25"/>
      <c r="F405" s="16"/>
      <c r="G405" s="20"/>
      <c r="H405" s="19"/>
      <c r="I405" s="18"/>
      <c r="J405" s="18"/>
      <c r="K405" s="12"/>
      <c r="L405" s="232">
        <f t="shared" si="37"/>
        <v>0</v>
      </c>
      <c r="M405" s="234">
        <f t="shared" si="38"/>
        <v>0</v>
      </c>
      <c r="N405" s="11">
        <f>IF(Q405="x",0,IF(J405&lt;(INDEX(Lookup!$U$2:$U$10,MATCH($D$47,Lookup!$S$2:$S$10,0))),0,$L$12*K405))</f>
        <v>0</v>
      </c>
      <c r="O405" s="234">
        <f t="shared" si="39"/>
        <v>0</v>
      </c>
      <c r="P405" s="10"/>
      <c r="Q405" s="9"/>
      <c r="S405" s="340">
        <f t="shared" si="40"/>
        <v>0</v>
      </c>
      <c r="T405" s="340">
        <f t="shared" si="41"/>
        <v>0</v>
      </c>
    </row>
    <row r="406" spans="2:20" ht="14.4" x14ac:dyDescent="0.3">
      <c r="B406" s="30"/>
      <c r="C406" s="16"/>
      <c r="D406" s="16"/>
      <c r="E406" s="25"/>
      <c r="F406" s="16"/>
      <c r="G406" s="20"/>
      <c r="H406" s="19"/>
      <c r="I406" s="18"/>
      <c r="J406" s="18"/>
      <c r="K406" s="12"/>
      <c r="L406" s="232">
        <f t="shared" si="37"/>
        <v>0</v>
      </c>
      <c r="M406" s="234">
        <f t="shared" si="38"/>
        <v>0</v>
      </c>
      <c r="N406" s="11">
        <f>IF(Q406="x",0,IF(J406&lt;(INDEX(Lookup!$U$2:$U$10,MATCH($D$47,Lookup!$S$2:$S$10,0))),0,$L$12*K406))</f>
        <v>0</v>
      </c>
      <c r="O406" s="234">
        <f t="shared" si="39"/>
        <v>0</v>
      </c>
      <c r="P406" s="10"/>
      <c r="Q406" s="9"/>
      <c r="S406" s="340">
        <f t="shared" si="40"/>
        <v>0</v>
      </c>
      <c r="T406" s="340">
        <f t="shared" si="41"/>
        <v>0</v>
      </c>
    </row>
    <row r="407" spans="2:20" ht="14.4" x14ac:dyDescent="0.3">
      <c r="B407" s="30"/>
      <c r="C407" s="16"/>
      <c r="D407" s="16"/>
      <c r="E407" s="25"/>
      <c r="F407" s="16"/>
      <c r="G407" s="20"/>
      <c r="H407" s="19"/>
      <c r="I407" s="18"/>
      <c r="J407" s="18"/>
      <c r="K407" s="12"/>
      <c r="L407" s="232">
        <f t="shared" si="37"/>
        <v>0</v>
      </c>
      <c r="M407" s="234">
        <f t="shared" si="38"/>
        <v>0</v>
      </c>
      <c r="N407" s="11">
        <f>IF(Q407="x",0,IF(J407&lt;(INDEX(Lookup!$U$2:$U$10,MATCH($D$47,Lookup!$S$2:$S$10,0))),0,$L$12*K407))</f>
        <v>0</v>
      </c>
      <c r="O407" s="234">
        <f t="shared" si="39"/>
        <v>0</v>
      </c>
      <c r="P407" s="10"/>
      <c r="Q407" s="9"/>
      <c r="S407" s="340">
        <f t="shared" si="40"/>
        <v>0</v>
      </c>
      <c r="T407" s="340">
        <f t="shared" si="41"/>
        <v>0</v>
      </c>
    </row>
    <row r="408" spans="2:20" ht="14.4" x14ac:dyDescent="0.3">
      <c r="B408" s="30"/>
      <c r="C408" s="16"/>
      <c r="D408" s="16"/>
      <c r="E408" s="25"/>
      <c r="F408" s="16"/>
      <c r="G408" s="20"/>
      <c r="H408" s="19"/>
      <c r="I408" s="18"/>
      <c r="J408" s="18"/>
      <c r="K408" s="12"/>
      <c r="L408" s="232">
        <f t="shared" si="37"/>
        <v>0</v>
      </c>
      <c r="M408" s="234">
        <f t="shared" si="38"/>
        <v>0</v>
      </c>
      <c r="N408" s="11">
        <f>IF(Q408="x",0,IF(J408&lt;(INDEX(Lookup!$U$2:$U$10,MATCH($D$47,Lookup!$S$2:$S$10,0))),0,$L$12*K408))</f>
        <v>0</v>
      </c>
      <c r="O408" s="234">
        <f t="shared" si="39"/>
        <v>0</v>
      </c>
      <c r="P408" s="10"/>
      <c r="Q408" s="9"/>
      <c r="S408" s="340">
        <f t="shared" si="40"/>
        <v>0</v>
      </c>
      <c r="T408" s="340">
        <f t="shared" si="41"/>
        <v>0</v>
      </c>
    </row>
    <row r="409" spans="2:20" ht="14.4" x14ac:dyDescent="0.3">
      <c r="B409" s="30"/>
      <c r="C409" s="16"/>
      <c r="D409" s="16"/>
      <c r="E409" s="25"/>
      <c r="F409" s="16"/>
      <c r="G409" s="20"/>
      <c r="H409" s="19"/>
      <c r="I409" s="18"/>
      <c r="J409" s="18"/>
      <c r="K409" s="12"/>
      <c r="L409" s="232">
        <f t="shared" si="37"/>
        <v>0</v>
      </c>
      <c r="M409" s="234">
        <f t="shared" si="38"/>
        <v>0</v>
      </c>
      <c r="N409" s="11">
        <f>IF(Q409="x",0,IF(J409&lt;(INDEX(Lookup!$U$2:$U$10,MATCH($D$47,Lookup!$S$2:$S$10,0))),0,$L$12*K409))</f>
        <v>0</v>
      </c>
      <c r="O409" s="234">
        <f t="shared" si="39"/>
        <v>0</v>
      </c>
      <c r="P409" s="10"/>
      <c r="Q409" s="9"/>
      <c r="S409" s="340">
        <f t="shared" si="40"/>
        <v>0</v>
      </c>
      <c r="T409" s="340">
        <f t="shared" si="41"/>
        <v>0</v>
      </c>
    </row>
    <row r="410" spans="2:20" ht="14.4" x14ac:dyDescent="0.3">
      <c r="B410" s="30"/>
      <c r="C410" s="16"/>
      <c r="D410" s="16"/>
      <c r="E410" s="25"/>
      <c r="F410" s="16"/>
      <c r="G410" s="20"/>
      <c r="H410" s="19"/>
      <c r="I410" s="18"/>
      <c r="J410" s="18"/>
      <c r="K410" s="12"/>
      <c r="L410" s="232">
        <f t="shared" si="37"/>
        <v>0</v>
      </c>
      <c r="M410" s="234">
        <f t="shared" si="38"/>
        <v>0</v>
      </c>
      <c r="N410" s="11">
        <f>IF(Q410="x",0,IF(J410&lt;(INDEX(Lookup!$U$2:$U$10,MATCH($D$47,Lookup!$S$2:$S$10,0))),0,$L$12*K410))</f>
        <v>0</v>
      </c>
      <c r="O410" s="234">
        <f t="shared" si="39"/>
        <v>0</v>
      </c>
      <c r="P410" s="10"/>
      <c r="Q410" s="9"/>
      <c r="S410" s="340">
        <f t="shared" si="40"/>
        <v>0</v>
      </c>
      <c r="T410" s="340">
        <f t="shared" si="41"/>
        <v>0</v>
      </c>
    </row>
    <row r="411" spans="2:20" ht="14.4" x14ac:dyDescent="0.3">
      <c r="B411" s="30"/>
      <c r="C411" s="16"/>
      <c r="D411" s="16"/>
      <c r="E411" s="25"/>
      <c r="F411" s="16"/>
      <c r="G411" s="20"/>
      <c r="H411" s="19"/>
      <c r="I411" s="18"/>
      <c r="J411" s="18"/>
      <c r="K411" s="12"/>
      <c r="L411" s="232">
        <f t="shared" si="37"/>
        <v>0</v>
      </c>
      <c r="M411" s="234">
        <f t="shared" si="38"/>
        <v>0</v>
      </c>
      <c r="N411" s="11">
        <f>IF(Q411="x",0,IF(J411&lt;(INDEX(Lookup!$U$2:$U$10,MATCH($D$47,Lookup!$S$2:$S$10,0))),0,$L$12*K411))</f>
        <v>0</v>
      </c>
      <c r="O411" s="234">
        <f t="shared" si="39"/>
        <v>0</v>
      </c>
      <c r="P411" s="10"/>
      <c r="Q411" s="9"/>
      <c r="S411" s="340">
        <f t="shared" si="40"/>
        <v>0</v>
      </c>
      <c r="T411" s="340">
        <f t="shared" si="41"/>
        <v>0</v>
      </c>
    </row>
    <row r="412" spans="2:20" ht="14.4" x14ac:dyDescent="0.3">
      <c r="B412" s="30"/>
      <c r="C412" s="16"/>
      <c r="D412" s="16"/>
      <c r="E412" s="25"/>
      <c r="F412" s="16"/>
      <c r="G412" s="20"/>
      <c r="H412" s="19"/>
      <c r="I412" s="18"/>
      <c r="J412" s="18"/>
      <c r="K412" s="12"/>
      <c r="L412" s="232">
        <f t="shared" si="37"/>
        <v>0</v>
      </c>
      <c r="M412" s="234">
        <f t="shared" si="38"/>
        <v>0</v>
      </c>
      <c r="N412" s="11">
        <f>IF(Q412="x",0,IF(J412&lt;(INDEX(Lookup!$U$2:$U$10,MATCH($D$47,Lookup!$S$2:$S$10,0))),0,$L$12*K412))</f>
        <v>0</v>
      </c>
      <c r="O412" s="234">
        <f t="shared" si="39"/>
        <v>0</v>
      </c>
      <c r="P412" s="10"/>
      <c r="Q412" s="9"/>
      <c r="S412" s="340">
        <f t="shared" si="40"/>
        <v>0</v>
      </c>
      <c r="T412" s="340">
        <f t="shared" si="41"/>
        <v>0</v>
      </c>
    </row>
    <row r="413" spans="2:20" ht="14.4" x14ac:dyDescent="0.3">
      <c r="B413" s="30"/>
      <c r="C413" s="16"/>
      <c r="D413" s="16"/>
      <c r="E413" s="25"/>
      <c r="F413" s="16"/>
      <c r="G413" s="15"/>
      <c r="H413" s="14"/>
      <c r="I413" s="13"/>
      <c r="J413" s="13"/>
      <c r="K413" s="12"/>
      <c r="L413" s="232">
        <f t="shared" si="37"/>
        <v>0</v>
      </c>
      <c r="M413" s="234">
        <f t="shared" si="38"/>
        <v>0</v>
      </c>
      <c r="N413" s="11">
        <f>IF(Q413="x",0,IF(J413&lt;(INDEX(Lookup!$U$2:$U$10,MATCH($D$47,Lookup!$S$2:$S$10,0))),0,$L$12*K413))</f>
        <v>0</v>
      </c>
      <c r="O413" s="234">
        <f t="shared" si="39"/>
        <v>0</v>
      </c>
      <c r="P413" s="10"/>
      <c r="Q413" s="9"/>
      <c r="S413" s="340">
        <f t="shared" si="40"/>
        <v>0</v>
      </c>
      <c r="T413" s="340">
        <f t="shared" si="41"/>
        <v>0</v>
      </c>
    </row>
    <row r="414" spans="2:20" ht="14.4" x14ac:dyDescent="0.3">
      <c r="B414" s="30"/>
      <c r="C414" s="16"/>
      <c r="D414" s="16"/>
      <c r="E414" s="25"/>
      <c r="F414" s="16"/>
      <c r="G414" s="15"/>
      <c r="H414" s="14"/>
      <c r="I414" s="13"/>
      <c r="J414" s="13"/>
      <c r="K414" s="12"/>
      <c r="L414" s="232">
        <f t="shared" si="37"/>
        <v>0</v>
      </c>
      <c r="M414" s="234">
        <f t="shared" si="38"/>
        <v>0</v>
      </c>
      <c r="N414" s="11">
        <f>IF(Q414="x",0,IF(J414&lt;(INDEX(Lookup!$U$2:$U$10,MATCH($D$47,Lookup!$S$2:$S$10,0))),0,$L$12*K414))</f>
        <v>0</v>
      </c>
      <c r="O414" s="234">
        <f t="shared" si="39"/>
        <v>0</v>
      </c>
      <c r="P414" s="10"/>
      <c r="Q414" s="9"/>
      <c r="S414" s="340">
        <f t="shared" si="40"/>
        <v>0</v>
      </c>
      <c r="T414" s="340">
        <f t="shared" si="41"/>
        <v>0</v>
      </c>
    </row>
    <row r="415" spans="2:20" ht="14.4" x14ac:dyDescent="0.3">
      <c r="B415" s="30"/>
      <c r="C415" s="16"/>
      <c r="D415" s="16"/>
      <c r="E415" s="25"/>
      <c r="F415" s="16"/>
      <c r="G415" s="15"/>
      <c r="H415" s="14"/>
      <c r="I415" s="13"/>
      <c r="J415" s="13"/>
      <c r="K415" s="12"/>
      <c r="L415" s="232">
        <f t="shared" si="37"/>
        <v>0</v>
      </c>
      <c r="M415" s="234">
        <f t="shared" si="38"/>
        <v>0</v>
      </c>
      <c r="N415" s="11">
        <f>IF(Q415="x",0,IF(J415&lt;(INDEX(Lookup!$U$2:$U$10,MATCH($D$47,Lookup!$S$2:$S$10,0))),0,$L$12*K415))</f>
        <v>0</v>
      </c>
      <c r="O415" s="234">
        <f t="shared" si="39"/>
        <v>0</v>
      </c>
      <c r="P415" s="10"/>
      <c r="Q415" s="9"/>
      <c r="S415" s="340">
        <f t="shared" si="40"/>
        <v>0</v>
      </c>
      <c r="T415" s="340">
        <f t="shared" si="41"/>
        <v>0</v>
      </c>
    </row>
    <row r="416" spans="2:20" ht="14.4" x14ac:dyDescent="0.3">
      <c r="B416" s="30"/>
      <c r="C416" s="16"/>
      <c r="D416" s="16"/>
      <c r="E416" s="25"/>
      <c r="F416" s="16"/>
      <c r="G416" s="15"/>
      <c r="H416" s="14"/>
      <c r="I416" s="13"/>
      <c r="J416" s="13"/>
      <c r="K416" s="12"/>
      <c r="L416" s="232">
        <f t="shared" si="37"/>
        <v>0</v>
      </c>
      <c r="M416" s="234">
        <f t="shared" si="38"/>
        <v>0</v>
      </c>
      <c r="N416" s="11">
        <f>IF(Q416="x",0,IF(J416&lt;(INDEX(Lookup!$U$2:$U$10,MATCH($D$47,Lookup!$S$2:$S$10,0))),0,$L$12*K416))</f>
        <v>0</v>
      </c>
      <c r="O416" s="234">
        <f t="shared" si="39"/>
        <v>0</v>
      </c>
      <c r="P416" s="10"/>
      <c r="Q416" s="9"/>
      <c r="S416" s="340">
        <f t="shared" si="40"/>
        <v>0</v>
      </c>
      <c r="T416" s="340">
        <f t="shared" si="41"/>
        <v>0</v>
      </c>
    </row>
    <row r="417" spans="1:20" ht="14.4" x14ac:dyDescent="0.3">
      <c r="B417" s="30"/>
      <c r="C417" s="16"/>
      <c r="D417" s="16"/>
      <c r="E417" s="25"/>
      <c r="F417" s="16"/>
      <c r="G417" s="15"/>
      <c r="H417" s="14"/>
      <c r="I417" s="13"/>
      <c r="J417" s="13"/>
      <c r="K417" s="12"/>
      <c r="L417" s="232">
        <f t="shared" si="37"/>
        <v>0</v>
      </c>
      <c r="M417" s="234">
        <f t="shared" si="38"/>
        <v>0</v>
      </c>
      <c r="N417" s="11">
        <f>IF(Q417="x",0,IF(J417&lt;(INDEX(Lookup!$U$2:$U$10,MATCH($D$47,Lookup!$S$2:$S$10,0))),0,$L$12*K417))</f>
        <v>0</v>
      </c>
      <c r="O417" s="234">
        <f t="shared" si="39"/>
        <v>0</v>
      </c>
      <c r="P417" s="10"/>
      <c r="Q417" s="9"/>
      <c r="S417" s="340">
        <f t="shared" si="40"/>
        <v>0</v>
      </c>
      <c r="T417" s="340">
        <f t="shared" si="41"/>
        <v>0</v>
      </c>
    </row>
    <row r="418" spans="1:20" ht="14.4" x14ac:dyDescent="0.3">
      <c r="A418" s="17"/>
      <c r="B418" s="30"/>
      <c r="C418" s="16"/>
      <c r="D418" s="16"/>
      <c r="E418" s="25"/>
      <c r="F418" s="16"/>
      <c r="G418" s="15"/>
      <c r="H418" s="14"/>
      <c r="I418" s="13"/>
      <c r="J418" s="13"/>
      <c r="K418" s="12"/>
      <c r="L418" s="232">
        <f t="shared" si="37"/>
        <v>0</v>
      </c>
      <c r="M418" s="234">
        <f t="shared" si="38"/>
        <v>0</v>
      </c>
      <c r="N418" s="11">
        <f>IF(Q418="x",0,IF(J418&lt;(INDEX(Lookup!$U$2:$U$10,MATCH($D$47,Lookup!$S$2:$S$10,0))),0,$L$12*K418))</f>
        <v>0</v>
      </c>
      <c r="O418" s="234">
        <f t="shared" si="39"/>
        <v>0</v>
      </c>
      <c r="P418" s="10"/>
      <c r="Q418" s="9"/>
      <c r="S418" s="340">
        <f t="shared" si="40"/>
        <v>0</v>
      </c>
      <c r="T418" s="340">
        <f t="shared" si="41"/>
        <v>0</v>
      </c>
    </row>
    <row r="419" spans="1:20" ht="14.4" x14ac:dyDescent="0.3">
      <c r="A419" s="17"/>
      <c r="B419" s="30"/>
      <c r="C419" s="16"/>
      <c r="D419" s="16"/>
      <c r="E419" s="25"/>
      <c r="F419" s="16"/>
      <c r="G419" s="15"/>
      <c r="H419" s="14"/>
      <c r="I419" s="13"/>
      <c r="J419" s="13"/>
      <c r="K419" s="12"/>
      <c r="L419" s="232">
        <f t="shared" si="37"/>
        <v>0</v>
      </c>
      <c r="M419" s="234">
        <f t="shared" si="38"/>
        <v>0</v>
      </c>
      <c r="N419" s="11">
        <f>IF(Q419="x",0,IF(J419&lt;(INDEX(Lookup!$U$2:$U$10,MATCH($D$47,Lookup!$S$2:$S$10,0))),0,$L$12*K419))</f>
        <v>0</v>
      </c>
      <c r="O419" s="234">
        <f t="shared" si="39"/>
        <v>0</v>
      </c>
      <c r="P419" s="10"/>
      <c r="Q419" s="9"/>
      <c r="S419" s="340">
        <f t="shared" si="40"/>
        <v>0</v>
      </c>
      <c r="T419" s="340">
        <f t="shared" si="41"/>
        <v>0</v>
      </c>
    </row>
    <row r="420" spans="1:20" ht="14.4" x14ac:dyDescent="0.3">
      <c r="B420" s="30"/>
      <c r="C420" s="16"/>
      <c r="D420" s="16"/>
      <c r="E420" s="25"/>
      <c r="F420" s="16"/>
      <c r="G420" s="15"/>
      <c r="H420" s="14"/>
      <c r="I420" s="13"/>
      <c r="J420" s="13"/>
      <c r="K420" s="12"/>
      <c r="L420" s="232">
        <f t="shared" si="37"/>
        <v>0</v>
      </c>
      <c r="M420" s="234">
        <f t="shared" si="38"/>
        <v>0</v>
      </c>
      <c r="N420" s="11">
        <f>IF(Q420="x",0,IF(J420&lt;(INDEX(Lookup!$U$2:$U$10,MATCH($D$47,Lookup!$S$2:$S$10,0))),0,$L$12*K420))</f>
        <v>0</v>
      </c>
      <c r="O420" s="234">
        <f t="shared" si="39"/>
        <v>0</v>
      </c>
      <c r="P420" s="10"/>
      <c r="Q420" s="9"/>
      <c r="S420" s="340">
        <f t="shared" si="40"/>
        <v>0</v>
      </c>
      <c r="T420" s="340">
        <f t="shared" si="41"/>
        <v>0</v>
      </c>
    </row>
    <row r="421" spans="1:20" ht="14.4" x14ac:dyDescent="0.3">
      <c r="B421" s="30"/>
      <c r="C421" s="16"/>
      <c r="D421" s="16"/>
      <c r="E421" s="25"/>
      <c r="F421" s="16"/>
      <c r="G421" s="15"/>
      <c r="H421" s="14"/>
      <c r="I421" s="13"/>
      <c r="J421" s="13"/>
      <c r="K421" s="12"/>
      <c r="L421" s="232">
        <f t="shared" si="37"/>
        <v>0</v>
      </c>
      <c r="M421" s="234">
        <f t="shared" si="38"/>
        <v>0</v>
      </c>
      <c r="N421" s="11">
        <f>IF(Q421="x",0,IF(J421&lt;(INDEX(Lookup!$U$2:$U$10,MATCH($D$47,Lookup!$S$2:$S$10,0))),0,$L$12*K421))</f>
        <v>0</v>
      </c>
      <c r="O421" s="234">
        <f t="shared" si="39"/>
        <v>0</v>
      </c>
      <c r="P421" s="10"/>
      <c r="Q421" s="9"/>
      <c r="S421" s="340">
        <f t="shared" si="40"/>
        <v>0</v>
      </c>
      <c r="T421" s="340">
        <f t="shared" si="41"/>
        <v>0</v>
      </c>
    </row>
    <row r="422" spans="1:20" ht="14.4" x14ac:dyDescent="0.3">
      <c r="B422" s="30"/>
      <c r="C422" s="16"/>
      <c r="D422" s="16"/>
      <c r="E422" s="25"/>
      <c r="F422" s="16"/>
      <c r="G422" s="15"/>
      <c r="H422" s="14"/>
      <c r="I422" s="13"/>
      <c r="J422" s="13"/>
      <c r="K422" s="12"/>
      <c r="L422" s="232">
        <f t="shared" si="37"/>
        <v>0</v>
      </c>
      <c r="M422" s="234">
        <f t="shared" si="38"/>
        <v>0</v>
      </c>
      <c r="N422" s="11">
        <f>IF(Q422="x",0,IF(J422&lt;(INDEX(Lookup!$U$2:$U$10,MATCH($D$47,Lookup!$S$2:$S$10,0))),0,$L$12*K422))</f>
        <v>0</v>
      </c>
      <c r="O422" s="234">
        <f t="shared" si="39"/>
        <v>0</v>
      </c>
      <c r="P422" s="10"/>
      <c r="Q422" s="9"/>
      <c r="S422" s="340">
        <f t="shared" si="40"/>
        <v>0</v>
      </c>
      <c r="T422" s="340">
        <f t="shared" si="41"/>
        <v>0</v>
      </c>
    </row>
    <row r="423" spans="1:20" ht="14.4" x14ac:dyDescent="0.3">
      <c r="B423" s="30"/>
      <c r="C423" s="16"/>
      <c r="D423" s="16"/>
      <c r="E423" s="25"/>
      <c r="F423" s="16"/>
      <c r="G423" s="15"/>
      <c r="H423" s="14"/>
      <c r="I423" s="13"/>
      <c r="J423" s="13"/>
      <c r="K423" s="12"/>
      <c r="L423" s="232">
        <f t="shared" si="37"/>
        <v>0</v>
      </c>
      <c r="M423" s="234">
        <f t="shared" si="38"/>
        <v>0</v>
      </c>
      <c r="N423" s="11">
        <f>IF(Q423="x",0,IF(J423&lt;(INDEX(Lookup!$U$2:$U$10,MATCH($D$47,Lookup!$S$2:$S$10,0))),0,$L$12*K423))</f>
        <v>0</v>
      </c>
      <c r="O423" s="234">
        <f t="shared" si="39"/>
        <v>0</v>
      </c>
      <c r="P423" s="10"/>
      <c r="Q423" s="9"/>
      <c r="S423" s="340">
        <f t="shared" si="40"/>
        <v>0</v>
      </c>
      <c r="T423" s="340">
        <f t="shared" si="41"/>
        <v>0</v>
      </c>
    </row>
    <row r="424" spans="1:20" ht="14.4" x14ac:dyDescent="0.3">
      <c r="B424" s="30"/>
      <c r="C424" s="16"/>
      <c r="D424" s="16"/>
      <c r="E424" s="25"/>
      <c r="F424" s="16"/>
      <c r="G424" s="15"/>
      <c r="H424" s="14"/>
      <c r="I424" s="13"/>
      <c r="J424" s="13"/>
      <c r="K424" s="12"/>
      <c r="L424" s="232">
        <f t="shared" si="37"/>
        <v>0</v>
      </c>
      <c r="M424" s="234">
        <f t="shared" si="38"/>
        <v>0</v>
      </c>
      <c r="N424" s="11">
        <f>IF(Q424="x",0,IF(J424&lt;(INDEX(Lookup!$U$2:$U$10,MATCH($D$47,Lookup!$S$2:$S$10,0))),0,$L$12*K424))</f>
        <v>0</v>
      </c>
      <c r="O424" s="234">
        <f t="shared" si="39"/>
        <v>0</v>
      </c>
      <c r="P424" s="10"/>
      <c r="Q424" s="9"/>
      <c r="S424" s="340">
        <f t="shared" si="40"/>
        <v>0</v>
      </c>
      <c r="T424" s="340">
        <f t="shared" si="41"/>
        <v>0</v>
      </c>
    </row>
    <row r="425" spans="1:20" ht="14.4" x14ac:dyDescent="0.3">
      <c r="B425" s="30"/>
      <c r="C425" s="16"/>
      <c r="D425" s="16"/>
      <c r="E425" s="25"/>
      <c r="F425" s="16"/>
      <c r="G425" s="15"/>
      <c r="H425" s="14"/>
      <c r="I425" s="13"/>
      <c r="J425" s="13"/>
      <c r="K425" s="12"/>
      <c r="L425" s="232">
        <f t="shared" si="37"/>
        <v>0</v>
      </c>
      <c r="M425" s="234">
        <f t="shared" si="38"/>
        <v>0</v>
      </c>
      <c r="N425" s="11">
        <f>IF(Q425="x",0,IF(J425&lt;(INDEX(Lookup!$U$2:$U$10,MATCH($D$47,Lookup!$S$2:$S$10,0))),0,$L$12*K425))</f>
        <v>0</v>
      </c>
      <c r="O425" s="234">
        <f t="shared" si="39"/>
        <v>0</v>
      </c>
      <c r="P425" s="10"/>
      <c r="Q425" s="9"/>
      <c r="S425" s="340">
        <f t="shared" si="40"/>
        <v>0</v>
      </c>
      <c r="T425" s="340">
        <f t="shared" si="41"/>
        <v>0</v>
      </c>
    </row>
    <row r="426" spans="1:20" ht="14.4" x14ac:dyDescent="0.3">
      <c r="B426" s="30"/>
      <c r="C426" s="16"/>
      <c r="D426" s="16"/>
      <c r="E426" s="25"/>
      <c r="F426" s="16"/>
      <c r="G426" s="15"/>
      <c r="H426" s="14"/>
      <c r="I426" s="13"/>
      <c r="J426" s="13"/>
      <c r="K426" s="12"/>
      <c r="L426" s="232">
        <f t="shared" si="37"/>
        <v>0</v>
      </c>
      <c r="M426" s="234">
        <f t="shared" si="38"/>
        <v>0</v>
      </c>
      <c r="N426" s="11">
        <f>IF(Q426="x",0,IF(J426&lt;(INDEX(Lookup!$U$2:$U$10,MATCH($D$47,Lookup!$S$2:$S$10,0))),0,$L$12*K426))</f>
        <v>0</v>
      </c>
      <c r="O426" s="234">
        <f t="shared" si="39"/>
        <v>0</v>
      </c>
      <c r="P426" s="10"/>
      <c r="Q426" s="9"/>
      <c r="S426" s="340">
        <f t="shared" si="40"/>
        <v>0</v>
      </c>
      <c r="T426" s="340">
        <f t="shared" si="41"/>
        <v>0</v>
      </c>
    </row>
    <row r="427" spans="1:20" ht="14.4" x14ac:dyDescent="0.3">
      <c r="B427" s="30"/>
      <c r="C427" s="16"/>
      <c r="D427" s="16"/>
      <c r="E427" s="25"/>
      <c r="F427" s="16"/>
      <c r="G427" s="15"/>
      <c r="H427" s="14"/>
      <c r="I427" s="13"/>
      <c r="J427" s="13"/>
      <c r="K427" s="12"/>
      <c r="L427" s="232">
        <f t="shared" si="37"/>
        <v>0</v>
      </c>
      <c r="M427" s="234">
        <f t="shared" si="38"/>
        <v>0</v>
      </c>
      <c r="N427" s="11">
        <f>IF(Q427="x",0,IF(J427&lt;(INDEX(Lookup!$U$2:$U$10,MATCH($D$47,Lookup!$S$2:$S$10,0))),0,$L$12*K427))</f>
        <v>0</v>
      </c>
      <c r="O427" s="234">
        <f t="shared" si="39"/>
        <v>0</v>
      </c>
      <c r="P427" s="10"/>
      <c r="Q427" s="9"/>
      <c r="S427" s="340">
        <f t="shared" si="40"/>
        <v>0</v>
      </c>
      <c r="T427" s="340">
        <f t="shared" si="41"/>
        <v>0</v>
      </c>
    </row>
    <row r="428" spans="1:20" ht="14.4" x14ac:dyDescent="0.3">
      <c r="B428" s="30"/>
      <c r="C428" s="16"/>
      <c r="D428" s="16"/>
      <c r="E428" s="25"/>
      <c r="F428" s="16"/>
      <c r="G428" s="15"/>
      <c r="H428" s="14"/>
      <c r="I428" s="13"/>
      <c r="J428" s="13"/>
      <c r="K428" s="12"/>
      <c r="L428" s="232">
        <f t="shared" si="37"/>
        <v>0</v>
      </c>
      <c r="M428" s="234">
        <f t="shared" si="38"/>
        <v>0</v>
      </c>
      <c r="N428" s="11">
        <f>IF(Q428="x",0,IF(J428&lt;(INDEX(Lookup!$U$2:$U$10,MATCH($D$47,Lookup!$S$2:$S$10,0))),0,$L$12*K428))</f>
        <v>0</v>
      </c>
      <c r="O428" s="234">
        <f t="shared" si="39"/>
        <v>0</v>
      </c>
      <c r="P428" s="10"/>
      <c r="Q428" s="9"/>
      <c r="S428" s="340">
        <f t="shared" si="40"/>
        <v>0</v>
      </c>
      <c r="T428" s="340">
        <f t="shared" si="41"/>
        <v>0</v>
      </c>
    </row>
    <row r="429" spans="1:20" ht="14.4" x14ac:dyDescent="0.3">
      <c r="B429" s="30"/>
      <c r="C429" s="16"/>
      <c r="D429" s="16"/>
      <c r="E429" s="25"/>
      <c r="F429" s="16"/>
      <c r="G429" s="15"/>
      <c r="H429" s="14"/>
      <c r="I429" s="13"/>
      <c r="J429" s="13"/>
      <c r="K429" s="12"/>
      <c r="L429" s="232">
        <f t="shared" si="37"/>
        <v>0</v>
      </c>
      <c r="M429" s="234">
        <f t="shared" si="38"/>
        <v>0</v>
      </c>
      <c r="N429" s="11">
        <f>IF(Q429="x",0,IF(J429&lt;(INDEX(Lookup!$U$2:$U$10,MATCH($D$47,Lookup!$S$2:$S$10,0))),0,$L$12*K429))</f>
        <v>0</v>
      </c>
      <c r="O429" s="234">
        <f t="shared" si="39"/>
        <v>0</v>
      </c>
      <c r="P429" s="10"/>
      <c r="Q429" s="9"/>
      <c r="S429" s="340">
        <f t="shared" si="40"/>
        <v>0</v>
      </c>
      <c r="T429" s="340">
        <f t="shared" si="41"/>
        <v>0</v>
      </c>
    </row>
    <row r="430" spans="1:20" ht="14.4" x14ac:dyDescent="0.3">
      <c r="B430" s="30"/>
      <c r="C430" s="16"/>
      <c r="D430" s="16"/>
      <c r="E430" s="25"/>
      <c r="F430" s="16"/>
      <c r="G430" s="15"/>
      <c r="H430" s="14"/>
      <c r="I430" s="13"/>
      <c r="J430" s="13"/>
      <c r="K430" s="12"/>
      <c r="L430" s="232">
        <f t="shared" si="37"/>
        <v>0</v>
      </c>
      <c r="M430" s="234">
        <f t="shared" si="38"/>
        <v>0</v>
      </c>
      <c r="N430" s="11">
        <f>IF(Q430="x",0,IF(J430&lt;(INDEX(Lookup!$U$2:$U$10,MATCH($D$47,Lookup!$S$2:$S$10,0))),0,$L$12*K430))</f>
        <v>0</v>
      </c>
      <c r="O430" s="234">
        <f t="shared" si="39"/>
        <v>0</v>
      </c>
      <c r="P430" s="10"/>
      <c r="Q430" s="9"/>
      <c r="S430" s="340">
        <f t="shared" si="40"/>
        <v>0</v>
      </c>
      <c r="T430" s="340">
        <f t="shared" si="41"/>
        <v>0</v>
      </c>
    </row>
    <row r="431" spans="1:20" ht="14.4" x14ac:dyDescent="0.3">
      <c r="B431" s="30"/>
      <c r="C431" s="16"/>
      <c r="D431" s="16"/>
      <c r="E431" s="25"/>
      <c r="F431" s="16"/>
      <c r="G431" s="15"/>
      <c r="H431" s="14"/>
      <c r="I431" s="13"/>
      <c r="J431" s="13"/>
      <c r="K431" s="12"/>
      <c r="L431" s="232">
        <f t="shared" si="37"/>
        <v>0</v>
      </c>
      <c r="M431" s="234">
        <f t="shared" si="38"/>
        <v>0</v>
      </c>
      <c r="N431" s="11">
        <f>IF(Q431="x",0,IF(J431&lt;(INDEX(Lookup!$U$2:$U$10,MATCH($D$47,Lookup!$S$2:$S$10,0))),0,$L$12*K431))</f>
        <v>0</v>
      </c>
      <c r="O431" s="234">
        <f t="shared" si="39"/>
        <v>0</v>
      </c>
      <c r="P431" s="10"/>
      <c r="Q431" s="9"/>
      <c r="S431" s="340">
        <f t="shared" si="40"/>
        <v>0</v>
      </c>
      <c r="T431" s="340">
        <f t="shared" si="41"/>
        <v>0</v>
      </c>
    </row>
    <row r="432" spans="1:20" ht="14.4" x14ac:dyDescent="0.3">
      <c r="B432" s="30"/>
      <c r="C432" s="16"/>
      <c r="D432" s="16"/>
      <c r="E432" s="25"/>
      <c r="F432" s="16"/>
      <c r="G432" s="15"/>
      <c r="H432" s="14"/>
      <c r="I432" s="13"/>
      <c r="J432" s="13"/>
      <c r="K432" s="12"/>
      <c r="L432" s="232">
        <f t="shared" si="37"/>
        <v>0</v>
      </c>
      <c r="M432" s="234">
        <f t="shared" si="38"/>
        <v>0</v>
      </c>
      <c r="N432" s="11">
        <f>IF(Q432="x",0,IF(J432&lt;(INDEX(Lookup!$U$2:$U$10,MATCH($D$47,Lookup!$S$2:$S$10,0))),0,$L$12*K432))</f>
        <v>0</v>
      </c>
      <c r="O432" s="234">
        <f t="shared" si="39"/>
        <v>0</v>
      </c>
      <c r="P432" s="10"/>
      <c r="Q432" s="9"/>
      <c r="S432" s="340">
        <f t="shared" si="40"/>
        <v>0</v>
      </c>
      <c r="T432" s="340">
        <f t="shared" si="41"/>
        <v>0</v>
      </c>
    </row>
    <row r="433" spans="1:20" ht="14.4" x14ac:dyDescent="0.3">
      <c r="B433" s="30"/>
      <c r="C433" s="16"/>
      <c r="D433" s="16"/>
      <c r="E433" s="25"/>
      <c r="F433" s="16"/>
      <c r="G433" s="15"/>
      <c r="H433" s="14"/>
      <c r="I433" s="13"/>
      <c r="J433" s="13"/>
      <c r="K433" s="12"/>
      <c r="L433" s="232">
        <f t="shared" si="37"/>
        <v>0</v>
      </c>
      <c r="M433" s="234">
        <f t="shared" si="38"/>
        <v>0</v>
      </c>
      <c r="N433" s="11">
        <f>IF(Q433="x",0,IF(J433&lt;(INDEX(Lookup!$U$2:$U$10,MATCH($D$47,Lookup!$S$2:$S$10,0))),0,$L$12*K433))</f>
        <v>0</v>
      </c>
      <c r="O433" s="234">
        <f t="shared" si="39"/>
        <v>0</v>
      </c>
      <c r="P433" s="10"/>
      <c r="Q433" s="9"/>
      <c r="S433" s="340">
        <f t="shared" si="40"/>
        <v>0</v>
      </c>
      <c r="T433" s="340">
        <f t="shared" si="41"/>
        <v>0</v>
      </c>
    </row>
    <row r="434" spans="1:20" ht="14.4" x14ac:dyDescent="0.3">
      <c r="B434" s="30"/>
      <c r="C434" s="16"/>
      <c r="D434" s="16"/>
      <c r="E434" s="25"/>
      <c r="F434" s="16"/>
      <c r="G434" s="15"/>
      <c r="H434" s="14"/>
      <c r="I434" s="13"/>
      <c r="J434" s="13"/>
      <c r="K434" s="12"/>
      <c r="L434" s="232">
        <f t="shared" ref="L434:L497" si="42">IF(ROUNDDOWN(DATEDIF(I434,J434,"d")/7,0)&gt;$L$12,$L$12*K434,K434*ROUNDDOWN(DATEDIF(I434,J434,"d")/7,0))</f>
        <v>0</v>
      </c>
      <c r="M434" s="234">
        <f t="shared" ref="M434:M497" si="43">L434*$L$6</f>
        <v>0</v>
      </c>
      <c r="N434" s="11">
        <f>IF(Q434="x",0,IF(J434&lt;(INDEX(Lookup!$U$2:$U$10,MATCH($D$47,Lookup!$S$2:$S$10,0))),0,$L$12*K434))</f>
        <v>0</v>
      </c>
      <c r="O434" s="234">
        <f t="shared" ref="O434:O497" si="44">N434*$L$6</f>
        <v>0</v>
      </c>
      <c r="P434" s="10"/>
      <c r="Q434" s="9"/>
      <c r="S434" s="340">
        <f t="shared" si="40"/>
        <v>0</v>
      </c>
      <c r="T434" s="340">
        <f t="shared" si="41"/>
        <v>0</v>
      </c>
    </row>
    <row r="435" spans="1:20" ht="14.4" x14ac:dyDescent="0.3">
      <c r="B435" s="30"/>
      <c r="C435" s="16"/>
      <c r="D435" s="16"/>
      <c r="E435" s="25"/>
      <c r="F435" s="16"/>
      <c r="G435" s="15"/>
      <c r="H435" s="14"/>
      <c r="I435" s="13"/>
      <c r="J435" s="13"/>
      <c r="K435" s="12"/>
      <c r="L435" s="232">
        <f t="shared" si="42"/>
        <v>0</v>
      </c>
      <c r="M435" s="234">
        <f t="shared" si="43"/>
        <v>0</v>
      </c>
      <c r="N435" s="11">
        <f>IF(Q435="x",0,IF(J435&lt;(INDEX(Lookup!$U$2:$U$10,MATCH($D$47,Lookup!$S$2:$S$10,0))),0,$L$12*K435))</f>
        <v>0</v>
      </c>
      <c r="O435" s="234">
        <f t="shared" si="44"/>
        <v>0</v>
      </c>
      <c r="P435" s="10"/>
      <c r="Q435" s="9"/>
      <c r="S435" s="340">
        <f t="shared" ref="S435:S498" si="45">M435*$I$35</f>
        <v>0</v>
      </c>
      <c r="T435" s="340">
        <f t="shared" ref="T435:T498" si="46">O435*$I$44</f>
        <v>0</v>
      </c>
    </row>
    <row r="436" spans="1:20" ht="14.4" x14ac:dyDescent="0.3">
      <c r="B436" s="30"/>
      <c r="C436" s="16"/>
      <c r="D436" s="16"/>
      <c r="E436" s="25"/>
      <c r="F436" s="16"/>
      <c r="G436" s="15"/>
      <c r="H436" s="14"/>
      <c r="I436" s="13"/>
      <c r="J436" s="13"/>
      <c r="K436" s="12"/>
      <c r="L436" s="232">
        <f t="shared" si="42"/>
        <v>0</v>
      </c>
      <c r="M436" s="234">
        <f t="shared" si="43"/>
        <v>0</v>
      </c>
      <c r="N436" s="11">
        <f>IF(Q436="x",0,IF(J436&lt;(INDEX(Lookup!$U$2:$U$10,MATCH($D$47,Lookup!$S$2:$S$10,0))),0,$L$12*K436))</f>
        <v>0</v>
      </c>
      <c r="O436" s="234">
        <f t="shared" si="44"/>
        <v>0</v>
      </c>
      <c r="P436" s="10"/>
      <c r="Q436" s="9"/>
      <c r="S436" s="340">
        <f t="shared" si="45"/>
        <v>0</v>
      </c>
      <c r="T436" s="340">
        <f t="shared" si="46"/>
        <v>0</v>
      </c>
    </row>
    <row r="437" spans="1:20" ht="14.4" x14ac:dyDescent="0.3">
      <c r="B437" s="30"/>
      <c r="C437" s="16"/>
      <c r="D437" s="16"/>
      <c r="E437" s="25"/>
      <c r="F437" s="16"/>
      <c r="G437" s="15"/>
      <c r="H437" s="14"/>
      <c r="I437" s="13"/>
      <c r="J437" s="13"/>
      <c r="K437" s="12"/>
      <c r="L437" s="232">
        <f t="shared" si="42"/>
        <v>0</v>
      </c>
      <c r="M437" s="234">
        <f t="shared" si="43"/>
        <v>0</v>
      </c>
      <c r="N437" s="11">
        <f>IF(Q437="x",0,IF(J437&lt;(INDEX(Lookup!$U$2:$U$10,MATCH($D$47,Lookup!$S$2:$S$10,0))),0,$L$12*K437))</f>
        <v>0</v>
      </c>
      <c r="O437" s="234">
        <f t="shared" si="44"/>
        <v>0</v>
      </c>
      <c r="P437" s="10"/>
      <c r="Q437" s="9"/>
      <c r="S437" s="340">
        <f t="shared" si="45"/>
        <v>0</v>
      </c>
      <c r="T437" s="340">
        <f t="shared" si="46"/>
        <v>0</v>
      </c>
    </row>
    <row r="438" spans="1:20" ht="14.4" x14ac:dyDescent="0.3">
      <c r="B438" s="30"/>
      <c r="C438" s="16"/>
      <c r="D438" s="16"/>
      <c r="E438" s="25"/>
      <c r="F438" s="16"/>
      <c r="G438" s="15"/>
      <c r="H438" s="14"/>
      <c r="I438" s="13"/>
      <c r="J438" s="13"/>
      <c r="K438" s="12"/>
      <c r="L438" s="232">
        <f t="shared" si="42"/>
        <v>0</v>
      </c>
      <c r="M438" s="234">
        <f t="shared" si="43"/>
        <v>0</v>
      </c>
      <c r="N438" s="11">
        <f>IF(Q438="x",0,IF(J438&lt;(INDEX(Lookup!$U$2:$U$10,MATCH($D$47,Lookup!$S$2:$S$10,0))),0,$L$12*K438))</f>
        <v>0</v>
      </c>
      <c r="O438" s="234">
        <f t="shared" si="44"/>
        <v>0</v>
      </c>
      <c r="P438" s="10"/>
      <c r="Q438" s="9"/>
      <c r="S438" s="340">
        <f t="shared" si="45"/>
        <v>0</v>
      </c>
      <c r="T438" s="340">
        <f t="shared" si="46"/>
        <v>0</v>
      </c>
    </row>
    <row r="439" spans="1:20" ht="14.4" x14ac:dyDescent="0.3">
      <c r="B439" s="30"/>
      <c r="C439" s="16"/>
      <c r="D439" s="16"/>
      <c r="E439" s="25"/>
      <c r="F439" s="16"/>
      <c r="G439" s="15"/>
      <c r="H439" s="14"/>
      <c r="I439" s="13"/>
      <c r="J439" s="13"/>
      <c r="K439" s="12"/>
      <c r="L439" s="232">
        <f t="shared" si="42"/>
        <v>0</v>
      </c>
      <c r="M439" s="234">
        <f t="shared" si="43"/>
        <v>0</v>
      </c>
      <c r="N439" s="11">
        <f>IF(Q439="x",0,IF(J439&lt;(INDEX(Lookup!$U$2:$U$10,MATCH($D$47,Lookup!$S$2:$S$10,0))),0,$L$12*K439))</f>
        <v>0</v>
      </c>
      <c r="O439" s="234">
        <f t="shared" si="44"/>
        <v>0</v>
      </c>
      <c r="P439" s="10"/>
      <c r="Q439" s="9"/>
      <c r="S439" s="340">
        <f t="shared" si="45"/>
        <v>0</v>
      </c>
      <c r="T439" s="340">
        <f t="shared" si="46"/>
        <v>0</v>
      </c>
    </row>
    <row r="440" spans="1:20" ht="14.4" x14ac:dyDescent="0.3">
      <c r="B440" s="30"/>
      <c r="C440" s="16"/>
      <c r="D440" s="16"/>
      <c r="E440" s="25"/>
      <c r="F440" s="16"/>
      <c r="G440" s="15"/>
      <c r="H440" s="14"/>
      <c r="I440" s="13"/>
      <c r="J440" s="13"/>
      <c r="K440" s="12"/>
      <c r="L440" s="232">
        <f t="shared" si="42"/>
        <v>0</v>
      </c>
      <c r="M440" s="234">
        <f t="shared" si="43"/>
        <v>0</v>
      </c>
      <c r="N440" s="11">
        <f>IF(Q440="x",0,IF(J440&lt;(INDEX(Lookup!$U$2:$U$10,MATCH($D$47,Lookup!$S$2:$S$10,0))),0,$L$12*K440))</f>
        <v>0</v>
      </c>
      <c r="O440" s="234">
        <f t="shared" si="44"/>
        <v>0</v>
      </c>
      <c r="P440" s="10"/>
      <c r="Q440" s="9"/>
      <c r="S440" s="340">
        <f t="shared" si="45"/>
        <v>0</v>
      </c>
      <c r="T440" s="340">
        <f t="shared" si="46"/>
        <v>0</v>
      </c>
    </row>
    <row r="441" spans="1:20" ht="14.4" x14ac:dyDescent="0.3">
      <c r="B441" s="30"/>
      <c r="C441" s="16"/>
      <c r="D441" s="16"/>
      <c r="E441" s="25"/>
      <c r="F441" s="16"/>
      <c r="G441" s="15"/>
      <c r="H441" s="14"/>
      <c r="I441" s="13"/>
      <c r="J441" s="13"/>
      <c r="K441" s="12"/>
      <c r="L441" s="232">
        <f t="shared" si="42"/>
        <v>0</v>
      </c>
      <c r="M441" s="234">
        <f t="shared" si="43"/>
        <v>0</v>
      </c>
      <c r="N441" s="11">
        <f>IF(Q441="x",0,IF(J441&lt;(INDEX(Lookup!$U$2:$U$10,MATCH($D$47,Lookup!$S$2:$S$10,0))),0,$L$12*K441))</f>
        <v>0</v>
      </c>
      <c r="O441" s="234">
        <f t="shared" si="44"/>
        <v>0</v>
      </c>
      <c r="P441" s="10"/>
      <c r="Q441" s="9"/>
      <c r="S441" s="340">
        <f t="shared" si="45"/>
        <v>0</v>
      </c>
      <c r="T441" s="340">
        <f t="shared" si="46"/>
        <v>0</v>
      </c>
    </row>
    <row r="442" spans="1:20" ht="14.4" x14ac:dyDescent="0.3">
      <c r="B442" s="30"/>
      <c r="C442" s="16"/>
      <c r="D442" s="16"/>
      <c r="E442" s="25"/>
      <c r="F442" s="16"/>
      <c r="G442" s="15"/>
      <c r="H442" s="14"/>
      <c r="I442" s="13"/>
      <c r="J442" s="13"/>
      <c r="K442" s="12"/>
      <c r="L442" s="232">
        <f t="shared" si="42"/>
        <v>0</v>
      </c>
      <c r="M442" s="234">
        <f t="shared" si="43"/>
        <v>0</v>
      </c>
      <c r="N442" s="11">
        <f>IF(Q442="x",0,IF(J442&lt;(INDEX(Lookup!$U$2:$U$10,MATCH($D$47,Lookup!$S$2:$S$10,0))),0,$L$12*K442))</f>
        <v>0</v>
      </c>
      <c r="O442" s="234">
        <f t="shared" si="44"/>
        <v>0</v>
      </c>
      <c r="P442" s="10"/>
      <c r="Q442" s="9"/>
      <c r="S442" s="340">
        <f t="shared" si="45"/>
        <v>0</v>
      </c>
      <c r="T442" s="340">
        <f t="shared" si="46"/>
        <v>0</v>
      </c>
    </row>
    <row r="443" spans="1:20" ht="14.4" x14ac:dyDescent="0.3">
      <c r="B443" s="30"/>
      <c r="C443" s="16"/>
      <c r="D443" s="16"/>
      <c r="E443" s="25"/>
      <c r="F443" s="16"/>
      <c r="G443" s="15"/>
      <c r="H443" s="14"/>
      <c r="I443" s="13"/>
      <c r="J443" s="13"/>
      <c r="K443" s="12"/>
      <c r="L443" s="232">
        <f t="shared" si="42"/>
        <v>0</v>
      </c>
      <c r="M443" s="234">
        <f t="shared" si="43"/>
        <v>0</v>
      </c>
      <c r="N443" s="11">
        <f>IF(Q443="x",0,IF(J443&lt;(INDEX(Lookup!$U$2:$U$10,MATCH($D$47,Lookup!$S$2:$S$10,0))),0,$L$12*K443))</f>
        <v>0</v>
      </c>
      <c r="O443" s="234">
        <f t="shared" si="44"/>
        <v>0</v>
      </c>
      <c r="P443" s="10"/>
      <c r="Q443" s="9"/>
      <c r="S443" s="340">
        <f t="shared" si="45"/>
        <v>0</v>
      </c>
      <c r="T443" s="340">
        <f t="shared" si="46"/>
        <v>0</v>
      </c>
    </row>
    <row r="444" spans="1:20" ht="14.4" x14ac:dyDescent="0.3">
      <c r="A444" s="17"/>
      <c r="B444" s="30"/>
      <c r="C444" s="16"/>
      <c r="D444" s="16"/>
      <c r="E444" s="25"/>
      <c r="F444" s="16"/>
      <c r="G444" s="15"/>
      <c r="H444" s="14"/>
      <c r="I444" s="13"/>
      <c r="J444" s="13"/>
      <c r="K444" s="12"/>
      <c r="L444" s="232">
        <f t="shared" si="42"/>
        <v>0</v>
      </c>
      <c r="M444" s="234">
        <f t="shared" si="43"/>
        <v>0</v>
      </c>
      <c r="N444" s="11">
        <f>IF(Q444="x",0,IF(J444&lt;(INDEX(Lookup!$U$2:$U$10,MATCH($D$47,Lookup!$S$2:$S$10,0))),0,$L$12*K444))</f>
        <v>0</v>
      </c>
      <c r="O444" s="234">
        <f t="shared" si="44"/>
        <v>0</v>
      </c>
      <c r="P444" s="10"/>
      <c r="Q444" s="9"/>
      <c r="S444" s="340">
        <f t="shared" si="45"/>
        <v>0</v>
      </c>
      <c r="T444" s="340">
        <f t="shared" si="46"/>
        <v>0</v>
      </c>
    </row>
    <row r="445" spans="1:20" ht="14.4" x14ac:dyDescent="0.3">
      <c r="A445" s="17"/>
      <c r="B445" s="30"/>
      <c r="C445" s="16"/>
      <c r="D445" s="16"/>
      <c r="E445" s="25"/>
      <c r="F445" s="16"/>
      <c r="G445" s="15"/>
      <c r="H445" s="14"/>
      <c r="I445" s="13"/>
      <c r="J445" s="13"/>
      <c r="K445" s="12"/>
      <c r="L445" s="232">
        <f t="shared" si="42"/>
        <v>0</v>
      </c>
      <c r="M445" s="234">
        <f t="shared" si="43"/>
        <v>0</v>
      </c>
      <c r="N445" s="11">
        <f>IF(Q445="x",0,IF(J445&lt;(INDEX(Lookup!$U$2:$U$10,MATCH($D$47,Lookup!$S$2:$S$10,0))),0,$L$12*K445))</f>
        <v>0</v>
      </c>
      <c r="O445" s="234">
        <f t="shared" si="44"/>
        <v>0</v>
      </c>
      <c r="P445" s="10"/>
      <c r="Q445" s="9"/>
      <c r="S445" s="340">
        <f t="shared" si="45"/>
        <v>0</v>
      </c>
      <c r="T445" s="340">
        <f t="shared" si="46"/>
        <v>0</v>
      </c>
    </row>
    <row r="446" spans="1:20" ht="14.4" x14ac:dyDescent="0.3">
      <c r="B446" s="30"/>
      <c r="C446" s="16"/>
      <c r="D446" s="16"/>
      <c r="E446" s="25"/>
      <c r="F446" s="16"/>
      <c r="G446" s="15"/>
      <c r="H446" s="14"/>
      <c r="I446" s="13"/>
      <c r="J446" s="13"/>
      <c r="K446" s="12"/>
      <c r="L446" s="232">
        <f t="shared" si="42"/>
        <v>0</v>
      </c>
      <c r="M446" s="234">
        <f t="shared" si="43"/>
        <v>0</v>
      </c>
      <c r="N446" s="11">
        <f>IF(Q446="x",0,IF(J446&lt;(INDEX(Lookup!$U$2:$U$10,MATCH($D$47,Lookup!$S$2:$S$10,0))),0,$L$12*K446))</f>
        <v>0</v>
      </c>
      <c r="O446" s="234">
        <f t="shared" si="44"/>
        <v>0</v>
      </c>
      <c r="P446" s="10"/>
      <c r="Q446" s="9"/>
      <c r="S446" s="340">
        <f t="shared" si="45"/>
        <v>0</v>
      </c>
      <c r="T446" s="340">
        <f t="shared" si="46"/>
        <v>0</v>
      </c>
    </row>
    <row r="447" spans="1:20" ht="14.4" x14ac:dyDescent="0.3">
      <c r="B447" s="30"/>
      <c r="C447" s="16"/>
      <c r="D447" s="16"/>
      <c r="E447" s="25"/>
      <c r="F447" s="16"/>
      <c r="G447" s="15"/>
      <c r="H447" s="14"/>
      <c r="I447" s="13"/>
      <c r="J447" s="13"/>
      <c r="K447" s="12"/>
      <c r="L447" s="232">
        <f t="shared" si="42"/>
        <v>0</v>
      </c>
      <c r="M447" s="234">
        <f t="shared" si="43"/>
        <v>0</v>
      </c>
      <c r="N447" s="11">
        <f>IF(Q447="x",0,IF(J447&lt;(INDEX(Lookup!$U$2:$U$10,MATCH($D$47,Lookup!$S$2:$S$10,0))),0,$L$12*K447))</f>
        <v>0</v>
      </c>
      <c r="O447" s="234">
        <f t="shared" si="44"/>
        <v>0</v>
      </c>
      <c r="P447" s="10"/>
      <c r="Q447" s="9"/>
      <c r="S447" s="340">
        <f t="shared" si="45"/>
        <v>0</v>
      </c>
      <c r="T447" s="340">
        <f t="shared" si="46"/>
        <v>0</v>
      </c>
    </row>
    <row r="448" spans="1:20" ht="14.4" x14ac:dyDescent="0.3">
      <c r="B448" s="30"/>
      <c r="C448" s="16"/>
      <c r="D448" s="16"/>
      <c r="E448" s="25"/>
      <c r="F448" s="16"/>
      <c r="G448" s="15"/>
      <c r="H448" s="14"/>
      <c r="I448" s="13"/>
      <c r="J448" s="13"/>
      <c r="K448" s="12"/>
      <c r="L448" s="232">
        <f t="shared" si="42"/>
        <v>0</v>
      </c>
      <c r="M448" s="234">
        <f t="shared" si="43"/>
        <v>0</v>
      </c>
      <c r="N448" s="11">
        <f>IF(Q448="x",0,IF(J448&lt;(INDEX(Lookup!$U$2:$U$10,MATCH($D$47,Lookup!$S$2:$S$10,0))),0,$L$12*K448))</f>
        <v>0</v>
      </c>
      <c r="O448" s="234">
        <f t="shared" si="44"/>
        <v>0</v>
      </c>
      <c r="P448" s="10"/>
      <c r="Q448" s="9"/>
      <c r="S448" s="340">
        <f t="shared" si="45"/>
        <v>0</v>
      </c>
      <c r="T448" s="340">
        <f t="shared" si="46"/>
        <v>0</v>
      </c>
    </row>
    <row r="449" spans="2:20" ht="14.4" x14ac:dyDescent="0.3">
      <c r="B449" s="30"/>
      <c r="C449" s="16"/>
      <c r="D449" s="16"/>
      <c r="E449" s="25"/>
      <c r="F449" s="16"/>
      <c r="G449" s="15"/>
      <c r="H449" s="14"/>
      <c r="I449" s="13"/>
      <c r="J449" s="13"/>
      <c r="K449" s="12"/>
      <c r="L449" s="232">
        <f t="shared" si="42"/>
        <v>0</v>
      </c>
      <c r="M449" s="234">
        <f t="shared" si="43"/>
        <v>0</v>
      </c>
      <c r="N449" s="11">
        <f>IF(Q449="x",0,IF(J449&lt;(INDEX(Lookup!$U$2:$U$10,MATCH($D$47,Lookup!$S$2:$S$10,0))),0,$L$12*K449))</f>
        <v>0</v>
      </c>
      <c r="O449" s="234">
        <f t="shared" si="44"/>
        <v>0</v>
      </c>
      <c r="P449" s="10"/>
      <c r="Q449" s="9"/>
      <c r="S449" s="340">
        <f t="shared" si="45"/>
        <v>0</v>
      </c>
      <c r="T449" s="340">
        <f t="shared" si="46"/>
        <v>0</v>
      </c>
    </row>
    <row r="450" spans="2:20" ht="14.4" x14ac:dyDescent="0.3">
      <c r="B450" s="30"/>
      <c r="C450" s="16"/>
      <c r="D450" s="16"/>
      <c r="E450" s="25"/>
      <c r="F450" s="16"/>
      <c r="G450" s="15"/>
      <c r="H450" s="14"/>
      <c r="I450" s="13"/>
      <c r="J450" s="13"/>
      <c r="K450" s="12"/>
      <c r="L450" s="232">
        <f t="shared" si="42"/>
        <v>0</v>
      </c>
      <c r="M450" s="234">
        <f t="shared" si="43"/>
        <v>0</v>
      </c>
      <c r="N450" s="11">
        <f>IF(Q450="x",0,IF(J450&lt;(INDEX(Lookup!$U$2:$U$10,MATCH($D$47,Lookup!$S$2:$S$10,0))),0,$L$12*K450))</f>
        <v>0</v>
      </c>
      <c r="O450" s="234">
        <f t="shared" si="44"/>
        <v>0</v>
      </c>
      <c r="P450" s="10"/>
      <c r="Q450" s="9"/>
      <c r="S450" s="340">
        <f t="shared" si="45"/>
        <v>0</v>
      </c>
      <c r="T450" s="340">
        <f t="shared" si="46"/>
        <v>0</v>
      </c>
    </row>
    <row r="451" spans="2:20" ht="14.4" x14ac:dyDescent="0.3">
      <c r="B451" s="30"/>
      <c r="C451" s="16"/>
      <c r="D451" s="16"/>
      <c r="E451" s="25"/>
      <c r="F451" s="16"/>
      <c r="G451" s="15"/>
      <c r="H451" s="14"/>
      <c r="I451" s="13"/>
      <c r="J451" s="13"/>
      <c r="K451" s="12"/>
      <c r="L451" s="232">
        <f t="shared" si="42"/>
        <v>0</v>
      </c>
      <c r="M451" s="234">
        <f t="shared" si="43"/>
        <v>0</v>
      </c>
      <c r="N451" s="11">
        <f>IF(Q451="x",0,IF(J451&lt;(INDEX(Lookup!$U$2:$U$10,MATCH($D$47,Lookup!$S$2:$S$10,0))),0,$L$12*K451))</f>
        <v>0</v>
      </c>
      <c r="O451" s="234">
        <f t="shared" si="44"/>
        <v>0</v>
      </c>
      <c r="P451" s="10"/>
      <c r="Q451" s="9"/>
      <c r="S451" s="340">
        <f t="shared" si="45"/>
        <v>0</v>
      </c>
      <c r="T451" s="340">
        <f t="shared" si="46"/>
        <v>0</v>
      </c>
    </row>
    <row r="452" spans="2:20" ht="14.4" x14ac:dyDescent="0.3">
      <c r="B452" s="30"/>
      <c r="C452" s="16"/>
      <c r="D452" s="16"/>
      <c r="E452" s="25"/>
      <c r="F452" s="16"/>
      <c r="G452" s="15"/>
      <c r="H452" s="14"/>
      <c r="I452" s="13"/>
      <c r="J452" s="13"/>
      <c r="K452" s="12"/>
      <c r="L452" s="232">
        <f t="shared" si="42"/>
        <v>0</v>
      </c>
      <c r="M452" s="234">
        <f t="shared" si="43"/>
        <v>0</v>
      </c>
      <c r="N452" s="11">
        <f>IF(Q452="x",0,IF(J452&lt;(INDEX(Lookup!$U$2:$U$10,MATCH($D$47,Lookup!$S$2:$S$10,0))),0,$L$12*K452))</f>
        <v>0</v>
      </c>
      <c r="O452" s="234">
        <f t="shared" si="44"/>
        <v>0</v>
      </c>
      <c r="P452" s="10"/>
      <c r="Q452" s="9"/>
      <c r="S452" s="340">
        <f t="shared" si="45"/>
        <v>0</v>
      </c>
      <c r="T452" s="340">
        <f t="shared" si="46"/>
        <v>0</v>
      </c>
    </row>
    <row r="453" spans="2:20" ht="14.4" x14ac:dyDescent="0.3">
      <c r="B453" s="30"/>
      <c r="C453" s="16"/>
      <c r="D453" s="16"/>
      <c r="E453" s="25"/>
      <c r="F453" s="16"/>
      <c r="G453" s="15"/>
      <c r="H453" s="14"/>
      <c r="I453" s="13"/>
      <c r="J453" s="13"/>
      <c r="K453" s="12"/>
      <c r="L453" s="232">
        <f t="shared" si="42"/>
        <v>0</v>
      </c>
      <c r="M453" s="234">
        <f t="shared" si="43"/>
        <v>0</v>
      </c>
      <c r="N453" s="11">
        <f>IF(Q453="x",0,IF(J453&lt;(INDEX(Lookup!$U$2:$U$10,MATCH($D$47,Lookup!$S$2:$S$10,0))),0,$L$12*K453))</f>
        <v>0</v>
      </c>
      <c r="O453" s="234">
        <f t="shared" si="44"/>
        <v>0</v>
      </c>
      <c r="P453" s="10"/>
      <c r="Q453" s="9"/>
      <c r="S453" s="340">
        <f t="shared" si="45"/>
        <v>0</v>
      </c>
      <c r="T453" s="340">
        <f t="shared" si="46"/>
        <v>0</v>
      </c>
    </row>
    <row r="454" spans="2:20" ht="14.4" x14ac:dyDescent="0.3">
      <c r="B454" s="30"/>
      <c r="C454" s="16"/>
      <c r="D454" s="16"/>
      <c r="E454" s="25"/>
      <c r="F454" s="16"/>
      <c r="G454" s="15"/>
      <c r="H454" s="14"/>
      <c r="I454" s="13"/>
      <c r="J454" s="13"/>
      <c r="K454" s="12"/>
      <c r="L454" s="232">
        <f t="shared" si="42"/>
        <v>0</v>
      </c>
      <c r="M454" s="234">
        <f t="shared" si="43"/>
        <v>0</v>
      </c>
      <c r="N454" s="11">
        <f>IF(Q454="x",0,IF(J454&lt;(INDEX(Lookup!$U$2:$U$10,MATCH($D$47,Lookup!$S$2:$S$10,0))),0,$L$12*K454))</f>
        <v>0</v>
      </c>
      <c r="O454" s="234">
        <f t="shared" si="44"/>
        <v>0</v>
      </c>
      <c r="P454" s="10"/>
      <c r="Q454" s="9"/>
      <c r="S454" s="340">
        <f t="shared" si="45"/>
        <v>0</v>
      </c>
      <c r="T454" s="340">
        <f t="shared" si="46"/>
        <v>0</v>
      </c>
    </row>
    <row r="455" spans="2:20" ht="14.4" x14ac:dyDescent="0.3">
      <c r="B455" s="30"/>
      <c r="C455" s="16"/>
      <c r="D455" s="16"/>
      <c r="E455" s="25"/>
      <c r="F455" s="16"/>
      <c r="G455" s="15"/>
      <c r="H455" s="14"/>
      <c r="I455" s="13"/>
      <c r="J455" s="13"/>
      <c r="K455" s="12"/>
      <c r="L455" s="232">
        <f t="shared" si="42"/>
        <v>0</v>
      </c>
      <c r="M455" s="234">
        <f t="shared" si="43"/>
        <v>0</v>
      </c>
      <c r="N455" s="11">
        <f>IF(Q455="x",0,IF(J455&lt;(INDEX(Lookup!$U$2:$U$10,MATCH($D$47,Lookup!$S$2:$S$10,0))),0,$L$12*K455))</f>
        <v>0</v>
      </c>
      <c r="O455" s="234">
        <f t="shared" si="44"/>
        <v>0</v>
      </c>
      <c r="P455" s="10"/>
      <c r="Q455" s="9"/>
      <c r="S455" s="340">
        <f t="shared" si="45"/>
        <v>0</v>
      </c>
      <c r="T455" s="340">
        <f t="shared" si="46"/>
        <v>0</v>
      </c>
    </row>
    <row r="456" spans="2:20" ht="14.4" x14ac:dyDescent="0.3">
      <c r="B456" s="30"/>
      <c r="C456" s="16"/>
      <c r="D456" s="16"/>
      <c r="E456" s="25"/>
      <c r="F456" s="16"/>
      <c r="G456" s="15"/>
      <c r="H456" s="14"/>
      <c r="I456" s="13"/>
      <c r="J456" s="13"/>
      <c r="K456" s="12"/>
      <c r="L456" s="232">
        <f t="shared" si="42"/>
        <v>0</v>
      </c>
      <c r="M456" s="234">
        <f t="shared" si="43"/>
        <v>0</v>
      </c>
      <c r="N456" s="11">
        <f>IF(Q456="x",0,IF(J456&lt;(INDEX(Lookup!$U$2:$U$10,MATCH($D$47,Lookup!$S$2:$S$10,0))),0,$L$12*K456))</f>
        <v>0</v>
      </c>
      <c r="O456" s="234">
        <f t="shared" si="44"/>
        <v>0</v>
      </c>
      <c r="P456" s="10"/>
      <c r="Q456" s="9"/>
      <c r="S456" s="340">
        <f t="shared" si="45"/>
        <v>0</v>
      </c>
      <c r="T456" s="340">
        <f t="shared" si="46"/>
        <v>0</v>
      </c>
    </row>
    <row r="457" spans="2:20" ht="14.4" x14ac:dyDescent="0.3">
      <c r="B457" s="30"/>
      <c r="C457" s="16"/>
      <c r="D457" s="16"/>
      <c r="E457" s="25"/>
      <c r="F457" s="16"/>
      <c r="G457" s="15"/>
      <c r="H457" s="14"/>
      <c r="I457" s="13"/>
      <c r="J457" s="13"/>
      <c r="K457" s="12"/>
      <c r="L457" s="232">
        <f t="shared" si="42"/>
        <v>0</v>
      </c>
      <c r="M457" s="234">
        <f t="shared" si="43"/>
        <v>0</v>
      </c>
      <c r="N457" s="11">
        <f>IF(Q457="x",0,IF(J457&lt;(INDEX(Lookup!$U$2:$U$10,MATCH($D$47,Lookup!$S$2:$S$10,0))),0,$L$12*K457))</f>
        <v>0</v>
      </c>
      <c r="O457" s="234">
        <f t="shared" si="44"/>
        <v>0</v>
      </c>
      <c r="P457" s="10"/>
      <c r="Q457" s="9"/>
      <c r="S457" s="340">
        <f t="shared" si="45"/>
        <v>0</v>
      </c>
      <c r="T457" s="340">
        <f t="shared" si="46"/>
        <v>0</v>
      </c>
    </row>
    <row r="458" spans="2:20" ht="14.4" x14ac:dyDescent="0.3">
      <c r="B458" s="30"/>
      <c r="C458" s="16"/>
      <c r="D458" s="16"/>
      <c r="E458" s="25"/>
      <c r="F458" s="16"/>
      <c r="G458" s="15"/>
      <c r="H458" s="14"/>
      <c r="I458" s="13"/>
      <c r="J458" s="13"/>
      <c r="K458" s="12"/>
      <c r="L458" s="232">
        <f t="shared" si="42"/>
        <v>0</v>
      </c>
      <c r="M458" s="234">
        <f t="shared" si="43"/>
        <v>0</v>
      </c>
      <c r="N458" s="11">
        <f>IF(Q458="x",0,IF(J458&lt;(INDEX(Lookup!$U$2:$U$10,MATCH($D$47,Lookup!$S$2:$S$10,0))),0,$L$12*K458))</f>
        <v>0</v>
      </c>
      <c r="O458" s="234">
        <f t="shared" si="44"/>
        <v>0</v>
      </c>
      <c r="P458" s="10"/>
      <c r="Q458" s="9"/>
      <c r="S458" s="340">
        <f t="shared" si="45"/>
        <v>0</v>
      </c>
      <c r="T458" s="340">
        <f t="shared" si="46"/>
        <v>0</v>
      </c>
    </row>
    <row r="459" spans="2:20" ht="14.4" x14ac:dyDescent="0.3">
      <c r="B459" s="30"/>
      <c r="C459" s="16"/>
      <c r="D459" s="16"/>
      <c r="E459" s="25"/>
      <c r="F459" s="16"/>
      <c r="G459" s="15"/>
      <c r="H459" s="14"/>
      <c r="I459" s="13"/>
      <c r="J459" s="13"/>
      <c r="K459" s="12"/>
      <c r="L459" s="232">
        <f t="shared" si="42"/>
        <v>0</v>
      </c>
      <c r="M459" s="234">
        <f t="shared" si="43"/>
        <v>0</v>
      </c>
      <c r="N459" s="11">
        <f>IF(Q459="x",0,IF(J459&lt;(INDEX(Lookup!$U$2:$U$10,MATCH($D$47,Lookup!$S$2:$S$10,0))),0,$L$12*K459))</f>
        <v>0</v>
      </c>
      <c r="O459" s="234">
        <f t="shared" si="44"/>
        <v>0</v>
      </c>
      <c r="P459" s="10"/>
      <c r="Q459" s="9"/>
      <c r="S459" s="340">
        <f t="shared" si="45"/>
        <v>0</v>
      </c>
      <c r="T459" s="340">
        <f t="shared" si="46"/>
        <v>0</v>
      </c>
    </row>
    <row r="460" spans="2:20" ht="14.4" x14ac:dyDescent="0.3">
      <c r="B460" s="30"/>
      <c r="C460" s="16"/>
      <c r="D460" s="16"/>
      <c r="E460" s="25"/>
      <c r="F460" s="16"/>
      <c r="G460" s="15"/>
      <c r="H460" s="14"/>
      <c r="I460" s="13"/>
      <c r="J460" s="13"/>
      <c r="K460" s="12"/>
      <c r="L460" s="232">
        <f t="shared" si="42"/>
        <v>0</v>
      </c>
      <c r="M460" s="234">
        <f t="shared" si="43"/>
        <v>0</v>
      </c>
      <c r="N460" s="11">
        <f>IF(Q460="x",0,IF(J460&lt;(INDEX(Lookup!$U$2:$U$10,MATCH($D$47,Lookup!$S$2:$S$10,0))),0,$L$12*K460))</f>
        <v>0</v>
      </c>
      <c r="O460" s="234">
        <f t="shared" si="44"/>
        <v>0</v>
      </c>
      <c r="P460" s="10"/>
      <c r="Q460" s="9"/>
      <c r="S460" s="340">
        <f t="shared" si="45"/>
        <v>0</v>
      </c>
      <c r="T460" s="340">
        <f t="shared" si="46"/>
        <v>0</v>
      </c>
    </row>
    <row r="461" spans="2:20" ht="14.4" x14ac:dyDescent="0.3">
      <c r="B461" s="30"/>
      <c r="C461" s="16"/>
      <c r="D461" s="16"/>
      <c r="E461" s="25"/>
      <c r="F461" s="16"/>
      <c r="G461" s="15"/>
      <c r="H461" s="14"/>
      <c r="I461" s="13"/>
      <c r="J461" s="13"/>
      <c r="K461" s="12"/>
      <c r="L461" s="232">
        <f t="shared" si="42"/>
        <v>0</v>
      </c>
      <c r="M461" s="234">
        <f t="shared" si="43"/>
        <v>0</v>
      </c>
      <c r="N461" s="11">
        <f>IF(Q461="x",0,IF(J461&lt;(INDEX(Lookup!$U$2:$U$10,MATCH($D$47,Lookup!$S$2:$S$10,0))),0,$L$12*K461))</f>
        <v>0</v>
      </c>
      <c r="O461" s="234">
        <f t="shared" si="44"/>
        <v>0</v>
      </c>
      <c r="P461" s="10"/>
      <c r="Q461" s="9"/>
      <c r="S461" s="340">
        <f t="shared" si="45"/>
        <v>0</v>
      </c>
      <c r="T461" s="340">
        <f t="shared" si="46"/>
        <v>0</v>
      </c>
    </row>
    <row r="462" spans="2:20" ht="14.4" x14ac:dyDescent="0.3">
      <c r="B462" s="30"/>
      <c r="C462" s="16"/>
      <c r="D462" s="16"/>
      <c r="E462" s="25"/>
      <c r="F462" s="16"/>
      <c r="G462" s="15"/>
      <c r="H462" s="14"/>
      <c r="I462" s="13"/>
      <c r="J462" s="13"/>
      <c r="K462" s="12"/>
      <c r="L462" s="232">
        <f t="shared" si="42"/>
        <v>0</v>
      </c>
      <c r="M462" s="234">
        <f t="shared" si="43"/>
        <v>0</v>
      </c>
      <c r="N462" s="11">
        <f>IF(Q462="x",0,IF(J462&lt;(INDEX(Lookup!$U$2:$U$10,MATCH($D$47,Lookup!$S$2:$S$10,0))),0,$L$12*K462))</f>
        <v>0</v>
      </c>
      <c r="O462" s="234">
        <f t="shared" si="44"/>
        <v>0</v>
      </c>
      <c r="P462" s="10"/>
      <c r="Q462" s="9"/>
      <c r="S462" s="340">
        <f t="shared" si="45"/>
        <v>0</v>
      </c>
      <c r="T462" s="340">
        <f t="shared" si="46"/>
        <v>0</v>
      </c>
    </row>
    <row r="463" spans="2:20" ht="14.4" x14ac:dyDescent="0.3">
      <c r="B463" s="30"/>
      <c r="C463" s="16"/>
      <c r="D463" s="16"/>
      <c r="E463" s="25"/>
      <c r="F463" s="16"/>
      <c r="G463" s="15"/>
      <c r="H463" s="14"/>
      <c r="I463" s="13"/>
      <c r="J463" s="13"/>
      <c r="K463" s="12"/>
      <c r="L463" s="232">
        <f t="shared" si="42"/>
        <v>0</v>
      </c>
      <c r="M463" s="234">
        <f t="shared" si="43"/>
        <v>0</v>
      </c>
      <c r="N463" s="11">
        <f>IF(Q463="x",0,IF(J463&lt;(INDEX(Lookup!$U$2:$U$10,MATCH($D$47,Lookup!$S$2:$S$10,0))),0,$L$12*K463))</f>
        <v>0</v>
      </c>
      <c r="O463" s="234">
        <f t="shared" si="44"/>
        <v>0</v>
      </c>
      <c r="P463" s="10"/>
      <c r="Q463" s="9"/>
      <c r="S463" s="340">
        <f t="shared" si="45"/>
        <v>0</v>
      </c>
      <c r="T463" s="340">
        <f t="shared" si="46"/>
        <v>0</v>
      </c>
    </row>
    <row r="464" spans="2:20" ht="14.4" x14ac:dyDescent="0.3">
      <c r="B464" s="30"/>
      <c r="C464" s="16"/>
      <c r="D464" s="16"/>
      <c r="E464" s="25"/>
      <c r="F464" s="16"/>
      <c r="G464" s="15"/>
      <c r="H464" s="14"/>
      <c r="I464" s="13"/>
      <c r="J464" s="13"/>
      <c r="K464" s="12"/>
      <c r="L464" s="232">
        <f t="shared" si="42"/>
        <v>0</v>
      </c>
      <c r="M464" s="234">
        <f t="shared" si="43"/>
        <v>0</v>
      </c>
      <c r="N464" s="11">
        <f>IF(Q464="x",0,IF(J464&lt;(INDEX(Lookup!$U$2:$U$10,MATCH($D$47,Lookup!$S$2:$S$10,0))),0,$L$12*K464))</f>
        <v>0</v>
      </c>
      <c r="O464" s="234">
        <f t="shared" si="44"/>
        <v>0</v>
      </c>
      <c r="P464" s="10"/>
      <c r="Q464" s="9"/>
      <c r="S464" s="340">
        <f t="shared" si="45"/>
        <v>0</v>
      </c>
      <c r="T464" s="340">
        <f t="shared" si="46"/>
        <v>0</v>
      </c>
    </row>
    <row r="465" spans="2:20" ht="14.4" x14ac:dyDescent="0.3">
      <c r="B465" s="30"/>
      <c r="C465" s="16"/>
      <c r="D465" s="16"/>
      <c r="E465" s="25"/>
      <c r="F465" s="16"/>
      <c r="G465" s="15"/>
      <c r="H465" s="14"/>
      <c r="I465" s="13"/>
      <c r="J465" s="13"/>
      <c r="K465" s="12"/>
      <c r="L465" s="232">
        <f t="shared" si="42"/>
        <v>0</v>
      </c>
      <c r="M465" s="234">
        <f t="shared" si="43"/>
        <v>0</v>
      </c>
      <c r="N465" s="11">
        <f>IF(Q465="x",0,IF(J465&lt;(INDEX(Lookup!$U$2:$U$10,MATCH($D$47,Lookup!$S$2:$S$10,0))),0,$L$12*K465))</f>
        <v>0</v>
      </c>
      <c r="O465" s="234">
        <f t="shared" si="44"/>
        <v>0</v>
      </c>
      <c r="P465" s="10"/>
      <c r="Q465" s="9"/>
      <c r="S465" s="340">
        <f t="shared" si="45"/>
        <v>0</v>
      </c>
      <c r="T465" s="340">
        <f t="shared" si="46"/>
        <v>0</v>
      </c>
    </row>
    <row r="466" spans="2:20" ht="14.4" x14ac:dyDescent="0.3">
      <c r="B466" s="30"/>
      <c r="C466" s="16"/>
      <c r="D466" s="16"/>
      <c r="E466" s="25"/>
      <c r="F466" s="16"/>
      <c r="G466" s="15"/>
      <c r="H466" s="14"/>
      <c r="I466" s="13"/>
      <c r="J466" s="13"/>
      <c r="K466" s="12"/>
      <c r="L466" s="232">
        <f t="shared" si="42"/>
        <v>0</v>
      </c>
      <c r="M466" s="234">
        <f t="shared" si="43"/>
        <v>0</v>
      </c>
      <c r="N466" s="11">
        <f>IF(Q466="x",0,IF(J466&lt;(INDEX(Lookup!$U$2:$U$10,MATCH($D$47,Lookup!$S$2:$S$10,0))),0,$L$12*K466))</f>
        <v>0</v>
      </c>
      <c r="O466" s="234">
        <f t="shared" si="44"/>
        <v>0</v>
      </c>
      <c r="P466" s="10"/>
      <c r="Q466" s="9"/>
      <c r="S466" s="340">
        <f t="shared" si="45"/>
        <v>0</v>
      </c>
      <c r="T466" s="340">
        <f t="shared" si="46"/>
        <v>0</v>
      </c>
    </row>
    <row r="467" spans="2:20" ht="14.4" x14ac:dyDescent="0.3">
      <c r="B467" s="30"/>
      <c r="C467" s="16"/>
      <c r="D467" s="16"/>
      <c r="E467" s="25"/>
      <c r="F467" s="16"/>
      <c r="G467" s="15"/>
      <c r="H467" s="14"/>
      <c r="I467" s="13"/>
      <c r="J467" s="13"/>
      <c r="K467" s="12"/>
      <c r="L467" s="232">
        <f t="shared" si="42"/>
        <v>0</v>
      </c>
      <c r="M467" s="234">
        <f t="shared" si="43"/>
        <v>0</v>
      </c>
      <c r="N467" s="11">
        <f>IF(Q467="x",0,IF(J467&lt;(INDEX(Lookup!$U$2:$U$10,MATCH($D$47,Lookup!$S$2:$S$10,0))),0,$L$12*K467))</f>
        <v>0</v>
      </c>
      <c r="O467" s="234">
        <f t="shared" si="44"/>
        <v>0</v>
      </c>
      <c r="P467" s="10"/>
      <c r="Q467" s="9"/>
      <c r="S467" s="340">
        <f t="shared" si="45"/>
        <v>0</v>
      </c>
      <c r="T467" s="340">
        <f t="shared" si="46"/>
        <v>0</v>
      </c>
    </row>
    <row r="468" spans="2:20" ht="14.4" x14ac:dyDescent="0.3">
      <c r="B468" s="30"/>
      <c r="C468" s="16"/>
      <c r="D468" s="16"/>
      <c r="E468" s="25"/>
      <c r="F468" s="16"/>
      <c r="G468" s="15"/>
      <c r="H468" s="14"/>
      <c r="I468" s="13"/>
      <c r="J468" s="13"/>
      <c r="K468" s="12"/>
      <c r="L468" s="232">
        <f t="shared" si="42"/>
        <v>0</v>
      </c>
      <c r="M468" s="234">
        <f t="shared" si="43"/>
        <v>0</v>
      </c>
      <c r="N468" s="11">
        <f>IF(Q468="x",0,IF(J468&lt;(INDEX(Lookup!$U$2:$U$10,MATCH($D$47,Lookup!$S$2:$S$10,0))),0,$L$12*K468))</f>
        <v>0</v>
      </c>
      <c r="O468" s="234">
        <f t="shared" si="44"/>
        <v>0</v>
      </c>
      <c r="P468" s="10"/>
      <c r="Q468" s="9"/>
      <c r="S468" s="340">
        <f t="shared" si="45"/>
        <v>0</v>
      </c>
      <c r="T468" s="340">
        <f t="shared" si="46"/>
        <v>0</v>
      </c>
    </row>
    <row r="469" spans="2:20" ht="14.4" x14ac:dyDescent="0.3">
      <c r="B469" s="30"/>
      <c r="C469" s="16"/>
      <c r="D469" s="16"/>
      <c r="E469" s="25"/>
      <c r="F469" s="16"/>
      <c r="G469" s="15"/>
      <c r="H469" s="14"/>
      <c r="I469" s="13"/>
      <c r="J469" s="13"/>
      <c r="K469" s="12"/>
      <c r="L469" s="232">
        <f t="shared" si="42"/>
        <v>0</v>
      </c>
      <c r="M469" s="234">
        <f t="shared" si="43"/>
        <v>0</v>
      </c>
      <c r="N469" s="11">
        <f>IF(Q469="x",0,IF(J469&lt;(INDEX(Lookup!$U$2:$U$10,MATCH($D$47,Lookup!$S$2:$S$10,0))),0,$L$12*K469))</f>
        <v>0</v>
      </c>
      <c r="O469" s="234">
        <f t="shared" si="44"/>
        <v>0</v>
      </c>
      <c r="P469" s="10"/>
      <c r="Q469" s="9"/>
      <c r="S469" s="340">
        <f t="shared" si="45"/>
        <v>0</v>
      </c>
      <c r="T469" s="340">
        <f t="shared" si="46"/>
        <v>0</v>
      </c>
    </row>
    <row r="470" spans="2:20" ht="14.4" x14ac:dyDescent="0.3">
      <c r="B470" s="30"/>
      <c r="C470" s="16"/>
      <c r="D470" s="16"/>
      <c r="E470" s="25"/>
      <c r="F470" s="16"/>
      <c r="G470" s="15"/>
      <c r="H470" s="14"/>
      <c r="I470" s="13"/>
      <c r="J470" s="13"/>
      <c r="K470" s="12"/>
      <c r="L470" s="232">
        <f t="shared" si="42"/>
        <v>0</v>
      </c>
      <c r="M470" s="234">
        <f t="shared" si="43"/>
        <v>0</v>
      </c>
      <c r="N470" s="11">
        <f>IF(Q470="x",0,IF(J470&lt;(INDEX(Lookup!$U$2:$U$10,MATCH($D$47,Lookup!$S$2:$S$10,0))),0,$L$12*K470))</f>
        <v>0</v>
      </c>
      <c r="O470" s="234">
        <f t="shared" si="44"/>
        <v>0</v>
      </c>
      <c r="P470" s="10"/>
      <c r="Q470" s="9"/>
      <c r="S470" s="340">
        <f t="shared" si="45"/>
        <v>0</v>
      </c>
      <c r="T470" s="340">
        <f t="shared" si="46"/>
        <v>0</v>
      </c>
    </row>
    <row r="471" spans="2:20" ht="14.4" x14ac:dyDescent="0.3">
      <c r="B471" s="30"/>
      <c r="C471" s="16"/>
      <c r="D471" s="16"/>
      <c r="E471" s="25"/>
      <c r="F471" s="16"/>
      <c r="G471" s="15"/>
      <c r="H471" s="14"/>
      <c r="I471" s="13"/>
      <c r="J471" s="13"/>
      <c r="K471" s="12"/>
      <c r="L471" s="232">
        <f t="shared" si="42"/>
        <v>0</v>
      </c>
      <c r="M471" s="234">
        <f t="shared" si="43"/>
        <v>0</v>
      </c>
      <c r="N471" s="11">
        <f>IF(Q471="x",0,IF(J471&lt;(INDEX(Lookup!$U$2:$U$10,MATCH($D$47,Lookup!$S$2:$S$10,0))),0,$L$12*K471))</f>
        <v>0</v>
      </c>
      <c r="O471" s="234">
        <f t="shared" si="44"/>
        <v>0</v>
      </c>
      <c r="P471" s="10"/>
      <c r="Q471" s="9"/>
      <c r="S471" s="340">
        <f t="shared" si="45"/>
        <v>0</v>
      </c>
      <c r="T471" s="340">
        <f t="shared" si="46"/>
        <v>0</v>
      </c>
    </row>
    <row r="472" spans="2:20" ht="14.4" x14ac:dyDescent="0.3">
      <c r="B472" s="30"/>
      <c r="C472" s="16"/>
      <c r="D472" s="16"/>
      <c r="E472" s="25"/>
      <c r="F472" s="16"/>
      <c r="G472" s="15"/>
      <c r="H472" s="14"/>
      <c r="I472" s="13"/>
      <c r="J472" s="13"/>
      <c r="K472" s="12"/>
      <c r="L472" s="232">
        <f t="shared" si="42"/>
        <v>0</v>
      </c>
      <c r="M472" s="234">
        <f t="shared" si="43"/>
        <v>0</v>
      </c>
      <c r="N472" s="11">
        <f>IF(Q472="x",0,IF(J472&lt;(INDEX(Lookup!$U$2:$U$10,MATCH($D$47,Lookup!$S$2:$S$10,0))),0,$L$12*K472))</f>
        <v>0</v>
      </c>
      <c r="O472" s="234">
        <f t="shared" si="44"/>
        <v>0</v>
      </c>
      <c r="P472" s="10"/>
      <c r="Q472" s="9"/>
      <c r="S472" s="340">
        <f t="shared" si="45"/>
        <v>0</v>
      </c>
      <c r="T472" s="340">
        <f t="shared" si="46"/>
        <v>0</v>
      </c>
    </row>
    <row r="473" spans="2:20" ht="14.4" x14ac:dyDescent="0.3">
      <c r="B473" s="30"/>
      <c r="C473" s="16"/>
      <c r="D473" s="16"/>
      <c r="E473" s="25"/>
      <c r="F473" s="16"/>
      <c r="G473" s="15"/>
      <c r="H473" s="14"/>
      <c r="I473" s="13"/>
      <c r="J473" s="13"/>
      <c r="K473" s="12"/>
      <c r="L473" s="232">
        <f t="shared" si="42"/>
        <v>0</v>
      </c>
      <c r="M473" s="234">
        <f t="shared" si="43"/>
        <v>0</v>
      </c>
      <c r="N473" s="11">
        <f>IF(Q473="x",0,IF(J473&lt;(INDEX(Lookup!$U$2:$U$10,MATCH($D$47,Lookup!$S$2:$S$10,0))),0,$L$12*K473))</f>
        <v>0</v>
      </c>
      <c r="O473" s="234">
        <f t="shared" si="44"/>
        <v>0</v>
      </c>
      <c r="P473" s="10"/>
      <c r="Q473" s="9"/>
      <c r="S473" s="340">
        <f t="shared" si="45"/>
        <v>0</v>
      </c>
      <c r="T473" s="340">
        <f t="shared" si="46"/>
        <v>0</v>
      </c>
    </row>
    <row r="474" spans="2:20" ht="14.4" x14ac:dyDescent="0.3">
      <c r="B474" s="30"/>
      <c r="C474" s="16"/>
      <c r="D474" s="16"/>
      <c r="E474" s="25"/>
      <c r="F474" s="16"/>
      <c r="G474" s="15"/>
      <c r="H474" s="14"/>
      <c r="I474" s="13"/>
      <c r="J474" s="13"/>
      <c r="K474" s="12"/>
      <c r="L474" s="232">
        <f t="shared" si="42"/>
        <v>0</v>
      </c>
      <c r="M474" s="234">
        <f t="shared" si="43"/>
        <v>0</v>
      </c>
      <c r="N474" s="11">
        <f>IF(Q474="x",0,IF(J474&lt;(INDEX(Lookup!$U$2:$U$10,MATCH($D$47,Lookup!$S$2:$S$10,0))),0,$L$12*K474))</f>
        <v>0</v>
      </c>
      <c r="O474" s="234">
        <f t="shared" si="44"/>
        <v>0</v>
      </c>
      <c r="P474" s="10"/>
      <c r="Q474" s="9"/>
      <c r="S474" s="340">
        <f t="shared" si="45"/>
        <v>0</v>
      </c>
      <c r="T474" s="340">
        <f t="shared" si="46"/>
        <v>0</v>
      </c>
    </row>
    <row r="475" spans="2:20" ht="14.4" x14ac:dyDescent="0.3">
      <c r="B475" s="30"/>
      <c r="C475" s="16"/>
      <c r="D475" s="16"/>
      <c r="E475" s="25"/>
      <c r="F475" s="16"/>
      <c r="G475" s="15"/>
      <c r="H475" s="14"/>
      <c r="I475" s="13"/>
      <c r="J475" s="13"/>
      <c r="K475" s="12"/>
      <c r="L475" s="232">
        <f t="shared" si="42"/>
        <v>0</v>
      </c>
      <c r="M475" s="234">
        <f t="shared" si="43"/>
        <v>0</v>
      </c>
      <c r="N475" s="11">
        <f>IF(Q475="x",0,IF(J475&lt;(INDEX(Lookup!$U$2:$U$10,MATCH($D$47,Lookup!$S$2:$S$10,0))),0,$L$12*K475))</f>
        <v>0</v>
      </c>
      <c r="O475" s="234">
        <f t="shared" si="44"/>
        <v>0</v>
      </c>
      <c r="P475" s="10"/>
      <c r="Q475" s="9"/>
      <c r="S475" s="340">
        <f t="shared" si="45"/>
        <v>0</v>
      </c>
      <c r="T475" s="340">
        <f t="shared" si="46"/>
        <v>0</v>
      </c>
    </row>
    <row r="476" spans="2:20" ht="14.4" x14ac:dyDescent="0.3">
      <c r="B476" s="30"/>
      <c r="C476" s="16"/>
      <c r="D476" s="16"/>
      <c r="E476" s="25"/>
      <c r="F476" s="16"/>
      <c r="G476" s="15"/>
      <c r="H476" s="14"/>
      <c r="I476" s="13"/>
      <c r="J476" s="13"/>
      <c r="K476" s="12"/>
      <c r="L476" s="232">
        <f t="shared" si="42"/>
        <v>0</v>
      </c>
      <c r="M476" s="234">
        <f t="shared" si="43"/>
        <v>0</v>
      </c>
      <c r="N476" s="11">
        <f>IF(Q476="x",0,IF(J476&lt;(INDEX(Lookup!$U$2:$U$10,MATCH($D$47,Lookup!$S$2:$S$10,0))),0,$L$12*K476))</f>
        <v>0</v>
      </c>
      <c r="O476" s="234">
        <f t="shared" si="44"/>
        <v>0</v>
      </c>
      <c r="P476" s="10"/>
      <c r="Q476" s="9"/>
      <c r="S476" s="340">
        <f t="shared" si="45"/>
        <v>0</v>
      </c>
      <c r="T476" s="340">
        <f t="shared" si="46"/>
        <v>0</v>
      </c>
    </row>
    <row r="477" spans="2:20" ht="14.4" x14ac:dyDescent="0.3">
      <c r="B477" s="30"/>
      <c r="C477" s="16"/>
      <c r="D477" s="16"/>
      <c r="E477" s="25"/>
      <c r="F477" s="16"/>
      <c r="G477" s="15"/>
      <c r="H477" s="14"/>
      <c r="I477" s="13"/>
      <c r="J477" s="13"/>
      <c r="K477" s="12"/>
      <c r="L477" s="232">
        <f t="shared" si="42"/>
        <v>0</v>
      </c>
      <c r="M477" s="234">
        <f t="shared" si="43"/>
        <v>0</v>
      </c>
      <c r="N477" s="11">
        <f>IF(Q477="x",0,IF(J477&lt;(INDEX(Lookup!$U$2:$U$10,MATCH($D$47,Lookup!$S$2:$S$10,0))),0,$L$12*K477))</f>
        <v>0</v>
      </c>
      <c r="O477" s="234">
        <f t="shared" si="44"/>
        <v>0</v>
      </c>
      <c r="P477" s="10"/>
      <c r="Q477" s="9"/>
      <c r="S477" s="340">
        <f t="shared" si="45"/>
        <v>0</v>
      </c>
      <c r="T477" s="340">
        <f t="shared" si="46"/>
        <v>0</v>
      </c>
    </row>
    <row r="478" spans="2:20" ht="14.4" x14ac:dyDescent="0.3">
      <c r="B478" s="30"/>
      <c r="C478" s="16"/>
      <c r="D478" s="16"/>
      <c r="E478" s="25"/>
      <c r="F478" s="16"/>
      <c r="G478" s="15"/>
      <c r="H478" s="14"/>
      <c r="I478" s="13"/>
      <c r="J478" s="13"/>
      <c r="K478" s="12"/>
      <c r="L478" s="232">
        <f t="shared" si="42"/>
        <v>0</v>
      </c>
      <c r="M478" s="234">
        <f t="shared" si="43"/>
        <v>0</v>
      </c>
      <c r="N478" s="11">
        <f>IF(Q478="x",0,IF(J478&lt;(INDEX(Lookup!$U$2:$U$10,MATCH($D$47,Lookup!$S$2:$S$10,0))),0,$L$12*K478))</f>
        <v>0</v>
      </c>
      <c r="O478" s="234">
        <f t="shared" si="44"/>
        <v>0</v>
      </c>
      <c r="P478" s="10"/>
      <c r="Q478" s="9"/>
      <c r="S478" s="340">
        <f t="shared" si="45"/>
        <v>0</v>
      </c>
      <c r="T478" s="340">
        <f t="shared" si="46"/>
        <v>0</v>
      </c>
    </row>
    <row r="479" spans="2:20" ht="14.4" x14ac:dyDescent="0.3">
      <c r="B479" s="30"/>
      <c r="C479" s="16"/>
      <c r="D479" s="16"/>
      <c r="E479" s="25"/>
      <c r="F479" s="16"/>
      <c r="G479" s="15"/>
      <c r="H479" s="14"/>
      <c r="I479" s="13"/>
      <c r="J479" s="13"/>
      <c r="K479" s="12"/>
      <c r="L479" s="232">
        <f t="shared" si="42"/>
        <v>0</v>
      </c>
      <c r="M479" s="234">
        <f t="shared" si="43"/>
        <v>0</v>
      </c>
      <c r="N479" s="11">
        <f>IF(Q479="x",0,IF(J479&lt;(INDEX(Lookup!$U$2:$U$10,MATCH($D$47,Lookup!$S$2:$S$10,0))),0,$L$12*K479))</f>
        <v>0</v>
      </c>
      <c r="O479" s="234">
        <f t="shared" si="44"/>
        <v>0</v>
      </c>
      <c r="P479" s="10"/>
      <c r="Q479" s="9"/>
      <c r="S479" s="340">
        <f t="shared" si="45"/>
        <v>0</v>
      </c>
      <c r="T479" s="340">
        <f t="shared" si="46"/>
        <v>0</v>
      </c>
    </row>
    <row r="480" spans="2:20" ht="14.4" x14ac:dyDescent="0.3">
      <c r="B480" s="30"/>
      <c r="C480" s="16"/>
      <c r="D480" s="16"/>
      <c r="E480" s="25"/>
      <c r="F480" s="16"/>
      <c r="G480" s="15"/>
      <c r="H480" s="14"/>
      <c r="I480" s="13"/>
      <c r="J480" s="13"/>
      <c r="K480" s="12"/>
      <c r="L480" s="232">
        <f t="shared" si="42"/>
        <v>0</v>
      </c>
      <c r="M480" s="234">
        <f t="shared" si="43"/>
        <v>0</v>
      </c>
      <c r="N480" s="11">
        <f>IF(Q480="x",0,IF(J480&lt;(INDEX(Lookup!$U$2:$U$10,MATCH($D$47,Lookup!$S$2:$S$10,0))),0,$L$12*K480))</f>
        <v>0</v>
      </c>
      <c r="O480" s="234">
        <f t="shared" si="44"/>
        <v>0</v>
      </c>
      <c r="P480" s="10"/>
      <c r="Q480" s="9"/>
      <c r="S480" s="340">
        <f t="shared" si="45"/>
        <v>0</v>
      </c>
      <c r="T480" s="340">
        <f t="shared" si="46"/>
        <v>0</v>
      </c>
    </row>
    <row r="481" spans="2:20" ht="14.4" x14ac:dyDescent="0.3">
      <c r="B481" s="30"/>
      <c r="C481" s="16"/>
      <c r="D481" s="16"/>
      <c r="E481" s="25"/>
      <c r="F481" s="16"/>
      <c r="G481" s="15"/>
      <c r="H481" s="14"/>
      <c r="I481" s="13"/>
      <c r="J481" s="13"/>
      <c r="K481" s="12"/>
      <c r="L481" s="232">
        <f t="shared" si="42"/>
        <v>0</v>
      </c>
      <c r="M481" s="234">
        <f t="shared" si="43"/>
        <v>0</v>
      </c>
      <c r="N481" s="11">
        <f>IF(Q481="x",0,IF(J481&lt;(INDEX(Lookup!$U$2:$U$10,MATCH($D$47,Lookup!$S$2:$S$10,0))),0,$L$12*K481))</f>
        <v>0</v>
      </c>
      <c r="O481" s="234">
        <f t="shared" si="44"/>
        <v>0</v>
      </c>
      <c r="P481" s="10"/>
      <c r="Q481" s="9"/>
      <c r="S481" s="340">
        <f t="shared" si="45"/>
        <v>0</v>
      </c>
      <c r="T481" s="340">
        <f t="shared" si="46"/>
        <v>0</v>
      </c>
    </row>
    <row r="482" spans="2:20" ht="14.4" x14ac:dyDescent="0.3">
      <c r="B482" s="30"/>
      <c r="C482" s="16"/>
      <c r="D482" s="16"/>
      <c r="E482" s="25"/>
      <c r="F482" s="16"/>
      <c r="G482" s="15"/>
      <c r="H482" s="14"/>
      <c r="I482" s="13"/>
      <c r="J482" s="13"/>
      <c r="K482" s="12"/>
      <c r="L482" s="232">
        <f t="shared" si="42"/>
        <v>0</v>
      </c>
      <c r="M482" s="234">
        <f t="shared" si="43"/>
        <v>0</v>
      </c>
      <c r="N482" s="11">
        <f>IF(Q482="x",0,IF(J482&lt;(INDEX(Lookup!$U$2:$U$10,MATCH($D$47,Lookup!$S$2:$S$10,0))),0,$L$12*K482))</f>
        <v>0</v>
      </c>
      <c r="O482" s="234">
        <f t="shared" si="44"/>
        <v>0</v>
      </c>
      <c r="P482" s="10"/>
      <c r="Q482" s="9"/>
      <c r="S482" s="340">
        <f t="shared" si="45"/>
        <v>0</v>
      </c>
      <c r="T482" s="340">
        <f t="shared" si="46"/>
        <v>0</v>
      </c>
    </row>
    <row r="483" spans="2:20" ht="14.4" x14ac:dyDescent="0.3">
      <c r="B483" s="30"/>
      <c r="C483" s="16"/>
      <c r="D483" s="16"/>
      <c r="E483" s="25"/>
      <c r="F483" s="16"/>
      <c r="G483" s="15"/>
      <c r="H483" s="14"/>
      <c r="I483" s="13"/>
      <c r="J483" s="13"/>
      <c r="K483" s="12"/>
      <c r="L483" s="232">
        <f t="shared" si="42"/>
        <v>0</v>
      </c>
      <c r="M483" s="234">
        <f t="shared" si="43"/>
        <v>0</v>
      </c>
      <c r="N483" s="11">
        <f>IF(Q483="x",0,IF(J483&lt;(INDEX(Lookup!$U$2:$U$10,MATCH($D$47,Lookup!$S$2:$S$10,0))),0,$L$12*K483))</f>
        <v>0</v>
      </c>
      <c r="O483" s="234">
        <f t="shared" si="44"/>
        <v>0</v>
      </c>
      <c r="P483" s="10"/>
      <c r="Q483" s="9"/>
      <c r="S483" s="340">
        <f t="shared" si="45"/>
        <v>0</v>
      </c>
      <c r="T483" s="340">
        <f t="shared" si="46"/>
        <v>0</v>
      </c>
    </row>
    <row r="484" spans="2:20" ht="14.4" x14ac:dyDescent="0.3">
      <c r="B484" s="30"/>
      <c r="C484" s="16"/>
      <c r="D484" s="16"/>
      <c r="E484" s="25"/>
      <c r="F484" s="16"/>
      <c r="G484" s="15"/>
      <c r="H484" s="14"/>
      <c r="I484" s="13"/>
      <c r="J484" s="13"/>
      <c r="K484" s="12"/>
      <c r="L484" s="232">
        <f t="shared" si="42"/>
        <v>0</v>
      </c>
      <c r="M484" s="234">
        <f t="shared" si="43"/>
        <v>0</v>
      </c>
      <c r="N484" s="11">
        <f>IF(Q484="x",0,IF(J484&lt;(INDEX(Lookup!$U$2:$U$10,MATCH($D$47,Lookup!$S$2:$S$10,0))),0,$L$12*K484))</f>
        <v>0</v>
      </c>
      <c r="O484" s="234">
        <f t="shared" si="44"/>
        <v>0</v>
      </c>
      <c r="P484" s="10"/>
      <c r="Q484" s="9"/>
      <c r="S484" s="340">
        <f t="shared" si="45"/>
        <v>0</v>
      </c>
      <c r="T484" s="340">
        <f t="shared" si="46"/>
        <v>0</v>
      </c>
    </row>
    <row r="485" spans="2:20" ht="14.4" x14ac:dyDescent="0.3">
      <c r="B485" s="30"/>
      <c r="C485" s="16"/>
      <c r="D485" s="16"/>
      <c r="E485" s="25"/>
      <c r="F485" s="16"/>
      <c r="G485" s="15"/>
      <c r="H485" s="14"/>
      <c r="I485" s="13"/>
      <c r="J485" s="13"/>
      <c r="K485" s="12"/>
      <c r="L485" s="232">
        <f t="shared" si="42"/>
        <v>0</v>
      </c>
      <c r="M485" s="234">
        <f t="shared" si="43"/>
        <v>0</v>
      </c>
      <c r="N485" s="11">
        <f>IF(Q485="x",0,IF(J485&lt;(INDEX(Lookup!$U$2:$U$10,MATCH($D$47,Lookup!$S$2:$S$10,0))),0,$L$12*K485))</f>
        <v>0</v>
      </c>
      <c r="O485" s="234">
        <f t="shared" si="44"/>
        <v>0</v>
      </c>
      <c r="P485" s="10"/>
      <c r="Q485" s="9"/>
      <c r="S485" s="340">
        <f t="shared" si="45"/>
        <v>0</v>
      </c>
      <c r="T485" s="340">
        <f t="shared" si="46"/>
        <v>0</v>
      </c>
    </row>
    <row r="486" spans="2:20" ht="14.4" x14ac:dyDescent="0.3">
      <c r="B486" s="30"/>
      <c r="C486" s="16"/>
      <c r="D486" s="16"/>
      <c r="E486" s="25"/>
      <c r="F486" s="16"/>
      <c r="G486" s="15"/>
      <c r="H486" s="14"/>
      <c r="I486" s="13"/>
      <c r="J486" s="13"/>
      <c r="K486" s="12"/>
      <c r="L486" s="232">
        <f t="shared" si="42"/>
        <v>0</v>
      </c>
      <c r="M486" s="234">
        <f t="shared" si="43"/>
        <v>0</v>
      </c>
      <c r="N486" s="11">
        <f>IF(Q486="x",0,IF(J486&lt;(INDEX(Lookup!$U$2:$U$10,MATCH($D$47,Lookup!$S$2:$S$10,0))),0,$L$12*K486))</f>
        <v>0</v>
      </c>
      <c r="O486" s="234">
        <f t="shared" si="44"/>
        <v>0</v>
      </c>
      <c r="P486" s="10"/>
      <c r="Q486" s="9"/>
      <c r="S486" s="340">
        <f t="shared" si="45"/>
        <v>0</v>
      </c>
      <c r="T486" s="340">
        <f t="shared" si="46"/>
        <v>0</v>
      </c>
    </row>
    <row r="487" spans="2:20" ht="14.4" x14ac:dyDescent="0.3">
      <c r="B487" s="30"/>
      <c r="C487" s="16"/>
      <c r="D487" s="16"/>
      <c r="E487" s="25"/>
      <c r="F487" s="16"/>
      <c r="G487" s="15"/>
      <c r="H487" s="14"/>
      <c r="I487" s="13"/>
      <c r="J487" s="13"/>
      <c r="K487" s="12"/>
      <c r="L487" s="232">
        <f t="shared" si="42"/>
        <v>0</v>
      </c>
      <c r="M487" s="234">
        <f t="shared" si="43"/>
        <v>0</v>
      </c>
      <c r="N487" s="11">
        <f>IF(Q487="x",0,IF(J487&lt;(INDEX(Lookup!$U$2:$U$10,MATCH($D$47,Lookup!$S$2:$S$10,0))),0,$L$12*K487))</f>
        <v>0</v>
      </c>
      <c r="O487" s="234">
        <f t="shared" si="44"/>
        <v>0</v>
      </c>
      <c r="P487" s="10"/>
      <c r="Q487" s="9"/>
      <c r="S487" s="340">
        <f t="shared" si="45"/>
        <v>0</v>
      </c>
      <c r="T487" s="340">
        <f t="shared" si="46"/>
        <v>0</v>
      </c>
    </row>
    <row r="488" spans="2:20" ht="14.4" x14ac:dyDescent="0.3">
      <c r="B488" s="30"/>
      <c r="C488" s="16"/>
      <c r="D488" s="16"/>
      <c r="E488" s="25"/>
      <c r="F488" s="16"/>
      <c r="G488" s="15"/>
      <c r="H488" s="14"/>
      <c r="I488" s="13"/>
      <c r="J488" s="13"/>
      <c r="K488" s="12"/>
      <c r="L488" s="232">
        <f t="shared" si="42"/>
        <v>0</v>
      </c>
      <c r="M488" s="234">
        <f t="shared" si="43"/>
        <v>0</v>
      </c>
      <c r="N488" s="11">
        <f>IF(Q488="x",0,IF(J488&lt;(INDEX(Lookup!$U$2:$U$10,MATCH($D$47,Lookup!$S$2:$S$10,0))),0,$L$12*K488))</f>
        <v>0</v>
      </c>
      <c r="O488" s="234">
        <f t="shared" si="44"/>
        <v>0</v>
      </c>
      <c r="P488" s="10"/>
      <c r="Q488" s="9"/>
      <c r="S488" s="340">
        <f t="shared" si="45"/>
        <v>0</v>
      </c>
      <c r="T488" s="340">
        <f t="shared" si="46"/>
        <v>0</v>
      </c>
    </row>
    <row r="489" spans="2:20" ht="14.4" x14ac:dyDescent="0.3">
      <c r="B489" s="30"/>
      <c r="C489" s="16"/>
      <c r="D489" s="16"/>
      <c r="E489" s="25"/>
      <c r="F489" s="16"/>
      <c r="G489" s="15"/>
      <c r="H489" s="14"/>
      <c r="I489" s="13"/>
      <c r="J489" s="13"/>
      <c r="K489" s="12"/>
      <c r="L489" s="232">
        <f t="shared" si="42"/>
        <v>0</v>
      </c>
      <c r="M489" s="234">
        <f t="shared" si="43"/>
        <v>0</v>
      </c>
      <c r="N489" s="11">
        <f>IF(Q489="x",0,IF(J489&lt;(INDEX(Lookup!$U$2:$U$10,MATCH($D$47,Lookup!$S$2:$S$10,0))),0,$L$12*K489))</f>
        <v>0</v>
      </c>
      <c r="O489" s="234">
        <f t="shared" si="44"/>
        <v>0</v>
      </c>
      <c r="P489" s="10"/>
      <c r="Q489" s="9"/>
      <c r="S489" s="340">
        <f t="shared" si="45"/>
        <v>0</v>
      </c>
      <c r="T489" s="340">
        <f t="shared" si="46"/>
        <v>0</v>
      </c>
    </row>
    <row r="490" spans="2:20" ht="14.4" x14ac:dyDescent="0.3">
      <c r="B490" s="30"/>
      <c r="C490" s="16"/>
      <c r="D490" s="16"/>
      <c r="E490" s="25"/>
      <c r="F490" s="16"/>
      <c r="G490" s="15"/>
      <c r="H490" s="14"/>
      <c r="I490" s="13"/>
      <c r="J490" s="13"/>
      <c r="K490" s="12"/>
      <c r="L490" s="232">
        <f t="shared" si="42"/>
        <v>0</v>
      </c>
      <c r="M490" s="234">
        <f t="shared" si="43"/>
        <v>0</v>
      </c>
      <c r="N490" s="11">
        <f>IF(Q490="x",0,IF(J490&lt;(INDEX(Lookup!$U$2:$U$10,MATCH($D$47,Lookup!$S$2:$S$10,0))),0,$L$12*K490))</f>
        <v>0</v>
      </c>
      <c r="O490" s="234">
        <f t="shared" si="44"/>
        <v>0</v>
      </c>
      <c r="P490" s="10"/>
      <c r="Q490" s="9"/>
      <c r="S490" s="340">
        <f t="shared" si="45"/>
        <v>0</v>
      </c>
      <c r="T490" s="340">
        <f t="shared" si="46"/>
        <v>0</v>
      </c>
    </row>
    <row r="491" spans="2:20" ht="14.4" x14ac:dyDescent="0.3">
      <c r="B491" s="30"/>
      <c r="C491" s="16"/>
      <c r="D491" s="16"/>
      <c r="E491" s="25"/>
      <c r="F491" s="16"/>
      <c r="G491" s="15"/>
      <c r="H491" s="14"/>
      <c r="I491" s="13"/>
      <c r="J491" s="13"/>
      <c r="K491" s="12"/>
      <c r="L491" s="232">
        <f t="shared" si="42"/>
        <v>0</v>
      </c>
      <c r="M491" s="234">
        <f t="shared" si="43"/>
        <v>0</v>
      </c>
      <c r="N491" s="11">
        <f>IF(Q491="x",0,IF(J491&lt;(INDEX(Lookup!$U$2:$U$10,MATCH($D$47,Lookup!$S$2:$S$10,0))),0,$L$12*K491))</f>
        <v>0</v>
      </c>
      <c r="O491" s="234">
        <f t="shared" si="44"/>
        <v>0</v>
      </c>
      <c r="P491" s="10"/>
      <c r="Q491" s="9"/>
      <c r="S491" s="340">
        <f t="shared" si="45"/>
        <v>0</v>
      </c>
      <c r="T491" s="340">
        <f t="shared" si="46"/>
        <v>0</v>
      </c>
    </row>
    <row r="492" spans="2:20" ht="14.4" x14ac:dyDescent="0.3">
      <c r="B492" s="30"/>
      <c r="C492" s="16"/>
      <c r="D492" s="16"/>
      <c r="E492" s="25"/>
      <c r="F492" s="16"/>
      <c r="G492" s="15"/>
      <c r="H492" s="14"/>
      <c r="I492" s="13"/>
      <c r="J492" s="13"/>
      <c r="K492" s="12"/>
      <c r="L492" s="232">
        <f t="shared" si="42"/>
        <v>0</v>
      </c>
      <c r="M492" s="234">
        <f t="shared" si="43"/>
        <v>0</v>
      </c>
      <c r="N492" s="11">
        <f>IF(Q492="x",0,IF(J492&lt;(INDEX(Lookup!$U$2:$U$10,MATCH($D$47,Lookup!$S$2:$S$10,0))),0,$L$12*K492))</f>
        <v>0</v>
      </c>
      <c r="O492" s="234">
        <f t="shared" si="44"/>
        <v>0</v>
      </c>
      <c r="P492" s="10"/>
      <c r="Q492" s="9"/>
      <c r="S492" s="340">
        <f t="shared" si="45"/>
        <v>0</v>
      </c>
      <c r="T492" s="340">
        <f t="shared" si="46"/>
        <v>0</v>
      </c>
    </row>
    <row r="493" spans="2:20" ht="14.4" x14ac:dyDescent="0.3">
      <c r="B493" s="30"/>
      <c r="C493" s="16"/>
      <c r="D493" s="16"/>
      <c r="E493" s="25"/>
      <c r="F493" s="16"/>
      <c r="G493" s="15"/>
      <c r="H493" s="14"/>
      <c r="I493" s="13"/>
      <c r="J493" s="13"/>
      <c r="K493" s="12"/>
      <c r="L493" s="232">
        <f t="shared" si="42"/>
        <v>0</v>
      </c>
      <c r="M493" s="234">
        <f t="shared" si="43"/>
        <v>0</v>
      </c>
      <c r="N493" s="11">
        <f>IF(Q493="x",0,IF(J493&lt;(INDEX(Lookup!$U$2:$U$10,MATCH($D$47,Lookup!$S$2:$S$10,0))),0,$L$12*K493))</f>
        <v>0</v>
      </c>
      <c r="O493" s="234">
        <f t="shared" si="44"/>
        <v>0</v>
      </c>
      <c r="P493" s="10"/>
      <c r="Q493" s="9"/>
      <c r="S493" s="340">
        <f t="shared" si="45"/>
        <v>0</v>
      </c>
      <c r="T493" s="340">
        <f t="shared" si="46"/>
        <v>0</v>
      </c>
    </row>
    <row r="494" spans="2:20" ht="14.4" x14ac:dyDescent="0.3">
      <c r="B494" s="30"/>
      <c r="C494" s="16"/>
      <c r="D494" s="16"/>
      <c r="E494" s="25"/>
      <c r="F494" s="16"/>
      <c r="G494" s="15"/>
      <c r="H494" s="14"/>
      <c r="I494" s="13"/>
      <c r="J494" s="13"/>
      <c r="K494" s="12"/>
      <c r="L494" s="232">
        <f t="shared" si="42"/>
        <v>0</v>
      </c>
      <c r="M494" s="234">
        <f t="shared" si="43"/>
        <v>0</v>
      </c>
      <c r="N494" s="11">
        <f>IF(Q494="x",0,IF(J494&lt;(INDEX(Lookup!$U$2:$U$10,MATCH($D$47,Lookup!$S$2:$S$10,0))),0,$L$12*K494))</f>
        <v>0</v>
      </c>
      <c r="O494" s="234">
        <f t="shared" si="44"/>
        <v>0</v>
      </c>
      <c r="P494" s="10"/>
      <c r="Q494" s="9"/>
      <c r="S494" s="340">
        <f t="shared" si="45"/>
        <v>0</v>
      </c>
      <c r="T494" s="340">
        <f t="shared" si="46"/>
        <v>0</v>
      </c>
    </row>
    <row r="495" spans="2:20" ht="14.4" x14ac:dyDescent="0.3">
      <c r="B495" s="30"/>
      <c r="C495" s="16"/>
      <c r="D495" s="16"/>
      <c r="E495" s="25"/>
      <c r="F495" s="16"/>
      <c r="G495" s="15"/>
      <c r="H495" s="14"/>
      <c r="I495" s="13"/>
      <c r="J495" s="13"/>
      <c r="K495" s="12"/>
      <c r="L495" s="232">
        <f t="shared" si="42"/>
        <v>0</v>
      </c>
      <c r="M495" s="234">
        <f t="shared" si="43"/>
        <v>0</v>
      </c>
      <c r="N495" s="11">
        <f>IF(Q495="x",0,IF(J495&lt;(INDEX(Lookup!$U$2:$U$10,MATCH($D$47,Lookup!$S$2:$S$10,0))),0,$L$12*K495))</f>
        <v>0</v>
      </c>
      <c r="O495" s="234">
        <f t="shared" si="44"/>
        <v>0</v>
      </c>
      <c r="P495" s="10"/>
      <c r="Q495" s="9"/>
      <c r="S495" s="340">
        <f t="shared" si="45"/>
        <v>0</v>
      </c>
      <c r="T495" s="340">
        <f t="shared" si="46"/>
        <v>0</v>
      </c>
    </row>
    <row r="496" spans="2:20" ht="14.4" x14ac:dyDescent="0.3">
      <c r="B496" s="30"/>
      <c r="C496" s="16"/>
      <c r="D496" s="16"/>
      <c r="E496" s="25"/>
      <c r="F496" s="16"/>
      <c r="G496" s="15"/>
      <c r="H496" s="14"/>
      <c r="I496" s="13"/>
      <c r="J496" s="13"/>
      <c r="K496" s="12"/>
      <c r="L496" s="232">
        <f t="shared" si="42"/>
        <v>0</v>
      </c>
      <c r="M496" s="234">
        <f t="shared" si="43"/>
        <v>0</v>
      </c>
      <c r="N496" s="11">
        <f>IF(Q496="x",0,IF(J496&lt;(INDEX(Lookup!$U$2:$U$10,MATCH($D$47,Lookup!$S$2:$S$10,0))),0,$L$12*K496))</f>
        <v>0</v>
      </c>
      <c r="O496" s="234">
        <f t="shared" si="44"/>
        <v>0</v>
      </c>
      <c r="P496" s="10"/>
      <c r="Q496" s="9"/>
      <c r="S496" s="340">
        <f t="shared" si="45"/>
        <v>0</v>
      </c>
      <c r="T496" s="340">
        <f t="shared" si="46"/>
        <v>0</v>
      </c>
    </row>
    <row r="497" spans="2:20" ht="14.4" x14ac:dyDescent="0.3">
      <c r="B497" s="30"/>
      <c r="C497" s="16"/>
      <c r="D497" s="16"/>
      <c r="E497" s="25"/>
      <c r="F497" s="16"/>
      <c r="G497" s="15"/>
      <c r="H497" s="14"/>
      <c r="I497" s="13"/>
      <c r="J497" s="13"/>
      <c r="K497" s="12"/>
      <c r="L497" s="232">
        <f t="shared" si="42"/>
        <v>0</v>
      </c>
      <c r="M497" s="234">
        <f t="shared" si="43"/>
        <v>0</v>
      </c>
      <c r="N497" s="11">
        <f>IF(Q497="x",0,IF(J497&lt;(INDEX(Lookup!$U$2:$U$10,MATCH($D$47,Lookup!$S$2:$S$10,0))),0,$L$12*K497))</f>
        <v>0</v>
      </c>
      <c r="O497" s="234">
        <f t="shared" si="44"/>
        <v>0</v>
      </c>
      <c r="P497" s="10"/>
      <c r="Q497" s="9"/>
      <c r="S497" s="340">
        <f t="shared" si="45"/>
        <v>0</v>
      </c>
      <c r="T497" s="340">
        <f t="shared" si="46"/>
        <v>0</v>
      </c>
    </row>
    <row r="498" spans="2:20" ht="14.4" x14ac:dyDescent="0.3">
      <c r="B498" s="30"/>
      <c r="C498" s="16"/>
      <c r="D498" s="16"/>
      <c r="E498" s="25"/>
      <c r="F498" s="16"/>
      <c r="G498" s="15"/>
      <c r="H498" s="14"/>
      <c r="I498" s="13"/>
      <c r="J498" s="13"/>
      <c r="K498" s="12"/>
      <c r="L498" s="232">
        <f t="shared" ref="L498:L561" si="47">IF(ROUNDDOWN(DATEDIF(I498,J498,"d")/7,0)&gt;$L$12,$L$12*K498,K498*ROUNDDOWN(DATEDIF(I498,J498,"d")/7,0))</f>
        <v>0</v>
      </c>
      <c r="M498" s="234">
        <f t="shared" ref="M498:M561" si="48">L498*$L$6</f>
        <v>0</v>
      </c>
      <c r="N498" s="11">
        <f>IF(Q498="x",0,IF(J498&lt;(INDEX(Lookup!$U$2:$U$10,MATCH($D$47,Lookup!$S$2:$S$10,0))),0,$L$12*K498))</f>
        <v>0</v>
      </c>
      <c r="O498" s="234">
        <f t="shared" ref="O498:O561" si="49">N498*$L$6</f>
        <v>0</v>
      </c>
      <c r="P498" s="10"/>
      <c r="Q498" s="9"/>
      <c r="S498" s="340">
        <f t="shared" si="45"/>
        <v>0</v>
      </c>
      <c r="T498" s="340">
        <f t="shared" si="46"/>
        <v>0</v>
      </c>
    </row>
    <row r="499" spans="2:20" ht="14.4" x14ac:dyDescent="0.3">
      <c r="B499" s="30"/>
      <c r="C499" s="16"/>
      <c r="D499" s="16"/>
      <c r="E499" s="25"/>
      <c r="F499" s="16"/>
      <c r="G499" s="15"/>
      <c r="H499" s="14"/>
      <c r="I499" s="13"/>
      <c r="J499" s="13"/>
      <c r="K499" s="12"/>
      <c r="L499" s="232">
        <f t="shared" si="47"/>
        <v>0</v>
      </c>
      <c r="M499" s="234">
        <f t="shared" si="48"/>
        <v>0</v>
      </c>
      <c r="N499" s="11">
        <f>IF(Q499="x",0,IF(J499&lt;(INDEX(Lookup!$U$2:$U$10,MATCH($D$47,Lookup!$S$2:$S$10,0))),0,$L$12*K499))</f>
        <v>0</v>
      </c>
      <c r="O499" s="234">
        <f t="shared" si="49"/>
        <v>0</v>
      </c>
      <c r="P499" s="10"/>
      <c r="Q499" s="9"/>
      <c r="S499" s="340">
        <f t="shared" ref="S499:S562" si="50">M499*$I$35</f>
        <v>0</v>
      </c>
      <c r="T499" s="340">
        <f t="shared" ref="T499:T562" si="51">O499*$I$44</f>
        <v>0</v>
      </c>
    </row>
    <row r="500" spans="2:20" ht="14.4" x14ac:dyDescent="0.3">
      <c r="B500" s="30"/>
      <c r="C500" s="16"/>
      <c r="D500" s="16"/>
      <c r="E500" s="25"/>
      <c r="F500" s="16"/>
      <c r="G500" s="15"/>
      <c r="H500" s="14"/>
      <c r="I500" s="13"/>
      <c r="J500" s="13"/>
      <c r="K500" s="12"/>
      <c r="L500" s="232">
        <f t="shared" si="47"/>
        <v>0</v>
      </c>
      <c r="M500" s="234">
        <f t="shared" si="48"/>
        <v>0</v>
      </c>
      <c r="N500" s="11">
        <f>IF(Q500="x",0,IF(J500&lt;(INDEX(Lookup!$U$2:$U$10,MATCH($D$47,Lookup!$S$2:$S$10,0))),0,$L$12*K500))</f>
        <v>0</v>
      </c>
      <c r="O500" s="234">
        <f t="shared" si="49"/>
        <v>0</v>
      </c>
      <c r="P500" s="10"/>
      <c r="Q500" s="9"/>
      <c r="S500" s="340">
        <f t="shared" si="50"/>
        <v>0</v>
      </c>
      <c r="T500" s="340">
        <f t="shared" si="51"/>
        <v>0</v>
      </c>
    </row>
    <row r="501" spans="2:20" ht="14.4" x14ac:dyDescent="0.3">
      <c r="B501" s="30"/>
      <c r="C501" s="16"/>
      <c r="D501" s="16"/>
      <c r="E501" s="25"/>
      <c r="F501" s="16"/>
      <c r="G501" s="15"/>
      <c r="H501" s="14"/>
      <c r="I501" s="13"/>
      <c r="J501" s="13"/>
      <c r="K501" s="12"/>
      <c r="L501" s="232">
        <f t="shared" si="47"/>
        <v>0</v>
      </c>
      <c r="M501" s="234">
        <f t="shared" si="48"/>
        <v>0</v>
      </c>
      <c r="N501" s="11">
        <f>IF(Q501="x",0,IF(J501&lt;(INDEX(Lookup!$U$2:$U$10,MATCH($D$47,Lookup!$S$2:$S$10,0))),0,$L$12*K501))</f>
        <v>0</v>
      </c>
      <c r="O501" s="234">
        <f t="shared" si="49"/>
        <v>0</v>
      </c>
      <c r="P501" s="10"/>
      <c r="Q501" s="9"/>
      <c r="S501" s="340">
        <f t="shared" si="50"/>
        <v>0</v>
      </c>
      <c r="T501" s="340">
        <f t="shared" si="51"/>
        <v>0</v>
      </c>
    </row>
    <row r="502" spans="2:20" ht="14.4" x14ac:dyDescent="0.3">
      <c r="B502" s="30"/>
      <c r="C502" s="16"/>
      <c r="D502" s="16"/>
      <c r="E502" s="25"/>
      <c r="F502" s="16"/>
      <c r="G502" s="15"/>
      <c r="H502" s="14"/>
      <c r="I502" s="13"/>
      <c r="J502" s="13"/>
      <c r="K502" s="12"/>
      <c r="L502" s="232">
        <f t="shared" si="47"/>
        <v>0</v>
      </c>
      <c r="M502" s="234">
        <f t="shared" si="48"/>
        <v>0</v>
      </c>
      <c r="N502" s="11">
        <f>IF(Q502="x",0,IF(J502&lt;(INDEX(Lookup!$U$2:$U$10,MATCH($D$47,Lookup!$S$2:$S$10,0))),0,$L$12*K502))</f>
        <v>0</v>
      </c>
      <c r="O502" s="234">
        <f t="shared" si="49"/>
        <v>0</v>
      </c>
      <c r="P502" s="10"/>
      <c r="Q502" s="9"/>
      <c r="S502" s="340">
        <f t="shared" si="50"/>
        <v>0</v>
      </c>
      <c r="T502" s="340">
        <f t="shared" si="51"/>
        <v>0</v>
      </c>
    </row>
    <row r="503" spans="2:20" ht="14.4" x14ac:dyDescent="0.3">
      <c r="B503" s="30"/>
      <c r="C503" s="16"/>
      <c r="D503" s="16"/>
      <c r="E503" s="25"/>
      <c r="F503" s="16"/>
      <c r="G503" s="15"/>
      <c r="H503" s="14"/>
      <c r="I503" s="13"/>
      <c r="J503" s="13"/>
      <c r="K503" s="12"/>
      <c r="L503" s="232">
        <f t="shared" si="47"/>
        <v>0</v>
      </c>
      <c r="M503" s="234">
        <f t="shared" si="48"/>
        <v>0</v>
      </c>
      <c r="N503" s="11">
        <f>IF(Q503="x",0,IF(J503&lt;(INDEX(Lookup!$U$2:$U$10,MATCH($D$47,Lookup!$S$2:$S$10,0))),0,$L$12*K503))</f>
        <v>0</v>
      </c>
      <c r="O503" s="234">
        <f t="shared" si="49"/>
        <v>0</v>
      </c>
      <c r="P503" s="10"/>
      <c r="Q503" s="9"/>
      <c r="S503" s="340">
        <f t="shared" si="50"/>
        <v>0</v>
      </c>
      <c r="T503" s="340">
        <f t="shared" si="51"/>
        <v>0</v>
      </c>
    </row>
    <row r="504" spans="2:20" ht="14.4" x14ac:dyDescent="0.3">
      <c r="B504" s="30"/>
      <c r="C504" s="16"/>
      <c r="D504" s="16"/>
      <c r="E504" s="25"/>
      <c r="F504" s="16"/>
      <c r="G504" s="15"/>
      <c r="H504" s="14"/>
      <c r="I504" s="13"/>
      <c r="J504" s="13"/>
      <c r="K504" s="12"/>
      <c r="L504" s="232">
        <f t="shared" si="47"/>
        <v>0</v>
      </c>
      <c r="M504" s="234">
        <f t="shared" si="48"/>
        <v>0</v>
      </c>
      <c r="N504" s="11">
        <f>IF(Q504="x",0,IF(J504&lt;(INDEX(Lookup!$U$2:$U$10,MATCH($D$47,Lookup!$S$2:$S$10,0))),0,$L$12*K504))</f>
        <v>0</v>
      </c>
      <c r="O504" s="234">
        <f t="shared" si="49"/>
        <v>0</v>
      </c>
      <c r="P504" s="10"/>
      <c r="Q504" s="9"/>
      <c r="S504" s="340">
        <f t="shared" si="50"/>
        <v>0</v>
      </c>
      <c r="T504" s="340">
        <f t="shared" si="51"/>
        <v>0</v>
      </c>
    </row>
    <row r="505" spans="2:20" ht="14.4" x14ac:dyDescent="0.3">
      <c r="B505" s="30"/>
      <c r="C505" s="16"/>
      <c r="D505" s="16"/>
      <c r="E505" s="25"/>
      <c r="F505" s="16"/>
      <c r="G505" s="15"/>
      <c r="H505" s="14"/>
      <c r="I505" s="13"/>
      <c r="J505" s="13"/>
      <c r="K505" s="12"/>
      <c r="L505" s="232">
        <f t="shared" si="47"/>
        <v>0</v>
      </c>
      <c r="M505" s="234">
        <f t="shared" si="48"/>
        <v>0</v>
      </c>
      <c r="N505" s="11">
        <f>IF(Q505="x",0,IF(J505&lt;(INDEX(Lookup!$U$2:$U$10,MATCH($D$47,Lookup!$S$2:$S$10,0))),0,$L$12*K505))</f>
        <v>0</v>
      </c>
      <c r="O505" s="234">
        <f t="shared" si="49"/>
        <v>0</v>
      </c>
      <c r="P505" s="10"/>
      <c r="Q505" s="9"/>
      <c r="S505" s="340">
        <f t="shared" si="50"/>
        <v>0</v>
      </c>
      <c r="T505" s="340">
        <f t="shared" si="51"/>
        <v>0</v>
      </c>
    </row>
    <row r="506" spans="2:20" ht="14.4" x14ac:dyDescent="0.3">
      <c r="B506" s="30"/>
      <c r="C506" s="16"/>
      <c r="D506" s="16"/>
      <c r="E506" s="25"/>
      <c r="F506" s="16"/>
      <c r="G506" s="15"/>
      <c r="H506" s="14"/>
      <c r="I506" s="13"/>
      <c r="J506" s="13"/>
      <c r="K506" s="12"/>
      <c r="L506" s="232">
        <f t="shared" si="47"/>
        <v>0</v>
      </c>
      <c r="M506" s="234">
        <f t="shared" si="48"/>
        <v>0</v>
      </c>
      <c r="N506" s="11">
        <f>IF(Q506="x",0,IF(J506&lt;(INDEX(Lookup!$U$2:$U$10,MATCH($D$47,Lookup!$S$2:$S$10,0))),0,$L$12*K506))</f>
        <v>0</v>
      </c>
      <c r="O506" s="234">
        <f t="shared" si="49"/>
        <v>0</v>
      </c>
      <c r="P506" s="10"/>
      <c r="Q506" s="9"/>
      <c r="S506" s="340">
        <f t="shared" si="50"/>
        <v>0</v>
      </c>
      <c r="T506" s="340">
        <f t="shared" si="51"/>
        <v>0</v>
      </c>
    </row>
    <row r="507" spans="2:20" ht="14.4" x14ac:dyDescent="0.3">
      <c r="B507" s="30"/>
      <c r="C507" s="16"/>
      <c r="D507" s="16"/>
      <c r="E507" s="25"/>
      <c r="F507" s="16"/>
      <c r="G507" s="15"/>
      <c r="H507" s="14"/>
      <c r="I507" s="13"/>
      <c r="J507" s="13"/>
      <c r="K507" s="12"/>
      <c r="L507" s="232">
        <f t="shared" si="47"/>
        <v>0</v>
      </c>
      <c r="M507" s="234">
        <f t="shared" si="48"/>
        <v>0</v>
      </c>
      <c r="N507" s="11">
        <f>IF(Q507="x",0,IF(J507&lt;(INDEX(Lookup!$U$2:$U$10,MATCH($D$47,Lookup!$S$2:$S$10,0))),0,$L$12*K507))</f>
        <v>0</v>
      </c>
      <c r="O507" s="234">
        <f t="shared" si="49"/>
        <v>0</v>
      </c>
      <c r="P507" s="10"/>
      <c r="Q507" s="9"/>
      <c r="S507" s="340">
        <f t="shared" si="50"/>
        <v>0</v>
      </c>
      <c r="T507" s="340">
        <f t="shared" si="51"/>
        <v>0</v>
      </c>
    </row>
    <row r="508" spans="2:20" ht="14.4" x14ac:dyDescent="0.3">
      <c r="B508" s="30"/>
      <c r="C508" s="16"/>
      <c r="D508" s="16"/>
      <c r="E508" s="25"/>
      <c r="F508" s="16"/>
      <c r="G508" s="15"/>
      <c r="H508" s="14"/>
      <c r="I508" s="13"/>
      <c r="J508" s="13"/>
      <c r="K508" s="12"/>
      <c r="L508" s="232">
        <f t="shared" si="47"/>
        <v>0</v>
      </c>
      <c r="M508" s="234">
        <f t="shared" si="48"/>
        <v>0</v>
      </c>
      <c r="N508" s="11">
        <f>IF(Q508="x",0,IF(J508&lt;(INDEX(Lookup!$U$2:$U$10,MATCH($D$47,Lookup!$S$2:$S$10,0))),0,$L$12*K508))</f>
        <v>0</v>
      </c>
      <c r="O508" s="234">
        <f t="shared" si="49"/>
        <v>0</v>
      </c>
      <c r="P508" s="10"/>
      <c r="Q508" s="9"/>
      <c r="S508" s="340">
        <f t="shared" si="50"/>
        <v>0</v>
      </c>
      <c r="T508" s="340">
        <f t="shared" si="51"/>
        <v>0</v>
      </c>
    </row>
    <row r="509" spans="2:20" ht="14.4" x14ac:dyDescent="0.3">
      <c r="B509" s="30"/>
      <c r="C509" s="16"/>
      <c r="D509" s="16"/>
      <c r="E509" s="25"/>
      <c r="F509" s="16"/>
      <c r="G509" s="15"/>
      <c r="H509" s="14"/>
      <c r="I509" s="13"/>
      <c r="J509" s="13"/>
      <c r="K509" s="12"/>
      <c r="L509" s="232">
        <f t="shared" si="47"/>
        <v>0</v>
      </c>
      <c r="M509" s="234">
        <f t="shared" si="48"/>
        <v>0</v>
      </c>
      <c r="N509" s="11">
        <f>IF(Q509="x",0,IF(J509&lt;(INDEX(Lookup!$U$2:$U$10,MATCH($D$47,Lookup!$S$2:$S$10,0))),0,$L$12*K509))</f>
        <v>0</v>
      </c>
      <c r="O509" s="234">
        <f t="shared" si="49"/>
        <v>0</v>
      </c>
      <c r="P509" s="10"/>
      <c r="Q509" s="9"/>
      <c r="S509" s="340">
        <f t="shared" si="50"/>
        <v>0</v>
      </c>
      <c r="T509" s="340">
        <f t="shared" si="51"/>
        <v>0</v>
      </c>
    </row>
    <row r="510" spans="2:20" ht="14.4" x14ac:dyDescent="0.3">
      <c r="B510" s="30"/>
      <c r="C510" s="16"/>
      <c r="D510" s="16"/>
      <c r="E510" s="25"/>
      <c r="F510" s="16"/>
      <c r="G510" s="15"/>
      <c r="H510" s="14"/>
      <c r="I510" s="13"/>
      <c r="J510" s="13"/>
      <c r="K510" s="12"/>
      <c r="L510" s="232">
        <f t="shared" si="47"/>
        <v>0</v>
      </c>
      <c r="M510" s="234">
        <f t="shared" si="48"/>
        <v>0</v>
      </c>
      <c r="N510" s="11">
        <f>IF(Q510="x",0,IF(J510&lt;(INDEX(Lookup!$U$2:$U$10,MATCH($D$47,Lookup!$S$2:$S$10,0))),0,$L$12*K510))</f>
        <v>0</v>
      </c>
      <c r="O510" s="234">
        <f t="shared" si="49"/>
        <v>0</v>
      </c>
      <c r="P510" s="10"/>
      <c r="Q510" s="9"/>
      <c r="S510" s="340">
        <f t="shared" si="50"/>
        <v>0</v>
      </c>
      <c r="T510" s="340">
        <f t="shared" si="51"/>
        <v>0</v>
      </c>
    </row>
    <row r="511" spans="2:20" ht="14.4" x14ac:dyDescent="0.3">
      <c r="B511" s="30"/>
      <c r="C511" s="16"/>
      <c r="D511" s="16"/>
      <c r="E511" s="25"/>
      <c r="F511" s="16"/>
      <c r="G511" s="15"/>
      <c r="H511" s="14"/>
      <c r="I511" s="13"/>
      <c r="J511" s="13"/>
      <c r="K511" s="12"/>
      <c r="L511" s="232">
        <f t="shared" si="47"/>
        <v>0</v>
      </c>
      <c r="M511" s="234">
        <f t="shared" si="48"/>
        <v>0</v>
      </c>
      <c r="N511" s="11">
        <f>IF(Q511="x",0,IF(J511&lt;(INDEX(Lookup!$U$2:$U$10,MATCH($D$47,Lookup!$S$2:$S$10,0))),0,$L$12*K511))</f>
        <v>0</v>
      </c>
      <c r="O511" s="234">
        <f t="shared" si="49"/>
        <v>0</v>
      </c>
      <c r="P511" s="10"/>
      <c r="Q511" s="9"/>
      <c r="S511" s="340">
        <f t="shared" si="50"/>
        <v>0</v>
      </c>
      <c r="T511" s="340">
        <f t="shared" si="51"/>
        <v>0</v>
      </c>
    </row>
    <row r="512" spans="2:20" ht="14.4" x14ac:dyDescent="0.3">
      <c r="B512" s="30"/>
      <c r="C512" s="16"/>
      <c r="D512" s="16"/>
      <c r="E512" s="25"/>
      <c r="F512" s="16"/>
      <c r="G512" s="15"/>
      <c r="H512" s="14"/>
      <c r="I512" s="13"/>
      <c r="J512" s="13"/>
      <c r="K512" s="12"/>
      <c r="L512" s="232">
        <f t="shared" si="47"/>
        <v>0</v>
      </c>
      <c r="M512" s="234">
        <f t="shared" si="48"/>
        <v>0</v>
      </c>
      <c r="N512" s="11">
        <f>IF(Q512="x",0,IF(J512&lt;(INDEX(Lookup!$U$2:$U$10,MATCH($D$47,Lookup!$S$2:$S$10,0))),0,$L$12*K512))</f>
        <v>0</v>
      </c>
      <c r="O512" s="234">
        <f t="shared" si="49"/>
        <v>0</v>
      </c>
      <c r="P512" s="10"/>
      <c r="Q512" s="9"/>
      <c r="S512" s="340">
        <f t="shared" si="50"/>
        <v>0</v>
      </c>
      <c r="T512" s="340">
        <f t="shared" si="51"/>
        <v>0</v>
      </c>
    </row>
    <row r="513" spans="2:20" ht="14.4" x14ac:dyDescent="0.3">
      <c r="B513" s="30"/>
      <c r="C513" s="16"/>
      <c r="D513" s="16"/>
      <c r="E513" s="25"/>
      <c r="F513" s="16"/>
      <c r="G513" s="15"/>
      <c r="H513" s="14"/>
      <c r="I513" s="13"/>
      <c r="J513" s="13"/>
      <c r="K513" s="12"/>
      <c r="L513" s="232">
        <f t="shared" si="47"/>
        <v>0</v>
      </c>
      <c r="M513" s="234">
        <f t="shared" si="48"/>
        <v>0</v>
      </c>
      <c r="N513" s="11">
        <f>IF(Q513="x",0,IF(J513&lt;(INDEX(Lookup!$U$2:$U$10,MATCH($D$47,Lookup!$S$2:$S$10,0))),0,$L$12*K513))</f>
        <v>0</v>
      </c>
      <c r="O513" s="234">
        <f t="shared" si="49"/>
        <v>0</v>
      </c>
      <c r="P513" s="10"/>
      <c r="Q513" s="9"/>
      <c r="S513" s="340">
        <f t="shared" si="50"/>
        <v>0</v>
      </c>
      <c r="T513" s="340">
        <f t="shared" si="51"/>
        <v>0</v>
      </c>
    </row>
    <row r="514" spans="2:20" ht="14.4" x14ac:dyDescent="0.3">
      <c r="B514" s="30"/>
      <c r="C514" s="16"/>
      <c r="D514" s="16"/>
      <c r="E514" s="25"/>
      <c r="F514" s="16"/>
      <c r="G514" s="15"/>
      <c r="H514" s="14"/>
      <c r="I514" s="13"/>
      <c r="J514" s="13"/>
      <c r="K514" s="12"/>
      <c r="L514" s="232">
        <f t="shared" si="47"/>
        <v>0</v>
      </c>
      <c r="M514" s="234">
        <f t="shared" si="48"/>
        <v>0</v>
      </c>
      <c r="N514" s="11">
        <f>IF(Q514="x",0,IF(J514&lt;(INDEX(Lookup!$U$2:$U$10,MATCH($D$47,Lookup!$S$2:$S$10,0))),0,$L$12*K514))</f>
        <v>0</v>
      </c>
      <c r="O514" s="234">
        <f t="shared" si="49"/>
        <v>0</v>
      </c>
      <c r="P514" s="10"/>
      <c r="Q514" s="9"/>
      <c r="S514" s="340">
        <f t="shared" si="50"/>
        <v>0</v>
      </c>
      <c r="T514" s="340">
        <f t="shared" si="51"/>
        <v>0</v>
      </c>
    </row>
    <row r="515" spans="2:20" ht="14.4" x14ac:dyDescent="0.3">
      <c r="B515" s="30"/>
      <c r="C515" s="16"/>
      <c r="D515" s="16"/>
      <c r="E515" s="25"/>
      <c r="F515" s="16"/>
      <c r="G515" s="15"/>
      <c r="H515" s="14"/>
      <c r="I515" s="13"/>
      <c r="J515" s="13"/>
      <c r="K515" s="12"/>
      <c r="L515" s="232">
        <f t="shared" si="47"/>
        <v>0</v>
      </c>
      <c r="M515" s="234">
        <f t="shared" si="48"/>
        <v>0</v>
      </c>
      <c r="N515" s="11">
        <f>IF(Q515="x",0,IF(J515&lt;(INDEX(Lookup!$U$2:$U$10,MATCH($D$47,Lookup!$S$2:$S$10,0))),0,$L$12*K515))</f>
        <v>0</v>
      </c>
      <c r="O515" s="234">
        <f t="shared" si="49"/>
        <v>0</v>
      </c>
      <c r="P515" s="10"/>
      <c r="Q515" s="9"/>
      <c r="S515" s="340">
        <f t="shared" si="50"/>
        <v>0</v>
      </c>
      <c r="T515" s="340">
        <f t="shared" si="51"/>
        <v>0</v>
      </c>
    </row>
    <row r="516" spans="2:20" ht="14.4" x14ac:dyDescent="0.3">
      <c r="B516" s="30"/>
      <c r="C516" s="16"/>
      <c r="D516" s="16"/>
      <c r="E516" s="25"/>
      <c r="F516" s="16"/>
      <c r="G516" s="15"/>
      <c r="H516" s="14"/>
      <c r="I516" s="13"/>
      <c r="J516" s="13"/>
      <c r="K516" s="12"/>
      <c r="L516" s="232">
        <f t="shared" si="47"/>
        <v>0</v>
      </c>
      <c r="M516" s="234">
        <f t="shared" si="48"/>
        <v>0</v>
      </c>
      <c r="N516" s="11">
        <f>IF(Q516="x",0,IF(J516&lt;(INDEX(Lookup!$U$2:$U$10,MATCH($D$47,Lookup!$S$2:$S$10,0))),0,$L$12*K516))</f>
        <v>0</v>
      </c>
      <c r="O516" s="234">
        <f t="shared" si="49"/>
        <v>0</v>
      </c>
      <c r="P516" s="10"/>
      <c r="Q516" s="9"/>
      <c r="S516" s="340">
        <f t="shared" si="50"/>
        <v>0</v>
      </c>
      <c r="T516" s="340">
        <f t="shared" si="51"/>
        <v>0</v>
      </c>
    </row>
    <row r="517" spans="2:20" ht="14.4" x14ac:dyDescent="0.3">
      <c r="B517" s="30"/>
      <c r="C517" s="16"/>
      <c r="D517" s="16"/>
      <c r="E517" s="25"/>
      <c r="F517" s="16"/>
      <c r="G517" s="15"/>
      <c r="H517" s="14"/>
      <c r="I517" s="13"/>
      <c r="J517" s="13"/>
      <c r="K517" s="12"/>
      <c r="L517" s="232">
        <f t="shared" si="47"/>
        <v>0</v>
      </c>
      <c r="M517" s="234">
        <f t="shared" si="48"/>
        <v>0</v>
      </c>
      <c r="N517" s="11">
        <f>IF(Q517="x",0,IF(J517&lt;(INDEX(Lookup!$U$2:$U$10,MATCH($D$47,Lookup!$S$2:$S$10,0))),0,$L$12*K517))</f>
        <v>0</v>
      </c>
      <c r="O517" s="234">
        <f t="shared" si="49"/>
        <v>0</v>
      </c>
      <c r="P517" s="10"/>
      <c r="Q517" s="9"/>
      <c r="S517" s="340">
        <f t="shared" si="50"/>
        <v>0</v>
      </c>
      <c r="T517" s="340">
        <f t="shared" si="51"/>
        <v>0</v>
      </c>
    </row>
    <row r="518" spans="2:20" ht="14.4" x14ac:dyDescent="0.3">
      <c r="B518" s="30"/>
      <c r="C518" s="16"/>
      <c r="D518" s="16"/>
      <c r="E518" s="25"/>
      <c r="F518" s="16"/>
      <c r="G518" s="15"/>
      <c r="H518" s="14"/>
      <c r="I518" s="13"/>
      <c r="J518" s="13"/>
      <c r="K518" s="12"/>
      <c r="L518" s="232">
        <f t="shared" si="47"/>
        <v>0</v>
      </c>
      <c r="M518" s="234">
        <f t="shared" si="48"/>
        <v>0</v>
      </c>
      <c r="N518" s="11">
        <f>IF(Q518="x",0,IF(J518&lt;(INDEX(Lookup!$U$2:$U$10,MATCH($D$47,Lookup!$S$2:$S$10,0))),0,$L$12*K518))</f>
        <v>0</v>
      </c>
      <c r="O518" s="234">
        <f t="shared" si="49"/>
        <v>0</v>
      </c>
      <c r="P518" s="10"/>
      <c r="Q518" s="9"/>
      <c r="S518" s="340">
        <f t="shared" si="50"/>
        <v>0</v>
      </c>
      <c r="T518" s="340">
        <f t="shared" si="51"/>
        <v>0</v>
      </c>
    </row>
    <row r="519" spans="2:20" ht="14.4" x14ac:dyDescent="0.3">
      <c r="B519" s="30"/>
      <c r="C519" s="16"/>
      <c r="D519" s="16"/>
      <c r="E519" s="25"/>
      <c r="F519" s="16"/>
      <c r="G519" s="15"/>
      <c r="H519" s="14"/>
      <c r="I519" s="13"/>
      <c r="J519" s="13"/>
      <c r="K519" s="12"/>
      <c r="L519" s="232">
        <f t="shared" si="47"/>
        <v>0</v>
      </c>
      <c r="M519" s="234">
        <f t="shared" si="48"/>
        <v>0</v>
      </c>
      <c r="N519" s="11">
        <f>IF(Q519="x",0,IF(J519&lt;(INDEX(Lookup!$U$2:$U$10,MATCH($D$47,Lookup!$S$2:$S$10,0))),0,$L$12*K519))</f>
        <v>0</v>
      </c>
      <c r="O519" s="234">
        <f t="shared" si="49"/>
        <v>0</v>
      </c>
      <c r="P519" s="10"/>
      <c r="Q519" s="9"/>
      <c r="S519" s="340">
        <f t="shared" si="50"/>
        <v>0</v>
      </c>
      <c r="T519" s="340">
        <f t="shared" si="51"/>
        <v>0</v>
      </c>
    </row>
    <row r="520" spans="2:20" ht="14.4" x14ac:dyDescent="0.3">
      <c r="B520" s="30"/>
      <c r="C520" s="16"/>
      <c r="D520" s="16"/>
      <c r="E520" s="25"/>
      <c r="F520" s="16"/>
      <c r="G520" s="15"/>
      <c r="H520" s="14"/>
      <c r="I520" s="13"/>
      <c r="J520" s="13"/>
      <c r="K520" s="12"/>
      <c r="L520" s="232">
        <f t="shared" si="47"/>
        <v>0</v>
      </c>
      <c r="M520" s="234">
        <f t="shared" si="48"/>
        <v>0</v>
      </c>
      <c r="N520" s="11">
        <f>IF(Q520="x",0,IF(J520&lt;(INDEX(Lookup!$U$2:$U$10,MATCH($D$47,Lookup!$S$2:$S$10,0))),0,$L$12*K520))</f>
        <v>0</v>
      </c>
      <c r="O520" s="234">
        <f t="shared" si="49"/>
        <v>0</v>
      </c>
      <c r="P520" s="10"/>
      <c r="Q520" s="9"/>
      <c r="S520" s="340">
        <f t="shared" si="50"/>
        <v>0</v>
      </c>
      <c r="T520" s="340">
        <f t="shared" si="51"/>
        <v>0</v>
      </c>
    </row>
    <row r="521" spans="2:20" ht="14.4" x14ac:dyDescent="0.3">
      <c r="B521" s="30"/>
      <c r="C521" s="16"/>
      <c r="D521" s="16"/>
      <c r="E521" s="25"/>
      <c r="F521" s="16"/>
      <c r="G521" s="15"/>
      <c r="H521" s="14"/>
      <c r="I521" s="13"/>
      <c r="J521" s="13"/>
      <c r="K521" s="12"/>
      <c r="L521" s="232">
        <f t="shared" si="47"/>
        <v>0</v>
      </c>
      <c r="M521" s="234">
        <f t="shared" si="48"/>
        <v>0</v>
      </c>
      <c r="N521" s="11">
        <f>IF(Q521="x",0,IF(J521&lt;(INDEX(Lookup!$U$2:$U$10,MATCH($D$47,Lookup!$S$2:$S$10,0))),0,$L$12*K521))</f>
        <v>0</v>
      </c>
      <c r="O521" s="234">
        <f t="shared" si="49"/>
        <v>0</v>
      </c>
      <c r="P521" s="10"/>
      <c r="Q521" s="9"/>
      <c r="S521" s="340">
        <f t="shared" si="50"/>
        <v>0</v>
      </c>
      <c r="T521" s="340">
        <f t="shared" si="51"/>
        <v>0</v>
      </c>
    </row>
    <row r="522" spans="2:20" ht="14.4" x14ac:dyDescent="0.3">
      <c r="B522" s="30"/>
      <c r="C522" s="16"/>
      <c r="D522" s="16"/>
      <c r="E522" s="25"/>
      <c r="F522" s="16"/>
      <c r="G522" s="15"/>
      <c r="H522" s="14"/>
      <c r="I522" s="13"/>
      <c r="J522" s="13"/>
      <c r="K522" s="12"/>
      <c r="L522" s="232">
        <f t="shared" si="47"/>
        <v>0</v>
      </c>
      <c r="M522" s="234">
        <f t="shared" si="48"/>
        <v>0</v>
      </c>
      <c r="N522" s="11">
        <f>IF(Q522="x",0,IF(J522&lt;(INDEX(Lookup!$U$2:$U$10,MATCH($D$47,Lookup!$S$2:$S$10,0))),0,$L$12*K522))</f>
        <v>0</v>
      </c>
      <c r="O522" s="234">
        <f t="shared" si="49"/>
        <v>0</v>
      </c>
      <c r="P522" s="10"/>
      <c r="Q522" s="9"/>
      <c r="S522" s="340">
        <f t="shared" si="50"/>
        <v>0</v>
      </c>
      <c r="T522" s="340">
        <f t="shared" si="51"/>
        <v>0</v>
      </c>
    </row>
    <row r="523" spans="2:20" ht="14.4" x14ac:dyDescent="0.3">
      <c r="B523" s="30"/>
      <c r="C523" s="16"/>
      <c r="D523" s="16"/>
      <c r="E523" s="25"/>
      <c r="F523" s="16"/>
      <c r="G523" s="15"/>
      <c r="H523" s="14"/>
      <c r="I523" s="13"/>
      <c r="J523" s="13"/>
      <c r="K523" s="12"/>
      <c r="L523" s="232">
        <f t="shared" si="47"/>
        <v>0</v>
      </c>
      <c r="M523" s="234">
        <f t="shared" si="48"/>
        <v>0</v>
      </c>
      <c r="N523" s="11">
        <f>IF(Q523="x",0,IF(J523&lt;(INDEX(Lookup!$U$2:$U$10,MATCH($D$47,Lookup!$S$2:$S$10,0))),0,$L$12*K523))</f>
        <v>0</v>
      </c>
      <c r="O523" s="234">
        <f t="shared" si="49"/>
        <v>0</v>
      </c>
      <c r="P523" s="10"/>
      <c r="Q523" s="9"/>
      <c r="S523" s="340">
        <f t="shared" si="50"/>
        <v>0</v>
      </c>
      <c r="T523" s="340">
        <f t="shared" si="51"/>
        <v>0</v>
      </c>
    </row>
    <row r="524" spans="2:20" ht="14.4" x14ac:dyDescent="0.3">
      <c r="B524" s="30"/>
      <c r="C524" s="16"/>
      <c r="D524" s="16"/>
      <c r="E524" s="25"/>
      <c r="F524" s="16"/>
      <c r="G524" s="15"/>
      <c r="H524" s="14"/>
      <c r="I524" s="13"/>
      <c r="J524" s="13"/>
      <c r="K524" s="12"/>
      <c r="L524" s="232">
        <f t="shared" si="47"/>
        <v>0</v>
      </c>
      <c r="M524" s="234">
        <f t="shared" si="48"/>
        <v>0</v>
      </c>
      <c r="N524" s="11">
        <f>IF(Q524="x",0,IF(J524&lt;(INDEX(Lookup!$U$2:$U$10,MATCH($D$47,Lookup!$S$2:$S$10,0))),0,$L$12*K524))</f>
        <v>0</v>
      </c>
      <c r="O524" s="234">
        <f t="shared" si="49"/>
        <v>0</v>
      </c>
      <c r="P524" s="10"/>
      <c r="Q524" s="9"/>
      <c r="S524" s="340">
        <f t="shared" si="50"/>
        <v>0</v>
      </c>
      <c r="T524" s="340">
        <f t="shared" si="51"/>
        <v>0</v>
      </c>
    </row>
    <row r="525" spans="2:20" ht="14.4" x14ac:dyDescent="0.3">
      <c r="B525" s="30"/>
      <c r="C525" s="16"/>
      <c r="D525" s="16"/>
      <c r="E525" s="25"/>
      <c r="F525" s="16"/>
      <c r="G525" s="15"/>
      <c r="H525" s="14"/>
      <c r="I525" s="13"/>
      <c r="J525" s="13"/>
      <c r="K525" s="12"/>
      <c r="L525" s="232">
        <f t="shared" si="47"/>
        <v>0</v>
      </c>
      <c r="M525" s="234">
        <f t="shared" si="48"/>
        <v>0</v>
      </c>
      <c r="N525" s="11">
        <f>IF(Q525="x",0,IF(J525&lt;(INDEX(Lookup!$U$2:$U$10,MATCH($D$47,Lookup!$S$2:$S$10,0))),0,$L$12*K525))</f>
        <v>0</v>
      </c>
      <c r="O525" s="234">
        <f t="shared" si="49"/>
        <v>0</v>
      </c>
      <c r="P525" s="10"/>
      <c r="Q525" s="9"/>
      <c r="S525" s="340">
        <f t="shared" si="50"/>
        <v>0</v>
      </c>
      <c r="T525" s="340">
        <f t="shared" si="51"/>
        <v>0</v>
      </c>
    </row>
    <row r="526" spans="2:20" ht="14.4" x14ac:dyDescent="0.3">
      <c r="B526" s="30"/>
      <c r="C526" s="16"/>
      <c r="D526" s="16"/>
      <c r="E526" s="25"/>
      <c r="F526" s="16"/>
      <c r="G526" s="15"/>
      <c r="H526" s="14"/>
      <c r="I526" s="13"/>
      <c r="J526" s="13"/>
      <c r="K526" s="12"/>
      <c r="L526" s="232">
        <f t="shared" si="47"/>
        <v>0</v>
      </c>
      <c r="M526" s="234">
        <f t="shared" si="48"/>
        <v>0</v>
      </c>
      <c r="N526" s="11">
        <f>IF(Q526="x",0,IF(J526&lt;(INDEX(Lookup!$U$2:$U$10,MATCH($D$47,Lookup!$S$2:$S$10,0))),0,$L$12*K526))</f>
        <v>0</v>
      </c>
      <c r="O526" s="234">
        <f t="shared" si="49"/>
        <v>0</v>
      </c>
      <c r="P526" s="10"/>
      <c r="Q526" s="9"/>
      <c r="S526" s="340">
        <f t="shared" si="50"/>
        <v>0</v>
      </c>
      <c r="T526" s="340">
        <f t="shared" si="51"/>
        <v>0</v>
      </c>
    </row>
    <row r="527" spans="2:20" ht="14.4" x14ac:dyDescent="0.3">
      <c r="B527" s="30"/>
      <c r="C527" s="16"/>
      <c r="D527" s="16"/>
      <c r="E527" s="25"/>
      <c r="F527" s="16"/>
      <c r="G527" s="15"/>
      <c r="H527" s="14"/>
      <c r="I527" s="13"/>
      <c r="J527" s="13"/>
      <c r="K527" s="12"/>
      <c r="L527" s="232">
        <f t="shared" si="47"/>
        <v>0</v>
      </c>
      <c r="M527" s="234">
        <f t="shared" si="48"/>
        <v>0</v>
      </c>
      <c r="N527" s="11">
        <f>IF(Q527="x",0,IF(J527&lt;(INDEX(Lookup!$U$2:$U$10,MATCH($D$47,Lookup!$S$2:$S$10,0))),0,$L$12*K527))</f>
        <v>0</v>
      </c>
      <c r="O527" s="234">
        <f t="shared" si="49"/>
        <v>0</v>
      </c>
      <c r="P527" s="10"/>
      <c r="Q527" s="9"/>
      <c r="S527" s="340">
        <f t="shared" si="50"/>
        <v>0</v>
      </c>
      <c r="T527" s="340">
        <f t="shared" si="51"/>
        <v>0</v>
      </c>
    </row>
    <row r="528" spans="2:20" ht="14.4" x14ac:dyDescent="0.3">
      <c r="B528" s="30"/>
      <c r="C528" s="16"/>
      <c r="D528" s="16"/>
      <c r="E528" s="25"/>
      <c r="F528" s="16"/>
      <c r="G528" s="15"/>
      <c r="H528" s="14"/>
      <c r="I528" s="13"/>
      <c r="J528" s="13"/>
      <c r="K528" s="12"/>
      <c r="L528" s="232">
        <f t="shared" si="47"/>
        <v>0</v>
      </c>
      <c r="M528" s="234">
        <f t="shared" si="48"/>
        <v>0</v>
      </c>
      <c r="N528" s="11">
        <f>IF(Q528="x",0,IF(J528&lt;(INDEX(Lookup!$U$2:$U$10,MATCH($D$47,Lookup!$S$2:$S$10,0))),0,$L$12*K528))</f>
        <v>0</v>
      </c>
      <c r="O528" s="234">
        <f t="shared" si="49"/>
        <v>0</v>
      </c>
      <c r="P528" s="10"/>
      <c r="Q528" s="9"/>
      <c r="S528" s="340">
        <f t="shared" si="50"/>
        <v>0</v>
      </c>
      <c r="T528" s="340">
        <f t="shared" si="51"/>
        <v>0</v>
      </c>
    </row>
    <row r="529" spans="2:20" ht="14.4" x14ac:dyDescent="0.3">
      <c r="B529" s="30"/>
      <c r="C529" s="16"/>
      <c r="D529" s="16"/>
      <c r="E529" s="25"/>
      <c r="F529" s="16"/>
      <c r="G529" s="15"/>
      <c r="H529" s="14"/>
      <c r="I529" s="13"/>
      <c r="J529" s="13"/>
      <c r="K529" s="12"/>
      <c r="L529" s="232">
        <f t="shared" si="47"/>
        <v>0</v>
      </c>
      <c r="M529" s="234">
        <f t="shared" si="48"/>
        <v>0</v>
      </c>
      <c r="N529" s="11">
        <f>IF(Q529="x",0,IF(J529&lt;(INDEX(Lookup!$U$2:$U$10,MATCH($D$47,Lookup!$S$2:$S$10,0))),0,$L$12*K529))</f>
        <v>0</v>
      </c>
      <c r="O529" s="234">
        <f t="shared" si="49"/>
        <v>0</v>
      </c>
      <c r="P529" s="10"/>
      <c r="Q529" s="9"/>
      <c r="S529" s="340">
        <f t="shared" si="50"/>
        <v>0</v>
      </c>
      <c r="T529" s="340">
        <f t="shared" si="51"/>
        <v>0</v>
      </c>
    </row>
    <row r="530" spans="2:20" ht="14.4" x14ac:dyDescent="0.3">
      <c r="B530" s="30"/>
      <c r="C530" s="16"/>
      <c r="D530" s="16"/>
      <c r="E530" s="25"/>
      <c r="F530" s="16"/>
      <c r="G530" s="15"/>
      <c r="H530" s="14"/>
      <c r="I530" s="13"/>
      <c r="J530" s="13"/>
      <c r="K530" s="12"/>
      <c r="L530" s="232">
        <f t="shared" si="47"/>
        <v>0</v>
      </c>
      <c r="M530" s="234">
        <f t="shared" si="48"/>
        <v>0</v>
      </c>
      <c r="N530" s="11">
        <f>IF(Q530="x",0,IF(J530&lt;(INDEX(Lookup!$U$2:$U$10,MATCH($D$47,Lookup!$S$2:$S$10,0))),0,$L$12*K530))</f>
        <v>0</v>
      </c>
      <c r="O530" s="234">
        <f t="shared" si="49"/>
        <v>0</v>
      </c>
      <c r="P530" s="10"/>
      <c r="Q530" s="9"/>
      <c r="S530" s="340">
        <f t="shared" si="50"/>
        <v>0</v>
      </c>
      <c r="T530" s="340">
        <f t="shared" si="51"/>
        <v>0</v>
      </c>
    </row>
    <row r="531" spans="2:20" ht="14.4" x14ac:dyDescent="0.3">
      <c r="B531" s="30"/>
      <c r="C531" s="16"/>
      <c r="D531" s="16"/>
      <c r="E531" s="25"/>
      <c r="F531" s="16"/>
      <c r="G531" s="15"/>
      <c r="H531" s="14"/>
      <c r="I531" s="13"/>
      <c r="J531" s="13"/>
      <c r="K531" s="12"/>
      <c r="L531" s="232">
        <f t="shared" si="47"/>
        <v>0</v>
      </c>
      <c r="M531" s="234">
        <f t="shared" si="48"/>
        <v>0</v>
      </c>
      <c r="N531" s="11">
        <f>IF(Q531="x",0,IF(J531&lt;(INDEX(Lookup!$U$2:$U$10,MATCH($D$47,Lookup!$S$2:$S$10,0))),0,$L$12*K531))</f>
        <v>0</v>
      </c>
      <c r="O531" s="234">
        <f t="shared" si="49"/>
        <v>0</v>
      </c>
      <c r="P531" s="10"/>
      <c r="Q531" s="9"/>
      <c r="S531" s="340">
        <f t="shared" si="50"/>
        <v>0</v>
      </c>
      <c r="T531" s="340">
        <f t="shared" si="51"/>
        <v>0</v>
      </c>
    </row>
    <row r="532" spans="2:20" ht="14.4" x14ac:dyDescent="0.3">
      <c r="B532" s="30"/>
      <c r="C532" s="16"/>
      <c r="D532" s="16"/>
      <c r="E532" s="25"/>
      <c r="F532" s="16"/>
      <c r="G532" s="15"/>
      <c r="H532" s="14"/>
      <c r="I532" s="13"/>
      <c r="J532" s="13"/>
      <c r="K532" s="12"/>
      <c r="L532" s="232">
        <f t="shared" si="47"/>
        <v>0</v>
      </c>
      <c r="M532" s="234">
        <f t="shared" si="48"/>
        <v>0</v>
      </c>
      <c r="N532" s="11">
        <f>IF(Q532="x",0,IF(J532&lt;(INDEX(Lookup!$U$2:$U$10,MATCH($D$47,Lookup!$S$2:$S$10,0))),0,$L$12*K532))</f>
        <v>0</v>
      </c>
      <c r="O532" s="234">
        <f t="shared" si="49"/>
        <v>0</v>
      </c>
      <c r="P532" s="10"/>
      <c r="Q532" s="9"/>
      <c r="S532" s="340">
        <f t="shared" si="50"/>
        <v>0</v>
      </c>
      <c r="T532" s="340">
        <f t="shared" si="51"/>
        <v>0</v>
      </c>
    </row>
    <row r="533" spans="2:20" ht="14.4" x14ac:dyDescent="0.3">
      <c r="B533" s="30"/>
      <c r="C533" s="16"/>
      <c r="D533" s="16"/>
      <c r="E533" s="25"/>
      <c r="F533" s="16"/>
      <c r="G533" s="15"/>
      <c r="H533" s="14"/>
      <c r="I533" s="13"/>
      <c r="J533" s="13"/>
      <c r="K533" s="12"/>
      <c r="L533" s="232">
        <f t="shared" si="47"/>
        <v>0</v>
      </c>
      <c r="M533" s="234">
        <f t="shared" si="48"/>
        <v>0</v>
      </c>
      <c r="N533" s="11">
        <f>IF(Q533="x",0,IF(J533&lt;(INDEX(Lookup!$U$2:$U$10,MATCH($D$47,Lookup!$S$2:$S$10,0))),0,$L$12*K533))</f>
        <v>0</v>
      </c>
      <c r="O533" s="234">
        <f t="shared" si="49"/>
        <v>0</v>
      </c>
      <c r="P533" s="10"/>
      <c r="Q533" s="9"/>
      <c r="S533" s="340">
        <f t="shared" si="50"/>
        <v>0</v>
      </c>
      <c r="T533" s="340">
        <f t="shared" si="51"/>
        <v>0</v>
      </c>
    </row>
    <row r="534" spans="2:20" ht="14.4" x14ac:dyDescent="0.3">
      <c r="B534" s="30"/>
      <c r="C534" s="16"/>
      <c r="D534" s="16"/>
      <c r="E534" s="25"/>
      <c r="F534" s="16"/>
      <c r="G534" s="15"/>
      <c r="H534" s="14"/>
      <c r="I534" s="13"/>
      <c r="J534" s="13"/>
      <c r="K534" s="12"/>
      <c r="L534" s="232">
        <f t="shared" si="47"/>
        <v>0</v>
      </c>
      <c r="M534" s="234">
        <f t="shared" si="48"/>
        <v>0</v>
      </c>
      <c r="N534" s="11">
        <f>IF(Q534="x",0,IF(J534&lt;(INDEX(Lookup!$U$2:$U$10,MATCH($D$47,Lookup!$S$2:$S$10,0))),0,$L$12*K534))</f>
        <v>0</v>
      </c>
      <c r="O534" s="234">
        <f t="shared" si="49"/>
        <v>0</v>
      </c>
      <c r="P534" s="10"/>
      <c r="Q534" s="9"/>
      <c r="S534" s="340">
        <f t="shared" si="50"/>
        <v>0</v>
      </c>
      <c r="T534" s="340">
        <f t="shared" si="51"/>
        <v>0</v>
      </c>
    </row>
    <row r="535" spans="2:20" ht="14.4" x14ac:dyDescent="0.3">
      <c r="B535" s="30"/>
      <c r="C535" s="16"/>
      <c r="D535" s="16"/>
      <c r="E535" s="25"/>
      <c r="F535" s="16"/>
      <c r="G535" s="15"/>
      <c r="H535" s="14"/>
      <c r="I535" s="13"/>
      <c r="J535" s="13"/>
      <c r="K535" s="12"/>
      <c r="L535" s="232">
        <f t="shared" si="47"/>
        <v>0</v>
      </c>
      <c r="M535" s="234">
        <f t="shared" si="48"/>
        <v>0</v>
      </c>
      <c r="N535" s="11">
        <f>IF(Q535="x",0,IF(J535&lt;(INDEX(Lookup!$U$2:$U$10,MATCH($D$47,Lookup!$S$2:$S$10,0))),0,$L$12*K535))</f>
        <v>0</v>
      </c>
      <c r="O535" s="234">
        <f t="shared" si="49"/>
        <v>0</v>
      </c>
      <c r="P535" s="10"/>
      <c r="Q535" s="9"/>
      <c r="S535" s="340">
        <f t="shared" si="50"/>
        <v>0</v>
      </c>
      <c r="T535" s="340">
        <f t="shared" si="51"/>
        <v>0</v>
      </c>
    </row>
    <row r="536" spans="2:20" ht="14.4" x14ac:dyDescent="0.3">
      <c r="B536" s="30"/>
      <c r="C536" s="16"/>
      <c r="D536" s="16"/>
      <c r="E536" s="25"/>
      <c r="F536" s="16"/>
      <c r="G536" s="15"/>
      <c r="H536" s="14"/>
      <c r="I536" s="13"/>
      <c r="J536" s="13"/>
      <c r="K536" s="12"/>
      <c r="L536" s="232">
        <f t="shared" si="47"/>
        <v>0</v>
      </c>
      <c r="M536" s="234">
        <f t="shared" si="48"/>
        <v>0</v>
      </c>
      <c r="N536" s="11">
        <f>IF(Q536="x",0,IF(J536&lt;(INDEX(Lookup!$U$2:$U$10,MATCH($D$47,Lookup!$S$2:$S$10,0))),0,$L$12*K536))</f>
        <v>0</v>
      </c>
      <c r="O536" s="234">
        <f t="shared" si="49"/>
        <v>0</v>
      </c>
      <c r="P536" s="10"/>
      <c r="Q536" s="9"/>
      <c r="S536" s="340">
        <f t="shared" si="50"/>
        <v>0</v>
      </c>
      <c r="T536" s="340">
        <f t="shared" si="51"/>
        <v>0</v>
      </c>
    </row>
    <row r="537" spans="2:20" ht="14.4" x14ac:dyDescent="0.3">
      <c r="B537" s="30"/>
      <c r="C537" s="16"/>
      <c r="D537" s="16"/>
      <c r="E537" s="25"/>
      <c r="F537" s="16"/>
      <c r="G537" s="15"/>
      <c r="H537" s="14"/>
      <c r="I537" s="13"/>
      <c r="J537" s="13"/>
      <c r="K537" s="12"/>
      <c r="L537" s="232">
        <f t="shared" si="47"/>
        <v>0</v>
      </c>
      <c r="M537" s="234">
        <f t="shared" si="48"/>
        <v>0</v>
      </c>
      <c r="N537" s="11">
        <f>IF(Q537="x",0,IF(J537&lt;(INDEX(Lookup!$U$2:$U$10,MATCH($D$47,Lookup!$S$2:$S$10,0))),0,$L$12*K537))</f>
        <v>0</v>
      </c>
      <c r="O537" s="234">
        <f t="shared" si="49"/>
        <v>0</v>
      </c>
      <c r="P537" s="10"/>
      <c r="Q537" s="9"/>
      <c r="S537" s="340">
        <f t="shared" si="50"/>
        <v>0</v>
      </c>
      <c r="T537" s="340">
        <f t="shared" si="51"/>
        <v>0</v>
      </c>
    </row>
    <row r="538" spans="2:20" ht="14.4" x14ac:dyDescent="0.3">
      <c r="B538" s="30"/>
      <c r="C538" s="16"/>
      <c r="D538" s="16"/>
      <c r="E538" s="25"/>
      <c r="F538" s="16"/>
      <c r="G538" s="15"/>
      <c r="H538" s="14"/>
      <c r="I538" s="13"/>
      <c r="J538" s="13"/>
      <c r="K538" s="12"/>
      <c r="L538" s="232">
        <f t="shared" si="47"/>
        <v>0</v>
      </c>
      <c r="M538" s="234">
        <f t="shared" si="48"/>
        <v>0</v>
      </c>
      <c r="N538" s="11">
        <f>IF(Q538="x",0,IF(J538&lt;(INDEX(Lookup!$U$2:$U$10,MATCH($D$47,Lookup!$S$2:$S$10,0))),0,$L$12*K538))</f>
        <v>0</v>
      </c>
      <c r="O538" s="234">
        <f t="shared" si="49"/>
        <v>0</v>
      </c>
      <c r="P538" s="10"/>
      <c r="Q538" s="9"/>
      <c r="S538" s="340">
        <f t="shared" si="50"/>
        <v>0</v>
      </c>
      <c r="T538" s="340">
        <f t="shared" si="51"/>
        <v>0</v>
      </c>
    </row>
    <row r="539" spans="2:20" ht="14.4" x14ac:dyDescent="0.3">
      <c r="B539" s="30"/>
      <c r="C539" s="16"/>
      <c r="D539" s="16"/>
      <c r="E539" s="25"/>
      <c r="F539" s="16"/>
      <c r="G539" s="15"/>
      <c r="H539" s="14"/>
      <c r="I539" s="13"/>
      <c r="J539" s="13"/>
      <c r="K539" s="12"/>
      <c r="L539" s="232">
        <f t="shared" si="47"/>
        <v>0</v>
      </c>
      <c r="M539" s="234">
        <f t="shared" si="48"/>
        <v>0</v>
      </c>
      <c r="N539" s="11">
        <f>IF(Q539="x",0,IF(J539&lt;(INDEX(Lookup!$U$2:$U$10,MATCH($D$47,Lookup!$S$2:$S$10,0))),0,$L$12*K539))</f>
        <v>0</v>
      </c>
      <c r="O539" s="234">
        <f t="shared" si="49"/>
        <v>0</v>
      </c>
      <c r="P539" s="10"/>
      <c r="Q539" s="9"/>
      <c r="S539" s="340">
        <f t="shared" si="50"/>
        <v>0</v>
      </c>
      <c r="T539" s="340">
        <f t="shared" si="51"/>
        <v>0</v>
      </c>
    </row>
    <row r="540" spans="2:20" ht="14.4" x14ac:dyDescent="0.3">
      <c r="B540" s="30"/>
      <c r="C540" s="16"/>
      <c r="D540" s="16"/>
      <c r="E540" s="25"/>
      <c r="F540" s="16"/>
      <c r="G540" s="15"/>
      <c r="H540" s="14"/>
      <c r="I540" s="13"/>
      <c r="J540" s="13"/>
      <c r="K540" s="12"/>
      <c r="L540" s="232">
        <f t="shared" si="47"/>
        <v>0</v>
      </c>
      <c r="M540" s="234">
        <f t="shared" si="48"/>
        <v>0</v>
      </c>
      <c r="N540" s="11">
        <f>IF(Q540="x",0,IF(J540&lt;(INDEX(Lookup!$U$2:$U$10,MATCH($D$47,Lookup!$S$2:$S$10,0))),0,$L$12*K540))</f>
        <v>0</v>
      </c>
      <c r="O540" s="234">
        <f t="shared" si="49"/>
        <v>0</v>
      </c>
      <c r="P540" s="10"/>
      <c r="Q540" s="9"/>
      <c r="S540" s="340">
        <f t="shared" si="50"/>
        <v>0</v>
      </c>
      <c r="T540" s="340">
        <f t="shared" si="51"/>
        <v>0</v>
      </c>
    </row>
    <row r="541" spans="2:20" ht="14.4" x14ac:dyDescent="0.3">
      <c r="B541" s="30"/>
      <c r="C541" s="16"/>
      <c r="D541" s="16"/>
      <c r="E541" s="25"/>
      <c r="F541" s="16"/>
      <c r="G541" s="15"/>
      <c r="H541" s="14"/>
      <c r="I541" s="13"/>
      <c r="J541" s="13"/>
      <c r="K541" s="12"/>
      <c r="L541" s="232">
        <f t="shared" si="47"/>
        <v>0</v>
      </c>
      <c r="M541" s="234">
        <f t="shared" si="48"/>
        <v>0</v>
      </c>
      <c r="N541" s="11">
        <f>IF(Q541="x",0,IF(J541&lt;(INDEX(Lookup!$U$2:$U$10,MATCH($D$47,Lookup!$S$2:$S$10,0))),0,$L$12*K541))</f>
        <v>0</v>
      </c>
      <c r="O541" s="234">
        <f t="shared" si="49"/>
        <v>0</v>
      </c>
      <c r="P541" s="10"/>
      <c r="Q541" s="9"/>
      <c r="S541" s="340">
        <f t="shared" si="50"/>
        <v>0</v>
      </c>
      <c r="T541" s="340">
        <f t="shared" si="51"/>
        <v>0</v>
      </c>
    </row>
    <row r="542" spans="2:20" ht="14.4" x14ac:dyDescent="0.3">
      <c r="B542" s="30"/>
      <c r="C542" s="16"/>
      <c r="D542" s="16"/>
      <c r="E542" s="25"/>
      <c r="F542" s="16"/>
      <c r="G542" s="15"/>
      <c r="H542" s="14"/>
      <c r="I542" s="13"/>
      <c r="J542" s="13"/>
      <c r="K542" s="12"/>
      <c r="L542" s="232">
        <f t="shared" si="47"/>
        <v>0</v>
      </c>
      <c r="M542" s="234">
        <f t="shared" si="48"/>
        <v>0</v>
      </c>
      <c r="N542" s="11">
        <f>IF(Q542="x",0,IF(J542&lt;(INDEX(Lookup!$U$2:$U$10,MATCH($D$47,Lookup!$S$2:$S$10,0))),0,$L$12*K542))</f>
        <v>0</v>
      </c>
      <c r="O542" s="234">
        <f t="shared" si="49"/>
        <v>0</v>
      </c>
      <c r="P542" s="10"/>
      <c r="Q542" s="9"/>
      <c r="S542" s="340">
        <f t="shared" si="50"/>
        <v>0</v>
      </c>
      <c r="T542" s="340">
        <f t="shared" si="51"/>
        <v>0</v>
      </c>
    </row>
    <row r="543" spans="2:20" ht="14.4" x14ac:dyDescent="0.3">
      <c r="B543" s="30"/>
      <c r="C543" s="16"/>
      <c r="D543" s="16"/>
      <c r="E543" s="25"/>
      <c r="F543" s="16"/>
      <c r="G543" s="15"/>
      <c r="H543" s="14"/>
      <c r="I543" s="13"/>
      <c r="J543" s="13"/>
      <c r="K543" s="12"/>
      <c r="L543" s="232">
        <f t="shared" si="47"/>
        <v>0</v>
      </c>
      <c r="M543" s="234">
        <f t="shared" si="48"/>
        <v>0</v>
      </c>
      <c r="N543" s="11">
        <f>IF(Q543="x",0,IF(J543&lt;(INDEX(Lookup!$U$2:$U$10,MATCH($D$47,Lookup!$S$2:$S$10,0))),0,$L$12*K543))</f>
        <v>0</v>
      </c>
      <c r="O543" s="234">
        <f t="shared" si="49"/>
        <v>0</v>
      </c>
      <c r="P543" s="10"/>
      <c r="Q543" s="9"/>
      <c r="S543" s="340">
        <f t="shared" si="50"/>
        <v>0</v>
      </c>
      <c r="T543" s="340">
        <f t="shared" si="51"/>
        <v>0</v>
      </c>
    </row>
    <row r="544" spans="2:20" ht="14.4" x14ac:dyDescent="0.3">
      <c r="B544" s="30"/>
      <c r="C544" s="16"/>
      <c r="D544" s="16"/>
      <c r="E544" s="25"/>
      <c r="F544" s="16"/>
      <c r="G544" s="15"/>
      <c r="H544" s="14"/>
      <c r="I544" s="13"/>
      <c r="J544" s="13"/>
      <c r="K544" s="12"/>
      <c r="L544" s="232">
        <f t="shared" si="47"/>
        <v>0</v>
      </c>
      <c r="M544" s="234">
        <f t="shared" si="48"/>
        <v>0</v>
      </c>
      <c r="N544" s="11">
        <f>IF(Q544="x",0,IF(J544&lt;(INDEX(Lookup!$U$2:$U$10,MATCH($D$47,Lookup!$S$2:$S$10,0))),0,$L$12*K544))</f>
        <v>0</v>
      </c>
      <c r="O544" s="234">
        <f t="shared" si="49"/>
        <v>0</v>
      </c>
      <c r="P544" s="10"/>
      <c r="Q544" s="9"/>
      <c r="S544" s="340">
        <f t="shared" si="50"/>
        <v>0</v>
      </c>
      <c r="T544" s="340">
        <f t="shared" si="51"/>
        <v>0</v>
      </c>
    </row>
    <row r="545" spans="2:20" ht="14.4" x14ac:dyDescent="0.3">
      <c r="B545" s="30"/>
      <c r="C545" s="16"/>
      <c r="D545" s="16"/>
      <c r="E545" s="25"/>
      <c r="F545" s="16"/>
      <c r="G545" s="15"/>
      <c r="H545" s="14"/>
      <c r="I545" s="13"/>
      <c r="J545" s="13"/>
      <c r="K545" s="12"/>
      <c r="L545" s="232">
        <f t="shared" si="47"/>
        <v>0</v>
      </c>
      <c r="M545" s="234">
        <f t="shared" si="48"/>
        <v>0</v>
      </c>
      <c r="N545" s="11">
        <f>IF(Q545="x",0,IF(J545&lt;(INDEX(Lookup!$U$2:$U$10,MATCH($D$47,Lookup!$S$2:$S$10,0))),0,$L$12*K545))</f>
        <v>0</v>
      </c>
      <c r="O545" s="234">
        <f t="shared" si="49"/>
        <v>0</v>
      </c>
      <c r="P545" s="10"/>
      <c r="Q545" s="9"/>
      <c r="S545" s="340">
        <f t="shared" si="50"/>
        <v>0</v>
      </c>
      <c r="T545" s="340">
        <f t="shared" si="51"/>
        <v>0</v>
      </c>
    </row>
    <row r="546" spans="2:20" ht="14.4" x14ac:dyDescent="0.3">
      <c r="B546" s="30"/>
      <c r="C546" s="16"/>
      <c r="D546" s="16"/>
      <c r="E546" s="25"/>
      <c r="F546" s="16"/>
      <c r="G546" s="15"/>
      <c r="H546" s="14"/>
      <c r="I546" s="13"/>
      <c r="J546" s="13"/>
      <c r="K546" s="12"/>
      <c r="L546" s="232">
        <f t="shared" si="47"/>
        <v>0</v>
      </c>
      <c r="M546" s="234">
        <f t="shared" si="48"/>
        <v>0</v>
      </c>
      <c r="N546" s="11">
        <f>IF(Q546="x",0,IF(J546&lt;(INDEX(Lookup!$U$2:$U$10,MATCH($D$47,Lookup!$S$2:$S$10,0))),0,$L$12*K546))</f>
        <v>0</v>
      </c>
      <c r="O546" s="234">
        <f t="shared" si="49"/>
        <v>0</v>
      </c>
      <c r="P546" s="10"/>
      <c r="Q546" s="9"/>
      <c r="S546" s="340">
        <f t="shared" si="50"/>
        <v>0</v>
      </c>
      <c r="T546" s="340">
        <f t="shared" si="51"/>
        <v>0</v>
      </c>
    </row>
    <row r="547" spans="2:20" ht="14.4" x14ac:dyDescent="0.3">
      <c r="B547" s="30"/>
      <c r="C547" s="16"/>
      <c r="D547" s="16"/>
      <c r="E547" s="25"/>
      <c r="F547" s="16"/>
      <c r="G547" s="15"/>
      <c r="H547" s="14"/>
      <c r="I547" s="13"/>
      <c r="J547" s="13"/>
      <c r="K547" s="12"/>
      <c r="L547" s="232">
        <f t="shared" si="47"/>
        <v>0</v>
      </c>
      <c r="M547" s="234">
        <f t="shared" si="48"/>
        <v>0</v>
      </c>
      <c r="N547" s="11">
        <f>IF(Q547="x",0,IF(J547&lt;(INDEX(Lookup!$U$2:$U$10,MATCH($D$47,Lookup!$S$2:$S$10,0))),0,$L$12*K547))</f>
        <v>0</v>
      </c>
      <c r="O547" s="234">
        <f t="shared" si="49"/>
        <v>0</v>
      </c>
      <c r="P547" s="10"/>
      <c r="Q547" s="9"/>
      <c r="S547" s="340">
        <f t="shared" si="50"/>
        <v>0</v>
      </c>
      <c r="T547" s="340">
        <f t="shared" si="51"/>
        <v>0</v>
      </c>
    </row>
    <row r="548" spans="2:20" ht="14.4" x14ac:dyDescent="0.3">
      <c r="B548" s="30"/>
      <c r="C548" s="16"/>
      <c r="D548" s="16"/>
      <c r="E548" s="25"/>
      <c r="F548" s="16"/>
      <c r="G548" s="15"/>
      <c r="H548" s="14"/>
      <c r="I548" s="13"/>
      <c r="J548" s="13"/>
      <c r="K548" s="12"/>
      <c r="L548" s="232">
        <f t="shared" si="47"/>
        <v>0</v>
      </c>
      <c r="M548" s="234">
        <f t="shared" si="48"/>
        <v>0</v>
      </c>
      <c r="N548" s="11">
        <f>IF(Q548="x",0,IF(J548&lt;(INDEX(Lookup!$U$2:$U$10,MATCH($D$47,Lookup!$S$2:$S$10,0))),0,$L$12*K548))</f>
        <v>0</v>
      </c>
      <c r="O548" s="234">
        <f t="shared" si="49"/>
        <v>0</v>
      </c>
      <c r="P548" s="10"/>
      <c r="Q548" s="9"/>
      <c r="S548" s="340">
        <f t="shared" si="50"/>
        <v>0</v>
      </c>
      <c r="T548" s="340">
        <f t="shared" si="51"/>
        <v>0</v>
      </c>
    </row>
    <row r="549" spans="2:20" ht="14.4" x14ac:dyDescent="0.3">
      <c r="B549" s="30"/>
      <c r="C549" s="16"/>
      <c r="D549" s="16"/>
      <c r="E549" s="25"/>
      <c r="F549" s="16"/>
      <c r="G549" s="15"/>
      <c r="H549" s="14"/>
      <c r="I549" s="13"/>
      <c r="J549" s="13"/>
      <c r="K549" s="12"/>
      <c r="L549" s="232">
        <f t="shared" si="47"/>
        <v>0</v>
      </c>
      <c r="M549" s="234">
        <f t="shared" si="48"/>
        <v>0</v>
      </c>
      <c r="N549" s="11">
        <f>IF(Q549="x",0,IF(J549&lt;(INDEX(Lookup!$U$2:$U$10,MATCH($D$47,Lookup!$S$2:$S$10,0))),0,$L$12*K549))</f>
        <v>0</v>
      </c>
      <c r="O549" s="234">
        <f t="shared" si="49"/>
        <v>0</v>
      </c>
      <c r="P549" s="10"/>
      <c r="Q549" s="9"/>
      <c r="S549" s="340">
        <f t="shared" si="50"/>
        <v>0</v>
      </c>
      <c r="T549" s="340">
        <f t="shared" si="51"/>
        <v>0</v>
      </c>
    </row>
    <row r="550" spans="2:20" ht="14.4" x14ac:dyDescent="0.3">
      <c r="B550" s="30"/>
      <c r="C550" s="16"/>
      <c r="D550" s="16"/>
      <c r="E550" s="25"/>
      <c r="F550" s="16"/>
      <c r="G550" s="15"/>
      <c r="H550" s="14"/>
      <c r="I550" s="13"/>
      <c r="J550" s="13"/>
      <c r="K550" s="12"/>
      <c r="L550" s="232">
        <f t="shared" si="47"/>
        <v>0</v>
      </c>
      <c r="M550" s="234">
        <f t="shared" si="48"/>
        <v>0</v>
      </c>
      <c r="N550" s="11">
        <f>IF(Q550="x",0,IF(J550&lt;(INDEX(Lookup!$U$2:$U$10,MATCH($D$47,Lookup!$S$2:$S$10,0))),0,$L$12*K550))</f>
        <v>0</v>
      </c>
      <c r="O550" s="234">
        <f t="shared" si="49"/>
        <v>0</v>
      </c>
      <c r="P550" s="10"/>
      <c r="Q550" s="9"/>
      <c r="S550" s="340">
        <f t="shared" si="50"/>
        <v>0</v>
      </c>
      <c r="T550" s="340">
        <f t="shared" si="51"/>
        <v>0</v>
      </c>
    </row>
    <row r="551" spans="2:20" ht="14.4" x14ac:dyDescent="0.3">
      <c r="B551" s="30"/>
      <c r="C551" s="16"/>
      <c r="D551" s="16"/>
      <c r="E551" s="25"/>
      <c r="F551" s="16"/>
      <c r="G551" s="15"/>
      <c r="H551" s="14"/>
      <c r="I551" s="13"/>
      <c r="J551" s="13"/>
      <c r="K551" s="12"/>
      <c r="L551" s="232">
        <f t="shared" si="47"/>
        <v>0</v>
      </c>
      <c r="M551" s="234">
        <f t="shared" si="48"/>
        <v>0</v>
      </c>
      <c r="N551" s="11">
        <f>IF(Q551="x",0,IF(J551&lt;(INDEX(Lookup!$U$2:$U$10,MATCH($D$47,Lookup!$S$2:$S$10,0))),0,$L$12*K551))</f>
        <v>0</v>
      </c>
      <c r="O551" s="234">
        <f t="shared" si="49"/>
        <v>0</v>
      </c>
      <c r="P551" s="10"/>
      <c r="Q551" s="9"/>
      <c r="S551" s="340">
        <f t="shared" si="50"/>
        <v>0</v>
      </c>
      <c r="T551" s="340">
        <f t="shared" si="51"/>
        <v>0</v>
      </c>
    </row>
    <row r="552" spans="2:20" ht="14.4" x14ac:dyDescent="0.3">
      <c r="B552" s="30"/>
      <c r="C552" s="16"/>
      <c r="D552" s="16"/>
      <c r="E552" s="25"/>
      <c r="F552" s="16"/>
      <c r="G552" s="15"/>
      <c r="H552" s="14"/>
      <c r="I552" s="13"/>
      <c r="J552" s="13"/>
      <c r="K552" s="12"/>
      <c r="L552" s="232">
        <f t="shared" si="47"/>
        <v>0</v>
      </c>
      <c r="M552" s="234">
        <f t="shared" si="48"/>
        <v>0</v>
      </c>
      <c r="N552" s="11">
        <f>IF(Q552="x",0,IF(J552&lt;(INDEX(Lookup!$U$2:$U$10,MATCH($D$47,Lookup!$S$2:$S$10,0))),0,$L$12*K552))</f>
        <v>0</v>
      </c>
      <c r="O552" s="234">
        <f t="shared" si="49"/>
        <v>0</v>
      </c>
      <c r="P552" s="10"/>
      <c r="Q552" s="9"/>
      <c r="S552" s="340">
        <f t="shared" si="50"/>
        <v>0</v>
      </c>
      <c r="T552" s="340">
        <f t="shared" si="51"/>
        <v>0</v>
      </c>
    </row>
    <row r="553" spans="2:20" ht="14.4" x14ac:dyDescent="0.3">
      <c r="B553" s="30"/>
      <c r="C553" s="16"/>
      <c r="D553" s="16"/>
      <c r="E553" s="25"/>
      <c r="F553" s="16"/>
      <c r="G553" s="15"/>
      <c r="H553" s="14"/>
      <c r="I553" s="13"/>
      <c r="J553" s="13"/>
      <c r="K553" s="12"/>
      <c r="L553" s="232">
        <f t="shared" si="47"/>
        <v>0</v>
      </c>
      <c r="M553" s="234">
        <f t="shared" si="48"/>
        <v>0</v>
      </c>
      <c r="N553" s="11">
        <f>IF(Q553="x",0,IF(J553&lt;(INDEX(Lookup!$U$2:$U$10,MATCH($D$47,Lookup!$S$2:$S$10,0))),0,$L$12*K553))</f>
        <v>0</v>
      </c>
      <c r="O553" s="234">
        <f t="shared" si="49"/>
        <v>0</v>
      </c>
      <c r="P553" s="10"/>
      <c r="Q553" s="9"/>
      <c r="S553" s="340">
        <f t="shared" si="50"/>
        <v>0</v>
      </c>
      <c r="T553" s="340">
        <f t="shared" si="51"/>
        <v>0</v>
      </c>
    </row>
    <row r="554" spans="2:20" ht="14.4" x14ac:dyDescent="0.3">
      <c r="B554" s="30"/>
      <c r="C554" s="16"/>
      <c r="D554" s="16"/>
      <c r="E554" s="25"/>
      <c r="F554" s="16"/>
      <c r="G554" s="15"/>
      <c r="H554" s="14"/>
      <c r="I554" s="13"/>
      <c r="J554" s="13"/>
      <c r="K554" s="12"/>
      <c r="L554" s="232">
        <f t="shared" si="47"/>
        <v>0</v>
      </c>
      <c r="M554" s="234">
        <f t="shared" si="48"/>
        <v>0</v>
      </c>
      <c r="N554" s="11">
        <f>IF(Q554="x",0,IF(J554&lt;(INDEX(Lookup!$U$2:$U$10,MATCH($D$47,Lookup!$S$2:$S$10,0))),0,$L$12*K554))</f>
        <v>0</v>
      </c>
      <c r="O554" s="234">
        <f t="shared" si="49"/>
        <v>0</v>
      </c>
      <c r="P554" s="10"/>
      <c r="Q554" s="9"/>
      <c r="S554" s="340">
        <f t="shared" si="50"/>
        <v>0</v>
      </c>
      <c r="T554" s="340">
        <f t="shared" si="51"/>
        <v>0</v>
      </c>
    </row>
    <row r="555" spans="2:20" ht="14.4" x14ac:dyDescent="0.3">
      <c r="B555" s="30"/>
      <c r="C555" s="16"/>
      <c r="D555" s="16"/>
      <c r="E555" s="25"/>
      <c r="F555" s="16"/>
      <c r="G555" s="15"/>
      <c r="H555" s="14"/>
      <c r="I555" s="13"/>
      <c r="J555" s="13"/>
      <c r="K555" s="12"/>
      <c r="L555" s="232">
        <f t="shared" si="47"/>
        <v>0</v>
      </c>
      <c r="M555" s="234">
        <f t="shared" si="48"/>
        <v>0</v>
      </c>
      <c r="N555" s="11">
        <f>IF(Q555="x",0,IF(J555&lt;(INDEX(Lookup!$U$2:$U$10,MATCH($D$47,Lookup!$S$2:$S$10,0))),0,$L$12*K555))</f>
        <v>0</v>
      </c>
      <c r="O555" s="234">
        <f t="shared" si="49"/>
        <v>0</v>
      </c>
      <c r="P555" s="10"/>
      <c r="Q555" s="9"/>
      <c r="S555" s="340">
        <f t="shared" si="50"/>
        <v>0</v>
      </c>
      <c r="T555" s="340">
        <f t="shared" si="51"/>
        <v>0</v>
      </c>
    </row>
    <row r="556" spans="2:20" ht="14.4" x14ac:dyDescent="0.3">
      <c r="B556" s="30"/>
      <c r="C556" s="16"/>
      <c r="D556" s="16"/>
      <c r="E556" s="25"/>
      <c r="F556" s="16"/>
      <c r="G556" s="15"/>
      <c r="H556" s="14"/>
      <c r="I556" s="13"/>
      <c r="J556" s="13"/>
      <c r="K556" s="12"/>
      <c r="L556" s="232">
        <f t="shared" si="47"/>
        <v>0</v>
      </c>
      <c r="M556" s="234">
        <f t="shared" si="48"/>
        <v>0</v>
      </c>
      <c r="N556" s="11">
        <f>IF(Q556="x",0,IF(J556&lt;(INDEX(Lookup!$U$2:$U$10,MATCH($D$47,Lookup!$S$2:$S$10,0))),0,$L$12*K556))</f>
        <v>0</v>
      </c>
      <c r="O556" s="234">
        <f t="shared" si="49"/>
        <v>0</v>
      </c>
      <c r="P556" s="10"/>
      <c r="Q556" s="9"/>
      <c r="S556" s="340">
        <f t="shared" si="50"/>
        <v>0</v>
      </c>
      <c r="T556" s="340">
        <f t="shared" si="51"/>
        <v>0</v>
      </c>
    </row>
    <row r="557" spans="2:20" ht="14.4" x14ac:dyDescent="0.3">
      <c r="B557" s="30"/>
      <c r="C557" s="16"/>
      <c r="D557" s="16"/>
      <c r="E557" s="25"/>
      <c r="F557" s="16"/>
      <c r="G557" s="15"/>
      <c r="H557" s="14"/>
      <c r="I557" s="13"/>
      <c r="J557" s="13"/>
      <c r="K557" s="12"/>
      <c r="L557" s="232">
        <f t="shared" si="47"/>
        <v>0</v>
      </c>
      <c r="M557" s="234">
        <f t="shared" si="48"/>
        <v>0</v>
      </c>
      <c r="N557" s="11">
        <f>IF(Q557="x",0,IF(J557&lt;(INDEX(Lookup!$U$2:$U$10,MATCH($D$47,Lookup!$S$2:$S$10,0))),0,$L$12*K557))</f>
        <v>0</v>
      </c>
      <c r="O557" s="234">
        <f t="shared" si="49"/>
        <v>0</v>
      </c>
      <c r="P557" s="10"/>
      <c r="Q557" s="9"/>
      <c r="S557" s="340">
        <f t="shared" si="50"/>
        <v>0</v>
      </c>
      <c r="T557" s="340">
        <f t="shared" si="51"/>
        <v>0</v>
      </c>
    </row>
    <row r="558" spans="2:20" ht="14.4" x14ac:dyDescent="0.3">
      <c r="B558" s="30"/>
      <c r="C558" s="16"/>
      <c r="D558" s="16"/>
      <c r="E558" s="25"/>
      <c r="F558" s="16"/>
      <c r="G558" s="15"/>
      <c r="H558" s="14"/>
      <c r="I558" s="13"/>
      <c r="J558" s="13"/>
      <c r="K558" s="12"/>
      <c r="L558" s="232">
        <f t="shared" si="47"/>
        <v>0</v>
      </c>
      <c r="M558" s="234">
        <f t="shared" si="48"/>
        <v>0</v>
      </c>
      <c r="N558" s="11">
        <f>IF(Q558="x",0,IF(J558&lt;(INDEX(Lookup!$U$2:$U$10,MATCH($D$47,Lookup!$S$2:$S$10,0))),0,$L$12*K558))</f>
        <v>0</v>
      </c>
      <c r="O558" s="234">
        <f t="shared" si="49"/>
        <v>0</v>
      </c>
      <c r="P558" s="10"/>
      <c r="Q558" s="9"/>
      <c r="S558" s="340">
        <f t="shared" si="50"/>
        <v>0</v>
      </c>
      <c r="T558" s="340">
        <f t="shared" si="51"/>
        <v>0</v>
      </c>
    </row>
    <row r="559" spans="2:20" ht="14.4" x14ac:dyDescent="0.3">
      <c r="B559" s="30"/>
      <c r="C559" s="16"/>
      <c r="D559" s="16"/>
      <c r="E559" s="25"/>
      <c r="F559" s="16"/>
      <c r="G559" s="15"/>
      <c r="H559" s="14"/>
      <c r="I559" s="13"/>
      <c r="J559" s="13"/>
      <c r="K559" s="12"/>
      <c r="L559" s="232">
        <f t="shared" si="47"/>
        <v>0</v>
      </c>
      <c r="M559" s="234">
        <f t="shared" si="48"/>
        <v>0</v>
      </c>
      <c r="N559" s="11">
        <f>IF(Q559="x",0,IF(J559&lt;(INDEX(Lookup!$U$2:$U$10,MATCH($D$47,Lookup!$S$2:$S$10,0))),0,$L$12*K559))</f>
        <v>0</v>
      </c>
      <c r="O559" s="234">
        <f t="shared" si="49"/>
        <v>0</v>
      </c>
      <c r="P559" s="10"/>
      <c r="Q559" s="9"/>
      <c r="S559" s="340">
        <f t="shared" si="50"/>
        <v>0</v>
      </c>
      <c r="T559" s="340">
        <f t="shared" si="51"/>
        <v>0</v>
      </c>
    </row>
    <row r="560" spans="2:20" ht="14.4" x14ac:dyDescent="0.3">
      <c r="B560" s="30"/>
      <c r="C560" s="16"/>
      <c r="D560" s="16"/>
      <c r="E560" s="25"/>
      <c r="F560" s="16"/>
      <c r="G560" s="15"/>
      <c r="H560" s="14"/>
      <c r="I560" s="13"/>
      <c r="J560" s="13"/>
      <c r="K560" s="12"/>
      <c r="L560" s="232">
        <f t="shared" si="47"/>
        <v>0</v>
      </c>
      <c r="M560" s="234">
        <f t="shared" si="48"/>
        <v>0</v>
      </c>
      <c r="N560" s="11">
        <f>IF(Q560="x",0,IF(J560&lt;(INDEX(Lookup!$U$2:$U$10,MATCH($D$47,Lookup!$S$2:$S$10,0))),0,$L$12*K560))</f>
        <v>0</v>
      </c>
      <c r="O560" s="234">
        <f t="shared" si="49"/>
        <v>0</v>
      </c>
      <c r="P560" s="10"/>
      <c r="Q560" s="9"/>
      <c r="S560" s="340">
        <f t="shared" si="50"/>
        <v>0</v>
      </c>
      <c r="T560" s="340">
        <f t="shared" si="51"/>
        <v>0</v>
      </c>
    </row>
    <row r="561" spans="2:20" ht="14.4" x14ac:dyDescent="0.3">
      <c r="B561" s="30"/>
      <c r="C561" s="16"/>
      <c r="D561" s="16"/>
      <c r="E561" s="25"/>
      <c r="F561" s="16"/>
      <c r="G561" s="15"/>
      <c r="H561" s="14"/>
      <c r="I561" s="13"/>
      <c r="J561" s="13"/>
      <c r="K561" s="12"/>
      <c r="L561" s="232">
        <f t="shared" si="47"/>
        <v>0</v>
      </c>
      <c r="M561" s="234">
        <f t="shared" si="48"/>
        <v>0</v>
      </c>
      <c r="N561" s="11">
        <f>IF(Q561="x",0,IF(J561&lt;(INDEX(Lookup!$U$2:$U$10,MATCH($D$47,Lookup!$S$2:$S$10,0))),0,$L$12*K561))</f>
        <v>0</v>
      </c>
      <c r="O561" s="234">
        <f t="shared" si="49"/>
        <v>0</v>
      </c>
      <c r="P561" s="10"/>
      <c r="Q561" s="9"/>
      <c r="S561" s="340">
        <f t="shared" si="50"/>
        <v>0</v>
      </c>
      <c r="T561" s="340">
        <f t="shared" si="51"/>
        <v>0</v>
      </c>
    </row>
    <row r="562" spans="2:20" ht="14.4" x14ac:dyDescent="0.3">
      <c r="B562" s="30"/>
      <c r="C562" s="16"/>
      <c r="D562" s="16"/>
      <c r="E562" s="25"/>
      <c r="F562" s="16"/>
      <c r="G562" s="15"/>
      <c r="H562" s="14"/>
      <c r="I562" s="13"/>
      <c r="J562" s="13"/>
      <c r="K562" s="12"/>
      <c r="L562" s="232">
        <f t="shared" ref="L562:L625" si="52">IF(ROUNDDOWN(DATEDIF(I562,J562,"d")/7,0)&gt;$L$12,$L$12*K562,K562*ROUNDDOWN(DATEDIF(I562,J562,"d")/7,0))</f>
        <v>0</v>
      </c>
      <c r="M562" s="234">
        <f t="shared" ref="M562:M625" si="53">L562*$L$6</f>
        <v>0</v>
      </c>
      <c r="N562" s="11">
        <f>IF(Q562="x",0,IF(J562&lt;(INDEX(Lookup!$U$2:$U$10,MATCH($D$47,Lookup!$S$2:$S$10,0))),0,$L$12*K562))</f>
        <v>0</v>
      </c>
      <c r="O562" s="234">
        <f t="shared" ref="O562:O625" si="54">N562*$L$6</f>
        <v>0</v>
      </c>
      <c r="P562" s="10"/>
      <c r="Q562" s="9"/>
      <c r="S562" s="340">
        <f t="shared" si="50"/>
        <v>0</v>
      </c>
      <c r="T562" s="340">
        <f t="shared" si="51"/>
        <v>0</v>
      </c>
    </row>
    <row r="563" spans="2:20" ht="14.4" x14ac:dyDescent="0.3">
      <c r="B563" s="30"/>
      <c r="C563" s="16"/>
      <c r="D563" s="16"/>
      <c r="E563" s="25"/>
      <c r="F563" s="16"/>
      <c r="G563" s="15"/>
      <c r="H563" s="14"/>
      <c r="I563" s="13"/>
      <c r="J563" s="13"/>
      <c r="K563" s="12"/>
      <c r="L563" s="232">
        <f t="shared" si="52"/>
        <v>0</v>
      </c>
      <c r="M563" s="234">
        <f t="shared" si="53"/>
        <v>0</v>
      </c>
      <c r="N563" s="11">
        <f>IF(Q563="x",0,IF(J563&lt;(INDEX(Lookup!$U$2:$U$10,MATCH($D$47,Lookup!$S$2:$S$10,0))),0,$L$12*K563))</f>
        <v>0</v>
      </c>
      <c r="O563" s="234">
        <f t="shared" si="54"/>
        <v>0</v>
      </c>
      <c r="P563" s="10"/>
      <c r="Q563" s="9"/>
      <c r="S563" s="340">
        <f t="shared" ref="S563:S626" si="55">M563*$I$35</f>
        <v>0</v>
      </c>
      <c r="T563" s="340">
        <f t="shared" ref="T563:T626" si="56">O563*$I$44</f>
        <v>0</v>
      </c>
    </row>
    <row r="564" spans="2:20" ht="14.4" x14ac:dyDescent="0.3">
      <c r="B564" s="30"/>
      <c r="C564" s="16"/>
      <c r="D564" s="16"/>
      <c r="E564" s="25"/>
      <c r="F564" s="16"/>
      <c r="G564" s="15"/>
      <c r="H564" s="14"/>
      <c r="I564" s="13"/>
      <c r="J564" s="13"/>
      <c r="K564" s="12"/>
      <c r="L564" s="232">
        <f t="shared" si="52"/>
        <v>0</v>
      </c>
      <c r="M564" s="234">
        <f t="shared" si="53"/>
        <v>0</v>
      </c>
      <c r="N564" s="11">
        <f>IF(Q564="x",0,IF(J564&lt;(INDEX(Lookup!$U$2:$U$10,MATCH($D$47,Lookup!$S$2:$S$10,0))),0,$L$12*K564))</f>
        <v>0</v>
      </c>
      <c r="O564" s="234">
        <f t="shared" si="54"/>
        <v>0</v>
      </c>
      <c r="P564" s="10"/>
      <c r="Q564" s="9"/>
      <c r="S564" s="340">
        <f t="shared" si="55"/>
        <v>0</v>
      </c>
      <c r="T564" s="340">
        <f t="shared" si="56"/>
        <v>0</v>
      </c>
    </row>
    <row r="565" spans="2:20" ht="14.4" x14ac:dyDescent="0.3">
      <c r="B565" s="30"/>
      <c r="C565" s="16"/>
      <c r="D565" s="16"/>
      <c r="E565" s="25"/>
      <c r="F565" s="16"/>
      <c r="G565" s="15"/>
      <c r="H565" s="14"/>
      <c r="I565" s="13"/>
      <c r="J565" s="13"/>
      <c r="K565" s="12"/>
      <c r="L565" s="232">
        <f t="shared" si="52"/>
        <v>0</v>
      </c>
      <c r="M565" s="234">
        <f t="shared" si="53"/>
        <v>0</v>
      </c>
      <c r="N565" s="11">
        <f>IF(Q565="x",0,IF(J565&lt;(INDEX(Lookup!$U$2:$U$10,MATCH($D$47,Lookup!$S$2:$S$10,0))),0,$L$12*K565))</f>
        <v>0</v>
      </c>
      <c r="O565" s="234">
        <f t="shared" si="54"/>
        <v>0</v>
      </c>
      <c r="P565" s="10"/>
      <c r="Q565" s="9"/>
      <c r="S565" s="340">
        <f t="shared" si="55"/>
        <v>0</v>
      </c>
      <c r="T565" s="340">
        <f t="shared" si="56"/>
        <v>0</v>
      </c>
    </row>
    <row r="566" spans="2:20" ht="14.4" x14ac:dyDescent="0.3">
      <c r="B566" s="30"/>
      <c r="C566" s="16"/>
      <c r="D566" s="16"/>
      <c r="E566" s="25"/>
      <c r="F566" s="16"/>
      <c r="G566" s="15"/>
      <c r="H566" s="14"/>
      <c r="I566" s="13"/>
      <c r="J566" s="13"/>
      <c r="K566" s="12"/>
      <c r="L566" s="232">
        <f t="shared" si="52"/>
        <v>0</v>
      </c>
      <c r="M566" s="234">
        <f t="shared" si="53"/>
        <v>0</v>
      </c>
      <c r="N566" s="11">
        <f>IF(Q566="x",0,IF(J566&lt;(INDEX(Lookup!$U$2:$U$10,MATCH($D$47,Lookup!$S$2:$S$10,0))),0,$L$12*K566))</f>
        <v>0</v>
      </c>
      <c r="O566" s="234">
        <f t="shared" si="54"/>
        <v>0</v>
      </c>
      <c r="P566" s="10"/>
      <c r="Q566" s="9"/>
      <c r="S566" s="340">
        <f t="shared" si="55"/>
        <v>0</v>
      </c>
      <c r="T566" s="340">
        <f t="shared" si="56"/>
        <v>0</v>
      </c>
    </row>
    <row r="567" spans="2:20" ht="14.4" x14ac:dyDescent="0.3">
      <c r="B567" s="30"/>
      <c r="C567" s="16"/>
      <c r="D567" s="16"/>
      <c r="E567" s="25"/>
      <c r="F567" s="16"/>
      <c r="G567" s="15"/>
      <c r="H567" s="14"/>
      <c r="I567" s="13"/>
      <c r="J567" s="13"/>
      <c r="K567" s="12"/>
      <c r="L567" s="232">
        <f t="shared" si="52"/>
        <v>0</v>
      </c>
      <c r="M567" s="234">
        <f t="shared" si="53"/>
        <v>0</v>
      </c>
      <c r="N567" s="11">
        <f>IF(Q567="x",0,IF(J567&lt;(INDEX(Lookup!$U$2:$U$10,MATCH($D$47,Lookup!$S$2:$S$10,0))),0,$L$12*K567))</f>
        <v>0</v>
      </c>
      <c r="O567" s="234">
        <f t="shared" si="54"/>
        <v>0</v>
      </c>
      <c r="P567" s="10"/>
      <c r="Q567" s="9"/>
      <c r="S567" s="340">
        <f t="shared" si="55"/>
        <v>0</v>
      </c>
      <c r="T567" s="340">
        <f t="shared" si="56"/>
        <v>0</v>
      </c>
    </row>
    <row r="568" spans="2:20" ht="14.4" x14ac:dyDescent="0.3">
      <c r="B568" s="30"/>
      <c r="C568" s="16"/>
      <c r="D568" s="16"/>
      <c r="E568" s="25"/>
      <c r="F568" s="16"/>
      <c r="G568" s="15"/>
      <c r="H568" s="14"/>
      <c r="I568" s="13"/>
      <c r="J568" s="13"/>
      <c r="K568" s="12"/>
      <c r="L568" s="232">
        <f t="shared" si="52"/>
        <v>0</v>
      </c>
      <c r="M568" s="234">
        <f t="shared" si="53"/>
        <v>0</v>
      </c>
      <c r="N568" s="11">
        <f>IF(Q568="x",0,IF(J568&lt;(INDEX(Lookup!$U$2:$U$10,MATCH($D$47,Lookup!$S$2:$S$10,0))),0,$L$12*K568))</f>
        <v>0</v>
      </c>
      <c r="O568" s="234">
        <f t="shared" si="54"/>
        <v>0</v>
      </c>
      <c r="P568" s="10"/>
      <c r="Q568" s="9"/>
      <c r="S568" s="340">
        <f t="shared" si="55"/>
        <v>0</v>
      </c>
      <c r="T568" s="340">
        <f t="shared" si="56"/>
        <v>0</v>
      </c>
    </row>
    <row r="569" spans="2:20" ht="14.4" x14ac:dyDescent="0.3">
      <c r="B569" s="30"/>
      <c r="C569" s="16"/>
      <c r="D569" s="16"/>
      <c r="E569" s="25"/>
      <c r="F569" s="16"/>
      <c r="G569" s="15"/>
      <c r="H569" s="14"/>
      <c r="I569" s="13"/>
      <c r="J569" s="13"/>
      <c r="K569" s="12"/>
      <c r="L569" s="232">
        <f t="shared" si="52"/>
        <v>0</v>
      </c>
      <c r="M569" s="234">
        <f t="shared" si="53"/>
        <v>0</v>
      </c>
      <c r="N569" s="11">
        <f>IF(Q569="x",0,IF(J569&lt;(INDEX(Lookup!$U$2:$U$10,MATCH($D$47,Lookup!$S$2:$S$10,0))),0,$L$12*K569))</f>
        <v>0</v>
      </c>
      <c r="O569" s="234">
        <f t="shared" si="54"/>
        <v>0</v>
      </c>
      <c r="P569" s="10"/>
      <c r="Q569" s="9"/>
      <c r="S569" s="340">
        <f t="shared" si="55"/>
        <v>0</v>
      </c>
      <c r="T569" s="340">
        <f t="shared" si="56"/>
        <v>0</v>
      </c>
    </row>
    <row r="570" spans="2:20" ht="14.4" x14ac:dyDescent="0.3">
      <c r="B570" s="30"/>
      <c r="C570" s="16"/>
      <c r="D570" s="16"/>
      <c r="E570" s="25"/>
      <c r="F570" s="16"/>
      <c r="G570" s="15"/>
      <c r="H570" s="14"/>
      <c r="I570" s="13"/>
      <c r="J570" s="13"/>
      <c r="K570" s="12"/>
      <c r="L570" s="232">
        <f t="shared" si="52"/>
        <v>0</v>
      </c>
      <c r="M570" s="234">
        <f t="shared" si="53"/>
        <v>0</v>
      </c>
      <c r="N570" s="11">
        <f>IF(Q570="x",0,IF(J570&lt;(INDEX(Lookup!$U$2:$U$10,MATCH($D$47,Lookup!$S$2:$S$10,0))),0,$L$12*K570))</f>
        <v>0</v>
      </c>
      <c r="O570" s="234">
        <f t="shared" si="54"/>
        <v>0</v>
      </c>
      <c r="P570" s="10"/>
      <c r="Q570" s="9"/>
      <c r="S570" s="340">
        <f t="shared" si="55"/>
        <v>0</v>
      </c>
      <c r="T570" s="340">
        <f t="shared" si="56"/>
        <v>0</v>
      </c>
    </row>
    <row r="571" spans="2:20" ht="14.4" x14ac:dyDescent="0.3">
      <c r="B571" s="30"/>
      <c r="C571" s="16"/>
      <c r="D571" s="16"/>
      <c r="E571" s="25"/>
      <c r="F571" s="16"/>
      <c r="G571" s="15"/>
      <c r="H571" s="14"/>
      <c r="I571" s="13"/>
      <c r="J571" s="13"/>
      <c r="K571" s="12"/>
      <c r="L571" s="232">
        <f t="shared" si="52"/>
        <v>0</v>
      </c>
      <c r="M571" s="234">
        <f t="shared" si="53"/>
        <v>0</v>
      </c>
      <c r="N571" s="11">
        <f>IF(Q571="x",0,IF(J571&lt;(INDEX(Lookup!$U$2:$U$10,MATCH($D$47,Lookup!$S$2:$S$10,0))),0,$L$12*K571))</f>
        <v>0</v>
      </c>
      <c r="O571" s="234">
        <f t="shared" si="54"/>
        <v>0</v>
      </c>
      <c r="P571" s="10"/>
      <c r="Q571" s="9"/>
      <c r="S571" s="340">
        <f t="shared" si="55"/>
        <v>0</v>
      </c>
      <c r="T571" s="340">
        <f t="shared" si="56"/>
        <v>0</v>
      </c>
    </row>
    <row r="572" spans="2:20" ht="14.4" x14ac:dyDescent="0.3">
      <c r="B572" s="30"/>
      <c r="C572" s="16"/>
      <c r="D572" s="16"/>
      <c r="E572" s="25"/>
      <c r="F572" s="16"/>
      <c r="G572" s="15"/>
      <c r="H572" s="14"/>
      <c r="I572" s="13"/>
      <c r="J572" s="13"/>
      <c r="K572" s="12"/>
      <c r="L572" s="232">
        <f t="shared" si="52"/>
        <v>0</v>
      </c>
      <c r="M572" s="234">
        <f t="shared" si="53"/>
        <v>0</v>
      </c>
      <c r="N572" s="11">
        <f>IF(Q572="x",0,IF(J572&lt;(INDEX(Lookup!$U$2:$U$10,MATCH($D$47,Lookup!$S$2:$S$10,0))),0,$L$12*K572))</f>
        <v>0</v>
      </c>
      <c r="O572" s="234">
        <f t="shared" si="54"/>
        <v>0</v>
      </c>
      <c r="P572" s="10"/>
      <c r="Q572" s="9"/>
      <c r="S572" s="340">
        <f t="shared" si="55"/>
        <v>0</v>
      </c>
      <c r="T572" s="340">
        <f t="shared" si="56"/>
        <v>0</v>
      </c>
    </row>
    <row r="573" spans="2:20" ht="14.4" x14ac:dyDescent="0.3">
      <c r="B573" s="30"/>
      <c r="C573" s="16"/>
      <c r="D573" s="16"/>
      <c r="E573" s="25"/>
      <c r="F573" s="16"/>
      <c r="G573" s="15"/>
      <c r="H573" s="14"/>
      <c r="I573" s="13"/>
      <c r="J573" s="13"/>
      <c r="K573" s="12"/>
      <c r="L573" s="232">
        <f t="shared" si="52"/>
        <v>0</v>
      </c>
      <c r="M573" s="234">
        <f t="shared" si="53"/>
        <v>0</v>
      </c>
      <c r="N573" s="11">
        <f>IF(Q573="x",0,IF(J573&lt;(INDEX(Lookup!$U$2:$U$10,MATCH($D$47,Lookup!$S$2:$S$10,0))),0,$L$12*K573))</f>
        <v>0</v>
      </c>
      <c r="O573" s="234">
        <f t="shared" si="54"/>
        <v>0</v>
      </c>
      <c r="P573" s="10"/>
      <c r="Q573" s="9"/>
      <c r="S573" s="340">
        <f t="shared" si="55"/>
        <v>0</v>
      </c>
      <c r="T573" s="340">
        <f t="shared" si="56"/>
        <v>0</v>
      </c>
    </row>
    <row r="574" spans="2:20" ht="14.4" x14ac:dyDescent="0.3">
      <c r="B574" s="30"/>
      <c r="C574" s="16"/>
      <c r="D574" s="16"/>
      <c r="E574" s="25"/>
      <c r="F574" s="16"/>
      <c r="G574" s="15"/>
      <c r="H574" s="14"/>
      <c r="I574" s="13"/>
      <c r="J574" s="13"/>
      <c r="K574" s="12"/>
      <c r="L574" s="232">
        <f t="shared" si="52"/>
        <v>0</v>
      </c>
      <c r="M574" s="234">
        <f t="shared" si="53"/>
        <v>0</v>
      </c>
      <c r="N574" s="11">
        <f>IF(Q574="x",0,IF(J574&lt;(INDEX(Lookup!$U$2:$U$10,MATCH($D$47,Lookup!$S$2:$S$10,0))),0,$L$12*K574))</f>
        <v>0</v>
      </c>
      <c r="O574" s="234">
        <f t="shared" si="54"/>
        <v>0</v>
      </c>
      <c r="P574" s="10"/>
      <c r="Q574" s="9"/>
      <c r="S574" s="340">
        <f t="shared" si="55"/>
        <v>0</v>
      </c>
      <c r="T574" s="340">
        <f t="shared" si="56"/>
        <v>0</v>
      </c>
    </row>
    <row r="575" spans="2:20" ht="14.4" x14ac:dyDescent="0.3">
      <c r="B575" s="30"/>
      <c r="C575" s="16"/>
      <c r="D575" s="16"/>
      <c r="E575" s="25"/>
      <c r="F575" s="16"/>
      <c r="G575" s="15"/>
      <c r="H575" s="14"/>
      <c r="I575" s="13"/>
      <c r="J575" s="13"/>
      <c r="K575" s="12"/>
      <c r="L575" s="232">
        <f t="shared" si="52"/>
        <v>0</v>
      </c>
      <c r="M575" s="234">
        <f t="shared" si="53"/>
        <v>0</v>
      </c>
      <c r="N575" s="11">
        <f>IF(Q575="x",0,IF(J575&lt;(INDEX(Lookup!$U$2:$U$10,MATCH($D$47,Lookup!$S$2:$S$10,0))),0,$L$12*K575))</f>
        <v>0</v>
      </c>
      <c r="O575" s="234">
        <f t="shared" si="54"/>
        <v>0</v>
      </c>
      <c r="P575" s="10"/>
      <c r="Q575" s="9"/>
      <c r="S575" s="340">
        <f t="shared" si="55"/>
        <v>0</v>
      </c>
      <c r="T575" s="340">
        <f t="shared" si="56"/>
        <v>0</v>
      </c>
    </row>
    <row r="576" spans="2:20" ht="14.4" x14ac:dyDescent="0.3">
      <c r="B576" s="30"/>
      <c r="C576" s="16"/>
      <c r="D576" s="16"/>
      <c r="E576" s="25"/>
      <c r="F576" s="16"/>
      <c r="G576" s="15"/>
      <c r="H576" s="14"/>
      <c r="I576" s="13"/>
      <c r="J576" s="13"/>
      <c r="K576" s="12"/>
      <c r="L576" s="232">
        <f t="shared" si="52"/>
        <v>0</v>
      </c>
      <c r="M576" s="234">
        <f t="shared" si="53"/>
        <v>0</v>
      </c>
      <c r="N576" s="11">
        <f>IF(Q576="x",0,IF(J576&lt;(INDEX(Lookup!$U$2:$U$10,MATCH($D$47,Lookup!$S$2:$S$10,0))),0,$L$12*K576))</f>
        <v>0</v>
      </c>
      <c r="O576" s="234">
        <f t="shared" si="54"/>
        <v>0</v>
      </c>
      <c r="P576" s="10"/>
      <c r="Q576" s="9"/>
      <c r="S576" s="340">
        <f t="shared" si="55"/>
        <v>0</v>
      </c>
      <c r="T576" s="340">
        <f t="shared" si="56"/>
        <v>0</v>
      </c>
    </row>
    <row r="577" spans="2:20" ht="14.4" x14ac:dyDescent="0.3">
      <c r="B577" s="30"/>
      <c r="C577" s="16"/>
      <c r="D577" s="16"/>
      <c r="E577" s="25"/>
      <c r="F577" s="16"/>
      <c r="G577" s="15"/>
      <c r="H577" s="14"/>
      <c r="I577" s="13"/>
      <c r="J577" s="13"/>
      <c r="K577" s="12"/>
      <c r="L577" s="232">
        <f t="shared" si="52"/>
        <v>0</v>
      </c>
      <c r="M577" s="234">
        <f t="shared" si="53"/>
        <v>0</v>
      </c>
      <c r="N577" s="11">
        <f>IF(Q577="x",0,IF(J577&lt;(INDEX(Lookup!$U$2:$U$10,MATCH($D$47,Lookup!$S$2:$S$10,0))),0,$L$12*K577))</f>
        <v>0</v>
      </c>
      <c r="O577" s="234">
        <f t="shared" si="54"/>
        <v>0</v>
      </c>
      <c r="P577" s="10"/>
      <c r="Q577" s="9"/>
      <c r="S577" s="340">
        <f t="shared" si="55"/>
        <v>0</v>
      </c>
      <c r="T577" s="340">
        <f t="shared" si="56"/>
        <v>0</v>
      </c>
    </row>
    <row r="578" spans="2:20" ht="14.4" x14ac:dyDescent="0.3">
      <c r="B578" s="30"/>
      <c r="C578" s="16"/>
      <c r="D578" s="16"/>
      <c r="E578" s="25"/>
      <c r="F578" s="16"/>
      <c r="G578" s="15"/>
      <c r="H578" s="14"/>
      <c r="I578" s="13"/>
      <c r="J578" s="13"/>
      <c r="K578" s="12"/>
      <c r="L578" s="232">
        <f t="shared" si="52"/>
        <v>0</v>
      </c>
      <c r="M578" s="234">
        <f t="shared" si="53"/>
        <v>0</v>
      </c>
      <c r="N578" s="11">
        <f>IF(Q578="x",0,IF(J578&lt;(INDEX(Lookup!$U$2:$U$10,MATCH($D$47,Lookup!$S$2:$S$10,0))),0,$L$12*K578))</f>
        <v>0</v>
      </c>
      <c r="O578" s="234">
        <f t="shared" si="54"/>
        <v>0</v>
      </c>
      <c r="P578" s="10"/>
      <c r="Q578" s="9"/>
      <c r="S578" s="340">
        <f t="shared" si="55"/>
        <v>0</v>
      </c>
      <c r="T578" s="340">
        <f t="shared" si="56"/>
        <v>0</v>
      </c>
    </row>
    <row r="579" spans="2:20" ht="14.4" x14ac:dyDescent="0.3">
      <c r="B579" s="30"/>
      <c r="C579" s="16"/>
      <c r="D579" s="16"/>
      <c r="E579" s="25"/>
      <c r="F579" s="16"/>
      <c r="G579" s="15"/>
      <c r="H579" s="14"/>
      <c r="I579" s="13"/>
      <c r="J579" s="13"/>
      <c r="K579" s="12"/>
      <c r="L579" s="232">
        <f t="shared" si="52"/>
        <v>0</v>
      </c>
      <c r="M579" s="234">
        <f t="shared" si="53"/>
        <v>0</v>
      </c>
      <c r="N579" s="11">
        <f>IF(Q579="x",0,IF(J579&lt;(INDEX(Lookup!$U$2:$U$10,MATCH($D$47,Lookup!$S$2:$S$10,0))),0,$L$12*K579))</f>
        <v>0</v>
      </c>
      <c r="O579" s="234">
        <f t="shared" si="54"/>
        <v>0</v>
      </c>
      <c r="P579" s="10"/>
      <c r="Q579" s="9"/>
      <c r="S579" s="340">
        <f t="shared" si="55"/>
        <v>0</v>
      </c>
      <c r="T579" s="340">
        <f t="shared" si="56"/>
        <v>0</v>
      </c>
    </row>
    <row r="580" spans="2:20" ht="14.4" x14ac:dyDescent="0.3">
      <c r="B580" s="30"/>
      <c r="C580" s="16"/>
      <c r="D580" s="16"/>
      <c r="E580" s="25"/>
      <c r="F580" s="16"/>
      <c r="G580" s="15"/>
      <c r="H580" s="14"/>
      <c r="I580" s="13"/>
      <c r="J580" s="13"/>
      <c r="K580" s="12"/>
      <c r="L580" s="232">
        <f t="shared" si="52"/>
        <v>0</v>
      </c>
      <c r="M580" s="234">
        <f t="shared" si="53"/>
        <v>0</v>
      </c>
      <c r="N580" s="11">
        <f>IF(Q580="x",0,IF(J580&lt;(INDEX(Lookup!$U$2:$U$10,MATCH($D$47,Lookup!$S$2:$S$10,0))),0,$L$12*K580))</f>
        <v>0</v>
      </c>
      <c r="O580" s="234">
        <f t="shared" si="54"/>
        <v>0</v>
      </c>
      <c r="P580" s="10"/>
      <c r="Q580" s="9"/>
      <c r="S580" s="340">
        <f t="shared" si="55"/>
        <v>0</v>
      </c>
      <c r="T580" s="340">
        <f t="shared" si="56"/>
        <v>0</v>
      </c>
    </row>
    <row r="581" spans="2:20" ht="14.4" x14ac:dyDescent="0.3">
      <c r="B581" s="30"/>
      <c r="C581" s="16"/>
      <c r="D581" s="16"/>
      <c r="E581" s="25"/>
      <c r="F581" s="16"/>
      <c r="G581" s="15"/>
      <c r="H581" s="14"/>
      <c r="I581" s="13"/>
      <c r="J581" s="13"/>
      <c r="K581" s="12"/>
      <c r="L581" s="232">
        <f t="shared" si="52"/>
        <v>0</v>
      </c>
      <c r="M581" s="234">
        <f t="shared" si="53"/>
        <v>0</v>
      </c>
      <c r="N581" s="11">
        <f>IF(Q581="x",0,IF(J581&lt;(INDEX(Lookup!$U$2:$U$10,MATCH($D$47,Lookup!$S$2:$S$10,0))),0,$L$12*K581))</f>
        <v>0</v>
      </c>
      <c r="O581" s="234">
        <f t="shared" si="54"/>
        <v>0</v>
      </c>
      <c r="P581" s="10"/>
      <c r="Q581" s="9"/>
      <c r="S581" s="340">
        <f t="shared" si="55"/>
        <v>0</v>
      </c>
      <c r="T581" s="340">
        <f t="shared" si="56"/>
        <v>0</v>
      </c>
    </row>
    <row r="582" spans="2:20" ht="14.4" x14ac:dyDescent="0.3">
      <c r="B582" s="30"/>
      <c r="C582" s="16"/>
      <c r="D582" s="16"/>
      <c r="E582" s="25"/>
      <c r="F582" s="16"/>
      <c r="G582" s="15"/>
      <c r="H582" s="14"/>
      <c r="I582" s="13"/>
      <c r="J582" s="13"/>
      <c r="K582" s="12"/>
      <c r="L582" s="232">
        <f t="shared" si="52"/>
        <v>0</v>
      </c>
      <c r="M582" s="234">
        <f t="shared" si="53"/>
        <v>0</v>
      </c>
      <c r="N582" s="11">
        <f>IF(Q582="x",0,IF(J582&lt;(INDEX(Lookup!$U$2:$U$10,MATCH($D$47,Lookup!$S$2:$S$10,0))),0,$L$12*K582))</f>
        <v>0</v>
      </c>
      <c r="O582" s="234">
        <f t="shared" si="54"/>
        <v>0</v>
      </c>
      <c r="P582" s="10"/>
      <c r="Q582" s="9"/>
      <c r="S582" s="340">
        <f t="shared" si="55"/>
        <v>0</v>
      </c>
      <c r="T582" s="340">
        <f t="shared" si="56"/>
        <v>0</v>
      </c>
    </row>
    <row r="583" spans="2:20" ht="14.4" x14ac:dyDescent="0.3">
      <c r="B583" s="30"/>
      <c r="C583" s="16"/>
      <c r="D583" s="16"/>
      <c r="E583" s="25"/>
      <c r="F583" s="16"/>
      <c r="G583" s="15"/>
      <c r="H583" s="14"/>
      <c r="I583" s="13"/>
      <c r="J583" s="13"/>
      <c r="K583" s="12"/>
      <c r="L583" s="232">
        <f t="shared" si="52"/>
        <v>0</v>
      </c>
      <c r="M583" s="234">
        <f t="shared" si="53"/>
        <v>0</v>
      </c>
      <c r="N583" s="11">
        <f>IF(Q583="x",0,IF(J583&lt;(INDEX(Lookup!$U$2:$U$10,MATCH($D$47,Lookup!$S$2:$S$10,0))),0,$L$12*K583))</f>
        <v>0</v>
      </c>
      <c r="O583" s="234">
        <f t="shared" si="54"/>
        <v>0</v>
      </c>
      <c r="P583" s="10"/>
      <c r="Q583" s="9"/>
      <c r="S583" s="340">
        <f t="shared" si="55"/>
        <v>0</v>
      </c>
      <c r="T583" s="340">
        <f t="shared" si="56"/>
        <v>0</v>
      </c>
    </row>
    <row r="584" spans="2:20" ht="14.4" x14ac:dyDescent="0.3">
      <c r="B584" s="30"/>
      <c r="C584" s="16"/>
      <c r="D584" s="16"/>
      <c r="E584" s="25"/>
      <c r="F584" s="16"/>
      <c r="G584" s="15"/>
      <c r="H584" s="14"/>
      <c r="I584" s="13"/>
      <c r="J584" s="13"/>
      <c r="K584" s="12"/>
      <c r="L584" s="232">
        <f t="shared" si="52"/>
        <v>0</v>
      </c>
      <c r="M584" s="234">
        <f t="shared" si="53"/>
        <v>0</v>
      </c>
      <c r="N584" s="11">
        <f>IF(Q584="x",0,IF(J584&lt;(INDEX(Lookup!$U$2:$U$10,MATCH($D$47,Lookup!$S$2:$S$10,0))),0,$L$12*K584))</f>
        <v>0</v>
      </c>
      <c r="O584" s="234">
        <f t="shared" si="54"/>
        <v>0</v>
      </c>
      <c r="P584" s="10"/>
      <c r="Q584" s="9"/>
      <c r="S584" s="340">
        <f t="shared" si="55"/>
        <v>0</v>
      </c>
      <c r="T584" s="340">
        <f t="shared" si="56"/>
        <v>0</v>
      </c>
    </row>
    <row r="585" spans="2:20" ht="14.4" x14ac:dyDescent="0.3">
      <c r="B585" s="30"/>
      <c r="C585" s="16"/>
      <c r="D585" s="16"/>
      <c r="E585" s="25"/>
      <c r="F585" s="16"/>
      <c r="G585" s="15"/>
      <c r="H585" s="14"/>
      <c r="I585" s="13"/>
      <c r="J585" s="13"/>
      <c r="K585" s="12"/>
      <c r="L585" s="232">
        <f t="shared" si="52"/>
        <v>0</v>
      </c>
      <c r="M585" s="234">
        <f t="shared" si="53"/>
        <v>0</v>
      </c>
      <c r="N585" s="11">
        <f>IF(Q585="x",0,IF(J585&lt;(INDEX(Lookup!$U$2:$U$10,MATCH($D$47,Lookup!$S$2:$S$10,0))),0,$L$12*K585))</f>
        <v>0</v>
      </c>
      <c r="O585" s="234">
        <f t="shared" si="54"/>
        <v>0</v>
      </c>
      <c r="P585" s="10"/>
      <c r="Q585" s="9"/>
      <c r="S585" s="340">
        <f t="shared" si="55"/>
        <v>0</v>
      </c>
      <c r="T585" s="340">
        <f t="shared" si="56"/>
        <v>0</v>
      </c>
    </row>
    <row r="586" spans="2:20" ht="14.4" x14ac:dyDescent="0.3">
      <c r="B586" s="30"/>
      <c r="C586" s="16"/>
      <c r="D586" s="16"/>
      <c r="E586" s="25"/>
      <c r="F586" s="16"/>
      <c r="G586" s="15"/>
      <c r="H586" s="14"/>
      <c r="I586" s="13"/>
      <c r="J586" s="13"/>
      <c r="K586" s="12"/>
      <c r="L586" s="232">
        <f t="shared" si="52"/>
        <v>0</v>
      </c>
      <c r="M586" s="234">
        <f t="shared" si="53"/>
        <v>0</v>
      </c>
      <c r="N586" s="11">
        <f>IF(Q586="x",0,IF(J586&lt;(INDEX(Lookup!$U$2:$U$10,MATCH($D$47,Lookup!$S$2:$S$10,0))),0,$L$12*K586))</f>
        <v>0</v>
      </c>
      <c r="O586" s="234">
        <f t="shared" si="54"/>
        <v>0</v>
      </c>
      <c r="P586" s="10"/>
      <c r="Q586" s="9"/>
      <c r="S586" s="340">
        <f t="shared" si="55"/>
        <v>0</v>
      </c>
      <c r="T586" s="340">
        <f t="shared" si="56"/>
        <v>0</v>
      </c>
    </row>
    <row r="587" spans="2:20" ht="14.4" x14ac:dyDescent="0.3">
      <c r="B587" s="30"/>
      <c r="C587" s="16"/>
      <c r="D587" s="16"/>
      <c r="E587" s="25"/>
      <c r="F587" s="16"/>
      <c r="G587" s="15"/>
      <c r="H587" s="14"/>
      <c r="I587" s="13"/>
      <c r="J587" s="13"/>
      <c r="K587" s="12"/>
      <c r="L587" s="232">
        <f t="shared" si="52"/>
        <v>0</v>
      </c>
      <c r="M587" s="234">
        <f t="shared" si="53"/>
        <v>0</v>
      </c>
      <c r="N587" s="11">
        <f>IF(Q587="x",0,IF(J587&lt;(INDEX(Lookup!$U$2:$U$10,MATCH($D$47,Lookup!$S$2:$S$10,0))),0,$L$12*K587))</f>
        <v>0</v>
      </c>
      <c r="O587" s="234">
        <f t="shared" si="54"/>
        <v>0</v>
      </c>
      <c r="P587" s="10"/>
      <c r="Q587" s="9"/>
      <c r="S587" s="340">
        <f t="shared" si="55"/>
        <v>0</v>
      </c>
      <c r="T587" s="340">
        <f t="shared" si="56"/>
        <v>0</v>
      </c>
    </row>
    <row r="588" spans="2:20" ht="14.4" x14ac:dyDescent="0.3">
      <c r="B588" s="30"/>
      <c r="C588" s="16"/>
      <c r="D588" s="16"/>
      <c r="E588" s="25"/>
      <c r="F588" s="16"/>
      <c r="G588" s="15"/>
      <c r="H588" s="14"/>
      <c r="I588" s="13"/>
      <c r="J588" s="13"/>
      <c r="K588" s="12"/>
      <c r="L588" s="232">
        <f t="shared" si="52"/>
        <v>0</v>
      </c>
      <c r="M588" s="234">
        <f t="shared" si="53"/>
        <v>0</v>
      </c>
      <c r="N588" s="11">
        <f>IF(Q588="x",0,IF(J588&lt;(INDEX(Lookup!$U$2:$U$10,MATCH($D$47,Lookup!$S$2:$S$10,0))),0,$L$12*K588))</f>
        <v>0</v>
      </c>
      <c r="O588" s="234">
        <f t="shared" si="54"/>
        <v>0</v>
      </c>
      <c r="P588" s="10"/>
      <c r="Q588" s="9"/>
      <c r="S588" s="340">
        <f t="shared" si="55"/>
        <v>0</v>
      </c>
      <c r="T588" s="340">
        <f t="shared" si="56"/>
        <v>0</v>
      </c>
    </row>
    <row r="589" spans="2:20" ht="14.4" x14ac:dyDescent="0.3">
      <c r="B589" s="30"/>
      <c r="C589" s="16"/>
      <c r="D589" s="16"/>
      <c r="E589" s="25"/>
      <c r="F589" s="16"/>
      <c r="G589" s="15"/>
      <c r="H589" s="14"/>
      <c r="I589" s="13"/>
      <c r="J589" s="13"/>
      <c r="K589" s="12"/>
      <c r="L589" s="232">
        <f t="shared" si="52"/>
        <v>0</v>
      </c>
      <c r="M589" s="234">
        <f t="shared" si="53"/>
        <v>0</v>
      </c>
      <c r="N589" s="11">
        <f>IF(Q589="x",0,IF(J589&lt;(INDEX(Lookup!$U$2:$U$10,MATCH($D$47,Lookup!$S$2:$S$10,0))),0,$L$12*K589))</f>
        <v>0</v>
      </c>
      <c r="O589" s="234">
        <f t="shared" si="54"/>
        <v>0</v>
      </c>
      <c r="P589" s="10"/>
      <c r="Q589" s="9"/>
      <c r="S589" s="340">
        <f t="shared" si="55"/>
        <v>0</v>
      </c>
      <c r="T589" s="340">
        <f t="shared" si="56"/>
        <v>0</v>
      </c>
    </row>
    <row r="590" spans="2:20" ht="14.4" x14ac:dyDescent="0.3">
      <c r="B590" s="30"/>
      <c r="C590" s="16"/>
      <c r="D590" s="16"/>
      <c r="E590" s="25"/>
      <c r="F590" s="16"/>
      <c r="G590" s="15"/>
      <c r="H590" s="14"/>
      <c r="I590" s="13"/>
      <c r="J590" s="13"/>
      <c r="K590" s="12"/>
      <c r="L590" s="232">
        <f t="shared" si="52"/>
        <v>0</v>
      </c>
      <c r="M590" s="234">
        <f t="shared" si="53"/>
        <v>0</v>
      </c>
      <c r="N590" s="11">
        <f>IF(Q590="x",0,IF(J590&lt;(INDEX(Lookup!$U$2:$U$10,MATCH($D$47,Lookup!$S$2:$S$10,0))),0,$L$12*K590))</f>
        <v>0</v>
      </c>
      <c r="O590" s="234">
        <f t="shared" si="54"/>
        <v>0</v>
      </c>
      <c r="P590" s="10"/>
      <c r="Q590" s="9"/>
      <c r="S590" s="340">
        <f t="shared" si="55"/>
        <v>0</v>
      </c>
      <c r="T590" s="340">
        <f t="shared" si="56"/>
        <v>0</v>
      </c>
    </row>
    <row r="591" spans="2:20" ht="14.4" x14ac:dyDescent="0.3">
      <c r="B591" s="30"/>
      <c r="C591" s="16"/>
      <c r="D591" s="16"/>
      <c r="E591" s="25"/>
      <c r="F591" s="16"/>
      <c r="G591" s="15"/>
      <c r="H591" s="14"/>
      <c r="I591" s="13"/>
      <c r="J591" s="13"/>
      <c r="K591" s="12"/>
      <c r="L591" s="232">
        <f t="shared" si="52"/>
        <v>0</v>
      </c>
      <c r="M591" s="234">
        <f t="shared" si="53"/>
        <v>0</v>
      </c>
      <c r="N591" s="11">
        <f>IF(Q591="x",0,IF(J591&lt;(INDEX(Lookup!$U$2:$U$10,MATCH($D$47,Lookup!$S$2:$S$10,0))),0,$L$12*K591))</f>
        <v>0</v>
      </c>
      <c r="O591" s="234">
        <f t="shared" si="54"/>
        <v>0</v>
      </c>
      <c r="P591" s="10"/>
      <c r="Q591" s="9"/>
      <c r="S591" s="340">
        <f t="shared" si="55"/>
        <v>0</v>
      </c>
      <c r="T591" s="340">
        <f t="shared" si="56"/>
        <v>0</v>
      </c>
    </row>
    <row r="592" spans="2:20" ht="14.4" x14ac:dyDescent="0.3">
      <c r="B592" s="30"/>
      <c r="C592" s="16"/>
      <c r="D592" s="16"/>
      <c r="E592" s="25"/>
      <c r="F592" s="16"/>
      <c r="G592" s="15"/>
      <c r="H592" s="14"/>
      <c r="I592" s="13"/>
      <c r="J592" s="13"/>
      <c r="K592" s="12"/>
      <c r="L592" s="232">
        <f t="shared" si="52"/>
        <v>0</v>
      </c>
      <c r="M592" s="234">
        <f t="shared" si="53"/>
        <v>0</v>
      </c>
      <c r="N592" s="11">
        <f>IF(Q592="x",0,IF(J592&lt;(INDEX(Lookup!$U$2:$U$10,MATCH($D$47,Lookup!$S$2:$S$10,0))),0,$L$12*K592))</f>
        <v>0</v>
      </c>
      <c r="O592" s="234">
        <f t="shared" si="54"/>
        <v>0</v>
      </c>
      <c r="P592" s="10"/>
      <c r="Q592" s="9"/>
      <c r="S592" s="340">
        <f t="shared" si="55"/>
        <v>0</v>
      </c>
      <c r="T592" s="340">
        <f t="shared" si="56"/>
        <v>0</v>
      </c>
    </row>
    <row r="593" spans="2:20" ht="14.4" x14ac:dyDescent="0.3">
      <c r="B593" s="30"/>
      <c r="C593" s="16"/>
      <c r="D593" s="16"/>
      <c r="E593" s="25"/>
      <c r="F593" s="16"/>
      <c r="G593" s="15"/>
      <c r="H593" s="14"/>
      <c r="I593" s="13"/>
      <c r="J593" s="13"/>
      <c r="K593" s="12"/>
      <c r="L593" s="232">
        <f t="shared" si="52"/>
        <v>0</v>
      </c>
      <c r="M593" s="234">
        <f t="shared" si="53"/>
        <v>0</v>
      </c>
      <c r="N593" s="11">
        <f>IF(Q593="x",0,IF(J593&lt;(INDEX(Lookup!$U$2:$U$10,MATCH($D$47,Lookup!$S$2:$S$10,0))),0,$L$12*K593))</f>
        <v>0</v>
      </c>
      <c r="O593" s="234">
        <f t="shared" si="54"/>
        <v>0</v>
      </c>
      <c r="P593" s="10"/>
      <c r="Q593" s="9"/>
      <c r="S593" s="340">
        <f t="shared" si="55"/>
        <v>0</v>
      </c>
      <c r="T593" s="340">
        <f t="shared" si="56"/>
        <v>0</v>
      </c>
    </row>
    <row r="594" spans="2:20" ht="14.4" x14ac:dyDescent="0.3">
      <c r="B594" s="30"/>
      <c r="C594" s="16"/>
      <c r="D594" s="16"/>
      <c r="E594" s="25"/>
      <c r="F594" s="16"/>
      <c r="G594" s="15"/>
      <c r="H594" s="14"/>
      <c r="I594" s="13"/>
      <c r="J594" s="13"/>
      <c r="K594" s="12"/>
      <c r="L594" s="232">
        <f t="shared" si="52"/>
        <v>0</v>
      </c>
      <c r="M594" s="234">
        <f t="shared" si="53"/>
        <v>0</v>
      </c>
      <c r="N594" s="11">
        <f>IF(Q594="x",0,IF(J594&lt;(INDEX(Lookup!$U$2:$U$10,MATCH($D$47,Lookup!$S$2:$S$10,0))),0,$L$12*K594))</f>
        <v>0</v>
      </c>
      <c r="O594" s="234">
        <f t="shared" si="54"/>
        <v>0</v>
      </c>
      <c r="P594" s="10"/>
      <c r="Q594" s="9"/>
      <c r="S594" s="340">
        <f t="shared" si="55"/>
        <v>0</v>
      </c>
      <c r="T594" s="340">
        <f t="shared" si="56"/>
        <v>0</v>
      </c>
    </row>
    <row r="595" spans="2:20" ht="14.4" x14ac:dyDescent="0.3">
      <c r="B595" s="30"/>
      <c r="C595" s="16"/>
      <c r="D595" s="16"/>
      <c r="E595" s="25"/>
      <c r="F595" s="16"/>
      <c r="G595" s="15"/>
      <c r="H595" s="14"/>
      <c r="I595" s="13"/>
      <c r="J595" s="13"/>
      <c r="K595" s="12"/>
      <c r="L595" s="232">
        <f t="shared" si="52"/>
        <v>0</v>
      </c>
      <c r="M595" s="234">
        <f t="shared" si="53"/>
        <v>0</v>
      </c>
      <c r="N595" s="11">
        <f>IF(Q595="x",0,IF(J595&lt;(INDEX(Lookup!$U$2:$U$10,MATCH($D$47,Lookup!$S$2:$S$10,0))),0,$L$12*K595))</f>
        <v>0</v>
      </c>
      <c r="O595" s="234">
        <f t="shared" si="54"/>
        <v>0</v>
      </c>
      <c r="P595" s="10"/>
      <c r="Q595" s="9"/>
      <c r="S595" s="340">
        <f t="shared" si="55"/>
        <v>0</v>
      </c>
      <c r="T595" s="340">
        <f t="shared" si="56"/>
        <v>0</v>
      </c>
    </row>
    <row r="596" spans="2:20" ht="14.4" x14ac:dyDescent="0.3">
      <c r="B596" s="30"/>
      <c r="C596" s="16"/>
      <c r="D596" s="16"/>
      <c r="E596" s="25"/>
      <c r="F596" s="16"/>
      <c r="G596" s="15"/>
      <c r="H596" s="14"/>
      <c r="I596" s="13"/>
      <c r="J596" s="13"/>
      <c r="K596" s="12"/>
      <c r="L596" s="232">
        <f t="shared" si="52"/>
        <v>0</v>
      </c>
      <c r="M596" s="234">
        <f t="shared" si="53"/>
        <v>0</v>
      </c>
      <c r="N596" s="11">
        <f>IF(Q596="x",0,IF(J596&lt;(INDEX(Lookup!$U$2:$U$10,MATCH($D$47,Lookup!$S$2:$S$10,0))),0,$L$12*K596))</f>
        <v>0</v>
      </c>
      <c r="O596" s="234">
        <f t="shared" si="54"/>
        <v>0</v>
      </c>
      <c r="P596" s="10"/>
      <c r="Q596" s="9"/>
      <c r="S596" s="340">
        <f t="shared" si="55"/>
        <v>0</v>
      </c>
      <c r="T596" s="340">
        <f t="shared" si="56"/>
        <v>0</v>
      </c>
    </row>
    <row r="597" spans="2:20" ht="14.4" x14ac:dyDescent="0.3">
      <c r="B597" s="30"/>
      <c r="C597" s="16"/>
      <c r="D597" s="16"/>
      <c r="E597" s="25"/>
      <c r="F597" s="16"/>
      <c r="G597" s="15"/>
      <c r="H597" s="14"/>
      <c r="I597" s="13"/>
      <c r="J597" s="13"/>
      <c r="K597" s="12"/>
      <c r="L597" s="232">
        <f t="shared" si="52"/>
        <v>0</v>
      </c>
      <c r="M597" s="234">
        <f t="shared" si="53"/>
        <v>0</v>
      </c>
      <c r="N597" s="11">
        <f>IF(Q597="x",0,IF(J597&lt;(INDEX(Lookup!$U$2:$U$10,MATCH($D$47,Lookup!$S$2:$S$10,0))),0,$L$12*K597))</f>
        <v>0</v>
      </c>
      <c r="O597" s="234">
        <f t="shared" si="54"/>
        <v>0</v>
      </c>
      <c r="P597" s="10"/>
      <c r="Q597" s="9"/>
      <c r="S597" s="340">
        <f t="shared" si="55"/>
        <v>0</v>
      </c>
      <c r="T597" s="340">
        <f t="shared" si="56"/>
        <v>0</v>
      </c>
    </row>
    <row r="598" spans="2:20" ht="14.4" x14ac:dyDescent="0.3">
      <c r="B598" s="30"/>
      <c r="C598" s="16"/>
      <c r="D598" s="16"/>
      <c r="E598" s="25"/>
      <c r="F598" s="16"/>
      <c r="G598" s="15"/>
      <c r="H598" s="14"/>
      <c r="I598" s="13"/>
      <c r="J598" s="13"/>
      <c r="K598" s="12"/>
      <c r="L598" s="232">
        <f t="shared" si="52"/>
        <v>0</v>
      </c>
      <c r="M598" s="234">
        <f t="shared" si="53"/>
        <v>0</v>
      </c>
      <c r="N598" s="11">
        <f>IF(Q598="x",0,IF(J598&lt;(INDEX(Lookup!$U$2:$U$10,MATCH($D$47,Lookup!$S$2:$S$10,0))),0,$L$12*K598))</f>
        <v>0</v>
      </c>
      <c r="O598" s="234">
        <f t="shared" si="54"/>
        <v>0</v>
      </c>
      <c r="P598" s="10"/>
      <c r="Q598" s="9"/>
      <c r="S598" s="340">
        <f t="shared" si="55"/>
        <v>0</v>
      </c>
      <c r="T598" s="340">
        <f t="shared" si="56"/>
        <v>0</v>
      </c>
    </row>
    <row r="599" spans="2:20" ht="14.4" x14ac:dyDescent="0.3">
      <c r="B599" s="30"/>
      <c r="C599" s="16"/>
      <c r="D599" s="16"/>
      <c r="E599" s="25"/>
      <c r="F599" s="16"/>
      <c r="G599" s="15"/>
      <c r="H599" s="14"/>
      <c r="I599" s="13"/>
      <c r="J599" s="13"/>
      <c r="K599" s="12"/>
      <c r="L599" s="232">
        <f t="shared" si="52"/>
        <v>0</v>
      </c>
      <c r="M599" s="234">
        <f t="shared" si="53"/>
        <v>0</v>
      </c>
      <c r="N599" s="11">
        <f>IF(Q599="x",0,IF(J599&lt;(INDEX(Lookup!$U$2:$U$10,MATCH($D$47,Lookup!$S$2:$S$10,0))),0,$L$12*K599))</f>
        <v>0</v>
      </c>
      <c r="O599" s="234">
        <f t="shared" si="54"/>
        <v>0</v>
      </c>
      <c r="P599" s="10"/>
      <c r="Q599" s="9"/>
      <c r="S599" s="340">
        <f t="shared" si="55"/>
        <v>0</v>
      </c>
      <c r="T599" s="340">
        <f t="shared" si="56"/>
        <v>0</v>
      </c>
    </row>
    <row r="600" spans="2:20" ht="14.4" x14ac:dyDescent="0.3">
      <c r="B600" s="30"/>
      <c r="C600" s="16"/>
      <c r="D600" s="16"/>
      <c r="E600" s="25"/>
      <c r="F600" s="16"/>
      <c r="G600" s="15"/>
      <c r="H600" s="14"/>
      <c r="I600" s="13"/>
      <c r="J600" s="13"/>
      <c r="K600" s="12"/>
      <c r="L600" s="232">
        <f t="shared" si="52"/>
        <v>0</v>
      </c>
      <c r="M600" s="234">
        <f t="shared" si="53"/>
        <v>0</v>
      </c>
      <c r="N600" s="11">
        <f>IF(Q600="x",0,IF(J600&lt;(INDEX(Lookup!$U$2:$U$10,MATCH($D$47,Lookup!$S$2:$S$10,0))),0,$L$12*K600))</f>
        <v>0</v>
      </c>
      <c r="O600" s="234">
        <f t="shared" si="54"/>
        <v>0</v>
      </c>
      <c r="P600" s="10"/>
      <c r="Q600" s="9"/>
      <c r="S600" s="340">
        <f t="shared" si="55"/>
        <v>0</v>
      </c>
      <c r="T600" s="340">
        <f t="shared" si="56"/>
        <v>0</v>
      </c>
    </row>
    <row r="601" spans="2:20" ht="14.4" x14ac:dyDescent="0.3">
      <c r="B601" s="30"/>
      <c r="C601" s="16"/>
      <c r="D601" s="16"/>
      <c r="E601" s="25"/>
      <c r="F601" s="16"/>
      <c r="G601" s="15"/>
      <c r="H601" s="14"/>
      <c r="I601" s="13"/>
      <c r="J601" s="13"/>
      <c r="K601" s="12"/>
      <c r="L601" s="232">
        <f t="shared" si="52"/>
        <v>0</v>
      </c>
      <c r="M601" s="234">
        <f t="shared" si="53"/>
        <v>0</v>
      </c>
      <c r="N601" s="11">
        <f>IF(Q601="x",0,IF(J601&lt;(INDEX(Lookup!$U$2:$U$10,MATCH($D$47,Lookup!$S$2:$S$10,0))),0,$L$12*K601))</f>
        <v>0</v>
      </c>
      <c r="O601" s="234">
        <f t="shared" si="54"/>
        <v>0</v>
      </c>
      <c r="P601" s="10"/>
      <c r="Q601" s="9"/>
      <c r="S601" s="340">
        <f t="shared" si="55"/>
        <v>0</v>
      </c>
      <c r="T601" s="340">
        <f t="shared" si="56"/>
        <v>0</v>
      </c>
    </row>
    <row r="602" spans="2:20" ht="14.4" x14ac:dyDescent="0.3">
      <c r="B602" s="30"/>
      <c r="C602" s="16"/>
      <c r="D602" s="16"/>
      <c r="E602" s="25"/>
      <c r="F602" s="16"/>
      <c r="G602" s="15"/>
      <c r="H602" s="14"/>
      <c r="I602" s="13"/>
      <c r="J602" s="13"/>
      <c r="K602" s="12"/>
      <c r="L602" s="232">
        <f t="shared" si="52"/>
        <v>0</v>
      </c>
      <c r="M602" s="234">
        <f t="shared" si="53"/>
        <v>0</v>
      </c>
      <c r="N602" s="11">
        <f>IF(Q602="x",0,IF(J602&lt;(INDEX(Lookup!$U$2:$U$10,MATCH($D$47,Lookup!$S$2:$S$10,0))),0,$L$12*K602))</f>
        <v>0</v>
      </c>
      <c r="O602" s="234">
        <f t="shared" si="54"/>
        <v>0</v>
      </c>
      <c r="P602" s="10"/>
      <c r="Q602" s="9"/>
      <c r="S602" s="340">
        <f t="shared" si="55"/>
        <v>0</v>
      </c>
      <c r="T602" s="340">
        <f t="shared" si="56"/>
        <v>0</v>
      </c>
    </row>
    <row r="603" spans="2:20" ht="14.4" x14ac:dyDescent="0.3">
      <c r="B603" s="30"/>
      <c r="C603" s="16"/>
      <c r="D603" s="16"/>
      <c r="E603" s="25"/>
      <c r="F603" s="16"/>
      <c r="G603" s="15"/>
      <c r="H603" s="14"/>
      <c r="I603" s="13"/>
      <c r="J603" s="13"/>
      <c r="K603" s="12"/>
      <c r="L603" s="232">
        <f t="shared" si="52"/>
        <v>0</v>
      </c>
      <c r="M603" s="234">
        <f t="shared" si="53"/>
        <v>0</v>
      </c>
      <c r="N603" s="11">
        <f>IF(Q603="x",0,IF(J603&lt;(INDEX(Lookup!$U$2:$U$10,MATCH($D$47,Lookup!$S$2:$S$10,0))),0,$L$12*K603))</f>
        <v>0</v>
      </c>
      <c r="O603" s="234">
        <f t="shared" si="54"/>
        <v>0</v>
      </c>
      <c r="P603" s="10"/>
      <c r="Q603" s="9"/>
      <c r="S603" s="340">
        <f t="shared" si="55"/>
        <v>0</v>
      </c>
      <c r="T603" s="340">
        <f t="shared" si="56"/>
        <v>0</v>
      </c>
    </row>
    <row r="604" spans="2:20" ht="14.4" x14ac:dyDescent="0.3">
      <c r="B604" s="30"/>
      <c r="C604" s="16"/>
      <c r="D604" s="16"/>
      <c r="E604" s="25"/>
      <c r="F604" s="16"/>
      <c r="G604" s="15"/>
      <c r="H604" s="14"/>
      <c r="I604" s="13"/>
      <c r="J604" s="13"/>
      <c r="K604" s="12"/>
      <c r="L604" s="232">
        <f t="shared" si="52"/>
        <v>0</v>
      </c>
      <c r="M604" s="234">
        <f t="shared" si="53"/>
        <v>0</v>
      </c>
      <c r="N604" s="11">
        <f>IF(Q604="x",0,IF(J604&lt;(INDEX(Lookup!$U$2:$U$10,MATCH($D$47,Lookup!$S$2:$S$10,0))),0,$L$12*K604))</f>
        <v>0</v>
      </c>
      <c r="O604" s="234">
        <f t="shared" si="54"/>
        <v>0</v>
      </c>
      <c r="P604" s="10"/>
      <c r="Q604" s="9"/>
      <c r="S604" s="340">
        <f t="shared" si="55"/>
        <v>0</v>
      </c>
      <c r="T604" s="340">
        <f t="shared" si="56"/>
        <v>0</v>
      </c>
    </row>
    <row r="605" spans="2:20" ht="14.4" x14ac:dyDescent="0.3">
      <c r="B605" s="30"/>
      <c r="C605" s="16"/>
      <c r="D605" s="16"/>
      <c r="E605" s="25"/>
      <c r="F605" s="16"/>
      <c r="G605" s="15"/>
      <c r="H605" s="14"/>
      <c r="I605" s="13"/>
      <c r="J605" s="13"/>
      <c r="K605" s="12"/>
      <c r="L605" s="232">
        <f t="shared" si="52"/>
        <v>0</v>
      </c>
      <c r="M605" s="234">
        <f t="shared" si="53"/>
        <v>0</v>
      </c>
      <c r="N605" s="11">
        <f>IF(Q605="x",0,IF(J605&lt;(INDEX(Lookup!$U$2:$U$10,MATCH($D$47,Lookup!$S$2:$S$10,0))),0,$L$12*K605))</f>
        <v>0</v>
      </c>
      <c r="O605" s="234">
        <f t="shared" si="54"/>
        <v>0</v>
      </c>
      <c r="P605" s="10"/>
      <c r="Q605" s="9"/>
      <c r="S605" s="340">
        <f t="shared" si="55"/>
        <v>0</v>
      </c>
      <c r="T605" s="340">
        <f t="shared" si="56"/>
        <v>0</v>
      </c>
    </row>
    <row r="606" spans="2:20" ht="14.4" x14ac:dyDescent="0.3">
      <c r="B606" s="30"/>
      <c r="C606" s="16"/>
      <c r="D606" s="16"/>
      <c r="E606" s="25"/>
      <c r="F606" s="16"/>
      <c r="G606" s="15"/>
      <c r="H606" s="14"/>
      <c r="I606" s="13"/>
      <c r="J606" s="13"/>
      <c r="K606" s="12"/>
      <c r="L606" s="232">
        <f t="shared" si="52"/>
        <v>0</v>
      </c>
      <c r="M606" s="234">
        <f t="shared" si="53"/>
        <v>0</v>
      </c>
      <c r="N606" s="11">
        <f>IF(Q606="x",0,IF(J606&lt;(INDEX(Lookup!$U$2:$U$10,MATCH($D$47,Lookup!$S$2:$S$10,0))),0,$L$12*K606))</f>
        <v>0</v>
      </c>
      <c r="O606" s="234">
        <f t="shared" si="54"/>
        <v>0</v>
      </c>
      <c r="P606" s="10"/>
      <c r="Q606" s="9"/>
      <c r="S606" s="340">
        <f t="shared" si="55"/>
        <v>0</v>
      </c>
      <c r="T606" s="340">
        <f t="shared" si="56"/>
        <v>0</v>
      </c>
    </row>
    <row r="607" spans="2:20" ht="14.4" x14ac:dyDescent="0.3">
      <c r="B607" s="30"/>
      <c r="C607" s="16"/>
      <c r="D607" s="16"/>
      <c r="E607" s="25"/>
      <c r="F607" s="16"/>
      <c r="G607" s="15"/>
      <c r="H607" s="14"/>
      <c r="I607" s="13"/>
      <c r="J607" s="13"/>
      <c r="K607" s="12"/>
      <c r="L607" s="232">
        <f t="shared" si="52"/>
        <v>0</v>
      </c>
      <c r="M607" s="234">
        <f t="shared" si="53"/>
        <v>0</v>
      </c>
      <c r="N607" s="11">
        <f>IF(Q607="x",0,IF(J607&lt;(INDEX(Lookup!$U$2:$U$10,MATCH($D$47,Lookup!$S$2:$S$10,0))),0,$L$12*K607))</f>
        <v>0</v>
      </c>
      <c r="O607" s="234">
        <f t="shared" si="54"/>
        <v>0</v>
      </c>
      <c r="P607" s="10"/>
      <c r="Q607" s="9"/>
      <c r="S607" s="340">
        <f t="shared" si="55"/>
        <v>0</v>
      </c>
      <c r="T607" s="340">
        <f t="shared" si="56"/>
        <v>0</v>
      </c>
    </row>
    <row r="608" spans="2:20" ht="14.4" x14ac:dyDescent="0.3">
      <c r="B608" s="30"/>
      <c r="C608" s="16"/>
      <c r="D608" s="16"/>
      <c r="E608" s="25"/>
      <c r="F608" s="16"/>
      <c r="G608" s="15"/>
      <c r="H608" s="14"/>
      <c r="I608" s="13"/>
      <c r="J608" s="13"/>
      <c r="K608" s="12"/>
      <c r="L608" s="232">
        <f t="shared" si="52"/>
        <v>0</v>
      </c>
      <c r="M608" s="234">
        <f t="shared" si="53"/>
        <v>0</v>
      </c>
      <c r="N608" s="11">
        <f>IF(Q608="x",0,IF(J608&lt;(INDEX(Lookup!$U$2:$U$10,MATCH($D$47,Lookup!$S$2:$S$10,0))),0,$L$12*K608))</f>
        <v>0</v>
      </c>
      <c r="O608" s="234">
        <f t="shared" si="54"/>
        <v>0</v>
      </c>
      <c r="P608" s="10"/>
      <c r="Q608" s="9"/>
      <c r="S608" s="340">
        <f t="shared" si="55"/>
        <v>0</v>
      </c>
      <c r="T608" s="340">
        <f t="shared" si="56"/>
        <v>0</v>
      </c>
    </row>
    <row r="609" spans="2:20" ht="14.4" x14ac:dyDescent="0.3">
      <c r="B609" s="30"/>
      <c r="C609" s="16"/>
      <c r="D609" s="16"/>
      <c r="E609" s="25"/>
      <c r="F609" s="16"/>
      <c r="G609" s="15"/>
      <c r="H609" s="14"/>
      <c r="I609" s="13"/>
      <c r="J609" s="13"/>
      <c r="K609" s="12"/>
      <c r="L609" s="232">
        <f t="shared" si="52"/>
        <v>0</v>
      </c>
      <c r="M609" s="234">
        <f t="shared" si="53"/>
        <v>0</v>
      </c>
      <c r="N609" s="11">
        <f>IF(Q609="x",0,IF(J609&lt;(INDEX(Lookup!$U$2:$U$10,MATCH($D$47,Lookup!$S$2:$S$10,0))),0,$L$12*K609))</f>
        <v>0</v>
      </c>
      <c r="O609" s="234">
        <f t="shared" si="54"/>
        <v>0</v>
      </c>
      <c r="P609" s="10"/>
      <c r="Q609" s="9"/>
      <c r="S609" s="340">
        <f t="shared" si="55"/>
        <v>0</v>
      </c>
      <c r="T609" s="340">
        <f t="shared" si="56"/>
        <v>0</v>
      </c>
    </row>
    <row r="610" spans="2:20" ht="14.4" x14ac:dyDescent="0.3">
      <c r="B610" s="30"/>
      <c r="C610" s="16"/>
      <c r="D610" s="16"/>
      <c r="E610" s="25"/>
      <c r="F610" s="16"/>
      <c r="G610" s="15"/>
      <c r="H610" s="14"/>
      <c r="I610" s="13"/>
      <c r="J610" s="13"/>
      <c r="K610" s="12"/>
      <c r="L610" s="232">
        <f t="shared" si="52"/>
        <v>0</v>
      </c>
      <c r="M610" s="234">
        <f t="shared" si="53"/>
        <v>0</v>
      </c>
      <c r="N610" s="11">
        <f>IF(Q610="x",0,IF(J610&lt;(INDEX(Lookup!$U$2:$U$10,MATCH($D$47,Lookup!$S$2:$S$10,0))),0,$L$12*K610))</f>
        <v>0</v>
      </c>
      <c r="O610" s="234">
        <f t="shared" si="54"/>
        <v>0</v>
      </c>
      <c r="P610" s="10"/>
      <c r="Q610" s="9"/>
      <c r="S610" s="340">
        <f t="shared" si="55"/>
        <v>0</v>
      </c>
      <c r="T610" s="340">
        <f t="shared" si="56"/>
        <v>0</v>
      </c>
    </row>
    <row r="611" spans="2:20" ht="14.4" x14ac:dyDescent="0.3">
      <c r="B611" s="30"/>
      <c r="C611" s="16"/>
      <c r="D611" s="16"/>
      <c r="E611" s="25"/>
      <c r="F611" s="16"/>
      <c r="G611" s="15"/>
      <c r="H611" s="14"/>
      <c r="I611" s="13"/>
      <c r="J611" s="13"/>
      <c r="K611" s="12"/>
      <c r="L611" s="232">
        <f t="shared" si="52"/>
        <v>0</v>
      </c>
      <c r="M611" s="234">
        <f t="shared" si="53"/>
        <v>0</v>
      </c>
      <c r="N611" s="11">
        <f>IF(Q611="x",0,IF(J611&lt;(INDEX(Lookup!$U$2:$U$10,MATCH($D$47,Lookup!$S$2:$S$10,0))),0,$L$12*K611))</f>
        <v>0</v>
      </c>
      <c r="O611" s="234">
        <f t="shared" si="54"/>
        <v>0</v>
      </c>
      <c r="P611" s="10"/>
      <c r="Q611" s="9"/>
      <c r="S611" s="340">
        <f t="shared" si="55"/>
        <v>0</v>
      </c>
      <c r="T611" s="340">
        <f t="shared" si="56"/>
        <v>0</v>
      </c>
    </row>
    <row r="612" spans="2:20" ht="14.4" x14ac:dyDescent="0.3">
      <c r="B612" s="30"/>
      <c r="C612" s="16"/>
      <c r="D612" s="16"/>
      <c r="E612" s="25"/>
      <c r="F612" s="16"/>
      <c r="G612" s="15"/>
      <c r="H612" s="14"/>
      <c r="I612" s="13"/>
      <c r="J612" s="13"/>
      <c r="K612" s="12"/>
      <c r="L612" s="232">
        <f t="shared" si="52"/>
        <v>0</v>
      </c>
      <c r="M612" s="234">
        <f t="shared" si="53"/>
        <v>0</v>
      </c>
      <c r="N612" s="11">
        <f>IF(Q612="x",0,IF(J612&lt;(INDEX(Lookup!$U$2:$U$10,MATCH($D$47,Lookup!$S$2:$S$10,0))),0,$L$12*K612))</f>
        <v>0</v>
      </c>
      <c r="O612" s="234">
        <f t="shared" si="54"/>
        <v>0</v>
      </c>
      <c r="P612" s="10"/>
      <c r="Q612" s="9"/>
      <c r="S612" s="340">
        <f t="shared" si="55"/>
        <v>0</v>
      </c>
      <c r="T612" s="340">
        <f t="shared" si="56"/>
        <v>0</v>
      </c>
    </row>
    <row r="613" spans="2:20" ht="14.4" x14ac:dyDescent="0.3">
      <c r="B613" s="30"/>
      <c r="C613" s="16"/>
      <c r="D613" s="16"/>
      <c r="E613" s="25"/>
      <c r="F613" s="16"/>
      <c r="G613" s="15"/>
      <c r="H613" s="14"/>
      <c r="I613" s="13"/>
      <c r="J613" s="13"/>
      <c r="K613" s="12"/>
      <c r="L613" s="232">
        <f t="shared" si="52"/>
        <v>0</v>
      </c>
      <c r="M613" s="234">
        <f t="shared" si="53"/>
        <v>0</v>
      </c>
      <c r="N613" s="11">
        <f>IF(Q613="x",0,IF(J613&lt;(INDEX(Lookup!$U$2:$U$10,MATCH($D$47,Lookup!$S$2:$S$10,0))),0,$L$12*K613))</f>
        <v>0</v>
      </c>
      <c r="O613" s="234">
        <f t="shared" si="54"/>
        <v>0</v>
      </c>
      <c r="P613" s="10"/>
      <c r="Q613" s="9"/>
      <c r="S613" s="340">
        <f t="shared" si="55"/>
        <v>0</v>
      </c>
      <c r="T613" s="340">
        <f t="shared" si="56"/>
        <v>0</v>
      </c>
    </row>
    <row r="614" spans="2:20" ht="14.4" x14ac:dyDescent="0.3">
      <c r="B614" s="30"/>
      <c r="C614" s="16"/>
      <c r="D614" s="16"/>
      <c r="E614" s="25"/>
      <c r="F614" s="16"/>
      <c r="G614" s="15"/>
      <c r="H614" s="14"/>
      <c r="I614" s="13"/>
      <c r="J614" s="13"/>
      <c r="K614" s="12"/>
      <c r="L614" s="232">
        <f t="shared" si="52"/>
        <v>0</v>
      </c>
      <c r="M614" s="234">
        <f t="shared" si="53"/>
        <v>0</v>
      </c>
      <c r="N614" s="11">
        <f>IF(Q614="x",0,IF(J614&lt;(INDEX(Lookup!$U$2:$U$10,MATCH($D$47,Lookup!$S$2:$S$10,0))),0,$L$12*K614))</f>
        <v>0</v>
      </c>
      <c r="O614" s="234">
        <f t="shared" si="54"/>
        <v>0</v>
      </c>
      <c r="P614" s="10"/>
      <c r="Q614" s="9"/>
      <c r="S614" s="340">
        <f t="shared" si="55"/>
        <v>0</v>
      </c>
      <c r="T614" s="340">
        <f t="shared" si="56"/>
        <v>0</v>
      </c>
    </row>
    <row r="615" spans="2:20" ht="14.4" x14ac:dyDescent="0.3">
      <c r="B615" s="30"/>
      <c r="C615" s="16"/>
      <c r="D615" s="16"/>
      <c r="E615" s="25"/>
      <c r="F615" s="16"/>
      <c r="G615" s="15"/>
      <c r="H615" s="14"/>
      <c r="I615" s="13"/>
      <c r="J615" s="13"/>
      <c r="K615" s="12"/>
      <c r="L615" s="232">
        <f t="shared" si="52"/>
        <v>0</v>
      </c>
      <c r="M615" s="234">
        <f t="shared" si="53"/>
        <v>0</v>
      </c>
      <c r="N615" s="11">
        <f>IF(Q615="x",0,IF(J615&lt;(INDEX(Lookup!$U$2:$U$10,MATCH($D$47,Lookup!$S$2:$S$10,0))),0,$L$12*K615))</f>
        <v>0</v>
      </c>
      <c r="O615" s="234">
        <f t="shared" si="54"/>
        <v>0</v>
      </c>
      <c r="P615" s="10"/>
      <c r="Q615" s="9"/>
      <c r="S615" s="340">
        <f t="shared" si="55"/>
        <v>0</v>
      </c>
      <c r="T615" s="340">
        <f t="shared" si="56"/>
        <v>0</v>
      </c>
    </row>
    <row r="616" spans="2:20" ht="14.4" x14ac:dyDescent="0.3">
      <c r="B616" s="30"/>
      <c r="C616" s="16"/>
      <c r="D616" s="16"/>
      <c r="E616" s="25"/>
      <c r="F616" s="16"/>
      <c r="G616" s="15"/>
      <c r="H616" s="14"/>
      <c r="I616" s="13"/>
      <c r="J616" s="13"/>
      <c r="K616" s="12"/>
      <c r="L616" s="232">
        <f t="shared" si="52"/>
        <v>0</v>
      </c>
      <c r="M616" s="234">
        <f t="shared" si="53"/>
        <v>0</v>
      </c>
      <c r="N616" s="11">
        <f>IF(Q616="x",0,IF(J616&lt;(INDEX(Lookup!$U$2:$U$10,MATCH($D$47,Lookup!$S$2:$S$10,0))),0,$L$12*K616))</f>
        <v>0</v>
      </c>
      <c r="O616" s="234">
        <f t="shared" si="54"/>
        <v>0</v>
      </c>
      <c r="P616" s="10"/>
      <c r="Q616" s="9"/>
      <c r="S616" s="340">
        <f t="shared" si="55"/>
        <v>0</v>
      </c>
      <c r="T616" s="340">
        <f t="shared" si="56"/>
        <v>0</v>
      </c>
    </row>
    <row r="617" spans="2:20" ht="14.4" x14ac:dyDescent="0.3">
      <c r="B617" s="30"/>
      <c r="C617" s="16"/>
      <c r="D617" s="16"/>
      <c r="E617" s="25"/>
      <c r="F617" s="16"/>
      <c r="G617" s="15"/>
      <c r="H617" s="14"/>
      <c r="I617" s="13"/>
      <c r="J617" s="13"/>
      <c r="K617" s="12"/>
      <c r="L617" s="232">
        <f t="shared" si="52"/>
        <v>0</v>
      </c>
      <c r="M617" s="234">
        <f t="shared" si="53"/>
        <v>0</v>
      </c>
      <c r="N617" s="11">
        <f>IF(Q617="x",0,IF(J617&lt;(INDEX(Lookup!$U$2:$U$10,MATCH($D$47,Lookup!$S$2:$S$10,0))),0,$L$12*K617))</f>
        <v>0</v>
      </c>
      <c r="O617" s="234">
        <f t="shared" si="54"/>
        <v>0</v>
      </c>
      <c r="P617" s="10"/>
      <c r="Q617" s="9"/>
      <c r="S617" s="340">
        <f t="shared" si="55"/>
        <v>0</v>
      </c>
      <c r="T617" s="340">
        <f t="shared" si="56"/>
        <v>0</v>
      </c>
    </row>
    <row r="618" spans="2:20" ht="14.4" x14ac:dyDescent="0.3">
      <c r="B618" s="30"/>
      <c r="C618" s="16"/>
      <c r="D618" s="16"/>
      <c r="E618" s="25"/>
      <c r="F618" s="16"/>
      <c r="G618" s="15"/>
      <c r="H618" s="14"/>
      <c r="I618" s="13"/>
      <c r="J618" s="13"/>
      <c r="K618" s="12"/>
      <c r="L618" s="232">
        <f t="shared" si="52"/>
        <v>0</v>
      </c>
      <c r="M618" s="234">
        <f t="shared" si="53"/>
        <v>0</v>
      </c>
      <c r="N618" s="11">
        <f>IF(Q618="x",0,IF(J618&lt;(INDEX(Lookup!$U$2:$U$10,MATCH($D$47,Lookup!$S$2:$S$10,0))),0,$L$12*K618))</f>
        <v>0</v>
      </c>
      <c r="O618" s="234">
        <f t="shared" si="54"/>
        <v>0</v>
      </c>
      <c r="P618" s="10"/>
      <c r="Q618" s="9"/>
      <c r="S618" s="340">
        <f t="shared" si="55"/>
        <v>0</v>
      </c>
      <c r="T618" s="340">
        <f t="shared" si="56"/>
        <v>0</v>
      </c>
    </row>
    <row r="619" spans="2:20" ht="14.4" x14ac:dyDescent="0.3">
      <c r="B619" s="30"/>
      <c r="C619" s="16"/>
      <c r="D619" s="16"/>
      <c r="E619" s="25"/>
      <c r="F619" s="16"/>
      <c r="G619" s="15"/>
      <c r="H619" s="14"/>
      <c r="I619" s="13"/>
      <c r="J619" s="13"/>
      <c r="K619" s="12"/>
      <c r="L619" s="232">
        <f t="shared" si="52"/>
        <v>0</v>
      </c>
      <c r="M619" s="234">
        <f t="shared" si="53"/>
        <v>0</v>
      </c>
      <c r="N619" s="11">
        <f>IF(Q619="x",0,IF(J619&lt;(INDEX(Lookup!$U$2:$U$10,MATCH($D$47,Lookup!$S$2:$S$10,0))),0,$L$12*K619))</f>
        <v>0</v>
      </c>
      <c r="O619" s="234">
        <f t="shared" si="54"/>
        <v>0</v>
      </c>
      <c r="P619" s="10"/>
      <c r="Q619" s="9"/>
      <c r="S619" s="340">
        <f t="shared" si="55"/>
        <v>0</v>
      </c>
      <c r="T619" s="340">
        <f t="shared" si="56"/>
        <v>0</v>
      </c>
    </row>
    <row r="620" spans="2:20" ht="14.4" x14ac:dyDescent="0.3">
      <c r="B620" s="30"/>
      <c r="C620" s="16"/>
      <c r="D620" s="16"/>
      <c r="E620" s="25"/>
      <c r="F620" s="16"/>
      <c r="G620" s="15"/>
      <c r="H620" s="14"/>
      <c r="I620" s="13"/>
      <c r="J620" s="13"/>
      <c r="K620" s="12"/>
      <c r="L620" s="232">
        <f t="shared" si="52"/>
        <v>0</v>
      </c>
      <c r="M620" s="234">
        <f t="shared" si="53"/>
        <v>0</v>
      </c>
      <c r="N620" s="11">
        <f>IF(Q620="x",0,IF(J620&lt;(INDEX(Lookup!$U$2:$U$10,MATCH($D$47,Lookup!$S$2:$S$10,0))),0,$L$12*K620))</f>
        <v>0</v>
      </c>
      <c r="O620" s="234">
        <f t="shared" si="54"/>
        <v>0</v>
      </c>
      <c r="P620" s="10"/>
      <c r="Q620" s="9"/>
      <c r="S620" s="340">
        <f t="shared" si="55"/>
        <v>0</v>
      </c>
      <c r="T620" s="340">
        <f t="shared" si="56"/>
        <v>0</v>
      </c>
    </row>
    <row r="621" spans="2:20" ht="14.4" x14ac:dyDescent="0.3">
      <c r="B621" s="30"/>
      <c r="C621" s="16"/>
      <c r="D621" s="16"/>
      <c r="E621" s="25"/>
      <c r="F621" s="16"/>
      <c r="G621" s="15"/>
      <c r="H621" s="14"/>
      <c r="I621" s="13"/>
      <c r="J621" s="13"/>
      <c r="K621" s="12"/>
      <c r="L621" s="232">
        <f t="shared" si="52"/>
        <v>0</v>
      </c>
      <c r="M621" s="234">
        <f t="shared" si="53"/>
        <v>0</v>
      </c>
      <c r="N621" s="11">
        <f>IF(Q621="x",0,IF(J621&lt;(INDEX(Lookup!$U$2:$U$10,MATCH($D$47,Lookup!$S$2:$S$10,0))),0,$L$12*K621))</f>
        <v>0</v>
      </c>
      <c r="O621" s="234">
        <f t="shared" si="54"/>
        <v>0</v>
      </c>
      <c r="P621" s="10"/>
      <c r="Q621" s="9"/>
      <c r="S621" s="340">
        <f t="shared" si="55"/>
        <v>0</v>
      </c>
      <c r="T621" s="340">
        <f t="shared" si="56"/>
        <v>0</v>
      </c>
    </row>
    <row r="622" spans="2:20" ht="14.4" x14ac:dyDescent="0.3">
      <c r="B622" s="30"/>
      <c r="C622" s="16"/>
      <c r="D622" s="16"/>
      <c r="E622" s="25"/>
      <c r="F622" s="16"/>
      <c r="G622" s="15"/>
      <c r="H622" s="14"/>
      <c r="I622" s="13"/>
      <c r="J622" s="13"/>
      <c r="K622" s="12"/>
      <c r="L622" s="232">
        <f t="shared" si="52"/>
        <v>0</v>
      </c>
      <c r="M622" s="234">
        <f t="shared" si="53"/>
        <v>0</v>
      </c>
      <c r="N622" s="11">
        <f>IF(Q622="x",0,IF(J622&lt;(INDEX(Lookup!$U$2:$U$10,MATCH($D$47,Lookup!$S$2:$S$10,0))),0,$L$12*K622))</f>
        <v>0</v>
      </c>
      <c r="O622" s="234">
        <f t="shared" si="54"/>
        <v>0</v>
      </c>
      <c r="P622" s="10"/>
      <c r="Q622" s="9"/>
      <c r="S622" s="340">
        <f t="shared" si="55"/>
        <v>0</v>
      </c>
      <c r="T622" s="340">
        <f t="shared" si="56"/>
        <v>0</v>
      </c>
    </row>
    <row r="623" spans="2:20" ht="14.4" x14ac:dyDescent="0.3">
      <c r="B623" s="30"/>
      <c r="C623" s="16"/>
      <c r="D623" s="16"/>
      <c r="E623" s="25"/>
      <c r="F623" s="16"/>
      <c r="G623" s="15"/>
      <c r="H623" s="14"/>
      <c r="I623" s="13"/>
      <c r="J623" s="13"/>
      <c r="K623" s="12"/>
      <c r="L623" s="232">
        <f t="shared" si="52"/>
        <v>0</v>
      </c>
      <c r="M623" s="234">
        <f t="shared" si="53"/>
        <v>0</v>
      </c>
      <c r="N623" s="11">
        <f>IF(Q623="x",0,IF(J623&lt;(INDEX(Lookup!$U$2:$U$10,MATCH($D$47,Lookup!$S$2:$S$10,0))),0,$L$12*K623))</f>
        <v>0</v>
      </c>
      <c r="O623" s="234">
        <f t="shared" si="54"/>
        <v>0</v>
      </c>
      <c r="P623" s="10"/>
      <c r="Q623" s="9"/>
      <c r="S623" s="340">
        <f t="shared" si="55"/>
        <v>0</v>
      </c>
      <c r="T623" s="340">
        <f t="shared" si="56"/>
        <v>0</v>
      </c>
    </row>
    <row r="624" spans="2:20" ht="14.4" x14ac:dyDescent="0.3">
      <c r="B624" s="30"/>
      <c r="C624" s="16"/>
      <c r="D624" s="16"/>
      <c r="E624" s="25"/>
      <c r="F624" s="16"/>
      <c r="G624" s="15"/>
      <c r="H624" s="14"/>
      <c r="I624" s="13"/>
      <c r="J624" s="13"/>
      <c r="K624" s="12"/>
      <c r="L624" s="232">
        <f t="shared" si="52"/>
        <v>0</v>
      </c>
      <c r="M624" s="234">
        <f t="shared" si="53"/>
        <v>0</v>
      </c>
      <c r="N624" s="11">
        <f>IF(Q624="x",0,IF(J624&lt;(INDEX(Lookup!$U$2:$U$10,MATCH($D$47,Lookup!$S$2:$S$10,0))),0,$L$12*K624))</f>
        <v>0</v>
      </c>
      <c r="O624" s="234">
        <f t="shared" si="54"/>
        <v>0</v>
      </c>
      <c r="P624" s="10"/>
      <c r="Q624" s="9"/>
      <c r="S624" s="340">
        <f t="shared" si="55"/>
        <v>0</v>
      </c>
      <c r="T624" s="340">
        <f t="shared" si="56"/>
        <v>0</v>
      </c>
    </row>
    <row r="625" spans="2:20" ht="14.4" x14ac:dyDescent="0.3">
      <c r="B625" s="30"/>
      <c r="C625" s="16"/>
      <c r="D625" s="16"/>
      <c r="E625" s="25"/>
      <c r="F625" s="16"/>
      <c r="G625" s="15"/>
      <c r="H625" s="14"/>
      <c r="I625" s="13"/>
      <c r="J625" s="13"/>
      <c r="K625" s="12"/>
      <c r="L625" s="232">
        <f t="shared" si="52"/>
        <v>0</v>
      </c>
      <c r="M625" s="234">
        <f t="shared" si="53"/>
        <v>0</v>
      </c>
      <c r="N625" s="11">
        <f>IF(Q625="x",0,IF(J625&lt;(INDEX(Lookup!$U$2:$U$10,MATCH($D$47,Lookup!$S$2:$S$10,0))),0,$L$12*K625))</f>
        <v>0</v>
      </c>
      <c r="O625" s="234">
        <f t="shared" si="54"/>
        <v>0</v>
      </c>
      <c r="P625" s="10"/>
      <c r="Q625" s="9"/>
      <c r="S625" s="340">
        <f t="shared" si="55"/>
        <v>0</v>
      </c>
      <c r="T625" s="340">
        <f t="shared" si="56"/>
        <v>0</v>
      </c>
    </row>
    <row r="626" spans="2:20" ht="14.4" x14ac:dyDescent="0.3">
      <c r="B626" s="30"/>
      <c r="C626" s="16"/>
      <c r="D626" s="16"/>
      <c r="E626" s="25"/>
      <c r="F626" s="16"/>
      <c r="G626" s="15"/>
      <c r="H626" s="14"/>
      <c r="I626" s="13"/>
      <c r="J626" s="13"/>
      <c r="K626" s="12"/>
      <c r="L626" s="232">
        <f t="shared" ref="L626:L689" si="57">IF(ROUNDDOWN(DATEDIF(I626,J626,"d")/7,0)&gt;$L$12,$L$12*K626,K626*ROUNDDOWN(DATEDIF(I626,J626,"d")/7,0))</f>
        <v>0</v>
      </c>
      <c r="M626" s="234">
        <f t="shared" ref="M626:M689" si="58">L626*$L$6</f>
        <v>0</v>
      </c>
      <c r="N626" s="11">
        <f>IF(Q626="x",0,IF(J626&lt;(INDEX(Lookup!$U$2:$U$10,MATCH($D$47,Lookup!$S$2:$S$10,0))),0,$L$12*K626))</f>
        <v>0</v>
      </c>
      <c r="O626" s="234">
        <f t="shared" ref="O626:O689" si="59">N626*$L$6</f>
        <v>0</v>
      </c>
      <c r="P626" s="10"/>
      <c r="Q626" s="9"/>
      <c r="S626" s="340">
        <f t="shared" si="55"/>
        <v>0</v>
      </c>
      <c r="T626" s="340">
        <f t="shared" si="56"/>
        <v>0</v>
      </c>
    </row>
    <row r="627" spans="2:20" ht="14.4" x14ac:dyDescent="0.3">
      <c r="B627" s="30"/>
      <c r="C627" s="16"/>
      <c r="D627" s="16"/>
      <c r="E627" s="25"/>
      <c r="F627" s="16"/>
      <c r="G627" s="15"/>
      <c r="H627" s="14"/>
      <c r="I627" s="13"/>
      <c r="J627" s="13"/>
      <c r="K627" s="12"/>
      <c r="L627" s="232">
        <f t="shared" si="57"/>
        <v>0</v>
      </c>
      <c r="M627" s="234">
        <f t="shared" si="58"/>
        <v>0</v>
      </c>
      <c r="N627" s="11">
        <f>IF(Q627="x",0,IF(J627&lt;(INDEX(Lookup!$U$2:$U$10,MATCH($D$47,Lookup!$S$2:$S$10,0))),0,$L$12*K627))</f>
        <v>0</v>
      </c>
      <c r="O627" s="234">
        <f t="shared" si="59"/>
        <v>0</v>
      </c>
      <c r="P627" s="10"/>
      <c r="Q627" s="9"/>
      <c r="S627" s="340">
        <f t="shared" ref="S627:S690" si="60">M627*$I$35</f>
        <v>0</v>
      </c>
      <c r="T627" s="340">
        <f t="shared" ref="T627:T690" si="61">O627*$I$44</f>
        <v>0</v>
      </c>
    </row>
    <row r="628" spans="2:20" ht="14.4" x14ac:dyDescent="0.3">
      <c r="B628" s="30"/>
      <c r="C628" s="16"/>
      <c r="D628" s="16"/>
      <c r="E628" s="25"/>
      <c r="F628" s="16"/>
      <c r="G628" s="15"/>
      <c r="H628" s="14"/>
      <c r="I628" s="13"/>
      <c r="J628" s="13"/>
      <c r="K628" s="12"/>
      <c r="L628" s="232">
        <f t="shared" si="57"/>
        <v>0</v>
      </c>
      <c r="M628" s="234">
        <f t="shared" si="58"/>
        <v>0</v>
      </c>
      <c r="N628" s="11">
        <f>IF(Q628="x",0,IF(J628&lt;(INDEX(Lookup!$U$2:$U$10,MATCH($D$47,Lookup!$S$2:$S$10,0))),0,$L$12*K628))</f>
        <v>0</v>
      </c>
      <c r="O628" s="234">
        <f t="shared" si="59"/>
        <v>0</v>
      </c>
      <c r="P628" s="10"/>
      <c r="Q628" s="9"/>
      <c r="S628" s="340">
        <f t="shared" si="60"/>
        <v>0</v>
      </c>
      <c r="T628" s="340">
        <f t="shared" si="61"/>
        <v>0</v>
      </c>
    </row>
    <row r="629" spans="2:20" ht="14.4" x14ac:dyDescent="0.3">
      <c r="B629" s="30"/>
      <c r="C629" s="16"/>
      <c r="D629" s="16"/>
      <c r="E629" s="25"/>
      <c r="F629" s="16"/>
      <c r="G629" s="15"/>
      <c r="H629" s="14"/>
      <c r="I629" s="13"/>
      <c r="J629" s="13"/>
      <c r="K629" s="12"/>
      <c r="L629" s="232">
        <f t="shared" si="57"/>
        <v>0</v>
      </c>
      <c r="M629" s="234">
        <f t="shared" si="58"/>
        <v>0</v>
      </c>
      <c r="N629" s="11">
        <f>IF(Q629="x",0,IF(J629&lt;(INDEX(Lookup!$U$2:$U$10,MATCH($D$47,Lookup!$S$2:$S$10,0))),0,$L$12*K629))</f>
        <v>0</v>
      </c>
      <c r="O629" s="234">
        <f t="shared" si="59"/>
        <v>0</v>
      </c>
      <c r="P629" s="10"/>
      <c r="Q629" s="9"/>
      <c r="S629" s="340">
        <f t="shared" si="60"/>
        <v>0</v>
      </c>
      <c r="T629" s="340">
        <f t="shared" si="61"/>
        <v>0</v>
      </c>
    </row>
    <row r="630" spans="2:20" ht="14.4" x14ac:dyDescent="0.3">
      <c r="B630" s="30"/>
      <c r="C630" s="16"/>
      <c r="D630" s="16"/>
      <c r="E630" s="25"/>
      <c r="F630" s="16"/>
      <c r="G630" s="15"/>
      <c r="H630" s="14"/>
      <c r="I630" s="13"/>
      <c r="J630" s="13"/>
      <c r="K630" s="12"/>
      <c r="L630" s="232">
        <f t="shared" si="57"/>
        <v>0</v>
      </c>
      <c r="M630" s="234">
        <f t="shared" si="58"/>
        <v>0</v>
      </c>
      <c r="N630" s="11">
        <f>IF(Q630="x",0,IF(J630&lt;(INDEX(Lookup!$U$2:$U$10,MATCH($D$47,Lookup!$S$2:$S$10,0))),0,$L$12*K630))</f>
        <v>0</v>
      </c>
      <c r="O630" s="234">
        <f t="shared" si="59"/>
        <v>0</v>
      </c>
      <c r="P630" s="10"/>
      <c r="Q630" s="9"/>
      <c r="S630" s="340">
        <f t="shared" si="60"/>
        <v>0</v>
      </c>
      <c r="T630" s="340">
        <f t="shared" si="61"/>
        <v>0</v>
      </c>
    </row>
    <row r="631" spans="2:20" ht="14.4" x14ac:dyDescent="0.3">
      <c r="B631" s="30"/>
      <c r="C631" s="16"/>
      <c r="D631" s="16"/>
      <c r="E631" s="25"/>
      <c r="F631" s="16"/>
      <c r="G631" s="15"/>
      <c r="H631" s="14"/>
      <c r="I631" s="13"/>
      <c r="J631" s="13"/>
      <c r="K631" s="12"/>
      <c r="L631" s="232">
        <f t="shared" si="57"/>
        <v>0</v>
      </c>
      <c r="M631" s="234">
        <f t="shared" si="58"/>
        <v>0</v>
      </c>
      <c r="N631" s="11">
        <f>IF(Q631="x",0,IF(J631&lt;(INDEX(Lookup!$U$2:$U$10,MATCH($D$47,Lookup!$S$2:$S$10,0))),0,$L$12*K631))</f>
        <v>0</v>
      </c>
      <c r="O631" s="234">
        <f t="shared" si="59"/>
        <v>0</v>
      </c>
      <c r="P631" s="10"/>
      <c r="Q631" s="9"/>
      <c r="S631" s="340">
        <f t="shared" si="60"/>
        <v>0</v>
      </c>
      <c r="T631" s="340">
        <f t="shared" si="61"/>
        <v>0</v>
      </c>
    </row>
    <row r="632" spans="2:20" ht="14.4" x14ac:dyDescent="0.3">
      <c r="B632" s="30"/>
      <c r="C632" s="16"/>
      <c r="D632" s="16"/>
      <c r="E632" s="25"/>
      <c r="F632" s="16"/>
      <c r="G632" s="15"/>
      <c r="H632" s="14"/>
      <c r="I632" s="13"/>
      <c r="J632" s="13"/>
      <c r="K632" s="12"/>
      <c r="L632" s="232">
        <f t="shared" si="57"/>
        <v>0</v>
      </c>
      <c r="M632" s="234">
        <f t="shared" si="58"/>
        <v>0</v>
      </c>
      <c r="N632" s="11">
        <f>IF(Q632="x",0,IF(J632&lt;(INDEX(Lookup!$U$2:$U$10,MATCH($D$47,Lookup!$S$2:$S$10,0))),0,$L$12*K632))</f>
        <v>0</v>
      </c>
      <c r="O632" s="234">
        <f t="shared" si="59"/>
        <v>0</v>
      </c>
      <c r="P632" s="10"/>
      <c r="Q632" s="9"/>
      <c r="S632" s="340">
        <f t="shared" si="60"/>
        <v>0</v>
      </c>
      <c r="T632" s="340">
        <f t="shared" si="61"/>
        <v>0</v>
      </c>
    </row>
    <row r="633" spans="2:20" ht="14.4" x14ac:dyDescent="0.3">
      <c r="B633" s="30"/>
      <c r="C633" s="16"/>
      <c r="D633" s="16"/>
      <c r="E633" s="25"/>
      <c r="F633" s="16"/>
      <c r="G633" s="15"/>
      <c r="H633" s="14"/>
      <c r="I633" s="13"/>
      <c r="J633" s="13"/>
      <c r="K633" s="12"/>
      <c r="L633" s="232">
        <f t="shared" si="57"/>
        <v>0</v>
      </c>
      <c r="M633" s="234">
        <f t="shared" si="58"/>
        <v>0</v>
      </c>
      <c r="N633" s="11">
        <f>IF(Q633="x",0,IF(J633&lt;(INDEX(Lookup!$U$2:$U$10,MATCH($D$47,Lookup!$S$2:$S$10,0))),0,$L$12*K633))</f>
        <v>0</v>
      </c>
      <c r="O633" s="234">
        <f t="shared" si="59"/>
        <v>0</v>
      </c>
      <c r="P633" s="10"/>
      <c r="Q633" s="9"/>
      <c r="S633" s="340">
        <f t="shared" si="60"/>
        <v>0</v>
      </c>
      <c r="T633" s="340">
        <f t="shared" si="61"/>
        <v>0</v>
      </c>
    </row>
    <row r="634" spans="2:20" ht="14.4" x14ac:dyDescent="0.3">
      <c r="B634" s="30"/>
      <c r="C634" s="16"/>
      <c r="D634" s="16"/>
      <c r="E634" s="25"/>
      <c r="F634" s="16"/>
      <c r="G634" s="15"/>
      <c r="H634" s="14"/>
      <c r="I634" s="13"/>
      <c r="J634" s="13"/>
      <c r="K634" s="12"/>
      <c r="L634" s="232">
        <f t="shared" si="57"/>
        <v>0</v>
      </c>
      <c r="M634" s="234">
        <f t="shared" si="58"/>
        <v>0</v>
      </c>
      <c r="N634" s="11">
        <f>IF(Q634="x",0,IF(J634&lt;(INDEX(Lookup!$U$2:$U$10,MATCH($D$47,Lookup!$S$2:$S$10,0))),0,$L$12*K634))</f>
        <v>0</v>
      </c>
      <c r="O634" s="234">
        <f t="shared" si="59"/>
        <v>0</v>
      </c>
      <c r="P634" s="10"/>
      <c r="Q634" s="9"/>
      <c r="S634" s="340">
        <f t="shared" si="60"/>
        <v>0</v>
      </c>
      <c r="T634" s="340">
        <f t="shared" si="61"/>
        <v>0</v>
      </c>
    </row>
    <row r="635" spans="2:20" ht="14.4" x14ac:dyDescent="0.3">
      <c r="B635" s="30"/>
      <c r="C635" s="16"/>
      <c r="D635" s="16"/>
      <c r="E635" s="25"/>
      <c r="F635" s="16"/>
      <c r="G635" s="15"/>
      <c r="H635" s="14"/>
      <c r="I635" s="13"/>
      <c r="J635" s="13"/>
      <c r="K635" s="12"/>
      <c r="L635" s="232">
        <f t="shared" si="57"/>
        <v>0</v>
      </c>
      <c r="M635" s="234">
        <f t="shared" si="58"/>
        <v>0</v>
      </c>
      <c r="N635" s="11">
        <f>IF(Q635="x",0,IF(J635&lt;(INDEX(Lookup!$U$2:$U$10,MATCH($D$47,Lookup!$S$2:$S$10,0))),0,$L$12*K635))</f>
        <v>0</v>
      </c>
      <c r="O635" s="234">
        <f t="shared" si="59"/>
        <v>0</v>
      </c>
      <c r="P635" s="10"/>
      <c r="Q635" s="9"/>
      <c r="S635" s="340">
        <f t="shared" si="60"/>
        <v>0</v>
      </c>
      <c r="T635" s="340">
        <f t="shared" si="61"/>
        <v>0</v>
      </c>
    </row>
    <row r="636" spans="2:20" ht="14.4" x14ac:dyDescent="0.3">
      <c r="B636" s="30"/>
      <c r="C636" s="16"/>
      <c r="D636" s="16"/>
      <c r="E636" s="25"/>
      <c r="F636" s="16"/>
      <c r="G636" s="15"/>
      <c r="H636" s="14"/>
      <c r="I636" s="13"/>
      <c r="J636" s="13"/>
      <c r="K636" s="12"/>
      <c r="L636" s="232">
        <f t="shared" si="57"/>
        <v>0</v>
      </c>
      <c r="M636" s="234">
        <f t="shared" si="58"/>
        <v>0</v>
      </c>
      <c r="N636" s="11">
        <f>IF(Q636="x",0,IF(J636&lt;(INDEX(Lookup!$U$2:$U$10,MATCH($D$47,Lookup!$S$2:$S$10,0))),0,$L$12*K636))</f>
        <v>0</v>
      </c>
      <c r="O636" s="234">
        <f t="shared" si="59"/>
        <v>0</v>
      </c>
      <c r="P636" s="10"/>
      <c r="Q636" s="9"/>
      <c r="S636" s="340">
        <f t="shared" si="60"/>
        <v>0</v>
      </c>
      <c r="T636" s="340">
        <f t="shared" si="61"/>
        <v>0</v>
      </c>
    </row>
    <row r="637" spans="2:20" ht="14.4" x14ac:dyDescent="0.3">
      <c r="B637" s="30"/>
      <c r="C637" s="16"/>
      <c r="D637" s="16"/>
      <c r="E637" s="25"/>
      <c r="F637" s="16"/>
      <c r="G637" s="15"/>
      <c r="H637" s="14"/>
      <c r="I637" s="13"/>
      <c r="J637" s="13"/>
      <c r="K637" s="12"/>
      <c r="L637" s="232">
        <f t="shared" si="57"/>
        <v>0</v>
      </c>
      <c r="M637" s="234">
        <f t="shared" si="58"/>
        <v>0</v>
      </c>
      <c r="N637" s="11">
        <f>IF(Q637="x",0,IF(J637&lt;(INDEX(Lookup!$U$2:$U$10,MATCH($D$47,Lookup!$S$2:$S$10,0))),0,$L$12*K637))</f>
        <v>0</v>
      </c>
      <c r="O637" s="234">
        <f t="shared" si="59"/>
        <v>0</v>
      </c>
      <c r="P637" s="10"/>
      <c r="Q637" s="9"/>
      <c r="S637" s="340">
        <f t="shared" si="60"/>
        <v>0</v>
      </c>
      <c r="T637" s="340">
        <f t="shared" si="61"/>
        <v>0</v>
      </c>
    </row>
    <row r="638" spans="2:20" ht="14.4" x14ac:dyDescent="0.3">
      <c r="B638" s="30"/>
      <c r="C638" s="16"/>
      <c r="D638" s="16"/>
      <c r="E638" s="25"/>
      <c r="F638" s="16"/>
      <c r="G638" s="15"/>
      <c r="H638" s="14"/>
      <c r="I638" s="13"/>
      <c r="J638" s="13"/>
      <c r="K638" s="12"/>
      <c r="L638" s="232">
        <f t="shared" si="57"/>
        <v>0</v>
      </c>
      <c r="M638" s="234">
        <f t="shared" si="58"/>
        <v>0</v>
      </c>
      <c r="N638" s="11">
        <f>IF(Q638="x",0,IF(J638&lt;(INDEX(Lookup!$U$2:$U$10,MATCH($D$47,Lookup!$S$2:$S$10,0))),0,$L$12*K638))</f>
        <v>0</v>
      </c>
      <c r="O638" s="234">
        <f t="shared" si="59"/>
        <v>0</v>
      </c>
      <c r="P638" s="10"/>
      <c r="Q638" s="9"/>
      <c r="S638" s="340">
        <f t="shared" si="60"/>
        <v>0</v>
      </c>
      <c r="T638" s="340">
        <f t="shared" si="61"/>
        <v>0</v>
      </c>
    </row>
    <row r="639" spans="2:20" ht="14.4" x14ac:dyDescent="0.3">
      <c r="B639" s="30"/>
      <c r="C639" s="16"/>
      <c r="D639" s="16"/>
      <c r="E639" s="25"/>
      <c r="F639" s="16"/>
      <c r="G639" s="15"/>
      <c r="H639" s="14"/>
      <c r="I639" s="13"/>
      <c r="J639" s="13"/>
      <c r="K639" s="12"/>
      <c r="L639" s="232">
        <f t="shared" si="57"/>
        <v>0</v>
      </c>
      <c r="M639" s="234">
        <f t="shared" si="58"/>
        <v>0</v>
      </c>
      <c r="N639" s="11">
        <f>IF(Q639="x",0,IF(J639&lt;(INDEX(Lookup!$U$2:$U$10,MATCH($D$47,Lookup!$S$2:$S$10,0))),0,$L$12*K639))</f>
        <v>0</v>
      </c>
      <c r="O639" s="234">
        <f t="shared" si="59"/>
        <v>0</v>
      </c>
      <c r="P639" s="10"/>
      <c r="Q639" s="9"/>
      <c r="S639" s="340">
        <f t="shared" si="60"/>
        <v>0</v>
      </c>
      <c r="T639" s="340">
        <f t="shared" si="61"/>
        <v>0</v>
      </c>
    </row>
    <row r="640" spans="2:20" ht="14.4" x14ac:dyDescent="0.3">
      <c r="B640" s="30"/>
      <c r="C640" s="16"/>
      <c r="D640" s="16"/>
      <c r="E640" s="25"/>
      <c r="F640" s="16"/>
      <c r="G640" s="15"/>
      <c r="H640" s="14"/>
      <c r="I640" s="13"/>
      <c r="J640" s="13"/>
      <c r="K640" s="12"/>
      <c r="L640" s="232">
        <f t="shared" si="57"/>
        <v>0</v>
      </c>
      <c r="M640" s="234">
        <f t="shared" si="58"/>
        <v>0</v>
      </c>
      <c r="N640" s="11">
        <f>IF(Q640="x",0,IF(J640&lt;(INDEX(Lookup!$U$2:$U$10,MATCH($D$47,Lookup!$S$2:$S$10,0))),0,$L$12*K640))</f>
        <v>0</v>
      </c>
      <c r="O640" s="234">
        <f t="shared" si="59"/>
        <v>0</v>
      </c>
      <c r="P640" s="10"/>
      <c r="Q640" s="9"/>
      <c r="S640" s="340">
        <f t="shared" si="60"/>
        <v>0</v>
      </c>
      <c r="T640" s="340">
        <f t="shared" si="61"/>
        <v>0</v>
      </c>
    </row>
    <row r="641" spans="2:20" ht="14.4" x14ac:dyDescent="0.3">
      <c r="B641" s="30"/>
      <c r="C641" s="16"/>
      <c r="D641" s="16"/>
      <c r="E641" s="25"/>
      <c r="F641" s="16"/>
      <c r="G641" s="15"/>
      <c r="H641" s="14"/>
      <c r="I641" s="13"/>
      <c r="J641" s="13"/>
      <c r="K641" s="12"/>
      <c r="L641" s="232">
        <f t="shared" si="57"/>
        <v>0</v>
      </c>
      <c r="M641" s="234">
        <f t="shared" si="58"/>
        <v>0</v>
      </c>
      <c r="N641" s="11">
        <f>IF(Q641="x",0,IF(J641&lt;(INDEX(Lookup!$U$2:$U$10,MATCH($D$47,Lookup!$S$2:$S$10,0))),0,$L$12*K641))</f>
        <v>0</v>
      </c>
      <c r="O641" s="234">
        <f t="shared" si="59"/>
        <v>0</v>
      </c>
      <c r="P641" s="10"/>
      <c r="Q641" s="9"/>
      <c r="S641" s="340">
        <f t="shared" si="60"/>
        <v>0</v>
      </c>
      <c r="T641" s="340">
        <f t="shared" si="61"/>
        <v>0</v>
      </c>
    </row>
    <row r="642" spans="2:20" ht="14.4" x14ac:dyDescent="0.3">
      <c r="B642" s="30"/>
      <c r="C642" s="16"/>
      <c r="D642" s="16"/>
      <c r="E642" s="25"/>
      <c r="F642" s="16"/>
      <c r="G642" s="15"/>
      <c r="H642" s="14"/>
      <c r="I642" s="13"/>
      <c r="J642" s="13"/>
      <c r="K642" s="12"/>
      <c r="L642" s="232">
        <f t="shared" si="57"/>
        <v>0</v>
      </c>
      <c r="M642" s="234">
        <f t="shared" si="58"/>
        <v>0</v>
      </c>
      <c r="N642" s="11">
        <f>IF(Q642="x",0,IF(J642&lt;(INDEX(Lookup!$U$2:$U$10,MATCH($D$47,Lookup!$S$2:$S$10,0))),0,$L$12*K642))</f>
        <v>0</v>
      </c>
      <c r="O642" s="234">
        <f t="shared" si="59"/>
        <v>0</v>
      </c>
      <c r="P642" s="10"/>
      <c r="Q642" s="9"/>
      <c r="S642" s="340">
        <f t="shared" si="60"/>
        <v>0</v>
      </c>
      <c r="T642" s="340">
        <f t="shared" si="61"/>
        <v>0</v>
      </c>
    </row>
    <row r="643" spans="2:20" ht="14.4" x14ac:dyDescent="0.3">
      <c r="B643" s="30"/>
      <c r="C643" s="16"/>
      <c r="D643" s="16"/>
      <c r="E643" s="25"/>
      <c r="F643" s="16"/>
      <c r="G643" s="15"/>
      <c r="H643" s="14"/>
      <c r="I643" s="13"/>
      <c r="J643" s="13"/>
      <c r="K643" s="12"/>
      <c r="L643" s="232">
        <f t="shared" si="57"/>
        <v>0</v>
      </c>
      <c r="M643" s="234">
        <f t="shared" si="58"/>
        <v>0</v>
      </c>
      <c r="N643" s="11">
        <f>IF(Q643="x",0,IF(J643&lt;(INDEX(Lookup!$U$2:$U$10,MATCH($D$47,Lookup!$S$2:$S$10,0))),0,$L$12*K643))</f>
        <v>0</v>
      </c>
      <c r="O643" s="234">
        <f t="shared" si="59"/>
        <v>0</v>
      </c>
      <c r="P643" s="10"/>
      <c r="Q643" s="9"/>
      <c r="S643" s="340">
        <f t="shared" si="60"/>
        <v>0</v>
      </c>
      <c r="T643" s="340">
        <f t="shared" si="61"/>
        <v>0</v>
      </c>
    </row>
    <row r="644" spans="2:20" ht="14.4" x14ac:dyDescent="0.3">
      <c r="B644" s="30"/>
      <c r="C644" s="16"/>
      <c r="D644" s="16"/>
      <c r="E644" s="25"/>
      <c r="F644" s="16"/>
      <c r="G644" s="15"/>
      <c r="H644" s="14"/>
      <c r="I644" s="13"/>
      <c r="J644" s="13"/>
      <c r="K644" s="12"/>
      <c r="L644" s="232">
        <f t="shared" si="57"/>
        <v>0</v>
      </c>
      <c r="M644" s="234">
        <f t="shared" si="58"/>
        <v>0</v>
      </c>
      <c r="N644" s="11">
        <f>IF(Q644="x",0,IF(J644&lt;(INDEX(Lookup!$U$2:$U$10,MATCH($D$47,Lookup!$S$2:$S$10,0))),0,$L$12*K644))</f>
        <v>0</v>
      </c>
      <c r="O644" s="234">
        <f t="shared" si="59"/>
        <v>0</v>
      </c>
      <c r="P644" s="10"/>
      <c r="Q644" s="9"/>
      <c r="S644" s="340">
        <f t="shared" si="60"/>
        <v>0</v>
      </c>
      <c r="T644" s="340">
        <f t="shared" si="61"/>
        <v>0</v>
      </c>
    </row>
    <row r="645" spans="2:20" ht="14.4" x14ac:dyDescent="0.3">
      <c r="B645" s="30"/>
      <c r="C645" s="16"/>
      <c r="D645" s="16"/>
      <c r="E645" s="25"/>
      <c r="F645" s="16"/>
      <c r="G645" s="15"/>
      <c r="H645" s="14"/>
      <c r="I645" s="13"/>
      <c r="J645" s="13"/>
      <c r="K645" s="12"/>
      <c r="L645" s="232">
        <f t="shared" si="57"/>
        <v>0</v>
      </c>
      <c r="M645" s="234">
        <f t="shared" si="58"/>
        <v>0</v>
      </c>
      <c r="N645" s="11">
        <f>IF(Q645="x",0,IF(J645&lt;(INDEX(Lookup!$U$2:$U$10,MATCH($D$47,Lookup!$S$2:$S$10,0))),0,$L$12*K645))</f>
        <v>0</v>
      </c>
      <c r="O645" s="234">
        <f t="shared" si="59"/>
        <v>0</v>
      </c>
      <c r="P645" s="10"/>
      <c r="Q645" s="9"/>
      <c r="S645" s="340">
        <f t="shared" si="60"/>
        <v>0</v>
      </c>
      <c r="T645" s="340">
        <f t="shared" si="61"/>
        <v>0</v>
      </c>
    </row>
    <row r="646" spans="2:20" ht="14.4" x14ac:dyDescent="0.3">
      <c r="B646" s="30"/>
      <c r="C646" s="16"/>
      <c r="D646" s="16"/>
      <c r="E646" s="25"/>
      <c r="F646" s="16"/>
      <c r="G646" s="15"/>
      <c r="H646" s="14"/>
      <c r="I646" s="13"/>
      <c r="J646" s="13"/>
      <c r="K646" s="12"/>
      <c r="L646" s="232">
        <f t="shared" si="57"/>
        <v>0</v>
      </c>
      <c r="M646" s="234">
        <f t="shared" si="58"/>
        <v>0</v>
      </c>
      <c r="N646" s="11">
        <f>IF(Q646="x",0,IF(J646&lt;(INDEX(Lookup!$U$2:$U$10,MATCH($D$47,Lookup!$S$2:$S$10,0))),0,$L$12*K646))</f>
        <v>0</v>
      </c>
      <c r="O646" s="234">
        <f t="shared" si="59"/>
        <v>0</v>
      </c>
      <c r="P646" s="10"/>
      <c r="Q646" s="9"/>
      <c r="S646" s="340">
        <f t="shared" si="60"/>
        <v>0</v>
      </c>
      <c r="T646" s="340">
        <f t="shared" si="61"/>
        <v>0</v>
      </c>
    </row>
    <row r="647" spans="2:20" ht="14.4" x14ac:dyDescent="0.3">
      <c r="B647" s="30"/>
      <c r="C647" s="16"/>
      <c r="D647" s="16"/>
      <c r="E647" s="25"/>
      <c r="F647" s="16"/>
      <c r="G647" s="15"/>
      <c r="H647" s="14"/>
      <c r="I647" s="13"/>
      <c r="J647" s="13"/>
      <c r="K647" s="12"/>
      <c r="L647" s="232">
        <f t="shared" si="57"/>
        <v>0</v>
      </c>
      <c r="M647" s="234">
        <f t="shared" si="58"/>
        <v>0</v>
      </c>
      <c r="N647" s="11">
        <f>IF(Q647="x",0,IF(J647&lt;(INDEX(Lookup!$U$2:$U$10,MATCH($D$47,Lookup!$S$2:$S$10,0))),0,$L$12*K647))</f>
        <v>0</v>
      </c>
      <c r="O647" s="234">
        <f t="shared" si="59"/>
        <v>0</v>
      </c>
      <c r="P647" s="10"/>
      <c r="Q647" s="9"/>
      <c r="S647" s="340">
        <f t="shared" si="60"/>
        <v>0</v>
      </c>
      <c r="T647" s="340">
        <f t="shared" si="61"/>
        <v>0</v>
      </c>
    </row>
    <row r="648" spans="2:20" ht="14.4" x14ac:dyDescent="0.3">
      <c r="B648" s="30"/>
      <c r="C648" s="16"/>
      <c r="D648" s="16"/>
      <c r="E648" s="25"/>
      <c r="F648" s="16"/>
      <c r="G648" s="15"/>
      <c r="H648" s="14"/>
      <c r="I648" s="13"/>
      <c r="J648" s="13"/>
      <c r="K648" s="12"/>
      <c r="L648" s="232">
        <f t="shared" si="57"/>
        <v>0</v>
      </c>
      <c r="M648" s="234">
        <f t="shared" si="58"/>
        <v>0</v>
      </c>
      <c r="N648" s="11">
        <f>IF(Q648="x",0,IF(J648&lt;(INDEX(Lookup!$U$2:$U$10,MATCH($D$47,Lookup!$S$2:$S$10,0))),0,$L$12*K648))</f>
        <v>0</v>
      </c>
      <c r="O648" s="234">
        <f t="shared" si="59"/>
        <v>0</v>
      </c>
      <c r="P648" s="10"/>
      <c r="Q648" s="9"/>
      <c r="S648" s="340">
        <f t="shared" si="60"/>
        <v>0</v>
      </c>
      <c r="T648" s="340">
        <f t="shared" si="61"/>
        <v>0</v>
      </c>
    </row>
    <row r="649" spans="2:20" ht="14.4" x14ac:dyDescent="0.3">
      <c r="B649" s="30"/>
      <c r="C649" s="16"/>
      <c r="D649" s="16"/>
      <c r="E649" s="25"/>
      <c r="F649" s="16"/>
      <c r="G649" s="15"/>
      <c r="H649" s="14"/>
      <c r="I649" s="13"/>
      <c r="J649" s="13"/>
      <c r="K649" s="12"/>
      <c r="L649" s="232">
        <f t="shared" si="57"/>
        <v>0</v>
      </c>
      <c r="M649" s="234">
        <f t="shared" si="58"/>
        <v>0</v>
      </c>
      <c r="N649" s="11">
        <f>IF(Q649="x",0,IF(J649&lt;(INDEX(Lookup!$U$2:$U$10,MATCH($D$47,Lookup!$S$2:$S$10,0))),0,$L$12*K649))</f>
        <v>0</v>
      </c>
      <c r="O649" s="234">
        <f t="shared" si="59"/>
        <v>0</v>
      </c>
      <c r="P649" s="10"/>
      <c r="Q649" s="9"/>
      <c r="S649" s="340">
        <f t="shared" si="60"/>
        <v>0</v>
      </c>
      <c r="T649" s="340">
        <f t="shared" si="61"/>
        <v>0</v>
      </c>
    </row>
    <row r="650" spans="2:20" ht="14.4" x14ac:dyDescent="0.3">
      <c r="B650" s="30"/>
      <c r="C650" s="16"/>
      <c r="D650" s="16"/>
      <c r="E650" s="25"/>
      <c r="F650" s="16"/>
      <c r="G650" s="15"/>
      <c r="H650" s="14"/>
      <c r="I650" s="13"/>
      <c r="J650" s="13"/>
      <c r="K650" s="12"/>
      <c r="L650" s="232">
        <f t="shared" si="57"/>
        <v>0</v>
      </c>
      <c r="M650" s="234">
        <f t="shared" si="58"/>
        <v>0</v>
      </c>
      <c r="N650" s="11">
        <f>IF(Q650="x",0,IF(J650&lt;(INDEX(Lookup!$U$2:$U$10,MATCH($D$47,Lookup!$S$2:$S$10,0))),0,$L$12*K650))</f>
        <v>0</v>
      </c>
      <c r="O650" s="234">
        <f t="shared" si="59"/>
        <v>0</v>
      </c>
      <c r="P650" s="10"/>
      <c r="Q650" s="9"/>
      <c r="S650" s="340">
        <f t="shared" si="60"/>
        <v>0</v>
      </c>
      <c r="T650" s="340">
        <f t="shared" si="61"/>
        <v>0</v>
      </c>
    </row>
    <row r="651" spans="2:20" ht="14.4" x14ac:dyDescent="0.3">
      <c r="B651" s="30"/>
      <c r="C651" s="16"/>
      <c r="D651" s="16"/>
      <c r="E651" s="25"/>
      <c r="F651" s="16"/>
      <c r="G651" s="15"/>
      <c r="H651" s="14"/>
      <c r="I651" s="13"/>
      <c r="J651" s="13"/>
      <c r="K651" s="12"/>
      <c r="L651" s="232">
        <f t="shared" si="57"/>
        <v>0</v>
      </c>
      <c r="M651" s="234">
        <f t="shared" si="58"/>
        <v>0</v>
      </c>
      <c r="N651" s="11">
        <f>IF(Q651="x",0,IF(J651&lt;(INDEX(Lookup!$U$2:$U$10,MATCH($D$47,Lookup!$S$2:$S$10,0))),0,$L$12*K651))</f>
        <v>0</v>
      </c>
      <c r="O651" s="234">
        <f t="shared" si="59"/>
        <v>0</v>
      </c>
      <c r="P651" s="10"/>
      <c r="Q651" s="9"/>
      <c r="S651" s="340">
        <f t="shared" si="60"/>
        <v>0</v>
      </c>
      <c r="T651" s="340">
        <f t="shared" si="61"/>
        <v>0</v>
      </c>
    </row>
    <row r="652" spans="2:20" ht="14.4" x14ac:dyDescent="0.3">
      <c r="B652" s="30"/>
      <c r="C652" s="16"/>
      <c r="D652" s="16"/>
      <c r="E652" s="25"/>
      <c r="F652" s="16"/>
      <c r="G652" s="15"/>
      <c r="H652" s="14"/>
      <c r="I652" s="13"/>
      <c r="J652" s="13"/>
      <c r="K652" s="12"/>
      <c r="L652" s="232">
        <f t="shared" si="57"/>
        <v>0</v>
      </c>
      <c r="M652" s="234">
        <f t="shared" si="58"/>
        <v>0</v>
      </c>
      <c r="N652" s="11">
        <f>IF(Q652="x",0,IF(J652&lt;(INDEX(Lookup!$U$2:$U$10,MATCH($D$47,Lookup!$S$2:$S$10,0))),0,$L$12*K652))</f>
        <v>0</v>
      </c>
      <c r="O652" s="234">
        <f t="shared" si="59"/>
        <v>0</v>
      </c>
      <c r="P652" s="10"/>
      <c r="Q652" s="9"/>
      <c r="S652" s="340">
        <f t="shared" si="60"/>
        <v>0</v>
      </c>
      <c r="T652" s="340">
        <f t="shared" si="61"/>
        <v>0</v>
      </c>
    </row>
    <row r="653" spans="2:20" ht="14.4" x14ac:dyDescent="0.3">
      <c r="B653" s="30"/>
      <c r="C653" s="16"/>
      <c r="D653" s="16"/>
      <c r="E653" s="25"/>
      <c r="F653" s="16"/>
      <c r="G653" s="15"/>
      <c r="H653" s="14"/>
      <c r="I653" s="13"/>
      <c r="J653" s="13"/>
      <c r="K653" s="12"/>
      <c r="L653" s="232">
        <f t="shared" si="57"/>
        <v>0</v>
      </c>
      <c r="M653" s="234">
        <f t="shared" si="58"/>
        <v>0</v>
      </c>
      <c r="N653" s="11">
        <f>IF(Q653="x",0,IF(J653&lt;(INDEX(Lookup!$U$2:$U$10,MATCH($D$47,Lookup!$S$2:$S$10,0))),0,$L$12*K653))</f>
        <v>0</v>
      </c>
      <c r="O653" s="234">
        <f t="shared" si="59"/>
        <v>0</v>
      </c>
      <c r="P653" s="10"/>
      <c r="Q653" s="9"/>
      <c r="S653" s="340">
        <f t="shared" si="60"/>
        <v>0</v>
      </c>
      <c r="T653" s="340">
        <f t="shared" si="61"/>
        <v>0</v>
      </c>
    </row>
    <row r="654" spans="2:20" ht="14.4" x14ac:dyDescent="0.3">
      <c r="B654" s="30"/>
      <c r="C654" s="16"/>
      <c r="D654" s="16"/>
      <c r="E654" s="25"/>
      <c r="F654" s="16"/>
      <c r="G654" s="15"/>
      <c r="H654" s="14"/>
      <c r="I654" s="13"/>
      <c r="J654" s="13"/>
      <c r="K654" s="12"/>
      <c r="L654" s="232">
        <f t="shared" si="57"/>
        <v>0</v>
      </c>
      <c r="M654" s="234">
        <f t="shared" si="58"/>
        <v>0</v>
      </c>
      <c r="N654" s="11">
        <f>IF(Q654="x",0,IF(J654&lt;(INDEX(Lookup!$U$2:$U$10,MATCH($D$47,Lookup!$S$2:$S$10,0))),0,$L$12*K654))</f>
        <v>0</v>
      </c>
      <c r="O654" s="234">
        <f t="shared" si="59"/>
        <v>0</v>
      </c>
      <c r="P654" s="10"/>
      <c r="Q654" s="9"/>
      <c r="S654" s="340">
        <f t="shared" si="60"/>
        <v>0</v>
      </c>
      <c r="T654" s="340">
        <f t="shared" si="61"/>
        <v>0</v>
      </c>
    </row>
    <row r="655" spans="2:20" ht="14.4" x14ac:dyDescent="0.3">
      <c r="B655" s="30"/>
      <c r="C655" s="16"/>
      <c r="D655" s="16"/>
      <c r="E655" s="25"/>
      <c r="F655" s="16"/>
      <c r="G655" s="15"/>
      <c r="H655" s="14"/>
      <c r="I655" s="13"/>
      <c r="J655" s="13"/>
      <c r="K655" s="12"/>
      <c r="L655" s="232">
        <f t="shared" si="57"/>
        <v>0</v>
      </c>
      <c r="M655" s="234">
        <f t="shared" si="58"/>
        <v>0</v>
      </c>
      <c r="N655" s="11">
        <f>IF(Q655="x",0,IF(J655&lt;(INDEX(Lookup!$U$2:$U$10,MATCH($D$47,Lookup!$S$2:$S$10,0))),0,$L$12*K655))</f>
        <v>0</v>
      </c>
      <c r="O655" s="234">
        <f t="shared" si="59"/>
        <v>0</v>
      </c>
      <c r="P655" s="10"/>
      <c r="Q655" s="9"/>
      <c r="S655" s="340">
        <f t="shared" si="60"/>
        <v>0</v>
      </c>
      <c r="T655" s="340">
        <f t="shared" si="61"/>
        <v>0</v>
      </c>
    </row>
    <row r="656" spans="2:20" ht="14.4" x14ac:dyDescent="0.3">
      <c r="B656" s="30"/>
      <c r="C656" s="16"/>
      <c r="D656" s="16"/>
      <c r="E656" s="25"/>
      <c r="F656" s="16"/>
      <c r="G656" s="15"/>
      <c r="H656" s="14"/>
      <c r="I656" s="13"/>
      <c r="J656" s="13"/>
      <c r="K656" s="12"/>
      <c r="L656" s="232">
        <f t="shared" si="57"/>
        <v>0</v>
      </c>
      <c r="M656" s="234">
        <f t="shared" si="58"/>
        <v>0</v>
      </c>
      <c r="N656" s="11">
        <f>IF(Q656="x",0,IF(J656&lt;(INDEX(Lookup!$U$2:$U$10,MATCH($D$47,Lookup!$S$2:$S$10,0))),0,$L$12*K656))</f>
        <v>0</v>
      </c>
      <c r="O656" s="234">
        <f t="shared" si="59"/>
        <v>0</v>
      </c>
      <c r="P656" s="10"/>
      <c r="Q656" s="9"/>
      <c r="S656" s="340">
        <f t="shared" si="60"/>
        <v>0</v>
      </c>
      <c r="T656" s="340">
        <f t="shared" si="61"/>
        <v>0</v>
      </c>
    </row>
    <row r="657" spans="2:20" ht="14.4" x14ac:dyDescent="0.3">
      <c r="B657" s="30"/>
      <c r="C657" s="16"/>
      <c r="D657" s="16"/>
      <c r="E657" s="25"/>
      <c r="F657" s="16"/>
      <c r="G657" s="15"/>
      <c r="H657" s="14"/>
      <c r="I657" s="13"/>
      <c r="J657" s="13"/>
      <c r="K657" s="12"/>
      <c r="L657" s="232">
        <f t="shared" si="57"/>
        <v>0</v>
      </c>
      <c r="M657" s="234">
        <f t="shared" si="58"/>
        <v>0</v>
      </c>
      <c r="N657" s="11">
        <f>IF(Q657="x",0,IF(J657&lt;(INDEX(Lookup!$U$2:$U$10,MATCH($D$47,Lookup!$S$2:$S$10,0))),0,$L$12*K657))</f>
        <v>0</v>
      </c>
      <c r="O657" s="234">
        <f t="shared" si="59"/>
        <v>0</v>
      </c>
      <c r="P657" s="10"/>
      <c r="Q657" s="9"/>
      <c r="S657" s="340">
        <f t="shared" si="60"/>
        <v>0</v>
      </c>
      <c r="T657" s="340">
        <f t="shared" si="61"/>
        <v>0</v>
      </c>
    </row>
    <row r="658" spans="2:20" ht="14.4" x14ac:dyDescent="0.3">
      <c r="B658" s="30"/>
      <c r="C658" s="16"/>
      <c r="D658" s="16"/>
      <c r="E658" s="25"/>
      <c r="F658" s="16"/>
      <c r="G658" s="15"/>
      <c r="H658" s="14"/>
      <c r="I658" s="13"/>
      <c r="J658" s="13"/>
      <c r="K658" s="12"/>
      <c r="L658" s="232">
        <f t="shared" si="57"/>
        <v>0</v>
      </c>
      <c r="M658" s="234">
        <f t="shared" si="58"/>
        <v>0</v>
      </c>
      <c r="N658" s="11">
        <f>IF(Q658="x",0,IF(J658&lt;(INDEX(Lookup!$U$2:$U$10,MATCH($D$47,Lookup!$S$2:$S$10,0))),0,$L$12*K658))</f>
        <v>0</v>
      </c>
      <c r="O658" s="234">
        <f t="shared" si="59"/>
        <v>0</v>
      </c>
      <c r="P658" s="10"/>
      <c r="Q658" s="9"/>
      <c r="S658" s="340">
        <f t="shared" si="60"/>
        <v>0</v>
      </c>
      <c r="T658" s="340">
        <f t="shared" si="61"/>
        <v>0</v>
      </c>
    </row>
    <row r="659" spans="2:20" ht="14.4" x14ac:dyDescent="0.3">
      <c r="B659" s="30"/>
      <c r="C659" s="16"/>
      <c r="D659" s="16"/>
      <c r="E659" s="25"/>
      <c r="F659" s="16"/>
      <c r="G659" s="15"/>
      <c r="H659" s="14"/>
      <c r="I659" s="13"/>
      <c r="J659" s="13"/>
      <c r="K659" s="12"/>
      <c r="L659" s="232">
        <f t="shared" si="57"/>
        <v>0</v>
      </c>
      <c r="M659" s="234">
        <f t="shared" si="58"/>
        <v>0</v>
      </c>
      <c r="N659" s="11">
        <f>IF(Q659="x",0,IF(J659&lt;(INDEX(Lookup!$U$2:$U$10,MATCH($D$47,Lookup!$S$2:$S$10,0))),0,$L$12*K659))</f>
        <v>0</v>
      </c>
      <c r="O659" s="234">
        <f t="shared" si="59"/>
        <v>0</v>
      </c>
      <c r="P659" s="10"/>
      <c r="Q659" s="9"/>
      <c r="S659" s="340">
        <f t="shared" si="60"/>
        <v>0</v>
      </c>
      <c r="T659" s="340">
        <f t="shared" si="61"/>
        <v>0</v>
      </c>
    </row>
    <row r="660" spans="2:20" ht="14.4" x14ac:dyDescent="0.3">
      <c r="B660" s="30"/>
      <c r="C660" s="16"/>
      <c r="D660" s="16"/>
      <c r="E660" s="25"/>
      <c r="F660" s="16"/>
      <c r="G660" s="15"/>
      <c r="H660" s="14"/>
      <c r="I660" s="13"/>
      <c r="J660" s="13"/>
      <c r="K660" s="12"/>
      <c r="L660" s="232">
        <f t="shared" si="57"/>
        <v>0</v>
      </c>
      <c r="M660" s="234">
        <f t="shared" si="58"/>
        <v>0</v>
      </c>
      <c r="N660" s="11">
        <f>IF(Q660="x",0,IF(J660&lt;(INDEX(Lookup!$U$2:$U$10,MATCH($D$47,Lookup!$S$2:$S$10,0))),0,$L$12*K660))</f>
        <v>0</v>
      </c>
      <c r="O660" s="234">
        <f t="shared" si="59"/>
        <v>0</v>
      </c>
      <c r="P660" s="10"/>
      <c r="Q660" s="9"/>
      <c r="S660" s="340">
        <f t="shared" si="60"/>
        <v>0</v>
      </c>
      <c r="T660" s="340">
        <f t="shared" si="61"/>
        <v>0</v>
      </c>
    </row>
    <row r="661" spans="2:20" ht="14.4" x14ac:dyDescent="0.3">
      <c r="B661" s="30"/>
      <c r="C661" s="16"/>
      <c r="D661" s="16"/>
      <c r="E661" s="25"/>
      <c r="F661" s="16"/>
      <c r="G661" s="15"/>
      <c r="H661" s="14"/>
      <c r="I661" s="13"/>
      <c r="J661" s="13"/>
      <c r="K661" s="12"/>
      <c r="L661" s="232">
        <f t="shared" si="57"/>
        <v>0</v>
      </c>
      <c r="M661" s="234">
        <f t="shared" si="58"/>
        <v>0</v>
      </c>
      <c r="N661" s="11">
        <f>IF(Q661="x",0,IF(J661&lt;(INDEX(Lookup!$U$2:$U$10,MATCH($D$47,Lookup!$S$2:$S$10,0))),0,$L$12*K661))</f>
        <v>0</v>
      </c>
      <c r="O661" s="234">
        <f t="shared" si="59"/>
        <v>0</v>
      </c>
      <c r="P661" s="10"/>
      <c r="Q661" s="9"/>
      <c r="S661" s="340">
        <f t="shared" si="60"/>
        <v>0</v>
      </c>
      <c r="T661" s="340">
        <f t="shared" si="61"/>
        <v>0</v>
      </c>
    </row>
    <row r="662" spans="2:20" ht="14.4" x14ac:dyDescent="0.3">
      <c r="B662" s="30"/>
      <c r="C662" s="16"/>
      <c r="D662" s="16"/>
      <c r="E662" s="25"/>
      <c r="F662" s="16"/>
      <c r="G662" s="15"/>
      <c r="H662" s="14"/>
      <c r="I662" s="13"/>
      <c r="J662" s="13"/>
      <c r="K662" s="12"/>
      <c r="L662" s="232">
        <f t="shared" si="57"/>
        <v>0</v>
      </c>
      <c r="M662" s="234">
        <f t="shared" si="58"/>
        <v>0</v>
      </c>
      <c r="N662" s="11">
        <f>IF(Q662="x",0,IF(J662&lt;(INDEX(Lookup!$U$2:$U$10,MATCH($D$47,Lookup!$S$2:$S$10,0))),0,$L$12*K662))</f>
        <v>0</v>
      </c>
      <c r="O662" s="234">
        <f t="shared" si="59"/>
        <v>0</v>
      </c>
      <c r="P662" s="10"/>
      <c r="Q662" s="9"/>
      <c r="S662" s="340">
        <f t="shared" si="60"/>
        <v>0</v>
      </c>
      <c r="T662" s="340">
        <f t="shared" si="61"/>
        <v>0</v>
      </c>
    </row>
    <row r="663" spans="2:20" ht="14.4" x14ac:dyDescent="0.3">
      <c r="B663" s="30"/>
      <c r="C663" s="16"/>
      <c r="D663" s="16"/>
      <c r="E663" s="25"/>
      <c r="F663" s="16"/>
      <c r="G663" s="15"/>
      <c r="H663" s="14"/>
      <c r="I663" s="13"/>
      <c r="J663" s="13"/>
      <c r="K663" s="12"/>
      <c r="L663" s="232">
        <f t="shared" si="57"/>
        <v>0</v>
      </c>
      <c r="M663" s="234">
        <f t="shared" si="58"/>
        <v>0</v>
      </c>
      <c r="N663" s="11">
        <f>IF(Q663="x",0,IF(J663&lt;(INDEX(Lookup!$U$2:$U$10,MATCH($D$47,Lookup!$S$2:$S$10,0))),0,$L$12*K663))</f>
        <v>0</v>
      </c>
      <c r="O663" s="234">
        <f t="shared" si="59"/>
        <v>0</v>
      </c>
      <c r="P663" s="10"/>
      <c r="Q663" s="9"/>
      <c r="S663" s="340">
        <f t="shared" si="60"/>
        <v>0</v>
      </c>
      <c r="T663" s="340">
        <f t="shared" si="61"/>
        <v>0</v>
      </c>
    </row>
    <row r="664" spans="2:20" ht="14.4" x14ac:dyDescent="0.3">
      <c r="B664" s="30"/>
      <c r="C664" s="16"/>
      <c r="D664" s="16"/>
      <c r="E664" s="25"/>
      <c r="F664" s="16"/>
      <c r="G664" s="15"/>
      <c r="H664" s="14"/>
      <c r="I664" s="13"/>
      <c r="J664" s="13"/>
      <c r="K664" s="12"/>
      <c r="L664" s="232">
        <f t="shared" si="57"/>
        <v>0</v>
      </c>
      <c r="M664" s="234">
        <f t="shared" si="58"/>
        <v>0</v>
      </c>
      <c r="N664" s="11">
        <f>IF(Q664="x",0,IF(J664&lt;(INDEX(Lookup!$U$2:$U$10,MATCH($D$47,Lookup!$S$2:$S$10,0))),0,$L$12*K664))</f>
        <v>0</v>
      </c>
      <c r="O664" s="234">
        <f t="shared" si="59"/>
        <v>0</v>
      </c>
      <c r="P664" s="10"/>
      <c r="Q664" s="9"/>
      <c r="S664" s="340">
        <f t="shared" si="60"/>
        <v>0</v>
      </c>
      <c r="T664" s="340">
        <f t="shared" si="61"/>
        <v>0</v>
      </c>
    </row>
    <row r="665" spans="2:20" ht="14.4" x14ac:dyDescent="0.3">
      <c r="B665" s="30"/>
      <c r="C665" s="16"/>
      <c r="D665" s="16"/>
      <c r="E665" s="25"/>
      <c r="F665" s="16"/>
      <c r="G665" s="15"/>
      <c r="H665" s="14"/>
      <c r="I665" s="13"/>
      <c r="J665" s="13"/>
      <c r="K665" s="12"/>
      <c r="L665" s="232">
        <f t="shared" si="57"/>
        <v>0</v>
      </c>
      <c r="M665" s="234">
        <f t="shared" si="58"/>
        <v>0</v>
      </c>
      <c r="N665" s="11">
        <f>IF(Q665="x",0,IF(J665&lt;(INDEX(Lookup!$U$2:$U$10,MATCH($D$47,Lookup!$S$2:$S$10,0))),0,$L$12*K665))</f>
        <v>0</v>
      </c>
      <c r="O665" s="234">
        <f t="shared" si="59"/>
        <v>0</v>
      </c>
      <c r="P665" s="10"/>
      <c r="Q665" s="9"/>
      <c r="S665" s="340">
        <f t="shared" si="60"/>
        <v>0</v>
      </c>
      <c r="T665" s="340">
        <f t="shared" si="61"/>
        <v>0</v>
      </c>
    </row>
    <row r="666" spans="2:20" ht="14.4" x14ac:dyDescent="0.3">
      <c r="B666" s="30"/>
      <c r="C666" s="16"/>
      <c r="D666" s="16"/>
      <c r="E666" s="25"/>
      <c r="F666" s="16"/>
      <c r="G666" s="15"/>
      <c r="H666" s="14"/>
      <c r="I666" s="13"/>
      <c r="J666" s="13"/>
      <c r="K666" s="12"/>
      <c r="L666" s="232">
        <f t="shared" si="57"/>
        <v>0</v>
      </c>
      <c r="M666" s="234">
        <f t="shared" si="58"/>
        <v>0</v>
      </c>
      <c r="N666" s="11">
        <f>IF(Q666="x",0,IF(J666&lt;(INDEX(Lookup!$U$2:$U$10,MATCH($D$47,Lookup!$S$2:$S$10,0))),0,$L$12*K666))</f>
        <v>0</v>
      </c>
      <c r="O666" s="234">
        <f t="shared" si="59"/>
        <v>0</v>
      </c>
      <c r="P666" s="10"/>
      <c r="Q666" s="9"/>
      <c r="S666" s="340">
        <f t="shared" si="60"/>
        <v>0</v>
      </c>
      <c r="T666" s="340">
        <f t="shared" si="61"/>
        <v>0</v>
      </c>
    </row>
    <row r="667" spans="2:20" ht="14.4" x14ac:dyDescent="0.3">
      <c r="B667" s="30"/>
      <c r="C667" s="16"/>
      <c r="D667" s="16"/>
      <c r="E667" s="25"/>
      <c r="F667" s="16"/>
      <c r="G667" s="15"/>
      <c r="H667" s="14"/>
      <c r="I667" s="13"/>
      <c r="J667" s="13"/>
      <c r="K667" s="12"/>
      <c r="L667" s="232">
        <f t="shared" si="57"/>
        <v>0</v>
      </c>
      <c r="M667" s="234">
        <f t="shared" si="58"/>
        <v>0</v>
      </c>
      <c r="N667" s="11">
        <f>IF(Q667="x",0,IF(J667&lt;(INDEX(Lookup!$U$2:$U$10,MATCH($D$47,Lookup!$S$2:$S$10,0))),0,$L$12*K667))</f>
        <v>0</v>
      </c>
      <c r="O667" s="234">
        <f t="shared" si="59"/>
        <v>0</v>
      </c>
      <c r="P667" s="10"/>
      <c r="Q667" s="9"/>
      <c r="S667" s="340">
        <f t="shared" si="60"/>
        <v>0</v>
      </c>
      <c r="T667" s="340">
        <f t="shared" si="61"/>
        <v>0</v>
      </c>
    </row>
    <row r="668" spans="2:20" ht="14.4" x14ac:dyDescent="0.3">
      <c r="B668" s="30"/>
      <c r="C668" s="16"/>
      <c r="D668" s="16"/>
      <c r="E668" s="25"/>
      <c r="F668" s="16"/>
      <c r="G668" s="15"/>
      <c r="H668" s="14"/>
      <c r="I668" s="13"/>
      <c r="J668" s="13"/>
      <c r="K668" s="12"/>
      <c r="L668" s="232">
        <f t="shared" si="57"/>
        <v>0</v>
      </c>
      <c r="M668" s="234">
        <f t="shared" si="58"/>
        <v>0</v>
      </c>
      <c r="N668" s="11">
        <f>IF(Q668="x",0,IF(J668&lt;(INDEX(Lookup!$U$2:$U$10,MATCH($D$47,Lookup!$S$2:$S$10,0))),0,$L$12*K668))</f>
        <v>0</v>
      </c>
      <c r="O668" s="234">
        <f t="shared" si="59"/>
        <v>0</v>
      </c>
      <c r="P668" s="10"/>
      <c r="Q668" s="9"/>
      <c r="S668" s="340">
        <f t="shared" si="60"/>
        <v>0</v>
      </c>
      <c r="T668" s="340">
        <f t="shared" si="61"/>
        <v>0</v>
      </c>
    </row>
    <row r="669" spans="2:20" ht="14.4" x14ac:dyDescent="0.3">
      <c r="B669" s="30"/>
      <c r="C669" s="16"/>
      <c r="D669" s="16"/>
      <c r="E669" s="25"/>
      <c r="F669" s="16"/>
      <c r="G669" s="15"/>
      <c r="H669" s="14"/>
      <c r="I669" s="13"/>
      <c r="J669" s="13"/>
      <c r="K669" s="12"/>
      <c r="L669" s="232">
        <f t="shared" si="57"/>
        <v>0</v>
      </c>
      <c r="M669" s="234">
        <f t="shared" si="58"/>
        <v>0</v>
      </c>
      <c r="N669" s="11">
        <f>IF(Q669="x",0,IF(J669&lt;(INDEX(Lookup!$U$2:$U$10,MATCH($D$47,Lookup!$S$2:$S$10,0))),0,$L$12*K669))</f>
        <v>0</v>
      </c>
      <c r="O669" s="234">
        <f t="shared" si="59"/>
        <v>0</v>
      </c>
      <c r="P669" s="10"/>
      <c r="Q669" s="9"/>
      <c r="S669" s="340">
        <f t="shared" si="60"/>
        <v>0</v>
      </c>
      <c r="T669" s="340">
        <f t="shared" si="61"/>
        <v>0</v>
      </c>
    </row>
    <row r="670" spans="2:20" ht="14.4" x14ac:dyDescent="0.3">
      <c r="B670" s="30"/>
      <c r="C670" s="16"/>
      <c r="D670" s="16"/>
      <c r="E670" s="25"/>
      <c r="F670" s="16"/>
      <c r="G670" s="15"/>
      <c r="H670" s="14"/>
      <c r="I670" s="13"/>
      <c r="J670" s="13"/>
      <c r="K670" s="12"/>
      <c r="L670" s="232">
        <f t="shared" si="57"/>
        <v>0</v>
      </c>
      <c r="M670" s="234">
        <f t="shared" si="58"/>
        <v>0</v>
      </c>
      <c r="N670" s="11">
        <f>IF(Q670="x",0,IF(J670&lt;(INDEX(Lookup!$U$2:$U$10,MATCH($D$47,Lookup!$S$2:$S$10,0))),0,$L$12*K670))</f>
        <v>0</v>
      </c>
      <c r="O670" s="234">
        <f t="shared" si="59"/>
        <v>0</v>
      </c>
      <c r="P670" s="10"/>
      <c r="Q670" s="9"/>
      <c r="S670" s="340">
        <f t="shared" si="60"/>
        <v>0</v>
      </c>
      <c r="T670" s="340">
        <f t="shared" si="61"/>
        <v>0</v>
      </c>
    </row>
    <row r="671" spans="2:20" ht="14.4" x14ac:dyDescent="0.3">
      <c r="B671" s="30"/>
      <c r="C671" s="16"/>
      <c r="D671" s="16"/>
      <c r="E671" s="25"/>
      <c r="F671" s="16"/>
      <c r="G671" s="15"/>
      <c r="H671" s="14"/>
      <c r="I671" s="13"/>
      <c r="J671" s="13"/>
      <c r="K671" s="12"/>
      <c r="L671" s="232">
        <f t="shared" si="57"/>
        <v>0</v>
      </c>
      <c r="M671" s="234">
        <f t="shared" si="58"/>
        <v>0</v>
      </c>
      <c r="N671" s="11">
        <f>IF(Q671="x",0,IF(J671&lt;(INDEX(Lookup!$U$2:$U$10,MATCH($D$47,Lookup!$S$2:$S$10,0))),0,$L$12*K671))</f>
        <v>0</v>
      </c>
      <c r="O671" s="234">
        <f t="shared" si="59"/>
        <v>0</v>
      </c>
      <c r="P671" s="10"/>
      <c r="Q671" s="9"/>
      <c r="S671" s="340">
        <f t="shared" si="60"/>
        <v>0</v>
      </c>
      <c r="T671" s="340">
        <f t="shared" si="61"/>
        <v>0</v>
      </c>
    </row>
    <row r="672" spans="2:20" ht="14.4" x14ac:dyDescent="0.3">
      <c r="B672" s="30"/>
      <c r="C672" s="16"/>
      <c r="D672" s="16"/>
      <c r="E672" s="25"/>
      <c r="F672" s="16"/>
      <c r="G672" s="15"/>
      <c r="H672" s="14"/>
      <c r="I672" s="13"/>
      <c r="J672" s="13"/>
      <c r="K672" s="12"/>
      <c r="L672" s="232">
        <f t="shared" si="57"/>
        <v>0</v>
      </c>
      <c r="M672" s="234">
        <f t="shared" si="58"/>
        <v>0</v>
      </c>
      <c r="N672" s="11">
        <f>IF(Q672="x",0,IF(J672&lt;(INDEX(Lookup!$U$2:$U$10,MATCH($D$47,Lookup!$S$2:$S$10,0))),0,$L$12*K672))</f>
        <v>0</v>
      </c>
      <c r="O672" s="234">
        <f t="shared" si="59"/>
        <v>0</v>
      </c>
      <c r="P672" s="10"/>
      <c r="Q672" s="9"/>
      <c r="S672" s="340">
        <f t="shared" si="60"/>
        <v>0</v>
      </c>
      <c r="T672" s="340">
        <f t="shared" si="61"/>
        <v>0</v>
      </c>
    </row>
    <row r="673" spans="2:20" ht="14.4" x14ac:dyDescent="0.3">
      <c r="B673" s="30"/>
      <c r="C673" s="16"/>
      <c r="D673" s="16"/>
      <c r="E673" s="25"/>
      <c r="F673" s="16"/>
      <c r="G673" s="15"/>
      <c r="H673" s="14"/>
      <c r="I673" s="13"/>
      <c r="J673" s="13"/>
      <c r="K673" s="12"/>
      <c r="L673" s="232">
        <f t="shared" si="57"/>
        <v>0</v>
      </c>
      <c r="M673" s="234">
        <f t="shared" si="58"/>
        <v>0</v>
      </c>
      <c r="N673" s="11">
        <f>IF(Q673="x",0,IF(J673&lt;(INDEX(Lookup!$U$2:$U$10,MATCH($D$47,Lookup!$S$2:$S$10,0))),0,$L$12*K673))</f>
        <v>0</v>
      </c>
      <c r="O673" s="234">
        <f t="shared" si="59"/>
        <v>0</v>
      </c>
      <c r="P673" s="10"/>
      <c r="Q673" s="9"/>
      <c r="S673" s="340">
        <f t="shared" si="60"/>
        <v>0</v>
      </c>
      <c r="T673" s="340">
        <f t="shared" si="61"/>
        <v>0</v>
      </c>
    </row>
    <row r="674" spans="2:20" ht="14.4" x14ac:dyDescent="0.3">
      <c r="B674" s="30"/>
      <c r="C674" s="16"/>
      <c r="D674" s="16"/>
      <c r="E674" s="25"/>
      <c r="F674" s="16"/>
      <c r="G674" s="15"/>
      <c r="H674" s="14"/>
      <c r="I674" s="13"/>
      <c r="J674" s="13"/>
      <c r="K674" s="12"/>
      <c r="L674" s="232">
        <f t="shared" si="57"/>
        <v>0</v>
      </c>
      <c r="M674" s="234">
        <f t="shared" si="58"/>
        <v>0</v>
      </c>
      <c r="N674" s="11">
        <f>IF(Q674="x",0,IF(J674&lt;(INDEX(Lookup!$U$2:$U$10,MATCH($D$47,Lookup!$S$2:$S$10,0))),0,$L$12*K674))</f>
        <v>0</v>
      </c>
      <c r="O674" s="234">
        <f t="shared" si="59"/>
        <v>0</v>
      </c>
      <c r="P674" s="10"/>
      <c r="Q674" s="9"/>
      <c r="S674" s="340">
        <f t="shared" si="60"/>
        <v>0</v>
      </c>
      <c r="T674" s="340">
        <f t="shared" si="61"/>
        <v>0</v>
      </c>
    </row>
    <row r="675" spans="2:20" ht="14.4" x14ac:dyDescent="0.3">
      <c r="B675" s="30"/>
      <c r="C675" s="16"/>
      <c r="D675" s="16"/>
      <c r="E675" s="25"/>
      <c r="F675" s="16"/>
      <c r="G675" s="15"/>
      <c r="H675" s="14"/>
      <c r="I675" s="13"/>
      <c r="J675" s="13"/>
      <c r="K675" s="12"/>
      <c r="L675" s="232">
        <f t="shared" si="57"/>
        <v>0</v>
      </c>
      <c r="M675" s="234">
        <f t="shared" si="58"/>
        <v>0</v>
      </c>
      <c r="N675" s="11">
        <f>IF(Q675="x",0,IF(J675&lt;(INDEX(Lookup!$U$2:$U$10,MATCH($D$47,Lookup!$S$2:$S$10,0))),0,$L$12*K675))</f>
        <v>0</v>
      </c>
      <c r="O675" s="234">
        <f t="shared" si="59"/>
        <v>0</v>
      </c>
      <c r="P675" s="10"/>
      <c r="Q675" s="9"/>
      <c r="S675" s="340">
        <f t="shared" si="60"/>
        <v>0</v>
      </c>
      <c r="T675" s="340">
        <f t="shared" si="61"/>
        <v>0</v>
      </c>
    </row>
    <row r="676" spans="2:20" ht="14.4" x14ac:dyDescent="0.3">
      <c r="B676" s="30"/>
      <c r="C676" s="16"/>
      <c r="D676" s="16"/>
      <c r="E676" s="25"/>
      <c r="F676" s="16"/>
      <c r="G676" s="15"/>
      <c r="H676" s="14"/>
      <c r="I676" s="13"/>
      <c r="J676" s="13"/>
      <c r="K676" s="12"/>
      <c r="L676" s="232">
        <f t="shared" si="57"/>
        <v>0</v>
      </c>
      <c r="M676" s="234">
        <f t="shared" si="58"/>
        <v>0</v>
      </c>
      <c r="N676" s="11">
        <f>IF(Q676="x",0,IF(J676&lt;(INDEX(Lookup!$U$2:$U$10,MATCH($D$47,Lookup!$S$2:$S$10,0))),0,$L$12*K676))</f>
        <v>0</v>
      </c>
      <c r="O676" s="234">
        <f t="shared" si="59"/>
        <v>0</v>
      </c>
      <c r="P676" s="10"/>
      <c r="Q676" s="9"/>
      <c r="S676" s="340">
        <f t="shared" si="60"/>
        <v>0</v>
      </c>
      <c r="T676" s="340">
        <f t="shared" si="61"/>
        <v>0</v>
      </c>
    </row>
    <row r="677" spans="2:20" ht="14.4" x14ac:dyDescent="0.3">
      <c r="B677" s="30"/>
      <c r="C677" s="16"/>
      <c r="D677" s="16"/>
      <c r="E677" s="25"/>
      <c r="F677" s="16"/>
      <c r="G677" s="15"/>
      <c r="H677" s="14"/>
      <c r="I677" s="13"/>
      <c r="J677" s="13"/>
      <c r="K677" s="12"/>
      <c r="L677" s="232">
        <f t="shared" si="57"/>
        <v>0</v>
      </c>
      <c r="M677" s="234">
        <f t="shared" si="58"/>
        <v>0</v>
      </c>
      <c r="N677" s="11">
        <f>IF(Q677="x",0,IF(J677&lt;(INDEX(Lookup!$U$2:$U$10,MATCH($D$47,Lookup!$S$2:$S$10,0))),0,$L$12*K677))</f>
        <v>0</v>
      </c>
      <c r="O677" s="234">
        <f t="shared" si="59"/>
        <v>0</v>
      </c>
      <c r="P677" s="10"/>
      <c r="Q677" s="9"/>
      <c r="S677" s="340">
        <f t="shared" si="60"/>
        <v>0</v>
      </c>
      <c r="T677" s="340">
        <f t="shared" si="61"/>
        <v>0</v>
      </c>
    </row>
    <row r="678" spans="2:20" ht="14.4" x14ac:dyDescent="0.3">
      <c r="B678" s="30"/>
      <c r="C678" s="16"/>
      <c r="D678" s="16"/>
      <c r="E678" s="25"/>
      <c r="F678" s="16"/>
      <c r="G678" s="15"/>
      <c r="H678" s="14"/>
      <c r="I678" s="13"/>
      <c r="J678" s="13"/>
      <c r="K678" s="12"/>
      <c r="L678" s="232">
        <f t="shared" si="57"/>
        <v>0</v>
      </c>
      <c r="M678" s="234">
        <f t="shared" si="58"/>
        <v>0</v>
      </c>
      <c r="N678" s="11">
        <f>IF(Q678="x",0,IF(J678&lt;(INDEX(Lookup!$U$2:$U$10,MATCH($D$47,Lookup!$S$2:$S$10,0))),0,$L$12*K678))</f>
        <v>0</v>
      </c>
      <c r="O678" s="234">
        <f t="shared" si="59"/>
        <v>0</v>
      </c>
      <c r="P678" s="10"/>
      <c r="Q678" s="9"/>
      <c r="S678" s="340">
        <f t="shared" si="60"/>
        <v>0</v>
      </c>
      <c r="T678" s="340">
        <f t="shared" si="61"/>
        <v>0</v>
      </c>
    </row>
    <row r="679" spans="2:20" ht="14.4" x14ac:dyDescent="0.3">
      <c r="B679" s="30"/>
      <c r="C679" s="16"/>
      <c r="D679" s="16"/>
      <c r="E679" s="25"/>
      <c r="F679" s="16"/>
      <c r="G679" s="15"/>
      <c r="H679" s="14"/>
      <c r="I679" s="13"/>
      <c r="J679" s="13"/>
      <c r="K679" s="12"/>
      <c r="L679" s="232">
        <f t="shared" si="57"/>
        <v>0</v>
      </c>
      <c r="M679" s="234">
        <f t="shared" si="58"/>
        <v>0</v>
      </c>
      <c r="N679" s="11">
        <f>IF(Q679="x",0,IF(J679&lt;(INDEX(Lookup!$U$2:$U$10,MATCH($D$47,Lookup!$S$2:$S$10,0))),0,$L$12*K679))</f>
        <v>0</v>
      </c>
      <c r="O679" s="234">
        <f t="shared" si="59"/>
        <v>0</v>
      </c>
      <c r="P679" s="10"/>
      <c r="Q679" s="9"/>
      <c r="S679" s="340">
        <f t="shared" si="60"/>
        <v>0</v>
      </c>
      <c r="T679" s="340">
        <f t="shared" si="61"/>
        <v>0</v>
      </c>
    </row>
    <row r="680" spans="2:20" ht="14.4" x14ac:dyDescent="0.3">
      <c r="B680" s="30"/>
      <c r="C680" s="16"/>
      <c r="D680" s="16"/>
      <c r="E680" s="25"/>
      <c r="F680" s="16"/>
      <c r="G680" s="15"/>
      <c r="H680" s="14"/>
      <c r="I680" s="13"/>
      <c r="J680" s="13"/>
      <c r="K680" s="12"/>
      <c r="L680" s="232">
        <f t="shared" si="57"/>
        <v>0</v>
      </c>
      <c r="M680" s="234">
        <f t="shared" si="58"/>
        <v>0</v>
      </c>
      <c r="N680" s="11">
        <f>IF(Q680="x",0,IF(J680&lt;(INDEX(Lookup!$U$2:$U$10,MATCH($D$47,Lookup!$S$2:$S$10,0))),0,$L$12*K680))</f>
        <v>0</v>
      </c>
      <c r="O680" s="234">
        <f t="shared" si="59"/>
        <v>0</v>
      </c>
      <c r="P680" s="10"/>
      <c r="Q680" s="9"/>
      <c r="S680" s="340">
        <f t="shared" si="60"/>
        <v>0</v>
      </c>
      <c r="T680" s="340">
        <f t="shared" si="61"/>
        <v>0</v>
      </c>
    </row>
    <row r="681" spans="2:20" ht="14.4" x14ac:dyDescent="0.3">
      <c r="B681" s="30"/>
      <c r="C681" s="16"/>
      <c r="D681" s="16"/>
      <c r="E681" s="25"/>
      <c r="F681" s="16"/>
      <c r="G681" s="15"/>
      <c r="H681" s="14"/>
      <c r="I681" s="13"/>
      <c r="J681" s="13"/>
      <c r="K681" s="12"/>
      <c r="L681" s="232">
        <f t="shared" si="57"/>
        <v>0</v>
      </c>
      <c r="M681" s="234">
        <f t="shared" si="58"/>
        <v>0</v>
      </c>
      <c r="N681" s="11">
        <f>IF(Q681="x",0,IF(J681&lt;(INDEX(Lookup!$U$2:$U$10,MATCH($D$47,Lookup!$S$2:$S$10,0))),0,$L$12*K681))</f>
        <v>0</v>
      </c>
      <c r="O681" s="234">
        <f t="shared" si="59"/>
        <v>0</v>
      </c>
      <c r="P681" s="10"/>
      <c r="Q681" s="9"/>
      <c r="S681" s="340">
        <f t="shared" si="60"/>
        <v>0</v>
      </c>
      <c r="T681" s="340">
        <f t="shared" si="61"/>
        <v>0</v>
      </c>
    </row>
    <row r="682" spans="2:20" ht="14.4" x14ac:dyDescent="0.3">
      <c r="B682" s="30"/>
      <c r="C682" s="16"/>
      <c r="D682" s="16"/>
      <c r="E682" s="25"/>
      <c r="F682" s="16"/>
      <c r="G682" s="15"/>
      <c r="H682" s="14"/>
      <c r="I682" s="13"/>
      <c r="J682" s="13"/>
      <c r="K682" s="12"/>
      <c r="L682" s="232">
        <f t="shared" si="57"/>
        <v>0</v>
      </c>
      <c r="M682" s="234">
        <f t="shared" si="58"/>
        <v>0</v>
      </c>
      <c r="N682" s="11">
        <f>IF(Q682="x",0,IF(J682&lt;(INDEX(Lookup!$U$2:$U$10,MATCH($D$47,Lookup!$S$2:$S$10,0))),0,$L$12*K682))</f>
        <v>0</v>
      </c>
      <c r="O682" s="234">
        <f t="shared" si="59"/>
        <v>0</v>
      </c>
      <c r="P682" s="10"/>
      <c r="Q682" s="9"/>
      <c r="S682" s="340">
        <f t="shared" si="60"/>
        <v>0</v>
      </c>
      <c r="T682" s="340">
        <f t="shared" si="61"/>
        <v>0</v>
      </c>
    </row>
    <row r="683" spans="2:20" ht="14.4" x14ac:dyDescent="0.3">
      <c r="B683" s="30"/>
      <c r="C683" s="16"/>
      <c r="D683" s="16"/>
      <c r="E683" s="25"/>
      <c r="F683" s="16"/>
      <c r="G683" s="15"/>
      <c r="H683" s="14"/>
      <c r="I683" s="13"/>
      <c r="J683" s="13"/>
      <c r="K683" s="12"/>
      <c r="L683" s="232">
        <f t="shared" si="57"/>
        <v>0</v>
      </c>
      <c r="M683" s="234">
        <f t="shared" si="58"/>
        <v>0</v>
      </c>
      <c r="N683" s="11">
        <f>IF(Q683="x",0,IF(J683&lt;(INDEX(Lookup!$U$2:$U$10,MATCH($D$47,Lookup!$S$2:$S$10,0))),0,$L$12*K683))</f>
        <v>0</v>
      </c>
      <c r="O683" s="234">
        <f t="shared" si="59"/>
        <v>0</v>
      </c>
      <c r="P683" s="10"/>
      <c r="Q683" s="9"/>
      <c r="S683" s="340">
        <f t="shared" si="60"/>
        <v>0</v>
      </c>
      <c r="T683" s="340">
        <f t="shared" si="61"/>
        <v>0</v>
      </c>
    </row>
    <row r="684" spans="2:20" ht="14.4" x14ac:dyDescent="0.3">
      <c r="B684" s="30"/>
      <c r="C684" s="16"/>
      <c r="D684" s="16"/>
      <c r="E684" s="25"/>
      <c r="F684" s="16"/>
      <c r="G684" s="15"/>
      <c r="H684" s="14"/>
      <c r="I684" s="13"/>
      <c r="J684" s="13"/>
      <c r="K684" s="12"/>
      <c r="L684" s="232">
        <f t="shared" si="57"/>
        <v>0</v>
      </c>
      <c r="M684" s="234">
        <f t="shared" si="58"/>
        <v>0</v>
      </c>
      <c r="N684" s="11">
        <f>IF(Q684="x",0,IF(J684&lt;(INDEX(Lookup!$U$2:$U$10,MATCH($D$47,Lookup!$S$2:$S$10,0))),0,$L$12*K684))</f>
        <v>0</v>
      </c>
      <c r="O684" s="234">
        <f t="shared" si="59"/>
        <v>0</v>
      </c>
      <c r="P684" s="10"/>
      <c r="Q684" s="9"/>
      <c r="S684" s="340">
        <f t="shared" si="60"/>
        <v>0</v>
      </c>
      <c r="T684" s="340">
        <f t="shared" si="61"/>
        <v>0</v>
      </c>
    </row>
    <row r="685" spans="2:20" ht="14.4" x14ac:dyDescent="0.3">
      <c r="B685" s="30"/>
      <c r="C685" s="16"/>
      <c r="D685" s="16"/>
      <c r="E685" s="25"/>
      <c r="F685" s="16"/>
      <c r="G685" s="15"/>
      <c r="H685" s="14"/>
      <c r="I685" s="13"/>
      <c r="J685" s="13"/>
      <c r="K685" s="12"/>
      <c r="L685" s="232">
        <f t="shared" si="57"/>
        <v>0</v>
      </c>
      <c r="M685" s="234">
        <f t="shared" si="58"/>
        <v>0</v>
      </c>
      <c r="N685" s="11">
        <f>IF(Q685="x",0,IF(J685&lt;(INDEX(Lookup!$U$2:$U$10,MATCH($D$47,Lookup!$S$2:$S$10,0))),0,$L$12*K685))</f>
        <v>0</v>
      </c>
      <c r="O685" s="234">
        <f t="shared" si="59"/>
        <v>0</v>
      </c>
      <c r="P685" s="10"/>
      <c r="Q685" s="9"/>
      <c r="S685" s="340">
        <f t="shared" si="60"/>
        <v>0</v>
      </c>
      <c r="T685" s="340">
        <f t="shared" si="61"/>
        <v>0</v>
      </c>
    </row>
    <row r="686" spans="2:20" ht="14.4" x14ac:dyDescent="0.3">
      <c r="B686" s="30"/>
      <c r="C686" s="16"/>
      <c r="D686" s="16"/>
      <c r="E686" s="25"/>
      <c r="F686" s="16"/>
      <c r="G686" s="15"/>
      <c r="H686" s="14"/>
      <c r="I686" s="13"/>
      <c r="J686" s="13"/>
      <c r="K686" s="12"/>
      <c r="L686" s="232">
        <f t="shared" si="57"/>
        <v>0</v>
      </c>
      <c r="M686" s="234">
        <f t="shared" si="58"/>
        <v>0</v>
      </c>
      <c r="N686" s="11">
        <f>IF(Q686="x",0,IF(J686&lt;(INDEX(Lookup!$U$2:$U$10,MATCH($D$47,Lookup!$S$2:$S$10,0))),0,$L$12*K686))</f>
        <v>0</v>
      </c>
      <c r="O686" s="234">
        <f t="shared" si="59"/>
        <v>0</v>
      </c>
      <c r="P686" s="10"/>
      <c r="Q686" s="9"/>
      <c r="S686" s="340">
        <f t="shared" si="60"/>
        <v>0</v>
      </c>
      <c r="T686" s="340">
        <f t="shared" si="61"/>
        <v>0</v>
      </c>
    </row>
    <row r="687" spans="2:20" ht="14.4" x14ac:dyDescent="0.3">
      <c r="B687" s="30"/>
      <c r="C687" s="16"/>
      <c r="D687" s="16"/>
      <c r="E687" s="25"/>
      <c r="F687" s="16"/>
      <c r="G687" s="15"/>
      <c r="H687" s="14"/>
      <c r="I687" s="13"/>
      <c r="J687" s="13"/>
      <c r="K687" s="12"/>
      <c r="L687" s="232">
        <f t="shared" si="57"/>
        <v>0</v>
      </c>
      <c r="M687" s="234">
        <f t="shared" si="58"/>
        <v>0</v>
      </c>
      <c r="N687" s="11">
        <f>IF(Q687="x",0,IF(J687&lt;(INDEX(Lookup!$U$2:$U$10,MATCH($D$47,Lookup!$S$2:$S$10,0))),0,$L$12*K687))</f>
        <v>0</v>
      </c>
      <c r="O687" s="234">
        <f t="shared" si="59"/>
        <v>0</v>
      </c>
      <c r="P687" s="10"/>
      <c r="Q687" s="9"/>
      <c r="S687" s="340">
        <f t="shared" si="60"/>
        <v>0</v>
      </c>
      <c r="T687" s="340">
        <f t="shared" si="61"/>
        <v>0</v>
      </c>
    </row>
    <row r="688" spans="2:20" ht="14.4" x14ac:dyDescent="0.3">
      <c r="B688" s="30"/>
      <c r="C688" s="16"/>
      <c r="D688" s="16"/>
      <c r="E688" s="25"/>
      <c r="F688" s="16"/>
      <c r="G688" s="15"/>
      <c r="H688" s="14"/>
      <c r="I688" s="13"/>
      <c r="J688" s="13"/>
      <c r="K688" s="12"/>
      <c r="L688" s="232">
        <f t="shared" si="57"/>
        <v>0</v>
      </c>
      <c r="M688" s="234">
        <f t="shared" si="58"/>
        <v>0</v>
      </c>
      <c r="N688" s="11">
        <f>IF(Q688="x",0,IF(J688&lt;(INDEX(Lookup!$U$2:$U$10,MATCH($D$47,Lookup!$S$2:$S$10,0))),0,$L$12*K688))</f>
        <v>0</v>
      </c>
      <c r="O688" s="234">
        <f t="shared" si="59"/>
        <v>0</v>
      </c>
      <c r="P688" s="10"/>
      <c r="Q688" s="9"/>
      <c r="S688" s="340">
        <f t="shared" si="60"/>
        <v>0</v>
      </c>
      <c r="T688" s="340">
        <f t="shared" si="61"/>
        <v>0</v>
      </c>
    </row>
    <row r="689" spans="2:20" ht="14.4" x14ac:dyDescent="0.3">
      <c r="B689" s="30"/>
      <c r="C689" s="16"/>
      <c r="D689" s="16"/>
      <c r="E689" s="25"/>
      <c r="F689" s="16"/>
      <c r="G689" s="15"/>
      <c r="H689" s="14"/>
      <c r="I689" s="13"/>
      <c r="J689" s="13"/>
      <c r="K689" s="12"/>
      <c r="L689" s="232">
        <f t="shared" si="57"/>
        <v>0</v>
      </c>
      <c r="M689" s="234">
        <f t="shared" si="58"/>
        <v>0</v>
      </c>
      <c r="N689" s="11">
        <f>IF(Q689="x",0,IF(J689&lt;(INDEX(Lookup!$U$2:$U$10,MATCH($D$47,Lookup!$S$2:$S$10,0))),0,$L$12*K689))</f>
        <v>0</v>
      </c>
      <c r="O689" s="234">
        <f t="shared" si="59"/>
        <v>0</v>
      </c>
      <c r="P689" s="10"/>
      <c r="Q689" s="9"/>
      <c r="S689" s="340">
        <f t="shared" si="60"/>
        <v>0</v>
      </c>
      <c r="T689" s="340">
        <f t="shared" si="61"/>
        <v>0</v>
      </c>
    </row>
    <row r="690" spans="2:20" ht="14.4" x14ac:dyDescent="0.3">
      <c r="B690" s="30"/>
      <c r="C690" s="16"/>
      <c r="D690" s="16"/>
      <c r="E690" s="25"/>
      <c r="F690" s="16"/>
      <c r="G690" s="15"/>
      <c r="H690" s="14"/>
      <c r="I690" s="13"/>
      <c r="J690" s="13"/>
      <c r="K690" s="12"/>
      <c r="L690" s="232">
        <f t="shared" ref="L690:L753" si="62">IF(ROUNDDOWN(DATEDIF(I690,J690,"d")/7,0)&gt;$L$12,$L$12*K690,K690*ROUNDDOWN(DATEDIF(I690,J690,"d")/7,0))</f>
        <v>0</v>
      </c>
      <c r="M690" s="234">
        <f t="shared" ref="M690:M753" si="63">L690*$L$6</f>
        <v>0</v>
      </c>
      <c r="N690" s="11">
        <f>IF(Q690="x",0,IF(J690&lt;(INDEX(Lookup!$U$2:$U$10,MATCH($D$47,Lookup!$S$2:$S$10,0))),0,$L$12*K690))</f>
        <v>0</v>
      </c>
      <c r="O690" s="234">
        <f t="shared" ref="O690:O753" si="64">N690*$L$6</f>
        <v>0</v>
      </c>
      <c r="P690" s="10"/>
      <c r="Q690" s="9"/>
      <c r="S690" s="340">
        <f t="shared" si="60"/>
        <v>0</v>
      </c>
      <c r="T690" s="340">
        <f t="shared" si="61"/>
        <v>0</v>
      </c>
    </row>
    <row r="691" spans="2:20" ht="14.4" x14ac:dyDescent="0.3">
      <c r="B691" s="30"/>
      <c r="C691" s="16"/>
      <c r="D691" s="16"/>
      <c r="E691" s="25"/>
      <c r="F691" s="16"/>
      <c r="G691" s="15"/>
      <c r="H691" s="14"/>
      <c r="I691" s="13"/>
      <c r="J691" s="13"/>
      <c r="K691" s="12"/>
      <c r="L691" s="232">
        <f t="shared" si="62"/>
        <v>0</v>
      </c>
      <c r="M691" s="234">
        <f t="shared" si="63"/>
        <v>0</v>
      </c>
      <c r="N691" s="11">
        <f>IF(Q691="x",0,IF(J691&lt;(INDEX(Lookup!$U$2:$U$10,MATCH($D$47,Lookup!$S$2:$S$10,0))),0,$L$12*K691))</f>
        <v>0</v>
      </c>
      <c r="O691" s="234">
        <f t="shared" si="64"/>
        <v>0</v>
      </c>
      <c r="P691" s="10"/>
      <c r="Q691" s="9"/>
      <c r="S691" s="340">
        <f t="shared" ref="S691:S754" si="65">M691*$I$35</f>
        <v>0</v>
      </c>
      <c r="T691" s="340">
        <f t="shared" ref="T691:T754" si="66">O691*$I$44</f>
        <v>0</v>
      </c>
    </row>
    <row r="692" spans="2:20" ht="14.4" x14ac:dyDescent="0.3">
      <c r="B692" s="30"/>
      <c r="C692" s="16"/>
      <c r="D692" s="16"/>
      <c r="E692" s="25"/>
      <c r="F692" s="16"/>
      <c r="G692" s="15"/>
      <c r="H692" s="14"/>
      <c r="I692" s="13"/>
      <c r="J692" s="13"/>
      <c r="K692" s="12"/>
      <c r="L692" s="232">
        <f t="shared" si="62"/>
        <v>0</v>
      </c>
      <c r="M692" s="234">
        <f t="shared" si="63"/>
        <v>0</v>
      </c>
      <c r="N692" s="11">
        <f>IF(Q692="x",0,IF(J692&lt;(INDEX(Lookup!$U$2:$U$10,MATCH($D$47,Lookup!$S$2:$S$10,0))),0,$L$12*K692))</f>
        <v>0</v>
      </c>
      <c r="O692" s="234">
        <f t="shared" si="64"/>
        <v>0</v>
      </c>
      <c r="P692" s="10"/>
      <c r="Q692" s="9"/>
      <c r="S692" s="340">
        <f t="shared" si="65"/>
        <v>0</v>
      </c>
      <c r="T692" s="340">
        <f t="shared" si="66"/>
        <v>0</v>
      </c>
    </row>
    <row r="693" spans="2:20" ht="14.4" x14ac:dyDescent="0.3">
      <c r="B693" s="30"/>
      <c r="C693" s="16"/>
      <c r="D693" s="16"/>
      <c r="E693" s="25"/>
      <c r="F693" s="16"/>
      <c r="G693" s="15"/>
      <c r="H693" s="14"/>
      <c r="I693" s="13"/>
      <c r="J693" s="13"/>
      <c r="K693" s="12"/>
      <c r="L693" s="232">
        <f t="shared" si="62"/>
        <v>0</v>
      </c>
      <c r="M693" s="234">
        <f t="shared" si="63"/>
        <v>0</v>
      </c>
      <c r="N693" s="11">
        <f>IF(Q693="x",0,IF(J693&lt;(INDEX(Lookup!$U$2:$U$10,MATCH($D$47,Lookup!$S$2:$S$10,0))),0,$L$12*K693))</f>
        <v>0</v>
      </c>
      <c r="O693" s="234">
        <f t="shared" si="64"/>
        <v>0</v>
      </c>
      <c r="P693" s="10"/>
      <c r="Q693" s="9"/>
      <c r="S693" s="340">
        <f t="shared" si="65"/>
        <v>0</v>
      </c>
      <c r="T693" s="340">
        <f t="shared" si="66"/>
        <v>0</v>
      </c>
    </row>
    <row r="694" spans="2:20" ht="14.4" x14ac:dyDescent="0.3">
      <c r="B694" s="30"/>
      <c r="C694" s="16"/>
      <c r="D694" s="16"/>
      <c r="E694" s="25"/>
      <c r="F694" s="16"/>
      <c r="G694" s="15"/>
      <c r="H694" s="14"/>
      <c r="I694" s="13"/>
      <c r="J694" s="13"/>
      <c r="K694" s="12"/>
      <c r="L694" s="232">
        <f t="shared" si="62"/>
        <v>0</v>
      </c>
      <c r="M694" s="234">
        <f t="shared" si="63"/>
        <v>0</v>
      </c>
      <c r="N694" s="11">
        <f>IF(Q694="x",0,IF(J694&lt;(INDEX(Lookup!$U$2:$U$10,MATCH($D$47,Lookup!$S$2:$S$10,0))),0,$L$12*K694))</f>
        <v>0</v>
      </c>
      <c r="O694" s="234">
        <f t="shared" si="64"/>
        <v>0</v>
      </c>
      <c r="P694" s="10"/>
      <c r="Q694" s="9"/>
      <c r="S694" s="340">
        <f t="shared" si="65"/>
        <v>0</v>
      </c>
      <c r="T694" s="340">
        <f t="shared" si="66"/>
        <v>0</v>
      </c>
    </row>
    <row r="695" spans="2:20" ht="14.4" x14ac:dyDescent="0.3">
      <c r="B695" s="30"/>
      <c r="C695" s="16"/>
      <c r="D695" s="16"/>
      <c r="E695" s="25"/>
      <c r="F695" s="16"/>
      <c r="G695" s="15"/>
      <c r="H695" s="14"/>
      <c r="I695" s="13"/>
      <c r="J695" s="13"/>
      <c r="K695" s="12"/>
      <c r="L695" s="232">
        <f t="shared" si="62"/>
        <v>0</v>
      </c>
      <c r="M695" s="234">
        <f t="shared" si="63"/>
        <v>0</v>
      </c>
      <c r="N695" s="11">
        <f>IF(Q695="x",0,IF(J695&lt;(INDEX(Lookup!$U$2:$U$10,MATCH($D$47,Lookup!$S$2:$S$10,0))),0,$L$12*K695))</f>
        <v>0</v>
      </c>
      <c r="O695" s="234">
        <f t="shared" si="64"/>
        <v>0</v>
      </c>
      <c r="P695" s="10"/>
      <c r="Q695" s="9"/>
      <c r="S695" s="340">
        <f t="shared" si="65"/>
        <v>0</v>
      </c>
      <c r="T695" s="340">
        <f t="shared" si="66"/>
        <v>0</v>
      </c>
    </row>
    <row r="696" spans="2:20" ht="14.4" x14ac:dyDescent="0.3">
      <c r="B696" s="30"/>
      <c r="C696" s="16"/>
      <c r="D696" s="16"/>
      <c r="E696" s="25"/>
      <c r="F696" s="16"/>
      <c r="G696" s="15"/>
      <c r="H696" s="14"/>
      <c r="I696" s="13"/>
      <c r="J696" s="13"/>
      <c r="K696" s="12"/>
      <c r="L696" s="232">
        <f t="shared" si="62"/>
        <v>0</v>
      </c>
      <c r="M696" s="234">
        <f t="shared" si="63"/>
        <v>0</v>
      </c>
      <c r="N696" s="11">
        <f>IF(Q696="x",0,IF(J696&lt;(INDEX(Lookup!$U$2:$U$10,MATCH($D$47,Lookup!$S$2:$S$10,0))),0,$L$12*K696))</f>
        <v>0</v>
      </c>
      <c r="O696" s="234">
        <f t="shared" si="64"/>
        <v>0</v>
      </c>
      <c r="P696" s="10"/>
      <c r="Q696" s="9"/>
      <c r="S696" s="340">
        <f t="shared" si="65"/>
        <v>0</v>
      </c>
      <c r="T696" s="340">
        <f t="shared" si="66"/>
        <v>0</v>
      </c>
    </row>
    <row r="697" spans="2:20" ht="14.4" x14ac:dyDescent="0.3">
      <c r="B697" s="30"/>
      <c r="C697" s="16"/>
      <c r="D697" s="16"/>
      <c r="E697" s="25"/>
      <c r="F697" s="16"/>
      <c r="G697" s="15"/>
      <c r="H697" s="14"/>
      <c r="I697" s="13"/>
      <c r="J697" s="13"/>
      <c r="K697" s="12"/>
      <c r="L697" s="232">
        <f t="shared" si="62"/>
        <v>0</v>
      </c>
      <c r="M697" s="234">
        <f t="shared" si="63"/>
        <v>0</v>
      </c>
      <c r="N697" s="11">
        <f>IF(Q697="x",0,IF(J697&lt;(INDEX(Lookup!$U$2:$U$10,MATCH($D$47,Lookup!$S$2:$S$10,0))),0,$L$12*K697))</f>
        <v>0</v>
      </c>
      <c r="O697" s="234">
        <f t="shared" si="64"/>
        <v>0</v>
      </c>
      <c r="P697" s="10"/>
      <c r="Q697" s="9"/>
      <c r="S697" s="340">
        <f t="shared" si="65"/>
        <v>0</v>
      </c>
      <c r="T697" s="340">
        <f t="shared" si="66"/>
        <v>0</v>
      </c>
    </row>
    <row r="698" spans="2:20" ht="14.4" x14ac:dyDescent="0.3">
      <c r="B698" s="30"/>
      <c r="C698" s="16"/>
      <c r="D698" s="16"/>
      <c r="E698" s="25"/>
      <c r="F698" s="16"/>
      <c r="G698" s="15"/>
      <c r="H698" s="14"/>
      <c r="I698" s="13"/>
      <c r="J698" s="13"/>
      <c r="K698" s="12"/>
      <c r="L698" s="232">
        <f t="shared" si="62"/>
        <v>0</v>
      </c>
      <c r="M698" s="234">
        <f t="shared" si="63"/>
        <v>0</v>
      </c>
      <c r="N698" s="11">
        <f>IF(Q698="x",0,IF(J698&lt;(INDEX(Lookup!$U$2:$U$10,MATCH($D$47,Lookup!$S$2:$S$10,0))),0,$L$12*K698))</f>
        <v>0</v>
      </c>
      <c r="O698" s="234">
        <f t="shared" si="64"/>
        <v>0</v>
      </c>
      <c r="P698" s="10"/>
      <c r="Q698" s="9"/>
      <c r="S698" s="340">
        <f t="shared" si="65"/>
        <v>0</v>
      </c>
      <c r="T698" s="340">
        <f t="shared" si="66"/>
        <v>0</v>
      </c>
    </row>
    <row r="699" spans="2:20" ht="14.4" x14ac:dyDescent="0.3">
      <c r="B699" s="30"/>
      <c r="C699" s="16"/>
      <c r="D699" s="16"/>
      <c r="E699" s="25"/>
      <c r="F699" s="16"/>
      <c r="G699" s="15"/>
      <c r="H699" s="14"/>
      <c r="I699" s="13"/>
      <c r="J699" s="13"/>
      <c r="K699" s="12"/>
      <c r="L699" s="232">
        <f t="shared" si="62"/>
        <v>0</v>
      </c>
      <c r="M699" s="234">
        <f t="shared" si="63"/>
        <v>0</v>
      </c>
      <c r="N699" s="11">
        <f>IF(Q699="x",0,IF(J699&lt;(INDEX(Lookup!$U$2:$U$10,MATCH($D$47,Lookup!$S$2:$S$10,0))),0,$L$12*K699))</f>
        <v>0</v>
      </c>
      <c r="O699" s="234">
        <f t="shared" si="64"/>
        <v>0</v>
      </c>
      <c r="P699" s="10"/>
      <c r="Q699" s="9"/>
      <c r="S699" s="340">
        <f t="shared" si="65"/>
        <v>0</v>
      </c>
      <c r="T699" s="340">
        <f t="shared" si="66"/>
        <v>0</v>
      </c>
    </row>
    <row r="700" spans="2:20" ht="14.4" x14ac:dyDescent="0.3">
      <c r="B700" s="30"/>
      <c r="C700" s="16"/>
      <c r="D700" s="16"/>
      <c r="E700" s="25"/>
      <c r="F700" s="16"/>
      <c r="G700" s="15"/>
      <c r="H700" s="14"/>
      <c r="I700" s="13"/>
      <c r="J700" s="13"/>
      <c r="K700" s="12"/>
      <c r="L700" s="232">
        <f t="shared" si="62"/>
        <v>0</v>
      </c>
      <c r="M700" s="234">
        <f t="shared" si="63"/>
        <v>0</v>
      </c>
      <c r="N700" s="11">
        <f>IF(Q700="x",0,IF(J700&lt;(INDEX(Lookup!$U$2:$U$10,MATCH($D$47,Lookup!$S$2:$S$10,0))),0,$L$12*K700))</f>
        <v>0</v>
      </c>
      <c r="O700" s="234">
        <f t="shared" si="64"/>
        <v>0</v>
      </c>
      <c r="P700" s="10"/>
      <c r="Q700" s="9"/>
      <c r="S700" s="340">
        <f t="shared" si="65"/>
        <v>0</v>
      </c>
      <c r="T700" s="340">
        <f t="shared" si="66"/>
        <v>0</v>
      </c>
    </row>
    <row r="701" spans="2:20" ht="14.4" x14ac:dyDescent="0.3">
      <c r="B701" s="30"/>
      <c r="C701" s="16"/>
      <c r="D701" s="16"/>
      <c r="E701" s="25"/>
      <c r="F701" s="16"/>
      <c r="G701" s="15"/>
      <c r="H701" s="14"/>
      <c r="I701" s="13"/>
      <c r="J701" s="13"/>
      <c r="K701" s="12"/>
      <c r="L701" s="232">
        <f t="shared" si="62"/>
        <v>0</v>
      </c>
      <c r="M701" s="234">
        <f t="shared" si="63"/>
        <v>0</v>
      </c>
      <c r="N701" s="11">
        <f>IF(Q701="x",0,IF(J701&lt;(INDEX(Lookup!$U$2:$U$10,MATCH($D$47,Lookup!$S$2:$S$10,0))),0,$L$12*K701))</f>
        <v>0</v>
      </c>
      <c r="O701" s="234">
        <f t="shared" si="64"/>
        <v>0</v>
      </c>
      <c r="P701" s="10"/>
      <c r="Q701" s="9"/>
      <c r="S701" s="340">
        <f t="shared" si="65"/>
        <v>0</v>
      </c>
      <c r="T701" s="340">
        <f t="shared" si="66"/>
        <v>0</v>
      </c>
    </row>
    <row r="702" spans="2:20" ht="14.4" x14ac:dyDescent="0.3">
      <c r="B702" s="30"/>
      <c r="C702" s="16"/>
      <c r="D702" s="16"/>
      <c r="E702" s="25"/>
      <c r="F702" s="16"/>
      <c r="G702" s="15"/>
      <c r="H702" s="14"/>
      <c r="I702" s="13"/>
      <c r="J702" s="13"/>
      <c r="K702" s="12"/>
      <c r="L702" s="232">
        <f t="shared" si="62"/>
        <v>0</v>
      </c>
      <c r="M702" s="234">
        <f t="shared" si="63"/>
        <v>0</v>
      </c>
      <c r="N702" s="11">
        <f>IF(Q702="x",0,IF(J702&lt;(INDEX(Lookup!$U$2:$U$10,MATCH($D$47,Lookup!$S$2:$S$10,0))),0,$L$12*K702))</f>
        <v>0</v>
      </c>
      <c r="O702" s="234">
        <f t="shared" si="64"/>
        <v>0</v>
      </c>
      <c r="P702" s="10"/>
      <c r="Q702" s="9"/>
      <c r="S702" s="340">
        <f t="shared" si="65"/>
        <v>0</v>
      </c>
      <c r="T702" s="340">
        <f t="shared" si="66"/>
        <v>0</v>
      </c>
    </row>
    <row r="703" spans="2:20" ht="14.4" x14ac:dyDescent="0.3">
      <c r="B703" s="30"/>
      <c r="C703" s="16"/>
      <c r="D703" s="16"/>
      <c r="E703" s="25"/>
      <c r="F703" s="16"/>
      <c r="G703" s="15"/>
      <c r="H703" s="14"/>
      <c r="I703" s="13"/>
      <c r="J703" s="13"/>
      <c r="K703" s="12"/>
      <c r="L703" s="232">
        <f t="shared" si="62"/>
        <v>0</v>
      </c>
      <c r="M703" s="234">
        <f t="shared" si="63"/>
        <v>0</v>
      </c>
      <c r="N703" s="11">
        <f>IF(Q703="x",0,IF(J703&lt;(INDEX(Lookup!$U$2:$U$10,MATCH($D$47,Lookup!$S$2:$S$10,0))),0,$L$12*K703))</f>
        <v>0</v>
      </c>
      <c r="O703" s="234">
        <f t="shared" si="64"/>
        <v>0</v>
      </c>
      <c r="P703" s="10"/>
      <c r="Q703" s="9"/>
      <c r="S703" s="340">
        <f t="shared" si="65"/>
        <v>0</v>
      </c>
      <c r="T703" s="340">
        <f t="shared" si="66"/>
        <v>0</v>
      </c>
    </row>
    <row r="704" spans="2:20" ht="14.4" x14ac:dyDescent="0.3">
      <c r="B704" s="30"/>
      <c r="C704" s="16"/>
      <c r="D704" s="16"/>
      <c r="E704" s="25"/>
      <c r="F704" s="16"/>
      <c r="G704" s="15"/>
      <c r="H704" s="14"/>
      <c r="I704" s="13"/>
      <c r="J704" s="13"/>
      <c r="K704" s="12"/>
      <c r="L704" s="232">
        <f t="shared" si="62"/>
        <v>0</v>
      </c>
      <c r="M704" s="234">
        <f t="shared" si="63"/>
        <v>0</v>
      </c>
      <c r="N704" s="11">
        <f>IF(Q704="x",0,IF(J704&lt;(INDEX(Lookup!$U$2:$U$10,MATCH($D$47,Lookup!$S$2:$S$10,0))),0,$L$12*K704))</f>
        <v>0</v>
      </c>
      <c r="O704" s="234">
        <f t="shared" si="64"/>
        <v>0</v>
      </c>
      <c r="P704" s="10"/>
      <c r="Q704" s="9"/>
      <c r="S704" s="340">
        <f t="shared" si="65"/>
        <v>0</v>
      </c>
      <c r="T704" s="340">
        <f t="shared" si="66"/>
        <v>0</v>
      </c>
    </row>
    <row r="705" spans="2:20" ht="14.4" x14ac:dyDescent="0.3">
      <c r="B705" s="30"/>
      <c r="C705" s="16"/>
      <c r="D705" s="16"/>
      <c r="E705" s="25"/>
      <c r="F705" s="16"/>
      <c r="G705" s="15"/>
      <c r="H705" s="14"/>
      <c r="I705" s="13"/>
      <c r="J705" s="13"/>
      <c r="K705" s="12"/>
      <c r="L705" s="232">
        <f t="shared" si="62"/>
        <v>0</v>
      </c>
      <c r="M705" s="234">
        <f t="shared" si="63"/>
        <v>0</v>
      </c>
      <c r="N705" s="11">
        <f>IF(Q705="x",0,IF(J705&lt;(INDEX(Lookup!$U$2:$U$10,MATCH($D$47,Lookup!$S$2:$S$10,0))),0,$L$12*K705))</f>
        <v>0</v>
      </c>
      <c r="O705" s="234">
        <f t="shared" si="64"/>
        <v>0</v>
      </c>
      <c r="P705" s="10"/>
      <c r="Q705" s="9"/>
      <c r="S705" s="340">
        <f t="shared" si="65"/>
        <v>0</v>
      </c>
      <c r="T705" s="340">
        <f t="shared" si="66"/>
        <v>0</v>
      </c>
    </row>
    <row r="706" spans="2:20" ht="14.4" x14ac:dyDescent="0.3">
      <c r="B706" s="30"/>
      <c r="C706" s="16"/>
      <c r="D706" s="16"/>
      <c r="E706" s="25"/>
      <c r="F706" s="16"/>
      <c r="G706" s="15"/>
      <c r="H706" s="14"/>
      <c r="I706" s="13"/>
      <c r="J706" s="13"/>
      <c r="K706" s="12"/>
      <c r="L706" s="232">
        <f t="shared" si="62"/>
        <v>0</v>
      </c>
      <c r="M706" s="234">
        <f t="shared" si="63"/>
        <v>0</v>
      </c>
      <c r="N706" s="11">
        <f>IF(Q706="x",0,IF(J706&lt;(INDEX(Lookup!$U$2:$U$10,MATCH($D$47,Lookup!$S$2:$S$10,0))),0,$L$12*K706))</f>
        <v>0</v>
      </c>
      <c r="O706" s="234">
        <f t="shared" si="64"/>
        <v>0</v>
      </c>
      <c r="P706" s="10"/>
      <c r="Q706" s="9"/>
      <c r="S706" s="340">
        <f t="shared" si="65"/>
        <v>0</v>
      </c>
      <c r="T706" s="340">
        <f t="shared" si="66"/>
        <v>0</v>
      </c>
    </row>
    <row r="707" spans="2:20" ht="14.4" x14ac:dyDescent="0.3">
      <c r="B707" s="30"/>
      <c r="C707" s="16"/>
      <c r="D707" s="16"/>
      <c r="E707" s="25"/>
      <c r="F707" s="16"/>
      <c r="G707" s="15"/>
      <c r="H707" s="14"/>
      <c r="I707" s="13"/>
      <c r="J707" s="13"/>
      <c r="K707" s="12"/>
      <c r="L707" s="232">
        <f t="shared" si="62"/>
        <v>0</v>
      </c>
      <c r="M707" s="234">
        <f t="shared" si="63"/>
        <v>0</v>
      </c>
      <c r="N707" s="11">
        <f>IF(Q707="x",0,IF(J707&lt;(INDEX(Lookup!$U$2:$U$10,MATCH($D$47,Lookup!$S$2:$S$10,0))),0,$L$12*K707))</f>
        <v>0</v>
      </c>
      <c r="O707" s="234">
        <f t="shared" si="64"/>
        <v>0</v>
      </c>
      <c r="P707" s="10"/>
      <c r="Q707" s="9"/>
      <c r="S707" s="340">
        <f t="shared" si="65"/>
        <v>0</v>
      </c>
      <c r="T707" s="340">
        <f t="shared" si="66"/>
        <v>0</v>
      </c>
    </row>
    <row r="708" spans="2:20" ht="14.4" x14ac:dyDescent="0.3">
      <c r="B708" s="30"/>
      <c r="C708" s="16"/>
      <c r="D708" s="16"/>
      <c r="E708" s="25"/>
      <c r="F708" s="16"/>
      <c r="G708" s="15"/>
      <c r="H708" s="14"/>
      <c r="I708" s="13"/>
      <c r="J708" s="13"/>
      <c r="K708" s="12"/>
      <c r="L708" s="232">
        <f t="shared" si="62"/>
        <v>0</v>
      </c>
      <c r="M708" s="234">
        <f t="shared" si="63"/>
        <v>0</v>
      </c>
      <c r="N708" s="11">
        <f>IF(Q708="x",0,IF(J708&lt;(INDEX(Lookup!$U$2:$U$10,MATCH($D$47,Lookup!$S$2:$S$10,0))),0,$L$12*K708))</f>
        <v>0</v>
      </c>
      <c r="O708" s="234">
        <f t="shared" si="64"/>
        <v>0</v>
      </c>
      <c r="P708" s="10"/>
      <c r="Q708" s="9"/>
      <c r="S708" s="340">
        <f t="shared" si="65"/>
        <v>0</v>
      </c>
      <c r="T708" s="340">
        <f t="shared" si="66"/>
        <v>0</v>
      </c>
    </row>
    <row r="709" spans="2:20" ht="14.4" x14ac:dyDescent="0.3">
      <c r="B709" s="30"/>
      <c r="C709" s="16"/>
      <c r="D709" s="16"/>
      <c r="E709" s="25"/>
      <c r="F709" s="16"/>
      <c r="G709" s="15"/>
      <c r="H709" s="14"/>
      <c r="I709" s="13"/>
      <c r="J709" s="13"/>
      <c r="K709" s="12"/>
      <c r="L709" s="232">
        <f t="shared" si="62"/>
        <v>0</v>
      </c>
      <c r="M709" s="234">
        <f t="shared" si="63"/>
        <v>0</v>
      </c>
      <c r="N709" s="11">
        <f>IF(Q709="x",0,IF(J709&lt;(INDEX(Lookup!$U$2:$U$10,MATCH($D$47,Lookup!$S$2:$S$10,0))),0,$L$12*K709))</f>
        <v>0</v>
      </c>
      <c r="O709" s="234">
        <f t="shared" si="64"/>
        <v>0</v>
      </c>
      <c r="P709" s="10"/>
      <c r="Q709" s="9"/>
      <c r="S709" s="340">
        <f t="shared" si="65"/>
        <v>0</v>
      </c>
      <c r="T709" s="340">
        <f t="shared" si="66"/>
        <v>0</v>
      </c>
    </row>
    <row r="710" spans="2:20" ht="14.4" x14ac:dyDescent="0.3">
      <c r="B710" s="30"/>
      <c r="C710" s="16"/>
      <c r="D710" s="16"/>
      <c r="E710" s="25"/>
      <c r="F710" s="16"/>
      <c r="G710" s="15"/>
      <c r="H710" s="14"/>
      <c r="I710" s="13"/>
      <c r="J710" s="13"/>
      <c r="K710" s="12"/>
      <c r="L710" s="232">
        <f t="shared" si="62"/>
        <v>0</v>
      </c>
      <c r="M710" s="234">
        <f t="shared" si="63"/>
        <v>0</v>
      </c>
      <c r="N710" s="11">
        <f>IF(Q710="x",0,IF(J710&lt;(INDEX(Lookup!$U$2:$U$10,MATCH($D$47,Lookup!$S$2:$S$10,0))),0,$L$12*K710))</f>
        <v>0</v>
      </c>
      <c r="O710" s="234">
        <f t="shared" si="64"/>
        <v>0</v>
      </c>
      <c r="P710" s="10"/>
      <c r="Q710" s="9"/>
      <c r="S710" s="340">
        <f t="shared" si="65"/>
        <v>0</v>
      </c>
      <c r="T710" s="340">
        <f t="shared" si="66"/>
        <v>0</v>
      </c>
    </row>
    <row r="711" spans="2:20" ht="14.4" x14ac:dyDescent="0.3">
      <c r="B711" s="30"/>
      <c r="C711" s="16"/>
      <c r="D711" s="16"/>
      <c r="E711" s="25"/>
      <c r="F711" s="16"/>
      <c r="G711" s="15"/>
      <c r="H711" s="14"/>
      <c r="I711" s="13"/>
      <c r="J711" s="13"/>
      <c r="K711" s="12"/>
      <c r="L711" s="232">
        <f t="shared" si="62"/>
        <v>0</v>
      </c>
      <c r="M711" s="234">
        <f t="shared" si="63"/>
        <v>0</v>
      </c>
      <c r="N711" s="11">
        <f>IF(Q711="x",0,IF(J711&lt;(INDEX(Lookup!$U$2:$U$10,MATCH($D$47,Lookup!$S$2:$S$10,0))),0,$L$12*K711))</f>
        <v>0</v>
      </c>
      <c r="O711" s="234">
        <f t="shared" si="64"/>
        <v>0</v>
      </c>
      <c r="P711" s="10"/>
      <c r="Q711" s="9"/>
      <c r="S711" s="340">
        <f t="shared" si="65"/>
        <v>0</v>
      </c>
      <c r="T711" s="340">
        <f t="shared" si="66"/>
        <v>0</v>
      </c>
    </row>
    <row r="712" spans="2:20" ht="14.4" x14ac:dyDescent="0.3">
      <c r="B712" s="30"/>
      <c r="C712" s="16"/>
      <c r="D712" s="16"/>
      <c r="E712" s="25"/>
      <c r="F712" s="16"/>
      <c r="G712" s="15"/>
      <c r="H712" s="14"/>
      <c r="I712" s="13"/>
      <c r="J712" s="13"/>
      <c r="K712" s="12"/>
      <c r="L712" s="232">
        <f t="shared" si="62"/>
        <v>0</v>
      </c>
      <c r="M712" s="234">
        <f t="shared" si="63"/>
        <v>0</v>
      </c>
      <c r="N712" s="11">
        <f>IF(Q712="x",0,IF(J712&lt;(INDEX(Lookup!$U$2:$U$10,MATCH($D$47,Lookup!$S$2:$S$10,0))),0,$L$12*K712))</f>
        <v>0</v>
      </c>
      <c r="O712" s="234">
        <f t="shared" si="64"/>
        <v>0</v>
      </c>
      <c r="P712" s="10"/>
      <c r="Q712" s="9"/>
      <c r="S712" s="340">
        <f t="shared" si="65"/>
        <v>0</v>
      </c>
      <c r="T712" s="340">
        <f t="shared" si="66"/>
        <v>0</v>
      </c>
    </row>
    <row r="713" spans="2:20" ht="14.4" x14ac:dyDescent="0.3">
      <c r="B713" s="30"/>
      <c r="C713" s="16"/>
      <c r="D713" s="16"/>
      <c r="E713" s="25"/>
      <c r="F713" s="16"/>
      <c r="G713" s="15"/>
      <c r="H713" s="14"/>
      <c r="I713" s="13"/>
      <c r="J713" s="13"/>
      <c r="K713" s="12"/>
      <c r="L713" s="232">
        <f t="shared" si="62"/>
        <v>0</v>
      </c>
      <c r="M713" s="234">
        <f t="shared" si="63"/>
        <v>0</v>
      </c>
      <c r="N713" s="11">
        <f>IF(Q713="x",0,IF(J713&lt;(INDEX(Lookup!$U$2:$U$10,MATCH($D$47,Lookup!$S$2:$S$10,0))),0,$L$12*K713))</f>
        <v>0</v>
      </c>
      <c r="O713" s="234">
        <f t="shared" si="64"/>
        <v>0</v>
      </c>
      <c r="P713" s="10"/>
      <c r="Q713" s="9"/>
      <c r="S713" s="340">
        <f t="shared" si="65"/>
        <v>0</v>
      </c>
      <c r="T713" s="340">
        <f t="shared" si="66"/>
        <v>0</v>
      </c>
    </row>
    <row r="714" spans="2:20" ht="14.4" x14ac:dyDescent="0.3">
      <c r="B714" s="30"/>
      <c r="C714" s="16"/>
      <c r="D714" s="16"/>
      <c r="E714" s="25"/>
      <c r="F714" s="16"/>
      <c r="G714" s="15"/>
      <c r="H714" s="14"/>
      <c r="I714" s="13"/>
      <c r="J714" s="13"/>
      <c r="K714" s="12"/>
      <c r="L714" s="232">
        <f t="shared" si="62"/>
        <v>0</v>
      </c>
      <c r="M714" s="234">
        <f t="shared" si="63"/>
        <v>0</v>
      </c>
      <c r="N714" s="11">
        <f>IF(Q714="x",0,IF(J714&lt;(INDEX(Lookup!$U$2:$U$10,MATCH($D$47,Lookup!$S$2:$S$10,0))),0,$L$12*K714))</f>
        <v>0</v>
      </c>
      <c r="O714" s="234">
        <f t="shared" si="64"/>
        <v>0</v>
      </c>
      <c r="P714" s="10"/>
      <c r="Q714" s="9"/>
      <c r="S714" s="340">
        <f t="shared" si="65"/>
        <v>0</v>
      </c>
      <c r="T714" s="340">
        <f t="shared" si="66"/>
        <v>0</v>
      </c>
    </row>
    <row r="715" spans="2:20" ht="14.4" x14ac:dyDescent="0.3">
      <c r="B715" s="30"/>
      <c r="C715" s="16"/>
      <c r="D715" s="16"/>
      <c r="E715" s="25"/>
      <c r="F715" s="16"/>
      <c r="G715" s="15"/>
      <c r="H715" s="14"/>
      <c r="I715" s="13"/>
      <c r="J715" s="13"/>
      <c r="K715" s="12"/>
      <c r="L715" s="232">
        <f t="shared" si="62"/>
        <v>0</v>
      </c>
      <c r="M715" s="234">
        <f t="shared" si="63"/>
        <v>0</v>
      </c>
      <c r="N715" s="11">
        <f>IF(Q715="x",0,IF(J715&lt;(INDEX(Lookup!$U$2:$U$10,MATCH($D$47,Lookup!$S$2:$S$10,0))),0,$L$12*K715))</f>
        <v>0</v>
      </c>
      <c r="O715" s="234">
        <f t="shared" si="64"/>
        <v>0</v>
      </c>
      <c r="P715" s="10"/>
      <c r="Q715" s="9"/>
      <c r="S715" s="340">
        <f t="shared" si="65"/>
        <v>0</v>
      </c>
      <c r="T715" s="340">
        <f t="shared" si="66"/>
        <v>0</v>
      </c>
    </row>
    <row r="716" spans="2:20" ht="14.4" x14ac:dyDescent="0.3">
      <c r="B716" s="30"/>
      <c r="C716" s="16"/>
      <c r="D716" s="16"/>
      <c r="E716" s="25"/>
      <c r="F716" s="16"/>
      <c r="G716" s="15"/>
      <c r="H716" s="14"/>
      <c r="I716" s="13"/>
      <c r="J716" s="13"/>
      <c r="K716" s="12"/>
      <c r="L716" s="232">
        <f t="shared" si="62"/>
        <v>0</v>
      </c>
      <c r="M716" s="234">
        <f t="shared" si="63"/>
        <v>0</v>
      </c>
      <c r="N716" s="11">
        <f>IF(Q716="x",0,IF(J716&lt;(INDEX(Lookup!$U$2:$U$10,MATCH($D$47,Lookup!$S$2:$S$10,0))),0,$L$12*K716))</f>
        <v>0</v>
      </c>
      <c r="O716" s="234">
        <f t="shared" si="64"/>
        <v>0</v>
      </c>
      <c r="P716" s="10"/>
      <c r="Q716" s="9"/>
      <c r="S716" s="340">
        <f t="shared" si="65"/>
        <v>0</v>
      </c>
      <c r="T716" s="340">
        <f t="shared" si="66"/>
        <v>0</v>
      </c>
    </row>
    <row r="717" spans="2:20" ht="14.4" x14ac:dyDescent="0.3">
      <c r="B717" s="30"/>
      <c r="C717" s="16"/>
      <c r="D717" s="16"/>
      <c r="E717" s="25"/>
      <c r="F717" s="16"/>
      <c r="G717" s="15"/>
      <c r="H717" s="14"/>
      <c r="I717" s="13"/>
      <c r="J717" s="13"/>
      <c r="K717" s="12"/>
      <c r="L717" s="232">
        <f t="shared" si="62"/>
        <v>0</v>
      </c>
      <c r="M717" s="234">
        <f t="shared" si="63"/>
        <v>0</v>
      </c>
      <c r="N717" s="11">
        <f>IF(Q717="x",0,IF(J717&lt;(INDEX(Lookup!$U$2:$U$10,MATCH($D$47,Lookup!$S$2:$S$10,0))),0,$L$12*K717))</f>
        <v>0</v>
      </c>
      <c r="O717" s="234">
        <f t="shared" si="64"/>
        <v>0</v>
      </c>
      <c r="P717" s="10"/>
      <c r="Q717" s="9"/>
      <c r="S717" s="340">
        <f t="shared" si="65"/>
        <v>0</v>
      </c>
      <c r="T717" s="340">
        <f t="shared" si="66"/>
        <v>0</v>
      </c>
    </row>
    <row r="718" spans="2:20" ht="14.4" x14ac:dyDescent="0.3">
      <c r="B718" s="30"/>
      <c r="C718" s="16"/>
      <c r="D718" s="16"/>
      <c r="E718" s="25"/>
      <c r="F718" s="16"/>
      <c r="G718" s="15"/>
      <c r="H718" s="14"/>
      <c r="I718" s="13"/>
      <c r="J718" s="13"/>
      <c r="K718" s="12"/>
      <c r="L718" s="232">
        <f t="shared" si="62"/>
        <v>0</v>
      </c>
      <c r="M718" s="234">
        <f t="shared" si="63"/>
        <v>0</v>
      </c>
      <c r="N718" s="11">
        <f>IF(Q718="x",0,IF(J718&lt;(INDEX(Lookup!$U$2:$U$10,MATCH($D$47,Lookup!$S$2:$S$10,0))),0,$L$12*K718))</f>
        <v>0</v>
      </c>
      <c r="O718" s="234">
        <f t="shared" si="64"/>
        <v>0</v>
      </c>
      <c r="P718" s="10"/>
      <c r="Q718" s="9"/>
      <c r="S718" s="340">
        <f t="shared" si="65"/>
        <v>0</v>
      </c>
      <c r="T718" s="340">
        <f t="shared" si="66"/>
        <v>0</v>
      </c>
    </row>
    <row r="719" spans="2:20" ht="14.4" x14ac:dyDescent="0.3">
      <c r="B719" s="30"/>
      <c r="C719" s="16"/>
      <c r="D719" s="16"/>
      <c r="E719" s="25"/>
      <c r="F719" s="16"/>
      <c r="G719" s="15"/>
      <c r="H719" s="14"/>
      <c r="I719" s="13"/>
      <c r="J719" s="13"/>
      <c r="K719" s="12"/>
      <c r="L719" s="232">
        <f t="shared" si="62"/>
        <v>0</v>
      </c>
      <c r="M719" s="234">
        <f t="shared" si="63"/>
        <v>0</v>
      </c>
      <c r="N719" s="11">
        <f>IF(Q719="x",0,IF(J719&lt;(INDEX(Lookup!$U$2:$U$10,MATCH($D$47,Lookup!$S$2:$S$10,0))),0,$L$12*K719))</f>
        <v>0</v>
      </c>
      <c r="O719" s="234">
        <f t="shared" si="64"/>
        <v>0</v>
      </c>
      <c r="P719" s="10"/>
      <c r="Q719" s="9"/>
      <c r="S719" s="340">
        <f t="shared" si="65"/>
        <v>0</v>
      </c>
      <c r="T719" s="340">
        <f t="shared" si="66"/>
        <v>0</v>
      </c>
    </row>
    <row r="720" spans="2:20" ht="14.4" x14ac:dyDescent="0.3">
      <c r="B720" s="30"/>
      <c r="C720" s="16"/>
      <c r="D720" s="16"/>
      <c r="E720" s="25"/>
      <c r="F720" s="16"/>
      <c r="G720" s="15"/>
      <c r="H720" s="14"/>
      <c r="I720" s="13"/>
      <c r="J720" s="13"/>
      <c r="K720" s="12"/>
      <c r="L720" s="232">
        <f t="shared" si="62"/>
        <v>0</v>
      </c>
      <c r="M720" s="234">
        <f t="shared" si="63"/>
        <v>0</v>
      </c>
      <c r="N720" s="11">
        <f>IF(Q720="x",0,IF(J720&lt;(INDEX(Lookup!$U$2:$U$10,MATCH($D$47,Lookup!$S$2:$S$10,0))),0,$L$12*K720))</f>
        <v>0</v>
      </c>
      <c r="O720" s="234">
        <f t="shared" si="64"/>
        <v>0</v>
      </c>
      <c r="P720" s="10"/>
      <c r="Q720" s="9"/>
      <c r="S720" s="340">
        <f t="shared" si="65"/>
        <v>0</v>
      </c>
      <c r="T720" s="340">
        <f t="shared" si="66"/>
        <v>0</v>
      </c>
    </row>
    <row r="721" spans="2:20" ht="14.4" x14ac:dyDescent="0.3">
      <c r="B721" s="30"/>
      <c r="C721" s="16"/>
      <c r="D721" s="16"/>
      <c r="E721" s="25"/>
      <c r="F721" s="16"/>
      <c r="G721" s="15"/>
      <c r="H721" s="14"/>
      <c r="I721" s="13"/>
      <c r="J721" s="13"/>
      <c r="K721" s="12"/>
      <c r="L721" s="232">
        <f t="shared" si="62"/>
        <v>0</v>
      </c>
      <c r="M721" s="234">
        <f t="shared" si="63"/>
        <v>0</v>
      </c>
      <c r="N721" s="11">
        <f>IF(Q721="x",0,IF(J721&lt;(INDEX(Lookup!$U$2:$U$10,MATCH($D$47,Lookup!$S$2:$S$10,0))),0,$L$12*K721))</f>
        <v>0</v>
      </c>
      <c r="O721" s="234">
        <f t="shared" si="64"/>
        <v>0</v>
      </c>
      <c r="P721" s="10"/>
      <c r="Q721" s="9"/>
      <c r="S721" s="340">
        <f t="shared" si="65"/>
        <v>0</v>
      </c>
      <c r="T721" s="340">
        <f t="shared" si="66"/>
        <v>0</v>
      </c>
    </row>
    <row r="722" spans="2:20" ht="14.4" x14ac:dyDescent="0.3">
      <c r="B722" s="30"/>
      <c r="C722" s="16"/>
      <c r="D722" s="16"/>
      <c r="E722" s="25"/>
      <c r="F722" s="16"/>
      <c r="G722" s="15"/>
      <c r="H722" s="14"/>
      <c r="I722" s="13"/>
      <c r="J722" s="13"/>
      <c r="K722" s="12"/>
      <c r="L722" s="232">
        <f t="shared" si="62"/>
        <v>0</v>
      </c>
      <c r="M722" s="234">
        <f t="shared" si="63"/>
        <v>0</v>
      </c>
      <c r="N722" s="11">
        <f>IF(Q722="x",0,IF(J722&lt;(INDEX(Lookup!$U$2:$U$10,MATCH($D$47,Lookup!$S$2:$S$10,0))),0,$L$12*K722))</f>
        <v>0</v>
      </c>
      <c r="O722" s="234">
        <f t="shared" si="64"/>
        <v>0</v>
      </c>
      <c r="P722" s="10"/>
      <c r="Q722" s="9"/>
      <c r="S722" s="340">
        <f t="shared" si="65"/>
        <v>0</v>
      </c>
      <c r="T722" s="340">
        <f t="shared" si="66"/>
        <v>0</v>
      </c>
    </row>
    <row r="723" spans="2:20" ht="14.4" x14ac:dyDescent="0.3">
      <c r="B723" s="30"/>
      <c r="C723" s="16"/>
      <c r="D723" s="16"/>
      <c r="E723" s="25"/>
      <c r="F723" s="16"/>
      <c r="G723" s="15"/>
      <c r="H723" s="14"/>
      <c r="I723" s="13"/>
      <c r="J723" s="13"/>
      <c r="K723" s="12"/>
      <c r="L723" s="232">
        <f t="shared" si="62"/>
        <v>0</v>
      </c>
      <c r="M723" s="234">
        <f t="shared" si="63"/>
        <v>0</v>
      </c>
      <c r="N723" s="11">
        <f>IF(Q723="x",0,IF(J723&lt;(INDEX(Lookup!$U$2:$U$10,MATCH($D$47,Lookup!$S$2:$S$10,0))),0,$L$12*K723))</f>
        <v>0</v>
      </c>
      <c r="O723" s="234">
        <f t="shared" si="64"/>
        <v>0</v>
      </c>
      <c r="P723" s="10"/>
      <c r="Q723" s="9"/>
      <c r="S723" s="340">
        <f t="shared" si="65"/>
        <v>0</v>
      </c>
      <c r="T723" s="340">
        <f t="shared" si="66"/>
        <v>0</v>
      </c>
    </row>
    <row r="724" spans="2:20" ht="14.4" x14ac:dyDescent="0.3">
      <c r="B724" s="30"/>
      <c r="C724" s="16"/>
      <c r="D724" s="16"/>
      <c r="E724" s="25"/>
      <c r="F724" s="16"/>
      <c r="G724" s="15"/>
      <c r="H724" s="14"/>
      <c r="I724" s="13"/>
      <c r="J724" s="13"/>
      <c r="K724" s="12"/>
      <c r="L724" s="232">
        <f t="shared" si="62"/>
        <v>0</v>
      </c>
      <c r="M724" s="234">
        <f t="shared" si="63"/>
        <v>0</v>
      </c>
      <c r="N724" s="11">
        <f>IF(Q724="x",0,IF(J724&lt;(INDEX(Lookup!$U$2:$U$10,MATCH($D$47,Lookup!$S$2:$S$10,0))),0,$L$12*K724))</f>
        <v>0</v>
      </c>
      <c r="O724" s="234">
        <f t="shared" si="64"/>
        <v>0</v>
      </c>
      <c r="P724" s="10"/>
      <c r="Q724" s="9"/>
      <c r="S724" s="340">
        <f t="shared" si="65"/>
        <v>0</v>
      </c>
      <c r="T724" s="340">
        <f t="shared" si="66"/>
        <v>0</v>
      </c>
    </row>
    <row r="725" spans="2:20" ht="14.4" x14ac:dyDescent="0.3">
      <c r="B725" s="30"/>
      <c r="C725" s="16"/>
      <c r="D725" s="16"/>
      <c r="E725" s="25"/>
      <c r="F725" s="16"/>
      <c r="G725" s="15"/>
      <c r="H725" s="14"/>
      <c r="I725" s="13"/>
      <c r="J725" s="13"/>
      <c r="K725" s="12"/>
      <c r="L725" s="232">
        <f t="shared" si="62"/>
        <v>0</v>
      </c>
      <c r="M725" s="234">
        <f t="shared" si="63"/>
        <v>0</v>
      </c>
      <c r="N725" s="11">
        <f>IF(Q725="x",0,IF(J725&lt;(INDEX(Lookup!$U$2:$U$10,MATCH($D$47,Lookup!$S$2:$S$10,0))),0,$L$12*K725))</f>
        <v>0</v>
      </c>
      <c r="O725" s="234">
        <f t="shared" si="64"/>
        <v>0</v>
      </c>
      <c r="P725" s="10"/>
      <c r="Q725" s="9"/>
      <c r="S725" s="340">
        <f t="shared" si="65"/>
        <v>0</v>
      </c>
      <c r="T725" s="340">
        <f t="shared" si="66"/>
        <v>0</v>
      </c>
    </row>
    <row r="726" spans="2:20" ht="14.4" x14ac:dyDescent="0.3">
      <c r="B726" s="30"/>
      <c r="C726" s="16"/>
      <c r="D726" s="16"/>
      <c r="E726" s="25"/>
      <c r="F726" s="16"/>
      <c r="G726" s="15"/>
      <c r="H726" s="14"/>
      <c r="I726" s="13"/>
      <c r="J726" s="13"/>
      <c r="K726" s="12"/>
      <c r="L726" s="232">
        <f t="shared" si="62"/>
        <v>0</v>
      </c>
      <c r="M726" s="234">
        <f t="shared" si="63"/>
        <v>0</v>
      </c>
      <c r="N726" s="11">
        <f>IF(Q726="x",0,IF(J726&lt;(INDEX(Lookup!$U$2:$U$10,MATCH($D$47,Lookup!$S$2:$S$10,0))),0,$L$12*K726))</f>
        <v>0</v>
      </c>
      <c r="O726" s="234">
        <f t="shared" si="64"/>
        <v>0</v>
      </c>
      <c r="P726" s="10"/>
      <c r="Q726" s="9"/>
      <c r="S726" s="340">
        <f t="shared" si="65"/>
        <v>0</v>
      </c>
      <c r="T726" s="340">
        <f t="shared" si="66"/>
        <v>0</v>
      </c>
    </row>
    <row r="727" spans="2:20" ht="14.4" x14ac:dyDescent="0.3">
      <c r="B727" s="30"/>
      <c r="C727" s="16"/>
      <c r="D727" s="16"/>
      <c r="E727" s="25"/>
      <c r="F727" s="16"/>
      <c r="G727" s="15"/>
      <c r="H727" s="14"/>
      <c r="I727" s="13"/>
      <c r="J727" s="13"/>
      <c r="K727" s="12"/>
      <c r="L727" s="232">
        <f t="shared" si="62"/>
        <v>0</v>
      </c>
      <c r="M727" s="234">
        <f t="shared" si="63"/>
        <v>0</v>
      </c>
      <c r="N727" s="11">
        <f>IF(Q727="x",0,IF(J727&lt;(INDEX(Lookup!$U$2:$U$10,MATCH($D$47,Lookup!$S$2:$S$10,0))),0,$L$12*K727))</f>
        <v>0</v>
      </c>
      <c r="O727" s="234">
        <f t="shared" si="64"/>
        <v>0</v>
      </c>
      <c r="P727" s="10"/>
      <c r="Q727" s="9"/>
      <c r="S727" s="340">
        <f t="shared" si="65"/>
        <v>0</v>
      </c>
      <c r="T727" s="340">
        <f t="shared" si="66"/>
        <v>0</v>
      </c>
    </row>
    <row r="728" spans="2:20" ht="14.4" x14ac:dyDescent="0.3">
      <c r="B728" s="30"/>
      <c r="C728" s="16"/>
      <c r="D728" s="16"/>
      <c r="E728" s="25"/>
      <c r="F728" s="16"/>
      <c r="G728" s="15"/>
      <c r="H728" s="14"/>
      <c r="I728" s="13"/>
      <c r="J728" s="13"/>
      <c r="K728" s="12"/>
      <c r="L728" s="232">
        <f t="shared" si="62"/>
        <v>0</v>
      </c>
      <c r="M728" s="234">
        <f t="shared" si="63"/>
        <v>0</v>
      </c>
      <c r="N728" s="11">
        <f>IF(Q728="x",0,IF(J728&lt;(INDEX(Lookup!$U$2:$U$10,MATCH($D$47,Lookup!$S$2:$S$10,0))),0,$L$12*K728))</f>
        <v>0</v>
      </c>
      <c r="O728" s="234">
        <f t="shared" si="64"/>
        <v>0</v>
      </c>
      <c r="P728" s="10"/>
      <c r="Q728" s="9"/>
      <c r="S728" s="340">
        <f t="shared" si="65"/>
        <v>0</v>
      </c>
      <c r="T728" s="340">
        <f t="shared" si="66"/>
        <v>0</v>
      </c>
    </row>
    <row r="729" spans="2:20" ht="14.4" x14ac:dyDescent="0.3">
      <c r="B729" s="30"/>
      <c r="C729" s="16"/>
      <c r="D729" s="16"/>
      <c r="E729" s="25"/>
      <c r="F729" s="16"/>
      <c r="G729" s="15"/>
      <c r="H729" s="14"/>
      <c r="I729" s="13"/>
      <c r="J729" s="13"/>
      <c r="K729" s="12"/>
      <c r="L729" s="232">
        <f t="shared" si="62"/>
        <v>0</v>
      </c>
      <c r="M729" s="234">
        <f t="shared" si="63"/>
        <v>0</v>
      </c>
      <c r="N729" s="11">
        <f>IF(Q729="x",0,IF(J729&lt;(INDEX(Lookup!$U$2:$U$10,MATCH($D$47,Lookup!$S$2:$S$10,0))),0,$L$12*K729))</f>
        <v>0</v>
      </c>
      <c r="O729" s="234">
        <f t="shared" si="64"/>
        <v>0</v>
      </c>
      <c r="P729" s="10"/>
      <c r="Q729" s="9"/>
      <c r="S729" s="340">
        <f t="shared" si="65"/>
        <v>0</v>
      </c>
      <c r="T729" s="340">
        <f t="shared" si="66"/>
        <v>0</v>
      </c>
    </row>
    <row r="730" spans="2:20" ht="14.4" x14ac:dyDescent="0.3">
      <c r="B730" s="30"/>
      <c r="C730" s="16"/>
      <c r="D730" s="16"/>
      <c r="E730" s="25"/>
      <c r="F730" s="16"/>
      <c r="G730" s="15"/>
      <c r="H730" s="14"/>
      <c r="I730" s="13"/>
      <c r="J730" s="13"/>
      <c r="K730" s="12"/>
      <c r="L730" s="232">
        <f t="shared" si="62"/>
        <v>0</v>
      </c>
      <c r="M730" s="234">
        <f t="shared" si="63"/>
        <v>0</v>
      </c>
      <c r="N730" s="11">
        <f>IF(Q730="x",0,IF(J730&lt;(INDEX(Lookup!$U$2:$U$10,MATCH($D$47,Lookup!$S$2:$S$10,0))),0,$L$12*K730))</f>
        <v>0</v>
      </c>
      <c r="O730" s="234">
        <f t="shared" si="64"/>
        <v>0</v>
      </c>
      <c r="P730" s="10"/>
      <c r="Q730" s="9"/>
      <c r="S730" s="340">
        <f t="shared" si="65"/>
        <v>0</v>
      </c>
      <c r="T730" s="340">
        <f t="shared" si="66"/>
        <v>0</v>
      </c>
    </row>
    <row r="731" spans="2:20" ht="14.4" x14ac:dyDescent="0.3">
      <c r="B731" s="30"/>
      <c r="C731" s="16"/>
      <c r="D731" s="16"/>
      <c r="E731" s="25"/>
      <c r="F731" s="16"/>
      <c r="G731" s="15"/>
      <c r="H731" s="14"/>
      <c r="I731" s="13"/>
      <c r="J731" s="13"/>
      <c r="K731" s="12"/>
      <c r="L731" s="232">
        <f t="shared" si="62"/>
        <v>0</v>
      </c>
      <c r="M731" s="234">
        <f t="shared" si="63"/>
        <v>0</v>
      </c>
      <c r="N731" s="11">
        <f>IF(Q731="x",0,IF(J731&lt;(INDEX(Lookup!$U$2:$U$10,MATCH($D$47,Lookup!$S$2:$S$10,0))),0,$L$12*K731))</f>
        <v>0</v>
      </c>
      <c r="O731" s="234">
        <f t="shared" si="64"/>
        <v>0</v>
      </c>
      <c r="P731" s="10"/>
      <c r="Q731" s="9"/>
      <c r="S731" s="340">
        <f t="shared" si="65"/>
        <v>0</v>
      </c>
      <c r="T731" s="340">
        <f t="shared" si="66"/>
        <v>0</v>
      </c>
    </row>
    <row r="732" spans="2:20" ht="14.4" x14ac:dyDescent="0.3">
      <c r="B732" s="30"/>
      <c r="C732" s="16"/>
      <c r="D732" s="16"/>
      <c r="E732" s="25"/>
      <c r="F732" s="16"/>
      <c r="G732" s="15"/>
      <c r="H732" s="14"/>
      <c r="I732" s="13"/>
      <c r="J732" s="13"/>
      <c r="K732" s="12"/>
      <c r="L732" s="232">
        <f t="shared" si="62"/>
        <v>0</v>
      </c>
      <c r="M732" s="234">
        <f t="shared" si="63"/>
        <v>0</v>
      </c>
      <c r="N732" s="11">
        <f>IF(Q732="x",0,IF(J732&lt;(INDEX(Lookup!$U$2:$U$10,MATCH($D$47,Lookup!$S$2:$S$10,0))),0,$L$12*K732))</f>
        <v>0</v>
      </c>
      <c r="O732" s="234">
        <f t="shared" si="64"/>
        <v>0</v>
      </c>
      <c r="P732" s="10"/>
      <c r="Q732" s="9"/>
      <c r="S732" s="340">
        <f t="shared" si="65"/>
        <v>0</v>
      </c>
      <c r="T732" s="340">
        <f t="shared" si="66"/>
        <v>0</v>
      </c>
    </row>
    <row r="733" spans="2:20" ht="14.4" x14ac:dyDescent="0.3">
      <c r="B733" s="30"/>
      <c r="C733" s="16"/>
      <c r="D733" s="16"/>
      <c r="E733" s="25"/>
      <c r="F733" s="16"/>
      <c r="G733" s="15"/>
      <c r="H733" s="14"/>
      <c r="I733" s="13"/>
      <c r="J733" s="13"/>
      <c r="K733" s="12"/>
      <c r="L733" s="232">
        <f t="shared" si="62"/>
        <v>0</v>
      </c>
      <c r="M733" s="234">
        <f t="shared" si="63"/>
        <v>0</v>
      </c>
      <c r="N733" s="11">
        <f>IF(Q733="x",0,IF(J733&lt;(INDEX(Lookup!$U$2:$U$10,MATCH($D$47,Lookup!$S$2:$S$10,0))),0,$L$12*K733))</f>
        <v>0</v>
      </c>
      <c r="O733" s="234">
        <f t="shared" si="64"/>
        <v>0</v>
      </c>
      <c r="P733" s="10"/>
      <c r="Q733" s="9"/>
      <c r="S733" s="340">
        <f t="shared" si="65"/>
        <v>0</v>
      </c>
      <c r="T733" s="340">
        <f t="shared" si="66"/>
        <v>0</v>
      </c>
    </row>
    <row r="734" spans="2:20" ht="14.4" x14ac:dyDescent="0.3">
      <c r="B734" s="30"/>
      <c r="C734" s="16"/>
      <c r="D734" s="16"/>
      <c r="E734" s="25"/>
      <c r="F734" s="16"/>
      <c r="G734" s="15"/>
      <c r="H734" s="14"/>
      <c r="I734" s="13"/>
      <c r="J734" s="13"/>
      <c r="K734" s="12"/>
      <c r="L734" s="232">
        <f t="shared" si="62"/>
        <v>0</v>
      </c>
      <c r="M734" s="234">
        <f t="shared" si="63"/>
        <v>0</v>
      </c>
      <c r="N734" s="11">
        <f>IF(Q734="x",0,IF(J734&lt;(INDEX(Lookup!$U$2:$U$10,MATCH($D$47,Lookup!$S$2:$S$10,0))),0,$L$12*K734))</f>
        <v>0</v>
      </c>
      <c r="O734" s="234">
        <f t="shared" si="64"/>
        <v>0</v>
      </c>
      <c r="P734" s="10"/>
      <c r="Q734" s="9"/>
      <c r="S734" s="340">
        <f t="shared" si="65"/>
        <v>0</v>
      </c>
      <c r="T734" s="340">
        <f t="shared" si="66"/>
        <v>0</v>
      </c>
    </row>
    <row r="735" spans="2:20" ht="14.4" x14ac:dyDescent="0.3">
      <c r="B735" s="30"/>
      <c r="C735" s="16"/>
      <c r="D735" s="16"/>
      <c r="E735" s="25"/>
      <c r="F735" s="16"/>
      <c r="G735" s="15"/>
      <c r="H735" s="14"/>
      <c r="I735" s="13"/>
      <c r="J735" s="13"/>
      <c r="K735" s="12"/>
      <c r="L735" s="232">
        <f t="shared" si="62"/>
        <v>0</v>
      </c>
      <c r="M735" s="234">
        <f t="shared" si="63"/>
        <v>0</v>
      </c>
      <c r="N735" s="11">
        <f>IF(Q735="x",0,IF(J735&lt;(INDEX(Lookup!$U$2:$U$10,MATCH($D$47,Lookup!$S$2:$S$10,0))),0,$L$12*K735))</f>
        <v>0</v>
      </c>
      <c r="O735" s="234">
        <f t="shared" si="64"/>
        <v>0</v>
      </c>
      <c r="P735" s="10"/>
      <c r="Q735" s="9"/>
      <c r="S735" s="340">
        <f t="shared" si="65"/>
        <v>0</v>
      </c>
      <c r="T735" s="340">
        <f t="shared" si="66"/>
        <v>0</v>
      </c>
    </row>
    <row r="736" spans="2:20" ht="14.4" x14ac:dyDescent="0.3">
      <c r="B736" s="30"/>
      <c r="C736" s="16"/>
      <c r="D736" s="16"/>
      <c r="E736" s="25"/>
      <c r="F736" s="16"/>
      <c r="G736" s="15"/>
      <c r="H736" s="14"/>
      <c r="I736" s="13"/>
      <c r="J736" s="13"/>
      <c r="K736" s="12"/>
      <c r="L736" s="232">
        <f t="shared" si="62"/>
        <v>0</v>
      </c>
      <c r="M736" s="234">
        <f t="shared" si="63"/>
        <v>0</v>
      </c>
      <c r="N736" s="11">
        <f>IF(Q736="x",0,IF(J736&lt;(INDEX(Lookup!$U$2:$U$10,MATCH($D$47,Lookup!$S$2:$S$10,0))),0,$L$12*K736))</f>
        <v>0</v>
      </c>
      <c r="O736" s="234">
        <f t="shared" si="64"/>
        <v>0</v>
      </c>
      <c r="P736" s="10"/>
      <c r="Q736" s="9"/>
      <c r="S736" s="340">
        <f t="shared" si="65"/>
        <v>0</v>
      </c>
      <c r="T736" s="340">
        <f t="shared" si="66"/>
        <v>0</v>
      </c>
    </row>
    <row r="737" spans="2:20" ht="14.4" x14ac:dyDescent="0.3">
      <c r="B737" s="30"/>
      <c r="C737" s="16"/>
      <c r="D737" s="16"/>
      <c r="E737" s="25"/>
      <c r="F737" s="16"/>
      <c r="G737" s="15"/>
      <c r="H737" s="14"/>
      <c r="I737" s="13"/>
      <c r="J737" s="13"/>
      <c r="K737" s="12"/>
      <c r="L737" s="232">
        <f t="shared" si="62"/>
        <v>0</v>
      </c>
      <c r="M737" s="234">
        <f t="shared" si="63"/>
        <v>0</v>
      </c>
      <c r="N737" s="11">
        <f>IF(Q737="x",0,IF(J737&lt;(INDEX(Lookup!$U$2:$U$10,MATCH($D$47,Lookup!$S$2:$S$10,0))),0,$L$12*K737))</f>
        <v>0</v>
      </c>
      <c r="O737" s="234">
        <f t="shared" si="64"/>
        <v>0</v>
      </c>
      <c r="P737" s="10"/>
      <c r="Q737" s="9"/>
      <c r="S737" s="340">
        <f t="shared" si="65"/>
        <v>0</v>
      </c>
      <c r="T737" s="340">
        <f t="shared" si="66"/>
        <v>0</v>
      </c>
    </row>
    <row r="738" spans="2:20" ht="14.4" x14ac:dyDescent="0.3">
      <c r="B738" s="30"/>
      <c r="C738" s="16"/>
      <c r="D738" s="16"/>
      <c r="E738" s="25"/>
      <c r="F738" s="16"/>
      <c r="G738" s="15"/>
      <c r="H738" s="14"/>
      <c r="I738" s="13"/>
      <c r="J738" s="13"/>
      <c r="K738" s="12"/>
      <c r="L738" s="232">
        <f t="shared" si="62"/>
        <v>0</v>
      </c>
      <c r="M738" s="234">
        <f t="shared" si="63"/>
        <v>0</v>
      </c>
      <c r="N738" s="11">
        <f>IF(Q738="x",0,IF(J738&lt;(INDEX(Lookup!$U$2:$U$10,MATCH($D$47,Lookup!$S$2:$S$10,0))),0,$L$12*K738))</f>
        <v>0</v>
      </c>
      <c r="O738" s="234">
        <f t="shared" si="64"/>
        <v>0</v>
      </c>
      <c r="P738" s="10"/>
      <c r="Q738" s="9"/>
      <c r="S738" s="340">
        <f t="shared" si="65"/>
        <v>0</v>
      </c>
      <c r="T738" s="340">
        <f t="shared" si="66"/>
        <v>0</v>
      </c>
    </row>
    <row r="739" spans="2:20" ht="14.4" x14ac:dyDescent="0.3">
      <c r="B739" s="30"/>
      <c r="C739" s="16"/>
      <c r="D739" s="16"/>
      <c r="E739" s="25"/>
      <c r="F739" s="16"/>
      <c r="G739" s="15"/>
      <c r="H739" s="14"/>
      <c r="I739" s="13"/>
      <c r="J739" s="13"/>
      <c r="K739" s="12"/>
      <c r="L739" s="232">
        <f t="shared" si="62"/>
        <v>0</v>
      </c>
      <c r="M739" s="234">
        <f t="shared" si="63"/>
        <v>0</v>
      </c>
      <c r="N739" s="11">
        <f>IF(Q739="x",0,IF(J739&lt;(INDEX(Lookup!$U$2:$U$10,MATCH($D$47,Lookup!$S$2:$S$10,0))),0,$L$12*K739))</f>
        <v>0</v>
      </c>
      <c r="O739" s="234">
        <f t="shared" si="64"/>
        <v>0</v>
      </c>
      <c r="P739" s="10"/>
      <c r="Q739" s="9"/>
      <c r="S739" s="340">
        <f t="shared" si="65"/>
        <v>0</v>
      </c>
      <c r="T739" s="340">
        <f t="shared" si="66"/>
        <v>0</v>
      </c>
    </row>
    <row r="740" spans="2:20" ht="14.4" x14ac:dyDescent="0.3">
      <c r="B740" s="30"/>
      <c r="C740" s="16"/>
      <c r="D740" s="16"/>
      <c r="E740" s="25"/>
      <c r="F740" s="16"/>
      <c r="G740" s="15"/>
      <c r="H740" s="14"/>
      <c r="I740" s="13"/>
      <c r="J740" s="13"/>
      <c r="K740" s="12"/>
      <c r="L740" s="232">
        <f t="shared" si="62"/>
        <v>0</v>
      </c>
      <c r="M740" s="234">
        <f t="shared" si="63"/>
        <v>0</v>
      </c>
      <c r="N740" s="11">
        <f>IF(Q740="x",0,IF(J740&lt;(INDEX(Lookup!$U$2:$U$10,MATCH($D$47,Lookup!$S$2:$S$10,0))),0,$L$12*K740))</f>
        <v>0</v>
      </c>
      <c r="O740" s="234">
        <f t="shared" si="64"/>
        <v>0</v>
      </c>
      <c r="P740" s="10"/>
      <c r="Q740" s="9"/>
      <c r="S740" s="340">
        <f t="shared" si="65"/>
        <v>0</v>
      </c>
      <c r="T740" s="340">
        <f t="shared" si="66"/>
        <v>0</v>
      </c>
    </row>
    <row r="741" spans="2:20" ht="14.4" x14ac:dyDescent="0.3">
      <c r="B741" s="30"/>
      <c r="C741" s="16"/>
      <c r="D741" s="16"/>
      <c r="E741" s="25"/>
      <c r="F741" s="16"/>
      <c r="G741" s="15"/>
      <c r="H741" s="14"/>
      <c r="I741" s="13"/>
      <c r="J741" s="13"/>
      <c r="K741" s="12"/>
      <c r="L741" s="232">
        <f t="shared" si="62"/>
        <v>0</v>
      </c>
      <c r="M741" s="234">
        <f t="shared" si="63"/>
        <v>0</v>
      </c>
      <c r="N741" s="11">
        <f>IF(Q741="x",0,IF(J741&lt;(INDEX(Lookup!$U$2:$U$10,MATCH($D$47,Lookup!$S$2:$S$10,0))),0,$L$12*K741))</f>
        <v>0</v>
      </c>
      <c r="O741" s="234">
        <f t="shared" si="64"/>
        <v>0</v>
      </c>
      <c r="P741" s="10"/>
      <c r="Q741" s="9"/>
      <c r="S741" s="340">
        <f t="shared" si="65"/>
        <v>0</v>
      </c>
      <c r="T741" s="340">
        <f t="shared" si="66"/>
        <v>0</v>
      </c>
    </row>
    <row r="742" spans="2:20" ht="14.4" x14ac:dyDescent="0.3">
      <c r="B742" s="30"/>
      <c r="C742" s="16"/>
      <c r="D742" s="16"/>
      <c r="E742" s="25"/>
      <c r="F742" s="16"/>
      <c r="G742" s="15"/>
      <c r="H742" s="14"/>
      <c r="I742" s="13"/>
      <c r="J742" s="13"/>
      <c r="K742" s="12"/>
      <c r="L742" s="232">
        <f t="shared" si="62"/>
        <v>0</v>
      </c>
      <c r="M742" s="234">
        <f t="shared" si="63"/>
        <v>0</v>
      </c>
      <c r="N742" s="11">
        <f>IF(Q742="x",0,IF(J742&lt;(INDEX(Lookup!$U$2:$U$10,MATCH($D$47,Lookup!$S$2:$S$10,0))),0,$L$12*K742))</f>
        <v>0</v>
      </c>
      <c r="O742" s="234">
        <f t="shared" si="64"/>
        <v>0</v>
      </c>
      <c r="P742" s="10"/>
      <c r="Q742" s="9"/>
      <c r="S742" s="340">
        <f t="shared" si="65"/>
        <v>0</v>
      </c>
      <c r="T742" s="340">
        <f t="shared" si="66"/>
        <v>0</v>
      </c>
    </row>
    <row r="743" spans="2:20" ht="14.4" x14ac:dyDescent="0.3">
      <c r="B743" s="30"/>
      <c r="C743" s="16"/>
      <c r="D743" s="16"/>
      <c r="E743" s="25"/>
      <c r="F743" s="16"/>
      <c r="G743" s="15"/>
      <c r="H743" s="14"/>
      <c r="I743" s="13"/>
      <c r="J743" s="13"/>
      <c r="K743" s="12"/>
      <c r="L743" s="232">
        <f t="shared" si="62"/>
        <v>0</v>
      </c>
      <c r="M743" s="234">
        <f t="shared" si="63"/>
        <v>0</v>
      </c>
      <c r="N743" s="11">
        <f>IF(Q743="x",0,IF(J743&lt;(INDEX(Lookup!$U$2:$U$10,MATCH($D$47,Lookup!$S$2:$S$10,0))),0,$L$12*K743))</f>
        <v>0</v>
      </c>
      <c r="O743" s="234">
        <f t="shared" si="64"/>
        <v>0</v>
      </c>
      <c r="P743" s="10"/>
      <c r="Q743" s="9"/>
      <c r="S743" s="340">
        <f t="shared" si="65"/>
        <v>0</v>
      </c>
      <c r="T743" s="340">
        <f t="shared" si="66"/>
        <v>0</v>
      </c>
    </row>
    <row r="744" spans="2:20" ht="14.4" x14ac:dyDescent="0.3">
      <c r="B744" s="30"/>
      <c r="C744" s="16"/>
      <c r="D744" s="16"/>
      <c r="E744" s="25"/>
      <c r="F744" s="16"/>
      <c r="G744" s="15"/>
      <c r="H744" s="14"/>
      <c r="I744" s="13"/>
      <c r="J744" s="13"/>
      <c r="K744" s="12"/>
      <c r="L744" s="232">
        <f t="shared" si="62"/>
        <v>0</v>
      </c>
      <c r="M744" s="234">
        <f t="shared" si="63"/>
        <v>0</v>
      </c>
      <c r="N744" s="11">
        <f>IF(Q744="x",0,IF(J744&lt;(INDEX(Lookup!$U$2:$U$10,MATCH($D$47,Lookup!$S$2:$S$10,0))),0,$L$12*K744))</f>
        <v>0</v>
      </c>
      <c r="O744" s="234">
        <f t="shared" si="64"/>
        <v>0</v>
      </c>
      <c r="P744" s="10"/>
      <c r="Q744" s="9"/>
      <c r="S744" s="340">
        <f t="shared" si="65"/>
        <v>0</v>
      </c>
      <c r="T744" s="340">
        <f t="shared" si="66"/>
        <v>0</v>
      </c>
    </row>
    <row r="745" spans="2:20" ht="14.4" x14ac:dyDescent="0.3">
      <c r="B745" s="30"/>
      <c r="C745" s="16"/>
      <c r="D745" s="16"/>
      <c r="E745" s="25"/>
      <c r="F745" s="16"/>
      <c r="G745" s="15"/>
      <c r="H745" s="14"/>
      <c r="I745" s="13"/>
      <c r="J745" s="13"/>
      <c r="K745" s="12"/>
      <c r="L745" s="232">
        <f t="shared" si="62"/>
        <v>0</v>
      </c>
      <c r="M745" s="234">
        <f t="shared" si="63"/>
        <v>0</v>
      </c>
      <c r="N745" s="11">
        <f>IF(Q745="x",0,IF(J745&lt;(INDEX(Lookup!$U$2:$U$10,MATCH($D$47,Lookup!$S$2:$S$10,0))),0,$L$12*K745))</f>
        <v>0</v>
      </c>
      <c r="O745" s="234">
        <f t="shared" si="64"/>
        <v>0</v>
      </c>
      <c r="P745" s="10"/>
      <c r="Q745" s="9"/>
      <c r="S745" s="340">
        <f t="shared" si="65"/>
        <v>0</v>
      </c>
      <c r="T745" s="340">
        <f t="shared" si="66"/>
        <v>0</v>
      </c>
    </row>
    <row r="746" spans="2:20" ht="14.4" x14ac:dyDescent="0.3">
      <c r="B746" s="30"/>
      <c r="C746" s="16"/>
      <c r="D746" s="16"/>
      <c r="E746" s="25"/>
      <c r="F746" s="16"/>
      <c r="G746" s="15"/>
      <c r="H746" s="14"/>
      <c r="I746" s="13"/>
      <c r="J746" s="13"/>
      <c r="K746" s="12"/>
      <c r="L746" s="232">
        <f t="shared" si="62"/>
        <v>0</v>
      </c>
      <c r="M746" s="234">
        <f t="shared" si="63"/>
        <v>0</v>
      </c>
      <c r="N746" s="11">
        <f>IF(Q746="x",0,IF(J746&lt;(INDEX(Lookup!$U$2:$U$10,MATCH($D$47,Lookup!$S$2:$S$10,0))),0,$L$12*K746))</f>
        <v>0</v>
      </c>
      <c r="O746" s="234">
        <f t="shared" si="64"/>
        <v>0</v>
      </c>
      <c r="P746" s="10"/>
      <c r="Q746" s="9"/>
      <c r="S746" s="340">
        <f t="shared" si="65"/>
        <v>0</v>
      </c>
      <c r="T746" s="340">
        <f t="shared" si="66"/>
        <v>0</v>
      </c>
    </row>
    <row r="747" spans="2:20" ht="14.4" x14ac:dyDescent="0.3">
      <c r="B747" s="30"/>
      <c r="C747" s="16"/>
      <c r="D747" s="16"/>
      <c r="E747" s="25"/>
      <c r="F747" s="16"/>
      <c r="G747" s="15"/>
      <c r="H747" s="14"/>
      <c r="I747" s="13"/>
      <c r="J747" s="13"/>
      <c r="K747" s="12"/>
      <c r="L747" s="232">
        <f t="shared" si="62"/>
        <v>0</v>
      </c>
      <c r="M747" s="234">
        <f t="shared" si="63"/>
        <v>0</v>
      </c>
      <c r="N747" s="11">
        <f>IF(Q747="x",0,IF(J747&lt;(INDEX(Lookup!$U$2:$U$10,MATCH($D$47,Lookup!$S$2:$S$10,0))),0,$L$12*K747))</f>
        <v>0</v>
      </c>
      <c r="O747" s="234">
        <f t="shared" si="64"/>
        <v>0</v>
      </c>
      <c r="P747" s="10"/>
      <c r="Q747" s="9"/>
      <c r="S747" s="340">
        <f t="shared" si="65"/>
        <v>0</v>
      </c>
      <c r="T747" s="340">
        <f t="shared" si="66"/>
        <v>0</v>
      </c>
    </row>
    <row r="748" spans="2:20" ht="14.4" x14ac:dyDescent="0.3">
      <c r="B748" s="30"/>
      <c r="C748" s="16"/>
      <c r="D748" s="16"/>
      <c r="E748" s="25"/>
      <c r="F748" s="16"/>
      <c r="G748" s="15"/>
      <c r="H748" s="14"/>
      <c r="I748" s="13"/>
      <c r="J748" s="13"/>
      <c r="K748" s="12"/>
      <c r="L748" s="232">
        <f t="shared" si="62"/>
        <v>0</v>
      </c>
      <c r="M748" s="234">
        <f t="shared" si="63"/>
        <v>0</v>
      </c>
      <c r="N748" s="11">
        <f>IF(Q748="x",0,IF(J748&lt;(INDEX(Lookup!$U$2:$U$10,MATCH($D$47,Lookup!$S$2:$S$10,0))),0,$L$12*K748))</f>
        <v>0</v>
      </c>
      <c r="O748" s="234">
        <f t="shared" si="64"/>
        <v>0</v>
      </c>
      <c r="P748" s="10"/>
      <c r="Q748" s="9"/>
      <c r="S748" s="340">
        <f t="shared" si="65"/>
        <v>0</v>
      </c>
      <c r="T748" s="340">
        <f t="shared" si="66"/>
        <v>0</v>
      </c>
    </row>
    <row r="749" spans="2:20" ht="14.4" x14ac:dyDescent="0.3">
      <c r="B749" s="30"/>
      <c r="C749" s="16"/>
      <c r="D749" s="16"/>
      <c r="E749" s="25"/>
      <c r="F749" s="16"/>
      <c r="G749" s="15"/>
      <c r="H749" s="14"/>
      <c r="I749" s="13"/>
      <c r="J749" s="13"/>
      <c r="K749" s="12"/>
      <c r="L749" s="232">
        <f t="shared" si="62"/>
        <v>0</v>
      </c>
      <c r="M749" s="234">
        <f t="shared" si="63"/>
        <v>0</v>
      </c>
      <c r="N749" s="11">
        <f>IF(Q749="x",0,IF(J749&lt;(INDEX(Lookup!$U$2:$U$10,MATCH($D$47,Lookup!$S$2:$S$10,0))),0,$L$12*K749))</f>
        <v>0</v>
      </c>
      <c r="O749" s="234">
        <f t="shared" si="64"/>
        <v>0</v>
      </c>
      <c r="P749" s="10"/>
      <c r="Q749" s="9"/>
      <c r="S749" s="340">
        <f t="shared" si="65"/>
        <v>0</v>
      </c>
      <c r="T749" s="340">
        <f t="shared" si="66"/>
        <v>0</v>
      </c>
    </row>
    <row r="750" spans="2:20" ht="14.4" x14ac:dyDescent="0.3">
      <c r="B750" s="30"/>
      <c r="C750" s="16"/>
      <c r="D750" s="16"/>
      <c r="E750" s="25"/>
      <c r="F750" s="16"/>
      <c r="G750" s="15"/>
      <c r="H750" s="14"/>
      <c r="I750" s="13"/>
      <c r="J750" s="13"/>
      <c r="K750" s="12"/>
      <c r="L750" s="232">
        <f t="shared" si="62"/>
        <v>0</v>
      </c>
      <c r="M750" s="234">
        <f t="shared" si="63"/>
        <v>0</v>
      </c>
      <c r="N750" s="11">
        <f>IF(Q750="x",0,IF(J750&lt;(INDEX(Lookup!$U$2:$U$10,MATCH($D$47,Lookup!$S$2:$S$10,0))),0,$L$12*K750))</f>
        <v>0</v>
      </c>
      <c r="O750" s="234">
        <f t="shared" si="64"/>
        <v>0</v>
      </c>
      <c r="P750" s="10"/>
      <c r="Q750" s="9"/>
      <c r="S750" s="340">
        <f t="shared" si="65"/>
        <v>0</v>
      </c>
      <c r="T750" s="340">
        <f t="shared" si="66"/>
        <v>0</v>
      </c>
    </row>
    <row r="751" spans="2:20" ht="14.4" x14ac:dyDescent="0.3">
      <c r="B751" s="30"/>
      <c r="C751" s="16"/>
      <c r="D751" s="16"/>
      <c r="E751" s="25"/>
      <c r="F751" s="16"/>
      <c r="G751" s="15"/>
      <c r="H751" s="14"/>
      <c r="I751" s="13"/>
      <c r="J751" s="13"/>
      <c r="K751" s="12"/>
      <c r="L751" s="232">
        <f t="shared" si="62"/>
        <v>0</v>
      </c>
      <c r="M751" s="234">
        <f t="shared" si="63"/>
        <v>0</v>
      </c>
      <c r="N751" s="11">
        <f>IF(Q751="x",0,IF(J751&lt;(INDEX(Lookup!$U$2:$U$10,MATCH($D$47,Lookup!$S$2:$S$10,0))),0,$L$12*K751))</f>
        <v>0</v>
      </c>
      <c r="O751" s="234">
        <f t="shared" si="64"/>
        <v>0</v>
      </c>
      <c r="P751" s="10"/>
      <c r="Q751" s="9"/>
      <c r="S751" s="340">
        <f t="shared" si="65"/>
        <v>0</v>
      </c>
      <c r="T751" s="340">
        <f t="shared" si="66"/>
        <v>0</v>
      </c>
    </row>
    <row r="752" spans="2:20" ht="14.4" x14ac:dyDescent="0.3">
      <c r="B752" s="30"/>
      <c r="C752" s="16"/>
      <c r="D752" s="16"/>
      <c r="E752" s="25"/>
      <c r="F752" s="16"/>
      <c r="G752" s="15"/>
      <c r="H752" s="14"/>
      <c r="I752" s="13"/>
      <c r="J752" s="13"/>
      <c r="K752" s="12"/>
      <c r="L752" s="232">
        <f t="shared" si="62"/>
        <v>0</v>
      </c>
      <c r="M752" s="234">
        <f t="shared" si="63"/>
        <v>0</v>
      </c>
      <c r="N752" s="11">
        <f>IF(Q752="x",0,IF(J752&lt;(INDEX(Lookup!$U$2:$U$10,MATCH($D$47,Lookup!$S$2:$S$10,0))),0,$L$12*K752))</f>
        <v>0</v>
      </c>
      <c r="O752" s="234">
        <f t="shared" si="64"/>
        <v>0</v>
      </c>
      <c r="P752" s="10"/>
      <c r="Q752" s="9"/>
      <c r="S752" s="340">
        <f t="shared" si="65"/>
        <v>0</v>
      </c>
      <c r="T752" s="340">
        <f t="shared" si="66"/>
        <v>0</v>
      </c>
    </row>
    <row r="753" spans="2:20" ht="14.4" x14ac:dyDescent="0.3">
      <c r="B753" s="30"/>
      <c r="C753" s="16"/>
      <c r="D753" s="16"/>
      <c r="E753" s="25"/>
      <c r="F753" s="16"/>
      <c r="G753" s="15"/>
      <c r="H753" s="14"/>
      <c r="I753" s="13"/>
      <c r="J753" s="13"/>
      <c r="K753" s="12"/>
      <c r="L753" s="232">
        <f t="shared" si="62"/>
        <v>0</v>
      </c>
      <c r="M753" s="234">
        <f t="shared" si="63"/>
        <v>0</v>
      </c>
      <c r="N753" s="11">
        <f>IF(Q753="x",0,IF(J753&lt;(INDEX(Lookup!$U$2:$U$10,MATCH($D$47,Lookup!$S$2:$S$10,0))),0,$L$12*K753))</f>
        <v>0</v>
      </c>
      <c r="O753" s="234">
        <f t="shared" si="64"/>
        <v>0</v>
      </c>
      <c r="P753" s="10"/>
      <c r="Q753" s="9"/>
      <c r="S753" s="340">
        <f t="shared" si="65"/>
        <v>0</v>
      </c>
      <c r="T753" s="340">
        <f t="shared" si="66"/>
        <v>0</v>
      </c>
    </row>
    <row r="754" spans="2:20" ht="14.4" x14ac:dyDescent="0.3">
      <c r="B754" s="30"/>
      <c r="C754" s="16"/>
      <c r="D754" s="16"/>
      <c r="E754" s="25"/>
      <c r="F754" s="16"/>
      <c r="G754" s="15"/>
      <c r="H754" s="14"/>
      <c r="I754" s="13"/>
      <c r="J754" s="13"/>
      <c r="K754" s="12"/>
      <c r="L754" s="232">
        <f t="shared" ref="L754:L817" si="67">IF(ROUNDDOWN(DATEDIF(I754,J754,"d")/7,0)&gt;$L$12,$L$12*K754,K754*ROUNDDOWN(DATEDIF(I754,J754,"d")/7,0))</f>
        <v>0</v>
      </c>
      <c r="M754" s="234">
        <f t="shared" ref="M754:M817" si="68">L754*$L$6</f>
        <v>0</v>
      </c>
      <c r="N754" s="11">
        <f>IF(Q754="x",0,IF(J754&lt;(INDEX(Lookup!$U$2:$U$10,MATCH($D$47,Lookup!$S$2:$S$10,0))),0,$L$12*K754))</f>
        <v>0</v>
      </c>
      <c r="O754" s="234">
        <f t="shared" ref="O754:O817" si="69">N754*$L$6</f>
        <v>0</v>
      </c>
      <c r="P754" s="10"/>
      <c r="Q754" s="9"/>
      <c r="S754" s="340">
        <f t="shared" si="65"/>
        <v>0</v>
      </c>
      <c r="T754" s="340">
        <f t="shared" si="66"/>
        <v>0</v>
      </c>
    </row>
    <row r="755" spans="2:20" ht="14.4" x14ac:dyDescent="0.3">
      <c r="B755" s="30"/>
      <c r="C755" s="16"/>
      <c r="D755" s="16"/>
      <c r="E755" s="25"/>
      <c r="F755" s="16"/>
      <c r="G755" s="15"/>
      <c r="H755" s="14"/>
      <c r="I755" s="13"/>
      <c r="J755" s="13"/>
      <c r="K755" s="12"/>
      <c r="L755" s="232">
        <f t="shared" si="67"/>
        <v>0</v>
      </c>
      <c r="M755" s="234">
        <f t="shared" si="68"/>
        <v>0</v>
      </c>
      <c r="N755" s="11">
        <f>IF(Q755="x",0,IF(J755&lt;(INDEX(Lookup!$U$2:$U$10,MATCH($D$47,Lookup!$S$2:$S$10,0))),0,$L$12*K755))</f>
        <v>0</v>
      </c>
      <c r="O755" s="234">
        <f t="shared" si="69"/>
        <v>0</v>
      </c>
      <c r="P755" s="10"/>
      <c r="Q755" s="9"/>
      <c r="S755" s="340">
        <f t="shared" ref="S755:S818" si="70">M755*$I$35</f>
        <v>0</v>
      </c>
      <c r="T755" s="340">
        <f t="shared" ref="T755:T818" si="71">O755*$I$44</f>
        <v>0</v>
      </c>
    </row>
    <row r="756" spans="2:20" ht="14.4" x14ac:dyDescent="0.3">
      <c r="B756" s="30"/>
      <c r="C756" s="16"/>
      <c r="D756" s="16"/>
      <c r="E756" s="25"/>
      <c r="F756" s="16"/>
      <c r="G756" s="15"/>
      <c r="H756" s="14"/>
      <c r="I756" s="13"/>
      <c r="J756" s="13"/>
      <c r="K756" s="12"/>
      <c r="L756" s="232">
        <f t="shared" si="67"/>
        <v>0</v>
      </c>
      <c r="M756" s="234">
        <f t="shared" si="68"/>
        <v>0</v>
      </c>
      <c r="N756" s="11">
        <f>IF(Q756="x",0,IF(J756&lt;(INDEX(Lookup!$U$2:$U$10,MATCH($D$47,Lookup!$S$2:$S$10,0))),0,$L$12*K756))</f>
        <v>0</v>
      </c>
      <c r="O756" s="234">
        <f t="shared" si="69"/>
        <v>0</v>
      </c>
      <c r="P756" s="10"/>
      <c r="Q756" s="9"/>
      <c r="S756" s="340">
        <f t="shared" si="70"/>
        <v>0</v>
      </c>
      <c r="T756" s="340">
        <f t="shared" si="71"/>
        <v>0</v>
      </c>
    </row>
    <row r="757" spans="2:20" ht="14.4" x14ac:dyDescent="0.3">
      <c r="B757" s="30"/>
      <c r="C757" s="16"/>
      <c r="D757" s="16"/>
      <c r="E757" s="25"/>
      <c r="F757" s="16"/>
      <c r="G757" s="15"/>
      <c r="H757" s="14"/>
      <c r="I757" s="13"/>
      <c r="J757" s="13"/>
      <c r="K757" s="12"/>
      <c r="L757" s="232">
        <f t="shared" si="67"/>
        <v>0</v>
      </c>
      <c r="M757" s="234">
        <f t="shared" si="68"/>
        <v>0</v>
      </c>
      <c r="N757" s="11">
        <f>IF(Q757="x",0,IF(J757&lt;(INDEX(Lookup!$U$2:$U$10,MATCH($D$47,Lookup!$S$2:$S$10,0))),0,$L$12*K757))</f>
        <v>0</v>
      </c>
      <c r="O757" s="234">
        <f t="shared" si="69"/>
        <v>0</v>
      </c>
      <c r="P757" s="10"/>
      <c r="Q757" s="9"/>
      <c r="S757" s="340">
        <f t="shared" si="70"/>
        <v>0</v>
      </c>
      <c r="T757" s="340">
        <f t="shared" si="71"/>
        <v>0</v>
      </c>
    </row>
    <row r="758" spans="2:20" ht="14.4" x14ac:dyDescent="0.3">
      <c r="B758" s="30"/>
      <c r="C758" s="16"/>
      <c r="D758" s="16"/>
      <c r="E758" s="25"/>
      <c r="F758" s="16"/>
      <c r="G758" s="15"/>
      <c r="H758" s="14"/>
      <c r="I758" s="13"/>
      <c r="J758" s="13"/>
      <c r="K758" s="12"/>
      <c r="L758" s="232">
        <f t="shared" si="67"/>
        <v>0</v>
      </c>
      <c r="M758" s="234">
        <f t="shared" si="68"/>
        <v>0</v>
      </c>
      <c r="N758" s="11">
        <f>IF(Q758="x",0,IF(J758&lt;(INDEX(Lookup!$U$2:$U$10,MATCH($D$47,Lookup!$S$2:$S$10,0))),0,$L$12*K758))</f>
        <v>0</v>
      </c>
      <c r="O758" s="234">
        <f t="shared" si="69"/>
        <v>0</v>
      </c>
      <c r="P758" s="10"/>
      <c r="Q758" s="9"/>
      <c r="S758" s="340">
        <f t="shared" si="70"/>
        <v>0</v>
      </c>
      <c r="T758" s="340">
        <f t="shared" si="71"/>
        <v>0</v>
      </c>
    </row>
    <row r="759" spans="2:20" ht="14.4" x14ac:dyDescent="0.3">
      <c r="B759" s="30"/>
      <c r="C759" s="16"/>
      <c r="D759" s="16"/>
      <c r="E759" s="25"/>
      <c r="F759" s="16"/>
      <c r="G759" s="15"/>
      <c r="H759" s="14"/>
      <c r="I759" s="13"/>
      <c r="J759" s="13"/>
      <c r="K759" s="12"/>
      <c r="L759" s="232">
        <f t="shared" si="67"/>
        <v>0</v>
      </c>
      <c r="M759" s="234">
        <f t="shared" si="68"/>
        <v>0</v>
      </c>
      <c r="N759" s="11">
        <f>IF(Q759="x",0,IF(J759&lt;(INDEX(Lookup!$U$2:$U$10,MATCH($D$47,Lookup!$S$2:$S$10,0))),0,$L$12*K759))</f>
        <v>0</v>
      </c>
      <c r="O759" s="234">
        <f t="shared" si="69"/>
        <v>0</v>
      </c>
      <c r="P759" s="10"/>
      <c r="Q759" s="9"/>
      <c r="S759" s="340">
        <f t="shared" si="70"/>
        <v>0</v>
      </c>
      <c r="T759" s="340">
        <f t="shared" si="71"/>
        <v>0</v>
      </c>
    </row>
    <row r="760" spans="2:20" ht="14.4" x14ac:dyDescent="0.3">
      <c r="B760" s="30"/>
      <c r="C760" s="16"/>
      <c r="D760" s="16"/>
      <c r="E760" s="25"/>
      <c r="F760" s="16"/>
      <c r="G760" s="15"/>
      <c r="H760" s="14"/>
      <c r="I760" s="13"/>
      <c r="J760" s="13"/>
      <c r="K760" s="12"/>
      <c r="L760" s="232">
        <f t="shared" si="67"/>
        <v>0</v>
      </c>
      <c r="M760" s="234">
        <f t="shared" si="68"/>
        <v>0</v>
      </c>
      <c r="N760" s="11">
        <f>IF(Q760="x",0,IF(J760&lt;(INDEX(Lookup!$U$2:$U$10,MATCH($D$47,Lookup!$S$2:$S$10,0))),0,$L$12*K760))</f>
        <v>0</v>
      </c>
      <c r="O760" s="234">
        <f t="shared" si="69"/>
        <v>0</v>
      </c>
      <c r="P760" s="10"/>
      <c r="Q760" s="9"/>
      <c r="S760" s="340">
        <f t="shared" si="70"/>
        <v>0</v>
      </c>
      <c r="T760" s="340">
        <f t="shared" si="71"/>
        <v>0</v>
      </c>
    </row>
    <row r="761" spans="2:20" ht="14.4" x14ac:dyDescent="0.3">
      <c r="B761" s="30"/>
      <c r="C761" s="16"/>
      <c r="D761" s="16"/>
      <c r="E761" s="25"/>
      <c r="F761" s="16"/>
      <c r="G761" s="15"/>
      <c r="H761" s="14"/>
      <c r="I761" s="13"/>
      <c r="J761" s="13"/>
      <c r="K761" s="12"/>
      <c r="L761" s="232">
        <f t="shared" si="67"/>
        <v>0</v>
      </c>
      <c r="M761" s="234">
        <f t="shared" si="68"/>
        <v>0</v>
      </c>
      <c r="N761" s="11">
        <f>IF(Q761="x",0,IF(J761&lt;(INDEX(Lookup!$U$2:$U$10,MATCH($D$47,Lookup!$S$2:$S$10,0))),0,$L$12*K761))</f>
        <v>0</v>
      </c>
      <c r="O761" s="234">
        <f t="shared" si="69"/>
        <v>0</v>
      </c>
      <c r="P761" s="10"/>
      <c r="Q761" s="9"/>
      <c r="S761" s="340">
        <f t="shared" si="70"/>
        <v>0</v>
      </c>
      <c r="T761" s="340">
        <f t="shared" si="71"/>
        <v>0</v>
      </c>
    </row>
    <row r="762" spans="2:20" ht="14.4" x14ac:dyDescent="0.3">
      <c r="B762" s="30"/>
      <c r="C762" s="16"/>
      <c r="D762" s="16"/>
      <c r="E762" s="25"/>
      <c r="F762" s="16"/>
      <c r="G762" s="15"/>
      <c r="H762" s="14"/>
      <c r="I762" s="13"/>
      <c r="J762" s="13"/>
      <c r="K762" s="12"/>
      <c r="L762" s="232">
        <f t="shared" si="67"/>
        <v>0</v>
      </c>
      <c r="M762" s="234">
        <f t="shared" si="68"/>
        <v>0</v>
      </c>
      <c r="N762" s="11">
        <f>IF(Q762="x",0,IF(J762&lt;(INDEX(Lookup!$U$2:$U$10,MATCH($D$47,Lookup!$S$2:$S$10,0))),0,$L$12*K762))</f>
        <v>0</v>
      </c>
      <c r="O762" s="234">
        <f t="shared" si="69"/>
        <v>0</v>
      </c>
      <c r="P762" s="10"/>
      <c r="Q762" s="9"/>
      <c r="S762" s="340">
        <f t="shared" si="70"/>
        <v>0</v>
      </c>
      <c r="T762" s="340">
        <f t="shared" si="71"/>
        <v>0</v>
      </c>
    </row>
    <row r="763" spans="2:20" ht="14.4" x14ac:dyDescent="0.3">
      <c r="B763" s="30"/>
      <c r="C763" s="16"/>
      <c r="D763" s="16"/>
      <c r="E763" s="25"/>
      <c r="F763" s="16"/>
      <c r="G763" s="15"/>
      <c r="H763" s="14"/>
      <c r="I763" s="13"/>
      <c r="J763" s="13"/>
      <c r="K763" s="12"/>
      <c r="L763" s="232">
        <f t="shared" si="67"/>
        <v>0</v>
      </c>
      <c r="M763" s="234">
        <f t="shared" si="68"/>
        <v>0</v>
      </c>
      <c r="N763" s="11">
        <f>IF(Q763="x",0,IF(J763&lt;(INDEX(Lookup!$U$2:$U$10,MATCH($D$47,Lookup!$S$2:$S$10,0))),0,$L$12*K763))</f>
        <v>0</v>
      </c>
      <c r="O763" s="234">
        <f t="shared" si="69"/>
        <v>0</v>
      </c>
      <c r="P763" s="10"/>
      <c r="Q763" s="9"/>
      <c r="S763" s="340">
        <f t="shared" si="70"/>
        <v>0</v>
      </c>
      <c r="T763" s="340">
        <f t="shared" si="71"/>
        <v>0</v>
      </c>
    </row>
    <row r="764" spans="2:20" ht="14.4" x14ac:dyDescent="0.3">
      <c r="B764" s="30"/>
      <c r="C764" s="16"/>
      <c r="D764" s="16"/>
      <c r="E764" s="25"/>
      <c r="F764" s="16"/>
      <c r="G764" s="15"/>
      <c r="H764" s="14"/>
      <c r="I764" s="13"/>
      <c r="J764" s="13"/>
      <c r="K764" s="12"/>
      <c r="L764" s="232">
        <f t="shared" si="67"/>
        <v>0</v>
      </c>
      <c r="M764" s="234">
        <f t="shared" si="68"/>
        <v>0</v>
      </c>
      <c r="N764" s="11">
        <f>IF(Q764="x",0,IF(J764&lt;(INDEX(Lookup!$U$2:$U$10,MATCH($D$47,Lookup!$S$2:$S$10,0))),0,$L$12*K764))</f>
        <v>0</v>
      </c>
      <c r="O764" s="234">
        <f t="shared" si="69"/>
        <v>0</v>
      </c>
      <c r="P764" s="10"/>
      <c r="Q764" s="9"/>
      <c r="S764" s="340">
        <f t="shared" si="70"/>
        <v>0</v>
      </c>
      <c r="T764" s="340">
        <f t="shared" si="71"/>
        <v>0</v>
      </c>
    </row>
    <row r="765" spans="2:20" ht="14.4" x14ac:dyDescent="0.3">
      <c r="B765" s="30"/>
      <c r="C765" s="16"/>
      <c r="D765" s="16"/>
      <c r="E765" s="25"/>
      <c r="F765" s="16"/>
      <c r="G765" s="15"/>
      <c r="H765" s="14"/>
      <c r="I765" s="13"/>
      <c r="J765" s="13"/>
      <c r="K765" s="12"/>
      <c r="L765" s="232">
        <f t="shared" si="67"/>
        <v>0</v>
      </c>
      <c r="M765" s="234">
        <f t="shared" si="68"/>
        <v>0</v>
      </c>
      <c r="N765" s="11">
        <f>IF(Q765="x",0,IF(J765&lt;(INDEX(Lookup!$U$2:$U$10,MATCH($D$47,Lookup!$S$2:$S$10,0))),0,$L$12*K765))</f>
        <v>0</v>
      </c>
      <c r="O765" s="234">
        <f t="shared" si="69"/>
        <v>0</v>
      </c>
      <c r="P765" s="10"/>
      <c r="Q765" s="9"/>
      <c r="S765" s="340">
        <f t="shared" si="70"/>
        <v>0</v>
      </c>
      <c r="T765" s="340">
        <f t="shared" si="71"/>
        <v>0</v>
      </c>
    </row>
    <row r="766" spans="2:20" ht="14.4" x14ac:dyDescent="0.3">
      <c r="B766" s="30"/>
      <c r="C766" s="16"/>
      <c r="D766" s="16"/>
      <c r="E766" s="25"/>
      <c r="F766" s="16"/>
      <c r="G766" s="15"/>
      <c r="H766" s="14"/>
      <c r="I766" s="13"/>
      <c r="J766" s="13"/>
      <c r="K766" s="12"/>
      <c r="L766" s="232">
        <f t="shared" si="67"/>
        <v>0</v>
      </c>
      <c r="M766" s="234">
        <f t="shared" si="68"/>
        <v>0</v>
      </c>
      <c r="N766" s="11">
        <f>IF(Q766="x",0,IF(J766&lt;(INDEX(Lookup!$U$2:$U$10,MATCH($D$47,Lookup!$S$2:$S$10,0))),0,$L$12*K766))</f>
        <v>0</v>
      </c>
      <c r="O766" s="234">
        <f t="shared" si="69"/>
        <v>0</v>
      </c>
      <c r="P766" s="10"/>
      <c r="Q766" s="9"/>
      <c r="S766" s="340">
        <f t="shared" si="70"/>
        <v>0</v>
      </c>
      <c r="T766" s="340">
        <f t="shared" si="71"/>
        <v>0</v>
      </c>
    </row>
    <row r="767" spans="2:20" ht="14.4" x14ac:dyDescent="0.3">
      <c r="B767" s="30"/>
      <c r="C767" s="16"/>
      <c r="D767" s="16"/>
      <c r="E767" s="25"/>
      <c r="F767" s="16"/>
      <c r="G767" s="15"/>
      <c r="H767" s="14"/>
      <c r="I767" s="13"/>
      <c r="J767" s="13"/>
      <c r="K767" s="12"/>
      <c r="L767" s="232">
        <f t="shared" si="67"/>
        <v>0</v>
      </c>
      <c r="M767" s="234">
        <f t="shared" si="68"/>
        <v>0</v>
      </c>
      <c r="N767" s="11">
        <f>IF(Q767="x",0,IF(J767&lt;(INDEX(Lookup!$U$2:$U$10,MATCH($D$47,Lookup!$S$2:$S$10,0))),0,$L$12*K767))</f>
        <v>0</v>
      </c>
      <c r="O767" s="234">
        <f t="shared" si="69"/>
        <v>0</v>
      </c>
      <c r="P767" s="10"/>
      <c r="Q767" s="9"/>
      <c r="S767" s="340">
        <f t="shared" si="70"/>
        <v>0</v>
      </c>
      <c r="T767" s="340">
        <f t="shared" si="71"/>
        <v>0</v>
      </c>
    </row>
    <row r="768" spans="2:20" ht="14.4" x14ac:dyDescent="0.3">
      <c r="B768" s="30"/>
      <c r="C768" s="16"/>
      <c r="D768" s="16"/>
      <c r="E768" s="25"/>
      <c r="F768" s="16"/>
      <c r="G768" s="15"/>
      <c r="H768" s="14"/>
      <c r="I768" s="13"/>
      <c r="J768" s="13"/>
      <c r="K768" s="12"/>
      <c r="L768" s="232">
        <f t="shared" si="67"/>
        <v>0</v>
      </c>
      <c r="M768" s="234">
        <f t="shared" si="68"/>
        <v>0</v>
      </c>
      <c r="N768" s="11">
        <f>IF(Q768="x",0,IF(J768&lt;(INDEX(Lookup!$U$2:$U$10,MATCH($D$47,Lookup!$S$2:$S$10,0))),0,$L$12*K768))</f>
        <v>0</v>
      </c>
      <c r="O768" s="234">
        <f t="shared" si="69"/>
        <v>0</v>
      </c>
      <c r="P768" s="10"/>
      <c r="Q768" s="9"/>
      <c r="S768" s="340">
        <f t="shared" si="70"/>
        <v>0</v>
      </c>
      <c r="T768" s="340">
        <f t="shared" si="71"/>
        <v>0</v>
      </c>
    </row>
    <row r="769" spans="2:20" ht="14.4" x14ac:dyDescent="0.3">
      <c r="B769" s="30"/>
      <c r="C769" s="16"/>
      <c r="D769" s="16"/>
      <c r="E769" s="25"/>
      <c r="F769" s="16"/>
      <c r="G769" s="15"/>
      <c r="H769" s="14"/>
      <c r="I769" s="13"/>
      <c r="J769" s="13"/>
      <c r="K769" s="12"/>
      <c r="L769" s="232">
        <f t="shared" si="67"/>
        <v>0</v>
      </c>
      <c r="M769" s="234">
        <f t="shared" si="68"/>
        <v>0</v>
      </c>
      <c r="N769" s="11">
        <f>IF(Q769="x",0,IF(J769&lt;(INDEX(Lookup!$U$2:$U$10,MATCH($D$47,Lookup!$S$2:$S$10,0))),0,$L$12*K769))</f>
        <v>0</v>
      </c>
      <c r="O769" s="234">
        <f t="shared" si="69"/>
        <v>0</v>
      </c>
      <c r="P769" s="10"/>
      <c r="Q769" s="9"/>
      <c r="S769" s="340">
        <f t="shared" si="70"/>
        <v>0</v>
      </c>
      <c r="T769" s="340">
        <f t="shared" si="71"/>
        <v>0</v>
      </c>
    </row>
    <row r="770" spans="2:20" ht="14.4" x14ac:dyDescent="0.3">
      <c r="B770" s="30"/>
      <c r="C770" s="16"/>
      <c r="D770" s="16"/>
      <c r="E770" s="25"/>
      <c r="F770" s="16"/>
      <c r="G770" s="15"/>
      <c r="H770" s="14"/>
      <c r="I770" s="13"/>
      <c r="J770" s="13"/>
      <c r="K770" s="12"/>
      <c r="L770" s="232">
        <f t="shared" si="67"/>
        <v>0</v>
      </c>
      <c r="M770" s="234">
        <f t="shared" si="68"/>
        <v>0</v>
      </c>
      <c r="N770" s="11">
        <f>IF(Q770="x",0,IF(J770&lt;(INDEX(Lookup!$U$2:$U$10,MATCH($D$47,Lookup!$S$2:$S$10,0))),0,$L$12*K770))</f>
        <v>0</v>
      </c>
      <c r="O770" s="234">
        <f t="shared" si="69"/>
        <v>0</v>
      </c>
      <c r="P770" s="10"/>
      <c r="Q770" s="9"/>
      <c r="S770" s="340">
        <f t="shared" si="70"/>
        <v>0</v>
      </c>
      <c r="T770" s="340">
        <f t="shared" si="71"/>
        <v>0</v>
      </c>
    </row>
    <row r="771" spans="2:20" ht="14.4" x14ac:dyDescent="0.3">
      <c r="B771" s="30"/>
      <c r="C771" s="16"/>
      <c r="D771" s="16"/>
      <c r="E771" s="25"/>
      <c r="F771" s="16"/>
      <c r="G771" s="15"/>
      <c r="H771" s="14"/>
      <c r="I771" s="13"/>
      <c r="J771" s="13"/>
      <c r="K771" s="12"/>
      <c r="L771" s="232">
        <f t="shared" si="67"/>
        <v>0</v>
      </c>
      <c r="M771" s="234">
        <f t="shared" si="68"/>
        <v>0</v>
      </c>
      <c r="N771" s="11">
        <f>IF(Q771="x",0,IF(J771&lt;(INDEX(Lookup!$U$2:$U$10,MATCH($D$47,Lookup!$S$2:$S$10,0))),0,$L$12*K771))</f>
        <v>0</v>
      </c>
      <c r="O771" s="234">
        <f t="shared" si="69"/>
        <v>0</v>
      </c>
      <c r="P771" s="10"/>
      <c r="Q771" s="9"/>
      <c r="S771" s="340">
        <f t="shared" si="70"/>
        <v>0</v>
      </c>
      <c r="T771" s="340">
        <f t="shared" si="71"/>
        <v>0</v>
      </c>
    </row>
    <row r="772" spans="2:20" ht="14.4" x14ac:dyDescent="0.3">
      <c r="B772" s="30"/>
      <c r="C772" s="16"/>
      <c r="D772" s="16"/>
      <c r="E772" s="25"/>
      <c r="F772" s="16"/>
      <c r="G772" s="15"/>
      <c r="H772" s="14"/>
      <c r="I772" s="13"/>
      <c r="J772" s="13"/>
      <c r="K772" s="12"/>
      <c r="L772" s="232">
        <f t="shared" si="67"/>
        <v>0</v>
      </c>
      <c r="M772" s="234">
        <f t="shared" si="68"/>
        <v>0</v>
      </c>
      <c r="N772" s="11">
        <f>IF(Q772="x",0,IF(J772&lt;(INDEX(Lookup!$U$2:$U$10,MATCH($D$47,Lookup!$S$2:$S$10,0))),0,$L$12*K772))</f>
        <v>0</v>
      </c>
      <c r="O772" s="234">
        <f t="shared" si="69"/>
        <v>0</v>
      </c>
      <c r="P772" s="10"/>
      <c r="Q772" s="9"/>
      <c r="S772" s="340">
        <f t="shared" si="70"/>
        <v>0</v>
      </c>
      <c r="T772" s="340">
        <f t="shared" si="71"/>
        <v>0</v>
      </c>
    </row>
    <row r="773" spans="2:20" ht="14.4" x14ac:dyDescent="0.3">
      <c r="B773" s="30"/>
      <c r="C773" s="16"/>
      <c r="D773" s="16"/>
      <c r="E773" s="25"/>
      <c r="F773" s="16"/>
      <c r="G773" s="15"/>
      <c r="H773" s="14"/>
      <c r="I773" s="13"/>
      <c r="J773" s="13"/>
      <c r="K773" s="12"/>
      <c r="L773" s="232">
        <f t="shared" si="67"/>
        <v>0</v>
      </c>
      <c r="M773" s="234">
        <f t="shared" si="68"/>
        <v>0</v>
      </c>
      <c r="N773" s="11">
        <f>IF(Q773="x",0,IF(J773&lt;(INDEX(Lookup!$U$2:$U$10,MATCH($D$47,Lookup!$S$2:$S$10,0))),0,$L$12*K773))</f>
        <v>0</v>
      </c>
      <c r="O773" s="234">
        <f t="shared" si="69"/>
        <v>0</v>
      </c>
      <c r="P773" s="10"/>
      <c r="Q773" s="9"/>
      <c r="S773" s="340">
        <f t="shared" si="70"/>
        <v>0</v>
      </c>
      <c r="T773" s="340">
        <f t="shared" si="71"/>
        <v>0</v>
      </c>
    </row>
    <row r="774" spans="2:20" ht="14.4" x14ac:dyDescent="0.3">
      <c r="B774" s="30"/>
      <c r="C774" s="16"/>
      <c r="D774" s="16"/>
      <c r="E774" s="25"/>
      <c r="F774" s="16"/>
      <c r="G774" s="15"/>
      <c r="H774" s="14"/>
      <c r="I774" s="13"/>
      <c r="J774" s="13"/>
      <c r="K774" s="12"/>
      <c r="L774" s="232">
        <f t="shared" si="67"/>
        <v>0</v>
      </c>
      <c r="M774" s="234">
        <f t="shared" si="68"/>
        <v>0</v>
      </c>
      <c r="N774" s="11">
        <f>IF(Q774="x",0,IF(J774&lt;(INDEX(Lookup!$U$2:$U$10,MATCH($D$47,Lookup!$S$2:$S$10,0))),0,$L$12*K774))</f>
        <v>0</v>
      </c>
      <c r="O774" s="234">
        <f t="shared" si="69"/>
        <v>0</v>
      </c>
      <c r="P774" s="10"/>
      <c r="Q774" s="9"/>
      <c r="S774" s="340">
        <f t="shared" si="70"/>
        <v>0</v>
      </c>
      <c r="T774" s="340">
        <f t="shared" si="71"/>
        <v>0</v>
      </c>
    </row>
    <row r="775" spans="2:20" ht="14.4" x14ac:dyDescent="0.3">
      <c r="B775" s="30"/>
      <c r="C775" s="16"/>
      <c r="D775" s="16"/>
      <c r="E775" s="25"/>
      <c r="F775" s="16"/>
      <c r="G775" s="15"/>
      <c r="H775" s="14"/>
      <c r="I775" s="13"/>
      <c r="J775" s="13"/>
      <c r="K775" s="12"/>
      <c r="L775" s="232">
        <f t="shared" si="67"/>
        <v>0</v>
      </c>
      <c r="M775" s="234">
        <f t="shared" si="68"/>
        <v>0</v>
      </c>
      <c r="N775" s="11">
        <f>IF(Q775="x",0,IF(J775&lt;(INDEX(Lookup!$U$2:$U$10,MATCH($D$47,Lookup!$S$2:$S$10,0))),0,$L$12*K775))</f>
        <v>0</v>
      </c>
      <c r="O775" s="234">
        <f t="shared" si="69"/>
        <v>0</v>
      </c>
      <c r="P775" s="10"/>
      <c r="Q775" s="9"/>
      <c r="S775" s="340">
        <f t="shared" si="70"/>
        <v>0</v>
      </c>
      <c r="T775" s="340">
        <f t="shared" si="71"/>
        <v>0</v>
      </c>
    </row>
    <row r="776" spans="2:20" ht="14.4" x14ac:dyDescent="0.3">
      <c r="B776" s="30"/>
      <c r="C776" s="16"/>
      <c r="D776" s="16"/>
      <c r="E776" s="25"/>
      <c r="F776" s="16"/>
      <c r="G776" s="15"/>
      <c r="H776" s="14"/>
      <c r="I776" s="13"/>
      <c r="J776" s="13"/>
      <c r="K776" s="12"/>
      <c r="L776" s="232">
        <f t="shared" si="67"/>
        <v>0</v>
      </c>
      <c r="M776" s="234">
        <f t="shared" si="68"/>
        <v>0</v>
      </c>
      <c r="N776" s="11">
        <f>IF(Q776="x",0,IF(J776&lt;(INDEX(Lookup!$U$2:$U$10,MATCH($D$47,Lookup!$S$2:$S$10,0))),0,$L$12*K776))</f>
        <v>0</v>
      </c>
      <c r="O776" s="234">
        <f t="shared" si="69"/>
        <v>0</v>
      </c>
      <c r="P776" s="10"/>
      <c r="Q776" s="9"/>
      <c r="S776" s="340">
        <f t="shared" si="70"/>
        <v>0</v>
      </c>
      <c r="T776" s="340">
        <f t="shared" si="71"/>
        <v>0</v>
      </c>
    </row>
    <row r="777" spans="2:20" ht="14.4" x14ac:dyDescent="0.3">
      <c r="B777" s="30"/>
      <c r="C777" s="16"/>
      <c r="D777" s="16"/>
      <c r="E777" s="25"/>
      <c r="F777" s="16"/>
      <c r="G777" s="15"/>
      <c r="H777" s="14"/>
      <c r="I777" s="13"/>
      <c r="J777" s="13"/>
      <c r="K777" s="12"/>
      <c r="L777" s="232">
        <f t="shared" si="67"/>
        <v>0</v>
      </c>
      <c r="M777" s="234">
        <f t="shared" si="68"/>
        <v>0</v>
      </c>
      <c r="N777" s="11">
        <f>IF(Q777="x",0,IF(J777&lt;(INDEX(Lookup!$U$2:$U$10,MATCH($D$47,Lookup!$S$2:$S$10,0))),0,$L$12*K777))</f>
        <v>0</v>
      </c>
      <c r="O777" s="234">
        <f t="shared" si="69"/>
        <v>0</v>
      </c>
      <c r="P777" s="10"/>
      <c r="Q777" s="9"/>
      <c r="S777" s="340">
        <f t="shared" si="70"/>
        <v>0</v>
      </c>
      <c r="T777" s="340">
        <f t="shared" si="71"/>
        <v>0</v>
      </c>
    </row>
    <row r="778" spans="2:20" ht="14.4" x14ac:dyDescent="0.3">
      <c r="B778" s="30"/>
      <c r="C778" s="16"/>
      <c r="D778" s="16"/>
      <c r="E778" s="25"/>
      <c r="F778" s="16"/>
      <c r="G778" s="15"/>
      <c r="H778" s="14"/>
      <c r="I778" s="13"/>
      <c r="J778" s="13"/>
      <c r="K778" s="12"/>
      <c r="L778" s="232">
        <f t="shared" si="67"/>
        <v>0</v>
      </c>
      <c r="M778" s="234">
        <f t="shared" si="68"/>
        <v>0</v>
      </c>
      <c r="N778" s="11">
        <f>IF(Q778="x",0,IF(J778&lt;(INDEX(Lookup!$U$2:$U$10,MATCH($D$47,Lookup!$S$2:$S$10,0))),0,$L$12*K778))</f>
        <v>0</v>
      </c>
      <c r="O778" s="234">
        <f t="shared" si="69"/>
        <v>0</v>
      </c>
      <c r="P778" s="10"/>
      <c r="Q778" s="9"/>
      <c r="S778" s="340">
        <f t="shared" si="70"/>
        <v>0</v>
      </c>
      <c r="T778" s="340">
        <f t="shared" si="71"/>
        <v>0</v>
      </c>
    </row>
    <row r="779" spans="2:20" ht="14.4" x14ac:dyDescent="0.3">
      <c r="B779" s="30"/>
      <c r="C779" s="16"/>
      <c r="D779" s="16"/>
      <c r="E779" s="25"/>
      <c r="F779" s="16"/>
      <c r="G779" s="15"/>
      <c r="H779" s="14"/>
      <c r="I779" s="13"/>
      <c r="J779" s="13"/>
      <c r="K779" s="12"/>
      <c r="L779" s="232">
        <f t="shared" si="67"/>
        <v>0</v>
      </c>
      <c r="M779" s="234">
        <f t="shared" si="68"/>
        <v>0</v>
      </c>
      <c r="N779" s="11">
        <f>IF(Q779="x",0,IF(J779&lt;(INDEX(Lookup!$U$2:$U$10,MATCH($D$47,Lookup!$S$2:$S$10,0))),0,$L$12*K779))</f>
        <v>0</v>
      </c>
      <c r="O779" s="234">
        <f t="shared" si="69"/>
        <v>0</v>
      </c>
      <c r="P779" s="10"/>
      <c r="Q779" s="9"/>
      <c r="S779" s="340">
        <f t="shared" si="70"/>
        <v>0</v>
      </c>
      <c r="T779" s="340">
        <f t="shared" si="71"/>
        <v>0</v>
      </c>
    </row>
    <row r="780" spans="2:20" ht="14.4" x14ac:dyDescent="0.3">
      <c r="B780" s="30"/>
      <c r="C780" s="16"/>
      <c r="D780" s="16"/>
      <c r="E780" s="25"/>
      <c r="F780" s="16"/>
      <c r="G780" s="15"/>
      <c r="H780" s="14"/>
      <c r="I780" s="13"/>
      <c r="J780" s="13"/>
      <c r="K780" s="12"/>
      <c r="L780" s="232">
        <f t="shared" si="67"/>
        <v>0</v>
      </c>
      <c r="M780" s="234">
        <f t="shared" si="68"/>
        <v>0</v>
      </c>
      <c r="N780" s="11">
        <f>IF(Q780="x",0,IF(J780&lt;(INDEX(Lookup!$U$2:$U$10,MATCH($D$47,Lookup!$S$2:$S$10,0))),0,$L$12*K780))</f>
        <v>0</v>
      </c>
      <c r="O780" s="234">
        <f t="shared" si="69"/>
        <v>0</v>
      </c>
      <c r="P780" s="10"/>
      <c r="Q780" s="9"/>
      <c r="S780" s="340">
        <f t="shared" si="70"/>
        <v>0</v>
      </c>
      <c r="T780" s="340">
        <f t="shared" si="71"/>
        <v>0</v>
      </c>
    </row>
    <row r="781" spans="2:20" ht="14.4" x14ac:dyDescent="0.3">
      <c r="B781" s="30"/>
      <c r="C781" s="16"/>
      <c r="D781" s="16"/>
      <c r="E781" s="25"/>
      <c r="F781" s="16"/>
      <c r="G781" s="15"/>
      <c r="H781" s="14"/>
      <c r="I781" s="13"/>
      <c r="J781" s="13"/>
      <c r="K781" s="12"/>
      <c r="L781" s="232">
        <f t="shared" si="67"/>
        <v>0</v>
      </c>
      <c r="M781" s="234">
        <f t="shared" si="68"/>
        <v>0</v>
      </c>
      <c r="N781" s="11">
        <f>IF(Q781="x",0,IF(J781&lt;(INDEX(Lookup!$U$2:$U$10,MATCH($D$47,Lookup!$S$2:$S$10,0))),0,$L$12*K781))</f>
        <v>0</v>
      </c>
      <c r="O781" s="234">
        <f t="shared" si="69"/>
        <v>0</v>
      </c>
      <c r="P781" s="10"/>
      <c r="Q781" s="9"/>
      <c r="S781" s="340">
        <f t="shared" si="70"/>
        <v>0</v>
      </c>
      <c r="T781" s="340">
        <f t="shared" si="71"/>
        <v>0</v>
      </c>
    </row>
    <row r="782" spans="2:20" ht="14.4" x14ac:dyDescent="0.3">
      <c r="B782" s="30"/>
      <c r="C782" s="16"/>
      <c r="D782" s="16"/>
      <c r="E782" s="25"/>
      <c r="F782" s="16"/>
      <c r="G782" s="15"/>
      <c r="H782" s="14"/>
      <c r="I782" s="13"/>
      <c r="J782" s="13"/>
      <c r="K782" s="12"/>
      <c r="L782" s="232">
        <f t="shared" si="67"/>
        <v>0</v>
      </c>
      <c r="M782" s="234">
        <f t="shared" si="68"/>
        <v>0</v>
      </c>
      <c r="N782" s="11">
        <f>IF(Q782="x",0,IF(J782&lt;(INDEX(Lookup!$U$2:$U$10,MATCH($D$47,Lookup!$S$2:$S$10,0))),0,$L$12*K782))</f>
        <v>0</v>
      </c>
      <c r="O782" s="234">
        <f t="shared" si="69"/>
        <v>0</v>
      </c>
      <c r="P782" s="10"/>
      <c r="Q782" s="9"/>
      <c r="S782" s="340">
        <f t="shared" si="70"/>
        <v>0</v>
      </c>
      <c r="T782" s="340">
        <f t="shared" si="71"/>
        <v>0</v>
      </c>
    </row>
    <row r="783" spans="2:20" ht="14.4" x14ac:dyDescent="0.3">
      <c r="B783" s="30"/>
      <c r="C783" s="16"/>
      <c r="D783" s="16"/>
      <c r="E783" s="25"/>
      <c r="F783" s="16"/>
      <c r="G783" s="15"/>
      <c r="H783" s="14"/>
      <c r="I783" s="13"/>
      <c r="J783" s="13"/>
      <c r="K783" s="12"/>
      <c r="L783" s="232">
        <f t="shared" si="67"/>
        <v>0</v>
      </c>
      <c r="M783" s="234">
        <f t="shared" si="68"/>
        <v>0</v>
      </c>
      <c r="N783" s="11">
        <f>IF(Q783="x",0,IF(J783&lt;(INDEX(Lookup!$U$2:$U$10,MATCH($D$47,Lookup!$S$2:$S$10,0))),0,$L$12*K783))</f>
        <v>0</v>
      </c>
      <c r="O783" s="234">
        <f t="shared" si="69"/>
        <v>0</v>
      </c>
      <c r="P783" s="10"/>
      <c r="Q783" s="9"/>
      <c r="S783" s="340">
        <f t="shared" si="70"/>
        <v>0</v>
      </c>
      <c r="T783" s="340">
        <f t="shared" si="71"/>
        <v>0</v>
      </c>
    </row>
    <row r="784" spans="2:20" ht="14.4" x14ac:dyDescent="0.3">
      <c r="B784" s="30"/>
      <c r="C784" s="16"/>
      <c r="D784" s="16"/>
      <c r="E784" s="25"/>
      <c r="F784" s="16"/>
      <c r="G784" s="15"/>
      <c r="H784" s="14"/>
      <c r="I784" s="13"/>
      <c r="J784" s="13"/>
      <c r="K784" s="12"/>
      <c r="L784" s="232">
        <f t="shared" si="67"/>
        <v>0</v>
      </c>
      <c r="M784" s="234">
        <f t="shared" si="68"/>
        <v>0</v>
      </c>
      <c r="N784" s="11">
        <f>IF(Q784="x",0,IF(J784&lt;(INDEX(Lookup!$U$2:$U$10,MATCH($D$47,Lookup!$S$2:$S$10,0))),0,$L$12*K784))</f>
        <v>0</v>
      </c>
      <c r="O784" s="234">
        <f t="shared" si="69"/>
        <v>0</v>
      </c>
      <c r="P784" s="10"/>
      <c r="Q784" s="9"/>
      <c r="S784" s="340">
        <f t="shared" si="70"/>
        <v>0</v>
      </c>
      <c r="T784" s="340">
        <f t="shared" si="71"/>
        <v>0</v>
      </c>
    </row>
    <row r="785" spans="2:20" ht="14.4" x14ac:dyDescent="0.3">
      <c r="B785" s="30"/>
      <c r="C785" s="16"/>
      <c r="D785" s="16"/>
      <c r="E785" s="25"/>
      <c r="F785" s="16"/>
      <c r="G785" s="15"/>
      <c r="H785" s="14"/>
      <c r="I785" s="13"/>
      <c r="J785" s="13"/>
      <c r="K785" s="12"/>
      <c r="L785" s="232">
        <f t="shared" si="67"/>
        <v>0</v>
      </c>
      <c r="M785" s="234">
        <f t="shared" si="68"/>
        <v>0</v>
      </c>
      <c r="N785" s="11">
        <f>IF(Q785="x",0,IF(J785&lt;(INDEX(Lookup!$U$2:$U$10,MATCH($D$47,Lookup!$S$2:$S$10,0))),0,$L$12*K785))</f>
        <v>0</v>
      </c>
      <c r="O785" s="234">
        <f t="shared" si="69"/>
        <v>0</v>
      </c>
      <c r="P785" s="10"/>
      <c r="Q785" s="9"/>
      <c r="S785" s="340">
        <f t="shared" si="70"/>
        <v>0</v>
      </c>
      <c r="T785" s="340">
        <f t="shared" si="71"/>
        <v>0</v>
      </c>
    </row>
    <row r="786" spans="2:20" ht="14.4" x14ac:dyDescent="0.3">
      <c r="B786" s="30"/>
      <c r="C786" s="16"/>
      <c r="D786" s="16"/>
      <c r="E786" s="25"/>
      <c r="F786" s="16"/>
      <c r="G786" s="15"/>
      <c r="H786" s="14"/>
      <c r="I786" s="13"/>
      <c r="J786" s="13"/>
      <c r="K786" s="12"/>
      <c r="L786" s="232">
        <f t="shared" si="67"/>
        <v>0</v>
      </c>
      <c r="M786" s="234">
        <f t="shared" si="68"/>
        <v>0</v>
      </c>
      <c r="N786" s="11">
        <f>IF(Q786="x",0,IF(J786&lt;(INDEX(Lookup!$U$2:$U$10,MATCH($D$47,Lookup!$S$2:$S$10,0))),0,$L$12*K786))</f>
        <v>0</v>
      </c>
      <c r="O786" s="234">
        <f t="shared" si="69"/>
        <v>0</v>
      </c>
      <c r="P786" s="10"/>
      <c r="Q786" s="9"/>
      <c r="S786" s="340">
        <f t="shared" si="70"/>
        <v>0</v>
      </c>
      <c r="T786" s="340">
        <f t="shared" si="71"/>
        <v>0</v>
      </c>
    </row>
    <row r="787" spans="2:20" ht="14.4" x14ac:dyDescent="0.3">
      <c r="B787" s="30"/>
      <c r="C787" s="16"/>
      <c r="D787" s="16"/>
      <c r="E787" s="25"/>
      <c r="F787" s="16"/>
      <c r="G787" s="15"/>
      <c r="H787" s="14"/>
      <c r="I787" s="13"/>
      <c r="J787" s="13"/>
      <c r="K787" s="12"/>
      <c r="L787" s="232">
        <f t="shared" si="67"/>
        <v>0</v>
      </c>
      <c r="M787" s="234">
        <f t="shared" si="68"/>
        <v>0</v>
      </c>
      <c r="N787" s="11">
        <f>IF(Q787="x",0,IF(J787&lt;(INDEX(Lookup!$U$2:$U$10,MATCH($D$47,Lookup!$S$2:$S$10,0))),0,$L$12*K787))</f>
        <v>0</v>
      </c>
      <c r="O787" s="234">
        <f t="shared" si="69"/>
        <v>0</v>
      </c>
      <c r="P787" s="10"/>
      <c r="Q787" s="9"/>
      <c r="S787" s="340">
        <f t="shared" si="70"/>
        <v>0</v>
      </c>
      <c r="T787" s="340">
        <f t="shared" si="71"/>
        <v>0</v>
      </c>
    </row>
    <row r="788" spans="2:20" ht="14.4" x14ac:dyDescent="0.3">
      <c r="B788" s="30"/>
      <c r="C788" s="16"/>
      <c r="D788" s="16"/>
      <c r="E788" s="25"/>
      <c r="F788" s="16"/>
      <c r="G788" s="15"/>
      <c r="H788" s="14"/>
      <c r="I788" s="13"/>
      <c r="J788" s="13"/>
      <c r="K788" s="12"/>
      <c r="L788" s="232">
        <f t="shared" si="67"/>
        <v>0</v>
      </c>
      <c r="M788" s="234">
        <f t="shared" si="68"/>
        <v>0</v>
      </c>
      <c r="N788" s="11">
        <f>IF(Q788="x",0,IF(J788&lt;(INDEX(Lookup!$U$2:$U$10,MATCH($D$47,Lookup!$S$2:$S$10,0))),0,$L$12*K788))</f>
        <v>0</v>
      </c>
      <c r="O788" s="234">
        <f t="shared" si="69"/>
        <v>0</v>
      </c>
      <c r="P788" s="10"/>
      <c r="Q788" s="9"/>
      <c r="S788" s="340">
        <f t="shared" si="70"/>
        <v>0</v>
      </c>
      <c r="T788" s="340">
        <f t="shared" si="71"/>
        <v>0</v>
      </c>
    </row>
    <row r="789" spans="2:20" ht="14.4" x14ac:dyDescent="0.3">
      <c r="B789" s="30"/>
      <c r="C789" s="16"/>
      <c r="D789" s="16"/>
      <c r="E789" s="25"/>
      <c r="F789" s="16"/>
      <c r="G789" s="15"/>
      <c r="H789" s="14"/>
      <c r="I789" s="13"/>
      <c r="J789" s="13"/>
      <c r="K789" s="12"/>
      <c r="L789" s="232">
        <f t="shared" si="67"/>
        <v>0</v>
      </c>
      <c r="M789" s="234">
        <f t="shared" si="68"/>
        <v>0</v>
      </c>
      <c r="N789" s="11">
        <f>IF(Q789="x",0,IF(J789&lt;(INDEX(Lookup!$U$2:$U$10,MATCH($D$47,Lookup!$S$2:$S$10,0))),0,$L$12*K789))</f>
        <v>0</v>
      </c>
      <c r="O789" s="234">
        <f t="shared" si="69"/>
        <v>0</v>
      </c>
      <c r="P789" s="10"/>
      <c r="Q789" s="9"/>
      <c r="S789" s="340">
        <f t="shared" si="70"/>
        <v>0</v>
      </c>
      <c r="T789" s="340">
        <f t="shared" si="71"/>
        <v>0</v>
      </c>
    </row>
    <row r="790" spans="2:20" ht="14.4" x14ac:dyDescent="0.3">
      <c r="B790" s="30"/>
      <c r="C790" s="16"/>
      <c r="D790" s="16"/>
      <c r="E790" s="25"/>
      <c r="F790" s="16"/>
      <c r="G790" s="15"/>
      <c r="H790" s="14"/>
      <c r="I790" s="13"/>
      <c r="J790" s="13"/>
      <c r="K790" s="12"/>
      <c r="L790" s="232">
        <f t="shared" si="67"/>
        <v>0</v>
      </c>
      <c r="M790" s="234">
        <f t="shared" si="68"/>
        <v>0</v>
      </c>
      <c r="N790" s="11">
        <f>IF(Q790="x",0,IF(J790&lt;(INDEX(Lookup!$U$2:$U$10,MATCH($D$47,Lookup!$S$2:$S$10,0))),0,$L$12*K790))</f>
        <v>0</v>
      </c>
      <c r="O790" s="234">
        <f t="shared" si="69"/>
        <v>0</v>
      </c>
      <c r="P790" s="10"/>
      <c r="Q790" s="9"/>
      <c r="S790" s="340">
        <f t="shared" si="70"/>
        <v>0</v>
      </c>
      <c r="T790" s="340">
        <f t="shared" si="71"/>
        <v>0</v>
      </c>
    </row>
    <row r="791" spans="2:20" ht="14.4" x14ac:dyDescent="0.3">
      <c r="B791" s="30"/>
      <c r="C791" s="16"/>
      <c r="D791" s="16"/>
      <c r="E791" s="25"/>
      <c r="F791" s="16"/>
      <c r="G791" s="15"/>
      <c r="H791" s="14"/>
      <c r="I791" s="13"/>
      <c r="J791" s="13"/>
      <c r="K791" s="12"/>
      <c r="L791" s="232">
        <f t="shared" si="67"/>
        <v>0</v>
      </c>
      <c r="M791" s="234">
        <f t="shared" si="68"/>
        <v>0</v>
      </c>
      <c r="N791" s="11">
        <f>IF(Q791="x",0,IF(J791&lt;(INDEX(Lookup!$U$2:$U$10,MATCH($D$47,Lookup!$S$2:$S$10,0))),0,$L$12*K791))</f>
        <v>0</v>
      </c>
      <c r="O791" s="234">
        <f t="shared" si="69"/>
        <v>0</v>
      </c>
      <c r="P791" s="10"/>
      <c r="Q791" s="9"/>
      <c r="S791" s="340">
        <f t="shared" si="70"/>
        <v>0</v>
      </c>
      <c r="T791" s="340">
        <f t="shared" si="71"/>
        <v>0</v>
      </c>
    </row>
    <row r="792" spans="2:20" ht="14.4" x14ac:dyDescent="0.3">
      <c r="B792" s="30"/>
      <c r="C792" s="16"/>
      <c r="D792" s="16"/>
      <c r="E792" s="25"/>
      <c r="F792" s="16"/>
      <c r="G792" s="15"/>
      <c r="H792" s="14"/>
      <c r="I792" s="13"/>
      <c r="J792" s="13"/>
      <c r="K792" s="12"/>
      <c r="L792" s="232">
        <f t="shared" si="67"/>
        <v>0</v>
      </c>
      <c r="M792" s="234">
        <f t="shared" si="68"/>
        <v>0</v>
      </c>
      <c r="N792" s="11">
        <f>IF(Q792="x",0,IF(J792&lt;(INDEX(Lookup!$U$2:$U$10,MATCH($D$47,Lookup!$S$2:$S$10,0))),0,$L$12*K792))</f>
        <v>0</v>
      </c>
      <c r="O792" s="234">
        <f t="shared" si="69"/>
        <v>0</v>
      </c>
      <c r="P792" s="10"/>
      <c r="Q792" s="9"/>
      <c r="S792" s="340">
        <f t="shared" si="70"/>
        <v>0</v>
      </c>
      <c r="T792" s="340">
        <f t="shared" si="71"/>
        <v>0</v>
      </c>
    </row>
    <row r="793" spans="2:20" ht="14.4" x14ac:dyDescent="0.3">
      <c r="B793" s="30"/>
      <c r="C793" s="16"/>
      <c r="D793" s="16"/>
      <c r="E793" s="25"/>
      <c r="F793" s="16"/>
      <c r="G793" s="15"/>
      <c r="H793" s="14"/>
      <c r="I793" s="13"/>
      <c r="J793" s="13"/>
      <c r="K793" s="12"/>
      <c r="L793" s="232">
        <f t="shared" si="67"/>
        <v>0</v>
      </c>
      <c r="M793" s="234">
        <f t="shared" si="68"/>
        <v>0</v>
      </c>
      <c r="N793" s="11">
        <f>IF(Q793="x",0,IF(J793&lt;(INDEX(Lookup!$U$2:$U$10,MATCH($D$47,Lookup!$S$2:$S$10,0))),0,$L$12*K793))</f>
        <v>0</v>
      </c>
      <c r="O793" s="234">
        <f t="shared" si="69"/>
        <v>0</v>
      </c>
      <c r="P793" s="10"/>
      <c r="Q793" s="9"/>
      <c r="S793" s="340">
        <f t="shared" si="70"/>
        <v>0</v>
      </c>
      <c r="T793" s="340">
        <f t="shared" si="71"/>
        <v>0</v>
      </c>
    </row>
    <row r="794" spans="2:20" ht="14.4" x14ac:dyDescent="0.3">
      <c r="B794" s="30"/>
      <c r="C794" s="16"/>
      <c r="D794" s="16"/>
      <c r="E794" s="25"/>
      <c r="F794" s="16"/>
      <c r="G794" s="15"/>
      <c r="H794" s="14"/>
      <c r="I794" s="13"/>
      <c r="J794" s="13"/>
      <c r="K794" s="12"/>
      <c r="L794" s="232">
        <f t="shared" si="67"/>
        <v>0</v>
      </c>
      <c r="M794" s="234">
        <f t="shared" si="68"/>
        <v>0</v>
      </c>
      <c r="N794" s="11">
        <f>IF(Q794="x",0,IF(J794&lt;(INDEX(Lookup!$U$2:$U$10,MATCH($D$47,Lookup!$S$2:$S$10,0))),0,$L$12*K794))</f>
        <v>0</v>
      </c>
      <c r="O794" s="234">
        <f t="shared" si="69"/>
        <v>0</v>
      </c>
      <c r="P794" s="10"/>
      <c r="Q794" s="9"/>
      <c r="S794" s="340">
        <f t="shared" si="70"/>
        <v>0</v>
      </c>
      <c r="T794" s="340">
        <f t="shared" si="71"/>
        <v>0</v>
      </c>
    </row>
    <row r="795" spans="2:20" ht="14.4" x14ac:dyDescent="0.3">
      <c r="B795" s="30"/>
      <c r="C795" s="16"/>
      <c r="D795" s="16"/>
      <c r="E795" s="25"/>
      <c r="F795" s="16"/>
      <c r="G795" s="15"/>
      <c r="H795" s="14"/>
      <c r="I795" s="13"/>
      <c r="J795" s="13"/>
      <c r="K795" s="12"/>
      <c r="L795" s="232">
        <f t="shared" si="67"/>
        <v>0</v>
      </c>
      <c r="M795" s="234">
        <f t="shared" si="68"/>
        <v>0</v>
      </c>
      <c r="N795" s="11">
        <f>IF(Q795="x",0,IF(J795&lt;(INDEX(Lookup!$U$2:$U$10,MATCH($D$47,Lookup!$S$2:$S$10,0))),0,$L$12*K795))</f>
        <v>0</v>
      </c>
      <c r="O795" s="234">
        <f t="shared" si="69"/>
        <v>0</v>
      </c>
      <c r="P795" s="10"/>
      <c r="Q795" s="9"/>
      <c r="S795" s="340">
        <f t="shared" si="70"/>
        <v>0</v>
      </c>
      <c r="T795" s="340">
        <f t="shared" si="71"/>
        <v>0</v>
      </c>
    </row>
    <row r="796" spans="2:20" ht="14.4" x14ac:dyDescent="0.3">
      <c r="B796" s="30"/>
      <c r="C796" s="16"/>
      <c r="D796" s="16"/>
      <c r="E796" s="25"/>
      <c r="F796" s="16"/>
      <c r="G796" s="15"/>
      <c r="H796" s="14"/>
      <c r="I796" s="13"/>
      <c r="J796" s="13"/>
      <c r="K796" s="12"/>
      <c r="L796" s="232">
        <f t="shared" si="67"/>
        <v>0</v>
      </c>
      <c r="M796" s="234">
        <f t="shared" si="68"/>
        <v>0</v>
      </c>
      <c r="N796" s="11">
        <f>IF(Q796="x",0,IF(J796&lt;(INDEX(Lookup!$U$2:$U$10,MATCH($D$47,Lookup!$S$2:$S$10,0))),0,$L$12*K796))</f>
        <v>0</v>
      </c>
      <c r="O796" s="234">
        <f t="shared" si="69"/>
        <v>0</v>
      </c>
      <c r="P796" s="10"/>
      <c r="Q796" s="9"/>
      <c r="S796" s="340">
        <f t="shared" si="70"/>
        <v>0</v>
      </c>
      <c r="T796" s="340">
        <f t="shared" si="71"/>
        <v>0</v>
      </c>
    </row>
    <row r="797" spans="2:20" ht="14.4" x14ac:dyDescent="0.3">
      <c r="B797" s="30"/>
      <c r="C797" s="16"/>
      <c r="D797" s="16"/>
      <c r="E797" s="25"/>
      <c r="F797" s="16"/>
      <c r="G797" s="15"/>
      <c r="H797" s="14"/>
      <c r="I797" s="13"/>
      <c r="J797" s="13"/>
      <c r="K797" s="12"/>
      <c r="L797" s="232">
        <f t="shared" si="67"/>
        <v>0</v>
      </c>
      <c r="M797" s="234">
        <f t="shared" si="68"/>
        <v>0</v>
      </c>
      <c r="N797" s="11">
        <f>IF(Q797="x",0,IF(J797&lt;(INDEX(Lookup!$U$2:$U$10,MATCH($D$47,Lookup!$S$2:$S$10,0))),0,$L$12*K797))</f>
        <v>0</v>
      </c>
      <c r="O797" s="234">
        <f t="shared" si="69"/>
        <v>0</v>
      </c>
      <c r="P797" s="10"/>
      <c r="Q797" s="9"/>
      <c r="S797" s="340">
        <f t="shared" si="70"/>
        <v>0</v>
      </c>
      <c r="T797" s="340">
        <f t="shared" si="71"/>
        <v>0</v>
      </c>
    </row>
    <row r="798" spans="2:20" ht="14.4" x14ac:dyDescent="0.3">
      <c r="B798" s="30"/>
      <c r="C798" s="16"/>
      <c r="D798" s="16"/>
      <c r="E798" s="25"/>
      <c r="F798" s="16"/>
      <c r="G798" s="15"/>
      <c r="H798" s="14"/>
      <c r="I798" s="13"/>
      <c r="J798" s="13"/>
      <c r="K798" s="12"/>
      <c r="L798" s="232">
        <f t="shared" si="67"/>
        <v>0</v>
      </c>
      <c r="M798" s="234">
        <f t="shared" si="68"/>
        <v>0</v>
      </c>
      <c r="N798" s="11">
        <f>IF(Q798="x",0,IF(J798&lt;(INDEX(Lookup!$U$2:$U$10,MATCH($D$47,Lookup!$S$2:$S$10,0))),0,$L$12*K798))</f>
        <v>0</v>
      </c>
      <c r="O798" s="234">
        <f t="shared" si="69"/>
        <v>0</v>
      </c>
      <c r="P798" s="10"/>
      <c r="Q798" s="9"/>
      <c r="S798" s="340">
        <f t="shared" si="70"/>
        <v>0</v>
      </c>
      <c r="T798" s="340">
        <f t="shared" si="71"/>
        <v>0</v>
      </c>
    </row>
    <row r="799" spans="2:20" ht="14.4" x14ac:dyDescent="0.3">
      <c r="B799" s="30"/>
      <c r="C799" s="16"/>
      <c r="D799" s="16"/>
      <c r="E799" s="25"/>
      <c r="F799" s="16"/>
      <c r="G799" s="15"/>
      <c r="H799" s="14"/>
      <c r="I799" s="13"/>
      <c r="J799" s="13"/>
      <c r="K799" s="12"/>
      <c r="L799" s="232">
        <f t="shared" si="67"/>
        <v>0</v>
      </c>
      <c r="M799" s="234">
        <f t="shared" si="68"/>
        <v>0</v>
      </c>
      <c r="N799" s="11">
        <f>IF(Q799="x",0,IF(J799&lt;(INDEX(Lookup!$U$2:$U$10,MATCH($D$47,Lookup!$S$2:$S$10,0))),0,$L$12*K799))</f>
        <v>0</v>
      </c>
      <c r="O799" s="234">
        <f t="shared" si="69"/>
        <v>0</v>
      </c>
      <c r="P799" s="10"/>
      <c r="Q799" s="9"/>
      <c r="S799" s="340">
        <f t="shared" si="70"/>
        <v>0</v>
      </c>
      <c r="T799" s="340">
        <f t="shared" si="71"/>
        <v>0</v>
      </c>
    </row>
    <row r="800" spans="2:20" ht="14.4" x14ac:dyDescent="0.3">
      <c r="B800" s="30"/>
      <c r="C800" s="16"/>
      <c r="D800" s="16"/>
      <c r="E800" s="25"/>
      <c r="F800" s="16"/>
      <c r="G800" s="15"/>
      <c r="H800" s="14"/>
      <c r="I800" s="13"/>
      <c r="J800" s="13"/>
      <c r="K800" s="12"/>
      <c r="L800" s="232">
        <f t="shared" si="67"/>
        <v>0</v>
      </c>
      <c r="M800" s="234">
        <f t="shared" si="68"/>
        <v>0</v>
      </c>
      <c r="N800" s="11">
        <f>IF(Q800="x",0,IF(J800&lt;(INDEX(Lookup!$U$2:$U$10,MATCH($D$47,Lookup!$S$2:$S$10,0))),0,$L$12*K800))</f>
        <v>0</v>
      </c>
      <c r="O800" s="234">
        <f t="shared" si="69"/>
        <v>0</v>
      </c>
      <c r="P800" s="10"/>
      <c r="Q800" s="9"/>
      <c r="S800" s="340">
        <f t="shared" si="70"/>
        <v>0</v>
      </c>
      <c r="T800" s="340">
        <f t="shared" si="71"/>
        <v>0</v>
      </c>
    </row>
    <row r="801" spans="2:20" ht="14.4" x14ac:dyDescent="0.3">
      <c r="B801" s="30"/>
      <c r="C801" s="16"/>
      <c r="D801" s="16"/>
      <c r="E801" s="25"/>
      <c r="F801" s="16"/>
      <c r="G801" s="15"/>
      <c r="H801" s="14"/>
      <c r="I801" s="13"/>
      <c r="J801" s="13"/>
      <c r="K801" s="12"/>
      <c r="L801" s="232">
        <f t="shared" si="67"/>
        <v>0</v>
      </c>
      <c r="M801" s="234">
        <f t="shared" si="68"/>
        <v>0</v>
      </c>
      <c r="N801" s="11">
        <f>IF(Q801="x",0,IF(J801&lt;(INDEX(Lookup!$U$2:$U$10,MATCH($D$47,Lookup!$S$2:$S$10,0))),0,$L$12*K801))</f>
        <v>0</v>
      </c>
      <c r="O801" s="234">
        <f t="shared" si="69"/>
        <v>0</v>
      </c>
      <c r="P801" s="10"/>
      <c r="Q801" s="9"/>
      <c r="S801" s="340">
        <f t="shared" si="70"/>
        <v>0</v>
      </c>
      <c r="T801" s="340">
        <f t="shared" si="71"/>
        <v>0</v>
      </c>
    </row>
    <row r="802" spans="2:20" ht="14.4" x14ac:dyDescent="0.3">
      <c r="B802" s="30"/>
      <c r="C802" s="16"/>
      <c r="D802" s="16"/>
      <c r="E802" s="25"/>
      <c r="F802" s="16"/>
      <c r="G802" s="15"/>
      <c r="H802" s="14"/>
      <c r="I802" s="13"/>
      <c r="J802" s="13"/>
      <c r="K802" s="12"/>
      <c r="L802" s="232">
        <f t="shared" si="67"/>
        <v>0</v>
      </c>
      <c r="M802" s="234">
        <f t="shared" si="68"/>
        <v>0</v>
      </c>
      <c r="N802" s="11">
        <f>IF(Q802="x",0,IF(J802&lt;(INDEX(Lookup!$U$2:$U$10,MATCH($D$47,Lookup!$S$2:$S$10,0))),0,$L$12*K802))</f>
        <v>0</v>
      </c>
      <c r="O802" s="234">
        <f t="shared" si="69"/>
        <v>0</v>
      </c>
      <c r="P802" s="10"/>
      <c r="Q802" s="9"/>
      <c r="S802" s="340">
        <f t="shared" si="70"/>
        <v>0</v>
      </c>
      <c r="T802" s="340">
        <f t="shared" si="71"/>
        <v>0</v>
      </c>
    </row>
    <row r="803" spans="2:20" ht="14.4" x14ac:dyDescent="0.3">
      <c r="B803" s="30"/>
      <c r="C803" s="16"/>
      <c r="D803" s="16"/>
      <c r="E803" s="25"/>
      <c r="F803" s="16"/>
      <c r="G803" s="15"/>
      <c r="H803" s="14"/>
      <c r="I803" s="13"/>
      <c r="J803" s="13"/>
      <c r="K803" s="12"/>
      <c r="L803" s="232">
        <f t="shared" si="67"/>
        <v>0</v>
      </c>
      <c r="M803" s="234">
        <f t="shared" si="68"/>
        <v>0</v>
      </c>
      <c r="N803" s="11">
        <f>IF(Q803="x",0,IF(J803&lt;(INDEX(Lookup!$U$2:$U$10,MATCH($D$47,Lookup!$S$2:$S$10,0))),0,$L$12*K803))</f>
        <v>0</v>
      </c>
      <c r="O803" s="234">
        <f t="shared" si="69"/>
        <v>0</v>
      </c>
      <c r="P803" s="10"/>
      <c r="Q803" s="9"/>
      <c r="S803" s="340">
        <f t="shared" si="70"/>
        <v>0</v>
      </c>
      <c r="T803" s="340">
        <f t="shared" si="71"/>
        <v>0</v>
      </c>
    </row>
    <row r="804" spans="2:20" ht="14.4" x14ac:dyDescent="0.3">
      <c r="B804" s="30"/>
      <c r="C804" s="16"/>
      <c r="D804" s="16"/>
      <c r="E804" s="25"/>
      <c r="F804" s="16"/>
      <c r="G804" s="15"/>
      <c r="H804" s="14"/>
      <c r="I804" s="13"/>
      <c r="J804" s="13"/>
      <c r="K804" s="12"/>
      <c r="L804" s="232">
        <f t="shared" si="67"/>
        <v>0</v>
      </c>
      <c r="M804" s="234">
        <f t="shared" si="68"/>
        <v>0</v>
      </c>
      <c r="N804" s="11">
        <f>IF(Q804="x",0,IF(J804&lt;(INDEX(Lookup!$U$2:$U$10,MATCH($D$47,Lookup!$S$2:$S$10,0))),0,$L$12*K804))</f>
        <v>0</v>
      </c>
      <c r="O804" s="234">
        <f t="shared" si="69"/>
        <v>0</v>
      </c>
      <c r="P804" s="10"/>
      <c r="Q804" s="9"/>
      <c r="S804" s="340">
        <f t="shared" si="70"/>
        <v>0</v>
      </c>
      <c r="T804" s="340">
        <f t="shared" si="71"/>
        <v>0</v>
      </c>
    </row>
    <row r="805" spans="2:20" ht="14.4" x14ac:dyDescent="0.3">
      <c r="B805" s="30"/>
      <c r="C805" s="16"/>
      <c r="D805" s="16"/>
      <c r="E805" s="25"/>
      <c r="F805" s="16"/>
      <c r="G805" s="15"/>
      <c r="H805" s="14"/>
      <c r="I805" s="13"/>
      <c r="J805" s="13"/>
      <c r="K805" s="12"/>
      <c r="L805" s="232">
        <f t="shared" si="67"/>
        <v>0</v>
      </c>
      <c r="M805" s="234">
        <f t="shared" si="68"/>
        <v>0</v>
      </c>
      <c r="N805" s="11">
        <f>IF(Q805="x",0,IF(J805&lt;(INDEX(Lookup!$U$2:$U$10,MATCH($D$47,Lookup!$S$2:$S$10,0))),0,$L$12*K805))</f>
        <v>0</v>
      </c>
      <c r="O805" s="234">
        <f t="shared" si="69"/>
        <v>0</v>
      </c>
      <c r="P805" s="10"/>
      <c r="Q805" s="9"/>
      <c r="S805" s="340">
        <f t="shared" si="70"/>
        <v>0</v>
      </c>
      <c r="T805" s="340">
        <f t="shared" si="71"/>
        <v>0</v>
      </c>
    </row>
    <row r="806" spans="2:20" ht="14.4" x14ac:dyDescent="0.3">
      <c r="B806" s="30"/>
      <c r="C806" s="16"/>
      <c r="D806" s="16"/>
      <c r="E806" s="25"/>
      <c r="F806" s="16"/>
      <c r="G806" s="15"/>
      <c r="H806" s="14"/>
      <c r="I806" s="13"/>
      <c r="J806" s="13"/>
      <c r="K806" s="12"/>
      <c r="L806" s="232">
        <f t="shared" si="67"/>
        <v>0</v>
      </c>
      <c r="M806" s="234">
        <f t="shared" si="68"/>
        <v>0</v>
      </c>
      <c r="N806" s="11">
        <f>IF(Q806="x",0,IF(J806&lt;(INDEX(Lookup!$U$2:$U$10,MATCH($D$47,Lookup!$S$2:$S$10,0))),0,$L$12*K806))</f>
        <v>0</v>
      </c>
      <c r="O806" s="234">
        <f t="shared" si="69"/>
        <v>0</v>
      </c>
      <c r="P806" s="10"/>
      <c r="Q806" s="9"/>
      <c r="S806" s="340">
        <f t="shared" si="70"/>
        <v>0</v>
      </c>
      <c r="T806" s="340">
        <f t="shared" si="71"/>
        <v>0</v>
      </c>
    </row>
    <row r="807" spans="2:20" ht="14.4" x14ac:dyDescent="0.3">
      <c r="B807" s="30"/>
      <c r="C807" s="16"/>
      <c r="D807" s="16"/>
      <c r="E807" s="25"/>
      <c r="F807" s="16"/>
      <c r="G807" s="15"/>
      <c r="H807" s="14"/>
      <c r="I807" s="13"/>
      <c r="J807" s="13"/>
      <c r="K807" s="12"/>
      <c r="L807" s="232">
        <f t="shared" si="67"/>
        <v>0</v>
      </c>
      <c r="M807" s="234">
        <f t="shared" si="68"/>
        <v>0</v>
      </c>
      <c r="N807" s="11">
        <f>IF(Q807="x",0,IF(J807&lt;(INDEX(Lookup!$U$2:$U$10,MATCH($D$47,Lookup!$S$2:$S$10,0))),0,$L$12*K807))</f>
        <v>0</v>
      </c>
      <c r="O807" s="234">
        <f t="shared" si="69"/>
        <v>0</v>
      </c>
      <c r="P807" s="10"/>
      <c r="Q807" s="9"/>
      <c r="S807" s="340">
        <f t="shared" si="70"/>
        <v>0</v>
      </c>
      <c r="T807" s="340">
        <f t="shared" si="71"/>
        <v>0</v>
      </c>
    </row>
    <row r="808" spans="2:20" ht="14.4" x14ac:dyDescent="0.3">
      <c r="B808" s="30"/>
      <c r="C808" s="16"/>
      <c r="D808" s="16"/>
      <c r="E808" s="25"/>
      <c r="F808" s="16"/>
      <c r="G808" s="15"/>
      <c r="H808" s="14"/>
      <c r="I808" s="13"/>
      <c r="J808" s="13"/>
      <c r="K808" s="12"/>
      <c r="L808" s="232">
        <f t="shared" si="67"/>
        <v>0</v>
      </c>
      <c r="M808" s="234">
        <f t="shared" si="68"/>
        <v>0</v>
      </c>
      <c r="N808" s="11">
        <f>IF(Q808="x",0,IF(J808&lt;(INDEX(Lookup!$U$2:$U$10,MATCH($D$47,Lookup!$S$2:$S$10,0))),0,$L$12*K808))</f>
        <v>0</v>
      </c>
      <c r="O808" s="234">
        <f t="shared" si="69"/>
        <v>0</v>
      </c>
      <c r="P808" s="10"/>
      <c r="Q808" s="9"/>
      <c r="S808" s="340">
        <f t="shared" si="70"/>
        <v>0</v>
      </c>
      <c r="T808" s="340">
        <f t="shared" si="71"/>
        <v>0</v>
      </c>
    </row>
    <row r="809" spans="2:20" ht="14.4" x14ac:dyDescent="0.3">
      <c r="B809" s="30"/>
      <c r="C809" s="16"/>
      <c r="D809" s="16"/>
      <c r="E809" s="25"/>
      <c r="F809" s="16"/>
      <c r="G809" s="15"/>
      <c r="H809" s="14"/>
      <c r="I809" s="13"/>
      <c r="J809" s="13"/>
      <c r="K809" s="12"/>
      <c r="L809" s="232">
        <f t="shared" si="67"/>
        <v>0</v>
      </c>
      <c r="M809" s="234">
        <f t="shared" si="68"/>
        <v>0</v>
      </c>
      <c r="N809" s="11">
        <f>IF(Q809="x",0,IF(J809&lt;(INDEX(Lookup!$U$2:$U$10,MATCH($D$47,Lookup!$S$2:$S$10,0))),0,$L$12*K809))</f>
        <v>0</v>
      </c>
      <c r="O809" s="234">
        <f t="shared" si="69"/>
        <v>0</v>
      </c>
      <c r="P809" s="10"/>
      <c r="Q809" s="9"/>
      <c r="S809" s="340">
        <f t="shared" si="70"/>
        <v>0</v>
      </c>
      <c r="T809" s="340">
        <f t="shared" si="71"/>
        <v>0</v>
      </c>
    </row>
    <row r="810" spans="2:20" ht="14.4" x14ac:dyDescent="0.3">
      <c r="B810" s="30"/>
      <c r="C810" s="16"/>
      <c r="D810" s="16"/>
      <c r="E810" s="25"/>
      <c r="F810" s="16"/>
      <c r="G810" s="15"/>
      <c r="H810" s="14"/>
      <c r="I810" s="13"/>
      <c r="J810" s="13"/>
      <c r="K810" s="12"/>
      <c r="L810" s="232">
        <f t="shared" si="67"/>
        <v>0</v>
      </c>
      <c r="M810" s="234">
        <f t="shared" si="68"/>
        <v>0</v>
      </c>
      <c r="N810" s="11">
        <f>IF(Q810="x",0,IF(J810&lt;(INDEX(Lookup!$U$2:$U$10,MATCH($D$47,Lookup!$S$2:$S$10,0))),0,$L$12*K810))</f>
        <v>0</v>
      </c>
      <c r="O810" s="234">
        <f t="shared" si="69"/>
        <v>0</v>
      </c>
      <c r="P810" s="10"/>
      <c r="Q810" s="9"/>
      <c r="S810" s="340">
        <f t="shared" si="70"/>
        <v>0</v>
      </c>
      <c r="T810" s="340">
        <f t="shared" si="71"/>
        <v>0</v>
      </c>
    </row>
    <row r="811" spans="2:20" ht="14.4" x14ac:dyDescent="0.3">
      <c r="B811" s="30"/>
      <c r="C811" s="16"/>
      <c r="D811" s="16"/>
      <c r="E811" s="25"/>
      <c r="F811" s="16"/>
      <c r="G811" s="15"/>
      <c r="H811" s="14"/>
      <c r="I811" s="13"/>
      <c r="J811" s="13"/>
      <c r="K811" s="12"/>
      <c r="L811" s="232">
        <f t="shared" si="67"/>
        <v>0</v>
      </c>
      <c r="M811" s="234">
        <f t="shared" si="68"/>
        <v>0</v>
      </c>
      <c r="N811" s="11">
        <f>IF(Q811="x",0,IF(J811&lt;(INDEX(Lookup!$U$2:$U$10,MATCH($D$47,Lookup!$S$2:$S$10,0))),0,$L$12*K811))</f>
        <v>0</v>
      </c>
      <c r="O811" s="234">
        <f t="shared" si="69"/>
        <v>0</v>
      </c>
      <c r="P811" s="10"/>
      <c r="Q811" s="9"/>
      <c r="S811" s="340">
        <f t="shared" si="70"/>
        <v>0</v>
      </c>
      <c r="T811" s="340">
        <f t="shared" si="71"/>
        <v>0</v>
      </c>
    </row>
    <row r="812" spans="2:20" ht="14.4" x14ac:dyDescent="0.3">
      <c r="B812" s="30"/>
      <c r="C812" s="16"/>
      <c r="D812" s="16"/>
      <c r="E812" s="25"/>
      <c r="F812" s="16"/>
      <c r="G812" s="15"/>
      <c r="H812" s="14"/>
      <c r="I812" s="13"/>
      <c r="J812" s="13"/>
      <c r="K812" s="12"/>
      <c r="L812" s="232">
        <f t="shared" si="67"/>
        <v>0</v>
      </c>
      <c r="M812" s="234">
        <f t="shared" si="68"/>
        <v>0</v>
      </c>
      <c r="N812" s="11">
        <f>IF(Q812="x",0,IF(J812&lt;(INDEX(Lookup!$U$2:$U$10,MATCH($D$47,Lookup!$S$2:$S$10,0))),0,$L$12*K812))</f>
        <v>0</v>
      </c>
      <c r="O812" s="234">
        <f t="shared" si="69"/>
        <v>0</v>
      </c>
      <c r="P812" s="10"/>
      <c r="Q812" s="9"/>
      <c r="S812" s="340">
        <f t="shared" si="70"/>
        <v>0</v>
      </c>
      <c r="T812" s="340">
        <f t="shared" si="71"/>
        <v>0</v>
      </c>
    </row>
    <row r="813" spans="2:20" ht="14.4" x14ac:dyDescent="0.3">
      <c r="B813" s="30"/>
      <c r="C813" s="16"/>
      <c r="D813" s="16"/>
      <c r="E813" s="25"/>
      <c r="F813" s="16"/>
      <c r="G813" s="15"/>
      <c r="H813" s="14"/>
      <c r="I813" s="13"/>
      <c r="J813" s="13"/>
      <c r="K813" s="12"/>
      <c r="L813" s="232">
        <f t="shared" si="67"/>
        <v>0</v>
      </c>
      <c r="M813" s="234">
        <f t="shared" si="68"/>
        <v>0</v>
      </c>
      <c r="N813" s="11">
        <f>IF(Q813="x",0,IF(J813&lt;(INDEX(Lookup!$U$2:$U$10,MATCH($D$47,Lookup!$S$2:$S$10,0))),0,$L$12*K813))</f>
        <v>0</v>
      </c>
      <c r="O813" s="234">
        <f t="shared" si="69"/>
        <v>0</v>
      </c>
      <c r="P813" s="10"/>
      <c r="Q813" s="9"/>
      <c r="S813" s="340">
        <f t="shared" si="70"/>
        <v>0</v>
      </c>
      <c r="T813" s="340">
        <f t="shared" si="71"/>
        <v>0</v>
      </c>
    </row>
    <row r="814" spans="2:20" ht="14.4" x14ac:dyDescent="0.3">
      <c r="B814" s="30"/>
      <c r="C814" s="16"/>
      <c r="D814" s="16"/>
      <c r="E814" s="25"/>
      <c r="F814" s="16"/>
      <c r="G814" s="15"/>
      <c r="H814" s="14"/>
      <c r="I814" s="13"/>
      <c r="J814" s="13"/>
      <c r="K814" s="12"/>
      <c r="L814" s="232">
        <f t="shared" si="67"/>
        <v>0</v>
      </c>
      <c r="M814" s="234">
        <f t="shared" si="68"/>
        <v>0</v>
      </c>
      <c r="N814" s="11">
        <f>IF(Q814="x",0,IF(J814&lt;(INDEX(Lookup!$U$2:$U$10,MATCH($D$47,Lookup!$S$2:$S$10,0))),0,$L$12*K814))</f>
        <v>0</v>
      </c>
      <c r="O814" s="234">
        <f t="shared" si="69"/>
        <v>0</v>
      </c>
      <c r="P814" s="10"/>
      <c r="Q814" s="9"/>
      <c r="S814" s="340">
        <f t="shared" si="70"/>
        <v>0</v>
      </c>
      <c r="T814" s="340">
        <f t="shared" si="71"/>
        <v>0</v>
      </c>
    </row>
    <row r="815" spans="2:20" ht="14.4" x14ac:dyDescent="0.3">
      <c r="B815" s="30"/>
      <c r="C815" s="16"/>
      <c r="D815" s="16"/>
      <c r="E815" s="25"/>
      <c r="F815" s="16"/>
      <c r="G815" s="15"/>
      <c r="H815" s="14"/>
      <c r="I815" s="13"/>
      <c r="J815" s="13"/>
      <c r="K815" s="12"/>
      <c r="L815" s="232">
        <f t="shared" si="67"/>
        <v>0</v>
      </c>
      <c r="M815" s="234">
        <f t="shared" si="68"/>
        <v>0</v>
      </c>
      <c r="N815" s="11">
        <f>IF(Q815="x",0,IF(J815&lt;(INDEX(Lookup!$U$2:$U$10,MATCH($D$47,Lookup!$S$2:$S$10,0))),0,$L$12*K815))</f>
        <v>0</v>
      </c>
      <c r="O815" s="234">
        <f t="shared" si="69"/>
        <v>0</v>
      </c>
      <c r="P815" s="10"/>
      <c r="Q815" s="9"/>
      <c r="S815" s="340">
        <f t="shared" si="70"/>
        <v>0</v>
      </c>
      <c r="T815" s="340">
        <f t="shared" si="71"/>
        <v>0</v>
      </c>
    </row>
    <row r="816" spans="2:20" ht="14.4" x14ac:dyDescent="0.3">
      <c r="B816" s="30"/>
      <c r="C816" s="16"/>
      <c r="D816" s="16"/>
      <c r="E816" s="25"/>
      <c r="F816" s="16"/>
      <c r="G816" s="15"/>
      <c r="H816" s="14"/>
      <c r="I816" s="13"/>
      <c r="J816" s="13"/>
      <c r="K816" s="12"/>
      <c r="L816" s="232">
        <f t="shared" si="67"/>
        <v>0</v>
      </c>
      <c r="M816" s="234">
        <f t="shared" si="68"/>
        <v>0</v>
      </c>
      <c r="N816" s="11">
        <f>IF(Q816="x",0,IF(J816&lt;(INDEX(Lookup!$U$2:$U$10,MATCH($D$47,Lookup!$S$2:$S$10,0))),0,$L$12*K816))</f>
        <v>0</v>
      </c>
      <c r="O816" s="234">
        <f t="shared" si="69"/>
        <v>0</v>
      </c>
      <c r="P816" s="10"/>
      <c r="Q816" s="9"/>
      <c r="S816" s="340">
        <f t="shared" si="70"/>
        <v>0</v>
      </c>
      <c r="T816" s="340">
        <f t="shared" si="71"/>
        <v>0</v>
      </c>
    </row>
    <row r="817" spans="2:20" ht="14.4" x14ac:dyDescent="0.3">
      <c r="B817" s="30"/>
      <c r="C817" s="16"/>
      <c r="D817" s="16"/>
      <c r="E817" s="25"/>
      <c r="F817" s="16"/>
      <c r="G817" s="15"/>
      <c r="H817" s="14"/>
      <c r="I817" s="13"/>
      <c r="J817" s="13"/>
      <c r="K817" s="12"/>
      <c r="L817" s="232">
        <f t="shared" si="67"/>
        <v>0</v>
      </c>
      <c r="M817" s="234">
        <f t="shared" si="68"/>
        <v>0</v>
      </c>
      <c r="N817" s="11">
        <f>IF(Q817="x",0,IF(J817&lt;(INDEX(Lookup!$U$2:$U$10,MATCH($D$47,Lookup!$S$2:$S$10,0))),0,$L$12*K817))</f>
        <v>0</v>
      </c>
      <c r="O817" s="234">
        <f t="shared" si="69"/>
        <v>0</v>
      </c>
      <c r="P817" s="10"/>
      <c r="Q817" s="9"/>
      <c r="S817" s="340">
        <f t="shared" si="70"/>
        <v>0</v>
      </c>
      <c r="T817" s="340">
        <f t="shared" si="71"/>
        <v>0</v>
      </c>
    </row>
    <row r="818" spans="2:20" ht="14.4" x14ac:dyDescent="0.3">
      <c r="B818" s="30"/>
      <c r="C818" s="16"/>
      <c r="D818" s="16"/>
      <c r="E818" s="25"/>
      <c r="F818" s="16"/>
      <c r="G818" s="15"/>
      <c r="H818" s="14"/>
      <c r="I818" s="13"/>
      <c r="J818" s="13"/>
      <c r="K818" s="12"/>
      <c r="L818" s="232">
        <f t="shared" ref="L818:L881" si="72">IF(ROUNDDOWN(DATEDIF(I818,J818,"d")/7,0)&gt;$L$12,$L$12*K818,K818*ROUNDDOWN(DATEDIF(I818,J818,"d")/7,0))</f>
        <v>0</v>
      </c>
      <c r="M818" s="234">
        <f t="shared" ref="M818:M881" si="73">L818*$L$6</f>
        <v>0</v>
      </c>
      <c r="N818" s="11">
        <f>IF(Q818="x",0,IF(J818&lt;(INDEX(Lookup!$U$2:$U$10,MATCH($D$47,Lookup!$S$2:$S$10,0))),0,$L$12*K818))</f>
        <v>0</v>
      </c>
      <c r="O818" s="234">
        <f t="shared" ref="O818:O881" si="74">N818*$L$6</f>
        <v>0</v>
      </c>
      <c r="P818" s="10"/>
      <c r="Q818" s="9"/>
      <c r="S818" s="340">
        <f t="shared" si="70"/>
        <v>0</v>
      </c>
      <c r="T818" s="340">
        <f t="shared" si="71"/>
        <v>0</v>
      </c>
    </row>
    <row r="819" spans="2:20" ht="14.4" x14ac:dyDescent="0.3">
      <c r="B819" s="30"/>
      <c r="C819" s="16"/>
      <c r="D819" s="16"/>
      <c r="E819" s="25"/>
      <c r="F819" s="16"/>
      <c r="G819" s="15"/>
      <c r="H819" s="14"/>
      <c r="I819" s="13"/>
      <c r="J819" s="13"/>
      <c r="K819" s="12"/>
      <c r="L819" s="232">
        <f t="shared" si="72"/>
        <v>0</v>
      </c>
      <c r="M819" s="234">
        <f t="shared" si="73"/>
        <v>0</v>
      </c>
      <c r="N819" s="11">
        <f>IF(Q819="x",0,IF(J819&lt;(INDEX(Lookup!$U$2:$U$10,MATCH($D$47,Lookup!$S$2:$S$10,0))),0,$L$12*K819))</f>
        <v>0</v>
      </c>
      <c r="O819" s="234">
        <f t="shared" si="74"/>
        <v>0</v>
      </c>
      <c r="P819" s="10"/>
      <c r="Q819" s="9"/>
      <c r="S819" s="340">
        <f t="shared" ref="S819:S882" si="75">M819*$I$35</f>
        <v>0</v>
      </c>
      <c r="T819" s="340">
        <f t="shared" ref="T819:T882" si="76">O819*$I$44</f>
        <v>0</v>
      </c>
    </row>
    <row r="820" spans="2:20" ht="14.4" x14ac:dyDescent="0.3">
      <c r="B820" s="30"/>
      <c r="C820" s="16"/>
      <c r="D820" s="16"/>
      <c r="E820" s="25"/>
      <c r="F820" s="16"/>
      <c r="G820" s="15"/>
      <c r="H820" s="14"/>
      <c r="I820" s="13"/>
      <c r="J820" s="13"/>
      <c r="K820" s="12"/>
      <c r="L820" s="232">
        <f t="shared" si="72"/>
        <v>0</v>
      </c>
      <c r="M820" s="234">
        <f t="shared" si="73"/>
        <v>0</v>
      </c>
      <c r="N820" s="11">
        <f>IF(Q820="x",0,IF(J820&lt;(INDEX(Lookup!$U$2:$U$10,MATCH($D$47,Lookup!$S$2:$S$10,0))),0,$L$12*K820))</f>
        <v>0</v>
      </c>
      <c r="O820" s="234">
        <f t="shared" si="74"/>
        <v>0</v>
      </c>
      <c r="P820" s="10"/>
      <c r="Q820" s="9"/>
      <c r="S820" s="340">
        <f t="shared" si="75"/>
        <v>0</v>
      </c>
      <c r="T820" s="340">
        <f t="shared" si="76"/>
        <v>0</v>
      </c>
    </row>
    <row r="821" spans="2:20" ht="14.4" x14ac:dyDescent="0.3">
      <c r="B821" s="30"/>
      <c r="C821" s="16"/>
      <c r="D821" s="16"/>
      <c r="E821" s="25"/>
      <c r="F821" s="16"/>
      <c r="G821" s="15"/>
      <c r="H821" s="14"/>
      <c r="I821" s="13"/>
      <c r="J821" s="13"/>
      <c r="K821" s="12"/>
      <c r="L821" s="232">
        <f t="shared" si="72"/>
        <v>0</v>
      </c>
      <c r="M821" s="234">
        <f t="shared" si="73"/>
        <v>0</v>
      </c>
      <c r="N821" s="11">
        <f>IF(Q821="x",0,IF(J821&lt;(INDEX(Lookup!$U$2:$U$10,MATCH($D$47,Lookup!$S$2:$S$10,0))),0,$L$12*K821))</f>
        <v>0</v>
      </c>
      <c r="O821" s="234">
        <f t="shared" si="74"/>
        <v>0</v>
      </c>
      <c r="P821" s="10"/>
      <c r="Q821" s="9"/>
      <c r="S821" s="340">
        <f t="shared" si="75"/>
        <v>0</v>
      </c>
      <c r="T821" s="340">
        <f t="shared" si="76"/>
        <v>0</v>
      </c>
    </row>
    <row r="822" spans="2:20" ht="14.4" x14ac:dyDescent="0.3">
      <c r="B822" s="30"/>
      <c r="C822" s="16"/>
      <c r="D822" s="16"/>
      <c r="E822" s="25"/>
      <c r="F822" s="16"/>
      <c r="G822" s="15"/>
      <c r="H822" s="14"/>
      <c r="I822" s="13"/>
      <c r="J822" s="13"/>
      <c r="K822" s="12"/>
      <c r="L822" s="232">
        <f t="shared" si="72"/>
        <v>0</v>
      </c>
      <c r="M822" s="234">
        <f t="shared" si="73"/>
        <v>0</v>
      </c>
      <c r="N822" s="11">
        <f>IF(Q822="x",0,IF(J822&lt;(INDEX(Lookup!$U$2:$U$10,MATCH($D$47,Lookup!$S$2:$S$10,0))),0,$L$12*K822))</f>
        <v>0</v>
      </c>
      <c r="O822" s="234">
        <f t="shared" si="74"/>
        <v>0</v>
      </c>
      <c r="P822" s="10"/>
      <c r="Q822" s="9"/>
      <c r="S822" s="340">
        <f t="shared" si="75"/>
        <v>0</v>
      </c>
      <c r="T822" s="340">
        <f t="shared" si="76"/>
        <v>0</v>
      </c>
    </row>
    <row r="823" spans="2:20" ht="14.4" x14ac:dyDescent="0.3">
      <c r="B823" s="30"/>
      <c r="C823" s="16"/>
      <c r="D823" s="16"/>
      <c r="E823" s="25"/>
      <c r="F823" s="16"/>
      <c r="G823" s="15"/>
      <c r="H823" s="14"/>
      <c r="I823" s="13"/>
      <c r="J823" s="13"/>
      <c r="K823" s="12"/>
      <c r="L823" s="232">
        <f t="shared" si="72"/>
        <v>0</v>
      </c>
      <c r="M823" s="234">
        <f t="shared" si="73"/>
        <v>0</v>
      </c>
      <c r="N823" s="11">
        <f>IF(Q823="x",0,IF(J823&lt;(INDEX(Lookup!$U$2:$U$10,MATCH($D$47,Lookup!$S$2:$S$10,0))),0,$L$12*K823))</f>
        <v>0</v>
      </c>
      <c r="O823" s="234">
        <f t="shared" si="74"/>
        <v>0</v>
      </c>
      <c r="P823" s="10"/>
      <c r="Q823" s="9"/>
      <c r="S823" s="340">
        <f t="shared" si="75"/>
        <v>0</v>
      </c>
      <c r="T823" s="340">
        <f t="shared" si="76"/>
        <v>0</v>
      </c>
    </row>
    <row r="824" spans="2:20" ht="14.4" x14ac:dyDescent="0.3">
      <c r="B824" s="30"/>
      <c r="C824" s="16"/>
      <c r="D824" s="16"/>
      <c r="E824" s="25"/>
      <c r="F824" s="16"/>
      <c r="G824" s="15"/>
      <c r="H824" s="14"/>
      <c r="I824" s="13"/>
      <c r="J824" s="13"/>
      <c r="K824" s="12"/>
      <c r="L824" s="232">
        <f t="shared" si="72"/>
        <v>0</v>
      </c>
      <c r="M824" s="234">
        <f t="shared" si="73"/>
        <v>0</v>
      </c>
      <c r="N824" s="11">
        <f>IF(Q824="x",0,IF(J824&lt;(INDEX(Lookup!$U$2:$U$10,MATCH($D$47,Lookup!$S$2:$S$10,0))),0,$L$12*K824))</f>
        <v>0</v>
      </c>
      <c r="O824" s="234">
        <f t="shared" si="74"/>
        <v>0</v>
      </c>
      <c r="P824" s="10"/>
      <c r="Q824" s="9"/>
      <c r="S824" s="340">
        <f t="shared" si="75"/>
        <v>0</v>
      </c>
      <c r="T824" s="340">
        <f t="shared" si="76"/>
        <v>0</v>
      </c>
    </row>
    <row r="825" spans="2:20" ht="14.4" x14ac:dyDescent="0.3">
      <c r="B825" s="30"/>
      <c r="C825" s="16"/>
      <c r="D825" s="16"/>
      <c r="E825" s="25"/>
      <c r="F825" s="16"/>
      <c r="G825" s="15"/>
      <c r="H825" s="14"/>
      <c r="I825" s="13"/>
      <c r="J825" s="13"/>
      <c r="K825" s="12"/>
      <c r="L825" s="232">
        <f t="shared" si="72"/>
        <v>0</v>
      </c>
      <c r="M825" s="234">
        <f t="shared" si="73"/>
        <v>0</v>
      </c>
      <c r="N825" s="11">
        <f>IF(Q825="x",0,IF(J825&lt;(INDEX(Lookup!$U$2:$U$10,MATCH($D$47,Lookup!$S$2:$S$10,0))),0,$L$12*K825))</f>
        <v>0</v>
      </c>
      <c r="O825" s="234">
        <f t="shared" si="74"/>
        <v>0</v>
      </c>
      <c r="P825" s="10"/>
      <c r="Q825" s="9"/>
      <c r="S825" s="340">
        <f t="shared" si="75"/>
        <v>0</v>
      </c>
      <c r="T825" s="340">
        <f t="shared" si="76"/>
        <v>0</v>
      </c>
    </row>
    <row r="826" spans="2:20" ht="14.4" x14ac:dyDescent="0.3">
      <c r="B826" s="30"/>
      <c r="C826" s="16"/>
      <c r="D826" s="16"/>
      <c r="E826" s="25"/>
      <c r="F826" s="16"/>
      <c r="G826" s="15"/>
      <c r="H826" s="14"/>
      <c r="I826" s="13"/>
      <c r="J826" s="13"/>
      <c r="K826" s="12"/>
      <c r="L826" s="232">
        <f t="shared" si="72"/>
        <v>0</v>
      </c>
      <c r="M826" s="234">
        <f t="shared" si="73"/>
        <v>0</v>
      </c>
      <c r="N826" s="11">
        <f>IF(Q826="x",0,IF(J826&lt;(INDEX(Lookup!$U$2:$U$10,MATCH($D$47,Lookup!$S$2:$S$10,0))),0,$L$12*K826))</f>
        <v>0</v>
      </c>
      <c r="O826" s="234">
        <f t="shared" si="74"/>
        <v>0</v>
      </c>
      <c r="P826" s="10"/>
      <c r="Q826" s="9"/>
      <c r="S826" s="340">
        <f t="shared" si="75"/>
        <v>0</v>
      </c>
      <c r="T826" s="340">
        <f t="shared" si="76"/>
        <v>0</v>
      </c>
    </row>
    <row r="827" spans="2:20" ht="14.4" x14ac:dyDescent="0.3">
      <c r="B827" s="30"/>
      <c r="C827" s="16"/>
      <c r="D827" s="16"/>
      <c r="E827" s="25"/>
      <c r="F827" s="16"/>
      <c r="G827" s="15"/>
      <c r="H827" s="14"/>
      <c r="I827" s="13"/>
      <c r="J827" s="13"/>
      <c r="K827" s="12"/>
      <c r="L827" s="232">
        <f t="shared" si="72"/>
        <v>0</v>
      </c>
      <c r="M827" s="234">
        <f t="shared" si="73"/>
        <v>0</v>
      </c>
      <c r="N827" s="11">
        <f>IF(Q827="x",0,IF(J827&lt;(INDEX(Lookup!$U$2:$U$10,MATCH($D$47,Lookup!$S$2:$S$10,0))),0,$L$12*K827))</f>
        <v>0</v>
      </c>
      <c r="O827" s="234">
        <f t="shared" si="74"/>
        <v>0</v>
      </c>
      <c r="P827" s="10"/>
      <c r="Q827" s="9"/>
      <c r="S827" s="340">
        <f t="shared" si="75"/>
        <v>0</v>
      </c>
      <c r="T827" s="340">
        <f t="shared" si="76"/>
        <v>0</v>
      </c>
    </row>
    <row r="828" spans="2:20" ht="14.4" x14ac:dyDescent="0.3">
      <c r="B828" s="30"/>
      <c r="C828" s="16"/>
      <c r="D828" s="16"/>
      <c r="E828" s="25"/>
      <c r="F828" s="16"/>
      <c r="G828" s="15"/>
      <c r="H828" s="14"/>
      <c r="I828" s="13"/>
      <c r="J828" s="13"/>
      <c r="K828" s="12"/>
      <c r="L828" s="232">
        <f t="shared" si="72"/>
        <v>0</v>
      </c>
      <c r="M828" s="234">
        <f t="shared" si="73"/>
        <v>0</v>
      </c>
      <c r="N828" s="11">
        <f>IF(Q828="x",0,IF(J828&lt;(INDEX(Lookup!$U$2:$U$10,MATCH($D$47,Lookup!$S$2:$S$10,0))),0,$L$12*K828))</f>
        <v>0</v>
      </c>
      <c r="O828" s="234">
        <f t="shared" si="74"/>
        <v>0</v>
      </c>
      <c r="P828" s="10"/>
      <c r="Q828" s="9"/>
      <c r="S828" s="340">
        <f t="shared" si="75"/>
        <v>0</v>
      </c>
      <c r="T828" s="340">
        <f t="shared" si="76"/>
        <v>0</v>
      </c>
    </row>
    <row r="829" spans="2:20" ht="14.4" x14ac:dyDescent="0.3">
      <c r="B829" s="30"/>
      <c r="C829" s="16"/>
      <c r="D829" s="16"/>
      <c r="E829" s="25"/>
      <c r="F829" s="16"/>
      <c r="G829" s="15"/>
      <c r="H829" s="14"/>
      <c r="I829" s="13"/>
      <c r="J829" s="13"/>
      <c r="K829" s="12"/>
      <c r="L829" s="232">
        <f t="shared" si="72"/>
        <v>0</v>
      </c>
      <c r="M829" s="234">
        <f t="shared" si="73"/>
        <v>0</v>
      </c>
      <c r="N829" s="11">
        <f>IF(Q829="x",0,IF(J829&lt;(INDEX(Lookup!$U$2:$U$10,MATCH($D$47,Lookup!$S$2:$S$10,0))),0,$L$12*K829))</f>
        <v>0</v>
      </c>
      <c r="O829" s="234">
        <f t="shared" si="74"/>
        <v>0</v>
      </c>
      <c r="P829" s="10"/>
      <c r="Q829" s="9"/>
      <c r="S829" s="340">
        <f t="shared" si="75"/>
        <v>0</v>
      </c>
      <c r="T829" s="340">
        <f t="shared" si="76"/>
        <v>0</v>
      </c>
    </row>
    <row r="830" spans="2:20" ht="14.4" x14ac:dyDescent="0.3">
      <c r="B830" s="30"/>
      <c r="C830" s="16"/>
      <c r="D830" s="16"/>
      <c r="E830" s="25"/>
      <c r="F830" s="16"/>
      <c r="G830" s="15"/>
      <c r="H830" s="14"/>
      <c r="I830" s="13"/>
      <c r="J830" s="13"/>
      <c r="K830" s="12"/>
      <c r="L830" s="232">
        <f t="shared" si="72"/>
        <v>0</v>
      </c>
      <c r="M830" s="234">
        <f t="shared" si="73"/>
        <v>0</v>
      </c>
      <c r="N830" s="11">
        <f>IF(Q830="x",0,IF(J830&lt;(INDEX(Lookup!$U$2:$U$10,MATCH($D$47,Lookup!$S$2:$S$10,0))),0,$L$12*K830))</f>
        <v>0</v>
      </c>
      <c r="O830" s="234">
        <f t="shared" si="74"/>
        <v>0</v>
      </c>
      <c r="P830" s="10"/>
      <c r="Q830" s="9"/>
      <c r="S830" s="340">
        <f t="shared" si="75"/>
        <v>0</v>
      </c>
      <c r="T830" s="340">
        <f t="shared" si="76"/>
        <v>0</v>
      </c>
    </row>
    <row r="831" spans="2:20" ht="14.4" x14ac:dyDescent="0.3">
      <c r="B831" s="30"/>
      <c r="C831" s="16"/>
      <c r="D831" s="16"/>
      <c r="E831" s="25"/>
      <c r="F831" s="16"/>
      <c r="G831" s="15"/>
      <c r="H831" s="14"/>
      <c r="I831" s="13"/>
      <c r="J831" s="13"/>
      <c r="K831" s="12"/>
      <c r="L831" s="232">
        <f t="shared" si="72"/>
        <v>0</v>
      </c>
      <c r="M831" s="234">
        <f t="shared" si="73"/>
        <v>0</v>
      </c>
      <c r="N831" s="11">
        <f>IF(Q831="x",0,IF(J831&lt;(INDEX(Lookup!$U$2:$U$10,MATCH($D$47,Lookup!$S$2:$S$10,0))),0,$L$12*K831))</f>
        <v>0</v>
      </c>
      <c r="O831" s="234">
        <f t="shared" si="74"/>
        <v>0</v>
      </c>
      <c r="P831" s="10"/>
      <c r="Q831" s="9"/>
      <c r="S831" s="340">
        <f t="shared" si="75"/>
        <v>0</v>
      </c>
      <c r="T831" s="340">
        <f t="shared" si="76"/>
        <v>0</v>
      </c>
    </row>
    <row r="832" spans="2:20" ht="14.4" x14ac:dyDescent="0.3">
      <c r="B832" s="30"/>
      <c r="C832" s="16"/>
      <c r="D832" s="16"/>
      <c r="E832" s="25"/>
      <c r="F832" s="16"/>
      <c r="G832" s="15"/>
      <c r="H832" s="14"/>
      <c r="I832" s="13"/>
      <c r="J832" s="13"/>
      <c r="K832" s="12"/>
      <c r="L832" s="232">
        <f t="shared" si="72"/>
        <v>0</v>
      </c>
      <c r="M832" s="234">
        <f t="shared" si="73"/>
        <v>0</v>
      </c>
      <c r="N832" s="11">
        <f>IF(Q832="x",0,IF(J832&lt;(INDEX(Lookup!$U$2:$U$10,MATCH($D$47,Lookup!$S$2:$S$10,0))),0,$L$12*K832))</f>
        <v>0</v>
      </c>
      <c r="O832" s="234">
        <f t="shared" si="74"/>
        <v>0</v>
      </c>
      <c r="P832" s="10"/>
      <c r="Q832" s="9"/>
      <c r="S832" s="340">
        <f t="shared" si="75"/>
        <v>0</v>
      </c>
      <c r="T832" s="340">
        <f t="shared" si="76"/>
        <v>0</v>
      </c>
    </row>
    <row r="833" spans="2:20" ht="14.4" x14ac:dyDescent="0.3">
      <c r="B833" s="30"/>
      <c r="C833" s="16"/>
      <c r="D833" s="16"/>
      <c r="E833" s="25"/>
      <c r="F833" s="16"/>
      <c r="G833" s="15"/>
      <c r="H833" s="14"/>
      <c r="I833" s="13"/>
      <c r="J833" s="13"/>
      <c r="K833" s="12"/>
      <c r="L833" s="232">
        <f t="shared" si="72"/>
        <v>0</v>
      </c>
      <c r="M833" s="234">
        <f t="shared" si="73"/>
        <v>0</v>
      </c>
      <c r="N833" s="11">
        <f>IF(Q833="x",0,IF(J833&lt;(INDEX(Lookup!$U$2:$U$10,MATCH($D$47,Lookup!$S$2:$S$10,0))),0,$L$12*K833))</f>
        <v>0</v>
      </c>
      <c r="O833" s="234">
        <f t="shared" si="74"/>
        <v>0</v>
      </c>
      <c r="P833" s="10"/>
      <c r="Q833" s="9"/>
      <c r="S833" s="340">
        <f t="shared" si="75"/>
        <v>0</v>
      </c>
      <c r="T833" s="340">
        <f t="shared" si="76"/>
        <v>0</v>
      </c>
    </row>
    <row r="834" spans="2:20" ht="14.4" x14ac:dyDescent="0.3">
      <c r="B834" s="30"/>
      <c r="C834" s="16"/>
      <c r="D834" s="16"/>
      <c r="E834" s="25"/>
      <c r="F834" s="16"/>
      <c r="G834" s="15"/>
      <c r="H834" s="14"/>
      <c r="I834" s="13"/>
      <c r="J834" s="13"/>
      <c r="K834" s="12"/>
      <c r="L834" s="232">
        <f t="shared" si="72"/>
        <v>0</v>
      </c>
      <c r="M834" s="234">
        <f t="shared" si="73"/>
        <v>0</v>
      </c>
      <c r="N834" s="11">
        <f>IF(Q834="x",0,IF(J834&lt;(INDEX(Lookup!$U$2:$U$10,MATCH($D$47,Lookup!$S$2:$S$10,0))),0,$L$12*K834))</f>
        <v>0</v>
      </c>
      <c r="O834" s="234">
        <f t="shared" si="74"/>
        <v>0</v>
      </c>
      <c r="P834" s="10"/>
      <c r="Q834" s="9"/>
      <c r="S834" s="340">
        <f t="shared" si="75"/>
        <v>0</v>
      </c>
      <c r="T834" s="340">
        <f t="shared" si="76"/>
        <v>0</v>
      </c>
    </row>
    <row r="835" spans="2:20" ht="14.4" x14ac:dyDescent="0.3">
      <c r="B835" s="30"/>
      <c r="C835" s="16"/>
      <c r="D835" s="16"/>
      <c r="E835" s="25"/>
      <c r="F835" s="16"/>
      <c r="G835" s="15"/>
      <c r="H835" s="14"/>
      <c r="I835" s="13"/>
      <c r="J835" s="13"/>
      <c r="K835" s="12"/>
      <c r="L835" s="232">
        <f t="shared" si="72"/>
        <v>0</v>
      </c>
      <c r="M835" s="234">
        <f t="shared" si="73"/>
        <v>0</v>
      </c>
      <c r="N835" s="11">
        <f>IF(Q835="x",0,IF(J835&lt;(INDEX(Lookup!$U$2:$U$10,MATCH($D$47,Lookup!$S$2:$S$10,0))),0,$L$12*K835))</f>
        <v>0</v>
      </c>
      <c r="O835" s="234">
        <f t="shared" si="74"/>
        <v>0</v>
      </c>
      <c r="P835" s="10"/>
      <c r="Q835" s="9"/>
      <c r="S835" s="340">
        <f t="shared" si="75"/>
        <v>0</v>
      </c>
      <c r="T835" s="340">
        <f t="shared" si="76"/>
        <v>0</v>
      </c>
    </row>
    <row r="836" spans="2:20" ht="14.4" x14ac:dyDescent="0.3">
      <c r="B836" s="30"/>
      <c r="C836" s="16"/>
      <c r="D836" s="16"/>
      <c r="E836" s="25"/>
      <c r="F836" s="16"/>
      <c r="G836" s="15"/>
      <c r="H836" s="14"/>
      <c r="I836" s="13"/>
      <c r="J836" s="13"/>
      <c r="K836" s="12"/>
      <c r="L836" s="232">
        <f t="shared" si="72"/>
        <v>0</v>
      </c>
      <c r="M836" s="234">
        <f t="shared" si="73"/>
        <v>0</v>
      </c>
      <c r="N836" s="11">
        <f>IF(Q836="x",0,IF(J836&lt;(INDEX(Lookup!$U$2:$U$10,MATCH($D$47,Lookup!$S$2:$S$10,0))),0,$L$12*K836))</f>
        <v>0</v>
      </c>
      <c r="O836" s="234">
        <f t="shared" si="74"/>
        <v>0</v>
      </c>
      <c r="P836" s="10"/>
      <c r="Q836" s="9"/>
      <c r="S836" s="340">
        <f t="shared" si="75"/>
        <v>0</v>
      </c>
      <c r="T836" s="340">
        <f t="shared" si="76"/>
        <v>0</v>
      </c>
    </row>
    <row r="837" spans="2:20" ht="14.4" x14ac:dyDescent="0.3">
      <c r="B837" s="30"/>
      <c r="C837" s="16"/>
      <c r="D837" s="16"/>
      <c r="E837" s="25"/>
      <c r="F837" s="16"/>
      <c r="G837" s="15"/>
      <c r="H837" s="14"/>
      <c r="I837" s="13"/>
      <c r="J837" s="13"/>
      <c r="K837" s="12"/>
      <c r="L837" s="232">
        <f t="shared" si="72"/>
        <v>0</v>
      </c>
      <c r="M837" s="234">
        <f t="shared" si="73"/>
        <v>0</v>
      </c>
      <c r="N837" s="11">
        <f>IF(Q837="x",0,IF(J837&lt;(INDEX(Lookup!$U$2:$U$10,MATCH($D$47,Lookup!$S$2:$S$10,0))),0,$L$12*K837))</f>
        <v>0</v>
      </c>
      <c r="O837" s="234">
        <f t="shared" si="74"/>
        <v>0</v>
      </c>
      <c r="P837" s="10"/>
      <c r="Q837" s="9"/>
      <c r="S837" s="340">
        <f t="shared" si="75"/>
        <v>0</v>
      </c>
      <c r="T837" s="340">
        <f t="shared" si="76"/>
        <v>0</v>
      </c>
    </row>
    <row r="838" spans="2:20" ht="14.4" x14ac:dyDescent="0.3">
      <c r="B838" s="30"/>
      <c r="C838" s="16"/>
      <c r="D838" s="16"/>
      <c r="E838" s="25"/>
      <c r="F838" s="16"/>
      <c r="G838" s="15"/>
      <c r="H838" s="14"/>
      <c r="I838" s="13"/>
      <c r="J838" s="13"/>
      <c r="K838" s="12"/>
      <c r="L838" s="232">
        <f t="shared" si="72"/>
        <v>0</v>
      </c>
      <c r="M838" s="234">
        <f t="shared" si="73"/>
        <v>0</v>
      </c>
      <c r="N838" s="11">
        <f>IF(Q838="x",0,IF(J838&lt;(INDEX(Lookup!$U$2:$U$10,MATCH($D$47,Lookup!$S$2:$S$10,0))),0,$L$12*K838))</f>
        <v>0</v>
      </c>
      <c r="O838" s="234">
        <f t="shared" si="74"/>
        <v>0</v>
      </c>
      <c r="P838" s="10"/>
      <c r="Q838" s="9"/>
      <c r="S838" s="340">
        <f t="shared" si="75"/>
        <v>0</v>
      </c>
      <c r="T838" s="340">
        <f t="shared" si="76"/>
        <v>0</v>
      </c>
    </row>
    <row r="839" spans="2:20" ht="14.4" x14ac:dyDescent="0.3">
      <c r="B839" s="30"/>
      <c r="C839" s="16"/>
      <c r="D839" s="16"/>
      <c r="E839" s="25"/>
      <c r="F839" s="16"/>
      <c r="G839" s="15"/>
      <c r="H839" s="14"/>
      <c r="I839" s="13"/>
      <c r="J839" s="13"/>
      <c r="K839" s="12"/>
      <c r="L839" s="232">
        <f t="shared" si="72"/>
        <v>0</v>
      </c>
      <c r="M839" s="234">
        <f t="shared" si="73"/>
        <v>0</v>
      </c>
      <c r="N839" s="11">
        <f>IF(Q839="x",0,IF(J839&lt;(INDEX(Lookup!$U$2:$U$10,MATCH($D$47,Lookup!$S$2:$S$10,0))),0,$L$12*K839))</f>
        <v>0</v>
      </c>
      <c r="O839" s="234">
        <f t="shared" si="74"/>
        <v>0</v>
      </c>
      <c r="P839" s="10"/>
      <c r="Q839" s="9"/>
      <c r="S839" s="340">
        <f t="shared" si="75"/>
        <v>0</v>
      </c>
      <c r="T839" s="340">
        <f t="shared" si="76"/>
        <v>0</v>
      </c>
    </row>
    <row r="840" spans="2:20" ht="14.4" x14ac:dyDescent="0.3">
      <c r="B840" s="30"/>
      <c r="C840" s="16"/>
      <c r="D840" s="16"/>
      <c r="E840" s="25"/>
      <c r="F840" s="16"/>
      <c r="G840" s="15"/>
      <c r="H840" s="14"/>
      <c r="I840" s="13"/>
      <c r="J840" s="13"/>
      <c r="K840" s="12"/>
      <c r="L840" s="232">
        <f t="shared" si="72"/>
        <v>0</v>
      </c>
      <c r="M840" s="234">
        <f t="shared" si="73"/>
        <v>0</v>
      </c>
      <c r="N840" s="11">
        <f>IF(Q840="x",0,IF(J840&lt;(INDEX(Lookup!$U$2:$U$10,MATCH($D$47,Lookup!$S$2:$S$10,0))),0,$L$12*K840))</f>
        <v>0</v>
      </c>
      <c r="O840" s="234">
        <f t="shared" si="74"/>
        <v>0</v>
      </c>
      <c r="P840" s="10"/>
      <c r="Q840" s="9"/>
      <c r="S840" s="340">
        <f t="shared" si="75"/>
        <v>0</v>
      </c>
      <c r="T840" s="340">
        <f t="shared" si="76"/>
        <v>0</v>
      </c>
    </row>
    <row r="841" spans="2:20" ht="14.4" x14ac:dyDescent="0.3">
      <c r="B841" s="30"/>
      <c r="C841" s="16"/>
      <c r="D841" s="16"/>
      <c r="E841" s="25"/>
      <c r="F841" s="16"/>
      <c r="G841" s="15"/>
      <c r="H841" s="14"/>
      <c r="I841" s="13"/>
      <c r="J841" s="13"/>
      <c r="K841" s="12"/>
      <c r="L841" s="232">
        <f t="shared" si="72"/>
        <v>0</v>
      </c>
      <c r="M841" s="234">
        <f t="shared" si="73"/>
        <v>0</v>
      </c>
      <c r="N841" s="11">
        <f>IF(Q841="x",0,IF(J841&lt;(INDEX(Lookup!$U$2:$U$10,MATCH($D$47,Lookup!$S$2:$S$10,0))),0,$L$12*K841))</f>
        <v>0</v>
      </c>
      <c r="O841" s="234">
        <f t="shared" si="74"/>
        <v>0</v>
      </c>
      <c r="P841" s="10"/>
      <c r="Q841" s="9"/>
      <c r="S841" s="340">
        <f t="shared" si="75"/>
        <v>0</v>
      </c>
      <c r="T841" s="340">
        <f t="shared" si="76"/>
        <v>0</v>
      </c>
    </row>
    <row r="842" spans="2:20" ht="14.4" x14ac:dyDescent="0.3">
      <c r="B842" s="30"/>
      <c r="C842" s="16"/>
      <c r="D842" s="16"/>
      <c r="E842" s="25"/>
      <c r="F842" s="16"/>
      <c r="G842" s="15"/>
      <c r="H842" s="14"/>
      <c r="I842" s="13"/>
      <c r="J842" s="13"/>
      <c r="K842" s="12"/>
      <c r="L842" s="232">
        <f t="shared" si="72"/>
        <v>0</v>
      </c>
      <c r="M842" s="234">
        <f t="shared" si="73"/>
        <v>0</v>
      </c>
      <c r="N842" s="11">
        <f>IF(Q842="x",0,IF(J842&lt;(INDEX(Lookup!$U$2:$U$10,MATCH($D$47,Lookup!$S$2:$S$10,0))),0,$L$12*K842))</f>
        <v>0</v>
      </c>
      <c r="O842" s="234">
        <f t="shared" si="74"/>
        <v>0</v>
      </c>
      <c r="P842" s="10"/>
      <c r="Q842" s="9"/>
      <c r="S842" s="340">
        <f t="shared" si="75"/>
        <v>0</v>
      </c>
      <c r="T842" s="340">
        <f t="shared" si="76"/>
        <v>0</v>
      </c>
    </row>
    <row r="843" spans="2:20" ht="14.4" x14ac:dyDescent="0.3">
      <c r="B843" s="30"/>
      <c r="C843" s="16"/>
      <c r="D843" s="16"/>
      <c r="E843" s="25"/>
      <c r="F843" s="16"/>
      <c r="G843" s="15"/>
      <c r="H843" s="14"/>
      <c r="I843" s="13"/>
      <c r="J843" s="13"/>
      <c r="K843" s="12"/>
      <c r="L843" s="232">
        <f t="shared" si="72"/>
        <v>0</v>
      </c>
      <c r="M843" s="234">
        <f t="shared" si="73"/>
        <v>0</v>
      </c>
      <c r="N843" s="11">
        <f>IF(Q843="x",0,IF(J843&lt;(INDEX(Lookup!$U$2:$U$10,MATCH($D$47,Lookup!$S$2:$S$10,0))),0,$L$12*K843))</f>
        <v>0</v>
      </c>
      <c r="O843" s="234">
        <f t="shared" si="74"/>
        <v>0</v>
      </c>
      <c r="P843" s="10"/>
      <c r="Q843" s="9"/>
      <c r="S843" s="340">
        <f t="shared" si="75"/>
        <v>0</v>
      </c>
      <c r="T843" s="340">
        <f t="shared" si="76"/>
        <v>0</v>
      </c>
    </row>
    <row r="844" spans="2:20" ht="14.4" x14ac:dyDescent="0.3">
      <c r="B844" s="30"/>
      <c r="C844" s="16"/>
      <c r="D844" s="16"/>
      <c r="E844" s="25"/>
      <c r="F844" s="16"/>
      <c r="G844" s="15"/>
      <c r="H844" s="14"/>
      <c r="I844" s="13"/>
      <c r="J844" s="13"/>
      <c r="K844" s="12"/>
      <c r="L844" s="232">
        <f t="shared" si="72"/>
        <v>0</v>
      </c>
      <c r="M844" s="234">
        <f t="shared" si="73"/>
        <v>0</v>
      </c>
      <c r="N844" s="11">
        <f>IF(Q844="x",0,IF(J844&lt;(INDEX(Lookup!$U$2:$U$10,MATCH($D$47,Lookup!$S$2:$S$10,0))),0,$L$12*K844))</f>
        <v>0</v>
      </c>
      <c r="O844" s="234">
        <f t="shared" si="74"/>
        <v>0</v>
      </c>
      <c r="P844" s="10"/>
      <c r="Q844" s="9"/>
      <c r="S844" s="340">
        <f t="shared" si="75"/>
        <v>0</v>
      </c>
      <c r="T844" s="340">
        <f t="shared" si="76"/>
        <v>0</v>
      </c>
    </row>
    <row r="845" spans="2:20" ht="14.4" x14ac:dyDescent="0.3">
      <c r="B845" s="30"/>
      <c r="C845" s="16"/>
      <c r="D845" s="16"/>
      <c r="E845" s="25"/>
      <c r="F845" s="16"/>
      <c r="G845" s="15"/>
      <c r="H845" s="14"/>
      <c r="I845" s="13"/>
      <c r="J845" s="13"/>
      <c r="K845" s="12"/>
      <c r="L845" s="232">
        <f t="shared" si="72"/>
        <v>0</v>
      </c>
      <c r="M845" s="234">
        <f t="shared" si="73"/>
        <v>0</v>
      </c>
      <c r="N845" s="11">
        <f>IF(Q845="x",0,IF(J845&lt;(INDEX(Lookup!$U$2:$U$10,MATCH($D$47,Lookup!$S$2:$S$10,0))),0,$L$12*K845))</f>
        <v>0</v>
      </c>
      <c r="O845" s="234">
        <f t="shared" si="74"/>
        <v>0</v>
      </c>
      <c r="P845" s="10"/>
      <c r="Q845" s="9"/>
      <c r="S845" s="340">
        <f t="shared" si="75"/>
        <v>0</v>
      </c>
      <c r="T845" s="340">
        <f t="shared" si="76"/>
        <v>0</v>
      </c>
    </row>
    <row r="846" spans="2:20" ht="14.4" x14ac:dyDescent="0.3">
      <c r="B846" s="30"/>
      <c r="C846" s="16"/>
      <c r="D846" s="16"/>
      <c r="E846" s="25"/>
      <c r="F846" s="16"/>
      <c r="G846" s="15"/>
      <c r="H846" s="14"/>
      <c r="I846" s="13"/>
      <c r="J846" s="13"/>
      <c r="K846" s="12"/>
      <c r="L846" s="232">
        <f t="shared" si="72"/>
        <v>0</v>
      </c>
      <c r="M846" s="234">
        <f t="shared" si="73"/>
        <v>0</v>
      </c>
      <c r="N846" s="11">
        <f>IF(Q846="x",0,IF(J846&lt;(INDEX(Lookup!$U$2:$U$10,MATCH($D$47,Lookup!$S$2:$S$10,0))),0,$L$12*K846))</f>
        <v>0</v>
      </c>
      <c r="O846" s="234">
        <f t="shared" si="74"/>
        <v>0</v>
      </c>
      <c r="P846" s="10"/>
      <c r="Q846" s="9"/>
      <c r="S846" s="340">
        <f t="shared" si="75"/>
        <v>0</v>
      </c>
      <c r="T846" s="340">
        <f t="shared" si="76"/>
        <v>0</v>
      </c>
    </row>
    <row r="847" spans="2:20" ht="14.4" x14ac:dyDescent="0.3">
      <c r="B847" s="30"/>
      <c r="C847" s="16"/>
      <c r="D847" s="16"/>
      <c r="E847" s="25"/>
      <c r="F847" s="16"/>
      <c r="G847" s="15"/>
      <c r="H847" s="14"/>
      <c r="I847" s="13"/>
      <c r="J847" s="13"/>
      <c r="K847" s="12"/>
      <c r="L847" s="232">
        <f t="shared" si="72"/>
        <v>0</v>
      </c>
      <c r="M847" s="234">
        <f t="shared" si="73"/>
        <v>0</v>
      </c>
      <c r="N847" s="11">
        <f>IF(Q847="x",0,IF(J847&lt;(INDEX(Lookup!$U$2:$U$10,MATCH($D$47,Lookup!$S$2:$S$10,0))),0,$L$12*K847))</f>
        <v>0</v>
      </c>
      <c r="O847" s="234">
        <f t="shared" si="74"/>
        <v>0</v>
      </c>
      <c r="P847" s="10"/>
      <c r="Q847" s="9"/>
      <c r="S847" s="340">
        <f t="shared" si="75"/>
        <v>0</v>
      </c>
      <c r="T847" s="340">
        <f t="shared" si="76"/>
        <v>0</v>
      </c>
    </row>
    <row r="848" spans="2:20" ht="14.4" x14ac:dyDescent="0.3">
      <c r="B848" s="30"/>
      <c r="C848" s="16"/>
      <c r="D848" s="16"/>
      <c r="E848" s="25"/>
      <c r="F848" s="16"/>
      <c r="G848" s="15"/>
      <c r="H848" s="14"/>
      <c r="I848" s="13"/>
      <c r="J848" s="13"/>
      <c r="K848" s="12"/>
      <c r="L848" s="232">
        <f t="shared" si="72"/>
        <v>0</v>
      </c>
      <c r="M848" s="234">
        <f t="shared" si="73"/>
        <v>0</v>
      </c>
      <c r="N848" s="11">
        <f>IF(Q848="x",0,IF(J848&lt;(INDEX(Lookup!$U$2:$U$10,MATCH($D$47,Lookup!$S$2:$S$10,0))),0,$L$12*K848))</f>
        <v>0</v>
      </c>
      <c r="O848" s="234">
        <f t="shared" si="74"/>
        <v>0</v>
      </c>
      <c r="P848" s="10"/>
      <c r="Q848" s="9"/>
      <c r="S848" s="340">
        <f t="shared" si="75"/>
        <v>0</v>
      </c>
      <c r="T848" s="340">
        <f t="shared" si="76"/>
        <v>0</v>
      </c>
    </row>
    <row r="849" spans="2:20" ht="14.4" x14ac:dyDescent="0.3">
      <c r="B849" s="30"/>
      <c r="C849" s="16"/>
      <c r="D849" s="16"/>
      <c r="E849" s="25"/>
      <c r="F849" s="16"/>
      <c r="G849" s="15"/>
      <c r="H849" s="14"/>
      <c r="I849" s="13"/>
      <c r="J849" s="13"/>
      <c r="K849" s="12"/>
      <c r="L849" s="232">
        <f t="shared" si="72"/>
        <v>0</v>
      </c>
      <c r="M849" s="234">
        <f t="shared" si="73"/>
        <v>0</v>
      </c>
      <c r="N849" s="11">
        <f>IF(Q849="x",0,IF(J849&lt;(INDEX(Lookup!$U$2:$U$10,MATCH($D$47,Lookup!$S$2:$S$10,0))),0,$L$12*K849))</f>
        <v>0</v>
      </c>
      <c r="O849" s="234">
        <f t="shared" si="74"/>
        <v>0</v>
      </c>
      <c r="P849" s="10"/>
      <c r="Q849" s="9"/>
      <c r="S849" s="340">
        <f t="shared" si="75"/>
        <v>0</v>
      </c>
      <c r="T849" s="340">
        <f t="shared" si="76"/>
        <v>0</v>
      </c>
    </row>
    <row r="850" spans="2:20" ht="14.4" x14ac:dyDescent="0.3">
      <c r="B850" s="30"/>
      <c r="C850" s="16"/>
      <c r="D850" s="16"/>
      <c r="E850" s="25"/>
      <c r="F850" s="16"/>
      <c r="G850" s="15"/>
      <c r="H850" s="14"/>
      <c r="I850" s="13"/>
      <c r="J850" s="13"/>
      <c r="K850" s="12"/>
      <c r="L850" s="232">
        <f t="shared" si="72"/>
        <v>0</v>
      </c>
      <c r="M850" s="234">
        <f t="shared" si="73"/>
        <v>0</v>
      </c>
      <c r="N850" s="11">
        <f>IF(Q850="x",0,IF(J850&lt;(INDEX(Lookup!$U$2:$U$10,MATCH($D$47,Lookup!$S$2:$S$10,0))),0,$L$12*K850))</f>
        <v>0</v>
      </c>
      <c r="O850" s="234">
        <f t="shared" si="74"/>
        <v>0</v>
      </c>
      <c r="P850" s="10"/>
      <c r="Q850" s="9"/>
      <c r="S850" s="340">
        <f t="shared" si="75"/>
        <v>0</v>
      </c>
      <c r="T850" s="340">
        <f t="shared" si="76"/>
        <v>0</v>
      </c>
    </row>
    <row r="851" spans="2:20" ht="14.4" x14ac:dyDescent="0.3">
      <c r="B851" s="30"/>
      <c r="C851" s="16"/>
      <c r="D851" s="16"/>
      <c r="E851" s="25"/>
      <c r="F851" s="16"/>
      <c r="G851" s="15"/>
      <c r="H851" s="14"/>
      <c r="I851" s="13"/>
      <c r="J851" s="13"/>
      <c r="K851" s="12"/>
      <c r="L851" s="232">
        <f t="shared" si="72"/>
        <v>0</v>
      </c>
      <c r="M851" s="234">
        <f t="shared" si="73"/>
        <v>0</v>
      </c>
      <c r="N851" s="11">
        <f>IF(Q851="x",0,IF(J851&lt;(INDEX(Lookup!$U$2:$U$10,MATCH($D$47,Lookup!$S$2:$S$10,0))),0,$L$12*K851))</f>
        <v>0</v>
      </c>
      <c r="O851" s="234">
        <f t="shared" si="74"/>
        <v>0</v>
      </c>
      <c r="P851" s="10"/>
      <c r="Q851" s="9"/>
      <c r="S851" s="340">
        <f t="shared" si="75"/>
        <v>0</v>
      </c>
      <c r="T851" s="340">
        <f t="shared" si="76"/>
        <v>0</v>
      </c>
    </row>
    <row r="852" spans="2:20" ht="14.4" x14ac:dyDescent="0.3">
      <c r="B852" s="30"/>
      <c r="C852" s="16"/>
      <c r="D852" s="16"/>
      <c r="E852" s="25"/>
      <c r="F852" s="16"/>
      <c r="G852" s="15"/>
      <c r="H852" s="14"/>
      <c r="I852" s="13"/>
      <c r="J852" s="13"/>
      <c r="K852" s="12"/>
      <c r="L852" s="232">
        <f t="shared" si="72"/>
        <v>0</v>
      </c>
      <c r="M852" s="234">
        <f t="shared" si="73"/>
        <v>0</v>
      </c>
      <c r="N852" s="11">
        <f>IF(Q852="x",0,IF(J852&lt;(INDEX(Lookup!$U$2:$U$10,MATCH($D$47,Lookup!$S$2:$S$10,0))),0,$L$12*K852))</f>
        <v>0</v>
      </c>
      <c r="O852" s="234">
        <f t="shared" si="74"/>
        <v>0</v>
      </c>
      <c r="P852" s="10"/>
      <c r="Q852" s="9"/>
      <c r="S852" s="340">
        <f t="shared" si="75"/>
        <v>0</v>
      </c>
      <c r="T852" s="340">
        <f t="shared" si="76"/>
        <v>0</v>
      </c>
    </row>
    <row r="853" spans="2:20" ht="14.4" x14ac:dyDescent="0.3">
      <c r="B853" s="30"/>
      <c r="C853" s="16"/>
      <c r="D853" s="16"/>
      <c r="E853" s="25"/>
      <c r="F853" s="16"/>
      <c r="G853" s="15"/>
      <c r="H853" s="14"/>
      <c r="I853" s="13"/>
      <c r="J853" s="13"/>
      <c r="K853" s="12"/>
      <c r="L853" s="232">
        <f t="shared" si="72"/>
        <v>0</v>
      </c>
      <c r="M853" s="234">
        <f t="shared" si="73"/>
        <v>0</v>
      </c>
      <c r="N853" s="11">
        <f>IF(Q853="x",0,IF(J853&lt;(INDEX(Lookup!$U$2:$U$10,MATCH($D$47,Lookup!$S$2:$S$10,0))),0,$L$12*K853))</f>
        <v>0</v>
      </c>
      <c r="O853" s="234">
        <f t="shared" si="74"/>
        <v>0</v>
      </c>
      <c r="P853" s="10"/>
      <c r="Q853" s="9"/>
      <c r="S853" s="340">
        <f t="shared" si="75"/>
        <v>0</v>
      </c>
      <c r="T853" s="340">
        <f t="shared" si="76"/>
        <v>0</v>
      </c>
    </row>
    <row r="854" spans="2:20" ht="14.4" x14ac:dyDescent="0.3">
      <c r="B854" s="30"/>
      <c r="C854" s="16"/>
      <c r="D854" s="16"/>
      <c r="E854" s="25"/>
      <c r="F854" s="16"/>
      <c r="G854" s="15"/>
      <c r="H854" s="14"/>
      <c r="I854" s="13"/>
      <c r="J854" s="13"/>
      <c r="K854" s="12"/>
      <c r="L854" s="232">
        <f t="shared" si="72"/>
        <v>0</v>
      </c>
      <c r="M854" s="234">
        <f t="shared" si="73"/>
        <v>0</v>
      </c>
      <c r="N854" s="11">
        <f>IF(Q854="x",0,IF(J854&lt;(INDEX(Lookup!$U$2:$U$10,MATCH($D$47,Lookup!$S$2:$S$10,0))),0,$L$12*K854))</f>
        <v>0</v>
      </c>
      <c r="O854" s="234">
        <f t="shared" si="74"/>
        <v>0</v>
      </c>
      <c r="P854" s="10"/>
      <c r="Q854" s="9"/>
      <c r="S854" s="340">
        <f t="shared" si="75"/>
        <v>0</v>
      </c>
      <c r="T854" s="340">
        <f t="shared" si="76"/>
        <v>0</v>
      </c>
    </row>
    <row r="855" spans="2:20" ht="14.4" x14ac:dyDescent="0.3">
      <c r="B855" s="30"/>
      <c r="C855" s="16"/>
      <c r="D855" s="16"/>
      <c r="E855" s="25"/>
      <c r="F855" s="16"/>
      <c r="G855" s="15"/>
      <c r="H855" s="14"/>
      <c r="I855" s="13"/>
      <c r="J855" s="13"/>
      <c r="K855" s="12"/>
      <c r="L855" s="232">
        <f t="shared" si="72"/>
        <v>0</v>
      </c>
      <c r="M855" s="234">
        <f t="shared" si="73"/>
        <v>0</v>
      </c>
      <c r="N855" s="11">
        <f>IF(Q855="x",0,IF(J855&lt;(INDEX(Lookup!$U$2:$U$10,MATCH($D$47,Lookup!$S$2:$S$10,0))),0,$L$12*K855))</f>
        <v>0</v>
      </c>
      <c r="O855" s="234">
        <f t="shared" si="74"/>
        <v>0</v>
      </c>
      <c r="P855" s="10"/>
      <c r="Q855" s="9"/>
      <c r="S855" s="340">
        <f t="shared" si="75"/>
        <v>0</v>
      </c>
      <c r="T855" s="340">
        <f t="shared" si="76"/>
        <v>0</v>
      </c>
    </row>
    <row r="856" spans="2:20" ht="14.4" x14ac:dyDescent="0.3">
      <c r="B856" s="30"/>
      <c r="C856" s="16"/>
      <c r="D856" s="16"/>
      <c r="E856" s="25"/>
      <c r="F856" s="16"/>
      <c r="G856" s="15"/>
      <c r="H856" s="14"/>
      <c r="I856" s="13"/>
      <c r="J856" s="13"/>
      <c r="K856" s="12"/>
      <c r="L856" s="232">
        <f t="shared" si="72"/>
        <v>0</v>
      </c>
      <c r="M856" s="234">
        <f t="shared" si="73"/>
        <v>0</v>
      </c>
      <c r="N856" s="11">
        <f>IF(Q856="x",0,IF(J856&lt;(INDEX(Lookup!$U$2:$U$10,MATCH($D$47,Lookup!$S$2:$S$10,0))),0,$L$12*K856))</f>
        <v>0</v>
      </c>
      <c r="O856" s="234">
        <f t="shared" si="74"/>
        <v>0</v>
      </c>
      <c r="P856" s="10"/>
      <c r="Q856" s="9"/>
      <c r="S856" s="340">
        <f t="shared" si="75"/>
        <v>0</v>
      </c>
      <c r="T856" s="340">
        <f t="shared" si="76"/>
        <v>0</v>
      </c>
    </row>
    <row r="857" spans="2:20" ht="14.4" x14ac:dyDescent="0.3">
      <c r="B857" s="30"/>
      <c r="C857" s="16"/>
      <c r="D857" s="16"/>
      <c r="E857" s="25"/>
      <c r="F857" s="16"/>
      <c r="G857" s="15"/>
      <c r="H857" s="14"/>
      <c r="I857" s="13"/>
      <c r="J857" s="13"/>
      <c r="K857" s="12"/>
      <c r="L857" s="232">
        <f t="shared" si="72"/>
        <v>0</v>
      </c>
      <c r="M857" s="234">
        <f t="shared" si="73"/>
        <v>0</v>
      </c>
      <c r="N857" s="11">
        <f>IF(Q857="x",0,IF(J857&lt;(INDEX(Lookup!$U$2:$U$10,MATCH($D$47,Lookup!$S$2:$S$10,0))),0,$L$12*K857))</f>
        <v>0</v>
      </c>
      <c r="O857" s="234">
        <f t="shared" si="74"/>
        <v>0</v>
      </c>
      <c r="P857" s="10"/>
      <c r="Q857" s="9"/>
      <c r="S857" s="340">
        <f t="shared" si="75"/>
        <v>0</v>
      </c>
      <c r="T857" s="340">
        <f t="shared" si="76"/>
        <v>0</v>
      </c>
    </row>
    <row r="858" spans="2:20" ht="14.4" x14ac:dyDescent="0.3">
      <c r="B858" s="30"/>
      <c r="C858" s="16"/>
      <c r="D858" s="16"/>
      <c r="E858" s="25"/>
      <c r="F858" s="16"/>
      <c r="G858" s="15"/>
      <c r="H858" s="14"/>
      <c r="I858" s="13"/>
      <c r="J858" s="13"/>
      <c r="K858" s="12"/>
      <c r="L858" s="232">
        <f t="shared" si="72"/>
        <v>0</v>
      </c>
      <c r="M858" s="234">
        <f t="shared" si="73"/>
        <v>0</v>
      </c>
      <c r="N858" s="11">
        <f>IF(Q858="x",0,IF(J858&lt;(INDEX(Lookup!$U$2:$U$10,MATCH($D$47,Lookup!$S$2:$S$10,0))),0,$L$12*K858))</f>
        <v>0</v>
      </c>
      <c r="O858" s="234">
        <f t="shared" si="74"/>
        <v>0</v>
      </c>
      <c r="P858" s="10"/>
      <c r="Q858" s="9"/>
      <c r="S858" s="340">
        <f t="shared" si="75"/>
        <v>0</v>
      </c>
      <c r="T858" s="340">
        <f t="shared" si="76"/>
        <v>0</v>
      </c>
    </row>
    <row r="859" spans="2:20" ht="14.4" x14ac:dyDescent="0.3">
      <c r="B859" s="30"/>
      <c r="C859" s="16"/>
      <c r="D859" s="16"/>
      <c r="E859" s="25"/>
      <c r="F859" s="16"/>
      <c r="G859" s="15"/>
      <c r="H859" s="14"/>
      <c r="I859" s="13"/>
      <c r="J859" s="13"/>
      <c r="K859" s="12"/>
      <c r="L859" s="232">
        <f t="shared" si="72"/>
        <v>0</v>
      </c>
      <c r="M859" s="234">
        <f t="shared" si="73"/>
        <v>0</v>
      </c>
      <c r="N859" s="11">
        <f>IF(Q859="x",0,IF(J859&lt;(INDEX(Lookup!$U$2:$U$10,MATCH($D$47,Lookup!$S$2:$S$10,0))),0,$L$12*K859))</f>
        <v>0</v>
      </c>
      <c r="O859" s="234">
        <f t="shared" si="74"/>
        <v>0</v>
      </c>
      <c r="P859" s="10"/>
      <c r="Q859" s="9"/>
      <c r="S859" s="340">
        <f t="shared" si="75"/>
        <v>0</v>
      </c>
      <c r="T859" s="340">
        <f t="shared" si="76"/>
        <v>0</v>
      </c>
    </row>
    <row r="860" spans="2:20" ht="14.4" x14ac:dyDescent="0.3">
      <c r="B860" s="30"/>
      <c r="C860" s="16"/>
      <c r="D860" s="16"/>
      <c r="E860" s="25"/>
      <c r="F860" s="16"/>
      <c r="G860" s="15"/>
      <c r="H860" s="14"/>
      <c r="I860" s="13"/>
      <c r="J860" s="13"/>
      <c r="K860" s="12"/>
      <c r="L860" s="232">
        <f t="shared" si="72"/>
        <v>0</v>
      </c>
      <c r="M860" s="234">
        <f t="shared" si="73"/>
        <v>0</v>
      </c>
      <c r="N860" s="11">
        <f>IF(Q860="x",0,IF(J860&lt;(INDEX(Lookup!$U$2:$U$10,MATCH($D$47,Lookup!$S$2:$S$10,0))),0,$L$12*K860))</f>
        <v>0</v>
      </c>
      <c r="O860" s="234">
        <f t="shared" si="74"/>
        <v>0</v>
      </c>
      <c r="P860" s="10"/>
      <c r="Q860" s="9"/>
      <c r="S860" s="340">
        <f t="shared" si="75"/>
        <v>0</v>
      </c>
      <c r="T860" s="340">
        <f t="shared" si="76"/>
        <v>0</v>
      </c>
    </row>
    <row r="861" spans="2:20" ht="14.4" x14ac:dyDescent="0.3">
      <c r="B861" s="30"/>
      <c r="C861" s="16"/>
      <c r="D861" s="16"/>
      <c r="E861" s="25"/>
      <c r="F861" s="16"/>
      <c r="G861" s="15"/>
      <c r="H861" s="14"/>
      <c r="I861" s="13"/>
      <c r="J861" s="13"/>
      <c r="K861" s="12"/>
      <c r="L861" s="232">
        <f t="shared" si="72"/>
        <v>0</v>
      </c>
      <c r="M861" s="234">
        <f t="shared" si="73"/>
        <v>0</v>
      </c>
      <c r="N861" s="11">
        <f>IF(Q861="x",0,IF(J861&lt;(INDEX(Lookup!$U$2:$U$10,MATCH($D$47,Lookup!$S$2:$S$10,0))),0,$L$12*K861))</f>
        <v>0</v>
      </c>
      <c r="O861" s="234">
        <f t="shared" si="74"/>
        <v>0</v>
      </c>
      <c r="P861" s="10"/>
      <c r="Q861" s="9"/>
      <c r="S861" s="340">
        <f t="shared" si="75"/>
        <v>0</v>
      </c>
      <c r="T861" s="340">
        <f t="shared" si="76"/>
        <v>0</v>
      </c>
    </row>
    <row r="862" spans="2:20" ht="14.4" x14ac:dyDescent="0.3">
      <c r="B862" s="30"/>
      <c r="C862" s="16"/>
      <c r="D862" s="16"/>
      <c r="E862" s="25"/>
      <c r="F862" s="16"/>
      <c r="G862" s="15"/>
      <c r="H862" s="14"/>
      <c r="I862" s="13"/>
      <c r="J862" s="13"/>
      <c r="K862" s="12"/>
      <c r="L862" s="232">
        <f t="shared" si="72"/>
        <v>0</v>
      </c>
      <c r="M862" s="234">
        <f t="shared" si="73"/>
        <v>0</v>
      </c>
      <c r="N862" s="11">
        <f>IF(Q862="x",0,IF(J862&lt;(INDEX(Lookup!$U$2:$U$10,MATCH($D$47,Lookup!$S$2:$S$10,0))),0,$L$12*K862))</f>
        <v>0</v>
      </c>
      <c r="O862" s="234">
        <f t="shared" si="74"/>
        <v>0</v>
      </c>
      <c r="P862" s="10"/>
      <c r="Q862" s="9"/>
      <c r="S862" s="340">
        <f t="shared" si="75"/>
        <v>0</v>
      </c>
      <c r="T862" s="340">
        <f t="shared" si="76"/>
        <v>0</v>
      </c>
    </row>
    <row r="863" spans="2:20" ht="14.4" x14ac:dyDescent="0.3">
      <c r="B863" s="30"/>
      <c r="C863" s="16"/>
      <c r="D863" s="16"/>
      <c r="E863" s="25"/>
      <c r="F863" s="16"/>
      <c r="G863" s="15"/>
      <c r="H863" s="14"/>
      <c r="I863" s="13"/>
      <c r="J863" s="13"/>
      <c r="K863" s="12"/>
      <c r="L863" s="232">
        <f t="shared" si="72"/>
        <v>0</v>
      </c>
      <c r="M863" s="234">
        <f t="shared" si="73"/>
        <v>0</v>
      </c>
      <c r="N863" s="11">
        <f>IF(Q863="x",0,IF(J863&lt;(INDEX(Lookup!$U$2:$U$10,MATCH($D$47,Lookup!$S$2:$S$10,0))),0,$L$12*K863))</f>
        <v>0</v>
      </c>
      <c r="O863" s="234">
        <f t="shared" si="74"/>
        <v>0</v>
      </c>
      <c r="P863" s="10"/>
      <c r="Q863" s="9"/>
      <c r="S863" s="340">
        <f t="shared" si="75"/>
        <v>0</v>
      </c>
      <c r="T863" s="340">
        <f t="shared" si="76"/>
        <v>0</v>
      </c>
    </row>
    <row r="864" spans="2:20" ht="14.4" x14ac:dyDescent="0.3">
      <c r="B864" s="30"/>
      <c r="C864" s="16"/>
      <c r="D864" s="16"/>
      <c r="E864" s="25"/>
      <c r="F864" s="16"/>
      <c r="G864" s="15"/>
      <c r="H864" s="14"/>
      <c r="I864" s="13"/>
      <c r="J864" s="13"/>
      <c r="K864" s="12"/>
      <c r="L864" s="232">
        <f t="shared" si="72"/>
        <v>0</v>
      </c>
      <c r="M864" s="234">
        <f t="shared" si="73"/>
        <v>0</v>
      </c>
      <c r="N864" s="11">
        <f>IF(Q864="x",0,IF(J864&lt;(INDEX(Lookup!$U$2:$U$10,MATCH($D$47,Lookup!$S$2:$S$10,0))),0,$L$12*K864))</f>
        <v>0</v>
      </c>
      <c r="O864" s="234">
        <f t="shared" si="74"/>
        <v>0</v>
      </c>
      <c r="P864" s="10"/>
      <c r="Q864" s="9"/>
      <c r="S864" s="340">
        <f t="shared" si="75"/>
        <v>0</v>
      </c>
      <c r="T864" s="340">
        <f t="shared" si="76"/>
        <v>0</v>
      </c>
    </row>
    <row r="865" spans="2:20" ht="14.4" x14ac:dyDescent="0.3">
      <c r="B865" s="30"/>
      <c r="C865" s="16"/>
      <c r="D865" s="16"/>
      <c r="E865" s="25"/>
      <c r="F865" s="16"/>
      <c r="G865" s="15"/>
      <c r="H865" s="14"/>
      <c r="I865" s="13"/>
      <c r="J865" s="13"/>
      <c r="K865" s="12"/>
      <c r="L865" s="232">
        <f t="shared" si="72"/>
        <v>0</v>
      </c>
      <c r="M865" s="234">
        <f t="shared" si="73"/>
        <v>0</v>
      </c>
      <c r="N865" s="11">
        <f>IF(Q865="x",0,IF(J865&lt;(INDEX(Lookup!$U$2:$U$10,MATCH($D$47,Lookup!$S$2:$S$10,0))),0,$L$12*K865))</f>
        <v>0</v>
      </c>
      <c r="O865" s="234">
        <f t="shared" si="74"/>
        <v>0</v>
      </c>
      <c r="P865" s="10"/>
      <c r="Q865" s="9"/>
      <c r="S865" s="340">
        <f t="shared" si="75"/>
        <v>0</v>
      </c>
      <c r="T865" s="340">
        <f t="shared" si="76"/>
        <v>0</v>
      </c>
    </row>
    <row r="866" spans="2:20" ht="14.4" x14ac:dyDescent="0.3">
      <c r="B866" s="30"/>
      <c r="C866" s="16"/>
      <c r="D866" s="16"/>
      <c r="E866" s="25"/>
      <c r="F866" s="16"/>
      <c r="G866" s="15"/>
      <c r="H866" s="14"/>
      <c r="I866" s="13"/>
      <c r="J866" s="13"/>
      <c r="K866" s="12"/>
      <c r="L866" s="232">
        <f t="shared" si="72"/>
        <v>0</v>
      </c>
      <c r="M866" s="234">
        <f t="shared" si="73"/>
        <v>0</v>
      </c>
      <c r="N866" s="11">
        <f>IF(Q866="x",0,IF(J866&lt;(INDEX(Lookup!$U$2:$U$10,MATCH($D$47,Lookup!$S$2:$S$10,0))),0,$L$12*K866))</f>
        <v>0</v>
      </c>
      <c r="O866" s="234">
        <f t="shared" si="74"/>
        <v>0</v>
      </c>
      <c r="P866" s="10"/>
      <c r="Q866" s="9"/>
      <c r="S866" s="340">
        <f t="shared" si="75"/>
        <v>0</v>
      </c>
      <c r="T866" s="340">
        <f t="shared" si="76"/>
        <v>0</v>
      </c>
    </row>
    <row r="867" spans="2:20" ht="14.4" x14ac:dyDescent="0.3">
      <c r="B867" s="30"/>
      <c r="C867" s="16"/>
      <c r="D867" s="16"/>
      <c r="E867" s="25"/>
      <c r="F867" s="16"/>
      <c r="G867" s="15"/>
      <c r="H867" s="14"/>
      <c r="I867" s="13"/>
      <c r="J867" s="13"/>
      <c r="K867" s="12"/>
      <c r="L867" s="232">
        <f t="shared" si="72"/>
        <v>0</v>
      </c>
      <c r="M867" s="234">
        <f t="shared" si="73"/>
        <v>0</v>
      </c>
      <c r="N867" s="11">
        <f>IF(Q867="x",0,IF(J867&lt;(INDEX(Lookup!$U$2:$U$10,MATCH($D$47,Lookup!$S$2:$S$10,0))),0,$L$12*K867))</f>
        <v>0</v>
      </c>
      <c r="O867" s="234">
        <f t="shared" si="74"/>
        <v>0</v>
      </c>
      <c r="P867" s="10"/>
      <c r="Q867" s="9"/>
      <c r="S867" s="340">
        <f t="shared" si="75"/>
        <v>0</v>
      </c>
      <c r="T867" s="340">
        <f t="shared" si="76"/>
        <v>0</v>
      </c>
    </row>
    <row r="868" spans="2:20" ht="14.4" x14ac:dyDescent="0.3">
      <c r="B868" s="30"/>
      <c r="C868" s="16"/>
      <c r="D868" s="16"/>
      <c r="E868" s="25"/>
      <c r="F868" s="16"/>
      <c r="G868" s="15"/>
      <c r="H868" s="14"/>
      <c r="I868" s="13"/>
      <c r="J868" s="13"/>
      <c r="K868" s="12"/>
      <c r="L868" s="232">
        <f t="shared" si="72"/>
        <v>0</v>
      </c>
      <c r="M868" s="234">
        <f t="shared" si="73"/>
        <v>0</v>
      </c>
      <c r="N868" s="11">
        <f>IF(Q868="x",0,IF(J868&lt;(INDEX(Lookup!$U$2:$U$10,MATCH($D$47,Lookup!$S$2:$S$10,0))),0,$L$12*K868))</f>
        <v>0</v>
      </c>
      <c r="O868" s="234">
        <f t="shared" si="74"/>
        <v>0</v>
      </c>
      <c r="P868" s="10"/>
      <c r="Q868" s="9"/>
      <c r="S868" s="340">
        <f t="shared" si="75"/>
        <v>0</v>
      </c>
      <c r="T868" s="340">
        <f t="shared" si="76"/>
        <v>0</v>
      </c>
    </row>
    <row r="869" spans="2:20" ht="14.4" x14ac:dyDescent="0.3">
      <c r="B869" s="30"/>
      <c r="C869" s="16"/>
      <c r="D869" s="16"/>
      <c r="E869" s="25"/>
      <c r="F869" s="16"/>
      <c r="G869" s="15"/>
      <c r="H869" s="14"/>
      <c r="I869" s="13"/>
      <c r="J869" s="13"/>
      <c r="K869" s="12"/>
      <c r="L869" s="232">
        <f t="shared" si="72"/>
        <v>0</v>
      </c>
      <c r="M869" s="234">
        <f t="shared" si="73"/>
        <v>0</v>
      </c>
      <c r="N869" s="11">
        <f>IF(Q869="x",0,IF(J869&lt;(INDEX(Lookup!$U$2:$U$10,MATCH($D$47,Lookup!$S$2:$S$10,0))),0,$L$12*K869))</f>
        <v>0</v>
      </c>
      <c r="O869" s="234">
        <f t="shared" si="74"/>
        <v>0</v>
      </c>
      <c r="P869" s="10"/>
      <c r="Q869" s="9"/>
      <c r="S869" s="340">
        <f t="shared" si="75"/>
        <v>0</v>
      </c>
      <c r="T869" s="340">
        <f t="shared" si="76"/>
        <v>0</v>
      </c>
    </row>
    <row r="870" spans="2:20" ht="14.4" x14ac:dyDescent="0.3">
      <c r="B870" s="30"/>
      <c r="C870" s="16"/>
      <c r="D870" s="16"/>
      <c r="E870" s="25"/>
      <c r="F870" s="16"/>
      <c r="G870" s="15"/>
      <c r="H870" s="14"/>
      <c r="I870" s="13"/>
      <c r="J870" s="13"/>
      <c r="K870" s="12"/>
      <c r="L870" s="232">
        <f t="shared" si="72"/>
        <v>0</v>
      </c>
      <c r="M870" s="234">
        <f t="shared" si="73"/>
        <v>0</v>
      </c>
      <c r="N870" s="11">
        <f>IF(Q870="x",0,IF(J870&lt;(INDEX(Lookup!$U$2:$U$10,MATCH($D$47,Lookup!$S$2:$S$10,0))),0,$L$12*K870))</f>
        <v>0</v>
      </c>
      <c r="O870" s="234">
        <f t="shared" si="74"/>
        <v>0</v>
      </c>
      <c r="P870" s="10"/>
      <c r="Q870" s="9"/>
      <c r="S870" s="340">
        <f t="shared" si="75"/>
        <v>0</v>
      </c>
      <c r="T870" s="340">
        <f t="shared" si="76"/>
        <v>0</v>
      </c>
    </row>
    <row r="871" spans="2:20" ht="14.4" x14ac:dyDescent="0.3">
      <c r="B871" s="30"/>
      <c r="C871" s="16"/>
      <c r="D871" s="16"/>
      <c r="E871" s="25"/>
      <c r="F871" s="16"/>
      <c r="G871" s="15"/>
      <c r="H871" s="14"/>
      <c r="I871" s="13"/>
      <c r="J871" s="13"/>
      <c r="K871" s="12"/>
      <c r="L871" s="232">
        <f t="shared" si="72"/>
        <v>0</v>
      </c>
      <c r="M871" s="234">
        <f t="shared" si="73"/>
        <v>0</v>
      </c>
      <c r="N871" s="11">
        <f>IF(Q871="x",0,IF(J871&lt;(INDEX(Lookup!$U$2:$U$10,MATCH($D$47,Lookup!$S$2:$S$10,0))),0,$L$12*K871))</f>
        <v>0</v>
      </c>
      <c r="O871" s="234">
        <f t="shared" si="74"/>
        <v>0</v>
      </c>
      <c r="P871" s="10"/>
      <c r="Q871" s="9"/>
      <c r="S871" s="340">
        <f t="shared" si="75"/>
        <v>0</v>
      </c>
      <c r="T871" s="340">
        <f t="shared" si="76"/>
        <v>0</v>
      </c>
    </row>
    <row r="872" spans="2:20" ht="14.4" x14ac:dyDescent="0.3">
      <c r="B872" s="30"/>
      <c r="C872" s="16"/>
      <c r="D872" s="16"/>
      <c r="E872" s="25"/>
      <c r="F872" s="16"/>
      <c r="G872" s="15"/>
      <c r="H872" s="14"/>
      <c r="I872" s="13"/>
      <c r="J872" s="13"/>
      <c r="K872" s="12"/>
      <c r="L872" s="232">
        <f t="shared" si="72"/>
        <v>0</v>
      </c>
      <c r="M872" s="234">
        <f t="shared" si="73"/>
        <v>0</v>
      </c>
      <c r="N872" s="11">
        <f>IF(Q872="x",0,IF(J872&lt;(INDEX(Lookup!$U$2:$U$10,MATCH($D$47,Lookup!$S$2:$S$10,0))),0,$L$12*K872))</f>
        <v>0</v>
      </c>
      <c r="O872" s="234">
        <f t="shared" si="74"/>
        <v>0</v>
      </c>
      <c r="P872" s="10"/>
      <c r="Q872" s="9"/>
      <c r="S872" s="340">
        <f t="shared" si="75"/>
        <v>0</v>
      </c>
      <c r="T872" s="340">
        <f t="shared" si="76"/>
        <v>0</v>
      </c>
    </row>
    <row r="873" spans="2:20" ht="14.4" x14ac:dyDescent="0.3">
      <c r="B873" s="30"/>
      <c r="C873" s="16"/>
      <c r="D873" s="16"/>
      <c r="E873" s="25"/>
      <c r="F873" s="16"/>
      <c r="G873" s="15"/>
      <c r="H873" s="14"/>
      <c r="I873" s="13"/>
      <c r="J873" s="13"/>
      <c r="K873" s="12"/>
      <c r="L873" s="232">
        <f t="shared" si="72"/>
        <v>0</v>
      </c>
      <c r="M873" s="234">
        <f t="shared" si="73"/>
        <v>0</v>
      </c>
      <c r="N873" s="11">
        <f>IF(Q873="x",0,IF(J873&lt;(INDEX(Lookup!$U$2:$U$10,MATCH($D$47,Lookup!$S$2:$S$10,0))),0,$L$12*K873))</f>
        <v>0</v>
      </c>
      <c r="O873" s="234">
        <f t="shared" si="74"/>
        <v>0</v>
      </c>
      <c r="P873" s="10"/>
      <c r="Q873" s="9"/>
      <c r="S873" s="340">
        <f t="shared" si="75"/>
        <v>0</v>
      </c>
      <c r="T873" s="340">
        <f t="shared" si="76"/>
        <v>0</v>
      </c>
    </row>
    <row r="874" spans="2:20" ht="14.4" x14ac:dyDescent="0.3">
      <c r="B874" s="30"/>
      <c r="C874" s="16"/>
      <c r="D874" s="16"/>
      <c r="E874" s="25"/>
      <c r="F874" s="16"/>
      <c r="G874" s="15"/>
      <c r="H874" s="14"/>
      <c r="I874" s="13"/>
      <c r="J874" s="13"/>
      <c r="K874" s="12"/>
      <c r="L874" s="232">
        <f t="shared" si="72"/>
        <v>0</v>
      </c>
      <c r="M874" s="234">
        <f t="shared" si="73"/>
        <v>0</v>
      </c>
      <c r="N874" s="11">
        <f>IF(Q874="x",0,IF(J874&lt;(INDEX(Lookup!$U$2:$U$10,MATCH($D$47,Lookup!$S$2:$S$10,0))),0,$L$12*K874))</f>
        <v>0</v>
      </c>
      <c r="O874" s="234">
        <f t="shared" si="74"/>
        <v>0</v>
      </c>
      <c r="P874" s="10"/>
      <c r="Q874" s="9"/>
      <c r="S874" s="340">
        <f t="shared" si="75"/>
        <v>0</v>
      </c>
      <c r="T874" s="340">
        <f t="shared" si="76"/>
        <v>0</v>
      </c>
    </row>
    <row r="875" spans="2:20" ht="14.4" x14ac:dyDescent="0.3">
      <c r="B875" s="30"/>
      <c r="C875" s="16"/>
      <c r="D875" s="16"/>
      <c r="E875" s="25"/>
      <c r="F875" s="16"/>
      <c r="G875" s="15"/>
      <c r="H875" s="14"/>
      <c r="I875" s="13"/>
      <c r="J875" s="13"/>
      <c r="K875" s="12"/>
      <c r="L875" s="232">
        <f t="shared" si="72"/>
        <v>0</v>
      </c>
      <c r="M875" s="234">
        <f t="shared" si="73"/>
        <v>0</v>
      </c>
      <c r="N875" s="11">
        <f>IF(Q875="x",0,IF(J875&lt;(INDEX(Lookup!$U$2:$U$10,MATCH($D$47,Lookup!$S$2:$S$10,0))),0,$L$12*K875))</f>
        <v>0</v>
      </c>
      <c r="O875" s="234">
        <f t="shared" si="74"/>
        <v>0</v>
      </c>
      <c r="P875" s="10"/>
      <c r="Q875" s="9"/>
      <c r="S875" s="340">
        <f t="shared" si="75"/>
        <v>0</v>
      </c>
      <c r="T875" s="340">
        <f t="shared" si="76"/>
        <v>0</v>
      </c>
    </row>
    <row r="876" spans="2:20" ht="14.4" x14ac:dyDescent="0.3">
      <c r="B876" s="30"/>
      <c r="C876" s="16"/>
      <c r="D876" s="16"/>
      <c r="E876" s="25"/>
      <c r="F876" s="16"/>
      <c r="G876" s="15"/>
      <c r="H876" s="14"/>
      <c r="I876" s="13"/>
      <c r="J876" s="13"/>
      <c r="K876" s="12"/>
      <c r="L876" s="232">
        <f t="shared" si="72"/>
        <v>0</v>
      </c>
      <c r="M876" s="234">
        <f t="shared" si="73"/>
        <v>0</v>
      </c>
      <c r="N876" s="11">
        <f>IF(Q876="x",0,IF(J876&lt;(INDEX(Lookup!$U$2:$U$10,MATCH($D$47,Lookup!$S$2:$S$10,0))),0,$L$12*K876))</f>
        <v>0</v>
      </c>
      <c r="O876" s="234">
        <f t="shared" si="74"/>
        <v>0</v>
      </c>
      <c r="P876" s="10"/>
      <c r="Q876" s="9"/>
      <c r="S876" s="340">
        <f t="shared" si="75"/>
        <v>0</v>
      </c>
      <c r="T876" s="340">
        <f t="shared" si="76"/>
        <v>0</v>
      </c>
    </row>
    <row r="877" spans="2:20" ht="14.4" x14ac:dyDescent="0.3">
      <c r="B877" s="30"/>
      <c r="C877" s="16"/>
      <c r="D877" s="16"/>
      <c r="E877" s="25"/>
      <c r="F877" s="16"/>
      <c r="G877" s="15"/>
      <c r="H877" s="14"/>
      <c r="I877" s="13"/>
      <c r="J877" s="13"/>
      <c r="K877" s="12"/>
      <c r="L877" s="232">
        <f t="shared" si="72"/>
        <v>0</v>
      </c>
      <c r="M877" s="234">
        <f t="shared" si="73"/>
        <v>0</v>
      </c>
      <c r="N877" s="11">
        <f>IF(Q877="x",0,IF(J877&lt;(INDEX(Lookup!$U$2:$U$10,MATCH($D$47,Lookup!$S$2:$S$10,0))),0,$L$12*K877))</f>
        <v>0</v>
      </c>
      <c r="O877" s="234">
        <f t="shared" si="74"/>
        <v>0</v>
      </c>
      <c r="P877" s="10"/>
      <c r="Q877" s="9"/>
      <c r="S877" s="340">
        <f t="shared" si="75"/>
        <v>0</v>
      </c>
      <c r="T877" s="340">
        <f t="shared" si="76"/>
        <v>0</v>
      </c>
    </row>
    <row r="878" spans="2:20" ht="14.4" x14ac:dyDescent="0.3">
      <c r="B878" s="30"/>
      <c r="C878" s="16"/>
      <c r="D878" s="16"/>
      <c r="E878" s="25"/>
      <c r="F878" s="16"/>
      <c r="G878" s="15"/>
      <c r="H878" s="14"/>
      <c r="I878" s="13"/>
      <c r="J878" s="13"/>
      <c r="K878" s="12"/>
      <c r="L878" s="232">
        <f t="shared" si="72"/>
        <v>0</v>
      </c>
      <c r="M878" s="234">
        <f t="shared" si="73"/>
        <v>0</v>
      </c>
      <c r="N878" s="11">
        <f>IF(Q878="x",0,IF(J878&lt;(INDEX(Lookup!$U$2:$U$10,MATCH($D$47,Lookup!$S$2:$S$10,0))),0,$L$12*K878))</f>
        <v>0</v>
      </c>
      <c r="O878" s="234">
        <f t="shared" si="74"/>
        <v>0</v>
      </c>
      <c r="P878" s="10"/>
      <c r="Q878" s="9"/>
      <c r="S878" s="340">
        <f t="shared" si="75"/>
        <v>0</v>
      </c>
      <c r="T878" s="340">
        <f t="shared" si="76"/>
        <v>0</v>
      </c>
    </row>
    <row r="879" spans="2:20" ht="14.4" x14ac:dyDescent="0.3">
      <c r="B879" s="30"/>
      <c r="C879" s="16"/>
      <c r="D879" s="16"/>
      <c r="E879" s="25"/>
      <c r="F879" s="16"/>
      <c r="G879" s="15"/>
      <c r="H879" s="14"/>
      <c r="I879" s="13"/>
      <c r="J879" s="13"/>
      <c r="K879" s="12"/>
      <c r="L879" s="232">
        <f t="shared" si="72"/>
        <v>0</v>
      </c>
      <c r="M879" s="234">
        <f t="shared" si="73"/>
        <v>0</v>
      </c>
      <c r="N879" s="11">
        <f>IF(Q879="x",0,IF(J879&lt;(INDEX(Lookup!$U$2:$U$10,MATCH($D$47,Lookup!$S$2:$S$10,0))),0,$L$12*K879))</f>
        <v>0</v>
      </c>
      <c r="O879" s="234">
        <f t="shared" si="74"/>
        <v>0</v>
      </c>
      <c r="P879" s="10"/>
      <c r="Q879" s="9"/>
      <c r="S879" s="340">
        <f t="shared" si="75"/>
        <v>0</v>
      </c>
      <c r="T879" s="340">
        <f t="shared" si="76"/>
        <v>0</v>
      </c>
    </row>
    <row r="880" spans="2:20" ht="14.4" x14ac:dyDescent="0.3">
      <c r="B880" s="30"/>
      <c r="C880" s="16"/>
      <c r="D880" s="16"/>
      <c r="E880" s="25"/>
      <c r="F880" s="16"/>
      <c r="G880" s="15"/>
      <c r="H880" s="14"/>
      <c r="I880" s="13"/>
      <c r="J880" s="13"/>
      <c r="K880" s="12"/>
      <c r="L880" s="232">
        <f t="shared" si="72"/>
        <v>0</v>
      </c>
      <c r="M880" s="234">
        <f t="shared" si="73"/>
        <v>0</v>
      </c>
      <c r="N880" s="11">
        <f>IF(Q880="x",0,IF(J880&lt;(INDEX(Lookup!$U$2:$U$10,MATCH($D$47,Lookup!$S$2:$S$10,0))),0,$L$12*K880))</f>
        <v>0</v>
      </c>
      <c r="O880" s="234">
        <f t="shared" si="74"/>
        <v>0</v>
      </c>
      <c r="P880" s="10"/>
      <c r="Q880" s="9"/>
      <c r="S880" s="340">
        <f t="shared" si="75"/>
        <v>0</v>
      </c>
      <c r="T880" s="340">
        <f t="shared" si="76"/>
        <v>0</v>
      </c>
    </row>
    <row r="881" spans="2:20" ht="14.4" x14ac:dyDescent="0.3">
      <c r="B881" s="30"/>
      <c r="C881" s="16"/>
      <c r="D881" s="16"/>
      <c r="E881" s="25"/>
      <c r="F881" s="16"/>
      <c r="G881" s="15"/>
      <c r="H881" s="14"/>
      <c r="I881" s="13"/>
      <c r="J881" s="13"/>
      <c r="K881" s="12"/>
      <c r="L881" s="232">
        <f t="shared" si="72"/>
        <v>0</v>
      </c>
      <c r="M881" s="234">
        <f t="shared" si="73"/>
        <v>0</v>
      </c>
      <c r="N881" s="11">
        <f>IF(Q881="x",0,IF(J881&lt;(INDEX(Lookup!$U$2:$U$10,MATCH($D$47,Lookup!$S$2:$S$10,0))),0,$L$12*K881))</f>
        <v>0</v>
      </c>
      <c r="O881" s="234">
        <f t="shared" si="74"/>
        <v>0</v>
      </c>
      <c r="P881" s="10"/>
      <c r="Q881" s="9"/>
      <c r="S881" s="340">
        <f t="shared" si="75"/>
        <v>0</v>
      </c>
      <c r="T881" s="340">
        <f t="shared" si="76"/>
        <v>0</v>
      </c>
    </row>
    <row r="882" spans="2:20" ht="14.4" x14ac:dyDescent="0.3">
      <c r="B882" s="30"/>
      <c r="C882" s="16"/>
      <c r="D882" s="16"/>
      <c r="E882" s="25"/>
      <c r="F882" s="16"/>
      <c r="G882" s="15"/>
      <c r="H882" s="14"/>
      <c r="I882" s="13"/>
      <c r="J882" s="13"/>
      <c r="K882" s="12"/>
      <c r="L882" s="232">
        <f t="shared" ref="L882:L945" si="77">IF(ROUNDDOWN(DATEDIF(I882,J882,"d")/7,0)&gt;$L$12,$L$12*K882,K882*ROUNDDOWN(DATEDIF(I882,J882,"d")/7,0))</f>
        <v>0</v>
      </c>
      <c r="M882" s="234">
        <f t="shared" ref="M882:M945" si="78">L882*$L$6</f>
        <v>0</v>
      </c>
      <c r="N882" s="11">
        <f>IF(Q882="x",0,IF(J882&lt;(INDEX(Lookup!$U$2:$U$10,MATCH($D$47,Lookup!$S$2:$S$10,0))),0,$L$12*K882))</f>
        <v>0</v>
      </c>
      <c r="O882" s="234">
        <f t="shared" ref="O882:O945" si="79">N882*$L$6</f>
        <v>0</v>
      </c>
      <c r="P882" s="10"/>
      <c r="Q882" s="9"/>
      <c r="S882" s="340">
        <f t="shared" si="75"/>
        <v>0</v>
      </c>
      <c r="T882" s="340">
        <f t="shared" si="76"/>
        <v>0</v>
      </c>
    </row>
    <row r="883" spans="2:20" ht="14.4" x14ac:dyDescent="0.3">
      <c r="B883" s="30"/>
      <c r="C883" s="16"/>
      <c r="D883" s="16"/>
      <c r="E883" s="25"/>
      <c r="F883" s="16"/>
      <c r="G883" s="15"/>
      <c r="H883" s="14"/>
      <c r="I883" s="13"/>
      <c r="J883" s="13"/>
      <c r="K883" s="12"/>
      <c r="L883" s="232">
        <f t="shared" si="77"/>
        <v>0</v>
      </c>
      <c r="M883" s="234">
        <f t="shared" si="78"/>
        <v>0</v>
      </c>
      <c r="N883" s="11">
        <f>IF(Q883="x",0,IF(J883&lt;(INDEX(Lookup!$U$2:$U$10,MATCH($D$47,Lookup!$S$2:$S$10,0))),0,$L$12*K883))</f>
        <v>0</v>
      </c>
      <c r="O883" s="234">
        <f t="shared" si="79"/>
        <v>0</v>
      </c>
      <c r="P883" s="10"/>
      <c r="Q883" s="9"/>
      <c r="S883" s="340">
        <f t="shared" ref="S883:S946" si="80">M883*$I$35</f>
        <v>0</v>
      </c>
      <c r="T883" s="340">
        <f t="shared" ref="T883:T946" si="81">O883*$I$44</f>
        <v>0</v>
      </c>
    </row>
    <row r="884" spans="2:20" ht="14.4" x14ac:dyDescent="0.3">
      <c r="B884" s="30"/>
      <c r="C884" s="16"/>
      <c r="D884" s="16"/>
      <c r="E884" s="25"/>
      <c r="F884" s="16"/>
      <c r="G884" s="15"/>
      <c r="H884" s="14"/>
      <c r="I884" s="13"/>
      <c r="J884" s="13"/>
      <c r="K884" s="12"/>
      <c r="L884" s="232">
        <f t="shared" si="77"/>
        <v>0</v>
      </c>
      <c r="M884" s="234">
        <f t="shared" si="78"/>
        <v>0</v>
      </c>
      <c r="N884" s="11">
        <f>IF(Q884="x",0,IF(J884&lt;(INDEX(Lookup!$U$2:$U$10,MATCH($D$47,Lookup!$S$2:$S$10,0))),0,$L$12*K884))</f>
        <v>0</v>
      </c>
      <c r="O884" s="234">
        <f t="shared" si="79"/>
        <v>0</v>
      </c>
      <c r="P884" s="10"/>
      <c r="Q884" s="9"/>
      <c r="S884" s="340">
        <f t="shared" si="80"/>
        <v>0</v>
      </c>
      <c r="T884" s="340">
        <f t="shared" si="81"/>
        <v>0</v>
      </c>
    </row>
    <row r="885" spans="2:20" ht="14.4" x14ac:dyDescent="0.3">
      <c r="B885" s="30"/>
      <c r="C885" s="16"/>
      <c r="D885" s="16"/>
      <c r="E885" s="25"/>
      <c r="F885" s="16"/>
      <c r="G885" s="15"/>
      <c r="H885" s="14"/>
      <c r="I885" s="13"/>
      <c r="J885" s="13"/>
      <c r="K885" s="12"/>
      <c r="L885" s="232">
        <f t="shared" si="77"/>
        <v>0</v>
      </c>
      <c r="M885" s="234">
        <f t="shared" si="78"/>
        <v>0</v>
      </c>
      <c r="N885" s="11">
        <f>IF(Q885="x",0,IF(J885&lt;(INDEX(Lookup!$U$2:$U$10,MATCH($D$47,Lookup!$S$2:$S$10,0))),0,$L$12*K885))</f>
        <v>0</v>
      </c>
      <c r="O885" s="234">
        <f t="shared" si="79"/>
        <v>0</v>
      </c>
      <c r="P885" s="10"/>
      <c r="Q885" s="9"/>
      <c r="S885" s="340">
        <f t="shared" si="80"/>
        <v>0</v>
      </c>
      <c r="T885" s="340">
        <f t="shared" si="81"/>
        <v>0</v>
      </c>
    </row>
    <row r="886" spans="2:20" ht="14.4" x14ac:dyDescent="0.3">
      <c r="B886" s="30"/>
      <c r="C886" s="16"/>
      <c r="D886" s="16"/>
      <c r="E886" s="25"/>
      <c r="F886" s="16"/>
      <c r="G886" s="15"/>
      <c r="H886" s="14"/>
      <c r="I886" s="13"/>
      <c r="J886" s="13"/>
      <c r="K886" s="12"/>
      <c r="L886" s="232">
        <f t="shared" si="77"/>
        <v>0</v>
      </c>
      <c r="M886" s="234">
        <f t="shared" si="78"/>
        <v>0</v>
      </c>
      <c r="N886" s="11">
        <f>IF(Q886="x",0,IF(J886&lt;(INDEX(Lookup!$U$2:$U$10,MATCH($D$47,Lookup!$S$2:$S$10,0))),0,$L$12*K886))</f>
        <v>0</v>
      </c>
      <c r="O886" s="234">
        <f t="shared" si="79"/>
        <v>0</v>
      </c>
      <c r="P886" s="10"/>
      <c r="Q886" s="9"/>
      <c r="S886" s="340">
        <f t="shared" si="80"/>
        <v>0</v>
      </c>
      <c r="T886" s="340">
        <f t="shared" si="81"/>
        <v>0</v>
      </c>
    </row>
    <row r="887" spans="2:20" ht="14.4" x14ac:dyDescent="0.3">
      <c r="B887" s="30"/>
      <c r="C887" s="16"/>
      <c r="D887" s="16"/>
      <c r="E887" s="25"/>
      <c r="F887" s="16"/>
      <c r="G887" s="15"/>
      <c r="H887" s="14"/>
      <c r="I887" s="13"/>
      <c r="J887" s="13"/>
      <c r="K887" s="12"/>
      <c r="L887" s="232">
        <f t="shared" si="77"/>
        <v>0</v>
      </c>
      <c r="M887" s="234">
        <f t="shared" si="78"/>
        <v>0</v>
      </c>
      <c r="N887" s="11">
        <f>IF(Q887="x",0,IF(J887&lt;(INDEX(Lookup!$U$2:$U$10,MATCH($D$47,Lookup!$S$2:$S$10,0))),0,$L$12*K887))</f>
        <v>0</v>
      </c>
      <c r="O887" s="234">
        <f t="shared" si="79"/>
        <v>0</v>
      </c>
      <c r="P887" s="10"/>
      <c r="Q887" s="9"/>
      <c r="S887" s="340">
        <f t="shared" si="80"/>
        <v>0</v>
      </c>
      <c r="T887" s="340">
        <f t="shared" si="81"/>
        <v>0</v>
      </c>
    </row>
    <row r="888" spans="2:20" ht="14.4" x14ac:dyDescent="0.3">
      <c r="B888" s="30"/>
      <c r="C888" s="16"/>
      <c r="D888" s="16"/>
      <c r="E888" s="25"/>
      <c r="F888" s="16"/>
      <c r="G888" s="15"/>
      <c r="H888" s="14"/>
      <c r="I888" s="13"/>
      <c r="J888" s="13"/>
      <c r="K888" s="12"/>
      <c r="L888" s="232">
        <f t="shared" si="77"/>
        <v>0</v>
      </c>
      <c r="M888" s="234">
        <f t="shared" si="78"/>
        <v>0</v>
      </c>
      <c r="N888" s="11">
        <f>IF(Q888="x",0,IF(J888&lt;(INDEX(Lookup!$U$2:$U$10,MATCH($D$47,Lookup!$S$2:$S$10,0))),0,$L$12*K888))</f>
        <v>0</v>
      </c>
      <c r="O888" s="234">
        <f t="shared" si="79"/>
        <v>0</v>
      </c>
      <c r="P888" s="10"/>
      <c r="Q888" s="9"/>
      <c r="S888" s="340">
        <f t="shared" si="80"/>
        <v>0</v>
      </c>
      <c r="T888" s="340">
        <f t="shared" si="81"/>
        <v>0</v>
      </c>
    </row>
    <row r="889" spans="2:20" ht="14.4" x14ac:dyDescent="0.3">
      <c r="B889" s="30"/>
      <c r="C889" s="16"/>
      <c r="D889" s="16"/>
      <c r="E889" s="25"/>
      <c r="F889" s="16"/>
      <c r="G889" s="15"/>
      <c r="H889" s="14"/>
      <c r="I889" s="13"/>
      <c r="J889" s="13"/>
      <c r="K889" s="12"/>
      <c r="L889" s="232">
        <f t="shared" si="77"/>
        <v>0</v>
      </c>
      <c r="M889" s="234">
        <f t="shared" si="78"/>
        <v>0</v>
      </c>
      <c r="N889" s="11">
        <f>IF(Q889="x",0,IF(J889&lt;(INDEX(Lookup!$U$2:$U$10,MATCH($D$47,Lookup!$S$2:$S$10,0))),0,$L$12*K889))</f>
        <v>0</v>
      </c>
      <c r="O889" s="234">
        <f t="shared" si="79"/>
        <v>0</v>
      </c>
      <c r="P889" s="10"/>
      <c r="Q889" s="9"/>
      <c r="S889" s="340">
        <f t="shared" si="80"/>
        <v>0</v>
      </c>
      <c r="T889" s="340">
        <f t="shared" si="81"/>
        <v>0</v>
      </c>
    </row>
    <row r="890" spans="2:20" ht="14.4" x14ac:dyDescent="0.3">
      <c r="B890" s="30"/>
      <c r="C890" s="16"/>
      <c r="D890" s="16"/>
      <c r="E890" s="25"/>
      <c r="F890" s="16"/>
      <c r="G890" s="15"/>
      <c r="H890" s="14"/>
      <c r="I890" s="13"/>
      <c r="J890" s="13"/>
      <c r="K890" s="12"/>
      <c r="L890" s="232">
        <f t="shared" si="77"/>
        <v>0</v>
      </c>
      <c r="M890" s="234">
        <f t="shared" si="78"/>
        <v>0</v>
      </c>
      <c r="N890" s="11">
        <f>IF(Q890="x",0,IF(J890&lt;(INDEX(Lookup!$U$2:$U$10,MATCH($D$47,Lookup!$S$2:$S$10,0))),0,$L$12*K890))</f>
        <v>0</v>
      </c>
      <c r="O890" s="234">
        <f t="shared" si="79"/>
        <v>0</v>
      </c>
      <c r="P890" s="10"/>
      <c r="Q890" s="9"/>
      <c r="S890" s="340">
        <f t="shared" si="80"/>
        <v>0</v>
      </c>
      <c r="T890" s="340">
        <f t="shared" si="81"/>
        <v>0</v>
      </c>
    </row>
    <row r="891" spans="2:20" ht="14.4" x14ac:dyDescent="0.3">
      <c r="B891" s="30"/>
      <c r="C891" s="16"/>
      <c r="D891" s="16"/>
      <c r="E891" s="25"/>
      <c r="F891" s="16"/>
      <c r="G891" s="15"/>
      <c r="H891" s="14"/>
      <c r="I891" s="13"/>
      <c r="J891" s="13"/>
      <c r="K891" s="12"/>
      <c r="L891" s="232">
        <f t="shared" si="77"/>
        <v>0</v>
      </c>
      <c r="M891" s="234">
        <f t="shared" si="78"/>
        <v>0</v>
      </c>
      <c r="N891" s="11">
        <f>IF(Q891="x",0,IF(J891&lt;(INDEX(Lookup!$U$2:$U$10,MATCH($D$47,Lookup!$S$2:$S$10,0))),0,$L$12*K891))</f>
        <v>0</v>
      </c>
      <c r="O891" s="234">
        <f t="shared" si="79"/>
        <v>0</v>
      </c>
      <c r="P891" s="10"/>
      <c r="Q891" s="9"/>
      <c r="S891" s="340">
        <f t="shared" si="80"/>
        <v>0</v>
      </c>
      <c r="T891" s="340">
        <f t="shared" si="81"/>
        <v>0</v>
      </c>
    </row>
    <row r="892" spans="2:20" ht="14.4" x14ac:dyDescent="0.3">
      <c r="B892" s="30"/>
      <c r="C892" s="16"/>
      <c r="D892" s="16"/>
      <c r="E892" s="25"/>
      <c r="F892" s="16"/>
      <c r="G892" s="15"/>
      <c r="H892" s="14"/>
      <c r="I892" s="13"/>
      <c r="J892" s="13"/>
      <c r="K892" s="12"/>
      <c r="L892" s="232">
        <f t="shared" si="77"/>
        <v>0</v>
      </c>
      <c r="M892" s="234">
        <f t="shared" si="78"/>
        <v>0</v>
      </c>
      <c r="N892" s="11">
        <f>IF(Q892="x",0,IF(J892&lt;(INDEX(Lookup!$U$2:$U$10,MATCH($D$47,Lookup!$S$2:$S$10,0))),0,$L$12*K892))</f>
        <v>0</v>
      </c>
      <c r="O892" s="234">
        <f t="shared" si="79"/>
        <v>0</v>
      </c>
      <c r="P892" s="10"/>
      <c r="Q892" s="9"/>
      <c r="S892" s="340">
        <f t="shared" si="80"/>
        <v>0</v>
      </c>
      <c r="T892" s="340">
        <f t="shared" si="81"/>
        <v>0</v>
      </c>
    </row>
    <row r="893" spans="2:20" ht="14.4" x14ac:dyDescent="0.3">
      <c r="B893" s="30"/>
      <c r="C893" s="16"/>
      <c r="D893" s="16"/>
      <c r="E893" s="25"/>
      <c r="F893" s="16"/>
      <c r="G893" s="15"/>
      <c r="H893" s="14"/>
      <c r="I893" s="13"/>
      <c r="J893" s="13"/>
      <c r="K893" s="12"/>
      <c r="L893" s="232">
        <f t="shared" si="77"/>
        <v>0</v>
      </c>
      <c r="M893" s="234">
        <f t="shared" si="78"/>
        <v>0</v>
      </c>
      <c r="N893" s="11">
        <f>IF(Q893="x",0,IF(J893&lt;(INDEX(Lookup!$U$2:$U$10,MATCH($D$47,Lookup!$S$2:$S$10,0))),0,$L$12*K893))</f>
        <v>0</v>
      </c>
      <c r="O893" s="234">
        <f t="shared" si="79"/>
        <v>0</v>
      </c>
      <c r="P893" s="10"/>
      <c r="Q893" s="9"/>
      <c r="S893" s="340">
        <f t="shared" si="80"/>
        <v>0</v>
      </c>
      <c r="T893" s="340">
        <f t="shared" si="81"/>
        <v>0</v>
      </c>
    </row>
    <row r="894" spans="2:20" ht="14.4" x14ac:dyDescent="0.3">
      <c r="B894" s="30"/>
      <c r="C894" s="16"/>
      <c r="D894" s="16"/>
      <c r="E894" s="25"/>
      <c r="F894" s="16"/>
      <c r="G894" s="15"/>
      <c r="H894" s="14"/>
      <c r="I894" s="13"/>
      <c r="J894" s="13"/>
      <c r="K894" s="12"/>
      <c r="L894" s="232">
        <f t="shared" si="77"/>
        <v>0</v>
      </c>
      <c r="M894" s="234">
        <f t="shared" si="78"/>
        <v>0</v>
      </c>
      <c r="N894" s="11">
        <f>IF(Q894="x",0,IF(J894&lt;(INDEX(Lookup!$U$2:$U$10,MATCH($D$47,Lookup!$S$2:$S$10,0))),0,$L$12*K894))</f>
        <v>0</v>
      </c>
      <c r="O894" s="234">
        <f t="shared" si="79"/>
        <v>0</v>
      </c>
      <c r="P894" s="10"/>
      <c r="Q894" s="9"/>
      <c r="S894" s="340">
        <f t="shared" si="80"/>
        <v>0</v>
      </c>
      <c r="T894" s="340">
        <f t="shared" si="81"/>
        <v>0</v>
      </c>
    </row>
    <row r="895" spans="2:20" ht="14.4" x14ac:dyDescent="0.3">
      <c r="B895" s="30"/>
      <c r="C895" s="16"/>
      <c r="D895" s="16"/>
      <c r="E895" s="25"/>
      <c r="F895" s="16"/>
      <c r="G895" s="15"/>
      <c r="H895" s="14"/>
      <c r="I895" s="13"/>
      <c r="J895" s="13"/>
      <c r="K895" s="12"/>
      <c r="L895" s="232">
        <f t="shared" si="77"/>
        <v>0</v>
      </c>
      <c r="M895" s="234">
        <f t="shared" si="78"/>
        <v>0</v>
      </c>
      <c r="N895" s="11">
        <f>IF(Q895="x",0,IF(J895&lt;(INDEX(Lookup!$U$2:$U$10,MATCH($D$47,Lookup!$S$2:$S$10,0))),0,$L$12*K895))</f>
        <v>0</v>
      </c>
      <c r="O895" s="234">
        <f t="shared" si="79"/>
        <v>0</v>
      </c>
      <c r="P895" s="10"/>
      <c r="Q895" s="9"/>
      <c r="S895" s="340">
        <f t="shared" si="80"/>
        <v>0</v>
      </c>
      <c r="T895" s="340">
        <f t="shared" si="81"/>
        <v>0</v>
      </c>
    </row>
    <row r="896" spans="2:20" ht="14.4" x14ac:dyDescent="0.3">
      <c r="B896" s="30"/>
      <c r="C896" s="16"/>
      <c r="D896" s="16"/>
      <c r="E896" s="25"/>
      <c r="F896" s="16"/>
      <c r="G896" s="15"/>
      <c r="H896" s="14"/>
      <c r="I896" s="13"/>
      <c r="J896" s="13"/>
      <c r="K896" s="12"/>
      <c r="L896" s="232">
        <f t="shared" si="77"/>
        <v>0</v>
      </c>
      <c r="M896" s="234">
        <f t="shared" si="78"/>
        <v>0</v>
      </c>
      <c r="N896" s="11">
        <f>IF(Q896="x",0,IF(J896&lt;(INDEX(Lookup!$U$2:$U$10,MATCH($D$47,Lookup!$S$2:$S$10,0))),0,$L$12*K896))</f>
        <v>0</v>
      </c>
      <c r="O896" s="234">
        <f t="shared" si="79"/>
        <v>0</v>
      </c>
      <c r="P896" s="10"/>
      <c r="Q896" s="9"/>
      <c r="S896" s="340">
        <f t="shared" si="80"/>
        <v>0</v>
      </c>
      <c r="T896" s="340">
        <f t="shared" si="81"/>
        <v>0</v>
      </c>
    </row>
    <row r="897" spans="2:20" ht="14.4" x14ac:dyDescent="0.3">
      <c r="B897" s="30"/>
      <c r="C897" s="16"/>
      <c r="D897" s="16"/>
      <c r="E897" s="25"/>
      <c r="F897" s="16"/>
      <c r="G897" s="15"/>
      <c r="H897" s="14"/>
      <c r="I897" s="13"/>
      <c r="J897" s="13"/>
      <c r="K897" s="12"/>
      <c r="L897" s="232">
        <f t="shared" si="77"/>
        <v>0</v>
      </c>
      <c r="M897" s="234">
        <f t="shared" si="78"/>
        <v>0</v>
      </c>
      <c r="N897" s="11">
        <f>IF(Q897="x",0,IF(J897&lt;(INDEX(Lookup!$U$2:$U$10,MATCH($D$47,Lookup!$S$2:$S$10,0))),0,$L$12*K897))</f>
        <v>0</v>
      </c>
      <c r="O897" s="234">
        <f t="shared" si="79"/>
        <v>0</v>
      </c>
      <c r="P897" s="10"/>
      <c r="Q897" s="9"/>
      <c r="S897" s="340">
        <f t="shared" si="80"/>
        <v>0</v>
      </c>
      <c r="T897" s="340">
        <f t="shared" si="81"/>
        <v>0</v>
      </c>
    </row>
    <row r="898" spans="2:20" ht="14.4" x14ac:dyDescent="0.3">
      <c r="B898" s="30"/>
      <c r="C898" s="16"/>
      <c r="D898" s="16"/>
      <c r="E898" s="25"/>
      <c r="F898" s="16"/>
      <c r="G898" s="15"/>
      <c r="H898" s="14"/>
      <c r="I898" s="13"/>
      <c r="J898" s="13"/>
      <c r="K898" s="12"/>
      <c r="L898" s="232">
        <f t="shared" si="77"/>
        <v>0</v>
      </c>
      <c r="M898" s="234">
        <f t="shared" si="78"/>
        <v>0</v>
      </c>
      <c r="N898" s="11">
        <f>IF(Q898="x",0,IF(J898&lt;(INDEX(Lookup!$U$2:$U$10,MATCH($D$47,Lookup!$S$2:$S$10,0))),0,$L$12*K898))</f>
        <v>0</v>
      </c>
      <c r="O898" s="234">
        <f t="shared" si="79"/>
        <v>0</v>
      </c>
      <c r="P898" s="10"/>
      <c r="Q898" s="9"/>
      <c r="S898" s="340">
        <f t="shared" si="80"/>
        <v>0</v>
      </c>
      <c r="T898" s="340">
        <f t="shared" si="81"/>
        <v>0</v>
      </c>
    </row>
    <row r="899" spans="2:20" ht="14.4" x14ac:dyDescent="0.3">
      <c r="B899" s="30"/>
      <c r="C899" s="16"/>
      <c r="D899" s="16"/>
      <c r="E899" s="25"/>
      <c r="F899" s="16"/>
      <c r="G899" s="15"/>
      <c r="H899" s="14"/>
      <c r="I899" s="13"/>
      <c r="J899" s="13"/>
      <c r="K899" s="12"/>
      <c r="L899" s="232">
        <f t="shared" si="77"/>
        <v>0</v>
      </c>
      <c r="M899" s="234">
        <f t="shared" si="78"/>
        <v>0</v>
      </c>
      <c r="N899" s="11">
        <f>IF(Q899="x",0,IF(J899&lt;(INDEX(Lookup!$U$2:$U$10,MATCH($D$47,Lookup!$S$2:$S$10,0))),0,$L$12*K899))</f>
        <v>0</v>
      </c>
      <c r="O899" s="234">
        <f t="shared" si="79"/>
        <v>0</v>
      </c>
      <c r="P899" s="10"/>
      <c r="Q899" s="9"/>
      <c r="S899" s="340">
        <f t="shared" si="80"/>
        <v>0</v>
      </c>
      <c r="T899" s="340">
        <f t="shared" si="81"/>
        <v>0</v>
      </c>
    </row>
    <row r="900" spans="2:20" ht="14.4" x14ac:dyDescent="0.3">
      <c r="B900" s="30"/>
      <c r="C900" s="16"/>
      <c r="D900" s="16"/>
      <c r="E900" s="25"/>
      <c r="F900" s="16"/>
      <c r="G900" s="15"/>
      <c r="H900" s="14"/>
      <c r="I900" s="13"/>
      <c r="J900" s="13"/>
      <c r="K900" s="12"/>
      <c r="L900" s="232">
        <f t="shared" si="77"/>
        <v>0</v>
      </c>
      <c r="M900" s="234">
        <f t="shared" si="78"/>
        <v>0</v>
      </c>
      <c r="N900" s="11">
        <f>IF(Q900="x",0,IF(J900&lt;(INDEX(Lookup!$U$2:$U$10,MATCH($D$47,Lookup!$S$2:$S$10,0))),0,$L$12*K900))</f>
        <v>0</v>
      </c>
      <c r="O900" s="234">
        <f t="shared" si="79"/>
        <v>0</v>
      </c>
      <c r="P900" s="10"/>
      <c r="Q900" s="9"/>
      <c r="S900" s="340">
        <f t="shared" si="80"/>
        <v>0</v>
      </c>
      <c r="T900" s="340">
        <f t="shared" si="81"/>
        <v>0</v>
      </c>
    </row>
    <row r="901" spans="2:20" ht="14.4" x14ac:dyDescent="0.3">
      <c r="B901" s="30"/>
      <c r="C901" s="16"/>
      <c r="D901" s="16"/>
      <c r="E901" s="25"/>
      <c r="F901" s="16"/>
      <c r="G901" s="15"/>
      <c r="H901" s="14"/>
      <c r="I901" s="13"/>
      <c r="J901" s="13"/>
      <c r="K901" s="12"/>
      <c r="L901" s="232">
        <f t="shared" si="77"/>
        <v>0</v>
      </c>
      <c r="M901" s="234">
        <f t="shared" si="78"/>
        <v>0</v>
      </c>
      <c r="N901" s="11">
        <f>IF(Q901="x",0,IF(J901&lt;(INDEX(Lookup!$U$2:$U$10,MATCH($D$47,Lookup!$S$2:$S$10,0))),0,$L$12*K901))</f>
        <v>0</v>
      </c>
      <c r="O901" s="234">
        <f t="shared" si="79"/>
        <v>0</v>
      </c>
      <c r="P901" s="10"/>
      <c r="Q901" s="9"/>
      <c r="S901" s="340">
        <f t="shared" si="80"/>
        <v>0</v>
      </c>
      <c r="T901" s="340">
        <f t="shared" si="81"/>
        <v>0</v>
      </c>
    </row>
    <row r="902" spans="2:20" ht="14.4" x14ac:dyDescent="0.3">
      <c r="B902" s="30"/>
      <c r="C902" s="16"/>
      <c r="D902" s="16"/>
      <c r="E902" s="25"/>
      <c r="F902" s="16"/>
      <c r="G902" s="15"/>
      <c r="H902" s="14"/>
      <c r="I902" s="13"/>
      <c r="J902" s="13"/>
      <c r="K902" s="12"/>
      <c r="L902" s="232">
        <f t="shared" si="77"/>
        <v>0</v>
      </c>
      <c r="M902" s="234">
        <f t="shared" si="78"/>
        <v>0</v>
      </c>
      <c r="N902" s="11">
        <f>IF(Q902="x",0,IF(J902&lt;(INDEX(Lookup!$U$2:$U$10,MATCH($D$47,Lookup!$S$2:$S$10,0))),0,$L$12*K902))</f>
        <v>0</v>
      </c>
      <c r="O902" s="234">
        <f t="shared" si="79"/>
        <v>0</v>
      </c>
      <c r="P902" s="10"/>
      <c r="Q902" s="9"/>
      <c r="S902" s="340">
        <f t="shared" si="80"/>
        <v>0</v>
      </c>
      <c r="T902" s="340">
        <f t="shared" si="81"/>
        <v>0</v>
      </c>
    </row>
    <row r="903" spans="2:20" ht="14.4" x14ac:dyDescent="0.3">
      <c r="B903" s="30"/>
      <c r="C903" s="16"/>
      <c r="D903" s="16"/>
      <c r="E903" s="25"/>
      <c r="F903" s="16"/>
      <c r="G903" s="15"/>
      <c r="H903" s="14"/>
      <c r="I903" s="13"/>
      <c r="J903" s="13"/>
      <c r="K903" s="12"/>
      <c r="L903" s="232">
        <f t="shared" si="77"/>
        <v>0</v>
      </c>
      <c r="M903" s="234">
        <f t="shared" si="78"/>
        <v>0</v>
      </c>
      <c r="N903" s="11">
        <f>IF(Q903="x",0,IF(J903&lt;(INDEX(Lookup!$U$2:$U$10,MATCH($D$47,Lookup!$S$2:$S$10,0))),0,$L$12*K903))</f>
        <v>0</v>
      </c>
      <c r="O903" s="234">
        <f t="shared" si="79"/>
        <v>0</v>
      </c>
      <c r="P903" s="10"/>
      <c r="Q903" s="9"/>
      <c r="S903" s="340">
        <f t="shared" si="80"/>
        <v>0</v>
      </c>
      <c r="T903" s="340">
        <f t="shared" si="81"/>
        <v>0</v>
      </c>
    </row>
    <row r="904" spans="2:20" ht="14.4" x14ac:dyDescent="0.3">
      <c r="B904" s="30"/>
      <c r="C904" s="16"/>
      <c r="D904" s="16"/>
      <c r="E904" s="25"/>
      <c r="F904" s="16"/>
      <c r="G904" s="15"/>
      <c r="H904" s="14"/>
      <c r="I904" s="13"/>
      <c r="J904" s="13"/>
      <c r="K904" s="12"/>
      <c r="L904" s="232">
        <f t="shared" si="77"/>
        <v>0</v>
      </c>
      <c r="M904" s="234">
        <f t="shared" si="78"/>
        <v>0</v>
      </c>
      <c r="N904" s="11">
        <f>IF(Q904="x",0,IF(J904&lt;(INDEX(Lookup!$U$2:$U$10,MATCH($D$47,Lookup!$S$2:$S$10,0))),0,$L$12*K904))</f>
        <v>0</v>
      </c>
      <c r="O904" s="234">
        <f t="shared" si="79"/>
        <v>0</v>
      </c>
      <c r="P904" s="10"/>
      <c r="Q904" s="9"/>
      <c r="S904" s="340">
        <f t="shared" si="80"/>
        <v>0</v>
      </c>
      <c r="T904" s="340">
        <f t="shared" si="81"/>
        <v>0</v>
      </c>
    </row>
    <row r="905" spans="2:20" ht="14.4" x14ac:dyDescent="0.3">
      <c r="B905" s="30"/>
      <c r="C905" s="16"/>
      <c r="D905" s="16"/>
      <c r="E905" s="25"/>
      <c r="F905" s="16"/>
      <c r="G905" s="15"/>
      <c r="H905" s="14"/>
      <c r="I905" s="13"/>
      <c r="J905" s="13"/>
      <c r="K905" s="12"/>
      <c r="L905" s="232">
        <f t="shared" si="77"/>
        <v>0</v>
      </c>
      <c r="M905" s="234">
        <f t="shared" si="78"/>
        <v>0</v>
      </c>
      <c r="N905" s="11">
        <f>IF(Q905="x",0,IF(J905&lt;(INDEX(Lookup!$U$2:$U$10,MATCH($D$47,Lookup!$S$2:$S$10,0))),0,$L$12*K905))</f>
        <v>0</v>
      </c>
      <c r="O905" s="234">
        <f t="shared" si="79"/>
        <v>0</v>
      </c>
      <c r="P905" s="10"/>
      <c r="Q905" s="9"/>
      <c r="S905" s="340">
        <f t="shared" si="80"/>
        <v>0</v>
      </c>
      <c r="T905" s="340">
        <f t="shared" si="81"/>
        <v>0</v>
      </c>
    </row>
    <row r="906" spans="2:20" ht="14.4" x14ac:dyDescent="0.3">
      <c r="B906" s="30"/>
      <c r="C906" s="16"/>
      <c r="D906" s="16"/>
      <c r="E906" s="25"/>
      <c r="F906" s="16"/>
      <c r="G906" s="15"/>
      <c r="H906" s="14"/>
      <c r="I906" s="13"/>
      <c r="J906" s="13"/>
      <c r="K906" s="12"/>
      <c r="L906" s="232">
        <f t="shared" si="77"/>
        <v>0</v>
      </c>
      <c r="M906" s="234">
        <f t="shared" si="78"/>
        <v>0</v>
      </c>
      <c r="N906" s="11">
        <f>IF(Q906="x",0,IF(J906&lt;(INDEX(Lookup!$U$2:$U$10,MATCH($D$47,Lookup!$S$2:$S$10,0))),0,$L$12*K906))</f>
        <v>0</v>
      </c>
      <c r="O906" s="234">
        <f t="shared" si="79"/>
        <v>0</v>
      </c>
      <c r="P906" s="10"/>
      <c r="Q906" s="9"/>
      <c r="S906" s="340">
        <f t="shared" si="80"/>
        <v>0</v>
      </c>
      <c r="T906" s="340">
        <f t="shared" si="81"/>
        <v>0</v>
      </c>
    </row>
    <row r="907" spans="2:20" ht="14.4" x14ac:dyDescent="0.3">
      <c r="B907" s="30"/>
      <c r="C907" s="16"/>
      <c r="D907" s="16"/>
      <c r="E907" s="25"/>
      <c r="F907" s="16"/>
      <c r="G907" s="15"/>
      <c r="H907" s="14"/>
      <c r="I907" s="13"/>
      <c r="J907" s="13"/>
      <c r="K907" s="12"/>
      <c r="L907" s="232">
        <f t="shared" si="77"/>
        <v>0</v>
      </c>
      <c r="M907" s="234">
        <f t="shared" si="78"/>
        <v>0</v>
      </c>
      <c r="N907" s="11">
        <f>IF(Q907="x",0,IF(J907&lt;(INDEX(Lookup!$U$2:$U$10,MATCH($D$47,Lookup!$S$2:$S$10,0))),0,$L$12*K907))</f>
        <v>0</v>
      </c>
      <c r="O907" s="234">
        <f t="shared" si="79"/>
        <v>0</v>
      </c>
      <c r="P907" s="10"/>
      <c r="Q907" s="9"/>
      <c r="S907" s="340">
        <f t="shared" si="80"/>
        <v>0</v>
      </c>
      <c r="T907" s="340">
        <f t="shared" si="81"/>
        <v>0</v>
      </c>
    </row>
    <row r="908" spans="2:20" ht="14.4" x14ac:dyDescent="0.3">
      <c r="B908" s="30"/>
      <c r="C908" s="16"/>
      <c r="D908" s="16"/>
      <c r="E908" s="25"/>
      <c r="F908" s="16"/>
      <c r="G908" s="15"/>
      <c r="H908" s="14"/>
      <c r="I908" s="13"/>
      <c r="J908" s="13"/>
      <c r="K908" s="12"/>
      <c r="L908" s="232">
        <f t="shared" si="77"/>
        <v>0</v>
      </c>
      <c r="M908" s="234">
        <f t="shared" si="78"/>
        <v>0</v>
      </c>
      <c r="N908" s="11">
        <f>IF(Q908="x",0,IF(J908&lt;(INDEX(Lookup!$U$2:$U$10,MATCH($D$47,Lookup!$S$2:$S$10,0))),0,$L$12*K908))</f>
        <v>0</v>
      </c>
      <c r="O908" s="234">
        <f t="shared" si="79"/>
        <v>0</v>
      </c>
      <c r="P908" s="10"/>
      <c r="Q908" s="9"/>
      <c r="S908" s="340">
        <f t="shared" si="80"/>
        <v>0</v>
      </c>
      <c r="T908" s="340">
        <f t="shared" si="81"/>
        <v>0</v>
      </c>
    </row>
    <row r="909" spans="2:20" ht="14.4" x14ac:dyDescent="0.3">
      <c r="B909" s="30"/>
      <c r="C909" s="16"/>
      <c r="D909" s="16"/>
      <c r="E909" s="25"/>
      <c r="F909" s="16"/>
      <c r="G909" s="15"/>
      <c r="H909" s="14"/>
      <c r="I909" s="13"/>
      <c r="J909" s="13"/>
      <c r="K909" s="12"/>
      <c r="L909" s="232">
        <f t="shared" si="77"/>
        <v>0</v>
      </c>
      <c r="M909" s="234">
        <f t="shared" si="78"/>
        <v>0</v>
      </c>
      <c r="N909" s="11">
        <f>IF(Q909="x",0,IF(J909&lt;(INDEX(Lookup!$U$2:$U$10,MATCH($D$47,Lookup!$S$2:$S$10,0))),0,$L$12*K909))</f>
        <v>0</v>
      </c>
      <c r="O909" s="234">
        <f t="shared" si="79"/>
        <v>0</v>
      </c>
      <c r="P909" s="10"/>
      <c r="Q909" s="9"/>
      <c r="S909" s="340">
        <f t="shared" si="80"/>
        <v>0</v>
      </c>
      <c r="T909" s="340">
        <f t="shared" si="81"/>
        <v>0</v>
      </c>
    </row>
    <row r="910" spans="2:20" ht="14.4" x14ac:dyDescent="0.3">
      <c r="B910" s="30"/>
      <c r="C910" s="16"/>
      <c r="D910" s="16"/>
      <c r="E910" s="25"/>
      <c r="F910" s="16"/>
      <c r="G910" s="15"/>
      <c r="H910" s="14"/>
      <c r="I910" s="13"/>
      <c r="J910" s="13"/>
      <c r="K910" s="12"/>
      <c r="L910" s="232">
        <f t="shared" si="77"/>
        <v>0</v>
      </c>
      <c r="M910" s="234">
        <f t="shared" si="78"/>
        <v>0</v>
      </c>
      <c r="N910" s="11">
        <f>IF(Q910="x",0,IF(J910&lt;(INDEX(Lookup!$U$2:$U$10,MATCH($D$47,Lookup!$S$2:$S$10,0))),0,$L$12*K910))</f>
        <v>0</v>
      </c>
      <c r="O910" s="234">
        <f t="shared" si="79"/>
        <v>0</v>
      </c>
      <c r="P910" s="10"/>
      <c r="Q910" s="9"/>
      <c r="S910" s="340">
        <f t="shared" si="80"/>
        <v>0</v>
      </c>
      <c r="T910" s="340">
        <f t="shared" si="81"/>
        <v>0</v>
      </c>
    </row>
    <row r="911" spans="2:20" ht="14.4" x14ac:dyDescent="0.3">
      <c r="B911" s="30"/>
      <c r="C911" s="16"/>
      <c r="D911" s="16"/>
      <c r="E911" s="25"/>
      <c r="F911" s="16"/>
      <c r="G911" s="15"/>
      <c r="H911" s="14"/>
      <c r="I911" s="13"/>
      <c r="J911" s="13"/>
      <c r="K911" s="12"/>
      <c r="L911" s="232">
        <f t="shared" si="77"/>
        <v>0</v>
      </c>
      <c r="M911" s="234">
        <f t="shared" si="78"/>
        <v>0</v>
      </c>
      <c r="N911" s="11">
        <f>IF(Q911="x",0,IF(J911&lt;(INDEX(Lookup!$U$2:$U$10,MATCH($D$47,Lookup!$S$2:$S$10,0))),0,$L$12*K911))</f>
        <v>0</v>
      </c>
      <c r="O911" s="234">
        <f t="shared" si="79"/>
        <v>0</v>
      </c>
      <c r="P911" s="10"/>
      <c r="Q911" s="9"/>
      <c r="S911" s="340">
        <f t="shared" si="80"/>
        <v>0</v>
      </c>
      <c r="T911" s="340">
        <f t="shared" si="81"/>
        <v>0</v>
      </c>
    </row>
    <row r="912" spans="2:20" ht="14.4" x14ac:dyDescent="0.3">
      <c r="B912" s="30"/>
      <c r="C912" s="16"/>
      <c r="D912" s="16"/>
      <c r="E912" s="25"/>
      <c r="F912" s="16"/>
      <c r="G912" s="15"/>
      <c r="H912" s="14"/>
      <c r="I912" s="13"/>
      <c r="J912" s="13"/>
      <c r="K912" s="12"/>
      <c r="L912" s="232">
        <f t="shared" si="77"/>
        <v>0</v>
      </c>
      <c r="M912" s="234">
        <f t="shared" si="78"/>
        <v>0</v>
      </c>
      <c r="N912" s="11">
        <f>IF(Q912="x",0,IF(J912&lt;(INDEX(Lookup!$U$2:$U$10,MATCH($D$47,Lookup!$S$2:$S$10,0))),0,$L$12*K912))</f>
        <v>0</v>
      </c>
      <c r="O912" s="234">
        <f t="shared" si="79"/>
        <v>0</v>
      </c>
      <c r="P912" s="10"/>
      <c r="Q912" s="9"/>
      <c r="S912" s="340">
        <f t="shared" si="80"/>
        <v>0</v>
      </c>
      <c r="T912" s="340">
        <f t="shared" si="81"/>
        <v>0</v>
      </c>
    </row>
    <row r="913" spans="2:20" ht="14.4" x14ac:dyDescent="0.3">
      <c r="B913" s="30"/>
      <c r="C913" s="16"/>
      <c r="D913" s="16"/>
      <c r="E913" s="25"/>
      <c r="F913" s="16"/>
      <c r="G913" s="15"/>
      <c r="H913" s="14"/>
      <c r="I913" s="13"/>
      <c r="J913" s="13"/>
      <c r="K913" s="12"/>
      <c r="L913" s="232">
        <f t="shared" si="77"/>
        <v>0</v>
      </c>
      <c r="M913" s="234">
        <f t="shared" si="78"/>
        <v>0</v>
      </c>
      <c r="N913" s="11">
        <f>IF(Q913="x",0,IF(J913&lt;(INDEX(Lookup!$U$2:$U$10,MATCH($D$47,Lookup!$S$2:$S$10,0))),0,$L$12*K913))</f>
        <v>0</v>
      </c>
      <c r="O913" s="234">
        <f t="shared" si="79"/>
        <v>0</v>
      </c>
      <c r="P913" s="10"/>
      <c r="Q913" s="9"/>
      <c r="S913" s="340">
        <f t="shared" si="80"/>
        <v>0</v>
      </c>
      <c r="T913" s="340">
        <f t="shared" si="81"/>
        <v>0</v>
      </c>
    </row>
    <row r="914" spans="2:20" ht="14.4" x14ac:dyDescent="0.3">
      <c r="B914" s="30"/>
      <c r="C914" s="16"/>
      <c r="D914" s="16"/>
      <c r="E914" s="25"/>
      <c r="F914" s="16"/>
      <c r="G914" s="15"/>
      <c r="H914" s="14"/>
      <c r="I914" s="13"/>
      <c r="J914" s="13"/>
      <c r="K914" s="12"/>
      <c r="L914" s="232">
        <f t="shared" si="77"/>
        <v>0</v>
      </c>
      <c r="M914" s="234">
        <f t="shared" si="78"/>
        <v>0</v>
      </c>
      <c r="N914" s="11">
        <f>IF(Q914="x",0,IF(J914&lt;(INDEX(Lookup!$U$2:$U$10,MATCH($D$47,Lookup!$S$2:$S$10,0))),0,$L$12*K914))</f>
        <v>0</v>
      </c>
      <c r="O914" s="234">
        <f t="shared" si="79"/>
        <v>0</v>
      </c>
      <c r="P914" s="10"/>
      <c r="Q914" s="9"/>
      <c r="S914" s="340">
        <f t="shared" si="80"/>
        <v>0</v>
      </c>
      <c r="T914" s="340">
        <f t="shared" si="81"/>
        <v>0</v>
      </c>
    </row>
    <row r="915" spans="2:20" ht="14.4" x14ac:dyDescent="0.3">
      <c r="B915" s="30"/>
      <c r="C915" s="16"/>
      <c r="D915" s="16"/>
      <c r="E915" s="25"/>
      <c r="F915" s="16"/>
      <c r="G915" s="15"/>
      <c r="H915" s="14"/>
      <c r="I915" s="13"/>
      <c r="J915" s="13"/>
      <c r="K915" s="12"/>
      <c r="L915" s="232">
        <f t="shared" si="77"/>
        <v>0</v>
      </c>
      <c r="M915" s="234">
        <f t="shared" si="78"/>
        <v>0</v>
      </c>
      <c r="N915" s="11">
        <f>IF(Q915="x",0,IF(J915&lt;(INDEX(Lookup!$U$2:$U$10,MATCH($D$47,Lookup!$S$2:$S$10,0))),0,$L$12*K915))</f>
        <v>0</v>
      </c>
      <c r="O915" s="234">
        <f t="shared" si="79"/>
        <v>0</v>
      </c>
      <c r="P915" s="10"/>
      <c r="Q915" s="9"/>
      <c r="S915" s="340">
        <f t="shared" si="80"/>
        <v>0</v>
      </c>
      <c r="T915" s="340">
        <f t="shared" si="81"/>
        <v>0</v>
      </c>
    </row>
    <row r="916" spans="2:20" ht="14.4" x14ac:dyDescent="0.3">
      <c r="B916" s="30"/>
      <c r="C916" s="16"/>
      <c r="D916" s="16"/>
      <c r="E916" s="25"/>
      <c r="F916" s="16"/>
      <c r="G916" s="15"/>
      <c r="H916" s="14"/>
      <c r="I916" s="13"/>
      <c r="J916" s="13"/>
      <c r="K916" s="12"/>
      <c r="L916" s="232">
        <f t="shared" si="77"/>
        <v>0</v>
      </c>
      <c r="M916" s="234">
        <f t="shared" si="78"/>
        <v>0</v>
      </c>
      <c r="N916" s="11">
        <f>IF(Q916="x",0,IF(J916&lt;(INDEX(Lookup!$U$2:$U$10,MATCH($D$47,Lookup!$S$2:$S$10,0))),0,$L$12*K916))</f>
        <v>0</v>
      </c>
      <c r="O916" s="234">
        <f t="shared" si="79"/>
        <v>0</v>
      </c>
      <c r="P916" s="10"/>
      <c r="Q916" s="9"/>
      <c r="S916" s="340">
        <f t="shared" si="80"/>
        <v>0</v>
      </c>
      <c r="T916" s="340">
        <f t="shared" si="81"/>
        <v>0</v>
      </c>
    </row>
    <row r="917" spans="2:20" ht="14.4" x14ac:dyDescent="0.3">
      <c r="B917" s="30"/>
      <c r="C917" s="16"/>
      <c r="D917" s="16"/>
      <c r="E917" s="25"/>
      <c r="F917" s="16"/>
      <c r="G917" s="15"/>
      <c r="H917" s="14"/>
      <c r="I917" s="13"/>
      <c r="J917" s="13"/>
      <c r="K917" s="12"/>
      <c r="L917" s="232">
        <f t="shared" si="77"/>
        <v>0</v>
      </c>
      <c r="M917" s="234">
        <f t="shared" si="78"/>
        <v>0</v>
      </c>
      <c r="N917" s="11">
        <f>IF(Q917="x",0,IF(J917&lt;(INDEX(Lookup!$U$2:$U$10,MATCH($D$47,Lookup!$S$2:$S$10,0))),0,$L$12*K917))</f>
        <v>0</v>
      </c>
      <c r="O917" s="234">
        <f t="shared" si="79"/>
        <v>0</v>
      </c>
      <c r="P917" s="10"/>
      <c r="Q917" s="9"/>
      <c r="S917" s="340">
        <f t="shared" si="80"/>
        <v>0</v>
      </c>
      <c r="T917" s="340">
        <f t="shared" si="81"/>
        <v>0</v>
      </c>
    </row>
    <row r="918" spans="2:20" ht="14.4" x14ac:dyDescent="0.3">
      <c r="B918" s="30"/>
      <c r="C918" s="16"/>
      <c r="D918" s="16"/>
      <c r="E918" s="25"/>
      <c r="F918" s="16"/>
      <c r="G918" s="15"/>
      <c r="H918" s="14"/>
      <c r="I918" s="13"/>
      <c r="J918" s="13"/>
      <c r="K918" s="12"/>
      <c r="L918" s="232">
        <f t="shared" si="77"/>
        <v>0</v>
      </c>
      <c r="M918" s="234">
        <f t="shared" si="78"/>
        <v>0</v>
      </c>
      <c r="N918" s="11">
        <f>IF(Q918="x",0,IF(J918&lt;(INDEX(Lookup!$U$2:$U$10,MATCH($D$47,Lookup!$S$2:$S$10,0))),0,$L$12*K918))</f>
        <v>0</v>
      </c>
      <c r="O918" s="234">
        <f t="shared" si="79"/>
        <v>0</v>
      </c>
      <c r="P918" s="10"/>
      <c r="Q918" s="9"/>
      <c r="S918" s="340">
        <f t="shared" si="80"/>
        <v>0</v>
      </c>
      <c r="T918" s="340">
        <f t="shared" si="81"/>
        <v>0</v>
      </c>
    </row>
    <row r="919" spans="2:20" ht="14.4" x14ac:dyDescent="0.3">
      <c r="B919" s="30"/>
      <c r="C919" s="16"/>
      <c r="D919" s="16"/>
      <c r="E919" s="25"/>
      <c r="F919" s="16"/>
      <c r="G919" s="15"/>
      <c r="H919" s="14"/>
      <c r="I919" s="13"/>
      <c r="J919" s="13"/>
      <c r="K919" s="12"/>
      <c r="L919" s="232">
        <f t="shared" si="77"/>
        <v>0</v>
      </c>
      <c r="M919" s="234">
        <f t="shared" si="78"/>
        <v>0</v>
      </c>
      <c r="N919" s="11">
        <f>IF(Q919="x",0,IF(J919&lt;(INDEX(Lookup!$U$2:$U$10,MATCH($D$47,Lookup!$S$2:$S$10,0))),0,$L$12*K919))</f>
        <v>0</v>
      </c>
      <c r="O919" s="234">
        <f t="shared" si="79"/>
        <v>0</v>
      </c>
      <c r="P919" s="10"/>
      <c r="Q919" s="9"/>
      <c r="S919" s="340">
        <f t="shared" si="80"/>
        <v>0</v>
      </c>
      <c r="T919" s="340">
        <f t="shared" si="81"/>
        <v>0</v>
      </c>
    </row>
    <row r="920" spans="2:20" ht="14.4" x14ac:dyDescent="0.3">
      <c r="B920" s="30"/>
      <c r="C920" s="16"/>
      <c r="D920" s="16"/>
      <c r="E920" s="25"/>
      <c r="F920" s="16"/>
      <c r="G920" s="15"/>
      <c r="H920" s="14"/>
      <c r="I920" s="13"/>
      <c r="J920" s="13"/>
      <c r="K920" s="12"/>
      <c r="L920" s="232">
        <f t="shared" si="77"/>
        <v>0</v>
      </c>
      <c r="M920" s="234">
        <f t="shared" si="78"/>
        <v>0</v>
      </c>
      <c r="N920" s="11">
        <f>IF(Q920="x",0,IF(J920&lt;(INDEX(Lookup!$U$2:$U$10,MATCH($D$47,Lookup!$S$2:$S$10,0))),0,$L$12*K920))</f>
        <v>0</v>
      </c>
      <c r="O920" s="234">
        <f t="shared" si="79"/>
        <v>0</v>
      </c>
      <c r="P920" s="10"/>
      <c r="Q920" s="9"/>
      <c r="S920" s="340">
        <f t="shared" si="80"/>
        <v>0</v>
      </c>
      <c r="T920" s="340">
        <f t="shared" si="81"/>
        <v>0</v>
      </c>
    </row>
    <row r="921" spans="2:20" ht="14.4" x14ac:dyDescent="0.3">
      <c r="B921" s="30"/>
      <c r="C921" s="16"/>
      <c r="D921" s="16"/>
      <c r="E921" s="25"/>
      <c r="F921" s="16"/>
      <c r="G921" s="15"/>
      <c r="H921" s="14"/>
      <c r="I921" s="13"/>
      <c r="J921" s="13"/>
      <c r="K921" s="12"/>
      <c r="L921" s="232">
        <f t="shared" si="77"/>
        <v>0</v>
      </c>
      <c r="M921" s="234">
        <f t="shared" si="78"/>
        <v>0</v>
      </c>
      <c r="N921" s="11">
        <f>IF(Q921="x",0,IF(J921&lt;(INDEX(Lookup!$U$2:$U$10,MATCH($D$47,Lookup!$S$2:$S$10,0))),0,$L$12*K921))</f>
        <v>0</v>
      </c>
      <c r="O921" s="234">
        <f t="shared" si="79"/>
        <v>0</v>
      </c>
      <c r="P921" s="10"/>
      <c r="Q921" s="9"/>
      <c r="S921" s="340">
        <f t="shared" si="80"/>
        <v>0</v>
      </c>
      <c r="T921" s="340">
        <f t="shared" si="81"/>
        <v>0</v>
      </c>
    </row>
    <row r="922" spans="2:20" ht="14.4" x14ac:dyDescent="0.3">
      <c r="B922" s="30"/>
      <c r="C922" s="16"/>
      <c r="D922" s="16"/>
      <c r="E922" s="25"/>
      <c r="F922" s="16"/>
      <c r="G922" s="15"/>
      <c r="H922" s="14"/>
      <c r="I922" s="13"/>
      <c r="J922" s="13"/>
      <c r="K922" s="12"/>
      <c r="L922" s="232">
        <f t="shared" si="77"/>
        <v>0</v>
      </c>
      <c r="M922" s="234">
        <f t="shared" si="78"/>
        <v>0</v>
      </c>
      <c r="N922" s="11">
        <f>IF(Q922="x",0,IF(J922&lt;(INDEX(Lookup!$U$2:$U$10,MATCH($D$47,Lookup!$S$2:$S$10,0))),0,$L$12*K922))</f>
        <v>0</v>
      </c>
      <c r="O922" s="234">
        <f t="shared" si="79"/>
        <v>0</v>
      </c>
      <c r="P922" s="10"/>
      <c r="Q922" s="9"/>
      <c r="S922" s="340">
        <f t="shared" si="80"/>
        <v>0</v>
      </c>
      <c r="T922" s="340">
        <f t="shared" si="81"/>
        <v>0</v>
      </c>
    </row>
    <row r="923" spans="2:20" ht="14.4" x14ac:dyDescent="0.3">
      <c r="B923" s="30"/>
      <c r="C923" s="16"/>
      <c r="D923" s="16"/>
      <c r="E923" s="25"/>
      <c r="F923" s="16"/>
      <c r="G923" s="15"/>
      <c r="H923" s="14"/>
      <c r="I923" s="13"/>
      <c r="J923" s="13"/>
      <c r="K923" s="12"/>
      <c r="L923" s="232">
        <f t="shared" si="77"/>
        <v>0</v>
      </c>
      <c r="M923" s="234">
        <f t="shared" si="78"/>
        <v>0</v>
      </c>
      <c r="N923" s="11">
        <f>IF(Q923="x",0,IF(J923&lt;(INDEX(Lookup!$U$2:$U$10,MATCH($D$47,Lookup!$S$2:$S$10,0))),0,$L$12*K923))</f>
        <v>0</v>
      </c>
      <c r="O923" s="234">
        <f t="shared" si="79"/>
        <v>0</v>
      </c>
      <c r="P923" s="10"/>
      <c r="Q923" s="9"/>
      <c r="S923" s="340">
        <f t="shared" si="80"/>
        <v>0</v>
      </c>
      <c r="T923" s="340">
        <f t="shared" si="81"/>
        <v>0</v>
      </c>
    </row>
    <row r="924" spans="2:20" ht="14.4" x14ac:dyDescent="0.3">
      <c r="B924" s="30"/>
      <c r="C924" s="16"/>
      <c r="D924" s="16"/>
      <c r="E924" s="25"/>
      <c r="F924" s="16"/>
      <c r="G924" s="15"/>
      <c r="H924" s="14"/>
      <c r="I924" s="13"/>
      <c r="J924" s="13"/>
      <c r="K924" s="12"/>
      <c r="L924" s="232">
        <f t="shared" si="77"/>
        <v>0</v>
      </c>
      <c r="M924" s="234">
        <f t="shared" si="78"/>
        <v>0</v>
      </c>
      <c r="N924" s="11">
        <f>IF(Q924="x",0,IF(J924&lt;(INDEX(Lookup!$U$2:$U$10,MATCH($D$47,Lookup!$S$2:$S$10,0))),0,$L$12*K924))</f>
        <v>0</v>
      </c>
      <c r="O924" s="234">
        <f t="shared" si="79"/>
        <v>0</v>
      </c>
      <c r="P924" s="10"/>
      <c r="Q924" s="9"/>
      <c r="S924" s="340">
        <f t="shared" si="80"/>
        <v>0</v>
      </c>
      <c r="T924" s="340">
        <f t="shared" si="81"/>
        <v>0</v>
      </c>
    </row>
    <row r="925" spans="2:20" ht="14.4" x14ac:dyDescent="0.3">
      <c r="B925" s="30"/>
      <c r="C925" s="16"/>
      <c r="D925" s="16"/>
      <c r="E925" s="25"/>
      <c r="F925" s="16"/>
      <c r="G925" s="15"/>
      <c r="H925" s="14"/>
      <c r="I925" s="13"/>
      <c r="J925" s="13"/>
      <c r="K925" s="12"/>
      <c r="L925" s="232">
        <f t="shared" si="77"/>
        <v>0</v>
      </c>
      <c r="M925" s="234">
        <f t="shared" si="78"/>
        <v>0</v>
      </c>
      <c r="N925" s="11">
        <f>IF(Q925="x",0,IF(J925&lt;(INDEX(Lookup!$U$2:$U$10,MATCH($D$47,Lookup!$S$2:$S$10,0))),0,$L$12*K925))</f>
        <v>0</v>
      </c>
      <c r="O925" s="234">
        <f t="shared" si="79"/>
        <v>0</v>
      </c>
      <c r="P925" s="10"/>
      <c r="Q925" s="9"/>
      <c r="S925" s="340">
        <f t="shared" si="80"/>
        <v>0</v>
      </c>
      <c r="T925" s="340">
        <f t="shared" si="81"/>
        <v>0</v>
      </c>
    </row>
    <row r="926" spans="2:20" ht="14.4" x14ac:dyDescent="0.3">
      <c r="B926" s="30"/>
      <c r="C926" s="16"/>
      <c r="D926" s="16"/>
      <c r="E926" s="25"/>
      <c r="F926" s="16"/>
      <c r="G926" s="15"/>
      <c r="H926" s="14"/>
      <c r="I926" s="13"/>
      <c r="J926" s="13"/>
      <c r="K926" s="12"/>
      <c r="L926" s="232">
        <f t="shared" si="77"/>
        <v>0</v>
      </c>
      <c r="M926" s="234">
        <f t="shared" si="78"/>
        <v>0</v>
      </c>
      <c r="N926" s="11">
        <f>IF(Q926="x",0,IF(J926&lt;(INDEX(Lookup!$U$2:$U$10,MATCH($D$47,Lookup!$S$2:$S$10,0))),0,$L$12*K926))</f>
        <v>0</v>
      </c>
      <c r="O926" s="234">
        <f t="shared" si="79"/>
        <v>0</v>
      </c>
      <c r="P926" s="10"/>
      <c r="Q926" s="9"/>
      <c r="S926" s="340">
        <f t="shared" si="80"/>
        <v>0</v>
      </c>
      <c r="T926" s="340">
        <f t="shared" si="81"/>
        <v>0</v>
      </c>
    </row>
    <row r="927" spans="2:20" ht="14.4" x14ac:dyDescent="0.3">
      <c r="B927" s="30"/>
      <c r="C927" s="16"/>
      <c r="D927" s="16"/>
      <c r="E927" s="25"/>
      <c r="F927" s="16"/>
      <c r="G927" s="15"/>
      <c r="H927" s="14"/>
      <c r="I927" s="13"/>
      <c r="J927" s="13"/>
      <c r="K927" s="12"/>
      <c r="L927" s="232">
        <f t="shared" si="77"/>
        <v>0</v>
      </c>
      <c r="M927" s="234">
        <f t="shared" si="78"/>
        <v>0</v>
      </c>
      <c r="N927" s="11">
        <f>IF(Q927="x",0,IF(J927&lt;(INDEX(Lookup!$U$2:$U$10,MATCH($D$47,Lookup!$S$2:$S$10,0))),0,$L$12*K927))</f>
        <v>0</v>
      </c>
      <c r="O927" s="234">
        <f t="shared" si="79"/>
        <v>0</v>
      </c>
      <c r="P927" s="10"/>
      <c r="Q927" s="9"/>
      <c r="S927" s="340">
        <f t="shared" si="80"/>
        <v>0</v>
      </c>
      <c r="T927" s="340">
        <f t="shared" si="81"/>
        <v>0</v>
      </c>
    </row>
    <row r="928" spans="2:20" ht="14.4" x14ac:dyDescent="0.3">
      <c r="B928" s="30"/>
      <c r="C928" s="16"/>
      <c r="D928" s="16"/>
      <c r="E928" s="25"/>
      <c r="F928" s="16"/>
      <c r="G928" s="15"/>
      <c r="H928" s="14"/>
      <c r="I928" s="13"/>
      <c r="J928" s="13"/>
      <c r="K928" s="12"/>
      <c r="L928" s="232">
        <f t="shared" si="77"/>
        <v>0</v>
      </c>
      <c r="M928" s="234">
        <f t="shared" si="78"/>
        <v>0</v>
      </c>
      <c r="N928" s="11">
        <f>IF(Q928="x",0,IF(J928&lt;(INDEX(Lookup!$U$2:$U$10,MATCH($D$47,Lookup!$S$2:$S$10,0))),0,$L$12*K928))</f>
        <v>0</v>
      </c>
      <c r="O928" s="234">
        <f t="shared" si="79"/>
        <v>0</v>
      </c>
      <c r="P928" s="10"/>
      <c r="Q928" s="9"/>
      <c r="S928" s="340">
        <f t="shared" si="80"/>
        <v>0</v>
      </c>
      <c r="T928" s="340">
        <f t="shared" si="81"/>
        <v>0</v>
      </c>
    </row>
    <row r="929" spans="2:20" ht="14.4" x14ac:dyDescent="0.3">
      <c r="B929" s="30"/>
      <c r="C929" s="16"/>
      <c r="D929" s="16"/>
      <c r="E929" s="25"/>
      <c r="F929" s="16"/>
      <c r="G929" s="15"/>
      <c r="H929" s="14"/>
      <c r="I929" s="13"/>
      <c r="J929" s="13"/>
      <c r="K929" s="12"/>
      <c r="L929" s="232">
        <f t="shared" si="77"/>
        <v>0</v>
      </c>
      <c r="M929" s="234">
        <f t="shared" si="78"/>
        <v>0</v>
      </c>
      <c r="N929" s="11">
        <f>IF(Q929="x",0,IF(J929&lt;(INDEX(Lookup!$U$2:$U$10,MATCH($D$47,Lookup!$S$2:$S$10,0))),0,$L$12*K929))</f>
        <v>0</v>
      </c>
      <c r="O929" s="234">
        <f t="shared" si="79"/>
        <v>0</v>
      </c>
      <c r="P929" s="10"/>
      <c r="Q929" s="9"/>
      <c r="S929" s="340">
        <f t="shared" si="80"/>
        <v>0</v>
      </c>
      <c r="T929" s="340">
        <f t="shared" si="81"/>
        <v>0</v>
      </c>
    </row>
    <row r="930" spans="2:20" ht="14.4" x14ac:dyDescent="0.3">
      <c r="B930" s="30"/>
      <c r="C930" s="16"/>
      <c r="D930" s="16"/>
      <c r="E930" s="25"/>
      <c r="F930" s="16"/>
      <c r="G930" s="15"/>
      <c r="H930" s="14"/>
      <c r="I930" s="13"/>
      <c r="J930" s="13"/>
      <c r="K930" s="12"/>
      <c r="L930" s="232">
        <f t="shared" si="77"/>
        <v>0</v>
      </c>
      <c r="M930" s="234">
        <f t="shared" si="78"/>
        <v>0</v>
      </c>
      <c r="N930" s="11">
        <f>IF(Q930="x",0,IF(J930&lt;(INDEX(Lookup!$U$2:$U$10,MATCH($D$47,Lookup!$S$2:$S$10,0))),0,$L$12*K930))</f>
        <v>0</v>
      </c>
      <c r="O930" s="234">
        <f t="shared" si="79"/>
        <v>0</v>
      </c>
      <c r="P930" s="10"/>
      <c r="Q930" s="9"/>
      <c r="S930" s="340">
        <f t="shared" si="80"/>
        <v>0</v>
      </c>
      <c r="T930" s="340">
        <f t="shared" si="81"/>
        <v>0</v>
      </c>
    </row>
    <row r="931" spans="2:20" ht="14.4" x14ac:dyDescent="0.3">
      <c r="B931" s="30"/>
      <c r="C931" s="16"/>
      <c r="D931" s="16"/>
      <c r="E931" s="25"/>
      <c r="F931" s="16"/>
      <c r="G931" s="15"/>
      <c r="H931" s="14"/>
      <c r="I931" s="13"/>
      <c r="J931" s="13"/>
      <c r="K931" s="12"/>
      <c r="L931" s="232">
        <f t="shared" si="77"/>
        <v>0</v>
      </c>
      <c r="M931" s="234">
        <f t="shared" si="78"/>
        <v>0</v>
      </c>
      <c r="N931" s="11">
        <f>IF(Q931="x",0,IF(J931&lt;(INDEX(Lookup!$U$2:$U$10,MATCH($D$47,Lookup!$S$2:$S$10,0))),0,$L$12*K931))</f>
        <v>0</v>
      </c>
      <c r="O931" s="234">
        <f t="shared" si="79"/>
        <v>0</v>
      </c>
      <c r="P931" s="10"/>
      <c r="Q931" s="9"/>
      <c r="S931" s="340">
        <f t="shared" si="80"/>
        <v>0</v>
      </c>
      <c r="T931" s="340">
        <f t="shared" si="81"/>
        <v>0</v>
      </c>
    </row>
    <row r="932" spans="2:20" ht="14.4" x14ac:dyDescent="0.3">
      <c r="B932" s="30"/>
      <c r="C932" s="16"/>
      <c r="D932" s="16"/>
      <c r="E932" s="25"/>
      <c r="F932" s="16"/>
      <c r="G932" s="15"/>
      <c r="H932" s="14"/>
      <c r="I932" s="13"/>
      <c r="J932" s="13"/>
      <c r="K932" s="12"/>
      <c r="L932" s="232">
        <f t="shared" si="77"/>
        <v>0</v>
      </c>
      <c r="M932" s="234">
        <f t="shared" si="78"/>
        <v>0</v>
      </c>
      <c r="N932" s="11">
        <f>IF(Q932="x",0,IF(J932&lt;(INDEX(Lookup!$U$2:$U$10,MATCH($D$47,Lookup!$S$2:$S$10,0))),0,$L$12*K932))</f>
        <v>0</v>
      </c>
      <c r="O932" s="234">
        <f t="shared" si="79"/>
        <v>0</v>
      </c>
      <c r="P932" s="10"/>
      <c r="Q932" s="9"/>
      <c r="S932" s="340">
        <f t="shared" si="80"/>
        <v>0</v>
      </c>
      <c r="T932" s="340">
        <f t="shared" si="81"/>
        <v>0</v>
      </c>
    </row>
    <row r="933" spans="2:20" ht="14.4" x14ac:dyDescent="0.3">
      <c r="B933" s="30"/>
      <c r="C933" s="16"/>
      <c r="D933" s="16"/>
      <c r="E933" s="25"/>
      <c r="F933" s="16"/>
      <c r="G933" s="15"/>
      <c r="H933" s="14"/>
      <c r="I933" s="13"/>
      <c r="J933" s="13"/>
      <c r="K933" s="12"/>
      <c r="L933" s="232">
        <f t="shared" si="77"/>
        <v>0</v>
      </c>
      <c r="M933" s="234">
        <f t="shared" si="78"/>
        <v>0</v>
      </c>
      <c r="N933" s="11">
        <f>IF(Q933="x",0,IF(J933&lt;(INDEX(Lookup!$U$2:$U$10,MATCH($D$47,Lookup!$S$2:$S$10,0))),0,$L$12*K933))</f>
        <v>0</v>
      </c>
      <c r="O933" s="234">
        <f t="shared" si="79"/>
        <v>0</v>
      </c>
      <c r="P933" s="10"/>
      <c r="Q933" s="9"/>
      <c r="S933" s="340">
        <f t="shared" si="80"/>
        <v>0</v>
      </c>
      <c r="T933" s="340">
        <f t="shared" si="81"/>
        <v>0</v>
      </c>
    </row>
    <row r="934" spans="2:20" ht="14.4" x14ac:dyDescent="0.3">
      <c r="B934" s="30"/>
      <c r="C934" s="16"/>
      <c r="D934" s="16"/>
      <c r="E934" s="25"/>
      <c r="F934" s="16"/>
      <c r="G934" s="15"/>
      <c r="H934" s="14"/>
      <c r="I934" s="13"/>
      <c r="J934" s="13"/>
      <c r="K934" s="12"/>
      <c r="L934" s="232">
        <f t="shared" si="77"/>
        <v>0</v>
      </c>
      <c r="M934" s="234">
        <f t="shared" si="78"/>
        <v>0</v>
      </c>
      <c r="N934" s="11">
        <f>IF(Q934="x",0,IF(J934&lt;(INDEX(Lookup!$U$2:$U$10,MATCH($D$47,Lookup!$S$2:$S$10,0))),0,$L$12*K934))</f>
        <v>0</v>
      </c>
      <c r="O934" s="234">
        <f t="shared" si="79"/>
        <v>0</v>
      </c>
      <c r="P934" s="10"/>
      <c r="Q934" s="9"/>
      <c r="S934" s="340">
        <f t="shared" si="80"/>
        <v>0</v>
      </c>
      <c r="T934" s="340">
        <f t="shared" si="81"/>
        <v>0</v>
      </c>
    </row>
    <row r="935" spans="2:20" ht="14.4" x14ac:dyDescent="0.3">
      <c r="B935" s="30"/>
      <c r="C935" s="16"/>
      <c r="D935" s="16"/>
      <c r="E935" s="25"/>
      <c r="F935" s="16"/>
      <c r="G935" s="15"/>
      <c r="H935" s="14"/>
      <c r="I935" s="13"/>
      <c r="J935" s="13"/>
      <c r="K935" s="12"/>
      <c r="L935" s="232">
        <f t="shared" si="77"/>
        <v>0</v>
      </c>
      <c r="M935" s="234">
        <f t="shared" si="78"/>
        <v>0</v>
      </c>
      <c r="N935" s="11">
        <f>IF(Q935="x",0,IF(J935&lt;(INDEX(Lookup!$U$2:$U$10,MATCH($D$47,Lookup!$S$2:$S$10,0))),0,$L$12*K935))</f>
        <v>0</v>
      </c>
      <c r="O935" s="234">
        <f t="shared" si="79"/>
        <v>0</v>
      </c>
      <c r="P935" s="10"/>
      <c r="Q935" s="9"/>
      <c r="S935" s="340">
        <f t="shared" si="80"/>
        <v>0</v>
      </c>
      <c r="T935" s="340">
        <f t="shared" si="81"/>
        <v>0</v>
      </c>
    </row>
    <row r="936" spans="2:20" ht="14.4" x14ac:dyDescent="0.3">
      <c r="B936" s="30"/>
      <c r="C936" s="16"/>
      <c r="D936" s="16"/>
      <c r="E936" s="25"/>
      <c r="F936" s="16"/>
      <c r="G936" s="15"/>
      <c r="H936" s="14"/>
      <c r="I936" s="13"/>
      <c r="J936" s="13"/>
      <c r="K936" s="12"/>
      <c r="L936" s="232">
        <f t="shared" si="77"/>
        <v>0</v>
      </c>
      <c r="M936" s="234">
        <f t="shared" si="78"/>
        <v>0</v>
      </c>
      <c r="N936" s="11">
        <f>IF(Q936="x",0,IF(J936&lt;(INDEX(Lookup!$U$2:$U$10,MATCH($D$47,Lookup!$S$2:$S$10,0))),0,$L$12*K936))</f>
        <v>0</v>
      </c>
      <c r="O936" s="234">
        <f t="shared" si="79"/>
        <v>0</v>
      </c>
      <c r="P936" s="10"/>
      <c r="Q936" s="9"/>
      <c r="S936" s="340">
        <f t="shared" si="80"/>
        <v>0</v>
      </c>
      <c r="T936" s="340">
        <f t="shared" si="81"/>
        <v>0</v>
      </c>
    </row>
    <row r="937" spans="2:20" ht="14.4" x14ac:dyDescent="0.3">
      <c r="B937" s="30"/>
      <c r="C937" s="16"/>
      <c r="D937" s="16"/>
      <c r="E937" s="25"/>
      <c r="F937" s="16"/>
      <c r="G937" s="15"/>
      <c r="H937" s="14"/>
      <c r="I937" s="13"/>
      <c r="J937" s="13"/>
      <c r="K937" s="12"/>
      <c r="L937" s="232">
        <f t="shared" si="77"/>
        <v>0</v>
      </c>
      <c r="M937" s="234">
        <f t="shared" si="78"/>
        <v>0</v>
      </c>
      <c r="N937" s="11">
        <f>IF(Q937="x",0,IF(J937&lt;(INDEX(Lookup!$U$2:$U$10,MATCH($D$47,Lookup!$S$2:$S$10,0))),0,$L$12*K937))</f>
        <v>0</v>
      </c>
      <c r="O937" s="234">
        <f t="shared" si="79"/>
        <v>0</v>
      </c>
      <c r="P937" s="10"/>
      <c r="Q937" s="9"/>
      <c r="S937" s="340">
        <f t="shared" si="80"/>
        <v>0</v>
      </c>
      <c r="T937" s="340">
        <f t="shared" si="81"/>
        <v>0</v>
      </c>
    </row>
    <row r="938" spans="2:20" ht="14.4" x14ac:dyDescent="0.3">
      <c r="B938" s="30"/>
      <c r="C938" s="16"/>
      <c r="D938" s="16"/>
      <c r="E938" s="25"/>
      <c r="F938" s="16"/>
      <c r="G938" s="15"/>
      <c r="H938" s="14"/>
      <c r="I938" s="13"/>
      <c r="J938" s="13"/>
      <c r="K938" s="12"/>
      <c r="L938" s="232">
        <f t="shared" si="77"/>
        <v>0</v>
      </c>
      <c r="M938" s="234">
        <f t="shared" si="78"/>
        <v>0</v>
      </c>
      <c r="N938" s="11">
        <f>IF(Q938="x",0,IF(J938&lt;(INDEX(Lookup!$U$2:$U$10,MATCH($D$47,Lookup!$S$2:$S$10,0))),0,$L$12*K938))</f>
        <v>0</v>
      </c>
      <c r="O938" s="234">
        <f t="shared" si="79"/>
        <v>0</v>
      </c>
      <c r="P938" s="10"/>
      <c r="Q938" s="9"/>
      <c r="S938" s="340">
        <f t="shared" si="80"/>
        <v>0</v>
      </c>
      <c r="T938" s="340">
        <f t="shared" si="81"/>
        <v>0</v>
      </c>
    </row>
    <row r="939" spans="2:20" ht="14.4" x14ac:dyDescent="0.3">
      <c r="B939" s="30"/>
      <c r="C939" s="16"/>
      <c r="D939" s="16"/>
      <c r="E939" s="25"/>
      <c r="F939" s="16"/>
      <c r="G939" s="15"/>
      <c r="H939" s="14"/>
      <c r="I939" s="13"/>
      <c r="J939" s="13"/>
      <c r="K939" s="12"/>
      <c r="L939" s="232">
        <f t="shared" si="77"/>
        <v>0</v>
      </c>
      <c r="M939" s="234">
        <f t="shared" si="78"/>
        <v>0</v>
      </c>
      <c r="N939" s="11">
        <f>IF(Q939="x",0,IF(J939&lt;(INDEX(Lookup!$U$2:$U$10,MATCH($D$47,Lookup!$S$2:$S$10,0))),0,$L$12*K939))</f>
        <v>0</v>
      </c>
      <c r="O939" s="234">
        <f t="shared" si="79"/>
        <v>0</v>
      </c>
      <c r="P939" s="10"/>
      <c r="Q939" s="9"/>
      <c r="S939" s="340">
        <f t="shared" si="80"/>
        <v>0</v>
      </c>
      <c r="T939" s="340">
        <f t="shared" si="81"/>
        <v>0</v>
      </c>
    </row>
    <row r="940" spans="2:20" ht="14.4" x14ac:dyDescent="0.3">
      <c r="B940" s="30"/>
      <c r="C940" s="16"/>
      <c r="D940" s="16"/>
      <c r="E940" s="25"/>
      <c r="F940" s="16"/>
      <c r="G940" s="15"/>
      <c r="H940" s="14"/>
      <c r="I940" s="13"/>
      <c r="J940" s="13"/>
      <c r="K940" s="12"/>
      <c r="L940" s="232">
        <f t="shared" si="77"/>
        <v>0</v>
      </c>
      <c r="M940" s="234">
        <f t="shared" si="78"/>
        <v>0</v>
      </c>
      <c r="N940" s="11">
        <f>IF(Q940="x",0,IF(J940&lt;(INDEX(Lookup!$U$2:$U$10,MATCH($D$47,Lookup!$S$2:$S$10,0))),0,$L$12*K940))</f>
        <v>0</v>
      </c>
      <c r="O940" s="234">
        <f t="shared" si="79"/>
        <v>0</v>
      </c>
      <c r="P940" s="10"/>
      <c r="Q940" s="9"/>
      <c r="S940" s="340">
        <f t="shared" si="80"/>
        <v>0</v>
      </c>
      <c r="T940" s="340">
        <f t="shared" si="81"/>
        <v>0</v>
      </c>
    </row>
    <row r="941" spans="2:20" ht="14.4" x14ac:dyDescent="0.3">
      <c r="B941" s="30"/>
      <c r="C941" s="16"/>
      <c r="D941" s="16"/>
      <c r="E941" s="25"/>
      <c r="F941" s="16"/>
      <c r="G941" s="15"/>
      <c r="H941" s="14"/>
      <c r="I941" s="13"/>
      <c r="J941" s="13"/>
      <c r="K941" s="12"/>
      <c r="L941" s="232">
        <f t="shared" si="77"/>
        <v>0</v>
      </c>
      <c r="M941" s="234">
        <f t="shared" si="78"/>
        <v>0</v>
      </c>
      <c r="N941" s="11">
        <f>IF(Q941="x",0,IF(J941&lt;(INDEX(Lookup!$U$2:$U$10,MATCH($D$47,Lookup!$S$2:$S$10,0))),0,$L$12*K941))</f>
        <v>0</v>
      </c>
      <c r="O941" s="234">
        <f t="shared" si="79"/>
        <v>0</v>
      </c>
      <c r="P941" s="10"/>
      <c r="Q941" s="9"/>
      <c r="S941" s="340">
        <f t="shared" si="80"/>
        <v>0</v>
      </c>
      <c r="T941" s="340">
        <f t="shared" si="81"/>
        <v>0</v>
      </c>
    </row>
    <row r="942" spans="2:20" ht="14.4" x14ac:dyDescent="0.3">
      <c r="B942" s="30"/>
      <c r="C942" s="16"/>
      <c r="D942" s="16"/>
      <c r="E942" s="25"/>
      <c r="F942" s="16"/>
      <c r="G942" s="15"/>
      <c r="H942" s="14"/>
      <c r="I942" s="13"/>
      <c r="J942" s="13"/>
      <c r="K942" s="12"/>
      <c r="L942" s="232">
        <f t="shared" si="77"/>
        <v>0</v>
      </c>
      <c r="M942" s="234">
        <f t="shared" si="78"/>
        <v>0</v>
      </c>
      <c r="N942" s="11">
        <f>IF(Q942="x",0,IF(J942&lt;(INDEX(Lookup!$U$2:$U$10,MATCH($D$47,Lookup!$S$2:$S$10,0))),0,$L$12*K942))</f>
        <v>0</v>
      </c>
      <c r="O942" s="234">
        <f t="shared" si="79"/>
        <v>0</v>
      </c>
      <c r="P942" s="10"/>
      <c r="Q942" s="9"/>
      <c r="S942" s="340">
        <f t="shared" si="80"/>
        <v>0</v>
      </c>
      <c r="T942" s="340">
        <f t="shared" si="81"/>
        <v>0</v>
      </c>
    </row>
    <row r="943" spans="2:20" ht="14.4" x14ac:dyDescent="0.3">
      <c r="B943" s="30"/>
      <c r="C943" s="16"/>
      <c r="D943" s="16"/>
      <c r="E943" s="25"/>
      <c r="F943" s="16"/>
      <c r="G943" s="15"/>
      <c r="H943" s="14"/>
      <c r="I943" s="13"/>
      <c r="J943" s="13"/>
      <c r="K943" s="12"/>
      <c r="L943" s="232">
        <f t="shared" si="77"/>
        <v>0</v>
      </c>
      <c r="M943" s="234">
        <f t="shared" si="78"/>
        <v>0</v>
      </c>
      <c r="N943" s="11">
        <f>IF(Q943="x",0,IF(J943&lt;(INDEX(Lookup!$U$2:$U$10,MATCH($D$47,Lookup!$S$2:$S$10,0))),0,$L$12*K943))</f>
        <v>0</v>
      </c>
      <c r="O943" s="234">
        <f t="shared" si="79"/>
        <v>0</v>
      </c>
      <c r="P943" s="10"/>
      <c r="Q943" s="9"/>
      <c r="S943" s="340">
        <f t="shared" si="80"/>
        <v>0</v>
      </c>
      <c r="T943" s="340">
        <f t="shared" si="81"/>
        <v>0</v>
      </c>
    </row>
    <row r="944" spans="2:20" ht="14.4" x14ac:dyDescent="0.3">
      <c r="B944" s="30"/>
      <c r="C944" s="16"/>
      <c r="D944" s="16"/>
      <c r="E944" s="25"/>
      <c r="F944" s="16"/>
      <c r="G944" s="15"/>
      <c r="H944" s="14"/>
      <c r="I944" s="13"/>
      <c r="J944" s="13"/>
      <c r="K944" s="12"/>
      <c r="L944" s="232">
        <f t="shared" si="77"/>
        <v>0</v>
      </c>
      <c r="M944" s="234">
        <f t="shared" si="78"/>
        <v>0</v>
      </c>
      <c r="N944" s="11">
        <f>IF(Q944="x",0,IF(J944&lt;(INDEX(Lookup!$U$2:$U$10,MATCH($D$47,Lookup!$S$2:$S$10,0))),0,$L$12*K944))</f>
        <v>0</v>
      </c>
      <c r="O944" s="234">
        <f t="shared" si="79"/>
        <v>0</v>
      </c>
      <c r="P944" s="10"/>
      <c r="Q944" s="9"/>
      <c r="S944" s="340">
        <f t="shared" si="80"/>
        <v>0</v>
      </c>
      <c r="T944" s="340">
        <f t="shared" si="81"/>
        <v>0</v>
      </c>
    </row>
    <row r="945" spans="2:20" ht="14.4" x14ac:dyDescent="0.3">
      <c r="B945" s="30"/>
      <c r="C945" s="16"/>
      <c r="D945" s="16"/>
      <c r="E945" s="25"/>
      <c r="F945" s="16"/>
      <c r="G945" s="15"/>
      <c r="H945" s="14"/>
      <c r="I945" s="13"/>
      <c r="J945" s="13"/>
      <c r="K945" s="12"/>
      <c r="L945" s="232">
        <f t="shared" si="77"/>
        <v>0</v>
      </c>
      <c r="M945" s="234">
        <f t="shared" si="78"/>
        <v>0</v>
      </c>
      <c r="N945" s="11">
        <f>IF(Q945="x",0,IF(J945&lt;(INDEX(Lookup!$U$2:$U$10,MATCH($D$47,Lookup!$S$2:$S$10,0))),0,$L$12*K945))</f>
        <v>0</v>
      </c>
      <c r="O945" s="234">
        <f t="shared" si="79"/>
        <v>0</v>
      </c>
      <c r="P945" s="10"/>
      <c r="Q945" s="9"/>
      <c r="S945" s="340">
        <f t="shared" si="80"/>
        <v>0</v>
      </c>
      <c r="T945" s="340">
        <f t="shared" si="81"/>
        <v>0</v>
      </c>
    </row>
    <row r="946" spans="2:20" ht="14.4" x14ac:dyDescent="0.3">
      <c r="B946" s="30"/>
      <c r="C946" s="16"/>
      <c r="D946" s="16"/>
      <c r="E946" s="25"/>
      <c r="F946" s="16"/>
      <c r="G946" s="15"/>
      <c r="H946" s="14"/>
      <c r="I946" s="13"/>
      <c r="J946" s="13"/>
      <c r="K946" s="12"/>
      <c r="L946" s="232">
        <f t="shared" ref="L946:L1009" si="82">IF(ROUNDDOWN(DATEDIF(I946,J946,"d")/7,0)&gt;$L$12,$L$12*K946,K946*ROUNDDOWN(DATEDIF(I946,J946,"d")/7,0))</f>
        <v>0</v>
      </c>
      <c r="M946" s="234">
        <f t="shared" ref="M946:M1009" si="83">L946*$L$6</f>
        <v>0</v>
      </c>
      <c r="N946" s="11">
        <f>IF(Q946="x",0,IF(J946&lt;(INDEX(Lookup!$U$2:$U$10,MATCH($D$47,Lookup!$S$2:$S$10,0))),0,$L$12*K946))</f>
        <v>0</v>
      </c>
      <c r="O946" s="234">
        <f t="shared" ref="O946:O1009" si="84">N946*$L$6</f>
        <v>0</v>
      </c>
      <c r="P946" s="10"/>
      <c r="Q946" s="9"/>
      <c r="S946" s="340">
        <f t="shared" si="80"/>
        <v>0</v>
      </c>
      <c r="T946" s="340">
        <f t="shared" si="81"/>
        <v>0</v>
      </c>
    </row>
    <row r="947" spans="2:20" ht="14.4" x14ac:dyDescent="0.3">
      <c r="B947" s="30"/>
      <c r="C947" s="16"/>
      <c r="D947" s="16"/>
      <c r="E947" s="25"/>
      <c r="F947" s="16"/>
      <c r="G947" s="15"/>
      <c r="H947" s="14"/>
      <c r="I947" s="13"/>
      <c r="J947" s="13"/>
      <c r="K947" s="12"/>
      <c r="L947" s="232">
        <f t="shared" si="82"/>
        <v>0</v>
      </c>
      <c r="M947" s="234">
        <f t="shared" si="83"/>
        <v>0</v>
      </c>
      <c r="N947" s="11">
        <f>IF(Q947="x",0,IF(J947&lt;(INDEX(Lookup!$U$2:$U$10,MATCH($D$47,Lookup!$S$2:$S$10,0))),0,$L$12*K947))</f>
        <v>0</v>
      </c>
      <c r="O947" s="234">
        <f t="shared" si="84"/>
        <v>0</v>
      </c>
      <c r="P947" s="10"/>
      <c r="Q947" s="9"/>
      <c r="S947" s="340">
        <f t="shared" ref="S947:S1010" si="85">M947*$I$35</f>
        <v>0</v>
      </c>
      <c r="T947" s="340">
        <f t="shared" ref="T947:T1010" si="86">O947*$I$44</f>
        <v>0</v>
      </c>
    </row>
    <row r="948" spans="2:20" ht="14.4" x14ac:dyDescent="0.3">
      <c r="B948" s="30"/>
      <c r="C948" s="16"/>
      <c r="D948" s="16"/>
      <c r="E948" s="25"/>
      <c r="F948" s="16"/>
      <c r="G948" s="15"/>
      <c r="H948" s="14"/>
      <c r="I948" s="13"/>
      <c r="J948" s="13"/>
      <c r="K948" s="12"/>
      <c r="L948" s="232">
        <f t="shared" si="82"/>
        <v>0</v>
      </c>
      <c r="M948" s="234">
        <f t="shared" si="83"/>
        <v>0</v>
      </c>
      <c r="N948" s="11">
        <f>IF(Q948="x",0,IF(J948&lt;(INDEX(Lookup!$U$2:$U$10,MATCH($D$47,Lookup!$S$2:$S$10,0))),0,$L$12*K948))</f>
        <v>0</v>
      </c>
      <c r="O948" s="234">
        <f t="shared" si="84"/>
        <v>0</v>
      </c>
      <c r="P948" s="10"/>
      <c r="Q948" s="9"/>
      <c r="S948" s="340">
        <f t="shared" si="85"/>
        <v>0</v>
      </c>
      <c r="T948" s="340">
        <f t="shared" si="86"/>
        <v>0</v>
      </c>
    </row>
    <row r="949" spans="2:20" ht="14.4" x14ac:dyDescent="0.3">
      <c r="B949" s="30"/>
      <c r="C949" s="16"/>
      <c r="D949" s="16"/>
      <c r="E949" s="25"/>
      <c r="F949" s="16"/>
      <c r="G949" s="15"/>
      <c r="H949" s="14"/>
      <c r="I949" s="13"/>
      <c r="J949" s="13"/>
      <c r="K949" s="12"/>
      <c r="L949" s="232">
        <f t="shared" si="82"/>
        <v>0</v>
      </c>
      <c r="M949" s="234">
        <f t="shared" si="83"/>
        <v>0</v>
      </c>
      <c r="N949" s="11">
        <f>IF(Q949="x",0,IF(J949&lt;(INDEX(Lookup!$U$2:$U$10,MATCH($D$47,Lookup!$S$2:$S$10,0))),0,$L$12*K949))</f>
        <v>0</v>
      </c>
      <c r="O949" s="234">
        <f t="shared" si="84"/>
        <v>0</v>
      </c>
      <c r="P949" s="10"/>
      <c r="Q949" s="9"/>
      <c r="S949" s="340">
        <f t="shared" si="85"/>
        <v>0</v>
      </c>
      <c r="T949" s="340">
        <f t="shared" si="86"/>
        <v>0</v>
      </c>
    </row>
    <row r="950" spans="2:20" ht="14.4" x14ac:dyDescent="0.3">
      <c r="B950" s="30"/>
      <c r="C950" s="16"/>
      <c r="D950" s="16"/>
      <c r="E950" s="25"/>
      <c r="F950" s="16"/>
      <c r="G950" s="15"/>
      <c r="H950" s="14"/>
      <c r="I950" s="13"/>
      <c r="J950" s="13"/>
      <c r="K950" s="12"/>
      <c r="L950" s="232">
        <f t="shared" si="82"/>
        <v>0</v>
      </c>
      <c r="M950" s="234">
        <f t="shared" si="83"/>
        <v>0</v>
      </c>
      <c r="N950" s="11">
        <f>IF(Q950="x",0,IF(J950&lt;(INDEX(Lookup!$U$2:$U$10,MATCH($D$47,Lookup!$S$2:$S$10,0))),0,$L$12*K950))</f>
        <v>0</v>
      </c>
      <c r="O950" s="234">
        <f t="shared" si="84"/>
        <v>0</v>
      </c>
      <c r="P950" s="10"/>
      <c r="Q950" s="9"/>
      <c r="S950" s="340">
        <f t="shared" si="85"/>
        <v>0</v>
      </c>
      <c r="T950" s="340">
        <f t="shared" si="86"/>
        <v>0</v>
      </c>
    </row>
    <row r="951" spans="2:20" ht="14.4" x14ac:dyDescent="0.3">
      <c r="B951" s="30"/>
      <c r="C951" s="16"/>
      <c r="D951" s="16"/>
      <c r="E951" s="25"/>
      <c r="F951" s="16"/>
      <c r="G951" s="15"/>
      <c r="H951" s="14"/>
      <c r="I951" s="13"/>
      <c r="J951" s="13"/>
      <c r="K951" s="12"/>
      <c r="L951" s="232">
        <f t="shared" si="82"/>
        <v>0</v>
      </c>
      <c r="M951" s="234">
        <f t="shared" si="83"/>
        <v>0</v>
      </c>
      <c r="N951" s="11">
        <f>IF(Q951="x",0,IF(J951&lt;(INDEX(Lookup!$U$2:$U$10,MATCH($D$47,Lookup!$S$2:$S$10,0))),0,$L$12*K951))</f>
        <v>0</v>
      </c>
      <c r="O951" s="234">
        <f t="shared" si="84"/>
        <v>0</v>
      </c>
      <c r="P951" s="10"/>
      <c r="Q951" s="9"/>
      <c r="S951" s="340">
        <f t="shared" si="85"/>
        <v>0</v>
      </c>
      <c r="T951" s="340">
        <f t="shared" si="86"/>
        <v>0</v>
      </c>
    </row>
    <row r="952" spans="2:20" ht="14.4" x14ac:dyDescent="0.3">
      <c r="B952" s="30"/>
      <c r="C952" s="16"/>
      <c r="D952" s="16"/>
      <c r="E952" s="25"/>
      <c r="F952" s="16"/>
      <c r="G952" s="15"/>
      <c r="H952" s="14"/>
      <c r="I952" s="13"/>
      <c r="J952" s="13"/>
      <c r="K952" s="12"/>
      <c r="L952" s="232">
        <f t="shared" si="82"/>
        <v>0</v>
      </c>
      <c r="M952" s="234">
        <f t="shared" si="83"/>
        <v>0</v>
      </c>
      <c r="N952" s="11">
        <f>IF(Q952="x",0,IF(J952&lt;(INDEX(Lookup!$U$2:$U$10,MATCH($D$47,Lookup!$S$2:$S$10,0))),0,$L$12*K952))</f>
        <v>0</v>
      </c>
      <c r="O952" s="234">
        <f t="shared" si="84"/>
        <v>0</v>
      </c>
      <c r="P952" s="10"/>
      <c r="Q952" s="9"/>
      <c r="S952" s="340">
        <f t="shared" si="85"/>
        <v>0</v>
      </c>
      <c r="T952" s="340">
        <f t="shared" si="86"/>
        <v>0</v>
      </c>
    </row>
    <row r="953" spans="2:20" ht="14.4" x14ac:dyDescent="0.3">
      <c r="B953" s="30"/>
      <c r="C953" s="16"/>
      <c r="D953" s="16"/>
      <c r="E953" s="25"/>
      <c r="F953" s="16"/>
      <c r="G953" s="15"/>
      <c r="H953" s="14"/>
      <c r="I953" s="13"/>
      <c r="J953" s="13"/>
      <c r="K953" s="12"/>
      <c r="L953" s="232">
        <f t="shared" si="82"/>
        <v>0</v>
      </c>
      <c r="M953" s="234">
        <f t="shared" si="83"/>
        <v>0</v>
      </c>
      <c r="N953" s="11">
        <f>IF(Q953="x",0,IF(J953&lt;(INDEX(Lookup!$U$2:$U$10,MATCH($D$47,Lookup!$S$2:$S$10,0))),0,$L$12*K953))</f>
        <v>0</v>
      </c>
      <c r="O953" s="234">
        <f t="shared" si="84"/>
        <v>0</v>
      </c>
      <c r="P953" s="10"/>
      <c r="Q953" s="9"/>
      <c r="S953" s="340">
        <f t="shared" si="85"/>
        <v>0</v>
      </c>
      <c r="T953" s="340">
        <f t="shared" si="86"/>
        <v>0</v>
      </c>
    </row>
    <row r="954" spans="2:20" ht="14.4" x14ac:dyDescent="0.3">
      <c r="B954" s="30"/>
      <c r="C954" s="16"/>
      <c r="D954" s="16"/>
      <c r="E954" s="25"/>
      <c r="F954" s="16"/>
      <c r="G954" s="15"/>
      <c r="H954" s="14"/>
      <c r="I954" s="13"/>
      <c r="J954" s="13"/>
      <c r="K954" s="12"/>
      <c r="L954" s="232">
        <f t="shared" si="82"/>
        <v>0</v>
      </c>
      <c r="M954" s="234">
        <f t="shared" si="83"/>
        <v>0</v>
      </c>
      <c r="N954" s="11">
        <f>IF(Q954="x",0,IF(J954&lt;(INDEX(Lookup!$U$2:$U$10,MATCH($D$47,Lookup!$S$2:$S$10,0))),0,$L$12*K954))</f>
        <v>0</v>
      </c>
      <c r="O954" s="234">
        <f t="shared" si="84"/>
        <v>0</v>
      </c>
      <c r="P954" s="10"/>
      <c r="Q954" s="9"/>
      <c r="S954" s="340">
        <f t="shared" si="85"/>
        <v>0</v>
      </c>
      <c r="T954" s="340">
        <f t="shared" si="86"/>
        <v>0</v>
      </c>
    </row>
    <row r="955" spans="2:20" ht="14.4" x14ac:dyDescent="0.3">
      <c r="B955" s="30"/>
      <c r="C955" s="16"/>
      <c r="D955" s="16"/>
      <c r="E955" s="25"/>
      <c r="F955" s="16"/>
      <c r="G955" s="15"/>
      <c r="H955" s="14"/>
      <c r="I955" s="13"/>
      <c r="J955" s="13"/>
      <c r="K955" s="12"/>
      <c r="L955" s="232">
        <f t="shared" si="82"/>
        <v>0</v>
      </c>
      <c r="M955" s="234">
        <f t="shared" si="83"/>
        <v>0</v>
      </c>
      <c r="N955" s="11">
        <f>IF(Q955="x",0,IF(J955&lt;(INDEX(Lookup!$U$2:$U$10,MATCH($D$47,Lookup!$S$2:$S$10,0))),0,$L$12*K955))</f>
        <v>0</v>
      </c>
      <c r="O955" s="234">
        <f t="shared" si="84"/>
        <v>0</v>
      </c>
      <c r="P955" s="10"/>
      <c r="Q955" s="9"/>
      <c r="S955" s="340">
        <f t="shared" si="85"/>
        <v>0</v>
      </c>
      <c r="T955" s="340">
        <f t="shared" si="86"/>
        <v>0</v>
      </c>
    </row>
    <row r="956" spans="2:20" ht="14.4" x14ac:dyDescent="0.3">
      <c r="B956" s="30"/>
      <c r="C956" s="16"/>
      <c r="D956" s="16"/>
      <c r="E956" s="25"/>
      <c r="F956" s="16"/>
      <c r="G956" s="15"/>
      <c r="H956" s="14"/>
      <c r="I956" s="13"/>
      <c r="J956" s="13"/>
      <c r="K956" s="12"/>
      <c r="L956" s="232">
        <f t="shared" si="82"/>
        <v>0</v>
      </c>
      <c r="M956" s="234">
        <f t="shared" si="83"/>
        <v>0</v>
      </c>
      <c r="N956" s="11">
        <f>IF(Q956="x",0,IF(J956&lt;(INDEX(Lookup!$U$2:$U$10,MATCH($D$47,Lookup!$S$2:$S$10,0))),0,$L$12*K956))</f>
        <v>0</v>
      </c>
      <c r="O956" s="234">
        <f t="shared" si="84"/>
        <v>0</v>
      </c>
      <c r="P956" s="10"/>
      <c r="Q956" s="9"/>
      <c r="S956" s="340">
        <f t="shared" si="85"/>
        <v>0</v>
      </c>
      <c r="T956" s="340">
        <f t="shared" si="86"/>
        <v>0</v>
      </c>
    </row>
    <row r="957" spans="2:20" ht="14.4" x14ac:dyDescent="0.3">
      <c r="B957" s="30"/>
      <c r="C957" s="16"/>
      <c r="D957" s="16"/>
      <c r="E957" s="25"/>
      <c r="F957" s="16"/>
      <c r="G957" s="15"/>
      <c r="H957" s="14"/>
      <c r="I957" s="13"/>
      <c r="J957" s="13"/>
      <c r="K957" s="12"/>
      <c r="L957" s="232">
        <f t="shared" si="82"/>
        <v>0</v>
      </c>
      <c r="M957" s="234">
        <f t="shared" si="83"/>
        <v>0</v>
      </c>
      <c r="N957" s="11">
        <f>IF(Q957="x",0,IF(J957&lt;(INDEX(Lookup!$U$2:$U$10,MATCH($D$47,Lookup!$S$2:$S$10,0))),0,$L$12*K957))</f>
        <v>0</v>
      </c>
      <c r="O957" s="234">
        <f t="shared" si="84"/>
        <v>0</v>
      </c>
      <c r="P957" s="10"/>
      <c r="Q957" s="9"/>
      <c r="S957" s="340">
        <f t="shared" si="85"/>
        <v>0</v>
      </c>
      <c r="T957" s="340">
        <f t="shared" si="86"/>
        <v>0</v>
      </c>
    </row>
    <row r="958" spans="2:20" ht="14.4" x14ac:dyDescent="0.3">
      <c r="B958" s="30"/>
      <c r="C958" s="16"/>
      <c r="D958" s="16"/>
      <c r="E958" s="25"/>
      <c r="F958" s="16"/>
      <c r="G958" s="15"/>
      <c r="H958" s="14"/>
      <c r="I958" s="13"/>
      <c r="J958" s="13"/>
      <c r="K958" s="12"/>
      <c r="L958" s="232">
        <f t="shared" si="82"/>
        <v>0</v>
      </c>
      <c r="M958" s="234">
        <f t="shared" si="83"/>
        <v>0</v>
      </c>
      <c r="N958" s="11">
        <f>IF(Q958="x",0,IF(J958&lt;(INDEX(Lookup!$U$2:$U$10,MATCH($D$47,Lookup!$S$2:$S$10,0))),0,$L$12*K958))</f>
        <v>0</v>
      </c>
      <c r="O958" s="234">
        <f t="shared" si="84"/>
        <v>0</v>
      </c>
      <c r="P958" s="10"/>
      <c r="Q958" s="9"/>
      <c r="S958" s="340">
        <f t="shared" si="85"/>
        <v>0</v>
      </c>
      <c r="T958" s="340">
        <f t="shared" si="86"/>
        <v>0</v>
      </c>
    </row>
    <row r="959" spans="2:20" ht="14.4" x14ac:dyDescent="0.3">
      <c r="B959" s="30"/>
      <c r="C959" s="16"/>
      <c r="D959" s="16"/>
      <c r="E959" s="25"/>
      <c r="F959" s="16"/>
      <c r="G959" s="15"/>
      <c r="H959" s="14"/>
      <c r="I959" s="13"/>
      <c r="J959" s="13"/>
      <c r="K959" s="12"/>
      <c r="L959" s="232">
        <f t="shared" si="82"/>
        <v>0</v>
      </c>
      <c r="M959" s="234">
        <f t="shared" si="83"/>
        <v>0</v>
      </c>
      <c r="N959" s="11">
        <f>IF(Q959="x",0,IF(J959&lt;(INDEX(Lookup!$U$2:$U$10,MATCH($D$47,Lookup!$S$2:$S$10,0))),0,$L$12*K959))</f>
        <v>0</v>
      </c>
      <c r="O959" s="234">
        <f t="shared" si="84"/>
        <v>0</v>
      </c>
      <c r="P959" s="10"/>
      <c r="Q959" s="9"/>
      <c r="S959" s="340">
        <f t="shared" si="85"/>
        <v>0</v>
      </c>
      <c r="T959" s="340">
        <f t="shared" si="86"/>
        <v>0</v>
      </c>
    </row>
    <row r="960" spans="2:20" ht="14.4" x14ac:dyDescent="0.3">
      <c r="B960" s="30"/>
      <c r="C960" s="16"/>
      <c r="D960" s="16"/>
      <c r="E960" s="25"/>
      <c r="F960" s="16"/>
      <c r="G960" s="15"/>
      <c r="H960" s="14"/>
      <c r="I960" s="13"/>
      <c r="J960" s="13"/>
      <c r="K960" s="12"/>
      <c r="L960" s="232">
        <f t="shared" si="82"/>
        <v>0</v>
      </c>
      <c r="M960" s="234">
        <f t="shared" si="83"/>
        <v>0</v>
      </c>
      <c r="N960" s="11">
        <f>IF(Q960="x",0,IF(J960&lt;(INDEX(Lookup!$U$2:$U$10,MATCH($D$47,Lookup!$S$2:$S$10,0))),0,$L$12*K960))</f>
        <v>0</v>
      </c>
      <c r="O960" s="234">
        <f t="shared" si="84"/>
        <v>0</v>
      </c>
      <c r="P960" s="10"/>
      <c r="Q960" s="9"/>
      <c r="S960" s="340">
        <f t="shared" si="85"/>
        <v>0</v>
      </c>
      <c r="T960" s="340">
        <f t="shared" si="86"/>
        <v>0</v>
      </c>
    </row>
    <row r="961" spans="2:20" ht="14.4" x14ac:dyDescent="0.3">
      <c r="B961" s="30"/>
      <c r="C961" s="16"/>
      <c r="D961" s="16"/>
      <c r="E961" s="25"/>
      <c r="F961" s="16"/>
      <c r="G961" s="15"/>
      <c r="H961" s="14"/>
      <c r="I961" s="13"/>
      <c r="J961" s="13"/>
      <c r="K961" s="12"/>
      <c r="L961" s="232">
        <f t="shared" si="82"/>
        <v>0</v>
      </c>
      <c r="M961" s="234">
        <f t="shared" si="83"/>
        <v>0</v>
      </c>
      <c r="N961" s="11">
        <f>IF(Q961="x",0,IF(J961&lt;(INDEX(Lookup!$U$2:$U$10,MATCH($D$47,Lookup!$S$2:$S$10,0))),0,$L$12*K961))</f>
        <v>0</v>
      </c>
      <c r="O961" s="234">
        <f t="shared" si="84"/>
        <v>0</v>
      </c>
      <c r="P961" s="10"/>
      <c r="Q961" s="9"/>
      <c r="S961" s="340">
        <f t="shared" si="85"/>
        <v>0</v>
      </c>
      <c r="T961" s="340">
        <f t="shared" si="86"/>
        <v>0</v>
      </c>
    </row>
    <row r="962" spans="2:20" ht="14.4" x14ac:dyDescent="0.3">
      <c r="B962" s="30"/>
      <c r="C962" s="16"/>
      <c r="D962" s="16"/>
      <c r="E962" s="25"/>
      <c r="F962" s="16"/>
      <c r="G962" s="15"/>
      <c r="H962" s="14"/>
      <c r="I962" s="13"/>
      <c r="J962" s="13"/>
      <c r="K962" s="12"/>
      <c r="L962" s="232">
        <f t="shared" si="82"/>
        <v>0</v>
      </c>
      <c r="M962" s="234">
        <f t="shared" si="83"/>
        <v>0</v>
      </c>
      <c r="N962" s="11">
        <f>IF(Q962="x",0,IF(J962&lt;(INDEX(Lookup!$U$2:$U$10,MATCH($D$47,Lookup!$S$2:$S$10,0))),0,$L$12*K962))</f>
        <v>0</v>
      </c>
      <c r="O962" s="234">
        <f t="shared" si="84"/>
        <v>0</v>
      </c>
      <c r="P962" s="10"/>
      <c r="Q962" s="9"/>
      <c r="S962" s="340">
        <f t="shared" si="85"/>
        <v>0</v>
      </c>
      <c r="T962" s="340">
        <f t="shared" si="86"/>
        <v>0</v>
      </c>
    </row>
    <row r="963" spans="2:20" ht="14.4" x14ac:dyDescent="0.3">
      <c r="B963" s="30"/>
      <c r="C963" s="16"/>
      <c r="D963" s="16"/>
      <c r="E963" s="25"/>
      <c r="F963" s="16"/>
      <c r="G963" s="15"/>
      <c r="H963" s="14"/>
      <c r="I963" s="13"/>
      <c r="J963" s="13"/>
      <c r="K963" s="12"/>
      <c r="L963" s="232">
        <f t="shared" si="82"/>
        <v>0</v>
      </c>
      <c r="M963" s="234">
        <f t="shared" si="83"/>
        <v>0</v>
      </c>
      <c r="N963" s="11">
        <f>IF(Q963="x",0,IF(J963&lt;(INDEX(Lookup!$U$2:$U$10,MATCH($D$47,Lookup!$S$2:$S$10,0))),0,$L$12*K963))</f>
        <v>0</v>
      </c>
      <c r="O963" s="234">
        <f t="shared" si="84"/>
        <v>0</v>
      </c>
      <c r="P963" s="10"/>
      <c r="Q963" s="9"/>
      <c r="S963" s="340">
        <f t="shared" si="85"/>
        <v>0</v>
      </c>
      <c r="T963" s="340">
        <f t="shared" si="86"/>
        <v>0</v>
      </c>
    </row>
    <row r="964" spans="2:20" ht="14.4" x14ac:dyDescent="0.3">
      <c r="B964" s="30"/>
      <c r="C964" s="16"/>
      <c r="D964" s="16"/>
      <c r="E964" s="25"/>
      <c r="F964" s="16"/>
      <c r="G964" s="15"/>
      <c r="H964" s="14"/>
      <c r="I964" s="13"/>
      <c r="J964" s="13"/>
      <c r="K964" s="12"/>
      <c r="L964" s="232">
        <f t="shared" si="82"/>
        <v>0</v>
      </c>
      <c r="M964" s="234">
        <f t="shared" si="83"/>
        <v>0</v>
      </c>
      <c r="N964" s="11">
        <f>IF(Q964="x",0,IF(J964&lt;(INDEX(Lookup!$U$2:$U$10,MATCH($D$47,Lookup!$S$2:$S$10,0))),0,$L$12*K964))</f>
        <v>0</v>
      </c>
      <c r="O964" s="234">
        <f t="shared" si="84"/>
        <v>0</v>
      </c>
      <c r="P964" s="10"/>
      <c r="Q964" s="9"/>
      <c r="S964" s="340">
        <f t="shared" si="85"/>
        <v>0</v>
      </c>
      <c r="T964" s="340">
        <f t="shared" si="86"/>
        <v>0</v>
      </c>
    </row>
    <row r="965" spans="2:20" ht="14.4" x14ac:dyDescent="0.3">
      <c r="B965" s="30"/>
      <c r="C965" s="16"/>
      <c r="D965" s="16"/>
      <c r="E965" s="25"/>
      <c r="F965" s="16"/>
      <c r="G965" s="15"/>
      <c r="H965" s="14"/>
      <c r="I965" s="13"/>
      <c r="J965" s="13"/>
      <c r="K965" s="12"/>
      <c r="L965" s="232">
        <f t="shared" si="82"/>
        <v>0</v>
      </c>
      <c r="M965" s="234">
        <f t="shared" si="83"/>
        <v>0</v>
      </c>
      <c r="N965" s="11">
        <f>IF(Q965="x",0,IF(J965&lt;(INDEX(Lookup!$U$2:$U$10,MATCH($D$47,Lookup!$S$2:$S$10,0))),0,$L$12*K965))</f>
        <v>0</v>
      </c>
      <c r="O965" s="234">
        <f t="shared" si="84"/>
        <v>0</v>
      </c>
      <c r="P965" s="10"/>
      <c r="Q965" s="9"/>
      <c r="S965" s="340">
        <f t="shared" si="85"/>
        <v>0</v>
      </c>
      <c r="T965" s="340">
        <f t="shared" si="86"/>
        <v>0</v>
      </c>
    </row>
    <row r="966" spans="2:20" ht="14.4" x14ac:dyDescent="0.3">
      <c r="B966" s="30"/>
      <c r="C966" s="16"/>
      <c r="D966" s="16"/>
      <c r="E966" s="25"/>
      <c r="F966" s="16"/>
      <c r="G966" s="15"/>
      <c r="H966" s="14"/>
      <c r="I966" s="13"/>
      <c r="J966" s="13"/>
      <c r="K966" s="12"/>
      <c r="L966" s="232">
        <f t="shared" si="82"/>
        <v>0</v>
      </c>
      <c r="M966" s="234">
        <f t="shared" si="83"/>
        <v>0</v>
      </c>
      <c r="N966" s="11">
        <f>IF(Q966="x",0,IF(J966&lt;(INDEX(Lookup!$U$2:$U$10,MATCH($D$47,Lookup!$S$2:$S$10,0))),0,$L$12*K966))</f>
        <v>0</v>
      </c>
      <c r="O966" s="234">
        <f t="shared" si="84"/>
        <v>0</v>
      </c>
      <c r="P966" s="10"/>
      <c r="Q966" s="9"/>
      <c r="S966" s="340">
        <f t="shared" si="85"/>
        <v>0</v>
      </c>
      <c r="T966" s="340">
        <f t="shared" si="86"/>
        <v>0</v>
      </c>
    </row>
    <row r="967" spans="2:20" ht="14.4" x14ac:dyDescent="0.3">
      <c r="B967" s="30"/>
      <c r="C967" s="16"/>
      <c r="D967" s="16"/>
      <c r="E967" s="25"/>
      <c r="F967" s="16"/>
      <c r="G967" s="15"/>
      <c r="H967" s="14"/>
      <c r="I967" s="13"/>
      <c r="J967" s="13"/>
      <c r="K967" s="12"/>
      <c r="L967" s="232">
        <f t="shared" si="82"/>
        <v>0</v>
      </c>
      <c r="M967" s="234">
        <f t="shared" si="83"/>
        <v>0</v>
      </c>
      <c r="N967" s="11">
        <f>IF(Q967="x",0,IF(J967&lt;(INDEX(Lookup!$U$2:$U$10,MATCH($D$47,Lookup!$S$2:$S$10,0))),0,$L$12*K967))</f>
        <v>0</v>
      </c>
      <c r="O967" s="234">
        <f t="shared" si="84"/>
        <v>0</v>
      </c>
      <c r="P967" s="10"/>
      <c r="Q967" s="9"/>
      <c r="S967" s="340">
        <f t="shared" si="85"/>
        <v>0</v>
      </c>
      <c r="T967" s="340">
        <f t="shared" si="86"/>
        <v>0</v>
      </c>
    </row>
    <row r="968" spans="2:20" ht="14.4" x14ac:dyDescent="0.3">
      <c r="B968" s="30"/>
      <c r="C968" s="16"/>
      <c r="D968" s="16"/>
      <c r="E968" s="25"/>
      <c r="F968" s="16"/>
      <c r="G968" s="15"/>
      <c r="H968" s="14"/>
      <c r="I968" s="13"/>
      <c r="J968" s="13"/>
      <c r="K968" s="12"/>
      <c r="L968" s="232">
        <f t="shared" si="82"/>
        <v>0</v>
      </c>
      <c r="M968" s="234">
        <f t="shared" si="83"/>
        <v>0</v>
      </c>
      <c r="N968" s="11">
        <f>IF(Q968="x",0,IF(J968&lt;(INDEX(Lookup!$U$2:$U$10,MATCH($D$47,Lookup!$S$2:$S$10,0))),0,$L$12*K968))</f>
        <v>0</v>
      </c>
      <c r="O968" s="234">
        <f t="shared" si="84"/>
        <v>0</v>
      </c>
      <c r="P968" s="10"/>
      <c r="Q968" s="9"/>
      <c r="S968" s="340">
        <f t="shared" si="85"/>
        <v>0</v>
      </c>
      <c r="T968" s="340">
        <f t="shared" si="86"/>
        <v>0</v>
      </c>
    </row>
    <row r="969" spans="2:20" ht="14.4" x14ac:dyDescent="0.3">
      <c r="B969" s="30"/>
      <c r="C969" s="16"/>
      <c r="D969" s="16"/>
      <c r="E969" s="25"/>
      <c r="F969" s="16"/>
      <c r="G969" s="15"/>
      <c r="H969" s="14"/>
      <c r="I969" s="13"/>
      <c r="J969" s="13"/>
      <c r="K969" s="12"/>
      <c r="L969" s="232">
        <f t="shared" si="82"/>
        <v>0</v>
      </c>
      <c r="M969" s="234">
        <f t="shared" si="83"/>
        <v>0</v>
      </c>
      <c r="N969" s="11">
        <f>IF(Q969="x",0,IF(J969&lt;(INDEX(Lookup!$U$2:$U$10,MATCH($D$47,Lookup!$S$2:$S$10,0))),0,$L$12*K969))</f>
        <v>0</v>
      </c>
      <c r="O969" s="234">
        <f t="shared" si="84"/>
        <v>0</v>
      </c>
      <c r="P969" s="10"/>
      <c r="Q969" s="9"/>
      <c r="S969" s="340">
        <f t="shared" si="85"/>
        <v>0</v>
      </c>
      <c r="T969" s="340">
        <f t="shared" si="86"/>
        <v>0</v>
      </c>
    </row>
    <row r="970" spans="2:20" ht="14.4" x14ac:dyDescent="0.3">
      <c r="B970" s="30"/>
      <c r="C970" s="16"/>
      <c r="D970" s="16"/>
      <c r="E970" s="25"/>
      <c r="F970" s="16"/>
      <c r="G970" s="15"/>
      <c r="H970" s="14"/>
      <c r="I970" s="13"/>
      <c r="J970" s="13"/>
      <c r="K970" s="12"/>
      <c r="L970" s="232">
        <f t="shared" si="82"/>
        <v>0</v>
      </c>
      <c r="M970" s="234">
        <f t="shared" si="83"/>
        <v>0</v>
      </c>
      <c r="N970" s="11">
        <f>IF(Q970="x",0,IF(J970&lt;(INDEX(Lookup!$U$2:$U$10,MATCH($D$47,Lookup!$S$2:$S$10,0))),0,$L$12*K970))</f>
        <v>0</v>
      </c>
      <c r="O970" s="234">
        <f t="shared" si="84"/>
        <v>0</v>
      </c>
      <c r="P970" s="10"/>
      <c r="Q970" s="9"/>
      <c r="S970" s="340">
        <f t="shared" si="85"/>
        <v>0</v>
      </c>
      <c r="T970" s="340">
        <f t="shared" si="86"/>
        <v>0</v>
      </c>
    </row>
    <row r="971" spans="2:20" ht="14.4" x14ac:dyDescent="0.3">
      <c r="B971" s="30"/>
      <c r="C971" s="16"/>
      <c r="D971" s="16"/>
      <c r="E971" s="25"/>
      <c r="F971" s="16"/>
      <c r="G971" s="15"/>
      <c r="H971" s="14"/>
      <c r="I971" s="13"/>
      <c r="J971" s="13"/>
      <c r="K971" s="12"/>
      <c r="L971" s="232">
        <f t="shared" si="82"/>
        <v>0</v>
      </c>
      <c r="M971" s="234">
        <f t="shared" si="83"/>
        <v>0</v>
      </c>
      <c r="N971" s="11">
        <f>IF(Q971="x",0,IF(J971&lt;(INDEX(Lookup!$U$2:$U$10,MATCH($D$47,Lookup!$S$2:$S$10,0))),0,$L$12*K971))</f>
        <v>0</v>
      </c>
      <c r="O971" s="234">
        <f t="shared" si="84"/>
        <v>0</v>
      </c>
      <c r="P971" s="10"/>
      <c r="Q971" s="9"/>
      <c r="S971" s="340">
        <f t="shared" si="85"/>
        <v>0</v>
      </c>
      <c r="T971" s="340">
        <f t="shared" si="86"/>
        <v>0</v>
      </c>
    </row>
    <row r="972" spans="2:20" ht="14.4" x14ac:dyDescent="0.3">
      <c r="B972" s="30"/>
      <c r="C972" s="16"/>
      <c r="D972" s="16"/>
      <c r="E972" s="25"/>
      <c r="F972" s="16"/>
      <c r="G972" s="15"/>
      <c r="H972" s="14"/>
      <c r="I972" s="13"/>
      <c r="J972" s="13"/>
      <c r="K972" s="12"/>
      <c r="L972" s="232">
        <f t="shared" si="82"/>
        <v>0</v>
      </c>
      <c r="M972" s="234">
        <f t="shared" si="83"/>
        <v>0</v>
      </c>
      <c r="N972" s="11">
        <f>IF(Q972="x",0,IF(J972&lt;(INDEX(Lookup!$U$2:$U$10,MATCH($D$47,Lookup!$S$2:$S$10,0))),0,$L$12*K972))</f>
        <v>0</v>
      </c>
      <c r="O972" s="234">
        <f t="shared" si="84"/>
        <v>0</v>
      </c>
      <c r="P972" s="10"/>
      <c r="Q972" s="9"/>
      <c r="S972" s="340">
        <f t="shared" si="85"/>
        <v>0</v>
      </c>
      <c r="T972" s="340">
        <f t="shared" si="86"/>
        <v>0</v>
      </c>
    </row>
    <row r="973" spans="2:20" ht="14.4" x14ac:dyDescent="0.3">
      <c r="B973" s="30"/>
      <c r="C973" s="16"/>
      <c r="D973" s="16"/>
      <c r="E973" s="25"/>
      <c r="F973" s="16"/>
      <c r="G973" s="15"/>
      <c r="H973" s="14"/>
      <c r="I973" s="13"/>
      <c r="J973" s="13"/>
      <c r="K973" s="12"/>
      <c r="L973" s="232">
        <f t="shared" si="82"/>
        <v>0</v>
      </c>
      <c r="M973" s="234">
        <f t="shared" si="83"/>
        <v>0</v>
      </c>
      <c r="N973" s="11">
        <f>IF(Q973="x",0,IF(J973&lt;(INDEX(Lookup!$U$2:$U$10,MATCH($D$47,Lookup!$S$2:$S$10,0))),0,$L$12*K973))</f>
        <v>0</v>
      </c>
      <c r="O973" s="234">
        <f t="shared" si="84"/>
        <v>0</v>
      </c>
      <c r="P973" s="10"/>
      <c r="Q973" s="9"/>
      <c r="S973" s="340">
        <f t="shared" si="85"/>
        <v>0</v>
      </c>
      <c r="T973" s="340">
        <f t="shared" si="86"/>
        <v>0</v>
      </c>
    </row>
    <row r="974" spans="2:20" ht="14.4" x14ac:dyDescent="0.3">
      <c r="B974" s="30"/>
      <c r="C974" s="16"/>
      <c r="D974" s="16"/>
      <c r="E974" s="25"/>
      <c r="F974" s="16"/>
      <c r="G974" s="15"/>
      <c r="H974" s="14"/>
      <c r="I974" s="13"/>
      <c r="J974" s="13"/>
      <c r="K974" s="12"/>
      <c r="L974" s="232">
        <f t="shared" si="82"/>
        <v>0</v>
      </c>
      <c r="M974" s="234">
        <f t="shared" si="83"/>
        <v>0</v>
      </c>
      <c r="N974" s="11">
        <f>IF(Q974="x",0,IF(J974&lt;(INDEX(Lookup!$U$2:$U$10,MATCH($D$47,Lookup!$S$2:$S$10,0))),0,$L$12*K974))</f>
        <v>0</v>
      </c>
      <c r="O974" s="234">
        <f t="shared" si="84"/>
        <v>0</v>
      </c>
      <c r="P974" s="10"/>
      <c r="Q974" s="9"/>
      <c r="S974" s="340">
        <f t="shared" si="85"/>
        <v>0</v>
      </c>
      <c r="T974" s="340">
        <f t="shared" si="86"/>
        <v>0</v>
      </c>
    </row>
    <row r="975" spans="2:20" ht="14.4" x14ac:dyDescent="0.3">
      <c r="B975" s="30"/>
      <c r="C975" s="16"/>
      <c r="D975" s="16"/>
      <c r="E975" s="25"/>
      <c r="F975" s="16"/>
      <c r="G975" s="15"/>
      <c r="H975" s="14"/>
      <c r="I975" s="13"/>
      <c r="J975" s="13"/>
      <c r="K975" s="12"/>
      <c r="L975" s="232">
        <f t="shared" si="82"/>
        <v>0</v>
      </c>
      <c r="M975" s="234">
        <f t="shared" si="83"/>
        <v>0</v>
      </c>
      <c r="N975" s="11">
        <f>IF(Q975="x",0,IF(J975&lt;(INDEX(Lookup!$U$2:$U$10,MATCH($D$47,Lookup!$S$2:$S$10,0))),0,$L$12*K975))</f>
        <v>0</v>
      </c>
      <c r="O975" s="234">
        <f t="shared" si="84"/>
        <v>0</v>
      </c>
      <c r="P975" s="10"/>
      <c r="Q975" s="9"/>
      <c r="S975" s="340">
        <f t="shared" si="85"/>
        <v>0</v>
      </c>
      <c r="T975" s="340">
        <f t="shared" si="86"/>
        <v>0</v>
      </c>
    </row>
    <row r="976" spans="2:20" ht="14.4" x14ac:dyDescent="0.3">
      <c r="B976" s="30"/>
      <c r="C976" s="16"/>
      <c r="D976" s="16"/>
      <c r="E976" s="25"/>
      <c r="F976" s="16"/>
      <c r="G976" s="15"/>
      <c r="H976" s="14"/>
      <c r="I976" s="13"/>
      <c r="J976" s="13"/>
      <c r="K976" s="12"/>
      <c r="L976" s="232">
        <f t="shared" si="82"/>
        <v>0</v>
      </c>
      <c r="M976" s="234">
        <f t="shared" si="83"/>
        <v>0</v>
      </c>
      <c r="N976" s="11">
        <f>IF(Q976="x",0,IF(J976&lt;(INDEX(Lookup!$U$2:$U$10,MATCH($D$47,Lookup!$S$2:$S$10,0))),0,$L$12*K976))</f>
        <v>0</v>
      </c>
      <c r="O976" s="234">
        <f t="shared" si="84"/>
        <v>0</v>
      </c>
      <c r="P976" s="10"/>
      <c r="Q976" s="9"/>
      <c r="S976" s="340">
        <f t="shared" si="85"/>
        <v>0</v>
      </c>
      <c r="T976" s="340">
        <f t="shared" si="86"/>
        <v>0</v>
      </c>
    </row>
    <row r="977" spans="2:20" ht="14.4" x14ac:dyDescent="0.3">
      <c r="B977" s="30"/>
      <c r="C977" s="16"/>
      <c r="D977" s="16"/>
      <c r="E977" s="25"/>
      <c r="F977" s="16"/>
      <c r="G977" s="15"/>
      <c r="H977" s="14"/>
      <c r="I977" s="13"/>
      <c r="J977" s="13"/>
      <c r="K977" s="12"/>
      <c r="L977" s="232">
        <f t="shared" si="82"/>
        <v>0</v>
      </c>
      <c r="M977" s="234">
        <f t="shared" si="83"/>
        <v>0</v>
      </c>
      <c r="N977" s="11">
        <f>IF(Q977="x",0,IF(J977&lt;(INDEX(Lookup!$U$2:$U$10,MATCH($D$47,Lookup!$S$2:$S$10,0))),0,$L$12*K977))</f>
        <v>0</v>
      </c>
      <c r="O977" s="234">
        <f t="shared" si="84"/>
        <v>0</v>
      </c>
      <c r="P977" s="10"/>
      <c r="Q977" s="9"/>
      <c r="S977" s="340">
        <f t="shared" si="85"/>
        <v>0</v>
      </c>
      <c r="T977" s="340">
        <f t="shared" si="86"/>
        <v>0</v>
      </c>
    </row>
    <row r="978" spans="2:20" ht="14.4" x14ac:dyDescent="0.3">
      <c r="B978" s="30"/>
      <c r="C978" s="16"/>
      <c r="D978" s="16"/>
      <c r="E978" s="25"/>
      <c r="F978" s="16"/>
      <c r="G978" s="15"/>
      <c r="H978" s="14"/>
      <c r="I978" s="13"/>
      <c r="J978" s="13"/>
      <c r="K978" s="12"/>
      <c r="L978" s="232">
        <f t="shared" si="82"/>
        <v>0</v>
      </c>
      <c r="M978" s="234">
        <f t="shared" si="83"/>
        <v>0</v>
      </c>
      <c r="N978" s="11">
        <f>IF(Q978="x",0,IF(J978&lt;(INDEX(Lookup!$U$2:$U$10,MATCH($D$47,Lookup!$S$2:$S$10,0))),0,$L$12*K978))</f>
        <v>0</v>
      </c>
      <c r="O978" s="234">
        <f t="shared" si="84"/>
        <v>0</v>
      </c>
      <c r="P978" s="10"/>
      <c r="Q978" s="9"/>
      <c r="S978" s="340">
        <f t="shared" si="85"/>
        <v>0</v>
      </c>
      <c r="T978" s="340">
        <f t="shared" si="86"/>
        <v>0</v>
      </c>
    </row>
    <row r="979" spans="2:20" ht="14.4" x14ac:dyDescent="0.3">
      <c r="B979" s="30"/>
      <c r="C979" s="16"/>
      <c r="D979" s="16"/>
      <c r="E979" s="25"/>
      <c r="F979" s="16"/>
      <c r="G979" s="15"/>
      <c r="H979" s="14"/>
      <c r="I979" s="13"/>
      <c r="J979" s="13"/>
      <c r="K979" s="12"/>
      <c r="L979" s="232">
        <f t="shared" si="82"/>
        <v>0</v>
      </c>
      <c r="M979" s="234">
        <f t="shared" si="83"/>
        <v>0</v>
      </c>
      <c r="N979" s="11">
        <f>IF(Q979="x",0,IF(J979&lt;(INDEX(Lookup!$U$2:$U$10,MATCH($D$47,Lookup!$S$2:$S$10,0))),0,$L$12*K979))</f>
        <v>0</v>
      </c>
      <c r="O979" s="234">
        <f t="shared" si="84"/>
        <v>0</v>
      </c>
      <c r="P979" s="10"/>
      <c r="Q979" s="9"/>
      <c r="S979" s="340">
        <f t="shared" si="85"/>
        <v>0</v>
      </c>
      <c r="T979" s="340">
        <f t="shared" si="86"/>
        <v>0</v>
      </c>
    </row>
    <row r="980" spans="2:20" ht="14.4" x14ac:dyDescent="0.3">
      <c r="B980" s="30"/>
      <c r="C980" s="16"/>
      <c r="D980" s="16"/>
      <c r="E980" s="25"/>
      <c r="F980" s="16"/>
      <c r="G980" s="15"/>
      <c r="H980" s="14"/>
      <c r="I980" s="13"/>
      <c r="J980" s="13"/>
      <c r="K980" s="12"/>
      <c r="L980" s="232">
        <f t="shared" si="82"/>
        <v>0</v>
      </c>
      <c r="M980" s="234">
        <f t="shared" si="83"/>
        <v>0</v>
      </c>
      <c r="N980" s="11">
        <f>IF(Q980="x",0,IF(J980&lt;(INDEX(Lookup!$U$2:$U$10,MATCH($D$47,Lookup!$S$2:$S$10,0))),0,$L$12*K980))</f>
        <v>0</v>
      </c>
      <c r="O980" s="234">
        <f t="shared" si="84"/>
        <v>0</v>
      </c>
      <c r="P980" s="10"/>
      <c r="Q980" s="9"/>
      <c r="S980" s="340">
        <f t="shared" si="85"/>
        <v>0</v>
      </c>
      <c r="T980" s="340">
        <f t="shared" si="86"/>
        <v>0</v>
      </c>
    </row>
    <row r="981" spans="2:20" ht="14.4" x14ac:dyDescent="0.3">
      <c r="B981" s="30"/>
      <c r="C981" s="16"/>
      <c r="D981" s="16"/>
      <c r="E981" s="25"/>
      <c r="F981" s="16"/>
      <c r="G981" s="15"/>
      <c r="H981" s="14"/>
      <c r="I981" s="13"/>
      <c r="J981" s="13"/>
      <c r="K981" s="12"/>
      <c r="L981" s="232">
        <f t="shared" si="82"/>
        <v>0</v>
      </c>
      <c r="M981" s="234">
        <f t="shared" si="83"/>
        <v>0</v>
      </c>
      <c r="N981" s="11">
        <f>IF(Q981="x",0,IF(J981&lt;(INDEX(Lookup!$U$2:$U$10,MATCH($D$47,Lookup!$S$2:$S$10,0))),0,$L$12*K981))</f>
        <v>0</v>
      </c>
      <c r="O981" s="234">
        <f t="shared" si="84"/>
        <v>0</v>
      </c>
      <c r="P981" s="10"/>
      <c r="Q981" s="9"/>
      <c r="S981" s="340">
        <f t="shared" si="85"/>
        <v>0</v>
      </c>
      <c r="T981" s="340">
        <f t="shared" si="86"/>
        <v>0</v>
      </c>
    </row>
    <row r="982" spans="2:20" ht="14.4" x14ac:dyDescent="0.3">
      <c r="B982" s="30"/>
      <c r="C982" s="16"/>
      <c r="D982" s="16"/>
      <c r="E982" s="25"/>
      <c r="F982" s="16"/>
      <c r="G982" s="15"/>
      <c r="H982" s="14"/>
      <c r="I982" s="13"/>
      <c r="J982" s="13"/>
      <c r="K982" s="12"/>
      <c r="L982" s="232">
        <f t="shared" si="82"/>
        <v>0</v>
      </c>
      <c r="M982" s="234">
        <f t="shared" si="83"/>
        <v>0</v>
      </c>
      <c r="N982" s="11">
        <f>IF(Q982="x",0,IF(J982&lt;(INDEX(Lookup!$U$2:$U$10,MATCH($D$47,Lookup!$S$2:$S$10,0))),0,$L$12*K982))</f>
        <v>0</v>
      </c>
      <c r="O982" s="234">
        <f t="shared" si="84"/>
        <v>0</v>
      </c>
      <c r="P982" s="10"/>
      <c r="Q982" s="9"/>
      <c r="S982" s="340">
        <f t="shared" si="85"/>
        <v>0</v>
      </c>
      <c r="T982" s="340">
        <f t="shared" si="86"/>
        <v>0</v>
      </c>
    </row>
    <row r="983" spans="2:20" ht="14.4" x14ac:dyDescent="0.3">
      <c r="B983" s="30"/>
      <c r="C983" s="16"/>
      <c r="D983" s="16"/>
      <c r="E983" s="25"/>
      <c r="F983" s="16"/>
      <c r="G983" s="15"/>
      <c r="H983" s="14"/>
      <c r="I983" s="13"/>
      <c r="J983" s="13"/>
      <c r="K983" s="12"/>
      <c r="L983" s="232">
        <f t="shared" si="82"/>
        <v>0</v>
      </c>
      <c r="M983" s="234">
        <f t="shared" si="83"/>
        <v>0</v>
      </c>
      <c r="N983" s="11">
        <f>IF(Q983="x",0,IF(J983&lt;(INDEX(Lookup!$U$2:$U$10,MATCH($D$47,Lookup!$S$2:$S$10,0))),0,$L$12*K983))</f>
        <v>0</v>
      </c>
      <c r="O983" s="234">
        <f t="shared" si="84"/>
        <v>0</v>
      </c>
      <c r="P983" s="10"/>
      <c r="Q983" s="9"/>
      <c r="S983" s="340">
        <f t="shared" si="85"/>
        <v>0</v>
      </c>
      <c r="T983" s="340">
        <f t="shared" si="86"/>
        <v>0</v>
      </c>
    </row>
    <row r="984" spans="2:20" ht="14.4" x14ac:dyDescent="0.3">
      <c r="B984" s="30"/>
      <c r="C984" s="16"/>
      <c r="D984" s="16"/>
      <c r="E984" s="25"/>
      <c r="F984" s="16"/>
      <c r="G984" s="15"/>
      <c r="H984" s="14"/>
      <c r="I984" s="13"/>
      <c r="J984" s="13"/>
      <c r="K984" s="12"/>
      <c r="L984" s="232">
        <f t="shared" si="82"/>
        <v>0</v>
      </c>
      <c r="M984" s="234">
        <f t="shared" si="83"/>
        <v>0</v>
      </c>
      <c r="N984" s="11">
        <f>IF(Q984="x",0,IF(J984&lt;(INDEX(Lookup!$U$2:$U$10,MATCH($D$47,Lookup!$S$2:$S$10,0))),0,$L$12*K984))</f>
        <v>0</v>
      </c>
      <c r="O984" s="234">
        <f t="shared" si="84"/>
        <v>0</v>
      </c>
      <c r="P984" s="10"/>
      <c r="Q984" s="9"/>
      <c r="S984" s="340">
        <f t="shared" si="85"/>
        <v>0</v>
      </c>
      <c r="T984" s="340">
        <f t="shared" si="86"/>
        <v>0</v>
      </c>
    </row>
    <row r="985" spans="2:20" ht="14.4" x14ac:dyDescent="0.3">
      <c r="B985" s="30"/>
      <c r="C985" s="16"/>
      <c r="D985" s="16"/>
      <c r="E985" s="25"/>
      <c r="F985" s="16"/>
      <c r="G985" s="15"/>
      <c r="H985" s="14"/>
      <c r="I985" s="13"/>
      <c r="J985" s="13"/>
      <c r="K985" s="12"/>
      <c r="L985" s="232">
        <f t="shared" si="82"/>
        <v>0</v>
      </c>
      <c r="M985" s="234">
        <f t="shared" si="83"/>
        <v>0</v>
      </c>
      <c r="N985" s="11">
        <f>IF(Q985="x",0,IF(J985&lt;(INDEX(Lookup!$U$2:$U$10,MATCH($D$47,Lookup!$S$2:$S$10,0))),0,$L$12*K985))</f>
        <v>0</v>
      </c>
      <c r="O985" s="234">
        <f t="shared" si="84"/>
        <v>0</v>
      </c>
      <c r="P985" s="10"/>
      <c r="Q985" s="9"/>
      <c r="S985" s="340">
        <f t="shared" si="85"/>
        <v>0</v>
      </c>
      <c r="T985" s="340">
        <f t="shared" si="86"/>
        <v>0</v>
      </c>
    </row>
    <row r="986" spans="2:20" ht="14.4" x14ac:dyDescent="0.3">
      <c r="B986" s="30"/>
      <c r="C986" s="16"/>
      <c r="D986" s="16"/>
      <c r="E986" s="25"/>
      <c r="F986" s="16"/>
      <c r="G986" s="15"/>
      <c r="H986" s="14"/>
      <c r="I986" s="13"/>
      <c r="J986" s="13"/>
      <c r="K986" s="12"/>
      <c r="L986" s="232">
        <f t="shared" si="82"/>
        <v>0</v>
      </c>
      <c r="M986" s="234">
        <f t="shared" si="83"/>
        <v>0</v>
      </c>
      <c r="N986" s="11">
        <f>IF(Q986="x",0,IF(J986&lt;(INDEX(Lookup!$U$2:$U$10,MATCH($D$47,Lookup!$S$2:$S$10,0))),0,$L$12*K986))</f>
        <v>0</v>
      </c>
      <c r="O986" s="234">
        <f t="shared" si="84"/>
        <v>0</v>
      </c>
      <c r="P986" s="10"/>
      <c r="Q986" s="9"/>
      <c r="S986" s="340">
        <f t="shared" si="85"/>
        <v>0</v>
      </c>
      <c r="T986" s="340">
        <f t="shared" si="86"/>
        <v>0</v>
      </c>
    </row>
    <row r="987" spans="2:20" ht="14.4" x14ac:dyDescent="0.3">
      <c r="B987" s="30"/>
      <c r="C987" s="16"/>
      <c r="D987" s="16"/>
      <c r="E987" s="25"/>
      <c r="F987" s="16"/>
      <c r="G987" s="15"/>
      <c r="H987" s="14"/>
      <c r="I987" s="13"/>
      <c r="J987" s="13"/>
      <c r="K987" s="12"/>
      <c r="L987" s="232">
        <f t="shared" si="82"/>
        <v>0</v>
      </c>
      <c r="M987" s="234">
        <f t="shared" si="83"/>
        <v>0</v>
      </c>
      <c r="N987" s="11">
        <f>IF(Q987="x",0,IF(J987&lt;(INDEX(Lookup!$U$2:$U$10,MATCH($D$47,Lookup!$S$2:$S$10,0))),0,$L$12*K987))</f>
        <v>0</v>
      </c>
      <c r="O987" s="234">
        <f t="shared" si="84"/>
        <v>0</v>
      </c>
      <c r="P987" s="10"/>
      <c r="Q987" s="9"/>
      <c r="S987" s="340">
        <f t="shared" si="85"/>
        <v>0</v>
      </c>
      <c r="T987" s="340">
        <f t="shared" si="86"/>
        <v>0</v>
      </c>
    </row>
    <row r="988" spans="2:20" ht="14.4" x14ac:dyDescent="0.3">
      <c r="B988" s="30"/>
      <c r="C988" s="16"/>
      <c r="D988" s="16"/>
      <c r="E988" s="25"/>
      <c r="F988" s="16"/>
      <c r="G988" s="15"/>
      <c r="H988" s="14"/>
      <c r="I988" s="13"/>
      <c r="J988" s="13"/>
      <c r="K988" s="12"/>
      <c r="L988" s="232">
        <f t="shared" si="82"/>
        <v>0</v>
      </c>
      <c r="M988" s="234">
        <f t="shared" si="83"/>
        <v>0</v>
      </c>
      <c r="N988" s="11">
        <f>IF(Q988="x",0,IF(J988&lt;(INDEX(Lookup!$U$2:$U$10,MATCH($D$47,Lookup!$S$2:$S$10,0))),0,$L$12*K988))</f>
        <v>0</v>
      </c>
      <c r="O988" s="234">
        <f t="shared" si="84"/>
        <v>0</v>
      </c>
      <c r="P988" s="10"/>
      <c r="Q988" s="9"/>
      <c r="S988" s="340">
        <f t="shared" si="85"/>
        <v>0</v>
      </c>
      <c r="T988" s="340">
        <f t="shared" si="86"/>
        <v>0</v>
      </c>
    </row>
    <row r="989" spans="2:20" ht="14.4" x14ac:dyDescent="0.3">
      <c r="B989" s="30"/>
      <c r="C989" s="16"/>
      <c r="D989" s="16"/>
      <c r="E989" s="25"/>
      <c r="F989" s="16"/>
      <c r="G989" s="15"/>
      <c r="H989" s="14"/>
      <c r="I989" s="13"/>
      <c r="J989" s="13"/>
      <c r="K989" s="12"/>
      <c r="L989" s="232">
        <f t="shared" si="82"/>
        <v>0</v>
      </c>
      <c r="M989" s="234">
        <f t="shared" si="83"/>
        <v>0</v>
      </c>
      <c r="N989" s="11">
        <f>IF(Q989="x",0,IF(J989&lt;(INDEX(Lookup!$U$2:$U$10,MATCH($D$47,Lookup!$S$2:$S$10,0))),0,$L$12*K989))</f>
        <v>0</v>
      </c>
      <c r="O989" s="234">
        <f t="shared" si="84"/>
        <v>0</v>
      </c>
      <c r="P989" s="10"/>
      <c r="Q989" s="9"/>
      <c r="S989" s="340">
        <f t="shared" si="85"/>
        <v>0</v>
      </c>
      <c r="T989" s="340">
        <f t="shared" si="86"/>
        <v>0</v>
      </c>
    </row>
    <row r="990" spans="2:20" ht="14.4" x14ac:dyDescent="0.3">
      <c r="B990" s="30"/>
      <c r="C990" s="16"/>
      <c r="D990" s="16"/>
      <c r="E990" s="25"/>
      <c r="F990" s="16"/>
      <c r="G990" s="15"/>
      <c r="H990" s="14"/>
      <c r="I990" s="13"/>
      <c r="J990" s="13"/>
      <c r="K990" s="12"/>
      <c r="L990" s="232">
        <f t="shared" si="82"/>
        <v>0</v>
      </c>
      <c r="M990" s="234">
        <f t="shared" si="83"/>
        <v>0</v>
      </c>
      <c r="N990" s="11">
        <f>IF(Q990="x",0,IF(J990&lt;(INDEX(Lookup!$U$2:$U$10,MATCH($D$47,Lookup!$S$2:$S$10,0))),0,$L$12*K990))</f>
        <v>0</v>
      </c>
      <c r="O990" s="234">
        <f t="shared" si="84"/>
        <v>0</v>
      </c>
      <c r="P990" s="10"/>
      <c r="Q990" s="9"/>
      <c r="S990" s="340">
        <f t="shared" si="85"/>
        <v>0</v>
      </c>
      <c r="T990" s="340">
        <f t="shared" si="86"/>
        <v>0</v>
      </c>
    </row>
    <row r="991" spans="2:20" ht="14.4" x14ac:dyDescent="0.3">
      <c r="B991" s="30"/>
      <c r="C991" s="16"/>
      <c r="D991" s="16"/>
      <c r="E991" s="25"/>
      <c r="F991" s="16"/>
      <c r="G991" s="15"/>
      <c r="H991" s="14"/>
      <c r="I991" s="13"/>
      <c r="J991" s="13"/>
      <c r="K991" s="12"/>
      <c r="L991" s="232">
        <f t="shared" si="82"/>
        <v>0</v>
      </c>
      <c r="M991" s="234">
        <f t="shared" si="83"/>
        <v>0</v>
      </c>
      <c r="N991" s="11">
        <f>IF(Q991="x",0,IF(J991&lt;(INDEX(Lookup!$U$2:$U$10,MATCH($D$47,Lookup!$S$2:$S$10,0))),0,$L$12*K991))</f>
        <v>0</v>
      </c>
      <c r="O991" s="234">
        <f t="shared" si="84"/>
        <v>0</v>
      </c>
      <c r="P991" s="10"/>
      <c r="Q991" s="9"/>
      <c r="S991" s="340">
        <f t="shared" si="85"/>
        <v>0</v>
      </c>
      <c r="T991" s="340">
        <f t="shared" si="86"/>
        <v>0</v>
      </c>
    </row>
    <row r="992" spans="2:20" ht="14.4" x14ac:dyDescent="0.3">
      <c r="B992" s="30"/>
      <c r="C992" s="16"/>
      <c r="D992" s="16"/>
      <c r="E992" s="25"/>
      <c r="F992" s="16"/>
      <c r="G992" s="15"/>
      <c r="H992" s="14"/>
      <c r="I992" s="13"/>
      <c r="J992" s="13"/>
      <c r="K992" s="12"/>
      <c r="L992" s="232">
        <f t="shared" si="82"/>
        <v>0</v>
      </c>
      <c r="M992" s="234">
        <f t="shared" si="83"/>
        <v>0</v>
      </c>
      <c r="N992" s="11">
        <f>IF(Q992="x",0,IF(J992&lt;(INDEX(Lookup!$U$2:$U$10,MATCH($D$47,Lookup!$S$2:$S$10,0))),0,$L$12*K992))</f>
        <v>0</v>
      </c>
      <c r="O992" s="234">
        <f t="shared" si="84"/>
        <v>0</v>
      </c>
      <c r="P992" s="10"/>
      <c r="Q992" s="9"/>
      <c r="S992" s="340">
        <f t="shared" si="85"/>
        <v>0</v>
      </c>
      <c r="T992" s="340">
        <f t="shared" si="86"/>
        <v>0</v>
      </c>
    </row>
    <row r="993" spans="2:20" ht="14.4" x14ac:dyDescent="0.3">
      <c r="B993" s="30"/>
      <c r="C993" s="16"/>
      <c r="D993" s="16"/>
      <c r="E993" s="25"/>
      <c r="F993" s="16"/>
      <c r="G993" s="15"/>
      <c r="H993" s="14"/>
      <c r="I993" s="13"/>
      <c r="J993" s="13"/>
      <c r="K993" s="12"/>
      <c r="L993" s="232">
        <f t="shared" si="82"/>
        <v>0</v>
      </c>
      <c r="M993" s="234">
        <f t="shared" si="83"/>
        <v>0</v>
      </c>
      <c r="N993" s="11">
        <f>IF(Q993="x",0,IF(J993&lt;(INDEX(Lookup!$U$2:$U$10,MATCH($D$47,Lookup!$S$2:$S$10,0))),0,$L$12*K993))</f>
        <v>0</v>
      </c>
      <c r="O993" s="234">
        <f t="shared" si="84"/>
        <v>0</v>
      </c>
      <c r="P993" s="10"/>
      <c r="Q993" s="9"/>
      <c r="S993" s="340">
        <f t="shared" si="85"/>
        <v>0</v>
      </c>
      <c r="T993" s="340">
        <f t="shared" si="86"/>
        <v>0</v>
      </c>
    </row>
    <row r="994" spans="2:20" ht="14.4" x14ac:dyDescent="0.3">
      <c r="B994" s="30"/>
      <c r="C994" s="16"/>
      <c r="D994" s="16"/>
      <c r="E994" s="25"/>
      <c r="F994" s="16"/>
      <c r="G994" s="15"/>
      <c r="H994" s="14"/>
      <c r="I994" s="13"/>
      <c r="J994" s="13"/>
      <c r="K994" s="12"/>
      <c r="L994" s="232">
        <f t="shared" si="82"/>
        <v>0</v>
      </c>
      <c r="M994" s="234">
        <f t="shared" si="83"/>
        <v>0</v>
      </c>
      <c r="N994" s="11">
        <f>IF(Q994="x",0,IF(J994&lt;(INDEX(Lookup!$U$2:$U$10,MATCH($D$47,Lookup!$S$2:$S$10,0))),0,$L$12*K994))</f>
        <v>0</v>
      </c>
      <c r="O994" s="234">
        <f t="shared" si="84"/>
        <v>0</v>
      </c>
      <c r="P994" s="10"/>
      <c r="Q994" s="9"/>
      <c r="S994" s="340">
        <f t="shared" si="85"/>
        <v>0</v>
      </c>
      <c r="T994" s="340">
        <f t="shared" si="86"/>
        <v>0</v>
      </c>
    </row>
    <row r="995" spans="2:20" ht="14.4" x14ac:dyDescent="0.3">
      <c r="B995" s="30"/>
      <c r="C995" s="16"/>
      <c r="D995" s="16"/>
      <c r="E995" s="25"/>
      <c r="F995" s="16"/>
      <c r="G995" s="15"/>
      <c r="H995" s="14"/>
      <c r="I995" s="13"/>
      <c r="J995" s="13"/>
      <c r="K995" s="12"/>
      <c r="L995" s="232">
        <f t="shared" si="82"/>
        <v>0</v>
      </c>
      <c r="M995" s="234">
        <f t="shared" si="83"/>
        <v>0</v>
      </c>
      <c r="N995" s="11">
        <f>IF(Q995="x",0,IF(J995&lt;(INDEX(Lookup!$U$2:$U$10,MATCH($D$47,Lookup!$S$2:$S$10,0))),0,$L$12*K995))</f>
        <v>0</v>
      </c>
      <c r="O995" s="234">
        <f t="shared" si="84"/>
        <v>0</v>
      </c>
      <c r="P995" s="10"/>
      <c r="Q995" s="9"/>
      <c r="S995" s="340">
        <f t="shared" si="85"/>
        <v>0</v>
      </c>
      <c r="T995" s="340">
        <f t="shared" si="86"/>
        <v>0</v>
      </c>
    </row>
    <row r="996" spans="2:20" ht="14.4" x14ac:dyDescent="0.3">
      <c r="B996" s="30"/>
      <c r="C996" s="16"/>
      <c r="D996" s="16"/>
      <c r="E996" s="25"/>
      <c r="F996" s="16"/>
      <c r="G996" s="15"/>
      <c r="H996" s="14"/>
      <c r="I996" s="13"/>
      <c r="J996" s="13"/>
      <c r="K996" s="12"/>
      <c r="L996" s="232">
        <f t="shared" si="82"/>
        <v>0</v>
      </c>
      <c r="M996" s="234">
        <f t="shared" si="83"/>
        <v>0</v>
      </c>
      <c r="N996" s="11">
        <f>IF(Q996="x",0,IF(J996&lt;(INDEX(Lookup!$U$2:$U$10,MATCH($D$47,Lookup!$S$2:$S$10,0))),0,$L$12*K996))</f>
        <v>0</v>
      </c>
      <c r="O996" s="234">
        <f t="shared" si="84"/>
        <v>0</v>
      </c>
      <c r="P996" s="10"/>
      <c r="Q996" s="9"/>
      <c r="S996" s="340">
        <f t="shared" si="85"/>
        <v>0</v>
      </c>
      <c r="T996" s="340">
        <f t="shared" si="86"/>
        <v>0</v>
      </c>
    </row>
    <row r="997" spans="2:20" ht="14.4" x14ac:dyDescent="0.3">
      <c r="B997" s="30"/>
      <c r="C997" s="16"/>
      <c r="D997" s="16"/>
      <c r="E997" s="25"/>
      <c r="F997" s="16"/>
      <c r="G997" s="15"/>
      <c r="H997" s="14"/>
      <c r="I997" s="13"/>
      <c r="J997" s="13"/>
      <c r="K997" s="12"/>
      <c r="L997" s="232">
        <f t="shared" si="82"/>
        <v>0</v>
      </c>
      <c r="M997" s="234">
        <f t="shared" si="83"/>
        <v>0</v>
      </c>
      <c r="N997" s="11">
        <f>IF(Q997="x",0,IF(J997&lt;(INDEX(Lookup!$U$2:$U$10,MATCH($D$47,Lookup!$S$2:$S$10,0))),0,$L$12*K997))</f>
        <v>0</v>
      </c>
      <c r="O997" s="234">
        <f t="shared" si="84"/>
        <v>0</v>
      </c>
      <c r="P997" s="10"/>
      <c r="Q997" s="9"/>
      <c r="S997" s="340">
        <f t="shared" si="85"/>
        <v>0</v>
      </c>
      <c r="T997" s="340">
        <f t="shared" si="86"/>
        <v>0</v>
      </c>
    </row>
    <row r="998" spans="2:20" ht="14.4" x14ac:dyDescent="0.3">
      <c r="B998" s="30"/>
      <c r="C998" s="16"/>
      <c r="D998" s="16"/>
      <c r="E998" s="25"/>
      <c r="F998" s="16"/>
      <c r="G998" s="15"/>
      <c r="H998" s="14"/>
      <c r="I998" s="13"/>
      <c r="J998" s="13"/>
      <c r="K998" s="12"/>
      <c r="L998" s="232">
        <f t="shared" si="82"/>
        <v>0</v>
      </c>
      <c r="M998" s="234">
        <f t="shared" si="83"/>
        <v>0</v>
      </c>
      <c r="N998" s="11">
        <f>IF(Q998="x",0,IF(J998&lt;(INDEX(Lookup!$U$2:$U$10,MATCH($D$47,Lookup!$S$2:$S$10,0))),0,$L$12*K998))</f>
        <v>0</v>
      </c>
      <c r="O998" s="234">
        <f t="shared" si="84"/>
        <v>0</v>
      </c>
      <c r="P998" s="10"/>
      <c r="Q998" s="9"/>
      <c r="S998" s="340">
        <f t="shared" si="85"/>
        <v>0</v>
      </c>
      <c r="T998" s="340">
        <f t="shared" si="86"/>
        <v>0</v>
      </c>
    </row>
    <row r="999" spans="2:20" ht="14.4" x14ac:dyDescent="0.3">
      <c r="B999" s="30"/>
      <c r="C999" s="16"/>
      <c r="D999" s="16"/>
      <c r="E999" s="25"/>
      <c r="F999" s="16"/>
      <c r="G999" s="15"/>
      <c r="H999" s="14"/>
      <c r="I999" s="13"/>
      <c r="J999" s="13"/>
      <c r="K999" s="12"/>
      <c r="L999" s="232">
        <f t="shared" si="82"/>
        <v>0</v>
      </c>
      <c r="M999" s="234">
        <f t="shared" si="83"/>
        <v>0</v>
      </c>
      <c r="N999" s="11">
        <f>IF(Q999="x",0,IF(J999&lt;(INDEX(Lookup!$U$2:$U$10,MATCH($D$47,Lookup!$S$2:$S$10,0))),0,$L$12*K999))</f>
        <v>0</v>
      </c>
      <c r="O999" s="234">
        <f t="shared" si="84"/>
        <v>0</v>
      </c>
      <c r="P999" s="10"/>
      <c r="Q999" s="9"/>
      <c r="S999" s="340">
        <f t="shared" si="85"/>
        <v>0</v>
      </c>
      <c r="T999" s="340">
        <f t="shared" si="86"/>
        <v>0</v>
      </c>
    </row>
    <row r="1000" spans="2:20" ht="14.4" x14ac:dyDescent="0.3">
      <c r="B1000" s="30"/>
      <c r="C1000" s="16"/>
      <c r="D1000" s="16"/>
      <c r="E1000" s="25"/>
      <c r="F1000" s="16"/>
      <c r="G1000" s="15"/>
      <c r="H1000" s="14"/>
      <c r="I1000" s="13"/>
      <c r="J1000" s="13"/>
      <c r="K1000" s="12"/>
      <c r="L1000" s="232">
        <f t="shared" si="82"/>
        <v>0</v>
      </c>
      <c r="M1000" s="234">
        <f t="shared" si="83"/>
        <v>0</v>
      </c>
      <c r="N1000" s="11">
        <f>IF(Q1000="x",0,IF(J1000&lt;(INDEX(Lookup!$U$2:$U$10,MATCH($D$47,Lookup!$S$2:$S$10,0))),0,$L$12*K1000))</f>
        <v>0</v>
      </c>
      <c r="O1000" s="234">
        <f t="shared" si="84"/>
        <v>0</v>
      </c>
      <c r="P1000" s="10"/>
      <c r="Q1000" s="9"/>
      <c r="S1000" s="340">
        <f t="shared" si="85"/>
        <v>0</v>
      </c>
      <c r="T1000" s="340">
        <f t="shared" si="86"/>
        <v>0</v>
      </c>
    </row>
    <row r="1001" spans="2:20" ht="14.4" x14ac:dyDescent="0.3">
      <c r="B1001" s="30"/>
      <c r="C1001" s="16"/>
      <c r="D1001" s="16"/>
      <c r="E1001" s="25"/>
      <c r="F1001" s="16"/>
      <c r="G1001" s="15"/>
      <c r="H1001" s="14"/>
      <c r="I1001" s="13"/>
      <c r="J1001" s="13"/>
      <c r="K1001" s="12"/>
      <c r="L1001" s="232">
        <f t="shared" si="82"/>
        <v>0</v>
      </c>
      <c r="M1001" s="234">
        <f t="shared" si="83"/>
        <v>0</v>
      </c>
      <c r="N1001" s="11">
        <f>IF(Q1001="x",0,IF(J1001&lt;(INDEX(Lookup!$U$2:$U$10,MATCH($D$47,Lookup!$S$2:$S$10,0))),0,$L$12*K1001))</f>
        <v>0</v>
      </c>
      <c r="O1001" s="234">
        <f t="shared" si="84"/>
        <v>0</v>
      </c>
      <c r="P1001" s="10"/>
      <c r="Q1001" s="9"/>
      <c r="S1001" s="340">
        <f t="shared" si="85"/>
        <v>0</v>
      </c>
      <c r="T1001" s="340">
        <f t="shared" si="86"/>
        <v>0</v>
      </c>
    </row>
    <row r="1002" spans="2:20" ht="14.4" x14ac:dyDescent="0.3">
      <c r="B1002" s="30"/>
      <c r="C1002" s="16"/>
      <c r="D1002" s="16"/>
      <c r="E1002" s="25"/>
      <c r="F1002" s="16"/>
      <c r="G1002" s="15"/>
      <c r="H1002" s="14"/>
      <c r="I1002" s="13"/>
      <c r="J1002" s="13"/>
      <c r="K1002" s="12"/>
      <c r="L1002" s="232">
        <f t="shared" si="82"/>
        <v>0</v>
      </c>
      <c r="M1002" s="234">
        <f t="shared" si="83"/>
        <v>0</v>
      </c>
      <c r="N1002" s="11">
        <f>IF(Q1002="x",0,IF(J1002&lt;(INDEX(Lookup!$U$2:$U$10,MATCH($D$47,Lookup!$S$2:$S$10,0))),0,$L$12*K1002))</f>
        <v>0</v>
      </c>
      <c r="O1002" s="234">
        <f t="shared" si="84"/>
        <v>0</v>
      </c>
      <c r="P1002" s="10"/>
      <c r="Q1002" s="9"/>
      <c r="S1002" s="340">
        <f t="shared" si="85"/>
        <v>0</v>
      </c>
      <c r="T1002" s="340">
        <f t="shared" si="86"/>
        <v>0</v>
      </c>
    </row>
    <row r="1003" spans="2:20" ht="14.4" x14ac:dyDescent="0.3">
      <c r="B1003" s="30"/>
      <c r="C1003" s="16"/>
      <c r="D1003" s="16"/>
      <c r="E1003" s="25"/>
      <c r="F1003" s="16"/>
      <c r="G1003" s="15"/>
      <c r="H1003" s="14"/>
      <c r="I1003" s="13"/>
      <c r="J1003" s="13"/>
      <c r="K1003" s="12"/>
      <c r="L1003" s="232">
        <f t="shared" si="82"/>
        <v>0</v>
      </c>
      <c r="M1003" s="234">
        <f t="shared" si="83"/>
        <v>0</v>
      </c>
      <c r="N1003" s="11">
        <f>IF(Q1003="x",0,IF(J1003&lt;(INDEX(Lookup!$U$2:$U$10,MATCH($D$47,Lookup!$S$2:$S$10,0))),0,$L$12*K1003))</f>
        <v>0</v>
      </c>
      <c r="O1003" s="234">
        <f t="shared" si="84"/>
        <v>0</v>
      </c>
      <c r="P1003" s="10"/>
      <c r="Q1003" s="9"/>
      <c r="S1003" s="340">
        <f t="shared" si="85"/>
        <v>0</v>
      </c>
      <c r="T1003" s="340">
        <f t="shared" si="86"/>
        <v>0</v>
      </c>
    </row>
    <row r="1004" spans="2:20" ht="14.4" x14ac:dyDescent="0.3">
      <c r="B1004" s="30"/>
      <c r="C1004" s="16"/>
      <c r="D1004" s="16"/>
      <c r="E1004" s="25"/>
      <c r="F1004" s="16"/>
      <c r="G1004" s="15"/>
      <c r="H1004" s="14"/>
      <c r="I1004" s="13"/>
      <c r="J1004" s="13"/>
      <c r="K1004" s="12"/>
      <c r="L1004" s="232">
        <f t="shared" si="82"/>
        <v>0</v>
      </c>
      <c r="M1004" s="234">
        <f t="shared" si="83"/>
        <v>0</v>
      </c>
      <c r="N1004" s="11">
        <f>IF(Q1004="x",0,IF(J1004&lt;(INDEX(Lookup!$U$2:$U$10,MATCH($D$47,Lookup!$S$2:$S$10,0))),0,$L$12*K1004))</f>
        <v>0</v>
      </c>
      <c r="O1004" s="234">
        <f t="shared" si="84"/>
        <v>0</v>
      </c>
      <c r="P1004" s="10"/>
      <c r="Q1004" s="9"/>
      <c r="S1004" s="340">
        <f t="shared" si="85"/>
        <v>0</v>
      </c>
      <c r="T1004" s="340">
        <f t="shared" si="86"/>
        <v>0</v>
      </c>
    </row>
    <row r="1005" spans="2:20" ht="14.4" x14ac:dyDescent="0.3">
      <c r="B1005" s="30"/>
      <c r="C1005" s="16"/>
      <c r="D1005" s="16"/>
      <c r="E1005" s="25"/>
      <c r="F1005" s="16"/>
      <c r="G1005" s="15"/>
      <c r="H1005" s="14"/>
      <c r="I1005" s="13"/>
      <c r="J1005" s="13"/>
      <c r="K1005" s="12"/>
      <c r="L1005" s="232">
        <f t="shared" si="82"/>
        <v>0</v>
      </c>
      <c r="M1005" s="234">
        <f t="shared" si="83"/>
        <v>0</v>
      </c>
      <c r="N1005" s="11">
        <f>IF(Q1005="x",0,IF(J1005&lt;(INDEX(Lookup!$U$2:$U$10,MATCH($D$47,Lookup!$S$2:$S$10,0))),0,$L$12*K1005))</f>
        <v>0</v>
      </c>
      <c r="O1005" s="234">
        <f t="shared" si="84"/>
        <v>0</v>
      </c>
      <c r="P1005" s="10"/>
      <c r="Q1005" s="9"/>
      <c r="S1005" s="340">
        <f t="shared" si="85"/>
        <v>0</v>
      </c>
      <c r="T1005" s="340">
        <f t="shared" si="86"/>
        <v>0</v>
      </c>
    </row>
    <row r="1006" spans="2:20" ht="14.4" x14ac:dyDescent="0.3">
      <c r="B1006" s="30"/>
      <c r="C1006" s="16"/>
      <c r="D1006" s="16"/>
      <c r="E1006" s="25"/>
      <c r="F1006" s="16"/>
      <c r="G1006" s="15"/>
      <c r="H1006" s="14"/>
      <c r="I1006" s="13"/>
      <c r="J1006" s="13"/>
      <c r="K1006" s="12"/>
      <c r="L1006" s="232">
        <f t="shared" si="82"/>
        <v>0</v>
      </c>
      <c r="M1006" s="234">
        <f t="shared" si="83"/>
        <v>0</v>
      </c>
      <c r="N1006" s="11">
        <f>IF(Q1006="x",0,IF(J1006&lt;(INDEX(Lookup!$U$2:$U$10,MATCH($D$47,Lookup!$S$2:$S$10,0))),0,$L$12*K1006))</f>
        <v>0</v>
      </c>
      <c r="O1006" s="234">
        <f t="shared" si="84"/>
        <v>0</v>
      </c>
      <c r="P1006" s="10"/>
      <c r="Q1006" s="9"/>
      <c r="S1006" s="340">
        <f t="shared" si="85"/>
        <v>0</v>
      </c>
      <c r="T1006" s="340">
        <f t="shared" si="86"/>
        <v>0</v>
      </c>
    </row>
    <row r="1007" spans="2:20" ht="14.4" x14ac:dyDescent="0.3">
      <c r="B1007" s="30"/>
      <c r="C1007" s="16"/>
      <c r="D1007" s="16"/>
      <c r="E1007" s="25"/>
      <c r="F1007" s="16"/>
      <c r="G1007" s="15"/>
      <c r="H1007" s="14"/>
      <c r="I1007" s="13"/>
      <c r="J1007" s="13"/>
      <c r="K1007" s="12"/>
      <c r="L1007" s="232">
        <f t="shared" si="82"/>
        <v>0</v>
      </c>
      <c r="M1007" s="234">
        <f t="shared" si="83"/>
        <v>0</v>
      </c>
      <c r="N1007" s="11">
        <f>IF(Q1007="x",0,IF(J1007&lt;(INDEX(Lookup!$U$2:$U$10,MATCH($D$47,Lookup!$S$2:$S$10,0))),0,$L$12*K1007))</f>
        <v>0</v>
      </c>
      <c r="O1007" s="234">
        <f t="shared" si="84"/>
        <v>0</v>
      </c>
      <c r="P1007" s="10"/>
      <c r="Q1007" s="9"/>
      <c r="S1007" s="340">
        <f t="shared" si="85"/>
        <v>0</v>
      </c>
      <c r="T1007" s="340">
        <f t="shared" si="86"/>
        <v>0</v>
      </c>
    </row>
    <row r="1008" spans="2:20" ht="14.4" x14ac:dyDescent="0.3">
      <c r="B1008" s="30"/>
      <c r="C1008" s="16"/>
      <c r="D1008" s="16"/>
      <c r="E1008" s="25"/>
      <c r="F1008" s="16"/>
      <c r="G1008" s="15"/>
      <c r="H1008" s="14"/>
      <c r="I1008" s="13"/>
      <c r="J1008" s="13"/>
      <c r="K1008" s="12"/>
      <c r="L1008" s="232">
        <f t="shared" si="82"/>
        <v>0</v>
      </c>
      <c r="M1008" s="234">
        <f t="shared" si="83"/>
        <v>0</v>
      </c>
      <c r="N1008" s="11">
        <f>IF(Q1008="x",0,IF(J1008&lt;(INDEX(Lookup!$U$2:$U$10,MATCH($D$47,Lookup!$S$2:$S$10,0))),0,$L$12*K1008))</f>
        <v>0</v>
      </c>
      <c r="O1008" s="234">
        <f t="shared" si="84"/>
        <v>0</v>
      </c>
      <c r="P1008" s="10"/>
      <c r="Q1008" s="9"/>
      <c r="S1008" s="340">
        <f t="shared" si="85"/>
        <v>0</v>
      </c>
      <c r="T1008" s="340">
        <f t="shared" si="86"/>
        <v>0</v>
      </c>
    </row>
    <row r="1009" spans="2:20" ht="14.4" x14ac:dyDescent="0.3">
      <c r="B1009" s="30"/>
      <c r="C1009" s="16"/>
      <c r="D1009" s="16"/>
      <c r="E1009" s="25"/>
      <c r="F1009" s="16"/>
      <c r="G1009" s="15"/>
      <c r="H1009" s="14"/>
      <c r="I1009" s="13"/>
      <c r="J1009" s="13"/>
      <c r="K1009" s="12"/>
      <c r="L1009" s="232">
        <f t="shared" si="82"/>
        <v>0</v>
      </c>
      <c r="M1009" s="234">
        <f t="shared" si="83"/>
        <v>0</v>
      </c>
      <c r="N1009" s="11">
        <f>IF(Q1009="x",0,IF(J1009&lt;(INDEX(Lookup!$U$2:$U$10,MATCH($D$47,Lookup!$S$2:$S$10,0))),0,$L$12*K1009))</f>
        <v>0</v>
      </c>
      <c r="O1009" s="234">
        <f t="shared" si="84"/>
        <v>0</v>
      </c>
      <c r="P1009" s="10"/>
      <c r="Q1009" s="9"/>
      <c r="S1009" s="340">
        <f t="shared" si="85"/>
        <v>0</v>
      </c>
      <c r="T1009" s="340">
        <f t="shared" si="86"/>
        <v>0</v>
      </c>
    </row>
    <row r="1010" spans="2:20" ht="14.4" x14ac:dyDescent="0.3">
      <c r="B1010" s="30"/>
      <c r="C1010" s="16"/>
      <c r="D1010" s="16"/>
      <c r="E1010" s="25"/>
      <c r="F1010" s="16"/>
      <c r="G1010" s="15"/>
      <c r="H1010" s="14"/>
      <c r="I1010" s="13"/>
      <c r="J1010" s="13"/>
      <c r="K1010" s="12"/>
      <c r="L1010" s="232">
        <f t="shared" ref="L1010:L1073" si="87">IF(ROUNDDOWN(DATEDIF(I1010,J1010,"d")/7,0)&gt;$L$12,$L$12*K1010,K1010*ROUNDDOWN(DATEDIF(I1010,J1010,"d")/7,0))</f>
        <v>0</v>
      </c>
      <c r="M1010" s="234">
        <f t="shared" ref="M1010:M1073" si="88">L1010*$L$6</f>
        <v>0</v>
      </c>
      <c r="N1010" s="11">
        <f>IF(Q1010="x",0,IF(J1010&lt;(INDEX(Lookup!$U$2:$U$10,MATCH($D$47,Lookup!$S$2:$S$10,0))),0,$L$12*K1010))</f>
        <v>0</v>
      </c>
      <c r="O1010" s="234">
        <f t="shared" ref="O1010:O1073" si="89">N1010*$L$6</f>
        <v>0</v>
      </c>
      <c r="P1010" s="10"/>
      <c r="Q1010" s="9"/>
      <c r="S1010" s="340">
        <f t="shared" si="85"/>
        <v>0</v>
      </c>
      <c r="T1010" s="340">
        <f t="shared" si="86"/>
        <v>0</v>
      </c>
    </row>
    <row r="1011" spans="2:20" ht="14.4" x14ac:dyDescent="0.3">
      <c r="B1011" s="30"/>
      <c r="C1011" s="16"/>
      <c r="D1011" s="16"/>
      <c r="E1011" s="25"/>
      <c r="F1011" s="16"/>
      <c r="G1011" s="15"/>
      <c r="H1011" s="14"/>
      <c r="I1011" s="13"/>
      <c r="J1011" s="13"/>
      <c r="K1011" s="12"/>
      <c r="L1011" s="232">
        <f t="shared" si="87"/>
        <v>0</v>
      </c>
      <c r="M1011" s="234">
        <f t="shared" si="88"/>
        <v>0</v>
      </c>
      <c r="N1011" s="11">
        <f>IF(Q1011="x",0,IF(J1011&lt;(INDEX(Lookup!$U$2:$U$10,MATCH($D$47,Lookup!$S$2:$S$10,0))),0,$L$12*K1011))</f>
        <v>0</v>
      </c>
      <c r="O1011" s="234">
        <f t="shared" si="89"/>
        <v>0</v>
      </c>
      <c r="P1011" s="10"/>
      <c r="Q1011" s="9"/>
      <c r="S1011" s="340">
        <f t="shared" ref="S1011:S1074" si="90">M1011*$I$35</f>
        <v>0</v>
      </c>
      <c r="T1011" s="340">
        <f t="shared" ref="T1011:T1074" si="91">O1011*$I$44</f>
        <v>0</v>
      </c>
    </row>
    <row r="1012" spans="2:20" ht="14.4" x14ac:dyDescent="0.3">
      <c r="B1012" s="30"/>
      <c r="C1012" s="16"/>
      <c r="D1012" s="16"/>
      <c r="E1012" s="25"/>
      <c r="F1012" s="16"/>
      <c r="G1012" s="15"/>
      <c r="H1012" s="14"/>
      <c r="I1012" s="13"/>
      <c r="J1012" s="13"/>
      <c r="K1012" s="12"/>
      <c r="L1012" s="232">
        <f t="shared" si="87"/>
        <v>0</v>
      </c>
      <c r="M1012" s="234">
        <f t="shared" si="88"/>
        <v>0</v>
      </c>
      <c r="N1012" s="11">
        <f>IF(Q1012="x",0,IF(J1012&lt;(INDEX(Lookup!$U$2:$U$10,MATCH($D$47,Lookup!$S$2:$S$10,0))),0,$L$12*K1012))</f>
        <v>0</v>
      </c>
      <c r="O1012" s="234">
        <f t="shared" si="89"/>
        <v>0</v>
      </c>
      <c r="P1012" s="10"/>
      <c r="Q1012" s="9"/>
      <c r="S1012" s="340">
        <f t="shared" si="90"/>
        <v>0</v>
      </c>
      <c r="T1012" s="340">
        <f t="shared" si="91"/>
        <v>0</v>
      </c>
    </row>
    <row r="1013" spans="2:20" ht="14.4" x14ac:dyDescent="0.3">
      <c r="B1013" s="30"/>
      <c r="C1013" s="16"/>
      <c r="D1013" s="16"/>
      <c r="E1013" s="25"/>
      <c r="F1013" s="16"/>
      <c r="G1013" s="15"/>
      <c r="H1013" s="14"/>
      <c r="I1013" s="13"/>
      <c r="J1013" s="13"/>
      <c r="K1013" s="12"/>
      <c r="L1013" s="232">
        <f t="shared" si="87"/>
        <v>0</v>
      </c>
      <c r="M1013" s="234">
        <f t="shared" si="88"/>
        <v>0</v>
      </c>
      <c r="N1013" s="11">
        <f>IF(Q1013="x",0,IF(J1013&lt;(INDEX(Lookup!$U$2:$U$10,MATCH($D$47,Lookup!$S$2:$S$10,0))),0,$L$12*K1013))</f>
        <v>0</v>
      </c>
      <c r="O1013" s="234">
        <f t="shared" si="89"/>
        <v>0</v>
      </c>
      <c r="P1013" s="10"/>
      <c r="Q1013" s="9"/>
      <c r="S1013" s="340">
        <f t="shared" si="90"/>
        <v>0</v>
      </c>
      <c r="T1013" s="340">
        <f t="shared" si="91"/>
        <v>0</v>
      </c>
    </row>
    <row r="1014" spans="2:20" ht="14.4" x14ac:dyDescent="0.3">
      <c r="B1014" s="30"/>
      <c r="C1014" s="16"/>
      <c r="D1014" s="16"/>
      <c r="E1014" s="25"/>
      <c r="F1014" s="16"/>
      <c r="G1014" s="15"/>
      <c r="H1014" s="14"/>
      <c r="I1014" s="13"/>
      <c r="J1014" s="13"/>
      <c r="K1014" s="12"/>
      <c r="L1014" s="232">
        <f t="shared" si="87"/>
        <v>0</v>
      </c>
      <c r="M1014" s="234">
        <f t="shared" si="88"/>
        <v>0</v>
      </c>
      <c r="N1014" s="11">
        <f>IF(Q1014="x",0,IF(J1014&lt;(INDEX(Lookup!$U$2:$U$10,MATCH($D$47,Lookup!$S$2:$S$10,0))),0,$L$12*K1014))</f>
        <v>0</v>
      </c>
      <c r="O1014" s="234">
        <f t="shared" si="89"/>
        <v>0</v>
      </c>
      <c r="P1014" s="10"/>
      <c r="Q1014" s="9"/>
      <c r="S1014" s="340">
        <f t="shared" si="90"/>
        <v>0</v>
      </c>
      <c r="T1014" s="340">
        <f t="shared" si="91"/>
        <v>0</v>
      </c>
    </row>
    <row r="1015" spans="2:20" ht="14.4" x14ac:dyDescent="0.3">
      <c r="B1015" s="30"/>
      <c r="C1015" s="16"/>
      <c r="D1015" s="16"/>
      <c r="E1015" s="25"/>
      <c r="F1015" s="16"/>
      <c r="G1015" s="15"/>
      <c r="H1015" s="14"/>
      <c r="I1015" s="13"/>
      <c r="J1015" s="13"/>
      <c r="K1015" s="12"/>
      <c r="L1015" s="232">
        <f t="shared" si="87"/>
        <v>0</v>
      </c>
      <c r="M1015" s="234">
        <f t="shared" si="88"/>
        <v>0</v>
      </c>
      <c r="N1015" s="11">
        <f>IF(Q1015="x",0,IF(J1015&lt;(INDEX(Lookup!$U$2:$U$10,MATCH($D$47,Lookup!$S$2:$S$10,0))),0,$L$12*K1015))</f>
        <v>0</v>
      </c>
      <c r="O1015" s="234">
        <f t="shared" si="89"/>
        <v>0</v>
      </c>
      <c r="P1015" s="10"/>
      <c r="Q1015" s="9"/>
      <c r="S1015" s="340">
        <f t="shared" si="90"/>
        <v>0</v>
      </c>
      <c r="T1015" s="340">
        <f t="shared" si="91"/>
        <v>0</v>
      </c>
    </row>
    <row r="1016" spans="2:20" ht="14.4" x14ac:dyDescent="0.3">
      <c r="B1016" s="30"/>
      <c r="C1016" s="16"/>
      <c r="D1016" s="16"/>
      <c r="E1016" s="25"/>
      <c r="F1016" s="16"/>
      <c r="G1016" s="15"/>
      <c r="H1016" s="14"/>
      <c r="I1016" s="13"/>
      <c r="J1016" s="13"/>
      <c r="K1016" s="12"/>
      <c r="L1016" s="232">
        <f t="shared" si="87"/>
        <v>0</v>
      </c>
      <c r="M1016" s="234">
        <f t="shared" si="88"/>
        <v>0</v>
      </c>
      <c r="N1016" s="11">
        <f>IF(Q1016="x",0,IF(J1016&lt;(INDEX(Lookup!$U$2:$U$10,MATCH($D$47,Lookup!$S$2:$S$10,0))),0,$L$12*K1016))</f>
        <v>0</v>
      </c>
      <c r="O1016" s="234">
        <f t="shared" si="89"/>
        <v>0</v>
      </c>
      <c r="P1016" s="10"/>
      <c r="Q1016" s="9"/>
      <c r="S1016" s="340">
        <f t="shared" si="90"/>
        <v>0</v>
      </c>
      <c r="T1016" s="340">
        <f t="shared" si="91"/>
        <v>0</v>
      </c>
    </row>
    <row r="1017" spans="2:20" ht="14.4" x14ac:dyDescent="0.3">
      <c r="B1017" s="30"/>
      <c r="C1017" s="16"/>
      <c r="D1017" s="16"/>
      <c r="E1017" s="25"/>
      <c r="F1017" s="16"/>
      <c r="G1017" s="15"/>
      <c r="H1017" s="14"/>
      <c r="I1017" s="13"/>
      <c r="J1017" s="13"/>
      <c r="K1017" s="12"/>
      <c r="L1017" s="232">
        <f t="shared" si="87"/>
        <v>0</v>
      </c>
      <c r="M1017" s="234">
        <f t="shared" si="88"/>
        <v>0</v>
      </c>
      <c r="N1017" s="11">
        <f>IF(Q1017="x",0,IF(J1017&lt;(INDEX(Lookup!$U$2:$U$10,MATCH($D$47,Lookup!$S$2:$S$10,0))),0,$L$12*K1017))</f>
        <v>0</v>
      </c>
      <c r="O1017" s="234">
        <f t="shared" si="89"/>
        <v>0</v>
      </c>
      <c r="P1017" s="10"/>
      <c r="Q1017" s="9"/>
      <c r="S1017" s="340">
        <f t="shared" si="90"/>
        <v>0</v>
      </c>
      <c r="T1017" s="340">
        <f t="shared" si="91"/>
        <v>0</v>
      </c>
    </row>
    <row r="1018" spans="2:20" ht="14.4" x14ac:dyDescent="0.3">
      <c r="B1018" s="30"/>
      <c r="C1018" s="16"/>
      <c r="D1018" s="16"/>
      <c r="E1018" s="25"/>
      <c r="F1018" s="16"/>
      <c r="G1018" s="15"/>
      <c r="H1018" s="14"/>
      <c r="I1018" s="13"/>
      <c r="J1018" s="13"/>
      <c r="K1018" s="12"/>
      <c r="L1018" s="232">
        <f t="shared" si="87"/>
        <v>0</v>
      </c>
      <c r="M1018" s="234">
        <f t="shared" si="88"/>
        <v>0</v>
      </c>
      <c r="N1018" s="11">
        <f>IF(Q1018="x",0,IF(J1018&lt;(INDEX(Lookup!$U$2:$U$10,MATCH($D$47,Lookup!$S$2:$S$10,0))),0,$L$12*K1018))</f>
        <v>0</v>
      </c>
      <c r="O1018" s="234">
        <f t="shared" si="89"/>
        <v>0</v>
      </c>
      <c r="P1018" s="10"/>
      <c r="Q1018" s="9"/>
      <c r="S1018" s="340">
        <f t="shared" si="90"/>
        <v>0</v>
      </c>
      <c r="T1018" s="340">
        <f t="shared" si="91"/>
        <v>0</v>
      </c>
    </row>
    <row r="1019" spans="2:20" ht="14.4" x14ac:dyDescent="0.3">
      <c r="B1019" s="30"/>
      <c r="C1019" s="16"/>
      <c r="D1019" s="16"/>
      <c r="E1019" s="25"/>
      <c r="F1019" s="16"/>
      <c r="G1019" s="15"/>
      <c r="H1019" s="14"/>
      <c r="I1019" s="13"/>
      <c r="J1019" s="13"/>
      <c r="K1019" s="12"/>
      <c r="L1019" s="232">
        <f t="shared" si="87"/>
        <v>0</v>
      </c>
      <c r="M1019" s="234">
        <f t="shared" si="88"/>
        <v>0</v>
      </c>
      <c r="N1019" s="11">
        <f>IF(Q1019="x",0,IF(J1019&lt;(INDEX(Lookup!$U$2:$U$10,MATCH($D$47,Lookup!$S$2:$S$10,0))),0,$L$12*K1019))</f>
        <v>0</v>
      </c>
      <c r="O1019" s="234">
        <f t="shared" si="89"/>
        <v>0</v>
      </c>
      <c r="P1019" s="10"/>
      <c r="Q1019" s="9"/>
      <c r="S1019" s="340">
        <f t="shared" si="90"/>
        <v>0</v>
      </c>
      <c r="T1019" s="340">
        <f t="shared" si="91"/>
        <v>0</v>
      </c>
    </row>
    <row r="1020" spans="2:20" ht="14.4" x14ac:dyDescent="0.3">
      <c r="B1020" s="30"/>
      <c r="C1020" s="16"/>
      <c r="D1020" s="16"/>
      <c r="E1020" s="25"/>
      <c r="F1020" s="16"/>
      <c r="G1020" s="15"/>
      <c r="H1020" s="14"/>
      <c r="I1020" s="13"/>
      <c r="J1020" s="13"/>
      <c r="K1020" s="12"/>
      <c r="L1020" s="232">
        <f t="shared" si="87"/>
        <v>0</v>
      </c>
      <c r="M1020" s="234">
        <f t="shared" si="88"/>
        <v>0</v>
      </c>
      <c r="N1020" s="11">
        <f>IF(Q1020="x",0,IF(J1020&lt;(INDEX(Lookup!$U$2:$U$10,MATCH($D$47,Lookup!$S$2:$S$10,0))),0,$L$12*K1020))</f>
        <v>0</v>
      </c>
      <c r="O1020" s="234">
        <f t="shared" si="89"/>
        <v>0</v>
      </c>
      <c r="P1020" s="10"/>
      <c r="Q1020" s="9"/>
      <c r="S1020" s="340">
        <f t="shared" si="90"/>
        <v>0</v>
      </c>
      <c r="T1020" s="340">
        <f t="shared" si="91"/>
        <v>0</v>
      </c>
    </row>
    <row r="1021" spans="2:20" ht="14.4" x14ac:dyDescent="0.3">
      <c r="B1021" s="30"/>
      <c r="C1021" s="16"/>
      <c r="D1021" s="16"/>
      <c r="E1021" s="25"/>
      <c r="F1021" s="16"/>
      <c r="G1021" s="15"/>
      <c r="H1021" s="14"/>
      <c r="I1021" s="13"/>
      <c r="J1021" s="13"/>
      <c r="K1021" s="12"/>
      <c r="L1021" s="232">
        <f t="shared" si="87"/>
        <v>0</v>
      </c>
      <c r="M1021" s="234">
        <f t="shared" si="88"/>
        <v>0</v>
      </c>
      <c r="N1021" s="11">
        <f>IF(Q1021="x",0,IF(J1021&lt;(INDEX(Lookup!$U$2:$U$10,MATCH($D$47,Lookup!$S$2:$S$10,0))),0,$L$12*K1021))</f>
        <v>0</v>
      </c>
      <c r="O1021" s="234">
        <f t="shared" si="89"/>
        <v>0</v>
      </c>
      <c r="P1021" s="10"/>
      <c r="Q1021" s="9"/>
      <c r="S1021" s="340">
        <f t="shared" si="90"/>
        <v>0</v>
      </c>
      <c r="T1021" s="340">
        <f t="shared" si="91"/>
        <v>0</v>
      </c>
    </row>
    <row r="1022" spans="2:20" ht="14.4" x14ac:dyDescent="0.3">
      <c r="B1022" s="30"/>
      <c r="C1022" s="16"/>
      <c r="D1022" s="16"/>
      <c r="E1022" s="25"/>
      <c r="F1022" s="16"/>
      <c r="G1022" s="15"/>
      <c r="H1022" s="14"/>
      <c r="I1022" s="13"/>
      <c r="J1022" s="13"/>
      <c r="K1022" s="12"/>
      <c r="L1022" s="232">
        <f t="shared" si="87"/>
        <v>0</v>
      </c>
      <c r="M1022" s="234">
        <f t="shared" si="88"/>
        <v>0</v>
      </c>
      <c r="N1022" s="11">
        <f>IF(Q1022="x",0,IF(J1022&lt;(INDEX(Lookup!$U$2:$U$10,MATCH($D$47,Lookup!$S$2:$S$10,0))),0,$L$12*K1022))</f>
        <v>0</v>
      </c>
      <c r="O1022" s="234">
        <f t="shared" si="89"/>
        <v>0</v>
      </c>
      <c r="P1022" s="10"/>
      <c r="Q1022" s="9"/>
      <c r="S1022" s="340">
        <f t="shared" si="90"/>
        <v>0</v>
      </c>
      <c r="T1022" s="340">
        <f t="shared" si="91"/>
        <v>0</v>
      </c>
    </row>
    <row r="1023" spans="2:20" ht="14.4" x14ac:dyDescent="0.3">
      <c r="B1023" s="30"/>
      <c r="C1023" s="16"/>
      <c r="D1023" s="16"/>
      <c r="E1023" s="25"/>
      <c r="F1023" s="16"/>
      <c r="G1023" s="15"/>
      <c r="H1023" s="14"/>
      <c r="I1023" s="13"/>
      <c r="J1023" s="13"/>
      <c r="K1023" s="12"/>
      <c r="L1023" s="232">
        <f t="shared" si="87"/>
        <v>0</v>
      </c>
      <c r="M1023" s="234">
        <f t="shared" si="88"/>
        <v>0</v>
      </c>
      <c r="N1023" s="11">
        <f>IF(Q1023="x",0,IF(J1023&lt;(INDEX(Lookup!$U$2:$U$10,MATCH($D$47,Lookup!$S$2:$S$10,0))),0,$L$12*K1023))</f>
        <v>0</v>
      </c>
      <c r="O1023" s="234">
        <f t="shared" si="89"/>
        <v>0</v>
      </c>
      <c r="P1023" s="10"/>
      <c r="Q1023" s="9"/>
      <c r="S1023" s="340">
        <f t="shared" si="90"/>
        <v>0</v>
      </c>
      <c r="T1023" s="340">
        <f t="shared" si="91"/>
        <v>0</v>
      </c>
    </row>
    <row r="1024" spans="2:20" ht="14.4" x14ac:dyDescent="0.3">
      <c r="B1024" s="30"/>
      <c r="C1024" s="16"/>
      <c r="D1024" s="16"/>
      <c r="E1024" s="25"/>
      <c r="F1024" s="16"/>
      <c r="G1024" s="15"/>
      <c r="H1024" s="14"/>
      <c r="I1024" s="13"/>
      <c r="J1024" s="13"/>
      <c r="K1024" s="12"/>
      <c r="L1024" s="232">
        <f t="shared" si="87"/>
        <v>0</v>
      </c>
      <c r="M1024" s="234">
        <f t="shared" si="88"/>
        <v>0</v>
      </c>
      <c r="N1024" s="11">
        <f>IF(Q1024="x",0,IF(J1024&lt;(INDEX(Lookup!$U$2:$U$10,MATCH($D$47,Lookup!$S$2:$S$10,0))),0,$L$12*K1024))</f>
        <v>0</v>
      </c>
      <c r="O1024" s="234">
        <f t="shared" si="89"/>
        <v>0</v>
      </c>
      <c r="P1024" s="10"/>
      <c r="Q1024" s="9"/>
      <c r="S1024" s="340">
        <f t="shared" si="90"/>
        <v>0</v>
      </c>
      <c r="T1024" s="340">
        <f t="shared" si="91"/>
        <v>0</v>
      </c>
    </row>
    <row r="1025" spans="2:20" ht="14.4" x14ac:dyDescent="0.3">
      <c r="B1025" s="30"/>
      <c r="C1025" s="16"/>
      <c r="D1025" s="16"/>
      <c r="E1025" s="25"/>
      <c r="F1025" s="16"/>
      <c r="G1025" s="15"/>
      <c r="H1025" s="14"/>
      <c r="I1025" s="13"/>
      <c r="J1025" s="13"/>
      <c r="K1025" s="12"/>
      <c r="L1025" s="232">
        <f t="shared" si="87"/>
        <v>0</v>
      </c>
      <c r="M1025" s="234">
        <f t="shared" si="88"/>
        <v>0</v>
      </c>
      <c r="N1025" s="11">
        <f>IF(Q1025="x",0,IF(J1025&lt;(INDEX(Lookup!$U$2:$U$10,MATCH($D$47,Lookup!$S$2:$S$10,0))),0,$L$12*K1025))</f>
        <v>0</v>
      </c>
      <c r="O1025" s="234">
        <f t="shared" si="89"/>
        <v>0</v>
      </c>
      <c r="P1025" s="10"/>
      <c r="Q1025" s="9"/>
      <c r="S1025" s="340">
        <f t="shared" si="90"/>
        <v>0</v>
      </c>
      <c r="T1025" s="340">
        <f t="shared" si="91"/>
        <v>0</v>
      </c>
    </row>
    <row r="1026" spans="2:20" ht="14.4" x14ac:dyDescent="0.3">
      <c r="B1026" s="30"/>
      <c r="C1026" s="16"/>
      <c r="D1026" s="16"/>
      <c r="E1026" s="25"/>
      <c r="F1026" s="16"/>
      <c r="G1026" s="15"/>
      <c r="H1026" s="14"/>
      <c r="I1026" s="13"/>
      <c r="J1026" s="13"/>
      <c r="K1026" s="12"/>
      <c r="L1026" s="232">
        <f t="shared" si="87"/>
        <v>0</v>
      </c>
      <c r="M1026" s="234">
        <f t="shared" si="88"/>
        <v>0</v>
      </c>
      <c r="N1026" s="11">
        <f>IF(Q1026="x",0,IF(J1026&lt;(INDEX(Lookup!$U$2:$U$10,MATCH($D$47,Lookup!$S$2:$S$10,0))),0,$L$12*K1026))</f>
        <v>0</v>
      </c>
      <c r="O1026" s="234">
        <f t="shared" si="89"/>
        <v>0</v>
      </c>
      <c r="P1026" s="10"/>
      <c r="Q1026" s="9"/>
      <c r="S1026" s="340">
        <f t="shared" si="90"/>
        <v>0</v>
      </c>
      <c r="T1026" s="340">
        <f t="shared" si="91"/>
        <v>0</v>
      </c>
    </row>
    <row r="1027" spans="2:20" ht="14.4" x14ac:dyDescent="0.3">
      <c r="B1027" s="30"/>
      <c r="C1027" s="16"/>
      <c r="D1027" s="16"/>
      <c r="E1027" s="25"/>
      <c r="F1027" s="16"/>
      <c r="G1027" s="15"/>
      <c r="H1027" s="14"/>
      <c r="I1027" s="13"/>
      <c r="J1027" s="13"/>
      <c r="K1027" s="12"/>
      <c r="L1027" s="232">
        <f t="shared" si="87"/>
        <v>0</v>
      </c>
      <c r="M1027" s="234">
        <f t="shared" si="88"/>
        <v>0</v>
      </c>
      <c r="N1027" s="11">
        <f>IF(Q1027="x",0,IF(J1027&lt;(INDEX(Lookup!$U$2:$U$10,MATCH($D$47,Lookup!$S$2:$S$10,0))),0,$L$12*K1027))</f>
        <v>0</v>
      </c>
      <c r="O1027" s="234">
        <f t="shared" si="89"/>
        <v>0</v>
      </c>
      <c r="P1027" s="10"/>
      <c r="Q1027" s="9"/>
      <c r="S1027" s="340">
        <f t="shared" si="90"/>
        <v>0</v>
      </c>
      <c r="T1027" s="340">
        <f t="shared" si="91"/>
        <v>0</v>
      </c>
    </row>
    <row r="1028" spans="2:20" ht="14.4" x14ac:dyDescent="0.3">
      <c r="B1028" s="30"/>
      <c r="C1028" s="16"/>
      <c r="D1028" s="16"/>
      <c r="E1028" s="25"/>
      <c r="F1028" s="16"/>
      <c r="G1028" s="15"/>
      <c r="H1028" s="14"/>
      <c r="I1028" s="13"/>
      <c r="J1028" s="13"/>
      <c r="K1028" s="12"/>
      <c r="L1028" s="232">
        <f t="shared" si="87"/>
        <v>0</v>
      </c>
      <c r="M1028" s="234">
        <f t="shared" si="88"/>
        <v>0</v>
      </c>
      <c r="N1028" s="11">
        <f>IF(Q1028="x",0,IF(J1028&lt;(INDEX(Lookup!$U$2:$U$10,MATCH($D$47,Lookup!$S$2:$S$10,0))),0,$L$12*K1028))</f>
        <v>0</v>
      </c>
      <c r="O1028" s="234">
        <f t="shared" si="89"/>
        <v>0</v>
      </c>
      <c r="P1028" s="10"/>
      <c r="Q1028" s="9"/>
      <c r="S1028" s="340">
        <f t="shared" si="90"/>
        <v>0</v>
      </c>
      <c r="T1028" s="340">
        <f t="shared" si="91"/>
        <v>0</v>
      </c>
    </row>
    <row r="1029" spans="2:20" ht="14.4" x14ac:dyDescent="0.3">
      <c r="B1029" s="30"/>
      <c r="C1029" s="16"/>
      <c r="D1029" s="16"/>
      <c r="E1029" s="25"/>
      <c r="F1029" s="16"/>
      <c r="G1029" s="15"/>
      <c r="H1029" s="14"/>
      <c r="I1029" s="13"/>
      <c r="J1029" s="13"/>
      <c r="K1029" s="12"/>
      <c r="L1029" s="232">
        <f t="shared" si="87"/>
        <v>0</v>
      </c>
      <c r="M1029" s="234">
        <f t="shared" si="88"/>
        <v>0</v>
      </c>
      <c r="N1029" s="11">
        <f>IF(Q1029="x",0,IF(J1029&lt;(INDEX(Lookup!$U$2:$U$10,MATCH($D$47,Lookup!$S$2:$S$10,0))),0,$L$12*K1029))</f>
        <v>0</v>
      </c>
      <c r="O1029" s="234">
        <f t="shared" si="89"/>
        <v>0</v>
      </c>
      <c r="P1029" s="10"/>
      <c r="Q1029" s="9"/>
      <c r="S1029" s="340">
        <f t="shared" si="90"/>
        <v>0</v>
      </c>
      <c r="T1029" s="340">
        <f t="shared" si="91"/>
        <v>0</v>
      </c>
    </row>
    <row r="1030" spans="2:20" ht="14.4" x14ac:dyDescent="0.3">
      <c r="B1030" s="30"/>
      <c r="C1030" s="16"/>
      <c r="D1030" s="16"/>
      <c r="E1030" s="25"/>
      <c r="F1030" s="16"/>
      <c r="G1030" s="15"/>
      <c r="H1030" s="14"/>
      <c r="I1030" s="13"/>
      <c r="J1030" s="13"/>
      <c r="K1030" s="12"/>
      <c r="L1030" s="232">
        <f t="shared" si="87"/>
        <v>0</v>
      </c>
      <c r="M1030" s="234">
        <f t="shared" si="88"/>
        <v>0</v>
      </c>
      <c r="N1030" s="11">
        <f>IF(Q1030="x",0,IF(J1030&lt;(INDEX(Lookup!$U$2:$U$10,MATCH($D$47,Lookup!$S$2:$S$10,0))),0,$L$12*K1030))</f>
        <v>0</v>
      </c>
      <c r="O1030" s="234">
        <f t="shared" si="89"/>
        <v>0</v>
      </c>
      <c r="P1030" s="10"/>
      <c r="Q1030" s="9"/>
      <c r="S1030" s="340">
        <f t="shared" si="90"/>
        <v>0</v>
      </c>
      <c r="T1030" s="340">
        <f t="shared" si="91"/>
        <v>0</v>
      </c>
    </row>
    <row r="1031" spans="2:20" ht="14.4" x14ac:dyDescent="0.3">
      <c r="B1031" s="30"/>
      <c r="C1031" s="16"/>
      <c r="D1031" s="16"/>
      <c r="E1031" s="25"/>
      <c r="F1031" s="16"/>
      <c r="G1031" s="15"/>
      <c r="H1031" s="14"/>
      <c r="I1031" s="13"/>
      <c r="J1031" s="13"/>
      <c r="K1031" s="12"/>
      <c r="L1031" s="232">
        <f t="shared" si="87"/>
        <v>0</v>
      </c>
      <c r="M1031" s="234">
        <f t="shared" si="88"/>
        <v>0</v>
      </c>
      <c r="N1031" s="11">
        <f>IF(Q1031="x",0,IF(J1031&lt;(INDEX(Lookup!$U$2:$U$10,MATCH($D$47,Lookup!$S$2:$S$10,0))),0,$L$12*K1031))</f>
        <v>0</v>
      </c>
      <c r="O1031" s="234">
        <f t="shared" si="89"/>
        <v>0</v>
      </c>
      <c r="P1031" s="10"/>
      <c r="Q1031" s="9"/>
      <c r="S1031" s="340">
        <f t="shared" si="90"/>
        <v>0</v>
      </c>
      <c r="T1031" s="340">
        <f t="shared" si="91"/>
        <v>0</v>
      </c>
    </row>
    <row r="1032" spans="2:20" ht="14.4" x14ac:dyDescent="0.3">
      <c r="B1032" s="30"/>
      <c r="C1032" s="16"/>
      <c r="D1032" s="16"/>
      <c r="E1032" s="25"/>
      <c r="F1032" s="16"/>
      <c r="G1032" s="15"/>
      <c r="H1032" s="14"/>
      <c r="I1032" s="13"/>
      <c r="J1032" s="13"/>
      <c r="K1032" s="12"/>
      <c r="L1032" s="232">
        <f t="shared" si="87"/>
        <v>0</v>
      </c>
      <c r="M1032" s="234">
        <f t="shared" si="88"/>
        <v>0</v>
      </c>
      <c r="N1032" s="11">
        <f>IF(Q1032="x",0,IF(J1032&lt;(INDEX(Lookup!$U$2:$U$10,MATCH($D$47,Lookup!$S$2:$S$10,0))),0,$L$12*K1032))</f>
        <v>0</v>
      </c>
      <c r="O1032" s="234">
        <f t="shared" si="89"/>
        <v>0</v>
      </c>
      <c r="P1032" s="10"/>
      <c r="Q1032" s="9"/>
      <c r="S1032" s="340">
        <f t="shared" si="90"/>
        <v>0</v>
      </c>
      <c r="T1032" s="340">
        <f t="shared" si="91"/>
        <v>0</v>
      </c>
    </row>
    <row r="1033" spans="2:20" ht="14.4" x14ac:dyDescent="0.3">
      <c r="B1033" s="30"/>
      <c r="C1033" s="16"/>
      <c r="D1033" s="16"/>
      <c r="E1033" s="25"/>
      <c r="F1033" s="16"/>
      <c r="G1033" s="15"/>
      <c r="H1033" s="14"/>
      <c r="I1033" s="13"/>
      <c r="J1033" s="13"/>
      <c r="K1033" s="12"/>
      <c r="L1033" s="232">
        <f t="shared" si="87"/>
        <v>0</v>
      </c>
      <c r="M1033" s="234">
        <f t="shared" si="88"/>
        <v>0</v>
      </c>
      <c r="N1033" s="11">
        <f>IF(Q1033="x",0,IF(J1033&lt;(INDEX(Lookup!$U$2:$U$10,MATCH($D$47,Lookup!$S$2:$S$10,0))),0,$L$12*K1033))</f>
        <v>0</v>
      </c>
      <c r="O1033" s="234">
        <f t="shared" si="89"/>
        <v>0</v>
      </c>
      <c r="P1033" s="10"/>
      <c r="Q1033" s="9"/>
      <c r="S1033" s="340">
        <f t="shared" si="90"/>
        <v>0</v>
      </c>
      <c r="T1033" s="340">
        <f t="shared" si="91"/>
        <v>0</v>
      </c>
    </row>
    <row r="1034" spans="2:20" ht="14.4" x14ac:dyDescent="0.3">
      <c r="B1034" s="30"/>
      <c r="C1034" s="16"/>
      <c r="D1034" s="16"/>
      <c r="E1034" s="25"/>
      <c r="F1034" s="16"/>
      <c r="G1034" s="15"/>
      <c r="H1034" s="14"/>
      <c r="I1034" s="13"/>
      <c r="J1034" s="13"/>
      <c r="K1034" s="12"/>
      <c r="L1034" s="232">
        <f t="shared" si="87"/>
        <v>0</v>
      </c>
      <c r="M1034" s="234">
        <f t="shared" si="88"/>
        <v>0</v>
      </c>
      <c r="N1034" s="11">
        <f>IF(Q1034="x",0,IF(J1034&lt;(INDEX(Lookup!$U$2:$U$10,MATCH($D$47,Lookup!$S$2:$S$10,0))),0,$L$12*K1034))</f>
        <v>0</v>
      </c>
      <c r="O1034" s="234">
        <f t="shared" si="89"/>
        <v>0</v>
      </c>
      <c r="P1034" s="10"/>
      <c r="Q1034" s="9"/>
      <c r="S1034" s="340">
        <f t="shared" si="90"/>
        <v>0</v>
      </c>
      <c r="T1034" s="340">
        <f t="shared" si="91"/>
        <v>0</v>
      </c>
    </row>
    <row r="1035" spans="2:20" ht="14.4" x14ac:dyDescent="0.3">
      <c r="B1035" s="30"/>
      <c r="C1035" s="16"/>
      <c r="D1035" s="16"/>
      <c r="E1035" s="25"/>
      <c r="F1035" s="16"/>
      <c r="G1035" s="15"/>
      <c r="H1035" s="14"/>
      <c r="I1035" s="13"/>
      <c r="J1035" s="13"/>
      <c r="K1035" s="12"/>
      <c r="L1035" s="232">
        <f t="shared" si="87"/>
        <v>0</v>
      </c>
      <c r="M1035" s="234">
        <f t="shared" si="88"/>
        <v>0</v>
      </c>
      <c r="N1035" s="11">
        <f>IF(Q1035="x",0,IF(J1035&lt;(INDEX(Lookup!$U$2:$U$10,MATCH($D$47,Lookup!$S$2:$S$10,0))),0,$L$12*K1035))</f>
        <v>0</v>
      </c>
      <c r="O1035" s="234">
        <f t="shared" si="89"/>
        <v>0</v>
      </c>
      <c r="P1035" s="10"/>
      <c r="Q1035" s="9"/>
      <c r="S1035" s="340">
        <f t="shared" si="90"/>
        <v>0</v>
      </c>
      <c r="T1035" s="340">
        <f t="shared" si="91"/>
        <v>0</v>
      </c>
    </row>
    <row r="1036" spans="2:20" ht="14.4" x14ac:dyDescent="0.3">
      <c r="B1036" s="30"/>
      <c r="C1036" s="16"/>
      <c r="D1036" s="16"/>
      <c r="E1036" s="25"/>
      <c r="F1036" s="16"/>
      <c r="G1036" s="15"/>
      <c r="H1036" s="14"/>
      <c r="I1036" s="13"/>
      <c r="J1036" s="13"/>
      <c r="K1036" s="12"/>
      <c r="L1036" s="232">
        <f t="shared" si="87"/>
        <v>0</v>
      </c>
      <c r="M1036" s="234">
        <f t="shared" si="88"/>
        <v>0</v>
      </c>
      <c r="N1036" s="11">
        <f>IF(Q1036="x",0,IF(J1036&lt;(INDEX(Lookup!$U$2:$U$10,MATCH($D$47,Lookup!$S$2:$S$10,0))),0,$L$12*K1036))</f>
        <v>0</v>
      </c>
      <c r="O1036" s="234">
        <f t="shared" si="89"/>
        <v>0</v>
      </c>
      <c r="P1036" s="10"/>
      <c r="Q1036" s="9"/>
      <c r="S1036" s="340">
        <f t="shared" si="90"/>
        <v>0</v>
      </c>
      <c r="T1036" s="340">
        <f t="shared" si="91"/>
        <v>0</v>
      </c>
    </row>
    <row r="1037" spans="2:20" ht="14.4" x14ac:dyDescent="0.3">
      <c r="B1037" s="30"/>
      <c r="C1037" s="16"/>
      <c r="D1037" s="16"/>
      <c r="E1037" s="25"/>
      <c r="F1037" s="16"/>
      <c r="G1037" s="15"/>
      <c r="H1037" s="14"/>
      <c r="I1037" s="13"/>
      <c r="J1037" s="13"/>
      <c r="K1037" s="12"/>
      <c r="L1037" s="232">
        <f t="shared" si="87"/>
        <v>0</v>
      </c>
      <c r="M1037" s="234">
        <f t="shared" si="88"/>
        <v>0</v>
      </c>
      <c r="N1037" s="11">
        <f>IF(Q1037="x",0,IF(J1037&lt;(INDEX(Lookup!$U$2:$U$10,MATCH($D$47,Lookup!$S$2:$S$10,0))),0,$L$12*K1037))</f>
        <v>0</v>
      </c>
      <c r="O1037" s="234">
        <f t="shared" si="89"/>
        <v>0</v>
      </c>
      <c r="P1037" s="10"/>
      <c r="Q1037" s="9"/>
      <c r="S1037" s="340">
        <f t="shared" si="90"/>
        <v>0</v>
      </c>
      <c r="T1037" s="340">
        <f t="shared" si="91"/>
        <v>0</v>
      </c>
    </row>
    <row r="1038" spans="2:20" ht="14.4" x14ac:dyDescent="0.3">
      <c r="B1038" s="30"/>
      <c r="C1038" s="16"/>
      <c r="D1038" s="16"/>
      <c r="E1038" s="25"/>
      <c r="F1038" s="16"/>
      <c r="G1038" s="15"/>
      <c r="H1038" s="14"/>
      <c r="I1038" s="13"/>
      <c r="J1038" s="13"/>
      <c r="K1038" s="12"/>
      <c r="L1038" s="232">
        <f t="shared" si="87"/>
        <v>0</v>
      </c>
      <c r="M1038" s="234">
        <f t="shared" si="88"/>
        <v>0</v>
      </c>
      <c r="N1038" s="11">
        <f>IF(Q1038="x",0,IF(J1038&lt;(INDEX(Lookup!$U$2:$U$10,MATCH($D$47,Lookup!$S$2:$S$10,0))),0,$L$12*K1038))</f>
        <v>0</v>
      </c>
      <c r="O1038" s="234">
        <f t="shared" si="89"/>
        <v>0</v>
      </c>
      <c r="P1038" s="10"/>
      <c r="Q1038" s="9"/>
      <c r="S1038" s="340">
        <f t="shared" si="90"/>
        <v>0</v>
      </c>
      <c r="T1038" s="340">
        <f t="shared" si="91"/>
        <v>0</v>
      </c>
    </row>
    <row r="1039" spans="2:20" ht="14.4" x14ac:dyDescent="0.3">
      <c r="B1039" s="30"/>
      <c r="C1039" s="16"/>
      <c r="D1039" s="16"/>
      <c r="E1039" s="25"/>
      <c r="F1039" s="16"/>
      <c r="G1039" s="15"/>
      <c r="H1039" s="14"/>
      <c r="I1039" s="13"/>
      <c r="J1039" s="13"/>
      <c r="K1039" s="12"/>
      <c r="L1039" s="232">
        <f t="shared" si="87"/>
        <v>0</v>
      </c>
      <c r="M1039" s="234">
        <f t="shared" si="88"/>
        <v>0</v>
      </c>
      <c r="N1039" s="11">
        <f>IF(Q1039="x",0,IF(J1039&lt;(INDEX(Lookup!$U$2:$U$10,MATCH($D$47,Lookup!$S$2:$S$10,0))),0,$L$12*K1039))</f>
        <v>0</v>
      </c>
      <c r="O1039" s="234">
        <f t="shared" si="89"/>
        <v>0</v>
      </c>
      <c r="P1039" s="10"/>
      <c r="Q1039" s="9"/>
      <c r="S1039" s="340">
        <f t="shared" si="90"/>
        <v>0</v>
      </c>
      <c r="T1039" s="340">
        <f t="shared" si="91"/>
        <v>0</v>
      </c>
    </row>
    <row r="1040" spans="2:20" ht="14.4" x14ac:dyDescent="0.3">
      <c r="B1040" s="30"/>
      <c r="C1040" s="16"/>
      <c r="D1040" s="16"/>
      <c r="E1040" s="25"/>
      <c r="F1040" s="16"/>
      <c r="G1040" s="15"/>
      <c r="H1040" s="14"/>
      <c r="I1040" s="13"/>
      <c r="J1040" s="13"/>
      <c r="K1040" s="12"/>
      <c r="L1040" s="232">
        <f t="shared" si="87"/>
        <v>0</v>
      </c>
      <c r="M1040" s="234">
        <f t="shared" si="88"/>
        <v>0</v>
      </c>
      <c r="N1040" s="11">
        <f>IF(Q1040="x",0,IF(J1040&lt;(INDEX(Lookup!$U$2:$U$10,MATCH($D$47,Lookup!$S$2:$S$10,0))),0,$L$12*K1040))</f>
        <v>0</v>
      </c>
      <c r="O1040" s="234">
        <f t="shared" si="89"/>
        <v>0</v>
      </c>
      <c r="P1040" s="10"/>
      <c r="Q1040" s="9"/>
      <c r="S1040" s="340">
        <f t="shared" si="90"/>
        <v>0</v>
      </c>
      <c r="T1040" s="340">
        <f t="shared" si="91"/>
        <v>0</v>
      </c>
    </row>
    <row r="1041" spans="2:20" ht="14.4" x14ac:dyDescent="0.3">
      <c r="B1041" s="30"/>
      <c r="C1041" s="16"/>
      <c r="D1041" s="16"/>
      <c r="E1041" s="25"/>
      <c r="F1041" s="16"/>
      <c r="G1041" s="15"/>
      <c r="H1041" s="14"/>
      <c r="I1041" s="13"/>
      <c r="J1041" s="13"/>
      <c r="K1041" s="12"/>
      <c r="L1041" s="232">
        <f t="shared" si="87"/>
        <v>0</v>
      </c>
      <c r="M1041" s="234">
        <f t="shared" si="88"/>
        <v>0</v>
      </c>
      <c r="N1041" s="11">
        <f>IF(Q1041="x",0,IF(J1041&lt;(INDEX(Lookup!$U$2:$U$10,MATCH($D$47,Lookup!$S$2:$S$10,0))),0,$L$12*K1041))</f>
        <v>0</v>
      </c>
      <c r="O1041" s="234">
        <f t="shared" si="89"/>
        <v>0</v>
      </c>
      <c r="P1041" s="10"/>
      <c r="Q1041" s="9"/>
      <c r="S1041" s="340">
        <f t="shared" si="90"/>
        <v>0</v>
      </c>
      <c r="T1041" s="340">
        <f t="shared" si="91"/>
        <v>0</v>
      </c>
    </row>
    <row r="1042" spans="2:20" ht="14.4" x14ac:dyDescent="0.3">
      <c r="B1042" s="30"/>
      <c r="C1042" s="16"/>
      <c r="D1042" s="16"/>
      <c r="E1042" s="25"/>
      <c r="F1042" s="16"/>
      <c r="G1042" s="15"/>
      <c r="H1042" s="14"/>
      <c r="I1042" s="13"/>
      <c r="J1042" s="13"/>
      <c r="K1042" s="12"/>
      <c r="L1042" s="232">
        <f t="shared" si="87"/>
        <v>0</v>
      </c>
      <c r="M1042" s="234">
        <f t="shared" si="88"/>
        <v>0</v>
      </c>
      <c r="N1042" s="11">
        <f>IF(Q1042="x",0,IF(J1042&lt;(INDEX(Lookup!$U$2:$U$10,MATCH($D$47,Lookup!$S$2:$S$10,0))),0,$L$12*K1042))</f>
        <v>0</v>
      </c>
      <c r="O1042" s="234">
        <f t="shared" si="89"/>
        <v>0</v>
      </c>
      <c r="P1042" s="10"/>
      <c r="Q1042" s="9"/>
      <c r="S1042" s="340">
        <f t="shared" si="90"/>
        <v>0</v>
      </c>
      <c r="T1042" s="340">
        <f t="shared" si="91"/>
        <v>0</v>
      </c>
    </row>
    <row r="1043" spans="2:20" ht="14.4" x14ac:dyDescent="0.3">
      <c r="B1043" s="30"/>
      <c r="C1043" s="16"/>
      <c r="D1043" s="16"/>
      <c r="E1043" s="25"/>
      <c r="F1043" s="16"/>
      <c r="G1043" s="15"/>
      <c r="H1043" s="14"/>
      <c r="I1043" s="13"/>
      <c r="J1043" s="13"/>
      <c r="K1043" s="12"/>
      <c r="L1043" s="232">
        <f t="shared" si="87"/>
        <v>0</v>
      </c>
      <c r="M1043" s="234">
        <f t="shared" si="88"/>
        <v>0</v>
      </c>
      <c r="N1043" s="11">
        <f>IF(Q1043="x",0,IF(J1043&lt;(INDEX(Lookup!$U$2:$U$10,MATCH($D$47,Lookup!$S$2:$S$10,0))),0,$L$12*K1043))</f>
        <v>0</v>
      </c>
      <c r="O1043" s="234">
        <f t="shared" si="89"/>
        <v>0</v>
      </c>
      <c r="P1043" s="10"/>
      <c r="Q1043" s="9"/>
      <c r="S1043" s="340">
        <f t="shared" si="90"/>
        <v>0</v>
      </c>
      <c r="T1043" s="340">
        <f t="shared" si="91"/>
        <v>0</v>
      </c>
    </row>
    <row r="1044" spans="2:20" ht="14.4" x14ac:dyDescent="0.3">
      <c r="B1044" s="30"/>
      <c r="C1044" s="16"/>
      <c r="D1044" s="16"/>
      <c r="E1044" s="25"/>
      <c r="F1044" s="16"/>
      <c r="G1044" s="15"/>
      <c r="H1044" s="14"/>
      <c r="I1044" s="13"/>
      <c r="J1044" s="13"/>
      <c r="K1044" s="12"/>
      <c r="L1044" s="232">
        <f t="shared" si="87"/>
        <v>0</v>
      </c>
      <c r="M1044" s="234">
        <f t="shared" si="88"/>
        <v>0</v>
      </c>
      <c r="N1044" s="11">
        <f>IF(Q1044="x",0,IF(J1044&lt;(INDEX(Lookup!$U$2:$U$10,MATCH($D$47,Lookup!$S$2:$S$10,0))),0,$L$12*K1044))</f>
        <v>0</v>
      </c>
      <c r="O1044" s="234">
        <f t="shared" si="89"/>
        <v>0</v>
      </c>
      <c r="P1044" s="10"/>
      <c r="Q1044" s="9"/>
      <c r="S1044" s="340">
        <f t="shared" si="90"/>
        <v>0</v>
      </c>
      <c r="T1044" s="340">
        <f t="shared" si="91"/>
        <v>0</v>
      </c>
    </row>
    <row r="1045" spans="2:20" ht="14.4" x14ac:dyDescent="0.3">
      <c r="B1045" s="30"/>
      <c r="C1045" s="16"/>
      <c r="D1045" s="16"/>
      <c r="E1045" s="25"/>
      <c r="F1045" s="16"/>
      <c r="G1045" s="15"/>
      <c r="H1045" s="14"/>
      <c r="I1045" s="13"/>
      <c r="J1045" s="13"/>
      <c r="K1045" s="12"/>
      <c r="L1045" s="232">
        <f t="shared" si="87"/>
        <v>0</v>
      </c>
      <c r="M1045" s="234">
        <f t="shared" si="88"/>
        <v>0</v>
      </c>
      <c r="N1045" s="11">
        <f>IF(Q1045="x",0,IF(J1045&lt;(INDEX(Lookup!$U$2:$U$10,MATCH($D$47,Lookup!$S$2:$S$10,0))),0,$L$12*K1045))</f>
        <v>0</v>
      </c>
      <c r="O1045" s="234">
        <f t="shared" si="89"/>
        <v>0</v>
      </c>
      <c r="P1045" s="10"/>
      <c r="Q1045" s="9"/>
      <c r="S1045" s="340">
        <f t="shared" si="90"/>
        <v>0</v>
      </c>
      <c r="T1045" s="340">
        <f t="shared" si="91"/>
        <v>0</v>
      </c>
    </row>
    <row r="1046" spans="2:20" ht="14.4" x14ac:dyDescent="0.3">
      <c r="B1046" s="30"/>
      <c r="C1046" s="16"/>
      <c r="D1046" s="16"/>
      <c r="E1046" s="25"/>
      <c r="F1046" s="16"/>
      <c r="G1046" s="15"/>
      <c r="H1046" s="14"/>
      <c r="I1046" s="13"/>
      <c r="J1046" s="13"/>
      <c r="K1046" s="12"/>
      <c r="L1046" s="232">
        <f t="shared" si="87"/>
        <v>0</v>
      </c>
      <c r="M1046" s="234">
        <f t="shared" si="88"/>
        <v>0</v>
      </c>
      <c r="N1046" s="11">
        <f>IF(Q1046="x",0,IF(J1046&lt;(INDEX(Lookup!$U$2:$U$10,MATCH($D$47,Lookup!$S$2:$S$10,0))),0,$L$12*K1046))</f>
        <v>0</v>
      </c>
      <c r="O1046" s="234">
        <f t="shared" si="89"/>
        <v>0</v>
      </c>
      <c r="P1046" s="10"/>
      <c r="Q1046" s="9"/>
      <c r="S1046" s="340">
        <f t="shared" si="90"/>
        <v>0</v>
      </c>
      <c r="T1046" s="340">
        <f t="shared" si="91"/>
        <v>0</v>
      </c>
    </row>
    <row r="1047" spans="2:20" ht="14.4" x14ac:dyDescent="0.3">
      <c r="B1047" s="30"/>
      <c r="C1047" s="16"/>
      <c r="D1047" s="16"/>
      <c r="E1047" s="25"/>
      <c r="F1047" s="16"/>
      <c r="G1047" s="15"/>
      <c r="H1047" s="14"/>
      <c r="I1047" s="13"/>
      <c r="J1047" s="13"/>
      <c r="K1047" s="12"/>
      <c r="L1047" s="232">
        <f t="shared" si="87"/>
        <v>0</v>
      </c>
      <c r="M1047" s="234">
        <f t="shared" si="88"/>
        <v>0</v>
      </c>
      <c r="N1047" s="11">
        <f>IF(Q1047="x",0,IF(J1047&lt;(INDEX(Lookup!$U$2:$U$10,MATCH($D$47,Lookup!$S$2:$S$10,0))),0,$L$12*K1047))</f>
        <v>0</v>
      </c>
      <c r="O1047" s="234">
        <f t="shared" si="89"/>
        <v>0</v>
      </c>
      <c r="P1047" s="10"/>
      <c r="Q1047" s="9"/>
      <c r="S1047" s="340">
        <f t="shared" si="90"/>
        <v>0</v>
      </c>
      <c r="T1047" s="340">
        <f t="shared" si="91"/>
        <v>0</v>
      </c>
    </row>
    <row r="1048" spans="2:20" ht="14.4" x14ac:dyDescent="0.3">
      <c r="B1048" s="30"/>
      <c r="C1048" s="16"/>
      <c r="D1048" s="16"/>
      <c r="E1048" s="25"/>
      <c r="F1048" s="16"/>
      <c r="G1048" s="15"/>
      <c r="H1048" s="14"/>
      <c r="I1048" s="13"/>
      <c r="J1048" s="13"/>
      <c r="K1048" s="12"/>
      <c r="L1048" s="232">
        <f t="shared" si="87"/>
        <v>0</v>
      </c>
      <c r="M1048" s="234">
        <f t="shared" si="88"/>
        <v>0</v>
      </c>
      <c r="N1048" s="11">
        <f>IF(Q1048="x",0,IF(J1048&lt;(INDEX(Lookup!$U$2:$U$10,MATCH($D$47,Lookup!$S$2:$S$10,0))),0,$L$12*K1048))</f>
        <v>0</v>
      </c>
      <c r="O1048" s="234">
        <f t="shared" si="89"/>
        <v>0</v>
      </c>
      <c r="P1048" s="10"/>
      <c r="Q1048" s="9"/>
      <c r="S1048" s="340">
        <f t="shared" si="90"/>
        <v>0</v>
      </c>
      <c r="T1048" s="340">
        <f t="shared" si="91"/>
        <v>0</v>
      </c>
    </row>
    <row r="1049" spans="2:20" ht="14.4" x14ac:dyDescent="0.3">
      <c r="B1049" s="30"/>
      <c r="C1049" s="16"/>
      <c r="D1049" s="16"/>
      <c r="E1049" s="25"/>
      <c r="F1049" s="16"/>
      <c r="G1049" s="15"/>
      <c r="H1049" s="14"/>
      <c r="I1049" s="13"/>
      <c r="J1049" s="13"/>
      <c r="K1049" s="12"/>
      <c r="L1049" s="232">
        <f t="shared" si="87"/>
        <v>0</v>
      </c>
      <c r="M1049" s="234">
        <f t="shared" si="88"/>
        <v>0</v>
      </c>
      <c r="N1049" s="11">
        <f>IF(Q1049="x",0,IF(J1049&lt;(INDEX(Lookup!$U$2:$U$10,MATCH($D$47,Lookup!$S$2:$S$10,0))),0,$L$12*K1049))</f>
        <v>0</v>
      </c>
      <c r="O1049" s="234">
        <f t="shared" si="89"/>
        <v>0</v>
      </c>
      <c r="P1049" s="10"/>
      <c r="Q1049" s="9"/>
      <c r="S1049" s="340">
        <f t="shared" si="90"/>
        <v>0</v>
      </c>
      <c r="T1049" s="340">
        <f t="shared" si="91"/>
        <v>0</v>
      </c>
    </row>
    <row r="1050" spans="2:20" ht="14.4" x14ac:dyDescent="0.3">
      <c r="B1050" s="30"/>
      <c r="C1050" s="16"/>
      <c r="D1050" s="16"/>
      <c r="E1050" s="25"/>
      <c r="F1050" s="16"/>
      <c r="G1050" s="15"/>
      <c r="H1050" s="14"/>
      <c r="I1050" s="13"/>
      <c r="J1050" s="13"/>
      <c r="K1050" s="12"/>
      <c r="L1050" s="232">
        <f t="shared" si="87"/>
        <v>0</v>
      </c>
      <c r="M1050" s="234">
        <f t="shared" si="88"/>
        <v>0</v>
      </c>
      <c r="N1050" s="11">
        <f>IF(Q1050="x",0,IF(J1050&lt;(INDEX(Lookup!$U$2:$U$10,MATCH($D$47,Lookup!$S$2:$S$10,0))),0,$L$12*K1050))</f>
        <v>0</v>
      </c>
      <c r="O1050" s="234">
        <f t="shared" si="89"/>
        <v>0</v>
      </c>
      <c r="P1050" s="10"/>
      <c r="Q1050" s="9"/>
      <c r="S1050" s="340">
        <f t="shared" si="90"/>
        <v>0</v>
      </c>
      <c r="T1050" s="340">
        <f t="shared" si="91"/>
        <v>0</v>
      </c>
    </row>
    <row r="1051" spans="2:20" ht="14.4" x14ac:dyDescent="0.3">
      <c r="B1051" s="30"/>
      <c r="C1051" s="16"/>
      <c r="D1051" s="16"/>
      <c r="E1051" s="25"/>
      <c r="F1051" s="16"/>
      <c r="G1051" s="15"/>
      <c r="H1051" s="14"/>
      <c r="I1051" s="13"/>
      <c r="J1051" s="13"/>
      <c r="K1051" s="12"/>
      <c r="L1051" s="232">
        <f t="shared" si="87"/>
        <v>0</v>
      </c>
      <c r="M1051" s="234">
        <f t="shared" si="88"/>
        <v>0</v>
      </c>
      <c r="N1051" s="11">
        <f>IF(Q1051="x",0,IF(J1051&lt;(INDEX(Lookup!$U$2:$U$10,MATCH($D$47,Lookup!$S$2:$S$10,0))),0,$L$12*K1051))</f>
        <v>0</v>
      </c>
      <c r="O1051" s="234">
        <f t="shared" si="89"/>
        <v>0</v>
      </c>
      <c r="P1051" s="10"/>
      <c r="Q1051" s="9"/>
      <c r="S1051" s="340">
        <f t="shared" si="90"/>
        <v>0</v>
      </c>
      <c r="T1051" s="340">
        <f t="shared" si="91"/>
        <v>0</v>
      </c>
    </row>
    <row r="1052" spans="2:20" ht="14.4" x14ac:dyDescent="0.3">
      <c r="B1052" s="30"/>
      <c r="C1052" s="16"/>
      <c r="D1052" s="16"/>
      <c r="E1052" s="25"/>
      <c r="F1052" s="16"/>
      <c r="G1052" s="15"/>
      <c r="H1052" s="14"/>
      <c r="I1052" s="13"/>
      <c r="J1052" s="13"/>
      <c r="K1052" s="12"/>
      <c r="L1052" s="232">
        <f t="shared" si="87"/>
        <v>0</v>
      </c>
      <c r="M1052" s="234">
        <f t="shared" si="88"/>
        <v>0</v>
      </c>
      <c r="N1052" s="11">
        <f>IF(Q1052="x",0,IF(J1052&lt;(INDEX(Lookup!$U$2:$U$10,MATCH($D$47,Lookup!$S$2:$S$10,0))),0,$L$12*K1052))</f>
        <v>0</v>
      </c>
      <c r="O1052" s="234">
        <f t="shared" si="89"/>
        <v>0</v>
      </c>
      <c r="P1052" s="10"/>
      <c r="Q1052" s="9"/>
      <c r="S1052" s="340">
        <f t="shared" si="90"/>
        <v>0</v>
      </c>
      <c r="T1052" s="340">
        <f t="shared" si="91"/>
        <v>0</v>
      </c>
    </row>
    <row r="1053" spans="2:20" ht="14.4" x14ac:dyDescent="0.3">
      <c r="B1053" s="30"/>
      <c r="C1053" s="16"/>
      <c r="D1053" s="16"/>
      <c r="E1053" s="25"/>
      <c r="F1053" s="16"/>
      <c r="G1053" s="15"/>
      <c r="H1053" s="14"/>
      <c r="I1053" s="13"/>
      <c r="J1053" s="13"/>
      <c r="K1053" s="12"/>
      <c r="L1053" s="232">
        <f t="shared" si="87"/>
        <v>0</v>
      </c>
      <c r="M1053" s="234">
        <f t="shared" si="88"/>
        <v>0</v>
      </c>
      <c r="N1053" s="11">
        <f>IF(Q1053="x",0,IF(J1053&lt;(INDEX(Lookup!$U$2:$U$10,MATCH($D$47,Lookup!$S$2:$S$10,0))),0,$L$12*K1053))</f>
        <v>0</v>
      </c>
      <c r="O1053" s="234">
        <f t="shared" si="89"/>
        <v>0</v>
      </c>
      <c r="P1053" s="10"/>
      <c r="Q1053" s="9"/>
      <c r="S1053" s="340">
        <f t="shared" si="90"/>
        <v>0</v>
      </c>
      <c r="T1053" s="340">
        <f t="shared" si="91"/>
        <v>0</v>
      </c>
    </row>
    <row r="1054" spans="2:20" ht="14.4" x14ac:dyDescent="0.3">
      <c r="B1054" s="30"/>
      <c r="C1054" s="16"/>
      <c r="D1054" s="16"/>
      <c r="E1054" s="25"/>
      <c r="F1054" s="16"/>
      <c r="G1054" s="15"/>
      <c r="H1054" s="14"/>
      <c r="I1054" s="13"/>
      <c r="J1054" s="13"/>
      <c r="K1054" s="12"/>
      <c r="L1054" s="232">
        <f t="shared" si="87"/>
        <v>0</v>
      </c>
      <c r="M1054" s="234">
        <f t="shared" si="88"/>
        <v>0</v>
      </c>
      <c r="N1054" s="11">
        <f>IF(Q1054="x",0,IF(J1054&lt;(INDEX(Lookup!$U$2:$U$10,MATCH($D$47,Lookup!$S$2:$S$10,0))),0,$L$12*K1054))</f>
        <v>0</v>
      </c>
      <c r="O1054" s="234">
        <f t="shared" si="89"/>
        <v>0</v>
      </c>
      <c r="P1054" s="10"/>
      <c r="Q1054" s="9"/>
      <c r="S1054" s="340">
        <f t="shared" si="90"/>
        <v>0</v>
      </c>
      <c r="T1054" s="340">
        <f t="shared" si="91"/>
        <v>0</v>
      </c>
    </row>
    <row r="1055" spans="2:20" ht="14.4" x14ac:dyDescent="0.3">
      <c r="B1055" s="30"/>
      <c r="C1055" s="16"/>
      <c r="D1055" s="16"/>
      <c r="E1055" s="25"/>
      <c r="F1055" s="16"/>
      <c r="G1055" s="15"/>
      <c r="H1055" s="14"/>
      <c r="I1055" s="13"/>
      <c r="J1055" s="13"/>
      <c r="K1055" s="12"/>
      <c r="L1055" s="232">
        <f t="shared" si="87"/>
        <v>0</v>
      </c>
      <c r="M1055" s="234">
        <f t="shared" si="88"/>
        <v>0</v>
      </c>
      <c r="N1055" s="11">
        <f>IF(Q1055="x",0,IF(J1055&lt;(INDEX(Lookup!$U$2:$U$10,MATCH($D$47,Lookup!$S$2:$S$10,0))),0,$L$12*K1055))</f>
        <v>0</v>
      </c>
      <c r="O1055" s="234">
        <f t="shared" si="89"/>
        <v>0</v>
      </c>
      <c r="P1055" s="10"/>
      <c r="Q1055" s="9"/>
      <c r="S1055" s="340">
        <f t="shared" si="90"/>
        <v>0</v>
      </c>
      <c r="T1055" s="340">
        <f t="shared" si="91"/>
        <v>0</v>
      </c>
    </row>
    <row r="1056" spans="2:20" ht="14.4" x14ac:dyDescent="0.3">
      <c r="B1056" s="30"/>
      <c r="C1056" s="16"/>
      <c r="D1056" s="16"/>
      <c r="E1056" s="25"/>
      <c r="F1056" s="16"/>
      <c r="G1056" s="15"/>
      <c r="H1056" s="14"/>
      <c r="I1056" s="13"/>
      <c r="J1056" s="13"/>
      <c r="K1056" s="12"/>
      <c r="L1056" s="232">
        <f t="shared" si="87"/>
        <v>0</v>
      </c>
      <c r="M1056" s="234">
        <f t="shared" si="88"/>
        <v>0</v>
      </c>
      <c r="N1056" s="11">
        <f>IF(Q1056="x",0,IF(J1056&lt;(INDEX(Lookup!$U$2:$U$10,MATCH($D$47,Lookup!$S$2:$S$10,0))),0,$L$12*K1056))</f>
        <v>0</v>
      </c>
      <c r="O1056" s="234">
        <f t="shared" si="89"/>
        <v>0</v>
      </c>
      <c r="P1056" s="10"/>
      <c r="Q1056" s="9"/>
      <c r="S1056" s="340">
        <f t="shared" si="90"/>
        <v>0</v>
      </c>
      <c r="T1056" s="340">
        <f t="shared" si="91"/>
        <v>0</v>
      </c>
    </row>
    <row r="1057" spans="2:20" ht="14.4" x14ac:dyDescent="0.3">
      <c r="B1057" s="30"/>
      <c r="C1057" s="16"/>
      <c r="D1057" s="16"/>
      <c r="E1057" s="25"/>
      <c r="F1057" s="16"/>
      <c r="G1057" s="15"/>
      <c r="H1057" s="14"/>
      <c r="I1057" s="13"/>
      <c r="J1057" s="13"/>
      <c r="K1057" s="12"/>
      <c r="L1057" s="232">
        <f t="shared" si="87"/>
        <v>0</v>
      </c>
      <c r="M1057" s="234">
        <f t="shared" si="88"/>
        <v>0</v>
      </c>
      <c r="N1057" s="11">
        <f>IF(Q1057="x",0,IF(J1057&lt;(INDEX(Lookup!$U$2:$U$10,MATCH($D$47,Lookup!$S$2:$S$10,0))),0,$L$12*K1057))</f>
        <v>0</v>
      </c>
      <c r="O1057" s="234">
        <f t="shared" si="89"/>
        <v>0</v>
      </c>
      <c r="P1057" s="10"/>
      <c r="Q1057" s="9"/>
      <c r="S1057" s="340">
        <f t="shared" si="90"/>
        <v>0</v>
      </c>
      <c r="T1057" s="340">
        <f t="shared" si="91"/>
        <v>0</v>
      </c>
    </row>
    <row r="1058" spans="2:20" ht="14.4" x14ac:dyDescent="0.3">
      <c r="B1058" s="30"/>
      <c r="C1058" s="16"/>
      <c r="D1058" s="16"/>
      <c r="E1058" s="25"/>
      <c r="F1058" s="16"/>
      <c r="G1058" s="15"/>
      <c r="H1058" s="14"/>
      <c r="I1058" s="13"/>
      <c r="J1058" s="13"/>
      <c r="K1058" s="12"/>
      <c r="L1058" s="232">
        <f t="shared" si="87"/>
        <v>0</v>
      </c>
      <c r="M1058" s="234">
        <f t="shared" si="88"/>
        <v>0</v>
      </c>
      <c r="N1058" s="11">
        <f>IF(Q1058="x",0,IF(J1058&lt;(INDEX(Lookup!$U$2:$U$10,MATCH($D$47,Lookup!$S$2:$S$10,0))),0,$L$12*K1058))</f>
        <v>0</v>
      </c>
      <c r="O1058" s="234">
        <f t="shared" si="89"/>
        <v>0</v>
      </c>
      <c r="P1058" s="10"/>
      <c r="Q1058" s="9"/>
      <c r="S1058" s="340">
        <f t="shared" si="90"/>
        <v>0</v>
      </c>
      <c r="T1058" s="340">
        <f t="shared" si="91"/>
        <v>0</v>
      </c>
    </row>
    <row r="1059" spans="2:20" ht="14.4" x14ac:dyDescent="0.3">
      <c r="B1059" s="30"/>
      <c r="C1059" s="16"/>
      <c r="D1059" s="16"/>
      <c r="E1059" s="25"/>
      <c r="F1059" s="16"/>
      <c r="G1059" s="15"/>
      <c r="H1059" s="14"/>
      <c r="I1059" s="13"/>
      <c r="J1059" s="13"/>
      <c r="K1059" s="12"/>
      <c r="L1059" s="232">
        <f t="shared" si="87"/>
        <v>0</v>
      </c>
      <c r="M1059" s="234">
        <f t="shared" si="88"/>
        <v>0</v>
      </c>
      <c r="N1059" s="11">
        <f>IF(Q1059="x",0,IF(J1059&lt;(INDEX(Lookup!$U$2:$U$10,MATCH($D$47,Lookup!$S$2:$S$10,0))),0,$L$12*K1059))</f>
        <v>0</v>
      </c>
      <c r="O1059" s="234">
        <f t="shared" si="89"/>
        <v>0</v>
      </c>
      <c r="P1059" s="10"/>
      <c r="Q1059" s="9"/>
      <c r="S1059" s="340">
        <f t="shared" si="90"/>
        <v>0</v>
      </c>
      <c r="T1059" s="340">
        <f t="shared" si="91"/>
        <v>0</v>
      </c>
    </row>
    <row r="1060" spans="2:20" ht="14.4" x14ac:dyDescent="0.3">
      <c r="B1060" s="30"/>
      <c r="C1060" s="16"/>
      <c r="D1060" s="16"/>
      <c r="E1060" s="25"/>
      <c r="F1060" s="16"/>
      <c r="G1060" s="15"/>
      <c r="H1060" s="14"/>
      <c r="I1060" s="13"/>
      <c r="J1060" s="13"/>
      <c r="K1060" s="12"/>
      <c r="L1060" s="232">
        <f t="shared" si="87"/>
        <v>0</v>
      </c>
      <c r="M1060" s="234">
        <f t="shared" si="88"/>
        <v>0</v>
      </c>
      <c r="N1060" s="11">
        <f>IF(Q1060="x",0,IF(J1060&lt;(INDEX(Lookup!$U$2:$U$10,MATCH($D$47,Lookup!$S$2:$S$10,0))),0,$L$12*K1060))</f>
        <v>0</v>
      </c>
      <c r="O1060" s="234">
        <f t="shared" si="89"/>
        <v>0</v>
      </c>
      <c r="P1060" s="10"/>
      <c r="Q1060" s="9"/>
      <c r="S1060" s="340">
        <f t="shared" si="90"/>
        <v>0</v>
      </c>
      <c r="T1060" s="340">
        <f t="shared" si="91"/>
        <v>0</v>
      </c>
    </row>
    <row r="1061" spans="2:20" ht="14.4" x14ac:dyDescent="0.3">
      <c r="B1061" s="30"/>
      <c r="C1061" s="16"/>
      <c r="D1061" s="16"/>
      <c r="E1061" s="25"/>
      <c r="F1061" s="16"/>
      <c r="G1061" s="15"/>
      <c r="H1061" s="14"/>
      <c r="I1061" s="13"/>
      <c r="J1061" s="13"/>
      <c r="K1061" s="12"/>
      <c r="L1061" s="232">
        <f t="shared" si="87"/>
        <v>0</v>
      </c>
      <c r="M1061" s="234">
        <f t="shared" si="88"/>
        <v>0</v>
      </c>
      <c r="N1061" s="11">
        <f>IF(Q1061="x",0,IF(J1061&lt;(INDEX(Lookup!$U$2:$U$10,MATCH($D$47,Lookup!$S$2:$S$10,0))),0,$L$12*K1061))</f>
        <v>0</v>
      </c>
      <c r="O1061" s="234">
        <f t="shared" si="89"/>
        <v>0</v>
      </c>
      <c r="P1061" s="10"/>
      <c r="Q1061" s="9"/>
      <c r="S1061" s="340">
        <f t="shared" si="90"/>
        <v>0</v>
      </c>
      <c r="T1061" s="340">
        <f t="shared" si="91"/>
        <v>0</v>
      </c>
    </row>
    <row r="1062" spans="2:20" ht="14.4" x14ac:dyDescent="0.3">
      <c r="B1062" s="30"/>
      <c r="C1062" s="16"/>
      <c r="D1062" s="16"/>
      <c r="E1062" s="25"/>
      <c r="F1062" s="16"/>
      <c r="G1062" s="15"/>
      <c r="H1062" s="14"/>
      <c r="I1062" s="13"/>
      <c r="J1062" s="13"/>
      <c r="K1062" s="12"/>
      <c r="L1062" s="232">
        <f t="shared" si="87"/>
        <v>0</v>
      </c>
      <c r="M1062" s="234">
        <f t="shared" si="88"/>
        <v>0</v>
      </c>
      <c r="N1062" s="11">
        <f>IF(Q1062="x",0,IF(J1062&lt;(INDEX(Lookup!$U$2:$U$10,MATCH($D$47,Lookup!$S$2:$S$10,0))),0,$L$12*K1062))</f>
        <v>0</v>
      </c>
      <c r="O1062" s="234">
        <f t="shared" si="89"/>
        <v>0</v>
      </c>
      <c r="P1062" s="10"/>
      <c r="Q1062" s="9"/>
      <c r="S1062" s="340">
        <f t="shared" si="90"/>
        <v>0</v>
      </c>
      <c r="T1062" s="340">
        <f t="shared" si="91"/>
        <v>0</v>
      </c>
    </row>
    <row r="1063" spans="2:20" ht="14.4" x14ac:dyDescent="0.3">
      <c r="B1063" s="30"/>
      <c r="C1063" s="16"/>
      <c r="D1063" s="16"/>
      <c r="E1063" s="25"/>
      <c r="F1063" s="16"/>
      <c r="G1063" s="15"/>
      <c r="H1063" s="14"/>
      <c r="I1063" s="13"/>
      <c r="J1063" s="13"/>
      <c r="K1063" s="12"/>
      <c r="L1063" s="232">
        <f t="shared" si="87"/>
        <v>0</v>
      </c>
      <c r="M1063" s="234">
        <f t="shared" si="88"/>
        <v>0</v>
      </c>
      <c r="N1063" s="11">
        <f>IF(Q1063="x",0,IF(J1063&lt;(INDEX(Lookup!$U$2:$U$10,MATCH($D$47,Lookup!$S$2:$S$10,0))),0,$L$12*K1063))</f>
        <v>0</v>
      </c>
      <c r="O1063" s="234">
        <f t="shared" si="89"/>
        <v>0</v>
      </c>
      <c r="P1063" s="10"/>
      <c r="Q1063" s="9"/>
      <c r="S1063" s="340">
        <f t="shared" si="90"/>
        <v>0</v>
      </c>
      <c r="T1063" s="340">
        <f t="shared" si="91"/>
        <v>0</v>
      </c>
    </row>
    <row r="1064" spans="2:20" ht="14.4" x14ac:dyDescent="0.3">
      <c r="B1064" s="30"/>
      <c r="C1064" s="16"/>
      <c r="D1064" s="16"/>
      <c r="E1064" s="25"/>
      <c r="F1064" s="16"/>
      <c r="G1064" s="15"/>
      <c r="H1064" s="14"/>
      <c r="I1064" s="13"/>
      <c r="J1064" s="13"/>
      <c r="K1064" s="12"/>
      <c r="L1064" s="232">
        <f t="shared" si="87"/>
        <v>0</v>
      </c>
      <c r="M1064" s="234">
        <f t="shared" si="88"/>
        <v>0</v>
      </c>
      <c r="N1064" s="11">
        <f>IF(Q1064="x",0,IF(J1064&lt;(INDEX(Lookup!$U$2:$U$10,MATCH($D$47,Lookup!$S$2:$S$10,0))),0,$L$12*K1064))</f>
        <v>0</v>
      </c>
      <c r="O1064" s="234">
        <f t="shared" si="89"/>
        <v>0</v>
      </c>
      <c r="P1064" s="10"/>
      <c r="Q1064" s="9"/>
      <c r="S1064" s="340">
        <f t="shared" si="90"/>
        <v>0</v>
      </c>
      <c r="T1064" s="340">
        <f t="shared" si="91"/>
        <v>0</v>
      </c>
    </row>
    <row r="1065" spans="2:20" ht="14.4" x14ac:dyDescent="0.3">
      <c r="B1065" s="30"/>
      <c r="C1065" s="16"/>
      <c r="D1065" s="16"/>
      <c r="E1065" s="25"/>
      <c r="F1065" s="16"/>
      <c r="G1065" s="15"/>
      <c r="H1065" s="14"/>
      <c r="I1065" s="13"/>
      <c r="J1065" s="13"/>
      <c r="K1065" s="12"/>
      <c r="L1065" s="232">
        <f t="shared" si="87"/>
        <v>0</v>
      </c>
      <c r="M1065" s="234">
        <f t="shared" si="88"/>
        <v>0</v>
      </c>
      <c r="N1065" s="11">
        <f>IF(Q1065="x",0,IF(J1065&lt;(INDEX(Lookup!$U$2:$U$10,MATCH($D$47,Lookup!$S$2:$S$10,0))),0,$L$12*K1065))</f>
        <v>0</v>
      </c>
      <c r="O1065" s="234">
        <f t="shared" si="89"/>
        <v>0</v>
      </c>
      <c r="P1065" s="10"/>
      <c r="Q1065" s="9"/>
      <c r="S1065" s="340">
        <f t="shared" si="90"/>
        <v>0</v>
      </c>
      <c r="T1065" s="340">
        <f t="shared" si="91"/>
        <v>0</v>
      </c>
    </row>
    <row r="1066" spans="2:20" ht="14.4" x14ac:dyDescent="0.3">
      <c r="B1066" s="30"/>
      <c r="C1066" s="16"/>
      <c r="D1066" s="16"/>
      <c r="E1066" s="25"/>
      <c r="F1066" s="16"/>
      <c r="G1066" s="15"/>
      <c r="H1066" s="14"/>
      <c r="I1066" s="13"/>
      <c r="J1066" s="13"/>
      <c r="K1066" s="12"/>
      <c r="L1066" s="232">
        <f t="shared" si="87"/>
        <v>0</v>
      </c>
      <c r="M1066" s="234">
        <f t="shared" si="88"/>
        <v>0</v>
      </c>
      <c r="N1066" s="11">
        <f>IF(Q1066="x",0,IF(J1066&lt;(INDEX(Lookup!$U$2:$U$10,MATCH($D$47,Lookup!$S$2:$S$10,0))),0,$L$12*K1066))</f>
        <v>0</v>
      </c>
      <c r="O1066" s="234">
        <f t="shared" si="89"/>
        <v>0</v>
      </c>
      <c r="P1066" s="10"/>
      <c r="Q1066" s="9"/>
      <c r="S1066" s="340">
        <f t="shared" si="90"/>
        <v>0</v>
      </c>
      <c r="T1066" s="340">
        <f t="shared" si="91"/>
        <v>0</v>
      </c>
    </row>
    <row r="1067" spans="2:20" ht="14.4" x14ac:dyDescent="0.3">
      <c r="B1067" s="30"/>
      <c r="C1067" s="16"/>
      <c r="D1067" s="16"/>
      <c r="E1067" s="25"/>
      <c r="F1067" s="16"/>
      <c r="G1067" s="15"/>
      <c r="H1067" s="14"/>
      <c r="I1067" s="13"/>
      <c r="J1067" s="13"/>
      <c r="K1067" s="12"/>
      <c r="L1067" s="232">
        <f t="shared" si="87"/>
        <v>0</v>
      </c>
      <c r="M1067" s="234">
        <f t="shared" si="88"/>
        <v>0</v>
      </c>
      <c r="N1067" s="11">
        <f>IF(Q1067="x",0,IF(J1067&lt;(INDEX(Lookup!$U$2:$U$10,MATCH($D$47,Lookup!$S$2:$S$10,0))),0,$L$12*K1067))</f>
        <v>0</v>
      </c>
      <c r="O1067" s="234">
        <f t="shared" si="89"/>
        <v>0</v>
      </c>
      <c r="P1067" s="10"/>
      <c r="Q1067" s="9"/>
      <c r="S1067" s="340">
        <f t="shared" si="90"/>
        <v>0</v>
      </c>
      <c r="T1067" s="340">
        <f t="shared" si="91"/>
        <v>0</v>
      </c>
    </row>
    <row r="1068" spans="2:20" ht="14.4" x14ac:dyDescent="0.3">
      <c r="B1068" s="30"/>
      <c r="C1068" s="16"/>
      <c r="D1068" s="16"/>
      <c r="E1068" s="25"/>
      <c r="F1068" s="16"/>
      <c r="G1068" s="15"/>
      <c r="H1068" s="14"/>
      <c r="I1068" s="13"/>
      <c r="J1068" s="13"/>
      <c r="K1068" s="12"/>
      <c r="L1068" s="232">
        <f t="shared" si="87"/>
        <v>0</v>
      </c>
      <c r="M1068" s="234">
        <f t="shared" si="88"/>
        <v>0</v>
      </c>
      <c r="N1068" s="11">
        <f>IF(Q1068="x",0,IF(J1068&lt;(INDEX(Lookup!$U$2:$U$10,MATCH($D$47,Lookup!$S$2:$S$10,0))),0,$L$12*K1068))</f>
        <v>0</v>
      </c>
      <c r="O1068" s="234">
        <f t="shared" si="89"/>
        <v>0</v>
      </c>
      <c r="P1068" s="10"/>
      <c r="Q1068" s="9"/>
      <c r="S1068" s="340">
        <f t="shared" si="90"/>
        <v>0</v>
      </c>
      <c r="T1068" s="340">
        <f t="shared" si="91"/>
        <v>0</v>
      </c>
    </row>
    <row r="1069" spans="2:20" ht="14.4" x14ac:dyDescent="0.3">
      <c r="B1069" s="30"/>
      <c r="C1069" s="16"/>
      <c r="D1069" s="16"/>
      <c r="E1069" s="25"/>
      <c r="F1069" s="16"/>
      <c r="G1069" s="15"/>
      <c r="H1069" s="14"/>
      <c r="I1069" s="13"/>
      <c r="J1069" s="13"/>
      <c r="K1069" s="12"/>
      <c r="L1069" s="232">
        <f t="shared" si="87"/>
        <v>0</v>
      </c>
      <c r="M1069" s="234">
        <f t="shared" si="88"/>
        <v>0</v>
      </c>
      <c r="N1069" s="11">
        <f>IF(Q1069="x",0,IF(J1069&lt;(INDEX(Lookup!$U$2:$U$10,MATCH($D$47,Lookup!$S$2:$S$10,0))),0,$L$12*K1069))</f>
        <v>0</v>
      </c>
      <c r="O1069" s="234">
        <f t="shared" si="89"/>
        <v>0</v>
      </c>
      <c r="P1069" s="10"/>
      <c r="Q1069" s="9"/>
      <c r="S1069" s="340">
        <f t="shared" si="90"/>
        <v>0</v>
      </c>
      <c r="T1069" s="340">
        <f t="shared" si="91"/>
        <v>0</v>
      </c>
    </row>
    <row r="1070" spans="2:20" ht="14.4" x14ac:dyDescent="0.3">
      <c r="B1070" s="30"/>
      <c r="C1070" s="16"/>
      <c r="D1070" s="16"/>
      <c r="E1070" s="25"/>
      <c r="F1070" s="16"/>
      <c r="G1070" s="15"/>
      <c r="H1070" s="14"/>
      <c r="I1070" s="13"/>
      <c r="J1070" s="13"/>
      <c r="K1070" s="12"/>
      <c r="L1070" s="232">
        <f t="shared" si="87"/>
        <v>0</v>
      </c>
      <c r="M1070" s="234">
        <f t="shared" si="88"/>
        <v>0</v>
      </c>
      <c r="N1070" s="11">
        <f>IF(Q1070="x",0,IF(J1070&lt;(INDEX(Lookup!$U$2:$U$10,MATCH($D$47,Lookup!$S$2:$S$10,0))),0,$L$12*K1070))</f>
        <v>0</v>
      </c>
      <c r="O1070" s="234">
        <f t="shared" si="89"/>
        <v>0</v>
      </c>
      <c r="P1070" s="10"/>
      <c r="Q1070" s="9"/>
      <c r="S1070" s="340">
        <f t="shared" si="90"/>
        <v>0</v>
      </c>
      <c r="T1070" s="340">
        <f t="shared" si="91"/>
        <v>0</v>
      </c>
    </row>
    <row r="1071" spans="2:20" ht="14.4" x14ac:dyDescent="0.3">
      <c r="B1071" s="30"/>
      <c r="C1071" s="16"/>
      <c r="D1071" s="16"/>
      <c r="E1071" s="25"/>
      <c r="F1071" s="16"/>
      <c r="G1071" s="15"/>
      <c r="H1071" s="14"/>
      <c r="I1071" s="13"/>
      <c r="J1071" s="13"/>
      <c r="K1071" s="12"/>
      <c r="L1071" s="232">
        <f t="shared" si="87"/>
        <v>0</v>
      </c>
      <c r="M1071" s="234">
        <f t="shared" si="88"/>
        <v>0</v>
      </c>
      <c r="N1071" s="11">
        <f>IF(Q1071="x",0,IF(J1071&lt;(INDEX(Lookup!$U$2:$U$10,MATCH($D$47,Lookup!$S$2:$S$10,0))),0,$L$12*K1071))</f>
        <v>0</v>
      </c>
      <c r="O1071" s="234">
        <f t="shared" si="89"/>
        <v>0</v>
      </c>
      <c r="P1071" s="10"/>
      <c r="Q1071" s="9"/>
      <c r="S1071" s="340">
        <f t="shared" si="90"/>
        <v>0</v>
      </c>
      <c r="T1071" s="340">
        <f t="shared" si="91"/>
        <v>0</v>
      </c>
    </row>
    <row r="1072" spans="2:20" ht="14.4" x14ac:dyDescent="0.3">
      <c r="B1072" s="30"/>
      <c r="C1072" s="16"/>
      <c r="D1072" s="16"/>
      <c r="E1072" s="25"/>
      <c r="F1072" s="16"/>
      <c r="G1072" s="15"/>
      <c r="H1072" s="14"/>
      <c r="I1072" s="13"/>
      <c r="J1072" s="13"/>
      <c r="K1072" s="12"/>
      <c r="L1072" s="232">
        <f t="shared" si="87"/>
        <v>0</v>
      </c>
      <c r="M1072" s="234">
        <f t="shared" si="88"/>
        <v>0</v>
      </c>
      <c r="N1072" s="11">
        <f>IF(Q1072="x",0,IF(J1072&lt;(INDEX(Lookup!$U$2:$U$10,MATCH($D$47,Lookup!$S$2:$S$10,0))),0,$L$12*K1072))</f>
        <v>0</v>
      </c>
      <c r="O1072" s="234">
        <f t="shared" si="89"/>
        <v>0</v>
      </c>
      <c r="P1072" s="10"/>
      <c r="Q1072" s="9"/>
      <c r="S1072" s="340">
        <f t="shared" si="90"/>
        <v>0</v>
      </c>
      <c r="T1072" s="340">
        <f t="shared" si="91"/>
        <v>0</v>
      </c>
    </row>
    <row r="1073" spans="2:20" ht="14.4" x14ac:dyDescent="0.3">
      <c r="B1073" s="30"/>
      <c r="C1073" s="16"/>
      <c r="D1073" s="16"/>
      <c r="E1073" s="25"/>
      <c r="F1073" s="16"/>
      <c r="G1073" s="15"/>
      <c r="H1073" s="14"/>
      <c r="I1073" s="13"/>
      <c r="J1073" s="13"/>
      <c r="K1073" s="12"/>
      <c r="L1073" s="232">
        <f t="shared" si="87"/>
        <v>0</v>
      </c>
      <c r="M1073" s="234">
        <f t="shared" si="88"/>
        <v>0</v>
      </c>
      <c r="N1073" s="11">
        <f>IF(Q1073="x",0,IF(J1073&lt;(INDEX(Lookup!$U$2:$U$10,MATCH($D$47,Lookup!$S$2:$S$10,0))),0,$L$12*K1073))</f>
        <v>0</v>
      </c>
      <c r="O1073" s="234">
        <f t="shared" si="89"/>
        <v>0</v>
      </c>
      <c r="P1073" s="10"/>
      <c r="Q1073" s="9"/>
      <c r="S1073" s="340">
        <f t="shared" si="90"/>
        <v>0</v>
      </c>
      <c r="T1073" s="340">
        <f t="shared" si="91"/>
        <v>0</v>
      </c>
    </row>
    <row r="1074" spans="2:20" ht="14.4" x14ac:dyDescent="0.3">
      <c r="B1074" s="30"/>
      <c r="C1074" s="16"/>
      <c r="D1074" s="16"/>
      <c r="E1074" s="25"/>
      <c r="F1074" s="16"/>
      <c r="G1074" s="15"/>
      <c r="H1074" s="14"/>
      <c r="I1074" s="13"/>
      <c r="J1074" s="13"/>
      <c r="K1074" s="12"/>
      <c r="L1074" s="232">
        <f t="shared" ref="L1074:L1137" si="92">IF(ROUNDDOWN(DATEDIF(I1074,J1074,"d")/7,0)&gt;$L$12,$L$12*K1074,K1074*ROUNDDOWN(DATEDIF(I1074,J1074,"d")/7,0))</f>
        <v>0</v>
      </c>
      <c r="M1074" s="234">
        <f t="shared" ref="M1074:M1137" si="93">L1074*$L$6</f>
        <v>0</v>
      </c>
      <c r="N1074" s="11">
        <f>IF(Q1074="x",0,IF(J1074&lt;(INDEX(Lookup!$U$2:$U$10,MATCH($D$47,Lookup!$S$2:$S$10,0))),0,$L$12*K1074))</f>
        <v>0</v>
      </c>
      <c r="O1074" s="234">
        <f t="shared" ref="O1074:O1137" si="94">N1074*$L$6</f>
        <v>0</v>
      </c>
      <c r="P1074" s="10"/>
      <c r="Q1074" s="9"/>
      <c r="S1074" s="340">
        <f t="shared" si="90"/>
        <v>0</v>
      </c>
      <c r="T1074" s="340">
        <f t="shared" si="91"/>
        <v>0</v>
      </c>
    </row>
    <row r="1075" spans="2:20" ht="14.4" x14ac:dyDescent="0.3">
      <c r="B1075" s="30"/>
      <c r="C1075" s="16"/>
      <c r="D1075" s="16"/>
      <c r="E1075" s="25"/>
      <c r="F1075" s="16"/>
      <c r="G1075" s="15"/>
      <c r="H1075" s="14"/>
      <c r="I1075" s="13"/>
      <c r="J1075" s="13"/>
      <c r="K1075" s="12"/>
      <c r="L1075" s="232">
        <f t="shared" si="92"/>
        <v>0</v>
      </c>
      <c r="M1075" s="234">
        <f t="shared" si="93"/>
        <v>0</v>
      </c>
      <c r="N1075" s="11">
        <f>IF(Q1075="x",0,IF(J1075&lt;(INDEX(Lookup!$U$2:$U$10,MATCH($D$47,Lookup!$S$2:$S$10,0))),0,$L$12*K1075))</f>
        <v>0</v>
      </c>
      <c r="O1075" s="234">
        <f t="shared" si="94"/>
        <v>0</v>
      </c>
      <c r="P1075" s="10"/>
      <c r="Q1075" s="9"/>
      <c r="S1075" s="340">
        <f t="shared" ref="S1075:S1138" si="95">M1075*$I$35</f>
        <v>0</v>
      </c>
      <c r="T1075" s="340">
        <f t="shared" ref="T1075:T1138" si="96">O1075*$I$44</f>
        <v>0</v>
      </c>
    </row>
    <row r="1076" spans="2:20" ht="14.4" x14ac:dyDescent="0.3">
      <c r="B1076" s="30"/>
      <c r="C1076" s="16"/>
      <c r="D1076" s="16"/>
      <c r="E1076" s="25"/>
      <c r="F1076" s="16"/>
      <c r="G1076" s="15"/>
      <c r="H1076" s="14"/>
      <c r="I1076" s="13"/>
      <c r="J1076" s="13"/>
      <c r="K1076" s="12"/>
      <c r="L1076" s="232">
        <f t="shared" si="92"/>
        <v>0</v>
      </c>
      <c r="M1076" s="234">
        <f t="shared" si="93"/>
        <v>0</v>
      </c>
      <c r="N1076" s="11">
        <f>IF(Q1076="x",0,IF(J1076&lt;(INDEX(Lookup!$U$2:$U$10,MATCH($D$47,Lookup!$S$2:$S$10,0))),0,$L$12*K1076))</f>
        <v>0</v>
      </c>
      <c r="O1076" s="234">
        <f t="shared" si="94"/>
        <v>0</v>
      </c>
      <c r="P1076" s="10"/>
      <c r="Q1076" s="9"/>
      <c r="S1076" s="340">
        <f t="shared" si="95"/>
        <v>0</v>
      </c>
      <c r="T1076" s="340">
        <f t="shared" si="96"/>
        <v>0</v>
      </c>
    </row>
    <row r="1077" spans="2:20" ht="14.4" x14ac:dyDescent="0.3">
      <c r="B1077" s="30"/>
      <c r="C1077" s="16"/>
      <c r="D1077" s="16"/>
      <c r="E1077" s="25"/>
      <c r="F1077" s="16"/>
      <c r="G1077" s="15"/>
      <c r="H1077" s="14"/>
      <c r="I1077" s="13"/>
      <c r="J1077" s="13"/>
      <c r="K1077" s="12"/>
      <c r="L1077" s="232">
        <f t="shared" si="92"/>
        <v>0</v>
      </c>
      <c r="M1077" s="234">
        <f t="shared" si="93"/>
        <v>0</v>
      </c>
      <c r="N1077" s="11">
        <f>IF(Q1077="x",0,IF(J1077&lt;(INDEX(Lookup!$U$2:$U$10,MATCH($D$47,Lookup!$S$2:$S$10,0))),0,$L$12*K1077))</f>
        <v>0</v>
      </c>
      <c r="O1077" s="234">
        <f t="shared" si="94"/>
        <v>0</v>
      </c>
      <c r="P1077" s="10"/>
      <c r="Q1077" s="9"/>
      <c r="S1077" s="340">
        <f t="shared" si="95"/>
        <v>0</v>
      </c>
      <c r="T1077" s="340">
        <f t="shared" si="96"/>
        <v>0</v>
      </c>
    </row>
    <row r="1078" spans="2:20" ht="14.4" x14ac:dyDescent="0.3">
      <c r="B1078" s="30"/>
      <c r="C1078" s="16"/>
      <c r="D1078" s="16"/>
      <c r="E1078" s="25"/>
      <c r="F1078" s="16"/>
      <c r="G1078" s="15"/>
      <c r="H1078" s="14"/>
      <c r="I1078" s="13"/>
      <c r="J1078" s="13"/>
      <c r="K1078" s="12"/>
      <c r="L1078" s="232">
        <f t="shared" si="92"/>
        <v>0</v>
      </c>
      <c r="M1078" s="234">
        <f t="shared" si="93"/>
        <v>0</v>
      </c>
      <c r="N1078" s="11">
        <f>IF(Q1078="x",0,IF(J1078&lt;(INDEX(Lookup!$U$2:$U$10,MATCH($D$47,Lookup!$S$2:$S$10,0))),0,$L$12*K1078))</f>
        <v>0</v>
      </c>
      <c r="O1078" s="234">
        <f t="shared" si="94"/>
        <v>0</v>
      </c>
      <c r="P1078" s="10"/>
      <c r="Q1078" s="9"/>
      <c r="S1078" s="340">
        <f t="shared" si="95"/>
        <v>0</v>
      </c>
      <c r="T1078" s="340">
        <f t="shared" si="96"/>
        <v>0</v>
      </c>
    </row>
    <row r="1079" spans="2:20" ht="14.4" x14ac:dyDescent="0.3">
      <c r="B1079" s="30"/>
      <c r="C1079" s="16"/>
      <c r="D1079" s="16"/>
      <c r="E1079" s="25"/>
      <c r="F1079" s="16"/>
      <c r="G1079" s="15"/>
      <c r="H1079" s="14"/>
      <c r="I1079" s="13"/>
      <c r="J1079" s="13"/>
      <c r="K1079" s="12"/>
      <c r="L1079" s="232">
        <f t="shared" si="92"/>
        <v>0</v>
      </c>
      <c r="M1079" s="234">
        <f t="shared" si="93"/>
        <v>0</v>
      </c>
      <c r="N1079" s="11">
        <f>IF(Q1079="x",0,IF(J1079&lt;(INDEX(Lookup!$U$2:$U$10,MATCH($D$47,Lookup!$S$2:$S$10,0))),0,$L$12*K1079))</f>
        <v>0</v>
      </c>
      <c r="O1079" s="234">
        <f t="shared" si="94"/>
        <v>0</v>
      </c>
      <c r="P1079" s="10"/>
      <c r="Q1079" s="9"/>
      <c r="S1079" s="340">
        <f t="shared" si="95"/>
        <v>0</v>
      </c>
      <c r="T1079" s="340">
        <f t="shared" si="96"/>
        <v>0</v>
      </c>
    </row>
    <row r="1080" spans="2:20" ht="14.4" x14ac:dyDescent="0.3">
      <c r="B1080" s="30"/>
      <c r="C1080" s="16"/>
      <c r="D1080" s="16"/>
      <c r="E1080" s="25"/>
      <c r="F1080" s="16"/>
      <c r="G1080" s="15"/>
      <c r="H1080" s="14"/>
      <c r="I1080" s="13"/>
      <c r="J1080" s="13"/>
      <c r="K1080" s="12"/>
      <c r="L1080" s="232">
        <f t="shared" si="92"/>
        <v>0</v>
      </c>
      <c r="M1080" s="234">
        <f t="shared" si="93"/>
        <v>0</v>
      </c>
      <c r="N1080" s="11">
        <f>IF(Q1080="x",0,IF(J1080&lt;(INDEX(Lookup!$U$2:$U$10,MATCH($D$47,Lookup!$S$2:$S$10,0))),0,$L$12*K1080))</f>
        <v>0</v>
      </c>
      <c r="O1080" s="234">
        <f t="shared" si="94"/>
        <v>0</v>
      </c>
      <c r="P1080" s="10"/>
      <c r="Q1080" s="9"/>
      <c r="S1080" s="340">
        <f t="shared" si="95"/>
        <v>0</v>
      </c>
      <c r="T1080" s="340">
        <f t="shared" si="96"/>
        <v>0</v>
      </c>
    </row>
    <row r="1081" spans="2:20" ht="14.4" x14ac:dyDescent="0.3">
      <c r="B1081" s="30"/>
      <c r="C1081" s="16"/>
      <c r="D1081" s="16"/>
      <c r="E1081" s="25"/>
      <c r="F1081" s="16"/>
      <c r="G1081" s="15"/>
      <c r="H1081" s="14"/>
      <c r="I1081" s="13"/>
      <c r="J1081" s="13"/>
      <c r="K1081" s="12"/>
      <c r="L1081" s="232">
        <f t="shared" si="92"/>
        <v>0</v>
      </c>
      <c r="M1081" s="234">
        <f t="shared" si="93"/>
        <v>0</v>
      </c>
      <c r="N1081" s="11">
        <f>IF(Q1081="x",0,IF(J1081&lt;(INDEX(Lookup!$U$2:$U$10,MATCH($D$47,Lookup!$S$2:$S$10,0))),0,$L$12*K1081))</f>
        <v>0</v>
      </c>
      <c r="O1081" s="234">
        <f t="shared" si="94"/>
        <v>0</v>
      </c>
      <c r="P1081" s="10"/>
      <c r="Q1081" s="9"/>
      <c r="S1081" s="340">
        <f t="shared" si="95"/>
        <v>0</v>
      </c>
      <c r="T1081" s="340">
        <f t="shared" si="96"/>
        <v>0</v>
      </c>
    </row>
    <row r="1082" spans="2:20" ht="14.4" x14ac:dyDescent="0.3">
      <c r="B1082" s="30"/>
      <c r="C1082" s="16"/>
      <c r="D1082" s="16"/>
      <c r="E1082" s="25"/>
      <c r="F1082" s="16"/>
      <c r="G1082" s="15"/>
      <c r="H1082" s="14"/>
      <c r="I1082" s="13"/>
      <c r="J1082" s="13"/>
      <c r="K1082" s="12"/>
      <c r="L1082" s="232">
        <f t="shared" si="92"/>
        <v>0</v>
      </c>
      <c r="M1082" s="234">
        <f t="shared" si="93"/>
        <v>0</v>
      </c>
      <c r="N1082" s="11">
        <f>IF(Q1082="x",0,IF(J1082&lt;(INDEX(Lookup!$U$2:$U$10,MATCH($D$47,Lookup!$S$2:$S$10,0))),0,$L$12*K1082))</f>
        <v>0</v>
      </c>
      <c r="O1082" s="234">
        <f t="shared" si="94"/>
        <v>0</v>
      </c>
      <c r="P1082" s="10"/>
      <c r="Q1082" s="9"/>
      <c r="S1082" s="340">
        <f t="shared" si="95"/>
        <v>0</v>
      </c>
      <c r="T1082" s="340">
        <f t="shared" si="96"/>
        <v>0</v>
      </c>
    </row>
    <row r="1083" spans="2:20" ht="14.4" x14ac:dyDescent="0.3">
      <c r="B1083" s="30"/>
      <c r="C1083" s="16"/>
      <c r="D1083" s="16"/>
      <c r="E1083" s="25"/>
      <c r="F1083" s="16"/>
      <c r="G1083" s="15"/>
      <c r="H1083" s="14"/>
      <c r="I1083" s="13"/>
      <c r="J1083" s="13"/>
      <c r="K1083" s="12"/>
      <c r="L1083" s="232">
        <f t="shared" si="92"/>
        <v>0</v>
      </c>
      <c r="M1083" s="234">
        <f t="shared" si="93"/>
        <v>0</v>
      </c>
      <c r="N1083" s="11">
        <f>IF(Q1083="x",0,IF(J1083&lt;(INDEX(Lookup!$U$2:$U$10,MATCH($D$47,Lookup!$S$2:$S$10,0))),0,$L$12*K1083))</f>
        <v>0</v>
      </c>
      <c r="O1083" s="234">
        <f t="shared" si="94"/>
        <v>0</v>
      </c>
      <c r="P1083" s="10"/>
      <c r="Q1083" s="9"/>
      <c r="S1083" s="340">
        <f t="shared" si="95"/>
        <v>0</v>
      </c>
      <c r="T1083" s="340">
        <f t="shared" si="96"/>
        <v>0</v>
      </c>
    </row>
    <row r="1084" spans="2:20" ht="14.4" x14ac:dyDescent="0.3">
      <c r="B1084" s="30"/>
      <c r="C1084" s="16"/>
      <c r="D1084" s="16"/>
      <c r="E1084" s="25"/>
      <c r="F1084" s="16"/>
      <c r="G1084" s="15"/>
      <c r="H1084" s="14"/>
      <c r="I1084" s="13"/>
      <c r="J1084" s="13"/>
      <c r="K1084" s="12"/>
      <c r="L1084" s="232">
        <f t="shared" si="92"/>
        <v>0</v>
      </c>
      <c r="M1084" s="234">
        <f t="shared" si="93"/>
        <v>0</v>
      </c>
      <c r="N1084" s="11">
        <f>IF(Q1084="x",0,IF(J1084&lt;(INDEX(Lookup!$U$2:$U$10,MATCH($D$47,Lookup!$S$2:$S$10,0))),0,$L$12*K1084))</f>
        <v>0</v>
      </c>
      <c r="O1084" s="234">
        <f t="shared" si="94"/>
        <v>0</v>
      </c>
      <c r="P1084" s="10"/>
      <c r="Q1084" s="9"/>
      <c r="S1084" s="340">
        <f t="shared" si="95"/>
        <v>0</v>
      </c>
      <c r="T1084" s="340">
        <f t="shared" si="96"/>
        <v>0</v>
      </c>
    </row>
    <row r="1085" spans="2:20" ht="14.4" x14ac:dyDescent="0.3">
      <c r="B1085" s="30"/>
      <c r="C1085" s="16"/>
      <c r="D1085" s="16"/>
      <c r="E1085" s="25"/>
      <c r="F1085" s="16"/>
      <c r="G1085" s="15"/>
      <c r="H1085" s="14"/>
      <c r="I1085" s="13"/>
      <c r="J1085" s="13"/>
      <c r="K1085" s="12"/>
      <c r="L1085" s="232">
        <f t="shared" si="92"/>
        <v>0</v>
      </c>
      <c r="M1085" s="234">
        <f t="shared" si="93"/>
        <v>0</v>
      </c>
      <c r="N1085" s="11">
        <f>IF(Q1085="x",0,IF(J1085&lt;(INDEX(Lookup!$U$2:$U$10,MATCH($D$47,Lookup!$S$2:$S$10,0))),0,$L$12*K1085))</f>
        <v>0</v>
      </c>
      <c r="O1085" s="234">
        <f t="shared" si="94"/>
        <v>0</v>
      </c>
      <c r="P1085" s="10"/>
      <c r="Q1085" s="9"/>
      <c r="S1085" s="340">
        <f t="shared" si="95"/>
        <v>0</v>
      </c>
      <c r="T1085" s="340">
        <f t="shared" si="96"/>
        <v>0</v>
      </c>
    </row>
    <row r="1086" spans="2:20" ht="14.4" x14ac:dyDescent="0.3">
      <c r="B1086" s="30"/>
      <c r="C1086" s="16"/>
      <c r="D1086" s="16"/>
      <c r="E1086" s="25"/>
      <c r="F1086" s="16"/>
      <c r="G1086" s="15"/>
      <c r="H1086" s="14"/>
      <c r="I1086" s="13"/>
      <c r="J1086" s="13"/>
      <c r="K1086" s="12"/>
      <c r="L1086" s="232">
        <f t="shared" si="92"/>
        <v>0</v>
      </c>
      <c r="M1086" s="234">
        <f t="shared" si="93"/>
        <v>0</v>
      </c>
      <c r="N1086" s="11">
        <f>IF(Q1086="x",0,IF(J1086&lt;(INDEX(Lookup!$U$2:$U$10,MATCH($D$47,Lookup!$S$2:$S$10,0))),0,$L$12*K1086))</f>
        <v>0</v>
      </c>
      <c r="O1086" s="234">
        <f t="shared" si="94"/>
        <v>0</v>
      </c>
      <c r="P1086" s="10"/>
      <c r="Q1086" s="9"/>
      <c r="S1086" s="340">
        <f t="shared" si="95"/>
        <v>0</v>
      </c>
      <c r="T1086" s="340">
        <f t="shared" si="96"/>
        <v>0</v>
      </c>
    </row>
    <row r="1087" spans="2:20" ht="14.4" x14ac:dyDescent="0.3">
      <c r="B1087" s="30"/>
      <c r="C1087" s="16"/>
      <c r="D1087" s="16"/>
      <c r="E1087" s="25"/>
      <c r="F1087" s="16"/>
      <c r="G1087" s="15"/>
      <c r="H1087" s="14"/>
      <c r="I1087" s="13"/>
      <c r="J1087" s="13"/>
      <c r="K1087" s="12"/>
      <c r="L1087" s="232">
        <f t="shared" si="92"/>
        <v>0</v>
      </c>
      <c r="M1087" s="234">
        <f t="shared" si="93"/>
        <v>0</v>
      </c>
      <c r="N1087" s="11">
        <f>IF(Q1087="x",0,IF(J1087&lt;(INDEX(Lookup!$U$2:$U$10,MATCH($D$47,Lookup!$S$2:$S$10,0))),0,$L$12*K1087))</f>
        <v>0</v>
      </c>
      <c r="O1087" s="234">
        <f t="shared" si="94"/>
        <v>0</v>
      </c>
      <c r="P1087" s="10"/>
      <c r="Q1087" s="9"/>
      <c r="S1087" s="340">
        <f t="shared" si="95"/>
        <v>0</v>
      </c>
      <c r="T1087" s="340">
        <f t="shared" si="96"/>
        <v>0</v>
      </c>
    </row>
    <row r="1088" spans="2:20" ht="14.4" x14ac:dyDescent="0.3">
      <c r="B1088" s="30"/>
      <c r="C1088" s="16"/>
      <c r="D1088" s="16"/>
      <c r="E1088" s="25"/>
      <c r="F1088" s="16"/>
      <c r="G1088" s="15"/>
      <c r="H1088" s="14"/>
      <c r="I1088" s="13"/>
      <c r="J1088" s="13"/>
      <c r="K1088" s="12"/>
      <c r="L1088" s="232">
        <f t="shared" si="92"/>
        <v>0</v>
      </c>
      <c r="M1088" s="234">
        <f t="shared" si="93"/>
        <v>0</v>
      </c>
      <c r="N1088" s="11">
        <f>IF(Q1088="x",0,IF(J1088&lt;(INDEX(Lookup!$U$2:$U$10,MATCH($D$47,Lookup!$S$2:$S$10,0))),0,$L$12*K1088))</f>
        <v>0</v>
      </c>
      <c r="O1088" s="234">
        <f t="shared" si="94"/>
        <v>0</v>
      </c>
      <c r="P1088" s="10"/>
      <c r="Q1088" s="9"/>
      <c r="S1088" s="340">
        <f t="shared" si="95"/>
        <v>0</v>
      </c>
      <c r="T1088" s="340">
        <f t="shared" si="96"/>
        <v>0</v>
      </c>
    </row>
    <row r="1089" spans="2:20" ht="14.4" x14ac:dyDescent="0.3">
      <c r="B1089" s="30"/>
      <c r="C1089" s="16"/>
      <c r="D1089" s="16"/>
      <c r="E1089" s="25"/>
      <c r="F1089" s="16"/>
      <c r="G1089" s="15"/>
      <c r="H1089" s="14"/>
      <c r="I1089" s="13"/>
      <c r="J1089" s="13"/>
      <c r="K1089" s="12"/>
      <c r="L1089" s="232">
        <f t="shared" si="92"/>
        <v>0</v>
      </c>
      <c r="M1089" s="234">
        <f t="shared" si="93"/>
        <v>0</v>
      </c>
      <c r="N1089" s="11">
        <f>IF(Q1089="x",0,IF(J1089&lt;(INDEX(Lookup!$U$2:$U$10,MATCH($D$47,Lookup!$S$2:$S$10,0))),0,$L$12*K1089))</f>
        <v>0</v>
      </c>
      <c r="O1089" s="234">
        <f t="shared" si="94"/>
        <v>0</v>
      </c>
      <c r="P1089" s="10"/>
      <c r="Q1089" s="9"/>
      <c r="S1089" s="340">
        <f t="shared" si="95"/>
        <v>0</v>
      </c>
      <c r="T1089" s="340">
        <f t="shared" si="96"/>
        <v>0</v>
      </c>
    </row>
    <row r="1090" spans="2:20" ht="14.4" x14ac:dyDescent="0.3">
      <c r="B1090" s="30"/>
      <c r="C1090" s="16"/>
      <c r="D1090" s="16"/>
      <c r="E1090" s="25"/>
      <c r="F1090" s="16"/>
      <c r="G1090" s="15"/>
      <c r="H1090" s="14"/>
      <c r="I1090" s="13"/>
      <c r="J1090" s="13"/>
      <c r="K1090" s="12"/>
      <c r="L1090" s="232">
        <f t="shared" si="92"/>
        <v>0</v>
      </c>
      <c r="M1090" s="234">
        <f t="shared" si="93"/>
        <v>0</v>
      </c>
      <c r="N1090" s="11">
        <f>IF(Q1090="x",0,IF(J1090&lt;(INDEX(Lookup!$U$2:$U$10,MATCH($D$47,Lookup!$S$2:$S$10,0))),0,$L$12*K1090))</f>
        <v>0</v>
      </c>
      <c r="O1090" s="234">
        <f t="shared" si="94"/>
        <v>0</v>
      </c>
      <c r="P1090" s="10"/>
      <c r="Q1090" s="9"/>
      <c r="S1090" s="340">
        <f t="shared" si="95"/>
        <v>0</v>
      </c>
      <c r="T1090" s="340">
        <f t="shared" si="96"/>
        <v>0</v>
      </c>
    </row>
    <row r="1091" spans="2:20" ht="14.4" x14ac:dyDescent="0.3">
      <c r="B1091" s="30"/>
      <c r="C1091" s="16"/>
      <c r="D1091" s="16"/>
      <c r="E1091" s="25"/>
      <c r="F1091" s="16"/>
      <c r="G1091" s="15"/>
      <c r="H1091" s="14"/>
      <c r="I1091" s="13"/>
      <c r="J1091" s="13"/>
      <c r="K1091" s="12"/>
      <c r="L1091" s="232">
        <f t="shared" si="92"/>
        <v>0</v>
      </c>
      <c r="M1091" s="234">
        <f t="shared" si="93"/>
        <v>0</v>
      </c>
      <c r="N1091" s="11">
        <f>IF(Q1091="x",0,IF(J1091&lt;(INDEX(Lookup!$U$2:$U$10,MATCH($D$47,Lookup!$S$2:$S$10,0))),0,$L$12*K1091))</f>
        <v>0</v>
      </c>
      <c r="O1091" s="234">
        <f t="shared" si="94"/>
        <v>0</v>
      </c>
      <c r="P1091" s="10"/>
      <c r="Q1091" s="9"/>
      <c r="S1091" s="340">
        <f t="shared" si="95"/>
        <v>0</v>
      </c>
      <c r="T1091" s="340">
        <f t="shared" si="96"/>
        <v>0</v>
      </c>
    </row>
    <row r="1092" spans="2:20" ht="14.4" x14ac:dyDescent="0.3">
      <c r="B1092" s="30"/>
      <c r="C1092" s="16"/>
      <c r="D1092" s="16"/>
      <c r="E1092" s="25"/>
      <c r="F1092" s="16"/>
      <c r="G1092" s="15"/>
      <c r="H1092" s="14"/>
      <c r="I1092" s="13"/>
      <c r="J1092" s="13"/>
      <c r="K1092" s="12"/>
      <c r="L1092" s="232">
        <f t="shared" si="92"/>
        <v>0</v>
      </c>
      <c r="M1092" s="234">
        <f t="shared" si="93"/>
        <v>0</v>
      </c>
      <c r="N1092" s="11">
        <f>IF(Q1092="x",0,IF(J1092&lt;(INDEX(Lookup!$U$2:$U$10,MATCH($D$47,Lookup!$S$2:$S$10,0))),0,$L$12*K1092))</f>
        <v>0</v>
      </c>
      <c r="O1092" s="234">
        <f t="shared" si="94"/>
        <v>0</v>
      </c>
      <c r="P1092" s="10"/>
      <c r="Q1092" s="9"/>
      <c r="S1092" s="340">
        <f t="shared" si="95"/>
        <v>0</v>
      </c>
      <c r="T1092" s="340">
        <f t="shared" si="96"/>
        <v>0</v>
      </c>
    </row>
    <row r="1093" spans="2:20" ht="14.4" x14ac:dyDescent="0.3">
      <c r="B1093" s="30"/>
      <c r="C1093" s="16"/>
      <c r="D1093" s="16"/>
      <c r="E1093" s="25"/>
      <c r="F1093" s="16"/>
      <c r="G1093" s="15"/>
      <c r="H1093" s="14"/>
      <c r="I1093" s="13"/>
      <c r="J1093" s="13"/>
      <c r="K1093" s="12"/>
      <c r="L1093" s="232">
        <f t="shared" si="92"/>
        <v>0</v>
      </c>
      <c r="M1093" s="234">
        <f t="shared" si="93"/>
        <v>0</v>
      </c>
      <c r="N1093" s="11">
        <f>IF(Q1093="x",0,IF(J1093&lt;(INDEX(Lookup!$U$2:$U$10,MATCH($D$47,Lookup!$S$2:$S$10,0))),0,$L$12*K1093))</f>
        <v>0</v>
      </c>
      <c r="O1093" s="234">
        <f t="shared" si="94"/>
        <v>0</v>
      </c>
      <c r="P1093" s="10"/>
      <c r="Q1093" s="9"/>
      <c r="S1093" s="340">
        <f t="shared" si="95"/>
        <v>0</v>
      </c>
      <c r="T1093" s="340">
        <f t="shared" si="96"/>
        <v>0</v>
      </c>
    </row>
    <row r="1094" spans="2:20" ht="14.4" x14ac:dyDescent="0.3">
      <c r="B1094" s="30"/>
      <c r="C1094" s="16"/>
      <c r="D1094" s="16"/>
      <c r="E1094" s="25"/>
      <c r="F1094" s="16"/>
      <c r="G1094" s="15"/>
      <c r="H1094" s="14"/>
      <c r="I1094" s="13"/>
      <c r="J1094" s="13"/>
      <c r="K1094" s="12"/>
      <c r="L1094" s="232">
        <f t="shared" si="92"/>
        <v>0</v>
      </c>
      <c r="M1094" s="234">
        <f t="shared" si="93"/>
        <v>0</v>
      </c>
      <c r="N1094" s="11">
        <f>IF(Q1094="x",0,IF(J1094&lt;(INDEX(Lookup!$U$2:$U$10,MATCH($D$47,Lookup!$S$2:$S$10,0))),0,$L$12*K1094))</f>
        <v>0</v>
      </c>
      <c r="O1094" s="234">
        <f t="shared" si="94"/>
        <v>0</v>
      </c>
      <c r="P1094" s="10"/>
      <c r="Q1094" s="9"/>
      <c r="S1094" s="340">
        <f t="shared" si="95"/>
        <v>0</v>
      </c>
      <c r="T1094" s="340">
        <f t="shared" si="96"/>
        <v>0</v>
      </c>
    </row>
    <row r="1095" spans="2:20" ht="14.4" x14ac:dyDescent="0.3">
      <c r="B1095" s="30"/>
      <c r="C1095" s="16"/>
      <c r="D1095" s="16"/>
      <c r="E1095" s="25"/>
      <c r="F1095" s="16"/>
      <c r="G1095" s="15"/>
      <c r="H1095" s="14"/>
      <c r="I1095" s="13"/>
      <c r="J1095" s="13"/>
      <c r="K1095" s="12"/>
      <c r="L1095" s="232">
        <f t="shared" si="92"/>
        <v>0</v>
      </c>
      <c r="M1095" s="234">
        <f t="shared" si="93"/>
        <v>0</v>
      </c>
      <c r="N1095" s="11">
        <f>IF(Q1095="x",0,IF(J1095&lt;(INDEX(Lookup!$U$2:$U$10,MATCH($D$47,Lookup!$S$2:$S$10,0))),0,$L$12*K1095))</f>
        <v>0</v>
      </c>
      <c r="O1095" s="234">
        <f t="shared" si="94"/>
        <v>0</v>
      </c>
      <c r="P1095" s="10"/>
      <c r="Q1095" s="9"/>
      <c r="S1095" s="340">
        <f t="shared" si="95"/>
        <v>0</v>
      </c>
      <c r="T1095" s="340">
        <f t="shared" si="96"/>
        <v>0</v>
      </c>
    </row>
    <row r="1096" spans="2:20" ht="14.4" x14ac:dyDescent="0.3">
      <c r="B1096" s="30"/>
      <c r="C1096" s="16"/>
      <c r="D1096" s="16"/>
      <c r="E1096" s="25"/>
      <c r="F1096" s="16"/>
      <c r="G1096" s="15"/>
      <c r="H1096" s="14"/>
      <c r="I1096" s="13"/>
      <c r="J1096" s="13"/>
      <c r="K1096" s="12"/>
      <c r="L1096" s="232">
        <f t="shared" si="92"/>
        <v>0</v>
      </c>
      <c r="M1096" s="234">
        <f t="shared" si="93"/>
        <v>0</v>
      </c>
      <c r="N1096" s="11">
        <f>IF(Q1096="x",0,IF(J1096&lt;(INDEX(Lookup!$U$2:$U$10,MATCH($D$47,Lookup!$S$2:$S$10,0))),0,$L$12*K1096))</f>
        <v>0</v>
      </c>
      <c r="O1096" s="234">
        <f t="shared" si="94"/>
        <v>0</v>
      </c>
      <c r="P1096" s="10"/>
      <c r="Q1096" s="9"/>
      <c r="S1096" s="340">
        <f t="shared" si="95"/>
        <v>0</v>
      </c>
      <c r="T1096" s="340">
        <f t="shared" si="96"/>
        <v>0</v>
      </c>
    </row>
    <row r="1097" spans="2:20" ht="14.4" x14ac:dyDescent="0.3">
      <c r="B1097" s="30"/>
      <c r="C1097" s="16"/>
      <c r="D1097" s="16"/>
      <c r="E1097" s="25"/>
      <c r="F1097" s="16"/>
      <c r="G1097" s="15"/>
      <c r="H1097" s="14"/>
      <c r="I1097" s="13"/>
      <c r="J1097" s="13"/>
      <c r="K1097" s="12"/>
      <c r="L1097" s="232">
        <f t="shared" si="92"/>
        <v>0</v>
      </c>
      <c r="M1097" s="234">
        <f t="shared" si="93"/>
        <v>0</v>
      </c>
      <c r="N1097" s="11">
        <f>IF(Q1097="x",0,IF(J1097&lt;(INDEX(Lookup!$U$2:$U$10,MATCH($D$47,Lookup!$S$2:$S$10,0))),0,$L$12*K1097))</f>
        <v>0</v>
      </c>
      <c r="O1097" s="234">
        <f t="shared" si="94"/>
        <v>0</v>
      </c>
      <c r="P1097" s="10"/>
      <c r="Q1097" s="9"/>
      <c r="S1097" s="340">
        <f t="shared" si="95"/>
        <v>0</v>
      </c>
      <c r="T1097" s="340">
        <f t="shared" si="96"/>
        <v>0</v>
      </c>
    </row>
    <row r="1098" spans="2:20" ht="14.4" x14ac:dyDescent="0.3">
      <c r="B1098" s="30"/>
      <c r="C1098" s="16"/>
      <c r="D1098" s="16"/>
      <c r="E1098" s="25"/>
      <c r="F1098" s="16"/>
      <c r="G1098" s="15"/>
      <c r="H1098" s="14"/>
      <c r="I1098" s="13"/>
      <c r="J1098" s="13"/>
      <c r="K1098" s="12"/>
      <c r="L1098" s="232">
        <f t="shared" si="92"/>
        <v>0</v>
      </c>
      <c r="M1098" s="234">
        <f t="shared" si="93"/>
        <v>0</v>
      </c>
      <c r="N1098" s="11">
        <f>IF(Q1098="x",0,IF(J1098&lt;(INDEX(Lookup!$U$2:$U$10,MATCH($D$47,Lookup!$S$2:$S$10,0))),0,$L$12*K1098))</f>
        <v>0</v>
      </c>
      <c r="O1098" s="234">
        <f t="shared" si="94"/>
        <v>0</v>
      </c>
      <c r="P1098" s="10"/>
      <c r="Q1098" s="9"/>
      <c r="S1098" s="340">
        <f t="shared" si="95"/>
        <v>0</v>
      </c>
      <c r="T1098" s="340">
        <f t="shared" si="96"/>
        <v>0</v>
      </c>
    </row>
    <row r="1099" spans="2:20" ht="14.4" x14ac:dyDescent="0.3">
      <c r="B1099" s="30"/>
      <c r="C1099" s="16"/>
      <c r="D1099" s="16"/>
      <c r="E1099" s="25"/>
      <c r="F1099" s="16"/>
      <c r="G1099" s="15"/>
      <c r="H1099" s="14"/>
      <c r="I1099" s="13"/>
      <c r="J1099" s="13"/>
      <c r="K1099" s="12"/>
      <c r="L1099" s="232">
        <f t="shared" si="92"/>
        <v>0</v>
      </c>
      <c r="M1099" s="234">
        <f t="shared" si="93"/>
        <v>0</v>
      </c>
      <c r="N1099" s="11">
        <f>IF(Q1099="x",0,IF(J1099&lt;(INDEX(Lookup!$U$2:$U$10,MATCH($D$47,Lookup!$S$2:$S$10,0))),0,$L$12*K1099))</f>
        <v>0</v>
      </c>
      <c r="O1099" s="234">
        <f t="shared" si="94"/>
        <v>0</v>
      </c>
      <c r="P1099" s="10"/>
      <c r="Q1099" s="9"/>
      <c r="S1099" s="340">
        <f t="shared" si="95"/>
        <v>0</v>
      </c>
      <c r="T1099" s="340">
        <f t="shared" si="96"/>
        <v>0</v>
      </c>
    </row>
    <row r="1100" spans="2:20" ht="14.4" x14ac:dyDescent="0.3">
      <c r="B1100" s="30"/>
      <c r="C1100" s="16"/>
      <c r="D1100" s="16"/>
      <c r="E1100" s="25"/>
      <c r="F1100" s="16"/>
      <c r="G1100" s="15"/>
      <c r="H1100" s="14"/>
      <c r="I1100" s="13"/>
      <c r="J1100" s="13"/>
      <c r="K1100" s="12"/>
      <c r="L1100" s="232">
        <f t="shared" si="92"/>
        <v>0</v>
      </c>
      <c r="M1100" s="234">
        <f t="shared" si="93"/>
        <v>0</v>
      </c>
      <c r="N1100" s="11">
        <f>IF(Q1100="x",0,IF(J1100&lt;(INDEX(Lookup!$U$2:$U$10,MATCH($D$47,Lookup!$S$2:$S$10,0))),0,$L$12*K1100))</f>
        <v>0</v>
      </c>
      <c r="O1100" s="234">
        <f t="shared" si="94"/>
        <v>0</v>
      </c>
      <c r="P1100" s="10"/>
      <c r="Q1100" s="9"/>
      <c r="S1100" s="340">
        <f t="shared" si="95"/>
        <v>0</v>
      </c>
      <c r="T1100" s="340">
        <f t="shared" si="96"/>
        <v>0</v>
      </c>
    </row>
    <row r="1101" spans="2:20" ht="14.4" x14ac:dyDescent="0.3">
      <c r="B1101" s="30"/>
      <c r="C1101" s="16"/>
      <c r="D1101" s="16"/>
      <c r="E1101" s="25"/>
      <c r="F1101" s="16"/>
      <c r="G1101" s="15"/>
      <c r="H1101" s="14"/>
      <c r="I1101" s="13"/>
      <c r="J1101" s="13"/>
      <c r="K1101" s="12"/>
      <c r="L1101" s="232">
        <f t="shared" si="92"/>
        <v>0</v>
      </c>
      <c r="M1101" s="234">
        <f t="shared" si="93"/>
        <v>0</v>
      </c>
      <c r="N1101" s="11">
        <f>IF(Q1101="x",0,IF(J1101&lt;(INDEX(Lookup!$U$2:$U$10,MATCH($D$47,Lookup!$S$2:$S$10,0))),0,$L$12*K1101))</f>
        <v>0</v>
      </c>
      <c r="O1101" s="234">
        <f t="shared" si="94"/>
        <v>0</v>
      </c>
      <c r="P1101" s="10"/>
      <c r="Q1101" s="9"/>
      <c r="S1101" s="340">
        <f t="shared" si="95"/>
        <v>0</v>
      </c>
      <c r="T1101" s="340">
        <f t="shared" si="96"/>
        <v>0</v>
      </c>
    </row>
    <row r="1102" spans="2:20" ht="14.4" x14ac:dyDescent="0.3">
      <c r="B1102" s="30"/>
      <c r="C1102" s="16"/>
      <c r="D1102" s="16"/>
      <c r="E1102" s="25"/>
      <c r="F1102" s="16"/>
      <c r="G1102" s="15"/>
      <c r="H1102" s="14"/>
      <c r="I1102" s="13"/>
      <c r="J1102" s="13"/>
      <c r="K1102" s="12"/>
      <c r="L1102" s="232">
        <f t="shared" si="92"/>
        <v>0</v>
      </c>
      <c r="M1102" s="234">
        <f t="shared" si="93"/>
        <v>0</v>
      </c>
      <c r="N1102" s="11">
        <f>IF(Q1102="x",0,IF(J1102&lt;(INDEX(Lookup!$U$2:$U$10,MATCH($D$47,Lookup!$S$2:$S$10,0))),0,$L$12*K1102))</f>
        <v>0</v>
      </c>
      <c r="O1102" s="234">
        <f t="shared" si="94"/>
        <v>0</v>
      </c>
      <c r="P1102" s="10"/>
      <c r="Q1102" s="9"/>
      <c r="S1102" s="340">
        <f t="shared" si="95"/>
        <v>0</v>
      </c>
      <c r="T1102" s="340">
        <f t="shared" si="96"/>
        <v>0</v>
      </c>
    </row>
    <row r="1103" spans="2:20" ht="14.4" x14ac:dyDescent="0.3">
      <c r="B1103" s="30"/>
      <c r="C1103" s="16"/>
      <c r="D1103" s="16"/>
      <c r="E1103" s="25"/>
      <c r="F1103" s="16"/>
      <c r="G1103" s="15"/>
      <c r="H1103" s="14"/>
      <c r="I1103" s="13"/>
      <c r="J1103" s="13"/>
      <c r="K1103" s="12"/>
      <c r="L1103" s="232">
        <f t="shared" si="92"/>
        <v>0</v>
      </c>
      <c r="M1103" s="234">
        <f t="shared" si="93"/>
        <v>0</v>
      </c>
      <c r="N1103" s="11">
        <f>IF(Q1103="x",0,IF(J1103&lt;(INDEX(Lookup!$U$2:$U$10,MATCH($D$47,Lookup!$S$2:$S$10,0))),0,$L$12*K1103))</f>
        <v>0</v>
      </c>
      <c r="O1103" s="234">
        <f t="shared" si="94"/>
        <v>0</v>
      </c>
      <c r="P1103" s="10"/>
      <c r="Q1103" s="9"/>
      <c r="S1103" s="340">
        <f t="shared" si="95"/>
        <v>0</v>
      </c>
      <c r="T1103" s="340">
        <f t="shared" si="96"/>
        <v>0</v>
      </c>
    </row>
    <row r="1104" spans="2:20" ht="14.4" x14ac:dyDescent="0.3">
      <c r="B1104" s="30"/>
      <c r="C1104" s="16"/>
      <c r="D1104" s="16"/>
      <c r="E1104" s="25"/>
      <c r="F1104" s="16"/>
      <c r="G1104" s="15"/>
      <c r="H1104" s="14"/>
      <c r="I1104" s="13"/>
      <c r="J1104" s="13"/>
      <c r="K1104" s="12"/>
      <c r="L1104" s="232">
        <f t="shared" si="92"/>
        <v>0</v>
      </c>
      <c r="M1104" s="234">
        <f t="shared" si="93"/>
        <v>0</v>
      </c>
      <c r="N1104" s="11">
        <f>IF(Q1104="x",0,IF(J1104&lt;(INDEX(Lookup!$U$2:$U$10,MATCH($D$47,Lookup!$S$2:$S$10,0))),0,$L$12*K1104))</f>
        <v>0</v>
      </c>
      <c r="O1104" s="234">
        <f t="shared" si="94"/>
        <v>0</v>
      </c>
      <c r="P1104" s="10"/>
      <c r="Q1104" s="9"/>
      <c r="S1104" s="340">
        <f t="shared" si="95"/>
        <v>0</v>
      </c>
      <c r="T1104" s="340">
        <f t="shared" si="96"/>
        <v>0</v>
      </c>
    </row>
    <row r="1105" spans="2:20" ht="14.4" x14ac:dyDescent="0.3">
      <c r="B1105" s="30"/>
      <c r="C1105" s="16"/>
      <c r="D1105" s="16"/>
      <c r="E1105" s="25"/>
      <c r="F1105" s="16"/>
      <c r="G1105" s="15"/>
      <c r="H1105" s="14"/>
      <c r="I1105" s="13"/>
      <c r="J1105" s="13"/>
      <c r="K1105" s="12"/>
      <c r="L1105" s="232">
        <f t="shared" si="92"/>
        <v>0</v>
      </c>
      <c r="M1105" s="234">
        <f t="shared" si="93"/>
        <v>0</v>
      </c>
      <c r="N1105" s="11">
        <f>IF(Q1105="x",0,IF(J1105&lt;(INDEX(Lookup!$U$2:$U$10,MATCH($D$47,Lookup!$S$2:$S$10,0))),0,$L$12*K1105))</f>
        <v>0</v>
      </c>
      <c r="O1105" s="234">
        <f t="shared" si="94"/>
        <v>0</v>
      </c>
      <c r="P1105" s="10"/>
      <c r="Q1105" s="9"/>
      <c r="S1105" s="340">
        <f t="shared" si="95"/>
        <v>0</v>
      </c>
      <c r="T1105" s="340">
        <f t="shared" si="96"/>
        <v>0</v>
      </c>
    </row>
    <row r="1106" spans="2:20" ht="14.4" x14ac:dyDescent="0.3">
      <c r="B1106" s="30"/>
      <c r="C1106" s="16"/>
      <c r="D1106" s="16"/>
      <c r="E1106" s="25"/>
      <c r="F1106" s="16"/>
      <c r="G1106" s="15"/>
      <c r="H1106" s="14"/>
      <c r="I1106" s="13"/>
      <c r="J1106" s="13"/>
      <c r="K1106" s="12"/>
      <c r="L1106" s="232">
        <f t="shared" si="92"/>
        <v>0</v>
      </c>
      <c r="M1106" s="234">
        <f t="shared" si="93"/>
        <v>0</v>
      </c>
      <c r="N1106" s="11">
        <f>IF(Q1106="x",0,IF(J1106&lt;(INDEX(Lookup!$U$2:$U$10,MATCH($D$47,Lookup!$S$2:$S$10,0))),0,$L$12*K1106))</f>
        <v>0</v>
      </c>
      <c r="O1106" s="234">
        <f t="shared" si="94"/>
        <v>0</v>
      </c>
      <c r="P1106" s="10"/>
      <c r="Q1106" s="9"/>
      <c r="S1106" s="340">
        <f t="shared" si="95"/>
        <v>0</v>
      </c>
      <c r="T1106" s="340">
        <f t="shared" si="96"/>
        <v>0</v>
      </c>
    </row>
    <row r="1107" spans="2:20" ht="14.4" x14ac:dyDescent="0.3">
      <c r="B1107" s="30"/>
      <c r="C1107" s="16"/>
      <c r="D1107" s="16"/>
      <c r="E1107" s="25"/>
      <c r="F1107" s="16"/>
      <c r="G1107" s="15"/>
      <c r="H1107" s="14"/>
      <c r="I1107" s="13"/>
      <c r="J1107" s="13"/>
      <c r="K1107" s="12"/>
      <c r="L1107" s="232">
        <f t="shared" si="92"/>
        <v>0</v>
      </c>
      <c r="M1107" s="234">
        <f t="shared" si="93"/>
        <v>0</v>
      </c>
      <c r="N1107" s="11">
        <f>IF(Q1107="x",0,IF(J1107&lt;(INDEX(Lookup!$U$2:$U$10,MATCH($D$47,Lookup!$S$2:$S$10,0))),0,$L$12*K1107))</f>
        <v>0</v>
      </c>
      <c r="O1107" s="234">
        <f t="shared" si="94"/>
        <v>0</v>
      </c>
      <c r="P1107" s="10"/>
      <c r="Q1107" s="9"/>
      <c r="S1107" s="340">
        <f t="shared" si="95"/>
        <v>0</v>
      </c>
      <c r="T1107" s="340">
        <f t="shared" si="96"/>
        <v>0</v>
      </c>
    </row>
    <row r="1108" spans="2:20" ht="14.4" x14ac:dyDescent="0.3">
      <c r="B1108" s="30"/>
      <c r="C1108" s="16"/>
      <c r="D1108" s="16"/>
      <c r="E1108" s="25"/>
      <c r="F1108" s="16"/>
      <c r="G1108" s="15"/>
      <c r="H1108" s="14"/>
      <c r="I1108" s="13"/>
      <c r="J1108" s="13"/>
      <c r="K1108" s="12"/>
      <c r="L1108" s="232">
        <f t="shared" si="92"/>
        <v>0</v>
      </c>
      <c r="M1108" s="234">
        <f t="shared" si="93"/>
        <v>0</v>
      </c>
      <c r="N1108" s="11">
        <f>IF(Q1108="x",0,IF(J1108&lt;(INDEX(Lookup!$U$2:$U$10,MATCH($D$47,Lookup!$S$2:$S$10,0))),0,$L$12*K1108))</f>
        <v>0</v>
      </c>
      <c r="O1108" s="234">
        <f t="shared" si="94"/>
        <v>0</v>
      </c>
      <c r="P1108" s="10"/>
      <c r="Q1108" s="9"/>
      <c r="S1108" s="340">
        <f t="shared" si="95"/>
        <v>0</v>
      </c>
      <c r="T1108" s="340">
        <f t="shared" si="96"/>
        <v>0</v>
      </c>
    </row>
    <row r="1109" spans="2:20" ht="14.4" x14ac:dyDescent="0.3">
      <c r="B1109" s="30"/>
      <c r="C1109" s="16"/>
      <c r="D1109" s="16"/>
      <c r="E1109" s="25"/>
      <c r="F1109" s="16"/>
      <c r="G1109" s="15"/>
      <c r="H1109" s="14"/>
      <c r="I1109" s="13"/>
      <c r="J1109" s="13"/>
      <c r="K1109" s="12"/>
      <c r="L1109" s="232">
        <f t="shared" si="92"/>
        <v>0</v>
      </c>
      <c r="M1109" s="234">
        <f t="shared" si="93"/>
        <v>0</v>
      </c>
      <c r="N1109" s="11">
        <f>IF(Q1109="x",0,IF(J1109&lt;(INDEX(Lookup!$U$2:$U$10,MATCH($D$47,Lookup!$S$2:$S$10,0))),0,$L$12*K1109))</f>
        <v>0</v>
      </c>
      <c r="O1109" s="234">
        <f t="shared" si="94"/>
        <v>0</v>
      </c>
      <c r="P1109" s="10"/>
      <c r="Q1109" s="9"/>
      <c r="S1109" s="340">
        <f t="shared" si="95"/>
        <v>0</v>
      </c>
      <c r="T1109" s="340">
        <f t="shared" si="96"/>
        <v>0</v>
      </c>
    </row>
    <row r="1110" spans="2:20" ht="14.4" x14ac:dyDescent="0.3">
      <c r="B1110" s="30"/>
      <c r="C1110" s="16"/>
      <c r="D1110" s="16"/>
      <c r="E1110" s="25"/>
      <c r="F1110" s="16"/>
      <c r="G1110" s="15"/>
      <c r="H1110" s="14"/>
      <c r="I1110" s="13"/>
      <c r="J1110" s="13"/>
      <c r="K1110" s="12"/>
      <c r="L1110" s="232">
        <f t="shared" si="92"/>
        <v>0</v>
      </c>
      <c r="M1110" s="234">
        <f t="shared" si="93"/>
        <v>0</v>
      </c>
      <c r="N1110" s="11">
        <f>IF(Q1110="x",0,IF(J1110&lt;(INDEX(Lookup!$U$2:$U$10,MATCH($D$47,Lookup!$S$2:$S$10,0))),0,$L$12*K1110))</f>
        <v>0</v>
      </c>
      <c r="O1110" s="234">
        <f t="shared" si="94"/>
        <v>0</v>
      </c>
      <c r="P1110" s="10"/>
      <c r="Q1110" s="9"/>
      <c r="S1110" s="340">
        <f t="shared" si="95"/>
        <v>0</v>
      </c>
      <c r="T1110" s="340">
        <f t="shared" si="96"/>
        <v>0</v>
      </c>
    </row>
    <row r="1111" spans="2:20" ht="14.4" x14ac:dyDescent="0.3">
      <c r="B1111" s="30"/>
      <c r="C1111" s="16"/>
      <c r="D1111" s="16"/>
      <c r="E1111" s="25"/>
      <c r="F1111" s="16"/>
      <c r="G1111" s="15"/>
      <c r="H1111" s="14"/>
      <c r="I1111" s="13"/>
      <c r="J1111" s="13"/>
      <c r="K1111" s="12"/>
      <c r="L1111" s="232">
        <f t="shared" si="92"/>
        <v>0</v>
      </c>
      <c r="M1111" s="234">
        <f t="shared" si="93"/>
        <v>0</v>
      </c>
      <c r="N1111" s="11">
        <f>IF(Q1111="x",0,IF(J1111&lt;(INDEX(Lookup!$U$2:$U$10,MATCH($D$47,Lookup!$S$2:$S$10,0))),0,$L$12*K1111))</f>
        <v>0</v>
      </c>
      <c r="O1111" s="234">
        <f t="shared" si="94"/>
        <v>0</v>
      </c>
      <c r="P1111" s="10"/>
      <c r="Q1111" s="9"/>
      <c r="S1111" s="340">
        <f t="shared" si="95"/>
        <v>0</v>
      </c>
      <c r="T1111" s="340">
        <f t="shared" si="96"/>
        <v>0</v>
      </c>
    </row>
    <row r="1112" spans="2:20" ht="14.4" x14ac:dyDescent="0.3">
      <c r="B1112" s="30"/>
      <c r="C1112" s="16"/>
      <c r="D1112" s="16"/>
      <c r="E1112" s="25"/>
      <c r="F1112" s="16"/>
      <c r="G1112" s="15"/>
      <c r="H1112" s="14"/>
      <c r="I1112" s="13"/>
      <c r="J1112" s="13"/>
      <c r="K1112" s="12"/>
      <c r="L1112" s="232">
        <f t="shared" si="92"/>
        <v>0</v>
      </c>
      <c r="M1112" s="234">
        <f t="shared" si="93"/>
        <v>0</v>
      </c>
      <c r="N1112" s="11">
        <f>IF(Q1112="x",0,IF(J1112&lt;(INDEX(Lookup!$U$2:$U$10,MATCH($D$47,Lookup!$S$2:$S$10,0))),0,$L$12*K1112))</f>
        <v>0</v>
      </c>
      <c r="O1112" s="234">
        <f t="shared" si="94"/>
        <v>0</v>
      </c>
      <c r="P1112" s="10"/>
      <c r="Q1112" s="9"/>
      <c r="S1112" s="340">
        <f t="shared" si="95"/>
        <v>0</v>
      </c>
      <c r="T1112" s="340">
        <f t="shared" si="96"/>
        <v>0</v>
      </c>
    </row>
    <row r="1113" spans="2:20" ht="14.4" x14ac:dyDescent="0.3">
      <c r="B1113" s="30"/>
      <c r="C1113" s="16"/>
      <c r="D1113" s="16"/>
      <c r="E1113" s="25"/>
      <c r="F1113" s="16"/>
      <c r="G1113" s="15"/>
      <c r="H1113" s="14"/>
      <c r="I1113" s="13"/>
      <c r="J1113" s="13"/>
      <c r="K1113" s="12"/>
      <c r="L1113" s="232">
        <f t="shared" si="92"/>
        <v>0</v>
      </c>
      <c r="M1113" s="234">
        <f t="shared" si="93"/>
        <v>0</v>
      </c>
      <c r="N1113" s="11">
        <f>IF(Q1113="x",0,IF(J1113&lt;(INDEX(Lookup!$U$2:$U$10,MATCH($D$47,Lookup!$S$2:$S$10,0))),0,$L$12*K1113))</f>
        <v>0</v>
      </c>
      <c r="O1113" s="234">
        <f t="shared" si="94"/>
        <v>0</v>
      </c>
      <c r="P1113" s="10"/>
      <c r="Q1113" s="9"/>
      <c r="S1113" s="340">
        <f t="shared" si="95"/>
        <v>0</v>
      </c>
      <c r="T1113" s="340">
        <f t="shared" si="96"/>
        <v>0</v>
      </c>
    </row>
    <row r="1114" spans="2:20" ht="14.4" x14ac:dyDescent="0.3">
      <c r="B1114" s="30"/>
      <c r="C1114" s="16"/>
      <c r="D1114" s="16"/>
      <c r="E1114" s="25"/>
      <c r="F1114" s="16"/>
      <c r="G1114" s="15"/>
      <c r="H1114" s="14"/>
      <c r="I1114" s="13"/>
      <c r="J1114" s="13"/>
      <c r="K1114" s="12"/>
      <c r="L1114" s="232">
        <f t="shared" si="92"/>
        <v>0</v>
      </c>
      <c r="M1114" s="234">
        <f t="shared" si="93"/>
        <v>0</v>
      </c>
      <c r="N1114" s="11">
        <f>IF(Q1114="x",0,IF(J1114&lt;(INDEX(Lookup!$U$2:$U$10,MATCH($D$47,Lookup!$S$2:$S$10,0))),0,$L$12*K1114))</f>
        <v>0</v>
      </c>
      <c r="O1114" s="234">
        <f t="shared" si="94"/>
        <v>0</v>
      </c>
      <c r="P1114" s="10"/>
      <c r="Q1114" s="9"/>
      <c r="S1114" s="340">
        <f t="shared" si="95"/>
        <v>0</v>
      </c>
      <c r="T1114" s="340">
        <f t="shared" si="96"/>
        <v>0</v>
      </c>
    </row>
    <row r="1115" spans="2:20" ht="14.4" x14ac:dyDescent="0.3">
      <c r="B1115" s="30"/>
      <c r="C1115" s="16"/>
      <c r="D1115" s="16"/>
      <c r="E1115" s="25"/>
      <c r="F1115" s="16"/>
      <c r="G1115" s="15"/>
      <c r="H1115" s="14"/>
      <c r="I1115" s="13"/>
      <c r="J1115" s="13"/>
      <c r="K1115" s="12"/>
      <c r="L1115" s="232">
        <f t="shared" si="92"/>
        <v>0</v>
      </c>
      <c r="M1115" s="234">
        <f t="shared" si="93"/>
        <v>0</v>
      </c>
      <c r="N1115" s="11">
        <f>IF(Q1115="x",0,IF(J1115&lt;(INDEX(Lookup!$U$2:$U$10,MATCH($D$47,Lookup!$S$2:$S$10,0))),0,$L$12*K1115))</f>
        <v>0</v>
      </c>
      <c r="O1115" s="234">
        <f t="shared" si="94"/>
        <v>0</v>
      </c>
      <c r="P1115" s="10"/>
      <c r="Q1115" s="9"/>
      <c r="S1115" s="340">
        <f t="shared" si="95"/>
        <v>0</v>
      </c>
      <c r="T1115" s="340">
        <f t="shared" si="96"/>
        <v>0</v>
      </c>
    </row>
    <row r="1116" spans="2:20" ht="14.4" x14ac:dyDescent="0.3">
      <c r="B1116" s="30"/>
      <c r="C1116" s="16"/>
      <c r="D1116" s="16"/>
      <c r="E1116" s="25"/>
      <c r="F1116" s="16"/>
      <c r="G1116" s="15"/>
      <c r="H1116" s="14"/>
      <c r="I1116" s="13"/>
      <c r="J1116" s="13"/>
      <c r="K1116" s="12"/>
      <c r="L1116" s="232">
        <f t="shared" si="92"/>
        <v>0</v>
      </c>
      <c r="M1116" s="234">
        <f t="shared" si="93"/>
        <v>0</v>
      </c>
      <c r="N1116" s="11">
        <f>IF(Q1116="x",0,IF(J1116&lt;(INDEX(Lookup!$U$2:$U$10,MATCH($D$47,Lookup!$S$2:$S$10,0))),0,$L$12*K1116))</f>
        <v>0</v>
      </c>
      <c r="O1116" s="234">
        <f t="shared" si="94"/>
        <v>0</v>
      </c>
      <c r="P1116" s="10"/>
      <c r="Q1116" s="9"/>
      <c r="S1116" s="340">
        <f t="shared" si="95"/>
        <v>0</v>
      </c>
      <c r="T1116" s="340">
        <f t="shared" si="96"/>
        <v>0</v>
      </c>
    </row>
    <row r="1117" spans="2:20" ht="14.4" x14ac:dyDescent="0.3">
      <c r="B1117" s="30"/>
      <c r="C1117" s="16"/>
      <c r="D1117" s="16"/>
      <c r="E1117" s="25"/>
      <c r="F1117" s="16"/>
      <c r="G1117" s="15"/>
      <c r="H1117" s="14"/>
      <c r="I1117" s="13"/>
      <c r="J1117" s="13"/>
      <c r="K1117" s="12"/>
      <c r="L1117" s="232">
        <f t="shared" si="92"/>
        <v>0</v>
      </c>
      <c r="M1117" s="234">
        <f t="shared" si="93"/>
        <v>0</v>
      </c>
      <c r="N1117" s="11">
        <f>IF(Q1117="x",0,IF(J1117&lt;(INDEX(Lookup!$U$2:$U$10,MATCH($D$47,Lookup!$S$2:$S$10,0))),0,$L$12*K1117))</f>
        <v>0</v>
      </c>
      <c r="O1117" s="234">
        <f t="shared" si="94"/>
        <v>0</v>
      </c>
      <c r="P1117" s="10"/>
      <c r="Q1117" s="9"/>
      <c r="S1117" s="340">
        <f t="shared" si="95"/>
        <v>0</v>
      </c>
      <c r="T1117" s="340">
        <f t="shared" si="96"/>
        <v>0</v>
      </c>
    </row>
    <row r="1118" spans="2:20" ht="14.4" x14ac:dyDescent="0.3">
      <c r="B1118" s="30"/>
      <c r="C1118" s="16"/>
      <c r="D1118" s="16"/>
      <c r="E1118" s="25"/>
      <c r="F1118" s="16"/>
      <c r="G1118" s="15"/>
      <c r="H1118" s="14"/>
      <c r="I1118" s="13"/>
      <c r="J1118" s="13"/>
      <c r="K1118" s="12"/>
      <c r="L1118" s="232">
        <f t="shared" si="92"/>
        <v>0</v>
      </c>
      <c r="M1118" s="234">
        <f t="shared" si="93"/>
        <v>0</v>
      </c>
      <c r="N1118" s="11">
        <f>IF(Q1118="x",0,IF(J1118&lt;(INDEX(Lookup!$U$2:$U$10,MATCH($D$47,Lookup!$S$2:$S$10,0))),0,$L$12*K1118))</f>
        <v>0</v>
      </c>
      <c r="O1118" s="234">
        <f t="shared" si="94"/>
        <v>0</v>
      </c>
      <c r="P1118" s="10"/>
      <c r="Q1118" s="9"/>
      <c r="S1118" s="340">
        <f t="shared" si="95"/>
        <v>0</v>
      </c>
      <c r="T1118" s="340">
        <f t="shared" si="96"/>
        <v>0</v>
      </c>
    </row>
    <row r="1119" spans="2:20" ht="14.4" x14ac:dyDescent="0.3">
      <c r="B1119" s="30"/>
      <c r="C1119" s="16"/>
      <c r="D1119" s="16"/>
      <c r="E1119" s="25"/>
      <c r="F1119" s="16"/>
      <c r="G1119" s="15"/>
      <c r="H1119" s="14"/>
      <c r="I1119" s="13"/>
      <c r="J1119" s="13"/>
      <c r="K1119" s="12"/>
      <c r="L1119" s="232">
        <f t="shared" si="92"/>
        <v>0</v>
      </c>
      <c r="M1119" s="234">
        <f t="shared" si="93"/>
        <v>0</v>
      </c>
      <c r="N1119" s="11">
        <f>IF(Q1119="x",0,IF(J1119&lt;(INDEX(Lookup!$U$2:$U$10,MATCH($D$47,Lookup!$S$2:$S$10,0))),0,$L$12*K1119))</f>
        <v>0</v>
      </c>
      <c r="O1119" s="234">
        <f t="shared" si="94"/>
        <v>0</v>
      </c>
      <c r="P1119" s="10"/>
      <c r="Q1119" s="9"/>
      <c r="S1119" s="340">
        <f t="shared" si="95"/>
        <v>0</v>
      </c>
      <c r="T1119" s="340">
        <f t="shared" si="96"/>
        <v>0</v>
      </c>
    </row>
    <row r="1120" spans="2:20" ht="14.4" x14ac:dyDescent="0.3">
      <c r="B1120" s="30"/>
      <c r="C1120" s="16"/>
      <c r="D1120" s="16"/>
      <c r="E1120" s="25"/>
      <c r="F1120" s="16"/>
      <c r="G1120" s="15"/>
      <c r="H1120" s="14"/>
      <c r="I1120" s="13"/>
      <c r="J1120" s="13"/>
      <c r="K1120" s="12"/>
      <c r="L1120" s="232">
        <f t="shared" si="92"/>
        <v>0</v>
      </c>
      <c r="M1120" s="234">
        <f t="shared" si="93"/>
        <v>0</v>
      </c>
      <c r="N1120" s="11">
        <f>IF(Q1120="x",0,IF(J1120&lt;(INDEX(Lookup!$U$2:$U$10,MATCH($D$47,Lookup!$S$2:$S$10,0))),0,$L$12*K1120))</f>
        <v>0</v>
      </c>
      <c r="O1120" s="234">
        <f t="shared" si="94"/>
        <v>0</v>
      </c>
      <c r="P1120" s="10"/>
      <c r="Q1120" s="9"/>
      <c r="S1120" s="340">
        <f t="shared" si="95"/>
        <v>0</v>
      </c>
      <c r="T1120" s="340">
        <f t="shared" si="96"/>
        <v>0</v>
      </c>
    </row>
    <row r="1121" spans="2:20" ht="14.4" x14ac:dyDescent="0.3">
      <c r="B1121" s="30"/>
      <c r="C1121" s="16"/>
      <c r="D1121" s="16"/>
      <c r="E1121" s="25"/>
      <c r="F1121" s="16"/>
      <c r="G1121" s="15"/>
      <c r="H1121" s="14"/>
      <c r="I1121" s="13"/>
      <c r="J1121" s="13"/>
      <c r="K1121" s="12"/>
      <c r="L1121" s="232">
        <f t="shared" si="92"/>
        <v>0</v>
      </c>
      <c r="M1121" s="234">
        <f t="shared" si="93"/>
        <v>0</v>
      </c>
      <c r="N1121" s="11">
        <f>IF(Q1121="x",0,IF(J1121&lt;(INDEX(Lookup!$U$2:$U$10,MATCH($D$47,Lookup!$S$2:$S$10,0))),0,$L$12*K1121))</f>
        <v>0</v>
      </c>
      <c r="O1121" s="234">
        <f t="shared" si="94"/>
        <v>0</v>
      </c>
      <c r="P1121" s="10"/>
      <c r="Q1121" s="9"/>
      <c r="S1121" s="340">
        <f t="shared" si="95"/>
        <v>0</v>
      </c>
      <c r="T1121" s="340">
        <f t="shared" si="96"/>
        <v>0</v>
      </c>
    </row>
    <row r="1122" spans="2:20" ht="14.4" x14ac:dyDescent="0.3">
      <c r="B1122" s="30"/>
      <c r="C1122" s="16"/>
      <c r="D1122" s="16"/>
      <c r="E1122" s="25"/>
      <c r="F1122" s="16"/>
      <c r="G1122" s="15"/>
      <c r="H1122" s="14"/>
      <c r="I1122" s="13"/>
      <c r="J1122" s="13"/>
      <c r="K1122" s="12"/>
      <c r="L1122" s="232">
        <f t="shared" si="92"/>
        <v>0</v>
      </c>
      <c r="M1122" s="234">
        <f t="shared" si="93"/>
        <v>0</v>
      </c>
      <c r="N1122" s="11">
        <f>IF(Q1122="x",0,IF(J1122&lt;(INDEX(Lookup!$U$2:$U$10,MATCH($D$47,Lookup!$S$2:$S$10,0))),0,$L$12*K1122))</f>
        <v>0</v>
      </c>
      <c r="O1122" s="234">
        <f t="shared" si="94"/>
        <v>0</v>
      </c>
      <c r="P1122" s="10"/>
      <c r="Q1122" s="9"/>
      <c r="S1122" s="340">
        <f t="shared" si="95"/>
        <v>0</v>
      </c>
      <c r="T1122" s="340">
        <f t="shared" si="96"/>
        <v>0</v>
      </c>
    </row>
    <row r="1123" spans="2:20" ht="14.4" x14ac:dyDescent="0.3">
      <c r="B1123" s="30"/>
      <c r="C1123" s="16"/>
      <c r="D1123" s="16"/>
      <c r="E1123" s="25"/>
      <c r="F1123" s="16"/>
      <c r="G1123" s="15"/>
      <c r="H1123" s="14"/>
      <c r="I1123" s="13"/>
      <c r="J1123" s="13"/>
      <c r="K1123" s="12"/>
      <c r="L1123" s="232">
        <f t="shared" si="92"/>
        <v>0</v>
      </c>
      <c r="M1123" s="234">
        <f t="shared" si="93"/>
        <v>0</v>
      </c>
      <c r="N1123" s="11">
        <f>IF(Q1123="x",0,IF(J1123&lt;(INDEX(Lookup!$U$2:$U$10,MATCH($D$47,Lookup!$S$2:$S$10,0))),0,$L$12*K1123))</f>
        <v>0</v>
      </c>
      <c r="O1123" s="234">
        <f t="shared" si="94"/>
        <v>0</v>
      </c>
      <c r="P1123" s="10"/>
      <c r="Q1123" s="9"/>
      <c r="S1123" s="340">
        <f t="shared" si="95"/>
        <v>0</v>
      </c>
      <c r="T1123" s="340">
        <f t="shared" si="96"/>
        <v>0</v>
      </c>
    </row>
    <row r="1124" spans="2:20" ht="14.4" x14ac:dyDescent="0.3">
      <c r="B1124" s="30"/>
      <c r="C1124" s="16"/>
      <c r="D1124" s="16"/>
      <c r="E1124" s="25"/>
      <c r="F1124" s="16"/>
      <c r="G1124" s="15"/>
      <c r="H1124" s="14"/>
      <c r="I1124" s="13"/>
      <c r="J1124" s="13"/>
      <c r="K1124" s="12"/>
      <c r="L1124" s="232">
        <f t="shared" si="92"/>
        <v>0</v>
      </c>
      <c r="M1124" s="234">
        <f t="shared" si="93"/>
        <v>0</v>
      </c>
      <c r="N1124" s="11">
        <f>IF(Q1124="x",0,IF(J1124&lt;(INDEX(Lookup!$U$2:$U$10,MATCH($D$47,Lookup!$S$2:$S$10,0))),0,$L$12*K1124))</f>
        <v>0</v>
      </c>
      <c r="O1124" s="234">
        <f t="shared" si="94"/>
        <v>0</v>
      </c>
      <c r="P1124" s="10"/>
      <c r="Q1124" s="9"/>
      <c r="S1124" s="340">
        <f t="shared" si="95"/>
        <v>0</v>
      </c>
      <c r="T1124" s="340">
        <f t="shared" si="96"/>
        <v>0</v>
      </c>
    </row>
    <row r="1125" spans="2:20" ht="14.4" x14ac:dyDescent="0.3">
      <c r="B1125" s="30"/>
      <c r="C1125" s="16"/>
      <c r="D1125" s="16"/>
      <c r="E1125" s="25"/>
      <c r="F1125" s="16"/>
      <c r="G1125" s="15"/>
      <c r="H1125" s="14"/>
      <c r="I1125" s="13"/>
      <c r="J1125" s="13"/>
      <c r="K1125" s="12"/>
      <c r="L1125" s="232">
        <f t="shared" si="92"/>
        <v>0</v>
      </c>
      <c r="M1125" s="234">
        <f t="shared" si="93"/>
        <v>0</v>
      </c>
      <c r="N1125" s="11">
        <f>IF(Q1125="x",0,IF(J1125&lt;(INDEX(Lookup!$U$2:$U$10,MATCH($D$47,Lookup!$S$2:$S$10,0))),0,$L$12*K1125))</f>
        <v>0</v>
      </c>
      <c r="O1125" s="234">
        <f t="shared" si="94"/>
        <v>0</v>
      </c>
      <c r="P1125" s="10"/>
      <c r="Q1125" s="9"/>
      <c r="S1125" s="340">
        <f t="shared" si="95"/>
        <v>0</v>
      </c>
      <c r="T1125" s="340">
        <f t="shared" si="96"/>
        <v>0</v>
      </c>
    </row>
    <row r="1126" spans="2:20" ht="14.4" x14ac:dyDescent="0.3">
      <c r="B1126" s="30"/>
      <c r="C1126" s="16"/>
      <c r="D1126" s="16"/>
      <c r="E1126" s="25"/>
      <c r="F1126" s="16"/>
      <c r="G1126" s="15"/>
      <c r="H1126" s="14"/>
      <c r="I1126" s="13"/>
      <c r="J1126" s="13"/>
      <c r="K1126" s="12"/>
      <c r="L1126" s="232">
        <f t="shared" si="92"/>
        <v>0</v>
      </c>
      <c r="M1126" s="234">
        <f t="shared" si="93"/>
        <v>0</v>
      </c>
      <c r="N1126" s="11">
        <f>IF(Q1126="x",0,IF(J1126&lt;(INDEX(Lookup!$U$2:$U$10,MATCH($D$47,Lookup!$S$2:$S$10,0))),0,$L$12*K1126))</f>
        <v>0</v>
      </c>
      <c r="O1126" s="234">
        <f t="shared" si="94"/>
        <v>0</v>
      </c>
      <c r="P1126" s="10"/>
      <c r="Q1126" s="9"/>
      <c r="S1126" s="340">
        <f t="shared" si="95"/>
        <v>0</v>
      </c>
      <c r="T1126" s="340">
        <f t="shared" si="96"/>
        <v>0</v>
      </c>
    </row>
    <row r="1127" spans="2:20" ht="14.4" x14ac:dyDescent="0.3">
      <c r="B1127" s="30"/>
      <c r="C1127" s="16"/>
      <c r="D1127" s="16"/>
      <c r="E1127" s="25"/>
      <c r="F1127" s="16"/>
      <c r="G1127" s="15"/>
      <c r="H1127" s="14"/>
      <c r="I1127" s="13"/>
      <c r="J1127" s="13"/>
      <c r="K1127" s="12"/>
      <c r="L1127" s="232">
        <f t="shared" si="92"/>
        <v>0</v>
      </c>
      <c r="M1127" s="234">
        <f t="shared" si="93"/>
        <v>0</v>
      </c>
      <c r="N1127" s="11">
        <f>IF(Q1127="x",0,IF(J1127&lt;(INDEX(Lookup!$U$2:$U$10,MATCH($D$47,Lookup!$S$2:$S$10,0))),0,$L$12*K1127))</f>
        <v>0</v>
      </c>
      <c r="O1127" s="234">
        <f t="shared" si="94"/>
        <v>0</v>
      </c>
      <c r="P1127" s="10"/>
      <c r="Q1127" s="9"/>
      <c r="S1127" s="340">
        <f t="shared" si="95"/>
        <v>0</v>
      </c>
      <c r="T1127" s="340">
        <f t="shared" si="96"/>
        <v>0</v>
      </c>
    </row>
    <row r="1128" spans="2:20" ht="14.4" x14ac:dyDescent="0.3">
      <c r="B1128" s="30"/>
      <c r="C1128" s="16"/>
      <c r="D1128" s="16"/>
      <c r="E1128" s="25"/>
      <c r="F1128" s="16"/>
      <c r="G1128" s="15"/>
      <c r="H1128" s="14"/>
      <c r="I1128" s="13"/>
      <c r="J1128" s="13"/>
      <c r="K1128" s="12"/>
      <c r="L1128" s="232">
        <f t="shared" si="92"/>
        <v>0</v>
      </c>
      <c r="M1128" s="234">
        <f t="shared" si="93"/>
        <v>0</v>
      </c>
      <c r="N1128" s="11">
        <f>IF(Q1128="x",0,IF(J1128&lt;(INDEX(Lookup!$U$2:$U$10,MATCH($D$47,Lookup!$S$2:$S$10,0))),0,$L$12*K1128))</f>
        <v>0</v>
      </c>
      <c r="O1128" s="234">
        <f t="shared" si="94"/>
        <v>0</v>
      </c>
      <c r="P1128" s="10"/>
      <c r="Q1128" s="9"/>
      <c r="S1128" s="340">
        <f t="shared" si="95"/>
        <v>0</v>
      </c>
      <c r="T1128" s="340">
        <f t="shared" si="96"/>
        <v>0</v>
      </c>
    </row>
    <row r="1129" spans="2:20" ht="14.4" x14ac:dyDescent="0.3">
      <c r="B1129" s="30"/>
      <c r="C1129" s="16"/>
      <c r="D1129" s="16"/>
      <c r="E1129" s="25"/>
      <c r="F1129" s="16"/>
      <c r="G1129" s="15"/>
      <c r="H1129" s="14"/>
      <c r="I1129" s="13"/>
      <c r="J1129" s="13"/>
      <c r="K1129" s="12"/>
      <c r="L1129" s="232">
        <f t="shared" si="92"/>
        <v>0</v>
      </c>
      <c r="M1129" s="234">
        <f t="shared" si="93"/>
        <v>0</v>
      </c>
      <c r="N1129" s="11">
        <f>IF(Q1129="x",0,IF(J1129&lt;(INDEX(Lookup!$U$2:$U$10,MATCH($D$47,Lookup!$S$2:$S$10,0))),0,$L$12*K1129))</f>
        <v>0</v>
      </c>
      <c r="O1129" s="234">
        <f t="shared" si="94"/>
        <v>0</v>
      </c>
      <c r="P1129" s="10"/>
      <c r="Q1129" s="9"/>
      <c r="S1129" s="340">
        <f t="shared" si="95"/>
        <v>0</v>
      </c>
      <c r="T1129" s="340">
        <f t="shared" si="96"/>
        <v>0</v>
      </c>
    </row>
    <row r="1130" spans="2:20" ht="14.4" x14ac:dyDescent="0.3">
      <c r="B1130" s="30"/>
      <c r="C1130" s="16"/>
      <c r="D1130" s="16"/>
      <c r="E1130" s="25"/>
      <c r="F1130" s="16"/>
      <c r="G1130" s="15"/>
      <c r="H1130" s="14"/>
      <c r="I1130" s="13"/>
      <c r="J1130" s="13"/>
      <c r="K1130" s="12"/>
      <c r="L1130" s="232">
        <f t="shared" si="92"/>
        <v>0</v>
      </c>
      <c r="M1130" s="234">
        <f t="shared" si="93"/>
        <v>0</v>
      </c>
      <c r="N1130" s="11">
        <f>IF(Q1130="x",0,IF(J1130&lt;(INDEX(Lookup!$U$2:$U$10,MATCH($D$47,Lookup!$S$2:$S$10,0))),0,$L$12*K1130))</f>
        <v>0</v>
      </c>
      <c r="O1130" s="234">
        <f t="shared" si="94"/>
        <v>0</v>
      </c>
      <c r="P1130" s="10"/>
      <c r="Q1130" s="9"/>
      <c r="S1130" s="340">
        <f t="shared" si="95"/>
        <v>0</v>
      </c>
      <c r="T1130" s="340">
        <f t="shared" si="96"/>
        <v>0</v>
      </c>
    </row>
    <row r="1131" spans="2:20" ht="14.4" x14ac:dyDescent="0.3">
      <c r="B1131" s="30"/>
      <c r="C1131" s="16"/>
      <c r="D1131" s="16"/>
      <c r="E1131" s="25"/>
      <c r="F1131" s="16"/>
      <c r="G1131" s="15"/>
      <c r="H1131" s="14"/>
      <c r="I1131" s="13"/>
      <c r="J1131" s="13"/>
      <c r="K1131" s="12"/>
      <c r="L1131" s="232">
        <f t="shared" si="92"/>
        <v>0</v>
      </c>
      <c r="M1131" s="234">
        <f t="shared" si="93"/>
        <v>0</v>
      </c>
      <c r="N1131" s="11">
        <f>IF(Q1131="x",0,IF(J1131&lt;(INDEX(Lookup!$U$2:$U$10,MATCH($D$47,Lookup!$S$2:$S$10,0))),0,$L$12*K1131))</f>
        <v>0</v>
      </c>
      <c r="O1131" s="234">
        <f t="shared" si="94"/>
        <v>0</v>
      </c>
      <c r="P1131" s="10"/>
      <c r="Q1131" s="9"/>
      <c r="S1131" s="340">
        <f t="shared" si="95"/>
        <v>0</v>
      </c>
      <c r="T1131" s="340">
        <f t="shared" si="96"/>
        <v>0</v>
      </c>
    </row>
    <row r="1132" spans="2:20" ht="14.4" x14ac:dyDescent="0.3">
      <c r="B1132" s="30"/>
      <c r="C1132" s="16"/>
      <c r="D1132" s="16"/>
      <c r="E1132" s="25"/>
      <c r="F1132" s="16"/>
      <c r="G1132" s="15"/>
      <c r="H1132" s="14"/>
      <c r="I1132" s="13"/>
      <c r="J1132" s="13"/>
      <c r="K1132" s="12"/>
      <c r="L1132" s="232">
        <f t="shared" si="92"/>
        <v>0</v>
      </c>
      <c r="M1132" s="234">
        <f t="shared" si="93"/>
        <v>0</v>
      </c>
      <c r="N1132" s="11">
        <f>IF(Q1132="x",0,IF(J1132&lt;(INDEX(Lookup!$U$2:$U$10,MATCH($D$47,Lookup!$S$2:$S$10,0))),0,$L$12*K1132))</f>
        <v>0</v>
      </c>
      <c r="O1132" s="234">
        <f t="shared" si="94"/>
        <v>0</v>
      </c>
      <c r="P1132" s="10"/>
      <c r="Q1132" s="9"/>
      <c r="S1132" s="340">
        <f t="shared" si="95"/>
        <v>0</v>
      </c>
      <c r="T1132" s="340">
        <f t="shared" si="96"/>
        <v>0</v>
      </c>
    </row>
    <row r="1133" spans="2:20" ht="14.4" x14ac:dyDescent="0.3">
      <c r="B1133" s="30"/>
      <c r="C1133" s="16"/>
      <c r="D1133" s="16"/>
      <c r="E1133" s="25"/>
      <c r="F1133" s="16"/>
      <c r="G1133" s="15"/>
      <c r="H1133" s="14"/>
      <c r="I1133" s="13"/>
      <c r="J1133" s="13"/>
      <c r="K1133" s="12"/>
      <c r="L1133" s="232">
        <f t="shared" si="92"/>
        <v>0</v>
      </c>
      <c r="M1133" s="234">
        <f t="shared" si="93"/>
        <v>0</v>
      </c>
      <c r="N1133" s="11">
        <f>IF(Q1133="x",0,IF(J1133&lt;(INDEX(Lookup!$U$2:$U$10,MATCH($D$47,Lookup!$S$2:$S$10,0))),0,$L$12*K1133))</f>
        <v>0</v>
      </c>
      <c r="O1133" s="234">
        <f t="shared" si="94"/>
        <v>0</v>
      </c>
      <c r="P1133" s="10"/>
      <c r="Q1133" s="9"/>
      <c r="S1133" s="340">
        <f t="shared" si="95"/>
        <v>0</v>
      </c>
      <c r="T1133" s="340">
        <f t="shared" si="96"/>
        <v>0</v>
      </c>
    </row>
    <row r="1134" spans="2:20" ht="14.4" x14ac:dyDescent="0.3">
      <c r="B1134" s="30"/>
      <c r="C1134" s="16"/>
      <c r="D1134" s="16"/>
      <c r="E1134" s="25"/>
      <c r="F1134" s="16"/>
      <c r="G1134" s="15"/>
      <c r="H1134" s="14"/>
      <c r="I1134" s="13"/>
      <c r="J1134" s="13"/>
      <c r="K1134" s="12"/>
      <c r="L1134" s="232">
        <f t="shared" si="92"/>
        <v>0</v>
      </c>
      <c r="M1134" s="234">
        <f t="shared" si="93"/>
        <v>0</v>
      </c>
      <c r="N1134" s="11">
        <f>IF(Q1134="x",0,IF(J1134&lt;(INDEX(Lookup!$U$2:$U$10,MATCH($D$47,Lookup!$S$2:$S$10,0))),0,$L$12*K1134))</f>
        <v>0</v>
      </c>
      <c r="O1134" s="234">
        <f t="shared" si="94"/>
        <v>0</v>
      </c>
      <c r="P1134" s="10"/>
      <c r="Q1134" s="9"/>
      <c r="S1134" s="340">
        <f t="shared" si="95"/>
        <v>0</v>
      </c>
      <c r="T1134" s="340">
        <f t="shared" si="96"/>
        <v>0</v>
      </c>
    </row>
    <row r="1135" spans="2:20" ht="14.4" x14ac:dyDescent="0.3">
      <c r="B1135" s="30"/>
      <c r="C1135" s="16"/>
      <c r="D1135" s="16"/>
      <c r="E1135" s="25"/>
      <c r="F1135" s="16"/>
      <c r="G1135" s="15"/>
      <c r="H1135" s="14"/>
      <c r="I1135" s="13"/>
      <c r="J1135" s="13"/>
      <c r="K1135" s="12"/>
      <c r="L1135" s="232">
        <f t="shared" si="92"/>
        <v>0</v>
      </c>
      <c r="M1135" s="234">
        <f t="shared" si="93"/>
        <v>0</v>
      </c>
      <c r="N1135" s="11">
        <f>IF(Q1135="x",0,IF(J1135&lt;(INDEX(Lookup!$U$2:$U$10,MATCH($D$47,Lookup!$S$2:$S$10,0))),0,$L$12*K1135))</f>
        <v>0</v>
      </c>
      <c r="O1135" s="234">
        <f t="shared" si="94"/>
        <v>0</v>
      </c>
      <c r="P1135" s="10"/>
      <c r="Q1135" s="9"/>
      <c r="S1135" s="340">
        <f t="shared" si="95"/>
        <v>0</v>
      </c>
      <c r="T1135" s="340">
        <f t="shared" si="96"/>
        <v>0</v>
      </c>
    </row>
    <row r="1136" spans="2:20" ht="14.4" x14ac:dyDescent="0.3">
      <c r="B1136" s="30"/>
      <c r="C1136" s="16"/>
      <c r="D1136" s="16"/>
      <c r="E1136" s="25"/>
      <c r="F1136" s="16"/>
      <c r="G1136" s="15"/>
      <c r="H1136" s="14"/>
      <c r="I1136" s="13"/>
      <c r="J1136" s="13"/>
      <c r="K1136" s="12"/>
      <c r="L1136" s="232">
        <f t="shared" si="92"/>
        <v>0</v>
      </c>
      <c r="M1136" s="234">
        <f t="shared" si="93"/>
        <v>0</v>
      </c>
      <c r="N1136" s="11">
        <f>IF(Q1136="x",0,IF(J1136&lt;(INDEX(Lookup!$U$2:$U$10,MATCH($D$47,Lookup!$S$2:$S$10,0))),0,$L$12*K1136))</f>
        <v>0</v>
      </c>
      <c r="O1136" s="234">
        <f t="shared" si="94"/>
        <v>0</v>
      </c>
      <c r="P1136" s="10"/>
      <c r="Q1136" s="9"/>
      <c r="S1136" s="340">
        <f t="shared" si="95"/>
        <v>0</v>
      </c>
      <c r="T1136" s="340">
        <f t="shared" si="96"/>
        <v>0</v>
      </c>
    </row>
    <row r="1137" spans="2:20" ht="14.4" x14ac:dyDescent="0.3">
      <c r="B1137" s="30"/>
      <c r="C1137" s="16"/>
      <c r="D1137" s="16"/>
      <c r="E1137" s="25"/>
      <c r="F1137" s="16"/>
      <c r="G1137" s="15"/>
      <c r="H1137" s="14"/>
      <c r="I1137" s="13"/>
      <c r="J1137" s="13"/>
      <c r="K1137" s="12"/>
      <c r="L1137" s="232">
        <f t="shared" si="92"/>
        <v>0</v>
      </c>
      <c r="M1137" s="234">
        <f t="shared" si="93"/>
        <v>0</v>
      </c>
      <c r="N1137" s="11">
        <f>IF(Q1137="x",0,IF(J1137&lt;(INDEX(Lookup!$U$2:$U$10,MATCH($D$47,Lookup!$S$2:$S$10,0))),0,$L$12*K1137))</f>
        <v>0</v>
      </c>
      <c r="O1137" s="234">
        <f t="shared" si="94"/>
        <v>0</v>
      </c>
      <c r="P1137" s="10"/>
      <c r="Q1137" s="9"/>
      <c r="S1137" s="340">
        <f t="shared" si="95"/>
        <v>0</v>
      </c>
      <c r="T1137" s="340">
        <f t="shared" si="96"/>
        <v>0</v>
      </c>
    </row>
    <row r="1138" spans="2:20" ht="14.4" x14ac:dyDescent="0.3">
      <c r="B1138" s="30"/>
      <c r="C1138" s="16"/>
      <c r="D1138" s="16"/>
      <c r="E1138" s="25"/>
      <c r="F1138" s="16"/>
      <c r="G1138" s="15"/>
      <c r="H1138" s="14"/>
      <c r="I1138" s="13"/>
      <c r="J1138" s="13"/>
      <c r="K1138" s="12"/>
      <c r="L1138" s="232">
        <f t="shared" ref="L1138:L1201" si="97">IF(ROUNDDOWN(DATEDIF(I1138,J1138,"d")/7,0)&gt;$L$12,$L$12*K1138,K1138*ROUNDDOWN(DATEDIF(I1138,J1138,"d")/7,0))</f>
        <v>0</v>
      </c>
      <c r="M1138" s="234">
        <f t="shared" ref="M1138:M1201" si="98">L1138*$L$6</f>
        <v>0</v>
      </c>
      <c r="N1138" s="11">
        <f>IF(Q1138="x",0,IF(J1138&lt;(INDEX(Lookup!$U$2:$U$10,MATCH($D$47,Lookup!$S$2:$S$10,0))),0,$L$12*K1138))</f>
        <v>0</v>
      </c>
      <c r="O1138" s="234">
        <f t="shared" ref="O1138:O1201" si="99">N1138*$L$6</f>
        <v>0</v>
      </c>
      <c r="P1138" s="10"/>
      <c r="Q1138" s="9"/>
      <c r="S1138" s="340">
        <f t="shared" si="95"/>
        <v>0</v>
      </c>
      <c r="T1138" s="340">
        <f t="shared" si="96"/>
        <v>0</v>
      </c>
    </row>
    <row r="1139" spans="2:20" ht="14.4" x14ac:dyDescent="0.3">
      <c r="B1139" s="30"/>
      <c r="C1139" s="16"/>
      <c r="D1139" s="16"/>
      <c r="E1139" s="25"/>
      <c r="F1139" s="16"/>
      <c r="G1139" s="15"/>
      <c r="H1139" s="14"/>
      <c r="I1139" s="13"/>
      <c r="J1139" s="13"/>
      <c r="K1139" s="12"/>
      <c r="L1139" s="232">
        <f t="shared" si="97"/>
        <v>0</v>
      </c>
      <c r="M1139" s="234">
        <f t="shared" si="98"/>
        <v>0</v>
      </c>
      <c r="N1139" s="11">
        <f>IF(Q1139="x",0,IF(J1139&lt;(INDEX(Lookup!$U$2:$U$10,MATCH($D$47,Lookup!$S$2:$S$10,0))),0,$L$12*K1139))</f>
        <v>0</v>
      </c>
      <c r="O1139" s="234">
        <f t="shared" si="99"/>
        <v>0</v>
      </c>
      <c r="P1139" s="10"/>
      <c r="Q1139" s="9"/>
      <c r="S1139" s="340">
        <f t="shared" ref="S1139:S1202" si="100">M1139*$I$35</f>
        <v>0</v>
      </c>
      <c r="T1139" s="340">
        <f t="shared" ref="T1139:T1202" si="101">O1139*$I$44</f>
        <v>0</v>
      </c>
    </row>
    <row r="1140" spans="2:20" ht="14.4" x14ac:dyDescent="0.3">
      <c r="B1140" s="30"/>
      <c r="C1140" s="16"/>
      <c r="D1140" s="16"/>
      <c r="E1140" s="25"/>
      <c r="F1140" s="16"/>
      <c r="G1140" s="15"/>
      <c r="H1140" s="14"/>
      <c r="I1140" s="13"/>
      <c r="J1140" s="13"/>
      <c r="K1140" s="12"/>
      <c r="L1140" s="232">
        <f t="shared" si="97"/>
        <v>0</v>
      </c>
      <c r="M1140" s="234">
        <f t="shared" si="98"/>
        <v>0</v>
      </c>
      <c r="N1140" s="11">
        <f>IF(Q1140="x",0,IF(J1140&lt;(INDEX(Lookup!$U$2:$U$10,MATCH($D$47,Lookup!$S$2:$S$10,0))),0,$L$12*K1140))</f>
        <v>0</v>
      </c>
      <c r="O1140" s="234">
        <f t="shared" si="99"/>
        <v>0</v>
      </c>
      <c r="P1140" s="10"/>
      <c r="Q1140" s="9"/>
      <c r="S1140" s="340">
        <f t="shared" si="100"/>
        <v>0</v>
      </c>
      <c r="T1140" s="340">
        <f t="shared" si="101"/>
        <v>0</v>
      </c>
    </row>
    <row r="1141" spans="2:20" ht="14.4" x14ac:dyDescent="0.3">
      <c r="B1141" s="30"/>
      <c r="C1141" s="16"/>
      <c r="D1141" s="16"/>
      <c r="E1141" s="25"/>
      <c r="F1141" s="16"/>
      <c r="G1141" s="15"/>
      <c r="H1141" s="14"/>
      <c r="I1141" s="13"/>
      <c r="J1141" s="13"/>
      <c r="K1141" s="12"/>
      <c r="L1141" s="232">
        <f t="shared" si="97"/>
        <v>0</v>
      </c>
      <c r="M1141" s="234">
        <f t="shared" si="98"/>
        <v>0</v>
      </c>
      <c r="N1141" s="11">
        <f>IF(Q1141="x",0,IF(J1141&lt;(INDEX(Lookup!$U$2:$U$10,MATCH($D$47,Lookup!$S$2:$S$10,0))),0,$L$12*K1141))</f>
        <v>0</v>
      </c>
      <c r="O1141" s="234">
        <f t="shared" si="99"/>
        <v>0</v>
      </c>
      <c r="P1141" s="10"/>
      <c r="Q1141" s="9"/>
      <c r="S1141" s="340">
        <f t="shared" si="100"/>
        <v>0</v>
      </c>
      <c r="T1141" s="340">
        <f t="shared" si="101"/>
        <v>0</v>
      </c>
    </row>
    <row r="1142" spans="2:20" ht="14.4" x14ac:dyDescent="0.3">
      <c r="B1142" s="30"/>
      <c r="C1142" s="16"/>
      <c r="D1142" s="16"/>
      <c r="E1142" s="25"/>
      <c r="F1142" s="16"/>
      <c r="G1142" s="15"/>
      <c r="H1142" s="14"/>
      <c r="I1142" s="13"/>
      <c r="J1142" s="13"/>
      <c r="K1142" s="12"/>
      <c r="L1142" s="232">
        <f t="shared" si="97"/>
        <v>0</v>
      </c>
      <c r="M1142" s="234">
        <f t="shared" si="98"/>
        <v>0</v>
      </c>
      <c r="N1142" s="11">
        <f>IF(Q1142="x",0,IF(J1142&lt;(INDEX(Lookup!$U$2:$U$10,MATCH($D$47,Lookup!$S$2:$S$10,0))),0,$L$12*K1142))</f>
        <v>0</v>
      </c>
      <c r="O1142" s="234">
        <f t="shared" si="99"/>
        <v>0</v>
      </c>
      <c r="P1142" s="10"/>
      <c r="Q1142" s="9"/>
      <c r="S1142" s="340">
        <f t="shared" si="100"/>
        <v>0</v>
      </c>
      <c r="T1142" s="340">
        <f t="shared" si="101"/>
        <v>0</v>
      </c>
    </row>
    <row r="1143" spans="2:20" ht="14.4" x14ac:dyDescent="0.3">
      <c r="B1143" s="30"/>
      <c r="C1143" s="16"/>
      <c r="D1143" s="16"/>
      <c r="E1143" s="25"/>
      <c r="F1143" s="16"/>
      <c r="G1143" s="15"/>
      <c r="H1143" s="14"/>
      <c r="I1143" s="13"/>
      <c r="J1143" s="13"/>
      <c r="K1143" s="12"/>
      <c r="L1143" s="232">
        <f t="shared" si="97"/>
        <v>0</v>
      </c>
      <c r="M1143" s="234">
        <f t="shared" si="98"/>
        <v>0</v>
      </c>
      <c r="N1143" s="11">
        <f>IF(Q1143="x",0,IF(J1143&lt;(INDEX(Lookup!$U$2:$U$10,MATCH($D$47,Lookup!$S$2:$S$10,0))),0,$L$12*K1143))</f>
        <v>0</v>
      </c>
      <c r="O1143" s="234">
        <f t="shared" si="99"/>
        <v>0</v>
      </c>
      <c r="P1143" s="10"/>
      <c r="Q1143" s="9"/>
      <c r="S1143" s="340">
        <f t="shared" si="100"/>
        <v>0</v>
      </c>
      <c r="T1143" s="340">
        <f t="shared" si="101"/>
        <v>0</v>
      </c>
    </row>
    <row r="1144" spans="2:20" ht="14.4" x14ac:dyDescent="0.3">
      <c r="B1144" s="30"/>
      <c r="C1144" s="16"/>
      <c r="D1144" s="16"/>
      <c r="E1144" s="25"/>
      <c r="F1144" s="16"/>
      <c r="G1144" s="15"/>
      <c r="H1144" s="14"/>
      <c r="I1144" s="13"/>
      <c r="J1144" s="13"/>
      <c r="K1144" s="12"/>
      <c r="L1144" s="232">
        <f t="shared" si="97"/>
        <v>0</v>
      </c>
      <c r="M1144" s="234">
        <f t="shared" si="98"/>
        <v>0</v>
      </c>
      <c r="N1144" s="11">
        <f>IF(Q1144="x",0,IF(J1144&lt;(INDEX(Lookup!$U$2:$U$10,MATCH($D$47,Lookup!$S$2:$S$10,0))),0,$L$12*K1144))</f>
        <v>0</v>
      </c>
      <c r="O1144" s="234">
        <f t="shared" si="99"/>
        <v>0</v>
      </c>
      <c r="P1144" s="10"/>
      <c r="Q1144" s="9"/>
      <c r="S1144" s="340">
        <f t="shared" si="100"/>
        <v>0</v>
      </c>
      <c r="T1144" s="340">
        <f t="shared" si="101"/>
        <v>0</v>
      </c>
    </row>
    <row r="1145" spans="2:20" ht="14.4" x14ac:dyDescent="0.3">
      <c r="B1145" s="30"/>
      <c r="C1145" s="16"/>
      <c r="D1145" s="16"/>
      <c r="E1145" s="25"/>
      <c r="F1145" s="16"/>
      <c r="G1145" s="15"/>
      <c r="H1145" s="14"/>
      <c r="I1145" s="13"/>
      <c r="J1145" s="13"/>
      <c r="K1145" s="12"/>
      <c r="L1145" s="232">
        <f t="shared" si="97"/>
        <v>0</v>
      </c>
      <c r="M1145" s="234">
        <f t="shared" si="98"/>
        <v>0</v>
      </c>
      <c r="N1145" s="11">
        <f>IF(Q1145="x",0,IF(J1145&lt;(INDEX(Lookup!$U$2:$U$10,MATCH($D$47,Lookup!$S$2:$S$10,0))),0,$L$12*K1145))</f>
        <v>0</v>
      </c>
      <c r="O1145" s="234">
        <f t="shared" si="99"/>
        <v>0</v>
      </c>
      <c r="P1145" s="10"/>
      <c r="Q1145" s="9"/>
      <c r="S1145" s="340">
        <f t="shared" si="100"/>
        <v>0</v>
      </c>
      <c r="T1145" s="340">
        <f t="shared" si="101"/>
        <v>0</v>
      </c>
    </row>
    <row r="1146" spans="2:20" ht="14.4" x14ac:dyDescent="0.3">
      <c r="B1146" s="30"/>
      <c r="C1146" s="16"/>
      <c r="D1146" s="16"/>
      <c r="E1146" s="25"/>
      <c r="F1146" s="16"/>
      <c r="G1146" s="15"/>
      <c r="H1146" s="14"/>
      <c r="I1146" s="13"/>
      <c r="J1146" s="13"/>
      <c r="K1146" s="12"/>
      <c r="L1146" s="232">
        <f t="shared" si="97"/>
        <v>0</v>
      </c>
      <c r="M1146" s="234">
        <f t="shared" si="98"/>
        <v>0</v>
      </c>
      <c r="N1146" s="11">
        <f>IF(Q1146="x",0,IF(J1146&lt;(INDEX(Lookup!$U$2:$U$10,MATCH($D$47,Lookup!$S$2:$S$10,0))),0,$L$12*K1146))</f>
        <v>0</v>
      </c>
      <c r="O1146" s="234">
        <f t="shared" si="99"/>
        <v>0</v>
      </c>
      <c r="P1146" s="10"/>
      <c r="Q1146" s="9"/>
      <c r="S1146" s="340">
        <f t="shared" si="100"/>
        <v>0</v>
      </c>
      <c r="T1146" s="340">
        <f t="shared" si="101"/>
        <v>0</v>
      </c>
    </row>
    <row r="1147" spans="2:20" ht="14.4" x14ac:dyDescent="0.3">
      <c r="B1147" s="30"/>
      <c r="C1147" s="16"/>
      <c r="D1147" s="16"/>
      <c r="E1147" s="25"/>
      <c r="F1147" s="16"/>
      <c r="G1147" s="15"/>
      <c r="H1147" s="14"/>
      <c r="I1147" s="13"/>
      <c r="J1147" s="13"/>
      <c r="K1147" s="12"/>
      <c r="L1147" s="232">
        <f t="shared" si="97"/>
        <v>0</v>
      </c>
      <c r="M1147" s="234">
        <f t="shared" si="98"/>
        <v>0</v>
      </c>
      <c r="N1147" s="11">
        <f>IF(Q1147="x",0,IF(J1147&lt;(INDEX(Lookup!$U$2:$U$10,MATCH($D$47,Lookup!$S$2:$S$10,0))),0,$L$12*K1147))</f>
        <v>0</v>
      </c>
      <c r="O1147" s="234">
        <f t="shared" si="99"/>
        <v>0</v>
      </c>
      <c r="P1147" s="10"/>
      <c r="Q1147" s="9"/>
      <c r="S1147" s="340">
        <f t="shared" si="100"/>
        <v>0</v>
      </c>
      <c r="T1147" s="340">
        <f t="shared" si="101"/>
        <v>0</v>
      </c>
    </row>
    <row r="1148" spans="2:20" ht="14.4" x14ac:dyDescent="0.3">
      <c r="B1148" s="30"/>
      <c r="C1148" s="16"/>
      <c r="D1148" s="16"/>
      <c r="E1148" s="25"/>
      <c r="F1148" s="16"/>
      <c r="G1148" s="15"/>
      <c r="H1148" s="14"/>
      <c r="I1148" s="13"/>
      <c r="J1148" s="13"/>
      <c r="K1148" s="12"/>
      <c r="L1148" s="232">
        <f t="shared" si="97"/>
        <v>0</v>
      </c>
      <c r="M1148" s="234">
        <f t="shared" si="98"/>
        <v>0</v>
      </c>
      <c r="N1148" s="11">
        <f>IF(Q1148="x",0,IF(J1148&lt;(INDEX(Lookup!$U$2:$U$10,MATCH($D$47,Lookup!$S$2:$S$10,0))),0,$L$12*K1148))</f>
        <v>0</v>
      </c>
      <c r="O1148" s="234">
        <f t="shared" si="99"/>
        <v>0</v>
      </c>
      <c r="P1148" s="10"/>
      <c r="Q1148" s="9"/>
      <c r="S1148" s="340">
        <f t="shared" si="100"/>
        <v>0</v>
      </c>
      <c r="T1148" s="340">
        <f t="shared" si="101"/>
        <v>0</v>
      </c>
    </row>
    <row r="1149" spans="2:20" ht="14.4" x14ac:dyDescent="0.3">
      <c r="B1149" s="30"/>
      <c r="C1149" s="16"/>
      <c r="D1149" s="16"/>
      <c r="E1149" s="25"/>
      <c r="F1149" s="16"/>
      <c r="G1149" s="15"/>
      <c r="H1149" s="14"/>
      <c r="I1149" s="13"/>
      <c r="J1149" s="13"/>
      <c r="K1149" s="12"/>
      <c r="L1149" s="232">
        <f t="shared" si="97"/>
        <v>0</v>
      </c>
      <c r="M1149" s="234">
        <f t="shared" si="98"/>
        <v>0</v>
      </c>
      <c r="N1149" s="11">
        <f>IF(Q1149="x",0,IF(J1149&lt;(INDEX(Lookup!$U$2:$U$10,MATCH($D$47,Lookup!$S$2:$S$10,0))),0,$L$12*K1149))</f>
        <v>0</v>
      </c>
      <c r="O1149" s="234">
        <f t="shared" si="99"/>
        <v>0</v>
      </c>
      <c r="P1149" s="10"/>
      <c r="Q1149" s="9"/>
      <c r="S1149" s="340">
        <f t="shared" si="100"/>
        <v>0</v>
      </c>
      <c r="T1149" s="340">
        <f t="shared" si="101"/>
        <v>0</v>
      </c>
    </row>
    <row r="1150" spans="2:20" ht="14.4" x14ac:dyDescent="0.3">
      <c r="B1150" s="30"/>
      <c r="C1150" s="16"/>
      <c r="D1150" s="16"/>
      <c r="E1150" s="25"/>
      <c r="F1150" s="16"/>
      <c r="G1150" s="15"/>
      <c r="H1150" s="14"/>
      <c r="I1150" s="13"/>
      <c r="J1150" s="13"/>
      <c r="K1150" s="12"/>
      <c r="L1150" s="232">
        <f t="shared" si="97"/>
        <v>0</v>
      </c>
      <c r="M1150" s="234">
        <f t="shared" si="98"/>
        <v>0</v>
      </c>
      <c r="N1150" s="11">
        <f>IF(Q1150="x",0,IF(J1150&lt;(INDEX(Lookup!$U$2:$U$10,MATCH($D$47,Lookup!$S$2:$S$10,0))),0,$L$12*K1150))</f>
        <v>0</v>
      </c>
      <c r="O1150" s="234">
        <f t="shared" si="99"/>
        <v>0</v>
      </c>
      <c r="P1150" s="10"/>
      <c r="Q1150" s="9"/>
      <c r="S1150" s="340">
        <f t="shared" si="100"/>
        <v>0</v>
      </c>
      <c r="T1150" s="340">
        <f t="shared" si="101"/>
        <v>0</v>
      </c>
    </row>
    <row r="1151" spans="2:20" ht="14.4" x14ac:dyDescent="0.3">
      <c r="B1151" s="30"/>
      <c r="C1151" s="16"/>
      <c r="D1151" s="16"/>
      <c r="E1151" s="25"/>
      <c r="F1151" s="16"/>
      <c r="G1151" s="15"/>
      <c r="H1151" s="14"/>
      <c r="I1151" s="13"/>
      <c r="J1151" s="13"/>
      <c r="K1151" s="12"/>
      <c r="L1151" s="232">
        <f t="shared" si="97"/>
        <v>0</v>
      </c>
      <c r="M1151" s="234">
        <f t="shared" si="98"/>
        <v>0</v>
      </c>
      <c r="N1151" s="11">
        <f>IF(Q1151="x",0,IF(J1151&lt;(INDEX(Lookup!$U$2:$U$10,MATCH($D$47,Lookup!$S$2:$S$10,0))),0,$L$12*K1151))</f>
        <v>0</v>
      </c>
      <c r="O1151" s="234">
        <f t="shared" si="99"/>
        <v>0</v>
      </c>
      <c r="P1151" s="10"/>
      <c r="Q1151" s="9"/>
      <c r="S1151" s="340">
        <f t="shared" si="100"/>
        <v>0</v>
      </c>
      <c r="T1151" s="340">
        <f t="shared" si="101"/>
        <v>0</v>
      </c>
    </row>
    <row r="1152" spans="2:20" ht="14.4" x14ac:dyDescent="0.3">
      <c r="B1152" s="30"/>
      <c r="C1152" s="16"/>
      <c r="D1152" s="16"/>
      <c r="E1152" s="25"/>
      <c r="F1152" s="16"/>
      <c r="G1152" s="15"/>
      <c r="H1152" s="14"/>
      <c r="I1152" s="13"/>
      <c r="J1152" s="13"/>
      <c r="K1152" s="12"/>
      <c r="L1152" s="232">
        <f t="shared" si="97"/>
        <v>0</v>
      </c>
      <c r="M1152" s="234">
        <f t="shared" si="98"/>
        <v>0</v>
      </c>
      <c r="N1152" s="11">
        <f>IF(Q1152="x",0,IF(J1152&lt;(INDEX(Lookup!$U$2:$U$10,MATCH($D$47,Lookup!$S$2:$S$10,0))),0,$L$12*K1152))</f>
        <v>0</v>
      </c>
      <c r="O1152" s="234">
        <f t="shared" si="99"/>
        <v>0</v>
      </c>
      <c r="P1152" s="10"/>
      <c r="Q1152" s="9"/>
      <c r="S1152" s="340">
        <f t="shared" si="100"/>
        <v>0</v>
      </c>
      <c r="T1152" s="340">
        <f t="shared" si="101"/>
        <v>0</v>
      </c>
    </row>
    <row r="1153" spans="2:20" ht="14.4" x14ac:dyDescent="0.3">
      <c r="B1153" s="30"/>
      <c r="C1153" s="16"/>
      <c r="D1153" s="16"/>
      <c r="E1153" s="25"/>
      <c r="F1153" s="16"/>
      <c r="G1153" s="15"/>
      <c r="H1153" s="14"/>
      <c r="I1153" s="13"/>
      <c r="J1153" s="13"/>
      <c r="K1153" s="12"/>
      <c r="L1153" s="232">
        <f t="shared" si="97"/>
        <v>0</v>
      </c>
      <c r="M1153" s="234">
        <f t="shared" si="98"/>
        <v>0</v>
      </c>
      <c r="N1153" s="11">
        <f>IF(Q1153="x",0,IF(J1153&lt;(INDEX(Lookup!$U$2:$U$10,MATCH($D$47,Lookup!$S$2:$S$10,0))),0,$L$12*K1153))</f>
        <v>0</v>
      </c>
      <c r="O1153" s="234">
        <f t="shared" si="99"/>
        <v>0</v>
      </c>
      <c r="P1153" s="10"/>
      <c r="Q1153" s="9"/>
      <c r="S1153" s="340">
        <f t="shared" si="100"/>
        <v>0</v>
      </c>
      <c r="T1153" s="340">
        <f t="shared" si="101"/>
        <v>0</v>
      </c>
    </row>
    <row r="1154" spans="2:20" ht="14.4" x14ac:dyDescent="0.3">
      <c r="B1154" s="30"/>
      <c r="C1154" s="16"/>
      <c r="D1154" s="16"/>
      <c r="E1154" s="25"/>
      <c r="F1154" s="16"/>
      <c r="G1154" s="15"/>
      <c r="H1154" s="14"/>
      <c r="I1154" s="13"/>
      <c r="J1154" s="13"/>
      <c r="K1154" s="12"/>
      <c r="L1154" s="232">
        <f t="shared" si="97"/>
        <v>0</v>
      </c>
      <c r="M1154" s="234">
        <f t="shared" si="98"/>
        <v>0</v>
      </c>
      <c r="N1154" s="11">
        <f>IF(Q1154="x",0,IF(J1154&lt;(INDEX(Lookup!$U$2:$U$10,MATCH($D$47,Lookup!$S$2:$S$10,0))),0,$L$12*K1154))</f>
        <v>0</v>
      </c>
      <c r="O1154" s="234">
        <f t="shared" si="99"/>
        <v>0</v>
      </c>
      <c r="P1154" s="10"/>
      <c r="Q1154" s="9"/>
      <c r="S1154" s="340">
        <f t="shared" si="100"/>
        <v>0</v>
      </c>
      <c r="T1154" s="340">
        <f t="shared" si="101"/>
        <v>0</v>
      </c>
    </row>
    <row r="1155" spans="2:20" ht="14.4" x14ac:dyDescent="0.3">
      <c r="B1155" s="30"/>
      <c r="C1155" s="16"/>
      <c r="D1155" s="16"/>
      <c r="E1155" s="25"/>
      <c r="F1155" s="16"/>
      <c r="G1155" s="15"/>
      <c r="H1155" s="14"/>
      <c r="I1155" s="13"/>
      <c r="J1155" s="13"/>
      <c r="K1155" s="12"/>
      <c r="L1155" s="232">
        <f t="shared" si="97"/>
        <v>0</v>
      </c>
      <c r="M1155" s="234">
        <f t="shared" si="98"/>
        <v>0</v>
      </c>
      <c r="N1155" s="11">
        <f>IF(Q1155="x",0,IF(J1155&lt;(INDEX(Lookup!$U$2:$U$10,MATCH($D$47,Lookup!$S$2:$S$10,0))),0,$L$12*K1155))</f>
        <v>0</v>
      </c>
      <c r="O1155" s="234">
        <f t="shared" si="99"/>
        <v>0</v>
      </c>
      <c r="P1155" s="10"/>
      <c r="Q1155" s="9"/>
      <c r="S1155" s="340">
        <f t="shared" si="100"/>
        <v>0</v>
      </c>
      <c r="T1155" s="340">
        <f t="shared" si="101"/>
        <v>0</v>
      </c>
    </row>
    <row r="1156" spans="2:20" ht="14.4" x14ac:dyDescent="0.3">
      <c r="B1156" s="30"/>
      <c r="C1156" s="16"/>
      <c r="D1156" s="16"/>
      <c r="E1156" s="25"/>
      <c r="F1156" s="16"/>
      <c r="G1156" s="15"/>
      <c r="H1156" s="14"/>
      <c r="I1156" s="13"/>
      <c r="J1156" s="13"/>
      <c r="K1156" s="12"/>
      <c r="L1156" s="232">
        <f t="shared" si="97"/>
        <v>0</v>
      </c>
      <c r="M1156" s="234">
        <f t="shared" si="98"/>
        <v>0</v>
      </c>
      <c r="N1156" s="11">
        <f>IF(Q1156="x",0,IF(J1156&lt;(INDEX(Lookup!$U$2:$U$10,MATCH($D$47,Lookup!$S$2:$S$10,0))),0,$L$12*K1156))</f>
        <v>0</v>
      </c>
      <c r="O1156" s="234">
        <f t="shared" si="99"/>
        <v>0</v>
      </c>
      <c r="P1156" s="10"/>
      <c r="Q1156" s="9"/>
      <c r="S1156" s="340">
        <f t="shared" si="100"/>
        <v>0</v>
      </c>
      <c r="T1156" s="340">
        <f t="shared" si="101"/>
        <v>0</v>
      </c>
    </row>
    <row r="1157" spans="2:20" ht="14.4" x14ac:dyDescent="0.3">
      <c r="B1157" s="30"/>
      <c r="C1157" s="16"/>
      <c r="D1157" s="16"/>
      <c r="E1157" s="25"/>
      <c r="F1157" s="16"/>
      <c r="G1157" s="15"/>
      <c r="H1157" s="14"/>
      <c r="I1157" s="13"/>
      <c r="J1157" s="13"/>
      <c r="K1157" s="12"/>
      <c r="L1157" s="232">
        <f t="shared" si="97"/>
        <v>0</v>
      </c>
      <c r="M1157" s="234">
        <f t="shared" si="98"/>
        <v>0</v>
      </c>
      <c r="N1157" s="11">
        <f>IF(Q1157="x",0,IF(J1157&lt;(INDEX(Lookup!$U$2:$U$10,MATCH($D$47,Lookup!$S$2:$S$10,0))),0,$L$12*K1157))</f>
        <v>0</v>
      </c>
      <c r="O1157" s="234">
        <f t="shared" si="99"/>
        <v>0</v>
      </c>
      <c r="P1157" s="10"/>
      <c r="Q1157" s="9"/>
      <c r="S1157" s="340">
        <f t="shared" si="100"/>
        <v>0</v>
      </c>
      <c r="T1157" s="340">
        <f t="shared" si="101"/>
        <v>0</v>
      </c>
    </row>
    <row r="1158" spans="2:20" ht="14.4" x14ac:dyDescent="0.3">
      <c r="B1158" s="30"/>
      <c r="C1158" s="16"/>
      <c r="D1158" s="16"/>
      <c r="E1158" s="25"/>
      <c r="F1158" s="16"/>
      <c r="G1158" s="15"/>
      <c r="H1158" s="14"/>
      <c r="I1158" s="13"/>
      <c r="J1158" s="13"/>
      <c r="K1158" s="12"/>
      <c r="L1158" s="232">
        <f t="shared" si="97"/>
        <v>0</v>
      </c>
      <c r="M1158" s="234">
        <f t="shared" si="98"/>
        <v>0</v>
      </c>
      <c r="N1158" s="11">
        <f>IF(Q1158="x",0,IF(J1158&lt;(INDEX(Lookup!$U$2:$U$10,MATCH($D$47,Lookup!$S$2:$S$10,0))),0,$L$12*K1158))</f>
        <v>0</v>
      </c>
      <c r="O1158" s="234">
        <f t="shared" si="99"/>
        <v>0</v>
      </c>
      <c r="P1158" s="10"/>
      <c r="Q1158" s="9"/>
      <c r="S1158" s="340">
        <f t="shared" si="100"/>
        <v>0</v>
      </c>
      <c r="T1158" s="340">
        <f t="shared" si="101"/>
        <v>0</v>
      </c>
    </row>
    <row r="1159" spans="2:20" ht="14.4" x14ac:dyDescent="0.3">
      <c r="B1159" s="30"/>
      <c r="C1159" s="16"/>
      <c r="D1159" s="16"/>
      <c r="E1159" s="25"/>
      <c r="F1159" s="16"/>
      <c r="G1159" s="15"/>
      <c r="H1159" s="14"/>
      <c r="I1159" s="13"/>
      <c r="J1159" s="13"/>
      <c r="K1159" s="12"/>
      <c r="L1159" s="232">
        <f t="shared" si="97"/>
        <v>0</v>
      </c>
      <c r="M1159" s="234">
        <f t="shared" si="98"/>
        <v>0</v>
      </c>
      <c r="N1159" s="11">
        <f>IF(Q1159="x",0,IF(J1159&lt;(INDEX(Lookup!$U$2:$U$10,MATCH($D$47,Lookup!$S$2:$S$10,0))),0,$L$12*K1159))</f>
        <v>0</v>
      </c>
      <c r="O1159" s="234">
        <f t="shared" si="99"/>
        <v>0</v>
      </c>
      <c r="P1159" s="10"/>
      <c r="Q1159" s="9"/>
      <c r="S1159" s="340">
        <f t="shared" si="100"/>
        <v>0</v>
      </c>
      <c r="T1159" s="340">
        <f t="shared" si="101"/>
        <v>0</v>
      </c>
    </row>
    <row r="1160" spans="2:20" ht="14.4" x14ac:dyDescent="0.3">
      <c r="B1160" s="30"/>
      <c r="C1160" s="16"/>
      <c r="D1160" s="16"/>
      <c r="E1160" s="25"/>
      <c r="F1160" s="16"/>
      <c r="G1160" s="15"/>
      <c r="H1160" s="14"/>
      <c r="I1160" s="13"/>
      <c r="J1160" s="13"/>
      <c r="K1160" s="12"/>
      <c r="L1160" s="232">
        <f t="shared" si="97"/>
        <v>0</v>
      </c>
      <c r="M1160" s="234">
        <f t="shared" si="98"/>
        <v>0</v>
      </c>
      <c r="N1160" s="11">
        <f>IF(Q1160="x",0,IF(J1160&lt;(INDEX(Lookup!$U$2:$U$10,MATCH($D$47,Lookup!$S$2:$S$10,0))),0,$L$12*K1160))</f>
        <v>0</v>
      </c>
      <c r="O1160" s="234">
        <f t="shared" si="99"/>
        <v>0</v>
      </c>
      <c r="P1160" s="10"/>
      <c r="Q1160" s="9"/>
      <c r="S1160" s="340">
        <f t="shared" si="100"/>
        <v>0</v>
      </c>
      <c r="T1160" s="340">
        <f t="shared" si="101"/>
        <v>0</v>
      </c>
    </row>
    <row r="1161" spans="2:20" ht="14.4" x14ac:dyDescent="0.3">
      <c r="B1161" s="30"/>
      <c r="C1161" s="16"/>
      <c r="D1161" s="16"/>
      <c r="E1161" s="25"/>
      <c r="F1161" s="16"/>
      <c r="G1161" s="15"/>
      <c r="H1161" s="14"/>
      <c r="I1161" s="13"/>
      <c r="J1161" s="13"/>
      <c r="K1161" s="12"/>
      <c r="L1161" s="232">
        <f t="shared" si="97"/>
        <v>0</v>
      </c>
      <c r="M1161" s="234">
        <f t="shared" si="98"/>
        <v>0</v>
      </c>
      <c r="N1161" s="11">
        <f>IF(Q1161="x",0,IF(J1161&lt;(INDEX(Lookup!$U$2:$U$10,MATCH($D$47,Lookup!$S$2:$S$10,0))),0,$L$12*K1161))</f>
        <v>0</v>
      </c>
      <c r="O1161" s="234">
        <f t="shared" si="99"/>
        <v>0</v>
      </c>
      <c r="P1161" s="10"/>
      <c r="Q1161" s="9"/>
      <c r="S1161" s="340">
        <f t="shared" si="100"/>
        <v>0</v>
      </c>
      <c r="T1161" s="340">
        <f t="shared" si="101"/>
        <v>0</v>
      </c>
    </row>
    <row r="1162" spans="2:20" ht="14.4" x14ac:dyDescent="0.3">
      <c r="B1162" s="30"/>
      <c r="C1162" s="16"/>
      <c r="D1162" s="16"/>
      <c r="E1162" s="25"/>
      <c r="F1162" s="16"/>
      <c r="G1162" s="15"/>
      <c r="H1162" s="14"/>
      <c r="I1162" s="13"/>
      <c r="J1162" s="13"/>
      <c r="K1162" s="12"/>
      <c r="L1162" s="232">
        <f t="shared" si="97"/>
        <v>0</v>
      </c>
      <c r="M1162" s="234">
        <f t="shared" si="98"/>
        <v>0</v>
      </c>
      <c r="N1162" s="11">
        <f>IF(Q1162="x",0,IF(J1162&lt;(INDEX(Lookup!$U$2:$U$10,MATCH($D$47,Lookup!$S$2:$S$10,0))),0,$L$12*K1162))</f>
        <v>0</v>
      </c>
      <c r="O1162" s="234">
        <f t="shared" si="99"/>
        <v>0</v>
      </c>
      <c r="P1162" s="10"/>
      <c r="Q1162" s="9"/>
      <c r="S1162" s="340">
        <f t="shared" si="100"/>
        <v>0</v>
      </c>
      <c r="T1162" s="340">
        <f t="shared" si="101"/>
        <v>0</v>
      </c>
    </row>
    <row r="1163" spans="2:20" ht="14.4" x14ac:dyDescent="0.3">
      <c r="B1163" s="30"/>
      <c r="C1163" s="16"/>
      <c r="D1163" s="16"/>
      <c r="E1163" s="25"/>
      <c r="F1163" s="16"/>
      <c r="G1163" s="15"/>
      <c r="H1163" s="14"/>
      <c r="I1163" s="13"/>
      <c r="J1163" s="13"/>
      <c r="K1163" s="12"/>
      <c r="L1163" s="232">
        <f t="shared" si="97"/>
        <v>0</v>
      </c>
      <c r="M1163" s="234">
        <f t="shared" si="98"/>
        <v>0</v>
      </c>
      <c r="N1163" s="11">
        <f>IF(Q1163="x",0,IF(J1163&lt;(INDEX(Lookup!$U$2:$U$10,MATCH($D$47,Lookup!$S$2:$S$10,0))),0,$L$12*K1163))</f>
        <v>0</v>
      </c>
      <c r="O1163" s="234">
        <f t="shared" si="99"/>
        <v>0</v>
      </c>
      <c r="P1163" s="10"/>
      <c r="Q1163" s="9"/>
      <c r="S1163" s="340">
        <f t="shared" si="100"/>
        <v>0</v>
      </c>
      <c r="T1163" s="340">
        <f t="shared" si="101"/>
        <v>0</v>
      </c>
    </row>
    <row r="1164" spans="2:20" ht="14.4" x14ac:dyDescent="0.3">
      <c r="B1164" s="30"/>
      <c r="C1164" s="16"/>
      <c r="D1164" s="16"/>
      <c r="E1164" s="25"/>
      <c r="F1164" s="16"/>
      <c r="G1164" s="15"/>
      <c r="H1164" s="14"/>
      <c r="I1164" s="13"/>
      <c r="J1164" s="13"/>
      <c r="K1164" s="12"/>
      <c r="L1164" s="232">
        <f t="shared" si="97"/>
        <v>0</v>
      </c>
      <c r="M1164" s="234">
        <f t="shared" si="98"/>
        <v>0</v>
      </c>
      <c r="N1164" s="11">
        <f>IF(Q1164="x",0,IF(J1164&lt;(INDEX(Lookup!$U$2:$U$10,MATCH($D$47,Lookup!$S$2:$S$10,0))),0,$L$12*K1164))</f>
        <v>0</v>
      </c>
      <c r="O1164" s="234">
        <f t="shared" si="99"/>
        <v>0</v>
      </c>
      <c r="P1164" s="10"/>
      <c r="Q1164" s="9"/>
      <c r="S1164" s="340">
        <f t="shared" si="100"/>
        <v>0</v>
      </c>
      <c r="T1164" s="340">
        <f t="shared" si="101"/>
        <v>0</v>
      </c>
    </row>
    <row r="1165" spans="2:20" ht="14.4" x14ac:dyDescent="0.3">
      <c r="B1165" s="30"/>
      <c r="C1165" s="16"/>
      <c r="D1165" s="16"/>
      <c r="E1165" s="25"/>
      <c r="F1165" s="16"/>
      <c r="G1165" s="15"/>
      <c r="H1165" s="14"/>
      <c r="I1165" s="13"/>
      <c r="J1165" s="13"/>
      <c r="K1165" s="12"/>
      <c r="L1165" s="232">
        <f t="shared" si="97"/>
        <v>0</v>
      </c>
      <c r="M1165" s="234">
        <f t="shared" si="98"/>
        <v>0</v>
      </c>
      <c r="N1165" s="11">
        <f>IF(Q1165="x",0,IF(J1165&lt;(INDEX(Lookup!$U$2:$U$10,MATCH($D$47,Lookup!$S$2:$S$10,0))),0,$L$12*K1165))</f>
        <v>0</v>
      </c>
      <c r="O1165" s="234">
        <f t="shared" si="99"/>
        <v>0</v>
      </c>
      <c r="P1165" s="10"/>
      <c r="Q1165" s="9"/>
      <c r="S1165" s="340">
        <f t="shared" si="100"/>
        <v>0</v>
      </c>
      <c r="T1165" s="340">
        <f t="shared" si="101"/>
        <v>0</v>
      </c>
    </row>
    <row r="1166" spans="2:20" ht="14.4" x14ac:dyDescent="0.3">
      <c r="B1166" s="30"/>
      <c r="C1166" s="16"/>
      <c r="D1166" s="16"/>
      <c r="E1166" s="25"/>
      <c r="F1166" s="16"/>
      <c r="G1166" s="15"/>
      <c r="H1166" s="14"/>
      <c r="I1166" s="13"/>
      <c r="J1166" s="13"/>
      <c r="K1166" s="12"/>
      <c r="L1166" s="232">
        <f t="shared" si="97"/>
        <v>0</v>
      </c>
      <c r="M1166" s="234">
        <f t="shared" si="98"/>
        <v>0</v>
      </c>
      <c r="N1166" s="11">
        <f>IF(Q1166="x",0,IF(J1166&lt;(INDEX(Lookup!$U$2:$U$10,MATCH($D$47,Lookup!$S$2:$S$10,0))),0,$L$12*K1166))</f>
        <v>0</v>
      </c>
      <c r="O1166" s="234">
        <f t="shared" si="99"/>
        <v>0</v>
      </c>
      <c r="P1166" s="10"/>
      <c r="Q1166" s="9"/>
      <c r="S1166" s="340">
        <f t="shared" si="100"/>
        <v>0</v>
      </c>
      <c r="T1166" s="340">
        <f t="shared" si="101"/>
        <v>0</v>
      </c>
    </row>
    <row r="1167" spans="2:20" ht="14.4" x14ac:dyDescent="0.3">
      <c r="B1167" s="30"/>
      <c r="C1167" s="16"/>
      <c r="D1167" s="16"/>
      <c r="E1167" s="25"/>
      <c r="F1167" s="16"/>
      <c r="G1167" s="15"/>
      <c r="H1167" s="14"/>
      <c r="I1167" s="13"/>
      <c r="J1167" s="13"/>
      <c r="K1167" s="12"/>
      <c r="L1167" s="232">
        <f t="shared" si="97"/>
        <v>0</v>
      </c>
      <c r="M1167" s="234">
        <f t="shared" si="98"/>
        <v>0</v>
      </c>
      <c r="N1167" s="11">
        <f>IF(Q1167="x",0,IF(J1167&lt;(INDEX(Lookup!$U$2:$U$10,MATCH($D$47,Lookup!$S$2:$S$10,0))),0,$L$12*K1167))</f>
        <v>0</v>
      </c>
      <c r="O1167" s="234">
        <f t="shared" si="99"/>
        <v>0</v>
      </c>
      <c r="P1167" s="10"/>
      <c r="Q1167" s="9"/>
      <c r="S1167" s="340">
        <f t="shared" si="100"/>
        <v>0</v>
      </c>
      <c r="T1167" s="340">
        <f t="shared" si="101"/>
        <v>0</v>
      </c>
    </row>
    <row r="1168" spans="2:20" ht="14.4" x14ac:dyDescent="0.3">
      <c r="B1168" s="30"/>
      <c r="C1168" s="16"/>
      <c r="D1168" s="16"/>
      <c r="E1168" s="25"/>
      <c r="F1168" s="16"/>
      <c r="G1168" s="15"/>
      <c r="H1168" s="14"/>
      <c r="I1168" s="13"/>
      <c r="J1168" s="13"/>
      <c r="K1168" s="12"/>
      <c r="L1168" s="232">
        <f t="shared" si="97"/>
        <v>0</v>
      </c>
      <c r="M1168" s="234">
        <f t="shared" si="98"/>
        <v>0</v>
      </c>
      <c r="N1168" s="11">
        <f>IF(Q1168="x",0,IF(J1168&lt;(INDEX(Lookup!$U$2:$U$10,MATCH($D$47,Lookup!$S$2:$S$10,0))),0,$L$12*K1168))</f>
        <v>0</v>
      </c>
      <c r="O1168" s="234">
        <f t="shared" si="99"/>
        <v>0</v>
      </c>
      <c r="P1168" s="10"/>
      <c r="Q1168" s="9"/>
      <c r="S1168" s="340">
        <f t="shared" si="100"/>
        <v>0</v>
      </c>
      <c r="T1168" s="340">
        <f t="shared" si="101"/>
        <v>0</v>
      </c>
    </row>
    <row r="1169" spans="2:20" ht="14.4" x14ac:dyDescent="0.3">
      <c r="B1169" s="30"/>
      <c r="C1169" s="16"/>
      <c r="D1169" s="16"/>
      <c r="E1169" s="25"/>
      <c r="F1169" s="16"/>
      <c r="G1169" s="15"/>
      <c r="H1169" s="14"/>
      <c r="I1169" s="13"/>
      <c r="J1169" s="13"/>
      <c r="K1169" s="12"/>
      <c r="L1169" s="232">
        <f t="shared" si="97"/>
        <v>0</v>
      </c>
      <c r="M1169" s="234">
        <f t="shared" si="98"/>
        <v>0</v>
      </c>
      <c r="N1169" s="11">
        <f>IF(Q1169="x",0,IF(J1169&lt;(INDEX(Lookup!$U$2:$U$10,MATCH($D$47,Lookup!$S$2:$S$10,0))),0,$L$12*K1169))</f>
        <v>0</v>
      </c>
      <c r="O1169" s="234">
        <f t="shared" si="99"/>
        <v>0</v>
      </c>
      <c r="P1169" s="10"/>
      <c r="Q1169" s="9"/>
      <c r="S1169" s="340">
        <f t="shared" si="100"/>
        <v>0</v>
      </c>
      <c r="T1169" s="340">
        <f t="shared" si="101"/>
        <v>0</v>
      </c>
    </row>
    <row r="1170" spans="2:20" ht="14.4" x14ac:dyDescent="0.3">
      <c r="B1170" s="30"/>
      <c r="C1170" s="16"/>
      <c r="D1170" s="16"/>
      <c r="E1170" s="25"/>
      <c r="F1170" s="16"/>
      <c r="G1170" s="15"/>
      <c r="H1170" s="14"/>
      <c r="I1170" s="13"/>
      <c r="J1170" s="13"/>
      <c r="K1170" s="12"/>
      <c r="L1170" s="232">
        <f t="shared" si="97"/>
        <v>0</v>
      </c>
      <c r="M1170" s="234">
        <f t="shared" si="98"/>
        <v>0</v>
      </c>
      <c r="N1170" s="11">
        <f>IF(Q1170="x",0,IF(J1170&lt;(INDEX(Lookup!$U$2:$U$10,MATCH($D$47,Lookup!$S$2:$S$10,0))),0,$L$12*K1170))</f>
        <v>0</v>
      </c>
      <c r="O1170" s="234">
        <f t="shared" si="99"/>
        <v>0</v>
      </c>
      <c r="P1170" s="10"/>
      <c r="Q1170" s="9"/>
      <c r="S1170" s="340">
        <f t="shared" si="100"/>
        <v>0</v>
      </c>
      <c r="T1170" s="340">
        <f t="shared" si="101"/>
        <v>0</v>
      </c>
    </row>
    <row r="1171" spans="2:20" ht="14.4" x14ac:dyDescent="0.3">
      <c r="B1171" s="30"/>
      <c r="C1171" s="16"/>
      <c r="D1171" s="16"/>
      <c r="E1171" s="25"/>
      <c r="F1171" s="16"/>
      <c r="G1171" s="15"/>
      <c r="H1171" s="14"/>
      <c r="I1171" s="13"/>
      <c r="J1171" s="13"/>
      <c r="K1171" s="12"/>
      <c r="L1171" s="232">
        <f t="shared" si="97"/>
        <v>0</v>
      </c>
      <c r="M1171" s="234">
        <f t="shared" si="98"/>
        <v>0</v>
      </c>
      <c r="N1171" s="11">
        <f>IF(Q1171="x",0,IF(J1171&lt;(INDEX(Lookup!$U$2:$U$10,MATCH($D$47,Lookup!$S$2:$S$10,0))),0,$L$12*K1171))</f>
        <v>0</v>
      </c>
      <c r="O1171" s="234">
        <f t="shared" si="99"/>
        <v>0</v>
      </c>
      <c r="P1171" s="10"/>
      <c r="Q1171" s="9"/>
      <c r="S1171" s="340">
        <f t="shared" si="100"/>
        <v>0</v>
      </c>
      <c r="T1171" s="340">
        <f t="shared" si="101"/>
        <v>0</v>
      </c>
    </row>
    <row r="1172" spans="2:20" ht="14.4" x14ac:dyDescent="0.3">
      <c r="B1172" s="30"/>
      <c r="C1172" s="16"/>
      <c r="D1172" s="16"/>
      <c r="E1172" s="25"/>
      <c r="F1172" s="16"/>
      <c r="G1172" s="15"/>
      <c r="H1172" s="14"/>
      <c r="I1172" s="13"/>
      <c r="J1172" s="13"/>
      <c r="K1172" s="12"/>
      <c r="L1172" s="232">
        <f t="shared" si="97"/>
        <v>0</v>
      </c>
      <c r="M1172" s="234">
        <f t="shared" si="98"/>
        <v>0</v>
      </c>
      <c r="N1172" s="11">
        <f>IF(Q1172="x",0,IF(J1172&lt;(INDEX(Lookup!$U$2:$U$10,MATCH($D$47,Lookup!$S$2:$S$10,0))),0,$L$12*K1172))</f>
        <v>0</v>
      </c>
      <c r="O1172" s="234">
        <f t="shared" si="99"/>
        <v>0</v>
      </c>
      <c r="P1172" s="10"/>
      <c r="Q1172" s="9"/>
      <c r="S1172" s="340">
        <f t="shared" si="100"/>
        <v>0</v>
      </c>
      <c r="T1172" s="340">
        <f t="shared" si="101"/>
        <v>0</v>
      </c>
    </row>
    <row r="1173" spans="2:20" ht="14.4" x14ac:dyDescent="0.3">
      <c r="B1173" s="30"/>
      <c r="C1173" s="16"/>
      <c r="D1173" s="16"/>
      <c r="E1173" s="25"/>
      <c r="F1173" s="16"/>
      <c r="G1173" s="15"/>
      <c r="H1173" s="14"/>
      <c r="I1173" s="13"/>
      <c r="J1173" s="13"/>
      <c r="K1173" s="12"/>
      <c r="L1173" s="232">
        <f t="shared" si="97"/>
        <v>0</v>
      </c>
      <c r="M1173" s="234">
        <f t="shared" si="98"/>
        <v>0</v>
      </c>
      <c r="N1173" s="11">
        <f>IF(Q1173="x",0,IF(J1173&lt;(INDEX(Lookup!$U$2:$U$10,MATCH($D$47,Lookup!$S$2:$S$10,0))),0,$L$12*K1173))</f>
        <v>0</v>
      </c>
      <c r="O1173" s="234">
        <f t="shared" si="99"/>
        <v>0</v>
      </c>
      <c r="P1173" s="10"/>
      <c r="Q1173" s="9"/>
      <c r="S1173" s="340">
        <f t="shared" si="100"/>
        <v>0</v>
      </c>
      <c r="T1173" s="340">
        <f t="shared" si="101"/>
        <v>0</v>
      </c>
    </row>
    <row r="1174" spans="2:20" ht="14.4" x14ac:dyDescent="0.3">
      <c r="B1174" s="30"/>
      <c r="C1174" s="16"/>
      <c r="D1174" s="16"/>
      <c r="E1174" s="25"/>
      <c r="F1174" s="16"/>
      <c r="G1174" s="15"/>
      <c r="H1174" s="14"/>
      <c r="I1174" s="13"/>
      <c r="J1174" s="13"/>
      <c r="K1174" s="12"/>
      <c r="L1174" s="232">
        <f t="shared" si="97"/>
        <v>0</v>
      </c>
      <c r="M1174" s="234">
        <f t="shared" si="98"/>
        <v>0</v>
      </c>
      <c r="N1174" s="11">
        <f>IF(Q1174="x",0,IF(J1174&lt;(INDEX(Lookup!$U$2:$U$10,MATCH($D$47,Lookup!$S$2:$S$10,0))),0,$L$12*K1174))</f>
        <v>0</v>
      </c>
      <c r="O1174" s="234">
        <f t="shared" si="99"/>
        <v>0</v>
      </c>
      <c r="P1174" s="10"/>
      <c r="Q1174" s="9"/>
      <c r="S1174" s="340">
        <f t="shared" si="100"/>
        <v>0</v>
      </c>
      <c r="T1174" s="340">
        <f t="shared" si="101"/>
        <v>0</v>
      </c>
    </row>
    <row r="1175" spans="2:20" ht="14.4" x14ac:dyDescent="0.3">
      <c r="B1175" s="30"/>
      <c r="C1175" s="16"/>
      <c r="D1175" s="16"/>
      <c r="E1175" s="25"/>
      <c r="F1175" s="16"/>
      <c r="G1175" s="15"/>
      <c r="H1175" s="14"/>
      <c r="I1175" s="13"/>
      <c r="J1175" s="13"/>
      <c r="K1175" s="12"/>
      <c r="L1175" s="232">
        <f t="shared" si="97"/>
        <v>0</v>
      </c>
      <c r="M1175" s="234">
        <f t="shared" si="98"/>
        <v>0</v>
      </c>
      <c r="N1175" s="11">
        <f>IF(Q1175="x",0,IF(J1175&lt;(INDEX(Lookup!$U$2:$U$10,MATCH($D$47,Lookup!$S$2:$S$10,0))),0,$L$12*K1175))</f>
        <v>0</v>
      </c>
      <c r="O1175" s="234">
        <f t="shared" si="99"/>
        <v>0</v>
      </c>
      <c r="P1175" s="10"/>
      <c r="Q1175" s="9"/>
      <c r="S1175" s="340">
        <f t="shared" si="100"/>
        <v>0</v>
      </c>
      <c r="T1175" s="340">
        <f t="shared" si="101"/>
        <v>0</v>
      </c>
    </row>
    <row r="1176" spans="2:20" ht="14.4" x14ac:dyDescent="0.3">
      <c r="B1176" s="30"/>
      <c r="C1176" s="16"/>
      <c r="D1176" s="16"/>
      <c r="E1176" s="25"/>
      <c r="F1176" s="16"/>
      <c r="G1176" s="15"/>
      <c r="H1176" s="14"/>
      <c r="I1176" s="13"/>
      <c r="J1176" s="13"/>
      <c r="K1176" s="12"/>
      <c r="L1176" s="232">
        <f t="shared" si="97"/>
        <v>0</v>
      </c>
      <c r="M1176" s="234">
        <f t="shared" si="98"/>
        <v>0</v>
      </c>
      <c r="N1176" s="11">
        <f>IF(Q1176="x",0,IF(J1176&lt;(INDEX(Lookup!$U$2:$U$10,MATCH($D$47,Lookup!$S$2:$S$10,0))),0,$L$12*K1176))</f>
        <v>0</v>
      </c>
      <c r="O1176" s="234">
        <f t="shared" si="99"/>
        <v>0</v>
      </c>
      <c r="P1176" s="10"/>
      <c r="Q1176" s="9"/>
      <c r="S1176" s="340">
        <f t="shared" si="100"/>
        <v>0</v>
      </c>
      <c r="T1176" s="340">
        <f t="shared" si="101"/>
        <v>0</v>
      </c>
    </row>
    <row r="1177" spans="2:20" ht="14.4" x14ac:dyDescent="0.3">
      <c r="B1177" s="30"/>
      <c r="C1177" s="16"/>
      <c r="D1177" s="16"/>
      <c r="E1177" s="25"/>
      <c r="F1177" s="16"/>
      <c r="G1177" s="15"/>
      <c r="H1177" s="14"/>
      <c r="I1177" s="13"/>
      <c r="J1177" s="13"/>
      <c r="K1177" s="12"/>
      <c r="L1177" s="232">
        <f t="shared" si="97"/>
        <v>0</v>
      </c>
      <c r="M1177" s="234">
        <f t="shared" si="98"/>
        <v>0</v>
      </c>
      <c r="N1177" s="11">
        <f>IF(Q1177="x",0,IF(J1177&lt;(INDEX(Lookup!$U$2:$U$10,MATCH($D$47,Lookup!$S$2:$S$10,0))),0,$L$12*K1177))</f>
        <v>0</v>
      </c>
      <c r="O1177" s="234">
        <f t="shared" si="99"/>
        <v>0</v>
      </c>
      <c r="P1177" s="10"/>
      <c r="Q1177" s="9"/>
      <c r="S1177" s="340">
        <f t="shared" si="100"/>
        <v>0</v>
      </c>
      <c r="T1177" s="340">
        <f t="shared" si="101"/>
        <v>0</v>
      </c>
    </row>
    <row r="1178" spans="2:20" ht="14.4" x14ac:dyDescent="0.3">
      <c r="B1178" s="30"/>
      <c r="C1178" s="16"/>
      <c r="D1178" s="16"/>
      <c r="E1178" s="25"/>
      <c r="F1178" s="16"/>
      <c r="G1178" s="15"/>
      <c r="H1178" s="14"/>
      <c r="I1178" s="13"/>
      <c r="J1178" s="13"/>
      <c r="K1178" s="12"/>
      <c r="L1178" s="232">
        <f t="shared" si="97"/>
        <v>0</v>
      </c>
      <c r="M1178" s="234">
        <f t="shared" si="98"/>
        <v>0</v>
      </c>
      <c r="N1178" s="11">
        <f>IF(Q1178="x",0,IF(J1178&lt;(INDEX(Lookup!$U$2:$U$10,MATCH($D$47,Lookup!$S$2:$S$10,0))),0,$L$12*K1178))</f>
        <v>0</v>
      </c>
      <c r="O1178" s="234">
        <f t="shared" si="99"/>
        <v>0</v>
      </c>
      <c r="P1178" s="10"/>
      <c r="Q1178" s="9"/>
      <c r="S1178" s="340">
        <f t="shared" si="100"/>
        <v>0</v>
      </c>
      <c r="T1178" s="340">
        <f t="shared" si="101"/>
        <v>0</v>
      </c>
    </row>
    <row r="1179" spans="2:20" ht="14.4" x14ac:dyDescent="0.3">
      <c r="B1179" s="30"/>
      <c r="C1179" s="16"/>
      <c r="D1179" s="16"/>
      <c r="E1179" s="25"/>
      <c r="F1179" s="16"/>
      <c r="G1179" s="15"/>
      <c r="H1179" s="14"/>
      <c r="I1179" s="13"/>
      <c r="J1179" s="13"/>
      <c r="K1179" s="12"/>
      <c r="L1179" s="232">
        <f t="shared" si="97"/>
        <v>0</v>
      </c>
      <c r="M1179" s="234">
        <f t="shared" si="98"/>
        <v>0</v>
      </c>
      <c r="N1179" s="11">
        <f>IF(Q1179="x",0,IF(J1179&lt;(INDEX(Lookup!$U$2:$U$10,MATCH($D$47,Lookup!$S$2:$S$10,0))),0,$L$12*K1179))</f>
        <v>0</v>
      </c>
      <c r="O1179" s="234">
        <f t="shared" si="99"/>
        <v>0</v>
      </c>
      <c r="P1179" s="10"/>
      <c r="Q1179" s="9"/>
      <c r="S1179" s="340">
        <f t="shared" si="100"/>
        <v>0</v>
      </c>
      <c r="T1179" s="340">
        <f t="shared" si="101"/>
        <v>0</v>
      </c>
    </row>
    <row r="1180" spans="2:20" ht="14.4" x14ac:dyDescent="0.3">
      <c r="B1180" s="30"/>
      <c r="C1180" s="16"/>
      <c r="D1180" s="16"/>
      <c r="E1180" s="25"/>
      <c r="F1180" s="16"/>
      <c r="G1180" s="15"/>
      <c r="H1180" s="14"/>
      <c r="I1180" s="13"/>
      <c r="J1180" s="13"/>
      <c r="K1180" s="12"/>
      <c r="L1180" s="232">
        <f t="shared" si="97"/>
        <v>0</v>
      </c>
      <c r="M1180" s="234">
        <f t="shared" si="98"/>
        <v>0</v>
      </c>
      <c r="N1180" s="11">
        <f>IF(Q1180="x",0,IF(J1180&lt;(INDEX(Lookup!$U$2:$U$10,MATCH($D$47,Lookup!$S$2:$S$10,0))),0,$L$12*K1180))</f>
        <v>0</v>
      </c>
      <c r="O1180" s="234">
        <f t="shared" si="99"/>
        <v>0</v>
      </c>
      <c r="P1180" s="10"/>
      <c r="Q1180" s="9"/>
      <c r="S1180" s="340">
        <f t="shared" si="100"/>
        <v>0</v>
      </c>
      <c r="T1180" s="340">
        <f t="shared" si="101"/>
        <v>0</v>
      </c>
    </row>
    <row r="1181" spans="2:20" ht="14.4" x14ac:dyDescent="0.3">
      <c r="B1181" s="30"/>
      <c r="C1181" s="16"/>
      <c r="D1181" s="16"/>
      <c r="E1181" s="25"/>
      <c r="F1181" s="16"/>
      <c r="G1181" s="15"/>
      <c r="H1181" s="14"/>
      <c r="I1181" s="13"/>
      <c r="J1181" s="13"/>
      <c r="K1181" s="12"/>
      <c r="L1181" s="232">
        <f t="shared" si="97"/>
        <v>0</v>
      </c>
      <c r="M1181" s="234">
        <f t="shared" si="98"/>
        <v>0</v>
      </c>
      <c r="N1181" s="11">
        <f>IF(Q1181="x",0,IF(J1181&lt;(INDEX(Lookup!$U$2:$U$10,MATCH($D$47,Lookup!$S$2:$S$10,0))),0,$L$12*K1181))</f>
        <v>0</v>
      </c>
      <c r="O1181" s="234">
        <f t="shared" si="99"/>
        <v>0</v>
      </c>
      <c r="P1181" s="10"/>
      <c r="Q1181" s="9"/>
      <c r="S1181" s="340">
        <f t="shared" si="100"/>
        <v>0</v>
      </c>
      <c r="T1181" s="340">
        <f t="shared" si="101"/>
        <v>0</v>
      </c>
    </row>
    <row r="1182" spans="2:20" ht="14.4" x14ac:dyDescent="0.3">
      <c r="B1182" s="30"/>
      <c r="C1182" s="16"/>
      <c r="D1182" s="16"/>
      <c r="E1182" s="25"/>
      <c r="F1182" s="16"/>
      <c r="G1182" s="15"/>
      <c r="H1182" s="14"/>
      <c r="I1182" s="13"/>
      <c r="J1182" s="13"/>
      <c r="K1182" s="12"/>
      <c r="L1182" s="232">
        <f t="shared" si="97"/>
        <v>0</v>
      </c>
      <c r="M1182" s="234">
        <f t="shared" si="98"/>
        <v>0</v>
      </c>
      <c r="N1182" s="11">
        <f>IF(Q1182="x",0,IF(J1182&lt;(INDEX(Lookup!$U$2:$U$10,MATCH($D$47,Lookup!$S$2:$S$10,0))),0,$L$12*K1182))</f>
        <v>0</v>
      </c>
      <c r="O1182" s="234">
        <f t="shared" si="99"/>
        <v>0</v>
      </c>
      <c r="P1182" s="10"/>
      <c r="Q1182" s="9"/>
      <c r="S1182" s="340">
        <f t="shared" si="100"/>
        <v>0</v>
      </c>
      <c r="T1182" s="340">
        <f t="shared" si="101"/>
        <v>0</v>
      </c>
    </row>
    <row r="1183" spans="2:20" ht="14.4" x14ac:dyDescent="0.3">
      <c r="B1183" s="30"/>
      <c r="C1183" s="16"/>
      <c r="D1183" s="16"/>
      <c r="E1183" s="25"/>
      <c r="F1183" s="16"/>
      <c r="G1183" s="15"/>
      <c r="H1183" s="14"/>
      <c r="I1183" s="13"/>
      <c r="J1183" s="13"/>
      <c r="K1183" s="12"/>
      <c r="L1183" s="232">
        <f t="shared" si="97"/>
        <v>0</v>
      </c>
      <c r="M1183" s="234">
        <f t="shared" si="98"/>
        <v>0</v>
      </c>
      <c r="N1183" s="11">
        <f>IF(Q1183="x",0,IF(J1183&lt;(INDEX(Lookup!$U$2:$U$10,MATCH($D$47,Lookup!$S$2:$S$10,0))),0,$L$12*K1183))</f>
        <v>0</v>
      </c>
      <c r="O1183" s="234">
        <f t="shared" si="99"/>
        <v>0</v>
      </c>
      <c r="P1183" s="10"/>
      <c r="Q1183" s="9"/>
      <c r="S1183" s="340">
        <f t="shared" si="100"/>
        <v>0</v>
      </c>
      <c r="T1183" s="340">
        <f t="shared" si="101"/>
        <v>0</v>
      </c>
    </row>
    <row r="1184" spans="2:20" ht="14.4" x14ac:dyDescent="0.3">
      <c r="B1184" s="30"/>
      <c r="C1184" s="16"/>
      <c r="D1184" s="16"/>
      <c r="E1184" s="25"/>
      <c r="F1184" s="16"/>
      <c r="G1184" s="15"/>
      <c r="H1184" s="14"/>
      <c r="I1184" s="13"/>
      <c r="J1184" s="13"/>
      <c r="K1184" s="12"/>
      <c r="L1184" s="232">
        <f t="shared" si="97"/>
        <v>0</v>
      </c>
      <c r="M1184" s="234">
        <f t="shared" si="98"/>
        <v>0</v>
      </c>
      <c r="N1184" s="11">
        <f>IF(Q1184="x",0,IF(J1184&lt;(INDEX(Lookup!$U$2:$U$10,MATCH($D$47,Lookup!$S$2:$S$10,0))),0,$L$12*K1184))</f>
        <v>0</v>
      </c>
      <c r="O1184" s="234">
        <f t="shared" si="99"/>
        <v>0</v>
      </c>
      <c r="P1184" s="10"/>
      <c r="Q1184" s="9"/>
      <c r="S1184" s="340">
        <f t="shared" si="100"/>
        <v>0</v>
      </c>
      <c r="T1184" s="340">
        <f t="shared" si="101"/>
        <v>0</v>
      </c>
    </row>
    <row r="1185" spans="2:20" ht="14.4" x14ac:dyDescent="0.3">
      <c r="B1185" s="30"/>
      <c r="C1185" s="16"/>
      <c r="D1185" s="16"/>
      <c r="E1185" s="25"/>
      <c r="F1185" s="16"/>
      <c r="G1185" s="15"/>
      <c r="H1185" s="14"/>
      <c r="I1185" s="13"/>
      <c r="J1185" s="13"/>
      <c r="K1185" s="12"/>
      <c r="L1185" s="232">
        <f t="shared" si="97"/>
        <v>0</v>
      </c>
      <c r="M1185" s="234">
        <f t="shared" si="98"/>
        <v>0</v>
      </c>
      <c r="N1185" s="11">
        <f>IF(Q1185="x",0,IF(J1185&lt;(INDEX(Lookup!$U$2:$U$10,MATCH($D$47,Lookup!$S$2:$S$10,0))),0,$L$12*K1185))</f>
        <v>0</v>
      </c>
      <c r="O1185" s="234">
        <f t="shared" si="99"/>
        <v>0</v>
      </c>
      <c r="P1185" s="10"/>
      <c r="Q1185" s="9"/>
      <c r="S1185" s="340">
        <f t="shared" si="100"/>
        <v>0</v>
      </c>
      <c r="T1185" s="340">
        <f t="shared" si="101"/>
        <v>0</v>
      </c>
    </row>
    <row r="1186" spans="2:20" ht="14.4" x14ac:dyDescent="0.3">
      <c r="B1186" s="30"/>
      <c r="C1186" s="16"/>
      <c r="D1186" s="16"/>
      <c r="E1186" s="25"/>
      <c r="F1186" s="16"/>
      <c r="G1186" s="15"/>
      <c r="H1186" s="14"/>
      <c r="I1186" s="13"/>
      <c r="J1186" s="13"/>
      <c r="K1186" s="12"/>
      <c r="L1186" s="232">
        <f t="shared" si="97"/>
        <v>0</v>
      </c>
      <c r="M1186" s="234">
        <f t="shared" si="98"/>
        <v>0</v>
      </c>
      <c r="N1186" s="11">
        <f>IF(Q1186="x",0,IF(J1186&lt;(INDEX(Lookup!$U$2:$U$10,MATCH($D$47,Lookup!$S$2:$S$10,0))),0,$L$12*K1186))</f>
        <v>0</v>
      </c>
      <c r="O1186" s="234">
        <f t="shared" si="99"/>
        <v>0</v>
      </c>
      <c r="P1186" s="10"/>
      <c r="Q1186" s="9"/>
      <c r="S1186" s="340">
        <f t="shared" si="100"/>
        <v>0</v>
      </c>
      <c r="T1186" s="340">
        <f t="shared" si="101"/>
        <v>0</v>
      </c>
    </row>
    <row r="1187" spans="2:20" ht="14.4" x14ac:dyDescent="0.3">
      <c r="B1187" s="30"/>
      <c r="C1187" s="16"/>
      <c r="D1187" s="16"/>
      <c r="E1187" s="25"/>
      <c r="F1187" s="16"/>
      <c r="G1187" s="15"/>
      <c r="H1187" s="14"/>
      <c r="I1187" s="13"/>
      <c r="J1187" s="13"/>
      <c r="K1187" s="12"/>
      <c r="L1187" s="232">
        <f t="shared" si="97"/>
        <v>0</v>
      </c>
      <c r="M1187" s="234">
        <f t="shared" si="98"/>
        <v>0</v>
      </c>
      <c r="N1187" s="11">
        <f>IF(Q1187="x",0,IF(J1187&lt;(INDEX(Lookup!$U$2:$U$10,MATCH($D$47,Lookup!$S$2:$S$10,0))),0,$L$12*K1187))</f>
        <v>0</v>
      </c>
      <c r="O1187" s="234">
        <f t="shared" si="99"/>
        <v>0</v>
      </c>
      <c r="P1187" s="10"/>
      <c r="Q1187" s="9"/>
      <c r="S1187" s="340">
        <f t="shared" si="100"/>
        <v>0</v>
      </c>
      <c r="T1187" s="340">
        <f t="shared" si="101"/>
        <v>0</v>
      </c>
    </row>
    <row r="1188" spans="2:20" ht="14.4" x14ac:dyDescent="0.3">
      <c r="B1188" s="30"/>
      <c r="C1188" s="16"/>
      <c r="D1188" s="16"/>
      <c r="E1188" s="25"/>
      <c r="F1188" s="16"/>
      <c r="G1188" s="15"/>
      <c r="H1188" s="14"/>
      <c r="I1188" s="13"/>
      <c r="J1188" s="13"/>
      <c r="K1188" s="12"/>
      <c r="L1188" s="232">
        <f t="shared" si="97"/>
        <v>0</v>
      </c>
      <c r="M1188" s="234">
        <f t="shared" si="98"/>
        <v>0</v>
      </c>
      <c r="N1188" s="11">
        <f>IF(Q1188="x",0,IF(J1188&lt;(INDEX(Lookup!$U$2:$U$10,MATCH($D$47,Lookup!$S$2:$S$10,0))),0,$L$12*K1188))</f>
        <v>0</v>
      </c>
      <c r="O1188" s="234">
        <f t="shared" si="99"/>
        <v>0</v>
      </c>
      <c r="P1188" s="10"/>
      <c r="Q1188" s="9"/>
      <c r="S1188" s="340">
        <f t="shared" si="100"/>
        <v>0</v>
      </c>
      <c r="T1188" s="340">
        <f t="shared" si="101"/>
        <v>0</v>
      </c>
    </row>
    <row r="1189" spans="2:20" ht="14.4" x14ac:dyDescent="0.3">
      <c r="B1189" s="30"/>
      <c r="C1189" s="16"/>
      <c r="D1189" s="16"/>
      <c r="E1189" s="25"/>
      <c r="F1189" s="16"/>
      <c r="G1189" s="15"/>
      <c r="H1189" s="14"/>
      <c r="I1189" s="13"/>
      <c r="J1189" s="13"/>
      <c r="K1189" s="12"/>
      <c r="L1189" s="232">
        <f t="shared" si="97"/>
        <v>0</v>
      </c>
      <c r="M1189" s="234">
        <f t="shared" si="98"/>
        <v>0</v>
      </c>
      <c r="N1189" s="11">
        <f>IF(Q1189="x",0,IF(J1189&lt;(INDEX(Lookup!$U$2:$U$10,MATCH($D$47,Lookup!$S$2:$S$10,0))),0,$L$12*K1189))</f>
        <v>0</v>
      </c>
      <c r="O1189" s="234">
        <f t="shared" si="99"/>
        <v>0</v>
      </c>
      <c r="P1189" s="10"/>
      <c r="Q1189" s="9"/>
      <c r="S1189" s="340">
        <f t="shared" si="100"/>
        <v>0</v>
      </c>
      <c r="T1189" s="340">
        <f t="shared" si="101"/>
        <v>0</v>
      </c>
    </row>
    <row r="1190" spans="2:20" ht="14.4" x14ac:dyDescent="0.3">
      <c r="B1190" s="30"/>
      <c r="C1190" s="16"/>
      <c r="D1190" s="16"/>
      <c r="E1190" s="25"/>
      <c r="F1190" s="16"/>
      <c r="G1190" s="15"/>
      <c r="H1190" s="14"/>
      <c r="I1190" s="13"/>
      <c r="J1190" s="13"/>
      <c r="K1190" s="12"/>
      <c r="L1190" s="232">
        <f t="shared" si="97"/>
        <v>0</v>
      </c>
      <c r="M1190" s="234">
        <f t="shared" si="98"/>
        <v>0</v>
      </c>
      <c r="N1190" s="11">
        <f>IF(Q1190="x",0,IF(J1190&lt;(INDEX(Lookup!$U$2:$U$10,MATCH($D$47,Lookup!$S$2:$S$10,0))),0,$L$12*K1190))</f>
        <v>0</v>
      </c>
      <c r="O1190" s="234">
        <f t="shared" si="99"/>
        <v>0</v>
      </c>
      <c r="P1190" s="10"/>
      <c r="Q1190" s="9"/>
      <c r="S1190" s="340">
        <f t="shared" si="100"/>
        <v>0</v>
      </c>
      <c r="T1190" s="340">
        <f t="shared" si="101"/>
        <v>0</v>
      </c>
    </row>
    <row r="1191" spans="2:20" ht="14.4" x14ac:dyDescent="0.3">
      <c r="B1191" s="30"/>
      <c r="C1191" s="16"/>
      <c r="D1191" s="16"/>
      <c r="E1191" s="25"/>
      <c r="F1191" s="16"/>
      <c r="G1191" s="15"/>
      <c r="H1191" s="14"/>
      <c r="I1191" s="13"/>
      <c r="J1191" s="13"/>
      <c r="K1191" s="12"/>
      <c r="L1191" s="232">
        <f t="shared" si="97"/>
        <v>0</v>
      </c>
      <c r="M1191" s="234">
        <f t="shared" si="98"/>
        <v>0</v>
      </c>
      <c r="N1191" s="11">
        <f>IF(Q1191="x",0,IF(J1191&lt;(INDEX(Lookup!$U$2:$U$10,MATCH($D$47,Lookup!$S$2:$S$10,0))),0,$L$12*K1191))</f>
        <v>0</v>
      </c>
      <c r="O1191" s="234">
        <f t="shared" si="99"/>
        <v>0</v>
      </c>
      <c r="P1191" s="10"/>
      <c r="Q1191" s="9"/>
      <c r="S1191" s="340">
        <f t="shared" si="100"/>
        <v>0</v>
      </c>
      <c r="T1191" s="340">
        <f t="shared" si="101"/>
        <v>0</v>
      </c>
    </row>
    <row r="1192" spans="2:20" ht="14.4" x14ac:dyDescent="0.3">
      <c r="B1192" s="30"/>
      <c r="C1192" s="16"/>
      <c r="D1192" s="16"/>
      <c r="E1192" s="25"/>
      <c r="F1192" s="16"/>
      <c r="G1192" s="15"/>
      <c r="H1192" s="14"/>
      <c r="I1192" s="13"/>
      <c r="J1192" s="13"/>
      <c r="K1192" s="12"/>
      <c r="L1192" s="232">
        <f t="shared" si="97"/>
        <v>0</v>
      </c>
      <c r="M1192" s="234">
        <f t="shared" si="98"/>
        <v>0</v>
      </c>
      <c r="N1192" s="11">
        <f>IF(Q1192="x",0,IF(J1192&lt;(INDEX(Lookup!$U$2:$U$10,MATCH($D$47,Lookup!$S$2:$S$10,0))),0,$L$12*K1192))</f>
        <v>0</v>
      </c>
      <c r="O1192" s="234">
        <f t="shared" si="99"/>
        <v>0</v>
      </c>
      <c r="P1192" s="10"/>
      <c r="Q1192" s="9"/>
      <c r="S1192" s="340">
        <f t="shared" si="100"/>
        <v>0</v>
      </c>
      <c r="T1192" s="340">
        <f t="shared" si="101"/>
        <v>0</v>
      </c>
    </row>
    <row r="1193" spans="2:20" ht="14.4" x14ac:dyDescent="0.3">
      <c r="B1193" s="30"/>
      <c r="C1193" s="16"/>
      <c r="D1193" s="16"/>
      <c r="E1193" s="25"/>
      <c r="F1193" s="16"/>
      <c r="G1193" s="15"/>
      <c r="H1193" s="14"/>
      <c r="I1193" s="13"/>
      <c r="J1193" s="13"/>
      <c r="K1193" s="12"/>
      <c r="L1193" s="232">
        <f t="shared" si="97"/>
        <v>0</v>
      </c>
      <c r="M1193" s="234">
        <f t="shared" si="98"/>
        <v>0</v>
      </c>
      <c r="N1193" s="11">
        <f>IF(Q1193="x",0,IF(J1193&lt;(INDEX(Lookup!$U$2:$U$10,MATCH($D$47,Lookup!$S$2:$S$10,0))),0,$L$12*K1193))</f>
        <v>0</v>
      </c>
      <c r="O1193" s="234">
        <f t="shared" si="99"/>
        <v>0</v>
      </c>
      <c r="P1193" s="10"/>
      <c r="Q1193" s="9"/>
      <c r="S1193" s="340">
        <f t="shared" si="100"/>
        <v>0</v>
      </c>
      <c r="T1193" s="340">
        <f t="shared" si="101"/>
        <v>0</v>
      </c>
    </row>
    <row r="1194" spans="2:20" ht="14.4" x14ac:dyDescent="0.3">
      <c r="B1194" s="30"/>
      <c r="C1194" s="16"/>
      <c r="D1194" s="16"/>
      <c r="E1194" s="25"/>
      <c r="F1194" s="16"/>
      <c r="G1194" s="15"/>
      <c r="H1194" s="14"/>
      <c r="I1194" s="13"/>
      <c r="J1194" s="13"/>
      <c r="K1194" s="12"/>
      <c r="L1194" s="232">
        <f t="shared" si="97"/>
        <v>0</v>
      </c>
      <c r="M1194" s="234">
        <f t="shared" si="98"/>
        <v>0</v>
      </c>
      <c r="N1194" s="11">
        <f>IF(Q1194="x",0,IF(J1194&lt;(INDEX(Lookup!$U$2:$U$10,MATCH($D$47,Lookup!$S$2:$S$10,0))),0,$L$12*K1194))</f>
        <v>0</v>
      </c>
      <c r="O1194" s="234">
        <f t="shared" si="99"/>
        <v>0</v>
      </c>
      <c r="P1194" s="10"/>
      <c r="Q1194" s="9"/>
      <c r="S1194" s="340">
        <f t="shared" si="100"/>
        <v>0</v>
      </c>
      <c r="T1194" s="340">
        <f t="shared" si="101"/>
        <v>0</v>
      </c>
    </row>
    <row r="1195" spans="2:20" ht="14.4" x14ac:dyDescent="0.3">
      <c r="B1195" s="30"/>
      <c r="C1195" s="16"/>
      <c r="D1195" s="16"/>
      <c r="E1195" s="25"/>
      <c r="F1195" s="16"/>
      <c r="G1195" s="15"/>
      <c r="H1195" s="14"/>
      <c r="I1195" s="13"/>
      <c r="J1195" s="13"/>
      <c r="K1195" s="12"/>
      <c r="L1195" s="232">
        <f t="shared" si="97"/>
        <v>0</v>
      </c>
      <c r="M1195" s="234">
        <f t="shared" si="98"/>
        <v>0</v>
      </c>
      <c r="N1195" s="11">
        <f>IF(Q1195="x",0,IF(J1195&lt;(INDEX(Lookup!$U$2:$U$10,MATCH($D$47,Lookup!$S$2:$S$10,0))),0,$L$12*K1195))</f>
        <v>0</v>
      </c>
      <c r="O1195" s="234">
        <f t="shared" si="99"/>
        <v>0</v>
      </c>
      <c r="P1195" s="10"/>
      <c r="Q1195" s="9"/>
      <c r="S1195" s="340">
        <f t="shared" si="100"/>
        <v>0</v>
      </c>
      <c r="T1195" s="340">
        <f t="shared" si="101"/>
        <v>0</v>
      </c>
    </row>
    <row r="1196" spans="2:20" ht="14.4" x14ac:dyDescent="0.3">
      <c r="B1196" s="30"/>
      <c r="C1196" s="16"/>
      <c r="D1196" s="16"/>
      <c r="E1196" s="25"/>
      <c r="F1196" s="16"/>
      <c r="G1196" s="15"/>
      <c r="H1196" s="14"/>
      <c r="I1196" s="13"/>
      <c r="J1196" s="13"/>
      <c r="K1196" s="12"/>
      <c r="L1196" s="232">
        <f t="shared" si="97"/>
        <v>0</v>
      </c>
      <c r="M1196" s="234">
        <f t="shared" si="98"/>
        <v>0</v>
      </c>
      <c r="N1196" s="11">
        <f>IF(Q1196="x",0,IF(J1196&lt;(INDEX(Lookup!$U$2:$U$10,MATCH($D$47,Lookup!$S$2:$S$10,0))),0,$L$12*K1196))</f>
        <v>0</v>
      </c>
      <c r="O1196" s="234">
        <f t="shared" si="99"/>
        <v>0</v>
      </c>
      <c r="P1196" s="10"/>
      <c r="Q1196" s="9"/>
      <c r="S1196" s="340">
        <f t="shared" si="100"/>
        <v>0</v>
      </c>
      <c r="T1196" s="340">
        <f t="shared" si="101"/>
        <v>0</v>
      </c>
    </row>
    <row r="1197" spans="2:20" ht="14.4" x14ac:dyDescent="0.3">
      <c r="B1197" s="30"/>
      <c r="C1197" s="16"/>
      <c r="D1197" s="16"/>
      <c r="E1197" s="25"/>
      <c r="F1197" s="16"/>
      <c r="G1197" s="15"/>
      <c r="H1197" s="14"/>
      <c r="I1197" s="13"/>
      <c r="J1197" s="13"/>
      <c r="K1197" s="12"/>
      <c r="L1197" s="232">
        <f t="shared" si="97"/>
        <v>0</v>
      </c>
      <c r="M1197" s="234">
        <f t="shared" si="98"/>
        <v>0</v>
      </c>
      <c r="N1197" s="11">
        <f>IF(Q1197="x",0,IF(J1197&lt;(INDEX(Lookup!$U$2:$U$10,MATCH($D$47,Lookup!$S$2:$S$10,0))),0,$L$12*K1197))</f>
        <v>0</v>
      </c>
      <c r="O1197" s="234">
        <f t="shared" si="99"/>
        <v>0</v>
      </c>
      <c r="P1197" s="10"/>
      <c r="Q1197" s="9"/>
      <c r="S1197" s="340">
        <f t="shared" si="100"/>
        <v>0</v>
      </c>
      <c r="T1197" s="340">
        <f t="shared" si="101"/>
        <v>0</v>
      </c>
    </row>
    <row r="1198" spans="2:20" ht="14.4" x14ac:dyDescent="0.3">
      <c r="B1198" s="30"/>
      <c r="C1198" s="16"/>
      <c r="D1198" s="16"/>
      <c r="E1198" s="25"/>
      <c r="F1198" s="16"/>
      <c r="G1198" s="15"/>
      <c r="H1198" s="14"/>
      <c r="I1198" s="13"/>
      <c r="J1198" s="13"/>
      <c r="K1198" s="12"/>
      <c r="L1198" s="232">
        <f t="shared" si="97"/>
        <v>0</v>
      </c>
      <c r="M1198" s="234">
        <f t="shared" si="98"/>
        <v>0</v>
      </c>
      <c r="N1198" s="11">
        <f>IF(Q1198="x",0,IF(J1198&lt;(INDEX(Lookup!$U$2:$U$10,MATCH($D$47,Lookup!$S$2:$S$10,0))),0,$L$12*K1198))</f>
        <v>0</v>
      </c>
      <c r="O1198" s="234">
        <f t="shared" si="99"/>
        <v>0</v>
      </c>
      <c r="P1198" s="10"/>
      <c r="Q1198" s="9"/>
      <c r="S1198" s="340">
        <f t="shared" si="100"/>
        <v>0</v>
      </c>
      <c r="T1198" s="340">
        <f t="shared" si="101"/>
        <v>0</v>
      </c>
    </row>
    <row r="1199" spans="2:20" ht="14.4" x14ac:dyDescent="0.3">
      <c r="B1199" s="30"/>
      <c r="C1199" s="16"/>
      <c r="D1199" s="16"/>
      <c r="E1199" s="25"/>
      <c r="F1199" s="16"/>
      <c r="G1199" s="15"/>
      <c r="H1199" s="14"/>
      <c r="I1199" s="13"/>
      <c r="J1199" s="13"/>
      <c r="K1199" s="12"/>
      <c r="L1199" s="232">
        <f t="shared" si="97"/>
        <v>0</v>
      </c>
      <c r="M1199" s="234">
        <f t="shared" si="98"/>
        <v>0</v>
      </c>
      <c r="N1199" s="11">
        <f>IF(Q1199="x",0,IF(J1199&lt;(INDEX(Lookup!$U$2:$U$10,MATCH($D$47,Lookup!$S$2:$S$10,0))),0,$L$12*K1199))</f>
        <v>0</v>
      </c>
      <c r="O1199" s="234">
        <f t="shared" si="99"/>
        <v>0</v>
      </c>
      <c r="P1199" s="10"/>
      <c r="Q1199" s="9"/>
      <c r="S1199" s="340">
        <f t="shared" si="100"/>
        <v>0</v>
      </c>
      <c r="T1199" s="340">
        <f t="shared" si="101"/>
        <v>0</v>
      </c>
    </row>
    <row r="1200" spans="2:20" ht="14.4" x14ac:dyDescent="0.3">
      <c r="B1200" s="30"/>
      <c r="C1200" s="16"/>
      <c r="D1200" s="16"/>
      <c r="E1200" s="25"/>
      <c r="F1200" s="16"/>
      <c r="G1200" s="15"/>
      <c r="H1200" s="14"/>
      <c r="I1200" s="13"/>
      <c r="J1200" s="13"/>
      <c r="K1200" s="12"/>
      <c r="L1200" s="232">
        <f t="shared" si="97"/>
        <v>0</v>
      </c>
      <c r="M1200" s="234">
        <f t="shared" si="98"/>
        <v>0</v>
      </c>
      <c r="N1200" s="11">
        <f>IF(Q1200="x",0,IF(J1200&lt;(INDEX(Lookup!$U$2:$U$10,MATCH($D$47,Lookup!$S$2:$S$10,0))),0,$L$12*K1200))</f>
        <v>0</v>
      </c>
      <c r="O1200" s="234">
        <f t="shared" si="99"/>
        <v>0</v>
      </c>
      <c r="P1200" s="10"/>
      <c r="Q1200" s="9"/>
      <c r="S1200" s="340">
        <f t="shared" si="100"/>
        <v>0</v>
      </c>
      <c r="T1200" s="340">
        <f t="shared" si="101"/>
        <v>0</v>
      </c>
    </row>
    <row r="1201" spans="2:20" ht="14.4" x14ac:dyDescent="0.3">
      <c r="B1201" s="30"/>
      <c r="C1201" s="16"/>
      <c r="D1201" s="16"/>
      <c r="E1201" s="25"/>
      <c r="F1201" s="16"/>
      <c r="G1201" s="15"/>
      <c r="H1201" s="14"/>
      <c r="I1201" s="13"/>
      <c r="J1201" s="13"/>
      <c r="K1201" s="12"/>
      <c r="L1201" s="232">
        <f t="shared" si="97"/>
        <v>0</v>
      </c>
      <c r="M1201" s="234">
        <f t="shared" si="98"/>
        <v>0</v>
      </c>
      <c r="N1201" s="11">
        <f>IF(Q1201="x",0,IF(J1201&lt;(INDEX(Lookup!$U$2:$U$10,MATCH($D$47,Lookup!$S$2:$S$10,0))),0,$L$12*K1201))</f>
        <v>0</v>
      </c>
      <c r="O1201" s="234">
        <f t="shared" si="99"/>
        <v>0</v>
      </c>
      <c r="P1201" s="10"/>
      <c r="Q1201" s="9"/>
      <c r="S1201" s="340">
        <f t="shared" si="100"/>
        <v>0</v>
      </c>
      <c r="T1201" s="340">
        <f t="shared" si="101"/>
        <v>0</v>
      </c>
    </row>
    <row r="1202" spans="2:20" ht="14.4" x14ac:dyDescent="0.3">
      <c r="B1202" s="30"/>
      <c r="C1202" s="16"/>
      <c r="D1202" s="16"/>
      <c r="E1202" s="25"/>
      <c r="F1202" s="16"/>
      <c r="G1202" s="15"/>
      <c r="H1202" s="14"/>
      <c r="I1202" s="13"/>
      <c r="J1202" s="13"/>
      <c r="K1202" s="12"/>
      <c r="L1202" s="232">
        <f t="shared" ref="L1202:L1265" si="102">IF(ROUNDDOWN(DATEDIF(I1202,J1202,"d")/7,0)&gt;$L$12,$L$12*K1202,K1202*ROUNDDOWN(DATEDIF(I1202,J1202,"d")/7,0))</f>
        <v>0</v>
      </c>
      <c r="M1202" s="234">
        <f t="shared" ref="M1202:M1265" si="103">L1202*$L$6</f>
        <v>0</v>
      </c>
      <c r="N1202" s="11">
        <f>IF(Q1202="x",0,IF(J1202&lt;(INDEX(Lookup!$U$2:$U$10,MATCH($D$47,Lookup!$S$2:$S$10,0))),0,$L$12*K1202))</f>
        <v>0</v>
      </c>
      <c r="O1202" s="234">
        <f t="shared" ref="O1202:O1265" si="104">N1202*$L$6</f>
        <v>0</v>
      </c>
      <c r="P1202" s="10"/>
      <c r="Q1202" s="9"/>
      <c r="S1202" s="340">
        <f t="shared" si="100"/>
        <v>0</v>
      </c>
      <c r="T1202" s="340">
        <f t="shared" si="101"/>
        <v>0</v>
      </c>
    </row>
    <row r="1203" spans="2:20" ht="14.4" x14ac:dyDescent="0.3">
      <c r="B1203" s="30"/>
      <c r="C1203" s="16"/>
      <c r="D1203" s="16"/>
      <c r="E1203" s="25"/>
      <c r="F1203" s="16"/>
      <c r="G1203" s="15"/>
      <c r="H1203" s="14"/>
      <c r="I1203" s="13"/>
      <c r="J1203" s="13"/>
      <c r="K1203" s="12"/>
      <c r="L1203" s="232">
        <f t="shared" si="102"/>
        <v>0</v>
      </c>
      <c r="M1203" s="234">
        <f t="shared" si="103"/>
        <v>0</v>
      </c>
      <c r="N1203" s="11">
        <f>IF(Q1203="x",0,IF(J1203&lt;(INDEX(Lookup!$U$2:$U$10,MATCH($D$47,Lookup!$S$2:$S$10,0))),0,$L$12*K1203))</f>
        <v>0</v>
      </c>
      <c r="O1203" s="234">
        <f t="shared" si="104"/>
        <v>0</v>
      </c>
      <c r="P1203" s="10"/>
      <c r="Q1203" s="9"/>
      <c r="S1203" s="340">
        <f t="shared" ref="S1203:S1266" si="105">M1203*$I$35</f>
        <v>0</v>
      </c>
      <c r="T1203" s="340">
        <f t="shared" ref="T1203:T1266" si="106">O1203*$I$44</f>
        <v>0</v>
      </c>
    </row>
    <row r="1204" spans="2:20" ht="14.4" x14ac:dyDescent="0.3">
      <c r="B1204" s="30"/>
      <c r="C1204" s="16"/>
      <c r="D1204" s="16"/>
      <c r="E1204" s="25"/>
      <c r="F1204" s="16"/>
      <c r="G1204" s="15"/>
      <c r="H1204" s="14"/>
      <c r="I1204" s="13"/>
      <c r="J1204" s="13"/>
      <c r="K1204" s="12"/>
      <c r="L1204" s="232">
        <f t="shared" si="102"/>
        <v>0</v>
      </c>
      <c r="M1204" s="234">
        <f t="shared" si="103"/>
        <v>0</v>
      </c>
      <c r="N1204" s="11">
        <f>IF(Q1204="x",0,IF(J1204&lt;(INDEX(Lookup!$U$2:$U$10,MATCH($D$47,Lookup!$S$2:$S$10,0))),0,$L$12*K1204))</f>
        <v>0</v>
      </c>
      <c r="O1204" s="234">
        <f t="shared" si="104"/>
        <v>0</v>
      </c>
      <c r="P1204" s="10"/>
      <c r="Q1204" s="9"/>
      <c r="S1204" s="340">
        <f t="shared" si="105"/>
        <v>0</v>
      </c>
      <c r="T1204" s="340">
        <f t="shared" si="106"/>
        <v>0</v>
      </c>
    </row>
    <row r="1205" spans="2:20" ht="14.4" x14ac:dyDescent="0.3">
      <c r="B1205" s="30"/>
      <c r="C1205" s="16"/>
      <c r="D1205" s="16"/>
      <c r="E1205" s="25"/>
      <c r="F1205" s="16"/>
      <c r="G1205" s="15"/>
      <c r="H1205" s="14"/>
      <c r="I1205" s="13"/>
      <c r="J1205" s="13"/>
      <c r="K1205" s="12"/>
      <c r="L1205" s="232">
        <f t="shared" si="102"/>
        <v>0</v>
      </c>
      <c r="M1205" s="234">
        <f t="shared" si="103"/>
        <v>0</v>
      </c>
      <c r="N1205" s="11">
        <f>IF(Q1205="x",0,IF(J1205&lt;(INDEX(Lookup!$U$2:$U$10,MATCH($D$47,Lookup!$S$2:$S$10,0))),0,$L$12*K1205))</f>
        <v>0</v>
      </c>
      <c r="O1205" s="234">
        <f t="shared" si="104"/>
        <v>0</v>
      </c>
      <c r="P1205" s="10"/>
      <c r="Q1205" s="9"/>
      <c r="S1205" s="340">
        <f t="shared" si="105"/>
        <v>0</v>
      </c>
      <c r="T1205" s="340">
        <f t="shared" si="106"/>
        <v>0</v>
      </c>
    </row>
    <row r="1206" spans="2:20" ht="14.4" x14ac:dyDescent="0.3">
      <c r="B1206" s="30"/>
      <c r="C1206" s="16"/>
      <c r="D1206" s="16"/>
      <c r="E1206" s="25"/>
      <c r="F1206" s="16"/>
      <c r="G1206" s="15"/>
      <c r="H1206" s="14"/>
      <c r="I1206" s="13"/>
      <c r="J1206" s="13"/>
      <c r="K1206" s="12"/>
      <c r="L1206" s="232">
        <f t="shared" si="102"/>
        <v>0</v>
      </c>
      <c r="M1206" s="234">
        <f t="shared" si="103"/>
        <v>0</v>
      </c>
      <c r="N1206" s="11">
        <f>IF(Q1206="x",0,IF(J1206&lt;(INDEX(Lookup!$U$2:$U$10,MATCH($D$47,Lookup!$S$2:$S$10,0))),0,$L$12*K1206))</f>
        <v>0</v>
      </c>
      <c r="O1206" s="234">
        <f t="shared" si="104"/>
        <v>0</v>
      </c>
      <c r="P1206" s="10"/>
      <c r="Q1206" s="9"/>
      <c r="S1206" s="340">
        <f t="shared" si="105"/>
        <v>0</v>
      </c>
      <c r="T1206" s="340">
        <f t="shared" si="106"/>
        <v>0</v>
      </c>
    </row>
    <row r="1207" spans="2:20" ht="14.4" x14ac:dyDescent="0.3">
      <c r="B1207" s="30"/>
      <c r="C1207" s="16"/>
      <c r="D1207" s="16"/>
      <c r="E1207" s="25"/>
      <c r="F1207" s="16"/>
      <c r="G1207" s="15"/>
      <c r="H1207" s="14"/>
      <c r="I1207" s="13"/>
      <c r="J1207" s="13"/>
      <c r="K1207" s="12"/>
      <c r="L1207" s="232">
        <f t="shared" si="102"/>
        <v>0</v>
      </c>
      <c r="M1207" s="234">
        <f t="shared" si="103"/>
        <v>0</v>
      </c>
      <c r="N1207" s="11">
        <f>IF(Q1207="x",0,IF(J1207&lt;(INDEX(Lookup!$U$2:$U$10,MATCH($D$47,Lookup!$S$2:$S$10,0))),0,$L$12*K1207))</f>
        <v>0</v>
      </c>
      <c r="O1207" s="234">
        <f t="shared" si="104"/>
        <v>0</v>
      </c>
      <c r="P1207" s="10"/>
      <c r="Q1207" s="9"/>
      <c r="S1207" s="340">
        <f t="shared" si="105"/>
        <v>0</v>
      </c>
      <c r="T1207" s="340">
        <f t="shared" si="106"/>
        <v>0</v>
      </c>
    </row>
    <row r="1208" spans="2:20" ht="14.4" x14ac:dyDescent="0.3">
      <c r="B1208" s="30"/>
      <c r="C1208" s="16"/>
      <c r="D1208" s="16"/>
      <c r="E1208" s="25"/>
      <c r="F1208" s="16"/>
      <c r="G1208" s="15"/>
      <c r="H1208" s="14"/>
      <c r="I1208" s="13"/>
      <c r="J1208" s="13"/>
      <c r="K1208" s="12"/>
      <c r="L1208" s="232">
        <f t="shared" si="102"/>
        <v>0</v>
      </c>
      <c r="M1208" s="234">
        <f t="shared" si="103"/>
        <v>0</v>
      </c>
      <c r="N1208" s="11">
        <f>IF(Q1208="x",0,IF(J1208&lt;(INDEX(Lookup!$U$2:$U$10,MATCH($D$47,Lookup!$S$2:$S$10,0))),0,$L$12*K1208))</f>
        <v>0</v>
      </c>
      <c r="O1208" s="234">
        <f t="shared" si="104"/>
        <v>0</v>
      </c>
      <c r="P1208" s="10"/>
      <c r="Q1208" s="9"/>
      <c r="S1208" s="340">
        <f t="shared" si="105"/>
        <v>0</v>
      </c>
      <c r="T1208" s="340">
        <f t="shared" si="106"/>
        <v>0</v>
      </c>
    </row>
    <row r="1209" spans="2:20" ht="14.4" x14ac:dyDescent="0.3">
      <c r="B1209" s="30"/>
      <c r="C1209" s="16"/>
      <c r="D1209" s="16"/>
      <c r="E1209" s="25"/>
      <c r="F1209" s="16"/>
      <c r="G1209" s="15"/>
      <c r="H1209" s="14"/>
      <c r="I1209" s="13"/>
      <c r="J1209" s="13"/>
      <c r="K1209" s="12"/>
      <c r="L1209" s="232">
        <f t="shared" si="102"/>
        <v>0</v>
      </c>
      <c r="M1209" s="234">
        <f t="shared" si="103"/>
        <v>0</v>
      </c>
      <c r="N1209" s="11">
        <f>IF(Q1209="x",0,IF(J1209&lt;(INDEX(Lookup!$U$2:$U$10,MATCH($D$47,Lookup!$S$2:$S$10,0))),0,$L$12*K1209))</f>
        <v>0</v>
      </c>
      <c r="O1209" s="234">
        <f t="shared" si="104"/>
        <v>0</v>
      </c>
      <c r="P1209" s="10"/>
      <c r="Q1209" s="9"/>
      <c r="S1209" s="340">
        <f t="shared" si="105"/>
        <v>0</v>
      </c>
      <c r="T1209" s="340">
        <f t="shared" si="106"/>
        <v>0</v>
      </c>
    </row>
    <row r="1210" spans="2:20" ht="14.4" x14ac:dyDescent="0.3">
      <c r="B1210" s="30"/>
      <c r="C1210" s="16"/>
      <c r="D1210" s="16"/>
      <c r="E1210" s="25"/>
      <c r="F1210" s="16"/>
      <c r="G1210" s="15"/>
      <c r="H1210" s="14"/>
      <c r="I1210" s="13"/>
      <c r="J1210" s="13"/>
      <c r="K1210" s="12"/>
      <c r="L1210" s="232">
        <f t="shared" si="102"/>
        <v>0</v>
      </c>
      <c r="M1210" s="234">
        <f t="shared" si="103"/>
        <v>0</v>
      </c>
      <c r="N1210" s="11">
        <f>IF(Q1210="x",0,IF(J1210&lt;(INDEX(Lookup!$U$2:$U$10,MATCH($D$47,Lookup!$S$2:$S$10,0))),0,$L$12*K1210))</f>
        <v>0</v>
      </c>
      <c r="O1210" s="234">
        <f t="shared" si="104"/>
        <v>0</v>
      </c>
      <c r="P1210" s="10"/>
      <c r="Q1210" s="9"/>
      <c r="S1210" s="340">
        <f t="shared" si="105"/>
        <v>0</v>
      </c>
      <c r="T1210" s="340">
        <f t="shared" si="106"/>
        <v>0</v>
      </c>
    </row>
    <row r="1211" spans="2:20" ht="14.4" x14ac:dyDescent="0.3">
      <c r="B1211" s="30"/>
      <c r="C1211" s="16"/>
      <c r="D1211" s="16"/>
      <c r="E1211" s="25"/>
      <c r="F1211" s="16"/>
      <c r="G1211" s="15"/>
      <c r="H1211" s="14"/>
      <c r="I1211" s="13"/>
      <c r="J1211" s="13"/>
      <c r="K1211" s="12"/>
      <c r="L1211" s="232">
        <f t="shared" si="102"/>
        <v>0</v>
      </c>
      <c r="M1211" s="234">
        <f t="shared" si="103"/>
        <v>0</v>
      </c>
      <c r="N1211" s="11">
        <f>IF(Q1211="x",0,IF(J1211&lt;(INDEX(Lookup!$U$2:$U$10,MATCH($D$47,Lookup!$S$2:$S$10,0))),0,$L$12*K1211))</f>
        <v>0</v>
      </c>
      <c r="O1211" s="234">
        <f t="shared" si="104"/>
        <v>0</v>
      </c>
      <c r="P1211" s="10"/>
      <c r="Q1211" s="9"/>
      <c r="S1211" s="340">
        <f t="shared" si="105"/>
        <v>0</v>
      </c>
      <c r="T1211" s="340">
        <f t="shared" si="106"/>
        <v>0</v>
      </c>
    </row>
    <row r="1212" spans="2:20" ht="14.4" x14ac:dyDescent="0.3">
      <c r="B1212" s="30"/>
      <c r="C1212" s="16"/>
      <c r="D1212" s="16"/>
      <c r="E1212" s="25"/>
      <c r="F1212" s="16"/>
      <c r="G1212" s="15"/>
      <c r="H1212" s="14"/>
      <c r="I1212" s="13"/>
      <c r="J1212" s="13"/>
      <c r="K1212" s="12"/>
      <c r="L1212" s="232">
        <f t="shared" si="102"/>
        <v>0</v>
      </c>
      <c r="M1212" s="234">
        <f t="shared" si="103"/>
        <v>0</v>
      </c>
      <c r="N1212" s="11">
        <f>IF(Q1212="x",0,IF(J1212&lt;(INDEX(Lookup!$U$2:$U$10,MATCH($D$47,Lookup!$S$2:$S$10,0))),0,$L$12*K1212))</f>
        <v>0</v>
      </c>
      <c r="O1212" s="234">
        <f t="shared" si="104"/>
        <v>0</v>
      </c>
      <c r="P1212" s="10"/>
      <c r="Q1212" s="9"/>
      <c r="S1212" s="340">
        <f t="shared" si="105"/>
        <v>0</v>
      </c>
      <c r="T1212" s="340">
        <f t="shared" si="106"/>
        <v>0</v>
      </c>
    </row>
    <row r="1213" spans="2:20" ht="14.4" x14ac:dyDescent="0.3">
      <c r="B1213" s="30"/>
      <c r="C1213" s="16"/>
      <c r="D1213" s="16"/>
      <c r="E1213" s="25"/>
      <c r="F1213" s="16"/>
      <c r="G1213" s="15"/>
      <c r="H1213" s="14"/>
      <c r="I1213" s="13"/>
      <c r="J1213" s="13"/>
      <c r="K1213" s="12"/>
      <c r="L1213" s="232">
        <f t="shared" si="102"/>
        <v>0</v>
      </c>
      <c r="M1213" s="234">
        <f t="shared" si="103"/>
        <v>0</v>
      </c>
      <c r="N1213" s="11">
        <f>IF(Q1213="x",0,IF(J1213&lt;(INDEX(Lookup!$U$2:$U$10,MATCH($D$47,Lookup!$S$2:$S$10,0))),0,$L$12*K1213))</f>
        <v>0</v>
      </c>
      <c r="O1213" s="234">
        <f t="shared" si="104"/>
        <v>0</v>
      </c>
      <c r="P1213" s="10"/>
      <c r="Q1213" s="9"/>
      <c r="S1213" s="340">
        <f t="shared" si="105"/>
        <v>0</v>
      </c>
      <c r="T1213" s="340">
        <f t="shared" si="106"/>
        <v>0</v>
      </c>
    </row>
    <row r="1214" spans="2:20" ht="14.4" x14ac:dyDescent="0.3">
      <c r="B1214" s="30"/>
      <c r="C1214" s="16"/>
      <c r="D1214" s="16"/>
      <c r="E1214" s="25"/>
      <c r="F1214" s="16"/>
      <c r="G1214" s="15"/>
      <c r="H1214" s="14"/>
      <c r="I1214" s="13"/>
      <c r="J1214" s="13"/>
      <c r="K1214" s="12"/>
      <c r="L1214" s="232">
        <f t="shared" si="102"/>
        <v>0</v>
      </c>
      <c r="M1214" s="234">
        <f t="shared" si="103"/>
        <v>0</v>
      </c>
      <c r="N1214" s="11">
        <f>IF(Q1214="x",0,IF(J1214&lt;(INDEX(Lookup!$U$2:$U$10,MATCH($D$47,Lookup!$S$2:$S$10,0))),0,$L$12*K1214))</f>
        <v>0</v>
      </c>
      <c r="O1214" s="234">
        <f t="shared" si="104"/>
        <v>0</v>
      </c>
      <c r="P1214" s="10"/>
      <c r="Q1214" s="9"/>
      <c r="S1214" s="340">
        <f t="shared" si="105"/>
        <v>0</v>
      </c>
      <c r="T1214" s="340">
        <f t="shared" si="106"/>
        <v>0</v>
      </c>
    </row>
    <row r="1215" spans="2:20" ht="14.4" x14ac:dyDescent="0.3">
      <c r="B1215" s="30"/>
      <c r="C1215" s="16"/>
      <c r="D1215" s="16"/>
      <c r="E1215" s="25"/>
      <c r="F1215" s="16"/>
      <c r="G1215" s="15"/>
      <c r="H1215" s="14"/>
      <c r="I1215" s="13"/>
      <c r="J1215" s="13"/>
      <c r="K1215" s="12"/>
      <c r="L1215" s="232">
        <f t="shared" si="102"/>
        <v>0</v>
      </c>
      <c r="M1215" s="234">
        <f t="shared" si="103"/>
        <v>0</v>
      </c>
      <c r="N1215" s="11">
        <f>IF(Q1215="x",0,IF(J1215&lt;(INDEX(Lookup!$U$2:$U$10,MATCH($D$47,Lookup!$S$2:$S$10,0))),0,$L$12*K1215))</f>
        <v>0</v>
      </c>
      <c r="O1215" s="234">
        <f t="shared" si="104"/>
        <v>0</v>
      </c>
      <c r="P1215" s="10"/>
      <c r="Q1215" s="9"/>
      <c r="S1215" s="340">
        <f t="shared" si="105"/>
        <v>0</v>
      </c>
      <c r="T1215" s="340">
        <f t="shared" si="106"/>
        <v>0</v>
      </c>
    </row>
    <row r="1216" spans="2:20" ht="14.4" x14ac:dyDescent="0.3">
      <c r="B1216" s="30"/>
      <c r="C1216" s="16"/>
      <c r="D1216" s="16"/>
      <c r="E1216" s="25"/>
      <c r="F1216" s="16"/>
      <c r="G1216" s="15"/>
      <c r="H1216" s="14"/>
      <c r="I1216" s="13"/>
      <c r="J1216" s="13"/>
      <c r="K1216" s="12"/>
      <c r="L1216" s="232">
        <f t="shared" si="102"/>
        <v>0</v>
      </c>
      <c r="M1216" s="234">
        <f t="shared" si="103"/>
        <v>0</v>
      </c>
      <c r="N1216" s="11">
        <f>IF(Q1216="x",0,IF(J1216&lt;(INDEX(Lookup!$U$2:$U$10,MATCH($D$47,Lookup!$S$2:$S$10,0))),0,$L$12*K1216))</f>
        <v>0</v>
      </c>
      <c r="O1216" s="234">
        <f t="shared" si="104"/>
        <v>0</v>
      </c>
      <c r="P1216" s="10"/>
      <c r="Q1216" s="9"/>
      <c r="S1216" s="340">
        <f t="shared" si="105"/>
        <v>0</v>
      </c>
      <c r="T1216" s="340">
        <f t="shared" si="106"/>
        <v>0</v>
      </c>
    </row>
    <row r="1217" spans="2:20" ht="14.4" x14ac:dyDescent="0.3">
      <c r="B1217" s="30"/>
      <c r="C1217" s="16"/>
      <c r="D1217" s="16"/>
      <c r="E1217" s="25"/>
      <c r="F1217" s="16"/>
      <c r="G1217" s="15"/>
      <c r="H1217" s="14"/>
      <c r="I1217" s="13"/>
      <c r="J1217" s="13"/>
      <c r="K1217" s="12"/>
      <c r="L1217" s="232">
        <f t="shared" si="102"/>
        <v>0</v>
      </c>
      <c r="M1217" s="234">
        <f t="shared" si="103"/>
        <v>0</v>
      </c>
      <c r="N1217" s="11">
        <f>IF(Q1217="x",0,IF(J1217&lt;(INDEX(Lookup!$U$2:$U$10,MATCH($D$47,Lookup!$S$2:$S$10,0))),0,$L$12*K1217))</f>
        <v>0</v>
      </c>
      <c r="O1217" s="234">
        <f t="shared" si="104"/>
        <v>0</v>
      </c>
      <c r="P1217" s="10"/>
      <c r="Q1217" s="9"/>
      <c r="S1217" s="340">
        <f t="shared" si="105"/>
        <v>0</v>
      </c>
      <c r="T1217" s="340">
        <f t="shared" si="106"/>
        <v>0</v>
      </c>
    </row>
    <row r="1218" spans="2:20" ht="14.4" x14ac:dyDescent="0.3">
      <c r="B1218" s="30"/>
      <c r="C1218" s="16"/>
      <c r="D1218" s="16"/>
      <c r="E1218" s="25"/>
      <c r="F1218" s="16"/>
      <c r="G1218" s="15"/>
      <c r="H1218" s="14"/>
      <c r="I1218" s="13"/>
      <c r="J1218" s="13"/>
      <c r="K1218" s="12"/>
      <c r="L1218" s="232">
        <f t="shared" si="102"/>
        <v>0</v>
      </c>
      <c r="M1218" s="234">
        <f t="shared" si="103"/>
        <v>0</v>
      </c>
      <c r="N1218" s="11">
        <f>IF(Q1218="x",0,IF(J1218&lt;(INDEX(Lookup!$U$2:$U$10,MATCH($D$47,Lookup!$S$2:$S$10,0))),0,$L$12*K1218))</f>
        <v>0</v>
      </c>
      <c r="O1218" s="234">
        <f t="shared" si="104"/>
        <v>0</v>
      </c>
      <c r="P1218" s="10"/>
      <c r="Q1218" s="9"/>
      <c r="S1218" s="340">
        <f t="shared" si="105"/>
        <v>0</v>
      </c>
      <c r="T1218" s="340">
        <f t="shared" si="106"/>
        <v>0</v>
      </c>
    </row>
    <row r="1219" spans="2:20" ht="14.4" x14ac:dyDescent="0.3">
      <c r="B1219" s="30"/>
      <c r="C1219" s="16"/>
      <c r="D1219" s="16"/>
      <c r="E1219" s="25"/>
      <c r="F1219" s="16"/>
      <c r="G1219" s="15"/>
      <c r="H1219" s="14"/>
      <c r="I1219" s="13"/>
      <c r="J1219" s="13"/>
      <c r="K1219" s="12"/>
      <c r="L1219" s="232">
        <f t="shared" si="102"/>
        <v>0</v>
      </c>
      <c r="M1219" s="234">
        <f t="shared" si="103"/>
        <v>0</v>
      </c>
      <c r="N1219" s="11">
        <f>IF(Q1219="x",0,IF(J1219&lt;(INDEX(Lookup!$U$2:$U$10,MATCH($D$47,Lookup!$S$2:$S$10,0))),0,$L$12*K1219))</f>
        <v>0</v>
      </c>
      <c r="O1219" s="234">
        <f t="shared" si="104"/>
        <v>0</v>
      </c>
      <c r="P1219" s="10"/>
      <c r="Q1219" s="9"/>
      <c r="S1219" s="340">
        <f t="shared" si="105"/>
        <v>0</v>
      </c>
      <c r="T1219" s="340">
        <f t="shared" si="106"/>
        <v>0</v>
      </c>
    </row>
    <row r="1220" spans="2:20" ht="14.4" x14ac:dyDescent="0.3">
      <c r="B1220" s="30"/>
      <c r="C1220" s="16"/>
      <c r="D1220" s="16"/>
      <c r="E1220" s="25"/>
      <c r="F1220" s="16"/>
      <c r="G1220" s="15"/>
      <c r="H1220" s="14"/>
      <c r="I1220" s="13"/>
      <c r="J1220" s="13"/>
      <c r="K1220" s="12"/>
      <c r="L1220" s="232">
        <f t="shared" si="102"/>
        <v>0</v>
      </c>
      <c r="M1220" s="234">
        <f t="shared" si="103"/>
        <v>0</v>
      </c>
      <c r="N1220" s="11">
        <f>IF(Q1220="x",0,IF(J1220&lt;(INDEX(Lookup!$U$2:$U$10,MATCH($D$47,Lookup!$S$2:$S$10,0))),0,$L$12*K1220))</f>
        <v>0</v>
      </c>
      <c r="O1220" s="234">
        <f t="shared" si="104"/>
        <v>0</v>
      </c>
      <c r="P1220" s="10"/>
      <c r="Q1220" s="9"/>
      <c r="S1220" s="340">
        <f t="shared" si="105"/>
        <v>0</v>
      </c>
      <c r="T1220" s="340">
        <f t="shared" si="106"/>
        <v>0</v>
      </c>
    </row>
    <row r="1221" spans="2:20" ht="14.4" x14ac:dyDescent="0.3">
      <c r="B1221" s="30"/>
      <c r="C1221" s="16"/>
      <c r="D1221" s="16"/>
      <c r="E1221" s="25"/>
      <c r="F1221" s="16"/>
      <c r="G1221" s="15"/>
      <c r="H1221" s="14"/>
      <c r="I1221" s="13"/>
      <c r="J1221" s="13"/>
      <c r="K1221" s="12"/>
      <c r="L1221" s="232">
        <f t="shared" si="102"/>
        <v>0</v>
      </c>
      <c r="M1221" s="234">
        <f t="shared" si="103"/>
        <v>0</v>
      </c>
      <c r="N1221" s="11">
        <f>IF(Q1221="x",0,IF(J1221&lt;(INDEX(Lookup!$U$2:$U$10,MATCH($D$47,Lookup!$S$2:$S$10,0))),0,$L$12*K1221))</f>
        <v>0</v>
      </c>
      <c r="O1221" s="234">
        <f t="shared" si="104"/>
        <v>0</v>
      </c>
      <c r="P1221" s="10"/>
      <c r="Q1221" s="9"/>
      <c r="S1221" s="340">
        <f t="shared" si="105"/>
        <v>0</v>
      </c>
      <c r="T1221" s="340">
        <f t="shared" si="106"/>
        <v>0</v>
      </c>
    </row>
    <row r="1222" spans="2:20" ht="14.4" x14ac:dyDescent="0.3">
      <c r="B1222" s="30"/>
      <c r="C1222" s="16"/>
      <c r="D1222" s="16"/>
      <c r="E1222" s="25"/>
      <c r="F1222" s="16"/>
      <c r="G1222" s="15"/>
      <c r="H1222" s="14"/>
      <c r="I1222" s="13"/>
      <c r="J1222" s="13"/>
      <c r="K1222" s="12"/>
      <c r="L1222" s="232">
        <f t="shared" si="102"/>
        <v>0</v>
      </c>
      <c r="M1222" s="234">
        <f t="shared" si="103"/>
        <v>0</v>
      </c>
      <c r="N1222" s="11">
        <f>IF(Q1222="x",0,IF(J1222&lt;(INDEX(Lookup!$U$2:$U$10,MATCH($D$47,Lookup!$S$2:$S$10,0))),0,$L$12*K1222))</f>
        <v>0</v>
      </c>
      <c r="O1222" s="234">
        <f t="shared" si="104"/>
        <v>0</v>
      </c>
      <c r="P1222" s="10"/>
      <c r="Q1222" s="9"/>
      <c r="S1222" s="340">
        <f t="shared" si="105"/>
        <v>0</v>
      </c>
      <c r="T1222" s="340">
        <f t="shared" si="106"/>
        <v>0</v>
      </c>
    </row>
    <row r="1223" spans="2:20" ht="14.4" x14ac:dyDescent="0.3">
      <c r="B1223" s="30"/>
      <c r="C1223" s="16"/>
      <c r="D1223" s="16"/>
      <c r="E1223" s="25"/>
      <c r="F1223" s="16"/>
      <c r="G1223" s="15"/>
      <c r="H1223" s="14"/>
      <c r="I1223" s="13"/>
      <c r="J1223" s="13"/>
      <c r="K1223" s="12"/>
      <c r="L1223" s="232">
        <f t="shared" si="102"/>
        <v>0</v>
      </c>
      <c r="M1223" s="234">
        <f t="shared" si="103"/>
        <v>0</v>
      </c>
      <c r="N1223" s="11">
        <f>IF(Q1223="x",0,IF(J1223&lt;(INDEX(Lookup!$U$2:$U$10,MATCH($D$47,Lookup!$S$2:$S$10,0))),0,$L$12*K1223))</f>
        <v>0</v>
      </c>
      <c r="O1223" s="234">
        <f t="shared" si="104"/>
        <v>0</v>
      </c>
      <c r="P1223" s="10"/>
      <c r="Q1223" s="9"/>
      <c r="S1223" s="340">
        <f t="shared" si="105"/>
        <v>0</v>
      </c>
      <c r="T1223" s="340">
        <f t="shared" si="106"/>
        <v>0</v>
      </c>
    </row>
    <row r="1224" spans="2:20" ht="14.4" x14ac:dyDescent="0.3">
      <c r="B1224" s="30"/>
      <c r="C1224" s="16"/>
      <c r="D1224" s="16"/>
      <c r="E1224" s="25"/>
      <c r="F1224" s="16"/>
      <c r="G1224" s="15"/>
      <c r="H1224" s="14"/>
      <c r="I1224" s="13"/>
      <c r="J1224" s="13"/>
      <c r="K1224" s="12"/>
      <c r="L1224" s="232">
        <f t="shared" si="102"/>
        <v>0</v>
      </c>
      <c r="M1224" s="234">
        <f t="shared" si="103"/>
        <v>0</v>
      </c>
      <c r="N1224" s="11">
        <f>IF(Q1224="x",0,IF(J1224&lt;(INDEX(Lookup!$U$2:$U$10,MATCH($D$47,Lookup!$S$2:$S$10,0))),0,$L$12*K1224))</f>
        <v>0</v>
      </c>
      <c r="O1224" s="234">
        <f t="shared" si="104"/>
        <v>0</v>
      </c>
      <c r="P1224" s="10"/>
      <c r="Q1224" s="9"/>
      <c r="S1224" s="340">
        <f t="shared" si="105"/>
        <v>0</v>
      </c>
      <c r="T1224" s="340">
        <f t="shared" si="106"/>
        <v>0</v>
      </c>
    </row>
    <row r="1225" spans="2:20" ht="14.4" x14ac:dyDescent="0.3">
      <c r="B1225" s="30"/>
      <c r="C1225" s="16"/>
      <c r="D1225" s="16"/>
      <c r="E1225" s="25"/>
      <c r="F1225" s="16"/>
      <c r="G1225" s="15"/>
      <c r="H1225" s="14"/>
      <c r="I1225" s="13"/>
      <c r="J1225" s="13"/>
      <c r="K1225" s="12"/>
      <c r="L1225" s="232">
        <f t="shared" si="102"/>
        <v>0</v>
      </c>
      <c r="M1225" s="234">
        <f t="shared" si="103"/>
        <v>0</v>
      </c>
      <c r="N1225" s="11">
        <f>IF(Q1225="x",0,IF(J1225&lt;(INDEX(Lookup!$U$2:$U$10,MATCH($D$47,Lookup!$S$2:$S$10,0))),0,$L$12*K1225))</f>
        <v>0</v>
      </c>
      <c r="O1225" s="234">
        <f t="shared" si="104"/>
        <v>0</v>
      </c>
      <c r="P1225" s="10"/>
      <c r="Q1225" s="9"/>
      <c r="S1225" s="340">
        <f t="shared" si="105"/>
        <v>0</v>
      </c>
      <c r="T1225" s="340">
        <f t="shared" si="106"/>
        <v>0</v>
      </c>
    </row>
    <row r="1226" spans="2:20" ht="14.4" x14ac:dyDescent="0.3">
      <c r="B1226" s="30"/>
      <c r="C1226" s="16"/>
      <c r="D1226" s="16"/>
      <c r="E1226" s="25"/>
      <c r="F1226" s="16"/>
      <c r="G1226" s="15"/>
      <c r="H1226" s="14"/>
      <c r="I1226" s="13"/>
      <c r="J1226" s="13"/>
      <c r="K1226" s="12"/>
      <c r="L1226" s="232">
        <f t="shared" si="102"/>
        <v>0</v>
      </c>
      <c r="M1226" s="234">
        <f t="shared" si="103"/>
        <v>0</v>
      </c>
      <c r="N1226" s="11">
        <f>IF(Q1226="x",0,IF(J1226&lt;(INDEX(Lookup!$U$2:$U$10,MATCH($D$47,Lookup!$S$2:$S$10,0))),0,$L$12*K1226))</f>
        <v>0</v>
      </c>
      <c r="O1226" s="234">
        <f t="shared" si="104"/>
        <v>0</v>
      </c>
      <c r="P1226" s="10"/>
      <c r="Q1226" s="9"/>
      <c r="S1226" s="340">
        <f t="shared" si="105"/>
        <v>0</v>
      </c>
      <c r="T1226" s="340">
        <f t="shared" si="106"/>
        <v>0</v>
      </c>
    </row>
    <row r="1227" spans="2:20" ht="14.4" x14ac:dyDescent="0.3">
      <c r="B1227" s="30"/>
      <c r="C1227" s="16"/>
      <c r="D1227" s="16"/>
      <c r="E1227" s="25"/>
      <c r="F1227" s="16"/>
      <c r="G1227" s="15"/>
      <c r="H1227" s="14"/>
      <c r="I1227" s="13"/>
      <c r="J1227" s="13"/>
      <c r="K1227" s="12"/>
      <c r="L1227" s="232">
        <f t="shared" si="102"/>
        <v>0</v>
      </c>
      <c r="M1227" s="234">
        <f t="shared" si="103"/>
        <v>0</v>
      </c>
      <c r="N1227" s="11">
        <f>IF(Q1227="x",0,IF(J1227&lt;(INDEX(Lookup!$U$2:$U$10,MATCH($D$47,Lookup!$S$2:$S$10,0))),0,$L$12*K1227))</f>
        <v>0</v>
      </c>
      <c r="O1227" s="234">
        <f t="shared" si="104"/>
        <v>0</v>
      </c>
      <c r="P1227" s="10"/>
      <c r="Q1227" s="9"/>
      <c r="S1227" s="340">
        <f t="shared" si="105"/>
        <v>0</v>
      </c>
      <c r="T1227" s="340">
        <f t="shared" si="106"/>
        <v>0</v>
      </c>
    </row>
    <row r="1228" spans="2:20" ht="14.4" x14ac:dyDescent="0.3">
      <c r="B1228" s="30"/>
      <c r="C1228" s="16"/>
      <c r="D1228" s="16"/>
      <c r="E1228" s="25"/>
      <c r="F1228" s="16"/>
      <c r="G1228" s="15"/>
      <c r="H1228" s="14"/>
      <c r="I1228" s="13"/>
      <c r="J1228" s="13"/>
      <c r="K1228" s="12"/>
      <c r="L1228" s="232">
        <f t="shared" si="102"/>
        <v>0</v>
      </c>
      <c r="M1228" s="234">
        <f t="shared" si="103"/>
        <v>0</v>
      </c>
      <c r="N1228" s="11">
        <f>IF(Q1228="x",0,IF(J1228&lt;(INDEX(Lookup!$U$2:$U$10,MATCH($D$47,Lookup!$S$2:$S$10,0))),0,$L$12*K1228))</f>
        <v>0</v>
      </c>
      <c r="O1228" s="234">
        <f t="shared" si="104"/>
        <v>0</v>
      </c>
      <c r="P1228" s="10"/>
      <c r="Q1228" s="9"/>
      <c r="S1228" s="340">
        <f t="shared" si="105"/>
        <v>0</v>
      </c>
      <c r="T1228" s="340">
        <f t="shared" si="106"/>
        <v>0</v>
      </c>
    </row>
    <row r="1229" spans="2:20" ht="14.4" x14ac:dyDescent="0.3">
      <c r="B1229" s="30"/>
      <c r="C1229" s="16"/>
      <c r="D1229" s="16"/>
      <c r="E1229" s="25"/>
      <c r="F1229" s="16"/>
      <c r="G1229" s="15"/>
      <c r="H1229" s="14"/>
      <c r="I1229" s="13"/>
      <c r="J1229" s="13"/>
      <c r="K1229" s="12"/>
      <c r="L1229" s="232">
        <f t="shared" si="102"/>
        <v>0</v>
      </c>
      <c r="M1229" s="234">
        <f t="shared" si="103"/>
        <v>0</v>
      </c>
      <c r="N1229" s="11">
        <f>IF(Q1229="x",0,IF(J1229&lt;(INDEX(Lookup!$U$2:$U$10,MATCH($D$47,Lookup!$S$2:$S$10,0))),0,$L$12*K1229))</f>
        <v>0</v>
      </c>
      <c r="O1229" s="234">
        <f t="shared" si="104"/>
        <v>0</v>
      </c>
      <c r="P1229" s="10"/>
      <c r="Q1229" s="9"/>
      <c r="S1229" s="340">
        <f t="shared" si="105"/>
        <v>0</v>
      </c>
      <c r="T1229" s="340">
        <f t="shared" si="106"/>
        <v>0</v>
      </c>
    </row>
    <row r="1230" spans="2:20" ht="14.4" x14ac:dyDescent="0.3">
      <c r="B1230" s="30"/>
      <c r="C1230" s="16"/>
      <c r="D1230" s="16"/>
      <c r="E1230" s="25"/>
      <c r="F1230" s="16"/>
      <c r="G1230" s="15"/>
      <c r="H1230" s="14"/>
      <c r="I1230" s="13"/>
      <c r="J1230" s="13"/>
      <c r="K1230" s="12"/>
      <c r="L1230" s="232">
        <f t="shared" si="102"/>
        <v>0</v>
      </c>
      <c r="M1230" s="234">
        <f t="shared" si="103"/>
        <v>0</v>
      </c>
      <c r="N1230" s="11">
        <f>IF(Q1230="x",0,IF(J1230&lt;(INDEX(Lookup!$U$2:$U$10,MATCH($D$47,Lookup!$S$2:$S$10,0))),0,$L$12*K1230))</f>
        <v>0</v>
      </c>
      <c r="O1230" s="234">
        <f t="shared" si="104"/>
        <v>0</v>
      </c>
      <c r="P1230" s="10"/>
      <c r="Q1230" s="9"/>
      <c r="S1230" s="340">
        <f t="shared" si="105"/>
        <v>0</v>
      </c>
      <c r="T1230" s="340">
        <f t="shared" si="106"/>
        <v>0</v>
      </c>
    </row>
    <row r="1231" spans="2:20" ht="14.4" x14ac:dyDescent="0.3">
      <c r="B1231" s="30"/>
      <c r="C1231" s="16"/>
      <c r="D1231" s="16"/>
      <c r="E1231" s="25"/>
      <c r="F1231" s="16"/>
      <c r="G1231" s="15"/>
      <c r="H1231" s="14"/>
      <c r="I1231" s="13"/>
      <c r="J1231" s="13"/>
      <c r="K1231" s="12"/>
      <c r="L1231" s="232">
        <f t="shared" si="102"/>
        <v>0</v>
      </c>
      <c r="M1231" s="234">
        <f t="shared" si="103"/>
        <v>0</v>
      </c>
      <c r="N1231" s="11">
        <f>IF(Q1231="x",0,IF(J1231&lt;(INDEX(Lookup!$U$2:$U$10,MATCH($D$47,Lookup!$S$2:$S$10,0))),0,$L$12*K1231))</f>
        <v>0</v>
      </c>
      <c r="O1231" s="234">
        <f t="shared" si="104"/>
        <v>0</v>
      </c>
      <c r="P1231" s="10"/>
      <c r="Q1231" s="9"/>
      <c r="S1231" s="340">
        <f t="shared" si="105"/>
        <v>0</v>
      </c>
      <c r="T1231" s="340">
        <f t="shared" si="106"/>
        <v>0</v>
      </c>
    </row>
    <row r="1232" spans="2:20" ht="14.4" x14ac:dyDescent="0.3">
      <c r="B1232" s="30"/>
      <c r="C1232" s="16"/>
      <c r="D1232" s="16"/>
      <c r="E1232" s="25"/>
      <c r="F1232" s="16"/>
      <c r="G1232" s="15"/>
      <c r="H1232" s="14"/>
      <c r="I1232" s="13"/>
      <c r="J1232" s="13"/>
      <c r="K1232" s="12"/>
      <c r="L1232" s="232">
        <f t="shared" si="102"/>
        <v>0</v>
      </c>
      <c r="M1232" s="234">
        <f t="shared" si="103"/>
        <v>0</v>
      </c>
      <c r="N1232" s="11">
        <f>IF(Q1232="x",0,IF(J1232&lt;(INDEX(Lookup!$U$2:$U$10,MATCH($D$47,Lookup!$S$2:$S$10,0))),0,$L$12*K1232))</f>
        <v>0</v>
      </c>
      <c r="O1232" s="234">
        <f t="shared" si="104"/>
        <v>0</v>
      </c>
      <c r="P1232" s="10"/>
      <c r="Q1232" s="9"/>
      <c r="S1232" s="340">
        <f t="shared" si="105"/>
        <v>0</v>
      </c>
      <c r="T1232" s="340">
        <f t="shared" si="106"/>
        <v>0</v>
      </c>
    </row>
    <row r="1233" spans="2:20" ht="14.4" x14ac:dyDescent="0.3">
      <c r="B1233" s="30"/>
      <c r="C1233" s="16"/>
      <c r="D1233" s="16"/>
      <c r="E1233" s="25"/>
      <c r="F1233" s="16"/>
      <c r="G1233" s="15"/>
      <c r="H1233" s="14"/>
      <c r="I1233" s="13"/>
      <c r="J1233" s="13"/>
      <c r="K1233" s="12"/>
      <c r="L1233" s="232">
        <f t="shared" si="102"/>
        <v>0</v>
      </c>
      <c r="M1233" s="234">
        <f t="shared" si="103"/>
        <v>0</v>
      </c>
      <c r="N1233" s="11">
        <f>IF(Q1233="x",0,IF(J1233&lt;(INDEX(Lookup!$U$2:$U$10,MATCH($D$47,Lookup!$S$2:$S$10,0))),0,$L$12*K1233))</f>
        <v>0</v>
      </c>
      <c r="O1233" s="234">
        <f t="shared" si="104"/>
        <v>0</v>
      </c>
      <c r="P1233" s="10"/>
      <c r="Q1233" s="9"/>
      <c r="S1233" s="340">
        <f t="shared" si="105"/>
        <v>0</v>
      </c>
      <c r="T1233" s="340">
        <f t="shared" si="106"/>
        <v>0</v>
      </c>
    </row>
    <row r="1234" spans="2:20" ht="14.4" x14ac:dyDescent="0.3">
      <c r="B1234" s="30"/>
      <c r="C1234" s="16"/>
      <c r="D1234" s="16"/>
      <c r="E1234" s="25"/>
      <c r="F1234" s="16"/>
      <c r="G1234" s="15"/>
      <c r="H1234" s="14"/>
      <c r="I1234" s="13"/>
      <c r="J1234" s="13"/>
      <c r="K1234" s="12"/>
      <c r="L1234" s="232">
        <f t="shared" si="102"/>
        <v>0</v>
      </c>
      <c r="M1234" s="234">
        <f t="shared" si="103"/>
        <v>0</v>
      </c>
      <c r="N1234" s="11">
        <f>IF(Q1234="x",0,IF(J1234&lt;(INDEX(Lookup!$U$2:$U$10,MATCH($D$47,Lookup!$S$2:$S$10,0))),0,$L$12*K1234))</f>
        <v>0</v>
      </c>
      <c r="O1234" s="234">
        <f t="shared" si="104"/>
        <v>0</v>
      </c>
      <c r="P1234" s="10"/>
      <c r="Q1234" s="9"/>
      <c r="S1234" s="340">
        <f t="shared" si="105"/>
        <v>0</v>
      </c>
      <c r="T1234" s="340">
        <f t="shared" si="106"/>
        <v>0</v>
      </c>
    </row>
    <row r="1235" spans="2:20" ht="14.4" x14ac:dyDescent="0.3">
      <c r="B1235" s="30"/>
      <c r="C1235" s="16"/>
      <c r="D1235" s="16"/>
      <c r="E1235" s="25"/>
      <c r="F1235" s="16"/>
      <c r="G1235" s="15"/>
      <c r="H1235" s="14"/>
      <c r="I1235" s="13"/>
      <c r="J1235" s="13"/>
      <c r="K1235" s="12"/>
      <c r="L1235" s="232">
        <f t="shared" si="102"/>
        <v>0</v>
      </c>
      <c r="M1235" s="234">
        <f t="shared" si="103"/>
        <v>0</v>
      </c>
      <c r="N1235" s="11">
        <f>IF(Q1235="x",0,IF(J1235&lt;(INDEX(Lookup!$U$2:$U$10,MATCH($D$47,Lookup!$S$2:$S$10,0))),0,$L$12*K1235))</f>
        <v>0</v>
      </c>
      <c r="O1235" s="234">
        <f t="shared" si="104"/>
        <v>0</v>
      </c>
      <c r="P1235" s="10"/>
      <c r="Q1235" s="9"/>
      <c r="S1235" s="340">
        <f t="shared" si="105"/>
        <v>0</v>
      </c>
      <c r="T1235" s="340">
        <f t="shared" si="106"/>
        <v>0</v>
      </c>
    </row>
    <row r="1236" spans="2:20" ht="14.4" x14ac:dyDescent="0.3">
      <c r="B1236" s="30"/>
      <c r="C1236" s="16"/>
      <c r="D1236" s="16"/>
      <c r="E1236" s="25"/>
      <c r="F1236" s="16"/>
      <c r="G1236" s="15"/>
      <c r="H1236" s="14"/>
      <c r="I1236" s="13"/>
      <c r="J1236" s="13"/>
      <c r="K1236" s="12"/>
      <c r="L1236" s="232">
        <f t="shared" si="102"/>
        <v>0</v>
      </c>
      <c r="M1236" s="234">
        <f t="shared" si="103"/>
        <v>0</v>
      </c>
      <c r="N1236" s="11">
        <f>IF(Q1236="x",0,IF(J1236&lt;(INDEX(Lookup!$U$2:$U$10,MATCH($D$47,Lookup!$S$2:$S$10,0))),0,$L$12*K1236))</f>
        <v>0</v>
      </c>
      <c r="O1236" s="234">
        <f t="shared" si="104"/>
        <v>0</v>
      </c>
      <c r="P1236" s="10"/>
      <c r="Q1236" s="9"/>
      <c r="S1236" s="340">
        <f t="shared" si="105"/>
        <v>0</v>
      </c>
      <c r="T1236" s="340">
        <f t="shared" si="106"/>
        <v>0</v>
      </c>
    </row>
    <row r="1237" spans="2:20" ht="14.4" x14ac:dyDescent="0.3">
      <c r="B1237" s="30"/>
      <c r="C1237" s="16"/>
      <c r="D1237" s="16"/>
      <c r="E1237" s="25"/>
      <c r="F1237" s="16"/>
      <c r="G1237" s="15"/>
      <c r="H1237" s="14"/>
      <c r="I1237" s="13"/>
      <c r="J1237" s="13"/>
      <c r="K1237" s="12"/>
      <c r="L1237" s="232">
        <f t="shared" si="102"/>
        <v>0</v>
      </c>
      <c r="M1237" s="234">
        <f t="shared" si="103"/>
        <v>0</v>
      </c>
      <c r="N1237" s="11">
        <f>IF(Q1237="x",0,IF(J1237&lt;(INDEX(Lookup!$U$2:$U$10,MATCH($D$47,Lookup!$S$2:$S$10,0))),0,$L$12*K1237))</f>
        <v>0</v>
      </c>
      <c r="O1237" s="234">
        <f t="shared" si="104"/>
        <v>0</v>
      </c>
      <c r="P1237" s="10"/>
      <c r="Q1237" s="9"/>
      <c r="S1237" s="340">
        <f t="shared" si="105"/>
        <v>0</v>
      </c>
      <c r="T1237" s="340">
        <f t="shared" si="106"/>
        <v>0</v>
      </c>
    </row>
    <row r="1238" spans="2:20" ht="14.4" x14ac:dyDescent="0.3">
      <c r="B1238" s="30"/>
      <c r="C1238" s="16"/>
      <c r="D1238" s="16"/>
      <c r="E1238" s="25"/>
      <c r="F1238" s="16"/>
      <c r="G1238" s="15"/>
      <c r="H1238" s="14"/>
      <c r="I1238" s="13"/>
      <c r="J1238" s="13"/>
      <c r="K1238" s="12"/>
      <c r="L1238" s="232">
        <f t="shared" si="102"/>
        <v>0</v>
      </c>
      <c r="M1238" s="234">
        <f t="shared" si="103"/>
        <v>0</v>
      </c>
      <c r="N1238" s="11">
        <f>IF(Q1238="x",0,IF(J1238&lt;(INDEX(Lookup!$U$2:$U$10,MATCH($D$47,Lookup!$S$2:$S$10,0))),0,$L$12*K1238))</f>
        <v>0</v>
      </c>
      <c r="O1238" s="234">
        <f t="shared" si="104"/>
        <v>0</v>
      </c>
      <c r="P1238" s="10"/>
      <c r="Q1238" s="9"/>
      <c r="S1238" s="340">
        <f t="shared" si="105"/>
        <v>0</v>
      </c>
      <c r="T1238" s="340">
        <f t="shared" si="106"/>
        <v>0</v>
      </c>
    </row>
    <row r="1239" spans="2:20" ht="14.4" x14ac:dyDescent="0.3">
      <c r="B1239" s="30"/>
      <c r="C1239" s="16"/>
      <c r="D1239" s="16"/>
      <c r="E1239" s="25"/>
      <c r="F1239" s="16"/>
      <c r="G1239" s="15"/>
      <c r="H1239" s="14"/>
      <c r="I1239" s="13"/>
      <c r="J1239" s="13"/>
      <c r="K1239" s="12"/>
      <c r="L1239" s="232">
        <f t="shared" si="102"/>
        <v>0</v>
      </c>
      <c r="M1239" s="234">
        <f t="shared" si="103"/>
        <v>0</v>
      </c>
      <c r="N1239" s="11">
        <f>IF(Q1239="x",0,IF(J1239&lt;(INDEX(Lookup!$U$2:$U$10,MATCH($D$47,Lookup!$S$2:$S$10,0))),0,$L$12*K1239))</f>
        <v>0</v>
      </c>
      <c r="O1239" s="234">
        <f t="shared" si="104"/>
        <v>0</v>
      </c>
      <c r="P1239" s="10"/>
      <c r="Q1239" s="9"/>
      <c r="S1239" s="340">
        <f t="shared" si="105"/>
        <v>0</v>
      </c>
      <c r="T1239" s="340">
        <f t="shared" si="106"/>
        <v>0</v>
      </c>
    </row>
    <row r="1240" spans="2:20" ht="14.4" x14ac:dyDescent="0.3">
      <c r="B1240" s="30"/>
      <c r="C1240" s="16"/>
      <c r="D1240" s="16"/>
      <c r="E1240" s="25"/>
      <c r="F1240" s="16"/>
      <c r="G1240" s="15"/>
      <c r="H1240" s="14"/>
      <c r="I1240" s="13"/>
      <c r="J1240" s="13"/>
      <c r="K1240" s="12"/>
      <c r="L1240" s="232">
        <f t="shared" si="102"/>
        <v>0</v>
      </c>
      <c r="M1240" s="234">
        <f t="shared" si="103"/>
        <v>0</v>
      </c>
      <c r="N1240" s="11">
        <f>IF(Q1240="x",0,IF(J1240&lt;(INDEX(Lookup!$U$2:$U$10,MATCH($D$47,Lookup!$S$2:$S$10,0))),0,$L$12*K1240))</f>
        <v>0</v>
      </c>
      <c r="O1240" s="234">
        <f t="shared" si="104"/>
        <v>0</v>
      </c>
      <c r="P1240" s="10"/>
      <c r="Q1240" s="9"/>
      <c r="S1240" s="340">
        <f t="shared" si="105"/>
        <v>0</v>
      </c>
      <c r="T1240" s="340">
        <f t="shared" si="106"/>
        <v>0</v>
      </c>
    </row>
    <row r="1241" spans="2:20" ht="14.4" x14ac:dyDescent="0.3">
      <c r="B1241" s="30"/>
      <c r="C1241" s="16"/>
      <c r="D1241" s="16"/>
      <c r="E1241" s="25"/>
      <c r="F1241" s="16"/>
      <c r="G1241" s="15"/>
      <c r="H1241" s="14"/>
      <c r="I1241" s="13"/>
      <c r="J1241" s="13"/>
      <c r="K1241" s="12"/>
      <c r="L1241" s="232">
        <f t="shared" si="102"/>
        <v>0</v>
      </c>
      <c r="M1241" s="234">
        <f t="shared" si="103"/>
        <v>0</v>
      </c>
      <c r="N1241" s="11">
        <f>IF(Q1241="x",0,IF(J1241&lt;(INDEX(Lookup!$U$2:$U$10,MATCH($D$47,Lookup!$S$2:$S$10,0))),0,$L$12*K1241))</f>
        <v>0</v>
      </c>
      <c r="O1241" s="234">
        <f t="shared" si="104"/>
        <v>0</v>
      </c>
      <c r="P1241" s="10"/>
      <c r="Q1241" s="9"/>
      <c r="S1241" s="340">
        <f t="shared" si="105"/>
        <v>0</v>
      </c>
      <c r="T1241" s="340">
        <f t="shared" si="106"/>
        <v>0</v>
      </c>
    </row>
    <row r="1242" spans="2:20" ht="14.4" x14ac:dyDescent="0.3">
      <c r="B1242" s="30"/>
      <c r="C1242" s="16"/>
      <c r="D1242" s="16"/>
      <c r="E1242" s="25"/>
      <c r="F1242" s="16"/>
      <c r="G1242" s="15"/>
      <c r="H1242" s="14"/>
      <c r="I1242" s="13"/>
      <c r="J1242" s="13"/>
      <c r="K1242" s="12"/>
      <c r="L1242" s="232">
        <f t="shared" si="102"/>
        <v>0</v>
      </c>
      <c r="M1242" s="234">
        <f t="shared" si="103"/>
        <v>0</v>
      </c>
      <c r="N1242" s="11">
        <f>IF(Q1242="x",0,IF(J1242&lt;(INDEX(Lookup!$U$2:$U$10,MATCH($D$47,Lookup!$S$2:$S$10,0))),0,$L$12*K1242))</f>
        <v>0</v>
      </c>
      <c r="O1242" s="234">
        <f t="shared" si="104"/>
        <v>0</v>
      </c>
      <c r="P1242" s="10"/>
      <c r="Q1242" s="9"/>
      <c r="S1242" s="340">
        <f t="shared" si="105"/>
        <v>0</v>
      </c>
      <c r="T1242" s="340">
        <f t="shared" si="106"/>
        <v>0</v>
      </c>
    </row>
    <row r="1243" spans="2:20" ht="14.4" x14ac:dyDescent="0.3">
      <c r="B1243" s="30"/>
      <c r="C1243" s="16"/>
      <c r="D1243" s="16"/>
      <c r="E1243" s="25"/>
      <c r="F1243" s="16"/>
      <c r="G1243" s="15"/>
      <c r="H1243" s="14"/>
      <c r="I1243" s="13"/>
      <c r="J1243" s="13"/>
      <c r="K1243" s="12"/>
      <c r="L1243" s="232">
        <f t="shared" si="102"/>
        <v>0</v>
      </c>
      <c r="M1243" s="234">
        <f t="shared" si="103"/>
        <v>0</v>
      </c>
      <c r="N1243" s="11">
        <f>IF(Q1243="x",0,IF(J1243&lt;(INDEX(Lookup!$U$2:$U$10,MATCH($D$47,Lookup!$S$2:$S$10,0))),0,$L$12*K1243))</f>
        <v>0</v>
      </c>
      <c r="O1243" s="234">
        <f t="shared" si="104"/>
        <v>0</v>
      </c>
      <c r="P1243" s="10"/>
      <c r="Q1243" s="9"/>
      <c r="S1243" s="340">
        <f t="shared" si="105"/>
        <v>0</v>
      </c>
      <c r="T1243" s="340">
        <f t="shared" si="106"/>
        <v>0</v>
      </c>
    </row>
    <row r="1244" spans="2:20" ht="14.4" x14ac:dyDescent="0.3">
      <c r="B1244" s="30"/>
      <c r="C1244" s="16"/>
      <c r="D1244" s="16"/>
      <c r="E1244" s="25"/>
      <c r="F1244" s="16"/>
      <c r="G1244" s="15"/>
      <c r="H1244" s="14"/>
      <c r="I1244" s="13"/>
      <c r="J1244" s="13"/>
      <c r="K1244" s="12"/>
      <c r="L1244" s="232">
        <f t="shared" si="102"/>
        <v>0</v>
      </c>
      <c r="M1244" s="234">
        <f t="shared" si="103"/>
        <v>0</v>
      </c>
      <c r="N1244" s="11">
        <f>IF(Q1244="x",0,IF(J1244&lt;(INDEX(Lookup!$U$2:$U$10,MATCH($D$47,Lookup!$S$2:$S$10,0))),0,$L$12*K1244))</f>
        <v>0</v>
      </c>
      <c r="O1244" s="234">
        <f t="shared" si="104"/>
        <v>0</v>
      </c>
      <c r="P1244" s="10"/>
      <c r="Q1244" s="9"/>
      <c r="S1244" s="340">
        <f t="shared" si="105"/>
        <v>0</v>
      </c>
      <c r="T1244" s="340">
        <f t="shared" si="106"/>
        <v>0</v>
      </c>
    </row>
    <row r="1245" spans="2:20" ht="14.4" x14ac:dyDescent="0.3">
      <c r="B1245" s="30"/>
      <c r="C1245" s="16"/>
      <c r="D1245" s="16"/>
      <c r="E1245" s="25"/>
      <c r="F1245" s="16"/>
      <c r="G1245" s="15"/>
      <c r="H1245" s="14"/>
      <c r="I1245" s="13"/>
      <c r="J1245" s="13"/>
      <c r="K1245" s="12"/>
      <c r="L1245" s="232">
        <f t="shared" si="102"/>
        <v>0</v>
      </c>
      <c r="M1245" s="234">
        <f t="shared" si="103"/>
        <v>0</v>
      </c>
      <c r="N1245" s="11">
        <f>IF(Q1245="x",0,IF(J1245&lt;(INDEX(Lookup!$U$2:$U$10,MATCH($D$47,Lookup!$S$2:$S$10,0))),0,$L$12*K1245))</f>
        <v>0</v>
      </c>
      <c r="O1245" s="234">
        <f t="shared" si="104"/>
        <v>0</v>
      </c>
      <c r="P1245" s="10"/>
      <c r="Q1245" s="9"/>
      <c r="S1245" s="340">
        <f t="shared" si="105"/>
        <v>0</v>
      </c>
      <c r="T1245" s="340">
        <f t="shared" si="106"/>
        <v>0</v>
      </c>
    </row>
    <row r="1246" spans="2:20" ht="14.4" x14ac:dyDescent="0.3">
      <c r="B1246" s="30"/>
      <c r="C1246" s="16"/>
      <c r="D1246" s="16"/>
      <c r="E1246" s="25"/>
      <c r="F1246" s="16"/>
      <c r="G1246" s="15"/>
      <c r="H1246" s="14"/>
      <c r="I1246" s="13"/>
      <c r="J1246" s="13"/>
      <c r="K1246" s="12"/>
      <c r="L1246" s="232">
        <f t="shared" si="102"/>
        <v>0</v>
      </c>
      <c r="M1246" s="234">
        <f t="shared" si="103"/>
        <v>0</v>
      </c>
      <c r="N1246" s="11">
        <f>IF(Q1246="x",0,IF(J1246&lt;(INDEX(Lookup!$U$2:$U$10,MATCH($D$47,Lookup!$S$2:$S$10,0))),0,$L$12*K1246))</f>
        <v>0</v>
      </c>
      <c r="O1246" s="234">
        <f t="shared" si="104"/>
        <v>0</v>
      </c>
      <c r="P1246" s="10"/>
      <c r="Q1246" s="9"/>
      <c r="S1246" s="340">
        <f t="shared" si="105"/>
        <v>0</v>
      </c>
      <c r="T1246" s="340">
        <f t="shared" si="106"/>
        <v>0</v>
      </c>
    </row>
    <row r="1247" spans="2:20" ht="14.4" x14ac:dyDescent="0.3">
      <c r="B1247" s="30"/>
      <c r="C1247" s="16"/>
      <c r="D1247" s="16"/>
      <c r="E1247" s="25"/>
      <c r="F1247" s="16"/>
      <c r="G1247" s="15"/>
      <c r="H1247" s="14"/>
      <c r="I1247" s="13"/>
      <c r="J1247" s="13"/>
      <c r="K1247" s="12"/>
      <c r="L1247" s="232">
        <f t="shared" si="102"/>
        <v>0</v>
      </c>
      <c r="M1247" s="234">
        <f t="shared" si="103"/>
        <v>0</v>
      </c>
      <c r="N1247" s="11">
        <f>IF(Q1247="x",0,IF(J1247&lt;(INDEX(Lookup!$U$2:$U$10,MATCH($D$47,Lookup!$S$2:$S$10,0))),0,$L$12*K1247))</f>
        <v>0</v>
      </c>
      <c r="O1247" s="234">
        <f t="shared" si="104"/>
        <v>0</v>
      </c>
      <c r="P1247" s="10"/>
      <c r="Q1247" s="9"/>
      <c r="S1247" s="340">
        <f t="shared" si="105"/>
        <v>0</v>
      </c>
      <c r="T1247" s="340">
        <f t="shared" si="106"/>
        <v>0</v>
      </c>
    </row>
    <row r="1248" spans="2:20" ht="14.4" x14ac:dyDescent="0.3">
      <c r="B1248" s="30"/>
      <c r="C1248" s="16"/>
      <c r="D1248" s="16"/>
      <c r="E1248" s="25"/>
      <c r="F1248" s="16"/>
      <c r="G1248" s="15"/>
      <c r="H1248" s="14"/>
      <c r="I1248" s="13"/>
      <c r="J1248" s="13"/>
      <c r="K1248" s="12"/>
      <c r="L1248" s="232">
        <f t="shared" si="102"/>
        <v>0</v>
      </c>
      <c r="M1248" s="234">
        <f t="shared" si="103"/>
        <v>0</v>
      </c>
      <c r="N1248" s="11">
        <f>IF(Q1248="x",0,IF(J1248&lt;(INDEX(Lookup!$U$2:$U$10,MATCH($D$47,Lookup!$S$2:$S$10,0))),0,$L$12*K1248))</f>
        <v>0</v>
      </c>
      <c r="O1248" s="234">
        <f t="shared" si="104"/>
        <v>0</v>
      </c>
      <c r="P1248" s="10"/>
      <c r="Q1248" s="9"/>
      <c r="S1248" s="340">
        <f t="shared" si="105"/>
        <v>0</v>
      </c>
      <c r="T1248" s="340">
        <f t="shared" si="106"/>
        <v>0</v>
      </c>
    </row>
    <row r="1249" spans="2:20" ht="14.4" x14ac:dyDescent="0.3">
      <c r="B1249" s="30"/>
      <c r="C1249" s="16"/>
      <c r="D1249" s="16"/>
      <c r="E1249" s="25"/>
      <c r="F1249" s="16"/>
      <c r="G1249" s="15"/>
      <c r="H1249" s="14"/>
      <c r="I1249" s="13"/>
      <c r="J1249" s="13"/>
      <c r="K1249" s="12"/>
      <c r="L1249" s="232">
        <f t="shared" si="102"/>
        <v>0</v>
      </c>
      <c r="M1249" s="234">
        <f t="shared" si="103"/>
        <v>0</v>
      </c>
      <c r="N1249" s="11">
        <f>IF(Q1249="x",0,IF(J1249&lt;(INDEX(Lookup!$U$2:$U$10,MATCH($D$47,Lookup!$S$2:$S$10,0))),0,$L$12*K1249))</f>
        <v>0</v>
      </c>
      <c r="O1249" s="234">
        <f t="shared" si="104"/>
        <v>0</v>
      </c>
      <c r="P1249" s="10"/>
      <c r="Q1249" s="9"/>
      <c r="S1249" s="340">
        <f t="shared" si="105"/>
        <v>0</v>
      </c>
      <c r="T1249" s="340">
        <f t="shared" si="106"/>
        <v>0</v>
      </c>
    </row>
    <row r="1250" spans="2:20" ht="14.4" x14ac:dyDescent="0.3">
      <c r="B1250" s="30"/>
      <c r="C1250" s="16"/>
      <c r="D1250" s="16"/>
      <c r="E1250" s="25"/>
      <c r="F1250" s="16"/>
      <c r="G1250" s="15"/>
      <c r="H1250" s="14"/>
      <c r="I1250" s="13"/>
      <c r="J1250" s="13"/>
      <c r="K1250" s="12"/>
      <c r="L1250" s="232">
        <f t="shared" si="102"/>
        <v>0</v>
      </c>
      <c r="M1250" s="234">
        <f t="shared" si="103"/>
        <v>0</v>
      </c>
      <c r="N1250" s="11">
        <f>IF(Q1250="x",0,IF(J1250&lt;(INDEX(Lookup!$U$2:$U$10,MATCH($D$47,Lookup!$S$2:$S$10,0))),0,$L$12*K1250))</f>
        <v>0</v>
      </c>
      <c r="O1250" s="234">
        <f t="shared" si="104"/>
        <v>0</v>
      </c>
      <c r="P1250" s="10"/>
      <c r="Q1250" s="9"/>
      <c r="S1250" s="340">
        <f t="shared" si="105"/>
        <v>0</v>
      </c>
      <c r="T1250" s="340">
        <f t="shared" si="106"/>
        <v>0</v>
      </c>
    </row>
    <row r="1251" spans="2:20" ht="14.4" x14ac:dyDescent="0.3">
      <c r="B1251" s="30"/>
      <c r="C1251" s="16"/>
      <c r="D1251" s="16"/>
      <c r="E1251" s="25"/>
      <c r="F1251" s="16"/>
      <c r="G1251" s="15"/>
      <c r="H1251" s="14"/>
      <c r="I1251" s="13"/>
      <c r="J1251" s="13"/>
      <c r="K1251" s="12"/>
      <c r="L1251" s="232">
        <f t="shared" si="102"/>
        <v>0</v>
      </c>
      <c r="M1251" s="234">
        <f t="shared" si="103"/>
        <v>0</v>
      </c>
      <c r="N1251" s="11">
        <f>IF(Q1251="x",0,IF(J1251&lt;(INDEX(Lookup!$U$2:$U$10,MATCH($D$47,Lookup!$S$2:$S$10,0))),0,$L$12*K1251))</f>
        <v>0</v>
      </c>
      <c r="O1251" s="234">
        <f t="shared" si="104"/>
        <v>0</v>
      </c>
      <c r="P1251" s="10"/>
      <c r="Q1251" s="9"/>
      <c r="S1251" s="340">
        <f t="shared" si="105"/>
        <v>0</v>
      </c>
      <c r="T1251" s="340">
        <f t="shared" si="106"/>
        <v>0</v>
      </c>
    </row>
    <row r="1252" spans="2:20" ht="14.4" x14ac:dyDescent="0.3">
      <c r="B1252" s="30"/>
      <c r="C1252" s="16"/>
      <c r="D1252" s="16"/>
      <c r="E1252" s="25"/>
      <c r="F1252" s="16"/>
      <c r="G1252" s="15"/>
      <c r="H1252" s="14"/>
      <c r="I1252" s="13"/>
      <c r="J1252" s="13"/>
      <c r="K1252" s="12"/>
      <c r="L1252" s="232">
        <f t="shared" si="102"/>
        <v>0</v>
      </c>
      <c r="M1252" s="234">
        <f t="shared" si="103"/>
        <v>0</v>
      </c>
      <c r="N1252" s="11">
        <f>IF(Q1252="x",0,IF(J1252&lt;(INDEX(Lookup!$U$2:$U$10,MATCH($D$47,Lookup!$S$2:$S$10,0))),0,$L$12*K1252))</f>
        <v>0</v>
      </c>
      <c r="O1252" s="234">
        <f t="shared" si="104"/>
        <v>0</v>
      </c>
      <c r="P1252" s="10"/>
      <c r="Q1252" s="9"/>
      <c r="S1252" s="340">
        <f t="shared" si="105"/>
        <v>0</v>
      </c>
      <c r="T1252" s="340">
        <f t="shared" si="106"/>
        <v>0</v>
      </c>
    </row>
    <row r="1253" spans="2:20" ht="14.4" x14ac:dyDescent="0.3">
      <c r="B1253" s="30"/>
      <c r="C1253" s="16"/>
      <c r="D1253" s="16"/>
      <c r="E1253" s="25"/>
      <c r="F1253" s="16"/>
      <c r="G1253" s="15"/>
      <c r="H1253" s="14"/>
      <c r="I1253" s="13"/>
      <c r="J1253" s="13"/>
      <c r="K1253" s="12"/>
      <c r="L1253" s="232">
        <f t="shared" si="102"/>
        <v>0</v>
      </c>
      <c r="M1253" s="234">
        <f t="shared" si="103"/>
        <v>0</v>
      </c>
      <c r="N1253" s="11">
        <f>IF(Q1253="x",0,IF(J1253&lt;(INDEX(Lookup!$U$2:$U$10,MATCH($D$47,Lookup!$S$2:$S$10,0))),0,$L$12*K1253))</f>
        <v>0</v>
      </c>
      <c r="O1253" s="234">
        <f t="shared" si="104"/>
        <v>0</v>
      </c>
      <c r="P1253" s="10"/>
      <c r="Q1253" s="9"/>
      <c r="S1253" s="340">
        <f t="shared" si="105"/>
        <v>0</v>
      </c>
      <c r="T1253" s="340">
        <f t="shared" si="106"/>
        <v>0</v>
      </c>
    </row>
    <row r="1254" spans="2:20" ht="14.4" x14ac:dyDescent="0.3">
      <c r="B1254" s="30"/>
      <c r="C1254" s="16"/>
      <c r="D1254" s="16"/>
      <c r="E1254" s="25"/>
      <c r="F1254" s="16"/>
      <c r="G1254" s="15"/>
      <c r="H1254" s="14"/>
      <c r="I1254" s="13"/>
      <c r="J1254" s="13"/>
      <c r="K1254" s="12"/>
      <c r="L1254" s="232">
        <f t="shared" si="102"/>
        <v>0</v>
      </c>
      <c r="M1254" s="234">
        <f t="shared" si="103"/>
        <v>0</v>
      </c>
      <c r="N1254" s="11">
        <f>IF(Q1254="x",0,IF(J1254&lt;(INDEX(Lookup!$U$2:$U$10,MATCH($D$47,Lookup!$S$2:$S$10,0))),0,$L$12*K1254))</f>
        <v>0</v>
      </c>
      <c r="O1254" s="234">
        <f t="shared" si="104"/>
        <v>0</v>
      </c>
      <c r="P1254" s="10"/>
      <c r="Q1254" s="9"/>
      <c r="S1254" s="340">
        <f t="shared" si="105"/>
        <v>0</v>
      </c>
      <c r="T1254" s="340">
        <f t="shared" si="106"/>
        <v>0</v>
      </c>
    </row>
    <row r="1255" spans="2:20" ht="14.4" x14ac:dyDescent="0.3">
      <c r="B1255" s="30"/>
      <c r="C1255" s="16"/>
      <c r="D1255" s="16"/>
      <c r="E1255" s="25"/>
      <c r="F1255" s="16"/>
      <c r="G1255" s="15"/>
      <c r="H1255" s="14"/>
      <c r="I1255" s="13"/>
      <c r="J1255" s="13"/>
      <c r="K1255" s="12"/>
      <c r="L1255" s="232">
        <f t="shared" si="102"/>
        <v>0</v>
      </c>
      <c r="M1255" s="234">
        <f t="shared" si="103"/>
        <v>0</v>
      </c>
      <c r="N1255" s="11">
        <f>IF(Q1255="x",0,IF(J1255&lt;(INDEX(Lookup!$U$2:$U$10,MATCH($D$47,Lookup!$S$2:$S$10,0))),0,$L$12*K1255))</f>
        <v>0</v>
      </c>
      <c r="O1255" s="234">
        <f t="shared" si="104"/>
        <v>0</v>
      </c>
      <c r="P1255" s="10"/>
      <c r="Q1255" s="9"/>
      <c r="S1255" s="340">
        <f t="shared" si="105"/>
        <v>0</v>
      </c>
      <c r="T1255" s="340">
        <f t="shared" si="106"/>
        <v>0</v>
      </c>
    </row>
    <row r="1256" spans="2:20" ht="14.4" x14ac:dyDescent="0.3">
      <c r="B1256" s="30"/>
      <c r="C1256" s="16"/>
      <c r="D1256" s="16"/>
      <c r="E1256" s="25"/>
      <c r="F1256" s="16"/>
      <c r="G1256" s="15"/>
      <c r="H1256" s="14"/>
      <c r="I1256" s="13"/>
      <c r="J1256" s="13"/>
      <c r="K1256" s="12"/>
      <c r="L1256" s="232">
        <f t="shared" si="102"/>
        <v>0</v>
      </c>
      <c r="M1256" s="234">
        <f t="shared" si="103"/>
        <v>0</v>
      </c>
      <c r="N1256" s="11">
        <f>IF(Q1256="x",0,IF(J1256&lt;(INDEX(Lookup!$U$2:$U$10,MATCH($D$47,Lookup!$S$2:$S$10,0))),0,$L$12*K1256))</f>
        <v>0</v>
      </c>
      <c r="O1256" s="234">
        <f t="shared" si="104"/>
        <v>0</v>
      </c>
      <c r="P1256" s="10"/>
      <c r="Q1256" s="9"/>
      <c r="S1256" s="340">
        <f t="shared" si="105"/>
        <v>0</v>
      </c>
      <c r="T1256" s="340">
        <f t="shared" si="106"/>
        <v>0</v>
      </c>
    </row>
    <row r="1257" spans="2:20" ht="14.4" x14ac:dyDescent="0.3">
      <c r="B1257" s="30"/>
      <c r="C1257" s="16"/>
      <c r="D1257" s="16"/>
      <c r="E1257" s="25"/>
      <c r="F1257" s="16"/>
      <c r="G1257" s="15"/>
      <c r="H1257" s="14"/>
      <c r="I1257" s="13"/>
      <c r="J1257" s="13"/>
      <c r="K1257" s="12"/>
      <c r="L1257" s="232">
        <f t="shared" si="102"/>
        <v>0</v>
      </c>
      <c r="M1257" s="234">
        <f t="shared" si="103"/>
        <v>0</v>
      </c>
      <c r="N1257" s="11">
        <f>IF(Q1257="x",0,IF(J1257&lt;(INDEX(Lookup!$U$2:$U$10,MATCH($D$47,Lookup!$S$2:$S$10,0))),0,$L$12*K1257))</f>
        <v>0</v>
      </c>
      <c r="O1257" s="234">
        <f t="shared" si="104"/>
        <v>0</v>
      </c>
      <c r="P1257" s="10"/>
      <c r="Q1257" s="9"/>
      <c r="S1257" s="340">
        <f t="shared" si="105"/>
        <v>0</v>
      </c>
      <c r="T1257" s="340">
        <f t="shared" si="106"/>
        <v>0</v>
      </c>
    </row>
    <row r="1258" spans="2:20" ht="14.4" x14ac:dyDescent="0.3">
      <c r="B1258" s="30"/>
      <c r="C1258" s="16"/>
      <c r="D1258" s="16"/>
      <c r="E1258" s="25"/>
      <c r="F1258" s="16"/>
      <c r="G1258" s="15"/>
      <c r="H1258" s="14"/>
      <c r="I1258" s="13"/>
      <c r="J1258" s="13"/>
      <c r="K1258" s="12"/>
      <c r="L1258" s="232">
        <f t="shared" si="102"/>
        <v>0</v>
      </c>
      <c r="M1258" s="234">
        <f t="shared" si="103"/>
        <v>0</v>
      </c>
      <c r="N1258" s="11">
        <f>IF(Q1258="x",0,IF(J1258&lt;(INDEX(Lookup!$U$2:$U$10,MATCH($D$47,Lookup!$S$2:$S$10,0))),0,$L$12*K1258))</f>
        <v>0</v>
      </c>
      <c r="O1258" s="234">
        <f t="shared" si="104"/>
        <v>0</v>
      </c>
      <c r="P1258" s="10"/>
      <c r="Q1258" s="9"/>
      <c r="S1258" s="340">
        <f t="shared" si="105"/>
        <v>0</v>
      </c>
      <c r="T1258" s="340">
        <f t="shared" si="106"/>
        <v>0</v>
      </c>
    </row>
    <row r="1259" spans="2:20" ht="14.4" x14ac:dyDescent="0.3">
      <c r="B1259" s="30"/>
      <c r="C1259" s="16"/>
      <c r="D1259" s="16"/>
      <c r="E1259" s="25"/>
      <c r="F1259" s="16"/>
      <c r="G1259" s="15"/>
      <c r="H1259" s="14"/>
      <c r="I1259" s="13"/>
      <c r="J1259" s="13"/>
      <c r="K1259" s="12"/>
      <c r="L1259" s="232">
        <f t="shared" si="102"/>
        <v>0</v>
      </c>
      <c r="M1259" s="234">
        <f t="shared" si="103"/>
        <v>0</v>
      </c>
      <c r="N1259" s="11">
        <f>IF(Q1259="x",0,IF(J1259&lt;(INDEX(Lookup!$U$2:$U$10,MATCH($D$47,Lookup!$S$2:$S$10,0))),0,$L$12*K1259))</f>
        <v>0</v>
      </c>
      <c r="O1259" s="234">
        <f t="shared" si="104"/>
        <v>0</v>
      </c>
      <c r="P1259" s="10"/>
      <c r="Q1259" s="9"/>
      <c r="S1259" s="340">
        <f t="shared" si="105"/>
        <v>0</v>
      </c>
      <c r="T1259" s="340">
        <f t="shared" si="106"/>
        <v>0</v>
      </c>
    </row>
    <row r="1260" spans="2:20" ht="14.4" x14ac:dyDescent="0.3">
      <c r="B1260" s="30"/>
      <c r="C1260" s="16"/>
      <c r="D1260" s="16"/>
      <c r="E1260" s="25"/>
      <c r="F1260" s="16"/>
      <c r="G1260" s="15"/>
      <c r="H1260" s="14"/>
      <c r="I1260" s="13"/>
      <c r="J1260" s="13"/>
      <c r="K1260" s="12"/>
      <c r="L1260" s="232">
        <f t="shared" si="102"/>
        <v>0</v>
      </c>
      <c r="M1260" s="234">
        <f t="shared" si="103"/>
        <v>0</v>
      </c>
      <c r="N1260" s="11">
        <f>IF(Q1260="x",0,IF(J1260&lt;(INDEX(Lookup!$U$2:$U$10,MATCH($D$47,Lookup!$S$2:$S$10,0))),0,$L$12*K1260))</f>
        <v>0</v>
      </c>
      <c r="O1260" s="234">
        <f t="shared" si="104"/>
        <v>0</v>
      </c>
      <c r="P1260" s="10"/>
      <c r="Q1260" s="9"/>
      <c r="S1260" s="340">
        <f t="shared" si="105"/>
        <v>0</v>
      </c>
      <c r="T1260" s="340">
        <f t="shared" si="106"/>
        <v>0</v>
      </c>
    </row>
    <row r="1261" spans="2:20" ht="14.4" x14ac:dyDescent="0.3">
      <c r="B1261" s="30"/>
      <c r="C1261" s="16"/>
      <c r="D1261" s="16"/>
      <c r="E1261" s="25"/>
      <c r="F1261" s="16"/>
      <c r="G1261" s="15"/>
      <c r="H1261" s="14"/>
      <c r="I1261" s="13"/>
      <c r="J1261" s="13"/>
      <c r="K1261" s="12"/>
      <c r="L1261" s="232">
        <f t="shared" si="102"/>
        <v>0</v>
      </c>
      <c r="M1261" s="234">
        <f t="shared" si="103"/>
        <v>0</v>
      </c>
      <c r="N1261" s="11">
        <f>IF(Q1261="x",0,IF(J1261&lt;(INDEX(Lookup!$U$2:$U$10,MATCH($D$47,Lookup!$S$2:$S$10,0))),0,$L$12*K1261))</f>
        <v>0</v>
      </c>
      <c r="O1261" s="234">
        <f t="shared" si="104"/>
        <v>0</v>
      </c>
      <c r="P1261" s="10"/>
      <c r="Q1261" s="9"/>
      <c r="S1261" s="340">
        <f t="shared" si="105"/>
        <v>0</v>
      </c>
      <c r="T1261" s="340">
        <f t="shared" si="106"/>
        <v>0</v>
      </c>
    </row>
    <row r="1262" spans="2:20" ht="14.4" x14ac:dyDescent="0.3">
      <c r="B1262" s="30"/>
      <c r="C1262" s="16"/>
      <c r="D1262" s="16"/>
      <c r="E1262" s="25"/>
      <c r="F1262" s="16"/>
      <c r="G1262" s="15"/>
      <c r="H1262" s="14"/>
      <c r="I1262" s="13"/>
      <c r="J1262" s="13"/>
      <c r="K1262" s="12"/>
      <c r="L1262" s="232">
        <f t="shared" si="102"/>
        <v>0</v>
      </c>
      <c r="M1262" s="234">
        <f t="shared" si="103"/>
        <v>0</v>
      </c>
      <c r="N1262" s="11">
        <f>IF(Q1262="x",0,IF(J1262&lt;(INDEX(Lookup!$U$2:$U$10,MATCH($D$47,Lookup!$S$2:$S$10,0))),0,$L$12*K1262))</f>
        <v>0</v>
      </c>
      <c r="O1262" s="234">
        <f t="shared" si="104"/>
        <v>0</v>
      </c>
      <c r="P1262" s="10"/>
      <c r="Q1262" s="9"/>
      <c r="S1262" s="340">
        <f t="shared" si="105"/>
        <v>0</v>
      </c>
      <c r="T1262" s="340">
        <f t="shared" si="106"/>
        <v>0</v>
      </c>
    </row>
    <row r="1263" spans="2:20" ht="14.4" x14ac:dyDescent="0.3">
      <c r="B1263" s="30"/>
      <c r="C1263" s="16"/>
      <c r="D1263" s="16"/>
      <c r="E1263" s="25"/>
      <c r="F1263" s="16"/>
      <c r="G1263" s="15"/>
      <c r="H1263" s="14"/>
      <c r="I1263" s="13"/>
      <c r="J1263" s="13"/>
      <c r="K1263" s="12"/>
      <c r="L1263" s="232">
        <f t="shared" si="102"/>
        <v>0</v>
      </c>
      <c r="M1263" s="234">
        <f t="shared" si="103"/>
        <v>0</v>
      </c>
      <c r="N1263" s="11">
        <f>IF(Q1263="x",0,IF(J1263&lt;(INDEX(Lookup!$U$2:$U$10,MATCH($D$47,Lookup!$S$2:$S$10,0))),0,$L$12*K1263))</f>
        <v>0</v>
      </c>
      <c r="O1263" s="234">
        <f t="shared" si="104"/>
        <v>0</v>
      </c>
      <c r="P1263" s="10"/>
      <c r="Q1263" s="9"/>
      <c r="S1263" s="340">
        <f t="shared" si="105"/>
        <v>0</v>
      </c>
      <c r="T1263" s="340">
        <f t="shared" si="106"/>
        <v>0</v>
      </c>
    </row>
    <row r="1264" spans="2:20" ht="14.4" x14ac:dyDescent="0.3">
      <c r="B1264" s="30"/>
      <c r="C1264" s="16"/>
      <c r="D1264" s="16"/>
      <c r="E1264" s="25"/>
      <c r="F1264" s="16"/>
      <c r="G1264" s="15"/>
      <c r="H1264" s="14"/>
      <c r="I1264" s="13"/>
      <c r="J1264" s="13"/>
      <c r="K1264" s="12"/>
      <c r="L1264" s="232">
        <f t="shared" si="102"/>
        <v>0</v>
      </c>
      <c r="M1264" s="234">
        <f t="shared" si="103"/>
        <v>0</v>
      </c>
      <c r="N1264" s="11">
        <f>IF(Q1264="x",0,IF(J1264&lt;(INDEX(Lookup!$U$2:$U$10,MATCH($D$47,Lookup!$S$2:$S$10,0))),0,$L$12*K1264))</f>
        <v>0</v>
      </c>
      <c r="O1264" s="234">
        <f t="shared" si="104"/>
        <v>0</v>
      </c>
      <c r="P1264" s="10"/>
      <c r="Q1264" s="9"/>
      <c r="S1264" s="340">
        <f t="shared" si="105"/>
        <v>0</v>
      </c>
      <c r="T1264" s="340">
        <f t="shared" si="106"/>
        <v>0</v>
      </c>
    </row>
    <row r="1265" spans="2:20" ht="14.4" x14ac:dyDescent="0.3">
      <c r="B1265" s="30"/>
      <c r="C1265" s="16"/>
      <c r="D1265" s="16"/>
      <c r="E1265" s="25"/>
      <c r="F1265" s="16"/>
      <c r="G1265" s="15"/>
      <c r="H1265" s="14"/>
      <c r="I1265" s="13"/>
      <c r="J1265" s="13"/>
      <c r="K1265" s="12"/>
      <c r="L1265" s="232">
        <f t="shared" si="102"/>
        <v>0</v>
      </c>
      <c r="M1265" s="234">
        <f t="shared" si="103"/>
        <v>0</v>
      </c>
      <c r="N1265" s="11">
        <f>IF(Q1265="x",0,IF(J1265&lt;(INDEX(Lookup!$U$2:$U$10,MATCH($D$47,Lookup!$S$2:$S$10,0))),0,$L$12*K1265))</f>
        <v>0</v>
      </c>
      <c r="O1265" s="234">
        <f t="shared" si="104"/>
        <v>0</v>
      </c>
      <c r="P1265" s="10"/>
      <c r="Q1265" s="9"/>
      <c r="S1265" s="340">
        <f t="shared" si="105"/>
        <v>0</v>
      </c>
      <c r="T1265" s="340">
        <f t="shared" si="106"/>
        <v>0</v>
      </c>
    </row>
    <row r="1266" spans="2:20" ht="14.4" x14ac:dyDescent="0.3">
      <c r="B1266" s="30"/>
      <c r="C1266" s="16"/>
      <c r="D1266" s="16"/>
      <c r="E1266" s="25"/>
      <c r="F1266" s="16"/>
      <c r="G1266" s="15"/>
      <c r="H1266" s="14"/>
      <c r="I1266" s="13"/>
      <c r="J1266" s="13"/>
      <c r="K1266" s="12"/>
      <c r="L1266" s="232">
        <f t="shared" ref="L1266:L1329" si="107">IF(ROUNDDOWN(DATEDIF(I1266,J1266,"d")/7,0)&gt;$L$12,$L$12*K1266,K1266*ROUNDDOWN(DATEDIF(I1266,J1266,"d")/7,0))</f>
        <v>0</v>
      </c>
      <c r="M1266" s="234">
        <f t="shared" ref="M1266:M1329" si="108">L1266*$L$6</f>
        <v>0</v>
      </c>
      <c r="N1266" s="11">
        <f>IF(Q1266="x",0,IF(J1266&lt;(INDEX(Lookup!$U$2:$U$10,MATCH($D$47,Lookup!$S$2:$S$10,0))),0,$L$12*K1266))</f>
        <v>0</v>
      </c>
      <c r="O1266" s="234">
        <f t="shared" ref="O1266:O1329" si="109">N1266*$L$6</f>
        <v>0</v>
      </c>
      <c r="P1266" s="10"/>
      <c r="Q1266" s="9"/>
      <c r="S1266" s="340">
        <f t="shared" si="105"/>
        <v>0</v>
      </c>
      <c r="T1266" s="340">
        <f t="shared" si="106"/>
        <v>0</v>
      </c>
    </row>
    <row r="1267" spans="2:20" ht="14.4" x14ac:dyDescent="0.3">
      <c r="B1267" s="30"/>
      <c r="C1267" s="16"/>
      <c r="D1267" s="16"/>
      <c r="E1267" s="25"/>
      <c r="F1267" s="16"/>
      <c r="G1267" s="15"/>
      <c r="H1267" s="14"/>
      <c r="I1267" s="13"/>
      <c r="J1267" s="13"/>
      <c r="K1267" s="12"/>
      <c r="L1267" s="232">
        <f t="shared" si="107"/>
        <v>0</v>
      </c>
      <c r="M1267" s="234">
        <f t="shared" si="108"/>
        <v>0</v>
      </c>
      <c r="N1267" s="11">
        <f>IF(Q1267="x",0,IF(J1267&lt;(INDEX(Lookup!$U$2:$U$10,MATCH($D$47,Lookup!$S$2:$S$10,0))),0,$L$12*K1267))</f>
        <v>0</v>
      </c>
      <c r="O1267" s="234">
        <f t="shared" si="109"/>
        <v>0</v>
      </c>
      <c r="P1267" s="10"/>
      <c r="Q1267" s="9"/>
      <c r="S1267" s="340">
        <f t="shared" ref="S1267:S1330" si="110">M1267*$I$35</f>
        <v>0</v>
      </c>
      <c r="T1267" s="340">
        <f t="shared" ref="T1267:T1330" si="111">O1267*$I$44</f>
        <v>0</v>
      </c>
    </row>
    <row r="1268" spans="2:20" ht="14.4" x14ac:dyDescent="0.3">
      <c r="B1268" s="30"/>
      <c r="C1268" s="16"/>
      <c r="D1268" s="16"/>
      <c r="E1268" s="25"/>
      <c r="F1268" s="16"/>
      <c r="G1268" s="15"/>
      <c r="H1268" s="14"/>
      <c r="I1268" s="13"/>
      <c r="J1268" s="13"/>
      <c r="K1268" s="12"/>
      <c r="L1268" s="232">
        <f t="shared" si="107"/>
        <v>0</v>
      </c>
      <c r="M1268" s="234">
        <f t="shared" si="108"/>
        <v>0</v>
      </c>
      <c r="N1268" s="11">
        <f>IF(Q1268="x",0,IF(J1268&lt;(INDEX(Lookup!$U$2:$U$10,MATCH($D$47,Lookup!$S$2:$S$10,0))),0,$L$12*K1268))</f>
        <v>0</v>
      </c>
      <c r="O1268" s="234">
        <f t="shared" si="109"/>
        <v>0</v>
      </c>
      <c r="P1268" s="10"/>
      <c r="Q1268" s="9"/>
      <c r="S1268" s="340">
        <f t="shared" si="110"/>
        <v>0</v>
      </c>
      <c r="T1268" s="340">
        <f t="shared" si="111"/>
        <v>0</v>
      </c>
    </row>
    <row r="1269" spans="2:20" ht="14.4" x14ac:dyDescent="0.3">
      <c r="B1269" s="30"/>
      <c r="C1269" s="16"/>
      <c r="D1269" s="16"/>
      <c r="E1269" s="25"/>
      <c r="F1269" s="16"/>
      <c r="G1269" s="15"/>
      <c r="H1269" s="14"/>
      <c r="I1269" s="13"/>
      <c r="J1269" s="13"/>
      <c r="K1269" s="12"/>
      <c r="L1269" s="232">
        <f t="shared" si="107"/>
        <v>0</v>
      </c>
      <c r="M1269" s="234">
        <f t="shared" si="108"/>
        <v>0</v>
      </c>
      <c r="N1269" s="11">
        <f>IF(Q1269="x",0,IF(J1269&lt;(INDEX(Lookup!$U$2:$U$10,MATCH($D$47,Lookup!$S$2:$S$10,0))),0,$L$12*K1269))</f>
        <v>0</v>
      </c>
      <c r="O1269" s="234">
        <f t="shared" si="109"/>
        <v>0</v>
      </c>
      <c r="P1269" s="10"/>
      <c r="Q1269" s="9"/>
      <c r="S1269" s="340">
        <f t="shared" si="110"/>
        <v>0</v>
      </c>
      <c r="T1269" s="340">
        <f t="shared" si="111"/>
        <v>0</v>
      </c>
    </row>
    <row r="1270" spans="2:20" ht="14.4" x14ac:dyDescent="0.3">
      <c r="B1270" s="30"/>
      <c r="C1270" s="16"/>
      <c r="D1270" s="16"/>
      <c r="E1270" s="25"/>
      <c r="F1270" s="16"/>
      <c r="G1270" s="15"/>
      <c r="H1270" s="14"/>
      <c r="I1270" s="13"/>
      <c r="J1270" s="13"/>
      <c r="K1270" s="12"/>
      <c r="L1270" s="232">
        <f t="shared" si="107"/>
        <v>0</v>
      </c>
      <c r="M1270" s="234">
        <f t="shared" si="108"/>
        <v>0</v>
      </c>
      <c r="N1270" s="11">
        <f>IF(Q1270="x",0,IF(J1270&lt;(INDEX(Lookup!$U$2:$U$10,MATCH($D$47,Lookup!$S$2:$S$10,0))),0,$L$12*K1270))</f>
        <v>0</v>
      </c>
      <c r="O1270" s="234">
        <f t="shared" si="109"/>
        <v>0</v>
      </c>
      <c r="P1270" s="10"/>
      <c r="Q1270" s="9"/>
      <c r="S1270" s="340">
        <f t="shared" si="110"/>
        <v>0</v>
      </c>
      <c r="T1270" s="340">
        <f t="shared" si="111"/>
        <v>0</v>
      </c>
    </row>
    <row r="1271" spans="2:20" ht="14.4" x14ac:dyDescent="0.3">
      <c r="B1271" s="30"/>
      <c r="C1271" s="16"/>
      <c r="D1271" s="16"/>
      <c r="E1271" s="25"/>
      <c r="F1271" s="16"/>
      <c r="G1271" s="15"/>
      <c r="H1271" s="14"/>
      <c r="I1271" s="13"/>
      <c r="J1271" s="13"/>
      <c r="K1271" s="12"/>
      <c r="L1271" s="232">
        <f t="shared" si="107"/>
        <v>0</v>
      </c>
      <c r="M1271" s="234">
        <f t="shared" si="108"/>
        <v>0</v>
      </c>
      <c r="N1271" s="11">
        <f>IF(Q1271="x",0,IF(J1271&lt;(INDEX(Lookup!$U$2:$U$10,MATCH($D$47,Lookup!$S$2:$S$10,0))),0,$L$12*K1271))</f>
        <v>0</v>
      </c>
      <c r="O1271" s="234">
        <f t="shared" si="109"/>
        <v>0</v>
      </c>
      <c r="P1271" s="10"/>
      <c r="Q1271" s="9"/>
      <c r="S1271" s="340">
        <f t="shared" si="110"/>
        <v>0</v>
      </c>
      <c r="T1271" s="340">
        <f t="shared" si="111"/>
        <v>0</v>
      </c>
    </row>
    <row r="1272" spans="2:20" ht="14.4" x14ac:dyDescent="0.3">
      <c r="B1272" s="30"/>
      <c r="C1272" s="16"/>
      <c r="D1272" s="16"/>
      <c r="E1272" s="25"/>
      <c r="F1272" s="16"/>
      <c r="G1272" s="15"/>
      <c r="H1272" s="14"/>
      <c r="I1272" s="13"/>
      <c r="J1272" s="13"/>
      <c r="K1272" s="12"/>
      <c r="L1272" s="232">
        <f t="shared" si="107"/>
        <v>0</v>
      </c>
      <c r="M1272" s="234">
        <f t="shared" si="108"/>
        <v>0</v>
      </c>
      <c r="N1272" s="11">
        <f>IF(Q1272="x",0,IF(J1272&lt;(INDEX(Lookup!$U$2:$U$10,MATCH($D$47,Lookup!$S$2:$S$10,0))),0,$L$12*K1272))</f>
        <v>0</v>
      </c>
      <c r="O1272" s="234">
        <f t="shared" si="109"/>
        <v>0</v>
      </c>
      <c r="P1272" s="10"/>
      <c r="Q1272" s="9"/>
      <c r="S1272" s="340">
        <f t="shared" si="110"/>
        <v>0</v>
      </c>
      <c r="T1272" s="340">
        <f t="shared" si="111"/>
        <v>0</v>
      </c>
    </row>
    <row r="1273" spans="2:20" ht="14.4" x14ac:dyDescent="0.3">
      <c r="B1273" s="30"/>
      <c r="C1273" s="16"/>
      <c r="D1273" s="16"/>
      <c r="E1273" s="25"/>
      <c r="F1273" s="16"/>
      <c r="G1273" s="15"/>
      <c r="H1273" s="14"/>
      <c r="I1273" s="13"/>
      <c r="J1273" s="13"/>
      <c r="K1273" s="12"/>
      <c r="L1273" s="232">
        <f t="shared" si="107"/>
        <v>0</v>
      </c>
      <c r="M1273" s="234">
        <f t="shared" si="108"/>
        <v>0</v>
      </c>
      <c r="N1273" s="11">
        <f>IF(Q1273="x",0,IF(J1273&lt;(INDEX(Lookup!$U$2:$U$10,MATCH($D$47,Lookup!$S$2:$S$10,0))),0,$L$12*K1273))</f>
        <v>0</v>
      </c>
      <c r="O1273" s="234">
        <f t="shared" si="109"/>
        <v>0</v>
      </c>
      <c r="P1273" s="10"/>
      <c r="Q1273" s="9"/>
      <c r="S1273" s="340">
        <f t="shared" si="110"/>
        <v>0</v>
      </c>
      <c r="T1273" s="340">
        <f t="shared" si="111"/>
        <v>0</v>
      </c>
    </row>
    <row r="1274" spans="2:20" ht="14.4" x14ac:dyDescent="0.3">
      <c r="B1274" s="30"/>
      <c r="C1274" s="16"/>
      <c r="D1274" s="16"/>
      <c r="E1274" s="25"/>
      <c r="F1274" s="16"/>
      <c r="G1274" s="15"/>
      <c r="H1274" s="14"/>
      <c r="I1274" s="13"/>
      <c r="J1274" s="13"/>
      <c r="K1274" s="12"/>
      <c r="L1274" s="232">
        <f t="shared" si="107"/>
        <v>0</v>
      </c>
      <c r="M1274" s="234">
        <f t="shared" si="108"/>
        <v>0</v>
      </c>
      <c r="N1274" s="11">
        <f>IF(Q1274="x",0,IF(J1274&lt;(INDEX(Lookup!$U$2:$U$10,MATCH($D$47,Lookup!$S$2:$S$10,0))),0,$L$12*K1274))</f>
        <v>0</v>
      </c>
      <c r="O1274" s="234">
        <f t="shared" si="109"/>
        <v>0</v>
      </c>
      <c r="P1274" s="10"/>
      <c r="Q1274" s="9"/>
      <c r="S1274" s="340">
        <f t="shared" si="110"/>
        <v>0</v>
      </c>
      <c r="T1274" s="340">
        <f t="shared" si="111"/>
        <v>0</v>
      </c>
    </row>
    <row r="1275" spans="2:20" ht="14.4" x14ac:dyDescent="0.3">
      <c r="B1275" s="30"/>
      <c r="C1275" s="16"/>
      <c r="D1275" s="16"/>
      <c r="E1275" s="25"/>
      <c r="F1275" s="16"/>
      <c r="G1275" s="15"/>
      <c r="H1275" s="14"/>
      <c r="I1275" s="13"/>
      <c r="J1275" s="13"/>
      <c r="K1275" s="12"/>
      <c r="L1275" s="232">
        <f t="shared" si="107"/>
        <v>0</v>
      </c>
      <c r="M1275" s="234">
        <f t="shared" si="108"/>
        <v>0</v>
      </c>
      <c r="N1275" s="11">
        <f>IF(Q1275="x",0,IF(J1275&lt;(INDEX(Lookup!$U$2:$U$10,MATCH($D$47,Lookup!$S$2:$S$10,0))),0,$L$12*K1275))</f>
        <v>0</v>
      </c>
      <c r="O1275" s="234">
        <f t="shared" si="109"/>
        <v>0</v>
      </c>
      <c r="P1275" s="10"/>
      <c r="Q1275" s="9"/>
      <c r="S1275" s="340">
        <f t="shared" si="110"/>
        <v>0</v>
      </c>
      <c r="T1275" s="340">
        <f t="shared" si="111"/>
        <v>0</v>
      </c>
    </row>
    <row r="1276" spans="2:20" ht="14.4" x14ac:dyDescent="0.3">
      <c r="B1276" s="30"/>
      <c r="C1276" s="16"/>
      <c r="D1276" s="16"/>
      <c r="E1276" s="25"/>
      <c r="F1276" s="16"/>
      <c r="G1276" s="15"/>
      <c r="H1276" s="14"/>
      <c r="I1276" s="13"/>
      <c r="J1276" s="13"/>
      <c r="K1276" s="12"/>
      <c r="L1276" s="232">
        <f t="shared" si="107"/>
        <v>0</v>
      </c>
      <c r="M1276" s="234">
        <f t="shared" si="108"/>
        <v>0</v>
      </c>
      <c r="N1276" s="11">
        <f>IF(Q1276="x",0,IF(J1276&lt;(INDEX(Lookup!$U$2:$U$10,MATCH($D$47,Lookup!$S$2:$S$10,0))),0,$L$12*K1276))</f>
        <v>0</v>
      </c>
      <c r="O1276" s="234">
        <f t="shared" si="109"/>
        <v>0</v>
      </c>
      <c r="P1276" s="10"/>
      <c r="Q1276" s="9"/>
      <c r="S1276" s="340">
        <f t="shared" si="110"/>
        <v>0</v>
      </c>
      <c r="T1276" s="340">
        <f t="shared" si="111"/>
        <v>0</v>
      </c>
    </row>
    <row r="1277" spans="2:20" ht="14.4" x14ac:dyDescent="0.3">
      <c r="B1277" s="30"/>
      <c r="C1277" s="16"/>
      <c r="D1277" s="16"/>
      <c r="E1277" s="25"/>
      <c r="F1277" s="16"/>
      <c r="G1277" s="15"/>
      <c r="H1277" s="14"/>
      <c r="I1277" s="13"/>
      <c r="J1277" s="13"/>
      <c r="K1277" s="12"/>
      <c r="L1277" s="232">
        <f t="shared" si="107"/>
        <v>0</v>
      </c>
      <c r="M1277" s="234">
        <f t="shared" si="108"/>
        <v>0</v>
      </c>
      <c r="N1277" s="11">
        <f>IF(Q1277="x",0,IF(J1277&lt;(INDEX(Lookup!$U$2:$U$10,MATCH($D$47,Lookup!$S$2:$S$10,0))),0,$L$12*K1277))</f>
        <v>0</v>
      </c>
      <c r="O1277" s="234">
        <f t="shared" si="109"/>
        <v>0</v>
      </c>
      <c r="P1277" s="10"/>
      <c r="Q1277" s="9"/>
      <c r="S1277" s="340">
        <f t="shared" si="110"/>
        <v>0</v>
      </c>
      <c r="T1277" s="340">
        <f t="shared" si="111"/>
        <v>0</v>
      </c>
    </row>
    <row r="1278" spans="2:20" ht="14.4" x14ac:dyDescent="0.3">
      <c r="B1278" s="30"/>
      <c r="C1278" s="16"/>
      <c r="D1278" s="16"/>
      <c r="E1278" s="25"/>
      <c r="F1278" s="16"/>
      <c r="G1278" s="15"/>
      <c r="H1278" s="14"/>
      <c r="I1278" s="13"/>
      <c r="J1278" s="13"/>
      <c r="K1278" s="12"/>
      <c r="L1278" s="232">
        <f t="shared" si="107"/>
        <v>0</v>
      </c>
      <c r="M1278" s="234">
        <f t="shared" si="108"/>
        <v>0</v>
      </c>
      <c r="N1278" s="11">
        <f>IF(Q1278="x",0,IF(J1278&lt;(INDEX(Lookup!$U$2:$U$10,MATCH($D$47,Lookup!$S$2:$S$10,0))),0,$L$12*K1278))</f>
        <v>0</v>
      </c>
      <c r="O1278" s="234">
        <f t="shared" si="109"/>
        <v>0</v>
      </c>
      <c r="P1278" s="10"/>
      <c r="Q1278" s="9"/>
      <c r="S1278" s="340">
        <f t="shared" si="110"/>
        <v>0</v>
      </c>
      <c r="T1278" s="340">
        <f t="shared" si="111"/>
        <v>0</v>
      </c>
    </row>
    <row r="1279" spans="2:20" ht="14.4" x14ac:dyDescent="0.3">
      <c r="B1279" s="30"/>
      <c r="C1279" s="16"/>
      <c r="D1279" s="16"/>
      <c r="E1279" s="25"/>
      <c r="F1279" s="16"/>
      <c r="G1279" s="15"/>
      <c r="H1279" s="14"/>
      <c r="I1279" s="13"/>
      <c r="J1279" s="13"/>
      <c r="K1279" s="12"/>
      <c r="L1279" s="232">
        <f t="shared" si="107"/>
        <v>0</v>
      </c>
      <c r="M1279" s="234">
        <f t="shared" si="108"/>
        <v>0</v>
      </c>
      <c r="N1279" s="11">
        <f>IF(Q1279="x",0,IF(J1279&lt;(INDEX(Lookup!$U$2:$U$10,MATCH($D$47,Lookup!$S$2:$S$10,0))),0,$L$12*K1279))</f>
        <v>0</v>
      </c>
      <c r="O1279" s="234">
        <f t="shared" si="109"/>
        <v>0</v>
      </c>
      <c r="P1279" s="10"/>
      <c r="Q1279" s="9"/>
      <c r="S1279" s="340">
        <f t="shared" si="110"/>
        <v>0</v>
      </c>
      <c r="T1279" s="340">
        <f t="shared" si="111"/>
        <v>0</v>
      </c>
    </row>
    <row r="1280" spans="2:20" ht="14.4" x14ac:dyDescent="0.3">
      <c r="B1280" s="30"/>
      <c r="C1280" s="16"/>
      <c r="D1280" s="16"/>
      <c r="E1280" s="25"/>
      <c r="F1280" s="16"/>
      <c r="G1280" s="15"/>
      <c r="H1280" s="14"/>
      <c r="I1280" s="13"/>
      <c r="J1280" s="13"/>
      <c r="K1280" s="12"/>
      <c r="L1280" s="232">
        <f t="shared" si="107"/>
        <v>0</v>
      </c>
      <c r="M1280" s="234">
        <f t="shared" si="108"/>
        <v>0</v>
      </c>
      <c r="N1280" s="11">
        <f>IF(Q1280="x",0,IF(J1280&lt;(INDEX(Lookup!$U$2:$U$10,MATCH($D$47,Lookup!$S$2:$S$10,0))),0,$L$12*K1280))</f>
        <v>0</v>
      </c>
      <c r="O1280" s="234">
        <f t="shared" si="109"/>
        <v>0</v>
      </c>
      <c r="P1280" s="10"/>
      <c r="Q1280" s="9"/>
      <c r="S1280" s="340">
        <f t="shared" si="110"/>
        <v>0</v>
      </c>
      <c r="T1280" s="340">
        <f t="shared" si="111"/>
        <v>0</v>
      </c>
    </row>
    <row r="1281" spans="2:20" ht="14.4" x14ac:dyDescent="0.3">
      <c r="B1281" s="30"/>
      <c r="C1281" s="16"/>
      <c r="D1281" s="16"/>
      <c r="E1281" s="25"/>
      <c r="F1281" s="16"/>
      <c r="G1281" s="15"/>
      <c r="H1281" s="14"/>
      <c r="I1281" s="13"/>
      <c r="J1281" s="13"/>
      <c r="K1281" s="12"/>
      <c r="L1281" s="232">
        <f t="shared" si="107"/>
        <v>0</v>
      </c>
      <c r="M1281" s="234">
        <f t="shared" si="108"/>
        <v>0</v>
      </c>
      <c r="N1281" s="11">
        <f>IF(Q1281="x",0,IF(J1281&lt;(INDEX(Lookup!$U$2:$U$10,MATCH($D$47,Lookup!$S$2:$S$10,0))),0,$L$12*K1281))</f>
        <v>0</v>
      </c>
      <c r="O1281" s="234">
        <f t="shared" si="109"/>
        <v>0</v>
      </c>
      <c r="P1281" s="10"/>
      <c r="Q1281" s="9"/>
      <c r="S1281" s="340">
        <f t="shared" si="110"/>
        <v>0</v>
      </c>
      <c r="T1281" s="340">
        <f t="shared" si="111"/>
        <v>0</v>
      </c>
    </row>
    <row r="1282" spans="2:20" ht="14.4" x14ac:dyDescent="0.3">
      <c r="B1282" s="30"/>
      <c r="C1282" s="16"/>
      <c r="D1282" s="16"/>
      <c r="E1282" s="25"/>
      <c r="F1282" s="16"/>
      <c r="G1282" s="15"/>
      <c r="H1282" s="14"/>
      <c r="I1282" s="13"/>
      <c r="J1282" s="13"/>
      <c r="K1282" s="12"/>
      <c r="L1282" s="232">
        <f t="shared" si="107"/>
        <v>0</v>
      </c>
      <c r="M1282" s="234">
        <f t="shared" si="108"/>
        <v>0</v>
      </c>
      <c r="N1282" s="11">
        <f>IF(Q1282="x",0,IF(J1282&lt;(INDEX(Lookup!$U$2:$U$10,MATCH($D$47,Lookup!$S$2:$S$10,0))),0,$L$12*K1282))</f>
        <v>0</v>
      </c>
      <c r="O1282" s="234">
        <f t="shared" si="109"/>
        <v>0</v>
      </c>
      <c r="P1282" s="10"/>
      <c r="Q1282" s="9"/>
      <c r="S1282" s="340">
        <f t="shared" si="110"/>
        <v>0</v>
      </c>
      <c r="T1282" s="340">
        <f t="shared" si="111"/>
        <v>0</v>
      </c>
    </row>
    <row r="1283" spans="2:20" ht="14.4" x14ac:dyDescent="0.3">
      <c r="B1283" s="30"/>
      <c r="C1283" s="16"/>
      <c r="D1283" s="16"/>
      <c r="E1283" s="25"/>
      <c r="F1283" s="16"/>
      <c r="G1283" s="15"/>
      <c r="H1283" s="14"/>
      <c r="I1283" s="13"/>
      <c r="J1283" s="13"/>
      <c r="K1283" s="12"/>
      <c r="L1283" s="232">
        <f t="shared" si="107"/>
        <v>0</v>
      </c>
      <c r="M1283" s="234">
        <f t="shared" si="108"/>
        <v>0</v>
      </c>
      <c r="N1283" s="11">
        <f>IF(Q1283="x",0,IF(J1283&lt;(INDEX(Lookup!$U$2:$U$10,MATCH($D$47,Lookup!$S$2:$S$10,0))),0,$L$12*K1283))</f>
        <v>0</v>
      </c>
      <c r="O1283" s="234">
        <f t="shared" si="109"/>
        <v>0</v>
      </c>
      <c r="P1283" s="10"/>
      <c r="Q1283" s="9"/>
      <c r="S1283" s="340">
        <f t="shared" si="110"/>
        <v>0</v>
      </c>
      <c r="T1283" s="340">
        <f t="shared" si="111"/>
        <v>0</v>
      </c>
    </row>
    <row r="1284" spans="2:20" ht="14.4" x14ac:dyDescent="0.3">
      <c r="B1284" s="30"/>
      <c r="C1284" s="16"/>
      <c r="D1284" s="16"/>
      <c r="E1284" s="25"/>
      <c r="F1284" s="16"/>
      <c r="G1284" s="15"/>
      <c r="H1284" s="14"/>
      <c r="I1284" s="13"/>
      <c r="J1284" s="13"/>
      <c r="K1284" s="12"/>
      <c r="L1284" s="232">
        <f t="shared" si="107"/>
        <v>0</v>
      </c>
      <c r="M1284" s="234">
        <f t="shared" si="108"/>
        <v>0</v>
      </c>
      <c r="N1284" s="11">
        <f>IF(Q1284="x",0,IF(J1284&lt;(INDEX(Lookup!$U$2:$U$10,MATCH($D$47,Lookup!$S$2:$S$10,0))),0,$L$12*K1284))</f>
        <v>0</v>
      </c>
      <c r="O1284" s="234">
        <f t="shared" si="109"/>
        <v>0</v>
      </c>
      <c r="P1284" s="10"/>
      <c r="Q1284" s="9"/>
      <c r="S1284" s="340">
        <f t="shared" si="110"/>
        <v>0</v>
      </c>
      <c r="T1284" s="340">
        <f t="shared" si="111"/>
        <v>0</v>
      </c>
    </row>
    <row r="1285" spans="2:20" ht="14.4" x14ac:dyDescent="0.3">
      <c r="B1285" s="30"/>
      <c r="C1285" s="16"/>
      <c r="D1285" s="16"/>
      <c r="E1285" s="25"/>
      <c r="F1285" s="16"/>
      <c r="G1285" s="15"/>
      <c r="H1285" s="14"/>
      <c r="I1285" s="13"/>
      <c r="J1285" s="13"/>
      <c r="K1285" s="12"/>
      <c r="L1285" s="232">
        <f t="shared" si="107"/>
        <v>0</v>
      </c>
      <c r="M1285" s="234">
        <f t="shared" si="108"/>
        <v>0</v>
      </c>
      <c r="N1285" s="11">
        <f>IF(Q1285="x",0,IF(J1285&lt;(INDEX(Lookup!$U$2:$U$10,MATCH($D$47,Lookup!$S$2:$S$10,0))),0,$L$12*K1285))</f>
        <v>0</v>
      </c>
      <c r="O1285" s="234">
        <f t="shared" si="109"/>
        <v>0</v>
      </c>
      <c r="P1285" s="10"/>
      <c r="Q1285" s="9"/>
      <c r="S1285" s="340">
        <f t="shared" si="110"/>
        <v>0</v>
      </c>
      <c r="T1285" s="340">
        <f t="shared" si="111"/>
        <v>0</v>
      </c>
    </row>
    <row r="1286" spans="2:20" ht="14.4" x14ac:dyDescent="0.3">
      <c r="B1286" s="30"/>
      <c r="C1286" s="16"/>
      <c r="D1286" s="16"/>
      <c r="E1286" s="25"/>
      <c r="F1286" s="16"/>
      <c r="G1286" s="15"/>
      <c r="H1286" s="14"/>
      <c r="I1286" s="13"/>
      <c r="J1286" s="13"/>
      <c r="K1286" s="12"/>
      <c r="L1286" s="232">
        <f t="shared" si="107"/>
        <v>0</v>
      </c>
      <c r="M1286" s="234">
        <f t="shared" si="108"/>
        <v>0</v>
      </c>
      <c r="N1286" s="11">
        <f>IF(Q1286="x",0,IF(J1286&lt;(INDEX(Lookup!$U$2:$U$10,MATCH($D$47,Lookup!$S$2:$S$10,0))),0,$L$12*K1286))</f>
        <v>0</v>
      </c>
      <c r="O1286" s="234">
        <f t="shared" si="109"/>
        <v>0</v>
      </c>
      <c r="P1286" s="10"/>
      <c r="Q1286" s="9"/>
      <c r="S1286" s="340">
        <f t="shared" si="110"/>
        <v>0</v>
      </c>
      <c r="T1286" s="340">
        <f t="shared" si="111"/>
        <v>0</v>
      </c>
    </row>
    <row r="1287" spans="2:20" ht="14.4" x14ac:dyDescent="0.3">
      <c r="B1287" s="30"/>
      <c r="C1287" s="16"/>
      <c r="D1287" s="16"/>
      <c r="E1287" s="25"/>
      <c r="F1287" s="16"/>
      <c r="G1287" s="15"/>
      <c r="H1287" s="14"/>
      <c r="I1287" s="13"/>
      <c r="J1287" s="13"/>
      <c r="K1287" s="12"/>
      <c r="L1287" s="232">
        <f t="shared" si="107"/>
        <v>0</v>
      </c>
      <c r="M1287" s="234">
        <f t="shared" si="108"/>
        <v>0</v>
      </c>
      <c r="N1287" s="11">
        <f>IF(Q1287="x",0,IF(J1287&lt;(INDEX(Lookup!$U$2:$U$10,MATCH($D$47,Lookup!$S$2:$S$10,0))),0,$L$12*K1287))</f>
        <v>0</v>
      </c>
      <c r="O1287" s="234">
        <f t="shared" si="109"/>
        <v>0</v>
      </c>
      <c r="P1287" s="10"/>
      <c r="Q1287" s="9"/>
      <c r="S1287" s="340">
        <f t="shared" si="110"/>
        <v>0</v>
      </c>
      <c r="T1287" s="340">
        <f t="shared" si="111"/>
        <v>0</v>
      </c>
    </row>
    <row r="1288" spans="2:20" ht="14.4" x14ac:dyDescent="0.3">
      <c r="B1288" s="30"/>
      <c r="C1288" s="16"/>
      <c r="D1288" s="16"/>
      <c r="E1288" s="25"/>
      <c r="F1288" s="16"/>
      <c r="G1288" s="15"/>
      <c r="H1288" s="14"/>
      <c r="I1288" s="13"/>
      <c r="J1288" s="13"/>
      <c r="K1288" s="12"/>
      <c r="L1288" s="232">
        <f t="shared" si="107"/>
        <v>0</v>
      </c>
      <c r="M1288" s="234">
        <f t="shared" si="108"/>
        <v>0</v>
      </c>
      <c r="N1288" s="11">
        <f>IF(Q1288="x",0,IF(J1288&lt;(INDEX(Lookup!$U$2:$U$10,MATCH($D$47,Lookup!$S$2:$S$10,0))),0,$L$12*K1288))</f>
        <v>0</v>
      </c>
      <c r="O1288" s="234">
        <f t="shared" si="109"/>
        <v>0</v>
      </c>
      <c r="P1288" s="10"/>
      <c r="Q1288" s="9"/>
      <c r="S1288" s="340">
        <f t="shared" si="110"/>
        <v>0</v>
      </c>
      <c r="T1288" s="340">
        <f t="shared" si="111"/>
        <v>0</v>
      </c>
    </row>
    <row r="1289" spans="2:20" ht="14.4" x14ac:dyDescent="0.3">
      <c r="B1289" s="30"/>
      <c r="C1289" s="16"/>
      <c r="D1289" s="16"/>
      <c r="E1289" s="25"/>
      <c r="F1289" s="16"/>
      <c r="G1289" s="15"/>
      <c r="H1289" s="14"/>
      <c r="I1289" s="13"/>
      <c r="J1289" s="13"/>
      <c r="K1289" s="12"/>
      <c r="L1289" s="232">
        <f t="shared" si="107"/>
        <v>0</v>
      </c>
      <c r="M1289" s="234">
        <f t="shared" si="108"/>
        <v>0</v>
      </c>
      <c r="N1289" s="11">
        <f>IF(Q1289="x",0,IF(J1289&lt;(INDEX(Lookup!$U$2:$U$10,MATCH($D$47,Lookup!$S$2:$S$10,0))),0,$L$12*K1289))</f>
        <v>0</v>
      </c>
      <c r="O1289" s="234">
        <f t="shared" si="109"/>
        <v>0</v>
      </c>
      <c r="P1289" s="10"/>
      <c r="Q1289" s="9"/>
      <c r="S1289" s="340">
        <f t="shared" si="110"/>
        <v>0</v>
      </c>
      <c r="T1289" s="340">
        <f t="shared" si="111"/>
        <v>0</v>
      </c>
    </row>
    <row r="1290" spans="2:20" ht="14.4" x14ac:dyDescent="0.3">
      <c r="B1290" s="30"/>
      <c r="C1290" s="16"/>
      <c r="D1290" s="16"/>
      <c r="E1290" s="25"/>
      <c r="F1290" s="16"/>
      <c r="G1290" s="15"/>
      <c r="H1290" s="14"/>
      <c r="I1290" s="13"/>
      <c r="J1290" s="13"/>
      <c r="K1290" s="12"/>
      <c r="L1290" s="232">
        <f t="shared" si="107"/>
        <v>0</v>
      </c>
      <c r="M1290" s="234">
        <f t="shared" si="108"/>
        <v>0</v>
      </c>
      <c r="N1290" s="11">
        <f>IF(Q1290="x",0,IF(J1290&lt;(INDEX(Lookup!$U$2:$U$10,MATCH($D$47,Lookup!$S$2:$S$10,0))),0,$L$12*K1290))</f>
        <v>0</v>
      </c>
      <c r="O1290" s="234">
        <f t="shared" si="109"/>
        <v>0</v>
      </c>
      <c r="P1290" s="10"/>
      <c r="Q1290" s="9"/>
      <c r="S1290" s="340">
        <f t="shared" si="110"/>
        <v>0</v>
      </c>
      <c r="T1290" s="340">
        <f t="shared" si="111"/>
        <v>0</v>
      </c>
    </row>
    <row r="1291" spans="2:20" ht="14.4" x14ac:dyDescent="0.3">
      <c r="B1291" s="30"/>
      <c r="C1291" s="16"/>
      <c r="D1291" s="16"/>
      <c r="E1291" s="25"/>
      <c r="F1291" s="16"/>
      <c r="G1291" s="15"/>
      <c r="H1291" s="14"/>
      <c r="I1291" s="13"/>
      <c r="J1291" s="13"/>
      <c r="K1291" s="12"/>
      <c r="L1291" s="232">
        <f t="shared" si="107"/>
        <v>0</v>
      </c>
      <c r="M1291" s="234">
        <f t="shared" si="108"/>
        <v>0</v>
      </c>
      <c r="N1291" s="11">
        <f>IF(Q1291="x",0,IF(J1291&lt;(INDEX(Lookup!$U$2:$U$10,MATCH($D$47,Lookup!$S$2:$S$10,0))),0,$L$12*K1291))</f>
        <v>0</v>
      </c>
      <c r="O1291" s="234">
        <f t="shared" si="109"/>
        <v>0</v>
      </c>
      <c r="P1291" s="10"/>
      <c r="Q1291" s="9"/>
      <c r="S1291" s="340">
        <f t="shared" si="110"/>
        <v>0</v>
      </c>
      <c r="T1291" s="340">
        <f t="shared" si="111"/>
        <v>0</v>
      </c>
    </row>
    <row r="1292" spans="2:20" ht="14.4" x14ac:dyDescent="0.3">
      <c r="B1292" s="30"/>
      <c r="C1292" s="16"/>
      <c r="D1292" s="16"/>
      <c r="E1292" s="25"/>
      <c r="F1292" s="16"/>
      <c r="G1292" s="15"/>
      <c r="H1292" s="14"/>
      <c r="I1292" s="13"/>
      <c r="J1292" s="13"/>
      <c r="K1292" s="12"/>
      <c r="L1292" s="232">
        <f t="shared" si="107"/>
        <v>0</v>
      </c>
      <c r="M1292" s="234">
        <f t="shared" si="108"/>
        <v>0</v>
      </c>
      <c r="N1292" s="11">
        <f>IF(Q1292="x",0,IF(J1292&lt;(INDEX(Lookup!$U$2:$U$10,MATCH($D$47,Lookup!$S$2:$S$10,0))),0,$L$12*K1292))</f>
        <v>0</v>
      </c>
      <c r="O1292" s="234">
        <f t="shared" si="109"/>
        <v>0</v>
      </c>
      <c r="P1292" s="10"/>
      <c r="Q1292" s="9"/>
      <c r="S1292" s="340">
        <f t="shared" si="110"/>
        <v>0</v>
      </c>
      <c r="T1292" s="340">
        <f t="shared" si="111"/>
        <v>0</v>
      </c>
    </row>
    <row r="1293" spans="2:20" ht="14.4" x14ac:dyDescent="0.3">
      <c r="B1293" s="30"/>
      <c r="C1293" s="16"/>
      <c r="D1293" s="16"/>
      <c r="E1293" s="25"/>
      <c r="F1293" s="16"/>
      <c r="G1293" s="15"/>
      <c r="H1293" s="14"/>
      <c r="I1293" s="13"/>
      <c r="J1293" s="13"/>
      <c r="K1293" s="12"/>
      <c r="L1293" s="232">
        <f t="shared" si="107"/>
        <v>0</v>
      </c>
      <c r="M1293" s="234">
        <f t="shared" si="108"/>
        <v>0</v>
      </c>
      <c r="N1293" s="11">
        <f>IF(Q1293="x",0,IF(J1293&lt;(INDEX(Lookup!$U$2:$U$10,MATCH($D$47,Lookup!$S$2:$S$10,0))),0,$L$12*K1293))</f>
        <v>0</v>
      </c>
      <c r="O1293" s="234">
        <f t="shared" si="109"/>
        <v>0</v>
      </c>
      <c r="P1293" s="10"/>
      <c r="Q1293" s="9"/>
      <c r="S1293" s="340">
        <f t="shared" si="110"/>
        <v>0</v>
      </c>
      <c r="T1293" s="340">
        <f t="shared" si="111"/>
        <v>0</v>
      </c>
    </row>
    <row r="1294" spans="2:20" ht="14.4" x14ac:dyDescent="0.3">
      <c r="B1294" s="30"/>
      <c r="C1294" s="16"/>
      <c r="D1294" s="16"/>
      <c r="E1294" s="25"/>
      <c r="F1294" s="16"/>
      <c r="G1294" s="15"/>
      <c r="H1294" s="14"/>
      <c r="I1294" s="13"/>
      <c r="J1294" s="13"/>
      <c r="K1294" s="12"/>
      <c r="L1294" s="232">
        <f t="shared" si="107"/>
        <v>0</v>
      </c>
      <c r="M1294" s="234">
        <f t="shared" si="108"/>
        <v>0</v>
      </c>
      <c r="N1294" s="11">
        <f>IF(Q1294="x",0,IF(J1294&lt;(INDEX(Lookup!$U$2:$U$10,MATCH($D$47,Lookup!$S$2:$S$10,0))),0,$L$12*K1294))</f>
        <v>0</v>
      </c>
      <c r="O1294" s="234">
        <f t="shared" si="109"/>
        <v>0</v>
      </c>
      <c r="P1294" s="10"/>
      <c r="Q1294" s="9"/>
      <c r="S1294" s="340">
        <f t="shared" si="110"/>
        <v>0</v>
      </c>
      <c r="T1294" s="340">
        <f t="shared" si="111"/>
        <v>0</v>
      </c>
    </row>
    <row r="1295" spans="2:20" ht="14.4" x14ac:dyDescent="0.3">
      <c r="B1295" s="30"/>
      <c r="C1295" s="16"/>
      <c r="D1295" s="16"/>
      <c r="E1295" s="25"/>
      <c r="F1295" s="16"/>
      <c r="G1295" s="15"/>
      <c r="H1295" s="14"/>
      <c r="I1295" s="13"/>
      <c r="J1295" s="13"/>
      <c r="K1295" s="12"/>
      <c r="L1295" s="232">
        <f t="shared" si="107"/>
        <v>0</v>
      </c>
      <c r="M1295" s="234">
        <f t="shared" si="108"/>
        <v>0</v>
      </c>
      <c r="N1295" s="11">
        <f>IF(Q1295="x",0,IF(J1295&lt;(INDEX(Lookup!$U$2:$U$10,MATCH($D$47,Lookup!$S$2:$S$10,0))),0,$L$12*K1295))</f>
        <v>0</v>
      </c>
      <c r="O1295" s="234">
        <f t="shared" si="109"/>
        <v>0</v>
      </c>
      <c r="P1295" s="10"/>
      <c r="Q1295" s="9"/>
      <c r="S1295" s="340">
        <f t="shared" si="110"/>
        <v>0</v>
      </c>
      <c r="T1295" s="340">
        <f t="shared" si="111"/>
        <v>0</v>
      </c>
    </row>
    <row r="1296" spans="2:20" ht="14.4" x14ac:dyDescent="0.3">
      <c r="B1296" s="30"/>
      <c r="C1296" s="16"/>
      <c r="D1296" s="16"/>
      <c r="E1296" s="25"/>
      <c r="F1296" s="16"/>
      <c r="G1296" s="15"/>
      <c r="H1296" s="14"/>
      <c r="I1296" s="13"/>
      <c r="J1296" s="13"/>
      <c r="K1296" s="12"/>
      <c r="L1296" s="232">
        <f t="shared" si="107"/>
        <v>0</v>
      </c>
      <c r="M1296" s="234">
        <f t="shared" si="108"/>
        <v>0</v>
      </c>
      <c r="N1296" s="11">
        <f>IF(Q1296="x",0,IF(J1296&lt;(INDEX(Lookup!$U$2:$U$10,MATCH($D$47,Lookup!$S$2:$S$10,0))),0,$L$12*K1296))</f>
        <v>0</v>
      </c>
      <c r="O1296" s="234">
        <f t="shared" si="109"/>
        <v>0</v>
      </c>
      <c r="P1296" s="10"/>
      <c r="Q1296" s="9"/>
      <c r="S1296" s="340">
        <f t="shared" si="110"/>
        <v>0</v>
      </c>
      <c r="T1296" s="340">
        <f t="shared" si="111"/>
        <v>0</v>
      </c>
    </row>
    <row r="1297" spans="2:20" ht="14.4" x14ac:dyDescent="0.3">
      <c r="B1297" s="30"/>
      <c r="C1297" s="16"/>
      <c r="D1297" s="16"/>
      <c r="E1297" s="25"/>
      <c r="F1297" s="16"/>
      <c r="G1297" s="15"/>
      <c r="H1297" s="14"/>
      <c r="I1297" s="13"/>
      <c r="J1297" s="13"/>
      <c r="K1297" s="12"/>
      <c r="L1297" s="232">
        <f t="shared" si="107"/>
        <v>0</v>
      </c>
      <c r="M1297" s="234">
        <f t="shared" si="108"/>
        <v>0</v>
      </c>
      <c r="N1297" s="11">
        <f>IF(Q1297="x",0,IF(J1297&lt;(INDEX(Lookup!$U$2:$U$10,MATCH($D$47,Lookup!$S$2:$S$10,0))),0,$L$12*K1297))</f>
        <v>0</v>
      </c>
      <c r="O1297" s="234">
        <f t="shared" si="109"/>
        <v>0</v>
      </c>
      <c r="P1297" s="10"/>
      <c r="Q1297" s="9"/>
      <c r="S1297" s="340">
        <f t="shared" si="110"/>
        <v>0</v>
      </c>
      <c r="T1297" s="340">
        <f t="shared" si="111"/>
        <v>0</v>
      </c>
    </row>
    <row r="1298" spans="2:20" ht="14.4" x14ac:dyDescent="0.3">
      <c r="B1298" s="30"/>
      <c r="C1298" s="16"/>
      <c r="D1298" s="16"/>
      <c r="E1298" s="25"/>
      <c r="F1298" s="16"/>
      <c r="G1298" s="15"/>
      <c r="H1298" s="14"/>
      <c r="I1298" s="13"/>
      <c r="J1298" s="13"/>
      <c r="K1298" s="12"/>
      <c r="L1298" s="232">
        <f t="shared" si="107"/>
        <v>0</v>
      </c>
      <c r="M1298" s="234">
        <f t="shared" si="108"/>
        <v>0</v>
      </c>
      <c r="N1298" s="11">
        <f>IF(Q1298="x",0,IF(J1298&lt;(INDEX(Lookup!$U$2:$U$10,MATCH($D$47,Lookup!$S$2:$S$10,0))),0,$L$12*K1298))</f>
        <v>0</v>
      </c>
      <c r="O1298" s="234">
        <f t="shared" si="109"/>
        <v>0</v>
      </c>
      <c r="P1298" s="10"/>
      <c r="Q1298" s="9"/>
      <c r="S1298" s="340">
        <f t="shared" si="110"/>
        <v>0</v>
      </c>
      <c r="T1298" s="340">
        <f t="shared" si="111"/>
        <v>0</v>
      </c>
    </row>
    <row r="1299" spans="2:20" ht="14.4" x14ac:dyDescent="0.3">
      <c r="B1299" s="30"/>
      <c r="C1299" s="16"/>
      <c r="D1299" s="16"/>
      <c r="E1299" s="25"/>
      <c r="F1299" s="16"/>
      <c r="G1299" s="15"/>
      <c r="H1299" s="14"/>
      <c r="I1299" s="13"/>
      <c r="J1299" s="13"/>
      <c r="K1299" s="12"/>
      <c r="L1299" s="232">
        <f t="shared" si="107"/>
        <v>0</v>
      </c>
      <c r="M1299" s="234">
        <f t="shared" si="108"/>
        <v>0</v>
      </c>
      <c r="N1299" s="11">
        <f>IF(Q1299="x",0,IF(J1299&lt;(INDEX(Lookup!$U$2:$U$10,MATCH($D$47,Lookup!$S$2:$S$10,0))),0,$L$12*K1299))</f>
        <v>0</v>
      </c>
      <c r="O1299" s="234">
        <f t="shared" si="109"/>
        <v>0</v>
      </c>
      <c r="P1299" s="10"/>
      <c r="Q1299" s="9"/>
      <c r="S1299" s="340">
        <f t="shared" si="110"/>
        <v>0</v>
      </c>
      <c r="T1299" s="340">
        <f t="shared" si="111"/>
        <v>0</v>
      </c>
    </row>
    <row r="1300" spans="2:20" ht="14.4" x14ac:dyDescent="0.3">
      <c r="B1300" s="30"/>
      <c r="C1300" s="16"/>
      <c r="D1300" s="16"/>
      <c r="E1300" s="25"/>
      <c r="F1300" s="16"/>
      <c r="G1300" s="15"/>
      <c r="H1300" s="14"/>
      <c r="I1300" s="13"/>
      <c r="J1300" s="13"/>
      <c r="K1300" s="12"/>
      <c r="L1300" s="232">
        <f t="shared" si="107"/>
        <v>0</v>
      </c>
      <c r="M1300" s="234">
        <f t="shared" si="108"/>
        <v>0</v>
      </c>
      <c r="N1300" s="11">
        <f>IF(Q1300="x",0,IF(J1300&lt;(INDEX(Lookup!$U$2:$U$10,MATCH($D$47,Lookup!$S$2:$S$10,0))),0,$L$12*K1300))</f>
        <v>0</v>
      </c>
      <c r="O1300" s="234">
        <f t="shared" si="109"/>
        <v>0</v>
      </c>
      <c r="P1300" s="10"/>
      <c r="Q1300" s="9"/>
      <c r="S1300" s="340">
        <f t="shared" si="110"/>
        <v>0</v>
      </c>
      <c r="T1300" s="340">
        <f t="shared" si="111"/>
        <v>0</v>
      </c>
    </row>
    <row r="1301" spans="2:20" ht="14.4" x14ac:dyDescent="0.3">
      <c r="B1301" s="30"/>
      <c r="C1301" s="16"/>
      <c r="D1301" s="16"/>
      <c r="E1301" s="25"/>
      <c r="F1301" s="16"/>
      <c r="G1301" s="15"/>
      <c r="H1301" s="14"/>
      <c r="I1301" s="13"/>
      <c r="J1301" s="13"/>
      <c r="K1301" s="12"/>
      <c r="L1301" s="232">
        <f t="shared" si="107"/>
        <v>0</v>
      </c>
      <c r="M1301" s="234">
        <f t="shared" si="108"/>
        <v>0</v>
      </c>
      <c r="N1301" s="11">
        <f>IF(Q1301="x",0,IF(J1301&lt;(INDEX(Lookup!$U$2:$U$10,MATCH($D$47,Lookup!$S$2:$S$10,0))),0,$L$12*K1301))</f>
        <v>0</v>
      </c>
      <c r="O1301" s="234">
        <f t="shared" si="109"/>
        <v>0</v>
      </c>
      <c r="P1301" s="10"/>
      <c r="Q1301" s="9"/>
      <c r="S1301" s="340">
        <f t="shared" si="110"/>
        <v>0</v>
      </c>
      <c r="T1301" s="340">
        <f t="shared" si="111"/>
        <v>0</v>
      </c>
    </row>
    <row r="1302" spans="2:20" ht="14.4" x14ac:dyDescent="0.3">
      <c r="B1302" s="30"/>
      <c r="C1302" s="16"/>
      <c r="D1302" s="16"/>
      <c r="E1302" s="25"/>
      <c r="F1302" s="16"/>
      <c r="G1302" s="15"/>
      <c r="H1302" s="14"/>
      <c r="I1302" s="13"/>
      <c r="J1302" s="13"/>
      <c r="K1302" s="12"/>
      <c r="L1302" s="232">
        <f t="shared" si="107"/>
        <v>0</v>
      </c>
      <c r="M1302" s="234">
        <f t="shared" si="108"/>
        <v>0</v>
      </c>
      <c r="N1302" s="11">
        <f>IF(Q1302="x",0,IF(J1302&lt;(INDEX(Lookup!$U$2:$U$10,MATCH($D$47,Lookup!$S$2:$S$10,0))),0,$L$12*K1302))</f>
        <v>0</v>
      </c>
      <c r="O1302" s="234">
        <f t="shared" si="109"/>
        <v>0</v>
      </c>
      <c r="P1302" s="10"/>
      <c r="Q1302" s="9"/>
      <c r="S1302" s="340">
        <f t="shared" si="110"/>
        <v>0</v>
      </c>
      <c r="T1302" s="340">
        <f t="shared" si="111"/>
        <v>0</v>
      </c>
    </row>
    <row r="1303" spans="2:20" ht="14.4" x14ac:dyDescent="0.3">
      <c r="B1303" s="30"/>
      <c r="C1303" s="16"/>
      <c r="D1303" s="16"/>
      <c r="E1303" s="25"/>
      <c r="F1303" s="16"/>
      <c r="G1303" s="15"/>
      <c r="H1303" s="14"/>
      <c r="I1303" s="13"/>
      <c r="J1303" s="13"/>
      <c r="K1303" s="12"/>
      <c r="L1303" s="232">
        <f t="shared" si="107"/>
        <v>0</v>
      </c>
      <c r="M1303" s="234">
        <f t="shared" si="108"/>
        <v>0</v>
      </c>
      <c r="N1303" s="11">
        <f>IF(Q1303="x",0,IF(J1303&lt;(INDEX(Lookup!$U$2:$U$10,MATCH($D$47,Lookup!$S$2:$S$10,0))),0,$L$12*K1303))</f>
        <v>0</v>
      </c>
      <c r="O1303" s="234">
        <f t="shared" si="109"/>
        <v>0</v>
      </c>
      <c r="P1303" s="10"/>
      <c r="Q1303" s="9"/>
      <c r="S1303" s="340">
        <f t="shared" si="110"/>
        <v>0</v>
      </c>
      <c r="T1303" s="340">
        <f t="shared" si="111"/>
        <v>0</v>
      </c>
    </row>
    <row r="1304" spans="2:20" ht="14.4" x14ac:dyDescent="0.3">
      <c r="B1304" s="30"/>
      <c r="C1304" s="16"/>
      <c r="D1304" s="16"/>
      <c r="E1304" s="25"/>
      <c r="F1304" s="16"/>
      <c r="G1304" s="15"/>
      <c r="H1304" s="14"/>
      <c r="I1304" s="13"/>
      <c r="J1304" s="13"/>
      <c r="K1304" s="12"/>
      <c r="L1304" s="232">
        <f t="shared" si="107"/>
        <v>0</v>
      </c>
      <c r="M1304" s="234">
        <f t="shared" si="108"/>
        <v>0</v>
      </c>
      <c r="N1304" s="11">
        <f>IF(Q1304="x",0,IF(J1304&lt;(INDEX(Lookup!$U$2:$U$10,MATCH($D$47,Lookup!$S$2:$S$10,0))),0,$L$12*K1304))</f>
        <v>0</v>
      </c>
      <c r="O1304" s="234">
        <f t="shared" si="109"/>
        <v>0</v>
      </c>
      <c r="P1304" s="10"/>
      <c r="Q1304" s="9"/>
      <c r="S1304" s="340">
        <f t="shared" si="110"/>
        <v>0</v>
      </c>
      <c r="T1304" s="340">
        <f t="shared" si="111"/>
        <v>0</v>
      </c>
    </row>
    <row r="1305" spans="2:20" ht="14.4" x14ac:dyDescent="0.3">
      <c r="B1305" s="30"/>
      <c r="C1305" s="16"/>
      <c r="D1305" s="16"/>
      <c r="E1305" s="25"/>
      <c r="F1305" s="16"/>
      <c r="G1305" s="15"/>
      <c r="H1305" s="14"/>
      <c r="I1305" s="13"/>
      <c r="J1305" s="13"/>
      <c r="K1305" s="12"/>
      <c r="L1305" s="232">
        <f t="shared" si="107"/>
        <v>0</v>
      </c>
      <c r="M1305" s="234">
        <f t="shared" si="108"/>
        <v>0</v>
      </c>
      <c r="N1305" s="11">
        <f>IF(Q1305="x",0,IF(J1305&lt;(INDEX(Lookup!$U$2:$U$10,MATCH($D$47,Lookup!$S$2:$S$10,0))),0,$L$12*K1305))</f>
        <v>0</v>
      </c>
      <c r="O1305" s="234">
        <f t="shared" si="109"/>
        <v>0</v>
      </c>
      <c r="P1305" s="10"/>
      <c r="Q1305" s="9"/>
      <c r="S1305" s="340">
        <f t="shared" si="110"/>
        <v>0</v>
      </c>
      <c r="T1305" s="340">
        <f t="shared" si="111"/>
        <v>0</v>
      </c>
    </row>
    <row r="1306" spans="2:20" ht="14.4" x14ac:dyDescent="0.3">
      <c r="B1306" s="30"/>
      <c r="C1306" s="16"/>
      <c r="D1306" s="16"/>
      <c r="E1306" s="25"/>
      <c r="F1306" s="16"/>
      <c r="G1306" s="15"/>
      <c r="H1306" s="14"/>
      <c r="I1306" s="13"/>
      <c r="J1306" s="13"/>
      <c r="K1306" s="12"/>
      <c r="L1306" s="232">
        <f t="shared" si="107"/>
        <v>0</v>
      </c>
      <c r="M1306" s="234">
        <f t="shared" si="108"/>
        <v>0</v>
      </c>
      <c r="N1306" s="11">
        <f>IF(Q1306="x",0,IF(J1306&lt;(INDEX(Lookup!$U$2:$U$10,MATCH($D$47,Lookup!$S$2:$S$10,0))),0,$L$12*K1306))</f>
        <v>0</v>
      </c>
      <c r="O1306" s="234">
        <f t="shared" si="109"/>
        <v>0</v>
      </c>
      <c r="P1306" s="10"/>
      <c r="Q1306" s="9"/>
      <c r="S1306" s="340">
        <f t="shared" si="110"/>
        <v>0</v>
      </c>
      <c r="T1306" s="340">
        <f t="shared" si="111"/>
        <v>0</v>
      </c>
    </row>
    <row r="1307" spans="2:20" ht="14.4" x14ac:dyDescent="0.3">
      <c r="B1307" s="30"/>
      <c r="C1307" s="16"/>
      <c r="D1307" s="16"/>
      <c r="E1307" s="25"/>
      <c r="F1307" s="16"/>
      <c r="G1307" s="15"/>
      <c r="H1307" s="14"/>
      <c r="I1307" s="13"/>
      <c r="J1307" s="13"/>
      <c r="K1307" s="12"/>
      <c r="L1307" s="232">
        <f t="shared" si="107"/>
        <v>0</v>
      </c>
      <c r="M1307" s="234">
        <f t="shared" si="108"/>
        <v>0</v>
      </c>
      <c r="N1307" s="11">
        <f>IF(Q1307="x",0,IF(J1307&lt;(INDEX(Lookup!$U$2:$U$10,MATCH($D$47,Lookup!$S$2:$S$10,0))),0,$L$12*K1307))</f>
        <v>0</v>
      </c>
      <c r="O1307" s="234">
        <f t="shared" si="109"/>
        <v>0</v>
      </c>
      <c r="P1307" s="10"/>
      <c r="Q1307" s="9"/>
      <c r="S1307" s="340">
        <f t="shared" si="110"/>
        <v>0</v>
      </c>
      <c r="T1307" s="340">
        <f t="shared" si="111"/>
        <v>0</v>
      </c>
    </row>
    <row r="1308" spans="2:20" ht="14.4" x14ac:dyDescent="0.3">
      <c r="B1308" s="30"/>
      <c r="C1308" s="16"/>
      <c r="D1308" s="16"/>
      <c r="E1308" s="25"/>
      <c r="F1308" s="16"/>
      <c r="G1308" s="15"/>
      <c r="H1308" s="14"/>
      <c r="I1308" s="13"/>
      <c r="J1308" s="13"/>
      <c r="K1308" s="12"/>
      <c r="L1308" s="232">
        <f t="shared" si="107"/>
        <v>0</v>
      </c>
      <c r="M1308" s="234">
        <f t="shared" si="108"/>
        <v>0</v>
      </c>
      <c r="N1308" s="11">
        <f>IF(Q1308="x",0,IF(J1308&lt;(INDEX(Lookup!$U$2:$U$10,MATCH($D$47,Lookup!$S$2:$S$10,0))),0,$L$12*K1308))</f>
        <v>0</v>
      </c>
      <c r="O1308" s="234">
        <f t="shared" si="109"/>
        <v>0</v>
      </c>
      <c r="P1308" s="10"/>
      <c r="Q1308" s="9"/>
      <c r="S1308" s="340">
        <f t="shared" si="110"/>
        <v>0</v>
      </c>
      <c r="T1308" s="340">
        <f t="shared" si="111"/>
        <v>0</v>
      </c>
    </row>
    <row r="1309" spans="2:20" ht="14.4" x14ac:dyDescent="0.3">
      <c r="B1309" s="30"/>
      <c r="C1309" s="16"/>
      <c r="D1309" s="16"/>
      <c r="E1309" s="25"/>
      <c r="F1309" s="16"/>
      <c r="G1309" s="15"/>
      <c r="H1309" s="14"/>
      <c r="I1309" s="13"/>
      <c r="J1309" s="13"/>
      <c r="K1309" s="12"/>
      <c r="L1309" s="232">
        <f t="shared" si="107"/>
        <v>0</v>
      </c>
      <c r="M1309" s="234">
        <f t="shared" si="108"/>
        <v>0</v>
      </c>
      <c r="N1309" s="11">
        <f>IF(Q1309="x",0,IF(J1309&lt;(INDEX(Lookup!$U$2:$U$10,MATCH($D$47,Lookup!$S$2:$S$10,0))),0,$L$12*K1309))</f>
        <v>0</v>
      </c>
      <c r="O1309" s="234">
        <f t="shared" si="109"/>
        <v>0</v>
      </c>
      <c r="P1309" s="10"/>
      <c r="Q1309" s="9"/>
      <c r="S1309" s="340">
        <f t="shared" si="110"/>
        <v>0</v>
      </c>
      <c r="T1309" s="340">
        <f t="shared" si="111"/>
        <v>0</v>
      </c>
    </row>
    <row r="1310" spans="2:20" ht="14.4" x14ac:dyDescent="0.3">
      <c r="B1310" s="30"/>
      <c r="C1310" s="16"/>
      <c r="D1310" s="16"/>
      <c r="E1310" s="25"/>
      <c r="F1310" s="16"/>
      <c r="G1310" s="15"/>
      <c r="H1310" s="14"/>
      <c r="I1310" s="13"/>
      <c r="J1310" s="13"/>
      <c r="K1310" s="12"/>
      <c r="L1310" s="232">
        <f t="shared" si="107"/>
        <v>0</v>
      </c>
      <c r="M1310" s="234">
        <f t="shared" si="108"/>
        <v>0</v>
      </c>
      <c r="N1310" s="11">
        <f>IF(Q1310="x",0,IF(J1310&lt;(INDEX(Lookup!$U$2:$U$10,MATCH($D$47,Lookup!$S$2:$S$10,0))),0,$L$12*K1310))</f>
        <v>0</v>
      </c>
      <c r="O1310" s="234">
        <f t="shared" si="109"/>
        <v>0</v>
      </c>
      <c r="P1310" s="10"/>
      <c r="Q1310" s="9"/>
      <c r="S1310" s="340">
        <f t="shared" si="110"/>
        <v>0</v>
      </c>
      <c r="T1310" s="340">
        <f t="shared" si="111"/>
        <v>0</v>
      </c>
    </row>
    <row r="1311" spans="2:20" ht="14.4" x14ac:dyDescent="0.3">
      <c r="B1311" s="30"/>
      <c r="C1311" s="16"/>
      <c r="D1311" s="16"/>
      <c r="E1311" s="25"/>
      <c r="F1311" s="16"/>
      <c r="G1311" s="15"/>
      <c r="H1311" s="14"/>
      <c r="I1311" s="13"/>
      <c r="J1311" s="13"/>
      <c r="K1311" s="12"/>
      <c r="L1311" s="232">
        <f t="shared" si="107"/>
        <v>0</v>
      </c>
      <c r="M1311" s="234">
        <f t="shared" si="108"/>
        <v>0</v>
      </c>
      <c r="N1311" s="11">
        <f>IF(Q1311="x",0,IF(J1311&lt;(INDEX(Lookup!$U$2:$U$10,MATCH($D$47,Lookup!$S$2:$S$10,0))),0,$L$12*K1311))</f>
        <v>0</v>
      </c>
      <c r="O1311" s="234">
        <f t="shared" si="109"/>
        <v>0</v>
      </c>
      <c r="P1311" s="10"/>
      <c r="Q1311" s="9"/>
      <c r="S1311" s="340">
        <f t="shared" si="110"/>
        <v>0</v>
      </c>
      <c r="T1311" s="340">
        <f t="shared" si="111"/>
        <v>0</v>
      </c>
    </row>
    <row r="1312" spans="2:20" ht="14.4" x14ac:dyDescent="0.3">
      <c r="B1312" s="30"/>
      <c r="C1312" s="16"/>
      <c r="D1312" s="16"/>
      <c r="E1312" s="25"/>
      <c r="F1312" s="16"/>
      <c r="G1312" s="15"/>
      <c r="H1312" s="14"/>
      <c r="I1312" s="13"/>
      <c r="J1312" s="13"/>
      <c r="K1312" s="12"/>
      <c r="L1312" s="232">
        <f t="shared" si="107"/>
        <v>0</v>
      </c>
      <c r="M1312" s="234">
        <f t="shared" si="108"/>
        <v>0</v>
      </c>
      <c r="N1312" s="11">
        <f>IF(Q1312="x",0,IF(J1312&lt;(INDEX(Lookup!$U$2:$U$10,MATCH($D$47,Lookup!$S$2:$S$10,0))),0,$L$12*K1312))</f>
        <v>0</v>
      </c>
      <c r="O1312" s="234">
        <f t="shared" si="109"/>
        <v>0</v>
      </c>
      <c r="P1312" s="10"/>
      <c r="Q1312" s="9"/>
      <c r="S1312" s="340">
        <f t="shared" si="110"/>
        <v>0</v>
      </c>
      <c r="T1312" s="340">
        <f t="shared" si="111"/>
        <v>0</v>
      </c>
    </row>
    <row r="1313" spans="2:20" ht="14.4" x14ac:dyDescent="0.3">
      <c r="B1313" s="30"/>
      <c r="C1313" s="16"/>
      <c r="D1313" s="16"/>
      <c r="E1313" s="25"/>
      <c r="F1313" s="16"/>
      <c r="G1313" s="15"/>
      <c r="H1313" s="14"/>
      <c r="I1313" s="13"/>
      <c r="J1313" s="13"/>
      <c r="K1313" s="12"/>
      <c r="L1313" s="232">
        <f t="shared" si="107"/>
        <v>0</v>
      </c>
      <c r="M1313" s="234">
        <f t="shared" si="108"/>
        <v>0</v>
      </c>
      <c r="N1313" s="11">
        <f>IF(Q1313="x",0,IF(J1313&lt;(INDEX(Lookup!$U$2:$U$10,MATCH($D$47,Lookup!$S$2:$S$10,0))),0,$L$12*K1313))</f>
        <v>0</v>
      </c>
      <c r="O1313" s="234">
        <f t="shared" si="109"/>
        <v>0</v>
      </c>
      <c r="P1313" s="10"/>
      <c r="Q1313" s="9"/>
      <c r="S1313" s="340">
        <f t="shared" si="110"/>
        <v>0</v>
      </c>
      <c r="T1313" s="340">
        <f t="shared" si="111"/>
        <v>0</v>
      </c>
    </row>
    <row r="1314" spans="2:20" ht="14.4" x14ac:dyDescent="0.3">
      <c r="B1314" s="30"/>
      <c r="C1314" s="16"/>
      <c r="D1314" s="16"/>
      <c r="E1314" s="25"/>
      <c r="F1314" s="16"/>
      <c r="G1314" s="15"/>
      <c r="H1314" s="14"/>
      <c r="I1314" s="13"/>
      <c r="J1314" s="13"/>
      <c r="K1314" s="12"/>
      <c r="L1314" s="232">
        <f t="shared" si="107"/>
        <v>0</v>
      </c>
      <c r="M1314" s="234">
        <f t="shared" si="108"/>
        <v>0</v>
      </c>
      <c r="N1314" s="11">
        <f>IF(Q1314="x",0,IF(J1314&lt;(INDEX(Lookup!$U$2:$U$10,MATCH($D$47,Lookup!$S$2:$S$10,0))),0,$L$12*K1314))</f>
        <v>0</v>
      </c>
      <c r="O1314" s="234">
        <f t="shared" si="109"/>
        <v>0</v>
      </c>
      <c r="P1314" s="10"/>
      <c r="Q1314" s="9"/>
      <c r="S1314" s="340">
        <f t="shared" si="110"/>
        <v>0</v>
      </c>
      <c r="T1314" s="340">
        <f t="shared" si="111"/>
        <v>0</v>
      </c>
    </row>
    <row r="1315" spans="2:20" ht="14.4" x14ac:dyDescent="0.3">
      <c r="B1315" s="30"/>
      <c r="C1315" s="16"/>
      <c r="D1315" s="16"/>
      <c r="E1315" s="25"/>
      <c r="F1315" s="16"/>
      <c r="G1315" s="15"/>
      <c r="H1315" s="14"/>
      <c r="I1315" s="13"/>
      <c r="J1315" s="13"/>
      <c r="K1315" s="12"/>
      <c r="L1315" s="232">
        <f t="shared" si="107"/>
        <v>0</v>
      </c>
      <c r="M1315" s="234">
        <f t="shared" si="108"/>
        <v>0</v>
      </c>
      <c r="N1315" s="11">
        <f>IF(Q1315="x",0,IF(J1315&lt;(INDEX(Lookup!$U$2:$U$10,MATCH($D$47,Lookup!$S$2:$S$10,0))),0,$L$12*K1315))</f>
        <v>0</v>
      </c>
      <c r="O1315" s="234">
        <f t="shared" si="109"/>
        <v>0</v>
      </c>
      <c r="P1315" s="10"/>
      <c r="Q1315" s="9"/>
      <c r="S1315" s="340">
        <f t="shared" si="110"/>
        <v>0</v>
      </c>
      <c r="T1315" s="340">
        <f t="shared" si="111"/>
        <v>0</v>
      </c>
    </row>
    <row r="1316" spans="2:20" ht="14.4" x14ac:dyDescent="0.3">
      <c r="B1316" s="30"/>
      <c r="C1316" s="16"/>
      <c r="D1316" s="16"/>
      <c r="E1316" s="25"/>
      <c r="F1316" s="16"/>
      <c r="G1316" s="15"/>
      <c r="H1316" s="14"/>
      <c r="I1316" s="13"/>
      <c r="J1316" s="13"/>
      <c r="K1316" s="12"/>
      <c r="L1316" s="232">
        <f t="shared" si="107"/>
        <v>0</v>
      </c>
      <c r="M1316" s="234">
        <f t="shared" si="108"/>
        <v>0</v>
      </c>
      <c r="N1316" s="11">
        <f>IF(Q1316="x",0,IF(J1316&lt;(INDEX(Lookup!$U$2:$U$10,MATCH($D$47,Lookup!$S$2:$S$10,0))),0,$L$12*K1316))</f>
        <v>0</v>
      </c>
      <c r="O1316" s="234">
        <f t="shared" si="109"/>
        <v>0</v>
      </c>
      <c r="P1316" s="10"/>
      <c r="Q1316" s="9"/>
      <c r="S1316" s="340">
        <f t="shared" si="110"/>
        <v>0</v>
      </c>
      <c r="T1316" s="340">
        <f t="shared" si="111"/>
        <v>0</v>
      </c>
    </row>
    <row r="1317" spans="2:20" ht="14.4" x14ac:dyDescent="0.3">
      <c r="B1317" s="30"/>
      <c r="C1317" s="16"/>
      <c r="D1317" s="16"/>
      <c r="E1317" s="25"/>
      <c r="F1317" s="16"/>
      <c r="G1317" s="15"/>
      <c r="H1317" s="14"/>
      <c r="I1317" s="13"/>
      <c r="J1317" s="13"/>
      <c r="K1317" s="12"/>
      <c r="L1317" s="232">
        <f t="shared" si="107"/>
        <v>0</v>
      </c>
      <c r="M1317" s="234">
        <f t="shared" si="108"/>
        <v>0</v>
      </c>
      <c r="N1317" s="11">
        <f>IF(Q1317="x",0,IF(J1317&lt;(INDEX(Lookup!$U$2:$U$10,MATCH($D$47,Lookup!$S$2:$S$10,0))),0,$L$12*K1317))</f>
        <v>0</v>
      </c>
      <c r="O1317" s="234">
        <f t="shared" si="109"/>
        <v>0</v>
      </c>
      <c r="P1317" s="10"/>
      <c r="Q1317" s="9"/>
      <c r="S1317" s="340">
        <f t="shared" si="110"/>
        <v>0</v>
      </c>
      <c r="T1317" s="340">
        <f t="shared" si="111"/>
        <v>0</v>
      </c>
    </row>
    <row r="1318" spans="2:20" ht="14.4" x14ac:dyDescent="0.3">
      <c r="B1318" s="30"/>
      <c r="C1318" s="16"/>
      <c r="D1318" s="16"/>
      <c r="E1318" s="25"/>
      <c r="F1318" s="16"/>
      <c r="G1318" s="15"/>
      <c r="H1318" s="14"/>
      <c r="I1318" s="13"/>
      <c r="J1318" s="13"/>
      <c r="K1318" s="12"/>
      <c r="L1318" s="232">
        <f t="shared" si="107"/>
        <v>0</v>
      </c>
      <c r="M1318" s="234">
        <f t="shared" si="108"/>
        <v>0</v>
      </c>
      <c r="N1318" s="11">
        <f>IF(Q1318="x",0,IF(J1318&lt;(INDEX(Lookup!$U$2:$U$10,MATCH($D$47,Lookup!$S$2:$S$10,0))),0,$L$12*K1318))</f>
        <v>0</v>
      </c>
      <c r="O1318" s="234">
        <f t="shared" si="109"/>
        <v>0</v>
      </c>
      <c r="P1318" s="10"/>
      <c r="Q1318" s="9"/>
      <c r="S1318" s="340">
        <f t="shared" si="110"/>
        <v>0</v>
      </c>
      <c r="T1318" s="340">
        <f t="shared" si="111"/>
        <v>0</v>
      </c>
    </row>
    <row r="1319" spans="2:20" ht="14.4" x14ac:dyDescent="0.3">
      <c r="B1319" s="30"/>
      <c r="C1319" s="16"/>
      <c r="D1319" s="16"/>
      <c r="E1319" s="25"/>
      <c r="F1319" s="16"/>
      <c r="G1319" s="15"/>
      <c r="H1319" s="14"/>
      <c r="I1319" s="13"/>
      <c r="J1319" s="13"/>
      <c r="K1319" s="12"/>
      <c r="L1319" s="232">
        <f t="shared" si="107"/>
        <v>0</v>
      </c>
      <c r="M1319" s="234">
        <f t="shared" si="108"/>
        <v>0</v>
      </c>
      <c r="N1319" s="11">
        <f>IF(Q1319="x",0,IF(J1319&lt;(INDEX(Lookup!$U$2:$U$10,MATCH($D$47,Lookup!$S$2:$S$10,0))),0,$L$12*K1319))</f>
        <v>0</v>
      </c>
      <c r="O1319" s="234">
        <f t="shared" si="109"/>
        <v>0</v>
      </c>
      <c r="P1319" s="10"/>
      <c r="Q1319" s="9"/>
      <c r="S1319" s="340">
        <f t="shared" si="110"/>
        <v>0</v>
      </c>
      <c r="T1319" s="340">
        <f t="shared" si="111"/>
        <v>0</v>
      </c>
    </row>
    <row r="1320" spans="2:20" ht="14.4" x14ac:dyDescent="0.3">
      <c r="B1320" s="30"/>
      <c r="C1320" s="16"/>
      <c r="D1320" s="16"/>
      <c r="E1320" s="25"/>
      <c r="F1320" s="16"/>
      <c r="G1320" s="15"/>
      <c r="H1320" s="14"/>
      <c r="I1320" s="13"/>
      <c r="J1320" s="13"/>
      <c r="K1320" s="12"/>
      <c r="L1320" s="232">
        <f t="shared" si="107"/>
        <v>0</v>
      </c>
      <c r="M1320" s="234">
        <f t="shared" si="108"/>
        <v>0</v>
      </c>
      <c r="N1320" s="11">
        <f>IF(Q1320="x",0,IF(J1320&lt;(INDEX(Lookup!$U$2:$U$10,MATCH($D$47,Lookup!$S$2:$S$10,0))),0,$L$12*K1320))</f>
        <v>0</v>
      </c>
      <c r="O1320" s="234">
        <f t="shared" si="109"/>
        <v>0</v>
      </c>
      <c r="P1320" s="10"/>
      <c r="Q1320" s="9"/>
      <c r="S1320" s="340">
        <f t="shared" si="110"/>
        <v>0</v>
      </c>
      <c r="T1320" s="340">
        <f t="shared" si="111"/>
        <v>0</v>
      </c>
    </row>
    <row r="1321" spans="2:20" ht="14.4" x14ac:dyDescent="0.3">
      <c r="B1321" s="30"/>
      <c r="C1321" s="16"/>
      <c r="D1321" s="16"/>
      <c r="E1321" s="25"/>
      <c r="F1321" s="16"/>
      <c r="G1321" s="15"/>
      <c r="H1321" s="14"/>
      <c r="I1321" s="13"/>
      <c r="J1321" s="13"/>
      <c r="K1321" s="12"/>
      <c r="L1321" s="232">
        <f t="shared" si="107"/>
        <v>0</v>
      </c>
      <c r="M1321" s="234">
        <f t="shared" si="108"/>
        <v>0</v>
      </c>
      <c r="N1321" s="11">
        <f>IF(Q1321="x",0,IF(J1321&lt;(INDEX(Lookup!$U$2:$U$10,MATCH($D$47,Lookup!$S$2:$S$10,0))),0,$L$12*K1321))</f>
        <v>0</v>
      </c>
      <c r="O1321" s="234">
        <f t="shared" si="109"/>
        <v>0</v>
      </c>
      <c r="P1321" s="10"/>
      <c r="Q1321" s="9"/>
      <c r="S1321" s="340">
        <f t="shared" si="110"/>
        <v>0</v>
      </c>
      <c r="T1321" s="340">
        <f t="shared" si="111"/>
        <v>0</v>
      </c>
    </row>
    <row r="1322" spans="2:20" ht="14.4" x14ac:dyDescent="0.3">
      <c r="B1322" s="30"/>
      <c r="C1322" s="16"/>
      <c r="D1322" s="16"/>
      <c r="E1322" s="25"/>
      <c r="F1322" s="16"/>
      <c r="G1322" s="15"/>
      <c r="H1322" s="14"/>
      <c r="I1322" s="13"/>
      <c r="J1322" s="13"/>
      <c r="K1322" s="12"/>
      <c r="L1322" s="232">
        <f t="shared" si="107"/>
        <v>0</v>
      </c>
      <c r="M1322" s="234">
        <f t="shared" si="108"/>
        <v>0</v>
      </c>
      <c r="N1322" s="11">
        <f>IF(Q1322="x",0,IF(J1322&lt;(INDEX(Lookup!$U$2:$U$10,MATCH($D$47,Lookup!$S$2:$S$10,0))),0,$L$12*K1322))</f>
        <v>0</v>
      </c>
      <c r="O1322" s="234">
        <f t="shared" si="109"/>
        <v>0</v>
      </c>
      <c r="P1322" s="10"/>
      <c r="Q1322" s="9"/>
      <c r="S1322" s="340">
        <f t="shared" si="110"/>
        <v>0</v>
      </c>
      <c r="T1322" s="340">
        <f t="shared" si="111"/>
        <v>0</v>
      </c>
    </row>
    <row r="1323" spans="2:20" ht="14.4" x14ac:dyDescent="0.3">
      <c r="B1323" s="30"/>
      <c r="C1323" s="16"/>
      <c r="D1323" s="16"/>
      <c r="E1323" s="25"/>
      <c r="F1323" s="16"/>
      <c r="G1323" s="15"/>
      <c r="H1323" s="14"/>
      <c r="I1323" s="13"/>
      <c r="J1323" s="13"/>
      <c r="K1323" s="12"/>
      <c r="L1323" s="232">
        <f t="shared" si="107"/>
        <v>0</v>
      </c>
      <c r="M1323" s="234">
        <f t="shared" si="108"/>
        <v>0</v>
      </c>
      <c r="N1323" s="11">
        <f>IF(Q1323="x",0,IF(J1323&lt;(INDEX(Lookup!$U$2:$U$10,MATCH($D$47,Lookup!$S$2:$S$10,0))),0,$L$12*K1323))</f>
        <v>0</v>
      </c>
      <c r="O1323" s="234">
        <f t="shared" si="109"/>
        <v>0</v>
      </c>
      <c r="P1323" s="10"/>
      <c r="Q1323" s="9"/>
      <c r="S1323" s="340">
        <f t="shared" si="110"/>
        <v>0</v>
      </c>
      <c r="T1323" s="340">
        <f t="shared" si="111"/>
        <v>0</v>
      </c>
    </row>
    <row r="1324" spans="2:20" ht="14.4" x14ac:dyDescent="0.3">
      <c r="B1324" s="30"/>
      <c r="C1324" s="16"/>
      <c r="D1324" s="16"/>
      <c r="E1324" s="25"/>
      <c r="F1324" s="16"/>
      <c r="G1324" s="15"/>
      <c r="H1324" s="14"/>
      <c r="I1324" s="13"/>
      <c r="J1324" s="13"/>
      <c r="K1324" s="12"/>
      <c r="L1324" s="232">
        <f t="shared" si="107"/>
        <v>0</v>
      </c>
      <c r="M1324" s="234">
        <f t="shared" si="108"/>
        <v>0</v>
      </c>
      <c r="N1324" s="11">
        <f>IF(Q1324="x",0,IF(J1324&lt;(INDEX(Lookup!$U$2:$U$10,MATCH($D$47,Lookup!$S$2:$S$10,0))),0,$L$12*K1324))</f>
        <v>0</v>
      </c>
      <c r="O1324" s="234">
        <f t="shared" si="109"/>
        <v>0</v>
      </c>
      <c r="P1324" s="10"/>
      <c r="Q1324" s="9"/>
      <c r="S1324" s="340">
        <f t="shared" si="110"/>
        <v>0</v>
      </c>
      <c r="T1324" s="340">
        <f t="shared" si="111"/>
        <v>0</v>
      </c>
    </row>
    <row r="1325" spans="2:20" ht="14.4" x14ac:dyDescent="0.3">
      <c r="B1325" s="30"/>
      <c r="C1325" s="16"/>
      <c r="D1325" s="16"/>
      <c r="E1325" s="25"/>
      <c r="F1325" s="16"/>
      <c r="G1325" s="15"/>
      <c r="H1325" s="14"/>
      <c r="I1325" s="13"/>
      <c r="J1325" s="13"/>
      <c r="K1325" s="12"/>
      <c r="L1325" s="232">
        <f t="shared" si="107"/>
        <v>0</v>
      </c>
      <c r="M1325" s="234">
        <f t="shared" si="108"/>
        <v>0</v>
      </c>
      <c r="N1325" s="11">
        <f>IF(Q1325="x",0,IF(J1325&lt;(INDEX(Lookup!$U$2:$U$10,MATCH($D$47,Lookup!$S$2:$S$10,0))),0,$L$12*K1325))</f>
        <v>0</v>
      </c>
      <c r="O1325" s="234">
        <f t="shared" si="109"/>
        <v>0</v>
      </c>
      <c r="P1325" s="10"/>
      <c r="Q1325" s="9"/>
      <c r="S1325" s="340">
        <f t="shared" si="110"/>
        <v>0</v>
      </c>
      <c r="T1325" s="340">
        <f t="shared" si="111"/>
        <v>0</v>
      </c>
    </row>
    <row r="1326" spans="2:20" ht="14.4" x14ac:dyDescent="0.3">
      <c r="B1326" s="30"/>
      <c r="C1326" s="16"/>
      <c r="D1326" s="16"/>
      <c r="E1326" s="25"/>
      <c r="F1326" s="16"/>
      <c r="G1326" s="15"/>
      <c r="H1326" s="14"/>
      <c r="I1326" s="13"/>
      <c r="J1326" s="13"/>
      <c r="K1326" s="12"/>
      <c r="L1326" s="232">
        <f t="shared" si="107"/>
        <v>0</v>
      </c>
      <c r="M1326" s="234">
        <f t="shared" si="108"/>
        <v>0</v>
      </c>
      <c r="N1326" s="11">
        <f>IF(Q1326="x",0,IF(J1326&lt;(INDEX(Lookup!$U$2:$U$10,MATCH($D$47,Lookup!$S$2:$S$10,0))),0,$L$12*K1326))</f>
        <v>0</v>
      </c>
      <c r="O1326" s="234">
        <f t="shared" si="109"/>
        <v>0</v>
      </c>
      <c r="P1326" s="10"/>
      <c r="Q1326" s="9"/>
      <c r="S1326" s="340">
        <f t="shared" si="110"/>
        <v>0</v>
      </c>
      <c r="T1326" s="340">
        <f t="shared" si="111"/>
        <v>0</v>
      </c>
    </row>
    <row r="1327" spans="2:20" ht="14.4" x14ac:dyDescent="0.3">
      <c r="B1327" s="30"/>
      <c r="C1327" s="16"/>
      <c r="D1327" s="16"/>
      <c r="E1327" s="25"/>
      <c r="F1327" s="16"/>
      <c r="G1327" s="15"/>
      <c r="H1327" s="14"/>
      <c r="I1327" s="13"/>
      <c r="J1327" s="13"/>
      <c r="K1327" s="12"/>
      <c r="L1327" s="232">
        <f t="shared" si="107"/>
        <v>0</v>
      </c>
      <c r="M1327" s="234">
        <f t="shared" si="108"/>
        <v>0</v>
      </c>
      <c r="N1327" s="11">
        <f>IF(Q1327="x",0,IF(J1327&lt;(INDEX(Lookup!$U$2:$U$10,MATCH($D$47,Lookup!$S$2:$S$10,0))),0,$L$12*K1327))</f>
        <v>0</v>
      </c>
      <c r="O1327" s="234">
        <f t="shared" si="109"/>
        <v>0</v>
      </c>
      <c r="P1327" s="10"/>
      <c r="Q1327" s="9"/>
      <c r="S1327" s="340">
        <f t="shared" si="110"/>
        <v>0</v>
      </c>
      <c r="T1327" s="340">
        <f t="shared" si="111"/>
        <v>0</v>
      </c>
    </row>
    <row r="1328" spans="2:20" ht="14.4" x14ac:dyDescent="0.3">
      <c r="B1328" s="30"/>
      <c r="C1328" s="16"/>
      <c r="D1328" s="16"/>
      <c r="E1328" s="25"/>
      <c r="F1328" s="16"/>
      <c r="G1328" s="15"/>
      <c r="H1328" s="14"/>
      <c r="I1328" s="13"/>
      <c r="J1328" s="13"/>
      <c r="K1328" s="12"/>
      <c r="L1328" s="232">
        <f t="shared" si="107"/>
        <v>0</v>
      </c>
      <c r="M1328" s="234">
        <f t="shared" si="108"/>
        <v>0</v>
      </c>
      <c r="N1328" s="11">
        <f>IF(Q1328="x",0,IF(J1328&lt;(INDEX(Lookup!$U$2:$U$10,MATCH($D$47,Lookup!$S$2:$S$10,0))),0,$L$12*K1328))</f>
        <v>0</v>
      </c>
      <c r="O1328" s="234">
        <f t="shared" si="109"/>
        <v>0</v>
      </c>
      <c r="P1328" s="10"/>
      <c r="Q1328" s="9"/>
      <c r="S1328" s="340">
        <f t="shared" si="110"/>
        <v>0</v>
      </c>
      <c r="T1328" s="340">
        <f t="shared" si="111"/>
        <v>0</v>
      </c>
    </row>
    <row r="1329" spans="2:20" ht="14.4" x14ac:dyDescent="0.3">
      <c r="B1329" s="30"/>
      <c r="C1329" s="16"/>
      <c r="D1329" s="16"/>
      <c r="E1329" s="25"/>
      <c r="F1329" s="16"/>
      <c r="G1329" s="15"/>
      <c r="H1329" s="14"/>
      <c r="I1329" s="13"/>
      <c r="J1329" s="13"/>
      <c r="K1329" s="12"/>
      <c r="L1329" s="232">
        <f t="shared" si="107"/>
        <v>0</v>
      </c>
      <c r="M1329" s="234">
        <f t="shared" si="108"/>
        <v>0</v>
      </c>
      <c r="N1329" s="11">
        <f>IF(Q1329="x",0,IF(J1329&lt;(INDEX(Lookup!$U$2:$U$10,MATCH($D$47,Lookup!$S$2:$S$10,0))),0,$L$12*K1329))</f>
        <v>0</v>
      </c>
      <c r="O1329" s="234">
        <f t="shared" si="109"/>
        <v>0</v>
      </c>
      <c r="P1329" s="10"/>
      <c r="Q1329" s="9"/>
      <c r="S1329" s="340">
        <f t="shared" si="110"/>
        <v>0</v>
      </c>
      <c r="T1329" s="340">
        <f t="shared" si="111"/>
        <v>0</v>
      </c>
    </row>
    <row r="1330" spans="2:20" ht="14.4" x14ac:dyDescent="0.3">
      <c r="B1330" s="30"/>
      <c r="C1330" s="16"/>
      <c r="D1330" s="16"/>
      <c r="E1330" s="25"/>
      <c r="F1330" s="16"/>
      <c r="G1330" s="15"/>
      <c r="H1330" s="14"/>
      <c r="I1330" s="13"/>
      <c r="J1330" s="13"/>
      <c r="K1330" s="12"/>
      <c r="L1330" s="232">
        <f t="shared" ref="L1330:L1393" si="112">IF(ROUNDDOWN(DATEDIF(I1330,J1330,"d")/7,0)&gt;$L$12,$L$12*K1330,K1330*ROUNDDOWN(DATEDIF(I1330,J1330,"d")/7,0))</f>
        <v>0</v>
      </c>
      <c r="M1330" s="234">
        <f t="shared" ref="M1330:M1393" si="113">L1330*$L$6</f>
        <v>0</v>
      </c>
      <c r="N1330" s="11">
        <f>IF(Q1330="x",0,IF(J1330&lt;(INDEX(Lookup!$U$2:$U$10,MATCH($D$47,Lookup!$S$2:$S$10,0))),0,$L$12*K1330))</f>
        <v>0</v>
      </c>
      <c r="O1330" s="234">
        <f t="shared" ref="O1330:O1393" si="114">N1330*$L$6</f>
        <v>0</v>
      </c>
      <c r="P1330" s="10"/>
      <c r="Q1330" s="9"/>
      <c r="S1330" s="340">
        <f t="shared" si="110"/>
        <v>0</v>
      </c>
      <c r="T1330" s="340">
        <f t="shared" si="111"/>
        <v>0</v>
      </c>
    </row>
    <row r="1331" spans="2:20" ht="14.4" x14ac:dyDescent="0.3">
      <c r="B1331" s="30"/>
      <c r="C1331" s="16"/>
      <c r="D1331" s="16"/>
      <c r="E1331" s="25"/>
      <c r="F1331" s="16"/>
      <c r="G1331" s="15"/>
      <c r="H1331" s="14"/>
      <c r="I1331" s="13"/>
      <c r="J1331" s="13"/>
      <c r="K1331" s="12"/>
      <c r="L1331" s="232">
        <f t="shared" si="112"/>
        <v>0</v>
      </c>
      <c r="M1331" s="234">
        <f t="shared" si="113"/>
        <v>0</v>
      </c>
      <c r="N1331" s="11">
        <f>IF(Q1331="x",0,IF(J1331&lt;(INDEX(Lookup!$U$2:$U$10,MATCH($D$47,Lookup!$S$2:$S$10,0))),0,$L$12*K1331))</f>
        <v>0</v>
      </c>
      <c r="O1331" s="234">
        <f t="shared" si="114"/>
        <v>0</v>
      </c>
      <c r="P1331" s="10"/>
      <c r="Q1331" s="9"/>
      <c r="S1331" s="340">
        <f t="shared" ref="S1331:S1394" si="115">M1331*$I$35</f>
        <v>0</v>
      </c>
      <c r="T1331" s="340">
        <f t="shared" ref="T1331:T1394" si="116">O1331*$I$44</f>
        <v>0</v>
      </c>
    </row>
    <row r="1332" spans="2:20" ht="14.4" x14ac:dyDescent="0.3">
      <c r="B1332" s="30"/>
      <c r="C1332" s="16"/>
      <c r="D1332" s="16"/>
      <c r="E1332" s="25"/>
      <c r="F1332" s="16"/>
      <c r="G1332" s="15"/>
      <c r="H1332" s="14"/>
      <c r="I1332" s="13"/>
      <c r="J1332" s="13"/>
      <c r="K1332" s="12"/>
      <c r="L1332" s="232">
        <f t="shared" si="112"/>
        <v>0</v>
      </c>
      <c r="M1332" s="234">
        <f t="shared" si="113"/>
        <v>0</v>
      </c>
      <c r="N1332" s="11">
        <f>IF(Q1332="x",0,IF(J1332&lt;(INDEX(Lookup!$U$2:$U$10,MATCH($D$47,Lookup!$S$2:$S$10,0))),0,$L$12*K1332))</f>
        <v>0</v>
      </c>
      <c r="O1332" s="234">
        <f t="shared" si="114"/>
        <v>0</v>
      </c>
      <c r="P1332" s="10"/>
      <c r="Q1332" s="9"/>
      <c r="S1332" s="340">
        <f t="shared" si="115"/>
        <v>0</v>
      </c>
      <c r="T1332" s="340">
        <f t="shared" si="116"/>
        <v>0</v>
      </c>
    </row>
    <row r="1333" spans="2:20" ht="14.4" x14ac:dyDescent="0.3">
      <c r="B1333" s="30"/>
      <c r="C1333" s="16"/>
      <c r="D1333" s="16"/>
      <c r="E1333" s="25"/>
      <c r="F1333" s="16"/>
      <c r="G1333" s="15"/>
      <c r="H1333" s="14"/>
      <c r="I1333" s="13"/>
      <c r="J1333" s="13"/>
      <c r="K1333" s="12"/>
      <c r="L1333" s="232">
        <f t="shared" si="112"/>
        <v>0</v>
      </c>
      <c r="M1333" s="234">
        <f t="shared" si="113"/>
        <v>0</v>
      </c>
      <c r="N1333" s="11">
        <f>IF(Q1333="x",0,IF(J1333&lt;(INDEX(Lookup!$U$2:$U$10,MATCH($D$47,Lookup!$S$2:$S$10,0))),0,$L$12*K1333))</f>
        <v>0</v>
      </c>
      <c r="O1333" s="234">
        <f t="shared" si="114"/>
        <v>0</v>
      </c>
      <c r="P1333" s="10"/>
      <c r="Q1333" s="9"/>
      <c r="S1333" s="340">
        <f t="shared" si="115"/>
        <v>0</v>
      </c>
      <c r="T1333" s="340">
        <f t="shared" si="116"/>
        <v>0</v>
      </c>
    </row>
    <row r="1334" spans="2:20" ht="14.4" x14ac:dyDescent="0.3">
      <c r="B1334" s="30"/>
      <c r="C1334" s="16"/>
      <c r="D1334" s="16"/>
      <c r="E1334" s="25"/>
      <c r="F1334" s="16"/>
      <c r="G1334" s="15"/>
      <c r="H1334" s="14"/>
      <c r="I1334" s="13"/>
      <c r="J1334" s="13"/>
      <c r="K1334" s="12"/>
      <c r="L1334" s="232">
        <f t="shared" si="112"/>
        <v>0</v>
      </c>
      <c r="M1334" s="234">
        <f t="shared" si="113"/>
        <v>0</v>
      </c>
      <c r="N1334" s="11">
        <f>IF(Q1334="x",0,IF(J1334&lt;(INDEX(Lookup!$U$2:$U$10,MATCH($D$47,Lookup!$S$2:$S$10,0))),0,$L$12*K1334))</f>
        <v>0</v>
      </c>
      <c r="O1334" s="234">
        <f t="shared" si="114"/>
        <v>0</v>
      </c>
      <c r="P1334" s="10"/>
      <c r="Q1334" s="9"/>
      <c r="S1334" s="340">
        <f t="shared" si="115"/>
        <v>0</v>
      </c>
      <c r="T1334" s="340">
        <f t="shared" si="116"/>
        <v>0</v>
      </c>
    </row>
    <row r="1335" spans="2:20" ht="14.4" x14ac:dyDescent="0.3">
      <c r="B1335" s="30"/>
      <c r="C1335" s="16"/>
      <c r="D1335" s="16"/>
      <c r="E1335" s="25"/>
      <c r="F1335" s="16"/>
      <c r="G1335" s="15"/>
      <c r="H1335" s="14"/>
      <c r="I1335" s="13"/>
      <c r="J1335" s="13"/>
      <c r="K1335" s="12"/>
      <c r="L1335" s="232">
        <f t="shared" si="112"/>
        <v>0</v>
      </c>
      <c r="M1335" s="234">
        <f t="shared" si="113"/>
        <v>0</v>
      </c>
      <c r="N1335" s="11">
        <f>IF(Q1335="x",0,IF(J1335&lt;(INDEX(Lookup!$U$2:$U$10,MATCH($D$47,Lookup!$S$2:$S$10,0))),0,$L$12*K1335))</f>
        <v>0</v>
      </c>
      <c r="O1335" s="234">
        <f t="shared" si="114"/>
        <v>0</v>
      </c>
      <c r="P1335" s="10"/>
      <c r="Q1335" s="9"/>
      <c r="S1335" s="340">
        <f t="shared" si="115"/>
        <v>0</v>
      </c>
      <c r="T1335" s="340">
        <f t="shared" si="116"/>
        <v>0</v>
      </c>
    </row>
    <row r="1336" spans="2:20" ht="14.4" x14ac:dyDescent="0.3">
      <c r="B1336" s="30"/>
      <c r="C1336" s="16"/>
      <c r="D1336" s="16"/>
      <c r="E1336" s="25"/>
      <c r="F1336" s="16"/>
      <c r="G1336" s="15"/>
      <c r="H1336" s="14"/>
      <c r="I1336" s="13"/>
      <c r="J1336" s="13"/>
      <c r="K1336" s="12"/>
      <c r="L1336" s="232">
        <f t="shared" si="112"/>
        <v>0</v>
      </c>
      <c r="M1336" s="234">
        <f t="shared" si="113"/>
        <v>0</v>
      </c>
      <c r="N1336" s="11">
        <f>IF(Q1336="x",0,IF(J1336&lt;(INDEX(Lookup!$U$2:$U$10,MATCH($D$47,Lookup!$S$2:$S$10,0))),0,$L$12*K1336))</f>
        <v>0</v>
      </c>
      <c r="O1336" s="234">
        <f t="shared" si="114"/>
        <v>0</v>
      </c>
      <c r="P1336" s="10"/>
      <c r="Q1336" s="9"/>
      <c r="S1336" s="340">
        <f t="shared" si="115"/>
        <v>0</v>
      </c>
      <c r="T1336" s="340">
        <f t="shared" si="116"/>
        <v>0</v>
      </c>
    </row>
    <row r="1337" spans="2:20" ht="14.4" x14ac:dyDescent="0.3">
      <c r="B1337" s="30"/>
      <c r="C1337" s="16"/>
      <c r="D1337" s="16"/>
      <c r="E1337" s="25"/>
      <c r="F1337" s="16"/>
      <c r="G1337" s="15"/>
      <c r="H1337" s="14"/>
      <c r="I1337" s="13"/>
      <c r="J1337" s="13"/>
      <c r="K1337" s="12"/>
      <c r="L1337" s="232">
        <f t="shared" si="112"/>
        <v>0</v>
      </c>
      <c r="M1337" s="234">
        <f t="shared" si="113"/>
        <v>0</v>
      </c>
      <c r="N1337" s="11">
        <f>IF(Q1337="x",0,IF(J1337&lt;(INDEX(Lookup!$U$2:$U$10,MATCH($D$47,Lookup!$S$2:$S$10,0))),0,$L$12*K1337))</f>
        <v>0</v>
      </c>
      <c r="O1337" s="234">
        <f t="shared" si="114"/>
        <v>0</v>
      </c>
      <c r="P1337" s="10"/>
      <c r="Q1337" s="9"/>
      <c r="S1337" s="340">
        <f t="shared" si="115"/>
        <v>0</v>
      </c>
      <c r="T1337" s="340">
        <f t="shared" si="116"/>
        <v>0</v>
      </c>
    </row>
    <row r="1338" spans="2:20" ht="14.4" x14ac:dyDescent="0.3">
      <c r="B1338" s="30"/>
      <c r="C1338" s="16"/>
      <c r="D1338" s="16"/>
      <c r="E1338" s="25"/>
      <c r="F1338" s="16"/>
      <c r="G1338" s="15"/>
      <c r="H1338" s="14"/>
      <c r="I1338" s="13"/>
      <c r="J1338" s="13"/>
      <c r="K1338" s="12"/>
      <c r="L1338" s="232">
        <f t="shared" si="112"/>
        <v>0</v>
      </c>
      <c r="M1338" s="234">
        <f t="shared" si="113"/>
        <v>0</v>
      </c>
      <c r="N1338" s="11">
        <f>IF(Q1338="x",0,IF(J1338&lt;(INDEX(Lookup!$U$2:$U$10,MATCH($D$47,Lookup!$S$2:$S$10,0))),0,$L$12*K1338))</f>
        <v>0</v>
      </c>
      <c r="O1338" s="234">
        <f t="shared" si="114"/>
        <v>0</v>
      </c>
      <c r="P1338" s="10"/>
      <c r="Q1338" s="9"/>
      <c r="S1338" s="340">
        <f t="shared" si="115"/>
        <v>0</v>
      </c>
      <c r="T1338" s="340">
        <f t="shared" si="116"/>
        <v>0</v>
      </c>
    </row>
    <row r="1339" spans="2:20" ht="14.4" x14ac:dyDescent="0.3">
      <c r="B1339" s="30"/>
      <c r="C1339" s="16"/>
      <c r="D1339" s="16"/>
      <c r="E1339" s="25"/>
      <c r="F1339" s="16"/>
      <c r="G1339" s="15"/>
      <c r="H1339" s="14"/>
      <c r="I1339" s="13"/>
      <c r="J1339" s="13"/>
      <c r="K1339" s="12"/>
      <c r="L1339" s="232">
        <f t="shared" si="112"/>
        <v>0</v>
      </c>
      <c r="M1339" s="234">
        <f t="shared" si="113"/>
        <v>0</v>
      </c>
      <c r="N1339" s="11">
        <f>IF(Q1339="x",0,IF(J1339&lt;(INDEX(Lookup!$U$2:$U$10,MATCH($D$47,Lookup!$S$2:$S$10,0))),0,$L$12*K1339))</f>
        <v>0</v>
      </c>
      <c r="O1339" s="234">
        <f t="shared" si="114"/>
        <v>0</v>
      </c>
      <c r="P1339" s="10"/>
      <c r="Q1339" s="9"/>
      <c r="S1339" s="340">
        <f t="shared" si="115"/>
        <v>0</v>
      </c>
      <c r="T1339" s="340">
        <f t="shared" si="116"/>
        <v>0</v>
      </c>
    </row>
    <row r="1340" spans="2:20" ht="14.4" x14ac:dyDescent="0.3">
      <c r="B1340" s="30"/>
      <c r="C1340" s="16"/>
      <c r="D1340" s="16"/>
      <c r="E1340" s="25"/>
      <c r="F1340" s="16"/>
      <c r="G1340" s="15"/>
      <c r="H1340" s="14"/>
      <c r="I1340" s="13"/>
      <c r="J1340" s="13"/>
      <c r="K1340" s="12"/>
      <c r="L1340" s="232">
        <f t="shared" si="112"/>
        <v>0</v>
      </c>
      <c r="M1340" s="234">
        <f t="shared" si="113"/>
        <v>0</v>
      </c>
      <c r="N1340" s="11">
        <f>IF(Q1340="x",0,IF(J1340&lt;(INDEX(Lookup!$U$2:$U$10,MATCH($D$47,Lookup!$S$2:$S$10,0))),0,$L$12*K1340))</f>
        <v>0</v>
      </c>
      <c r="O1340" s="234">
        <f t="shared" si="114"/>
        <v>0</v>
      </c>
      <c r="P1340" s="10"/>
      <c r="Q1340" s="9"/>
      <c r="S1340" s="340">
        <f t="shared" si="115"/>
        <v>0</v>
      </c>
      <c r="T1340" s="340">
        <f t="shared" si="116"/>
        <v>0</v>
      </c>
    </row>
    <row r="1341" spans="2:20" ht="14.4" x14ac:dyDescent="0.3">
      <c r="B1341" s="30"/>
      <c r="C1341" s="16"/>
      <c r="D1341" s="16"/>
      <c r="E1341" s="25"/>
      <c r="F1341" s="16"/>
      <c r="G1341" s="15"/>
      <c r="H1341" s="14"/>
      <c r="I1341" s="13"/>
      <c r="J1341" s="13"/>
      <c r="K1341" s="12"/>
      <c r="L1341" s="232">
        <f t="shared" si="112"/>
        <v>0</v>
      </c>
      <c r="M1341" s="234">
        <f t="shared" si="113"/>
        <v>0</v>
      </c>
      <c r="N1341" s="11">
        <f>IF(Q1341="x",0,IF(J1341&lt;(INDEX(Lookup!$U$2:$U$10,MATCH($D$47,Lookup!$S$2:$S$10,0))),0,$L$12*K1341))</f>
        <v>0</v>
      </c>
      <c r="O1341" s="234">
        <f t="shared" si="114"/>
        <v>0</v>
      </c>
      <c r="P1341" s="10"/>
      <c r="Q1341" s="9"/>
      <c r="S1341" s="340">
        <f t="shared" si="115"/>
        <v>0</v>
      </c>
      <c r="T1341" s="340">
        <f t="shared" si="116"/>
        <v>0</v>
      </c>
    </row>
    <row r="1342" spans="2:20" ht="14.4" x14ac:dyDescent="0.3">
      <c r="B1342" s="30"/>
      <c r="C1342" s="16"/>
      <c r="D1342" s="16"/>
      <c r="E1342" s="25"/>
      <c r="F1342" s="16"/>
      <c r="G1342" s="15"/>
      <c r="H1342" s="14"/>
      <c r="I1342" s="13"/>
      <c r="J1342" s="13"/>
      <c r="K1342" s="12"/>
      <c r="L1342" s="232">
        <f t="shared" si="112"/>
        <v>0</v>
      </c>
      <c r="M1342" s="234">
        <f t="shared" si="113"/>
        <v>0</v>
      </c>
      <c r="N1342" s="11">
        <f>IF(Q1342="x",0,IF(J1342&lt;(INDEX(Lookup!$U$2:$U$10,MATCH($D$47,Lookup!$S$2:$S$10,0))),0,$L$12*K1342))</f>
        <v>0</v>
      </c>
      <c r="O1342" s="234">
        <f t="shared" si="114"/>
        <v>0</v>
      </c>
      <c r="P1342" s="10"/>
      <c r="Q1342" s="9"/>
      <c r="S1342" s="340">
        <f t="shared" si="115"/>
        <v>0</v>
      </c>
      <c r="T1342" s="340">
        <f t="shared" si="116"/>
        <v>0</v>
      </c>
    </row>
    <row r="1343" spans="2:20" ht="14.4" x14ac:dyDescent="0.3">
      <c r="B1343" s="30"/>
      <c r="C1343" s="16"/>
      <c r="D1343" s="16"/>
      <c r="E1343" s="25"/>
      <c r="F1343" s="16"/>
      <c r="G1343" s="15"/>
      <c r="H1343" s="14"/>
      <c r="I1343" s="13"/>
      <c r="J1343" s="13"/>
      <c r="K1343" s="12"/>
      <c r="L1343" s="232">
        <f t="shared" si="112"/>
        <v>0</v>
      </c>
      <c r="M1343" s="234">
        <f t="shared" si="113"/>
        <v>0</v>
      </c>
      <c r="N1343" s="11">
        <f>IF(Q1343="x",0,IF(J1343&lt;(INDEX(Lookup!$U$2:$U$10,MATCH($D$47,Lookup!$S$2:$S$10,0))),0,$L$12*K1343))</f>
        <v>0</v>
      </c>
      <c r="O1343" s="234">
        <f t="shared" si="114"/>
        <v>0</v>
      </c>
      <c r="P1343" s="10"/>
      <c r="Q1343" s="9"/>
      <c r="S1343" s="340">
        <f t="shared" si="115"/>
        <v>0</v>
      </c>
      <c r="T1343" s="340">
        <f t="shared" si="116"/>
        <v>0</v>
      </c>
    </row>
    <row r="1344" spans="2:20" ht="14.4" x14ac:dyDescent="0.3">
      <c r="B1344" s="30"/>
      <c r="C1344" s="16"/>
      <c r="D1344" s="16"/>
      <c r="E1344" s="25"/>
      <c r="F1344" s="16"/>
      <c r="G1344" s="15"/>
      <c r="H1344" s="14"/>
      <c r="I1344" s="13"/>
      <c r="J1344" s="13"/>
      <c r="K1344" s="12"/>
      <c r="L1344" s="232">
        <f t="shared" si="112"/>
        <v>0</v>
      </c>
      <c r="M1344" s="234">
        <f t="shared" si="113"/>
        <v>0</v>
      </c>
      <c r="N1344" s="11">
        <f>IF(Q1344="x",0,IF(J1344&lt;(INDEX(Lookup!$U$2:$U$10,MATCH($D$47,Lookup!$S$2:$S$10,0))),0,$L$12*K1344))</f>
        <v>0</v>
      </c>
      <c r="O1344" s="234">
        <f t="shared" si="114"/>
        <v>0</v>
      </c>
      <c r="P1344" s="10"/>
      <c r="Q1344" s="9"/>
      <c r="S1344" s="340">
        <f t="shared" si="115"/>
        <v>0</v>
      </c>
      <c r="T1344" s="340">
        <f t="shared" si="116"/>
        <v>0</v>
      </c>
    </row>
    <row r="1345" spans="2:20" ht="14.4" x14ac:dyDescent="0.3">
      <c r="B1345" s="30"/>
      <c r="C1345" s="16"/>
      <c r="D1345" s="16"/>
      <c r="E1345" s="25"/>
      <c r="F1345" s="16"/>
      <c r="G1345" s="15"/>
      <c r="H1345" s="14"/>
      <c r="I1345" s="13"/>
      <c r="J1345" s="13"/>
      <c r="K1345" s="12"/>
      <c r="L1345" s="232">
        <f t="shared" si="112"/>
        <v>0</v>
      </c>
      <c r="M1345" s="234">
        <f t="shared" si="113"/>
        <v>0</v>
      </c>
      <c r="N1345" s="11">
        <f>IF(Q1345="x",0,IF(J1345&lt;(INDEX(Lookup!$U$2:$U$10,MATCH($D$47,Lookup!$S$2:$S$10,0))),0,$L$12*K1345))</f>
        <v>0</v>
      </c>
      <c r="O1345" s="234">
        <f t="shared" si="114"/>
        <v>0</v>
      </c>
      <c r="P1345" s="10"/>
      <c r="Q1345" s="9"/>
      <c r="S1345" s="340">
        <f t="shared" si="115"/>
        <v>0</v>
      </c>
      <c r="T1345" s="340">
        <f t="shared" si="116"/>
        <v>0</v>
      </c>
    </row>
    <row r="1346" spans="2:20" ht="14.4" x14ac:dyDescent="0.3">
      <c r="B1346" s="30"/>
      <c r="C1346" s="16"/>
      <c r="D1346" s="16"/>
      <c r="E1346" s="25"/>
      <c r="F1346" s="16"/>
      <c r="G1346" s="15"/>
      <c r="H1346" s="14"/>
      <c r="I1346" s="13"/>
      <c r="J1346" s="13"/>
      <c r="K1346" s="12"/>
      <c r="L1346" s="232">
        <f t="shared" si="112"/>
        <v>0</v>
      </c>
      <c r="M1346" s="234">
        <f t="shared" si="113"/>
        <v>0</v>
      </c>
      <c r="N1346" s="11">
        <f>IF(Q1346="x",0,IF(J1346&lt;(INDEX(Lookup!$U$2:$U$10,MATCH($D$47,Lookup!$S$2:$S$10,0))),0,$L$12*K1346))</f>
        <v>0</v>
      </c>
      <c r="O1346" s="234">
        <f t="shared" si="114"/>
        <v>0</v>
      </c>
      <c r="P1346" s="10"/>
      <c r="Q1346" s="9"/>
      <c r="S1346" s="340">
        <f t="shared" si="115"/>
        <v>0</v>
      </c>
      <c r="T1346" s="340">
        <f t="shared" si="116"/>
        <v>0</v>
      </c>
    </row>
    <row r="1347" spans="2:20" ht="14.4" x14ac:dyDescent="0.3">
      <c r="B1347" s="30"/>
      <c r="C1347" s="16"/>
      <c r="D1347" s="16"/>
      <c r="E1347" s="25"/>
      <c r="F1347" s="16"/>
      <c r="G1347" s="15"/>
      <c r="H1347" s="14"/>
      <c r="I1347" s="13"/>
      <c r="J1347" s="13"/>
      <c r="K1347" s="12"/>
      <c r="L1347" s="232">
        <f t="shared" si="112"/>
        <v>0</v>
      </c>
      <c r="M1347" s="234">
        <f t="shared" si="113"/>
        <v>0</v>
      </c>
      <c r="N1347" s="11">
        <f>IF(Q1347="x",0,IF(J1347&lt;(INDEX(Lookup!$U$2:$U$10,MATCH($D$47,Lookup!$S$2:$S$10,0))),0,$L$12*K1347))</f>
        <v>0</v>
      </c>
      <c r="O1347" s="234">
        <f t="shared" si="114"/>
        <v>0</v>
      </c>
      <c r="P1347" s="10"/>
      <c r="Q1347" s="9"/>
      <c r="S1347" s="340">
        <f t="shared" si="115"/>
        <v>0</v>
      </c>
      <c r="T1347" s="340">
        <f t="shared" si="116"/>
        <v>0</v>
      </c>
    </row>
    <row r="1348" spans="2:20" ht="14.4" x14ac:dyDescent="0.3">
      <c r="B1348" s="30"/>
      <c r="C1348" s="16"/>
      <c r="D1348" s="16"/>
      <c r="E1348" s="25"/>
      <c r="F1348" s="16"/>
      <c r="G1348" s="15"/>
      <c r="H1348" s="14"/>
      <c r="I1348" s="13"/>
      <c r="J1348" s="13"/>
      <c r="K1348" s="12"/>
      <c r="L1348" s="232">
        <f t="shared" si="112"/>
        <v>0</v>
      </c>
      <c r="M1348" s="234">
        <f t="shared" si="113"/>
        <v>0</v>
      </c>
      <c r="N1348" s="11">
        <f>IF(Q1348="x",0,IF(J1348&lt;(INDEX(Lookup!$U$2:$U$10,MATCH($D$47,Lookup!$S$2:$S$10,0))),0,$L$12*K1348))</f>
        <v>0</v>
      </c>
      <c r="O1348" s="234">
        <f t="shared" si="114"/>
        <v>0</v>
      </c>
      <c r="P1348" s="10"/>
      <c r="Q1348" s="9"/>
      <c r="S1348" s="340">
        <f t="shared" si="115"/>
        <v>0</v>
      </c>
      <c r="T1348" s="340">
        <f t="shared" si="116"/>
        <v>0</v>
      </c>
    </row>
    <row r="1349" spans="2:20" ht="14.4" x14ac:dyDescent="0.3">
      <c r="B1349" s="30"/>
      <c r="C1349" s="16"/>
      <c r="D1349" s="16"/>
      <c r="E1349" s="25"/>
      <c r="F1349" s="16"/>
      <c r="G1349" s="15"/>
      <c r="H1349" s="14"/>
      <c r="I1349" s="13"/>
      <c r="J1349" s="13"/>
      <c r="K1349" s="12"/>
      <c r="L1349" s="232">
        <f t="shared" si="112"/>
        <v>0</v>
      </c>
      <c r="M1349" s="234">
        <f t="shared" si="113"/>
        <v>0</v>
      </c>
      <c r="N1349" s="11">
        <f>IF(Q1349="x",0,IF(J1349&lt;(INDEX(Lookup!$U$2:$U$10,MATCH($D$47,Lookup!$S$2:$S$10,0))),0,$L$12*K1349))</f>
        <v>0</v>
      </c>
      <c r="O1349" s="234">
        <f t="shared" si="114"/>
        <v>0</v>
      </c>
      <c r="P1349" s="10"/>
      <c r="Q1349" s="9"/>
      <c r="S1349" s="340">
        <f t="shared" si="115"/>
        <v>0</v>
      </c>
      <c r="T1349" s="340">
        <f t="shared" si="116"/>
        <v>0</v>
      </c>
    </row>
    <row r="1350" spans="2:20" ht="14.4" x14ac:dyDescent="0.3">
      <c r="B1350" s="30"/>
      <c r="C1350" s="16"/>
      <c r="D1350" s="16"/>
      <c r="E1350" s="25"/>
      <c r="F1350" s="16"/>
      <c r="G1350" s="15"/>
      <c r="H1350" s="14"/>
      <c r="I1350" s="13"/>
      <c r="J1350" s="13"/>
      <c r="K1350" s="12"/>
      <c r="L1350" s="232">
        <f t="shared" si="112"/>
        <v>0</v>
      </c>
      <c r="M1350" s="234">
        <f t="shared" si="113"/>
        <v>0</v>
      </c>
      <c r="N1350" s="11">
        <f>IF(Q1350="x",0,IF(J1350&lt;(INDEX(Lookup!$U$2:$U$10,MATCH($D$47,Lookup!$S$2:$S$10,0))),0,$L$12*K1350))</f>
        <v>0</v>
      </c>
      <c r="O1350" s="234">
        <f t="shared" si="114"/>
        <v>0</v>
      </c>
      <c r="P1350" s="10"/>
      <c r="Q1350" s="9"/>
      <c r="S1350" s="340">
        <f t="shared" si="115"/>
        <v>0</v>
      </c>
      <c r="T1350" s="340">
        <f t="shared" si="116"/>
        <v>0</v>
      </c>
    </row>
    <row r="1351" spans="2:20" ht="14.4" x14ac:dyDescent="0.3">
      <c r="B1351" s="30"/>
      <c r="C1351" s="16"/>
      <c r="D1351" s="16"/>
      <c r="E1351" s="25"/>
      <c r="F1351" s="16"/>
      <c r="G1351" s="15"/>
      <c r="H1351" s="14"/>
      <c r="I1351" s="13"/>
      <c r="J1351" s="13"/>
      <c r="K1351" s="12"/>
      <c r="L1351" s="232">
        <f t="shared" si="112"/>
        <v>0</v>
      </c>
      <c r="M1351" s="234">
        <f t="shared" si="113"/>
        <v>0</v>
      </c>
      <c r="N1351" s="11">
        <f>IF(Q1351="x",0,IF(J1351&lt;(INDEX(Lookup!$U$2:$U$10,MATCH($D$47,Lookup!$S$2:$S$10,0))),0,$L$12*K1351))</f>
        <v>0</v>
      </c>
      <c r="O1351" s="234">
        <f t="shared" si="114"/>
        <v>0</v>
      </c>
      <c r="P1351" s="10"/>
      <c r="Q1351" s="9"/>
      <c r="S1351" s="340">
        <f t="shared" si="115"/>
        <v>0</v>
      </c>
      <c r="T1351" s="340">
        <f t="shared" si="116"/>
        <v>0</v>
      </c>
    </row>
    <row r="1352" spans="2:20" ht="14.4" x14ac:dyDescent="0.3">
      <c r="B1352" s="30"/>
      <c r="C1352" s="16"/>
      <c r="D1352" s="16"/>
      <c r="E1352" s="25"/>
      <c r="F1352" s="16"/>
      <c r="G1352" s="15"/>
      <c r="H1352" s="14"/>
      <c r="I1352" s="13"/>
      <c r="J1352" s="13"/>
      <c r="K1352" s="12"/>
      <c r="L1352" s="232">
        <f t="shared" si="112"/>
        <v>0</v>
      </c>
      <c r="M1352" s="234">
        <f t="shared" si="113"/>
        <v>0</v>
      </c>
      <c r="N1352" s="11">
        <f>IF(Q1352="x",0,IF(J1352&lt;(INDEX(Lookup!$U$2:$U$10,MATCH($D$47,Lookup!$S$2:$S$10,0))),0,$L$12*K1352))</f>
        <v>0</v>
      </c>
      <c r="O1352" s="234">
        <f t="shared" si="114"/>
        <v>0</v>
      </c>
      <c r="P1352" s="10"/>
      <c r="Q1352" s="9"/>
      <c r="S1352" s="340">
        <f t="shared" si="115"/>
        <v>0</v>
      </c>
      <c r="T1352" s="340">
        <f t="shared" si="116"/>
        <v>0</v>
      </c>
    </row>
    <row r="1353" spans="2:20" ht="14.4" x14ac:dyDescent="0.3">
      <c r="B1353" s="30"/>
      <c r="C1353" s="16"/>
      <c r="D1353" s="16"/>
      <c r="E1353" s="25"/>
      <c r="F1353" s="16"/>
      <c r="G1353" s="15"/>
      <c r="H1353" s="14"/>
      <c r="I1353" s="13"/>
      <c r="J1353" s="13"/>
      <c r="K1353" s="12"/>
      <c r="L1353" s="232">
        <f t="shared" si="112"/>
        <v>0</v>
      </c>
      <c r="M1353" s="234">
        <f t="shared" si="113"/>
        <v>0</v>
      </c>
      <c r="N1353" s="11">
        <f>IF(Q1353="x",0,IF(J1353&lt;(INDEX(Lookup!$U$2:$U$10,MATCH($D$47,Lookup!$S$2:$S$10,0))),0,$L$12*K1353))</f>
        <v>0</v>
      </c>
      <c r="O1353" s="234">
        <f t="shared" si="114"/>
        <v>0</v>
      </c>
      <c r="P1353" s="10"/>
      <c r="Q1353" s="9"/>
      <c r="S1353" s="340">
        <f t="shared" si="115"/>
        <v>0</v>
      </c>
      <c r="T1353" s="340">
        <f t="shared" si="116"/>
        <v>0</v>
      </c>
    </row>
    <row r="1354" spans="2:20" ht="14.4" x14ac:dyDescent="0.3">
      <c r="B1354" s="30"/>
      <c r="C1354" s="16"/>
      <c r="D1354" s="16"/>
      <c r="E1354" s="25"/>
      <c r="F1354" s="16"/>
      <c r="G1354" s="15"/>
      <c r="H1354" s="14"/>
      <c r="I1354" s="13"/>
      <c r="J1354" s="13"/>
      <c r="K1354" s="12"/>
      <c r="L1354" s="232">
        <f t="shared" si="112"/>
        <v>0</v>
      </c>
      <c r="M1354" s="234">
        <f t="shared" si="113"/>
        <v>0</v>
      </c>
      <c r="N1354" s="11">
        <f>IF(Q1354="x",0,IF(J1354&lt;(INDEX(Lookup!$U$2:$U$10,MATCH($D$47,Lookup!$S$2:$S$10,0))),0,$L$12*K1354))</f>
        <v>0</v>
      </c>
      <c r="O1354" s="234">
        <f t="shared" si="114"/>
        <v>0</v>
      </c>
      <c r="P1354" s="10"/>
      <c r="Q1354" s="9"/>
      <c r="S1354" s="340">
        <f t="shared" si="115"/>
        <v>0</v>
      </c>
      <c r="T1354" s="340">
        <f t="shared" si="116"/>
        <v>0</v>
      </c>
    </row>
    <row r="1355" spans="2:20" ht="14.4" x14ac:dyDescent="0.3">
      <c r="B1355" s="30"/>
      <c r="C1355" s="16"/>
      <c r="D1355" s="16"/>
      <c r="E1355" s="25"/>
      <c r="F1355" s="16"/>
      <c r="G1355" s="15"/>
      <c r="H1355" s="14"/>
      <c r="I1355" s="13"/>
      <c r="J1355" s="13"/>
      <c r="K1355" s="12"/>
      <c r="L1355" s="232">
        <f t="shared" si="112"/>
        <v>0</v>
      </c>
      <c r="M1355" s="234">
        <f t="shared" si="113"/>
        <v>0</v>
      </c>
      <c r="N1355" s="11">
        <f>IF(Q1355="x",0,IF(J1355&lt;(INDEX(Lookup!$U$2:$U$10,MATCH($D$47,Lookup!$S$2:$S$10,0))),0,$L$12*K1355))</f>
        <v>0</v>
      </c>
      <c r="O1355" s="234">
        <f t="shared" si="114"/>
        <v>0</v>
      </c>
      <c r="P1355" s="10"/>
      <c r="Q1355" s="9"/>
      <c r="S1355" s="340">
        <f t="shared" si="115"/>
        <v>0</v>
      </c>
      <c r="T1355" s="340">
        <f t="shared" si="116"/>
        <v>0</v>
      </c>
    </row>
    <row r="1356" spans="2:20" ht="14.4" x14ac:dyDescent="0.3">
      <c r="B1356" s="30"/>
      <c r="C1356" s="16"/>
      <c r="D1356" s="16"/>
      <c r="E1356" s="25"/>
      <c r="F1356" s="16"/>
      <c r="G1356" s="15"/>
      <c r="H1356" s="14"/>
      <c r="I1356" s="13"/>
      <c r="J1356" s="13"/>
      <c r="K1356" s="12"/>
      <c r="L1356" s="232">
        <f t="shared" si="112"/>
        <v>0</v>
      </c>
      <c r="M1356" s="234">
        <f t="shared" si="113"/>
        <v>0</v>
      </c>
      <c r="N1356" s="11">
        <f>IF(Q1356="x",0,IF(J1356&lt;(INDEX(Lookup!$U$2:$U$10,MATCH($D$47,Lookup!$S$2:$S$10,0))),0,$L$12*K1356))</f>
        <v>0</v>
      </c>
      <c r="O1356" s="234">
        <f t="shared" si="114"/>
        <v>0</v>
      </c>
      <c r="P1356" s="10"/>
      <c r="Q1356" s="9"/>
      <c r="S1356" s="340">
        <f t="shared" si="115"/>
        <v>0</v>
      </c>
      <c r="T1356" s="340">
        <f t="shared" si="116"/>
        <v>0</v>
      </c>
    </row>
    <row r="1357" spans="2:20" ht="14.4" x14ac:dyDescent="0.3">
      <c r="B1357" s="30"/>
      <c r="C1357" s="16"/>
      <c r="D1357" s="16"/>
      <c r="E1357" s="25"/>
      <c r="F1357" s="16"/>
      <c r="G1357" s="15"/>
      <c r="H1357" s="14"/>
      <c r="I1357" s="13"/>
      <c r="J1357" s="13"/>
      <c r="K1357" s="12"/>
      <c r="L1357" s="232">
        <f t="shared" si="112"/>
        <v>0</v>
      </c>
      <c r="M1357" s="234">
        <f t="shared" si="113"/>
        <v>0</v>
      </c>
      <c r="N1357" s="11">
        <f>IF(Q1357="x",0,IF(J1357&lt;(INDEX(Lookup!$U$2:$U$10,MATCH($D$47,Lookup!$S$2:$S$10,0))),0,$L$12*K1357))</f>
        <v>0</v>
      </c>
      <c r="O1357" s="234">
        <f t="shared" si="114"/>
        <v>0</v>
      </c>
      <c r="P1357" s="10"/>
      <c r="Q1357" s="9"/>
      <c r="S1357" s="340">
        <f t="shared" si="115"/>
        <v>0</v>
      </c>
      <c r="T1357" s="340">
        <f t="shared" si="116"/>
        <v>0</v>
      </c>
    </row>
    <row r="1358" spans="2:20" ht="14.4" x14ac:dyDescent="0.3">
      <c r="B1358" s="30"/>
      <c r="C1358" s="16"/>
      <c r="D1358" s="16"/>
      <c r="E1358" s="25"/>
      <c r="F1358" s="16"/>
      <c r="G1358" s="15"/>
      <c r="H1358" s="14"/>
      <c r="I1358" s="13"/>
      <c r="J1358" s="13"/>
      <c r="K1358" s="12"/>
      <c r="L1358" s="232">
        <f t="shared" si="112"/>
        <v>0</v>
      </c>
      <c r="M1358" s="234">
        <f t="shared" si="113"/>
        <v>0</v>
      </c>
      <c r="N1358" s="11">
        <f>IF(Q1358="x",0,IF(J1358&lt;(INDEX(Lookup!$U$2:$U$10,MATCH($D$47,Lookup!$S$2:$S$10,0))),0,$L$12*K1358))</f>
        <v>0</v>
      </c>
      <c r="O1358" s="234">
        <f t="shared" si="114"/>
        <v>0</v>
      </c>
      <c r="P1358" s="10"/>
      <c r="Q1358" s="9"/>
      <c r="S1358" s="340">
        <f t="shared" si="115"/>
        <v>0</v>
      </c>
      <c r="T1358" s="340">
        <f t="shared" si="116"/>
        <v>0</v>
      </c>
    </row>
    <row r="1359" spans="2:20" ht="14.4" x14ac:dyDescent="0.3">
      <c r="B1359" s="30"/>
      <c r="C1359" s="16"/>
      <c r="D1359" s="16"/>
      <c r="E1359" s="25"/>
      <c r="F1359" s="16"/>
      <c r="G1359" s="15"/>
      <c r="H1359" s="14"/>
      <c r="I1359" s="13"/>
      <c r="J1359" s="13"/>
      <c r="K1359" s="12"/>
      <c r="L1359" s="232">
        <f t="shared" si="112"/>
        <v>0</v>
      </c>
      <c r="M1359" s="234">
        <f t="shared" si="113"/>
        <v>0</v>
      </c>
      <c r="N1359" s="11">
        <f>IF(Q1359="x",0,IF(J1359&lt;(INDEX(Lookup!$U$2:$U$10,MATCH($D$47,Lookup!$S$2:$S$10,0))),0,$L$12*K1359))</f>
        <v>0</v>
      </c>
      <c r="O1359" s="234">
        <f t="shared" si="114"/>
        <v>0</v>
      </c>
      <c r="P1359" s="10"/>
      <c r="Q1359" s="9"/>
      <c r="S1359" s="340">
        <f t="shared" si="115"/>
        <v>0</v>
      </c>
      <c r="T1359" s="340">
        <f t="shared" si="116"/>
        <v>0</v>
      </c>
    </row>
    <row r="1360" spans="2:20" ht="14.4" x14ac:dyDescent="0.3">
      <c r="B1360" s="30"/>
      <c r="C1360" s="16"/>
      <c r="D1360" s="16"/>
      <c r="E1360" s="25"/>
      <c r="F1360" s="16"/>
      <c r="G1360" s="15"/>
      <c r="H1360" s="14"/>
      <c r="I1360" s="13"/>
      <c r="J1360" s="13"/>
      <c r="K1360" s="12"/>
      <c r="L1360" s="232">
        <f t="shared" si="112"/>
        <v>0</v>
      </c>
      <c r="M1360" s="234">
        <f t="shared" si="113"/>
        <v>0</v>
      </c>
      <c r="N1360" s="11">
        <f>IF(Q1360="x",0,IF(J1360&lt;(INDEX(Lookup!$U$2:$U$10,MATCH($D$47,Lookup!$S$2:$S$10,0))),0,$L$12*K1360))</f>
        <v>0</v>
      </c>
      <c r="O1360" s="234">
        <f t="shared" si="114"/>
        <v>0</v>
      </c>
      <c r="P1360" s="10"/>
      <c r="Q1360" s="9"/>
      <c r="S1360" s="340">
        <f t="shared" si="115"/>
        <v>0</v>
      </c>
      <c r="T1360" s="340">
        <f t="shared" si="116"/>
        <v>0</v>
      </c>
    </row>
    <row r="1361" spans="2:20" ht="14.4" x14ac:dyDescent="0.3">
      <c r="B1361" s="30"/>
      <c r="C1361" s="16"/>
      <c r="D1361" s="16"/>
      <c r="E1361" s="25"/>
      <c r="F1361" s="16"/>
      <c r="G1361" s="15"/>
      <c r="H1361" s="14"/>
      <c r="I1361" s="13"/>
      <c r="J1361" s="13"/>
      <c r="K1361" s="12"/>
      <c r="L1361" s="232">
        <f t="shared" si="112"/>
        <v>0</v>
      </c>
      <c r="M1361" s="234">
        <f t="shared" si="113"/>
        <v>0</v>
      </c>
      <c r="N1361" s="11">
        <f>IF(Q1361="x",0,IF(J1361&lt;(INDEX(Lookup!$U$2:$U$10,MATCH($D$47,Lookup!$S$2:$S$10,0))),0,$L$12*K1361))</f>
        <v>0</v>
      </c>
      <c r="O1361" s="234">
        <f t="shared" si="114"/>
        <v>0</v>
      </c>
      <c r="P1361" s="10"/>
      <c r="Q1361" s="9"/>
      <c r="S1361" s="340">
        <f t="shared" si="115"/>
        <v>0</v>
      </c>
      <c r="T1361" s="340">
        <f t="shared" si="116"/>
        <v>0</v>
      </c>
    </row>
    <row r="1362" spans="2:20" ht="14.4" x14ac:dyDescent="0.3">
      <c r="B1362" s="30"/>
      <c r="C1362" s="16"/>
      <c r="D1362" s="16"/>
      <c r="E1362" s="25"/>
      <c r="F1362" s="16"/>
      <c r="G1362" s="15"/>
      <c r="H1362" s="14"/>
      <c r="I1362" s="13"/>
      <c r="J1362" s="13"/>
      <c r="K1362" s="12"/>
      <c r="L1362" s="232">
        <f t="shared" si="112"/>
        <v>0</v>
      </c>
      <c r="M1362" s="234">
        <f t="shared" si="113"/>
        <v>0</v>
      </c>
      <c r="N1362" s="11">
        <f>IF(Q1362="x",0,IF(J1362&lt;(INDEX(Lookup!$U$2:$U$10,MATCH($D$47,Lookup!$S$2:$S$10,0))),0,$L$12*K1362))</f>
        <v>0</v>
      </c>
      <c r="O1362" s="234">
        <f t="shared" si="114"/>
        <v>0</v>
      </c>
      <c r="P1362" s="10"/>
      <c r="Q1362" s="9"/>
      <c r="S1362" s="340">
        <f t="shared" si="115"/>
        <v>0</v>
      </c>
      <c r="T1362" s="340">
        <f t="shared" si="116"/>
        <v>0</v>
      </c>
    </row>
    <row r="1363" spans="2:20" ht="14.4" x14ac:dyDescent="0.3">
      <c r="B1363" s="30"/>
      <c r="C1363" s="16"/>
      <c r="D1363" s="16"/>
      <c r="E1363" s="25"/>
      <c r="F1363" s="16"/>
      <c r="G1363" s="15"/>
      <c r="H1363" s="14"/>
      <c r="I1363" s="13"/>
      <c r="J1363" s="13"/>
      <c r="K1363" s="12"/>
      <c r="L1363" s="232">
        <f t="shared" si="112"/>
        <v>0</v>
      </c>
      <c r="M1363" s="234">
        <f t="shared" si="113"/>
        <v>0</v>
      </c>
      <c r="N1363" s="11">
        <f>IF(Q1363="x",0,IF(J1363&lt;(INDEX(Lookup!$U$2:$U$10,MATCH($D$47,Lookup!$S$2:$S$10,0))),0,$L$12*K1363))</f>
        <v>0</v>
      </c>
      <c r="O1363" s="234">
        <f t="shared" si="114"/>
        <v>0</v>
      </c>
      <c r="P1363" s="10"/>
      <c r="Q1363" s="9"/>
      <c r="S1363" s="340">
        <f t="shared" si="115"/>
        <v>0</v>
      </c>
      <c r="T1363" s="340">
        <f t="shared" si="116"/>
        <v>0</v>
      </c>
    </row>
    <row r="1364" spans="2:20" ht="14.4" x14ac:dyDescent="0.3">
      <c r="B1364" s="30"/>
      <c r="C1364" s="16"/>
      <c r="D1364" s="16"/>
      <c r="E1364" s="25"/>
      <c r="F1364" s="16"/>
      <c r="G1364" s="15"/>
      <c r="H1364" s="14"/>
      <c r="I1364" s="13"/>
      <c r="J1364" s="13"/>
      <c r="K1364" s="12"/>
      <c r="L1364" s="232">
        <f t="shared" si="112"/>
        <v>0</v>
      </c>
      <c r="M1364" s="234">
        <f t="shared" si="113"/>
        <v>0</v>
      </c>
      <c r="N1364" s="11">
        <f>IF(Q1364="x",0,IF(J1364&lt;(INDEX(Lookup!$U$2:$U$10,MATCH($D$47,Lookup!$S$2:$S$10,0))),0,$L$12*K1364))</f>
        <v>0</v>
      </c>
      <c r="O1364" s="234">
        <f t="shared" si="114"/>
        <v>0</v>
      </c>
      <c r="P1364" s="10"/>
      <c r="Q1364" s="9"/>
      <c r="S1364" s="340">
        <f t="shared" si="115"/>
        <v>0</v>
      </c>
      <c r="T1364" s="340">
        <f t="shared" si="116"/>
        <v>0</v>
      </c>
    </row>
    <row r="1365" spans="2:20" ht="14.4" x14ac:dyDescent="0.3">
      <c r="B1365" s="30"/>
      <c r="C1365" s="16"/>
      <c r="D1365" s="16"/>
      <c r="E1365" s="25"/>
      <c r="F1365" s="16"/>
      <c r="G1365" s="15"/>
      <c r="H1365" s="14"/>
      <c r="I1365" s="13"/>
      <c r="J1365" s="13"/>
      <c r="K1365" s="12"/>
      <c r="L1365" s="232">
        <f t="shared" si="112"/>
        <v>0</v>
      </c>
      <c r="M1365" s="234">
        <f t="shared" si="113"/>
        <v>0</v>
      </c>
      <c r="N1365" s="11">
        <f>IF(Q1365="x",0,IF(J1365&lt;(INDEX(Lookup!$U$2:$U$10,MATCH($D$47,Lookup!$S$2:$S$10,0))),0,$L$12*K1365))</f>
        <v>0</v>
      </c>
      <c r="O1365" s="234">
        <f t="shared" si="114"/>
        <v>0</v>
      </c>
      <c r="P1365" s="10"/>
      <c r="Q1365" s="9"/>
      <c r="S1365" s="340">
        <f t="shared" si="115"/>
        <v>0</v>
      </c>
      <c r="T1365" s="340">
        <f t="shared" si="116"/>
        <v>0</v>
      </c>
    </row>
    <row r="1366" spans="2:20" ht="14.4" x14ac:dyDescent="0.3">
      <c r="B1366" s="30"/>
      <c r="C1366" s="16"/>
      <c r="D1366" s="16"/>
      <c r="E1366" s="25"/>
      <c r="F1366" s="16"/>
      <c r="G1366" s="15"/>
      <c r="H1366" s="14"/>
      <c r="I1366" s="13"/>
      <c r="J1366" s="13"/>
      <c r="K1366" s="12"/>
      <c r="L1366" s="232">
        <f t="shared" si="112"/>
        <v>0</v>
      </c>
      <c r="M1366" s="234">
        <f t="shared" si="113"/>
        <v>0</v>
      </c>
      <c r="N1366" s="11">
        <f>IF(Q1366="x",0,IF(J1366&lt;(INDEX(Lookup!$U$2:$U$10,MATCH($D$47,Lookup!$S$2:$S$10,0))),0,$L$12*K1366))</f>
        <v>0</v>
      </c>
      <c r="O1366" s="234">
        <f t="shared" si="114"/>
        <v>0</v>
      </c>
      <c r="P1366" s="10"/>
      <c r="Q1366" s="9"/>
      <c r="S1366" s="340">
        <f t="shared" si="115"/>
        <v>0</v>
      </c>
      <c r="T1366" s="340">
        <f t="shared" si="116"/>
        <v>0</v>
      </c>
    </row>
    <row r="1367" spans="2:20" ht="14.4" x14ac:dyDescent="0.3">
      <c r="B1367" s="30"/>
      <c r="C1367" s="16"/>
      <c r="D1367" s="16"/>
      <c r="E1367" s="25"/>
      <c r="F1367" s="16"/>
      <c r="G1367" s="15"/>
      <c r="H1367" s="14"/>
      <c r="I1367" s="13"/>
      <c r="J1367" s="13"/>
      <c r="K1367" s="12"/>
      <c r="L1367" s="232">
        <f t="shared" si="112"/>
        <v>0</v>
      </c>
      <c r="M1367" s="234">
        <f t="shared" si="113"/>
        <v>0</v>
      </c>
      <c r="N1367" s="11">
        <f>IF(Q1367="x",0,IF(J1367&lt;(INDEX(Lookup!$U$2:$U$10,MATCH($D$47,Lookup!$S$2:$S$10,0))),0,$L$12*K1367))</f>
        <v>0</v>
      </c>
      <c r="O1367" s="234">
        <f t="shared" si="114"/>
        <v>0</v>
      </c>
      <c r="P1367" s="10"/>
      <c r="Q1367" s="9"/>
      <c r="S1367" s="340">
        <f t="shared" si="115"/>
        <v>0</v>
      </c>
      <c r="T1367" s="340">
        <f t="shared" si="116"/>
        <v>0</v>
      </c>
    </row>
    <row r="1368" spans="2:20" ht="14.4" x14ac:dyDescent="0.3">
      <c r="B1368" s="30"/>
      <c r="C1368" s="16"/>
      <c r="D1368" s="16"/>
      <c r="E1368" s="25"/>
      <c r="F1368" s="16"/>
      <c r="G1368" s="15"/>
      <c r="H1368" s="14"/>
      <c r="I1368" s="13"/>
      <c r="J1368" s="13"/>
      <c r="K1368" s="12"/>
      <c r="L1368" s="232">
        <f t="shared" si="112"/>
        <v>0</v>
      </c>
      <c r="M1368" s="234">
        <f t="shared" si="113"/>
        <v>0</v>
      </c>
      <c r="N1368" s="11">
        <f>IF(Q1368="x",0,IF(J1368&lt;(INDEX(Lookup!$U$2:$U$10,MATCH($D$47,Lookup!$S$2:$S$10,0))),0,$L$12*K1368))</f>
        <v>0</v>
      </c>
      <c r="O1368" s="234">
        <f t="shared" si="114"/>
        <v>0</v>
      </c>
      <c r="P1368" s="10"/>
      <c r="Q1368" s="9"/>
      <c r="S1368" s="340">
        <f t="shared" si="115"/>
        <v>0</v>
      </c>
      <c r="T1368" s="340">
        <f t="shared" si="116"/>
        <v>0</v>
      </c>
    </row>
    <row r="1369" spans="2:20" ht="14.4" x14ac:dyDescent="0.3">
      <c r="B1369" s="30"/>
      <c r="C1369" s="16"/>
      <c r="D1369" s="16"/>
      <c r="E1369" s="25"/>
      <c r="F1369" s="16"/>
      <c r="G1369" s="15"/>
      <c r="H1369" s="14"/>
      <c r="I1369" s="13"/>
      <c r="J1369" s="13"/>
      <c r="K1369" s="12"/>
      <c r="L1369" s="232">
        <f t="shared" si="112"/>
        <v>0</v>
      </c>
      <c r="M1369" s="234">
        <f t="shared" si="113"/>
        <v>0</v>
      </c>
      <c r="N1369" s="11">
        <f>IF(Q1369="x",0,IF(J1369&lt;(INDEX(Lookup!$U$2:$U$10,MATCH($D$47,Lookup!$S$2:$S$10,0))),0,$L$12*K1369))</f>
        <v>0</v>
      </c>
      <c r="O1369" s="234">
        <f t="shared" si="114"/>
        <v>0</v>
      </c>
      <c r="P1369" s="10"/>
      <c r="Q1369" s="9"/>
      <c r="S1369" s="340">
        <f t="shared" si="115"/>
        <v>0</v>
      </c>
      <c r="T1369" s="340">
        <f t="shared" si="116"/>
        <v>0</v>
      </c>
    </row>
    <row r="1370" spans="2:20" ht="14.4" x14ac:dyDescent="0.3">
      <c r="B1370" s="30"/>
      <c r="C1370" s="16"/>
      <c r="D1370" s="16"/>
      <c r="E1370" s="25"/>
      <c r="F1370" s="16"/>
      <c r="G1370" s="15"/>
      <c r="H1370" s="14"/>
      <c r="I1370" s="13"/>
      <c r="J1370" s="13"/>
      <c r="K1370" s="12"/>
      <c r="L1370" s="232">
        <f t="shared" si="112"/>
        <v>0</v>
      </c>
      <c r="M1370" s="234">
        <f t="shared" si="113"/>
        <v>0</v>
      </c>
      <c r="N1370" s="11">
        <f>IF(Q1370="x",0,IF(J1370&lt;(INDEX(Lookup!$U$2:$U$10,MATCH($D$47,Lookup!$S$2:$S$10,0))),0,$L$12*K1370))</f>
        <v>0</v>
      </c>
      <c r="O1370" s="234">
        <f t="shared" si="114"/>
        <v>0</v>
      </c>
      <c r="P1370" s="10"/>
      <c r="Q1370" s="9"/>
      <c r="S1370" s="340">
        <f t="shared" si="115"/>
        <v>0</v>
      </c>
      <c r="T1370" s="340">
        <f t="shared" si="116"/>
        <v>0</v>
      </c>
    </row>
    <row r="1371" spans="2:20" ht="14.4" x14ac:dyDescent="0.3">
      <c r="B1371" s="30"/>
      <c r="C1371" s="16"/>
      <c r="D1371" s="16"/>
      <c r="E1371" s="25"/>
      <c r="F1371" s="16"/>
      <c r="G1371" s="15"/>
      <c r="H1371" s="14"/>
      <c r="I1371" s="13"/>
      <c r="J1371" s="13"/>
      <c r="K1371" s="12"/>
      <c r="L1371" s="232">
        <f t="shared" si="112"/>
        <v>0</v>
      </c>
      <c r="M1371" s="234">
        <f t="shared" si="113"/>
        <v>0</v>
      </c>
      <c r="N1371" s="11">
        <f>IF(Q1371="x",0,IF(J1371&lt;(INDEX(Lookup!$U$2:$U$10,MATCH($D$47,Lookup!$S$2:$S$10,0))),0,$L$12*K1371))</f>
        <v>0</v>
      </c>
      <c r="O1371" s="234">
        <f t="shared" si="114"/>
        <v>0</v>
      </c>
      <c r="P1371" s="10"/>
      <c r="Q1371" s="9"/>
      <c r="S1371" s="340">
        <f t="shared" si="115"/>
        <v>0</v>
      </c>
      <c r="T1371" s="340">
        <f t="shared" si="116"/>
        <v>0</v>
      </c>
    </row>
    <row r="1372" spans="2:20" ht="14.4" x14ac:dyDescent="0.3">
      <c r="B1372" s="30"/>
      <c r="C1372" s="16"/>
      <c r="D1372" s="16"/>
      <c r="E1372" s="25"/>
      <c r="F1372" s="16"/>
      <c r="G1372" s="15"/>
      <c r="H1372" s="14"/>
      <c r="I1372" s="13"/>
      <c r="J1372" s="13"/>
      <c r="K1372" s="12"/>
      <c r="L1372" s="232">
        <f t="shared" si="112"/>
        <v>0</v>
      </c>
      <c r="M1372" s="234">
        <f t="shared" si="113"/>
        <v>0</v>
      </c>
      <c r="N1372" s="11">
        <f>IF(Q1372="x",0,IF(J1372&lt;(INDEX(Lookup!$U$2:$U$10,MATCH($D$47,Lookup!$S$2:$S$10,0))),0,$L$12*K1372))</f>
        <v>0</v>
      </c>
      <c r="O1372" s="234">
        <f t="shared" si="114"/>
        <v>0</v>
      </c>
      <c r="P1372" s="10"/>
      <c r="Q1372" s="9"/>
      <c r="S1372" s="340">
        <f t="shared" si="115"/>
        <v>0</v>
      </c>
      <c r="T1372" s="340">
        <f t="shared" si="116"/>
        <v>0</v>
      </c>
    </row>
    <row r="1373" spans="2:20" ht="14.4" x14ac:dyDescent="0.3">
      <c r="B1373" s="30"/>
      <c r="C1373" s="16"/>
      <c r="D1373" s="16"/>
      <c r="E1373" s="25"/>
      <c r="F1373" s="16"/>
      <c r="G1373" s="15"/>
      <c r="H1373" s="14"/>
      <c r="I1373" s="13"/>
      <c r="J1373" s="13"/>
      <c r="K1373" s="12"/>
      <c r="L1373" s="232">
        <f t="shared" si="112"/>
        <v>0</v>
      </c>
      <c r="M1373" s="234">
        <f t="shared" si="113"/>
        <v>0</v>
      </c>
      <c r="N1373" s="11">
        <f>IF(Q1373="x",0,IF(J1373&lt;(INDEX(Lookup!$U$2:$U$10,MATCH($D$47,Lookup!$S$2:$S$10,0))),0,$L$12*K1373))</f>
        <v>0</v>
      </c>
      <c r="O1373" s="234">
        <f t="shared" si="114"/>
        <v>0</v>
      </c>
      <c r="P1373" s="10"/>
      <c r="Q1373" s="9"/>
      <c r="S1373" s="340">
        <f t="shared" si="115"/>
        <v>0</v>
      </c>
      <c r="T1373" s="340">
        <f t="shared" si="116"/>
        <v>0</v>
      </c>
    </row>
    <row r="1374" spans="2:20" ht="14.4" x14ac:dyDescent="0.3">
      <c r="B1374" s="30"/>
      <c r="C1374" s="16"/>
      <c r="D1374" s="16"/>
      <c r="E1374" s="25"/>
      <c r="F1374" s="16"/>
      <c r="G1374" s="15"/>
      <c r="H1374" s="14"/>
      <c r="I1374" s="13"/>
      <c r="J1374" s="13"/>
      <c r="K1374" s="12"/>
      <c r="L1374" s="232">
        <f t="shared" si="112"/>
        <v>0</v>
      </c>
      <c r="M1374" s="234">
        <f t="shared" si="113"/>
        <v>0</v>
      </c>
      <c r="N1374" s="11">
        <f>IF(Q1374="x",0,IF(J1374&lt;(INDEX(Lookup!$U$2:$U$10,MATCH($D$47,Lookup!$S$2:$S$10,0))),0,$L$12*K1374))</f>
        <v>0</v>
      </c>
      <c r="O1374" s="234">
        <f t="shared" si="114"/>
        <v>0</v>
      </c>
      <c r="P1374" s="10"/>
      <c r="Q1374" s="9"/>
      <c r="S1374" s="340">
        <f t="shared" si="115"/>
        <v>0</v>
      </c>
      <c r="T1374" s="340">
        <f t="shared" si="116"/>
        <v>0</v>
      </c>
    </row>
    <row r="1375" spans="2:20" ht="14.4" x14ac:dyDescent="0.3">
      <c r="B1375" s="30"/>
      <c r="C1375" s="16"/>
      <c r="D1375" s="16"/>
      <c r="E1375" s="25"/>
      <c r="F1375" s="16"/>
      <c r="G1375" s="15"/>
      <c r="H1375" s="14"/>
      <c r="I1375" s="13"/>
      <c r="J1375" s="13"/>
      <c r="K1375" s="12"/>
      <c r="L1375" s="232">
        <f t="shared" si="112"/>
        <v>0</v>
      </c>
      <c r="M1375" s="234">
        <f t="shared" si="113"/>
        <v>0</v>
      </c>
      <c r="N1375" s="11">
        <f>IF(Q1375="x",0,IF(J1375&lt;(INDEX(Lookup!$U$2:$U$10,MATCH($D$47,Lookup!$S$2:$S$10,0))),0,$L$12*K1375))</f>
        <v>0</v>
      </c>
      <c r="O1375" s="234">
        <f t="shared" si="114"/>
        <v>0</v>
      </c>
      <c r="P1375" s="10"/>
      <c r="Q1375" s="9"/>
      <c r="S1375" s="340">
        <f t="shared" si="115"/>
        <v>0</v>
      </c>
      <c r="T1375" s="340">
        <f t="shared" si="116"/>
        <v>0</v>
      </c>
    </row>
    <row r="1376" spans="2:20" ht="14.4" x14ac:dyDescent="0.3">
      <c r="B1376" s="30"/>
      <c r="C1376" s="16"/>
      <c r="D1376" s="16"/>
      <c r="E1376" s="25"/>
      <c r="F1376" s="16"/>
      <c r="G1376" s="15"/>
      <c r="H1376" s="14"/>
      <c r="I1376" s="13"/>
      <c r="J1376" s="13"/>
      <c r="K1376" s="12"/>
      <c r="L1376" s="232">
        <f t="shared" si="112"/>
        <v>0</v>
      </c>
      <c r="M1376" s="234">
        <f t="shared" si="113"/>
        <v>0</v>
      </c>
      <c r="N1376" s="11">
        <f>IF(Q1376="x",0,IF(J1376&lt;(INDEX(Lookup!$U$2:$U$10,MATCH($D$47,Lookup!$S$2:$S$10,0))),0,$L$12*K1376))</f>
        <v>0</v>
      </c>
      <c r="O1376" s="234">
        <f t="shared" si="114"/>
        <v>0</v>
      </c>
      <c r="P1376" s="10"/>
      <c r="Q1376" s="9"/>
      <c r="S1376" s="340">
        <f t="shared" si="115"/>
        <v>0</v>
      </c>
      <c r="T1376" s="340">
        <f t="shared" si="116"/>
        <v>0</v>
      </c>
    </row>
    <row r="1377" spans="2:20" ht="14.4" x14ac:dyDescent="0.3">
      <c r="B1377" s="30"/>
      <c r="C1377" s="16"/>
      <c r="D1377" s="16"/>
      <c r="E1377" s="25"/>
      <c r="F1377" s="16"/>
      <c r="G1377" s="15"/>
      <c r="H1377" s="14"/>
      <c r="I1377" s="13"/>
      <c r="J1377" s="13"/>
      <c r="K1377" s="12"/>
      <c r="L1377" s="232">
        <f t="shared" si="112"/>
        <v>0</v>
      </c>
      <c r="M1377" s="234">
        <f t="shared" si="113"/>
        <v>0</v>
      </c>
      <c r="N1377" s="11">
        <f>IF(Q1377="x",0,IF(J1377&lt;(INDEX(Lookup!$U$2:$U$10,MATCH($D$47,Lookup!$S$2:$S$10,0))),0,$L$12*K1377))</f>
        <v>0</v>
      </c>
      <c r="O1377" s="234">
        <f t="shared" si="114"/>
        <v>0</v>
      </c>
      <c r="P1377" s="10"/>
      <c r="Q1377" s="9"/>
      <c r="S1377" s="340">
        <f t="shared" si="115"/>
        <v>0</v>
      </c>
      <c r="T1377" s="340">
        <f t="shared" si="116"/>
        <v>0</v>
      </c>
    </row>
    <row r="1378" spans="2:20" ht="14.4" x14ac:dyDescent="0.3">
      <c r="B1378" s="30"/>
      <c r="C1378" s="16"/>
      <c r="D1378" s="16"/>
      <c r="E1378" s="25"/>
      <c r="F1378" s="16"/>
      <c r="G1378" s="15"/>
      <c r="H1378" s="14"/>
      <c r="I1378" s="13"/>
      <c r="J1378" s="13"/>
      <c r="K1378" s="12"/>
      <c r="L1378" s="232">
        <f t="shared" si="112"/>
        <v>0</v>
      </c>
      <c r="M1378" s="234">
        <f t="shared" si="113"/>
        <v>0</v>
      </c>
      <c r="N1378" s="11">
        <f>IF(Q1378="x",0,IF(J1378&lt;(INDEX(Lookup!$U$2:$U$10,MATCH($D$47,Lookup!$S$2:$S$10,0))),0,$L$12*K1378))</f>
        <v>0</v>
      </c>
      <c r="O1378" s="234">
        <f t="shared" si="114"/>
        <v>0</v>
      </c>
      <c r="P1378" s="10"/>
      <c r="Q1378" s="9"/>
      <c r="S1378" s="340">
        <f t="shared" si="115"/>
        <v>0</v>
      </c>
      <c r="T1378" s="340">
        <f t="shared" si="116"/>
        <v>0</v>
      </c>
    </row>
    <row r="1379" spans="2:20" ht="14.4" x14ac:dyDescent="0.3">
      <c r="B1379" s="30"/>
      <c r="C1379" s="16"/>
      <c r="D1379" s="16"/>
      <c r="E1379" s="25"/>
      <c r="F1379" s="16"/>
      <c r="G1379" s="15"/>
      <c r="H1379" s="14"/>
      <c r="I1379" s="13"/>
      <c r="J1379" s="13"/>
      <c r="K1379" s="12"/>
      <c r="L1379" s="232">
        <f t="shared" si="112"/>
        <v>0</v>
      </c>
      <c r="M1379" s="234">
        <f t="shared" si="113"/>
        <v>0</v>
      </c>
      <c r="N1379" s="11">
        <f>IF(Q1379="x",0,IF(J1379&lt;(INDEX(Lookup!$U$2:$U$10,MATCH($D$47,Lookup!$S$2:$S$10,0))),0,$L$12*K1379))</f>
        <v>0</v>
      </c>
      <c r="O1379" s="234">
        <f t="shared" si="114"/>
        <v>0</v>
      </c>
      <c r="P1379" s="10"/>
      <c r="Q1379" s="9"/>
      <c r="S1379" s="340">
        <f t="shared" si="115"/>
        <v>0</v>
      </c>
      <c r="T1379" s="340">
        <f t="shared" si="116"/>
        <v>0</v>
      </c>
    </row>
    <row r="1380" spans="2:20" ht="14.4" x14ac:dyDescent="0.3">
      <c r="B1380" s="30"/>
      <c r="C1380" s="16"/>
      <c r="D1380" s="16"/>
      <c r="E1380" s="25"/>
      <c r="F1380" s="16"/>
      <c r="G1380" s="15"/>
      <c r="H1380" s="14"/>
      <c r="I1380" s="13"/>
      <c r="J1380" s="13"/>
      <c r="K1380" s="12"/>
      <c r="L1380" s="232">
        <f t="shared" si="112"/>
        <v>0</v>
      </c>
      <c r="M1380" s="234">
        <f t="shared" si="113"/>
        <v>0</v>
      </c>
      <c r="N1380" s="11">
        <f>IF(Q1380="x",0,IF(J1380&lt;(INDEX(Lookup!$U$2:$U$10,MATCH($D$47,Lookup!$S$2:$S$10,0))),0,$L$12*K1380))</f>
        <v>0</v>
      </c>
      <c r="O1380" s="234">
        <f t="shared" si="114"/>
        <v>0</v>
      </c>
      <c r="P1380" s="10"/>
      <c r="Q1380" s="9"/>
      <c r="S1380" s="340">
        <f t="shared" si="115"/>
        <v>0</v>
      </c>
      <c r="T1380" s="340">
        <f t="shared" si="116"/>
        <v>0</v>
      </c>
    </row>
    <row r="1381" spans="2:20" ht="14.4" x14ac:dyDescent="0.3">
      <c r="B1381" s="30"/>
      <c r="C1381" s="16"/>
      <c r="D1381" s="16"/>
      <c r="E1381" s="25"/>
      <c r="F1381" s="16"/>
      <c r="G1381" s="15"/>
      <c r="H1381" s="14"/>
      <c r="I1381" s="13"/>
      <c r="J1381" s="13"/>
      <c r="K1381" s="12"/>
      <c r="L1381" s="232">
        <f t="shared" si="112"/>
        <v>0</v>
      </c>
      <c r="M1381" s="234">
        <f t="shared" si="113"/>
        <v>0</v>
      </c>
      <c r="N1381" s="11">
        <f>IF(Q1381="x",0,IF(J1381&lt;(INDEX(Lookup!$U$2:$U$10,MATCH($D$47,Lookup!$S$2:$S$10,0))),0,$L$12*K1381))</f>
        <v>0</v>
      </c>
      <c r="O1381" s="234">
        <f t="shared" si="114"/>
        <v>0</v>
      </c>
      <c r="P1381" s="10"/>
      <c r="Q1381" s="9"/>
      <c r="S1381" s="340">
        <f t="shared" si="115"/>
        <v>0</v>
      </c>
      <c r="T1381" s="340">
        <f t="shared" si="116"/>
        <v>0</v>
      </c>
    </row>
    <row r="1382" spans="2:20" ht="14.4" x14ac:dyDescent="0.3">
      <c r="B1382" s="30"/>
      <c r="C1382" s="16"/>
      <c r="D1382" s="16"/>
      <c r="E1382" s="25"/>
      <c r="F1382" s="16"/>
      <c r="G1382" s="15"/>
      <c r="H1382" s="14"/>
      <c r="I1382" s="13"/>
      <c r="J1382" s="13"/>
      <c r="K1382" s="12"/>
      <c r="L1382" s="232">
        <f t="shared" si="112"/>
        <v>0</v>
      </c>
      <c r="M1382" s="234">
        <f t="shared" si="113"/>
        <v>0</v>
      </c>
      <c r="N1382" s="11">
        <f>IF(Q1382="x",0,IF(J1382&lt;(INDEX(Lookup!$U$2:$U$10,MATCH($D$47,Lookup!$S$2:$S$10,0))),0,$L$12*K1382))</f>
        <v>0</v>
      </c>
      <c r="O1382" s="234">
        <f t="shared" si="114"/>
        <v>0</v>
      </c>
      <c r="P1382" s="10"/>
      <c r="Q1382" s="9"/>
      <c r="S1382" s="340">
        <f t="shared" si="115"/>
        <v>0</v>
      </c>
      <c r="T1382" s="340">
        <f t="shared" si="116"/>
        <v>0</v>
      </c>
    </row>
    <row r="1383" spans="2:20" ht="14.4" x14ac:dyDescent="0.3">
      <c r="B1383" s="30"/>
      <c r="C1383" s="16"/>
      <c r="D1383" s="16"/>
      <c r="E1383" s="25"/>
      <c r="F1383" s="16"/>
      <c r="G1383" s="15"/>
      <c r="H1383" s="14"/>
      <c r="I1383" s="13"/>
      <c r="J1383" s="13"/>
      <c r="K1383" s="12"/>
      <c r="L1383" s="232">
        <f t="shared" si="112"/>
        <v>0</v>
      </c>
      <c r="M1383" s="234">
        <f t="shared" si="113"/>
        <v>0</v>
      </c>
      <c r="N1383" s="11">
        <f>IF(Q1383="x",0,IF(J1383&lt;(INDEX(Lookup!$U$2:$U$10,MATCH($D$47,Lookup!$S$2:$S$10,0))),0,$L$12*K1383))</f>
        <v>0</v>
      </c>
      <c r="O1383" s="234">
        <f t="shared" si="114"/>
        <v>0</v>
      </c>
      <c r="P1383" s="10"/>
      <c r="Q1383" s="9"/>
      <c r="S1383" s="340">
        <f t="shared" si="115"/>
        <v>0</v>
      </c>
      <c r="T1383" s="340">
        <f t="shared" si="116"/>
        <v>0</v>
      </c>
    </row>
    <row r="1384" spans="2:20" ht="14.4" x14ac:dyDescent="0.3">
      <c r="B1384" s="30"/>
      <c r="C1384" s="16"/>
      <c r="D1384" s="16"/>
      <c r="E1384" s="25"/>
      <c r="F1384" s="16"/>
      <c r="G1384" s="15"/>
      <c r="H1384" s="14"/>
      <c r="I1384" s="13"/>
      <c r="J1384" s="13"/>
      <c r="K1384" s="12"/>
      <c r="L1384" s="232">
        <f t="shared" si="112"/>
        <v>0</v>
      </c>
      <c r="M1384" s="234">
        <f t="shared" si="113"/>
        <v>0</v>
      </c>
      <c r="N1384" s="11">
        <f>IF(Q1384="x",0,IF(J1384&lt;(INDEX(Lookup!$U$2:$U$10,MATCH($D$47,Lookup!$S$2:$S$10,0))),0,$L$12*K1384))</f>
        <v>0</v>
      </c>
      <c r="O1384" s="234">
        <f t="shared" si="114"/>
        <v>0</v>
      </c>
      <c r="P1384" s="10"/>
      <c r="Q1384" s="9"/>
      <c r="S1384" s="340">
        <f t="shared" si="115"/>
        <v>0</v>
      </c>
      <c r="T1384" s="340">
        <f t="shared" si="116"/>
        <v>0</v>
      </c>
    </row>
    <row r="1385" spans="2:20" ht="14.4" x14ac:dyDescent="0.3">
      <c r="B1385" s="30"/>
      <c r="C1385" s="16"/>
      <c r="D1385" s="16"/>
      <c r="E1385" s="25"/>
      <c r="F1385" s="16"/>
      <c r="G1385" s="15"/>
      <c r="H1385" s="14"/>
      <c r="I1385" s="13"/>
      <c r="J1385" s="13"/>
      <c r="K1385" s="12"/>
      <c r="L1385" s="232">
        <f t="shared" si="112"/>
        <v>0</v>
      </c>
      <c r="M1385" s="234">
        <f t="shared" si="113"/>
        <v>0</v>
      </c>
      <c r="N1385" s="11">
        <f>IF(Q1385="x",0,IF(J1385&lt;(INDEX(Lookup!$U$2:$U$10,MATCH($D$47,Lookup!$S$2:$S$10,0))),0,$L$12*K1385))</f>
        <v>0</v>
      </c>
      <c r="O1385" s="234">
        <f t="shared" si="114"/>
        <v>0</v>
      </c>
      <c r="P1385" s="10"/>
      <c r="Q1385" s="9"/>
      <c r="S1385" s="340">
        <f t="shared" si="115"/>
        <v>0</v>
      </c>
      <c r="T1385" s="340">
        <f t="shared" si="116"/>
        <v>0</v>
      </c>
    </row>
    <row r="1386" spans="2:20" ht="14.4" x14ac:dyDescent="0.3">
      <c r="B1386" s="30"/>
      <c r="C1386" s="16"/>
      <c r="D1386" s="16"/>
      <c r="E1386" s="25"/>
      <c r="F1386" s="16"/>
      <c r="G1386" s="15"/>
      <c r="H1386" s="14"/>
      <c r="I1386" s="13"/>
      <c r="J1386" s="13"/>
      <c r="K1386" s="12"/>
      <c r="L1386" s="232">
        <f t="shared" si="112"/>
        <v>0</v>
      </c>
      <c r="M1386" s="234">
        <f t="shared" si="113"/>
        <v>0</v>
      </c>
      <c r="N1386" s="11">
        <f>IF(Q1386="x",0,IF(J1386&lt;(INDEX(Lookup!$U$2:$U$10,MATCH($D$47,Lookup!$S$2:$S$10,0))),0,$L$12*K1386))</f>
        <v>0</v>
      </c>
      <c r="O1386" s="234">
        <f t="shared" si="114"/>
        <v>0</v>
      </c>
      <c r="P1386" s="10"/>
      <c r="Q1386" s="9"/>
      <c r="S1386" s="340">
        <f t="shared" si="115"/>
        <v>0</v>
      </c>
      <c r="T1386" s="340">
        <f t="shared" si="116"/>
        <v>0</v>
      </c>
    </row>
    <row r="1387" spans="2:20" ht="14.4" x14ac:dyDescent="0.3">
      <c r="B1387" s="30"/>
      <c r="C1387" s="16"/>
      <c r="D1387" s="16"/>
      <c r="E1387" s="25"/>
      <c r="F1387" s="16"/>
      <c r="G1387" s="15"/>
      <c r="H1387" s="14"/>
      <c r="I1387" s="13"/>
      <c r="J1387" s="13"/>
      <c r="K1387" s="12"/>
      <c r="L1387" s="232">
        <f t="shared" si="112"/>
        <v>0</v>
      </c>
      <c r="M1387" s="234">
        <f t="shared" si="113"/>
        <v>0</v>
      </c>
      <c r="N1387" s="11">
        <f>IF(Q1387="x",0,IF(J1387&lt;(INDEX(Lookup!$U$2:$U$10,MATCH($D$47,Lookup!$S$2:$S$10,0))),0,$L$12*K1387))</f>
        <v>0</v>
      </c>
      <c r="O1387" s="234">
        <f t="shared" si="114"/>
        <v>0</v>
      </c>
      <c r="P1387" s="10"/>
      <c r="Q1387" s="9"/>
      <c r="S1387" s="340">
        <f t="shared" si="115"/>
        <v>0</v>
      </c>
      <c r="T1387" s="340">
        <f t="shared" si="116"/>
        <v>0</v>
      </c>
    </row>
    <row r="1388" spans="2:20" ht="14.4" x14ac:dyDescent="0.3">
      <c r="B1388" s="30"/>
      <c r="C1388" s="16"/>
      <c r="D1388" s="16"/>
      <c r="E1388" s="25"/>
      <c r="F1388" s="16"/>
      <c r="G1388" s="15"/>
      <c r="H1388" s="14"/>
      <c r="I1388" s="13"/>
      <c r="J1388" s="13"/>
      <c r="K1388" s="12"/>
      <c r="L1388" s="232">
        <f t="shared" si="112"/>
        <v>0</v>
      </c>
      <c r="M1388" s="234">
        <f t="shared" si="113"/>
        <v>0</v>
      </c>
      <c r="N1388" s="11">
        <f>IF(Q1388="x",0,IF(J1388&lt;(INDEX(Lookup!$U$2:$U$10,MATCH($D$47,Lookup!$S$2:$S$10,0))),0,$L$12*K1388))</f>
        <v>0</v>
      </c>
      <c r="O1388" s="234">
        <f t="shared" si="114"/>
        <v>0</v>
      </c>
      <c r="P1388" s="10"/>
      <c r="Q1388" s="9"/>
      <c r="S1388" s="340">
        <f t="shared" si="115"/>
        <v>0</v>
      </c>
      <c r="T1388" s="340">
        <f t="shared" si="116"/>
        <v>0</v>
      </c>
    </row>
    <row r="1389" spans="2:20" ht="14.4" x14ac:dyDescent="0.3">
      <c r="B1389" s="30"/>
      <c r="C1389" s="16"/>
      <c r="D1389" s="16"/>
      <c r="E1389" s="25"/>
      <c r="F1389" s="16"/>
      <c r="G1389" s="15"/>
      <c r="H1389" s="14"/>
      <c r="I1389" s="13"/>
      <c r="J1389" s="13"/>
      <c r="K1389" s="12"/>
      <c r="L1389" s="232">
        <f t="shared" si="112"/>
        <v>0</v>
      </c>
      <c r="M1389" s="234">
        <f t="shared" si="113"/>
        <v>0</v>
      </c>
      <c r="N1389" s="11">
        <f>IF(Q1389="x",0,IF(J1389&lt;(INDEX(Lookup!$U$2:$U$10,MATCH($D$47,Lookup!$S$2:$S$10,0))),0,$L$12*K1389))</f>
        <v>0</v>
      </c>
      <c r="O1389" s="234">
        <f t="shared" si="114"/>
        <v>0</v>
      </c>
      <c r="P1389" s="10"/>
      <c r="Q1389" s="9"/>
      <c r="S1389" s="340">
        <f t="shared" si="115"/>
        <v>0</v>
      </c>
      <c r="T1389" s="340">
        <f t="shared" si="116"/>
        <v>0</v>
      </c>
    </row>
    <row r="1390" spans="2:20" ht="14.4" x14ac:dyDescent="0.3">
      <c r="B1390" s="30"/>
      <c r="C1390" s="16"/>
      <c r="D1390" s="16"/>
      <c r="E1390" s="25"/>
      <c r="F1390" s="16"/>
      <c r="G1390" s="15"/>
      <c r="H1390" s="14"/>
      <c r="I1390" s="13"/>
      <c r="J1390" s="13"/>
      <c r="K1390" s="12"/>
      <c r="L1390" s="232">
        <f t="shared" si="112"/>
        <v>0</v>
      </c>
      <c r="M1390" s="234">
        <f t="shared" si="113"/>
        <v>0</v>
      </c>
      <c r="N1390" s="11">
        <f>IF(Q1390="x",0,IF(J1390&lt;(INDEX(Lookup!$U$2:$U$10,MATCH($D$47,Lookup!$S$2:$S$10,0))),0,$L$12*K1390))</f>
        <v>0</v>
      </c>
      <c r="O1390" s="234">
        <f t="shared" si="114"/>
        <v>0</v>
      </c>
      <c r="P1390" s="10"/>
      <c r="Q1390" s="9"/>
      <c r="S1390" s="340">
        <f t="shared" si="115"/>
        <v>0</v>
      </c>
      <c r="T1390" s="340">
        <f t="shared" si="116"/>
        <v>0</v>
      </c>
    </row>
    <row r="1391" spans="2:20" ht="14.4" x14ac:dyDescent="0.3">
      <c r="B1391" s="30"/>
      <c r="C1391" s="16"/>
      <c r="D1391" s="16"/>
      <c r="E1391" s="25"/>
      <c r="F1391" s="16"/>
      <c r="G1391" s="15"/>
      <c r="H1391" s="14"/>
      <c r="I1391" s="13"/>
      <c r="J1391" s="13"/>
      <c r="K1391" s="12"/>
      <c r="L1391" s="232">
        <f t="shared" si="112"/>
        <v>0</v>
      </c>
      <c r="M1391" s="234">
        <f t="shared" si="113"/>
        <v>0</v>
      </c>
      <c r="N1391" s="11">
        <f>IF(Q1391="x",0,IF(J1391&lt;(INDEX(Lookup!$U$2:$U$10,MATCH($D$47,Lookup!$S$2:$S$10,0))),0,$L$12*K1391))</f>
        <v>0</v>
      </c>
      <c r="O1391" s="234">
        <f t="shared" si="114"/>
        <v>0</v>
      </c>
      <c r="P1391" s="10"/>
      <c r="Q1391" s="9"/>
      <c r="S1391" s="340">
        <f t="shared" si="115"/>
        <v>0</v>
      </c>
      <c r="T1391" s="340">
        <f t="shared" si="116"/>
        <v>0</v>
      </c>
    </row>
    <row r="1392" spans="2:20" ht="14.4" x14ac:dyDescent="0.3">
      <c r="B1392" s="30"/>
      <c r="C1392" s="16"/>
      <c r="D1392" s="16"/>
      <c r="E1392" s="25"/>
      <c r="F1392" s="16"/>
      <c r="G1392" s="15"/>
      <c r="H1392" s="14"/>
      <c r="I1392" s="13"/>
      <c r="J1392" s="13"/>
      <c r="K1392" s="12"/>
      <c r="L1392" s="232">
        <f t="shared" si="112"/>
        <v>0</v>
      </c>
      <c r="M1392" s="234">
        <f t="shared" si="113"/>
        <v>0</v>
      </c>
      <c r="N1392" s="11">
        <f>IF(Q1392="x",0,IF(J1392&lt;(INDEX(Lookup!$U$2:$U$10,MATCH($D$47,Lookup!$S$2:$S$10,0))),0,$L$12*K1392))</f>
        <v>0</v>
      </c>
      <c r="O1392" s="234">
        <f t="shared" si="114"/>
        <v>0</v>
      </c>
      <c r="P1392" s="10"/>
      <c r="Q1392" s="9"/>
      <c r="S1392" s="340">
        <f t="shared" si="115"/>
        <v>0</v>
      </c>
      <c r="T1392" s="340">
        <f t="shared" si="116"/>
        <v>0</v>
      </c>
    </row>
    <row r="1393" spans="2:20" ht="14.4" x14ac:dyDescent="0.3">
      <c r="B1393" s="30"/>
      <c r="C1393" s="16"/>
      <c r="D1393" s="16"/>
      <c r="E1393" s="25"/>
      <c r="F1393" s="16"/>
      <c r="G1393" s="15"/>
      <c r="H1393" s="14"/>
      <c r="I1393" s="13"/>
      <c r="J1393" s="13"/>
      <c r="K1393" s="12"/>
      <c r="L1393" s="232">
        <f t="shared" si="112"/>
        <v>0</v>
      </c>
      <c r="M1393" s="234">
        <f t="shared" si="113"/>
        <v>0</v>
      </c>
      <c r="N1393" s="11">
        <f>IF(Q1393="x",0,IF(J1393&lt;(INDEX(Lookup!$U$2:$U$10,MATCH($D$47,Lookup!$S$2:$S$10,0))),0,$L$12*K1393))</f>
        <v>0</v>
      </c>
      <c r="O1393" s="234">
        <f t="shared" si="114"/>
        <v>0</v>
      </c>
      <c r="P1393" s="10"/>
      <c r="Q1393" s="9"/>
      <c r="S1393" s="340">
        <f t="shared" si="115"/>
        <v>0</v>
      </c>
      <c r="T1393" s="340">
        <f t="shared" si="116"/>
        <v>0</v>
      </c>
    </row>
    <row r="1394" spans="2:20" ht="14.4" x14ac:dyDescent="0.3">
      <c r="B1394" s="30"/>
      <c r="C1394" s="16"/>
      <c r="D1394" s="16"/>
      <c r="E1394" s="25"/>
      <c r="F1394" s="16"/>
      <c r="G1394" s="15"/>
      <c r="H1394" s="14"/>
      <c r="I1394" s="13"/>
      <c r="J1394" s="13"/>
      <c r="K1394" s="12"/>
      <c r="L1394" s="232">
        <f t="shared" ref="L1394:L1457" si="117">IF(ROUNDDOWN(DATEDIF(I1394,J1394,"d")/7,0)&gt;$L$12,$L$12*K1394,K1394*ROUNDDOWN(DATEDIF(I1394,J1394,"d")/7,0))</f>
        <v>0</v>
      </c>
      <c r="M1394" s="234">
        <f t="shared" ref="M1394:M1457" si="118">L1394*$L$6</f>
        <v>0</v>
      </c>
      <c r="N1394" s="11">
        <f>IF(Q1394="x",0,IF(J1394&lt;(INDEX(Lookup!$U$2:$U$10,MATCH($D$47,Lookup!$S$2:$S$10,0))),0,$L$12*K1394))</f>
        <v>0</v>
      </c>
      <c r="O1394" s="234">
        <f t="shared" ref="O1394:O1457" si="119">N1394*$L$6</f>
        <v>0</v>
      </c>
      <c r="P1394" s="10"/>
      <c r="Q1394" s="9"/>
      <c r="S1394" s="340">
        <f t="shared" si="115"/>
        <v>0</v>
      </c>
      <c r="T1394" s="340">
        <f t="shared" si="116"/>
        <v>0</v>
      </c>
    </row>
    <row r="1395" spans="2:20" ht="14.4" x14ac:dyDescent="0.3">
      <c r="B1395" s="30"/>
      <c r="C1395" s="16"/>
      <c r="D1395" s="16"/>
      <c r="E1395" s="25"/>
      <c r="F1395" s="16"/>
      <c r="G1395" s="15"/>
      <c r="H1395" s="14"/>
      <c r="I1395" s="13"/>
      <c r="J1395" s="13"/>
      <c r="K1395" s="12"/>
      <c r="L1395" s="232">
        <f t="shared" si="117"/>
        <v>0</v>
      </c>
      <c r="M1395" s="234">
        <f t="shared" si="118"/>
        <v>0</v>
      </c>
      <c r="N1395" s="11">
        <f>IF(Q1395="x",0,IF(J1395&lt;(INDEX(Lookup!$U$2:$U$10,MATCH($D$47,Lookup!$S$2:$S$10,0))),0,$L$12*K1395))</f>
        <v>0</v>
      </c>
      <c r="O1395" s="234">
        <f t="shared" si="119"/>
        <v>0</v>
      </c>
      <c r="P1395" s="10"/>
      <c r="Q1395" s="9"/>
      <c r="S1395" s="340">
        <f t="shared" ref="S1395:S1458" si="120">M1395*$I$35</f>
        <v>0</v>
      </c>
      <c r="T1395" s="340">
        <f t="shared" ref="T1395:T1458" si="121">O1395*$I$44</f>
        <v>0</v>
      </c>
    </row>
    <row r="1396" spans="2:20" ht="14.4" x14ac:dyDescent="0.3">
      <c r="B1396" s="30"/>
      <c r="C1396" s="16"/>
      <c r="D1396" s="16"/>
      <c r="E1396" s="25"/>
      <c r="F1396" s="16"/>
      <c r="G1396" s="15"/>
      <c r="H1396" s="14"/>
      <c r="I1396" s="13"/>
      <c r="J1396" s="13"/>
      <c r="K1396" s="12"/>
      <c r="L1396" s="232">
        <f t="shared" si="117"/>
        <v>0</v>
      </c>
      <c r="M1396" s="234">
        <f t="shared" si="118"/>
        <v>0</v>
      </c>
      <c r="N1396" s="11">
        <f>IF(Q1396="x",0,IF(J1396&lt;(INDEX(Lookup!$U$2:$U$10,MATCH($D$47,Lookup!$S$2:$S$10,0))),0,$L$12*K1396))</f>
        <v>0</v>
      </c>
      <c r="O1396" s="234">
        <f t="shared" si="119"/>
        <v>0</v>
      </c>
      <c r="P1396" s="10"/>
      <c r="Q1396" s="9"/>
      <c r="S1396" s="340">
        <f t="shared" si="120"/>
        <v>0</v>
      </c>
      <c r="T1396" s="340">
        <f t="shared" si="121"/>
        <v>0</v>
      </c>
    </row>
    <row r="1397" spans="2:20" ht="14.4" x14ac:dyDescent="0.3">
      <c r="B1397" s="30"/>
      <c r="C1397" s="16"/>
      <c r="D1397" s="16"/>
      <c r="E1397" s="25"/>
      <c r="F1397" s="16"/>
      <c r="G1397" s="15"/>
      <c r="H1397" s="14"/>
      <c r="I1397" s="13"/>
      <c r="J1397" s="13"/>
      <c r="K1397" s="12"/>
      <c r="L1397" s="232">
        <f t="shared" si="117"/>
        <v>0</v>
      </c>
      <c r="M1397" s="234">
        <f t="shared" si="118"/>
        <v>0</v>
      </c>
      <c r="N1397" s="11">
        <f>IF(Q1397="x",0,IF(J1397&lt;(INDEX(Lookup!$U$2:$U$10,MATCH($D$47,Lookup!$S$2:$S$10,0))),0,$L$12*K1397))</f>
        <v>0</v>
      </c>
      <c r="O1397" s="234">
        <f t="shared" si="119"/>
        <v>0</v>
      </c>
      <c r="P1397" s="10"/>
      <c r="Q1397" s="9"/>
      <c r="S1397" s="340">
        <f t="shared" si="120"/>
        <v>0</v>
      </c>
      <c r="T1397" s="340">
        <f t="shared" si="121"/>
        <v>0</v>
      </c>
    </row>
    <row r="1398" spans="2:20" ht="14.4" x14ac:dyDescent="0.3">
      <c r="B1398" s="30"/>
      <c r="C1398" s="16"/>
      <c r="D1398" s="16"/>
      <c r="E1398" s="25"/>
      <c r="F1398" s="16"/>
      <c r="G1398" s="15"/>
      <c r="H1398" s="14"/>
      <c r="I1398" s="13"/>
      <c r="J1398" s="13"/>
      <c r="K1398" s="12"/>
      <c r="L1398" s="232">
        <f t="shared" si="117"/>
        <v>0</v>
      </c>
      <c r="M1398" s="234">
        <f t="shared" si="118"/>
        <v>0</v>
      </c>
      <c r="N1398" s="11">
        <f>IF(Q1398="x",0,IF(J1398&lt;(INDEX(Lookup!$U$2:$U$10,MATCH($D$47,Lookup!$S$2:$S$10,0))),0,$L$12*K1398))</f>
        <v>0</v>
      </c>
      <c r="O1398" s="234">
        <f t="shared" si="119"/>
        <v>0</v>
      </c>
      <c r="P1398" s="10"/>
      <c r="Q1398" s="9"/>
      <c r="S1398" s="340">
        <f t="shared" si="120"/>
        <v>0</v>
      </c>
      <c r="T1398" s="340">
        <f t="shared" si="121"/>
        <v>0</v>
      </c>
    </row>
    <row r="1399" spans="2:20" ht="14.4" x14ac:dyDescent="0.3">
      <c r="B1399" s="30"/>
      <c r="C1399" s="16"/>
      <c r="D1399" s="16"/>
      <c r="E1399" s="25"/>
      <c r="F1399" s="16"/>
      <c r="G1399" s="15"/>
      <c r="H1399" s="14"/>
      <c r="I1399" s="13"/>
      <c r="J1399" s="13"/>
      <c r="K1399" s="12"/>
      <c r="L1399" s="232">
        <f t="shared" si="117"/>
        <v>0</v>
      </c>
      <c r="M1399" s="234">
        <f t="shared" si="118"/>
        <v>0</v>
      </c>
      <c r="N1399" s="11">
        <f>IF(Q1399="x",0,IF(J1399&lt;(INDEX(Lookup!$U$2:$U$10,MATCH($D$47,Lookup!$S$2:$S$10,0))),0,$L$12*K1399))</f>
        <v>0</v>
      </c>
      <c r="O1399" s="234">
        <f t="shared" si="119"/>
        <v>0</v>
      </c>
      <c r="P1399" s="10"/>
      <c r="Q1399" s="9"/>
      <c r="S1399" s="340">
        <f t="shared" si="120"/>
        <v>0</v>
      </c>
      <c r="T1399" s="340">
        <f t="shared" si="121"/>
        <v>0</v>
      </c>
    </row>
    <row r="1400" spans="2:20" ht="14.4" x14ac:dyDescent="0.3">
      <c r="B1400" s="30"/>
      <c r="C1400" s="16"/>
      <c r="D1400" s="16"/>
      <c r="E1400" s="25"/>
      <c r="F1400" s="16"/>
      <c r="G1400" s="15"/>
      <c r="H1400" s="14"/>
      <c r="I1400" s="13"/>
      <c r="J1400" s="13"/>
      <c r="K1400" s="12"/>
      <c r="L1400" s="232">
        <f t="shared" si="117"/>
        <v>0</v>
      </c>
      <c r="M1400" s="234">
        <f t="shared" si="118"/>
        <v>0</v>
      </c>
      <c r="N1400" s="11">
        <f>IF(Q1400="x",0,IF(J1400&lt;(INDEX(Lookup!$U$2:$U$10,MATCH($D$47,Lookup!$S$2:$S$10,0))),0,$L$12*K1400))</f>
        <v>0</v>
      </c>
      <c r="O1400" s="234">
        <f t="shared" si="119"/>
        <v>0</v>
      </c>
      <c r="P1400" s="10"/>
      <c r="Q1400" s="9"/>
      <c r="S1400" s="340">
        <f t="shared" si="120"/>
        <v>0</v>
      </c>
      <c r="T1400" s="340">
        <f t="shared" si="121"/>
        <v>0</v>
      </c>
    </row>
    <row r="1401" spans="2:20" ht="14.4" x14ac:dyDescent="0.3">
      <c r="B1401" s="30"/>
      <c r="C1401" s="16"/>
      <c r="D1401" s="16"/>
      <c r="E1401" s="25"/>
      <c r="F1401" s="16"/>
      <c r="G1401" s="15"/>
      <c r="H1401" s="14"/>
      <c r="I1401" s="13"/>
      <c r="J1401" s="13"/>
      <c r="K1401" s="12"/>
      <c r="L1401" s="232">
        <f t="shared" si="117"/>
        <v>0</v>
      </c>
      <c r="M1401" s="234">
        <f t="shared" si="118"/>
        <v>0</v>
      </c>
      <c r="N1401" s="11">
        <f>IF(Q1401="x",0,IF(J1401&lt;(INDEX(Lookup!$U$2:$U$10,MATCH($D$47,Lookup!$S$2:$S$10,0))),0,$L$12*K1401))</f>
        <v>0</v>
      </c>
      <c r="O1401" s="234">
        <f t="shared" si="119"/>
        <v>0</v>
      </c>
      <c r="P1401" s="10"/>
      <c r="Q1401" s="9"/>
      <c r="S1401" s="340">
        <f t="shared" si="120"/>
        <v>0</v>
      </c>
      <c r="T1401" s="340">
        <f t="shared" si="121"/>
        <v>0</v>
      </c>
    </row>
    <row r="1402" spans="2:20" ht="14.4" x14ac:dyDescent="0.3">
      <c r="B1402" s="30"/>
      <c r="C1402" s="16"/>
      <c r="D1402" s="16"/>
      <c r="E1402" s="25"/>
      <c r="F1402" s="16"/>
      <c r="G1402" s="15"/>
      <c r="H1402" s="14"/>
      <c r="I1402" s="13"/>
      <c r="J1402" s="13"/>
      <c r="K1402" s="12"/>
      <c r="L1402" s="232">
        <f t="shared" si="117"/>
        <v>0</v>
      </c>
      <c r="M1402" s="234">
        <f t="shared" si="118"/>
        <v>0</v>
      </c>
      <c r="N1402" s="11">
        <f>IF(Q1402="x",0,IF(J1402&lt;(INDEX(Lookup!$U$2:$U$10,MATCH($D$47,Lookup!$S$2:$S$10,0))),0,$L$12*K1402))</f>
        <v>0</v>
      </c>
      <c r="O1402" s="234">
        <f t="shared" si="119"/>
        <v>0</v>
      </c>
      <c r="P1402" s="10"/>
      <c r="Q1402" s="9"/>
      <c r="S1402" s="340">
        <f t="shared" si="120"/>
        <v>0</v>
      </c>
      <c r="T1402" s="340">
        <f t="shared" si="121"/>
        <v>0</v>
      </c>
    </row>
    <row r="1403" spans="2:20" ht="14.4" x14ac:dyDescent="0.3">
      <c r="B1403" s="30"/>
      <c r="C1403" s="16"/>
      <c r="D1403" s="16"/>
      <c r="E1403" s="25"/>
      <c r="F1403" s="16"/>
      <c r="G1403" s="15"/>
      <c r="H1403" s="14"/>
      <c r="I1403" s="13"/>
      <c r="J1403" s="13"/>
      <c r="K1403" s="12"/>
      <c r="L1403" s="232">
        <f t="shared" si="117"/>
        <v>0</v>
      </c>
      <c r="M1403" s="234">
        <f t="shared" si="118"/>
        <v>0</v>
      </c>
      <c r="N1403" s="11">
        <f>IF(Q1403="x",0,IF(J1403&lt;(INDEX(Lookup!$U$2:$U$10,MATCH($D$47,Lookup!$S$2:$S$10,0))),0,$L$12*K1403))</f>
        <v>0</v>
      </c>
      <c r="O1403" s="234">
        <f t="shared" si="119"/>
        <v>0</v>
      </c>
      <c r="P1403" s="10"/>
      <c r="Q1403" s="9"/>
      <c r="S1403" s="340">
        <f t="shared" si="120"/>
        <v>0</v>
      </c>
      <c r="T1403" s="340">
        <f t="shared" si="121"/>
        <v>0</v>
      </c>
    </row>
    <row r="1404" spans="2:20" ht="14.4" x14ac:dyDescent="0.3">
      <c r="B1404" s="30"/>
      <c r="C1404" s="16"/>
      <c r="D1404" s="16"/>
      <c r="E1404" s="25"/>
      <c r="F1404" s="16"/>
      <c r="G1404" s="15"/>
      <c r="H1404" s="14"/>
      <c r="I1404" s="13"/>
      <c r="J1404" s="13"/>
      <c r="K1404" s="12"/>
      <c r="L1404" s="232">
        <f t="shared" si="117"/>
        <v>0</v>
      </c>
      <c r="M1404" s="234">
        <f t="shared" si="118"/>
        <v>0</v>
      </c>
      <c r="N1404" s="11">
        <f>IF(Q1404="x",0,IF(J1404&lt;(INDEX(Lookup!$U$2:$U$10,MATCH($D$47,Lookup!$S$2:$S$10,0))),0,$L$12*K1404))</f>
        <v>0</v>
      </c>
      <c r="O1404" s="234">
        <f t="shared" si="119"/>
        <v>0</v>
      </c>
      <c r="P1404" s="10"/>
      <c r="Q1404" s="9"/>
      <c r="S1404" s="340">
        <f t="shared" si="120"/>
        <v>0</v>
      </c>
      <c r="T1404" s="340">
        <f t="shared" si="121"/>
        <v>0</v>
      </c>
    </row>
    <row r="1405" spans="2:20" ht="14.4" x14ac:dyDescent="0.3">
      <c r="B1405" s="30"/>
      <c r="C1405" s="16"/>
      <c r="D1405" s="16"/>
      <c r="E1405" s="25"/>
      <c r="F1405" s="16"/>
      <c r="G1405" s="15"/>
      <c r="H1405" s="14"/>
      <c r="I1405" s="13"/>
      <c r="J1405" s="13"/>
      <c r="K1405" s="12"/>
      <c r="L1405" s="232">
        <f t="shared" si="117"/>
        <v>0</v>
      </c>
      <c r="M1405" s="234">
        <f t="shared" si="118"/>
        <v>0</v>
      </c>
      <c r="N1405" s="11">
        <f>IF(Q1405="x",0,IF(J1405&lt;(INDEX(Lookup!$U$2:$U$10,MATCH($D$47,Lookup!$S$2:$S$10,0))),0,$L$12*K1405))</f>
        <v>0</v>
      </c>
      <c r="O1405" s="234">
        <f t="shared" si="119"/>
        <v>0</v>
      </c>
      <c r="P1405" s="10"/>
      <c r="Q1405" s="9"/>
      <c r="S1405" s="340">
        <f t="shared" si="120"/>
        <v>0</v>
      </c>
      <c r="T1405" s="340">
        <f t="shared" si="121"/>
        <v>0</v>
      </c>
    </row>
    <row r="1406" spans="2:20" ht="14.4" x14ac:dyDescent="0.3">
      <c r="B1406" s="30"/>
      <c r="C1406" s="16"/>
      <c r="D1406" s="16"/>
      <c r="E1406" s="25"/>
      <c r="F1406" s="16"/>
      <c r="G1406" s="15"/>
      <c r="H1406" s="14"/>
      <c r="I1406" s="13"/>
      <c r="J1406" s="13"/>
      <c r="K1406" s="12"/>
      <c r="L1406" s="232">
        <f t="shared" si="117"/>
        <v>0</v>
      </c>
      <c r="M1406" s="234">
        <f t="shared" si="118"/>
        <v>0</v>
      </c>
      <c r="N1406" s="11">
        <f>IF(Q1406="x",0,IF(J1406&lt;(INDEX(Lookup!$U$2:$U$10,MATCH($D$47,Lookup!$S$2:$S$10,0))),0,$L$12*K1406))</f>
        <v>0</v>
      </c>
      <c r="O1406" s="234">
        <f t="shared" si="119"/>
        <v>0</v>
      </c>
      <c r="P1406" s="10"/>
      <c r="Q1406" s="9"/>
      <c r="S1406" s="340">
        <f t="shared" si="120"/>
        <v>0</v>
      </c>
      <c r="T1406" s="340">
        <f t="shared" si="121"/>
        <v>0</v>
      </c>
    </row>
    <row r="1407" spans="2:20" ht="14.4" x14ac:dyDescent="0.3">
      <c r="B1407" s="30"/>
      <c r="C1407" s="16"/>
      <c r="D1407" s="16"/>
      <c r="E1407" s="25"/>
      <c r="F1407" s="16"/>
      <c r="G1407" s="15"/>
      <c r="H1407" s="14"/>
      <c r="I1407" s="13"/>
      <c r="J1407" s="13"/>
      <c r="K1407" s="12"/>
      <c r="L1407" s="232">
        <f t="shared" si="117"/>
        <v>0</v>
      </c>
      <c r="M1407" s="234">
        <f t="shared" si="118"/>
        <v>0</v>
      </c>
      <c r="N1407" s="11">
        <f>IF(Q1407="x",0,IF(J1407&lt;(INDEX(Lookup!$U$2:$U$10,MATCH($D$47,Lookup!$S$2:$S$10,0))),0,$L$12*K1407))</f>
        <v>0</v>
      </c>
      <c r="O1407" s="234">
        <f t="shared" si="119"/>
        <v>0</v>
      </c>
      <c r="P1407" s="10"/>
      <c r="Q1407" s="9"/>
      <c r="S1407" s="340">
        <f t="shared" si="120"/>
        <v>0</v>
      </c>
      <c r="T1407" s="340">
        <f t="shared" si="121"/>
        <v>0</v>
      </c>
    </row>
    <row r="1408" spans="2:20" ht="14.4" x14ac:dyDescent="0.3">
      <c r="B1408" s="30"/>
      <c r="C1408" s="16"/>
      <c r="D1408" s="16"/>
      <c r="E1408" s="25"/>
      <c r="F1408" s="16"/>
      <c r="G1408" s="15"/>
      <c r="H1408" s="14"/>
      <c r="I1408" s="13"/>
      <c r="J1408" s="13"/>
      <c r="K1408" s="12"/>
      <c r="L1408" s="232">
        <f t="shared" si="117"/>
        <v>0</v>
      </c>
      <c r="M1408" s="234">
        <f t="shared" si="118"/>
        <v>0</v>
      </c>
      <c r="N1408" s="11">
        <f>IF(Q1408="x",0,IF(J1408&lt;(INDEX(Lookup!$U$2:$U$10,MATCH($D$47,Lookup!$S$2:$S$10,0))),0,$L$12*K1408))</f>
        <v>0</v>
      </c>
      <c r="O1408" s="234">
        <f t="shared" si="119"/>
        <v>0</v>
      </c>
      <c r="P1408" s="10"/>
      <c r="Q1408" s="9"/>
      <c r="S1408" s="340">
        <f t="shared" si="120"/>
        <v>0</v>
      </c>
      <c r="T1408" s="340">
        <f t="shared" si="121"/>
        <v>0</v>
      </c>
    </row>
    <row r="1409" spans="2:20" ht="14.4" x14ac:dyDescent="0.3">
      <c r="B1409" s="30"/>
      <c r="C1409" s="16"/>
      <c r="D1409" s="16"/>
      <c r="E1409" s="25"/>
      <c r="F1409" s="16"/>
      <c r="G1409" s="15"/>
      <c r="H1409" s="14"/>
      <c r="I1409" s="13"/>
      <c r="J1409" s="13"/>
      <c r="K1409" s="12"/>
      <c r="L1409" s="232">
        <f t="shared" si="117"/>
        <v>0</v>
      </c>
      <c r="M1409" s="234">
        <f t="shared" si="118"/>
        <v>0</v>
      </c>
      <c r="N1409" s="11">
        <f>IF(Q1409="x",0,IF(J1409&lt;(INDEX(Lookup!$U$2:$U$10,MATCH($D$47,Lookup!$S$2:$S$10,0))),0,$L$12*K1409))</f>
        <v>0</v>
      </c>
      <c r="O1409" s="234">
        <f t="shared" si="119"/>
        <v>0</v>
      </c>
      <c r="P1409" s="10"/>
      <c r="Q1409" s="9"/>
      <c r="S1409" s="340">
        <f t="shared" si="120"/>
        <v>0</v>
      </c>
      <c r="T1409" s="340">
        <f t="shared" si="121"/>
        <v>0</v>
      </c>
    </row>
    <row r="1410" spans="2:20" ht="14.4" x14ac:dyDescent="0.3">
      <c r="B1410" s="30"/>
      <c r="C1410" s="16"/>
      <c r="D1410" s="16"/>
      <c r="E1410" s="25"/>
      <c r="F1410" s="16"/>
      <c r="G1410" s="15"/>
      <c r="H1410" s="14"/>
      <c r="I1410" s="13"/>
      <c r="J1410" s="13"/>
      <c r="K1410" s="12"/>
      <c r="L1410" s="232">
        <f t="shared" si="117"/>
        <v>0</v>
      </c>
      <c r="M1410" s="234">
        <f t="shared" si="118"/>
        <v>0</v>
      </c>
      <c r="N1410" s="11">
        <f>IF(Q1410="x",0,IF(J1410&lt;(INDEX(Lookup!$U$2:$U$10,MATCH($D$47,Lookup!$S$2:$S$10,0))),0,$L$12*K1410))</f>
        <v>0</v>
      </c>
      <c r="O1410" s="234">
        <f t="shared" si="119"/>
        <v>0</v>
      </c>
      <c r="P1410" s="10"/>
      <c r="Q1410" s="9"/>
      <c r="S1410" s="340">
        <f t="shared" si="120"/>
        <v>0</v>
      </c>
      <c r="T1410" s="340">
        <f t="shared" si="121"/>
        <v>0</v>
      </c>
    </row>
    <row r="1411" spans="2:20" ht="14.4" x14ac:dyDescent="0.3">
      <c r="B1411" s="30"/>
      <c r="C1411" s="16"/>
      <c r="D1411" s="16"/>
      <c r="E1411" s="25"/>
      <c r="F1411" s="16"/>
      <c r="G1411" s="15"/>
      <c r="H1411" s="14"/>
      <c r="I1411" s="13"/>
      <c r="J1411" s="13"/>
      <c r="K1411" s="12"/>
      <c r="L1411" s="232">
        <f t="shared" si="117"/>
        <v>0</v>
      </c>
      <c r="M1411" s="234">
        <f t="shared" si="118"/>
        <v>0</v>
      </c>
      <c r="N1411" s="11">
        <f>IF(Q1411="x",0,IF(J1411&lt;(INDEX(Lookup!$U$2:$U$10,MATCH($D$47,Lookup!$S$2:$S$10,0))),0,$L$12*K1411))</f>
        <v>0</v>
      </c>
      <c r="O1411" s="234">
        <f t="shared" si="119"/>
        <v>0</v>
      </c>
      <c r="P1411" s="10"/>
      <c r="Q1411" s="9"/>
      <c r="S1411" s="340">
        <f t="shared" si="120"/>
        <v>0</v>
      </c>
      <c r="T1411" s="340">
        <f t="shared" si="121"/>
        <v>0</v>
      </c>
    </row>
    <row r="1412" spans="2:20" ht="14.4" x14ac:dyDescent="0.3">
      <c r="B1412" s="30"/>
      <c r="C1412" s="16"/>
      <c r="D1412" s="16"/>
      <c r="E1412" s="25"/>
      <c r="F1412" s="16"/>
      <c r="G1412" s="15"/>
      <c r="H1412" s="14"/>
      <c r="I1412" s="13"/>
      <c r="J1412" s="13"/>
      <c r="K1412" s="12"/>
      <c r="L1412" s="232">
        <f t="shared" si="117"/>
        <v>0</v>
      </c>
      <c r="M1412" s="234">
        <f t="shared" si="118"/>
        <v>0</v>
      </c>
      <c r="N1412" s="11">
        <f>IF(Q1412="x",0,IF(J1412&lt;(INDEX(Lookup!$U$2:$U$10,MATCH($D$47,Lookup!$S$2:$S$10,0))),0,$L$12*K1412))</f>
        <v>0</v>
      </c>
      <c r="O1412" s="234">
        <f t="shared" si="119"/>
        <v>0</v>
      </c>
      <c r="P1412" s="10"/>
      <c r="Q1412" s="9"/>
      <c r="S1412" s="340">
        <f t="shared" si="120"/>
        <v>0</v>
      </c>
      <c r="T1412" s="340">
        <f t="shared" si="121"/>
        <v>0</v>
      </c>
    </row>
    <row r="1413" spans="2:20" ht="14.4" x14ac:dyDescent="0.3">
      <c r="B1413" s="30"/>
      <c r="C1413" s="16"/>
      <c r="D1413" s="16"/>
      <c r="E1413" s="25"/>
      <c r="F1413" s="16"/>
      <c r="G1413" s="15"/>
      <c r="H1413" s="14"/>
      <c r="I1413" s="13"/>
      <c r="J1413" s="13"/>
      <c r="K1413" s="12"/>
      <c r="L1413" s="232">
        <f t="shared" si="117"/>
        <v>0</v>
      </c>
      <c r="M1413" s="234">
        <f t="shared" si="118"/>
        <v>0</v>
      </c>
      <c r="N1413" s="11">
        <f>IF(Q1413="x",0,IF(J1413&lt;(INDEX(Lookup!$U$2:$U$10,MATCH($D$47,Lookup!$S$2:$S$10,0))),0,$L$12*K1413))</f>
        <v>0</v>
      </c>
      <c r="O1413" s="234">
        <f t="shared" si="119"/>
        <v>0</v>
      </c>
      <c r="P1413" s="10"/>
      <c r="Q1413" s="9"/>
      <c r="S1413" s="340">
        <f t="shared" si="120"/>
        <v>0</v>
      </c>
      <c r="T1413" s="340">
        <f t="shared" si="121"/>
        <v>0</v>
      </c>
    </row>
    <row r="1414" spans="2:20" ht="14.4" x14ac:dyDescent="0.3">
      <c r="B1414" s="30"/>
      <c r="C1414" s="16"/>
      <c r="D1414" s="16"/>
      <c r="E1414" s="25"/>
      <c r="F1414" s="16"/>
      <c r="G1414" s="15"/>
      <c r="H1414" s="14"/>
      <c r="I1414" s="13"/>
      <c r="J1414" s="13"/>
      <c r="K1414" s="12"/>
      <c r="L1414" s="232">
        <f t="shared" si="117"/>
        <v>0</v>
      </c>
      <c r="M1414" s="234">
        <f t="shared" si="118"/>
        <v>0</v>
      </c>
      <c r="N1414" s="11">
        <f>IF(Q1414="x",0,IF(J1414&lt;(INDEX(Lookup!$U$2:$U$10,MATCH($D$47,Lookup!$S$2:$S$10,0))),0,$L$12*K1414))</f>
        <v>0</v>
      </c>
      <c r="O1414" s="234">
        <f t="shared" si="119"/>
        <v>0</v>
      </c>
      <c r="P1414" s="10"/>
      <c r="Q1414" s="9"/>
      <c r="S1414" s="340">
        <f t="shared" si="120"/>
        <v>0</v>
      </c>
      <c r="T1414" s="340">
        <f t="shared" si="121"/>
        <v>0</v>
      </c>
    </row>
    <row r="1415" spans="2:20" ht="14.4" x14ac:dyDescent="0.3">
      <c r="B1415" s="30"/>
      <c r="C1415" s="16"/>
      <c r="D1415" s="16"/>
      <c r="E1415" s="25"/>
      <c r="F1415" s="16"/>
      <c r="G1415" s="15"/>
      <c r="H1415" s="14"/>
      <c r="I1415" s="13"/>
      <c r="J1415" s="13"/>
      <c r="K1415" s="12"/>
      <c r="L1415" s="232">
        <f t="shared" si="117"/>
        <v>0</v>
      </c>
      <c r="M1415" s="234">
        <f t="shared" si="118"/>
        <v>0</v>
      </c>
      <c r="N1415" s="11">
        <f>IF(Q1415="x",0,IF(J1415&lt;(INDEX(Lookup!$U$2:$U$10,MATCH($D$47,Lookup!$S$2:$S$10,0))),0,$L$12*K1415))</f>
        <v>0</v>
      </c>
      <c r="O1415" s="234">
        <f t="shared" si="119"/>
        <v>0</v>
      </c>
      <c r="P1415" s="10"/>
      <c r="Q1415" s="9"/>
      <c r="S1415" s="340">
        <f t="shared" si="120"/>
        <v>0</v>
      </c>
      <c r="T1415" s="340">
        <f t="shared" si="121"/>
        <v>0</v>
      </c>
    </row>
    <row r="1416" spans="2:20" ht="14.4" x14ac:dyDescent="0.3">
      <c r="B1416" s="30"/>
      <c r="C1416" s="16"/>
      <c r="D1416" s="16"/>
      <c r="E1416" s="25"/>
      <c r="F1416" s="16"/>
      <c r="G1416" s="15"/>
      <c r="H1416" s="14"/>
      <c r="I1416" s="13"/>
      <c r="J1416" s="13"/>
      <c r="K1416" s="12"/>
      <c r="L1416" s="232">
        <f t="shared" si="117"/>
        <v>0</v>
      </c>
      <c r="M1416" s="234">
        <f t="shared" si="118"/>
        <v>0</v>
      </c>
      <c r="N1416" s="11">
        <f>IF(Q1416="x",0,IF(J1416&lt;(INDEX(Lookup!$U$2:$U$10,MATCH($D$47,Lookup!$S$2:$S$10,0))),0,$L$12*K1416))</f>
        <v>0</v>
      </c>
      <c r="O1416" s="234">
        <f t="shared" si="119"/>
        <v>0</v>
      </c>
      <c r="P1416" s="10"/>
      <c r="Q1416" s="9"/>
      <c r="S1416" s="340">
        <f t="shared" si="120"/>
        <v>0</v>
      </c>
      <c r="T1416" s="340">
        <f t="shared" si="121"/>
        <v>0</v>
      </c>
    </row>
    <row r="1417" spans="2:20" ht="14.4" x14ac:dyDescent="0.3">
      <c r="B1417" s="30"/>
      <c r="C1417" s="16"/>
      <c r="D1417" s="16"/>
      <c r="E1417" s="25"/>
      <c r="F1417" s="16"/>
      <c r="G1417" s="15"/>
      <c r="H1417" s="14"/>
      <c r="I1417" s="13"/>
      <c r="J1417" s="13"/>
      <c r="K1417" s="12"/>
      <c r="L1417" s="232">
        <f t="shared" si="117"/>
        <v>0</v>
      </c>
      <c r="M1417" s="234">
        <f t="shared" si="118"/>
        <v>0</v>
      </c>
      <c r="N1417" s="11">
        <f>IF(Q1417="x",0,IF(J1417&lt;(INDEX(Lookup!$U$2:$U$10,MATCH($D$47,Lookup!$S$2:$S$10,0))),0,$L$12*K1417))</f>
        <v>0</v>
      </c>
      <c r="O1417" s="234">
        <f t="shared" si="119"/>
        <v>0</v>
      </c>
      <c r="P1417" s="10"/>
      <c r="Q1417" s="9"/>
      <c r="S1417" s="340">
        <f t="shared" si="120"/>
        <v>0</v>
      </c>
      <c r="T1417" s="340">
        <f t="shared" si="121"/>
        <v>0</v>
      </c>
    </row>
    <row r="1418" spans="2:20" ht="14.4" x14ac:dyDescent="0.3">
      <c r="B1418" s="30"/>
      <c r="C1418" s="16"/>
      <c r="D1418" s="16"/>
      <c r="E1418" s="25"/>
      <c r="F1418" s="16"/>
      <c r="G1418" s="15"/>
      <c r="H1418" s="14"/>
      <c r="I1418" s="13"/>
      <c r="J1418" s="13"/>
      <c r="K1418" s="12"/>
      <c r="L1418" s="232">
        <f t="shared" si="117"/>
        <v>0</v>
      </c>
      <c r="M1418" s="234">
        <f t="shared" si="118"/>
        <v>0</v>
      </c>
      <c r="N1418" s="11">
        <f>IF(Q1418="x",0,IF(J1418&lt;(INDEX(Lookup!$U$2:$U$10,MATCH($D$47,Lookup!$S$2:$S$10,0))),0,$L$12*K1418))</f>
        <v>0</v>
      </c>
      <c r="O1418" s="234">
        <f t="shared" si="119"/>
        <v>0</v>
      </c>
      <c r="P1418" s="10"/>
      <c r="Q1418" s="9"/>
      <c r="S1418" s="340">
        <f t="shared" si="120"/>
        <v>0</v>
      </c>
      <c r="T1418" s="340">
        <f t="shared" si="121"/>
        <v>0</v>
      </c>
    </row>
    <row r="1419" spans="2:20" ht="14.4" x14ac:dyDescent="0.3">
      <c r="B1419" s="30"/>
      <c r="C1419" s="16"/>
      <c r="D1419" s="16"/>
      <c r="E1419" s="25"/>
      <c r="F1419" s="16"/>
      <c r="G1419" s="15"/>
      <c r="H1419" s="14"/>
      <c r="I1419" s="13"/>
      <c r="J1419" s="13"/>
      <c r="K1419" s="12"/>
      <c r="L1419" s="232">
        <f t="shared" si="117"/>
        <v>0</v>
      </c>
      <c r="M1419" s="234">
        <f t="shared" si="118"/>
        <v>0</v>
      </c>
      <c r="N1419" s="11">
        <f>IF(Q1419="x",0,IF(J1419&lt;(INDEX(Lookup!$U$2:$U$10,MATCH($D$47,Lookup!$S$2:$S$10,0))),0,$L$12*K1419))</f>
        <v>0</v>
      </c>
      <c r="O1419" s="234">
        <f t="shared" si="119"/>
        <v>0</v>
      </c>
      <c r="P1419" s="10"/>
      <c r="Q1419" s="9"/>
      <c r="S1419" s="340">
        <f t="shared" si="120"/>
        <v>0</v>
      </c>
      <c r="T1419" s="340">
        <f t="shared" si="121"/>
        <v>0</v>
      </c>
    </row>
    <row r="1420" spans="2:20" ht="14.4" x14ac:dyDescent="0.3">
      <c r="B1420" s="30"/>
      <c r="C1420" s="16"/>
      <c r="D1420" s="16"/>
      <c r="E1420" s="25"/>
      <c r="F1420" s="16"/>
      <c r="G1420" s="15"/>
      <c r="H1420" s="14"/>
      <c r="I1420" s="13"/>
      <c r="J1420" s="13"/>
      <c r="K1420" s="12"/>
      <c r="L1420" s="232">
        <f t="shared" si="117"/>
        <v>0</v>
      </c>
      <c r="M1420" s="234">
        <f t="shared" si="118"/>
        <v>0</v>
      </c>
      <c r="N1420" s="11">
        <f>IF(Q1420="x",0,IF(J1420&lt;(INDEX(Lookup!$U$2:$U$10,MATCH($D$47,Lookup!$S$2:$S$10,0))),0,$L$12*K1420))</f>
        <v>0</v>
      </c>
      <c r="O1420" s="234">
        <f t="shared" si="119"/>
        <v>0</v>
      </c>
      <c r="P1420" s="10"/>
      <c r="Q1420" s="9"/>
      <c r="S1420" s="340">
        <f t="shared" si="120"/>
        <v>0</v>
      </c>
      <c r="T1420" s="340">
        <f t="shared" si="121"/>
        <v>0</v>
      </c>
    </row>
    <row r="1421" spans="2:20" ht="14.4" x14ac:dyDescent="0.3">
      <c r="B1421" s="30"/>
      <c r="C1421" s="16"/>
      <c r="D1421" s="16"/>
      <c r="E1421" s="25"/>
      <c r="F1421" s="16"/>
      <c r="G1421" s="15"/>
      <c r="H1421" s="14"/>
      <c r="I1421" s="13"/>
      <c r="J1421" s="13"/>
      <c r="K1421" s="12"/>
      <c r="L1421" s="232">
        <f t="shared" si="117"/>
        <v>0</v>
      </c>
      <c r="M1421" s="234">
        <f t="shared" si="118"/>
        <v>0</v>
      </c>
      <c r="N1421" s="11">
        <f>IF(Q1421="x",0,IF(J1421&lt;(INDEX(Lookup!$U$2:$U$10,MATCH($D$47,Lookup!$S$2:$S$10,0))),0,$L$12*K1421))</f>
        <v>0</v>
      </c>
      <c r="O1421" s="234">
        <f t="shared" si="119"/>
        <v>0</v>
      </c>
      <c r="P1421" s="10"/>
      <c r="Q1421" s="9"/>
      <c r="S1421" s="340">
        <f t="shared" si="120"/>
        <v>0</v>
      </c>
      <c r="T1421" s="340">
        <f t="shared" si="121"/>
        <v>0</v>
      </c>
    </row>
    <row r="1422" spans="2:20" ht="14.4" x14ac:dyDescent="0.3">
      <c r="B1422" s="30"/>
      <c r="C1422" s="16"/>
      <c r="D1422" s="16"/>
      <c r="E1422" s="25"/>
      <c r="F1422" s="16"/>
      <c r="G1422" s="15"/>
      <c r="H1422" s="14"/>
      <c r="I1422" s="13"/>
      <c r="J1422" s="13"/>
      <c r="K1422" s="12"/>
      <c r="L1422" s="232">
        <f t="shared" si="117"/>
        <v>0</v>
      </c>
      <c r="M1422" s="234">
        <f t="shared" si="118"/>
        <v>0</v>
      </c>
      <c r="N1422" s="11">
        <f>IF(Q1422="x",0,IF(J1422&lt;(INDEX(Lookup!$U$2:$U$10,MATCH($D$47,Lookup!$S$2:$S$10,0))),0,$L$12*K1422))</f>
        <v>0</v>
      </c>
      <c r="O1422" s="234">
        <f t="shared" si="119"/>
        <v>0</v>
      </c>
      <c r="P1422" s="10"/>
      <c r="Q1422" s="9"/>
      <c r="S1422" s="340">
        <f t="shared" si="120"/>
        <v>0</v>
      </c>
      <c r="T1422" s="340">
        <f t="shared" si="121"/>
        <v>0</v>
      </c>
    </row>
    <row r="1423" spans="2:20" ht="14.4" x14ac:dyDescent="0.3">
      <c r="B1423" s="30"/>
      <c r="C1423" s="16"/>
      <c r="D1423" s="16"/>
      <c r="E1423" s="25"/>
      <c r="F1423" s="16"/>
      <c r="G1423" s="15"/>
      <c r="H1423" s="14"/>
      <c r="I1423" s="13"/>
      <c r="J1423" s="13"/>
      <c r="K1423" s="12"/>
      <c r="L1423" s="232">
        <f t="shared" si="117"/>
        <v>0</v>
      </c>
      <c r="M1423" s="234">
        <f t="shared" si="118"/>
        <v>0</v>
      </c>
      <c r="N1423" s="11">
        <f>IF(Q1423="x",0,IF(J1423&lt;(INDEX(Lookup!$U$2:$U$10,MATCH($D$47,Lookup!$S$2:$S$10,0))),0,$L$12*K1423))</f>
        <v>0</v>
      </c>
      <c r="O1423" s="234">
        <f t="shared" si="119"/>
        <v>0</v>
      </c>
      <c r="P1423" s="10"/>
      <c r="Q1423" s="9"/>
      <c r="S1423" s="340">
        <f t="shared" si="120"/>
        <v>0</v>
      </c>
      <c r="T1423" s="340">
        <f t="shared" si="121"/>
        <v>0</v>
      </c>
    </row>
    <row r="1424" spans="2:20" ht="14.4" x14ac:dyDescent="0.3">
      <c r="B1424" s="30"/>
      <c r="C1424" s="16"/>
      <c r="D1424" s="16"/>
      <c r="E1424" s="25"/>
      <c r="F1424" s="16"/>
      <c r="G1424" s="15"/>
      <c r="H1424" s="14"/>
      <c r="I1424" s="13"/>
      <c r="J1424" s="13"/>
      <c r="K1424" s="12"/>
      <c r="L1424" s="232">
        <f t="shared" si="117"/>
        <v>0</v>
      </c>
      <c r="M1424" s="234">
        <f t="shared" si="118"/>
        <v>0</v>
      </c>
      <c r="N1424" s="11">
        <f>IF(Q1424="x",0,IF(J1424&lt;(INDEX(Lookup!$U$2:$U$10,MATCH($D$47,Lookup!$S$2:$S$10,0))),0,$L$12*K1424))</f>
        <v>0</v>
      </c>
      <c r="O1424" s="234">
        <f t="shared" si="119"/>
        <v>0</v>
      </c>
      <c r="P1424" s="10"/>
      <c r="Q1424" s="9"/>
      <c r="S1424" s="340">
        <f t="shared" si="120"/>
        <v>0</v>
      </c>
      <c r="T1424" s="340">
        <f t="shared" si="121"/>
        <v>0</v>
      </c>
    </row>
    <row r="1425" spans="2:20" ht="14.4" x14ac:dyDescent="0.3">
      <c r="B1425" s="30"/>
      <c r="C1425" s="16"/>
      <c r="D1425" s="16"/>
      <c r="E1425" s="25"/>
      <c r="F1425" s="16"/>
      <c r="G1425" s="15"/>
      <c r="H1425" s="14"/>
      <c r="I1425" s="13"/>
      <c r="J1425" s="13"/>
      <c r="K1425" s="12"/>
      <c r="L1425" s="232">
        <f t="shared" si="117"/>
        <v>0</v>
      </c>
      <c r="M1425" s="234">
        <f t="shared" si="118"/>
        <v>0</v>
      </c>
      <c r="N1425" s="11">
        <f>IF(Q1425="x",0,IF(J1425&lt;(INDEX(Lookup!$U$2:$U$10,MATCH($D$47,Lookup!$S$2:$S$10,0))),0,$L$12*K1425))</f>
        <v>0</v>
      </c>
      <c r="O1425" s="234">
        <f t="shared" si="119"/>
        <v>0</v>
      </c>
      <c r="P1425" s="10"/>
      <c r="Q1425" s="9"/>
      <c r="S1425" s="340">
        <f t="shared" si="120"/>
        <v>0</v>
      </c>
      <c r="T1425" s="340">
        <f t="shared" si="121"/>
        <v>0</v>
      </c>
    </row>
    <row r="1426" spans="2:20" ht="14.4" x14ac:dyDescent="0.3">
      <c r="B1426" s="30"/>
      <c r="C1426" s="16"/>
      <c r="D1426" s="16"/>
      <c r="E1426" s="25"/>
      <c r="F1426" s="16"/>
      <c r="G1426" s="15"/>
      <c r="H1426" s="14"/>
      <c r="I1426" s="13"/>
      <c r="J1426" s="13"/>
      <c r="K1426" s="12"/>
      <c r="L1426" s="232">
        <f t="shared" si="117"/>
        <v>0</v>
      </c>
      <c r="M1426" s="234">
        <f t="shared" si="118"/>
        <v>0</v>
      </c>
      <c r="N1426" s="11">
        <f>IF(Q1426="x",0,IF(J1426&lt;(INDEX(Lookup!$U$2:$U$10,MATCH($D$47,Lookup!$S$2:$S$10,0))),0,$L$12*K1426))</f>
        <v>0</v>
      </c>
      <c r="O1426" s="234">
        <f t="shared" si="119"/>
        <v>0</v>
      </c>
      <c r="P1426" s="10"/>
      <c r="Q1426" s="9"/>
      <c r="S1426" s="340">
        <f t="shared" si="120"/>
        <v>0</v>
      </c>
      <c r="T1426" s="340">
        <f t="shared" si="121"/>
        <v>0</v>
      </c>
    </row>
    <row r="1427" spans="2:20" ht="14.4" x14ac:dyDescent="0.3">
      <c r="B1427" s="30"/>
      <c r="C1427" s="16"/>
      <c r="D1427" s="16"/>
      <c r="E1427" s="25"/>
      <c r="F1427" s="16"/>
      <c r="G1427" s="15"/>
      <c r="H1427" s="14"/>
      <c r="I1427" s="13"/>
      <c r="J1427" s="13"/>
      <c r="K1427" s="12"/>
      <c r="L1427" s="232">
        <f t="shared" si="117"/>
        <v>0</v>
      </c>
      <c r="M1427" s="234">
        <f t="shared" si="118"/>
        <v>0</v>
      </c>
      <c r="N1427" s="11">
        <f>IF(Q1427="x",0,IF(J1427&lt;(INDEX(Lookup!$U$2:$U$10,MATCH($D$47,Lookup!$S$2:$S$10,0))),0,$L$12*K1427))</f>
        <v>0</v>
      </c>
      <c r="O1427" s="234">
        <f t="shared" si="119"/>
        <v>0</v>
      </c>
      <c r="P1427" s="10"/>
      <c r="Q1427" s="9"/>
      <c r="S1427" s="340">
        <f t="shared" si="120"/>
        <v>0</v>
      </c>
      <c r="T1427" s="340">
        <f t="shared" si="121"/>
        <v>0</v>
      </c>
    </row>
    <row r="1428" spans="2:20" ht="14.4" x14ac:dyDescent="0.3">
      <c r="B1428" s="30"/>
      <c r="C1428" s="16"/>
      <c r="D1428" s="16"/>
      <c r="E1428" s="25"/>
      <c r="F1428" s="16"/>
      <c r="G1428" s="15"/>
      <c r="H1428" s="14"/>
      <c r="I1428" s="13"/>
      <c r="J1428" s="13"/>
      <c r="K1428" s="12"/>
      <c r="L1428" s="232">
        <f t="shared" si="117"/>
        <v>0</v>
      </c>
      <c r="M1428" s="234">
        <f t="shared" si="118"/>
        <v>0</v>
      </c>
      <c r="N1428" s="11">
        <f>IF(Q1428="x",0,IF(J1428&lt;(INDEX(Lookup!$U$2:$U$10,MATCH($D$47,Lookup!$S$2:$S$10,0))),0,$L$12*K1428))</f>
        <v>0</v>
      </c>
      <c r="O1428" s="234">
        <f t="shared" si="119"/>
        <v>0</v>
      </c>
      <c r="P1428" s="10"/>
      <c r="Q1428" s="9"/>
      <c r="S1428" s="340">
        <f t="shared" si="120"/>
        <v>0</v>
      </c>
      <c r="T1428" s="340">
        <f t="shared" si="121"/>
        <v>0</v>
      </c>
    </row>
    <row r="1429" spans="2:20" ht="14.4" x14ac:dyDescent="0.3">
      <c r="B1429" s="30"/>
      <c r="C1429" s="16"/>
      <c r="D1429" s="16"/>
      <c r="E1429" s="25"/>
      <c r="F1429" s="16"/>
      <c r="G1429" s="15"/>
      <c r="H1429" s="14"/>
      <c r="I1429" s="13"/>
      <c r="J1429" s="13"/>
      <c r="K1429" s="12"/>
      <c r="L1429" s="232">
        <f t="shared" si="117"/>
        <v>0</v>
      </c>
      <c r="M1429" s="234">
        <f t="shared" si="118"/>
        <v>0</v>
      </c>
      <c r="N1429" s="11">
        <f>IF(Q1429="x",0,IF(J1429&lt;(INDEX(Lookup!$U$2:$U$10,MATCH($D$47,Lookup!$S$2:$S$10,0))),0,$L$12*K1429))</f>
        <v>0</v>
      </c>
      <c r="O1429" s="234">
        <f t="shared" si="119"/>
        <v>0</v>
      </c>
      <c r="P1429" s="10"/>
      <c r="Q1429" s="9"/>
      <c r="S1429" s="340">
        <f t="shared" si="120"/>
        <v>0</v>
      </c>
      <c r="T1429" s="340">
        <f t="shared" si="121"/>
        <v>0</v>
      </c>
    </row>
    <row r="1430" spans="2:20" ht="14.4" x14ac:dyDescent="0.3">
      <c r="B1430" s="30"/>
      <c r="C1430" s="16"/>
      <c r="D1430" s="16"/>
      <c r="E1430" s="25"/>
      <c r="F1430" s="16"/>
      <c r="G1430" s="15"/>
      <c r="H1430" s="14"/>
      <c r="I1430" s="13"/>
      <c r="J1430" s="13"/>
      <c r="K1430" s="12"/>
      <c r="L1430" s="232">
        <f t="shared" si="117"/>
        <v>0</v>
      </c>
      <c r="M1430" s="234">
        <f t="shared" si="118"/>
        <v>0</v>
      </c>
      <c r="N1430" s="11">
        <f>IF(Q1430="x",0,IF(J1430&lt;(INDEX(Lookup!$U$2:$U$10,MATCH($D$47,Lookup!$S$2:$S$10,0))),0,$L$12*K1430))</f>
        <v>0</v>
      </c>
      <c r="O1430" s="234">
        <f t="shared" si="119"/>
        <v>0</v>
      </c>
      <c r="P1430" s="10"/>
      <c r="Q1430" s="9"/>
      <c r="S1430" s="340">
        <f t="shared" si="120"/>
        <v>0</v>
      </c>
      <c r="T1430" s="340">
        <f t="shared" si="121"/>
        <v>0</v>
      </c>
    </row>
    <row r="1431" spans="2:20" ht="14.4" x14ac:dyDescent="0.3">
      <c r="B1431" s="30"/>
      <c r="C1431" s="16"/>
      <c r="D1431" s="16"/>
      <c r="E1431" s="25"/>
      <c r="F1431" s="16"/>
      <c r="G1431" s="15"/>
      <c r="H1431" s="14"/>
      <c r="I1431" s="13"/>
      <c r="J1431" s="13"/>
      <c r="K1431" s="12"/>
      <c r="L1431" s="232">
        <f t="shared" si="117"/>
        <v>0</v>
      </c>
      <c r="M1431" s="234">
        <f t="shared" si="118"/>
        <v>0</v>
      </c>
      <c r="N1431" s="11">
        <f>IF(Q1431="x",0,IF(J1431&lt;(INDEX(Lookup!$U$2:$U$10,MATCH($D$47,Lookup!$S$2:$S$10,0))),0,$L$12*K1431))</f>
        <v>0</v>
      </c>
      <c r="O1431" s="234">
        <f t="shared" si="119"/>
        <v>0</v>
      </c>
      <c r="P1431" s="10"/>
      <c r="Q1431" s="9"/>
      <c r="S1431" s="340">
        <f t="shared" si="120"/>
        <v>0</v>
      </c>
      <c r="T1431" s="340">
        <f t="shared" si="121"/>
        <v>0</v>
      </c>
    </row>
    <row r="1432" spans="2:20" ht="14.4" x14ac:dyDescent="0.3">
      <c r="B1432" s="30"/>
      <c r="C1432" s="16"/>
      <c r="D1432" s="16"/>
      <c r="E1432" s="25"/>
      <c r="F1432" s="16"/>
      <c r="G1432" s="15"/>
      <c r="H1432" s="14"/>
      <c r="I1432" s="13"/>
      <c r="J1432" s="13"/>
      <c r="K1432" s="12"/>
      <c r="L1432" s="232">
        <f t="shared" si="117"/>
        <v>0</v>
      </c>
      <c r="M1432" s="234">
        <f t="shared" si="118"/>
        <v>0</v>
      </c>
      <c r="N1432" s="11">
        <f>IF(Q1432="x",0,IF(J1432&lt;(INDEX(Lookup!$U$2:$U$10,MATCH($D$47,Lookup!$S$2:$S$10,0))),0,$L$12*K1432))</f>
        <v>0</v>
      </c>
      <c r="O1432" s="234">
        <f t="shared" si="119"/>
        <v>0</v>
      </c>
      <c r="P1432" s="10"/>
      <c r="Q1432" s="9"/>
      <c r="S1432" s="340">
        <f t="shared" si="120"/>
        <v>0</v>
      </c>
      <c r="T1432" s="340">
        <f t="shared" si="121"/>
        <v>0</v>
      </c>
    </row>
    <row r="1433" spans="2:20" ht="14.4" x14ac:dyDescent="0.3">
      <c r="B1433" s="30"/>
      <c r="C1433" s="16"/>
      <c r="D1433" s="16"/>
      <c r="E1433" s="25"/>
      <c r="F1433" s="16"/>
      <c r="G1433" s="15"/>
      <c r="H1433" s="14"/>
      <c r="I1433" s="13"/>
      <c r="J1433" s="13"/>
      <c r="K1433" s="12"/>
      <c r="L1433" s="232">
        <f t="shared" si="117"/>
        <v>0</v>
      </c>
      <c r="M1433" s="234">
        <f t="shared" si="118"/>
        <v>0</v>
      </c>
      <c r="N1433" s="11">
        <f>IF(Q1433="x",0,IF(J1433&lt;(INDEX(Lookup!$U$2:$U$10,MATCH($D$47,Lookup!$S$2:$S$10,0))),0,$L$12*K1433))</f>
        <v>0</v>
      </c>
      <c r="O1433" s="234">
        <f t="shared" si="119"/>
        <v>0</v>
      </c>
      <c r="P1433" s="10"/>
      <c r="Q1433" s="9"/>
      <c r="S1433" s="340">
        <f t="shared" si="120"/>
        <v>0</v>
      </c>
      <c r="T1433" s="340">
        <f t="shared" si="121"/>
        <v>0</v>
      </c>
    </row>
    <row r="1434" spans="2:20" ht="14.4" x14ac:dyDescent="0.3">
      <c r="B1434" s="30"/>
      <c r="C1434" s="16"/>
      <c r="D1434" s="16"/>
      <c r="E1434" s="25"/>
      <c r="F1434" s="16"/>
      <c r="G1434" s="15"/>
      <c r="H1434" s="14"/>
      <c r="I1434" s="13"/>
      <c r="J1434" s="13"/>
      <c r="K1434" s="12"/>
      <c r="L1434" s="232">
        <f t="shared" si="117"/>
        <v>0</v>
      </c>
      <c r="M1434" s="234">
        <f t="shared" si="118"/>
        <v>0</v>
      </c>
      <c r="N1434" s="11">
        <f>IF(Q1434="x",0,IF(J1434&lt;(INDEX(Lookup!$U$2:$U$10,MATCH($D$47,Lookup!$S$2:$S$10,0))),0,$L$12*K1434))</f>
        <v>0</v>
      </c>
      <c r="O1434" s="234">
        <f t="shared" si="119"/>
        <v>0</v>
      </c>
      <c r="P1434" s="10"/>
      <c r="Q1434" s="9"/>
      <c r="S1434" s="340">
        <f t="shared" si="120"/>
        <v>0</v>
      </c>
      <c r="T1434" s="340">
        <f t="shared" si="121"/>
        <v>0</v>
      </c>
    </row>
    <row r="1435" spans="2:20" ht="14.4" x14ac:dyDescent="0.3">
      <c r="B1435" s="30"/>
      <c r="C1435" s="16"/>
      <c r="D1435" s="16"/>
      <c r="E1435" s="25"/>
      <c r="F1435" s="16"/>
      <c r="G1435" s="15"/>
      <c r="H1435" s="14"/>
      <c r="I1435" s="13"/>
      <c r="J1435" s="13"/>
      <c r="K1435" s="12"/>
      <c r="L1435" s="232">
        <f t="shared" si="117"/>
        <v>0</v>
      </c>
      <c r="M1435" s="234">
        <f t="shared" si="118"/>
        <v>0</v>
      </c>
      <c r="N1435" s="11">
        <f>IF(Q1435="x",0,IF(J1435&lt;(INDEX(Lookup!$U$2:$U$10,MATCH($D$47,Lookup!$S$2:$S$10,0))),0,$L$12*K1435))</f>
        <v>0</v>
      </c>
      <c r="O1435" s="234">
        <f t="shared" si="119"/>
        <v>0</v>
      </c>
      <c r="P1435" s="10"/>
      <c r="Q1435" s="9"/>
      <c r="S1435" s="340">
        <f t="shared" si="120"/>
        <v>0</v>
      </c>
      <c r="T1435" s="340">
        <f t="shared" si="121"/>
        <v>0</v>
      </c>
    </row>
    <row r="1436" spans="2:20" ht="14.4" x14ac:dyDescent="0.3">
      <c r="B1436" s="30"/>
      <c r="C1436" s="16"/>
      <c r="D1436" s="16"/>
      <c r="E1436" s="25"/>
      <c r="F1436" s="16"/>
      <c r="G1436" s="15"/>
      <c r="H1436" s="14"/>
      <c r="I1436" s="13"/>
      <c r="J1436" s="13"/>
      <c r="K1436" s="12"/>
      <c r="L1436" s="232">
        <f t="shared" si="117"/>
        <v>0</v>
      </c>
      <c r="M1436" s="234">
        <f t="shared" si="118"/>
        <v>0</v>
      </c>
      <c r="N1436" s="11">
        <f>IF(Q1436="x",0,IF(J1436&lt;(INDEX(Lookup!$U$2:$U$10,MATCH($D$47,Lookup!$S$2:$S$10,0))),0,$L$12*K1436))</f>
        <v>0</v>
      </c>
      <c r="O1436" s="234">
        <f t="shared" si="119"/>
        <v>0</v>
      </c>
      <c r="P1436" s="10"/>
      <c r="Q1436" s="9"/>
      <c r="S1436" s="340">
        <f t="shared" si="120"/>
        <v>0</v>
      </c>
      <c r="T1436" s="340">
        <f t="shared" si="121"/>
        <v>0</v>
      </c>
    </row>
    <row r="1437" spans="2:20" ht="14.4" x14ac:dyDescent="0.3">
      <c r="B1437" s="30"/>
      <c r="C1437" s="16"/>
      <c r="D1437" s="16"/>
      <c r="E1437" s="25"/>
      <c r="F1437" s="16"/>
      <c r="G1437" s="15"/>
      <c r="H1437" s="14"/>
      <c r="I1437" s="13"/>
      <c r="J1437" s="13"/>
      <c r="K1437" s="12"/>
      <c r="L1437" s="232">
        <f t="shared" si="117"/>
        <v>0</v>
      </c>
      <c r="M1437" s="234">
        <f t="shared" si="118"/>
        <v>0</v>
      </c>
      <c r="N1437" s="11">
        <f>IF(Q1437="x",0,IF(J1437&lt;(INDEX(Lookup!$U$2:$U$10,MATCH($D$47,Lookup!$S$2:$S$10,0))),0,$L$12*K1437))</f>
        <v>0</v>
      </c>
      <c r="O1437" s="234">
        <f t="shared" si="119"/>
        <v>0</v>
      </c>
      <c r="P1437" s="10"/>
      <c r="Q1437" s="9"/>
      <c r="S1437" s="340">
        <f t="shared" si="120"/>
        <v>0</v>
      </c>
      <c r="T1437" s="340">
        <f t="shared" si="121"/>
        <v>0</v>
      </c>
    </row>
    <row r="1438" spans="2:20" ht="14.4" x14ac:dyDescent="0.3">
      <c r="B1438" s="30"/>
      <c r="C1438" s="16"/>
      <c r="D1438" s="16"/>
      <c r="E1438" s="25"/>
      <c r="F1438" s="16"/>
      <c r="G1438" s="15"/>
      <c r="H1438" s="14"/>
      <c r="I1438" s="13"/>
      <c r="J1438" s="13"/>
      <c r="K1438" s="12"/>
      <c r="L1438" s="232">
        <f t="shared" si="117"/>
        <v>0</v>
      </c>
      <c r="M1438" s="234">
        <f t="shared" si="118"/>
        <v>0</v>
      </c>
      <c r="N1438" s="11">
        <f>IF(Q1438="x",0,IF(J1438&lt;(INDEX(Lookup!$U$2:$U$10,MATCH($D$47,Lookup!$S$2:$S$10,0))),0,$L$12*K1438))</f>
        <v>0</v>
      </c>
      <c r="O1438" s="234">
        <f t="shared" si="119"/>
        <v>0</v>
      </c>
      <c r="P1438" s="10"/>
      <c r="Q1438" s="9"/>
      <c r="S1438" s="340">
        <f t="shared" si="120"/>
        <v>0</v>
      </c>
      <c r="T1438" s="340">
        <f t="shared" si="121"/>
        <v>0</v>
      </c>
    </row>
    <row r="1439" spans="2:20" ht="14.4" x14ac:dyDescent="0.3">
      <c r="B1439" s="30"/>
      <c r="C1439" s="16"/>
      <c r="D1439" s="16"/>
      <c r="E1439" s="25"/>
      <c r="F1439" s="16"/>
      <c r="G1439" s="15"/>
      <c r="H1439" s="14"/>
      <c r="I1439" s="13"/>
      <c r="J1439" s="13"/>
      <c r="K1439" s="12"/>
      <c r="L1439" s="232">
        <f t="shared" si="117"/>
        <v>0</v>
      </c>
      <c r="M1439" s="234">
        <f t="shared" si="118"/>
        <v>0</v>
      </c>
      <c r="N1439" s="11">
        <f>IF(Q1439="x",0,IF(J1439&lt;(INDEX(Lookup!$U$2:$U$10,MATCH($D$47,Lookup!$S$2:$S$10,0))),0,$L$12*K1439))</f>
        <v>0</v>
      </c>
      <c r="O1439" s="234">
        <f t="shared" si="119"/>
        <v>0</v>
      </c>
      <c r="P1439" s="10"/>
      <c r="Q1439" s="9"/>
      <c r="S1439" s="340">
        <f t="shared" si="120"/>
        <v>0</v>
      </c>
      <c r="T1439" s="340">
        <f t="shared" si="121"/>
        <v>0</v>
      </c>
    </row>
    <row r="1440" spans="2:20" ht="14.4" x14ac:dyDescent="0.3">
      <c r="B1440" s="30"/>
      <c r="C1440" s="16"/>
      <c r="D1440" s="16"/>
      <c r="E1440" s="25"/>
      <c r="F1440" s="16"/>
      <c r="G1440" s="15"/>
      <c r="H1440" s="14"/>
      <c r="I1440" s="13"/>
      <c r="J1440" s="13"/>
      <c r="K1440" s="12"/>
      <c r="L1440" s="232">
        <f t="shared" si="117"/>
        <v>0</v>
      </c>
      <c r="M1440" s="234">
        <f t="shared" si="118"/>
        <v>0</v>
      </c>
      <c r="N1440" s="11">
        <f>IF(Q1440="x",0,IF(J1440&lt;(INDEX(Lookup!$U$2:$U$10,MATCH($D$47,Lookup!$S$2:$S$10,0))),0,$L$12*K1440))</f>
        <v>0</v>
      </c>
      <c r="O1440" s="234">
        <f t="shared" si="119"/>
        <v>0</v>
      </c>
      <c r="P1440" s="10"/>
      <c r="Q1440" s="9"/>
      <c r="S1440" s="340">
        <f t="shared" si="120"/>
        <v>0</v>
      </c>
      <c r="T1440" s="340">
        <f t="shared" si="121"/>
        <v>0</v>
      </c>
    </row>
    <row r="1441" spans="2:20" ht="14.4" x14ac:dyDescent="0.3">
      <c r="B1441" s="30"/>
      <c r="C1441" s="16"/>
      <c r="D1441" s="16"/>
      <c r="E1441" s="25"/>
      <c r="F1441" s="16"/>
      <c r="G1441" s="15"/>
      <c r="H1441" s="14"/>
      <c r="I1441" s="13"/>
      <c r="J1441" s="13"/>
      <c r="K1441" s="12"/>
      <c r="L1441" s="232">
        <f t="shared" si="117"/>
        <v>0</v>
      </c>
      <c r="M1441" s="234">
        <f t="shared" si="118"/>
        <v>0</v>
      </c>
      <c r="N1441" s="11">
        <f>IF(Q1441="x",0,IF(J1441&lt;(INDEX(Lookup!$U$2:$U$10,MATCH($D$47,Lookup!$S$2:$S$10,0))),0,$L$12*K1441))</f>
        <v>0</v>
      </c>
      <c r="O1441" s="234">
        <f t="shared" si="119"/>
        <v>0</v>
      </c>
      <c r="P1441" s="10"/>
      <c r="Q1441" s="9"/>
      <c r="S1441" s="340">
        <f t="shared" si="120"/>
        <v>0</v>
      </c>
      <c r="T1441" s="340">
        <f t="shared" si="121"/>
        <v>0</v>
      </c>
    </row>
    <row r="1442" spans="2:20" ht="14.4" x14ac:dyDescent="0.3">
      <c r="B1442" s="30"/>
      <c r="C1442" s="16"/>
      <c r="D1442" s="16"/>
      <c r="E1442" s="25"/>
      <c r="F1442" s="16"/>
      <c r="G1442" s="15"/>
      <c r="H1442" s="14"/>
      <c r="I1442" s="13"/>
      <c r="J1442" s="13"/>
      <c r="K1442" s="12"/>
      <c r="L1442" s="232">
        <f t="shared" si="117"/>
        <v>0</v>
      </c>
      <c r="M1442" s="234">
        <f t="shared" si="118"/>
        <v>0</v>
      </c>
      <c r="N1442" s="11">
        <f>IF(Q1442="x",0,IF(J1442&lt;(INDEX(Lookup!$U$2:$U$10,MATCH($D$47,Lookup!$S$2:$S$10,0))),0,$L$12*K1442))</f>
        <v>0</v>
      </c>
      <c r="O1442" s="234">
        <f t="shared" si="119"/>
        <v>0</v>
      </c>
      <c r="P1442" s="10"/>
      <c r="Q1442" s="9"/>
      <c r="S1442" s="340">
        <f t="shared" si="120"/>
        <v>0</v>
      </c>
      <c r="T1442" s="340">
        <f t="shared" si="121"/>
        <v>0</v>
      </c>
    </row>
    <row r="1443" spans="2:20" ht="14.4" x14ac:dyDescent="0.3">
      <c r="B1443" s="30"/>
      <c r="C1443" s="16"/>
      <c r="D1443" s="16"/>
      <c r="E1443" s="25"/>
      <c r="F1443" s="16"/>
      <c r="G1443" s="15"/>
      <c r="H1443" s="14"/>
      <c r="I1443" s="13"/>
      <c r="J1443" s="13"/>
      <c r="K1443" s="12"/>
      <c r="L1443" s="232">
        <f t="shared" si="117"/>
        <v>0</v>
      </c>
      <c r="M1443" s="234">
        <f t="shared" si="118"/>
        <v>0</v>
      </c>
      <c r="N1443" s="11">
        <f>IF(Q1443="x",0,IF(J1443&lt;(INDEX(Lookup!$U$2:$U$10,MATCH($D$47,Lookup!$S$2:$S$10,0))),0,$L$12*K1443))</f>
        <v>0</v>
      </c>
      <c r="O1443" s="234">
        <f t="shared" si="119"/>
        <v>0</v>
      </c>
      <c r="P1443" s="10"/>
      <c r="Q1443" s="9"/>
      <c r="S1443" s="340">
        <f t="shared" si="120"/>
        <v>0</v>
      </c>
      <c r="T1443" s="340">
        <f t="shared" si="121"/>
        <v>0</v>
      </c>
    </row>
    <row r="1444" spans="2:20" ht="14.4" x14ac:dyDescent="0.3">
      <c r="B1444" s="30"/>
      <c r="C1444" s="16"/>
      <c r="D1444" s="16"/>
      <c r="E1444" s="25"/>
      <c r="F1444" s="16"/>
      <c r="G1444" s="15"/>
      <c r="H1444" s="14"/>
      <c r="I1444" s="13"/>
      <c r="J1444" s="13"/>
      <c r="K1444" s="12"/>
      <c r="L1444" s="232">
        <f t="shared" si="117"/>
        <v>0</v>
      </c>
      <c r="M1444" s="234">
        <f t="shared" si="118"/>
        <v>0</v>
      </c>
      <c r="N1444" s="11">
        <f>IF(Q1444="x",0,IF(J1444&lt;(INDEX(Lookup!$U$2:$U$10,MATCH($D$47,Lookup!$S$2:$S$10,0))),0,$L$12*K1444))</f>
        <v>0</v>
      </c>
      <c r="O1444" s="234">
        <f t="shared" si="119"/>
        <v>0</v>
      </c>
      <c r="P1444" s="10"/>
      <c r="Q1444" s="9"/>
      <c r="S1444" s="340">
        <f t="shared" si="120"/>
        <v>0</v>
      </c>
      <c r="T1444" s="340">
        <f t="shared" si="121"/>
        <v>0</v>
      </c>
    </row>
    <row r="1445" spans="2:20" ht="14.4" x14ac:dyDescent="0.3">
      <c r="B1445" s="30"/>
      <c r="C1445" s="16"/>
      <c r="D1445" s="16"/>
      <c r="E1445" s="25"/>
      <c r="F1445" s="16"/>
      <c r="G1445" s="15"/>
      <c r="H1445" s="14"/>
      <c r="I1445" s="13"/>
      <c r="J1445" s="13"/>
      <c r="K1445" s="12"/>
      <c r="L1445" s="232">
        <f t="shared" si="117"/>
        <v>0</v>
      </c>
      <c r="M1445" s="234">
        <f t="shared" si="118"/>
        <v>0</v>
      </c>
      <c r="N1445" s="11">
        <f>IF(Q1445="x",0,IF(J1445&lt;(INDEX(Lookup!$U$2:$U$10,MATCH($D$47,Lookup!$S$2:$S$10,0))),0,$L$12*K1445))</f>
        <v>0</v>
      </c>
      <c r="O1445" s="234">
        <f t="shared" si="119"/>
        <v>0</v>
      </c>
      <c r="P1445" s="10"/>
      <c r="Q1445" s="9"/>
      <c r="S1445" s="340">
        <f t="shared" si="120"/>
        <v>0</v>
      </c>
      <c r="T1445" s="340">
        <f t="shared" si="121"/>
        <v>0</v>
      </c>
    </row>
    <row r="1446" spans="2:20" ht="14.4" x14ac:dyDescent="0.3">
      <c r="B1446" s="30"/>
      <c r="C1446" s="16"/>
      <c r="D1446" s="16"/>
      <c r="E1446" s="25"/>
      <c r="F1446" s="16"/>
      <c r="G1446" s="15"/>
      <c r="H1446" s="14"/>
      <c r="I1446" s="13"/>
      <c r="J1446" s="13"/>
      <c r="K1446" s="12"/>
      <c r="L1446" s="232">
        <f t="shared" si="117"/>
        <v>0</v>
      </c>
      <c r="M1446" s="234">
        <f t="shared" si="118"/>
        <v>0</v>
      </c>
      <c r="N1446" s="11">
        <f>IF(Q1446="x",0,IF(J1446&lt;(INDEX(Lookup!$U$2:$U$10,MATCH($D$47,Lookup!$S$2:$S$10,0))),0,$L$12*K1446))</f>
        <v>0</v>
      </c>
      <c r="O1446" s="234">
        <f t="shared" si="119"/>
        <v>0</v>
      </c>
      <c r="P1446" s="10"/>
      <c r="Q1446" s="9"/>
      <c r="S1446" s="340">
        <f t="shared" si="120"/>
        <v>0</v>
      </c>
      <c r="T1446" s="340">
        <f t="shared" si="121"/>
        <v>0</v>
      </c>
    </row>
    <row r="1447" spans="2:20" ht="14.4" x14ac:dyDescent="0.3">
      <c r="B1447" s="30"/>
      <c r="C1447" s="16"/>
      <c r="D1447" s="16"/>
      <c r="E1447" s="25"/>
      <c r="F1447" s="16"/>
      <c r="G1447" s="15"/>
      <c r="H1447" s="14"/>
      <c r="I1447" s="13"/>
      <c r="J1447" s="13"/>
      <c r="K1447" s="12"/>
      <c r="L1447" s="232">
        <f t="shared" si="117"/>
        <v>0</v>
      </c>
      <c r="M1447" s="234">
        <f t="shared" si="118"/>
        <v>0</v>
      </c>
      <c r="N1447" s="11">
        <f>IF(Q1447="x",0,IF(J1447&lt;(INDEX(Lookup!$U$2:$U$10,MATCH($D$47,Lookup!$S$2:$S$10,0))),0,$L$12*K1447))</f>
        <v>0</v>
      </c>
      <c r="O1447" s="234">
        <f t="shared" si="119"/>
        <v>0</v>
      </c>
      <c r="P1447" s="10"/>
      <c r="Q1447" s="9"/>
      <c r="S1447" s="340">
        <f t="shared" si="120"/>
        <v>0</v>
      </c>
      <c r="T1447" s="340">
        <f t="shared" si="121"/>
        <v>0</v>
      </c>
    </row>
    <row r="1448" spans="2:20" ht="14.4" x14ac:dyDescent="0.3">
      <c r="B1448" s="30"/>
      <c r="C1448" s="16"/>
      <c r="D1448" s="16"/>
      <c r="E1448" s="25"/>
      <c r="F1448" s="16"/>
      <c r="G1448" s="15"/>
      <c r="H1448" s="14"/>
      <c r="I1448" s="13"/>
      <c r="J1448" s="13"/>
      <c r="K1448" s="12"/>
      <c r="L1448" s="232">
        <f t="shared" si="117"/>
        <v>0</v>
      </c>
      <c r="M1448" s="234">
        <f t="shared" si="118"/>
        <v>0</v>
      </c>
      <c r="N1448" s="11">
        <f>IF(Q1448="x",0,IF(J1448&lt;(INDEX(Lookup!$U$2:$U$10,MATCH($D$47,Lookup!$S$2:$S$10,0))),0,$L$12*K1448))</f>
        <v>0</v>
      </c>
      <c r="O1448" s="234">
        <f t="shared" si="119"/>
        <v>0</v>
      </c>
      <c r="P1448" s="10"/>
      <c r="Q1448" s="9"/>
      <c r="S1448" s="340">
        <f t="shared" si="120"/>
        <v>0</v>
      </c>
      <c r="T1448" s="340">
        <f t="shared" si="121"/>
        <v>0</v>
      </c>
    </row>
    <row r="1449" spans="2:20" ht="14.4" x14ac:dyDescent="0.3">
      <c r="B1449" s="30"/>
      <c r="C1449" s="16"/>
      <c r="D1449" s="16"/>
      <c r="E1449" s="25"/>
      <c r="F1449" s="16"/>
      <c r="G1449" s="15"/>
      <c r="H1449" s="14"/>
      <c r="I1449" s="13"/>
      <c r="J1449" s="13"/>
      <c r="K1449" s="12"/>
      <c r="L1449" s="232">
        <f t="shared" si="117"/>
        <v>0</v>
      </c>
      <c r="M1449" s="234">
        <f t="shared" si="118"/>
        <v>0</v>
      </c>
      <c r="N1449" s="11">
        <f>IF(Q1449="x",0,IF(J1449&lt;(INDEX(Lookup!$U$2:$U$10,MATCH($D$47,Lookup!$S$2:$S$10,0))),0,$L$12*K1449))</f>
        <v>0</v>
      </c>
      <c r="O1449" s="234">
        <f t="shared" si="119"/>
        <v>0</v>
      </c>
      <c r="P1449" s="10"/>
      <c r="Q1449" s="9"/>
      <c r="S1449" s="340">
        <f t="shared" si="120"/>
        <v>0</v>
      </c>
      <c r="T1449" s="340">
        <f t="shared" si="121"/>
        <v>0</v>
      </c>
    </row>
    <row r="1450" spans="2:20" ht="14.4" x14ac:dyDescent="0.3">
      <c r="B1450" s="30"/>
      <c r="C1450" s="16"/>
      <c r="D1450" s="16"/>
      <c r="E1450" s="25"/>
      <c r="F1450" s="16"/>
      <c r="G1450" s="15"/>
      <c r="H1450" s="14"/>
      <c r="I1450" s="13"/>
      <c r="J1450" s="13"/>
      <c r="K1450" s="12"/>
      <c r="L1450" s="232">
        <f t="shared" si="117"/>
        <v>0</v>
      </c>
      <c r="M1450" s="234">
        <f t="shared" si="118"/>
        <v>0</v>
      </c>
      <c r="N1450" s="11">
        <f>IF(Q1450="x",0,IF(J1450&lt;(INDEX(Lookup!$U$2:$U$10,MATCH($D$47,Lookup!$S$2:$S$10,0))),0,$L$12*K1450))</f>
        <v>0</v>
      </c>
      <c r="O1450" s="234">
        <f t="shared" si="119"/>
        <v>0</v>
      </c>
      <c r="P1450" s="10"/>
      <c r="Q1450" s="9"/>
      <c r="S1450" s="340">
        <f t="shared" si="120"/>
        <v>0</v>
      </c>
      <c r="T1450" s="340">
        <f t="shared" si="121"/>
        <v>0</v>
      </c>
    </row>
    <row r="1451" spans="2:20" ht="14.4" x14ac:dyDescent="0.3">
      <c r="B1451" s="30"/>
      <c r="C1451" s="16"/>
      <c r="D1451" s="16"/>
      <c r="E1451" s="25"/>
      <c r="F1451" s="16"/>
      <c r="G1451" s="15"/>
      <c r="H1451" s="14"/>
      <c r="I1451" s="13"/>
      <c r="J1451" s="13"/>
      <c r="K1451" s="12"/>
      <c r="L1451" s="232">
        <f t="shared" si="117"/>
        <v>0</v>
      </c>
      <c r="M1451" s="234">
        <f t="shared" si="118"/>
        <v>0</v>
      </c>
      <c r="N1451" s="11">
        <f>IF(Q1451="x",0,IF(J1451&lt;(INDEX(Lookup!$U$2:$U$10,MATCH($D$47,Lookup!$S$2:$S$10,0))),0,$L$12*K1451))</f>
        <v>0</v>
      </c>
      <c r="O1451" s="234">
        <f t="shared" si="119"/>
        <v>0</v>
      </c>
      <c r="P1451" s="10"/>
      <c r="Q1451" s="9"/>
      <c r="S1451" s="340">
        <f t="shared" si="120"/>
        <v>0</v>
      </c>
      <c r="T1451" s="340">
        <f t="shared" si="121"/>
        <v>0</v>
      </c>
    </row>
    <row r="1452" spans="2:20" ht="14.4" x14ac:dyDescent="0.3">
      <c r="B1452" s="30"/>
      <c r="C1452" s="16"/>
      <c r="D1452" s="16"/>
      <c r="E1452" s="25"/>
      <c r="F1452" s="16"/>
      <c r="G1452" s="15"/>
      <c r="H1452" s="14"/>
      <c r="I1452" s="13"/>
      <c r="J1452" s="13"/>
      <c r="K1452" s="12"/>
      <c r="L1452" s="232">
        <f t="shared" si="117"/>
        <v>0</v>
      </c>
      <c r="M1452" s="234">
        <f t="shared" si="118"/>
        <v>0</v>
      </c>
      <c r="N1452" s="11">
        <f>IF(Q1452="x",0,IF(J1452&lt;(INDEX(Lookup!$U$2:$U$10,MATCH($D$47,Lookup!$S$2:$S$10,0))),0,$L$12*K1452))</f>
        <v>0</v>
      </c>
      <c r="O1452" s="234">
        <f t="shared" si="119"/>
        <v>0</v>
      </c>
      <c r="P1452" s="10"/>
      <c r="Q1452" s="9"/>
      <c r="S1452" s="340">
        <f t="shared" si="120"/>
        <v>0</v>
      </c>
      <c r="T1452" s="340">
        <f t="shared" si="121"/>
        <v>0</v>
      </c>
    </row>
    <row r="1453" spans="2:20" ht="14.4" x14ac:dyDescent="0.3">
      <c r="B1453" s="30"/>
      <c r="C1453" s="16"/>
      <c r="D1453" s="16"/>
      <c r="E1453" s="25"/>
      <c r="F1453" s="16"/>
      <c r="G1453" s="15"/>
      <c r="H1453" s="14"/>
      <c r="I1453" s="13"/>
      <c r="J1453" s="13"/>
      <c r="K1453" s="12"/>
      <c r="L1453" s="232">
        <f t="shared" si="117"/>
        <v>0</v>
      </c>
      <c r="M1453" s="234">
        <f t="shared" si="118"/>
        <v>0</v>
      </c>
      <c r="N1453" s="11">
        <f>IF(Q1453="x",0,IF(J1453&lt;(INDEX(Lookup!$U$2:$U$10,MATCH($D$47,Lookup!$S$2:$S$10,0))),0,$L$12*K1453))</f>
        <v>0</v>
      </c>
      <c r="O1453" s="234">
        <f t="shared" si="119"/>
        <v>0</v>
      </c>
      <c r="P1453" s="10"/>
      <c r="Q1453" s="9"/>
      <c r="S1453" s="340">
        <f t="shared" si="120"/>
        <v>0</v>
      </c>
      <c r="T1453" s="340">
        <f t="shared" si="121"/>
        <v>0</v>
      </c>
    </row>
    <row r="1454" spans="2:20" ht="14.4" x14ac:dyDescent="0.3">
      <c r="B1454" s="30"/>
      <c r="C1454" s="16"/>
      <c r="D1454" s="16"/>
      <c r="E1454" s="25"/>
      <c r="F1454" s="16"/>
      <c r="G1454" s="15"/>
      <c r="H1454" s="14"/>
      <c r="I1454" s="13"/>
      <c r="J1454" s="13"/>
      <c r="K1454" s="12"/>
      <c r="L1454" s="232">
        <f t="shared" si="117"/>
        <v>0</v>
      </c>
      <c r="M1454" s="234">
        <f t="shared" si="118"/>
        <v>0</v>
      </c>
      <c r="N1454" s="11">
        <f>IF(Q1454="x",0,IF(J1454&lt;(INDEX(Lookup!$U$2:$U$10,MATCH($D$47,Lookup!$S$2:$S$10,0))),0,$L$12*K1454))</f>
        <v>0</v>
      </c>
      <c r="O1454" s="234">
        <f t="shared" si="119"/>
        <v>0</v>
      </c>
      <c r="P1454" s="10"/>
      <c r="Q1454" s="9"/>
      <c r="S1454" s="340">
        <f t="shared" si="120"/>
        <v>0</v>
      </c>
      <c r="T1454" s="340">
        <f t="shared" si="121"/>
        <v>0</v>
      </c>
    </row>
    <row r="1455" spans="2:20" ht="14.4" x14ac:dyDescent="0.3">
      <c r="B1455" s="30"/>
      <c r="C1455" s="16"/>
      <c r="D1455" s="16"/>
      <c r="E1455" s="25"/>
      <c r="F1455" s="16"/>
      <c r="G1455" s="15"/>
      <c r="H1455" s="14"/>
      <c r="I1455" s="13"/>
      <c r="J1455" s="13"/>
      <c r="K1455" s="12"/>
      <c r="L1455" s="232">
        <f t="shared" si="117"/>
        <v>0</v>
      </c>
      <c r="M1455" s="234">
        <f t="shared" si="118"/>
        <v>0</v>
      </c>
      <c r="N1455" s="11">
        <f>IF(Q1455="x",0,IF(J1455&lt;(INDEX(Lookup!$U$2:$U$10,MATCH($D$47,Lookup!$S$2:$S$10,0))),0,$L$12*K1455))</f>
        <v>0</v>
      </c>
      <c r="O1455" s="234">
        <f t="shared" si="119"/>
        <v>0</v>
      </c>
      <c r="P1455" s="10"/>
      <c r="Q1455" s="9"/>
      <c r="S1455" s="340">
        <f t="shared" si="120"/>
        <v>0</v>
      </c>
      <c r="T1455" s="340">
        <f t="shared" si="121"/>
        <v>0</v>
      </c>
    </row>
    <row r="1456" spans="2:20" ht="14.4" x14ac:dyDescent="0.3">
      <c r="B1456" s="30"/>
      <c r="C1456" s="16"/>
      <c r="D1456" s="16"/>
      <c r="E1456" s="25"/>
      <c r="F1456" s="16"/>
      <c r="G1456" s="15"/>
      <c r="H1456" s="14"/>
      <c r="I1456" s="13"/>
      <c r="J1456" s="13"/>
      <c r="K1456" s="12"/>
      <c r="L1456" s="232">
        <f t="shared" si="117"/>
        <v>0</v>
      </c>
      <c r="M1456" s="234">
        <f t="shared" si="118"/>
        <v>0</v>
      </c>
      <c r="N1456" s="11">
        <f>IF(Q1456="x",0,IF(J1456&lt;(INDEX(Lookup!$U$2:$U$10,MATCH($D$47,Lookup!$S$2:$S$10,0))),0,$L$12*K1456))</f>
        <v>0</v>
      </c>
      <c r="O1456" s="234">
        <f t="shared" si="119"/>
        <v>0</v>
      </c>
      <c r="P1456" s="10"/>
      <c r="Q1456" s="9"/>
      <c r="S1456" s="340">
        <f t="shared" si="120"/>
        <v>0</v>
      </c>
      <c r="T1456" s="340">
        <f t="shared" si="121"/>
        <v>0</v>
      </c>
    </row>
    <row r="1457" spans="2:20" ht="14.4" x14ac:dyDescent="0.3">
      <c r="B1457" s="30"/>
      <c r="C1457" s="16"/>
      <c r="D1457" s="16"/>
      <c r="E1457" s="25"/>
      <c r="F1457" s="16"/>
      <c r="G1457" s="15"/>
      <c r="H1457" s="14"/>
      <c r="I1457" s="13"/>
      <c r="J1457" s="13"/>
      <c r="K1457" s="12"/>
      <c r="L1457" s="232">
        <f t="shared" si="117"/>
        <v>0</v>
      </c>
      <c r="M1457" s="234">
        <f t="shared" si="118"/>
        <v>0</v>
      </c>
      <c r="N1457" s="11">
        <f>IF(Q1457="x",0,IF(J1457&lt;(INDEX(Lookup!$U$2:$U$10,MATCH($D$47,Lookup!$S$2:$S$10,0))),0,$L$12*K1457))</f>
        <v>0</v>
      </c>
      <c r="O1457" s="234">
        <f t="shared" si="119"/>
        <v>0</v>
      </c>
      <c r="P1457" s="10"/>
      <c r="Q1457" s="9"/>
      <c r="S1457" s="340">
        <f t="shared" si="120"/>
        <v>0</v>
      </c>
      <c r="T1457" s="340">
        <f t="shared" si="121"/>
        <v>0</v>
      </c>
    </row>
    <row r="1458" spans="2:20" ht="14.4" x14ac:dyDescent="0.3">
      <c r="B1458" s="30"/>
      <c r="C1458" s="16"/>
      <c r="D1458" s="16"/>
      <c r="E1458" s="25"/>
      <c r="F1458" s="16"/>
      <c r="G1458" s="15"/>
      <c r="H1458" s="14"/>
      <c r="I1458" s="13"/>
      <c r="J1458" s="13"/>
      <c r="K1458" s="12"/>
      <c r="L1458" s="232">
        <f t="shared" ref="L1458:L1521" si="122">IF(ROUNDDOWN(DATEDIF(I1458,J1458,"d")/7,0)&gt;$L$12,$L$12*K1458,K1458*ROUNDDOWN(DATEDIF(I1458,J1458,"d")/7,0))</f>
        <v>0</v>
      </c>
      <c r="M1458" s="234">
        <f t="shared" ref="M1458:M1521" si="123">L1458*$L$6</f>
        <v>0</v>
      </c>
      <c r="N1458" s="11">
        <f>IF(Q1458="x",0,IF(J1458&lt;(INDEX(Lookup!$U$2:$U$10,MATCH($D$47,Lookup!$S$2:$S$10,0))),0,$L$12*K1458))</f>
        <v>0</v>
      </c>
      <c r="O1458" s="234">
        <f t="shared" ref="O1458:O1521" si="124">N1458*$L$6</f>
        <v>0</v>
      </c>
      <c r="P1458" s="10"/>
      <c r="Q1458" s="9"/>
      <c r="S1458" s="340">
        <f t="shared" si="120"/>
        <v>0</v>
      </c>
      <c r="T1458" s="340">
        <f t="shared" si="121"/>
        <v>0</v>
      </c>
    </row>
    <row r="1459" spans="2:20" ht="14.4" x14ac:dyDescent="0.3">
      <c r="B1459" s="30"/>
      <c r="C1459" s="16"/>
      <c r="D1459" s="16"/>
      <c r="E1459" s="25"/>
      <c r="F1459" s="16"/>
      <c r="G1459" s="15"/>
      <c r="H1459" s="14"/>
      <c r="I1459" s="13"/>
      <c r="J1459" s="13"/>
      <c r="K1459" s="12"/>
      <c r="L1459" s="232">
        <f t="shared" si="122"/>
        <v>0</v>
      </c>
      <c r="M1459" s="234">
        <f t="shared" si="123"/>
        <v>0</v>
      </c>
      <c r="N1459" s="11">
        <f>IF(Q1459="x",0,IF(J1459&lt;(INDEX(Lookup!$U$2:$U$10,MATCH($D$47,Lookup!$S$2:$S$10,0))),0,$L$12*K1459))</f>
        <v>0</v>
      </c>
      <c r="O1459" s="234">
        <f t="shared" si="124"/>
        <v>0</v>
      </c>
      <c r="P1459" s="10"/>
      <c r="Q1459" s="9"/>
      <c r="S1459" s="340">
        <f t="shared" ref="S1459:S1522" si="125">M1459*$I$35</f>
        <v>0</v>
      </c>
      <c r="T1459" s="340">
        <f t="shared" ref="T1459:T1522" si="126">O1459*$I$44</f>
        <v>0</v>
      </c>
    </row>
    <row r="1460" spans="2:20" ht="14.4" x14ac:dyDescent="0.3">
      <c r="B1460" s="30"/>
      <c r="C1460" s="16"/>
      <c r="D1460" s="16"/>
      <c r="E1460" s="25"/>
      <c r="F1460" s="16"/>
      <c r="G1460" s="15"/>
      <c r="H1460" s="14"/>
      <c r="I1460" s="13"/>
      <c r="J1460" s="13"/>
      <c r="K1460" s="12"/>
      <c r="L1460" s="232">
        <f t="shared" si="122"/>
        <v>0</v>
      </c>
      <c r="M1460" s="234">
        <f t="shared" si="123"/>
        <v>0</v>
      </c>
      <c r="N1460" s="11">
        <f>IF(Q1460="x",0,IF(J1460&lt;(INDEX(Lookup!$U$2:$U$10,MATCH($D$47,Lookup!$S$2:$S$10,0))),0,$L$12*K1460))</f>
        <v>0</v>
      </c>
      <c r="O1460" s="234">
        <f t="shared" si="124"/>
        <v>0</v>
      </c>
      <c r="P1460" s="10"/>
      <c r="Q1460" s="9"/>
      <c r="S1460" s="340">
        <f t="shared" si="125"/>
        <v>0</v>
      </c>
      <c r="T1460" s="340">
        <f t="shared" si="126"/>
        <v>0</v>
      </c>
    </row>
    <row r="1461" spans="2:20" ht="14.4" x14ac:dyDescent="0.3">
      <c r="B1461" s="30"/>
      <c r="C1461" s="16"/>
      <c r="D1461" s="16"/>
      <c r="E1461" s="25"/>
      <c r="F1461" s="16"/>
      <c r="G1461" s="15"/>
      <c r="H1461" s="14"/>
      <c r="I1461" s="13"/>
      <c r="J1461" s="13"/>
      <c r="K1461" s="12"/>
      <c r="L1461" s="232">
        <f t="shared" si="122"/>
        <v>0</v>
      </c>
      <c r="M1461" s="234">
        <f t="shared" si="123"/>
        <v>0</v>
      </c>
      <c r="N1461" s="11">
        <f>IF(Q1461="x",0,IF(J1461&lt;(INDEX(Lookup!$U$2:$U$10,MATCH($D$47,Lookup!$S$2:$S$10,0))),0,$L$12*K1461))</f>
        <v>0</v>
      </c>
      <c r="O1461" s="234">
        <f t="shared" si="124"/>
        <v>0</v>
      </c>
      <c r="P1461" s="10"/>
      <c r="Q1461" s="9"/>
      <c r="S1461" s="340">
        <f t="shared" si="125"/>
        <v>0</v>
      </c>
      <c r="T1461" s="340">
        <f t="shared" si="126"/>
        <v>0</v>
      </c>
    </row>
    <row r="1462" spans="2:20" ht="14.4" x14ac:dyDescent="0.3">
      <c r="B1462" s="30"/>
      <c r="C1462" s="16"/>
      <c r="D1462" s="16"/>
      <c r="E1462" s="25"/>
      <c r="F1462" s="16"/>
      <c r="G1462" s="15"/>
      <c r="H1462" s="14"/>
      <c r="I1462" s="13"/>
      <c r="J1462" s="13"/>
      <c r="K1462" s="12"/>
      <c r="L1462" s="232">
        <f t="shared" si="122"/>
        <v>0</v>
      </c>
      <c r="M1462" s="234">
        <f t="shared" si="123"/>
        <v>0</v>
      </c>
      <c r="N1462" s="11">
        <f>IF(Q1462="x",0,IF(J1462&lt;(INDEX(Lookup!$U$2:$U$10,MATCH($D$47,Lookup!$S$2:$S$10,0))),0,$L$12*K1462))</f>
        <v>0</v>
      </c>
      <c r="O1462" s="234">
        <f t="shared" si="124"/>
        <v>0</v>
      </c>
      <c r="P1462" s="10"/>
      <c r="Q1462" s="9"/>
      <c r="S1462" s="340">
        <f t="shared" si="125"/>
        <v>0</v>
      </c>
      <c r="T1462" s="340">
        <f t="shared" si="126"/>
        <v>0</v>
      </c>
    </row>
    <row r="1463" spans="2:20" ht="14.4" x14ac:dyDescent="0.3">
      <c r="B1463" s="30"/>
      <c r="C1463" s="16"/>
      <c r="D1463" s="16"/>
      <c r="E1463" s="25"/>
      <c r="F1463" s="16"/>
      <c r="G1463" s="15"/>
      <c r="H1463" s="14"/>
      <c r="I1463" s="13"/>
      <c r="J1463" s="13"/>
      <c r="K1463" s="12"/>
      <c r="L1463" s="232">
        <f t="shared" si="122"/>
        <v>0</v>
      </c>
      <c r="M1463" s="234">
        <f t="shared" si="123"/>
        <v>0</v>
      </c>
      <c r="N1463" s="11">
        <f>IF(Q1463="x",0,IF(J1463&lt;(INDEX(Lookup!$U$2:$U$10,MATCH($D$47,Lookup!$S$2:$S$10,0))),0,$L$12*K1463))</f>
        <v>0</v>
      </c>
      <c r="O1463" s="234">
        <f t="shared" si="124"/>
        <v>0</v>
      </c>
      <c r="P1463" s="10"/>
      <c r="Q1463" s="9"/>
      <c r="S1463" s="340">
        <f t="shared" si="125"/>
        <v>0</v>
      </c>
      <c r="T1463" s="340">
        <f t="shared" si="126"/>
        <v>0</v>
      </c>
    </row>
    <row r="1464" spans="2:20" ht="14.4" x14ac:dyDescent="0.3">
      <c r="B1464" s="30"/>
      <c r="C1464" s="16"/>
      <c r="D1464" s="16"/>
      <c r="E1464" s="25"/>
      <c r="F1464" s="16"/>
      <c r="G1464" s="15"/>
      <c r="H1464" s="14"/>
      <c r="I1464" s="13"/>
      <c r="J1464" s="13"/>
      <c r="K1464" s="12"/>
      <c r="L1464" s="232">
        <f t="shared" si="122"/>
        <v>0</v>
      </c>
      <c r="M1464" s="234">
        <f t="shared" si="123"/>
        <v>0</v>
      </c>
      <c r="N1464" s="11">
        <f>IF(Q1464="x",0,IF(J1464&lt;(INDEX(Lookup!$U$2:$U$10,MATCH($D$47,Lookup!$S$2:$S$10,0))),0,$L$12*K1464))</f>
        <v>0</v>
      </c>
      <c r="O1464" s="234">
        <f t="shared" si="124"/>
        <v>0</v>
      </c>
      <c r="P1464" s="10"/>
      <c r="Q1464" s="9"/>
      <c r="S1464" s="340">
        <f t="shared" si="125"/>
        <v>0</v>
      </c>
      <c r="T1464" s="340">
        <f t="shared" si="126"/>
        <v>0</v>
      </c>
    </row>
    <row r="1465" spans="2:20" ht="14.4" x14ac:dyDescent="0.3">
      <c r="B1465" s="30"/>
      <c r="C1465" s="16"/>
      <c r="D1465" s="16"/>
      <c r="E1465" s="25"/>
      <c r="F1465" s="16"/>
      <c r="G1465" s="15"/>
      <c r="H1465" s="14"/>
      <c r="I1465" s="13"/>
      <c r="J1465" s="13"/>
      <c r="K1465" s="12"/>
      <c r="L1465" s="232">
        <f t="shared" si="122"/>
        <v>0</v>
      </c>
      <c r="M1465" s="234">
        <f t="shared" si="123"/>
        <v>0</v>
      </c>
      <c r="N1465" s="11">
        <f>IF(Q1465="x",0,IF(J1465&lt;(INDEX(Lookup!$U$2:$U$10,MATCH($D$47,Lookup!$S$2:$S$10,0))),0,$L$12*K1465))</f>
        <v>0</v>
      </c>
      <c r="O1465" s="234">
        <f t="shared" si="124"/>
        <v>0</v>
      </c>
      <c r="P1465" s="10"/>
      <c r="Q1465" s="9"/>
      <c r="S1465" s="340">
        <f t="shared" si="125"/>
        <v>0</v>
      </c>
      <c r="T1465" s="340">
        <f t="shared" si="126"/>
        <v>0</v>
      </c>
    </row>
    <row r="1466" spans="2:20" ht="14.4" x14ac:dyDescent="0.3">
      <c r="B1466" s="30"/>
      <c r="C1466" s="16"/>
      <c r="D1466" s="16"/>
      <c r="E1466" s="25"/>
      <c r="F1466" s="16"/>
      <c r="G1466" s="15"/>
      <c r="H1466" s="14"/>
      <c r="I1466" s="13"/>
      <c r="J1466" s="13"/>
      <c r="K1466" s="12"/>
      <c r="L1466" s="232">
        <f t="shared" si="122"/>
        <v>0</v>
      </c>
      <c r="M1466" s="234">
        <f t="shared" si="123"/>
        <v>0</v>
      </c>
      <c r="N1466" s="11">
        <f>IF(Q1466="x",0,IF(J1466&lt;(INDEX(Lookup!$U$2:$U$10,MATCH($D$47,Lookup!$S$2:$S$10,0))),0,$L$12*K1466))</f>
        <v>0</v>
      </c>
      <c r="O1466" s="234">
        <f t="shared" si="124"/>
        <v>0</v>
      </c>
      <c r="P1466" s="10"/>
      <c r="Q1466" s="9"/>
      <c r="S1466" s="340">
        <f t="shared" si="125"/>
        <v>0</v>
      </c>
      <c r="T1466" s="340">
        <f t="shared" si="126"/>
        <v>0</v>
      </c>
    </row>
    <row r="1467" spans="2:20" ht="14.4" x14ac:dyDescent="0.3">
      <c r="B1467" s="30"/>
      <c r="C1467" s="16"/>
      <c r="D1467" s="16"/>
      <c r="E1467" s="25"/>
      <c r="F1467" s="16"/>
      <c r="G1467" s="15"/>
      <c r="H1467" s="14"/>
      <c r="I1467" s="13"/>
      <c r="J1467" s="13"/>
      <c r="K1467" s="12"/>
      <c r="L1467" s="232">
        <f t="shared" si="122"/>
        <v>0</v>
      </c>
      <c r="M1467" s="234">
        <f t="shared" si="123"/>
        <v>0</v>
      </c>
      <c r="N1467" s="11">
        <f>IF(Q1467="x",0,IF(J1467&lt;(INDEX(Lookup!$U$2:$U$10,MATCH($D$47,Lookup!$S$2:$S$10,0))),0,$L$12*K1467))</f>
        <v>0</v>
      </c>
      <c r="O1467" s="234">
        <f t="shared" si="124"/>
        <v>0</v>
      </c>
      <c r="P1467" s="10"/>
      <c r="Q1467" s="9"/>
      <c r="S1467" s="340">
        <f t="shared" si="125"/>
        <v>0</v>
      </c>
      <c r="T1467" s="340">
        <f t="shared" si="126"/>
        <v>0</v>
      </c>
    </row>
    <row r="1468" spans="2:20" ht="14.4" x14ac:dyDescent="0.3">
      <c r="B1468" s="30"/>
      <c r="C1468" s="16"/>
      <c r="D1468" s="16"/>
      <c r="E1468" s="25"/>
      <c r="F1468" s="16"/>
      <c r="G1468" s="15"/>
      <c r="H1468" s="14"/>
      <c r="I1468" s="13"/>
      <c r="J1468" s="13"/>
      <c r="K1468" s="12"/>
      <c r="L1468" s="232">
        <f t="shared" si="122"/>
        <v>0</v>
      </c>
      <c r="M1468" s="234">
        <f t="shared" si="123"/>
        <v>0</v>
      </c>
      <c r="N1468" s="11">
        <f>IF(Q1468="x",0,IF(J1468&lt;(INDEX(Lookup!$U$2:$U$10,MATCH($D$47,Lookup!$S$2:$S$10,0))),0,$L$12*K1468))</f>
        <v>0</v>
      </c>
      <c r="O1468" s="234">
        <f t="shared" si="124"/>
        <v>0</v>
      </c>
      <c r="P1468" s="10"/>
      <c r="Q1468" s="9"/>
      <c r="S1468" s="340">
        <f t="shared" si="125"/>
        <v>0</v>
      </c>
      <c r="T1468" s="340">
        <f t="shared" si="126"/>
        <v>0</v>
      </c>
    </row>
    <row r="1469" spans="2:20" ht="14.4" x14ac:dyDescent="0.3">
      <c r="B1469" s="30"/>
      <c r="C1469" s="16"/>
      <c r="D1469" s="16"/>
      <c r="E1469" s="25"/>
      <c r="F1469" s="16"/>
      <c r="G1469" s="15"/>
      <c r="H1469" s="14"/>
      <c r="I1469" s="13"/>
      <c r="J1469" s="13"/>
      <c r="K1469" s="12"/>
      <c r="L1469" s="232">
        <f t="shared" si="122"/>
        <v>0</v>
      </c>
      <c r="M1469" s="234">
        <f t="shared" si="123"/>
        <v>0</v>
      </c>
      <c r="N1469" s="11">
        <f>IF(Q1469="x",0,IF(J1469&lt;(INDEX(Lookup!$U$2:$U$10,MATCH($D$47,Lookup!$S$2:$S$10,0))),0,$L$12*K1469))</f>
        <v>0</v>
      </c>
      <c r="O1469" s="234">
        <f t="shared" si="124"/>
        <v>0</v>
      </c>
      <c r="P1469" s="10"/>
      <c r="Q1469" s="9"/>
      <c r="S1469" s="340">
        <f t="shared" si="125"/>
        <v>0</v>
      </c>
      <c r="T1469" s="340">
        <f t="shared" si="126"/>
        <v>0</v>
      </c>
    </row>
    <row r="1470" spans="2:20" ht="14.4" x14ac:dyDescent="0.3">
      <c r="B1470" s="30"/>
      <c r="C1470" s="16"/>
      <c r="D1470" s="16"/>
      <c r="E1470" s="25"/>
      <c r="F1470" s="16"/>
      <c r="G1470" s="15"/>
      <c r="H1470" s="14"/>
      <c r="I1470" s="13"/>
      <c r="J1470" s="13"/>
      <c r="K1470" s="12"/>
      <c r="L1470" s="232">
        <f t="shared" si="122"/>
        <v>0</v>
      </c>
      <c r="M1470" s="234">
        <f t="shared" si="123"/>
        <v>0</v>
      </c>
      <c r="N1470" s="11">
        <f>IF(Q1470="x",0,IF(J1470&lt;(INDEX(Lookup!$U$2:$U$10,MATCH($D$47,Lookup!$S$2:$S$10,0))),0,$L$12*K1470))</f>
        <v>0</v>
      </c>
      <c r="O1470" s="234">
        <f t="shared" si="124"/>
        <v>0</v>
      </c>
      <c r="P1470" s="10"/>
      <c r="Q1470" s="9"/>
      <c r="S1470" s="340">
        <f t="shared" si="125"/>
        <v>0</v>
      </c>
      <c r="T1470" s="340">
        <f t="shared" si="126"/>
        <v>0</v>
      </c>
    </row>
    <row r="1471" spans="2:20" ht="14.4" x14ac:dyDescent="0.3">
      <c r="B1471" s="30"/>
      <c r="C1471" s="16"/>
      <c r="D1471" s="16"/>
      <c r="E1471" s="25"/>
      <c r="F1471" s="16"/>
      <c r="G1471" s="15"/>
      <c r="H1471" s="14"/>
      <c r="I1471" s="13"/>
      <c r="J1471" s="13"/>
      <c r="K1471" s="12"/>
      <c r="L1471" s="232">
        <f t="shared" si="122"/>
        <v>0</v>
      </c>
      <c r="M1471" s="234">
        <f t="shared" si="123"/>
        <v>0</v>
      </c>
      <c r="N1471" s="11">
        <f>IF(Q1471="x",0,IF(J1471&lt;(INDEX(Lookup!$U$2:$U$10,MATCH($D$47,Lookup!$S$2:$S$10,0))),0,$L$12*K1471))</f>
        <v>0</v>
      </c>
      <c r="O1471" s="234">
        <f t="shared" si="124"/>
        <v>0</v>
      </c>
      <c r="P1471" s="10"/>
      <c r="Q1471" s="9"/>
      <c r="S1471" s="340">
        <f t="shared" si="125"/>
        <v>0</v>
      </c>
      <c r="T1471" s="340">
        <f t="shared" si="126"/>
        <v>0</v>
      </c>
    </row>
    <row r="1472" spans="2:20" ht="14.4" x14ac:dyDescent="0.3">
      <c r="B1472" s="30"/>
      <c r="C1472" s="16"/>
      <c r="D1472" s="16"/>
      <c r="E1472" s="25"/>
      <c r="F1472" s="16"/>
      <c r="G1472" s="15"/>
      <c r="H1472" s="14"/>
      <c r="I1472" s="13"/>
      <c r="J1472" s="13"/>
      <c r="K1472" s="12"/>
      <c r="L1472" s="232">
        <f t="shared" si="122"/>
        <v>0</v>
      </c>
      <c r="M1472" s="234">
        <f t="shared" si="123"/>
        <v>0</v>
      </c>
      <c r="N1472" s="11">
        <f>IF(Q1472="x",0,IF(J1472&lt;(INDEX(Lookup!$U$2:$U$10,MATCH($D$47,Lookup!$S$2:$S$10,0))),0,$L$12*K1472))</f>
        <v>0</v>
      </c>
      <c r="O1472" s="234">
        <f t="shared" si="124"/>
        <v>0</v>
      </c>
      <c r="P1472" s="10"/>
      <c r="Q1472" s="9"/>
      <c r="S1472" s="340">
        <f t="shared" si="125"/>
        <v>0</v>
      </c>
      <c r="T1472" s="340">
        <f t="shared" si="126"/>
        <v>0</v>
      </c>
    </row>
    <row r="1473" spans="2:20" ht="14.4" x14ac:dyDescent="0.3">
      <c r="B1473" s="30"/>
      <c r="C1473" s="16"/>
      <c r="D1473" s="16"/>
      <c r="E1473" s="25"/>
      <c r="F1473" s="16"/>
      <c r="G1473" s="15"/>
      <c r="H1473" s="14"/>
      <c r="I1473" s="13"/>
      <c r="J1473" s="13"/>
      <c r="K1473" s="12"/>
      <c r="L1473" s="232">
        <f t="shared" si="122"/>
        <v>0</v>
      </c>
      <c r="M1473" s="234">
        <f t="shared" si="123"/>
        <v>0</v>
      </c>
      <c r="N1473" s="11">
        <f>IF(Q1473="x",0,IF(J1473&lt;(INDEX(Lookup!$U$2:$U$10,MATCH($D$47,Lookup!$S$2:$S$10,0))),0,$L$12*K1473))</f>
        <v>0</v>
      </c>
      <c r="O1473" s="234">
        <f t="shared" si="124"/>
        <v>0</v>
      </c>
      <c r="P1473" s="10"/>
      <c r="Q1473" s="9"/>
      <c r="S1473" s="340">
        <f t="shared" si="125"/>
        <v>0</v>
      </c>
      <c r="T1473" s="340">
        <f t="shared" si="126"/>
        <v>0</v>
      </c>
    </row>
    <row r="1474" spans="2:20" ht="14.4" x14ac:dyDescent="0.3">
      <c r="B1474" s="30"/>
      <c r="C1474" s="16"/>
      <c r="D1474" s="16"/>
      <c r="E1474" s="25"/>
      <c r="F1474" s="16"/>
      <c r="G1474" s="15"/>
      <c r="H1474" s="14"/>
      <c r="I1474" s="13"/>
      <c r="J1474" s="13"/>
      <c r="K1474" s="12"/>
      <c r="L1474" s="232">
        <f t="shared" si="122"/>
        <v>0</v>
      </c>
      <c r="M1474" s="234">
        <f t="shared" si="123"/>
        <v>0</v>
      </c>
      <c r="N1474" s="11">
        <f>IF(Q1474="x",0,IF(J1474&lt;(INDEX(Lookup!$U$2:$U$10,MATCH($D$47,Lookup!$S$2:$S$10,0))),0,$L$12*K1474))</f>
        <v>0</v>
      </c>
      <c r="O1474" s="234">
        <f t="shared" si="124"/>
        <v>0</v>
      </c>
      <c r="P1474" s="10"/>
      <c r="Q1474" s="9"/>
      <c r="S1474" s="340">
        <f t="shared" si="125"/>
        <v>0</v>
      </c>
      <c r="T1474" s="340">
        <f t="shared" si="126"/>
        <v>0</v>
      </c>
    </row>
    <row r="1475" spans="2:20" ht="14.4" x14ac:dyDescent="0.3">
      <c r="B1475" s="30"/>
      <c r="C1475" s="16"/>
      <c r="D1475" s="16"/>
      <c r="E1475" s="25"/>
      <c r="F1475" s="16"/>
      <c r="G1475" s="15"/>
      <c r="H1475" s="14"/>
      <c r="I1475" s="13"/>
      <c r="J1475" s="13"/>
      <c r="K1475" s="12"/>
      <c r="L1475" s="232">
        <f t="shared" si="122"/>
        <v>0</v>
      </c>
      <c r="M1475" s="234">
        <f t="shared" si="123"/>
        <v>0</v>
      </c>
      <c r="N1475" s="11">
        <f>IF(Q1475="x",0,IF(J1475&lt;(INDEX(Lookup!$U$2:$U$10,MATCH($D$47,Lookup!$S$2:$S$10,0))),0,$L$12*K1475))</f>
        <v>0</v>
      </c>
      <c r="O1475" s="234">
        <f t="shared" si="124"/>
        <v>0</v>
      </c>
      <c r="P1475" s="10"/>
      <c r="Q1475" s="9"/>
      <c r="S1475" s="340">
        <f t="shared" si="125"/>
        <v>0</v>
      </c>
      <c r="T1475" s="340">
        <f t="shared" si="126"/>
        <v>0</v>
      </c>
    </row>
    <row r="1476" spans="2:20" ht="14.4" x14ac:dyDescent="0.3">
      <c r="B1476" s="30"/>
      <c r="C1476" s="16"/>
      <c r="D1476" s="16"/>
      <c r="E1476" s="25"/>
      <c r="F1476" s="16"/>
      <c r="G1476" s="15"/>
      <c r="H1476" s="14"/>
      <c r="I1476" s="13"/>
      <c r="J1476" s="13"/>
      <c r="K1476" s="12"/>
      <c r="L1476" s="232">
        <f t="shared" si="122"/>
        <v>0</v>
      </c>
      <c r="M1476" s="234">
        <f t="shared" si="123"/>
        <v>0</v>
      </c>
      <c r="N1476" s="11">
        <f>IF(Q1476="x",0,IF(J1476&lt;(INDEX(Lookup!$U$2:$U$10,MATCH($D$47,Lookup!$S$2:$S$10,0))),0,$L$12*K1476))</f>
        <v>0</v>
      </c>
      <c r="O1476" s="234">
        <f t="shared" si="124"/>
        <v>0</v>
      </c>
      <c r="P1476" s="10"/>
      <c r="Q1476" s="9"/>
      <c r="S1476" s="340">
        <f t="shared" si="125"/>
        <v>0</v>
      </c>
      <c r="T1476" s="340">
        <f t="shared" si="126"/>
        <v>0</v>
      </c>
    </row>
    <row r="1477" spans="2:20" ht="14.4" x14ac:dyDescent="0.3">
      <c r="B1477" s="30"/>
      <c r="C1477" s="16"/>
      <c r="D1477" s="16"/>
      <c r="E1477" s="25"/>
      <c r="F1477" s="16"/>
      <c r="G1477" s="15"/>
      <c r="H1477" s="14"/>
      <c r="I1477" s="13"/>
      <c r="J1477" s="13"/>
      <c r="K1477" s="12"/>
      <c r="L1477" s="232">
        <f t="shared" si="122"/>
        <v>0</v>
      </c>
      <c r="M1477" s="234">
        <f t="shared" si="123"/>
        <v>0</v>
      </c>
      <c r="N1477" s="11">
        <f>IF(Q1477="x",0,IF(J1477&lt;(INDEX(Lookup!$U$2:$U$10,MATCH($D$47,Lookup!$S$2:$S$10,0))),0,$L$12*K1477))</f>
        <v>0</v>
      </c>
      <c r="O1477" s="234">
        <f t="shared" si="124"/>
        <v>0</v>
      </c>
      <c r="P1477" s="10"/>
      <c r="Q1477" s="9"/>
      <c r="S1477" s="340">
        <f t="shared" si="125"/>
        <v>0</v>
      </c>
      <c r="T1477" s="340">
        <f t="shared" si="126"/>
        <v>0</v>
      </c>
    </row>
    <row r="1478" spans="2:20" ht="14.4" x14ac:dyDescent="0.3">
      <c r="B1478" s="30"/>
      <c r="C1478" s="16"/>
      <c r="D1478" s="16"/>
      <c r="E1478" s="25"/>
      <c r="F1478" s="16"/>
      <c r="G1478" s="15"/>
      <c r="H1478" s="14"/>
      <c r="I1478" s="13"/>
      <c r="J1478" s="13"/>
      <c r="K1478" s="12"/>
      <c r="L1478" s="232">
        <f t="shared" si="122"/>
        <v>0</v>
      </c>
      <c r="M1478" s="234">
        <f t="shared" si="123"/>
        <v>0</v>
      </c>
      <c r="N1478" s="11">
        <f>IF(Q1478="x",0,IF(J1478&lt;(INDEX(Lookup!$U$2:$U$10,MATCH($D$47,Lookup!$S$2:$S$10,0))),0,$L$12*K1478))</f>
        <v>0</v>
      </c>
      <c r="O1478" s="234">
        <f t="shared" si="124"/>
        <v>0</v>
      </c>
      <c r="P1478" s="10"/>
      <c r="Q1478" s="9"/>
      <c r="S1478" s="340">
        <f t="shared" si="125"/>
        <v>0</v>
      </c>
      <c r="T1478" s="340">
        <f t="shared" si="126"/>
        <v>0</v>
      </c>
    </row>
    <row r="1479" spans="2:20" ht="14.4" x14ac:dyDescent="0.3">
      <c r="B1479" s="30"/>
      <c r="C1479" s="16"/>
      <c r="D1479" s="16"/>
      <c r="E1479" s="25"/>
      <c r="F1479" s="16"/>
      <c r="G1479" s="15"/>
      <c r="H1479" s="14"/>
      <c r="I1479" s="13"/>
      <c r="J1479" s="13"/>
      <c r="K1479" s="12"/>
      <c r="L1479" s="232">
        <f t="shared" si="122"/>
        <v>0</v>
      </c>
      <c r="M1479" s="234">
        <f t="shared" si="123"/>
        <v>0</v>
      </c>
      <c r="N1479" s="11">
        <f>IF(Q1479="x",0,IF(J1479&lt;(INDEX(Lookup!$U$2:$U$10,MATCH($D$47,Lookup!$S$2:$S$10,0))),0,$L$12*K1479))</f>
        <v>0</v>
      </c>
      <c r="O1479" s="234">
        <f t="shared" si="124"/>
        <v>0</v>
      </c>
      <c r="P1479" s="10"/>
      <c r="Q1479" s="9"/>
      <c r="S1479" s="340">
        <f t="shared" si="125"/>
        <v>0</v>
      </c>
      <c r="T1479" s="340">
        <f t="shared" si="126"/>
        <v>0</v>
      </c>
    </row>
    <row r="1480" spans="2:20" ht="14.4" x14ac:dyDescent="0.3">
      <c r="B1480" s="30"/>
      <c r="C1480" s="16"/>
      <c r="D1480" s="16"/>
      <c r="E1480" s="25"/>
      <c r="F1480" s="16"/>
      <c r="G1480" s="15"/>
      <c r="H1480" s="14"/>
      <c r="I1480" s="13"/>
      <c r="J1480" s="13"/>
      <c r="K1480" s="12"/>
      <c r="L1480" s="232">
        <f t="shared" si="122"/>
        <v>0</v>
      </c>
      <c r="M1480" s="234">
        <f t="shared" si="123"/>
        <v>0</v>
      </c>
      <c r="N1480" s="11">
        <f>IF(Q1480="x",0,IF(J1480&lt;(INDEX(Lookup!$U$2:$U$10,MATCH($D$47,Lookup!$S$2:$S$10,0))),0,$L$12*K1480))</f>
        <v>0</v>
      </c>
      <c r="O1480" s="234">
        <f t="shared" si="124"/>
        <v>0</v>
      </c>
      <c r="P1480" s="10"/>
      <c r="Q1480" s="9"/>
      <c r="S1480" s="340">
        <f t="shared" si="125"/>
        <v>0</v>
      </c>
      <c r="T1480" s="340">
        <f t="shared" si="126"/>
        <v>0</v>
      </c>
    </row>
    <row r="1481" spans="2:20" ht="14.4" x14ac:dyDescent="0.3">
      <c r="B1481" s="30"/>
      <c r="C1481" s="16"/>
      <c r="D1481" s="16"/>
      <c r="E1481" s="25"/>
      <c r="F1481" s="16"/>
      <c r="G1481" s="15"/>
      <c r="H1481" s="14"/>
      <c r="I1481" s="13"/>
      <c r="J1481" s="13"/>
      <c r="K1481" s="12"/>
      <c r="L1481" s="232">
        <f t="shared" si="122"/>
        <v>0</v>
      </c>
      <c r="M1481" s="234">
        <f t="shared" si="123"/>
        <v>0</v>
      </c>
      <c r="N1481" s="11">
        <f>IF(Q1481="x",0,IF(J1481&lt;(INDEX(Lookup!$U$2:$U$10,MATCH($D$47,Lookup!$S$2:$S$10,0))),0,$L$12*K1481))</f>
        <v>0</v>
      </c>
      <c r="O1481" s="234">
        <f t="shared" si="124"/>
        <v>0</v>
      </c>
      <c r="P1481" s="10"/>
      <c r="Q1481" s="9"/>
      <c r="S1481" s="340">
        <f t="shared" si="125"/>
        <v>0</v>
      </c>
      <c r="T1481" s="340">
        <f t="shared" si="126"/>
        <v>0</v>
      </c>
    </row>
    <row r="1482" spans="2:20" ht="14.4" x14ac:dyDescent="0.3">
      <c r="B1482" s="30"/>
      <c r="C1482" s="16"/>
      <c r="D1482" s="16"/>
      <c r="E1482" s="25"/>
      <c r="F1482" s="16"/>
      <c r="G1482" s="15"/>
      <c r="H1482" s="14"/>
      <c r="I1482" s="13"/>
      <c r="J1482" s="13"/>
      <c r="K1482" s="12"/>
      <c r="L1482" s="232">
        <f t="shared" si="122"/>
        <v>0</v>
      </c>
      <c r="M1482" s="234">
        <f t="shared" si="123"/>
        <v>0</v>
      </c>
      <c r="N1482" s="11">
        <f>IF(Q1482="x",0,IF(J1482&lt;(INDEX(Lookup!$U$2:$U$10,MATCH($D$47,Lookup!$S$2:$S$10,0))),0,$L$12*K1482))</f>
        <v>0</v>
      </c>
      <c r="O1482" s="234">
        <f t="shared" si="124"/>
        <v>0</v>
      </c>
      <c r="P1482" s="10"/>
      <c r="Q1482" s="9"/>
      <c r="S1482" s="340">
        <f t="shared" si="125"/>
        <v>0</v>
      </c>
      <c r="T1482" s="340">
        <f t="shared" si="126"/>
        <v>0</v>
      </c>
    </row>
    <row r="1483" spans="2:20" ht="14.4" x14ac:dyDescent="0.3">
      <c r="B1483" s="30"/>
      <c r="C1483" s="16"/>
      <c r="D1483" s="16"/>
      <c r="E1483" s="25"/>
      <c r="F1483" s="16"/>
      <c r="G1483" s="15"/>
      <c r="H1483" s="14"/>
      <c r="I1483" s="13"/>
      <c r="J1483" s="13"/>
      <c r="K1483" s="12"/>
      <c r="L1483" s="232">
        <f t="shared" si="122"/>
        <v>0</v>
      </c>
      <c r="M1483" s="234">
        <f t="shared" si="123"/>
        <v>0</v>
      </c>
      <c r="N1483" s="11">
        <f>IF(Q1483="x",0,IF(J1483&lt;(INDEX(Lookup!$U$2:$U$10,MATCH($D$47,Lookup!$S$2:$S$10,0))),0,$L$12*K1483))</f>
        <v>0</v>
      </c>
      <c r="O1483" s="234">
        <f t="shared" si="124"/>
        <v>0</v>
      </c>
      <c r="P1483" s="10"/>
      <c r="Q1483" s="9"/>
      <c r="S1483" s="340">
        <f t="shared" si="125"/>
        <v>0</v>
      </c>
      <c r="T1483" s="340">
        <f t="shared" si="126"/>
        <v>0</v>
      </c>
    </row>
    <row r="1484" spans="2:20" ht="14.4" x14ac:dyDescent="0.3">
      <c r="B1484" s="30"/>
      <c r="C1484" s="16"/>
      <c r="D1484" s="16"/>
      <c r="E1484" s="25"/>
      <c r="F1484" s="16"/>
      <c r="G1484" s="15"/>
      <c r="H1484" s="14"/>
      <c r="I1484" s="13"/>
      <c r="J1484" s="13"/>
      <c r="K1484" s="12"/>
      <c r="L1484" s="232">
        <f t="shared" si="122"/>
        <v>0</v>
      </c>
      <c r="M1484" s="234">
        <f t="shared" si="123"/>
        <v>0</v>
      </c>
      <c r="N1484" s="11">
        <f>IF(Q1484="x",0,IF(J1484&lt;(INDEX(Lookup!$U$2:$U$10,MATCH($D$47,Lookup!$S$2:$S$10,0))),0,$L$12*K1484))</f>
        <v>0</v>
      </c>
      <c r="O1484" s="234">
        <f t="shared" si="124"/>
        <v>0</v>
      </c>
      <c r="P1484" s="10"/>
      <c r="Q1484" s="9"/>
      <c r="S1484" s="340">
        <f t="shared" si="125"/>
        <v>0</v>
      </c>
      <c r="T1484" s="340">
        <f t="shared" si="126"/>
        <v>0</v>
      </c>
    </row>
    <row r="1485" spans="2:20" ht="14.4" x14ac:dyDescent="0.3">
      <c r="B1485" s="30"/>
      <c r="C1485" s="16"/>
      <c r="D1485" s="16"/>
      <c r="E1485" s="25"/>
      <c r="F1485" s="16"/>
      <c r="G1485" s="15"/>
      <c r="H1485" s="14"/>
      <c r="I1485" s="13"/>
      <c r="J1485" s="13"/>
      <c r="K1485" s="12"/>
      <c r="L1485" s="232">
        <f t="shared" si="122"/>
        <v>0</v>
      </c>
      <c r="M1485" s="234">
        <f t="shared" si="123"/>
        <v>0</v>
      </c>
      <c r="N1485" s="11">
        <f>IF(Q1485="x",0,IF(J1485&lt;(INDEX(Lookup!$U$2:$U$10,MATCH($D$47,Lookup!$S$2:$S$10,0))),0,$L$12*K1485))</f>
        <v>0</v>
      </c>
      <c r="O1485" s="234">
        <f t="shared" si="124"/>
        <v>0</v>
      </c>
      <c r="P1485" s="10"/>
      <c r="Q1485" s="9"/>
      <c r="S1485" s="340">
        <f t="shared" si="125"/>
        <v>0</v>
      </c>
      <c r="T1485" s="340">
        <f t="shared" si="126"/>
        <v>0</v>
      </c>
    </row>
    <row r="1486" spans="2:20" ht="14.4" x14ac:dyDescent="0.3">
      <c r="B1486" s="30"/>
      <c r="C1486" s="16"/>
      <c r="D1486" s="16"/>
      <c r="E1486" s="25"/>
      <c r="F1486" s="16"/>
      <c r="G1486" s="15"/>
      <c r="H1486" s="14"/>
      <c r="I1486" s="13"/>
      <c r="J1486" s="13"/>
      <c r="K1486" s="12"/>
      <c r="L1486" s="232">
        <f t="shared" si="122"/>
        <v>0</v>
      </c>
      <c r="M1486" s="234">
        <f t="shared" si="123"/>
        <v>0</v>
      </c>
      <c r="N1486" s="11">
        <f>IF(Q1486="x",0,IF(J1486&lt;(INDEX(Lookup!$U$2:$U$10,MATCH($D$47,Lookup!$S$2:$S$10,0))),0,$L$12*K1486))</f>
        <v>0</v>
      </c>
      <c r="O1486" s="234">
        <f t="shared" si="124"/>
        <v>0</v>
      </c>
      <c r="P1486" s="10"/>
      <c r="Q1486" s="9"/>
      <c r="S1486" s="340">
        <f t="shared" si="125"/>
        <v>0</v>
      </c>
      <c r="T1486" s="340">
        <f t="shared" si="126"/>
        <v>0</v>
      </c>
    </row>
    <row r="1487" spans="2:20" ht="14.4" x14ac:dyDescent="0.3">
      <c r="B1487" s="30"/>
      <c r="C1487" s="16"/>
      <c r="D1487" s="16"/>
      <c r="E1487" s="25"/>
      <c r="F1487" s="16"/>
      <c r="G1487" s="15"/>
      <c r="H1487" s="14"/>
      <c r="I1487" s="13"/>
      <c r="J1487" s="13"/>
      <c r="K1487" s="12"/>
      <c r="L1487" s="232">
        <f t="shared" si="122"/>
        <v>0</v>
      </c>
      <c r="M1487" s="234">
        <f t="shared" si="123"/>
        <v>0</v>
      </c>
      <c r="N1487" s="11">
        <f>IF(Q1487="x",0,IF(J1487&lt;(INDEX(Lookup!$U$2:$U$10,MATCH($D$47,Lookup!$S$2:$S$10,0))),0,$L$12*K1487))</f>
        <v>0</v>
      </c>
      <c r="O1487" s="234">
        <f t="shared" si="124"/>
        <v>0</v>
      </c>
      <c r="P1487" s="10"/>
      <c r="Q1487" s="9"/>
      <c r="S1487" s="340">
        <f t="shared" si="125"/>
        <v>0</v>
      </c>
      <c r="T1487" s="340">
        <f t="shared" si="126"/>
        <v>0</v>
      </c>
    </row>
    <row r="1488" spans="2:20" ht="14.4" x14ac:dyDescent="0.3">
      <c r="B1488" s="30"/>
      <c r="C1488" s="16"/>
      <c r="D1488" s="16"/>
      <c r="E1488" s="25"/>
      <c r="F1488" s="16"/>
      <c r="G1488" s="15"/>
      <c r="H1488" s="14"/>
      <c r="I1488" s="13"/>
      <c r="J1488" s="13"/>
      <c r="K1488" s="12"/>
      <c r="L1488" s="232">
        <f t="shared" si="122"/>
        <v>0</v>
      </c>
      <c r="M1488" s="234">
        <f t="shared" si="123"/>
        <v>0</v>
      </c>
      <c r="N1488" s="11">
        <f>IF(Q1488="x",0,IF(J1488&lt;(INDEX(Lookup!$U$2:$U$10,MATCH($D$47,Lookup!$S$2:$S$10,0))),0,$L$12*K1488))</f>
        <v>0</v>
      </c>
      <c r="O1488" s="234">
        <f t="shared" si="124"/>
        <v>0</v>
      </c>
      <c r="P1488" s="10"/>
      <c r="Q1488" s="9"/>
      <c r="S1488" s="340">
        <f t="shared" si="125"/>
        <v>0</v>
      </c>
      <c r="T1488" s="340">
        <f t="shared" si="126"/>
        <v>0</v>
      </c>
    </row>
    <row r="1489" spans="2:20" ht="14.4" x14ac:dyDescent="0.3">
      <c r="B1489" s="30"/>
      <c r="C1489" s="16"/>
      <c r="D1489" s="16"/>
      <c r="E1489" s="25"/>
      <c r="F1489" s="16"/>
      <c r="G1489" s="15"/>
      <c r="H1489" s="14"/>
      <c r="I1489" s="13"/>
      <c r="J1489" s="13"/>
      <c r="K1489" s="12"/>
      <c r="L1489" s="232">
        <f t="shared" si="122"/>
        <v>0</v>
      </c>
      <c r="M1489" s="234">
        <f t="shared" si="123"/>
        <v>0</v>
      </c>
      <c r="N1489" s="11">
        <f>IF(Q1489="x",0,IF(J1489&lt;(INDEX(Lookup!$U$2:$U$10,MATCH($D$47,Lookup!$S$2:$S$10,0))),0,$L$12*K1489))</f>
        <v>0</v>
      </c>
      <c r="O1489" s="234">
        <f t="shared" si="124"/>
        <v>0</v>
      </c>
      <c r="P1489" s="10"/>
      <c r="Q1489" s="9"/>
      <c r="S1489" s="340">
        <f t="shared" si="125"/>
        <v>0</v>
      </c>
      <c r="T1489" s="340">
        <f t="shared" si="126"/>
        <v>0</v>
      </c>
    </row>
    <row r="1490" spans="2:20" ht="14.4" x14ac:dyDescent="0.3">
      <c r="B1490" s="30"/>
      <c r="C1490" s="16"/>
      <c r="D1490" s="16"/>
      <c r="E1490" s="25"/>
      <c r="F1490" s="16"/>
      <c r="G1490" s="15"/>
      <c r="H1490" s="14"/>
      <c r="I1490" s="13"/>
      <c r="J1490" s="13"/>
      <c r="K1490" s="12"/>
      <c r="L1490" s="232">
        <f t="shared" si="122"/>
        <v>0</v>
      </c>
      <c r="M1490" s="234">
        <f t="shared" si="123"/>
        <v>0</v>
      </c>
      <c r="N1490" s="11">
        <f>IF(Q1490="x",0,IF(J1490&lt;(INDEX(Lookup!$U$2:$U$10,MATCH($D$47,Lookup!$S$2:$S$10,0))),0,$L$12*K1490))</f>
        <v>0</v>
      </c>
      <c r="O1490" s="234">
        <f t="shared" si="124"/>
        <v>0</v>
      </c>
      <c r="P1490" s="10"/>
      <c r="Q1490" s="9"/>
      <c r="S1490" s="340">
        <f t="shared" si="125"/>
        <v>0</v>
      </c>
      <c r="T1490" s="340">
        <f t="shared" si="126"/>
        <v>0</v>
      </c>
    </row>
    <row r="1491" spans="2:20" ht="14.4" x14ac:dyDescent="0.3">
      <c r="B1491" s="30"/>
      <c r="C1491" s="16"/>
      <c r="D1491" s="16"/>
      <c r="E1491" s="25"/>
      <c r="F1491" s="16"/>
      <c r="G1491" s="15"/>
      <c r="H1491" s="14"/>
      <c r="I1491" s="13"/>
      <c r="J1491" s="13"/>
      <c r="K1491" s="12"/>
      <c r="L1491" s="232">
        <f t="shared" si="122"/>
        <v>0</v>
      </c>
      <c r="M1491" s="234">
        <f t="shared" si="123"/>
        <v>0</v>
      </c>
      <c r="N1491" s="11">
        <f>IF(Q1491="x",0,IF(J1491&lt;(INDEX(Lookup!$U$2:$U$10,MATCH($D$47,Lookup!$S$2:$S$10,0))),0,$L$12*K1491))</f>
        <v>0</v>
      </c>
      <c r="O1491" s="234">
        <f t="shared" si="124"/>
        <v>0</v>
      </c>
      <c r="P1491" s="10"/>
      <c r="Q1491" s="9"/>
      <c r="S1491" s="340">
        <f t="shared" si="125"/>
        <v>0</v>
      </c>
      <c r="T1491" s="340">
        <f t="shared" si="126"/>
        <v>0</v>
      </c>
    </row>
    <row r="1492" spans="2:20" ht="14.4" x14ac:dyDescent="0.3">
      <c r="B1492" s="30"/>
      <c r="C1492" s="16"/>
      <c r="D1492" s="16"/>
      <c r="E1492" s="25"/>
      <c r="F1492" s="16"/>
      <c r="G1492" s="15"/>
      <c r="H1492" s="14"/>
      <c r="I1492" s="13"/>
      <c r="J1492" s="13"/>
      <c r="K1492" s="12"/>
      <c r="L1492" s="232">
        <f t="shared" si="122"/>
        <v>0</v>
      </c>
      <c r="M1492" s="234">
        <f t="shared" si="123"/>
        <v>0</v>
      </c>
      <c r="N1492" s="11">
        <f>IF(Q1492="x",0,IF(J1492&lt;(INDEX(Lookup!$U$2:$U$10,MATCH($D$47,Lookup!$S$2:$S$10,0))),0,$L$12*K1492))</f>
        <v>0</v>
      </c>
      <c r="O1492" s="234">
        <f t="shared" si="124"/>
        <v>0</v>
      </c>
      <c r="P1492" s="10"/>
      <c r="Q1492" s="9"/>
      <c r="S1492" s="340">
        <f t="shared" si="125"/>
        <v>0</v>
      </c>
      <c r="T1492" s="340">
        <f t="shared" si="126"/>
        <v>0</v>
      </c>
    </row>
    <row r="1493" spans="2:20" ht="14.4" x14ac:dyDescent="0.3">
      <c r="B1493" s="30"/>
      <c r="C1493" s="16"/>
      <c r="D1493" s="16"/>
      <c r="E1493" s="25"/>
      <c r="F1493" s="16"/>
      <c r="G1493" s="15"/>
      <c r="H1493" s="14"/>
      <c r="I1493" s="13"/>
      <c r="J1493" s="13"/>
      <c r="K1493" s="12"/>
      <c r="L1493" s="232">
        <f t="shared" si="122"/>
        <v>0</v>
      </c>
      <c r="M1493" s="234">
        <f t="shared" si="123"/>
        <v>0</v>
      </c>
      <c r="N1493" s="11">
        <f>IF(Q1493="x",0,IF(J1493&lt;(INDEX(Lookup!$U$2:$U$10,MATCH($D$47,Lookup!$S$2:$S$10,0))),0,$L$12*K1493))</f>
        <v>0</v>
      </c>
      <c r="O1493" s="234">
        <f t="shared" si="124"/>
        <v>0</v>
      </c>
      <c r="P1493" s="10"/>
      <c r="Q1493" s="9"/>
      <c r="S1493" s="340">
        <f t="shared" si="125"/>
        <v>0</v>
      </c>
      <c r="T1493" s="340">
        <f t="shared" si="126"/>
        <v>0</v>
      </c>
    </row>
    <row r="1494" spans="2:20" ht="14.4" x14ac:dyDescent="0.3">
      <c r="B1494" s="30"/>
      <c r="C1494" s="16"/>
      <c r="D1494" s="16"/>
      <c r="E1494" s="25"/>
      <c r="F1494" s="16"/>
      <c r="G1494" s="15"/>
      <c r="H1494" s="14"/>
      <c r="I1494" s="13"/>
      <c r="J1494" s="13"/>
      <c r="K1494" s="12"/>
      <c r="L1494" s="232">
        <f t="shared" si="122"/>
        <v>0</v>
      </c>
      <c r="M1494" s="234">
        <f t="shared" si="123"/>
        <v>0</v>
      </c>
      <c r="N1494" s="11">
        <f>IF(Q1494="x",0,IF(J1494&lt;(INDEX(Lookup!$U$2:$U$10,MATCH($D$47,Lookup!$S$2:$S$10,0))),0,$L$12*K1494))</f>
        <v>0</v>
      </c>
      <c r="O1494" s="234">
        <f t="shared" si="124"/>
        <v>0</v>
      </c>
      <c r="P1494" s="10"/>
      <c r="Q1494" s="9"/>
      <c r="S1494" s="340">
        <f t="shared" si="125"/>
        <v>0</v>
      </c>
      <c r="T1494" s="340">
        <f t="shared" si="126"/>
        <v>0</v>
      </c>
    </row>
    <row r="1495" spans="2:20" ht="14.4" x14ac:dyDescent="0.3">
      <c r="B1495" s="30"/>
      <c r="C1495" s="16"/>
      <c r="D1495" s="16"/>
      <c r="E1495" s="25"/>
      <c r="F1495" s="16"/>
      <c r="G1495" s="15"/>
      <c r="H1495" s="14"/>
      <c r="I1495" s="13"/>
      <c r="J1495" s="13"/>
      <c r="K1495" s="12"/>
      <c r="L1495" s="232">
        <f t="shared" si="122"/>
        <v>0</v>
      </c>
      <c r="M1495" s="234">
        <f t="shared" si="123"/>
        <v>0</v>
      </c>
      <c r="N1495" s="11">
        <f>IF(Q1495="x",0,IF(J1495&lt;(INDEX(Lookup!$U$2:$U$10,MATCH($D$47,Lookup!$S$2:$S$10,0))),0,$L$12*K1495))</f>
        <v>0</v>
      </c>
      <c r="O1495" s="234">
        <f t="shared" si="124"/>
        <v>0</v>
      </c>
      <c r="P1495" s="10"/>
      <c r="Q1495" s="9"/>
      <c r="S1495" s="340">
        <f t="shared" si="125"/>
        <v>0</v>
      </c>
      <c r="T1495" s="340">
        <f t="shared" si="126"/>
        <v>0</v>
      </c>
    </row>
    <row r="1496" spans="2:20" ht="14.4" x14ac:dyDescent="0.3">
      <c r="B1496" s="30"/>
      <c r="C1496" s="16"/>
      <c r="D1496" s="16"/>
      <c r="E1496" s="25"/>
      <c r="F1496" s="16"/>
      <c r="G1496" s="15"/>
      <c r="H1496" s="14"/>
      <c r="I1496" s="13"/>
      <c r="J1496" s="13"/>
      <c r="K1496" s="12"/>
      <c r="L1496" s="232">
        <f t="shared" si="122"/>
        <v>0</v>
      </c>
      <c r="M1496" s="234">
        <f t="shared" si="123"/>
        <v>0</v>
      </c>
      <c r="N1496" s="11">
        <f>IF(Q1496="x",0,IF(J1496&lt;(INDEX(Lookup!$U$2:$U$10,MATCH($D$47,Lookup!$S$2:$S$10,0))),0,$L$12*K1496))</f>
        <v>0</v>
      </c>
      <c r="O1496" s="234">
        <f t="shared" si="124"/>
        <v>0</v>
      </c>
      <c r="P1496" s="10"/>
      <c r="Q1496" s="9"/>
      <c r="S1496" s="340">
        <f t="shared" si="125"/>
        <v>0</v>
      </c>
      <c r="T1496" s="340">
        <f t="shared" si="126"/>
        <v>0</v>
      </c>
    </row>
    <row r="1497" spans="2:20" ht="14.4" x14ac:dyDescent="0.3">
      <c r="B1497" s="30"/>
      <c r="C1497" s="16"/>
      <c r="D1497" s="16"/>
      <c r="E1497" s="25"/>
      <c r="F1497" s="16"/>
      <c r="G1497" s="15"/>
      <c r="H1497" s="14"/>
      <c r="I1497" s="13"/>
      <c r="J1497" s="13"/>
      <c r="K1497" s="12"/>
      <c r="L1497" s="232">
        <f t="shared" si="122"/>
        <v>0</v>
      </c>
      <c r="M1497" s="234">
        <f t="shared" si="123"/>
        <v>0</v>
      </c>
      <c r="N1497" s="11">
        <f>IF(Q1497="x",0,IF(J1497&lt;(INDEX(Lookup!$U$2:$U$10,MATCH($D$47,Lookup!$S$2:$S$10,0))),0,$L$12*K1497))</f>
        <v>0</v>
      </c>
      <c r="O1497" s="234">
        <f t="shared" si="124"/>
        <v>0</v>
      </c>
      <c r="P1497" s="10"/>
      <c r="Q1497" s="9"/>
      <c r="S1497" s="340">
        <f t="shared" si="125"/>
        <v>0</v>
      </c>
      <c r="T1497" s="340">
        <f t="shared" si="126"/>
        <v>0</v>
      </c>
    </row>
    <row r="1498" spans="2:20" ht="14.4" x14ac:dyDescent="0.3">
      <c r="B1498" s="30"/>
      <c r="C1498" s="16"/>
      <c r="D1498" s="16"/>
      <c r="E1498" s="25"/>
      <c r="F1498" s="16"/>
      <c r="G1498" s="15"/>
      <c r="H1498" s="14"/>
      <c r="I1498" s="13"/>
      <c r="J1498" s="13"/>
      <c r="K1498" s="12"/>
      <c r="L1498" s="232">
        <f t="shared" si="122"/>
        <v>0</v>
      </c>
      <c r="M1498" s="234">
        <f t="shared" si="123"/>
        <v>0</v>
      </c>
      <c r="N1498" s="11">
        <f>IF(Q1498="x",0,IF(J1498&lt;(INDEX(Lookup!$U$2:$U$10,MATCH($D$47,Lookup!$S$2:$S$10,0))),0,$L$12*K1498))</f>
        <v>0</v>
      </c>
      <c r="O1498" s="234">
        <f t="shared" si="124"/>
        <v>0</v>
      </c>
      <c r="P1498" s="10"/>
      <c r="Q1498" s="9"/>
      <c r="S1498" s="340">
        <f t="shared" si="125"/>
        <v>0</v>
      </c>
      <c r="T1498" s="340">
        <f t="shared" si="126"/>
        <v>0</v>
      </c>
    </row>
    <row r="1499" spans="2:20" ht="14.4" x14ac:dyDescent="0.3">
      <c r="B1499" s="30"/>
      <c r="C1499" s="16"/>
      <c r="D1499" s="16"/>
      <c r="E1499" s="25"/>
      <c r="F1499" s="16"/>
      <c r="G1499" s="15"/>
      <c r="H1499" s="14"/>
      <c r="I1499" s="13"/>
      <c r="J1499" s="13"/>
      <c r="K1499" s="12"/>
      <c r="L1499" s="232">
        <f t="shared" si="122"/>
        <v>0</v>
      </c>
      <c r="M1499" s="234">
        <f t="shared" si="123"/>
        <v>0</v>
      </c>
      <c r="N1499" s="11">
        <f>IF(Q1499="x",0,IF(J1499&lt;(INDEX(Lookup!$U$2:$U$10,MATCH($D$47,Lookup!$S$2:$S$10,0))),0,$L$12*K1499))</f>
        <v>0</v>
      </c>
      <c r="O1499" s="234">
        <f t="shared" si="124"/>
        <v>0</v>
      </c>
      <c r="P1499" s="10"/>
      <c r="Q1499" s="9"/>
      <c r="S1499" s="340">
        <f t="shared" si="125"/>
        <v>0</v>
      </c>
      <c r="T1499" s="340">
        <f t="shared" si="126"/>
        <v>0</v>
      </c>
    </row>
    <row r="1500" spans="2:20" ht="14.4" x14ac:dyDescent="0.3">
      <c r="B1500" s="30"/>
      <c r="C1500" s="16"/>
      <c r="D1500" s="16"/>
      <c r="E1500" s="25"/>
      <c r="F1500" s="16"/>
      <c r="G1500" s="15"/>
      <c r="H1500" s="14"/>
      <c r="I1500" s="13"/>
      <c r="J1500" s="13"/>
      <c r="K1500" s="12"/>
      <c r="L1500" s="232">
        <f t="shared" si="122"/>
        <v>0</v>
      </c>
      <c r="M1500" s="234">
        <f t="shared" si="123"/>
        <v>0</v>
      </c>
      <c r="N1500" s="11">
        <f>IF(Q1500="x",0,IF(J1500&lt;(INDEX(Lookup!$U$2:$U$10,MATCH($D$47,Lookup!$S$2:$S$10,0))),0,$L$12*K1500))</f>
        <v>0</v>
      </c>
      <c r="O1500" s="234">
        <f t="shared" si="124"/>
        <v>0</v>
      </c>
      <c r="P1500" s="10"/>
      <c r="Q1500" s="9"/>
      <c r="S1500" s="340">
        <f t="shared" si="125"/>
        <v>0</v>
      </c>
      <c r="T1500" s="340">
        <f t="shared" si="126"/>
        <v>0</v>
      </c>
    </row>
    <row r="1501" spans="2:20" ht="14.4" x14ac:dyDescent="0.3">
      <c r="B1501" s="30"/>
      <c r="C1501" s="16"/>
      <c r="D1501" s="16"/>
      <c r="E1501" s="25"/>
      <c r="F1501" s="16"/>
      <c r="G1501" s="15"/>
      <c r="H1501" s="14"/>
      <c r="I1501" s="13"/>
      <c r="J1501" s="13"/>
      <c r="K1501" s="12"/>
      <c r="L1501" s="232">
        <f t="shared" si="122"/>
        <v>0</v>
      </c>
      <c r="M1501" s="234">
        <f t="shared" si="123"/>
        <v>0</v>
      </c>
      <c r="N1501" s="11">
        <f>IF(Q1501="x",0,IF(J1501&lt;(INDEX(Lookup!$U$2:$U$10,MATCH($D$47,Lookup!$S$2:$S$10,0))),0,$L$12*K1501))</f>
        <v>0</v>
      </c>
      <c r="O1501" s="234">
        <f t="shared" si="124"/>
        <v>0</v>
      </c>
      <c r="P1501" s="10"/>
      <c r="Q1501" s="9"/>
      <c r="S1501" s="340">
        <f t="shared" si="125"/>
        <v>0</v>
      </c>
      <c r="T1501" s="340">
        <f t="shared" si="126"/>
        <v>0</v>
      </c>
    </row>
    <row r="1502" spans="2:20" ht="14.4" x14ac:dyDescent="0.3">
      <c r="B1502" s="30"/>
      <c r="C1502" s="16"/>
      <c r="D1502" s="16"/>
      <c r="E1502" s="25"/>
      <c r="F1502" s="16"/>
      <c r="G1502" s="15"/>
      <c r="H1502" s="14"/>
      <c r="I1502" s="13"/>
      <c r="J1502" s="13"/>
      <c r="K1502" s="12"/>
      <c r="L1502" s="232">
        <f t="shared" si="122"/>
        <v>0</v>
      </c>
      <c r="M1502" s="234">
        <f t="shared" si="123"/>
        <v>0</v>
      </c>
      <c r="N1502" s="11">
        <f>IF(Q1502="x",0,IF(J1502&lt;(INDEX(Lookup!$U$2:$U$10,MATCH($D$47,Lookup!$S$2:$S$10,0))),0,$L$12*K1502))</f>
        <v>0</v>
      </c>
      <c r="O1502" s="234">
        <f t="shared" si="124"/>
        <v>0</v>
      </c>
      <c r="P1502" s="10"/>
      <c r="Q1502" s="9"/>
      <c r="S1502" s="340">
        <f t="shared" si="125"/>
        <v>0</v>
      </c>
      <c r="T1502" s="340">
        <f t="shared" si="126"/>
        <v>0</v>
      </c>
    </row>
    <row r="1503" spans="2:20" ht="14.4" x14ac:dyDescent="0.3">
      <c r="B1503" s="30"/>
      <c r="C1503" s="16"/>
      <c r="D1503" s="16"/>
      <c r="E1503" s="25"/>
      <c r="F1503" s="16"/>
      <c r="G1503" s="15"/>
      <c r="H1503" s="14"/>
      <c r="I1503" s="13"/>
      <c r="J1503" s="13"/>
      <c r="K1503" s="12"/>
      <c r="L1503" s="232">
        <f t="shared" si="122"/>
        <v>0</v>
      </c>
      <c r="M1503" s="234">
        <f t="shared" si="123"/>
        <v>0</v>
      </c>
      <c r="N1503" s="11">
        <f>IF(Q1503="x",0,IF(J1503&lt;(INDEX(Lookup!$U$2:$U$10,MATCH($D$47,Lookup!$S$2:$S$10,0))),0,$L$12*K1503))</f>
        <v>0</v>
      </c>
      <c r="O1503" s="234">
        <f t="shared" si="124"/>
        <v>0</v>
      </c>
      <c r="P1503" s="10"/>
      <c r="Q1503" s="9"/>
      <c r="S1503" s="340">
        <f t="shared" si="125"/>
        <v>0</v>
      </c>
      <c r="T1503" s="340">
        <f t="shared" si="126"/>
        <v>0</v>
      </c>
    </row>
    <row r="1504" spans="2:20" ht="14.4" x14ac:dyDescent="0.3">
      <c r="B1504" s="30"/>
      <c r="C1504" s="16"/>
      <c r="D1504" s="16"/>
      <c r="E1504" s="25"/>
      <c r="F1504" s="16"/>
      <c r="G1504" s="15"/>
      <c r="H1504" s="14"/>
      <c r="I1504" s="13"/>
      <c r="J1504" s="13"/>
      <c r="K1504" s="12"/>
      <c r="L1504" s="232">
        <f t="shared" si="122"/>
        <v>0</v>
      </c>
      <c r="M1504" s="234">
        <f t="shared" si="123"/>
        <v>0</v>
      </c>
      <c r="N1504" s="11">
        <f>IF(Q1504="x",0,IF(J1504&lt;(INDEX(Lookup!$U$2:$U$10,MATCH($D$47,Lookup!$S$2:$S$10,0))),0,$L$12*K1504))</f>
        <v>0</v>
      </c>
      <c r="O1504" s="234">
        <f t="shared" si="124"/>
        <v>0</v>
      </c>
      <c r="P1504" s="10"/>
      <c r="Q1504" s="9"/>
      <c r="S1504" s="340">
        <f t="shared" si="125"/>
        <v>0</v>
      </c>
      <c r="T1504" s="340">
        <f t="shared" si="126"/>
        <v>0</v>
      </c>
    </row>
    <row r="1505" spans="2:20" ht="14.4" x14ac:dyDescent="0.3">
      <c r="B1505" s="30"/>
      <c r="C1505" s="16"/>
      <c r="D1505" s="16"/>
      <c r="E1505" s="25"/>
      <c r="F1505" s="16"/>
      <c r="G1505" s="15"/>
      <c r="H1505" s="14"/>
      <c r="I1505" s="13"/>
      <c r="J1505" s="13"/>
      <c r="K1505" s="12"/>
      <c r="L1505" s="232">
        <f t="shared" si="122"/>
        <v>0</v>
      </c>
      <c r="M1505" s="234">
        <f t="shared" si="123"/>
        <v>0</v>
      </c>
      <c r="N1505" s="11">
        <f>IF(Q1505="x",0,IF(J1505&lt;(INDEX(Lookup!$U$2:$U$10,MATCH($D$47,Lookup!$S$2:$S$10,0))),0,$L$12*K1505))</f>
        <v>0</v>
      </c>
      <c r="O1505" s="234">
        <f t="shared" si="124"/>
        <v>0</v>
      </c>
      <c r="P1505" s="10"/>
      <c r="Q1505" s="9"/>
      <c r="S1505" s="340">
        <f t="shared" si="125"/>
        <v>0</v>
      </c>
      <c r="T1505" s="340">
        <f t="shared" si="126"/>
        <v>0</v>
      </c>
    </row>
    <row r="1506" spans="2:20" ht="14.4" x14ac:dyDescent="0.3">
      <c r="B1506" s="30"/>
      <c r="C1506" s="16"/>
      <c r="D1506" s="16"/>
      <c r="E1506" s="25"/>
      <c r="F1506" s="16"/>
      <c r="G1506" s="15"/>
      <c r="H1506" s="14"/>
      <c r="I1506" s="13"/>
      <c r="J1506" s="13"/>
      <c r="K1506" s="12"/>
      <c r="L1506" s="232">
        <f t="shared" si="122"/>
        <v>0</v>
      </c>
      <c r="M1506" s="234">
        <f t="shared" si="123"/>
        <v>0</v>
      </c>
      <c r="N1506" s="11">
        <f>IF(Q1506="x",0,IF(J1506&lt;(INDEX(Lookup!$U$2:$U$10,MATCH($D$47,Lookup!$S$2:$S$10,0))),0,$L$12*K1506))</f>
        <v>0</v>
      </c>
      <c r="O1506" s="234">
        <f t="shared" si="124"/>
        <v>0</v>
      </c>
      <c r="P1506" s="10"/>
      <c r="Q1506" s="9"/>
      <c r="S1506" s="340">
        <f t="shared" si="125"/>
        <v>0</v>
      </c>
      <c r="T1506" s="340">
        <f t="shared" si="126"/>
        <v>0</v>
      </c>
    </row>
    <row r="1507" spans="2:20" ht="14.4" x14ac:dyDescent="0.3">
      <c r="B1507" s="30"/>
      <c r="C1507" s="16"/>
      <c r="D1507" s="16"/>
      <c r="E1507" s="25"/>
      <c r="F1507" s="16"/>
      <c r="G1507" s="15"/>
      <c r="H1507" s="14"/>
      <c r="I1507" s="13"/>
      <c r="J1507" s="13"/>
      <c r="K1507" s="12"/>
      <c r="L1507" s="232">
        <f t="shared" si="122"/>
        <v>0</v>
      </c>
      <c r="M1507" s="234">
        <f t="shared" si="123"/>
        <v>0</v>
      </c>
      <c r="N1507" s="11">
        <f>IF(Q1507="x",0,IF(J1507&lt;(INDEX(Lookup!$U$2:$U$10,MATCH($D$47,Lookup!$S$2:$S$10,0))),0,$L$12*K1507))</f>
        <v>0</v>
      </c>
      <c r="O1507" s="234">
        <f t="shared" si="124"/>
        <v>0</v>
      </c>
      <c r="P1507" s="10"/>
      <c r="Q1507" s="9"/>
      <c r="S1507" s="340">
        <f t="shared" si="125"/>
        <v>0</v>
      </c>
      <c r="T1507" s="340">
        <f t="shared" si="126"/>
        <v>0</v>
      </c>
    </row>
    <row r="1508" spans="2:20" ht="14.4" x14ac:dyDescent="0.3">
      <c r="B1508" s="30"/>
      <c r="C1508" s="16"/>
      <c r="D1508" s="16"/>
      <c r="E1508" s="25"/>
      <c r="F1508" s="16"/>
      <c r="G1508" s="15"/>
      <c r="H1508" s="14"/>
      <c r="I1508" s="13"/>
      <c r="J1508" s="13"/>
      <c r="K1508" s="12"/>
      <c r="L1508" s="232">
        <f t="shared" si="122"/>
        <v>0</v>
      </c>
      <c r="M1508" s="234">
        <f t="shared" si="123"/>
        <v>0</v>
      </c>
      <c r="N1508" s="11">
        <f>IF(Q1508="x",0,IF(J1508&lt;(INDEX(Lookup!$U$2:$U$10,MATCH($D$47,Lookup!$S$2:$S$10,0))),0,$L$12*K1508))</f>
        <v>0</v>
      </c>
      <c r="O1508" s="234">
        <f t="shared" si="124"/>
        <v>0</v>
      </c>
      <c r="P1508" s="10"/>
      <c r="Q1508" s="9"/>
      <c r="S1508" s="340">
        <f t="shared" si="125"/>
        <v>0</v>
      </c>
      <c r="T1508" s="340">
        <f t="shared" si="126"/>
        <v>0</v>
      </c>
    </row>
    <row r="1509" spans="2:20" ht="14.4" x14ac:dyDescent="0.3">
      <c r="B1509" s="30"/>
      <c r="C1509" s="16"/>
      <c r="D1509" s="16"/>
      <c r="E1509" s="25"/>
      <c r="F1509" s="16"/>
      <c r="G1509" s="15"/>
      <c r="H1509" s="14"/>
      <c r="I1509" s="13"/>
      <c r="J1509" s="13"/>
      <c r="K1509" s="12"/>
      <c r="L1509" s="232">
        <f t="shared" si="122"/>
        <v>0</v>
      </c>
      <c r="M1509" s="234">
        <f t="shared" si="123"/>
        <v>0</v>
      </c>
      <c r="N1509" s="11">
        <f>IF(Q1509="x",0,IF(J1509&lt;(INDEX(Lookup!$U$2:$U$10,MATCH($D$47,Lookup!$S$2:$S$10,0))),0,$L$12*K1509))</f>
        <v>0</v>
      </c>
      <c r="O1509" s="234">
        <f t="shared" si="124"/>
        <v>0</v>
      </c>
      <c r="P1509" s="10"/>
      <c r="Q1509" s="9"/>
      <c r="S1509" s="340">
        <f t="shared" si="125"/>
        <v>0</v>
      </c>
      <c r="T1509" s="340">
        <f t="shared" si="126"/>
        <v>0</v>
      </c>
    </row>
    <row r="1510" spans="2:20" ht="14.4" x14ac:dyDescent="0.3">
      <c r="B1510" s="30"/>
      <c r="C1510" s="16"/>
      <c r="D1510" s="16"/>
      <c r="E1510" s="25"/>
      <c r="F1510" s="16"/>
      <c r="G1510" s="15"/>
      <c r="H1510" s="14"/>
      <c r="I1510" s="13"/>
      <c r="J1510" s="13"/>
      <c r="K1510" s="12"/>
      <c r="L1510" s="232">
        <f t="shared" si="122"/>
        <v>0</v>
      </c>
      <c r="M1510" s="234">
        <f t="shared" si="123"/>
        <v>0</v>
      </c>
      <c r="N1510" s="11">
        <f>IF(Q1510="x",0,IF(J1510&lt;(INDEX(Lookup!$U$2:$U$10,MATCH($D$47,Lookup!$S$2:$S$10,0))),0,$L$12*K1510))</f>
        <v>0</v>
      </c>
      <c r="O1510" s="234">
        <f t="shared" si="124"/>
        <v>0</v>
      </c>
      <c r="P1510" s="10"/>
      <c r="Q1510" s="9"/>
      <c r="S1510" s="340">
        <f t="shared" si="125"/>
        <v>0</v>
      </c>
      <c r="T1510" s="340">
        <f t="shared" si="126"/>
        <v>0</v>
      </c>
    </row>
    <row r="1511" spans="2:20" ht="14.4" x14ac:dyDescent="0.3">
      <c r="B1511" s="30"/>
      <c r="C1511" s="16"/>
      <c r="D1511" s="16"/>
      <c r="E1511" s="25"/>
      <c r="F1511" s="16"/>
      <c r="G1511" s="15"/>
      <c r="H1511" s="14"/>
      <c r="I1511" s="13"/>
      <c r="J1511" s="13"/>
      <c r="K1511" s="12"/>
      <c r="L1511" s="232">
        <f t="shared" si="122"/>
        <v>0</v>
      </c>
      <c r="M1511" s="234">
        <f t="shared" si="123"/>
        <v>0</v>
      </c>
      <c r="N1511" s="11">
        <f>IF(Q1511="x",0,IF(J1511&lt;(INDEX(Lookup!$U$2:$U$10,MATCH($D$47,Lookup!$S$2:$S$10,0))),0,$L$12*K1511))</f>
        <v>0</v>
      </c>
      <c r="O1511" s="234">
        <f t="shared" si="124"/>
        <v>0</v>
      </c>
      <c r="P1511" s="10"/>
      <c r="Q1511" s="9"/>
      <c r="S1511" s="340">
        <f t="shared" si="125"/>
        <v>0</v>
      </c>
      <c r="T1511" s="340">
        <f t="shared" si="126"/>
        <v>0</v>
      </c>
    </row>
    <row r="1512" spans="2:20" ht="14.4" x14ac:dyDescent="0.3">
      <c r="B1512" s="30"/>
      <c r="C1512" s="16"/>
      <c r="D1512" s="16"/>
      <c r="E1512" s="25"/>
      <c r="F1512" s="16"/>
      <c r="G1512" s="15"/>
      <c r="H1512" s="14"/>
      <c r="I1512" s="13"/>
      <c r="J1512" s="13"/>
      <c r="K1512" s="12"/>
      <c r="L1512" s="232">
        <f t="shared" si="122"/>
        <v>0</v>
      </c>
      <c r="M1512" s="234">
        <f t="shared" si="123"/>
        <v>0</v>
      </c>
      <c r="N1512" s="11">
        <f>IF(Q1512="x",0,IF(J1512&lt;(INDEX(Lookup!$U$2:$U$10,MATCH($D$47,Lookup!$S$2:$S$10,0))),0,$L$12*K1512))</f>
        <v>0</v>
      </c>
      <c r="O1512" s="234">
        <f t="shared" si="124"/>
        <v>0</v>
      </c>
      <c r="P1512" s="10"/>
      <c r="Q1512" s="9"/>
      <c r="S1512" s="340">
        <f t="shared" si="125"/>
        <v>0</v>
      </c>
      <c r="T1512" s="340">
        <f t="shared" si="126"/>
        <v>0</v>
      </c>
    </row>
    <row r="1513" spans="2:20" ht="14.4" x14ac:dyDescent="0.3">
      <c r="B1513" s="30"/>
      <c r="C1513" s="16"/>
      <c r="D1513" s="16"/>
      <c r="E1513" s="25"/>
      <c r="F1513" s="16"/>
      <c r="G1513" s="15"/>
      <c r="H1513" s="14"/>
      <c r="I1513" s="13"/>
      <c r="J1513" s="13"/>
      <c r="K1513" s="12"/>
      <c r="L1513" s="232">
        <f t="shared" si="122"/>
        <v>0</v>
      </c>
      <c r="M1513" s="234">
        <f t="shared" si="123"/>
        <v>0</v>
      </c>
      <c r="N1513" s="11">
        <f>IF(Q1513="x",0,IF(J1513&lt;(INDEX(Lookup!$U$2:$U$10,MATCH($D$47,Lookup!$S$2:$S$10,0))),0,$L$12*K1513))</f>
        <v>0</v>
      </c>
      <c r="O1513" s="234">
        <f t="shared" si="124"/>
        <v>0</v>
      </c>
      <c r="P1513" s="10"/>
      <c r="Q1513" s="9"/>
      <c r="S1513" s="340">
        <f t="shared" si="125"/>
        <v>0</v>
      </c>
      <c r="T1513" s="340">
        <f t="shared" si="126"/>
        <v>0</v>
      </c>
    </row>
    <row r="1514" spans="2:20" ht="14.4" x14ac:dyDescent="0.3">
      <c r="B1514" s="30"/>
      <c r="C1514" s="16"/>
      <c r="D1514" s="16"/>
      <c r="E1514" s="25"/>
      <c r="F1514" s="16"/>
      <c r="G1514" s="15"/>
      <c r="H1514" s="14"/>
      <c r="I1514" s="13"/>
      <c r="J1514" s="13"/>
      <c r="K1514" s="12"/>
      <c r="L1514" s="232">
        <f t="shared" si="122"/>
        <v>0</v>
      </c>
      <c r="M1514" s="234">
        <f t="shared" si="123"/>
        <v>0</v>
      </c>
      <c r="N1514" s="11">
        <f>IF(Q1514="x",0,IF(J1514&lt;(INDEX(Lookup!$U$2:$U$10,MATCH($D$47,Lookup!$S$2:$S$10,0))),0,$L$12*K1514))</f>
        <v>0</v>
      </c>
      <c r="O1514" s="234">
        <f t="shared" si="124"/>
        <v>0</v>
      </c>
      <c r="P1514" s="10"/>
      <c r="Q1514" s="9"/>
      <c r="S1514" s="340">
        <f t="shared" si="125"/>
        <v>0</v>
      </c>
      <c r="T1514" s="340">
        <f t="shared" si="126"/>
        <v>0</v>
      </c>
    </row>
    <row r="1515" spans="2:20" ht="14.4" x14ac:dyDescent="0.3">
      <c r="B1515" s="30"/>
      <c r="C1515" s="16"/>
      <c r="D1515" s="16"/>
      <c r="E1515" s="25"/>
      <c r="F1515" s="16"/>
      <c r="G1515" s="15"/>
      <c r="H1515" s="14"/>
      <c r="I1515" s="13"/>
      <c r="J1515" s="13"/>
      <c r="K1515" s="12"/>
      <c r="L1515" s="232">
        <f t="shared" si="122"/>
        <v>0</v>
      </c>
      <c r="M1515" s="234">
        <f t="shared" si="123"/>
        <v>0</v>
      </c>
      <c r="N1515" s="11">
        <f>IF(Q1515="x",0,IF(J1515&lt;(INDEX(Lookup!$U$2:$U$10,MATCH($D$47,Lookup!$S$2:$S$10,0))),0,$L$12*K1515))</f>
        <v>0</v>
      </c>
      <c r="O1515" s="234">
        <f t="shared" si="124"/>
        <v>0</v>
      </c>
      <c r="P1515" s="10"/>
      <c r="Q1515" s="9"/>
      <c r="S1515" s="340">
        <f t="shared" si="125"/>
        <v>0</v>
      </c>
      <c r="T1515" s="340">
        <f t="shared" si="126"/>
        <v>0</v>
      </c>
    </row>
    <row r="1516" spans="2:20" ht="14.4" x14ac:dyDescent="0.3">
      <c r="B1516" s="30"/>
      <c r="C1516" s="16"/>
      <c r="D1516" s="16"/>
      <c r="E1516" s="25"/>
      <c r="F1516" s="16"/>
      <c r="G1516" s="15"/>
      <c r="H1516" s="14"/>
      <c r="I1516" s="13"/>
      <c r="J1516" s="13"/>
      <c r="K1516" s="12"/>
      <c r="L1516" s="232">
        <f t="shared" si="122"/>
        <v>0</v>
      </c>
      <c r="M1516" s="234">
        <f t="shared" si="123"/>
        <v>0</v>
      </c>
      <c r="N1516" s="11">
        <f>IF(Q1516="x",0,IF(J1516&lt;(INDEX(Lookup!$U$2:$U$10,MATCH($D$47,Lookup!$S$2:$S$10,0))),0,$L$12*K1516))</f>
        <v>0</v>
      </c>
      <c r="O1516" s="234">
        <f t="shared" si="124"/>
        <v>0</v>
      </c>
      <c r="P1516" s="10"/>
      <c r="Q1516" s="9"/>
      <c r="S1516" s="340">
        <f t="shared" si="125"/>
        <v>0</v>
      </c>
      <c r="T1516" s="340">
        <f t="shared" si="126"/>
        <v>0</v>
      </c>
    </row>
    <row r="1517" spans="2:20" ht="14.4" x14ac:dyDescent="0.3">
      <c r="B1517" s="30"/>
      <c r="C1517" s="16"/>
      <c r="D1517" s="16"/>
      <c r="E1517" s="25"/>
      <c r="F1517" s="16"/>
      <c r="G1517" s="15"/>
      <c r="H1517" s="14"/>
      <c r="I1517" s="13"/>
      <c r="J1517" s="13"/>
      <c r="K1517" s="12"/>
      <c r="L1517" s="232">
        <f t="shared" si="122"/>
        <v>0</v>
      </c>
      <c r="M1517" s="234">
        <f t="shared" si="123"/>
        <v>0</v>
      </c>
      <c r="N1517" s="11">
        <f>IF(Q1517="x",0,IF(J1517&lt;(INDEX(Lookup!$U$2:$U$10,MATCH($D$47,Lookup!$S$2:$S$10,0))),0,$L$12*K1517))</f>
        <v>0</v>
      </c>
      <c r="O1517" s="234">
        <f t="shared" si="124"/>
        <v>0</v>
      </c>
      <c r="P1517" s="10"/>
      <c r="Q1517" s="9"/>
      <c r="S1517" s="340">
        <f t="shared" si="125"/>
        <v>0</v>
      </c>
      <c r="T1517" s="340">
        <f t="shared" si="126"/>
        <v>0</v>
      </c>
    </row>
    <row r="1518" spans="2:20" ht="14.4" x14ac:dyDescent="0.3">
      <c r="B1518" s="30"/>
      <c r="C1518" s="16"/>
      <c r="D1518" s="16"/>
      <c r="E1518" s="25"/>
      <c r="F1518" s="16"/>
      <c r="G1518" s="15"/>
      <c r="H1518" s="14"/>
      <c r="I1518" s="13"/>
      <c r="J1518" s="13"/>
      <c r="K1518" s="12"/>
      <c r="L1518" s="232">
        <f t="shared" si="122"/>
        <v>0</v>
      </c>
      <c r="M1518" s="234">
        <f t="shared" si="123"/>
        <v>0</v>
      </c>
      <c r="N1518" s="11">
        <f>IF(Q1518="x",0,IF(J1518&lt;(INDEX(Lookup!$U$2:$U$10,MATCH($D$47,Lookup!$S$2:$S$10,0))),0,$L$12*K1518))</f>
        <v>0</v>
      </c>
      <c r="O1518" s="234">
        <f t="shared" si="124"/>
        <v>0</v>
      </c>
      <c r="P1518" s="10"/>
      <c r="Q1518" s="9"/>
      <c r="S1518" s="340">
        <f t="shared" si="125"/>
        <v>0</v>
      </c>
      <c r="T1518" s="340">
        <f t="shared" si="126"/>
        <v>0</v>
      </c>
    </row>
    <row r="1519" spans="2:20" ht="14.4" x14ac:dyDescent="0.3">
      <c r="B1519" s="30"/>
      <c r="C1519" s="16"/>
      <c r="D1519" s="16"/>
      <c r="E1519" s="25"/>
      <c r="F1519" s="16"/>
      <c r="G1519" s="15"/>
      <c r="H1519" s="14"/>
      <c r="I1519" s="13"/>
      <c r="J1519" s="13"/>
      <c r="K1519" s="12"/>
      <c r="L1519" s="232">
        <f t="shared" si="122"/>
        <v>0</v>
      </c>
      <c r="M1519" s="234">
        <f t="shared" si="123"/>
        <v>0</v>
      </c>
      <c r="N1519" s="11">
        <f>IF(Q1519="x",0,IF(J1519&lt;(INDEX(Lookup!$U$2:$U$10,MATCH($D$47,Lookup!$S$2:$S$10,0))),0,$L$12*K1519))</f>
        <v>0</v>
      </c>
      <c r="O1519" s="234">
        <f t="shared" si="124"/>
        <v>0</v>
      </c>
      <c r="P1519" s="10"/>
      <c r="Q1519" s="9"/>
      <c r="S1519" s="340">
        <f t="shared" si="125"/>
        <v>0</v>
      </c>
      <c r="T1519" s="340">
        <f t="shared" si="126"/>
        <v>0</v>
      </c>
    </row>
    <row r="1520" spans="2:20" ht="14.4" x14ac:dyDescent="0.3">
      <c r="B1520" s="30"/>
      <c r="C1520" s="16"/>
      <c r="D1520" s="16"/>
      <c r="E1520" s="25"/>
      <c r="F1520" s="16"/>
      <c r="G1520" s="15"/>
      <c r="H1520" s="14"/>
      <c r="I1520" s="13"/>
      <c r="J1520" s="13"/>
      <c r="K1520" s="12"/>
      <c r="L1520" s="232">
        <f t="shared" si="122"/>
        <v>0</v>
      </c>
      <c r="M1520" s="234">
        <f t="shared" si="123"/>
        <v>0</v>
      </c>
      <c r="N1520" s="11">
        <f>IF(Q1520="x",0,IF(J1520&lt;(INDEX(Lookup!$U$2:$U$10,MATCH($D$47,Lookup!$S$2:$S$10,0))),0,$L$12*K1520))</f>
        <v>0</v>
      </c>
      <c r="O1520" s="234">
        <f t="shared" si="124"/>
        <v>0</v>
      </c>
      <c r="P1520" s="10"/>
      <c r="Q1520" s="9"/>
      <c r="S1520" s="340">
        <f t="shared" si="125"/>
        <v>0</v>
      </c>
      <c r="T1520" s="340">
        <f t="shared" si="126"/>
        <v>0</v>
      </c>
    </row>
    <row r="1521" spans="2:20" ht="14.4" x14ac:dyDescent="0.3">
      <c r="B1521" s="30"/>
      <c r="C1521" s="16"/>
      <c r="D1521" s="16"/>
      <c r="E1521" s="25"/>
      <c r="F1521" s="16"/>
      <c r="G1521" s="15"/>
      <c r="H1521" s="14"/>
      <c r="I1521" s="13"/>
      <c r="J1521" s="13"/>
      <c r="K1521" s="12"/>
      <c r="L1521" s="232">
        <f t="shared" si="122"/>
        <v>0</v>
      </c>
      <c r="M1521" s="234">
        <f t="shared" si="123"/>
        <v>0</v>
      </c>
      <c r="N1521" s="11">
        <f>IF(Q1521="x",0,IF(J1521&lt;(INDEX(Lookup!$U$2:$U$10,MATCH($D$47,Lookup!$S$2:$S$10,0))),0,$L$12*K1521))</f>
        <v>0</v>
      </c>
      <c r="O1521" s="234">
        <f t="shared" si="124"/>
        <v>0</v>
      </c>
      <c r="P1521" s="10"/>
      <c r="Q1521" s="9"/>
      <c r="S1521" s="340">
        <f t="shared" si="125"/>
        <v>0</v>
      </c>
      <c r="T1521" s="340">
        <f t="shared" si="126"/>
        <v>0</v>
      </c>
    </row>
    <row r="1522" spans="2:20" ht="14.4" x14ac:dyDescent="0.3">
      <c r="B1522" s="30"/>
      <c r="C1522" s="16"/>
      <c r="D1522" s="16"/>
      <c r="E1522" s="25"/>
      <c r="F1522" s="16"/>
      <c r="G1522" s="15"/>
      <c r="H1522" s="14"/>
      <c r="I1522" s="13"/>
      <c r="J1522" s="13"/>
      <c r="K1522" s="12"/>
      <c r="L1522" s="232">
        <f t="shared" ref="L1522:L1585" si="127">IF(ROUNDDOWN(DATEDIF(I1522,J1522,"d")/7,0)&gt;$L$12,$L$12*K1522,K1522*ROUNDDOWN(DATEDIF(I1522,J1522,"d")/7,0))</f>
        <v>0</v>
      </c>
      <c r="M1522" s="234">
        <f t="shared" ref="M1522:M1585" si="128">L1522*$L$6</f>
        <v>0</v>
      </c>
      <c r="N1522" s="11">
        <f>IF(Q1522="x",0,IF(J1522&lt;(INDEX(Lookup!$U$2:$U$10,MATCH($D$47,Lookup!$S$2:$S$10,0))),0,$L$12*K1522))</f>
        <v>0</v>
      </c>
      <c r="O1522" s="234">
        <f t="shared" ref="O1522:O1585" si="129">N1522*$L$6</f>
        <v>0</v>
      </c>
      <c r="P1522" s="10"/>
      <c r="Q1522" s="9"/>
      <c r="S1522" s="340">
        <f t="shared" si="125"/>
        <v>0</v>
      </c>
      <c r="T1522" s="340">
        <f t="shared" si="126"/>
        <v>0</v>
      </c>
    </row>
    <row r="1523" spans="2:20" ht="14.4" x14ac:dyDescent="0.3">
      <c r="B1523" s="30"/>
      <c r="C1523" s="16"/>
      <c r="D1523" s="16"/>
      <c r="E1523" s="25"/>
      <c r="F1523" s="16"/>
      <c r="G1523" s="15"/>
      <c r="H1523" s="14"/>
      <c r="I1523" s="13"/>
      <c r="J1523" s="13"/>
      <c r="K1523" s="12"/>
      <c r="L1523" s="232">
        <f t="shared" si="127"/>
        <v>0</v>
      </c>
      <c r="M1523" s="234">
        <f t="shared" si="128"/>
        <v>0</v>
      </c>
      <c r="N1523" s="11">
        <f>IF(Q1523="x",0,IF(J1523&lt;(INDEX(Lookup!$U$2:$U$10,MATCH($D$47,Lookup!$S$2:$S$10,0))),0,$L$12*K1523))</f>
        <v>0</v>
      </c>
      <c r="O1523" s="234">
        <f t="shared" si="129"/>
        <v>0</v>
      </c>
      <c r="P1523" s="10"/>
      <c r="Q1523" s="9"/>
      <c r="S1523" s="340">
        <f t="shared" ref="S1523:S1586" si="130">M1523*$I$35</f>
        <v>0</v>
      </c>
      <c r="T1523" s="340">
        <f t="shared" ref="T1523:T1586" si="131">O1523*$I$44</f>
        <v>0</v>
      </c>
    </row>
    <row r="1524" spans="2:20" ht="14.4" x14ac:dyDescent="0.3">
      <c r="B1524" s="30"/>
      <c r="C1524" s="16"/>
      <c r="D1524" s="16"/>
      <c r="E1524" s="25"/>
      <c r="F1524" s="16"/>
      <c r="G1524" s="15"/>
      <c r="H1524" s="14"/>
      <c r="I1524" s="13"/>
      <c r="J1524" s="13"/>
      <c r="K1524" s="12"/>
      <c r="L1524" s="232">
        <f t="shared" si="127"/>
        <v>0</v>
      </c>
      <c r="M1524" s="234">
        <f t="shared" si="128"/>
        <v>0</v>
      </c>
      <c r="N1524" s="11">
        <f>IF(Q1524="x",0,IF(J1524&lt;(INDEX(Lookup!$U$2:$U$10,MATCH($D$47,Lookup!$S$2:$S$10,0))),0,$L$12*K1524))</f>
        <v>0</v>
      </c>
      <c r="O1524" s="234">
        <f t="shared" si="129"/>
        <v>0</v>
      </c>
      <c r="P1524" s="10"/>
      <c r="Q1524" s="9"/>
      <c r="S1524" s="340">
        <f t="shared" si="130"/>
        <v>0</v>
      </c>
      <c r="T1524" s="340">
        <f t="shared" si="131"/>
        <v>0</v>
      </c>
    </row>
    <row r="1525" spans="2:20" ht="14.4" x14ac:dyDescent="0.3">
      <c r="B1525" s="30"/>
      <c r="C1525" s="16"/>
      <c r="D1525" s="16"/>
      <c r="E1525" s="25"/>
      <c r="F1525" s="16"/>
      <c r="G1525" s="15"/>
      <c r="H1525" s="14"/>
      <c r="I1525" s="13"/>
      <c r="J1525" s="13"/>
      <c r="K1525" s="12"/>
      <c r="L1525" s="232">
        <f t="shared" si="127"/>
        <v>0</v>
      </c>
      <c r="M1525" s="234">
        <f t="shared" si="128"/>
        <v>0</v>
      </c>
      <c r="N1525" s="11">
        <f>IF(Q1525="x",0,IF(J1525&lt;(INDEX(Lookup!$U$2:$U$10,MATCH($D$47,Lookup!$S$2:$S$10,0))),0,$L$12*K1525))</f>
        <v>0</v>
      </c>
      <c r="O1525" s="234">
        <f t="shared" si="129"/>
        <v>0</v>
      </c>
      <c r="P1525" s="10"/>
      <c r="Q1525" s="9"/>
      <c r="S1525" s="340">
        <f t="shared" si="130"/>
        <v>0</v>
      </c>
      <c r="T1525" s="340">
        <f t="shared" si="131"/>
        <v>0</v>
      </c>
    </row>
    <row r="1526" spans="2:20" ht="14.4" x14ac:dyDescent="0.3">
      <c r="B1526" s="30"/>
      <c r="C1526" s="16"/>
      <c r="D1526" s="16"/>
      <c r="E1526" s="25"/>
      <c r="F1526" s="16"/>
      <c r="G1526" s="15"/>
      <c r="H1526" s="14"/>
      <c r="I1526" s="13"/>
      <c r="J1526" s="13"/>
      <c r="K1526" s="12"/>
      <c r="L1526" s="232">
        <f t="shared" si="127"/>
        <v>0</v>
      </c>
      <c r="M1526" s="234">
        <f t="shared" si="128"/>
        <v>0</v>
      </c>
      <c r="N1526" s="11">
        <f>IF(Q1526="x",0,IF(J1526&lt;(INDEX(Lookup!$U$2:$U$10,MATCH($D$47,Lookup!$S$2:$S$10,0))),0,$L$12*K1526))</f>
        <v>0</v>
      </c>
      <c r="O1526" s="234">
        <f t="shared" si="129"/>
        <v>0</v>
      </c>
      <c r="P1526" s="10"/>
      <c r="Q1526" s="9"/>
      <c r="S1526" s="340">
        <f t="shared" si="130"/>
        <v>0</v>
      </c>
      <c r="T1526" s="340">
        <f t="shared" si="131"/>
        <v>0</v>
      </c>
    </row>
    <row r="1527" spans="2:20" ht="14.4" x14ac:dyDescent="0.3">
      <c r="B1527" s="30"/>
      <c r="C1527" s="16"/>
      <c r="D1527" s="16"/>
      <c r="E1527" s="25"/>
      <c r="F1527" s="16"/>
      <c r="G1527" s="15"/>
      <c r="H1527" s="14"/>
      <c r="I1527" s="13"/>
      <c r="J1527" s="13"/>
      <c r="K1527" s="12"/>
      <c r="L1527" s="232">
        <f t="shared" si="127"/>
        <v>0</v>
      </c>
      <c r="M1527" s="234">
        <f t="shared" si="128"/>
        <v>0</v>
      </c>
      <c r="N1527" s="11">
        <f>IF(Q1527="x",0,IF(J1527&lt;(INDEX(Lookup!$U$2:$U$10,MATCH($D$47,Lookup!$S$2:$S$10,0))),0,$L$12*K1527))</f>
        <v>0</v>
      </c>
      <c r="O1527" s="234">
        <f t="shared" si="129"/>
        <v>0</v>
      </c>
      <c r="P1527" s="10"/>
      <c r="Q1527" s="9"/>
      <c r="S1527" s="340">
        <f t="shared" si="130"/>
        <v>0</v>
      </c>
      <c r="T1527" s="340">
        <f t="shared" si="131"/>
        <v>0</v>
      </c>
    </row>
    <row r="1528" spans="2:20" ht="14.4" x14ac:dyDescent="0.3">
      <c r="B1528" s="30"/>
      <c r="C1528" s="16"/>
      <c r="D1528" s="16"/>
      <c r="E1528" s="25"/>
      <c r="F1528" s="16"/>
      <c r="G1528" s="15"/>
      <c r="H1528" s="14"/>
      <c r="I1528" s="13"/>
      <c r="J1528" s="13"/>
      <c r="K1528" s="12"/>
      <c r="L1528" s="232">
        <f t="shared" si="127"/>
        <v>0</v>
      </c>
      <c r="M1528" s="234">
        <f t="shared" si="128"/>
        <v>0</v>
      </c>
      <c r="N1528" s="11">
        <f>IF(Q1528="x",0,IF(J1528&lt;(INDEX(Lookup!$U$2:$U$10,MATCH($D$47,Lookup!$S$2:$S$10,0))),0,$L$12*K1528))</f>
        <v>0</v>
      </c>
      <c r="O1528" s="234">
        <f t="shared" si="129"/>
        <v>0</v>
      </c>
      <c r="P1528" s="10"/>
      <c r="Q1528" s="9"/>
      <c r="S1528" s="340">
        <f t="shared" si="130"/>
        <v>0</v>
      </c>
      <c r="T1528" s="340">
        <f t="shared" si="131"/>
        <v>0</v>
      </c>
    </row>
    <row r="1529" spans="2:20" ht="14.4" x14ac:dyDescent="0.3">
      <c r="B1529" s="30"/>
      <c r="C1529" s="16"/>
      <c r="D1529" s="16"/>
      <c r="E1529" s="25"/>
      <c r="F1529" s="16"/>
      <c r="G1529" s="15"/>
      <c r="H1529" s="14"/>
      <c r="I1529" s="13"/>
      <c r="J1529" s="13"/>
      <c r="K1529" s="12"/>
      <c r="L1529" s="232">
        <f t="shared" si="127"/>
        <v>0</v>
      </c>
      <c r="M1529" s="234">
        <f t="shared" si="128"/>
        <v>0</v>
      </c>
      <c r="N1529" s="11">
        <f>IF(Q1529="x",0,IF(J1529&lt;(INDEX(Lookup!$U$2:$U$10,MATCH($D$47,Lookup!$S$2:$S$10,0))),0,$L$12*K1529))</f>
        <v>0</v>
      </c>
      <c r="O1529" s="234">
        <f t="shared" si="129"/>
        <v>0</v>
      </c>
      <c r="P1529" s="10"/>
      <c r="Q1529" s="9"/>
      <c r="S1529" s="340">
        <f t="shared" si="130"/>
        <v>0</v>
      </c>
      <c r="T1529" s="340">
        <f t="shared" si="131"/>
        <v>0</v>
      </c>
    </row>
    <row r="1530" spans="2:20" ht="14.4" x14ac:dyDescent="0.3">
      <c r="B1530" s="30"/>
      <c r="C1530" s="16"/>
      <c r="D1530" s="16"/>
      <c r="E1530" s="25"/>
      <c r="F1530" s="16"/>
      <c r="G1530" s="15"/>
      <c r="H1530" s="14"/>
      <c r="I1530" s="13"/>
      <c r="J1530" s="13"/>
      <c r="K1530" s="12"/>
      <c r="L1530" s="232">
        <f t="shared" si="127"/>
        <v>0</v>
      </c>
      <c r="M1530" s="234">
        <f t="shared" si="128"/>
        <v>0</v>
      </c>
      <c r="N1530" s="11">
        <f>IF(Q1530="x",0,IF(J1530&lt;(INDEX(Lookup!$U$2:$U$10,MATCH($D$47,Lookup!$S$2:$S$10,0))),0,$L$12*K1530))</f>
        <v>0</v>
      </c>
      <c r="O1530" s="234">
        <f t="shared" si="129"/>
        <v>0</v>
      </c>
      <c r="P1530" s="10"/>
      <c r="Q1530" s="9"/>
      <c r="S1530" s="340">
        <f t="shared" si="130"/>
        <v>0</v>
      </c>
      <c r="T1530" s="340">
        <f t="shared" si="131"/>
        <v>0</v>
      </c>
    </row>
    <row r="1531" spans="2:20" ht="14.4" x14ac:dyDescent="0.3">
      <c r="B1531" s="30"/>
      <c r="C1531" s="16"/>
      <c r="D1531" s="16"/>
      <c r="E1531" s="25"/>
      <c r="F1531" s="16"/>
      <c r="G1531" s="15"/>
      <c r="H1531" s="14"/>
      <c r="I1531" s="13"/>
      <c r="J1531" s="13"/>
      <c r="K1531" s="12"/>
      <c r="L1531" s="232">
        <f t="shared" si="127"/>
        <v>0</v>
      </c>
      <c r="M1531" s="234">
        <f t="shared" si="128"/>
        <v>0</v>
      </c>
      <c r="N1531" s="11">
        <f>IF(Q1531="x",0,IF(J1531&lt;(INDEX(Lookup!$U$2:$U$10,MATCH($D$47,Lookup!$S$2:$S$10,0))),0,$L$12*K1531))</f>
        <v>0</v>
      </c>
      <c r="O1531" s="234">
        <f t="shared" si="129"/>
        <v>0</v>
      </c>
      <c r="P1531" s="10"/>
      <c r="Q1531" s="9"/>
      <c r="S1531" s="340">
        <f t="shared" si="130"/>
        <v>0</v>
      </c>
      <c r="T1531" s="340">
        <f t="shared" si="131"/>
        <v>0</v>
      </c>
    </row>
    <row r="1532" spans="2:20" ht="14.4" x14ac:dyDescent="0.3">
      <c r="B1532" s="30"/>
      <c r="C1532" s="16"/>
      <c r="D1532" s="16"/>
      <c r="E1532" s="25"/>
      <c r="F1532" s="16"/>
      <c r="G1532" s="15"/>
      <c r="H1532" s="14"/>
      <c r="I1532" s="13"/>
      <c r="J1532" s="13"/>
      <c r="K1532" s="12"/>
      <c r="L1532" s="232">
        <f t="shared" si="127"/>
        <v>0</v>
      </c>
      <c r="M1532" s="234">
        <f t="shared" si="128"/>
        <v>0</v>
      </c>
      <c r="N1532" s="11">
        <f>IF(Q1532="x",0,IF(J1532&lt;(INDEX(Lookup!$U$2:$U$10,MATCH($D$47,Lookup!$S$2:$S$10,0))),0,$L$12*K1532))</f>
        <v>0</v>
      </c>
      <c r="O1532" s="234">
        <f t="shared" si="129"/>
        <v>0</v>
      </c>
      <c r="P1532" s="10"/>
      <c r="Q1532" s="9"/>
      <c r="S1532" s="340">
        <f t="shared" si="130"/>
        <v>0</v>
      </c>
      <c r="T1532" s="340">
        <f t="shared" si="131"/>
        <v>0</v>
      </c>
    </row>
    <row r="1533" spans="2:20" ht="14.4" x14ac:dyDescent="0.3">
      <c r="B1533" s="30"/>
      <c r="C1533" s="16"/>
      <c r="D1533" s="16"/>
      <c r="E1533" s="25"/>
      <c r="F1533" s="16"/>
      <c r="G1533" s="15"/>
      <c r="H1533" s="14"/>
      <c r="I1533" s="13"/>
      <c r="J1533" s="13"/>
      <c r="K1533" s="12"/>
      <c r="L1533" s="232">
        <f t="shared" si="127"/>
        <v>0</v>
      </c>
      <c r="M1533" s="234">
        <f t="shared" si="128"/>
        <v>0</v>
      </c>
      <c r="N1533" s="11">
        <f>IF(Q1533="x",0,IF(J1533&lt;(INDEX(Lookup!$U$2:$U$10,MATCH($D$47,Lookup!$S$2:$S$10,0))),0,$L$12*K1533))</f>
        <v>0</v>
      </c>
      <c r="O1533" s="234">
        <f t="shared" si="129"/>
        <v>0</v>
      </c>
      <c r="P1533" s="10"/>
      <c r="Q1533" s="9"/>
      <c r="S1533" s="340">
        <f t="shared" si="130"/>
        <v>0</v>
      </c>
      <c r="T1533" s="340">
        <f t="shared" si="131"/>
        <v>0</v>
      </c>
    </row>
    <row r="1534" spans="2:20" ht="14.4" x14ac:dyDescent="0.3">
      <c r="B1534" s="30"/>
      <c r="C1534" s="16"/>
      <c r="D1534" s="16"/>
      <c r="E1534" s="25"/>
      <c r="F1534" s="16"/>
      <c r="G1534" s="15"/>
      <c r="H1534" s="14"/>
      <c r="I1534" s="13"/>
      <c r="J1534" s="13"/>
      <c r="K1534" s="12"/>
      <c r="L1534" s="232">
        <f t="shared" si="127"/>
        <v>0</v>
      </c>
      <c r="M1534" s="234">
        <f t="shared" si="128"/>
        <v>0</v>
      </c>
      <c r="N1534" s="11">
        <f>IF(Q1534="x",0,IF(J1534&lt;(INDEX(Lookup!$U$2:$U$10,MATCH($D$47,Lookup!$S$2:$S$10,0))),0,$L$12*K1534))</f>
        <v>0</v>
      </c>
      <c r="O1534" s="234">
        <f t="shared" si="129"/>
        <v>0</v>
      </c>
      <c r="P1534" s="10"/>
      <c r="Q1534" s="9"/>
      <c r="S1534" s="340">
        <f t="shared" si="130"/>
        <v>0</v>
      </c>
      <c r="T1534" s="340">
        <f t="shared" si="131"/>
        <v>0</v>
      </c>
    </row>
    <row r="1535" spans="2:20" ht="14.4" x14ac:dyDescent="0.3">
      <c r="B1535" s="30"/>
      <c r="C1535" s="16"/>
      <c r="D1535" s="16"/>
      <c r="E1535" s="25"/>
      <c r="F1535" s="16"/>
      <c r="G1535" s="15"/>
      <c r="H1535" s="14"/>
      <c r="I1535" s="13"/>
      <c r="J1535" s="13"/>
      <c r="K1535" s="12"/>
      <c r="L1535" s="232">
        <f t="shared" si="127"/>
        <v>0</v>
      </c>
      <c r="M1535" s="234">
        <f t="shared" si="128"/>
        <v>0</v>
      </c>
      <c r="N1535" s="11">
        <f>IF(Q1535="x",0,IF(J1535&lt;(INDEX(Lookup!$U$2:$U$10,MATCH($D$47,Lookup!$S$2:$S$10,0))),0,$L$12*K1535))</f>
        <v>0</v>
      </c>
      <c r="O1535" s="234">
        <f t="shared" si="129"/>
        <v>0</v>
      </c>
      <c r="P1535" s="10"/>
      <c r="Q1535" s="9"/>
      <c r="S1535" s="340">
        <f t="shared" si="130"/>
        <v>0</v>
      </c>
      <c r="T1535" s="340">
        <f t="shared" si="131"/>
        <v>0</v>
      </c>
    </row>
    <row r="1536" spans="2:20" ht="14.4" x14ac:dyDescent="0.3">
      <c r="B1536" s="30"/>
      <c r="C1536" s="16"/>
      <c r="D1536" s="16"/>
      <c r="E1536" s="25"/>
      <c r="F1536" s="16"/>
      <c r="G1536" s="15"/>
      <c r="H1536" s="14"/>
      <c r="I1536" s="13"/>
      <c r="J1536" s="13"/>
      <c r="K1536" s="12"/>
      <c r="L1536" s="232">
        <f t="shared" si="127"/>
        <v>0</v>
      </c>
      <c r="M1536" s="234">
        <f t="shared" si="128"/>
        <v>0</v>
      </c>
      <c r="N1536" s="11">
        <f>IF(Q1536="x",0,IF(J1536&lt;(INDEX(Lookup!$U$2:$U$10,MATCH($D$47,Lookup!$S$2:$S$10,0))),0,$L$12*K1536))</f>
        <v>0</v>
      </c>
      <c r="O1536" s="234">
        <f t="shared" si="129"/>
        <v>0</v>
      </c>
      <c r="P1536" s="10"/>
      <c r="Q1536" s="9"/>
      <c r="S1536" s="340">
        <f t="shared" si="130"/>
        <v>0</v>
      </c>
      <c r="T1536" s="340">
        <f t="shared" si="131"/>
        <v>0</v>
      </c>
    </row>
    <row r="1537" spans="2:20" ht="14.4" x14ac:dyDescent="0.3">
      <c r="B1537" s="30"/>
      <c r="C1537" s="16"/>
      <c r="D1537" s="16"/>
      <c r="E1537" s="25"/>
      <c r="F1537" s="16"/>
      <c r="G1537" s="15"/>
      <c r="H1537" s="14"/>
      <c r="I1537" s="13"/>
      <c r="J1537" s="13"/>
      <c r="K1537" s="12"/>
      <c r="L1537" s="232">
        <f t="shared" si="127"/>
        <v>0</v>
      </c>
      <c r="M1537" s="234">
        <f t="shared" si="128"/>
        <v>0</v>
      </c>
      <c r="N1537" s="11">
        <f>IF(Q1537="x",0,IF(J1537&lt;(INDEX(Lookup!$U$2:$U$10,MATCH($D$47,Lookup!$S$2:$S$10,0))),0,$L$12*K1537))</f>
        <v>0</v>
      </c>
      <c r="O1537" s="234">
        <f t="shared" si="129"/>
        <v>0</v>
      </c>
      <c r="P1537" s="10"/>
      <c r="Q1537" s="9"/>
      <c r="S1537" s="340">
        <f t="shared" si="130"/>
        <v>0</v>
      </c>
      <c r="T1537" s="340">
        <f t="shared" si="131"/>
        <v>0</v>
      </c>
    </row>
    <row r="1538" spans="2:20" ht="14.4" x14ac:dyDescent="0.3">
      <c r="B1538" s="30"/>
      <c r="C1538" s="16"/>
      <c r="D1538" s="16"/>
      <c r="E1538" s="25"/>
      <c r="F1538" s="16"/>
      <c r="G1538" s="15"/>
      <c r="H1538" s="14"/>
      <c r="I1538" s="13"/>
      <c r="J1538" s="13"/>
      <c r="K1538" s="12"/>
      <c r="L1538" s="232">
        <f t="shared" si="127"/>
        <v>0</v>
      </c>
      <c r="M1538" s="234">
        <f t="shared" si="128"/>
        <v>0</v>
      </c>
      <c r="N1538" s="11">
        <f>IF(Q1538="x",0,IF(J1538&lt;(INDEX(Lookup!$U$2:$U$10,MATCH($D$47,Lookup!$S$2:$S$10,0))),0,$L$12*K1538))</f>
        <v>0</v>
      </c>
      <c r="O1538" s="234">
        <f t="shared" si="129"/>
        <v>0</v>
      </c>
      <c r="P1538" s="10"/>
      <c r="Q1538" s="9"/>
      <c r="S1538" s="340">
        <f t="shared" si="130"/>
        <v>0</v>
      </c>
      <c r="T1538" s="340">
        <f t="shared" si="131"/>
        <v>0</v>
      </c>
    </row>
    <row r="1539" spans="2:20" ht="14.4" x14ac:dyDescent="0.3">
      <c r="B1539" s="30"/>
      <c r="C1539" s="16"/>
      <c r="D1539" s="16"/>
      <c r="E1539" s="25"/>
      <c r="F1539" s="16"/>
      <c r="G1539" s="15"/>
      <c r="H1539" s="14"/>
      <c r="I1539" s="13"/>
      <c r="J1539" s="13"/>
      <c r="K1539" s="12"/>
      <c r="L1539" s="232">
        <f t="shared" si="127"/>
        <v>0</v>
      </c>
      <c r="M1539" s="234">
        <f t="shared" si="128"/>
        <v>0</v>
      </c>
      <c r="N1539" s="11">
        <f>IF(Q1539="x",0,IF(J1539&lt;(INDEX(Lookup!$U$2:$U$10,MATCH($D$47,Lookup!$S$2:$S$10,0))),0,$L$12*K1539))</f>
        <v>0</v>
      </c>
      <c r="O1539" s="234">
        <f t="shared" si="129"/>
        <v>0</v>
      </c>
      <c r="P1539" s="10"/>
      <c r="Q1539" s="9"/>
      <c r="S1539" s="340">
        <f t="shared" si="130"/>
        <v>0</v>
      </c>
      <c r="T1539" s="340">
        <f t="shared" si="131"/>
        <v>0</v>
      </c>
    </row>
    <row r="1540" spans="2:20" ht="14.4" x14ac:dyDescent="0.3">
      <c r="B1540" s="30"/>
      <c r="C1540" s="16"/>
      <c r="D1540" s="16"/>
      <c r="E1540" s="25"/>
      <c r="F1540" s="16"/>
      <c r="G1540" s="15"/>
      <c r="H1540" s="14"/>
      <c r="I1540" s="13"/>
      <c r="J1540" s="13"/>
      <c r="K1540" s="12"/>
      <c r="L1540" s="232">
        <f t="shared" si="127"/>
        <v>0</v>
      </c>
      <c r="M1540" s="234">
        <f t="shared" si="128"/>
        <v>0</v>
      </c>
      <c r="N1540" s="11">
        <f>IF(Q1540="x",0,IF(J1540&lt;(INDEX(Lookup!$U$2:$U$10,MATCH($D$47,Lookup!$S$2:$S$10,0))),0,$L$12*K1540))</f>
        <v>0</v>
      </c>
      <c r="O1540" s="234">
        <f t="shared" si="129"/>
        <v>0</v>
      </c>
      <c r="P1540" s="10"/>
      <c r="Q1540" s="9"/>
      <c r="S1540" s="340">
        <f t="shared" si="130"/>
        <v>0</v>
      </c>
      <c r="T1540" s="340">
        <f t="shared" si="131"/>
        <v>0</v>
      </c>
    </row>
    <row r="1541" spans="2:20" ht="14.4" x14ac:dyDescent="0.3">
      <c r="B1541" s="30"/>
      <c r="C1541" s="16"/>
      <c r="D1541" s="16"/>
      <c r="E1541" s="25"/>
      <c r="F1541" s="16"/>
      <c r="G1541" s="15"/>
      <c r="H1541" s="14"/>
      <c r="I1541" s="13"/>
      <c r="J1541" s="13"/>
      <c r="K1541" s="12"/>
      <c r="L1541" s="232">
        <f t="shared" si="127"/>
        <v>0</v>
      </c>
      <c r="M1541" s="234">
        <f t="shared" si="128"/>
        <v>0</v>
      </c>
      <c r="N1541" s="11">
        <f>IF(Q1541="x",0,IF(J1541&lt;(INDEX(Lookup!$U$2:$U$10,MATCH($D$47,Lookup!$S$2:$S$10,0))),0,$L$12*K1541))</f>
        <v>0</v>
      </c>
      <c r="O1541" s="234">
        <f t="shared" si="129"/>
        <v>0</v>
      </c>
      <c r="P1541" s="10"/>
      <c r="Q1541" s="9"/>
      <c r="S1541" s="340">
        <f t="shared" si="130"/>
        <v>0</v>
      </c>
      <c r="T1541" s="340">
        <f t="shared" si="131"/>
        <v>0</v>
      </c>
    </row>
    <row r="1542" spans="2:20" ht="14.4" x14ac:dyDescent="0.3">
      <c r="B1542" s="30"/>
      <c r="C1542" s="16"/>
      <c r="D1542" s="16"/>
      <c r="E1542" s="25"/>
      <c r="F1542" s="16"/>
      <c r="G1542" s="15"/>
      <c r="H1542" s="14"/>
      <c r="I1542" s="13"/>
      <c r="J1542" s="13"/>
      <c r="K1542" s="12"/>
      <c r="L1542" s="232">
        <f t="shared" si="127"/>
        <v>0</v>
      </c>
      <c r="M1542" s="234">
        <f t="shared" si="128"/>
        <v>0</v>
      </c>
      <c r="N1542" s="11">
        <f>IF(Q1542="x",0,IF(J1542&lt;(INDEX(Lookup!$U$2:$U$10,MATCH($D$47,Lookup!$S$2:$S$10,0))),0,$L$12*K1542))</f>
        <v>0</v>
      </c>
      <c r="O1542" s="234">
        <f t="shared" si="129"/>
        <v>0</v>
      </c>
      <c r="P1542" s="10"/>
      <c r="Q1542" s="9"/>
      <c r="S1542" s="340">
        <f t="shared" si="130"/>
        <v>0</v>
      </c>
      <c r="T1542" s="340">
        <f t="shared" si="131"/>
        <v>0</v>
      </c>
    </row>
    <row r="1543" spans="2:20" ht="14.4" x14ac:dyDescent="0.3">
      <c r="B1543" s="30"/>
      <c r="C1543" s="16"/>
      <c r="D1543" s="16"/>
      <c r="E1543" s="25"/>
      <c r="F1543" s="16"/>
      <c r="G1543" s="15"/>
      <c r="H1543" s="14"/>
      <c r="I1543" s="13"/>
      <c r="J1543" s="13"/>
      <c r="K1543" s="12"/>
      <c r="L1543" s="232">
        <f t="shared" si="127"/>
        <v>0</v>
      </c>
      <c r="M1543" s="234">
        <f t="shared" si="128"/>
        <v>0</v>
      </c>
      <c r="N1543" s="11">
        <f>IF(Q1543="x",0,IF(J1543&lt;(INDEX(Lookup!$U$2:$U$10,MATCH($D$47,Lookup!$S$2:$S$10,0))),0,$L$12*K1543))</f>
        <v>0</v>
      </c>
      <c r="O1543" s="234">
        <f t="shared" si="129"/>
        <v>0</v>
      </c>
      <c r="P1543" s="10"/>
      <c r="Q1543" s="9"/>
      <c r="S1543" s="340">
        <f t="shared" si="130"/>
        <v>0</v>
      </c>
      <c r="T1543" s="340">
        <f t="shared" si="131"/>
        <v>0</v>
      </c>
    </row>
    <row r="1544" spans="2:20" ht="14.4" x14ac:dyDescent="0.3">
      <c r="B1544" s="30"/>
      <c r="C1544" s="16"/>
      <c r="D1544" s="16"/>
      <c r="E1544" s="25"/>
      <c r="F1544" s="16"/>
      <c r="G1544" s="15"/>
      <c r="H1544" s="14"/>
      <c r="I1544" s="13"/>
      <c r="J1544" s="13"/>
      <c r="K1544" s="12"/>
      <c r="L1544" s="232">
        <f t="shared" si="127"/>
        <v>0</v>
      </c>
      <c r="M1544" s="234">
        <f t="shared" si="128"/>
        <v>0</v>
      </c>
      <c r="N1544" s="11">
        <f>IF(Q1544="x",0,IF(J1544&lt;(INDEX(Lookup!$U$2:$U$10,MATCH($D$47,Lookup!$S$2:$S$10,0))),0,$L$12*K1544))</f>
        <v>0</v>
      </c>
      <c r="O1544" s="234">
        <f t="shared" si="129"/>
        <v>0</v>
      </c>
      <c r="P1544" s="10"/>
      <c r="Q1544" s="9"/>
      <c r="S1544" s="340">
        <f t="shared" si="130"/>
        <v>0</v>
      </c>
      <c r="T1544" s="340">
        <f t="shared" si="131"/>
        <v>0</v>
      </c>
    </row>
    <row r="1545" spans="2:20" ht="14.4" x14ac:dyDescent="0.3">
      <c r="B1545" s="30"/>
      <c r="C1545" s="16"/>
      <c r="D1545" s="16"/>
      <c r="E1545" s="25"/>
      <c r="F1545" s="16"/>
      <c r="G1545" s="15"/>
      <c r="H1545" s="14"/>
      <c r="I1545" s="13"/>
      <c r="J1545" s="13"/>
      <c r="K1545" s="12"/>
      <c r="L1545" s="232">
        <f t="shared" si="127"/>
        <v>0</v>
      </c>
      <c r="M1545" s="234">
        <f t="shared" si="128"/>
        <v>0</v>
      </c>
      <c r="N1545" s="11">
        <f>IF(Q1545="x",0,IF(J1545&lt;(INDEX(Lookup!$U$2:$U$10,MATCH($D$47,Lookup!$S$2:$S$10,0))),0,$L$12*K1545))</f>
        <v>0</v>
      </c>
      <c r="O1545" s="234">
        <f t="shared" si="129"/>
        <v>0</v>
      </c>
      <c r="P1545" s="10"/>
      <c r="Q1545" s="9"/>
      <c r="S1545" s="340">
        <f t="shared" si="130"/>
        <v>0</v>
      </c>
      <c r="T1545" s="340">
        <f t="shared" si="131"/>
        <v>0</v>
      </c>
    </row>
    <row r="1546" spans="2:20" ht="14.4" x14ac:dyDescent="0.3">
      <c r="B1546" s="30"/>
      <c r="C1546" s="16"/>
      <c r="D1546" s="16"/>
      <c r="E1546" s="25"/>
      <c r="F1546" s="16"/>
      <c r="G1546" s="15"/>
      <c r="H1546" s="14"/>
      <c r="I1546" s="13"/>
      <c r="J1546" s="13"/>
      <c r="K1546" s="12"/>
      <c r="L1546" s="232">
        <f t="shared" si="127"/>
        <v>0</v>
      </c>
      <c r="M1546" s="234">
        <f t="shared" si="128"/>
        <v>0</v>
      </c>
      <c r="N1546" s="11">
        <f>IF(Q1546="x",0,IF(J1546&lt;(INDEX(Lookup!$U$2:$U$10,MATCH($D$47,Lookup!$S$2:$S$10,0))),0,$L$12*K1546))</f>
        <v>0</v>
      </c>
      <c r="O1546" s="234">
        <f t="shared" si="129"/>
        <v>0</v>
      </c>
      <c r="P1546" s="10"/>
      <c r="Q1546" s="9"/>
      <c r="S1546" s="340">
        <f t="shared" si="130"/>
        <v>0</v>
      </c>
      <c r="T1546" s="340">
        <f t="shared" si="131"/>
        <v>0</v>
      </c>
    </row>
    <row r="1547" spans="2:20" ht="14.4" x14ac:dyDescent="0.3">
      <c r="B1547" s="30"/>
      <c r="C1547" s="16"/>
      <c r="D1547" s="16"/>
      <c r="E1547" s="25"/>
      <c r="F1547" s="16"/>
      <c r="G1547" s="15"/>
      <c r="H1547" s="14"/>
      <c r="I1547" s="13"/>
      <c r="J1547" s="13"/>
      <c r="K1547" s="12"/>
      <c r="L1547" s="232">
        <f t="shared" si="127"/>
        <v>0</v>
      </c>
      <c r="M1547" s="234">
        <f t="shared" si="128"/>
        <v>0</v>
      </c>
      <c r="N1547" s="11">
        <f>IF(Q1547="x",0,IF(J1547&lt;(INDEX(Lookup!$U$2:$U$10,MATCH($D$47,Lookup!$S$2:$S$10,0))),0,$L$12*K1547))</f>
        <v>0</v>
      </c>
      <c r="O1547" s="234">
        <f t="shared" si="129"/>
        <v>0</v>
      </c>
      <c r="P1547" s="10"/>
      <c r="Q1547" s="9"/>
      <c r="S1547" s="340">
        <f t="shared" si="130"/>
        <v>0</v>
      </c>
      <c r="T1547" s="340">
        <f t="shared" si="131"/>
        <v>0</v>
      </c>
    </row>
    <row r="1548" spans="2:20" ht="14.4" x14ac:dyDescent="0.3">
      <c r="B1548" s="30"/>
      <c r="C1548" s="16"/>
      <c r="D1548" s="16"/>
      <c r="E1548" s="25"/>
      <c r="F1548" s="16"/>
      <c r="G1548" s="15"/>
      <c r="H1548" s="14"/>
      <c r="I1548" s="13"/>
      <c r="J1548" s="13"/>
      <c r="K1548" s="12"/>
      <c r="L1548" s="232">
        <f t="shared" si="127"/>
        <v>0</v>
      </c>
      <c r="M1548" s="234">
        <f t="shared" si="128"/>
        <v>0</v>
      </c>
      <c r="N1548" s="11">
        <f>IF(Q1548="x",0,IF(J1548&lt;(INDEX(Lookup!$U$2:$U$10,MATCH($D$47,Lookup!$S$2:$S$10,0))),0,$L$12*K1548))</f>
        <v>0</v>
      </c>
      <c r="O1548" s="234">
        <f t="shared" si="129"/>
        <v>0</v>
      </c>
      <c r="P1548" s="10"/>
      <c r="Q1548" s="9"/>
      <c r="S1548" s="340">
        <f t="shared" si="130"/>
        <v>0</v>
      </c>
      <c r="T1548" s="340">
        <f t="shared" si="131"/>
        <v>0</v>
      </c>
    </row>
    <row r="1549" spans="2:20" ht="14.4" x14ac:dyDescent="0.3">
      <c r="B1549" s="30"/>
      <c r="C1549" s="16"/>
      <c r="D1549" s="16"/>
      <c r="E1549" s="25"/>
      <c r="F1549" s="16"/>
      <c r="G1549" s="15"/>
      <c r="H1549" s="14"/>
      <c r="I1549" s="13"/>
      <c r="J1549" s="13"/>
      <c r="K1549" s="12"/>
      <c r="L1549" s="232">
        <f t="shared" si="127"/>
        <v>0</v>
      </c>
      <c r="M1549" s="234">
        <f t="shared" si="128"/>
        <v>0</v>
      </c>
      <c r="N1549" s="11">
        <f>IF(Q1549="x",0,IF(J1549&lt;(INDEX(Lookup!$U$2:$U$10,MATCH($D$47,Lookup!$S$2:$S$10,0))),0,$L$12*K1549))</f>
        <v>0</v>
      </c>
      <c r="O1549" s="234">
        <f t="shared" si="129"/>
        <v>0</v>
      </c>
      <c r="P1549" s="10"/>
      <c r="Q1549" s="9"/>
      <c r="S1549" s="340">
        <f t="shared" si="130"/>
        <v>0</v>
      </c>
      <c r="T1549" s="340">
        <f t="shared" si="131"/>
        <v>0</v>
      </c>
    </row>
    <row r="1550" spans="2:20" ht="14.4" x14ac:dyDescent="0.3">
      <c r="B1550" s="30"/>
      <c r="C1550" s="16"/>
      <c r="D1550" s="16"/>
      <c r="E1550" s="25"/>
      <c r="F1550" s="16"/>
      <c r="G1550" s="15"/>
      <c r="H1550" s="14"/>
      <c r="I1550" s="13"/>
      <c r="J1550" s="13"/>
      <c r="K1550" s="12"/>
      <c r="L1550" s="232">
        <f t="shared" si="127"/>
        <v>0</v>
      </c>
      <c r="M1550" s="234">
        <f t="shared" si="128"/>
        <v>0</v>
      </c>
      <c r="N1550" s="11">
        <f>IF(Q1550="x",0,IF(J1550&lt;(INDEX(Lookup!$U$2:$U$10,MATCH($D$47,Lookup!$S$2:$S$10,0))),0,$L$12*K1550))</f>
        <v>0</v>
      </c>
      <c r="O1550" s="234">
        <f t="shared" si="129"/>
        <v>0</v>
      </c>
      <c r="P1550" s="10"/>
      <c r="Q1550" s="9"/>
      <c r="S1550" s="340">
        <f t="shared" si="130"/>
        <v>0</v>
      </c>
      <c r="T1550" s="340">
        <f t="shared" si="131"/>
        <v>0</v>
      </c>
    </row>
    <row r="1551" spans="2:20" ht="14.4" x14ac:dyDescent="0.3">
      <c r="B1551" s="30"/>
      <c r="C1551" s="16"/>
      <c r="D1551" s="16"/>
      <c r="E1551" s="25"/>
      <c r="F1551" s="16"/>
      <c r="G1551" s="15"/>
      <c r="H1551" s="14"/>
      <c r="I1551" s="13"/>
      <c r="J1551" s="13"/>
      <c r="K1551" s="12"/>
      <c r="L1551" s="232">
        <f t="shared" si="127"/>
        <v>0</v>
      </c>
      <c r="M1551" s="234">
        <f t="shared" si="128"/>
        <v>0</v>
      </c>
      <c r="N1551" s="11">
        <f>IF(Q1551="x",0,IF(J1551&lt;(INDEX(Lookup!$U$2:$U$10,MATCH($D$47,Lookup!$S$2:$S$10,0))),0,$L$12*K1551))</f>
        <v>0</v>
      </c>
      <c r="O1551" s="234">
        <f t="shared" si="129"/>
        <v>0</v>
      </c>
      <c r="P1551" s="10"/>
      <c r="Q1551" s="9"/>
      <c r="S1551" s="340">
        <f t="shared" si="130"/>
        <v>0</v>
      </c>
      <c r="T1551" s="340">
        <f t="shared" si="131"/>
        <v>0</v>
      </c>
    </row>
    <row r="1552" spans="2:20" ht="14.4" x14ac:dyDescent="0.3">
      <c r="B1552" s="30"/>
      <c r="C1552" s="16"/>
      <c r="D1552" s="16"/>
      <c r="E1552" s="25"/>
      <c r="F1552" s="16"/>
      <c r="G1552" s="15"/>
      <c r="H1552" s="14"/>
      <c r="I1552" s="13"/>
      <c r="J1552" s="13"/>
      <c r="K1552" s="12"/>
      <c r="L1552" s="232">
        <f t="shared" si="127"/>
        <v>0</v>
      </c>
      <c r="M1552" s="234">
        <f t="shared" si="128"/>
        <v>0</v>
      </c>
      <c r="N1552" s="11">
        <f>IF(Q1552="x",0,IF(J1552&lt;(INDEX(Lookup!$U$2:$U$10,MATCH($D$47,Lookup!$S$2:$S$10,0))),0,$L$12*K1552))</f>
        <v>0</v>
      </c>
      <c r="O1552" s="234">
        <f t="shared" si="129"/>
        <v>0</v>
      </c>
      <c r="P1552" s="10"/>
      <c r="Q1552" s="9"/>
      <c r="S1552" s="340">
        <f t="shared" si="130"/>
        <v>0</v>
      </c>
      <c r="T1552" s="340">
        <f t="shared" si="131"/>
        <v>0</v>
      </c>
    </row>
    <row r="1553" spans="2:20" ht="14.4" x14ac:dyDescent="0.3">
      <c r="B1553" s="30"/>
      <c r="C1553" s="16"/>
      <c r="D1553" s="16"/>
      <c r="E1553" s="25"/>
      <c r="F1553" s="16"/>
      <c r="G1553" s="15"/>
      <c r="H1553" s="14"/>
      <c r="I1553" s="13"/>
      <c r="J1553" s="13"/>
      <c r="K1553" s="12"/>
      <c r="L1553" s="232">
        <f t="shared" si="127"/>
        <v>0</v>
      </c>
      <c r="M1553" s="234">
        <f t="shared" si="128"/>
        <v>0</v>
      </c>
      <c r="N1553" s="11">
        <f>IF(Q1553="x",0,IF(J1553&lt;(INDEX(Lookup!$U$2:$U$10,MATCH($D$47,Lookup!$S$2:$S$10,0))),0,$L$12*K1553))</f>
        <v>0</v>
      </c>
      <c r="O1553" s="234">
        <f t="shared" si="129"/>
        <v>0</v>
      </c>
      <c r="P1553" s="10"/>
      <c r="Q1553" s="9"/>
      <c r="S1553" s="340">
        <f t="shared" si="130"/>
        <v>0</v>
      </c>
      <c r="T1553" s="340">
        <f t="shared" si="131"/>
        <v>0</v>
      </c>
    </row>
    <row r="1554" spans="2:20" ht="14.4" x14ac:dyDescent="0.3">
      <c r="B1554" s="30"/>
      <c r="C1554" s="16"/>
      <c r="D1554" s="16"/>
      <c r="E1554" s="25"/>
      <c r="F1554" s="16"/>
      <c r="G1554" s="15"/>
      <c r="H1554" s="14"/>
      <c r="I1554" s="13"/>
      <c r="J1554" s="13"/>
      <c r="K1554" s="12"/>
      <c r="L1554" s="232">
        <f t="shared" si="127"/>
        <v>0</v>
      </c>
      <c r="M1554" s="234">
        <f t="shared" si="128"/>
        <v>0</v>
      </c>
      <c r="N1554" s="11">
        <f>IF(Q1554="x",0,IF(J1554&lt;(INDEX(Lookup!$U$2:$U$10,MATCH($D$47,Lookup!$S$2:$S$10,0))),0,$L$12*K1554))</f>
        <v>0</v>
      </c>
      <c r="O1554" s="234">
        <f t="shared" si="129"/>
        <v>0</v>
      </c>
      <c r="P1554" s="10"/>
      <c r="Q1554" s="9"/>
      <c r="S1554" s="340">
        <f t="shared" si="130"/>
        <v>0</v>
      </c>
      <c r="T1554" s="340">
        <f t="shared" si="131"/>
        <v>0</v>
      </c>
    </row>
    <row r="1555" spans="2:20" ht="14.4" x14ac:dyDescent="0.3">
      <c r="B1555" s="30"/>
      <c r="C1555" s="16"/>
      <c r="D1555" s="16"/>
      <c r="E1555" s="25"/>
      <c r="F1555" s="16"/>
      <c r="G1555" s="15"/>
      <c r="H1555" s="14"/>
      <c r="I1555" s="13"/>
      <c r="J1555" s="13"/>
      <c r="K1555" s="12"/>
      <c r="L1555" s="232">
        <f t="shared" si="127"/>
        <v>0</v>
      </c>
      <c r="M1555" s="234">
        <f t="shared" si="128"/>
        <v>0</v>
      </c>
      <c r="N1555" s="11">
        <f>IF(Q1555="x",0,IF(J1555&lt;(INDEX(Lookup!$U$2:$U$10,MATCH($D$47,Lookup!$S$2:$S$10,0))),0,$L$12*K1555))</f>
        <v>0</v>
      </c>
      <c r="O1555" s="234">
        <f t="shared" si="129"/>
        <v>0</v>
      </c>
      <c r="P1555" s="10"/>
      <c r="Q1555" s="9"/>
      <c r="S1555" s="340">
        <f t="shared" si="130"/>
        <v>0</v>
      </c>
      <c r="T1555" s="340">
        <f t="shared" si="131"/>
        <v>0</v>
      </c>
    </row>
    <row r="1556" spans="2:20" ht="14.4" x14ac:dyDescent="0.3">
      <c r="B1556" s="30"/>
      <c r="C1556" s="16"/>
      <c r="D1556" s="16"/>
      <c r="E1556" s="25"/>
      <c r="F1556" s="16"/>
      <c r="G1556" s="15"/>
      <c r="H1556" s="14"/>
      <c r="I1556" s="13"/>
      <c r="J1556" s="13"/>
      <c r="K1556" s="12"/>
      <c r="L1556" s="232">
        <f t="shared" si="127"/>
        <v>0</v>
      </c>
      <c r="M1556" s="234">
        <f t="shared" si="128"/>
        <v>0</v>
      </c>
      <c r="N1556" s="11">
        <f>IF(Q1556="x",0,IF(J1556&lt;(INDEX(Lookup!$U$2:$U$10,MATCH($D$47,Lookup!$S$2:$S$10,0))),0,$L$12*K1556))</f>
        <v>0</v>
      </c>
      <c r="O1556" s="234">
        <f t="shared" si="129"/>
        <v>0</v>
      </c>
      <c r="P1556" s="10"/>
      <c r="Q1556" s="9"/>
      <c r="S1556" s="340">
        <f t="shared" si="130"/>
        <v>0</v>
      </c>
      <c r="T1556" s="340">
        <f t="shared" si="131"/>
        <v>0</v>
      </c>
    </row>
    <row r="1557" spans="2:20" ht="14.4" x14ac:dyDescent="0.3">
      <c r="B1557" s="30"/>
      <c r="C1557" s="16"/>
      <c r="D1557" s="16"/>
      <c r="E1557" s="25"/>
      <c r="F1557" s="16"/>
      <c r="G1557" s="15"/>
      <c r="H1557" s="14"/>
      <c r="I1557" s="13"/>
      <c r="J1557" s="13"/>
      <c r="K1557" s="12"/>
      <c r="L1557" s="232">
        <f t="shared" si="127"/>
        <v>0</v>
      </c>
      <c r="M1557" s="234">
        <f t="shared" si="128"/>
        <v>0</v>
      </c>
      <c r="N1557" s="11">
        <f>IF(Q1557="x",0,IF(J1557&lt;(INDEX(Lookup!$U$2:$U$10,MATCH($D$47,Lookup!$S$2:$S$10,0))),0,$L$12*K1557))</f>
        <v>0</v>
      </c>
      <c r="O1557" s="234">
        <f t="shared" si="129"/>
        <v>0</v>
      </c>
      <c r="P1557" s="10"/>
      <c r="Q1557" s="9"/>
      <c r="S1557" s="340">
        <f t="shared" si="130"/>
        <v>0</v>
      </c>
      <c r="T1557" s="340">
        <f t="shared" si="131"/>
        <v>0</v>
      </c>
    </row>
    <row r="1558" spans="2:20" ht="14.4" x14ac:dyDescent="0.3">
      <c r="B1558" s="30"/>
      <c r="C1558" s="16"/>
      <c r="D1558" s="16"/>
      <c r="E1558" s="25"/>
      <c r="F1558" s="16"/>
      <c r="G1558" s="15"/>
      <c r="H1558" s="14"/>
      <c r="I1558" s="13"/>
      <c r="J1558" s="13"/>
      <c r="K1558" s="12"/>
      <c r="L1558" s="232">
        <f t="shared" si="127"/>
        <v>0</v>
      </c>
      <c r="M1558" s="234">
        <f t="shared" si="128"/>
        <v>0</v>
      </c>
      <c r="N1558" s="11">
        <f>IF(Q1558="x",0,IF(J1558&lt;(INDEX(Lookup!$U$2:$U$10,MATCH($D$47,Lookup!$S$2:$S$10,0))),0,$L$12*K1558))</f>
        <v>0</v>
      </c>
      <c r="O1558" s="234">
        <f t="shared" si="129"/>
        <v>0</v>
      </c>
      <c r="P1558" s="10"/>
      <c r="Q1558" s="9"/>
      <c r="S1558" s="340">
        <f t="shared" si="130"/>
        <v>0</v>
      </c>
      <c r="T1558" s="340">
        <f t="shared" si="131"/>
        <v>0</v>
      </c>
    </row>
    <row r="1559" spans="2:20" ht="14.4" x14ac:dyDescent="0.3">
      <c r="B1559" s="30"/>
      <c r="C1559" s="16"/>
      <c r="D1559" s="16"/>
      <c r="E1559" s="25"/>
      <c r="F1559" s="16"/>
      <c r="G1559" s="15"/>
      <c r="H1559" s="14"/>
      <c r="I1559" s="13"/>
      <c r="J1559" s="13"/>
      <c r="K1559" s="12"/>
      <c r="L1559" s="232">
        <f t="shared" si="127"/>
        <v>0</v>
      </c>
      <c r="M1559" s="234">
        <f t="shared" si="128"/>
        <v>0</v>
      </c>
      <c r="N1559" s="11">
        <f>IF(Q1559="x",0,IF(J1559&lt;(INDEX(Lookup!$U$2:$U$10,MATCH($D$47,Lookup!$S$2:$S$10,0))),0,$L$12*K1559))</f>
        <v>0</v>
      </c>
      <c r="O1559" s="234">
        <f t="shared" si="129"/>
        <v>0</v>
      </c>
      <c r="P1559" s="10"/>
      <c r="Q1559" s="9"/>
      <c r="S1559" s="340">
        <f t="shared" si="130"/>
        <v>0</v>
      </c>
      <c r="T1559" s="340">
        <f t="shared" si="131"/>
        <v>0</v>
      </c>
    </row>
    <row r="1560" spans="2:20" ht="14.4" x14ac:dyDescent="0.3">
      <c r="B1560" s="30"/>
      <c r="C1560" s="16"/>
      <c r="D1560" s="16"/>
      <c r="E1560" s="25"/>
      <c r="F1560" s="16"/>
      <c r="G1560" s="15"/>
      <c r="H1560" s="14"/>
      <c r="I1560" s="13"/>
      <c r="J1560" s="13"/>
      <c r="K1560" s="12"/>
      <c r="L1560" s="232">
        <f t="shared" si="127"/>
        <v>0</v>
      </c>
      <c r="M1560" s="234">
        <f t="shared" si="128"/>
        <v>0</v>
      </c>
      <c r="N1560" s="11">
        <f>IF(Q1560="x",0,IF(J1560&lt;(INDEX(Lookup!$U$2:$U$10,MATCH($D$47,Lookup!$S$2:$S$10,0))),0,$L$12*K1560))</f>
        <v>0</v>
      </c>
      <c r="O1560" s="234">
        <f t="shared" si="129"/>
        <v>0</v>
      </c>
      <c r="P1560" s="10"/>
      <c r="Q1560" s="9"/>
      <c r="S1560" s="340">
        <f t="shared" si="130"/>
        <v>0</v>
      </c>
      <c r="T1560" s="340">
        <f t="shared" si="131"/>
        <v>0</v>
      </c>
    </row>
    <row r="1561" spans="2:20" ht="14.4" x14ac:dyDescent="0.3">
      <c r="B1561" s="30"/>
      <c r="C1561" s="16"/>
      <c r="D1561" s="16"/>
      <c r="E1561" s="25"/>
      <c r="F1561" s="16"/>
      <c r="G1561" s="15"/>
      <c r="H1561" s="14"/>
      <c r="I1561" s="13"/>
      <c r="J1561" s="13"/>
      <c r="K1561" s="12"/>
      <c r="L1561" s="232">
        <f t="shared" si="127"/>
        <v>0</v>
      </c>
      <c r="M1561" s="234">
        <f t="shared" si="128"/>
        <v>0</v>
      </c>
      <c r="N1561" s="11">
        <f>IF(Q1561="x",0,IF(J1561&lt;(INDEX(Lookup!$U$2:$U$10,MATCH($D$47,Lookup!$S$2:$S$10,0))),0,$L$12*K1561))</f>
        <v>0</v>
      </c>
      <c r="O1561" s="234">
        <f t="shared" si="129"/>
        <v>0</v>
      </c>
      <c r="P1561" s="10"/>
      <c r="Q1561" s="9"/>
      <c r="S1561" s="340">
        <f t="shared" si="130"/>
        <v>0</v>
      </c>
      <c r="T1561" s="340">
        <f t="shared" si="131"/>
        <v>0</v>
      </c>
    </row>
    <row r="1562" spans="2:20" ht="14.4" x14ac:dyDescent="0.3">
      <c r="B1562" s="30"/>
      <c r="C1562" s="16"/>
      <c r="D1562" s="16"/>
      <c r="E1562" s="25"/>
      <c r="F1562" s="16"/>
      <c r="G1562" s="15"/>
      <c r="H1562" s="14"/>
      <c r="I1562" s="13"/>
      <c r="J1562" s="13"/>
      <c r="K1562" s="12"/>
      <c r="L1562" s="232">
        <f t="shared" si="127"/>
        <v>0</v>
      </c>
      <c r="M1562" s="234">
        <f t="shared" si="128"/>
        <v>0</v>
      </c>
      <c r="N1562" s="11">
        <f>IF(Q1562="x",0,IF(J1562&lt;(INDEX(Lookup!$U$2:$U$10,MATCH($D$47,Lookup!$S$2:$S$10,0))),0,$L$12*K1562))</f>
        <v>0</v>
      </c>
      <c r="O1562" s="234">
        <f t="shared" si="129"/>
        <v>0</v>
      </c>
      <c r="P1562" s="10"/>
      <c r="Q1562" s="9"/>
      <c r="S1562" s="340">
        <f t="shared" si="130"/>
        <v>0</v>
      </c>
      <c r="T1562" s="340">
        <f t="shared" si="131"/>
        <v>0</v>
      </c>
    </row>
    <row r="1563" spans="2:20" ht="14.4" x14ac:dyDescent="0.3">
      <c r="B1563" s="30"/>
      <c r="C1563" s="16"/>
      <c r="D1563" s="16"/>
      <c r="E1563" s="25"/>
      <c r="F1563" s="16"/>
      <c r="G1563" s="15"/>
      <c r="H1563" s="14"/>
      <c r="I1563" s="13"/>
      <c r="J1563" s="13"/>
      <c r="K1563" s="12"/>
      <c r="L1563" s="232">
        <f t="shared" si="127"/>
        <v>0</v>
      </c>
      <c r="M1563" s="234">
        <f t="shared" si="128"/>
        <v>0</v>
      </c>
      <c r="N1563" s="11">
        <f>IF(Q1563="x",0,IF(J1563&lt;(INDEX(Lookup!$U$2:$U$10,MATCH($D$47,Lookup!$S$2:$S$10,0))),0,$L$12*K1563))</f>
        <v>0</v>
      </c>
      <c r="O1563" s="234">
        <f t="shared" si="129"/>
        <v>0</v>
      </c>
      <c r="P1563" s="10"/>
      <c r="Q1563" s="9"/>
      <c r="S1563" s="340">
        <f t="shared" si="130"/>
        <v>0</v>
      </c>
      <c r="T1563" s="340">
        <f t="shared" si="131"/>
        <v>0</v>
      </c>
    </row>
    <row r="1564" spans="2:20" ht="14.4" x14ac:dyDescent="0.3">
      <c r="B1564" s="30"/>
      <c r="C1564" s="16"/>
      <c r="D1564" s="16"/>
      <c r="E1564" s="25"/>
      <c r="F1564" s="16"/>
      <c r="G1564" s="15"/>
      <c r="H1564" s="14"/>
      <c r="I1564" s="13"/>
      <c r="J1564" s="13"/>
      <c r="K1564" s="12"/>
      <c r="L1564" s="232">
        <f t="shared" si="127"/>
        <v>0</v>
      </c>
      <c r="M1564" s="234">
        <f t="shared" si="128"/>
        <v>0</v>
      </c>
      <c r="N1564" s="11">
        <f>IF(Q1564="x",0,IF(J1564&lt;(INDEX(Lookup!$U$2:$U$10,MATCH($D$47,Lookup!$S$2:$S$10,0))),0,$L$12*K1564))</f>
        <v>0</v>
      </c>
      <c r="O1564" s="234">
        <f t="shared" si="129"/>
        <v>0</v>
      </c>
      <c r="P1564" s="10"/>
      <c r="Q1564" s="9"/>
      <c r="S1564" s="340">
        <f t="shared" si="130"/>
        <v>0</v>
      </c>
      <c r="T1564" s="340">
        <f t="shared" si="131"/>
        <v>0</v>
      </c>
    </row>
    <row r="1565" spans="2:20" ht="14.4" x14ac:dyDescent="0.3">
      <c r="B1565" s="30"/>
      <c r="C1565" s="16"/>
      <c r="D1565" s="16"/>
      <c r="E1565" s="25"/>
      <c r="F1565" s="16"/>
      <c r="G1565" s="15"/>
      <c r="H1565" s="14"/>
      <c r="I1565" s="13"/>
      <c r="J1565" s="13"/>
      <c r="K1565" s="12"/>
      <c r="L1565" s="232">
        <f t="shared" si="127"/>
        <v>0</v>
      </c>
      <c r="M1565" s="234">
        <f t="shared" si="128"/>
        <v>0</v>
      </c>
      <c r="N1565" s="11">
        <f>IF(Q1565="x",0,IF(J1565&lt;(INDEX(Lookup!$U$2:$U$10,MATCH($D$47,Lookup!$S$2:$S$10,0))),0,$L$12*K1565))</f>
        <v>0</v>
      </c>
      <c r="O1565" s="234">
        <f t="shared" si="129"/>
        <v>0</v>
      </c>
      <c r="P1565" s="10"/>
      <c r="Q1565" s="9"/>
      <c r="S1565" s="340">
        <f t="shared" si="130"/>
        <v>0</v>
      </c>
      <c r="T1565" s="340">
        <f t="shared" si="131"/>
        <v>0</v>
      </c>
    </row>
    <row r="1566" spans="2:20" ht="14.4" x14ac:dyDescent="0.3">
      <c r="B1566" s="30"/>
      <c r="C1566" s="16"/>
      <c r="D1566" s="16"/>
      <c r="E1566" s="25"/>
      <c r="F1566" s="16"/>
      <c r="G1566" s="15"/>
      <c r="H1566" s="14"/>
      <c r="I1566" s="13"/>
      <c r="J1566" s="13"/>
      <c r="K1566" s="12"/>
      <c r="L1566" s="232">
        <f t="shared" si="127"/>
        <v>0</v>
      </c>
      <c r="M1566" s="234">
        <f t="shared" si="128"/>
        <v>0</v>
      </c>
      <c r="N1566" s="11">
        <f>IF(Q1566="x",0,IF(J1566&lt;(INDEX(Lookup!$U$2:$U$10,MATCH($D$47,Lookup!$S$2:$S$10,0))),0,$L$12*K1566))</f>
        <v>0</v>
      </c>
      <c r="O1566" s="234">
        <f t="shared" si="129"/>
        <v>0</v>
      </c>
      <c r="P1566" s="10"/>
      <c r="Q1566" s="9"/>
      <c r="S1566" s="340">
        <f t="shared" si="130"/>
        <v>0</v>
      </c>
      <c r="T1566" s="340">
        <f t="shared" si="131"/>
        <v>0</v>
      </c>
    </row>
    <row r="1567" spans="2:20" ht="14.4" x14ac:dyDescent="0.3">
      <c r="B1567" s="30"/>
      <c r="C1567" s="16"/>
      <c r="D1567" s="16"/>
      <c r="E1567" s="25"/>
      <c r="F1567" s="16"/>
      <c r="G1567" s="15"/>
      <c r="H1567" s="14"/>
      <c r="I1567" s="13"/>
      <c r="J1567" s="13"/>
      <c r="K1567" s="12"/>
      <c r="L1567" s="232">
        <f t="shared" si="127"/>
        <v>0</v>
      </c>
      <c r="M1567" s="234">
        <f t="shared" si="128"/>
        <v>0</v>
      </c>
      <c r="N1567" s="11">
        <f>IF(Q1567="x",0,IF(J1567&lt;(INDEX(Lookup!$U$2:$U$10,MATCH($D$47,Lookup!$S$2:$S$10,0))),0,$L$12*K1567))</f>
        <v>0</v>
      </c>
      <c r="O1567" s="234">
        <f t="shared" si="129"/>
        <v>0</v>
      </c>
      <c r="P1567" s="10"/>
      <c r="Q1567" s="9"/>
      <c r="S1567" s="340">
        <f t="shared" si="130"/>
        <v>0</v>
      </c>
      <c r="T1567" s="340">
        <f t="shared" si="131"/>
        <v>0</v>
      </c>
    </row>
    <row r="1568" spans="2:20" ht="14.4" x14ac:dyDescent="0.3">
      <c r="B1568" s="30"/>
      <c r="C1568" s="16"/>
      <c r="D1568" s="16"/>
      <c r="E1568" s="25"/>
      <c r="F1568" s="16"/>
      <c r="G1568" s="15"/>
      <c r="H1568" s="14"/>
      <c r="I1568" s="13"/>
      <c r="J1568" s="13"/>
      <c r="K1568" s="12"/>
      <c r="L1568" s="232">
        <f t="shared" si="127"/>
        <v>0</v>
      </c>
      <c r="M1568" s="234">
        <f t="shared" si="128"/>
        <v>0</v>
      </c>
      <c r="N1568" s="11">
        <f>IF(Q1568="x",0,IF(J1568&lt;(INDEX(Lookup!$U$2:$U$10,MATCH($D$47,Lookup!$S$2:$S$10,0))),0,$L$12*K1568))</f>
        <v>0</v>
      </c>
      <c r="O1568" s="234">
        <f t="shared" si="129"/>
        <v>0</v>
      </c>
      <c r="P1568" s="10"/>
      <c r="Q1568" s="9"/>
      <c r="S1568" s="340">
        <f t="shared" si="130"/>
        <v>0</v>
      </c>
      <c r="T1568" s="340">
        <f t="shared" si="131"/>
        <v>0</v>
      </c>
    </row>
    <row r="1569" spans="2:20" ht="14.4" x14ac:dyDescent="0.3">
      <c r="B1569" s="30"/>
      <c r="C1569" s="16"/>
      <c r="D1569" s="16"/>
      <c r="E1569" s="25"/>
      <c r="F1569" s="16"/>
      <c r="G1569" s="15"/>
      <c r="H1569" s="14"/>
      <c r="I1569" s="13"/>
      <c r="J1569" s="13"/>
      <c r="K1569" s="12"/>
      <c r="L1569" s="232">
        <f t="shared" si="127"/>
        <v>0</v>
      </c>
      <c r="M1569" s="234">
        <f t="shared" si="128"/>
        <v>0</v>
      </c>
      <c r="N1569" s="11">
        <f>IF(Q1569="x",0,IF(J1569&lt;(INDEX(Lookup!$U$2:$U$10,MATCH($D$47,Lookup!$S$2:$S$10,0))),0,$L$12*K1569))</f>
        <v>0</v>
      </c>
      <c r="O1569" s="234">
        <f t="shared" si="129"/>
        <v>0</v>
      </c>
      <c r="P1569" s="10"/>
      <c r="Q1569" s="9"/>
      <c r="S1569" s="340">
        <f t="shared" si="130"/>
        <v>0</v>
      </c>
      <c r="T1569" s="340">
        <f t="shared" si="131"/>
        <v>0</v>
      </c>
    </row>
    <row r="1570" spans="2:20" ht="14.4" x14ac:dyDescent="0.3">
      <c r="B1570" s="30"/>
      <c r="C1570" s="16"/>
      <c r="D1570" s="16"/>
      <c r="E1570" s="25"/>
      <c r="F1570" s="16"/>
      <c r="G1570" s="15"/>
      <c r="H1570" s="14"/>
      <c r="I1570" s="13"/>
      <c r="J1570" s="13"/>
      <c r="K1570" s="12"/>
      <c r="L1570" s="232">
        <f t="shared" si="127"/>
        <v>0</v>
      </c>
      <c r="M1570" s="234">
        <f t="shared" si="128"/>
        <v>0</v>
      </c>
      <c r="N1570" s="11">
        <f>IF(Q1570="x",0,IF(J1570&lt;(INDEX(Lookup!$U$2:$U$10,MATCH($D$47,Lookup!$S$2:$S$10,0))),0,$L$12*K1570))</f>
        <v>0</v>
      </c>
      <c r="O1570" s="234">
        <f t="shared" si="129"/>
        <v>0</v>
      </c>
      <c r="P1570" s="10"/>
      <c r="Q1570" s="9"/>
      <c r="S1570" s="340">
        <f t="shared" si="130"/>
        <v>0</v>
      </c>
      <c r="T1570" s="340">
        <f t="shared" si="131"/>
        <v>0</v>
      </c>
    </row>
    <row r="1571" spans="2:20" ht="14.4" x14ac:dyDescent="0.3">
      <c r="B1571" s="30"/>
      <c r="C1571" s="16"/>
      <c r="D1571" s="16"/>
      <c r="E1571" s="25"/>
      <c r="F1571" s="16"/>
      <c r="G1571" s="15"/>
      <c r="H1571" s="14"/>
      <c r="I1571" s="13"/>
      <c r="J1571" s="13"/>
      <c r="K1571" s="12"/>
      <c r="L1571" s="232">
        <f t="shared" si="127"/>
        <v>0</v>
      </c>
      <c r="M1571" s="234">
        <f t="shared" si="128"/>
        <v>0</v>
      </c>
      <c r="N1571" s="11">
        <f>IF(Q1571="x",0,IF(J1571&lt;(INDEX(Lookup!$U$2:$U$10,MATCH($D$47,Lookup!$S$2:$S$10,0))),0,$L$12*K1571))</f>
        <v>0</v>
      </c>
      <c r="O1571" s="234">
        <f t="shared" si="129"/>
        <v>0</v>
      </c>
      <c r="P1571" s="10"/>
      <c r="Q1571" s="9"/>
      <c r="S1571" s="340">
        <f t="shared" si="130"/>
        <v>0</v>
      </c>
      <c r="T1571" s="340">
        <f t="shared" si="131"/>
        <v>0</v>
      </c>
    </row>
    <row r="1572" spans="2:20" ht="14.4" x14ac:dyDescent="0.3">
      <c r="B1572" s="30"/>
      <c r="C1572" s="16"/>
      <c r="D1572" s="16"/>
      <c r="E1572" s="25"/>
      <c r="F1572" s="16"/>
      <c r="G1572" s="15"/>
      <c r="H1572" s="14"/>
      <c r="I1572" s="13"/>
      <c r="J1572" s="13"/>
      <c r="K1572" s="12"/>
      <c r="L1572" s="232">
        <f t="shared" si="127"/>
        <v>0</v>
      </c>
      <c r="M1572" s="234">
        <f t="shared" si="128"/>
        <v>0</v>
      </c>
      <c r="N1572" s="11">
        <f>IF(Q1572="x",0,IF(J1572&lt;(INDEX(Lookup!$U$2:$U$10,MATCH($D$47,Lookup!$S$2:$S$10,0))),0,$L$12*K1572))</f>
        <v>0</v>
      </c>
      <c r="O1572" s="234">
        <f t="shared" si="129"/>
        <v>0</v>
      </c>
      <c r="P1572" s="10"/>
      <c r="Q1572" s="9"/>
      <c r="S1572" s="340">
        <f t="shared" si="130"/>
        <v>0</v>
      </c>
      <c r="T1572" s="340">
        <f t="shared" si="131"/>
        <v>0</v>
      </c>
    </row>
    <row r="1573" spans="2:20" ht="14.4" x14ac:dyDescent="0.3">
      <c r="B1573" s="30"/>
      <c r="C1573" s="16"/>
      <c r="D1573" s="16"/>
      <c r="E1573" s="25"/>
      <c r="F1573" s="16"/>
      <c r="G1573" s="15"/>
      <c r="H1573" s="14"/>
      <c r="I1573" s="13"/>
      <c r="J1573" s="13"/>
      <c r="K1573" s="12"/>
      <c r="L1573" s="232">
        <f t="shared" si="127"/>
        <v>0</v>
      </c>
      <c r="M1573" s="234">
        <f t="shared" si="128"/>
        <v>0</v>
      </c>
      <c r="N1573" s="11">
        <f>IF(Q1573="x",0,IF(J1573&lt;(INDEX(Lookup!$U$2:$U$10,MATCH($D$47,Lookup!$S$2:$S$10,0))),0,$L$12*K1573))</f>
        <v>0</v>
      </c>
      <c r="O1573" s="234">
        <f t="shared" si="129"/>
        <v>0</v>
      </c>
      <c r="P1573" s="10"/>
      <c r="Q1573" s="9"/>
      <c r="S1573" s="340">
        <f t="shared" si="130"/>
        <v>0</v>
      </c>
      <c r="T1573" s="340">
        <f t="shared" si="131"/>
        <v>0</v>
      </c>
    </row>
    <row r="1574" spans="2:20" ht="14.4" x14ac:dyDescent="0.3">
      <c r="B1574" s="30"/>
      <c r="C1574" s="16"/>
      <c r="D1574" s="16"/>
      <c r="E1574" s="25"/>
      <c r="F1574" s="16"/>
      <c r="G1574" s="15"/>
      <c r="H1574" s="14"/>
      <c r="I1574" s="13"/>
      <c r="J1574" s="13"/>
      <c r="K1574" s="12"/>
      <c r="L1574" s="232">
        <f t="shared" si="127"/>
        <v>0</v>
      </c>
      <c r="M1574" s="234">
        <f t="shared" si="128"/>
        <v>0</v>
      </c>
      <c r="N1574" s="11">
        <f>IF(Q1574="x",0,IF(J1574&lt;(INDEX(Lookup!$U$2:$U$10,MATCH($D$47,Lookup!$S$2:$S$10,0))),0,$L$12*K1574))</f>
        <v>0</v>
      </c>
      <c r="O1574" s="234">
        <f t="shared" si="129"/>
        <v>0</v>
      </c>
      <c r="P1574" s="10"/>
      <c r="Q1574" s="9"/>
      <c r="S1574" s="340">
        <f t="shared" si="130"/>
        <v>0</v>
      </c>
      <c r="T1574" s="340">
        <f t="shared" si="131"/>
        <v>0</v>
      </c>
    </row>
    <row r="1575" spans="2:20" ht="14.4" x14ac:dyDescent="0.3">
      <c r="B1575" s="30"/>
      <c r="C1575" s="16"/>
      <c r="D1575" s="16"/>
      <c r="E1575" s="25"/>
      <c r="F1575" s="16"/>
      <c r="G1575" s="15"/>
      <c r="H1575" s="14"/>
      <c r="I1575" s="13"/>
      <c r="J1575" s="13"/>
      <c r="K1575" s="12"/>
      <c r="L1575" s="232">
        <f t="shared" si="127"/>
        <v>0</v>
      </c>
      <c r="M1575" s="234">
        <f t="shared" si="128"/>
        <v>0</v>
      </c>
      <c r="N1575" s="11">
        <f>IF(Q1575="x",0,IF(J1575&lt;(INDEX(Lookup!$U$2:$U$10,MATCH($D$47,Lookup!$S$2:$S$10,0))),0,$L$12*K1575))</f>
        <v>0</v>
      </c>
      <c r="O1575" s="234">
        <f t="shared" si="129"/>
        <v>0</v>
      </c>
      <c r="P1575" s="10"/>
      <c r="Q1575" s="9"/>
      <c r="S1575" s="340">
        <f t="shared" si="130"/>
        <v>0</v>
      </c>
      <c r="T1575" s="340">
        <f t="shared" si="131"/>
        <v>0</v>
      </c>
    </row>
    <row r="1576" spans="2:20" ht="14.4" x14ac:dyDescent="0.3">
      <c r="B1576" s="30"/>
      <c r="C1576" s="16"/>
      <c r="D1576" s="16"/>
      <c r="E1576" s="25"/>
      <c r="F1576" s="16"/>
      <c r="G1576" s="15"/>
      <c r="H1576" s="14"/>
      <c r="I1576" s="13"/>
      <c r="J1576" s="13"/>
      <c r="K1576" s="12"/>
      <c r="L1576" s="232">
        <f t="shared" si="127"/>
        <v>0</v>
      </c>
      <c r="M1576" s="234">
        <f t="shared" si="128"/>
        <v>0</v>
      </c>
      <c r="N1576" s="11">
        <f>IF(Q1576="x",0,IF(J1576&lt;(INDEX(Lookup!$U$2:$U$10,MATCH($D$47,Lookup!$S$2:$S$10,0))),0,$L$12*K1576))</f>
        <v>0</v>
      </c>
      <c r="O1576" s="234">
        <f t="shared" si="129"/>
        <v>0</v>
      </c>
      <c r="P1576" s="10"/>
      <c r="Q1576" s="9"/>
      <c r="S1576" s="340">
        <f t="shared" si="130"/>
        <v>0</v>
      </c>
      <c r="T1576" s="340">
        <f t="shared" si="131"/>
        <v>0</v>
      </c>
    </row>
    <row r="1577" spans="2:20" ht="14.4" x14ac:dyDescent="0.3">
      <c r="B1577" s="30"/>
      <c r="C1577" s="16"/>
      <c r="D1577" s="16"/>
      <c r="E1577" s="25"/>
      <c r="F1577" s="16"/>
      <c r="G1577" s="15"/>
      <c r="H1577" s="14"/>
      <c r="I1577" s="13"/>
      <c r="J1577" s="13"/>
      <c r="K1577" s="12"/>
      <c r="L1577" s="232">
        <f t="shared" si="127"/>
        <v>0</v>
      </c>
      <c r="M1577" s="234">
        <f t="shared" si="128"/>
        <v>0</v>
      </c>
      <c r="N1577" s="11">
        <f>IF(Q1577="x",0,IF(J1577&lt;(INDEX(Lookup!$U$2:$U$10,MATCH($D$47,Lookup!$S$2:$S$10,0))),0,$L$12*K1577))</f>
        <v>0</v>
      </c>
      <c r="O1577" s="234">
        <f t="shared" si="129"/>
        <v>0</v>
      </c>
      <c r="P1577" s="10"/>
      <c r="Q1577" s="9"/>
      <c r="S1577" s="340">
        <f t="shared" si="130"/>
        <v>0</v>
      </c>
      <c r="T1577" s="340">
        <f t="shared" si="131"/>
        <v>0</v>
      </c>
    </row>
    <row r="1578" spans="2:20" ht="14.4" x14ac:dyDescent="0.3">
      <c r="B1578" s="30"/>
      <c r="C1578" s="16"/>
      <c r="D1578" s="16"/>
      <c r="E1578" s="25"/>
      <c r="F1578" s="16"/>
      <c r="G1578" s="15"/>
      <c r="H1578" s="14"/>
      <c r="I1578" s="13"/>
      <c r="J1578" s="13"/>
      <c r="K1578" s="12"/>
      <c r="L1578" s="232">
        <f t="shared" si="127"/>
        <v>0</v>
      </c>
      <c r="M1578" s="234">
        <f t="shared" si="128"/>
        <v>0</v>
      </c>
      <c r="N1578" s="11">
        <f>IF(Q1578="x",0,IF(J1578&lt;(INDEX(Lookup!$U$2:$U$10,MATCH($D$47,Lookup!$S$2:$S$10,0))),0,$L$12*K1578))</f>
        <v>0</v>
      </c>
      <c r="O1578" s="234">
        <f t="shared" si="129"/>
        <v>0</v>
      </c>
      <c r="P1578" s="10"/>
      <c r="Q1578" s="9"/>
      <c r="S1578" s="340">
        <f t="shared" si="130"/>
        <v>0</v>
      </c>
      <c r="T1578" s="340">
        <f t="shared" si="131"/>
        <v>0</v>
      </c>
    </row>
    <row r="1579" spans="2:20" ht="14.4" x14ac:dyDescent="0.3">
      <c r="B1579" s="30"/>
      <c r="C1579" s="16"/>
      <c r="D1579" s="16"/>
      <c r="E1579" s="25"/>
      <c r="F1579" s="16"/>
      <c r="G1579" s="15"/>
      <c r="H1579" s="14"/>
      <c r="I1579" s="13"/>
      <c r="J1579" s="13"/>
      <c r="K1579" s="12"/>
      <c r="L1579" s="232">
        <f t="shared" si="127"/>
        <v>0</v>
      </c>
      <c r="M1579" s="234">
        <f t="shared" si="128"/>
        <v>0</v>
      </c>
      <c r="N1579" s="11">
        <f>IF(Q1579="x",0,IF(J1579&lt;(INDEX(Lookup!$U$2:$U$10,MATCH($D$47,Lookup!$S$2:$S$10,0))),0,$L$12*K1579))</f>
        <v>0</v>
      </c>
      <c r="O1579" s="234">
        <f t="shared" si="129"/>
        <v>0</v>
      </c>
      <c r="P1579" s="10"/>
      <c r="Q1579" s="9"/>
      <c r="S1579" s="340">
        <f t="shared" si="130"/>
        <v>0</v>
      </c>
      <c r="T1579" s="340">
        <f t="shared" si="131"/>
        <v>0</v>
      </c>
    </row>
    <row r="1580" spans="2:20" ht="14.4" x14ac:dyDescent="0.3">
      <c r="B1580" s="30"/>
      <c r="C1580" s="16"/>
      <c r="D1580" s="16"/>
      <c r="E1580" s="25"/>
      <c r="F1580" s="16"/>
      <c r="G1580" s="15"/>
      <c r="H1580" s="14"/>
      <c r="I1580" s="13"/>
      <c r="J1580" s="13"/>
      <c r="K1580" s="12"/>
      <c r="L1580" s="232">
        <f t="shared" si="127"/>
        <v>0</v>
      </c>
      <c r="M1580" s="234">
        <f t="shared" si="128"/>
        <v>0</v>
      </c>
      <c r="N1580" s="11">
        <f>IF(Q1580="x",0,IF(J1580&lt;(INDEX(Lookup!$U$2:$U$10,MATCH($D$47,Lookup!$S$2:$S$10,0))),0,$L$12*K1580))</f>
        <v>0</v>
      </c>
      <c r="O1580" s="234">
        <f t="shared" si="129"/>
        <v>0</v>
      </c>
      <c r="P1580" s="10"/>
      <c r="Q1580" s="9"/>
      <c r="S1580" s="340">
        <f t="shared" si="130"/>
        <v>0</v>
      </c>
      <c r="T1580" s="340">
        <f t="shared" si="131"/>
        <v>0</v>
      </c>
    </row>
    <row r="1581" spans="2:20" ht="14.4" x14ac:dyDescent="0.3">
      <c r="B1581" s="30"/>
      <c r="C1581" s="16"/>
      <c r="D1581" s="16"/>
      <c r="E1581" s="25"/>
      <c r="F1581" s="16"/>
      <c r="G1581" s="15"/>
      <c r="H1581" s="14"/>
      <c r="I1581" s="13"/>
      <c r="J1581" s="13"/>
      <c r="K1581" s="12"/>
      <c r="L1581" s="232">
        <f t="shared" si="127"/>
        <v>0</v>
      </c>
      <c r="M1581" s="234">
        <f t="shared" si="128"/>
        <v>0</v>
      </c>
      <c r="N1581" s="11">
        <f>IF(Q1581="x",0,IF(J1581&lt;(INDEX(Lookup!$U$2:$U$10,MATCH($D$47,Lookup!$S$2:$S$10,0))),0,$L$12*K1581))</f>
        <v>0</v>
      </c>
      <c r="O1581" s="234">
        <f t="shared" si="129"/>
        <v>0</v>
      </c>
      <c r="P1581" s="10"/>
      <c r="Q1581" s="9"/>
      <c r="S1581" s="340">
        <f t="shared" si="130"/>
        <v>0</v>
      </c>
      <c r="T1581" s="340">
        <f t="shared" si="131"/>
        <v>0</v>
      </c>
    </row>
    <row r="1582" spans="2:20" ht="14.4" x14ac:dyDescent="0.3">
      <c r="B1582" s="30"/>
      <c r="C1582" s="16"/>
      <c r="D1582" s="16"/>
      <c r="E1582" s="25"/>
      <c r="F1582" s="16"/>
      <c r="G1582" s="15"/>
      <c r="H1582" s="14"/>
      <c r="I1582" s="13"/>
      <c r="J1582" s="13"/>
      <c r="K1582" s="12"/>
      <c r="L1582" s="232">
        <f t="shared" si="127"/>
        <v>0</v>
      </c>
      <c r="M1582" s="234">
        <f t="shared" si="128"/>
        <v>0</v>
      </c>
      <c r="N1582" s="11">
        <f>IF(Q1582="x",0,IF(J1582&lt;(INDEX(Lookup!$U$2:$U$10,MATCH($D$47,Lookup!$S$2:$S$10,0))),0,$L$12*K1582))</f>
        <v>0</v>
      </c>
      <c r="O1582" s="234">
        <f t="shared" si="129"/>
        <v>0</v>
      </c>
      <c r="P1582" s="10"/>
      <c r="Q1582" s="9"/>
      <c r="S1582" s="340">
        <f t="shared" si="130"/>
        <v>0</v>
      </c>
      <c r="T1582" s="340">
        <f t="shared" si="131"/>
        <v>0</v>
      </c>
    </row>
    <row r="1583" spans="2:20" ht="14.4" x14ac:dyDescent="0.3">
      <c r="B1583" s="30"/>
      <c r="C1583" s="16"/>
      <c r="D1583" s="16"/>
      <c r="E1583" s="25"/>
      <c r="F1583" s="16"/>
      <c r="G1583" s="15"/>
      <c r="H1583" s="14"/>
      <c r="I1583" s="13"/>
      <c r="J1583" s="13"/>
      <c r="K1583" s="12"/>
      <c r="L1583" s="232">
        <f t="shared" si="127"/>
        <v>0</v>
      </c>
      <c r="M1583" s="234">
        <f t="shared" si="128"/>
        <v>0</v>
      </c>
      <c r="N1583" s="11">
        <f>IF(Q1583="x",0,IF(J1583&lt;(INDEX(Lookup!$U$2:$U$10,MATCH($D$47,Lookup!$S$2:$S$10,0))),0,$L$12*K1583))</f>
        <v>0</v>
      </c>
      <c r="O1583" s="234">
        <f t="shared" si="129"/>
        <v>0</v>
      </c>
      <c r="P1583" s="10"/>
      <c r="Q1583" s="9"/>
      <c r="S1583" s="340">
        <f t="shared" si="130"/>
        <v>0</v>
      </c>
      <c r="T1583" s="340">
        <f t="shared" si="131"/>
        <v>0</v>
      </c>
    </row>
    <row r="1584" spans="2:20" ht="14.4" x14ac:dyDescent="0.3">
      <c r="B1584" s="30"/>
      <c r="C1584" s="16"/>
      <c r="D1584" s="16"/>
      <c r="E1584" s="25"/>
      <c r="F1584" s="16"/>
      <c r="G1584" s="15"/>
      <c r="H1584" s="14"/>
      <c r="I1584" s="13"/>
      <c r="J1584" s="13"/>
      <c r="K1584" s="12"/>
      <c r="L1584" s="232">
        <f t="shared" si="127"/>
        <v>0</v>
      </c>
      <c r="M1584" s="234">
        <f t="shared" si="128"/>
        <v>0</v>
      </c>
      <c r="N1584" s="11">
        <f>IF(Q1584="x",0,IF(J1584&lt;(INDEX(Lookup!$U$2:$U$10,MATCH($D$47,Lookup!$S$2:$S$10,0))),0,$L$12*K1584))</f>
        <v>0</v>
      </c>
      <c r="O1584" s="234">
        <f t="shared" si="129"/>
        <v>0</v>
      </c>
      <c r="P1584" s="10"/>
      <c r="Q1584" s="9"/>
      <c r="S1584" s="340">
        <f t="shared" si="130"/>
        <v>0</v>
      </c>
      <c r="T1584" s="340">
        <f t="shared" si="131"/>
        <v>0</v>
      </c>
    </row>
    <row r="1585" spans="2:20" ht="14.4" x14ac:dyDescent="0.3">
      <c r="B1585" s="30"/>
      <c r="C1585" s="16"/>
      <c r="D1585" s="16"/>
      <c r="E1585" s="25"/>
      <c r="F1585" s="16"/>
      <c r="G1585" s="15"/>
      <c r="H1585" s="14"/>
      <c r="I1585" s="13"/>
      <c r="J1585" s="13"/>
      <c r="K1585" s="12"/>
      <c r="L1585" s="232">
        <f t="shared" si="127"/>
        <v>0</v>
      </c>
      <c r="M1585" s="234">
        <f t="shared" si="128"/>
        <v>0</v>
      </c>
      <c r="N1585" s="11">
        <f>IF(Q1585="x",0,IF(J1585&lt;(INDEX(Lookup!$U$2:$U$10,MATCH($D$47,Lookup!$S$2:$S$10,0))),0,$L$12*K1585))</f>
        <v>0</v>
      </c>
      <c r="O1585" s="234">
        <f t="shared" si="129"/>
        <v>0</v>
      </c>
      <c r="P1585" s="10"/>
      <c r="Q1585" s="9"/>
      <c r="S1585" s="340">
        <f t="shared" si="130"/>
        <v>0</v>
      </c>
      <c r="T1585" s="340">
        <f t="shared" si="131"/>
        <v>0</v>
      </c>
    </row>
    <row r="1586" spans="2:20" ht="14.4" x14ac:dyDescent="0.3">
      <c r="B1586" s="30"/>
      <c r="C1586" s="16"/>
      <c r="D1586" s="16"/>
      <c r="E1586" s="25"/>
      <c r="F1586" s="16"/>
      <c r="G1586" s="15"/>
      <c r="H1586" s="14"/>
      <c r="I1586" s="13"/>
      <c r="J1586" s="13"/>
      <c r="K1586" s="12"/>
      <c r="L1586" s="232">
        <f t="shared" ref="L1586:L1649" si="132">IF(ROUNDDOWN(DATEDIF(I1586,J1586,"d")/7,0)&gt;$L$12,$L$12*K1586,K1586*ROUNDDOWN(DATEDIF(I1586,J1586,"d")/7,0))</f>
        <v>0</v>
      </c>
      <c r="M1586" s="234">
        <f t="shared" ref="M1586:M1649" si="133">L1586*$L$6</f>
        <v>0</v>
      </c>
      <c r="N1586" s="11">
        <f>IF(Q1586="x",0,IF(J1586&lt;(INDEX(Lookup!$U$2:$U$10,MATCH($D$47,Lookup!$S$2:$S$10,0))),0,$L$12*K1586))</f>
        <v>0</v>
      </c>
      <c r="O1586" s="234">
        <f t="shared" ref="O1586:O1649" si="134">N1586*$L$6</f>
        <v>0</v>
      </c>
      <c r="P1586" s="10"/>
      <c r="Q1586" s="9"/>
      <c r="S1586" s="340">
        <f t="shared" si="130"/>
        <v>0</v>
      </c>
      <c r="T1586" s="340">
        <f t="shared" si="131"/>
        <v>0</v>
      </c>
    </row>
    <row r="1587" spans="2:20" ht="14.4" x14ac:dyDescent="0.3">
      <c r="B1587" s="30"/>
      <c r="C1587" s="16"/>
      <c r="D1587" s="16"/>
      <c r="E1587" s="25"/>
      <c r="F1587" s="16"/>
      <c r="G1587" s="15"/>
      <c r="H1587" s="14"/>
      <c r="I1587" s="13"/>
      <c r="J1587" s="13"/>
      <c r="K1587" s="12"/>
      <c r="L1587" s="232">
        <f t="shared" si="132"/>
        <v>0</v>
      </c>
      <c r="M1587" s="234">
        <f t="shared" si="133"/>
        <v>0</v>
      </c>
      <c r="N1587" s="11">
        <f>IF(Q1587="x",0,IF(J1587&lt;(INDEX(Lookup!$U$2:$U$10,MATCH($D$47,Lookup!$S$2:$S$10,0))),0,$L$12*K1587))</f>
        <v>0</v>
      </c>
      <c r="O1587" s="234">
        <f t="shared" si="134"/>
        <v>0</v>
      </c>
      <c r="P1587" s="10"/>
      <c r="Q1587" s="9"/>
      <c r="S1587" s="340">
        <f t="shared" ref="S1587:S1650" si="135">M1587*$I$35</f>
        <v>0</v>
      </c>
      <c r="T1587" s="340">
        <f t="shared" ref="T1587:T1650" si="136">O1587*$I$44</f>
        <v>0</v>
      </c>
    </row>
    <row r="1588" spans="2:20" ht="14.4" x14ac:dyDescent="0.3">
      <c r="B1588" s="30"/>
      <c r="C1588" s="16"/>
      <c r="D1588" s="16"/>
      <c r="E1588" s="25"/>
      <c r="F1588" s="16"/>
      <c r="G1588" s="15"/>
      <c r="H1588" s="14"/>
      <c r="I1588" s="13"/>
      <c r="J1588" s="13"/>
      <c r="K1588" s="12"/>
      <c r="L1588" s="232">
        <f t="shared" si="132"/>
        <v>0</v>
      </c>
      <c r="M1588" s="234">
        <f t="shared" si="133"/>
        <v>0</v>
      </c>
      <c r="N1588" s="11">
        <f>IF(Q1588="x",0,IF(J1588&lt;(INDEX(Lookup!$U$2:$U$10,MATCH($D$47,Lookup!$S$2:$S$10,0))),0,$L$12*K1588))</f>
        <v>0</v>
      </c>
      <c r="O1588" s="234">
        <f t="shared" si="134"/>
        <v>0</v>
      </c>
      <c r="P1588" s="10"/>
      <c r="Q1588" s="9"/>
      <c r="S1588" s="340">
        <f t="shared" si="135"/>
        <v>0</v>
      </c>
      <c r="T1588" s="340">
        <f t="shared" si="136"/>
        <v>0</v>
      </c>
    </row>
    <row r="1589" spans="2:20" ht="14.4" x14ac:dyDescent="0.3">
      <c r="B1589" s="30"/>
      <c r="C1589" s="16"/>
      <c r="D1589" s="16"/>
      <c r="E1589" s="25"/>
      <c r="F1589" s="16"/>
      <c r="G1589" s="15"/>
      <c r="H1589" s="14"/>
      <c r="I1589" s="13"/>
      <c r="J1589" s="13"/>
      <c r="K1589" s="12"/>
      <c r="L1589" s="232">
        <f t="shared" si="132"/>
        <v>0</v>
      </c>
      <c r="M1589" s="234">
        <f t="shared" si="133"/>
        <v>0</v>
      </c>
      <c r="N1589" s="11">
        <f>IF(Q1589="x",0,IF(J1589&lt;(INDEX(Lookup!$U$2:$U$10,MATCH($D$47,Lookup!$S$2:$S$10,0))),0,$L$12*K1589))</f>
        <v>0</v>
      </c>
      <c r="O1589" s="234">
        <f t="shared" si="134"/>
        <v>0</v>
      </c>
      <c r="P1589" s="10"/>
      <c r="Q1589" s="9"/>
      <c r="S1589" s="340">
        <f t="shared" si="135"/>
        <v>0</v>
      </c>
      <c r="T1589" s="340">
        <f t="shared" si="136"/>
        <v>0</v>
      </c>
    </row>
    <row r="1590" spans="2:20" ht="14.4" x14ac:dyDescent="0.3">
      <c r="B1590" s="30"/>
      <c r="C1590" s="16"/>
      <c r="D1590" s="16"/>
      <c r="E1590" s="25"/>
      <c r="F1590" s="16"/>
      <c r="G1590" s="15"/>
      <c r="H1590" s="14"/>
      <c r="I1590" s="13"/>
      <c r="J1590" s="13"/>
      <c r="K1590" s="12"/>
      <c r="L1590" s="232">
        <f t="shared" si="132"/>
        <v>0</v>
      </c>
      <c r="M1590" s="234">
        <f t="shared" si="133"/>
        <v>0</v>
      </c>
      <c r="N1590" s="11">
        <f>IF(Q1590="x",0,IF(J1590&lt;(INDEX(Lookup!$U$2:$U$10,MATCH($D$47,Lookup!$S$2:$S$10,0))),0,$L$12*K1590))</f>
        <v>0</v>
      </c>
      <c r="O1590" s="234">
        <f t="shared" si="134"/>
        <v>0</v>
      </c>
      <c r="P1590" s="10"/>
      <c r="Q1590" s="9"/>
      <c r="S1590" s="340">
        <f t="shared" si="135"/>
        <v>0</v>
      </c>
      <c r="T1590" s="340">
        <f t="shared" si="136"/>
        <v>0</v>
      </c>
    </row>
    <row r="1591" spans="2:20" ht="14.4" x14ac:dyDescent="0.3">
      <c r="B1591" s="30"/>
      <c r="C1591" s="16"/>
      <c r="D1591" s="16"/>
      <c r="E1591" s="25"/>
      <c r="F1591" s="16"/>
      <c r="G1591" s="15"/>
      <c r="H1591" s="14"/>
      <c r="I1591" s="13"/>
      <c r="J1591" s="13"/>
      <c r="K1591" s="12"/>
      <c r="L1591" s="232">
        <f t="shared" si="132"/>
        <v>0</v>
      </c>
      <c r="M1591" s="234">
        <f t="shared" si="133"/>
        <v>0</v>
      </c>
      <c r="N1591" s="11">
        <f>IF(Q1591="x",0,IF(J1591&lt;(INDEX(Lookup!$U$2:$U$10,MATCH($D$47,Lookup!$S$2:$S$10,0))),0,$L$12*K1591))</f>
        <v>0</v>
      </c>
      <c r="O1591" s="234">
        <f t="shared" si="134"/>
        <v>0</v>
      </c>
      <c r="P1591" s="10"/>
      <c r="Q1591" s="9"/>
      <c r="S1591" s="340">
        <f t="shared" si="135"/>
        <v>0</v>
      </c>
      <c r="T1591" s="340">
        <f t="shared" si="136"/>
        <v>0</v>
      </c>
    </row>
    <row r="1592" spans="2:20" ht="14.4" x14ac:dyDescent="0.3">
      <c r="B1592" s="30"/>
      <c r="C1592" s="16"/>
      <c r="D1592" s="16"/>
      <c r="E1592" s="25"/>
      <c r="F1592" s="16"/>
      <c r="G1592" s="15"/>
      <c r="H1592" s="14"/>
      <c r="I1592" s="13"/>
      <c r="J1592" s="13"/>
      <c r="K1592" s="12"/>
      <c r="L1592" s="232">
        <f t="shared" si="132"/>
        <v>0</v>
      </c>
      <c r="M1592" s="234">
        <f t="shared" si="133"/>
        <v>0</v>
      </c>
      <c r="N1592" s="11">
        <f>IF(Q1592="x",0,IF(J1592&lt;(INDEX(Lookup!$U$2:$U$10,MATCH($D$47,Lookup!$S$2:$S$10,0))),0,$L$12*K1592))</f>
        <v>0</v>
      </c>
      <c r="O1592" s="234">
        <f t="shared" si="134"/>
        <v>0</v>
      </c>
      <c r="P1592" s="10"/>
      <c r="Q1592" s="9"/>
      <c r="S1592" s="340">
        <f t="shared" si="135"/>
        <v>0</v>
      </c>
      <c r="T1592" s="340">
        <f t="shared" si="136"/>
        <v>0</v>
      </c>
    </row>
    <row r="1593" spans="2:20" ht="14.4" x14ac:dyDescent="0.3">
      <c r="B1593" s="30"/>
      <c r="C1593" s="16"/>
      <c r="D1593" s="16"/>
      <c r="E1593" s="25"/>
      <c r="F1593" s="16"/>
      <c r="G1593" s="15"/>
      <c r="H1593" s="14"/>
      <c r="I1593" s="13"/>
      <c r="J1593" s="13"/>
      <c r="K1593" s="12"/>
      <c r="L1593" s="232">
        <f t="shared" si="132"/>
        <v>0</v>
      </c>
      <c r="M1593" s="234">
        <f t="shared" si="133"/>
        <v>0</v>
      </c>
      <c r="N1593" s="11">
        <f>IF(Q1593="x",0,IF(J1593&lt;(INDEX(Lookup!$U$2:$U$10,MATCH($D$47,Lookup!$S$2:$S$10,0))),0,$L$12*K1593))</f>
        <v>0</v>
      </c>
      <c r="O1593" s="234">
        <f t="shared" si="134"/>
        <v>0</v>
      </c>
      <c r="P1593" s="10"/>
      <c r="Q1593" s="9"/>
      <c r="S1593" s="340">
        <f t="shared" si="135"/>
        <v>0</v>
      </c>
      <c r="T1593" s="340">
        <f t="shared" si="136"/>
        <v>0</v>
      </c>
    </row>
    <row r="1594" spans="2:20" ht="14.4" x14ac:dyDescent="0.3">
      <c r="B1594" s="30"/>
      <c r="C1594" s="16"/>
      <c r="D1594" s="16"/>
      <c r="E1594" s="25"/>
      <c r="F1594" s="16"/>
      <c r="G1594" s="15"/>
      <c r="H1594" s="14"/>
      <c r="I1594" s="13"/>
      <c r="J1594" s="13"/>
      <c r="K1594" s="12"/>
      <c r="L1594" s="232">
        <f t="shared" si="132"/>
        <v>0</v>
      </c>
      <c r="M1594" s="234">
        <f t="shared" si="133"/>
        <v>0</v>
      </c>
      <c r="N1594" s="11">
        <f>IF(Q1594="x",0,IF(J1594&lt;(INDEX(Lookup!$U$2:$U$10,MATCH($D$47,Lookup!$S$2:$S$10,0))),0,$L$12*K1594))</f>
        <v>0</v>
      </c>
      <c r="O1594" s="234">
        <f t="shared" si="134"/>
        <v>0</v>
      </c>
      <c r="P1594" s="10"/>
      <c r="Q1594" s="9"/>
      <c r="S1594" s="340">
        <f t="shared" si="135"/>
        <v>0</v>
      </c>
      <c r="T1594" s="340">
        <f t="shared" si="136"/>
        <v>0</v>
      </c>
    </row>
    <row r="1595" spans="2:20" ht="14.4" x14ac:dyDescent="0.3">
      <c r="B1595" s="30"/>
      <c r="C1595" s="16"/>
      <c r="D1595" s="16"/>
      <c r="E1595" s="25"/>
      <c r="F1595" s="16"/>
      <c r="G1595" s="15"/>
      <c r="H1595" s="14"/>
      <c r="I1595" s="13"/>
      <c r="J1595" s="13"/>
      <c r="K1595" s="12"/>
      <c r="L1595" s="232">
        <f t="shared" si="132"/>
        <v>0</v>
      </c>
      <c r="M1595" s="234">
        <f t="shared" si="133"/>
        <v>0</v>
      </c>
      <c r="N1595" s="11">
        <f>IF(Q1595="x",0,IF(J1595&lt;(INDEX(Lookup!$U$2:$U$10,MATCH($D$47,Lookup!$S$2:$S$10,0))),0,$L$12*K1595))</f>
        <v>0</v>
      </c>
      <c r="O1595" s="234">
        <f t="shared" si="134"/>
        <v>0</v>
      </c>
      <c r="P1595" s="10"/>
      <c r="Q1595" s="9"/>
      <c r="S1595" s="340">
        <f t="shared" si="135"/>
        <v>0</v>
      </c>
      <c r="T1595" s="340">
        <f t="shared" si="136"/>
        <v>0</v>
      </c>
    </row>
    <row r="1596" spans="2:20" ht="14.4" x14ac:dyDescent="0.3">
      <c r="B1596" s="30"/>
      <c r="C1596" s="16"/>
      <c r="D1596" s="16"/>
      <c r="E1596" s="25"/>
      <c r="F1596" s="16"/>
      <c r="G1596" s="15"/>
      <c r="H1596" s="14"/>
      <c r="I1596" s="13"/>
      <c r="J1596" s="13"/>
      <c r="K1596" s="12"/>
      <c r="L1596" s="232">
        <f t="shared" si="132"/>
        <v>0</v>
      </c>
      <c r="M1596" s="234">
        <f t="shared" si="133"/>
        <v>0</v>
      </c>
      <c r="N1596" s="11">
        <f>IF(Q1596="x",0,IF(J1596&lt;(INDEX(Lookup!$U$2:$U$10,MATCH($D$47,Lookup!$S$2:$S$10,0))),0,$L$12*K1596))</f>
        <v>0</v>
      </c>
      <c r="O1596" s="234">
        <f t="shared" si="134"/>
        <v>0</v>
      </c>
      <c r="P1596" s="10"/>
      <c r="Q1596" s="9"/>
      <c r="S1596" s="340">
        <f t="shared" si="135"/>
        <v>0</v>
      </c>
      <c r="T1596" s="340">
        <f t="shared" si="136"/>
        <v>0</v>
      </c>
    </row>
    <row r="1597" spans="2:20" ht="14.4" x14ac:dyDescent="0.3">
      <c r="B1597" s="30"/>
      <c r="C1597" s="16"/>
      <c r="D1597" s="16"/>
      <c r="E1597" s="25"/>
      <c r="F1597" s="16"/>
      <c r="G1597" s="15"/>
      <c r="H1597" s="14"/>
      <c r="I1597" s="13"/>
      <c r="J1597" s="13"/>
      <c r="K1597" s="12"/>
      <c r="L1597" s="232">
        <f t="shared" si="132"/>
        <v>0</v>
      </c>
      <c r="M1597" s="234">
        <f t="shared" si="133"/>
        <v>0</v>
      </c>
      <c r="N1597" s="11">
        <f>IF(Q1597="x",0,IF(J1597&lt;(INDEX(Lookup!$U$2:$U$10,MATCH($D$47,Lookup!$S$2:$S$10,0))),0,$L$12*K1597))</f>
        <v>0</v>
      </c>
      <c r="O1597" s="234">
        <f t="shared" si="134"/>
        <v>0</v>
      </c>
      <c r="P1597" s="10"/>
      <c r="Q1597" s="9"/>
      <c r="S1597" s="340">
        <f t="shared" si="135"/>
        <v>0</v>
      </c>
      <c r="T1597" s="340">
        <f t="shared" si="136"/>
        <v>0</v>
      </c>
    </row>
    <row r="1598" spans="2:20" ht="14.4" x14ac:dyDescent="0.3">
      <c r="B1598" s="30"/>
      <c r="C1598" s="16"/>
      <c r="D1598" s="16"/>
      <c r="E1598" s="25"/>
      <c r="F1598" s="16"/>
      <c r="G1598" s="15"/>
      <c r="H1598" s="14"/>
      <c r="I1598" s="13"/>
      <c r="J1598" s="13"/>
      <c r="K1598" s="12"/>
      <c r="L1598" s="232">
        <f t="shared" si="132"/>
        <v>0</v>
      </c>
      <c r="M1598" s="234">
        <f t="shared" si="133"/>
        <v>0</v>
      </c>
      <c r="N1598" s="11">
        <f>IF(Q1598="x",0,IF(J1598&lt;(INDEX(Lookup!$U$2:$U$10,MATCH($D$47,Lookup!$S$2:$S$10,0))),0,$L$12*K1598))</f>
        <v>0</v>
      </c>
      <c r="O1598" s="234">
        <f t="shared" si="134"/>
        <v>0</v>
      </c>
      <c r="P1598" s="10"/>
      <c r="Q1598" s="9"/>
      <c r="S1598" s="340">
        <f t="shared" si="135"/>
        <v>0</v>
      </c>
      <c r="T1598" s="340">
        <f t="shared" si="136"/>
        <v>0</v>
      </c>
    </row>
    <row r="1599" spans="2:20" ht="14.4" x14ac:dyDescent="0.3">
      <c r="B1599" s="30"/>
      <c r="C1599" s="16"/>
      <c r="D1599" s="16"/>
      <c r="E1599" s="25"/>
      <c r="F1599" s="16"/>
      <c r="G1599" s="15"/>
      <c r="H1599" s="14"/>
      <c r="I1599" s="13"/>
      <c r="J1599" s="13"/>
      <c r="K1599" s="12"/>
      <c r="L1599" s="232">
        <f t="shared" si="132"/>
        <v>0</v>
      </c>
      <c r="M1599" s="234">
        <f t="shared" si="133"/>
        <v>0</v>
      </c>
      <c r="N1599" s="11">
        <f>IF(Q1599="x",0,IF(J1599&lt;(INDEX(Lookup!$U$2:$U$10,MATCH($D$47,Lookup!$S$2:$S$10,0))),0,$L$12*K1599))</f>
        <v>0</v>
      </c>
      <c r="O1599" s="234">
        <f t="shared" si="134"/>
        <v>0</v>
      </c>
      <c r="P1599" s="10"/>
      <c r="Q1599" s="9"/>
      <c r="S1599" s="340">
        <f t="shared" si="135"/>
        <v>0</v>
      </c>
      <c r="T1599" s="340">
        <f t="shared" si="136"/>
        <v>0</v>
      </c>
    </row>
    <row r="1600" spans="2:20" ht="14.4" x14ac:dyDescent="0.3">
      <c r="B1600" s="30"/>
      <c r="C1600" s="16"/>
      <c r="D1600" s="16"/>
      <c r="E1600" s="25"/>
      <c r="F1600" s="16"/>
      <c r="G1600" s="15"/>
      <c r="H1600" s="14"/>
      <c r="I1600" s="13"/>
      <c r="J1600" s="13"/>
      <c r="K1600" s="12"/>
      <c r="L1600" s="232">
        <f t="shared" si="132"/>
        <v>0</v>
      </c>
      <c r="M1600" s="234">
        <f t="shared" si="133"/>
        <v>0</v>
      </c>
      <c r="N1600" s="11">
        <f>IF(Q1600="x",0,IF(J1600&lt;(INDEX(Lookup!$U$2:$U$10,MATCH($D$47,Lookup!$S$2:$S$10,0))),0,$L$12*K1600))</f>
        <v>0</v>
      </c>
      <c r="O1600" s="234">
        <f t="shared" si="134"/>
        <v>0</v>
      </c>
      <c r="P1600" s="10"/>
      <c r="Q1600" s="9"/>
      <c r="S1600" s="340">
        <f t="shared" si="135"/>
        <v>0</v>
      </c>
      <c r="T1600" s="340">
        <f t="shared" si="136"/>
        <v>0</v>
      </c>
    </row>
    <row r="1601" spans="2:20" ht="14.4" x14ac:dyDescent="0.3">
      <c r="B1601" s="30"/>
      <c r="C1601" s="16"/>
      <c r="D1601" s="16"/>
      <c r="E1601" s="25"/>
      <c r="F1601" s="16"/>
      <c r="G1601" s="15"/>
      <c r="H1601" s="14"/>
      <c r="I1601" s="13"/>
      <c r="J1601" s="13"/>
      <c r="K1601" s="12"/>
      <c r="L1601" s="232">
        <f t="shared" si="132"/>
        <v>0</v>
      </c>
      <c r="M1601" s="234">
        <f t="shared" si="133"/>
        <v>0</v>
      </c>
      <c r="N1601" s="11">
        <f>IF(Q1601="x",0,IF(J1601&lt;(INDEX(Lookup!$U$2:$U$10,MATCH($D$47,Lookup!$S$2:$S$10,0))),0,$L$12*K1601))</f>
        <v>0</v>
      </c>
      <c r="O1601" s="234">
        <f t="shared" si="134"/>
        <v>0</v>
      </c>
      <c r="P1601" s="10"/>
      <c r="Q1601" s="9"/>
      <c r="S1601" s="340">
        <f t="shared" si="135"/>
        <v>0</v>
      </c>
      <c r="T1601" s="340">
        <f t="shared" si="136"/>
        <v>0</v>
      </c>
    </row>
    <row r="1602" spans="2:20" ht="14.4" x14ac:dyDescent="0.3">
      <c r="B1602" s="30"/>
      <c r="C1602" s="16"/>
      <c r="D1602" s="16"/>
      <c r="E1602" s="25"/>
      <c r="F1602" s="16"/>
      <c r="G1602" s="15"/>
      <c r="H1602" s="14"/>
      <c r="I1602" s="13"/>
      <c r="J1602" s="13"/>
      <c r="K1602" s="12"/>
      <c r="L1602" s="232">
        <f t="shared" si="132"/>
        <v>0</v>
      </c>
      <c r="M1602" s="234">
        <f t="shared" si="133"/>
        <v>0</v>
      </c>
      <c r="N1602" s="11">
        <f>IF(Q1602="x",0,IF(J1602&lt;(INDEX(Lookup!$U$2:$U$10,MATCH($D$47,Lookup!$S$2:$S$10,0))),0,$L$12*K1602))</f>
        <v>0</v>
      </c>
      <c r="O1602" s="234">
        <f t="shared" si="134"/>
        <v>0</v>
      </c>
      <c r="P1602" s="10"/>
      <c r="Q1602" s="9"/>
      <c r="S1602" s="340">
        <f t="shared" si="135"/>
        <v>0</v>
      </c>
      <c r="T1602" s="340">
        <f t="shared" si="136"/>
        <v>0</v>
      </c>
    </row>
    <row r="1603" spans="2:20" ht="14.4" x14ac:dyDescent="0.3">
      <c r="B1603" s="30"/>
      <c r="C1603" s="16"/>
      <c r="D1603" s="16"/>
      <c r="E1603" s="25"/>
      <c r="F1603" s="16"/>
      <c r="G1603" s="15"/>
      <c r="H1603" s="14"/>
      <c r="I1603" s="13"/>
      <c r="J1603" s="13"/>
      <c r="K1603" s="12"/>
      <c r="L1603" s="232">
        <f t="shared" si="132"/>
        <v>0</v>
      </c>
      <c r="M1603" s="234">
        <f t="shared" si="133"/>
        <v>0</v>
      </c>
      <c r="N1603" s="11">
        <f>IF(Q1603="x",0,IF(J1603&lt;(INDEX(Lookup!$U$2:$U$10,MATCH($D$47,Lookup!$S$2:$S$10,0))),0,$L$12*K1603))</f>
        <v>0</v>
      </c>
      <c r="O1603" s="234">
        <f t="shared" si="134"/>
        <v>0</v>
      </c>
      <c r="P1603" s="10"/>
      <c r="Q1603" s="9"/>
      <c r="S1603" s="340">
        <f t="shared" si="135"/>
        <v>0</v>
      </c>
      <c r="T1603" s="340">
        <f t="shared" si="136"/>
        <v>0</v>
      </c>
    </row>
    <row r="1604" spans="2:20" ht="14.4" x14ac:dyDescent="0.3">
      <c r="B1604" s="30"/>
      <c r="C1604" s="16"/>
      <c r="D1604" s="16"/>
      <c r="E1604" s="25"/>
      <c r="F1604" s="16"/>
      <c r="G1604" s="15"/>
      <c r="H1604" s="14"/>
      <c r="I1604" s="13"/>
      <c r="J1604" s="13"/>
      <c r="K1604" s="12"/>
      <c r="L1604" s="232">
        <f t="shared" si="132"/>
        <v>0</v>
      </c>
      <c r="M1604" s="234">
        <f t="shared" si="133"/>
        <v>0</v>
      </c>
      <c r="N1604" s="11">
        <f>IF(Q1604="x",0,IF(J1604&lt;(INDEX(Lookup!$U$2:$U$10,MATCH($D$47,Lookup!$S$2:$S$10,0))),0,$L$12*K1604))</f>
        <v>0</v>
      </c>
      <c r="O1604" s="234">
        <f t="shared" si="134"/>
        <v>0</v>
      </c>
      <c r="P1604" s="10"/>
      <c r="Q1604" s="9"/>
      <c r="S1604" s="340">
        <f t="shared" si="135"/>
        <v>0</v>
      </c>
      <c r="T1604" s="340">
        <f t="shared" si="136"/>
        <v>0</v>
      </c>
    </row>
    <row r="1605" spans="2:20" ht="14.4" x14ac:dyDescent="0.3">
      <c r="B1605" s="30"/>
      <c r="C1605" s="16"/>
      <c r="D1605" s="16"/>
      <c r="E1605" s="25"/>
      <c r="F1605" s="16"/>
      <c r="G1605" s="15"/>
      <c r="H1605" s="14"/>
      <c r="I1605" s="13"/>
      <c r="J1605" s="13"/>
      <c r="K1605" s="12"/>
      <c r="L1605" s="232">
        <f t="shared" si="132"/>
        <v>0</v>
      </c>
      <c r="M1605" s="234">
        <f t="shared" si="133"/>
        <v>0</v>
      </c>
      <c r="N1605" s="11">
        <f>IF(Q1605="x",0,IF(J1605&lt;(INDEX(Lookup!$U$2:$U$10,MATCH($D$47,Lookup!$S$2:$S$10,0))),0,$L$12*K1605))</f>
        <v>0</v>
      </c>
      <c r="O1605" s="234">
        <f t="shared" si="134"/>
        <v>0</v>
      </c>
      <c r="P1605" s="10"/>
      <c r="Q1605" s="9"/>
      <c r="S1605" s="340">
        <f t="shared" si="135"/>
        <v>0</v>
      </c>
      <c r="T1605" s="340">
        <f t="shared" si="136"/>
        <v>0</v>
      </c>
    </row>
    <row r="1606" spans="2:20" ht="14.4" x14ac:dyDescent="0.3">
      <c r="B1606" s="30"/>
      <c r="C1606" s="16"/>
      <c r="D1606" s="16"/>
      <c r="E1606" s="25"/>
      <c r="F1606" s="16"/>
      <c r="G1606" s="15"/>
      <c r="H1606" s="14"/>
      <c r="I1606" s="13"/>
      <c r="J1606" s="13"/>
      <c r="K1606" s="12"/>
      <c r="L1606" s="232">
        <f t="shared" si="132"/>
        <v>0</v>
      </c>
      <c r="M1606" s="234">
        <f t="shared" si="133"/>
        <v>0</v>
      </c>
      <c r="N1606" s="11">
        <f>IF(Q1606="x",0,IF(J1606&lt;(INDEX(Lookup!$U$2:$U$10,MATCH($D$47,Lookup!$S$2:$S$10,0))),0,$L$12*K1606))</f>
        <v>0</v>
      </c>
      <c r="O1606" s="234">
        <f t="shared" si="134"/>
        <v>0</v>
      </c>
      <c r="P1606" s="10"/>
      <c r="Q1606" s="9"/>
      <c r="S1606" s="340">
        <f t="shared" si="135"/>
        <v>0</v>
      </c>
      <c r="T1606" s="340">
        <f t="shared" si="136"/>
        <v>0</v>
      </c>
    </row>
    <row r="1607" spans="2:20" ht="14.4" x14ac:dyDescent="0.3">
      <c r="B1607" s="30"/>
      <c r="C1607" s="16"/>
      <c r="D1607" s="16"/>
      <c r="E1607" s="25"/>
      <c r="F1607" s="16"/>
      <c r="G1607" s="15"/>
      <c r="H1607" s="14"/>
      <c r="I1607" s="13"/>
      <c r="J1607" s="13"/>
      <c r="K1607" s="12"/>
      <c r="L1607" s="232">
        <f t="shared" si="132"/>
        <v>0</v>
      </c>
      <c r="M1607" s="234">
        <f t="shared" si="133"/>
        <v>0</v>
      </c>
      <c r="N1607" s="11">
        <f>IF(Q1607="x",0,IF(J1607&lt;(INDEX(Lookup!$U$2:$U$10,MATCH($D$47,Lookup!$S$2:$S$10,0))),0,$L$12*K1607))</f>
        <v>0</v>
      </c>
      <c r="O1607" s="234">
        <f t="shared" si="134"/>
        <v>0</v>
      </c>
      <c r="P1607" s="10"/>
      <c r="Q1607" s="9"/>
      <c r="S1607" s="340">
        <f t="shared" si="135"/>
        <v>0</v>
      </c>
      <c r="T1607" s="340">
        <f t="shared" si="136"/>
        <v>0</v>
      </c>
    </row>
    <row r="1608" spans="2:20" ht="14.4" x14ac:dyDescent="0.3">
      <c r="B1608" s="30"/>
      <c r="C1608" s="16"/>
      <c r="D1608" s="16"/>
      <c r="E1608" s="25"/>
      <c r="F1608" s="16"/>
      <c r="G1608" s="15"/>
      <c r="H1608" s="14"/>
      <c r="I1608" s="13"/>
      <c r="J1608" s="13"/>
      <c r="K1608" s="12"/>
      <c r="L1608" s="232">
        <f t="shared" si="132"/>
        <v>0</v>
      </c>
      <c r="M1608" s="234">
        <f t="shared" si="133"/>
        <v>0</v>
      </c>
      <c r="N1608" s="11">
        <f>IF(Q1608="x",0,IF(J1608&lt;(INDEX(Lookup!$U$2:$U$10,MATCH($D$47,Lookup!$S$2:$S$10,0))),0,$L$12*K1608))</f>
        <v>0</v>
      </c>
      <c r="O1608" s="234">
        <f t="shared" si="134"/>
        <v>0</v>
      </c>
      <c r="P1608" s="10"/>
      <c r="Q1608" s="9"/>
      <c r="S1608" s="340">
        <f t="shared" si="135"/>
        <v>0</v>
      </c>
      <c r="T1608" s="340">
        <f t="shared" si="136"/>
        <v>0</v>
      </c>
    </row>
    <row r="1609" spans="2:20" ht="14.4" x14ac:dyDescent="0.3">
      <c r="B1609" s="30"/>
      <c r="C1609" s="16"/>
      <c r="D1609" s="16"/>
      <c r="E1609" s="25"/>
      <c r="F1609" s="16"/>
      <c r="G1609" s="15"/>
      <c r="H1609" s="14"/>
      <c r="I1609" s="13"/>
      <c r="J1609" s="13"/>
      <c r="K1609" s="12"/>
      <c r="L1609" s="232">
        <f t="shared" si="132"/>
        <v>0</v>
      </c>
      <c r="M1609" s="234">
        <f t="shared" si="133"/>
        <v>0</v>
      </c>
      <c r="N1609" s="11">
        <f>IF(Q1609="x",0,IF(J1609&lt;(INDEX(Lookup!$U$2:$U$10,MATCH($D$47,Lookup!$S$2:$S$10,0))),0,$L$12*K1609))</f>
        <v>0</v>
      </c>
      <c r="O1609" s="234">
        <f t="shared" si="134"/>
        <v>0</v>
      </c>
      <c r="P1609" s="10"/>
      <c r="Q1609" s="9"/>
      <c r="S1609" s="340">
        <f t="shared" si="135"/>
        <v>0</v>
      </c>
      <c r="T1609" s="340">
        <f t="shared" si="136"/>
        <v>0</v>
      </c>
    </row>
    <row r="1610" spans="2:20" ht="14.4" x14ac:dyDescent="0.3">
      <c r="B1610" s="30"/>
      <c r="C1610" s="16"/>
      <c r="D1610" s="16"/>
      <c r="E1610" s="25"/>
      <c r="F1610" s="16"/>
      <c r="G1610" s="15"/>
      <c r="H1610" s="14"/>
      <c r="I1610" s="13"/>
      <c r="J1610" s="13"/>
      <c r="K1610" s="12"/>
      <c r="L1610" s="232">
        <f t="shared" si="132"/>
        <v>0</v>
      </c>
      <c r="M1610" s="234">
        <f t="shared" si="133"/>
        <v>0</v>
      </c>
      <c r="N1610" s="11">
        <f>IF(Q1610="x",0,IF(J1610&lt;(INDEX(Lookup!$U$2:$U$10,MATCH($D$47,Lookup!$S$2:$S$10,0))),0,$L$12*K1610))</f>
        <v>0</v>
      </c>
      <c r="O1610" s="234">
        <f t="shared" si="134"/>
        <v>0</v>
      </c>
      <c r="P1610" s="10"/>
      <c r="Q1610" s="9"/>
      <c r="S1610" s="340">
        <f t="shared" si="135"/>
        <v>0</v>
      </c>
      <c r="T1610" s="340">
        <f t="shared" si="136"/>
        <v>0</v>
      </c>
    </row>
    <row r="1611" spans="2:20" ht="14.4" x14ac:dyDescent="0.3">
      <c r="B1611" s="30"/>
      <c r="C1611" s="16"/>
      <c r="D1611" s="16"/>
      <c r="E1611" s="25"/>
      <c r="F1611" s="16"/>
      <c r="G1611" s="15"/>
      <c r="H1611" s="14"/>
      <c r="I1611" s="13"/>
      <c r="J1611" s="13"/>
      <c r="K1611" s="12"/>
      <c r="L1611" s="232">
        <f t="shared" si="132"/>
        <v>0</v>
      </c>
      <c r="M1611" s="234">
        <f t="shared" si="133"/>
        <v>0</v>
      </c>
      <c r="N1611" s="11">
        <f>IF(Q1611="x",0,IF(J1611&lt;(INDEX(Lookup!$U$2:$U$10,MATCH($D$47,Lookup!$S$2:$S$10,0))),0,$L$12*K1611))</f>
        <v>0</v>
      </c>
      <c r="O1611" s="234">
        <f t="shared" si="134"/>
        <v>0</v>
      </c>
      <c r="P1611" s="10"/>
      <c r="Q1611" s="9"/>
      <c r="S1611" s="340">
        <f t="shared" si="135"/>
        <v>0</v>
      </c>
      <c r="T1611" s="340">
        <f t="shared" si="136"/>
        <v>0</v>
      </c>
    </row>
    <row r="1612" spans="2:20" ht="14.4" x14ac:dyDescent="0.3">
      <c r="B1612" s="30"/>
      <c r="C1612" s="16"/>
      <c r="D1612" s="16"/>
      <c r="E1612" s="25"/>
      <c r="F1612" s="16"/>
      <c r="G1612" s="15"/>
      <c r="H1612" s="14"/>
      <c r="I1612" s="13"/>
      <c r="J1612" s="13"/>
      <c r="K1612" s="12"/>
      <c r="L1612" s="232">
        <f t="shared" si="132"/>
        <v>0</v>
      </c>
      <c r="M1612" s="234">
        <f t="shared" si="133"/>
        <v>0</v>
      </c>
      <c r="N1612" s="11">
        <f>IF(Q1612="x",0,IF(J1612&lt;(INDEX(Lookup!$U$2:$U$10,MATCH($D$47,Lookup!$S$2:$S$10,0))),0,$L$12*K1612))</f>
        <v>0</v>
      </c>
      <c r="O1612" s="234">
        <f t="shared" si="134"/>
        <v>0</v>
      </c>
      <c r="P1612" s="10"/>
      <c r="Q1612" s="9"/>
      <c r="S1612" s="340">
        <f t="shared" si="135"/>
        <v>0</v>
      </c>
      <c r="T1612" s="340">
        <f t="shared" si="136"/>
        <v>0</v>
      </c>
    </row>
    <row r="1613" spans="2:20" ht="14.4" x14ac:dyDescent="0.3">
      <c r="B1613" s="30"/>
      <c r="C1613" s="16"/>
      <c r="D1613" s="16"/>
      <c r="E1613" s="25"/>
      <c r="F1613" s="16"/>
      <c r="G1613" s="15"/>
      <c r="H1613" s="14"/>
      <c r="I1613" s="13"/>
      <c r="J1613" s="13"/>
      <c r="K1613" s="12"/>
      <c r="L1613" s="232">
        <f t="shared" si="132"/>
        <v>0</v>
      </c>
      <c r="M1613" s="234">
        <f t="shared" si="133"/>
        <v>0</v>
      </c>
      <c r="N1613" s="11">
        <f>IF(Q1613="x",0,IF(J1613&lt;(INDEX(Lookup!$U$2:$U$10,MATCH($D$47,Lookup!$S$2:$S$10,0))),0,$L$12*K1613))</f>
        <v>0</v>
      </c>
      <c r="O1613" s="234">
        <f t="shared" si="134"/>
        <v>0</v>
      </c>
      <c r="P1613" s="10"/>
      <c r="Q1613" s="9"/>
      <c r="S1613" s="340">
        <f t="shared" si="135"/>
        <v>0</v>
      </c>
      <c r="T1613" s="340">
        <f t="shared" si="136"/>
        <v>0</v>
      </c>
    </row>
    <row r="1614" spans="2:20" ht="14.4" x14ac:dyDescent="0.3">
      <c r="B1614" s="30"/>
      <c r="C1614" s="16"/>
      <c r="D1614" s="16"/>
      <c r="E1614" s="25"/>
      <c r="F1614" s="16"/>
      <c r="G1614" s="15"/>
      <c r="H1614" s="14"/>
      <c r="I1614" s="13"/>
      <c r="J1614" s="13"/>
      <c r="K1614" s="12"/>
      <c r="L1614" s="232">
        <f t="shared" si="132"/>
        <v>0</v>
      </c>
      <c r="M1614" s="234">
        <f t="shared" si="133"/>
        <v>0</v>
      </c>
      <c r="N1614" s="11">
        <f>IF(Q1614="x",0,IF(J1614&lt;(INDEX(Lookup!$U$2:$U$10,MATCH($D$47,Lookup!$S$2:$S$10,0))),0,$L$12*K1614))</f>
        <v>0</v>
      </c>
      <c r="O1614" s="234">
        <f t="shared" si="134"/>
        <v>0</v>
      </c>
      <c r="P1614" s="10"/>
      <c r="Q1614" s="9"/>
      <c r="S1614" s="340">
        <f t="shared" si="135"/>
        <v>0</v>
      </c>
      <c r="T1614" s="340">
        <f t="shared" si="136"/>
        <v>0</v>
      </c>
    </row>
    <row r="1615" spans="2:20" ht="14.4" x14ac:dyDescent="0.3">
      <c r="B1615" s="30"/>
      <c r="C1615" s="16"/>
      <c r="D1615" s="16"/>
      <c r="E1615" s="25"/>
      <c r="F1615" s="16"/>
      <c r="G1615" s="15"/>
      <c r="H1615" s="14"/>
      <c r="I1615" s="13"/>
      <c r="J1615" s="13"/>
      <c r="K1615" s="12"/>
      <c r="L1615" s="232">
        <f t="shared" si="132"/>
        <v>0</v>
      </c>
      <c r="M1615" s="234">
        <f t="shared" si="133"/>
        <v>0</v>
      </c>
      <c r="N1615" s="11">
        <f>IF(Q1615="x",0,IF(J1615&lt;(INDEX(Lookup!$U$2:$U$10,MATCH($D$47,Lookup!$S$2:$S$10,0))),0,$L$12*K1615))</f>
        <v>0</v>
      </c>
      <c r="O1615" s="234">
        <f t="shared" si="134"/>
        <v>0</v>
      </c>
      <c r="P1615" s="10"/>
      <c r="Q1615" s="9"/>
      <c r="S1615" s="340">
        <f t="shared" si="135"/>
        <v>0</v>
      </c>
      <c r="T1615" s="340">
        <f t="shared" si="136"/>
        <v>0</v>
      </c>
    </row>
    <row r="1616" spans="2:20" ht="14.4" x14ac:dyDescent="0.3">
      <c r="B1616" s="30"/>
      <c r="C1616" s="16"/>
      <c r="D1616" s="16"/>
      <c r="E1616" s="25"/>
      <c r="F1616" s="16"/>
      <c r="G1616" s="15"/>
      <c r="H1616" s="14"/>
      <c r="I1616" s="13"/>
      <c r="J1616" s="13"/>
      <c r="K1616" s="12"/>
      <c r="L1616" s="232">
        <f t="shared" si="132"/>
        <v>0</v>
      </c>
      <c r="M1616" s="234">
        <f t="shared" si="133"/>
        <v>0</v>
      </c>
      <c r="N1616" s="11">
        <f>IF(Q1616="x",0,IF(J1616&lt;(INDEX(Lookup!$U$2:$U$10,MATCH($D$47,Lookup!$S$2:$S$10,0))),0,$L$12*K1616))</f>
        <v>0</v>
      </c>
      <c r="O1616" s="234">
        <f t="shared" si="134"/>
        <v>0</v>
      </c>
      <c r="P1616" s="10"/>
      <c r="Q1616" s="9"/>
      <c r="S1616" s="340">
        <f t="shared" si="135"/>
        <v>0</v>
      </c>
      <c r="T1616" s="340">
        <f t="shared" si="136"/>
        <v>0</v>
      </c>
    </row>
    <row r="1617" spans="2:20" ht="14.4" x14ac:dyDescent="0.3">
      <c r="B1617" s="30"/>
      <c r="C1617" s="16"/>
      <c r="D1617" s="16"/>
      <c r="E1617" s="25"/>
      <c r="F1617" s="16"/>
      <c r="G1617" s="15"/>
      <c r="H1617" s="14"/>
      <c r="I1617" s="13"/>
      <c r="J1617" s="13"/>
      <c r="K1617" s="12"/>
      <c r="L1617" s="232">
        <f t="shared" si="132"/>
        <v>0</v>
      </c>
      <c r="M1617" s="234">
        <f t="shared" si="133"/>
        <v>0</v>
      </c>
      <c r="N1617" s="11">
        <f>IF(Q1617="x",0,IF(J1617&lt;(INDEX(Lookup!$U$2:$U$10,MATCH($D$47,Lookup!$S$2:$S$10,0))),0,$L$12*K1617))</f>
        <v>0</v>
      </c>
      <c r="O1617" s="234">
        <f t="shared" si="134"/>
        <v>0</v>
      </c>
      <c r="P1617" s="10"/>
      <c r="Q1617" s="9"/>
      <c r="S1617" s="340">
        <f t="shared" si="135"/>
        <v>0</v>
      </c>
      <c r="T1617" s="340">
        <f t="shared" si="136"/>
        <v>0</v>
      </c>
    </row>
    <row r="1618" spans="2:20" ht="14.4" x14ac:dyDescent="0.3">
      <c r="B1618" s="30"/>
      <c r="C1618" s="16"/>
      <c r="D1618" s="16"/>
      <c r="E1618" s="25"/>
      <c r="F1618" s="16"/>
      <c r="G1618" s="15"/>
      <c r="H1618" s="14"/>
      <c r="I1618" s="13"/>
      <c r="J1618" s="13"/>
      <c r="K1618" s="12"/>
      <c r="L1618" s="232">
        <f t="shared" si="132"/>
        <v>0</v>
      </c>
      <c r="M1618" s="234">
        <f t="shared" si="133"/>
        <v>0</v>
      </c>
      <c r="N1618" s="11">
        <f>IF(Q1618="x",0,IF(J1618&lt;(INDEX(Lookup!$U$2:$U$10,MATCH($D$47,Lookup!$S$2:$S$10,0))),0,$L$12*K1618))</f>
        <v>0</v>
      </c>
      <c r="O1618" s="234">
        <f t="shared" si="134"/>
        <v>0</v>
      </c>
      <c r="P1618" s="10"/>
      <c r="Q1618" s="9"/>
      <c r="S1618" s="340">
        <f t="shared" si="135"/>
        <v>0</v>
      </c>
      <c r="T1618" s="340">
        <f t="shared" si="136"/>
        <v>0</v>
      </c>
    </row>
    <row r="1619" spans="2:20" ht="14.4" x14ac:dyDescent="0.3">
      <c r="B1619" s="30"/>
      <c r="C1619" s="16"/>
      <c r="D1619" s="16"/>
      <c r="E1619" s="25"/>
      <c r="F1619" s="16"/>
      <c r="G1619" s="15"/>
      <c r="H1619" s="14"/>
      <c r="I1619" s="13"/>
      <c r="J1619" s="13"/>
      <c r="K1619" s="12"/>
      <c r="L1619" s="232">
        <f t="shared" si="132"/>
        <v>0</v>
      </c>
      <c r="M1619" s="234">
        <f t="shared" si="133"/>
        <v>0</v>
      </c>
      <c r="N1619" s="11">
        <f>IF(Q1619="x",0,IF(J1619&lt;(INDEX(Lookup!$U$2:$U$10,MATCH($D$47,Lookup!$S$2:$S$10,0))),0,$L$12*K1619))</f>
        <v>0</v>
      </c>
      <c r="O1619" s="234">
        <f t="shared" si="134"/>
        <v>0</v>
      </c>
      <c r="P1619" s="10"/>
      <c r="Q1619" s="9"/>
      <c r="S1619" s="340">
        <f t="shared" si="135"/>
        <v>0</v>
      </c>
      <c r="T1619" s="340">
        <f t="shared" si="136"/>
        <v>0</v>
      </c>
    </row>
    <row r="1620" spans="2:20" ht="14.4" x14ac:dyDescent="0.3">
      <c r="B1620" s="30"/>
      <c r="C1620" s="16"/>
      <c r="D1620" s="16"/>
      <c r="E1620" s="25"/>
      <c r="F1620" s="16"/>
      <c r="G1620" s="15"/>
      <c r="H1620" s="14"/>
      <c r="I1620" s="13"/>
      <c r="J1620" s="13"/>
      <c r="K1620" s="12"/>
      <c r="L1620" s="232">
        <f t="shared" si="132"/>
        <v>0</v>
      </c>
      <c r="M1620" s="234">
        <f t="shared" si="133"/>
        <v>0</v>
      </c>
      <c r="N1620" s="11">
        <f>IF(Q1620="x",0,IF(J1620&lt;(INDEX(Lookup!$U$2:$U$10,MATCH($D$47,Lookup!$S$2:$S$10,0))),0,$L$12*K1620))</f>
        <v>0</v>
      </c>
      <c r="O1620" s="234">
        <f t="shared" si="134"/>
        <v>0</v>
      </c>
      <c r="P1620" s="10"/>
      <c r="Q1620" s="9"/>
      <c r="S1620" s="340">
        <f t="shared" si="135"/>
        <v>0</v>
      </c>
      <c r="T1620" s="340">
        <f t="shared" si="136"/>
        <v>0</v>
      </c>
    </row>
    <row r="1621" spans="2:20" ht="14.4" x14ac:dyDescent="0.3">
      <c r="B1621" s="30"/>
      <c r="C1621" s="16"/>
      <c r="D1621" s="16"/>
      <c r="E1621" s="25"/>
      <c r="F1621" s="16"/>
      <c r="G1621" s="15"/>
      <c r="H1621" s="14"/>
      <c r="I1621" s="13"/>
      <c r="J1621" s="13"/>
      <c r="K1621" s="12"/>
      <c r="L1621" s="232">
        <f t="shared" si="132"/>
        <v>0</v>
      </c>
      <c r="M1621" s="234">
        <f t="shared" si="133"/>
        <v>0</v>
      </c>
      <c r="N1621" s="11">
        <f>IF(Q1621="x",0,IF(J1621&lt;(INDEX(Lookup!$U$2:$U$10,MATCH($D$47,Lookup!$S$2:$S$10,0))),0,$L$12*K1621))</f>
        <v>0</v>
      </c>
      <c r="O1621" s="234">
        <f t="shared" si="134"/>
        <v>0</v>
      </c>
      <c r="P1621" s="10"/>
      <c r="Q1621" s="9"/>
      <c r="S1621" s="340">
        <f t="shared" si="135"/>
        <v>0</v>
      </c>
      <c r="T1621" s="340">
        <f t="shared" si="136"/>
        <v>0</v>
      </c>
    </row>
    <row r="1622" spans="2:20" ht="14.4" x14ac:dyDescent="0.3">
      <c r="B1622" s="30"/>
      <c r="C1622" s="16"/>
      <c r="D1622" s="16"/>
      <c r="E1622" s="25"/>
      <c r="F1622" s="16"/>
      <c r="G1622" s="15"/>
      <c r="H1622" s="14"/>
      <c r="I1622" s="13"/>
      <c r="J1622" s="13"/>
      <c r="K1622" s="12"/>
      <c r="L1622" s="232">
        <f t="shared" si="132"/>
        <v>0</v>
      </c>
      <c r="M1622" s="234">
        <f t="shared" si="133"/>
        <v>0</v>
      </c>
      <c r="N1622" s="11">
        <f>IF(Q1622="x",0,IF(J1622&lt;(INDEX(Lookup!$U$2:$U$10,MATCH($D$47,Lookup!$S$2:$S$10,0))),0,$L$12*K1622))</f>
        <v>0</v>
      </c>
      <c r="O1622" s="234">
        <f t="shared" si="134"/>
        <v>0</v>
      </c>
      <c r="P1622" s="10"/>
      <c r="Q1622" s="9"/>
      <c r="S1622" s="340">
        <f t="shared" si="135"/>
        <v>0</v>
      </c>
      <c r="T1622" s="340">
        <f t="shared" si="136"/>
        <v>0</v>
      </c>
    </row>
    <row r="1623" spans="2:20" ht="14.4" x14ac:dyDescent="0.3">
      <c r="B1623" s="30"/>
      <c r="C1623" s="16"/>
      <c r="D1623" s="16"/>
      <c r="E1623" s="25"/>
      <c r="F1623" s="16"/>
      <c r="G1623" s="15"/>
      <c r="H1623" s="14"/>
      <c r="I1623" s="13"/>
      <c r="J1623" s="13"/>
      <c r="K1623" s="12"/>
      <c r="L1623" s="232">
        <f t="shared" si="132"/>
        <v>0</v>
      </c>
      <c r="M1623" s="234">
        <f t="shared" si="133"/>
        <v>0</v>
      </c>
      <c r="N1623" s="11">
        <f>IF(Q1623="x",0,IF(J1623&lt;(INDEX(Lookup!$U$2:$U$10,MATCH($D$47,Lookup!$S$2:$S$10,0))),0,$L$12*K1623))</f>
        <v>0</v>
      </c>
      <c r="O1623" s="234">
        <f t="shared" si="134"/>
        <v>0</v>
      </c>
      <c r="P1623" s="10"/>
      <c r="Q1623" s="9"/>
      <c r="S1623" s="340">
        <f t="shared" si="135"/>
        <v>0</v>
      </c>
      <c r="T1623" s="340">
        <f t="shared" si="136"/>
        <v>0</v>
      </c>
    </row>
    <row r="1624" spans="2:20" ht="14.4" x14ac:dyDescent="0.3">
      <c r="B1624" s="30"/>
      <c r="C1624" s="16"/>
      <c r="D1624" s="16"/>
      <c r="E1624" s="25"/>
      <c r="F1624" s="16"/>
      <c r="G1624" s="15"/>
      <c r="H1624" s="14"/>
      <c r="I1624" s="13"/>
      <c r="J1624" s="13"/>
      <c r="K1624" s="12"/>
      <c r="L1624" s="232">
        <f t="shared" si="132"/>
        <v>0</v>
      </c>
      <c r="M1624" s="234">
        <f t="shared" si="133"/>
        <v>0</v>
      </c>
      <c r="N1624" s="11">
        <f>IF(Q1624="x",0,IF(J1624&lt;(INDEX(Lookup!$U$2:$U$10,MATCH($D$47,Lookup!$S$2:$S$10,0))),0,$L$12*K1624))</f>
        <v>0</v>
      </c>
      <c r="O1624" s="234">
        <f t="shared" si="134"/>
        <v>0</v>
      </c>
      <c r="P1624" s="10"/>
      <c r="Q1624" s="9"/>
      <c r="S1624" s="340">
        <f t="shared" si="135"/>
        <v>0</v>
      </c>
      <c r="T1624" s="340">
        <f t="shared" si="136"/>
        <v>0</v>
      </c>
    </row>
    <row r="1625" spans="2:20" ht="14.4" x14ac:dyDescent="0.3">
      <c r="B1625" s="30"/>
      <c r="C1625" s="16"/>
      <c r="D1625" s="16"/>
      <c r="E1625" s="25"/>
      <c r="F1625" s="16"/>
      <c r="G1625" s="15"/>
      <c r="H1625" s="14"/>
      <c r="I1625" s="13"/>
      <c r="J1625" s="13"/>
      <c r="K1625" s="12"/>
      <c r="L1625" s="232">
        <f t="shared" si="132"/>
        <v>0</v>
      </c>
      <c r="M1625" s="234">
        <f t="shared" si="133"/>
        <v>0</v>
      </c>
      <c r="N1625" s="11">
        <f>IF(Q1625="x",0,IF(J1625&lt;(INDEX(Lookup!$U$2:$U$10,MATCH($D$47,Lookup!$S$2:$S$10,0))),0,$L$12*K1625))</f>
        <v>0</v>
      </c>
      <c r="O1625" s="234">
        <f t="shared" si="134"/>
        <v>0</v>
      </c>
      <c r="P1625" s="10"/>
      <c r="Q1625" s="9"/>
      <c r="S1625" s="340">
        <f t="shared" si="135"/>
        <v>0</v>
      </c>
      <c r="T1625" s="340">
        <f t="shared" si="136"/>
        <v>0</v>
      </c>
    </row>
    <row r="1626" spans="2:20" ht="14.4" x14ac:dyDescent="0.3">
      <c r="B1626" s="30"/>
      <c r="C1626" s="16"/>
      <c r="D1626" s="16"/>
      <c r="E1626" s="25"/>
      <c r="F1626" s="16"/>
      <c r="G1626" s="15"/>
      <c r="H1626" s="14"/>
      <c r="I1626" s="13"/>
      <c r="J1626" s="13"/>
      <c r="K1626" s="12"/>
      <c r="L1626" s="232">
        <f t="shared" si="132"/>
        <v>0</v>
      </c>
      <c r="M1626" s="234">
        <f t="shared" si="133"/>
        <v>0</v>
      </c>
      <c r="N1626" s="11">
        <f>IF(Q1626="x",0,IF(J1626&lt;(INDEX(Lookup!$U$2:$U$10,MATCH($D$47,Lookup!$S$2:$S$10,0))),0,$L$12*K1626))</f>
        <v>0</v>
      </c>
      <c r="O1626" s="234">
        <f t="shared" si="134"/>
        <v>0</v>
      </c>
      <c r="P1626" s="10"/>
      <c r="Q1626" s="9"/>
      <c r="S1626" s="340">
        <f t="shared" si="135"/>
        <v>0</v>
      </c>
      <c r="T1626" s="340">
        <f t="shared" si="136"/>
        <v>0</v>
      </c>
    </row>
    <row r="1627" spans="2:20" ht="14.4" x14ac:dyDescent="0.3">
      <c r="B1627" s="30"/>
      <c r="C1627" s="16"/>
      <c r="D1627" s="16"/>
      <c r="E1627" s="25"/>
      <c r="F1627" s="16"/>
      <c r="G1627" s="15"/>
      <c r="H1627" s="14"/>
      <c r="I1627" s="13"/>
      <c r="J1627" s="13"/>
      <c r="K1627" s="12"/>
      <c r="L1627" s="232">
        <f t="shared" si="132"/>
        <v>0</v>
      </c>
      <c r="M1627" s="234">
        <f t="shared" si="133"/>
        <v>0</v>
      </c>
      <c r="N1627" s="11">
        <f>IF(Q1627="x",0,IF(J1627&lt;(INDEX(Lookup!$U$2:$U$10,MATCH($D$47,Lookup!$S$2:$S$10,0))),0,$L$12*K1627))</f>
        <v>0</v>
      </c>
      <c r="O1627" s="234">
        <f t="shared" si="134"/>
        <v>0</v>
      </c>
      <c r="P1627" s="10"/>
      <c r="Q1627" s="9"/>
      <c r="S1627" s="340">
        <f t="shared" si="135"/>
        <v>0</v>
      </c>
      <c r="T1627" s="340">
        <f t="shared" si="136"/>
        <v>0</v>
      </c>
    </row>
    <row r="1628" spans="2:20" ht="14.4" x14ac:dyDescent="0.3">
      <c r="B1628" s="30"/>
      <c r="C1628" s="16"/>
      <c r="D1628" s="16"/>
      <c r="E1628" s="25"/>
      <c r="F1628" s="16"/>
      <c r="G1628" s="15"/>
      <c r="H1628" s="14"/>
      <c r="I1628" s="13"/>
      <c r="J1628" s="13"/>
      <c r="K1628" s="12"/>
      <c r="L1628" s="232">
        <f t="shared" si="132"/>
        <v>0</v>
      </c>
      <c r="M1628" s="234">
        <f t="shared" si="133"/>
        <v>0</v>
      </c>
      <c r="N1628" s="11">
        <f>IF(Q1628="x",0,IF(J1628&lt;(INDEX(Lookup!$U$2:$U$10,MATCH($D$47,Lookup!$S$2:$S$10,0))),0,$L$12*K1628))</f>
        <v>0</v>
      </c>
      <c r="O1628" s="234">
        <f t="shared" si="134"/>
        <v>0</v>
      </c>
      <c r="P1628" s="10"/>
      <c r="Q1628" s="9"/>
      <c r="S1628" s="340">
        <f t="shared" si="135"/>
        <v>0</v>
      </c>
      <c r="T1628" s="340">
        <f t="shared" si="136"/>
        <v>0</v>
      </c>
    </row>
    <row r="1629" spans="2:20" ht="14.4" x14ac:dyDescent="0.3">
      <c r="B1629" s="30"/>
      <c r="C1629" s="16"/>
      <c r="D1629" s="16"/>
      <c r="E1629" s="25"/>
      <c r="F1629" s="16"/>
      <c r="G1629" s="15"/>
      <c r="H1629" s="14"/>
      <c r="I1629" s="13"/>
      <c r="J1629" s="13"/>
      <c r="K1629" s="12"/>
      <c r="L1629" s="232">
        <f t="shared" si="132"/>
        <v>0</v>
      </c>
      <c r="M1629" s="234">
        <f t="shared" si="133"/>
        <v>0</v>
      </c>
      <c r="N1629" s="11">
        <f>IF(Q1629="x",0,IF(J1629&lt;(INDEX(Lookup!$U$2:$U$10,MATCH($D$47,Lookup!$S$2:$S$10,0))),0,$L$12*K1629))</f>
        <v>0</v>
      </c>
      <c r="O1629" s="234">
        <f t="shared" si="134"/>
        <v>0</v>
      </c>
      <c r="P1629" s="10"/>
      <c r="Q1629" s="9"/>
      <c r="S1629" s="340">
        <f t="shared" si="135"/>
        <v>0</v>
      </c>
      <c r="T1629" s="340">
        <f t="shared" si="136"/>
        <v>0</v>
      </c>
    </row>
    <row r="1630" spans="2:20" ht="14.4" x14ac:dyDescent="0.3">
      <c r="B1630" s="30"/>
      <c r="C1630" s="16"/>
      <c r="D1630" s="16"/>
      <c r="E1630" s="25"/>
      <c r="F1630" s="16"/>
      <c r="G1630" s="15"/>
      <c r="H1630" s="14"/>
      <c r="I1630" s="13"/>
      <c r="J1630" s="13"/>
      <c r="K1630" s="12"/>
      <c r="L1630" s="232">
        <f t="shared" si="132"/>
        <v>0</v>
      </c>
      <c r="M1630" s="234">
        <f t="shared" si="133"/>
        <v>0</v>
      </c>
      <c r="N1630" s="11">
        <f>IF(Q1630="x",0,IF(J1630&lt;(INDEX(Lookup!$U$2:$U$10,MATCH($D$47,Lookup!$S$2:$S$10,0))),0,$L$12*K1630))</f>
        <v>0</v>
      </c>
      <c r="O1630" s="234">
        <f t="shared" si="134"/>
        <v>0</v>
      </c>
      <c r="P1630" s="10"/>
      <c r="Q1630" s="9"/>
      <c r="S1630" s="340">
        <f t="shared" si="135"/>
        <v>0</v>
      </c>
      <c r="T1630" s="340">
        <f t="shared" si="136"/>
        <v>0</v>
      </c>
    </row>
    <row r="1631" spans="2:20" ht="14.4" x14ac:dyDescent="0.3">
      <c r="B1631" s="30"/>
      <c r="C1631" s="16"/>
      <c r="D1631" s="16"/>
      <c r="E1631" s="25"/>
      <c r="F1631" s="16"/>
      <c r="G1631" s="15"/>
      <c r="H1631" s="14"/>
      <c r="I1631" s="13"/>
      <c r="J1631" s="13"/>
      <c r="K1631" s="12"/>
      <c r="L1631" s="232">
        <f t="shared" si="132"/>
        <v>0</v>
      </c>
      <c r="M1631" s="234">
        <f t="shared" si="133"/>
        <v>0</v>
      </c>
      <c r="N1631" s="11">
        <f>IF(Q1631="x",0,IF(J1631&lt;(INDEX(Lookup!$U$2:$U$10,MATCH($D$47,Lookup!$S$2:$S$10,0))),0,$L$12*K1631))</f>
        <v>0</v>
      </c>
      <c r="O1631" s="234">
        <f t="shared" si="134"/>
        <v>0</v>
      </c>
      <c r="P1631" s="10"/>
      <c r="Q1631" s="9"/>
      <c r="S1631" s="340">
        <f t="shared" si="135"/>
        <v>0</v>
      </c>
      <c r="T1631" s="340">
        <f t="shared" si="136"/>
        <v>0</v>
      </c>
    </row>
    <row r="1632" spans="2:20" ht="14.4" x14ac:dyDescent="0.3">
      <c r="B1632" s="30"/>
      <c r="C1632" s="16"/>
      <c r="D1632" s="16"/>
      <c r="E1632" s="25"/>
      <c r="F1632" s="16"/>
      <c r="G1632" s="15"/>
      <c r="H1632" s="14"/>
      <c r="I1632" s="13"/>
      <c r="J1632" s="13"/>
      <c r="K1632" s="12"/>
      <c r="L1632" s="232">
        <f t="shared" si="132"/>
        <v>0</v>
      </c>
      <c r="M1632" s="234">
        <f t="shared" si="133"/>
        <v>0</v>
      </c>
      <c r="N1632" s="11">
        <f>IF(Q1632="x",0,IF(J1632&lt;(INDEX(Lookup!$U$2:$U$10,MATCH($D$47,Lookup!$S$2:$S$10,0))),0,$L$12*K1632))</f>
        <v>0</v>
      </c>
      <c r="O1632" s="234">
        <f t="shared" si="134"/>
        <v>0</v>
      </c>
      <c r="P1632" s="10"/>
      <c r="Q1632" s="9"/>
      <c r="S1632" s="340">
        <f t="shared" si="135"/>
        <v>0</v>
      </c>
      <c r="T1632" s="340">
        <f t="shared" si="136"/>
        <v>0</v>
      </c>
    </row>
    <row r="1633" spans="2:20" ht="14.4" x14ac:dyDescent="0.3">
      <c r="B1633" s="30"/>
      <c r="C1633" s="16"/>
      <c r="D1633" s="16"/>
      <c r="E1633" s="25"/>
      <c r="F1633" s="16"/>
      <c r="G1633" s="15"/>
      <c r="H1633" s="14"/>
      <c r="I1633" s="13"/>
      <c r="J1633" s="13"/>
      <c r="K1633" s="12"/>
      <c r="L1633" s="232">
        <f t="shared" si="132"/>
        <v>0</v>
      </c>
      <c r="M1633" s="234">
        <f t="shared" si="133"/>
        <v>0</v>
      </c>
      <c r="N1633" s="11">
        <f>IF(Q1633="x",0,IF(J1633&lt;(INDEX(Lookup!$U$2:$U$10,MATCH($D$47,Lookup!$S$2:$S$10,0))),0,$L$12*K1633))</f>
        <v>0</v>
      </c>
      <c r="O1633" s="234">
        <f t="shared" si="134"/>
        <v>0</v>
      </c>
      <c r="P1633" s="10"/>
      <c r="Q1633" s="9"/>
      <c r="S1633" s="340">
        <f t="shared" si="135"/>
        <v>0</v>
      </c>
      <c r="T1633" s="340">
        <f t="shared" si="136"/>
        <v>0</v>
      </c>
    </row>
    <row r="1634" spans="2:20" ht="14.4" x14ac:dyDescent="0.3">
      <c r="B1634" s="30"/>
      <c r="C1634" s="16"/>
      <c r="D1634" s="16"/>
      <c r="E1634" s="25"/>
      <c r="F1634" s="16"/>
      <c r="G1634" s="15"/>
      <c r="H1634" s="14"/>
      <c r="I1634" s="13"/>
      <c r="J1634" s="13"/>
      <c r="K1634" s="12"/>
      <c r="L1634" s="232">
        <f t="shared" si="132"/>
        <v>0</v>
      </c>
      <c r="M1634" s="234">
        <f t="shared" si="133"/>
        <v>0</v>
      </c>
      <c r="N1634" s="11">
        <f>IF(Q1634="x",0,IF(J1634&lt;(INDEX(Lookup!$U$2:$U$10,MATCH($D$47,Lookup!$S$2:$S$10,0))),0,$L$12*K1634))</f>
        <v>0</v>
      </c>
      <c r="O1634" s="234">
        <f t="shared" si="134"/>
        <v>0</v>
      </c>
      <c r="P1634" s="10"/>
      <c r="Q1634" s="9"/>
      <c r="S1634" s="340">
        <f t="shared" si="135"/>
        <v>0</v>
      </c>
      <c r="T1634" s="340">
        <f t="shared" si="136"/>
        <v>0</v>
      </c>
    </row>
    <row r="1635" spans="2:20" ht="14.4" x14ac:dyDescent="0.3">
      <c r="B1635" s="30"/>
      <c r="C1635" s="16"/>
      <c r="D1635" s="16"/>
      <c r="E1635" s="25"/>
      <c r="F1635" s="16"/>
      <c r="G1635" s="15"/>
      <c r="H1635" s="14"/>
      <c r="I1635" s="13"/>
      <c r="J1635" s="13"/>
      <c r="K1635" s="12"/>
      <c r="L1635" s="232">
        <f t="shared" si="132"/>
        <v>0</v>
      </c>
      <c r="M1635" s="234">
        <f t="shared" si="133"/>
        <v>0</v>
      </c>
      <c r="N1635" s="11">
        <f>IF(Q1635="x",0,IF(J1635&lt;(INDEX(Lookup!$U$2:$U$10,MATCH($D$47,Lookup!$S$2:$S$10,0))),0,$L$12*K1635))</f>
        <v>0</v>
      </c>
      <c r="O1635" s="234">
        <f t="shared" si="134"/>
        <v>0</v>
      </c>
      <c r="P1635" s="10"/>
      <c r="Q1635" s="9"/>
      <c r="S1635" s="340">
        <f t="shared" si="135"/>
        <v>0</v>
      </c>
      <c r="T1635" s="340">
        <f t="shared" si="136"/>
        <v>0</v>
      </c>
    </row>
    <row r="1636" spans="2:20" ht="14.4" x14ac:dyDescent="0.3">
      <c r="B1636" s="30"/>
      <c r="C1636" s="16"/>
      <c r="D1636" s="16"/>
      <c r="E1636" s="25"/>
      <c r="F1636" s="16"/>
      <c r="G1636" s="15"/>
      <c r="H1636" s="14"/>
      <c r="I1636" s="13"/>
      <c r="J1636" s="13"/>
      <c r="K1636" s="12"/>
      <c r="L1636" s="232">
        <f t="shared" si="132"/>
        <v>0</v>
      </c>
      <c r="M1636" s="234">
        <f t="shared" si="133"/>
        <v>0</v>
      </c>
      <c r="N1636" s="11">
        <f>IF(Q1636="x",0,IF(J1636&lt;(INDEX(Lookup!$U$2:$U$10,MATCH($D$47,Lookup!$S$2:$S$10,0))),0,$L$12*K1636))</f>
        <v>0</v>
      </c>
      <c r="O1636" s="234">
        <f t="shared" si="134"/>
        <v>0</v>
      </c>
      <c r="P1636" s="10"/>
      <c r="Q1636" s="9"/>
      <c r="S1636" s="340">
        <f t="shared" si="135"/>
        <v>0</v>
      </c>
      <c r="T1636" s="340">
        <f t="shared" si="136"/>
        <v>0</v>
      </c>
    </row>
    <row r="1637" spans="2:20" ht="14.4" x14ac:dyDescent="0.3">
      <c r="B1637" s="30"/>
      <c r="C1637" s="16"/>
      <c r="D1637" s="16"/>
      <c r="E1637" s="25"/>
      <c r="F1637" s="16"/>
      <c r="G1637" s="15"/>
      <c r="H1637" s="14"/>
      <c r="I1637" s="13"/>
      <c r="J1637" s="13"/>
      <c r="K1637" s="12"/>
      <c r="L1637" s="232">
        <f t="shared" si="132"/>
        <v>0</v>
      </c>
      <c r="M1637" s="234">
        <f t="shared" si="133"/>
        <v>0</v>
      </c>
      <c r="N1637" s="11">
        <f>IF(Q1637="x",0,IF(J1637&lt;(INDEX(Lookup!$U$2:$U$10,MATCH($D$47,Lookup!$S$2:$S$10,0))),0,$L$12*K1637))</f>
        <v>0</v>
      </c>
      <c r="O1637" s="234">
        <f t="shared" si="134"/>
        <v>0</v>
      </c>
      <c r="P1637" s="10"/>
      <c r="Q1637" s="9"/>
      <c r="S1637" s="340">
        <f t="shared" si="135"/>
        <v>0</v>
      </c>
      <c r="T1637" s="340">
        <f t="shared" si="136"/>
        <v>0</v>
      </c>
    </row>
    <row r="1638" spans="2:20" ht="14.4" x14ac:dyDescent="0.3">
      <c r="B1638" s="30"/>
      <c r="C1638" s="16"/>
      <c r="D1638" s="16"/>
      <c r="E1638" s="25"/>
      <c r="F1638" s="16"/>
      <c r="G1638" s="15"/>
      <c r="H1638" s="14"/>
      <c r="I1638" s="13"/>
      <c r="J1638" s="13"/>
      <c r="K1638" s="12"/>
      <c r="L1638" s="232">
        <f t="shared" si="132"/>
        <v>0</v>
      </c>
      <c r="M1638" s="234">
        <f t="shared" si="133"/>
        <v>0</v>
      </c>
      <c r="N1638" s="11">
        <f>IF(Q1638="x",0,IF(J1638&lt;(INDEX(Lookup!$U$2:$U$10,MATCH($D$47,Lookup!$S$2:$S$10,0))),0,$L$12*K1638))</f>
        <v>0</v>
      </c>
      <c r="O1638" s="234">
        <f t="shared" si="134"/>
        <v>0</v>
      </c>
      <c r="P1638" s="10"/>
      <c r="Q1638" s="9"/>
      <c r="S1638" s="340">
        <f t="shared" si="135"/>
        <v>0</v>
      </c>
      <c r="T1638" s="340">
        <f t="shared" si="136"/>
        <v>0</v>
      </c>
    </row>
    <row r="1639" spans="2:20" ht="14.4" x14ac:dyDescent="0.3">
      <c r="B1639" s="30"/>
      <c r="C1639" s="16"/>
      <c r="D1639" s="16"/>
      <c r="E1639" s="25"/>
      <c r="F1639" s="16"/>
      <c r="G1639" s="15"/>
      <c r="H1639" s="14"/>
      <c r="I1639" s="13"/>
      <c r="J1639" s="13"/>
      <c r="K1639" s="12"/>
      <c r="L1639" s="232">
        <f t="shared" si="132"/>
        <v>0</v>
      </c>
      <c r="M1639" s="234">
        <f t="shared" si="133"/>
        <v>0</v>
      </c>
      <c r="N1639" s="11">
        <f>IF(Q1639="x",0,IF(J1639&lt;(INDEX(Lookup!$U$2:$U$10,MATCH($D$47,Lookup!$S$2:$S$10,0))),0,$L$12*K1639))</f>
        <v>0</v>
      </c>
      <c r="O1639" s="234">
        <f t="shared" si="134"/>
        <v>0</v>
      </c>
      <c r="P1639" s="10"/>
      <c r="Q1639" s="9"/>
      <c r="S1639" s="340">
        <f t="shared" si="135"/>
        <v>0</v>
      </c>
      <c r="T1639" s="340">
        <f t="shared" si="136"/>
        <v>0</v>
      </c>
    </row>
    <row r="1640" spans="2:20" ht="14.4" x14ac:dyDescent="0.3">
      <c r="B1640" s="30"/>
      <c r="C1640" s="16"/>
      <c r="D1640" s="16"/>
      <c r="E1640" s="25"/>
      <c r="F1640" s="16"/>
      <c r="G1640" s="15"/>
      <c r="H1640" s="14"/>
      <c r="I1640" s="13"/>
      <c r="J1640" s="13"/>
      <c r="K1640" s="12"/>
      <c r="L1640" s="232">
        <f t="shared" si="132"/>
        <v>0</v>
      </c>
      <c r="M1640" s="234">
        <f t="shared" si="133"/>
        <v>0</v>
      </c>
      <c r="N1640" s="11">
        <f>IF(Q1640="x",0,IF(J1640&lt;(INDEX(Lookup!$U$2:$U$10,MATCH($D$47,Lookup!$S$2:$S$10,0))),0,$L$12*K1640))</f>
        <v>0</v>
      </c>
      <c r="O1640" s="234">
        <f t="shared" si="134"/>
        <v>0</v>
      </c>
      <c r="P1640" s="10"/>
      <c r="Q1640" s="9"/>
      <c r="S1640" s="340">
        <f t="shared" si="135"/>
        <v>0</v>
      </c>
      <c r="T1640" s="340">
        <f t="shared" si="136"/>
        <v>0</v>
      </c>
    </row>
    <row r="1641" spans="2:20" ht="14.4" x14ac:dyDescent="0.3">
      <c r="B1641" s="30"/>
      <c r="C1641" s="16"/>
      <c r="D1641" s="16"/>
      <c r="E1641" s="25"/>
      <c r="F1641" s="16"/>
      <c r="G1641" s="15"/>
      <c r="H1641" s="14"/>
      <c r="I1641" s="13"/>
      <c r="J1641" s="13"/>
      <c r="K1641" s="12"/>
      <c r="L1641" s="232">
        <f t="shared" si="132"/>
        <v>0</v>
      </c>
      <c r="M1641" s="234">
        <f t="shared" si="133"/>
        <v>0</v>
      </c>
      <c r="N1641" s="11">
        <f>IF(Q1641="x",0,IF(J1641&lt;(INDEX(Lookup!$U$2:$U$10,MATCH($D$47,Lookup!$S$2:$S$10,0))),0,$L$12*K1641))</f>
        <v>0</v>
      </c>
      <c r="O1641" s="234">
        <f t="shared" si="134"/>
        <v>0</v>
      </c>
      <c r="P1641" s="10"/>
      <c r="Q1641" s="9"/>
      <c r="S1641" s="340">
        <f t="shared" si="135"/>
        <v>0</v>
      </c>
      <c r="T1641" s="340">
        <f t="shared" si="136"/>
        <v>0</v>
      </c>
    </row>
    <row r="1642" spans="2:20" ht="14.4" x14ac:dyDescent="0.3">
      <c r="B1642" s="30"/>
      <c r="C1642" s="16"/>
      <c r="D1642" s="16"/>
      <c r="E1642" s="25"/>
      <c r="F1642" s="16"/>
      <c r="G1642" s="15"/>
      <c r="H1642" s="14"/>
      <c r="I1642" s="13"/>
      <c r="J1642" s="13"/>
      <c r="K1642" s="12"/>
      <c r="L1642" s="232">
        <f t="shared" si="132"/>
        <v>0</v>
      </c>
      <c r="M1642" s="234">
        <f t="shared" si="133"/>
        <v>0</v>
      </c>
      <c r="N1642" s="11">
        <f>IF(Q1642="x",0,IF(J1642&lt;(INDEX(Lookup!$U$2:$U$10,MATCH($D$47,Lookup!$S$2:$S$10,0))),0,$L$12*K1642))</f>
        <v>0</v>
      </c>
      <c r="O1642" s="234">
        <f t="shared" si="134"/>
        <v>0</v>
      </c>
      <c r="P1642" s="10"/>
      <c r="Q1642" s="9"/>
      <c r="S1642" s="340">
        <f t="shared" si="135"/>
        <v>0</v>
      </c>
      <c r="T1642" s="340">
        <f t="shared" si="136"/>
        <v>0</v>
      </c>
    </row>
    <row r="1643" spans="2:20" ht="14.4" x14ac:dyDescent="0.3">
      <c r="B1643" s="30"/>
      <c r="C1643" s="16"/>
      <c r="D1643" s="16"/>
      <c r="E1643" s="25"/>
      <c r="F1643" s="16"/>
      <c r="G1643" s="15"/>
      <c r="H1643" s="14"/>
      <c r="I1643" s="13"/>
      <c r="J1643" s="13"/>
      <c r="K1643" s="12"/>
      <c r="L1643" s="232">
        <f t="shared" si="132"/>
        <v>0</v>
      </c>
      <c r="M1643" s="234">
        <f t="shared" si="133"/>
        <v>0</v>
      </c>
      <c r="N1643" s="11">
        <f>IF(Q1643="x",0,IF(J1643&lt;(INDEX(Lookup!$U$2:$U$10,MATCH($D$47,Lookup!$S$2:$S$10,0))),0,$L$12*K1643))</f>
        <v>0</v>
      </c>
      <c r="O1643" s="234">
        <f t="shared" si="134"/>
        <v>0</v>
      </c>
      <c r="P1643" s="10"/>
      <c r="Q1643" s="9"/>
      <c r="S1643" s="340">
        <f t="shared" si="135"/>
        <v>0</v>
      </c>
      <c r="T1643" s="340">
        <f t="shared" si="136"/>
        <v>0</v>
      </c>
    </row>
    <row r="1644" spans="2:20" ht="14.4" x14ac:dyDescent="0.3">
      <c r="B1644" s="30"/>
      <c r="C1644" s="16"/>
      <c r="D1644" s="16"/>
      <c r="E1644" s="25"/>
      <c r="F1644" s="16"/>
      <c r="G1644" s="15"/>
      <c r="H1644" s="14"/>
      <c r="I1644" s="13"/>
      <c r="J1644" s="13"/>
      <c r="K1644" s="12"/>
      <c r="L1644" s="232">
        <f t="shared" si="132"/>
        <v>0</v>
      </c>
      <c r="M1644" s="234">
        <f t="shared" si="133"/>
        <v>0</v>
      </c>
      <c r="N1644" s="11">
        <f>IF(Q1644="x",0,IF(J1644&lt;(INDEX(Lookup!$U$2:$U$10,MATCH($D$47,Lookup!$S$2:$S$10,0))),0,$L$12*K1644))</f>
        <v>0</v>
      </c>
      <c r="O1644" s="234">
        <f t="shared" si="134"/>
        <v>0</v>
      </c>
      <c r="P1644" s="10"/>
      <c r="Q1644" s="9"/>
      <c r="S1644" s="340">
        <f t="shared" si="135"/>
        <v>0</v>
      </c>
      <c r="T1644" s="340">
        <f t="shared" si="136"/>
        <v>0</v>
      </c>
    </row>
    <row r="1645" spans="2:20" ht="14.4" x14ac:dyDescent="0.3">
      <c r="B1645" s="30"/>
      <c r="C1645" s="16"/>
      <c r="D1645" s="16"/>
      <c r="E1645" s="25"/>
      <c r="F1645" s="16"/>
      <c r="G1645" s="15"/>
      <c r="H1645" s="14"/>
      <c r="I1645" s="13"/>
      <c r="J1645" s="13"/>
      <c r="K1645" s="12"/>
      <c r="L1645" s="232">
        <f t="shared" si="132"/>
        <v>0</v>
      </c>
      <c r="M1645" s="234">
        <f t="shared" si="133"/>
        <v>0</v>
      </c>
      <c r="N1645" s="11">
        <f>IF(Q1645="x",0,IF(J1645&lt;(INDEX(Lookup!$U$2:$U$10,MATCH($D$47,Lookup!$S$2:$S$10,0))),0,$L$12*K1645))</f>
        <v>0</v>
      </c>
      <c r="O1645" s="234">
        <f t="shared" si="134"/>
        <v>0</v>
      </c>
      <c r="P1645" s="10"/>
      <c r="Q1645" s="9"/>
      <c r="S1645" s="340">
        <f t="shared" si="135"/>
        <v>0</v>
      </c>
      <c r="T1645" s="340">
        <f t="shared" si="136"/>
        <v>0</v>
      </c>
    </row>
    <row r="1646" spans="2:20" ht="14.4" x14ac:dyDescent="0.3">
      <c r="B1646" s="30"/>
      <c r="C1646" s="16"/>
      <c r="D1646" s="16"/>
      <c r="E1646" s="25"/>
      <c r="F1646" s="16"/>
      <c r="G1646" s="15"/>
      <c r="H1646" s="14"/>
      <c r="I1646" s="13"/>
      <c r="J1646" s="13"/>
      <c r="K1646" s="12"/>
      <c r="L1646" s="232">
        <f t="shared" si="132"/>
        <v>0</v>
      </c>
      <c r="M1646" s="234">
        <f t="shared" si="133"/>
        <v>0</v>
      </c>
      <c r="N1646" s="11">
        <f>IF(Q1646="x",0,IF(J1646&lt;(INDEX(Lookup!$U$2:$U$10,MATCH($D$47,Lookup!$S$2:$S$10,0))),0,$L$12*K1646))</f>
        <v>0</v>
      </c>
      <c r="O1646" s="234">
        <f t="shared" si="134"/>
        <v>0</v>
      </c>
      <c r="P1646" s="10"/>
      <c r="Q1646" s="9"/>
      <c r="S1646" s="340">
        <f t="shared" si="135"/>
        <v>0</v>
      </c>
      <c r="T1646" s="340">
        <f t="shared" si="136"/>
        <v>0</v>
      </c>
    </row>
    <row r="1647" spans="2:20" ht="14.4" x14ac:dyDescent="0.3">
      <c r="B1647" s="30"/>
      <c r="C1647" s="16"/>
      <c r="D1647" s="16"/>
      <c r="E1647" s="25"/>
      <c r="F1647" s="16"/>
      <c r="G1647" s="15"/>
      <c r="H1647" s="14"/>
      <c r="I1647" s="13"/>
      <c r="J1647" s="13"/>
      <c r="K1647" s="12"/>
      <c r="L1647" s="232">
        <f t="shared" si="132"/>
        <v>0</v>
      </c>
      <c r="M1647" s="234">
        <f t="shared" si="133"/>
        <v>0</v>
      </c>
      <c r="N1647" s="11">
        <f>IF(Q1647="x",0,IF(J1647&lt;(INDEX(Lookup!$U$2:$U$10,MATCH($D$47,Lookup!$S$2:$S$10,0))),0,$L$12*K1647))</f>
        <v>0</v>
      </c>
      <c r="O1647" s="234">
        <f t="shared" si="134"/>
        <v>0</v>
      </c>
      <c r="P1647" s="10"/>
      <c r="Q1647" s="9"/>
      <c r="S1647" s="340">
        <f t="shared" si="135"/>
        <v>0</v>
      </c>
      <c r="T1647" s="340">
        <f t="shared" si="136"/>
        <v>0</v>
      </c>
    </row>
    <row r="1648" spans="2:20" ht="14.4" x14ac:dyDescent="0.3">
      <c r="B1648" s="30"/>
      <c r="C1648" s="16"/>
      <c r="D1648" s="16"/>
      <c r="E1648" s="25"/>
      <c r="F1648" s="16"/>
      <c r="G1648" s="15"/>
      <c r="H1648" s="14"/>
      <c r="I1648" s="13"/>
      <c r="J1648" s="13"/>
      <c r="K1648" s="12"/>
      <c r="L1648" s="232">
        <f t="shared" si="132"/>
        <v>0</v>
      </c>
      <c r="M1648" s="234">
        <f t="shared" si="133"/>
        <v>0</v>
      </c>
      <c r="N1648" s="11">
        <f>IF(Q1648="x",0,IF(J1648&lt;(INDEX(Lookup!$U$2:$U$10,MATCH($D$47,Lookup!$S$2:$S$10,0))),0,$L$12*K1648))</f>
        <v>0</v>
      </c>
      <c r="O1648" s="234">
        <f t="shared" si="134"/>
        <v>0</v>
      </c>
      <c r="P1648" s="10"/>
      <c r="Q1648" s="9"/>
      <c r="S1648" s="340">
        <f t="shared" si="135"/>
        <v>0</v>
      </c>
      <c r="T1648" s="340">
        <f t="shared" si="136"/>
        <v>0</v>
      </c>
    </row>
    <row r="1649" spans="2:20" ht="14.4" x14ac:dyDescent="0.3">
      <c r="B1649" s="30"/>
      <c r="C1649" s="16"/>
      <c r="D1649" s="16"/>
      <c r="E1649" s="25"/>
      <c r="F1649" s="16"/>
      <c r="G1649" s="15"/>
      <c r="H1649" s="14"/>
      <c r="I1649" s="13"/>
      <c r="J1649" s="13"/>
      <c r="K1649" s="12"/>
      <c r="L1649" s="232">
        <f t="shared" si="132"/>
        <v>0</v>
      </c>
      <c r="M1649" s="234">
        <f t="shared" si="133"/>
        <v>0</v>
      </c>
      <c r="N1649" s="11">
        <f>IF(Q1649="x",0,IF(J1649&lt;(INDEX(Lookup!$U$2:$U$10,MATCH($D$47,Lookup!$S$2:$S$10,0))),0,$L$12*K1649))</f>
        <v>0</v>
      </c>
      <c r="O1649" s="234">
        <f t="shared" si="134"/>
        <v>0</v>
      </c>
      <c r="P1649" s="10"/>
      <c r="Q1649" s="9"/>
      <c r="S1649" s="340">
        <f t="shared" si="135"/>
        <v>0</v>
      </c>
      <c r="T1649" s="340">
        <f t="shared" si="136"/>
        <v>0</v>
      </c>
    </row>
    <row r="1650" spans="2:20" ht="14.4" x14ac:dyDescent="0.3">
      <c r="B1650" s="30"/>
      <c r="C1650" s="16"/>
      <c r="D1650" s="16"/>
      <c r="E1650" s="25"/>
      <c r="F1650" s="16"/>
      <c r="G1650" s="15"/>
      <c r="H1650" s="14"/>
      <c r="I1650" s="13"/>
      <c r="J1650" s="13"/>
      <c r="K1650" s="12"/>
      <c r="L1650" s="232">
        <f t="shared" ref="L1650:L1700" si="137">IF(ROUNDDOWN(DATEDIF(I1650,J1650,"d")/7,0)&gt;$L$12,$L$12*K1650,K1650*ROUNDDOWN(DATEDIF(I1650,J1650,"d")/7,0))</f>
        <v>0</v>
      </c>
      <c r="M1650" s="234">
        <f t="shared" ref="M1650:M1700" si="138">L1650*$L$6</f>
        <v>0</v>
      </c>
      <c r="N1650" s="11">
        <f>IF(Q1650="x",0,IF(J1650&lt;(INDEX(Lookup!$U$2:$U$10,MATCH($D$47,Lookup!$S$2:$S$10,0))),0,$L$12*K1650))</f>
        <v>0</v>
      </c>
      <c r="O1650" s="234">
        <f t="shared" ref="O1650:O1700" si="139">N1650*$L$6</f>
        <v>0</v>
      </c>
      <c r="P1650" s="10"/>
      <c r="Q1650" s="9"/>
      <c r="S1650" s="340">
        <f t="shared" si="135"/>
        <v>0</v>
      </c>
      <c r="T1650" s="340">
        <f t="shared" si="136"/>
        <v>0</v>
      </c>
    </row>
    <row r="1651" spans="2:20" ht="14.4" x14ac:dyDescent="0.3">
      <c r="B1651" s="30"/>
      <c r="C1651" s="16"/>
      <c r="D1651" s="16"/>
      <c r="E1651" s="25"/>
      <c r="F1651" s="16"/>
      <c r="G1651" s="15"/>
      <c r="H1651" s="14"/>
      <c r="I1651" s="13"/>
      <c r="J1651" s="13"/>
      <c r="K1651" s="12"/>
      <c r="L1651" s="232">
        <f t="shared" si="137"/>
        <v>0</v>
      </c>
      <c r="M1651" s="234">
        <f t="shared" si="138"/>
        <v>0</v>
      </c>
      <c r="N1651" s="11">
        <f>IF(Q1651="x",0,IF(J1651&lt;(INDEX(Lookup!$U$2:$U$10,MATCH($D$47,Lookup!$S$2:$S$10,0))),0,$L$12*K1651))</f>
        <v>0</v>
      </c>
      <c r="O1651" s="234">
        <f t="shared" si="139"/>
        <v>0</v>
      </c>
      <c r="P1651" s="10"/>
      <c r="Q1651" s="9"/>
      <c r="S1651" s="340">
        <f t="shared" ref="S1651:S1700" si="140">M1651*$I$35</f>
        <v>0</v>
      </c>
      <c r="T1651" s="340">
        <f t="shared" ref="T1651:T1700" si="141">O1651*$I$44</f>
        <v>0</v>
      </c>
    </row>
    <row r="1652" spans="2:20" ht="14.4" x14ac:dyDescent="0.3">
      <c r="B1652" s="30"/>
      <c r="C1652" s="16"/>
      <c r="D1652" s="16"/>
      <c r="E1652" s="25"/>
      <c r="F1652" s="16"/>
      <c r="G1652" s="15"/>
      <c r="H1652" s="14"/>
      <c r="I1652" s="13"/>
      <c r="J1652" s="13"/>
      <c r="K1652" s="12"/>
      <c r="L1652" s="232">
        <f t="shared" si="137"/>
        <v>0</v>
      </c>
      <c r="M1652" s="234">
        <f t="shared" si="138"/>
        <v>0</v>
      </c>
      <c r="N1652" s="11">
        <f>IF(Q1652="x",0,IF(J1652&lt;(INDEX(Lookup!$U$2:$U$10,MATCH($D$47,Lookup!$S$2:$S$10,0))),0,$L$12*K1652))</f>
        <v>0</v>
      </c>
      <c r="O1652" s="234">
        <f t="shared" si="139"/>
        <v>0</v>
      </c>
      <c r="P1652" s="10"/>
      <c r="Q1652" s="9"/>
      <c r="S1652" s="340">
        <f t="shared" si="140"/>
        <v>0</v>
      </c>
      <c r="T1652" s="340">
        <f t="shared" si="141"/>
        <v>0</v>
      </c>
    </row>
    <row r="1653" spans="2:20" ht="14.4" x14ac:dyDescent="0.3">
      <c r="B1653" s="30"/>
      <c r="C1653" s="16"/>
      <c r="D1653" s="16"/>
      <c r="E1653" s="25"/>
      <c r="F1653" s="16"/>
      <c r="G1653" s="15"/>
      <c r="H1653" s="14"/>
      <c r="I1653" s="13"/>
      <c r="J1653" s="13"/>
      <c r="K1653" s="12"/>
      <c r="L1653" s="232">
        <f t="shared" si="137"/>
        <v>0</v>
      </c>
      <c r="M1653" s="234">
        <f t="shared" si="138"/>
        <v>0</v>
      </c>
      <c r="N1653" s="11">
        <f>IF(Q1653="x",0,IF(J1653&lt;(INDEX(Lookup!$U$2:$U$10,MATCH($D$47,Lookup!$S$2:$S$10,0))),0,$L$12*K1653))</f>
        <v>0</v>
      </c>
      <c r="O1653" s="234">
        <f t="shared" si="139"/>
        <v>0</v>
      </c>
      <c r="P1653" s="10"/>
      <c r="Q1653" s="9"/>
      <c r="S1653" s="340">
        <f t="shared" si="140"/>
        <v>0</v>
      </c>
      <c r="T1653" s="340">
        <f t="shared" si="141"/>
        <v>0</v>
      </c>
    </row>
    <row r="1654" spans="2:20" ht="14.4" x14ac:dyDescent="0.3">
      <c r="B1654" s="30"/>
      <c r="C1654" s="16"/>
      <c r="D1654" s="16"/>
      <c r="E1654" s="25"/>
      <c r="F1654" s="16"/>
      <c r="G1654" s="15"/>
      <c r="H1654" s="14"/>
      <c r="I1654" s="13"/>
      <c r="J1654" s="13"/>
      <c r="K1654" s="12"/>
      <c r="L1654" s="232">
        <f t="shared" si="137"/>
        <v>0</v>
      </c>
      <c r="M1654" s="234">
        <f t="shared" si="138"/>
        <v>0</v>
      </c>
      <c r="N1654" s="11">
        <f>IF(Q1654="x",0,IF(J1654&lt;(INDEX(Lookup!$U$2:$U$10,MATCH($D$47,Lookup!$S$2:$S$10,0))),0,$L$12*K1654))</f>
        <v>0</v>
      </c>
      <c r="O1654" s="234">
        <f t="shared" si="139"/>
        <v>0</v>
      </c>
      <c r="P1654" s="10"/>
      <c r="Q1654" s="9"/>
      <c r="S1654" s="340">
        <f t="shared" si="140"/>
        <v>0</v>
      </c>
      <c r="T1654" s="340">
        <f t="shared" si="141"/>
        <v>0</v>
      </c>
    </row>
    <row r="1655" spans="2:20" ht="14.4" x14ac:dyDescent="0.3">
      <c r="B1655" s="30"/>
      <c r="C1655" s="16"/>
      <c r="D1655" s="16"/>
      <c r="E1655" s="25"/>
      <c r="F1655" s="16"/>
      <c r="G1655" s="15"/>
      <c r="H1655" s="14"/>
      <c r="I1655" s="13"/>
      <c r="J1655" s="13"/>
      <c r="K1655" s="12"/>
      <c r="L1655" s="232">
        <f t="shared" si="137"/>
        <v>0</v>
      </c>
      <c r="M1655" s="234">
        <f t="shared" si="138"/>
        <v>0</v>
      </c>
      <c r="N1655" s="11">
        <f>IF(Q1655="x",0,IF(J1655&lt;(INDEX(Lookup!$U$2:$U$10,MATCH($D$47,Lookup!$S$2:$S$10,0))),0,$L$12*K1655))</f>
        <v>0</v>
      </c>
      <c r="O1655" s="234">
        <f t="shared" si="139"/>
        <v>0</v>
      </c>
      <c r="P1655" s="10"/>
      <c r="Q1655" s="9"/>
      <c r="S1655" s="340">
        <f t="shared" si="140"/>
        <v>0</v>
      </c>
      <c r="T1655" s="340">
        <f t="shared" si="141"/>
        <v>0</v>
      </c>
    </row>
    <row r="1656" spans="2:20" ht="14.4" x14ac:dyDescent="0.3">
      <c r="B1656" s="30"/>
      <c r="C1656" s="16"/>
      <c r="D1656" s="16"/>
      <c r="E1656" s="25"/>
      <c r="F1656" s="16"/>
      <c r="G1656" s="15"/>
      <c r="H1656" s="14"/>
      <c r="I1656" s="13"/>
      <c r="J1656" s="13"/>
      <c r="K1656" s="12"/>
      <c r="L1656" s="232">
        <f t="shared" si="137"/>
        <v>0</v>
      </c>
      <c r="M1656" s="234">
        <f t="shared" si="138"/>
        <v>0</v>
      </c>
      <c r="N1656" s="11">
        <f>IF(Q1656="x",0,IF(J1656&lt;(INDEX(Lookup!$U$2:$U$10,MATCH($D$47,Lookup!$S$2:$S$10,0))),0,$L$12*K1656))</f>
        <v>0</v>
      </c>
      <c r="O1656" s="234">
        <f t="shared" si="139"/>
        <v>0</v>
      </c>
      <c r="P1656" s="10"/>
      <c r="Q1656" s="9"/>
      <c r="S1656" s="340">
        <f t="shared" si="140"/>
        <v>0</v>
      </c>
      <c r="T1656" s="340">
        <f t="shared" si="141"/>
        <v>0</v>
      </c>
    </row>
    <row r="1657" spans="2:20" ht="14.4" x14ac:dyDescent="0.3">
      <c r="B1657" s="30"/>
      <c r="C1657" s="16"/>
      <c r="D1657" s="16"/>
      <c r="E1657" s="25"/>
      <c r="F1657" s="16"/>
      <c r="G1657" s="15"/>
      <c r="H1657" s="14"/>
      <c r="I1657" s="13"/>
      <c r="J1657" s="13"/>
      <c r="K1657" s="12"/>
      <c r="L1657" s="232">
        <f t="shared" si="137"/>
        <v>0</v>
      </c>
      <c r="M1657" s="234">
        <f t="shared" si="138"/>
        <v>0</v>
      </c>
      <c r="N1657" s="11">
        <f>IF(Q1657="x",0,IF(J1657&lt;(INDEX(Lookup!$U$2:$U$10,MATCH($D$47,Lookup!$S$2:$S$10,0))),0,$L$12*K1657))</f>
        <v>0</v>
      </c>
      <c r="O1657" s="234">
        <f t="shared" si="139"/>
        <v>0</v>
      </c>
      <c r="P1657" s="10"/>
      <c r="Q1657" s="9"/>
      <c r="S1657" s="340">
        <f t="shared" si="140"/>
        <v>0</v>
      </c>
      <c r="T1657" s="340">
        <f t="shared" si="141"/>
        <v>0</v>
      </c>
    </row>
    <row r="1658" spans="2:20" ht="14.4" x14ac:dyDescent="0.3">
      <c r="B1658" s="30"/>
      <c r="C1658" s="16"/>
      <c r="D1658" s="16"/>
      <c r="E1658" s="25"/>
      <c r="F1658" s="16"/>
      <c r="G1658" s="15"/>
      <c r="H1658" s="14"/>
      <c r="I1658" s="13"/>
      <c r="J1658" s="13"/>
      <c r="K1658" s="12"/>
      <c r="L1658" s="232">
        <f t="shared" si="137"/>
        <v>0</v>
      </c>
      <c r="M1658" s="234">
        <f t="shared" si="138"/>
        <v>0</v>
      </c>
      <c r="N1658" s="11">
        <f>IF(Q1658="x",0,IF(J1658&lt;(INDEX(Lookup!$U$2:$U$10,MATCH($D$47,Lookup!$S$2:$S$10,0))),0,$L$12*K1658))</f>
        <v>0</v>
      </c>
      <c r="O1658" s="234">
        <f t="shared" si="139"/>
        <v>0</v>
      </c>
      <c r="P1658" s="10"/>
      <c r="Q1658" s="9"/>
      <c r="S1658" s="340">
        <f t="shared" si="140"/>
        <v>0</v>
      </c>
      <c r="T1658" s="340">
        <f t="shared" si="141"/>
        <v>0</v>
      </c>
    </row>
    <row r="1659" spans="2:20" ht="14.4" x14ac:dyDescent="0.3">
      <c r="B1659" s="30"/>
      <c r="C1659" s="16"/>
      <c r="D1659" s="16"/>
      <c r="E1659" s="25"/>
      <c r="F1659" s="16"/>
      <c r="G1659" s="15"/>
      <c r="H1659" s="14"/>
      <c r="I1659" s="13"/>
      <c r="J1659" s="13"/>
      <c r="K1659" s="12"/>
      <c r="L1659" s="232">
        <f t="shared" si="137"/>
        <v>0</v>
      </c>
      <c r="M1659" s="234">
        <f t="shared" si="138"/>
        <v>0</v>
      </c>
      <c r="N1659" s="11">
        <f>IF(Q1659="x",0,IF(J1659&lt;(INDEX(Lookup!$U$2:$U$10,MATCH($D$47,Lookup!$S$2:$S$10,0))),0,$L$12*K1659))</f>
        <v>0</v>
      </c>
      <c r="O1659" s="234">
        <f t="shared" si="139"/>
        <v>0</v>
      </c>
      <c r="P1659" s="10"/>
      <c r="Q1659" s="9"/>
      <c r="S1659" s="340">
        <f t="shared" si="140"/>
        <v>0</v>
      </c>
      <c r="T1659" s="340">
        <f t="shared" si="141"/>
        <v>0</v>
      </c>
    </row>
    <row r="1660" spans="2:20" ht="14.4" x14ac:dyDescent="0.3">
      <c r="B1660" s="30"/>
      <c r="C1660" s="16"/>
      <c r="D1660" s="16"/>
      <c r="E1660" s="25"/>
      <c r="F1660" s="16"/>
      <c r="G1660" s="15"/>
      <c r="H1660" s="14"/>
      <c r="I1660" s="13"/>
      <c r="J1660" s="13"/>
      <c r="K1660" s="12"/>
      <c r="L1660" s="232">
        <f t="shared" si="137"/>
        <v>0</v>
      </c>
      <c r="M1660" s="234">
        <f t="shared" si="138"/>
        <v>0</v>
      </c>
      <c r="N1660" s="11">
        <f>IF(Q1660="x",0,IF(J1660&lt;(INDEX(Lookup!$U$2:$U$10,MATCH($D$47,Lookup!$S$2:$S$10,0))),0,$L$12*K1660))</f>
        <v>0</v>
      </c>
      <c r="O1660" s="234">
        <f t="shared" si="139"/>
        <v>0</v>
      </c>
      <c r="P1660" s="10"/>
      <c r="Q1660" s="9"/>
      <c r="S1660" s="340">
        <f t="shared" si="140"/>
        <v>0</v>
      </c>
      <c r="T1660" s="340">
        <f t="shared" si="141"/>
        <v>0</v>
      </c>
    </row>
    <row r="1661" spans="2:20" ht="14.4" x14ac:dyDescent="0.3">
      <c r="B1661" s="30"/>
      <c r="C1661" s="16"/>
      <c r="D1661" s="16"/>
      <c r="E1661" s="25"/>
      <c r="F1661" s="16"/>
      <c r="G1661" s="15"/>
      <c r="H1661" s="14"/>
      <c r="I1661" s="13"/>
      <c r="J1661" s="13"/>
      <c r="K1661" s="12"/>
      <c r="L1661" s="232">
        <f t="shared" si="137"/>
        <v>0</v>
      </c>
      <c r="M1661" s="234">
        <f t="shared" si="138"/>
        <v>0</v>
      </c>
      <c r="N1661" s="11">
        <f>IF(Q1661="x",0,IF(J1661&lt;(INDEX(Lookup!$U$2:$U$10,MATCH($D$47,Lookup!$S$2:$S$10,0))),0,$L$12*K1661))</f>
        <v>0</v>
      </c>
      <c r="O1661" s="234">
        <f t="shared" si="139"/>
        <v>0</v>
      </c>
      <c r="P1661" s="10"/>
      <c r="Q1661" s="9"/>
      <c r="S1661" s="340">
        <f t="shared" si="140"/>
        <v>0</v>
      </c>
      <c r="T1661" s="340">
        <f t="shared" si="141"/>
        <v>0</v>
      </c>
    </row>
    <row r="1662" spans="2:20" ht="14.4" x14ac:dyDescent="0.3">
      <c r="B1662" s="30"/>
      <c r="C1662" s="16"/>
      <c r="D1662" s="16"/>
      <c r="E1662" s="25"/>
      <c r="F1662" s="16"/>
      <c r="G1662" s="15"/>
      <c r="H1662" s="14"/>
      <c r="I1662" s="13"/>
      <c r="J1662" s="13"/>
      <c r="K1662" s="12"/>
      <c r="L1662" s="232">
        <f t="shared" si="137"/>
        <v>0</v>
      </c>
      <c r="M1662" s="234">
        <f t="shared" si="138"/>
        <v>0</v>
      </c>
      <c r="N1662" s="11">
        <f>IF(Q1662="x",0,IF(J1662&lt;(INDEX(Lookup!$U$2:$U$10,MATCH($D$47,Lookup!$S$2:$S$10,0))),0,$L$12*K1662))</f>
        <v>0</v>
      </c>
      <c r="O1662" s="234">
        <f t="shared" si="139"/>
        <v>0</v>
      </c>
      <c r="P1662" s="10"/>
      <c r="Q1662" s="9"/>
      <c r="S1662" s="340">
        <f t="shared" si="140"/>
        <v>0</v>
      </c>
      <c r="T1662" s="340">
        <f t="shared" si="141"/>
        <v>0</v>
      </c>
    </row>
    <row r="1663" spans="2:20" ht="14.4" x14ac:dyDescent="0.3">
      <c r="B1663" s="30"/>
      <c r="C1663" s="16"/>
      <c r="D1663" s="16"/>
      <c r="E1663" s="25"/>
      <c r="F1663" s="16"/>
      <c r="G1663" s="15"/>
      <c r="H1663" s="14"/>
      <c r="I1663" s="13"/>
      <c r="J1663" s="13"/>
      <c r="K1663" s="12"/>
      <c r="L1663" s="232">
        <f t="shared" si="137"/>
        <v>0</v>
      </c>
      <c r="M1663" s="234">
        <f t="shared" si="138"/>
        <v>0</v>
      </c>
      <c r="N1663" s="11">
        <f>IF(Q1663="x",0,IF(J1663&lt;(INDEX(Lookup!$U$2:$U$10,MATCH($D$47,Lookup!$S$2:$S$10,0))),0,$L$12*K1663))</f>
        <v>0</v>
      </c>
      <c r="O1663" s="234">
        <f t="shared" si="139"/>
        <v>0</v>
      </c>
      <c r="P1663" s="10"/>
      <c r="Q1663" s="9"/>
      <c r="S1663" s="340">
        <f t="shared" si="140"/>
        <v>0</v>
      </c>
      <c r="T1663" s="340">
        <f t="shared" si="141"/>
        <v>0</v>
      </c>
    </row>
    <row r="1664" spans="2:20" ht="14.4" x14ac:dyDescent="0.3">
      <c r="B1664" s="30"/>
      <c r="C1664" s="16"/>
      <c r="D1664" s="16"/>
      <c r="E1664" s="25"/>
      <c r="F1664" s="16"/>
      <c r="G1664" s="15"/>
      <c r="H1664" s="14"/>
      <c r="I1664" s="13"/>
      <c r="J1664" s="13"/>
      <c r="K1664" s="12"/>
      <c r="L1664" s="232">
        <f t="shared" si="137"/>
        <v>0</v>
      </c>
      <c r="M1664" s="234">
        <f t="shared" si="138"/>
        <v>0</v>
      </c>
      <c r="N1664" s="11">
        <f>IF(Q1664="x",0,IF(J1664&lt;(INDEX(Lookup!$U$2:$U$10,MATCH($D$47,Lookup!$S$2:$S$10,0))),0,$L$12*K1664))</f>
        <v>0</v>
      </c>
      <c r="O1664" s="234">
        <f t="shared" si="139"/>
        <v>0</v>
      </c>
      <c r="P1664" s="10"/>
      <c r="Q1664" s="9"/>
      <c r="S1664" s="340">
        <f t="shared" si="140"/>
        <v>0</v>
      </c>
      <c r="T1664" s="340">
        <f t="shared" si="141"/>
        <v>0</v>
      </c>
    </row>
    <row r="1665" spans="2:20" ht="14.4" x14ac:dyDescent="0.3">
      <c r="B1665" s="30"/>
      <c r="C1665" s="16"/>
      <c r="D1665" s="16"/>
      <c r="E1665" s="25"/>
      <c r="F1665" s="16"/>
      <c r="G1665" s="15"/>
      <c r="H1665" s="14"/>
      <c r="I1665" s="13"/>
      <c r="J1665" s="13"/>
      <c r="K1665" s="12"/>
      <c r="L1665" s="232">
        <f t="shared" si="137"/>
        <v>0</v>
      </c>
      <c r="M1665" s="234">
        <f t="shared" si="138"/>
        <v>0</v>
      </c>
      <c r="N1665" s="11">
        <f>IF(Q1665="x",0,IF(J1665&lt;(INDEX(Lookup!$U$2:$U$10,MATCH($D$47,Lookup!$S$2:$S$10,0))),0,$L$12*K1665))</f>
        <v>0</v>
      </c>
      <c r="O1665" s="234">
        <f t="shared" si="139"/>
        <v>0</v>
      </c>
      <c r="P1665" s="10"/>
      <c r="Q1665" s="9"/>
      <c r="S1665" s="340">
        <f t="shared" si="140"/>
        <v>0</v>
      </c>
      <c r="T1665" s="340">
        <f t="shared" si="141"/>
        <v>0</v>
      </c>
    </row>
    <row r="1666" spans="2:20" ht="14.4" x14ac:dyDescent="0.3">
      <c r="B1666" s="30"/>
      <c r="C1666" s="16"/>
      <c r="D1666" s="16"/>
      <c r="E1666" s="25"/>
      <c r="F1666" s="16"/>
      <c r="G1666" s="15"/>
      <c r="H1666" s="14"/>
      <c r="I1666" s="13"/>
      <c r="J1666" s="13"/>
      <c r="K1666" s="12"/>
      <c r="L1666" s="232">
        <f t="shared" si="137"/>
        <v>0</v>
      </c>
      <c r="M1666" s="234">
        <f t="shared" si="138"/>
        <v>0</v>
      </c>
      <c r="N1666" s="11">
        <f>IF(Q1666="x",0,IF(J1666&lt;(INDEX(Lookup!$U$2:$U$10,MATCH($D$47,Lookup!$S$2:$S$10,0))),0,$L$12*K1666))</f>
        <v>0</v>
      </c>
      <c r="O1666" s="234">
        <f t="shared" si="139"/>
        <v>0</v>
      </c>
      <c r="P1666" s="10"/>
      <c r="Q1666" s="9"/>
      <c r="S1666" s="340">
        <f t="shared" si="140"/>
        <v>0</v>
      </c>
      <c r="T1666" s="340">
        <f t="shared" si="141"/>
        <v>0</v>
      </c>
    </row>
    <row r="1667" spans="2:20" ht="14.4" x14ac:dyDescent="0.3">
      <c r="B1667" s="30"/>
      <c r="C1667" s="16"/>
      <c r="D1667" s="16"/>
      <c r="E1667" s="25"/>
      <c r="F1667" s="16"/>
      <c r="G1667" s="15"/>
      <c r="H1667" s="14"/>
      <c r="I1667" s="13"/>
      <c r="J1667" s="13"/>
      <c r="K1667" s="12"/>
      <c r="L1667" s="232">
        <f t="shared" si="137"/>
        <v>0</v>
      </c>
      <c r="M1667" s="234">
        <f t="shared" si="138"/>
        <v>0</v>
      </c>
      <c r="N1667" s="11">
        <f>IF(Q1667="x",0,IF(J1667&lt;(INDEX(Lookup!$U$2:$U$10,MATCH($D$47,Lookup!$S$2:$S$10,0))),0,$L$12*K1667))</f>
        <v>0</v>
      </c>
      <c r="O1667" s="234">
        <f t="shared" si="139"/>
        <v>0</v>
      </c>
      <c r="P1667" s="10"/>
      <c r="Q1667" s="9"/>
      <c r="S1667" s="340">
        <f t="shared" si="140"/>
        <v>0</v>
      </c>
      <c r="T1667" s="340">
        <f t="shared" si="141"/>
        <v>0</v>
      </c>
    </row>
    <row r="1668" spans="2:20" ht="14.4" x14ac:dyDescent="0.3">
      <c r="B1668" s="30"/>
      <c r="C1668" s="16"/>
      <c r="D1668" s="16"/>
      <c r="E1668" s="25"/>
      <c r="F1668" s="16"/>
      <c r="G1668" s="15"/>
      <c r="H1668" s="14"/>
      <c r="I1668" s="13"/>
      <c r="J1668" s="13"/>
      <c r="K1668" s="12"/>
      <c r="L1668" s="232">
        <f t="shared" si="137"/>
        <v>0</v>
      </c>
      <c r="M1668" s="234">
        <f t="shared" si="138"/>
        <v>0</v>
      </c>
      <c r="N1668" s="11">
        <f>IF(Q1668="x",0,IF(J1668&lt;(INDEX(Lookup!$U$2:$U$10,MATCH($D$47,Lookup!$S$2:$S$10,0))),0,$L$12*K1668))</f>
        <v>0</v>
      </c>
      <c r="O1668" s="234">
        <f t="shared" si="139"/>
        <v>0</v>
      </c>
      <c r="P1668" s="10"/>
      <c r="Q1668" s="9"/>
      <c r="S1668" s="340">
        <f t="shared" si="140"/>
        <v>0</v>
      </c>
      <c r="T1668" s="340">
        <f t="shared" si="141"/>
        <v>0</v>
      </c>
    </row>
    <row r="1669" spans="2:20" ht="14.4" x14ac:dyDescent="0.3">
      <c r="B1669" s="30"/>
      <c r="C1669" s="16"/>
      <c r="D1669" s="16"/>
      <c r="E1669" s="25"/>
      <c r="F1669" s="16"/>
      <c r="G1669" s="15"/>
      <c r="H1669" s="14"/>
      <c r="I1669" s="13"/>
      <c r="J1669" s="13"/>
      <c r="K1669" s="12"/>
      <c r="L1669" s="232">
        <f t="shared" si="137"/>
        <v>0</v>
      </c>
      <c r="M1669" s="234">
        <f t="shared" si="138"/>
        <v>0</v>
      </c>
      <c r="N1669" s="11">
        <f>IF(Q1669="x",0,IF(J1669&lt;(INDEX(Lookup!$U$2:$U$10,MATCH($D$47,Lookup!$S$2:$S$10,0))),0,$L$12*K1669))</f>
        <v>0</v>
      </c>
      <c r="O1669" s="234">
        <f t="shared" si="139"/>
        <v>0</v>
      </c>
      <c r="P1669" s="10"/>
      <c r="Q1669" s="9"/>
      <c r="S1669" s="340">
        <f t="shared" si="140"/>
        <v>0</v>
      </c>
      <c r="T1669" s="340">
        <f t="shared" si="141"/>
        <v>0</v>
      </c>
    </row>
    <row r="1670" spans="2:20" ht="14.4" x14ac:dyDescent="0.3">
      <c r="B1670" s="30"/>
      <c r="C1670" s="16"/>
      <c r="D1670" s="16"/>
      <c r="E1670" s="25"/>
      <c r="F1670" s="16"/>
      <c r="G1670" s="15"/>
      <c r="H1670" s="14"/>
      <c r="I1670" s="13"/>
      <c r="J1670" s="13"/>
      <c r="K1670" s="12"/>
      <c r="L1670" s="232">
        <f t="shared" si="137"/>
        <v>0</v>
      </c>
      <c r="M1670" s="234">
        <f t="shared" si="138"/>
        <v>0</v>
      </c>
      <c r="N1670" s="11">
        <f>IF(Q1670="x",0,IF(J1670&lt;(INDEX(Lookup!$U$2:$U$10,MATCH($D$47,Lookup!$S$2:$S$10,0))),0,$L$12*K1670))</f>
        <v>0</v>
      </c>
      <c r="O1670" s="234">
        <f t="shared" si="139"/>
        <v>0</v>
      </c>
      <c r="P1670" s="10"/>
      <c r="Q1670" s="9"/>
      <c r="S1670" s="340">
        <f t="shared" si="140"/>
        <v>0</v>
      </c>
      <c r="T1670" s="340">
        <f t="shared" si="141"/>
        <v>0</v>
      </c>
    </row>
    <row r="1671" spans="2:20" ht="14.4" x14ac:dyDescent="0.3">
      <c r="B1671" s="30"/>
      <c r="C1671" s="16"/>
      <c r="D1671" s="16"/>
      <c r="E1671" s="25"/>
      <c r="F1671" s="16"/>
      <c r="G1671" s="15"/>
      <c r="H1671" s="14"/>
      <c r="I1671" s="13"/>
      <c r="J1671" s="13"/>
      <c r="K1671" s="12"/>
      <c r="L1671" s="232">
        <f t="shared" si="137"/>
        <v>0</v>
      </c>
      <c r="M1671" s="234">
        <f t="shared" si="138"/>
        <v>0</v>
      </c>
      <c r="N1671" s="11">
        <f>IF(Q1671="x",0,IF(J1671&lt;(INDEX(Lookup!$U$2:$U$10,MATCH($D$47,Lookup!$S$2:$S$10,0))),0,$L$12*K1671))</f>
        <v>0</v>
      </c>
      <c r="O1671" s="234">
        <f t="shared" si="139"/>
        <v>0</v>
      </c>
      <c r="P1671" s="10"/>
      <c r="Q1671" s="9"/>
      <c r="S1671" s="340">
        <f t="shared" si="140"/>
        <v>0</v>
      </c>
      <c r="T1671" s="340">
        <f t="shared" si="141"/>
        <v>0</v>
      </c>
    </row>
    <row r="1672" spans="2:20" ht="14.4" x14ac:dyDescent="0.3">
      <c r="B1672" s="30"/>
      <c r="C1672" s="16"/>
      <c r="D1672" s="16"/>
      <c r="E1672" s="25"/>
      <c r="F1672" s="16"/>
      <c r="G1672" s="15"/>
      <c r="H1672" s="14"/>
      <c r="I1672" s="13"/>
      <c r="J1672" s="13"/>
      <c r="K1672" s="12"/>
      <c r="L1672" s="232">
        <f t="shared" si="137"/>
        <v>0</v>
      </c>
      <c r="M1672" s="234">
        <f t="shared" si="138"/>
        <v>0</v>
      </c>
      <c r="N1672" s="11">
        <f>IF(Q1672="x",0,IF(J1672&lt;(INDEX(Lookup!$U$2:$U$10,MATCH($D$47,Lookup!$S$2:$S$10,0))),0,$L$12*K1672))</f>
        <v>0</v>
      </c>
      <c r="O1672" s="234">
        <f t="shared" si="139"/>
        <v>0</v>
      </c>
      <c r="P1672" s="10"/>
      <c r="Q1672" s="9"/>
      <c r="S1672" s="340">
        <f t="shared" si="140"/>
        <v>0</v>
      </c>
      <c r="T1672" s="340">
        <f t="shared" si="141"/>
        <v>0</v>
      </c>
    </row>
    <row r="1673" spans="2:20" ht="14.4" x14ac:dyDescent="0.3">
      <c r="B1673" s="30"/>
      <c r="C1673" s="16"/>
      <c r="D1673" s="16"/>
      <c r="E1673" s="25"/>
      <c r="F1673" s="16"/>
      <c r="G1673" s="15"/>
      <c r="H1673" s="14"/>
      <c r="I1673" s="13"/>
      <c r="J1673" s="13"/>
      <c r="K1673" s="12"/>
      <c r="L1673" s="232">
        <f t="shared" si="137"/>
        <v>0</v>
      </c>
      <c r="M1673" s="234">
        <f t="shared" si="138"/>
        <v>0</v>
      </c>
      <c r="N1673" s="11">
        <f>IF(Q1673="x",0,IF(J1673&lt;(INDEX(Lookup!$U$2:$U$10,MATCH($D$47,Lookup!$S$2:$S$10,0))),0,$L$12*K1673))</f>
        <v>0</v>
      </c>
      <c r="O1673" s="234">
        <f t="shared" si="139"/>
        <v>0</v>
      </c>
      <c r="P1673" s="10"/>
      <c r="Q1673" s="9"/>
      <c r="S1673" s="340">
        <f t="shared" si="140"/>
        <v>0</v>
      </c>
      <c r="T1673" s="340">
        <f t="shared" si="141"/>
        <v>0</v>
      </c>
    </row>
    <row r="1674" spans="2:20" ht="14.4" x14ac:dyDescent="0.3">
      <c r="B1674" s="30"/>
      <c r="C1674" s="16"/>
      <c r="D1674" s="16"/>
      <c r="E1674" s="25"/>
      <c r="F1674" s="16"/>
      <c r="G1674" s="15"/>
      <c r="H1674" s="14"/>
      <c r="I1674" s="13"/>
      <c r="J1674" s="13"/>
      <c r="K1674" s="12"/>
      <c r="L1674" s="232">
        <f t="shared" si="137"/>
        <v>0</v>
      </c>
      <c r="M1674" s="234">
        <f t="shared" si="138"/>
        <v>0</v>
      </c>
      <c r="N1674" s="11">
        <f>IF(Q1674="x",0,IF(J1674&lt;(INDEX(Lookup!$U$2:$U$10,MATCH($D$47,Lookup!$S$2:$S$10,0))),0,$L$12*K1674))</f>
        <v>0</v>
      </c>
      <c r="O1674" s="234">
        <f t="shared" si="139"/>
        <v>0</v>
      </c>
      <c r="P1674" s="10"/>
      <c r="Q1674" s="9"/>
      <c r="S1674" s="340">
        <f t="shared" si="140"/>
        <v>0</v>
      </c>
      <c r="T1674" s="340">
        <f t="shared" si="141"/>
        <v>0</v>
      </c>
    </row>
    <row r="1675" spans="2:20" ht="14.4" x14ac:dyDescent="0.3">
      <c r="B1675" s="30"/>
      <c r="C1675" s="16"/>
      <c r="D1675" s="16"/>
      <c r="E1675" s="25"/>
      <c r="F1675" s="16"/>
      <c r="G1675" s="15"/>
      <c r="H1675" s="14"/>
      <c r="I1675" s="13"/>
      <c r="J1675" s="13"/>
      <c r="K1675" s="12"/>
      <c r="L1675" s="232">
        <f t="shared" si="137"/>
        <v>0</v>
      </c>
      <c r="M1675" s="234">
        <f t="shared" si="138"/>
        <v>0</v>
      </c>
      <c r="N1675" s="11">
        <f>IF(Q1675="x",0,IF(J1675&lt;(INDEX(Lookup!$U$2:$U$10,MATCH($D$47,Lookup!$S$2:$S$10,0))),0,$L$12*K1675))</f>
        <v>0</v>
      </c>
      <c r="O1675" s="234">
        <f t="shared" si="139"/>
        <v>0</v>
      </c>
      <c r="P1675" s="10"/>
      <c r="Q1675" s="9"/>
      <c r="S1675" s="340">
        <f t="shared" si="140"/>
        <v>0</v>
      </c>
      <c r="T1675" s="340">
        <f t="shared" si="141"/>
        <v>0</v>
      </c>
    </row>
    <row r="1676" spans="2:20" ht="14.4" x14ac:dyDescent="0.3">
      <c r="B1676" s="30"/>
      <c r="C1676" s="16"/>
      <c r="D1676" s="16"/>
      <c r="E1676" s="25"/>
      <c r="F1676" s="16"/>
      <c r="G1676" s="15"/>
      <c r="H1676" s="14"/>
      <c r="I1676" s="13"/>
      <c r="J1676" s="13"/>
      <c r="K1676" s="12"/>
      <c r="L1676" s="232">
        <f t="shared" si="137"/>
        <v>0</v>
      </c>
      <c r="M1676" s="234">
        <f t="shared" si="138"/>
        <v>0</v>
      </c>
      <c r="N1676" s="11">
        <f>IF(Q1676="x",0,IF(J1676&lt;(INDEX(Lookup!$U$2:$U$10,MATCH($D$47,Lookup!$S$2:$S$10,0))),0,$L$12*K1676))</f>
        <v>0</v>
      </c>
      <c r="O1676" s="234">
        <f t="shared" si="139"/>
        <v>0</v>
      </c>
      <c r="P1676" s="10"/>
      <c r="Q1676" s="9"/>
      <c r="S1676" s="340">
        <f t="shared" si="140"/>
        <v>0</v>
      </c>
      <c r="T1676" s="340">
        <f t="shared" si="141"/>
        <v>0</v>
      </c>
    </row>
    <row r="1677" spans="2:20" ht="14.4" x14ac:dyDescent="0.3">
      <c r="B1677" s="30"/>
      <c r="C1677" s="16"/>
      <c r="D1677" s="16"/>
      <c r="E1677" s="25"/>
      <c r="F1677" s="16"/>
      <c r="G1677" s="15"/>
      <c r="H1677" s="14"/>
      <c r="I1677" s="13"/>
      <c r="J1677" s="13"/>
      <c r="K1677" s="12"/>
      <c r="L1677" s="232">
        <f t="shared" si="137"/>
        <v>0</v>
      </c>
      <c r="M1677" s="234">
        <f t="shared" si="138"/>
        <v>0</v>
      </c>
      <c r="N1677" s="11">
        <f>IF(Q1677="x",0,IF(J1677&lt;(INDEX(Lookup!$U$2:$U$10,MATCH($D$47,Lookup!$S$2:$S$10,0))),0,$L$12*K1677))</f>
        <v>0</v>
      </c>
      <c r="O1677" s="234">
        <f t="shared" si="139"/>
        <v>0</v>
      </c>
      <c r="P1677" s="10"/>
      <c r="Q1677" s="9"/>
      <c r="S1677" s="340">
        <f t="shared" si="140"/>
        <v>0</v>
      </c>
      <c r="T1677" s="340">
        <f t="shared" si="141"/>
        <v>0</v>
      </c>
    </row>
    <row r="1678" spans="2:20" ht="14.4" x14ac:dyDescent="0.3">
      <c r="B1678" s="30"/>
      <c r="C1678" s="16"/>
      <c r="D1678" s="16"/>
      <c r="E1678" s="25"/>
      <c r="F1678" s="16"/>
      <c r="G1678" s="15"/>
      <c r="H1678" s="14"/>
      <c r="I1678" s="13"/>
      <c r="J1678" s="13"/>
      <c r="K1678" s="12"/>
      <c r="L1678" s="232">
        <f t="shared" si="137"/>
        <v>0</v>
      </c>
      <c r="M1678" s="234">
        <f t="shared" si="138"/>
        <v>0</v>
      </c>
      <c r="N1678" s="11">
        <f>IF(Q1678="x",0,IF(J1678&lt;(INDEX(Lookup!$U$2:$U$10,MATCH($D$47,Lookup!$S$2:$S$10,0))),0,$L$12*K1678))</f>
        <v>0</v>
      </c>
      <c r="O1678" s="234">
        <f t="shared" si="139"/>
        <v>0</v>
      </c>
      <c r="P1678" s="10"/>
      <c r="Q1678" s="9"/>
      <c r="S1678" s="340">
        <f t="shared" si="140"/>
        <v>0</v>
      </c>
      <c r="T1678" s="340">
        <f t="shared" si="141"/>
        <v>0</v>
      </c>
    </row>
    <row r="1679" spans="2:20" ht="14.4" x14ac:dyDescent="0.3">
      <c r="B1679" s="30"/>
      <c r="C1679" s="16"/>
      <c r="D1679" s="16"/>
      <c r="E1679" s="25"/>
      <c r="F1679" s="16"/>
      <c r="G1679" s="15"/>
      <c r="H1679" s="14"/>
      <c r="I1679" s="13"/>
      <c r="J1679" s="13"/>
      <c r="K1679" s="12"/>
      <c r="L1679" s="232">
        <f t="shared" si="137"/>
        <v>0</v>
      </c>
      <c r="M1679" s="234">
        <f t="shared" si="138"/>
        <v>0</v>
      </c>
      <c r="N1679" s="11">
        <f>IF(Q1679="x",0,IF(J1679&lt;(INDEX(Lookup!$U$2:$U$10,MATCH($D$47,Lookup!$S$2:$S$10,0))),0,$L$12*K1679))</f>
        <v>0</v>
      </c>
      <c r="O1679" s="234">
        <f t="shared" si="139"/>
        <v>0</v>
      </c>
      <c r="P1679" s="10"/>
      <c r="Q1679" s="9"/>
      <c r="S1679" s="340">
        <f t="shared" si="140"/>
        <v>0</v>
      </c>
      <c r="T1679" s="340">
        <f t="shared" si="141"/>
        <v>0</v>
      </c>
    </row>
    <row r="1680" spans="2:20" ht="14.4" x14ac:dyDescent="0.3">
      <c r="B1680" s="30"/>
      <c r="C1680" s="16"/>
      <c r="D1680" s="16"/>
      <c r="E1680" s="25"/>
      <c r="F1680" s="16"/>
      <c r="G1680" s="15"/>
      <c r="H1680" s="14"/>
      <c r="I1680" s="13"/>
      <c r="J1680" s="13"/>
      <c r="K1680" s="12"/>
      <c r="L1680" s="232">
        <f t="shared" si="137"/>
        <v>0</v>
      </c>
      <c r="M1680" s="234">
        <f t="shared" si="138"/>
        <v>0</v>
      </c>
      <c r="N1680" s="11">
        <f>IF(Q1680="x",0,IF(J1680&lt;(INDEX(Lookup!$U$2:$U$10,MATCH($D$47,Lookup!$S$2:$S$10,0))),0,$L$12*K1680))</f>
        <v>0</v>
      </c>
      <c r="O1680" s="234">
        <f t="shared" si="139"/>
        <v>0</v>
      </c>
      <c r="P1680" s="10"/>
      <c r="Q1680" s="9"/>
      <c r="S1680" s="340">
        <f t="shared" si="140"/>
        <v>0</v>
      </c>
      <c r="T1680" s="340">
        <f t="shared" si="141"/>
        <v>0</v>
      </c>
    </row>
    <row r="1681" spans="2:20" ht="14.4" x14ac:dyDescent="0.3">
      <c r="B1681" s="30"/>
      <c r="C1681" s="16"/>
      <c r="D1681" s="16"/>
      <c r="E1681" s="25"/>
      <c r="F1681" s="16"/>
      <c r="G1681" s="15"/>
      <c r="H1681" s="14"/>
      <c r="I1681" s="13"/>
      <c r="J1681" s="13"/>
      <c r="K1681" s="12"/>
      <c r="L1681" s="232">
        <f t="shared" si="137"/>
        <v>0</v>
      </c>
      <c r="M1681" s="234">
        <f t="shared" si="138"/>
        <v>0</v>
      </c>
      <c r="N1681" s="11">
        <f>IF(Q1681="x",0,IF(J1681&lt;(INDEX(Lookup!$U$2:$U$10,MATCH($D$47,Lookup!$S$2:$S$10,0))),0,$L$12*K1681))</f>
        <v>0</v>
      </c>
      <c r="O1681" s="234">
        <f t="shared" si="139"/>
        <v>0</v>
      </c>
      <c r="P1681" s="10"/>
      <c r="Q1681" s="9"/>
      <c r="S1681" s="340">
        <f t="shared" si="140"/>
        <v>0</v>
      </c>
      <c r="T1681" s="340">
        <f t="shared" si="141"/>
        <v>0</v>
      </c>
    </row>
    <row r="1682" spans="2:20" ht="14.4" x14ac:dyDescent="0.3">
      <c r="B1682" s="30"/>
      <c r="C1682" s="16"/>
      <c r="D1682" s="16"/>
      <c r="E1682" s="25"/>
      <c r="F1682" s="16"/>
      <c r="G1682" s="15"/>
      <c r="H1682" s="14"/>
      <c r="I1682" s="13"/>
      <c r="J1682" s="13"/>
      <c r="K1682" s="12"/>
      <c r="L1682" s="232">
        <f t="shared" si="137"/>
        <v>0</v>
      </c>
      <c r="M1682" s="234">
        <f t="shared" si="138"/>
        <v>0</v>
      </c>
      <c r="N1682" s="11">
        <f>IF(Q1682="x",0,IF(J1682&lt;(INDEX(Lookup!$U$2:$U$10,MATCH($D$47,Lookup!$S$2:$S$10,0))),0,$L$12*K1682))</f>
        <v>0</v>
      </c>
      <c r="O1682" s="234">
        <f t="shared" si="139"/>
        <v>0</v>
      </c>
      <c r="P1682" s="10"/>
      <c r="Q1682" s="9"/>
      <c r="S1682" s="340">
        <f t="shared" si="140"/>
        <v>0</v>
      </c>
      <c r="T1682" s="340">
        <f t="shared" si="141"/>
        <v>0</v>
      </c>
    </row>
    <row r="1683" spans="2:20" ht="14.4" x14ac:dyDescent="0.3">
      <c r="B1683" s="30"/>
      <c r="C1683" s="16"/>
      <c r="D1683" s="16"/>
      <c r="E1683" s="25"/>
      <c r="F1683" s="16"/>
      <c r="G1683" s="15"/>
      <c r="H1683" s="14"/>
      <c r="I1683" s="13"/>
      <c r="J1683" s="13"/>
      <c r="K1683" s="12"/>
      <c r="L1683" s="232">
        <f t="shared" si="137"/>
        <v>0</v>
      </c>
      <c r="M1683" s="234">
        <f t="shared" si="138"/>
        <v>0</v>
      </c>
      <c r="N1683" s="11">
        <f>IF(Q1683="x",0,IF(J1683&lt;(INDEX(Lookup!$U$2:$U$10,MATCH($D$47,Lookup!$S$2:$S$10,0))),0,$L$12*K1683))</f>
        <v>0</v>
      </c>
      <c r="O1683" s="234">
        <f t="shared" si="139"/>
        <v>0</v>
      </c>
      <c r="P1683" s="10"/>
      <c r="Q1683" s="9"/>
      <c r="S1683" s="340">
        <f t="shared" si="140"/>
        <v>0</v>
      </c>
      <c r="T1683" s="340">
        <f t="shared" si="141"/>
        <v>0</v>
      </c>
    </row>
    <row r="1684" spans="2:20" ht="14.4" x14ac:dyDescent="0.3">
      <c r="B1684" s="30"/>
      <c r="C1684" s="16"/>
      <c r="D1684" s="16"/>
      <c r="E1684" s="25"/>
      <c r="F1684" s="16"/>
      <c r="G1684" s="15"/>
      <c r="H1684" s="14"/>
      <c r="I1684" s="13"/>
      <c r="J1684" s="13"/>
      <c r="K1684" s="12"/>
      <c r="L1684" s="232">
        <f t="shared" si="137"/>
        <v>0</v>
      </c>
      <c r="M1684" s="234">
        <f t="shared" si="138"/>
        <v>0</v>
      </c>
      <c r="N1684" s="11">
        <f>IF(Q1684="x",0,IF(J1684&lt;(INDEX(Lookup!$U$2:$U$10,MATCH($D$47,Lookup!$S$2:$S$10,0))),0,$L$12*K1684))</f>
        <v>0</v>
      </c>
      <c r="O1684" s="234">
        <f t="shared" si="139"/>
        <v>0</v>
      </c>
      <c r="P1684" s="10"/>
      <c r="Q1684" s="9"/>
      <c r="S1684" s="340">
        <f t="shared" si="140"/>
        <v>0</v>
      </c>
      <c r="T1684" s="340">
        <f t="shared" si="141"/>
        <v>0</v>
      </c>
    </row>
    <row r="1685" spans="2:20" ht="14.4" x14ac:dyDescent="0.3">
      <c r="B1685" s="30"/>
      <c r="C1685" s="16"/>
      <c r="D1685" s="16"/>
      <c r="E1685" s="25"/>
      <c r="F1685" s="16"/>
      <c r="G1685" s="15"/>
      <c r="H1685" s="14"/>
      <c r="I1685" s="13"/>
      <c r="J1685" s="13"/>
      <c r="K1685" s="12"/>
      <c r="L1685" s="232">
        <f t="shared" si="137"/>
        <v>0</v>
      </c>
      <c r="M1685" s="234">
        <f t="shared" si="138"/>
        <v>0</v>
      </c>
      <c r="N1685" s="11">
        <f>IF(Q1685="x",0,IF(J1685&lt;(INDEX(Lookup!$U$2:$U$10,MATCH($D$47,Lookup!$S$2:$S$10,0))),0,$L$12*K1685))</f>
        <v>0</v>
      </c>
      <c r="O1685" s="234">
        <f t="shared" si="139"/>
        <v>0</v>
      </c>
      <c r="P1685" s="10"/>
      <c r="Q1685" s="9"/>
      <c r="S1685" s="340">
        <f t="shared" si="140"/>
        <v>0</v>
      </c>
      <c r="T1685" s="340">
        <f t="shared" si="141"/>
        <v>0</v>
      </c>
    </row>
    <row r="1686" spans="2:20" ht="14.4" x14ac:dyDescent="0.3">
      <c r="B1686" s="30"/>
      <c r="C1686" s="16"/>
      <c r="D1686" s="16"/>
      <c r="E1686" s="25"/>
      <c r="F1686" s="16"/>
      <c r="G1686" s="15"/>
      <c r="H1686" s="14"/>
      <c r="I1686" s="13"/>
      <c r="J1686" s="13"/>
      <c r="K1686" s="12"/>
      <c r="L1686" s="232">
        <f t="shared" si="137"/>
        <v>0</v>
      </c>
      <c r="M1686" s="234">
        <f t="shared" si="138"/>
        <v>0</v>
      </c>
      <c r="N1686" s="11">
        <f>IF(Q1686="x",0,IF(J1686&lt;(INDEX(Lookup!$U$2:$U$10,MATCH($D$47,Lookup!$S$2:$S$10,0))),0,$L$12*K1686))</f>
        <v>0</v>
      </c>
      <c r="O1686" s="234">
        <f t="shared" si="139"/>
        <v>0</v>
      </c>
      <c r="P1686" s="10"/>
      <c r="Q1686" s="9"/>
      <c r="S1686" s="340">
        <f t="shared" si="140"/>
        <v>0</v>
      </c>
      <c r="T1686" s="340">
        <f t="shared" si="141"/>
        <v>0</v>
      </c>
    </row>
    <row r="1687" spans="2:20" ht="14.4" x14ac:dyDescent="0.3">
      <c r="B1687" s="30"/>
      <c r="C1687" s="16"/>
      <c r="D1687" s="16"/>
      <c r="E1687" s="25"/>
      <c r="F1687" s="16"/>
      <c r="G1687" s="15"/>
      <c r="H1687" s="14"/>
      <c r="I1687" s="13"/>
      <c r="J1687" s="13"/>
      <c r="K1687" s="12"/>
      <c r="L1687" s="232">
        <f t="shared" si="137"/>
        <v>0</v>
      </c>
      <c r="M1687" s="234">
        <f t="shared" si="138"/>
        <v>0</v>
      </c>
      <c r="N1687" s="11">
        <f>IF(Q1687="x",0,IF(J1687&lt;(INDEX(Lookup!$U$2:$U$10,MATCH($D$47,Lookup!$S$2:$S$10,0))),0,$L$12*K1687))</f>
        <v>0</v>
      </c>
      <c r="O1687" s="234">
        <f t="shared" si="139"/>
        <v>0</v>
      </c>
      <c r="P1687" s="10"/>
      <c r="Q1687" s="9"/>
      <c r="S1687" s="340">
        <f t="shared" si="140"/>
        <v>0</v>
      </c>
      <c r="T1687" s="340">
        <f t="shared" si="141"/>
        <v>0</v>
      </c>
    </row>
    <row r="1688" spans="2:20" ht="14.4" x14ac:dyDescent="0.3">
      <c r="B1688" s="30"/>
      <c r="C1688" s="16"/>
      <c r="D1688" s="16"/>
      <c r="E1688" s="25"/>
      <c r="F1688" s="16"/>
      <c r="G1688" s="15"/>
      <c r="H1688" s="14"/>
      <c r="I1688" s="13"/>
      <c r="J1688" s="13"/>
      <c r="K1688" s="12"/>
      <c r="L1688" s="232">
        <f t="shared" si="137"/>
        <v>0</v>
      </c>
      <c r="M1688" s="234">
        <f t="shared" si="138"/>
        <v>0</v>
      </c>
      <c r="N1688" s="11">
        <f>IF(Q1688="x",0,IF(J1688&lt;(INDEX(Lookup!$U$2:$U$10,MATCH($D$47,Lookup!$S$2:$S$10,0))),0,$L$12*K1688))</f>
        <v>0</v>
      </c>
      <c r="O1688" s="234">
        <f t="shared" si="139"/>
        <v>0</v>
      </c>
      <c r="P1688" s="10"/>
      <c r="Q1688" s="9"/>
      <c r="S1688" s="340">
        <f t="shared" si="140"/>
        <v>0</v>
      </c>
      <c r="T1688" s="340">
        <f t="shared" si="141"/>
        <v>0</v>
      </c>
    </row>
    <row r="1689" spans="2:20" ht="14.4" x14ac:dyDescent="0.3">
      <c r="B1689" s="30"/>
      <c r="C1689" s="16"/>
      <c r="D1689" s="16"/>
      <c r="E1689" s="25"/>
      <c r="F1689" s="16"/>
      <c r="G1689" s="15"/>
      <c r="H1689" s="14"/>
      <c r="I1689" s="13"/>
      <c r="J1689" s="13"/>
      <c r="K1689" s="12"/>
      <c r="L1689" s="232">
        <f t="shared" si="137"/>
        <v>0</v>
      </c>
      <c r="M1689" s="234">
        <f t="shared" si="138"/>
        <v>0</v>
      </c>
      <c r="N1689" s="11">
        <f>IF(Q1689="x",0,IF(J1689&lt;(INDEX(Lookup!$U$2:$U$10,MATCH($D$47,Lookup!$S$2:$S$10,0))),0,$L$12*K1689))</f>
        <v>0</v>
      </c>
      <c r="O1689" s="234">
        <f t="shared" si="139"/>
        <v>0</v>
      </c>
      <c r="P1689" s="10"/>
      <c r="Q1689" s="9"/>
      <c r="S1689" s="340">
        <f t="shared" si="140"/>
        <v>0</v>
      </c>
      <c r="T1689" s="340">
        <f t="shared" si="141"/>
        <v>0</v>
      </c>
    </row>
    <row r="1690" spans="2:20" ht="14.4" x14ac:dyDescent="0.3">
      <c r="B1690" s="30"/>
      <c r="C1690" s="16"/>
      <c r="D1690" s="16"/>
      <c r="E1690" s="25"/>
      <c r="F1690" s="16"/>
      <c r="G1690" s="15"/>
      <c r="H1690" s="14"/>
      <c r="I1690" s="13"/>
      <c r="J1690" s="13"/>
      <c r="K1690" s="12"/>
      <c r="L1690" s="232">
        <f t="shared" si="137"/>
        <v>0</v>
      </c>
      <c r="M1690" s="234">
        <f t="shared" si="138"/>
        <v>0</v>
      </c>
      <c r="N1690" s="11">
        <f>IF(Q1690="x",0,IF(J1690&lt;(INDEX(Lookup!$U$2:$U$10,MATCH($D$47,Lookup!$S$2:$S$10,0))),0,$L$12*K1690))</f>
        <v>0</v>
      </c>
      <c r="O1690" s="234">
        <f t="shared" si="139"/>
        <v>0</v>
      </c>
      <c r="P1690" s="10"/>
      <c r="Q1690" s="9"/>
      <c r="S1690" s="340">
        <f t="shared" si="140"/>
        <v>0</v>
      </c>
      <c r="T1690" s="340">
        <f t="shared" si="141"/>
        <v>0</v>
      </c>
    </row>
    <row r="1691" spans="2:20" ht="14.4" x14ac:dyDescent="0.3">
      <c r="B1691" s="30"/>
      <c r="C1691" s="16"/>
      <c r="D1691" s="16"/>
      <c r="E1691" s="25"/>
      <c r="F1691" s="16"/>
      <c r="G1691" s="15"/>
      <c r="H1691" s="14"/>
      <c r="I1691" s="13"/>
      <c r="J1691" s="13"/>
      <c r="K1691" s="12"/>
      <c r="L1691" s="232">
        <f t="shared" si="137"/>
        <v>0</v>
      </c>
      <c r="M1691" s="234">
        <f t="shared" si="138"/>
        <v>0</v>
      </c>
      <c r="N1691" s="11">
        <f>IF(Q1691="x",0,IF(J1691&lt;(INDEX(Lookup!$U$2:$U$10,MATCH($D$47,Lookup!$S$2:$S$10,0))),0,$L$12*K1691))</f>
        <v>0</v>
      </c>
      <c r="O1691" s="234">
        <f t="shared" si="139"/>
        <v>0</v>
      </c>
      <c r="P1691" s="10"/>
      <c r="Q1691" s="9"/>
      <c r="S1691" s="340">
        <f t="shared" si="140"/>
        <v>0</v>
      </c>
      <c r="T1691" s="340">
        <f t="shared" si="141"/>
        <v>0</v>
      </c>
    </row>
    <row r="1692" spans="2:20" ht="14.4" x14ac:dyDescent="0.3">
      <c r="B1692" s="30"/>
      <c r="C1692" s="16"/>
      <c r="D1692" s="16"/>
      <c r="E1692" s="25"/>
      <c r="F1692" s="16"/>
      <c r="G1692" s="15"/>
      <c r="H1692" s="14"/>
      <c r="I1692" s="13"/>
      <c r="J1692" s="13"/>
      <c r="K1692" s="12"/>
      <c r="L1692" s="232">
        <f t="shared" si="137"/>
        <v>0</v>
      </c>
      <c r="M1692" s="234">
        <f t="shared" si="138"/>
        <v>0</v>
      </c>
      <c r="N1692" s="11">
        <f>IF(Q1692="x",0,IF(J1692&lt;(INDEX(Lookup!$U$2:$U$10,MATCH($D$47,Lookup!$S$2:$S$10,0))),0,$L$12*K1692))</f>
        <v>0</v>
      </c>
      <c r="O1692" s="234">
        <f t="shared" si="139"/>
        <v>0</v>
      </c>
      <c r="P1692" s="10"/>
      <c r="Q1692" s="9"/>
      <c r="S1692" s="340">
        <f t="shared" si="140"/>
        <v>0</v>
      </c>
      <c r="T1692" s="340">
        <f t="shared" si="141"/>
        <v>0</v>
      </c>
    </row>
    <row r="1693" spans="2:20" ht="14.4" x14ac:dyDescent="0.3">
      <c r="B1693" s="30"/>
      <c r="C1693" s="16"/>
      <c r="D1693" s="16"/>
      <c r="E1693" s="25"/>
      <c r="F1693" s="16"/>
      <c r="G1693" s="15"/>
      <c r="H1693" s="14"/>
      <c r="I1693" s="13"/>
      <c r="J1693" s="13"/>
      <c r="K1693" s="12"/>
      <c r="L1693" s="232">
        <f t="shared" si="137"/>
        <v>0</v>
      </c>
      <c r="M1693" s="234">
        <f t="shared" si="138"/>
        <v>0</v>
      </c>
      <c r="N1693" s="11">
        <f>IF(Q1693="x",0,IF(J1693&lt;(INDEX(Lookup!$U$2:$U$10,MATCH($D$47,Lookup!$S$2:$S$10,0))),0,$L$12*K1693))</f>
        <v>0</v>
      </c>
      <c r="O1693" s="234">
        <f t="shared" si="139"/>
        <v>0</v>
      </c>
      <c r="P1693" s="10"/>
      <c r="Q1693" s="9"/>
      <c r="S1693" s="340">
        <f t="shared" si="140"/>
        <v>0</v>
      </c>
      <c r="T1693" s="340">
        <f t="shared" si="141"/>
        <v>0</v>
      </c>
    </row>
    <row r="1694" spans="2:20" ht="14.4" x14ac:dyDescent="0.3">
      <c r="B1694" s="30"/>
      <c r="C1694" s="16"/>
      <c r="D1694" s="16"/>
      <c r="E1694" s="25"/>
      <c r="F1694" s="16"/>
      <c r="G1694" s="15"/>
      <c r="H1694" s="14"/>
      <c r="I1694" s="13"/>
      <c r="J1694" s="13"/>
      <c r="K1694" s="12"/>
      <c r="L1694" s="232">
        <f t="shared" si="137"/>
        <v>0</v>
      </c>
      <c r="M1694" s="234">
        <f t="shared" si="138"/>
        <v>0</v>
      </c>
      <c r="N1694" s="11">
        <f>IF(Q1694="x",0,IF(J1694&lt;(INDEX(Lookup!$U$2:$U$10,MATCH($D$47,Lookup!$S$2:$S$10,0))),0,$L$12*K1694))</f>
        <v>0</v>
      </c>
      <c r="O1694" s="234">
        <f t="shared" si="139"/>
        <v>0</v>
      </c>
      <c r="P1694" s="10"/>
      <c r="Q1694" s="9"/>
      <c r="S1694" s="340">
        <f t="shared" si="140"/>
        <v>0</v>
      </c>
      <c r="T1694" s="340">
        <f t="shared" si="141"/>
        <v>0</v>
      </c>
    </row>
    <row r="1695" spans="2:20" ht="14.4" x14ac:dyDescent="0.3">
      <c r="B1695" s="30"/>
      <c r="C1695" s="16"/>
      <c r="D1695" s="16"/>
      <c r="E1695" s="25"/>
      <c r="F1695" s="16"/>
      <c r="G1695" s="15"/>
      <c r="H1695" s="14"/>
      <c r="I1695" s="13"/>
      <c r="J1695" s="13"/>
      <c r="K1695" s="12"/>
      <c r="L1695" s="232">
        <f t="shared" si="137"/>
        <v>0</v>
      </c>
      <c r="M1695" s="234">
        <f t="shared" si="138"/>
        <v>0</v>
      </c>
      <c r="N1695" s="11">
        <f>IF(Q1695="x",0,IF(J1695&lt;(INDEX(Lookup!$U$2:$U$10,MATCH($D$47,Lookup!$S$2:$S$10,0))),0,$L$12*K1695))</f>
        <v>0</v>
      </c>
      <c r="O1695" s="234">
        <f t="shared" si="139"/>
        <v>0</v>
      </c>
      <c r="P1695" s="10"/>
      <c r="Q1695" s="9"/>
      <c r="S1695" s="340">
        <f t="shared" si="140"/>
        <v>0</v>
      </c>
      <c r="T1695" s="340">
        <f t="shared" si="141"/>
        <v>0</v>
      </c>
    </row>
    <row r="1696" spans="2:20" ht="14.4" x14ac:dyDescent="0.3">
      <c r="B1696" s="30"/>
      <c r="C1696" s="16"/>
      <c r="D1696" s="16"/>
      <c r="E1696" s="25"/>
      <c r="F1696" s="16"/>
      <c r="G1696" s="15"/>
      <c r="H1696" s="14"/>
      <c r="I1696" s="13"/>
      <c r="J1696" s="13"/>
      <c r="K1696" s="12"/>
      <c r="L1696" s="232">
        <f t="shared" si="137"/>
        <v>0</v>
      </c>
      <c r="M1696" s="234">
        <f t="shared" si="138"/>
        <v>0</v>
      </c>
      <c r="N1696" s="11">
        <f>IF(Q1696="x",0,IF(J1696&lt;(INDEX(Lookup!$U$2:$U$10,MATCH($D$47,Lookup!$S$2:$S$10,0))),0,$L$12*K1696))</f>
        <v>0</v>
      </c>
      <c r="O1696" s="234">
        <f t="shared" si="139"/>
        <v>0</v>
      </c>
      <c r="P1696" s="10"/>
      <c r="Q1696" s="9"/>
      <c r="S1696" s="340">
        <f t="shared" si="140"/>
        <v>0</v>
      </c>
      <c r="T1696" s="340">
        <f t="shared" si="141"/>
        <v>0</v>
      </c>
    </row>
    <row r="1697" spans="1:20" ht="14.4" x14ac:dyDescent="0.3">
      <c r="B1697" s="30"/>
      <c r="C1697" s="16"/>
      <c r="D1697" s="16"/>
      <c r="E1697" s="25"/>
      <c r="F1697" s="16"/>
      <c r="G1697" s="15"/>
      <c r="H1697" s="14"/>
      <c r="I1697" s="13"/>
      <c r="J1697" s="13"/>
      <c r="K1697" s="12"/>
      <c r="L1697" s="232">
        <f t="shared" si="137"/>
        <v>0</v>
      </c>
      <c r="M1697" s="234">
        <f t="shared" si="138"/>
        <v>0</v>
      </c>
      <c r="N1697" s="11">
        <f>IF(Q1697="x",0,IF(J1697&lt;(INDEX(Lookup!$U$2:$U$10,MATCH($D$47,Lookup!$S$2:$S$10,0))),0,$L$12*K1697))</f>
        <v>0</v>
      </c>
      <c r="O1697" s="234">
        <f t="shared" si="139"/>
        <v>0</v>
      </c>
      <c r="P1697" s="10"/>
      <c r="Q1697" s="9"/>
      <c r="S1697" s="340">
        <f t="shared" si="140"/>
        <v>0</v>
      </c>
      <c r="T1697" s="340">
        <f t="shared" si="141"/>
        <v>0</v>
      </c>
    </row>
    <row r="1698" spans="1:20" ht="14.4" x14ac:dyDescent="0.3">
      <c r="B1698" s="30"/>
      <c r="C1698" s="16"/>
      <c r="D1698" s="16"/>
      <c r="E1698" s="25"/>
      <c r="F1698" s="16"/>
      <c r="G1698" s="15"/>
      <c r="H1698" s="14"/>
      <c r="I1698" s="13"/>
      <c r="J1698" s="13"/>
      <c r="K1698" s="12"/>
      <c r="L1698" s="232">
        <f t="shared" si="137"/>
        <v>0</v>
      </c>
      <c r="M1698" s="234">
        <f t="shared" si="138"/>
        <v>0</v>
      </c>
      <c r="N1698" s="11">
        <f>IF(Q1698="x",0,IF(J1698&lt;(INDEX(Lookup!$U$2:$U$10,MATCH($D$47,Lookup!$S$2:$S$10,0))),0,$L$12*K1698))</f>
        <v>0</v>
      </c>
      <c r="O1698" s="234">
        <f t="shared" si="139"/>
        <v>0</v>
      </c>
      <c r="P1698" s="10"/>
      <c r="Q1698" s="9"/>
      <c r="S1698" s="340">
        <f t="shared" si="140"/>
        <v>0</v>
      </c>
      <c r="T1698" s="340">
        <f t="shared" si="141"/>
        <v>0</v>
      </c>
    </row>
    <row r="1699" spans="1:20" ht="14.4" x14ac:dyDescent="0.3">
      <c r="A1699" s="17"/>
      <c r="B1699" s="30"/>
      <c r="C1699" s="16"/>
      <c r="D1699" s="16"/>
      <c r="E1699" s="25"/>
      <c r="F1699" s="16"/>
      <c r="G1699" s="15"/>
      <c r="H1699" s="14"/>
      <c r="I1699" s="13"/>
      <c r="J1699" s="13"/>
      <c r="K1699" s="12"/>
      <c r="L1699" s="232">
        <f t="shared" si="137"/>
        <v>0</v>
      </c>
      <c r="M1699" s="234">
        <f t="shared" si="138"/>
        <v>0</v>
      </c>
      <c r="N1699" s="11">
        <f>IF(Q1699="x",0,IF(J1699&lt;(INDEX(Lookup!$U$2:$U$10,MATCH($D$47,Lookup!$S$2:$S$10,0))),0,$L$12*K1699))</f>
        <v>0</v>
      </c>
      <c r="O1699" s="234">
        <f t="shared" si="139"/>
        <v>0</v>
      </c>
      <c r="P1699" s="10"/>
      <c r="Q1699" s="9"/>
      <c r="S1699" s="340">
        <f t="shared" si="140"/>
        <v>0</v>
      </c>
      <c r="T1699" s="340">
        <f t="shared" si="141"/>
        <v>0</v>
      </c>
    </row>
    <row r="1700" spans="1:20" ht="15" thickBot="1" x14ac:dyDescent="0.35">
      <c r="A1700" s="17"/>
      <c r="B1700" s="209"/>
      <c r="C1700" s="20"/>
      <c r="D1700" s="20"/>
      <c r="E1700" s="25"/>
      <c r="F1700" s="20"/>
      <c r="G1700" s="20"/>
      <c r="H1700" s="19"/>
      <c r="I1700" s="18"/>
      <c r="J1700" s="18"/>
      <c r="K1700" s="205"/>
      <c r="L1700" s="233">
        <f t="shared" si="137"/>
        <v>0</v>
      </c>
      <c r="M1700" s="235">
        <f t="shared" si="138"/>
        <v>0</v>
      </c>
      <c r="N1700" s="206">
        <f>IF(Q1700="x",0,IF(J1700&lt;(INDEX(Lookup!$U$2:$U$10,MATCH($D$47,Lookup!$S$2:$S$10,0))),0,$L$12*K1700))</f>
        <v>0</v>
      </c>
      <c r="O1700" s="235">
        <f t="shared" si="139"/>
        <v>0</v>
      </c>
      <c r="P1700" s="195"/>
      <c r="Q1700" s="207"/>
      <c r="S1700" s="340">
        <f t="shared" si="140"/>
        <v>0</v>
      </c>
      <c r="T1700" s="340">
        <f t="shared" si="141"/>
        <v>0</v>
      </c>
    </row>
    <row r="1701" spans="1:20" ht="13.8" hidden="1" thickBot="1" x14ac:dyDescent="0.3">
      <c r="A1701" s="196"/>
      <c r="C1701" s="197"/>
      <c r="D1701" s="197"/>
      <c r="E1701" s="208"/>
      <c r="F1701" s="197"/>
      <c r="G1701" s="197"/>
      <c r="H1701" s="198"/>
      <c r="I1701" s="199"/>
      <c r="J1701" s="199"/>
      <c r="K1701" s="200"/>
      <c r="L1701" s="201"/>
      <c r="M1701" s="202"/>
      <c r="N1701" s="201"/>
      <c r="O1701" s="202"/>
      <c r="P1701" s="203"/>
      <c r="Q1701" s="204"/>
    </row>
    <row r="1702" spans="1:20" s="3" customFormat="1" ht="40.5" customHeight="1" thickTop="1" thickBot="1" x14ac:dyDescent="0.35">
      <c r="B1702" s="4" t="s">
        <v>0</v>
      </c>
      <c r="C1702" s="8"/>
      <c r="D1702" s="8"/>
      <c r="E1702" s="8"/>
      <c r="F1702" s="8"/>
      <c r="G1702" s="7"/>
      <c r="H1702" s="6"/>
      <c r="I1702" s="5"/>
      <c r="J1702" s="5"/>
      <c r="K1702" s="4" t="s">
        <v>0</v>
      </c>
      <c r="L1702" s="4"/>
      <c r="M1702" s="4"/>
      <c r="N1702" s="4"/>
      <c r="O1702" s="4"/>
      <c r="P1702" s="4"/>
      <c r="Q1702" s="4"/>
    </row>
    <row r="1703" spans="1:20" ht="13.8" thickTop="1" x14ac:dyDescent="0.25"/>
  </sheetData>
  <sheetProtection sheet="1" formatColumns="0" formatRows="0" insertRows="0" sort="0" autoFilter="0" pivotTables="0"/>
  <autoFilter ref="B49:T1700" xr:uid="{66191276-E513-4F8B-9EC1-B134127C5359}"/>
  <dataConsolidate/>
  <mergeCells count="52">
    <mergeCell ref="B46:Q46"/>
    <mergeCell ref="B47:C47"/>
    <mergeCell ref="I47:J47"/>
    <mergeCell ref="K48:M48"/>
    <mergeCell ref="N48:O48"/>
    <mergeCell ref="W39:AB39"/>
    <mergeCell ref="W40:W41"/>
    <mergeCell ref="X40:X41"/>
    <mergeCell ref="Y40:Y41"/>
    <mergeCell ref="Z40:Z41"/>
    <mergeCell ref="AA40:AA41"/>
    <mergeCell ref="AB40:AB41"/>
    <mergeCell ref="P29:P30"/>
    <mergeCell ref="I37:L37"/>
    <mergeCell ref="N37:P37"/>
    <mergeCell ref="N38:N39"/>
    <mergeCell ref="O38:O39"/>
    <mergeCell ref="P38:P39"/>
    <mergeCell ref="B26:Q26"/>
    <mergeCell ref="C28:G28"/>
    <mergeCell ref="I28:L28"/>
    <mergeCell ref="N28:P28"/>
    <mergeCell ref="W28:AB28"/>
    <mergeCell ref="C29:C30"/>
    <mergeCell ref="D29:E29"/>
    <mergeCell ref="F29:G29"/>
    <mergeCell ref="N29:N30"/>
    <mergeCell ref="O29:O30"/>
    <mergeCell ref="J17:Q17"/>
    <mergeCell ref="J18:Q23"/>
    <mergeCell ref="B19:C20"/>
    <mergeCell ref="D19:F20"/>
    <mergeCell ref="G19:G21"/>
    <mergeCell ref="H19:H21"/>
    <mergeCell ref="B21:C21"/>
    <mergeCell ref="D21:F21"/>
    <mergeCell ref="B8:C8"/>
    <mergeCell ref="J8:K8"/>
    <mergeCell ref="B10:C10"/>
    <mergeCell ref="D11:G11"/>
    <mergeCell ref="D12:G12"/>
    <mergeCell ref="B13:B15"/>
    <mergeCell ref="D13:G13"/>
    <mergeCell ref="D14:G14"/>
    <mergeCell ref="B4:C4"/>
    <mergeCell ref="D4:G4"/>
    <mergeCell ref="J4:K4"/>
    <mergeCell ref="B5:C5"/>
    <mergeCell ref="D5:G5"/>
    <mergeCell ref="B6:C6"/>
    <mergeCell ref="D6:G6"/>
    <mergeCell ref="J6:K6"/>
  </mergeCells>
  <conditionalFormatting sqref="D5:G5 H6 D7:G7">
    <cfRule type="expression" dxfId="39" priority="4">
      <formula>$D$4 = "Not On List"</formula>
    </cfRule>
  </conditionalFormatting>
  <conditionalFormatting sqref="K49">
    <cfRule type="expression" dxfId="36" priority="5">
      <formula>$K$50=OR(RIGHT($K$50,2)="00",RIGHT($K$50,2)="25",RIGHT($K$50,2)="50",RIGHT($K$50,2)="75")</formula>
    </cfRule>
  </conditionalFormatting>
  <conditionalFormatting sqref="K50:K1701">
    <cfRule type="expression" dxfId="35" priority="3">
      <formula>MOD(K50,0.25)</formula>
    </cfRule>
  </conditionalFormatting>
  <dataValidations count="3">
    <dataValidation allowBlank="1" showInputMessage="1" showErrorMessage="1" error="Only enter the last 4 digits of SSN" sqref="F57:F1048576" xr:uid="{957FD4A1-D8CD-42C5-9DF7-6A24A2711F7A}"/>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6:G6" xr:uid="{A8FFCBAF-9F53-4BFA-9F8C-F69975259316}">
      <formula1>20</formula1>
      <formula2>20</formula2>
    </dataValidation>
    <dataValidation type="textLength" allowBlank="1" showInputMessage="1" showErrorMessage="1" error="Only enter the last 4 digits of SSN" sqref="F50:F56 E50:E1702" xr:uid="{85AC244A-7C71-417D-8501-56B180084D9D}">
      <formula1>1</formula1>
      <formula2>4</formula2>
    </dataValidation>
  </dataValidations>
  <printOptions horizontalCentered="1"/>
  <pageMargins left="0.25" right="0.25" top="0.75" bottom="0.75" header="0.3" footer="0.3"/>
  <pageSetup scale="50" fitToWidth="0" fitToHeight="0" orientation="landscape" r:id="rId1"/>
  <headerFooter alignWithMargins="0">
    <oddFooter>&amp;LRoster - Standard Day&amp;R&amp;D</oddFooter>
  </headerFooter>
  <rowBreaks count="1" manualBreakCount="1">
    <brk id="46" min="1" max="16" man="1"/>
  </rowBreaks>
  <extLst>
    <ext xmlns:x14="http://schemas.microsoft.com/office/spreadsheetml/2009/9/main" uri="{78C0D931-6437-407d-A8EE-F0AAD7539E65}">
      <x14:conditionalFormattings>
        <x14:conditionalFormatting xmlns:xm="http://schemas.microsoft.com/office/excel/2006/main">
          <x14:cfRule type="expression" priority="2" id="{2D4301A2-22E5-4BA0-A85B-39CA4DC322BA}">
            <xm:f>IF(I62="","",I62&lt;INDEX(Lookup!$T$2:$T$10,MATCH($D$47,Lookup!$S$2:$S$10,0)))</xm:f>
            <x14:dxf>
              <fill>
                <patternFill>
                  <bgColor theme="5" tint="0.39994506668294322"/>
                </patternFill>
              </fill>
            </x14:dxf>
          </x14:cfRule>
          <xm:sqref>I62:I1701</xm:sqref>
        </x14:conditionalFormatting>
        <x14:conditionalFormatting xmlns:xm="http://schemas.microsoft.com/office/excel/2006/main">
          <x14:cfRule type="expression" priority="1" id="{C3914EDB-5B4E-4E4C-A07B-0723C591E19F}">
            <xm:f>J62&gt;INDEX(Lookup!$U$2:$U$10,MATCH($D$47,Lookup!$S$2:$S$10,0))</xm:f>
            <x14:dxf>
              <fill>
                <patternFill>
                  <bgColor theme="5" tint="0.39994506668294322"/>
                </patternFill>
              </fill>
            </x14:dxf>
          </x14:cfRule>
          <xm:sqref>J62:J1701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97399776-9B5C-43D9-95AD-E2528189B116}">
          <x14:formula1>
            <xm:f>Lookup!$C$2:$C$33</xm:f>
          </x14:formula1>
          <xm:sqref>B62:B1701</xm:sqref>
        </x14:dataValidation>
        <x14:dataValidation type="list" allowBlank="1" showInputMessage="1" showErrorMessage="1" xr:uid="{83089DA0-F42D-4C95-9C75-752F8E7FB79D}">
          <x14:formula1>
            <xm:f>Lookup!$D$8:$D$9</xm:f>
          </x14:formula1>
          <xm:sqref>C62:C1701</xm:sqref>
        </x14:dataValidation>
        <x14:dataValidation type="list" allowBlank="1" showInputMessage="1" showErrorMessage="1" xr:uid="{9140D12B-18D0-47C4-A136-7DDC90BB54C8}">
          <x14:formula1>
            <xm:f>Lookup!$S$2:$S$10</xm:f>
          </x14:formula1>
          <xm:sqref>D47 D62:D1701</xm:sqref>
        </x14:dataValidation>
        <x14:dataValidation type="list" allowBlank="1" showInputMessage="1" showErrorMessage="1" xr:uid="{CCF50B1C-AF8F-40A8-82E7-3221EC9C1CAA}">
          <x14:formula1>
            <xm:f>Lookup!$J$12:$J$13</xm:f>
          </x14:formula1>
          <xm:sqref>Q50:Q1701</xm:sqref>
        </x14:dataValidation>
        <x14:dataValidation type="list" allowBlank="1" showInputMessage="1" showErrorMessage="1" xr:uid="{102128A4-68E4-4FC0-842A-B0C66214C45D}">
          <x14:formula1>
            <xm:f>Lookup!$Q$2:$Q$19</xm:f>
          </x14:formula1>
          <xm:sqref>L4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DEA96-F2B8-4F1B-9B7E-FE7141C2F770}">
  <sheetPr>
    <tabColor theme="8" tint="0.39997558519241921"/>
  </sheetPr>
  <dimension ref="A1:AK1703"/>
  <sheetViews>
    <sheetView showGridLines="0" zoomScale="80" zoomScaleNormal="80" zoomScaleSheetLayoutView="50" workbookViewId="0">
      <selection activeCell="R1" sqref="R1:AL1048576"/>
    </sheetView>
  </sheetViews>
  <sheetFormatPr defaultColWidth="8.77734375" defaultRowHeight="13.2" outlineLevelRow="1" x14ac:dyDescent="0.25"/>
  <cols>
    <col min="1" max="1" width="15.5546875" style="1" customWidth="1"/>
    <col min="2" max="2" width="12.77734375" style="1" customWidth="1"/>
    <col min="3" max="3" width="11.44140625" style="1" customWidth="1"/>
    <col min="4" max="4" width="15.77734375" style="1" bestFit="1" customWidth="1"/>
    <col min="5" max="5" width="13.5546875" style="1" customWidth="1"/>
    <col min="6" max="6" width="15.5546875" style="1" bestFit="1" customWidth="1"/>
    <col min="7" max="7" width="16.21875" style="2" customWidth="1"/>
    <col min="8" max="8" width="15.5546875" style="2" customWidth="1"/>
    <col min="9" max="9" width="15.5546875" style="1" customWidth="1"/>
    <col min="10" max="10" width="14.5546875" style="1" bestFit="1" customWidth="1"/>
    <col min="11" max="11" width="20.21875" style="1" bestFit="1" customWidth="1"/>
    <col min="12" max="12" width="16.21875" style="1" customWidth="1"/>
    <col min="13" max="13" width="13.77734375" style="1" customWidth="1"/>
    <col min="14" max="14" width="14.44140625" style="1" customWidth="1"/>
    <col min="15" max="15" width="20.21875" style="1" bestFit="1" customWidth="1"/>
    <col min="16" max="16" width="35.44140625" style="1" customWidth="1"/>
    <col min="17" max="17" width="15.21875" style="1" bestFit="1" customWidth="1"/>
    <col min="18" max="18" width="4.6640625" style="1" hidden="1" customWidth="1"/>
    <col min="19" max="19" width="11.88671875" style="1" hidden="1" customWidth="1"/>
    <col min="20" max="20" width="11.77734375" style="1" hidden="1" customWidth="1"/>
    <col min="21" max="23" width="0" style="1" hidden="1" customWidth="1"/>
    <col min="24" max="25" width="11.33203125" style="1" hidden="1" customWidth="1"/>
    <col min="26" max="26" width="13.44140625" style="1" hidden="1" customWidth="1"/>
    <col min="27" max="27" width="18.77734375" style="1" hidden="1" customWidth="1"/>
    <col min="28" max="28" width="14.5546875" style="1" hidden="1" customWidth="1"/>
    <col min="29" max="31" width="0" style="1" hidden="1" customWidth="1"/>
    <col min="32" max="32" width="11" style="1" hidden="1" customWidth="1"/>
    <col min="33" max="33" width="13" style="1" hidden="1" customWidth="1"/>
    <col min="34" max="34" width="13.109375" style="1" hidden="1" customWidth="1"/>
    <col min="35" max="35" width="11" style="1" hidden="1" customWidth="1"/>
    <col min="36" max="36" width="13" style="1" hidden="1" customWidth="1"/>
    <col min="37" max="37" width="12.6640625" style="1" hidden="1" customWidth="1"/>
    <col min="38" max="38" width="0" style="1" hidden="1" customWidth="1"/>
    <col min="39" max="16384" width="8.77734375" style="1"/>
  </cols>
  <sheetData>
    <row r="1" spans="2:25" x14ac:dyDescent="0.25">
      <c r="B1" s="122"/>
      <c r="G1" s="1"/>
      <c r="H1" s="1"/>
    </row>
    <row r="2" spans="2:25" ht="18" customHeight="1" x14ac:dyDescent="0.25">
      <c r="B2" s="121" t="s">
        <v>64</v>
      </c>
      <c r="C2" s="101"/>
      <c r="D2" s="119"/>
      <c r="E2" s="120"/>
      <c r="F2" s="120"/>
      <c r="G2" s="120"/>
      <c r="H2" s="120"/>
      <c r="I2" s="120"/>
      <c r="L2" s="35"/>
      <c r="M2" s="35"/>
      <c r="N2" s="35"/>
      <c r="O2" s="35"/>
      <c r="P2" s="236" t="s">
        <v>961</v>
      </c>
    </row>
    <row r="3" spans="2:25" ht="16.5" customHeight="1" thickBot="1" x14ac:dyDescent="0.3">
      <c r="B3" s="103"/>
      <c r="C3" s="101"/>
      <c r="D3" s="119"/>
      <c r="E3" s="101"/>
      <c r="F3" s="101"/>
      <c r="G3" s="101"/>
      <c r="H3" s="101"/>
      <c r="I3" s="101"/>
      <c r="L3" s="106"/>
    </row>
    <row r="4" spans="2:25" ht="18.600000000000001" customHeight="1" x14ac:dyDescent="0.25">
      <c r="B4" s="251" t="s">
        <v>63</v>
      </c>
      <c r="C4" s="252"/>
      <c r="D4" s="246"/>
      <c r="E4" s="246"/>
      <c r="F4" s="246"/>
      <c r="G4" s="246"/>
      <c r="H4" s="116"/>
      <c r="I4" s="116"/>
      <c r="J4" s="252" t="s">
        <v>62</v>
      </c>
      <c r="K4" s="252"/>
      <c r="L4" s="118"/>
      <c r="M4" s="117"/>
      <c r="N4" s="116"/>
      <c r="O4" s="116"/>
      <c r="P4" s="116"/>
      <c r="Q4" s="87"/>
      <c r="U4" s="86"/>
      <c r="X4" s="102"/>
      <c r="Y4" s="102"/>
    </row>
    <row r="5" spans="2:25" ht="15.6" customHeight="1" x14ac:dyDescent="0.3">
      <c r="B5" s="247"/>
      <c r="C5" s="248"/>
      <c r="D5" s="293"/>
      <c r="E5" s="294"/>
      <c r="F5" s="294"/>
      <c r="G5" s="294"/>
      <c r="H5" s="101"/>
      <c r="I5" s="101"/>
      <c r="J5" s="103"/>
      <c r="K5" s="101"/>
      <c r="L5" s="106"/>
      <c r="M5" s="79"/>
      <c r="O5" s="115"/>
      <c r="P5" s="1" t="s">
        <v>61</v>
      </c>
      <c r="Q5" s="34"/>
      <c r="U5" s="86"/>
      <c r="X5" s="102"/>
      <c r="Y5" s="102"/>
    </row>
    <row r="6" spans="2:25" ht="15.6" customHeight="1" x14ac:dyDescent="0.3">
      <c r="B6" s="249" t="s">
        <v>60</v>
      </c>
      <c r="C6" s="250"/>
      <c r="D6" s="292"/>
      <c r="E6" s="292"/>
      <c r="F6" s="292"/>
      <c r="G6" s="292"/>
      <c r="H6" s="21"/>
      <c r="I6" s="101"/>
      <c r="J6" s="250" t="s">
        <v>59</v>
      </c>
      <c r="K6" s="250"/>
      <c r="L6" s="163"/>
      <c r="M6" s="79"/>
      <c r="O6" s="162"/>
      <c r="P6" s="1" t="s">
        <v>58</v>
      </c>
      <c r="Q6" s="34"/>
      <c r="U6" s="86"/>
      <c r="X6" s="102"/>
      <c r="Y6" s="102"/>
    </row>
    <row r="7" spans="2:25" ht="15.6" customHeight="1" thickBot="1" x14ac:dyDescent="0.35">
      <c r="B7" s="114"/>
      <c r="C7" s="113"/>
      <c r="D7" s="38"/>
      <c r="E7" s="21"/>
      <c r="F7" s="21"/>
      <c r="G7" s="21"/>
      <c r="H7" s="101"/>
      <c r="I7" s="101"/>
      <c r="J7" s="103"/>
      <c r="K7" s="101"/>
      <c r="L7" s="106"/>
      <c r="M7" s="79"/>
      <c r="Q7" s="34"/>
      <c r="U7" s="86"/>
      <c r="X7" s="102"/>
      <c r="Y7" s="102"/>
    </row>
    <row r="8" spans="2:25" ht="18.75" customHeight="1" thickBot="1" x14ac:dyDescent="0.3">
      <c r="B8" s="249" t="s">
        <v>57</v>
      </c>
      <c r="C8" s="250"/>
      <c r="D8" s="161"/>
      <c r="H8" s="112"/>
      <c r="I8" s="111"/>
      <c r="J8" s="250" t="s">
        <v>56</v>
      </c>
      <c r="K8" s="250"/>
      <c r="L8" s="110" t="s">
        <v>55</v>
      </c>
      <c r="M8" s="109"/>
      <c r="N8" s="109"/>
      <c r="Q8" s="34"/>
      <c r="U8" s="86"/>
      <c r="X8" s="102"/>
      <c r="Y8" s="102"/>
    </row>
    <row r="9" spans="2:25" ht="16.5" customHeight="1" x14ac:dyDescent="0.25">
      <c r="B9" s="104"/>
      <c r="C9" s="108"/>
      <c r="D9" s="107"/>
      <c r="E9" s="100"/>
      <c r="F9" s="100"/>
      <c r="G9" s="35"/>
      <c r="H9" s="35"/>
      <c r="I9" s="35"/>
      <c r="J9" s="103"/>
      <c r="K9" s="101"/>
      <c r="L9" s="106"/>
      <c r="M9" s="35"/>
      <c r="Q9" s="34"/>
      <c r="U9" s="86"/>
      <c r="X9" s="102"/>
      <c r="Y9" s="102"/>
    </row>
    <row r="10" spans="2:25" ht="18.75" customHeight="1" x14ac:dyDescent="0.25">
      <c r="B10" s="249" t="s">
        <v>54</v>
      </c>
      <c r="C10" s="250"/>
      <c r="E10" s="105"/>
      <c r="G10" s="1"/>
      <c r="H10" s="101"/>
      <c r="K10" s="35" t="s">
        <v>53</v>
      </c>
      <c r="L10" s="160">
        <v>0</v>
      </c>
      <c r="M10" s="101"/>
      <c r="N10" s="101"/>
      <c r="Q10" s="34"/>
      <c r="U10" s="86"/>
    </row>
    <row r="11" spans="2:25" ht="18.75" customHeight="1" x14ac:dyDescent="0.3">
      <c r="B11" s="104"/>
      <c r="C11" s="35">
        <v>1</v>
      </c>
      <c r="D11" s="245"/>
      <c r="E11" s="255"/>
      <c r="F11" s="255"/>
      <c r="G11" s="255"/>
      <c r="H11" s="101"/>
      <c r="J11" s="35"/>
      <c r="K11" s="35"/>
      <c r="L11" s="100"/>
      <c r="M11" s="101"/>
      <c r="N11" s="101"/>
      <c r="Q11" s="34"/>
      <c r="U11" s="86"/>
    </row>
    <row r="12" spans="2:25" ht="18.75" customHeight="1" x14ac:dyDescent="0.3">
      <c r="B12" s="60"/>
      <c r="C12" s="35">
        <v>2</v>
      </c>
      <c r="D12" s="245"/>
      <c r="E12" s="255"/>
      <c r="F12" s="255"/>
      <c r="G12" s="255"/>
      <c r="H12" s="101"/>
      <c r="I12" s="101"/>
      <c r="J12" s="103"/>
      <c r="K12" s="35" t="s">
        <v>52</v>
      </c>
      <c r="L12" s="160"/>
      <c r="N12" s="101"/>
      <c r="O12" s="101"/>
      <c r="P12" s="101"/>
      <c r="Q12" s="34"/>
      <c r="U12" s="86"/>
      <c r="X12" s="102"/>
      <c r="Y12" s="102"/>
    </row>
    <row r="13" spans="2:25" ht="18.600000000000001" customHeight="1" x14ac:dyDescent="0.25">
      <c r="B13" s="253"/>
      <c r="C13" s="35">
        <v>3</v>
      </c>
      <c r="D13" s="245"/>
      <c r="E13" s="245"/>
      <c r="F13" s="245"/>
      <c r="G13" s="245"/>
      <c r="H13" s="101"/>
      <c r="I13" s="101"/>
      <c r="M13" s="101"/>
      <c r="N13" s="23"/>
      <c r="O13" s="100"/>
      <c r="P13" s="100"/>
      <c r="Q13" s="34"/>
      <c r="U13" s="86"/>
    </row>
    <row r="14" spans="2:25" ht="18.600000000000001" customHeight="1" x14ac:dyDescent="0.25">
      <c r="B14" s="253"/>
      <c r="C14" s="35">
        <v>4</v>
      </c>
      <c r="D14" s="245"/>
      <c r="E14" s="245"/>
      <c r="F14" s="245"/>
      <c r="G14" s="245"/>
      <c r="H14" s="101"/>
      <c r="I14" s="101"/>
      <c r="M14" s="101"/>
      <c r="N14" s="23"/>
      <c r="O14" s="100"/>
      <c r="P14" s="100"/>
      <c r="Q14" s="34"/>
      <c r="U14" s="86"/>
    </row>
    <row r="15" spans="2:25" ht="18.600000000000001" customHeight="1" thickBot="1" x14ac:dyDescent="0.3">
      <c r="B15" s="254"/>
      <c r="C15" s="84"/>
      <c r="D15" s="84"/>
      <c r="E15" s="84"/>
      <c r="F15" s="84"/>
      <c r="G15" s="99"/>
      <c r="H15" s="97"/>
      <c r="I15" s="98"/>
      <c r="J15" s="98"/>
      <c r="K15" s="97"/>
      <c r="L15" s="95"/>
      <c r="M15" s="95"/>
      <c r="N15" s="96"/>
      <c r="O15" s="95"/>
      <c r="P15" s="95"/>
      <c r="Q15" s="83"/>
      <c r="U15" s="86"/>
    </row>
    <row r="16" spans="2:25" ht="18.600000000000001" customHeight="1" outlineLevel="1" x14ac:dyDescent="0.25">
      <c r="B16" s="94"/>
      <c r="C16" s="93"/>
      <c r="D16" s="92"/>
      <c r="E16" s="92"/>
      <c r="F16" s="92"/>
      <c r="G16" s="92"/>
      <c r="H16" s="90"/>
      <c r="I16" s="91"/>
      <c r="J16" s="91"/>
      <c r="K16" s="90"/>
      <c r="L16" s="88"/>
      <c r="M16" s="88"/>
      <c r="N16" s="89"/>
      <c r="O16" s="88"/>
      <c r="P16" s="88"/>
      <c r="Q16" s="87"/>
      <c r="U16" s="86"/>
    </row>
    <row r="17" spans="2:37" ht="18.75" customHeight="1" outlineLevel="1" x14ac:dyDescent="0.25">
      <c r="B17" s="60"/>
      <c r="G17" s="1"/>
      <c r="H17" s="1"/>
      <c r="J17" s="301" t="s">
        <v>51</v>
      </c>
      <c r="K17" s="302"/>
      <c r="L17" s="302"/>
      <c r="M17" s="302"/>
      <c r="N17" s="302"/>
      <c r="O17" s="302"/>
      <c r="P17" s="302"/>
      <c r="Q17" s="303"/>
      <c r="U17" s="86"/>
    </row>
    <row r="18" spans="2:37" ht="18.75" customHeight="1" outlineLevel="1" x14ac:dyDescent="0.25">
      <c r="B18" s="60"/>
      <c r="G18" s="1"/>
      <c r="H18" s="1"/>
      <c r="J18" s="270" t="s">
        <v>50</v>
      </c>
      <c r="K18" s="271"/>
      <c r="L18" s="271"/>
      <c r="M18" s="271"/>
      <c r="N18" s="271"/>
      <c r="O18" s="271"/>
      <c r="P18" s="271"/>
      <c r="Q18" s="272"/>
      <c r="U18" s="86"/>
    </row>
    <row r="19" spans="2:37" ht="18.75" customHeight="1" outlineLevel="1" x14ac:dyDescent="0.25">
      <c r="B19" s="295" t="s">
        <v>49</v>
      </c>
      <c r="C19" s="296"/>
      <c r="D19" s="263"/>
      <c r="E19" s="263"/>
      <c r="F19" s="263"/>
      <c r="G19" s="264" t="s">
        <v>48</v>
      </c>
      <c r="H19" s="267"/>
      <c r="J19" s="273"/>
      <c r="K19" s="274"/>
      <c r="L19" s="274"/>
      <c r="M19" s="274"/>
      <c r="N19" s="274"/>
      <c r="O19" s="274"/>
      <c r="P19" s="274"/>
      <c r="Q19" s="275"/>
      <c r="U19" s="86"/>
    </row>
    <row r="20" spans="2:37" ht="18.75" customHeight="1" outlineLevel="1" x14ac:dyDescent="0.25">
      <c r="B20" s="297"/>
      <c r="C20" s="298"/>
      <c r="D20" s="263"/>
      <c r="E20" s="263"/>
      <c r="F20" s="263"/>
      <c r="G20" s="265"/>
      <c r="H20" s="268"/>
      <c r="J20" s="273"/>
      <c r="K20" s="274"/>
      <c r="L20" s="274"/>
      <c r="M20" s="274"/>
      <c r="N20" s="274"/>
      <c r="O20" s="274"/>
      <c r="P20" s="274"/>
      <c r="Q20" s="275"/>
      <c r="U20" s="86"/>
    </row>
    <row r="21" spans="2:37" ht="18.75" customHeight="1" outlineLevel="1" x14ac:dyDescent="0.25">
      <c r="B21" s="299" t="s">
        <v>47</v>
      </c>
      <c r="C21" s="300"/>
      <c r="D21" s="263"/>
      <c r="E21" s="263"/>
      <c r="F21" s="263"/>
      <c r="G21" s="266"/>
      <c r="H21" s="269"/>
      <c r="J21" s="273"/>
      <c r="K21" s="274"/>
      <c r="L21" s="274"/>
      <c r="M21" s="274"/>
      <c r="N21" s="274"/>
      <c r="O21" s="274"/>
      <c r="P21" s="274"/>
      <c r="Q21" s="275"/>
      <c r="U21" s="86"/>
    </row>
    <row r="22" spans="2:37" ht="18.75" customHeight="1" outlineLevel="1" x14ac:dyDescent="0.25">
      <c r="B22" s="60"/>
      <c r="G22" s="1"/>
      <c r="H22" s="1"/>
      <c r="J22" s="273"/>
      <c r="K22" s="274"/>
      <c r="L22" s="274"/>
      <c r="M22" s="274"/>
      <c r="N22" s="274"/>
      <c r="O22" s="274"/>
      <c r="P22" s="274"/>
      <c r="Q22" s="275"/>
      <c r="U22" s="86"/>
    </row>
    <row r="23" spans="2:37" ht="18.75" customHeight="1" outlineLevel="1" x14ac:dyDescent="0.25">
      <c r="B23" s="60"/>
      <c r="G23" s="1"/>
      <c r="H23" s="1"/>
      <c r="J23" s="276"/>
      <c r="K23" s="277"/>
      <c r="L23" s="277"/>
      <c r="M23" s="277"/>
      <c r="N23" s="277"/>
      <c r="O23" s="277"/>
      <c r="P23" s="277"/>
      <c r="Q23" s="278"/>
    </row>
    <row r="24" spans="2:37" outlineLevel="1" x14ac:dyDescent="0.25">
      <c r="B24" s="60"/>
      <c r="G24" s="1"/>
      <c r="H24" s="1"/>
      <c r="Q24" s="34"/>
    </row>
    <row r="25" spans="2:37" ht="13.8" thickBot="1" x14ac:dyDescent="0.3">
      <c r="B25" s="85"/>
      <c r="C25" s="84"/>
      <c r="D25" s="84"/>
      <c r="E25" s="84"/>
      <c r="F25" s="84"/>
      <c r="G25" s="84"/>
      <c r="H25" s="84"/>
      <c r="I25" s="84"/>
      <c r="J25" s="84"/>
      <c r="K25" s="84"/>
      <c r="L25" s="84"/>
      <c r="M25" s="84"/>
      <c r="N25" s="84"/>
      <c r="O25" s="84"/>
      <c r="P25" s="84"/>
      <c r="Q25" s="83"/>
    </row>
    <row r="26" spans="2:37" ht="13.8" outlineLevel="1" thickBot="1" x14ac:dyDescent="0.3">
      <c r="B26" s="286" t="s">
        <v>46</v>
      </c>
      <c r="C26" s="287"/>
      <c r="D26" s="287"/>
      <c r="E26" s="287"/>
      <c r="F26" s="287"/>
      <c r="G26" s="287"/>
      <c r="H26" s="287"/>
      <c r="I26" s="287"/>
      <c r="J26" s="287"/>
      <c r="K26" s="287"/>
      <c r="L26" s="287"/>
      <c r="M26" s="287"/>
      <c r="N26" s="287"/>
      <c r="O26" s="287"/>
      <c r="P26" s="287"/>
      <c r="Q26" s="288"/>
    </row>
    <row r="27" spans="2:37" outlineLevel="1" x14ac:dyDescent="0.25">
      <c r="B27" s="60"/>
      <c r="G27" s="1"/>
      <c r="H27" s="1"/>
      <c r="Q27" s="34"/>
    </row>
    <row r="28" spans="2:37" ht="13.05" customHeight="1" outlineLevel="1" x14ac:dyDescent="0.3">
      <c r="B28" s="60"/>
      <c r="C28" s="284" t="s">
        <v>45</v>
      </c>
      <c r="D28" s="284"/>
      <c r="E28" s="284"/>
      <c r="F28" s="284"/>
      <c r="G28" s="284"/>
      <c r="H28" s="1"/>
      <c r="I28" s="262" t="s">
        <v>23</v>
      </c>
      <c r="J28" s="262"/>
      <c r="K28" s="262"/>
      <c r="L28" s="262"/>
      <c r="M28" s="42"/>
      <c r="N28" s="262" t="s">
        <v>44</v>
      </c>
      <c r="O28" s="262"/>
      <c r="P28" s="262"/>
      <c r="Q28" s="34"/>
      <c r="W28" s="322" t="s">
        <v>23</v>
      </c>
      <c r="X28" s="322"/>
      <c r="Y28" s="322"/>
      <c r="Z28" s="322"/>
      <c r="AA28" s="322"/>
      <c r="AB28" s="322"/>
      <c r="AC28" s="21"/>
      <c r="AD28" s="21"/>
      <c r="AE28" s="21"/>
      <c r="AF28" s="21"/>
      <c r="AG28" s="21"/>
      <c r="AH28" s="21"/>
      <c r="AI28" s="21"/>
      <c r="AJ28" s="21"/>
      <c r="AK28" s="21"/>
    </row>
    <row r="29" spans="2:37" ht="41.4" outlineLevel="1" x14ac:dyDescent="0.3">
      <c r="B29" s="60"/>
      <c r="C29" s="285" t="s">
        <v>43</v>
      </c>
      <c r="D29" s="289" t="s">
        <v>42</v>
      </c>
      <c r="E29" s="290"/>
      <c r="F29" s="304" t="s">
        <v>41</v>
      </c>
      <c r="G29" s="305"/>
      <c r="H29" s="1"/>
      <c r="I29" s="76"/>
      <c r="J29" s="75" t="s">
        <v>35</v>
      </c>
      <c r="K29" s="75" t="s">
        <v>34</v>
      </c>
      <c r="L29" s="75" t="s">
        <v>33</v>
      </c>
      <c r="M29" s="42"/>
      <c r="N29" s="262" t="s">
        <v>30</v>
      </c>
      <c r="O29" s="261" t="s">
        <v>40</v>
      </c>
      <c r="P29" s="261" t="s">
        <v>39</v>
      </c>
      <c r="Q29" s="34"/>
      <c r="W29" s="321"/>
      <c r="X29" s="323" t="s">
        <v>960</v>
      </c>
      <c r="Y29" s="323" t="s">
        <v>952</v>
      </c>
      <c r="Z29" s="323" t="s">
        <v>33</v>
      </c>
      <c r="AA29" s="323" t="s">
        <v>953</v>
      </c>
      <c r="AB29" s="324" t="s">
        <v>954</v>
      </c>
      <c r="AC29" s="21"/>
      <c r="AD29" s="21"/>
      <c r="AE29" s="325" t="s">
        <v>43</v>
      </c>
      <c r="AF29" s="326" t="s">
        <v>955</v>
      </c>
      <c r="AG29" s="326" t="s">
        <v>956</v>
      </c>
      <c r="AH29" s="327" t="s">
        <v>957</v>
      </c>
      <c r="AI29" s="328" t="s">
        <v>958</v>
      </c>
      <c r="AJ29" s="328" t="s">
        <v>959</v>
      </c>
      <c r="AK29" s="329" t="s">
        <v>957</v>
      </c>
    </row>
    <row r="30" spans="2:37" ht="14.4" outlineLevel="1" x14ac:dyDescent="0.3">
      <c r="B30" s="60"/>
      <c r="C30" s="285"/>
      <c r="D30" s="82" t="s">
        <v>38</v>
      </c>
      <c r="E30" s="82" t="s">
        <v>37</v>
      </c>
      <c r="F30" s="156" t="s">
        <v>38</v>
      </c>
      <c r="G30" s="156" t="s">
        <v>37</v>
      </c>
      <c r="H30" s="1"/>
      <c r="I30" s="70" t="s">
        <v>31</v>
      </c>
      <c r="J30" s="69">
        <f>SUM(K50:K1700)-J31-J32</f>
        <v>0</v>
      </c>
      <c r="K30" s="69">
        <f>SUM(L50:L1700)-K31-K32</f>
        <v>0</v>
      </c>
      <c r="L30" s="74">
        <f>SUM(M50:M1700)-L31-L32</f>
        <v>0</v>
      </c>
      <c r="M30" s="42"/>
      <c r="N30" s="262"/>
      <c r="O30" s="261"/>
      <c r="P30" s="261"/>
      <c r="Q30" s="34"/>
      <c r="W30" s="321" t="s">
        <v>31</v>
      </c>
      <c r="X30" s="330">
        <f>J30*$I$35</f>
        <v>0</v>
      </c>
      <c r="Y30" s="330">
        <f>K30*$I$35</f>
        <v>0</v>
      </c>
      <c r="Z30" s="331">
        <f>L30*$I$35</f>
        <v>0</v>
      </c>
      <c r="AA30" s="331">
        <v>1000</v>
      </c>
      <c r="AB30" s="321">
        <v>4200</v>
      </c>
      <c r="AC30" s="21"/>
      <c r="AD30" s="21"/>
      <c r="AE30" s="319" t="str">
        <f>C31</f>
        <v/>
      </c>
      <c r="AF30" s="330">
        <f>$I$35*INDEX($D$31:$D$43,MATCH(AE30,$C$31:$C$43,0))</f>
        <v>0</v>
      </c>
      <c r="AG30" s="331">
        <f>$I$35*INDEX($E$31:$E$43,MATCH(AE30,$C$31:$C$43,0))</f>
        <v>0</v>
      </c>
      <c r="AH30" s="332">
        <f>AG30-(INDEX($E$31:$E$43,MATCH(AE30,$C$31:$C$43,0)))</f>
        <v>0</v>
      </c>
      <c r="AI30" s="330">
        <f>$I$44*INDEX($F$31:$F$43,MATCH(AE30,$C$31:$C$43,0))</f>
        <v>0</v>
      </c>
      <c r="AJ30" s="331">
        <f>$I$44*INDEX($G$31:$G$43,MATCH(AE30,$C$31:$C$43,0))</f>
        <v>0</v>
      </c>
      <c r="AK30" s="332">
        <f>AJ30-(INDEX($G$31:$G$43,MATCH(AE30,$C$31:$C$43,0)))</f>
        <v>0</v>
      </c>
    </row>
    <row r="31" spans="2:37" ht="14.4" outlineLevel="1" x14ac:dyDescent="0.3">
      <c r="B31" s="60"/>
      <c r="C31" s="20" t="str" cm="1">
        <f t="array" ref="C31">IF(IFERROR(INDEX($B$50:$B$1700,MATCH(0,COUNTIF($C$29:C29,$B$50:$B$1700),0)),"")=0,"",IFERROR(INDEX($B$50:$B$1700,MATCH(0,COUNTIF($C$29:C29,$B$50:$B$1700),0)),""))</f>
        <v/>
      </c>
      <c r="D31" s="64">
        <f>SUMIF($B$50:$B$1700,$C31,L$50:L$1700)</f>
        <v>0</v>
      </c>
      <c r="E31" s="65">
        <f t="shared" ref="E31:G43" si="0">SUMIF($B$50:$B$1700,$C31,M$50:M$1700)</f>
        <v>0</v>
      </c>
      <c r="F31" s="64">
        <f t="shared" si="0"/>
        <v>0</v>
      </c>
      <c r="G31" s="63">
        <f t="shared" si="0"/>
        <v>0</v>
      </c>
      <c r="H31" s="1"/>
      <c r="I31" s="70" t="s">
        <v>29</v>
      </c>
      <c r="J31" s="69">
        <f>SUMIFS($K$50:$K$1700,$D$50:$D$1700,$D$47)+SUMIFS($K$50:$K$1700,$D$50:$D$1700,$D$47-1)</f>
        <v>0</v>
      </c>
      <c r="K31" s="69">
        <f>SUMIFS($L$50:$L$1700,$D$50:$D$1700,$D$47)+SUMIFS($L$50:$L$1700,$D$50:$D$1700,$D$47-1)</f>
        <v>0</v>
      </c>
      <c r="L31" s="74">
        <f>SUMIFS($M$50:$M$1700,$D$50:$D$1700,$D$47)+SUMIFS($M$50:$M$1700,$D$50:$D$1700,$D$47-1)</f>
        <v>0</v>
      </c>
      <c r="M31" s="53"/>
      <c r="N31" s="72"/>
      <c r="O31" s="81"/>
      <c r="P31" s="77">
        <f>O31</f>
        <v>0</v>
      </c>
      <c r="Q31" s="34"/>
      <c r="W31" s="321"/>
      <c r="X31" s="321"/>
      <c r="Y31" s="321"/>
      <c r="Z31" s="331"/>
      <c r="AA31" s="332">
        <f>Z30-AA30</f>
        <v>-1000</v>
      </c>
      <c r="AB31" s="321">
        <v>5920</v>
      </c>
      <c r="AC31" s="21"/>
      <c r="AD31" s="21"/>
      <c r="AE31" s="319" t="str">
        <f t="shared" ref="AE31:AE42" si="1">C32</f>
        <v/>
      </c>
      <c r="AF31" s="330">
        <f t="shared" ref="AF31:AF42" si="2">$I$35*INDEX($D$31:$D$43,MATCH(AE31,$C$31:$C$43,0))</f>
        <v>0</v>
      </c>
      <c r="AG31" s="331">
        <f t="shared" ref="AG31:AG42" si="3">$I$35*INDEX($E$31:$E$43,MATCH(AE31,$C$31:$C$43,0))</f>
        <v>0</v>
      </c>
      <c r="AH31" s="332">
        <f t="shared" ref="AH31:AH42" si="4">AG31-(INDEX($E$31:$E$43,MATCH(AE31,$C$31:$C$43,0)))</f>
        <v>0</v>
      </c>
      <c r="AI31" s="330">
        <f t="shared" ref="AI31:AI42" si="5">$I$44*INDEX($F$31:$F$43,MATCH(AE31,$C$31:$C$43,0))</f>
        <v>0</v>
      </c>
      <c r="AJ31" s="331">
        <f t="shared" ref="AJ31:AJ42" si="6">$I$44*INDEX($G$31:$G$43,MATCH(AE31,$C$31:$C$43,0))</f>
        <v>0</v>
      </c>
      <c r="AK31" s="332">
        <f t="shared" ref="AK31:AK42" si="7">AJ31-(INDEX($G$31:$G$43,MATCH(AE31,$C$31:$C$43,0)))</f>
        <v>0</v>
      </c>
    </row>
    <row r="32" spans="2:37" ht="14.4" outlineLevel="1" x14ac:dyDescent="0.3">
      <c r="B32" s="60"/>
      <c r="C32" s="20" t="str" cm="1">
        <f t="array" ref="C32">IF(IFERROR(INDEX($B$50:$B$1700,MATCH(0,COUNTIF($C$29:C31,$B$50:$B$1700),0)),"")=0,"",IFERROR(INDEX($B$50:$B$1700,MATCH(0,COUNTIF($C$29:C31,$B$50:$B$1700),0)),""))</f>
        <v/>
      </c>
      <c r="D32" s="64">
        <f t="shared" ref="D32:D44" si="8">SUMIF($B$50:$B$1700,$C32,L$50:L$1700)</f>
        <v>0</v>
      </c>
      <c r="E32" s="65">
        <f t="shared" si="0"/>
        <v>0</v>
      </c>
      <c r="F32" s="64">
        <f t="shared" si="0"/>
        <v>0</v>
      </c>
      <c r="G32" s="63">
        <f t="shared" si="0"/>
        <v>0</v>
      </c>
      <c r="H32" s="1"/>
      <c r="I32" s="70" t="s">
        <v>3</v>
      </c>
      <c r="J32" s="69">
        <f>SUMIFS($K$50:$K$1700,$C$50:$C$1700,I32,$D$50:$D$1700,"")</f>
        <v>0</v>
      </c>
      <c r="K32" s="69">
        <f>SUMIFS($L$50:$L$1700,$C$50:$C$1700,I32,$D$50:$D$1700,"")</f>
        <v>0</v>
      </c>
      <c r="L32" s="74">
        <f>SUMIFS($M$50:$M$1700,$C$50:$C$1700,I32,$D$50:$D$1700,"")</f>
        <v>0</v>
      </c>
      <c r="M32" s="53"/>
      <c r="N32" s="72"/>
      <c r="O32" s="71"/>
      <c r="P32" s="77" t="str">
        <f>IF(ISBLANK(O32),"",P31+O32)</f>
        <v/>
      </c>
      <c r="Q32" s="34"/>
      <c r="W32" s="321" t="s">
        <v>29</v>
      </c>
      <c r="X32" s="330">
        <f>J31*$I$35</f>
        <v>0</v>
      </c>
      <c r="Y32" s="330">
        <f>K31*$I$35</f>
        <v>0</v>
      </c>
      <c r="Z32" s="331">
        <f>L31*$I$35</f>
        <v>0</v>
      </c>
      <c r="AA32" s="332">
        <f>Z32</f>
        <v>0</v>
      </c>
      <c r="AB32" s="321">
        <v>5920</v>
      </c>
      <c r="AC32" s="21"/>
      <c r="AD32" s="21"/>
      <c r="AE32" s="319" t="str">
        <f t="shared" si="1"/>
        <v/>
      </c>
      <c r="AF32" s="330">
        <f t="shared" si="2"/>
        <v>0</v>
      </c>
      <c r="AG32" s="331">
        <f t="shared" si="3"/>
        <v>0</v>
      </c>
      <c r="AH32" s="332">
        <f t="shared" si="4"/>
        <v>0</v>
      </c>
      <c r="AI32" s="330">
        <f t="shared" si="5"/>
        <v>0</v>
      </c>
      <c r="AJ32" s="331">
        <f t="shared" si="6"/>
        <v>0</v>
      </c>
      <c r="AK32" s="332">
        <f t="shared" si="7"/>
        <v>0</v>
      </c>
    </row>
    <row r="33" spans="2:37" ht="15" outlineLevel="1" thickBot="1" x14ac:dyDescent="0.35">
      <c r="B33" s="60"/>
      <c r="C33" s="20" t="str" cm="1">
        <f t="array" ref="C33">IF(IFERROR(INDEX($B$50:$B$1700,MATCH(0,COUNTIF($C$29:C32,$B$50:$B$1700),0)),"")=0,"",IFERROR(INDEX($B$50:$B$1700,MATCH(0,COUNTIF($C$29:C32,$B$50:$B$1700),0)),""))</f>
        <v/>
      </c>
      <c r="D33" s="64">
        <f t="shared" si="8"/>
        <v>0</v>
      </c>
      <c r="E33" s="65">
        <f t="shared" si="0"/>
        <v>0</v>
      </c>
      <c r="F33" s="64">
        <f t="shared" si="0"/>
        <v>0</v>
      </c>
      <c r="G33" s="63">
        <f t="shared" si="0"/>
        <v>0</v>
      </c>
      <c r="H33" s="1"/>
      <c r="I33" s="68" t="s">
        <v>28</v>
      </c>
      <c r="J33" s="67">
        <f>SUM(J30:J32)</f>
        <v>0</v>
      </c>
      <c r="K33" s="67">
        <f>SUM(K30:K32)</f>
        <v>0</v>
      </c>
      <c r="L33" s="66">
        <f>SUM(L30:L32)</f>
        <v>0</v>
      </c>
      <c r="M33" s="53"/>
      <c r="N33" s="72"/>
      <c r="O33" s="71"/>
      <c r="P33" s="77" t="str">
        <f>IF(ISBLANK(O33),"",P32+O33)</f>
        <v/>
      </c>
      <c r="Q33" s="34"/>
      <c r="W33" s="321" t="s">
        <v>3</v>
      </c>
      <c r="X33" s="330">
        <f>J32*$I$35</f>
        <v>0</v>
      </c>
      <c r="Y33" s="330">
        <f>K32*$I$35</f>
        <v>0</v>
      </c>
      <c r="Z33" s="331">
        <f>L32*$I$35</f>
        <v>0</v>
      </c>
      <c r="AA33" s="332">
        <f>Z33</f>
        <v>0</v>
      </c>
      <c r="AB33" s="321">
        <v>5920</v>
      </c>
      <c r="AC33" s="21"/>
      <c r="AD33" s="21"/>
      <c r="AE33" s="319" t="str">
        <f t="shared" si="1"/>
        <v/>
      </c>
      <c r="AF33" s="330">
        <f t="shared" si="2"/>
        <v>0</v>
      </c>
      <c r="AG33" s="331">
        <f t="shared" si="3"/>
        <v>0</v>
      </c>
      <c r="AH33" s="332">
        <f t="shared" si="4"/>
        <v>0</v>
      </c>
      <c r="AI33" s="330">
        <f t="shared" si="5"/>
        <v>0</v>
      </c>
      <c r="AJ33" s="331">
        <f t="shared" si="6"/>
        <v>0</v>
      </c>
      <c r="AK33" s="332">
        <f t="shared" si="7"/>
        <v>0</v>
      </c>
    </row>
    <row r="34" spans="2:37" ht="15" outlineLevel="1" thickTop="1" x14ac:dyDescent="0.3">
      <c r="B34" s="60"/>
      <c r="C34" s="20" t="str" cm="1">
        <f t="array" ref="C34">IF(IFERROR(INDEX($B$50:$B$1700,MATCH(0,COUNTIF($C$29:C33,$B$50:$B$1700),0)),"")=0,"",IFERROR(INDEX($B$50:$B$1700,MATCH(0,COUNTIF($C$29:C33,$B$50:$B$1700),0)),""))</f>
        <v/>
      </c>
      <c r="D34" s="64">
        <f t="shared" si="8"/>
        <v>0</v>
      </c>
      <c r="E34" s="65">
        <f t="shared" si="0"/>
        <v>0</v>
      </c>
      <c r="F34" s="64">
        <f t="shared" si="0"/>
        <v>0</v>
      </c>
      <c r="G34" s="63">
        <f t="shared" si="0"/>
        <v>0</v>
      </c>
      <c r="H34" s="1"/>
      <c r="I34" s="62"/>
      <c r="J34" s="61"/>
      <c r="K34" s="231"/>
      <c r="L34" s="61"/>
      <c r="M34" s="80"/>
      <c r="N34" s="72"/>
      <c r="O34" s="71"/>
      <c r="P34" s="77" t="str">
        <f>IF(ISBLANK(O34),"",P33+O34)</f>
        <v/>
      </c>
      <c r="Q34" s="34"/>
      <c r="W34" s="68" t="s">
        <v>28</v>
      </c>
      <c r="X34" s="333">
        <f>SUM(X30:X33)</f>
        <v>0</v>
      </c>
      <c r="Y34" s="333">
        <f>SUM(Y30:Y33)</f>
        <v>0</v>
      </c>
      <c r="Z34" s="334">
        <f>SUM(Z30:Z33)</f>
        <v>0</v>
      </c>
      <c r="AA34" s="334">
        <f>SUM(AA30:AA33)</f>
        <v>0</v>
      </c>
      <c r="AB34" s="335"/>
      <c r="AC34" s="21"/>
      <c r="AD34" s="21"/>
      <c r="AE34" s="319" t="str">
        <f t="shared" si="1"/>
        <v/>
      </c>
      <c r="AF34" s="330">
        <f t="shared" si="2"/>
        <v>0</v>
      </c>
      <c r="AG34" s="331">
        <f t="shared" si="3"/>
        <v>0</v>
      </c>
      <c r="AH34" s="332">
        <f t="shared" si="4"/>
        <v>0</v>
      </c>
      <c r="AI34" s="330">
        <f t="shared" si="5"/>
        <v>0</v>
      </c>
      <c r="AJ34" s="331">
        <f t="shared" si="6"/>
        <v>0</v>
      </c>
      <c r="AK34" s="332">
        <f t="shared" si="7"/>
        <v>0</v>
      </c>
    </row>
    <row r="35" spans="2:37" ht="14.4" outlineLevel="1" x14ac:dyDescent="0.3">
      <c r="B35" s="60"/>
      <c r="C35" s="20" t="str" cm="1">
        <f t="array" ref="C35">IF(IFERROR(INDEX($B$50:$B$1700,MATCH(0,COUNTIF($C$29:C34,$B$50:$B$1700),0)),"")=0,"",IFERROR(INDEX($B$50:$B$1700,MATCH(0,COUNTIF($C$29:C34,$B$50:$B$1700),0)),""))</f>
        <v/>
      </c>
      <c r="D35" s="64">
        <f t="shared" si="8"/>
        <v>0</v>
      </c>
      <c r="E35" s="65">
        <f t="shared" si="0"/>
        <v>0</v>
      </c>
      <c r="F35" s="64">
        <f t="shared" si="0"/>
        <v>0</v>
      </c>
      <c r="G35" s="63">
        <f t="shared" si="0"/>
        <v>0</v>
      </c>
      <c r="H35" s="1"/>
      <c r="I35" s="56">
        <v>0.7</v>
      </c>
      <c r="J35" s="55">
        <f>MROUND(J33*$I$35,0.25)</f>
        <v>0</v>
      </c>
      <c r="K35" s="55">
        <f>MROUND(K33*$I$35,0.25)</f>
        <v>0</v>
      </c>
      <c r="L35" s="54">
        <f>ROUND(L33*$I$35,2)</f>
        <v>0</v>
      </c>
      <c r="N35" s="72"/>
      <c r="O35" s="71"/>
      <c r="P35" s="77" t="str">
        <f>IF(ISBLANK(O35),"",P34+O35)</f>
        <v/>
      </c>
      <c r="Q35" s="34"/>
      <c r="W35" s="21"/>
      <c r="X35" s="21"/>
      <c r="Y35" s="21"/>
      <c r="Z35" s="21"/>
      <c r="AA35" s="21"/>
      <c r="AB35" s="21"/>
      <c r="AC35" s="21"/>
      <c r="AD35" s="21"/>
      <c r="AE35" s="319" t="str">
        <f t="shared" si="1"/>
        <v/>
      </c>
      <c r="AF35" s="330">
        <f t="shared" si="2"/>
        <v>0</v>
      </c>
      <c r="AG35" s="331">
        <f t="shared" si="3"/>
        <v>0</v>
      </c>
      <c r="AH35" s="332">
        <f t="shared" si="4"/>
        <v>0</v>
      </c>
      <c r="AI35" s="330">
        <f t="shared" si="5"/>
        <v>0</v>
      </c>
      <c r="AJ35" s="331">
        <f t="shared" si="6"/>
        <v>0</v>
      </c>
      <c r="AK35" s="332">
        <f t="shared" si="7"/>
        <v>0</v>
      </c>
    </row>
    <row r="36" spans="2:37" ht="14.4" outlineLevel="1" x14ac:dyDescent="0.3">
      <c r="B36" s="60"/>
      <c r="C36" s="20" t="str" cm="1">
        <f t="array" ref="C36">IF(IFERROR(INDEX($B$50:$B$1700,MATCH(0,COUNTIF($C$29:C35,$B$50:$B$1700),0)),"")=0,"",IFERROR(INDEX($B$50:$B$1700,MATCH(0,COUNTIF($C$29:C35,$B$50:$B$1700),0)),""))</f>
        <v/>
      </c>
      <c r="D36" s="64">
        <f t="shared" si="8"/>
        <v>0</v>
      </c>
      <c r="E36" s="65">
        <f t="shared" si="0"/>
        <v>0</v>
      </c>
      <c r="F36" s="64">
        <f t="shared" si="0"/>
        <v>0</v>
      </c>
      <c r="G36" s="63">
        <f t="shared" si="0"/>
        <v>0</v>
      </c>
      <c r="H36" s="1"/>
      <c r="J36" s="79"/>
      <c r="M36" s="78"/>
      <c r="N36" s="227"/>
      <c r="O36" s="228"/>
      <c r="P36" s="229"/>
      <c r="Q36" s="34"/>
      <c r="W36" s="21"/>
      <c r="X36" s="21"/>
      <c r="Y36" s="21"/>
      <c r="Z36" s="21"/>
      <c r="AA36" s="21"/>
      <c r="AB36" s="21"/>
      <c r="AC36" s="21"/>
      <c r="AD36" s="21"/>
      <c r="AE36" s="319" t="str">
        <f t="shared" si="1"/>
        <v/>
      </c>
      <c r="AF36" s="330">
        <f t="shared" si="2"/>
        <v>0</v>
      </c>
      <c r="AG36" s="331">
        <f t="shared" si="3"/>
        <v>0</v>
      </c>
      <c r="AH36" s="332">
        <f t="shared" si="4"/>
        <v>0</v>
      </c>
      <c r="AI36" s="330">
        <f t="shared" si="5"/>
        <v>0</v>
      </c>
      <c r="AJ36" s="331">
        <f t="shared" si="6"/>
        <v>0</v>
      </c>
      <c r="AK36" s="332">
        <f t="shared" si="7"/>
        <v>0</v>
      </c>
    </row>
    <row r="37" spans="2:37" ht="14.4" outlineLevel="1" x14ac:dyDescent="0.3">
      <c r="B37" s="60"/>
      <c r="C37" s="20" t="str" cm="1">
        <f t="array" ref="C37">IF(IFERROR(INDEX($B$50:$B$1700,MATCH(0,COUNTIF($C$29:C36,$B$50:$B$1700),0)),"")=0,"",IFERROR(INDEX($B$50:$B$1700,MATCH(0,COUNTIF($C$29:C36,$B$50:$B$1700),0)),""))</f>
        <v/>
      </c>
      <c r="D37" s="64">
        <f t="shared" si="8"/>
        <v>0</v>
      </c>
      <c r="E37" s="65">
        <f t="shared" si="0"/>
        <v>0</v>
      </c>
      <c r="F37" s="64">
        <f t="shared" si="0"/>
        <v>0</v>
      </c>
      <c r="G37" s="63">
        <f t="shared" si="0"/>
        <v>0</v>
      </c>
      <c r="H37" s="1"/>
      <c r="I37" s="279" t="s">
        <v>36</v>
      </c>
      <c r="J37" s="279"/>
      <c r="K37" s="279"/>
      <c r="L37" s="279"/>
      <c r="N37" s="279" t="s">
        <v>32</v>
      </c>
      <c r="O37" s="279"/>
      <c r="P37" s="279"/>
      <c r="Q37" s="34"/>
      <c r="W37" s="21"/>
      <c r="X37" s="21"/>
      <c r="Y37" s="21"/>
      <c r="Z37" s="21"/>
      <c r="AA37" s="21"/>
      <c r="AB37" s="21"/>
      <c r="AC37" s="21"/>
      <c r="AD37" s="21"/>
      <c r="AE37" s="319" t="str">
        <f t="shared" si="1"/>
        <v/>
      </c>
      <c r="AF37" s="330">
        <f t="shared" si="2"/>
        <v>0</v>
      </c>
      <c r="AG37" s="331">
        <f t="shared" si="3"/>
        <v>0</v>
      </c>
      <c r="AH37" s="332">
        <f t="shared" si="4"/>
        <v>0</v>
      </c>
      <c r="AI37" s="330">
        <f t="shared" si="5"/>
        <v>0</v>
      </c>
      <c r="AJ37" s="331">
        <f t="shared" si="6"/>
        <v>0</v>
      </c>
      <c r="AK37" s="332">
        <f t="shared" si="7"/>
        <v>0</v>
      </c>
    </row>
    <row r="38" spans="2:37" ht="28.05" customHeight="1" outlineLevel="1" x14ac:dyDescent="0.3">
      <c r="B38" s="60"/>
      <c r="C38" s="20" t="str" cm="1">
        <f t="array" ref="C38">IF(IFERROR(INDEX($B$50:$B$1700,MATCH(0,COUNTIF($C$29:C37,$B$50:$B$1700),0)),"")=0,"",IFERROR(INDEX($B$50:$B$1700,MATCH(0,COUNTIF($C$29:C37,$B$50:$B$1700),0)),""))</f>
        <v/>
      </c>
      <c r="D38" s="64">
        <f t="shared" si="8"/>
        <v>0</v>
      </c>
      <c r="E38" s="65">
        <f t="shared" si="0"/>
        <v>0</v>
      </c>
      <c r="F38" s="64">
        <f t="shared" si="0"/>
        <v>0</v>
      </c>
      <c r="G38" s="63">
        <f t="shared" si="0"/>
        <v>0</v>
      </c>
      <c r="H38" s="1"/>
      <c r="I38" s="158"/>
      <c r="J38" s="157" t="s">
        <v>35</v>
      </c>
      <c r="K38" s="157" t="s">
        <v>34</v>
      </c>
      <c r="L38" s="157" t="s">
        <v>33</v>
      </c>
      <c r="M38" s="42"/>
      <c r="N38" s="279" t="s">
        <v>30</v>
      </c>
      <c r="O38" s="291" t="s">
        <v>40</v>
      </c>
      <c r="P38" s="291" t="s">
        <v>39</v>
      </c>
      <c r="Q38" s="34"/>
      <c r="W38" s="21"/>
      <c r="X38" s="21"/>
      <c r="Y38" s="21"/>
      <c r="Z38" s="21"/>
      <c r="AA38" s="21"/>
      <c r="AB38" s="21"/>
      <c r="AC38" s="21"/>
      <c r="AD38" s="21"/>
      <c r="AE38" s="319" t="str">
        <f t="shared" si="1"/>
        <v/>
      </c>
      <c r="AF38" s="330">
        <f t="shared" si="2"/>
        <v>0</v>
      </c>
      <c r="AG38" s="331">
        <f t="shared" si="3"/>
        <v>0</v>
      </c>
      <c r="AH38" s="332">
        <f t="shared" si="4"/>
        <v>0</v>
      </c>
      <c r="AI38" s="330">
        <f t="shared" si="5"/>
        <v>0</v>
      </c>
      <c r="AJ38" s="331">
        <f t="shared" si="6"/>
        <v>0</v>
      </c>
      <c r="AK38" s="332">
        <f t="shared" si="7"/>
        <v>0</v>
      </c>
    </row>
    <row r="39" spans="2:37" ht="13.05" customHeight="1" outlineLevel="1" x14ac:dyDescent="0.3">
      <c r="B39" s="60"/>
      <c r="C39" s="20" t="str" cm="1">
        <f t="array" ref="C39">IF(IFERROR(INDEX($B$50:$B$1700,MATCH(0,COUNTIF($C$29:C38,$B$50:$B$1700),0)),"")=0,"",IFERROR(INDEX($B$50:$B$1700,MATCH(0,COUNTIF($C$29:C38,$B$50:$B$1700),0)),""))</f>
        <v/>
      </c>
      <c r="D39" s="64">
        <f t="shared" si="8"/>
        <v>0</v>
      </c>
      <c r="E39" s="65">
        <f t="shared" si="0"/>
        <v>0</v>
      </c>
      <c r="F39" s="64">
        <f t="shared" si="0"/>
        <v>0</v>
      </c>
      <c r="G39" s="63">
        <f t="shared" si="0"/>
        <v>0</v>
      </c>
      <c r="H39" s="1"/>
      <c r="I39" s="70" t="s">
        <v>31</v>
      </c>
      <c r="J39" s="69">
        <f>(SUM(K50:K1700)-J40-J41)</f>
        <v>0</v>
      </c>
      <c r="K39" s="69">
        <f>SUM(N50:N1700)-K40-K41</f>
        <v>0</v>
      </c>
      <c r="L39" s="69">
        <f>SUM(O50:O1700)-L40-L41</f>
        <v>0</v>
      </c>
      <c r="M39" s="73"/>
      <c r="N39" s="279"/>
      <c r="O39" s="291"/>
      <c r="P39" s="291"/>
      <c r="Q39" s="34"/>
      <c r="W39" s="336" t="s">
        <v>36</v>
      </c>
      <c r="X39" s="337"/>
      <c r="Y39" s="337"/>
      <c r="Z39" s="337"/>
      <c r="AA39" s="337"/>
      <c r="AB39" s="338"/>
      <c r="AC39" s="21"/>
      <c r="AD39" s="21"/>
      <c r="AE39" s="319" t="str">
        <f t="shared" si="1"/>
        <v/>
      </c>
      <c r="AF39" s="330">
        <f t="shared" si="2"/>
        <v>0</v>
      </c>
      <c r="AG39" s="331">
        <f t="shared" si="3"/>
        <v>0</v>
      </c>
      <c r="AH39" s="332">
        <f t="shared" si="4"/>
        <v>0</v>
      </c>
      <c r="AI39" s="330">
        <f t="shared" si="5"/>
        <v>0</v>
      </c>
      <c r="AJ39" s="331">
        <f t="shared" si="6"/>
        <v>0</v>
      </c>
      <c r="AK39" s="332">
        <f t="shared" si="7"/>
        <v>0</v>
      </c>
    </row>
    <row r="40" spans="2:37" ht="14.4" outlineLevel="1" x14ac:dyDescent="0.3">
      <c r="B40" s="60"/>
      <c r="C40" s="20" t="str" cm="1">
        <f t="array" ref="C40">IF(IFERROR(INDEX($B$50:$B$1700,MATCH(0,COUNTIF($C$29:C39,$B$50:$B$1700),0)),"")=0,"",IFERROR(INDEX($B$50:$B$1700,MATCH(0,COUNTIF($C$29:C39,$B$50:$B$1700),0)),""))</f>
        <v/>
      </c>
      <c r="D40" s="64">
        <f t="shared" si="8"/>
        <v>0</v>
      </c>
      <c r="E40" s="65">
        <f t="shared" si="0"/>
        <v>0</v>
      </c>
      <c r="F40" s="64">
        <f t="shared" si="0"/>
        <v>0</v>
      </c>
      <c r="G40" s="63">
        <f t="shared" si="0"/>
        <v>0</v>
      </c>
      <c r="H40" s="1"/>
      <c r="I40" s="70" t="s">
        <v>29</v>
      </c>
      <c r="J40" s="69">
        <f>SUMIFS($K$50:$K$1700,$D$50:$D$1700,$D$47)</f>
        <v>0</v>
      </c>
      <c r="K40" s="69">
        <f>SUMIFS($N$50:$N$1700,$D$50:$D$1700,$D$47)</f>
        <v>0</v>
      </c>
      <c r="L40" s="69">
        <f>SUMIFS($O$50:$O$1700,$D$50:$D$1700,$D$47)</f>
        <v>0</v>
      </c>
      <c r="M40" s="73"/>
      <c r="N40" s="72"/>
      <c r="O40" s="81"/>
      <c r="P40" s="77">
        <f>O40</f>
        <v>0</v>
      </c>
      <c r="Q40" s="34"/>
      <c r="W40" s="339"/>
      <c r="X40" s="262" t="s">
        <v>960</v>
      </c>
      <c r="Y40" s="262" t="s">
        <v>952</v>
      </c>
      <c r="Z40" s="262" t="s">
        <v>33</v>
      </c>
      <c r="AA40" s="262" t="s">
        <v>953</v>
      </c>
      <c r="AB40" s="262" t="s">
        <v>954</v>
      </c>
      <c r="AC40" s="21"/>
      <c r="AD40" s="21"/>
      <c r="AE40" s="319" t="str">
        <f t="shared" si="1"/>
        <v/>
      </c>
      <c r="AF40" s="330">
        <f t="shared" si="2"/>
        <v>0</v>
      </c>
      <c r="AG40" s="331">
        <f t="shared" si="3"/>
        <v>0</v>
      </c>
      <c r="AH40" s="332">
        <f t="shared" si="4"/>
        <v>0</v>
      </c>
      <c r="AI40" s="330">
        <f t="shared" si="5"/>
        <v>0</v>
      </c>
      <c r="AJ40" s="331">
        <f t="shared" si="6"/>
        <v>0</v>
      </c>
      <c r="AK40" s="332">
        <f t="shared" si="7"/>
        <v>0</v>
      </c>
    </row>
    <row r="41" spans="2:37" ht="14.4" outlineLevel="1" x14ac:dyDescent="0.3">
      <c r="B41" s="60"/>
      <c r="C41" s="20" t="str" cm="1">
        <f t="array" ref="C41">IF(IFERROR(INDEX($B$50:$B$1700,MATCH(0,COUNTIF($C$29:C40,$B$50:$B$1700),0)),"")=0,"",IFERROR(INDEX($B$50:$B$1700,MATCH(0,COUNTIF($C$29:C40,$B$50:$B$1700),0)),""))</f>
        <v/>
      </c>
      <c r="D41" s="64">
        <f t="shared" si="8"/>
        <v>0</v>
      </c>
      <c r="E41" s="65">
        <f t="shared" si="0"/>
        <v>0</v>
      </c>
      <c r="F41" s="64">
        <f t="shared" si="0"/>
        <v>0</v>
      </c>
      <c r="G41" s="63">
        <f t="shared" si="0"/>
        <v>0</v>
      </c>
      <c r="H41" s="1"/>
      <c r="I41" s="70" t="s">
        <v>3</v>
      </c>
      <c r="J41" s="69">
        <f>SUMIFS($K$50:$K$1700,$C$50:$C$1700,I41,$D$50:$D$1700,"&lt;&gt;D47")</f>
        <v>0</v>
      </c>
      <c r="K41" s="69">
        <f>SUMIFS($N$50:$N$1700,$C$50:$C$1700,I41,$D$50:$D$1700,"&lt;&gt;D47")</f>
        <v>0</v>
      </c>
      <c r="L41" s="69">
        <f>SUMIFS($O$50:$O$1700,$C$50:$C$1700,I41,$D$50:$D$1700,"&lt;&gt;D47")</f>
        <v>0</v>
      </c>
      <c r="M41" s="53"/>
      <c r="N41" s="72"/>
      <c r="O41" s="71"/>
      <c r="P41" s="77" t="str">
        <f>IF(ISBLANK(O41),"",P40+O41)</f>
        <v/>
      </c>
      <c r="Q41" s="34"/>
      <c r="W41" s="339"/>
      <c r="X41" s="262"/>
      <c r="Y41" s="262"/>
      <c r="Z41" s="262"/>
      <c r="AA41" s="262"/>
      <c r="AB41" s="262"/>
      <c r="AC41" s="21"/>
      <c r="AD41" s="21"/>
      <c r="AE41" s="319" t="str">
        <f t="shared" si="1"/>
        <v/>
      </c>
      <c r="AF41" s="330">
        <f t="shared" si="2"/>
        <v>0</v>
      </c>
      <c r="AG41" s="331">
        <f t="shared" si="3"/>
        <v>0</v>
      </c>
      <c r="AH41" s="332">
        <f t="shared" si="4"/>
        <v>0</v>
      </c>
      <c r="AI41" s="330">
        <f t="shared" si="5"/>
        <v>0</v>
      </c>
      <c r="AJ41" s="331">
        <f t="shared" si="6"/>
        <v>0</v>
      </c>
      <c r="AK41" s="332">
        <f t="shared" si="7"/>
        <v>0</v>
      </c>
    </row>
    <row r="42" spans="2:37" ht="15" outlineLevel="1" thickBot="1" x14ac:dyDescent="0.35">
      <c r="B42" s="60"/>
      <c r="C42" s="20" t="str" cm="1">
        <f t="array" ref="C42">IF(IFERROR(INDEX($B$50:$B$1700,MATCH(0,COUNTIF($C$29:C41,$B$50:$B$1700),0)),"")=0,"",IFERROR(INDEX($B$50:$B$1700,MATCH(0,COUNTIF($C$29:C41,$B$50:$B$1700),0)),""))</f>
        <v/>
      </c>
      <c r="D42" s="64">
        <f t="shared" si="8"/>
        <v>0</v>
      </c>
      <c r="E42" s="65">
        <f t="shared" si="0"/>
        <v>0</v>
      </c>
      <c r="F42" s="64">
        <f t="shared" si="0"/>
        <v>0</v>
      </c>
      <c r="G42" s="63">
        <f t="shared" si="0"/>
        <v>0</v>
      </c>
      <c r="H42" s="1"/>
      <c r="I42" s="68" t="s">
        <v>28</v>
      </c>
      <c r="J42" s="67">
        <f>SUM(J39:J41)</f>
        <v>0</v>
      </c>
      <c r="K42" s="67">
        <f>SUM(K39:K41)</f>
        <v>0</v>
      </c>
      <c r="L42" s="66">
        <f>SUM(L39:L41)</f>
        <v>0</v>
      </c>
      <c r="M42" s="53"/>
      <c r="N42" s="72"/>
      <c r="O42" s="71"/>
      <c r="P42" s="77" t="str">
        <f t="shared" ref="P42:P44" si="9">IF(ISBLANK(O42),"",P41+O42)</f>
        <v/>
      </c>
      <c r="Q42" s="34"/>
      <c r="W42" s="321" t="s">
        <v>31</v>
      </c>
      <c r="X42" s="330">
        <f>J39*$I$44</f>
        <v>0</v>
      </c>
      <c r="Y42" s="330">
        <f>K39*$I$44</f>
        <v>0</v>
      </c>
      <c r="Z42" s="331">
        <f>L39*$I$44</f>
        <v>0</v>
      </c>
      <c r="AA42" s="331">
        <v>4000</v>
      </c>
      <c r="AB42" s="321">
        <v>4200</v>
      </c>
      <c r="AC42" s="21"/>
      <c r="AD42" s="21"/>
      <c r="AE42" s="319" t="str">
        <f t="shared" si="1"/>
        <v/>
      </c>
      <c r="AF42" s="330">
        <f t="shared" si="2"/>
        <v>0</v>
      </c>
      <c r="AG42" s="331">
        <f t="shared" si="3"/>
        <v>0</v>
      </c>
      <c r="AH42" s="332">
        <f t="shared" si="4"/>
        <v>0</v>
      </c>
      <c r="AI42" s="330">
        <f t="shared" si="5"/>
        <v>0</v>
      </c>
      <c r="AJ42" s="331">
        <f t="shared" si="6"/>
        <v>0</v>
      </c>
      <c r="AK42" s="332">
        <f t="shared" si="7"/>
        <v>0</v>
      </c>
    </row>
    <row r="43" spans="2:37" ht="15" outlineLevel="1" thickTop="1" x14ac:dyDescent="0.3">
      <c r="B43" s="60"/>
      <c r="C43" s="20" t="str" cm="1">
        <f t="array" ref="C43">IF(IFERROR(INDEX($B$50:$B$1700,MATCH(0,COUNTIF($C$29:C42,$B$50:$B$1700),0)),"")=0,"",IFERROR(INDEX($B$50:$B$1700,MATCH(0,COUNTIF($C$29:C42,$B$50:$B$1700),0)),""))</f>
        <v/>
      </c>
      <c r="D43" s="64">
        <f t="shared" si="8"/>
        <v>0</v>
      </c>
      <c r="E43" s="65">
        <f t="shared" si="0"/>
        <v>0</v>
      </c>
      <c r="F43" s="64">
        <f t="shared" si="0"/>
        <v>0</v>
      </c>
      <c r="G43" s="63">
        <f t="shared" si="0"/>
        <v>0</v>
      </c>
      <c r="H43" s="1"/>
      <c r="I43" s="62"/>
      <c r="J43" s="61"/>
      <c r="K43" s="231"/>
      <c r="L43" s="61"/>
      <c r="M43" s="53"/>
      <c r="N43" s="72"/>
      <c r="O43" s="71"/>
      <c r="P43" s="77" t="str">
        <f t="shared" si="9"/>
        <v/>
      </c>
      <c r="Q43" s="34"/>
      <c r="W43" s="321"/>
      <c r="X43" s="330"/>
      <c r="Y43" s="330"/>
      <c r="Z43" s="331"/>
      <c r="AA43" s="331">
        <f>Z42-AA42</f>
        <v>-4000</v>
      </c>
      <c r="AB43" s="321">
        <v>5920</v>
      </c>
      <c r="AC43" s="21"/>
      <c r="AD43" s="21"/>
      <c r="AE43" s="21"/>
      <c r="AF43" s="330">
        <f>SUM(AF30:AF42)</f>
        <v>0</v>
      </c>
      <c r="AG43" s="331">
        <f t="shared" ref="AG43:AK43" si="10">SUM(AG30:AG42)</f>
        <v>0</v>
      </c>
      <c r="AH43" s="330">
        <f t="shared" si="10"/>
        <v>0</v>
      </c>
      <c r="AI43" s="330">
        <f t="shared" si="10"/>
        <v>0</v>
      </c>
      <c r="AJ43" s="331">
        <f t="shared" si="10"/>
        <v>0</v>
      </c>
      <c r="AK43" s="330">
        <f t="shared" si="10"/>
        <v>0</v>
      </c>
    </row>
    <row r="44" spans="2:37" ht="14.4" outlineLevel="1" x14ac:dyDescent="0.3">
      <c r="B44" s="60"/>
      <c r="C44" s="59" t="s">
        <v>27</v>
      </c>
      <c r="D44" s="58">
        <f>SUM(D31:D43)</f>
        <v>0</v>
      </c>
      <c r="E44" s="57">
        <f>SUM(E31:E43)</f>
        <v>0</v>
      </c>
      <c r="F44" s="58">
        <f>SUM(F31:F43)</f>
        <v>0</v>
      </c>
      <c r="G44" s="57">
        <f>SUM(G31:G43)</f>
        <v>0</v>
      </c>
      <c r="H44" s="1"/>
      <c r="I44" s="56">
        <v>0.7</v>
      </c>
      <c r="J44" s="55">
        <f>MROUND(J42*$I$44,0.25)</f>
        <v>0</v>
      </c>
      <c r="K44" s="55">
        <f>MROUND(K42*$I$44,0.25)</f>
        <v>0</v>
      </c>
      <c r="L44" s="54">
        <f>ROUND(L42*$I$44,2)</f>
        <v>0</v>
      </c>
      <c r="M44" s="53"/>
      <c r="N44" s="72"/>
      <c r="O44" s="71"/>
      <c r="P44" s="77" t="str">
        <f t="shared" si="9"/>
        <v/>
      </c>
      <c r="Q44" s="34"/>
      <c r="W44" s="321" t="s">
        <v>29</v>
      </c>
      <c r="X44" s="330">
        <f>J40*$I$44</f>
        <v>0</v>
      </c>
      <c r="Y44" s="330">
        <f>K40*$I$44</f>
        <v>0</v>
      </c>
      <c r="Z44" s="331">
        <f>L40*$I$44</f>
        <v>0</v>
      </c>
      <c r="AA44" s="331">
        <f>Z44</f>
        <v>0</v>
      </c>
      <c r="AB44" s="321">
        <v>5920</v>
      </c>
      <c r="AC44" s="21"/>
      <c r="AD44" s="21"/>
      <c r="AE44" s="21"/>
      <c r="AF44" s="21"/>
      <c r="AG44" s="21"/>
      <c r="AH44" s="21"/>
      <c r="AI44" s="21"/>
      <c r="AJ44" s="21"/>
      <c r="AK44" s="21"/>
    </row>
    <row r="45" spans="2:37" ht="15" outlineLevel="1" thickBot="1" x14ac:dyDescent="0.35">
      <c r="B45" s="52"/>
      <c r="G45" s="1"/>
      <c r="H45" s="1"/>
      <c r="Q45" s="34"/>
      <c r="W45" s="321" t="s">
        <v>3</v>
      </c>
      <c r="X45" s="330">
        <f>J41*$I$44</f>
        <v>0</v>
      </c>
      <c r="Y45" s="330">
        <f>K41*$I$44</f>
        <v>0</v>
      </c>
      <c r="Z45" s="331">
        <f>L41*$I$44</f>
        <v>0</v>
      </c>
      <c r="AA45" s="331">
        <f>Z45</f>
        <v>0</v>
      </c>
      <c r="AB45" s="321">
        <v>5920</v>
      </c>
      <c r="AC45" s="21"/>
      <c r="AD45" s="21"/>
      <c r="AE45" s="21"/>
      <c r="AF45" s="21"/>
      <c r="AG45" s="21"/>
      <c r="AH45" s="21"/>
      <c r="AI45" s="21"/>
      <c r="AJ45" s="21"/>
      <c r="AK45" s="21"/>
    </row>
    <row r="46" spans="2:37" ht="15" thickBot="1" x14ac:dyDescent="0.35">
      <c r="B46" s="286"/>
      <c r="C46" s="287"/>
      <c r="D46" s="287"/>
      <c r="E46" s="287"/>
      <c r="F46" s="287"/>
      <c r="G46" s="287"/>
      <c r="H46" s="287"/>
      <c r="I46" s="287"/>
      <c r="J46" s="287"/>
      <c r="K46" s="287"/>
      <c r="L46" s="287"/>
      <c r="M46" s="287"/>
      <c r="N46" s="287"/>
      <c r="O46" s="287"/>
      <c r="P46" s="287"/>
      <c r="Q46" s="288"/>
      <c r="W46" s="68" t="s">
        <v>28</v>
      </c>
      <c r="X46" s="333">
        <f>SUM(X42:X45)</f>
        <v>0</v>
      </c>
      <c r="Y46" s="333">
        <f>SUM(Y42:Y45)</f>
        <v>0</v>
      </c>
      <c r="Z46" s="334">
        <f>SUM(Z42:Z45)</f>
        <v>0</v>
      </c>
      <c r="AA46" s="334">
        <f t="shared" ref="AA46" si="11">SUM(AA42:AA45)</f>
        <v>0</v>
      </c>
      <c r="AB46" s="335"/>
      <c r="AC46" s="21"/>
      <c r="AD46" s="21"/>
      <c r="AE46" s="21"/>
      <c r="AF46" s="21"/>
      <c r="AG46" s="21"/>
      <c r="AH46" s="21"/>
      <c r="AI46" s="21"/>
      <c r="AJ46" s="21"/>
      <c r="AK46" s="21"/>
    </row>
    <row r="47" spans="2:37" ht="34.049999999999997" customHeight="1" thickBot="1" x14ac:dyDescent="0.3">
      <c r="B47" s="280" t="s">
        <v>26</v>
      </c>
      <c r="C47" s="281"/>
      <c r="D47" s="159">
        <v>2025</v>
      </c>
      <c r="E47" s="51"/>
      <c r="F47" s="50"/>
      <c r="G47" s="49"/>
      <c r="H47" s="49"/>
      <c r="I47" s="282" t="s">
        <v>25</v>
      </c>
      <c r="J47" s="283"/>
      <c r="K47" s="48" t="s">
        <v>24</v>
      </c>
      <c r="L47" s="47"/>
      <c r="M47" s="46"/>
      <c r="N47" s="46"/>
      <c r="O47" s="46"/>
      <c r="P47" s="45"/>
      <c r="Q47" s="44"/>
    </row>
    <row r="48" spans="2:37" ht="21" customHeight="1" thickBot="1" x14ac:dyDescent="0.3">
      <c r="B48" s="43"/>
      <c r="C48" s="42"/>
      <c r="D48" s="41"/>
      <c r="E48" s="40"/>
      <c r="F48" s="39"/>
      <c r="G48" s="38"/>
      <c r="H48" s="38"/>
      <c r="I48" s="37"/>
      <c r="J48" s="36"/>
      <c r="K48" s="256" t="s">
        <v>23</v>
      </c>
      <c r="L48" s="257"/>
      <c r="M48" s="258"/>
      <c r="N48" s="259" t="s">
        <v>22</v>
      </c>
      <c r="O48" s="260"/>
      <c r="P48" s="35"/>
      <c r="Q48" s="34"/>
    </row>
    <row r="49" spans="2:21" ht="45.6" customHeight="1" thickBot="1" x14ac:dyDescent="0.3">
      <c r="B49" s="33" t="s">
        <v>21</v>
      </c>
      <c r="C49" s="32" t="s">
        <v>20</v>
      </c>
      <c r="D49" s="32" t="s">
        <v>19</v>
      </c>
      <c r="E49" s="164" t="s">
        <v>18</v>
      </c>
      <c r="F49" s="164" t="s">
        <v>17</v>
      </c>
      <c r="G49" s="165" t="s">
        <v>16</v>
      </c>
      <c r="H49" s="165" t="s">
        <v>15</v>
      </c>
      <c r="I49" s="165" t="s">
        <v>14</v>
      </c>
      <c r="J49" s="165" t="s">
        <v>13</v>
      </c>
      <c r="K49" s="31" t="s">
        <v>12</v>
      </c>
      <c r="L49" s="31" t="s">
        <v>11</v>
      </c>
      <c r="M49" s="31" t="s">
        <v>10</v>
      </c>
      <c r="N49" s="166" t="s">
        <v>9</v>
      </c>
      <c r="O49" s="166" t="s">
        <v>8</v>
      </c>
      <c r="P49" s="167" t="s">
        <v>7</v>
      </c>
      <c r="Q49" s="32" t="s">
        <v>6</v>
      </c>
      <c r="R49" s="42"/>
      <c r="S49" s="320" t="s">
        <v>950</v>
      </c>
      <c r="T49" s="320" t="s">
        <v>951</v>
      </c>
    </row>
    <row r="50" spans="2:21" ht="14.4" x14ac:dyDescent="0.3">
      <c r="B50" s="30"/>
      <c r="C50" s="20"/>
      <c r="D50" s="20"/>
      <c r="E50" s="25"/>
      <c r="F50" s="24"/>
      <c r="G50" s="20"/>
      <c r="H50" s="19"/>
      <c r="I50" s="22"/>
      <c r="J50" s="22"/>
      <c r="K50" s="12"/>
      <c r="L50" s="232">
        <f t="shared" ref="L50:L113" si="12">IF(ROUNDDOWN(DATEDIF(I50,J50,"d")/7,0)&gt;$L$12,$L$12*K50,K50*ROUNDDOWN(DATEDIF(I50,J50,"d")/7,0))</f>
        <v>0</v>
      </c>
      <c r="M50" s="234">
        <f t="shared" ref="M50:M113" si="13">L50*$L$6</f>
        <v>0</v>
      </c>
      <c r="N50" s="11">
        <f>IF(Q50="x",0,IF(J50&lt;(INDEX(Lookup!$U$2:$U$10,MATCH($D$47,Lookup!$S$2:$S$10,0))),0,$L$12*K50))</f>
        <v>0</v>
      </c>
      <c r="O50" s="234">
        <f t="shared" ref="O50:O113" si="14">N50*$L$6</f>
        <v>0</v>
      </c>
      <c r="P50" s="29"/>
      <c r="Q50" s="9"/>
      <c r="R50" s="27"/>
      <c r="S50" s="340">
        <f>M50*$I$35</f>
        <v>0</v>
      </c>
      <c r="T50" s="340">
        <f>O50*$I$44</f>
        <v>0</v>
      </c>
      <c r="U50" s="26"/>
    </row>
    <row r="51" spans="2:21" ht="14.4" x14ac:dyDescent="0.3">
      <c r="B51" s="318"/>
      <c r="C51" s="20"/>
      <c r="D51" s="20"/>
      <c r="E51" s="25"/>
      <c r="F51" s="24"/>
      <c r="G51" s="20"/>
      <c r="H51" s="19"/>
      <c r="I51" s="22"/>
      <c r="J51" s="22"/>
      <c r="K51" s="12"/>
      <c r="L51" s="232">
        <f t="shared" si="12"/>
        <v>0</v>
      </c>
      <c r="M51" s="234">
        <f t="shared" si="13"/>
        <v>0</v>
      </c>
      <c r="N51" s="11">
        <f>IF(Q51="x",0,IF(J51&lt;(INDEX(Lookup!$U$2:$U$10,MATCH($D$47,Lookup!$S$2:$S$10,0))),0,$L$12*K51))</f>
        <v>0</v>
      </c>
      <c r="O51" s="234">
        <f t="shared" si="14"/>
        <v>0</v>
      </c>
      <c r="P51" s="10"/>
      <c r="Q51" s="9"/>
      <c r="R51" s="27"/>
      <c r="S51" s="340">
        <f t="shared" ref="S51:S114" si="15">M51*$I$35</f>
        <v>0</v>
      </c>
      <c r="T51" s="340">
        <f t="shared" ref="T51:T114" si="16">O51*$I$44</f>
        <v>0</v>
      </c>
      <c r="U51" s="26"/>
    </row>
    <row r="52" spans="2:21" ht="14.4" x14ac:dyDescent="0.3">
      <c r="B52" s="318"/>
      <c r="C52" s="20"/>
      <c r="D52" s="20"/>
      <c r="E52" s="25"/>
      <c r="F52" s="24"/>
      <c r="G52" s="28"/>
      <c r="H52" s="28"/>
      <c r="I52" s="22"/>
      <c r="J52" s="22"/>
      <c r="K52" s="12"/>
      <c r="L52" s="232">
        <f t="shared" si="12"/>
        <v>0</v>
      </c>
      <c r="M52" s="234">
        <f t="shared" si="13"/>
        <v>0</v>
      </c>
      <c r="N52" s="11">
        <f>IF(Q52="x",0,IF(J52&lt;(INDEX(Lookup!$U$2:$U$10,MATCH($D$47,Lookup!$S$2:$S$10,0))),0,$L$12*K52))</f>
        <v>0</v>
      </c>
      <c r="O52" s="234">
        <f t="shared" si="14"/>
        <v>0</v>
      </c>
      <c r="P52" s="10"/>
      <c r="Q52" s="9"/>
      <c r="R52" s="27"/>
      <c r="S52" s="340">
        <f t="shared" si="15"/>
        <v>0</v>
      </c>
      <c r="T52" s="340">
        <f t="shared" si="16"/>
        <v>0</v>
      </c>
      <c r="U52" s="26"/>
    </row>
    <row r="53" spans="2:21" ht="14.4" x14ac:dyDescent="0.3">
      <c r="B53" s="30"/>
      <c r="C53" s="20"/>
      <c r="D53" s="20"/>
      <c r="E53" s="25"/>
      <c r="F53" s="24"/>
      <c r="G53" s="20"/>
      <c r="H53" s="19"/>
      <c r="I53" s="22"/>
      <c r="J53" s="22"/>
      <c r="K53" s="12"/>
      <c r="L53" s="232">
        <f t="shared" si="12"/>
        <v>0</v>
      </c>
      <c r="M53" s="234">
        <f t="shared" si="13"/>
        <v>0</v>
      </c>
      <c r="N53" s="11">
        <f>IF(Q53="x",0,IF(J53&lt;(INDEX(Lookup!$U$2:$U$10,MATCH($D$47,Lookup!$S$2:$S$10,0))),0,$L$12*K53))</f>
        <v>0</v>
      </c>
      <c r="O53" s="234">
        <f t="shared" si="14"/>
        <v>0</v>
      </c>
      <c r="P53" s="10"/>
      <c r="Q53" s="9"/>
      <c r="R53" s="27"/>
      <c r="S53" s="340">
        <f t="shared" si="15"/>
        <v>0</v>
      </c>
      <c r="T53" s="340">
        <f t="shared" si="16"/>
        <v>0</v>
      </c>
      <c r="U53" s="26"/>
    </row>
    <row r="54" spans="2:21" ht="14.4" x14ac:dyDescent="0.3">
      <c r="B54" s="318"/>
      <c r="C54" s="20"/>
      <c r="D54" s="20"/>
      <c r="E54" s="25"/>
      <c r="F54" s="24"/>
      <c r="G54" s="20"/>
      <c r="H54" s="19"/>
      <c r="I54" s="22"/>
      <c r="J54" s="22"/>
      <c r="K54" s="12"/>
      <c r="L54" s="232">
        <f t="shared" si="12"/>
        <v>0</v>
      </c>
      <c r="M54" s="234">
        <f t="shared" si="13"/>
        <v>0</v>
      </c>
      <c r="N54" s="11">
        <f>IF(Q54="x",0,IF(J54&lt;(INDEX(Lookup!$U$2:$U$10,MATCH($D$47,Lookup!$S$2:$S$10,0))),0,$L$12*K54))</f>
        <v>0</v>
      </c>
      <c r="O54" s="234">
        <f t="shared" si="14"/>
        <v>0</v>
      </c>
      <c r="P54" s="10"/>
      <c r="Q54" s="9"/>
      <c r="R54" s="27"/>
      <c r="S54" s="340">
        <f t="shared" si="15"/>
        <v>0</v>
      </c>
      <c r="T54" s="340">
        <f t="shared" si="16"/>
        <v>0</v>
      </c>
      <c r="U54" s="26"/>
    </row>
    <row r="55" spans="2:21" ht="14.4" x14ac:dyDescent="0.3">
      <c r="B55" s="318"/>
      <c r="C55" s="20"/>
      <c r="D55" s="20"/>
      <c r="E55" s="25"/>
      <c r="F55" s="24"/>
      <c r="G55" s="20"/>
      <c r="H55" s="19"/>
      <c r="I55" s="22"/>
      <c r="J55" s="22"/>
      <c r="K55" s="12"/>
      <c r="L55" s="232">
        <f t="shared" si="12"/>
        <v>0</v>
      </c>
      <c r="M55" s="234">
        <f t="shared" si="13"/>
        <v>0</v>
      </c>
      <c r="N55" s="11">
        <f>IF(Q55="x",0,IF(J55&lt;(INDEX(Lookup!$U$2:$U$10,MATCH($D$47,Lookup!$S$2:$S$10,0))),0,$L$12*K55))</f>
        <v>0</v>
      </c>
      <c r="O55" s="234">
        <f t="shared" si="14"/>
        <v>0</v>
      </c>
      <c r="P55" s="10"/>
      <c r="Q55" s="9"/>
      <c r="R55" s="27"/>
      <c r="S55" s="340">
        <f t="shared" si="15"/>
        <v>0</v>
      </c>
      <c r="T55" s="340">
        <f t="shared" si="16"/>
        <v>0</v>
      </c>
      <c r="U55" s="26"/>
    </row>
    <row r="56" spans="2:21" ht="14.4" x14ac:dyDescent="0.3">
      <c r="B56" s="30"/>
      <c r="C56" s="319"/>
      <c r="D56" s="319"/>
      <c r="E56" s="25"/>
      <c r="F56" s="24"/>
      <c r="G56" s="20"/>
      <c r="H56" s="19"/>
      <c r="I56" s="22"/>
      <c r="J56" s="22"/>
      <c r="K56" s="12"/>
      <c r="L56" s="232">
        <f t="shared" si="12"/>
        <v>0</v>
      </c>
      <c r="M56" s="234">
        <f t="shared" si="13"/>
        <v>0</v>
      </c>
      <c r="N56" s="11">
        <f>IF(Q56="x",0,IF(J56&lt;(INDEX(Lookup!$U$2:$U$10,MATCH($D$47,Lookup!$S$2:$S$10,0))),0,$L$12*K56))</f>
        <v>0</v>
      </c>
      <c r="O56" s="234">
        <f t="shared" si="14"/>
        <v>0</v>
      </c>
      <c r="P56" s="10"/>
      <c r="Q56" s="9"/>
      <c r="S56" s="340">
        <f t="shared" si="15"/>
        <v>0</v>
      </c>
      <c r="T56" s="340">
        <f t="shared" si="16"/>
        <v>0</v>
      </c>
    </row>
    <row r="57" spans="2:21" ht="12.6" customHeight="1" x14ac:dyDescent="0.3">
      <c r="B57" s="318"/>
      <c r="C57" s="319"/>
      <c r="D57" s="319"/>
      <c r="E57" s="25"/>
      <c r="F57" s="16"/>
      <c r="G57" s="20"/>
      <c r="H57" s="19"/>
      <c r="I57" s="22"/>
      <c r="J57" s="22"/>
      <c r="K57" s="12"/>
      <c r="L57" s="232">
        <f t="shared" si="12"/>
        <v>0</v>
      </c>
      <c r="M57" s="234">
        <f t="shared" si="13"/>
        <v>0</v>
      </c>
      <c r="N57" s="11">
        <f>IF(Q57="x",0,IF(J57&lt;(INDEX(Lookup!$U$2:$U$10,MATCH($D$47,Lookup!$S$2:$S$10,0))),0,$L$12*K57))</f>
        <v>0</v>
      </c>
      <c r="O57" s="234">
        <f t="shared" si="14"/>
        <v>0</v>
      </c>
      <c r="P57" s="10"/>
      <c r="Q57" s="9"/>
      <c r="S57" s="340">
        <f t="shared" si="15"/>
        <v>0</v>
      </c>
      <c r="T57" s="340">
        <f t="shared" si="16"/>
        <v>0</v>
      </c>
    </row>
    <row r="58" spans="2:21" ht="14.4" x14ac:dyDescent="0.3">
      <c r="B58" s="318"/>
      <c r="C58" s="319"/>
      <c r="D58" s="319"/>
      <c r="E58" s="25"/>
      <c r="F58" s="16"/>
      <c r="G58" s="20"/>
      <c r="H58" s="19"/>
      <c r="I58" s="22"/>
      <c r="J58" s="22"/>
      <c r="K58" s="12"/>
      <c r="L58" s="232">
        <f t="shared" si="12"/>
        <v>0</v>
      </c>
      <c r="M58" s="234">
        <f t="shared" si="13"/>
        <v>0</v>
      </c>
      <c r="N58" s="11">
        <f>IF(Q58="x",0,IF(J58&lt;(INDEX(Lookup!$U$2:$U$10,MATCH($D$47,Lookup!$S$2:$S$10,0))),0,$L$12*K58))</f>
        <v>0</v>
      </c>
      <c r="O58" s="234">
        <f t="shared" si="14"/>
        <v>0</v>
      </c>
      <c r="P58" s="10"/>
      <c r="Q58" s="9"/>
      <c r="S58" s="340">
        <f t="shared" si="15"/>
        <v>0</v>
      </c>
      <c r="T58" s="340">
        <f t="shared" si="16"/>
        <v>0</v>
      </c>
    </row>
    <row r="59" spans="2:21" ht="14.4" x14ac:dyDescent="0.3">
      <c r="B59" s="30"/>
      <c r="C59" s="319"/>
      <c r="D59" s="319"/>
      <c r="E59" s="25"/>
      <c r="F59" s="16"/>
      <c r="G59" s="20"/>
      <c r="H59" s="19"/>
      <c r="I59" s="22"/>
      <c r="J59" s="22"/>
      <c r="K59" s="12"/>
      <c r="L59" s="232">
        <f t="shared" si="12"/>
        <v>0</v>
      </c>
      <c r="M59" s="234">
        <f t="shared" si="13"/>
        <v>0</v>
      </c>
      <c r="N59" s="11">
        <f>IF(Q59="x",0,IF(J59&lt;(INDEX(Lookup!$U$2:$U$10,MATCH($D$47,Lookup!$S$2:$S$10,0))),0,$L$12*K59))</f>
        <v>0</v>
      </c>
      <c r="O59" s="234">
        <f t="shared" si="14"/>
        <v>0</v>
      </c>
      <c r="P59" s="10"/>
      <c r="Q59" s="9"/>
      <c r="S59" s="340">
        <f t="shared" si="15"/>
        <v>0</v>
      </c>
      <c r="T59" s="340">
        <f t="shared" si="16"/>
        <v>0</v>
      </c>
    </row>
    <row r="60" spans="2:21" ht="14.4" x14ac:dyDescent="0.3">
      <c r="B60" s="318"/>
      <c r="C60" s="319"/>
      <c r="D60" s="319"/>
      <c r="E60" s="25"/>
      <c r="F60" s="16"/>
      <c r="G60" s="20"/>
      <c r="H60" s="19"/>
      <c r="I60" s="22"/>
      <c r="J60" s="22"/>
      <c r="K60" s="12"/>
      <c r="L60" s="232">
        <f t="shared" si="12"/>
        <v>0</v>
      </c>
      <c r="M60" s="234">
        <f t="shared" si="13"/>
        <v>0</v>
      </c>
      <c r="N60" s="11">
        <f>IF(Q60="x",0,IF(J60&lt;(INDEX(Lookup!$U$2:$U$10,MATCH($D$47,Lookup!$S$2:$S$10,0))),0,$L$12*K60))</f>
        <v>0</v>
      </c>
      <c r="O60" s="234">
        <f t="shared" si="14"/>
        <v>0</v>
      </c>
      <c r="P60" s="10"/>
      <c r="Q60" s="9"/>
      <c r="S60" s="340">
        <f t="shared" si="15"/>
        <v>0</v>
      </c>
      <c r="T60" s="340">
        <f t="shared" si="16"/>
        <v>0</v>
      </c>
    </row>
    <row r="61" spans="2:21" ht="14.4" x14ac:dyDescent="0.3">
      <c r="B61" s="318"/>
      <c r="C61" s="319"/>
      <c r="D61" s="319"/>
      <c r="E61" s="25"/>
      <c r="F61" s="16"/>
      <c r="G61" s="20"/>
      <c r="H61" s="19"/>
      <c r="I61" s="22"/>
      <c r="J61" s="22"/>
      <c r="K61" s="12"/>
      <c r="L61" s="232">
        <f t="shared" si="12"/>
        <v>0</v>
      </c>
      <c r="M61" s="234">
        <f t="shared" si="13"/>
        <v>0</v>
      </c>
      <c r="N61" s="11">
        <f>IF(Q61="x",0,IF(J61&lt;(INDEX(Lookup!$U$2:$U$10,MATCH($D$47,Lookup!$S$2:$S$10,0))),0,$L$12*K61))</f>
        <v>0</v>
      </c>
      <c r="O61" s="234">
        <f t="shared" si="14"/>
        <v>0</v>
      </c>
      <c r="P61" s="10"/>
      <c r="Q61" s="9"/>
      <c r="S61" s="340">
        <f t="shared" si="15"/>
        <v>0</v>
      </c>
      <c r="T61" s="340">
        <f t="shared" si="16"/>
        <v>0</v>
      </c>
    </row>
    <row r="62" spans="2:21" ht="14.4" x14ac:dyDescent="0.3">
      <c r="B62" s="30"/>
      <c r="C62" s="16"/>
      <c r="D62" s="16"/>
      <c r="E62" s="25"/>
      <c r="F62" s="16"/>
      <c r="G62" s="20"/>
      <c r="H62" s="19"/>
      <c r="I62" s="18"/>
      <c r="J62" s="18"/>
      <c r="K62" s="12"/>
      <c r="L62" s="232">
        <f t="shared" si="12"/>
        <v>0</v>
      </c>
      <c r="M62" s="234">
        <f t="shared" si="13"/>
        <v>0</v>
      </c>
      <c r="N62" s="11">
        <f>IF(Q62="x",0,IF(J62&lt;(INDEX(Lookup!$U$2:$U$10,MATCH($D$47,Lookup!$S$2:$S$10,0))),0,$L$12*K62))</f>
        <v>0</v>
      </c>
      <c r="O62" s="234">
        <f t="shared" si="14"/>
        <v>0</v>
      </c>
      <c r="P62" s="10"/>
      <c r="Q62" s="9"/>
      <c r="S62" s="340">
        <f t="shared" si="15"/>
        <v>0</v>
      </c>
      <c r="T62" s="340">
        <f t="shared" si="16"/>
        <v>0</v>
      </c>
    </row>
    <row r="63" spans="2:21" ht="14.4" x14ac:dyDescent="0.3">
      <c r="B63" s="30"/>
      <c r="C63" s="16"/>
      <c r="D63" s="16"/>
      <c r="E63" s="25"/>
      <c r="F63" s="16"/>
      <c r="G63" s="20"/>
      <c r="H63" s="19"/>
      <c r="I63" s="18"/>
      <c r="J63" s="18"/>
      <c r="K63" s="12"/>
      <c r="L63" s="232">
        <f t="shared" si="12"/>
        <v>0</v>
      </c>
      <c r="M63" s="234">
        <f t="shared" si="13"/>
        <v>0</v>
      </c>
      <c r="N63" s="11">
        <f>IF(Q63="x",0,IF(J63&lt;(INDEX(Lookup!$U$2:$U$10,MATCH($D$47,Lookup!$S$2:$S$10,0))),0,$L$12*K63))</f>
        <v>0</v>
      </c>
      <c r="O63" s="234">
        <f t="shared" si="14"/>
        <v>0</v>
      </c>
      <c r="P63" s="10"/>
      <c r="Q63" s="9"/>
      <c r="S63" s="340">
        <f t="shared" si="15"/>
        <v>0</v>
      </c>
      <c r="T63" s="340">
        <f t="shared" si="16"/>
        <v>0</v>
      </c>
    </row>
    <row r="64" spans="2:21" ht="14.4" x14ac:dyDescent="0.3">
      <c r="B64" s="30"/>
      <c r="C64" s="16"/>
      <c r="D64" s="16"/>
      <c r="E64" s="25"/>
      <c r="F64" s="16"/>
      <c r="G64" s="20"/>
      <c r="H64" s="19"/>
      <c r="I64" s="18"/>
      <c r="J64" s="18"/>
      <c r="K64" s="12"/>
      <c r="L64" s="232">
        <f t="shared" si="12"/>
        <v>0</v>
      </c>
      <c r="M64" s="234">
        <f t="shared" si="13"/>
        <v>0</v>
      </c>
      <c r="N64" s="11">
        <f>IF(Q64="x",0,IF(J64&lt;(INDEX(Lookup!$U$2:$U$10,MATCH($D$47,Lookup!$S$2:$S$10,0))),0,$L$12*K64))</f>
        <v>0</v>
      </c>
      <c r="O64" s="234">
        <f t="shared" si="14"/>
        <v>0</v>
      </c>
      <c r="P64" s="10"/>
      <c r="Q64" s="9"/>
      <c r="S64" s="340">
        <f t="shared" si="15"/>
        <v>0</v>
      </c>
      <c r="T64" s="340">
        <f t="shared" si="16"/>
        <v>0</v>
      </c>
    </row>
    <row r="65" spans="2:20" ht="14.4" x14ac:dyDescent="0.3">
      <c r="B65" s="30"/>
      <c r="C65" s="16"/>
      <c r="D65" s="16"/>
      <c r="E65" s="25"/>
      <c r="F65" s="16"/>
      <c r="G65" s="20"/>
      <c r="H65" s="19"/>
      <c r="I65" s="18"/>
      <c r="J65" s="18"/>
      <c r="K65" s="12"/>
      <c r="L65" s="232">
        <f t="shared" si="12"/>
        <v>0</v>
      </c>
      <c r="M65" s="234">
        <f t="shared" si="13"/>
        <v>0</v>
      </c>
      <c r="N65" s="11">
        <f>IF(Q65="x",0,IF(J65&lt;(INDEX(Lookup!$U$2:$U$10,MATCH($D$47,Lookup!$S$2:$S$10,0))),0,$L$12*K65))</f>
        <v>0</v>
      </c>
      <c r="O65" s="234">
        <f t="shared" si="14"/>
        <v>0</v>
      </c>
      <c r="P65" s="10"/>
      <c r="Q65" s="9"/>
      <c r="S65" s="340">
        <f t="shared" si="15"/>
        <v>0</v>
      </c>
      <c r="T65" s="340">
        <f t="shared" si="16"/>
        <v>0</v>
      </c>
    </row>
    <row r="66" spans="2:20" ht="14.4" x14ac:dyDescent="0.3">
      <c r="B66" s="30"/>
      <c r="C66" s="16"/>
      <c r="D66" s="16"/>
      <c r="E66" s="25"/>
      <c r="F66" s="16"/>
      <c r="G66" s="20"/>
      <c r="H66" s="19"/>
      <c r="I66" s="18"/>
      <c r="J66" s="18"/>
      <c r="K66" s="12"/>
      <c r="L66" s="232">
        <f t="shared" si="12"/>
        <v>0</v>
      </c>
      <c r="M66" s="234">
        <f t="shared" si="13"/>
        <v>0</v>
      </c>
      <c r="N66" s="11">
        <f>IF(Q66="x",0,IF(J66&lt;(INDEX(Lookup!$U$2:$U$10,MATCH($D$47,Lookup!$S$2:$S$10,0))),0,$L$12*K66))</f>
        <v>0</v>
      </c>
      <c r="O66" s="234">
        <f t="shared" si="14"/>
        <v>0</v>
      </c>
      <c r="P66" s="10"/>
      <c r="Q66" s="9"/>
      <c r="S66" s="340">
        <f t="shared" si="15"/>
        <v>0</v>
      </c>
      <c r="T66" s="340">
        <f t="shared" si="16"/>
        <v>0</v>
      </c>
    </row>
    <row r="67" spans="2:20" ht="14.4" x14ac:dyDescent="0.3">
      <c r="B67" s="30"/>
      <c r="C67" s="16"/>
      <c r="D67" s="16"/>
      <c r="E67" s="25"/>
      <c r="F67" s="16"/>
      <c r="G67" s="20"/>
      <c r="H67" s="19"/>
      <c r="I67" s="18"/>
      <c r="J67" s="18"/>
      <c r="K67" s="12"/>
      <c r="L67" s="232">
        <f t="shared" si="12"/>
        <v>0</v>
      </c>
      <c r="M67" s="234">
        <f t="shared" si="13"/>
        <v>0</v>
      </c>
      <c r="N67" s="11">
        <f>IF(Q67="x",0,IF(J67&lt;(INDEX(Lookup!$U$2:$U$10,MATCH($D$47,Lookup!$S$2:$S$10,0))),0,$L$12*K67))</f>
        <v>0</v>
      </c>
      <c r="O67" s="234">
        <f t="shared" si="14"/>
        <v>0</v>
      </c>
      <c r="P67" s="10"/>
      <c r="Q67" s="9"/>
      <c r="S67" s="340">
        <f t="shared" si="15"/>
        <v>0</v>
      </c>
      <c r="T67" s="340">
        <f t="shared" si="16"/>
        <v>0</v>
      </c>
    </row>
    <row r="68" spans="2:20" ht="14.4" x14ac:dyDescent="0.3">
      <c r="B68" s="30"/>
      <c r="C68" s="16"/>
      <c r="D68" s="16"/>
      <c r="E68" s="25"/>
      <c r="F68" s="16"/>
      <c r="G68" s="20"/>
      <c r="H68" s="19"/>
      <c r="I68" s="18"/>
      <c r="J68" s="18"/>
      <c r="K68" s="12"/>
      <c r="L68" s="232">
        <f t="shared" si="12"/>
        <v>0</v>
      </c>
      <c r="M68" s="234">
        <f t="shared" si="13"/>
        <v>0</v>
      </c>
      <c r="N68" s="11">
        <f>IF(Q68="x",0,IF(J68&lt;(INDEX(Lookup!$U$2:$U$10,MATCH($D$47,Lookup!$S$2:$S$10,0))),0,$L$12*K68))</f>
        <v>0</v>
      </c>
      <c r="O68" s="234">
        <f t="shared" si="14"/>
        <v>0</v>
      </c>
      <c r="P68" s="10"/>
      <c r="Q68" s="9"/>
      <c r="S68" s="340">
        <f t="shared" si="15"/>
        <v>0</v>
      </c>
      <c r="T68" s="340">
        <f t="shared" si="16"/>
        <v>0</v>
      </c>
    </row>
    <row r="69" spans="2:20" ht="14.4" x14ac:dyDescent="0.3">
      <c r="B69" s="30"/>
      <c r="C69" s="16"/>
      <c r="D69" s="16"/>
      <c r="E69" s="25"/>
      <c r="F69" s="16"/>
      <c r="G69" s="20"/>
      <c r="H69" s="19"/>
      <c r="I69" s="18"/>
      <c r="J69" s="18"/>
      <c r="K69" s="12"/>
      <c r="L69" s="232">
        <f t="shared" si="12"/>
        <v>0</v>
      </c>
      <c r="M69" s="234">
        <f t="shared" si="13"/>
        <v>0</v>
      </c>
      <c r="N69" s="11">
        <f>IF(Q69="x",0,IF(J69&lt;(INDEX(Lookup!$U$2:$U$10,MATCH($D$47,Lookup!$S$2:$S$10,0))),0,$L$12*K69))</f>
        <v>0</v>
      </c>
      <c r="O69" s="234">
        <f t="shared" si="14"/>
        <v>0</v>
      </c>
      <c r="P69" s="10"/>
      <c r="Q69" s="9"/>
      <c r="S69" s="340">
        <f t="shared" si="15"/>
        <v>0</v>
      </c>
      <c r="T69" s="340">
        <f t="shared" si="16"/>
        <v>0</v>
      </c>
    </row>
    <row r="70" spans="2:20" ht="14.4" x14ac:dyDescent="0.3">
      <c r="B70" s="30"/>
      <c r="C70" s="16"/>
      <c r="D70" s="16"/>
      <c r="E70" s="25"/>
      <c r="F70" s="16"/>
      <c r="G70" s="20"/>
      <c r="H70" s="19"/>
      <c r="I70" s="18"/>
      <c r="J70" s="18"/>
      <c r="K70" s="12"/>
      <c r="L70" s="232">
        <f t="shared" si="12"/>
        <v>0</v>
      </c>
      <c r="M70" s="234">
        <f t="shared" si="13"/>
        <v>0</v>
      </c>
      <c r="N70" s="11">
        <f>IF(Q70="x",0,IF(J70&lt;(INDEX(Lookup!$U$2:$U$10,MATCH($D$47,Lookup!$S$2:$S$10,0))),0,$L$12*K70))</f>
        <v>0</v>
      </c>
      <c r="O70" s="234">
        <f t="shared" si="14"/>
        <v>0</v>
      </c>
      <c r="P70" s="10"/>
      <c r="Q70" s="9"/>
      <c r="S70" s="340">
        <f t="shared" si="15"/>
        <v>0</v>
      </c>
      <c r="T70" s="340">
        <f t="shared" si="16"/>
        <v>0</v>
      </c>
    </row>
    <row r="71" spans="2:20" ht="14.4" x14ac:dyDescent="0.3">
      <c r="B71" s="30"/>
      <c r="C71" s="16"/>
      <c r="D71" s="16"/>
      <c r="E71" s="25"/>
      <c r="F71" s="16"/>
      <c r="G71" s="20"/>
      <c r="H71" s="19"/>
      <c r="I71" s="18"/>
      <c r="J71" s="18"/>
      <c r="K71" s="12"/>
      <c r="L71" s="232">
        <f t="shared" si="12"/>
        <v>0</v>
      </c>
      <c r="M71" s="234">
        <f t="shared" si="13"/>
        <v>0</v>
      </c>
      <c r="N71" s="11">
        <f>IF(Q71="x",0,IF(J71&lt;(INDEX(Lookup!$U$2:$U$10,MATCH($D$47,Lookup!$S$2:$S$10,0))),0,$L$12*K71))</f>
        <v>0</v>
      </c>
      <c r="O71" s="234">
        <f t="shared" si="14"/>
        <v>0</v>
      </c>
      <c r="P71" s="10"/>
      <c r="Q71" s="9"/>
      <c r="S71" s="340">
        <f t="shared" si="15"/>
        <v>0</v>
      </c>
      <c r="T71" s="340">
        <f t="shared" si="16"/>
        <v>0</v>
      </c>
    </row>
    <row r="72" spans="2:20" ht="14.4" x14ac:dyDescent="0.3">
      <c r="B72" s="30"/>
      <c r="C72" s="16"/>
      <c r="D72" s="16"/>
      <c r="E72" s="25"/>
      <c r="F72" s="16"/>
      <c r="G72" s="20"/>
      <c r="H72" s="19"/>
      <c r="I72" s="18"/>
      <c r="J72" s="18"/>
      <c r="K72" s="12"/>
      <c r="L72" s="232">
        <f t="shared" si="12"/>
        <v>0</v>
      </c>
      <c r="M72" s="234">
        <f t="shared" si="13"/>
        <v>0</v>
      </c>
      <c r="N72" s="11">
        <f>IF(Q72="x",0,IF(J72&lt;(INDEX(Lookup!$U$2:$U$10,MATCH($D$47,Lookup!$S$2:$S$10,0))),0,$L$12*K72))</f>
        <v>0</v>
      </c>
      <c r="O72" s="234">
        <f t="shared" si="14"/>
        <v>0</v>
      </c>
      <c r="P72" s="10"/>
      <c r="Q72" s="9"/>
      <c r="S72" s="340">
        <f t="shared" si="15"/>
        <v>0</v>
      </c>
      <c r="T72" s="340">
        <f t="shared" si="16"/>
        <v>0</v>
      </c>
    </row>
    <row r="73" spans="2:20" ht="14.4" x14ac:dyDescent="0.3">
      <c r="B73" s="30"/>
      <c r="C73" s="16"/>
      <c r="D73" s="16"/>
      <c r="E73" s="25"/>
      <c r="F73" s="16"/>
      <c r="G73" s="20"/>
      <c r="H73" s="19"/>
      <c r="I73" s="18"/>
      <c r="J73" s="18"/>
      <c r="K73" s="12"/>
      <c r="L73" s="232">
        <f t="shared" si="12"/>
        <v>0</v>
      </c>
      <c r="M73" s="234">
        <f t="shared" si="13"/>
        <v>0</v>
      </c>
      <c r="N73" s="11">
        <f>IF(Q73="x",0,IF(J73&lt;(INDEX(Lookup!$U$2:$U$10,MATCH($D$47,Lookup!$S$2:$S$10,0))),0,$L$12*K73))</f>
        <v>0</v>
      </c>
      <c r="O73" s="234">
        <f t="shared" si="14"/>
        <v>0</v>
      </c>
      <c r="P73" s="10"/>
      <c r="Q73" s="9"/>
      <c r="S73" s="340">
        <f t="shared" si="15"/>
        <v>0</v>
      </c>
      <c r="T73" s="340">
        <f t="shared" si="16"/>
        <v>0</v>
      </c>
    </row>
    <row r="74" spans="2:20" ht="14.4" x14ac:dyDescent="0.3">
      <c r="B74" s="30"/>
      <c r="C74" s="16"/>
      <c r="D74" s="16"/>
      <c r="E74" s="25"/>
      <c r="F74" s="16"/>
      <c r="G74" s="20"/>
      <c r="H74" s="19"/>
      <c r="I74" s="18"/>
      <c r="J74" s="18"/>
      <c r="K74" s="12"/>
      <c r="L74" s="232">
        <f t="shared" si="12"/>
        <v>0</v>
      </c>
      <c r="M74" s="234">
        <f t="shared" si="13"/>
        <v>0</v>
      </c>
      <c r="N74" s="11">
        <f>IF(Q74="x",0,IF(J74&lt;(INDEX(Lookup!$U$2:$U$10,MATCH($D$47,Lookup!$S$2:$S$10,0))),0,$L$12*K74))</f>
        <v>0</v>
      </c>
      <c r="O74" s="234">
        <f t="shared" si="14"/>
        <v>0</v>
      </c>
      <c r="P74" s="10"/>
      <c r="Q74" s="9"/>
      <c r="S74" s="340">
        <f t="shared" si="15"/>
        <v>0</v>
      </c>
      <c r="T74" s="340">
        <f t="shared" si="16"/>
        <v>0</v>
      </c>
    </row>
    <row r="75" spans="2:20" ht="14.4" x14ac:dyDescent="0.3">
      <c r="B75" s="30"/>
      <c r="C75" s="16"/>
      <c r="D75" s="16"/>
      <c r="E75" s="25"/>
      <c r="F75" s="16"/>
      <c r="G75" s="20"/>
      <c r="H75" s="19"/>
      <c r="I75" s="18"/>
      <c r="J75" s="18"/>
      <c r="K75" s="12"/>
      <c r="L75" s="232">
        <f t="shared" si="12"/>
        <v>0</v>
      </c>
      <c r="M75" s="234">
        <f t="shared" si="13"/>
        <v>0</v>
      </c>
      <c r="N75" s="11">
        <f>IF(Q75="x",0,IF(J75&lt;(INDEX(Lookup!$U$2:$U$10,MATCH($D$47,Lookup!$S$2:$S$10,0))),0,$L$12*K75))</f>
        <v>0</v>
      </c>
      <c r="O75" s="234">
        <f t="shared" si="14"/>
        <v>0</v>
      </c>
      <c r="P75" s="10"/>
      <c r="Q75" s="9"/>
      <c r="S75" s="340">
        <f t="shared" si="15"/>
        <v>0</v>
      </c>
      <c r="T75" s="340">
        <f t="shared" si="16"/>
        <v>0</v>
      </c>
    </row>
    <row r="76" spans="2:20" ht="14.4" x14ac:dyDescent="0.3">
      <c r="B76" s="30"/>
      <c r="C76" s="16"/>
      <c r="D76" s="16"/>
      <c r="E76" s="25"/>
      <c r="F76" s="16"/>
      <c r="G76" s="20"/>
      <c r="H76" s="19"/>
      <c r="I76" s="18"/>
      <c r="J76" s="18"/>
      <c r="K76" s="12"/>
      <c r="L76" s="232">
        <f t="shared" si="12"/>
        <v>0</v>
      </c>
      <c r="M76" s="234">
        <f t="shared" si="13"/>
        <v>0</v>
      </c>
      <c r="N76" s="11">
        <f>IF(Q76="x",0,IF(J76&lt;(INDEX(Lookup!$U$2:$U$10,MATCH($D$47,Lookup!$S$2:$S$10,0))),0,$L$12*K76))</f>
        <v>0</v>
      </c>
      <c r="O76" s="234">
        <f t="shared" si="14"/>
        <v>0</v>
      </c>
      <c r="P76" s="10"/>
      <c r="Q76" s="9"/>
      <c r="S76" s="340">
        <f t="shared" si="15"/>
        <v>0</v>
      </c>
      <c r="T76" s="340">
        <f t="shared" si="16"/>
        <v>0</v>
      </c>
    </row>
    <row r="77" spans="2:20" ht="14.4" x14ac:dyDescent="0.3">
      <c r="B77" s="30"/>
      <c r="C77" s="16"/>
      <c r="D77" s="16"/>
      <c r="E77" s="25"/>
      <c r="F77" s="16"/>
      <c r="G77" s="20"/>
      <c r="H77" s="19"/>
      <c r="I77" s="18"/>
      <c r="J77" s="18"/>
      <c r="K77" s="12"/>
      <c r="L77" s="232">
        <f t="shared" si="12"/>
        <v>0</v>
      </c>
      <c r="M77" s="234">
        <f t="shared" si="13"/>
        <v>0</v>
      </c>
      <c r="N77" s="11">
        <f>IF(Q77="x",0,IF(J77&lt;(INDEX(Lookup!$U$2:$U$10,MATCH($D$47,Lookup!$S$2:$S$10,0))),0,$L$12*K77))</f>
        <v>0</v>
      </c>
      <c r="O77" s="234">
        <f t="shared" si="14"/>
        <v>0</v>
      </c>
      <c r="P77" s="10"/>
      <c r="Q77" s="9"/>
      <c r="S77" s="340">
        <f t="shared" si="15"/>
        <v>0</v>
      </c>
      <c r="T77" s="340">
        <f t="shared" si="16"/>
        <v>0</v>
      </c>
    </row>
    <row r="78" spans="2:20" ht="14.4" x14ac:dyDescent="0.3">
      <c r="B78" s="30"/>
      <c r="C78" s="16"/>
      <c r="D78" s="16"/>
      <c r="E78" s="25"/>
      <c r="F78" s="16"/>
      <c r="G78" s="20"/>
      <c r="H78" s="19"/>
      <c r="I78" s="18"/>
      <c r="J78" s="18"/>
      <c r="K78" s="12"/>
      <c r="L78" s="232">
        <f t="shared" si="12"/>
        <v>0</v>
      </c>
      <c r="M78" s="234">
        <f t="shared" si="13"/>
        <v>0</v>
      </c>
      <c r="N78" s="11">
        <f>IF(Q78="x",0,IF(J78&lt;(INDEX(Lookup!$U$2:$U$10,MATCH($D$47,Lookup!$S$2:$S$10,0))),0,$L$12*K78))</f>
        <v>0</v>
      </c>
      <c r="O78" s="234">
        <f t="shared" si="14"/>
        <v>0</v>
      </c>
      <c r="P78" s="10"/>
      <c r="Q78" s="9"/>
      <c r="S78" s="340">
        <f t="shared" si="15"/>
        <v>0</v>
      </c>
      <c r="T78" s="340">
        <f t="shared" si="16"/>
        <v>0</v>
      </c>
    </row>
    <row r="79" spans="2:20" ht="14.4" x14ac:dyDescent="0.3">
      <c r="B79" s="30"/>
      <c r="C79" s="16"/>
      <c r="D79" s="16"/>
      <c r="E79" s="25"/>
      <c r="F79" s="16"/>
      <c r="G79" s="20"/>
      <c r="H79" s="19"/>
      <c r="I79" s="18"/>
      <c r="J79" s="18"/>
      <c r="K79" s="12"/>
      <c r="L79" s="232">
        <f t="shared" si="12"/>
        <v>0</v>
      </c>
      <c r="M79" s="234">
        <f t="shared" si="13"/>
        <v>0</v>
      </c>
      <c r="N79" s="11">
        <f>IF(Q79="x",0,IF(J79&lt;(INDEX(Lookup!$U$2:$U$10,MATCH($D$47,Lookup!$S$2:$S$10,0))),0,$L$12*K79))</f>
        <v>0</v>
      </c>
      <c r="O79" s="234">
        <f t="shared" si="14"/>
        <v>0</v>
      </c>
      <c r="P79" s="10"/>
      <c r="Q79" s="9"/>
      <c r="S79" s="340">
        <f t="shared" si="15"/>
        <v>0</v>
      </c>
      <c r="T79" s="340">
        <f t="shared" si="16"/>
        <v>0</v>
      </c>
    </row>
    <row r="80" spans="2:20" ht="14.4" x14ac:dyDescent="0.3">
      <c r="B80" s="30"/>
      <c r="C80" s="16"/>
      <c r="D80" s="16"/>
      <c r="E80" s="25"/>
      <c r="F80" s="16"/>
      <c r="G80" s="20"/>
      <c r="H80" s="19"/>
      <c r="I80" s="18"/>
      <c r="J80" s="18"/>
      <c r="K80" s="12"/>
      <c r="L80" s="232">
        <f t="shared" si="12"/>
        <v>0</v>
      </c>
      <c r="M80" s="234">
        <f t="shared" si="13"/>
        <v>0</v>
      </c>
      <c r="N80" s="11">
        <f>IF(Q80="x",0,IF(J80&lt;(INDEX(Lookup!$U$2:$U$10,MATCH($D$47,Lookup!$S$2:$S$10,0))),0,$L$12*K80))</f>
        <v>0</v>
      </c>
      <c r="O80" s="234">
        <f t="shared" si="14"/>
        <v>0</v>
      </c>
      <c r="P80" s="10"/>
      <c r="Q80" s="9"/>
      <c r="S80" s="340">
        <f t="shared" si="15"/>
        <v>0</v>
      </c>
      <c r="T80" s="340">
        <f t="shared" si="16"/>
        <v>0</v>
      </c>
    </row>
    <row r="81" spans="2:20" ht="14.4" x14ac:dyDescent="0.3">
      <c r="B81" s="30"/>
      <c r="C81" s="16"/>
      <c r="D81" s="16"/>
      <c r="E81" s="25"/>
      <c r="F81" s="16"/>
      <c r="G81" s="20"/>
      <c r="H81" s="19"/>
      <c r="I81" s="18"/>
      <c r="J81" s="18"/>
      <c r="K81" s="12"/>
      <c r="L81" s="232">
        <f t="shared" si="12"/>
        <v>0</v>
      </c>
      <c r="M81" s="234">
        <f t="shared" si="13"/>
        <v>0</v>
      </c>
      <c r="N81" s="11">
        <f>IF(Q81="x",0,IF(J81&lt;(INDEX(Lookup!$U$2:$U$10,MATCH($D$47,Lookup!$S$2:$S$10,0))),0,$L$12*K81))</f>
        <v>0</v>
      </c>
      <c r="O81" s="234">
        <f t="shared" si="14"/>
        <v>0</v>
      </c>
      <c r="P81" s="10"/>
      <c r="Q81" s="9"/>
      <c r="S81" s="340">
        <f t="shared" si="15"/>
        <v>0</v>
      </c>
      <c r="T81" s="340">
        <f t="shared" si="16"/>
        <v>0</v>
      </c>
    </row>
    <row r="82" spans="2:20" ht="14.4" x14ac:dyDescent="0.3">
      <c r="B82" s="30"/>
      <c r="C82" s="16"/>
      <c r="D82" s="16"/>
      <c r="E82" s="25"/>
      <c r="F82" s="16"/>
      <c r="G82" s="20"/>
      <c r="H82" s="19"/>
      <c r="I82" s="18"/>
      <c r="J82" s="18"/>
      <c r="K82" s="12"/>
      <c r="L82" s="232">
        <f t="shared" si="12"/>
        <v>0</v>
      </c>
      <c r="M82" s="234">
        <f t="shared" si="13"/>
        <v>0</v>
      </c>
      <c r="N82" s="11">
        <f>IF(Q82="x",0,IF(J82&lt;(INDEX(Lookup!$U$2:$U$10,MATCH($D$47,Lookup!$S$2:$S$10,0))),0,$L$12*K82))</f>
        <v>0</v>
      </c>
      <c r="O82" s="234">
        <f t="shared" si="14"/>
        <v>0</v>
      </c>
      <c r="P82" s="10"/>
      <c r="Q82" s="9"/>
      <c r="S82" s="340">
        <f t="shared" si="15"/>
        <v>0</v>
      </c>
      <c r="T82" s="340">
        <f t="shared" si="16"/>
        <v>0</v>
      </c>
    </row>
    <row r="83" spans="2:20" ht="14.4" x14ac:dyDescent="0.3">
      <c r="B83" s="30"/>
      <c r="C83" s="16"/>
      <c r="D83" s="16"/>
      <c r="E83" s="25"/>
      <c r="F83" s="16"/>
      <c r="G83" s="20"/>
      <c r="H83" s="19"/>
      <c r="I83" s="18"/>
      <c r="J83" s="18"/>
      <c r="K83" s="12"/>
      <c r="L83" s="232">
        <f t="shared" si="12"/>
        <v>0</v>
      </c>
      <c r="M83" s="234">
        <f t="shared" si="13"/>
        <v>0</v>
      </c>
      <c r="N83" s="11">
        <f>IF(Q83="x",0,IF(J83&lt;(INDEX(Lookup!$U$2:$U$10,MATCH($D$47,Lookup!$S$2:$S$10,0))),0,$L$12*K83))</f>
        <v>0</v>
      </c>
      <c r="O83" s="234">
        <f t="shared" si="14"/>
        <v>0</v>
      </c>
      <c r="P83" s="10"/>
      <c r="Q83" s="9"/>
      <c r="S83" s="340">
        <f t="shared" si="15"/>
        <v>0</v>
      </c>
      <c r="T83" s="340">
        <f t="shared" si="16"/>
        <v>0</v>
      </c>
    </row>
    <row r="84" spans="2:20" ht="14.4" x14ac:dyDescent="0.3">
      <c r="B84" s="30"/>
      <c r="C84" s="16"/>
      <c r="D84" s="16"/>
      <c r="E84" s="25"/>
      <c r="F84" s="16"/>
      <c r="G84" s="20"/>
      <c r="H84" s="19"/>
      <c r="I84" s="18"/>
      <c r="J84" s="18"/>
      <c r="K84" s="12"/>
      <c r="L84" s="232">
        <f t="shared" si="12"/>
        <v>0</v>
      </c>
      <c r="M84" s="234">
        <f t="shared" si="13"/>
        <v>0</v>
      </c>
      <c r="N84" s="11">
        <f>IF(Q84="x",0,IF(J84&lt;(INDEX(Lookup!$U$2:$U$10,MATCH($D$47,Lookup!$S$2:$S$10,0))),0,$L$12*K84))</f>
        <v>0</v>
      </c>
      <c r="O84" s="234">
        <f t="shared" si="14"/>
        <v>0</v>
      </c>
      <c r="P84" s="10"/>
      <c r="Q84" s="9"/>
      <c r="S84" s="340">
        <f t="shared" si="15"/>
        <v>0</v>
      </c>
      <c r="T84" s="340">
        <f t="shared" si="16"/>
        <v>0</v>
      </c>
    </row>
    <row r="85" spans="2:20" ht="14.4" x14ac:dyDescent="0.3">
      <c r="B85" s="30"/>
      <c r="C85" s="16"/>
      <c r="D85" s="16"/>
      <c r="E85" s="25"/>
      <c r="F85" s="16"/>
      <c r="G85" s="20"/>
      <c r="H85" s="19"/>
      <c r="I85" s="18"/>
      <c r="J85" s="18"/>
      <c r="K85" s="12"/>
      <c r="L85" s="232">
        <f t="shared" si="12"/>
        <v>0</v>
      </c>
      <c r="M85" s="234">
        <f t="shared" si="13"/>
        <v>0</v>
      </c>
      <c r="N85" s="11">
        <f>IF(Q85="x",0,IF(J85&lt;(INDEX(Lookup!$U$2:$U$10,MATCH($D$47,Lookup!$S$2:$S$10,0))),0,$L$12*K85))</f>
        <v>0</v>
      </c>
      <c r="O85" s="234">
        <f t="shared" si="14"/>
        <v>0</v>
      </c>
      <c r="P85" s="10"/>
      <c r="Q85" s="9"/>
      <c r="S85" s="340">
        <f t="shared" si="15"/>
        <v>0</v>
      </c>
      <c r="T85" s="340">
        <f t="shared" si="16"/>
        <v>0</v>
      </c>
    </row>
    <row r="86" spans="2:20" ht="14.4" x14ac:dyDescent="0.3">
      <c r="B86" s="30"/>
      <c r="C86" s="16"/>
      <c r="D86" s="16"/>
      <c r="E86" s="25"/>
      <c r="F86" s="16"/>
      <c r="G86" s="20"/>
      <c r="H86" s="19"/>
      <c r="I86" s="18"/>
      <c r="J86" s="18"/>
      <c r="K86" s="12"/>
      <c r="L86" s="232">
        <f t="shared" si="12"/>
        <v>0</v>
      </c>
      <c r="M86" s="234">
        <f t="shared" si="13"/>
        <v>0</v>
      </c>
      <c r="N86" s="11">
        <f>IF(Q86="x",0,IF(J86&lt;(INDEX(Lookup!$U$2:$U$10,MATCH($D$47,Lookup!$S$2:$S$10,0))),0,$L$12*K86))</f>
        <v>0</v>
      </c>
      <c r="O86" s="234">
        <f t="shared" si="14"/>
        <v>0</v>
      </c>
      <c r="P86" s="10"/>
      <c r="Q86" s="9"/>
      <c r="S86" s="340">
        <f t="shared" si="15"/>
        <v>0</v>
      </c>
      <c r="T86" s="340">
        <f t="shared" si="16"/>
        <v>0</v>
      </c>
    </row>
    <row r="87" spans="2:20" ht="14.4" x14ac:dyDescent="0.3">
      <c r="B87" s="30"/>
      <c r="C87" s="16"/>
      <c r="D87" s="16"/>
      <c r="E87" s="25"/>
      <c r="F87" s="16"/>
      <c r="G87" s="20"/>
      <c r="H87" s="19"/>
      <c r="I87" s="18"/>
      <c r="J87" s="18"/>
      <c r="K87" s="12"/>
      <c r="L87" s="232">
        <f t="shared" si="12"/>
        <v>0</v>
      </c>
      <c r="M87" s="234">
        <f t="shared" si="13"/>
        <v>0</v>
      </c>
      <c r="N87" s="11">
        <f>IF(Q87="x",0,IF(J87&lt;(INDEX(Lookup!$U$2:$U$10,MATCH($D$47,Lookup!$S$2:$S$10,0))),0,$L$12*K87))</f>
        <v>0</v>
      </c>
      <c r="O87" s="234">
        <f t="shared" si="14"/>
        <v>0</v>
      </c>
      <c r="P87" s="10"/>
      <c r="Q87" s="9"/>
      <c r="S87" s="340">
        <f t="shared" si="15"/>
        <v>0</v>
      </c>
      <c r="T87" s="340">
        <f t="shared" si="16"/>
        <v>0</v>
      </c>
    </row>
    <row r="88" spans="2:20" ht="14.4" x14ac:dyDescent="0.3">
      <c r="B88" s="30"/>
      <c r="C88" s="16"/>
      <c r="D88" s="16"/>
      <c r="E88" s="25"/>
      <c r="F88" s="16"/>
      <c r="G88" s="20"/>
      <c r="H88" s="19"/>
      <c r="I88" s="18"/>
      <c r="J88" s="18"/>
      <c r="K88" s="12"/>
      <c r="L88" s="232">
        <f t="shared" si="12"/>
        <v>0</v>
      </c>
      <c r="M88" s="234">
        <f t="shared" si="13"/>
        <v>0</v>
      </c>
      <c r="N88" s="11">
        <f>IF(Q88="x",0,IF(J88&lt;(INDEX(Lookup!$U$2:$U$10,MATCH($D$47,Lookup!$S$2:$S$10,0))),0,$L$12*K88))</f>
        <v>0</v>
      </c>
      <c r="O88" s="234">
        <f t="shared" si="14"/>
        <v>0</v>
      </c>
      <c r="P88" s="10"/>
      <c r="Q88" s="9"/>
      <c r="S88" s="340">
        <f t="shared" si="15"/>
        <v>0</v>
      </c>
      <c r="T88" s="340">
        <f t="shared" si="16"/>
        <v>0</v>
      </c>
    </row>
    <row r="89" spans="2:20" ht="14.4" x14ac:dyDescent="0.3">
      <c r="B89" s="30"/>
      <c r="C89" s="16"/>
      <c r="D89" s="16"/>
      <c r="E89" s="25"/>
      <c r="F89" s="16"/>
      <c r="G89" s="20"/>
      <c r="H89" s="19"/>
      <c r="I89" s="18"/>
      <c r="J89" s="18"/>
      <c r="K89" s="12"/>
      <c r="L89" s="232">
        <f t="shared" si="12"/>
        <v>0</v>
      </c>
      <c r="M89" s="234">
        <f t="shared" si="13"/>
        <v>0</v>
      </c>
      <c r="N89" s="11">
        <f>IF(Q89="x",0,IF(J89&lt;(INDEX(Lookup!$U$2:$U$10,MATCH($D$47,Lookup!$S$2:$S$10,0))),0,$L$12*K89))</f>
        <v>0</v>
      </c>
      <c r="O89" s="234">
        <f t="shared" si="14"/>
        <v>0</v>
      </c>
      <c r="P89" s="10"/>
      <c r="Q89" s="9"/>
      <c r="S89" s="340">
        <f t="shared" si="15"/>
        <v>0</v>
      </c>
      <c r="T89" s="340">
        <f t="shared" si="16"/>
        <v>0</v>
      </c>
    </row>
    <row r="90" spans="2:20" ht="14.4" x14ac:dyDescent="0.3">
      <c r="B90" s="30"/>
      <c r="C90" s="16"/>
      <c r="D90" s="16"/>
      <c r="E90" s="25"/>
      <c r="F90" s="16"/>
      <c r="G90" s="20"/>
      <c r="H90" s="19"/>
      <c r="I90" s="18"/>
      <c r="J90" s="18"/>
      <c r="K90" s="12"/>
      <c r="L90" s="232">
        <f t="shared" si="12"/>
        <v>0</v>
      </c>
      <c r="M90" s="234">
        <f t="shared" si="13"/>
        <v>0</v>
      </c>
      <c r="N90" s="11">
        <f>IF(Q90="x",0,IF(J90&lt;(INDEX(Lookup!$U$2:$U$10,MATCH($D$47,Lookup!$S$2:$S$10,0))),0,$L$12*K90))</f>
        <v>0</v>
      </c>
      <c r="O90" s="234">
        <f t="shared" si="14"/>
        <v>0</v>
      </c>
      <c r="P90" s="10"/>
      <c r="Q90" s="9"/>
      <c r="S90" s="340">
        <f t="shared" si="15"/>
        <v>0</v>
      </c>
      <c r="T90" s="340">
        <f t="shared" si="16"/>
        <v>0</v>
      </c>
    </row>
    <row r="91" spans="2:20" ht="14.4" x14ac:dyDescent="0.3">
      <c r="B91" s="30"/>
      <c r="C91" s="16"/>
      <c r="D91" s="16"/>
      <c r="E91" s="25"/>
      <c r="F91" s="16"/>
      <c r="G91" s="20"/>
      <c r="H91" s="19"/>
      <c r="I91" s="18"/>
      <c r="J91" s="18"/>
      <c r="K91" s="12"/>
      <c r="L91" s="232">
        <f t="shared" si="12"/>
        <v>0</v>
      </c>
      <c r="M91" s="234">
        <f t="shared" si="13"/>
        <v>0</v>
      </c>
      <c r="N91" s="11">
        <f>IF(Q91="x",0,IF(J91&lt;(INDEX(Lookup!$U$2:$U$10,MATCH($D$47,Lookup!$S$2:$S$10,0))),0,$L$12*K91))</f>
        <v>0</v>
      </c>
      <c r="O91" s="234">
        <f t="shared" si="14"/>
        <v>0</v>
      </c>
      <c r="P91" s="10"/>
      <c r="Q91" s="9"/>
      <c r="S91" s="340">
        <f t="shared" si="15"/>
        <v>0</v>
      </c>
      <c r="T91" s="340">
        <f t="shared" si="16"/>
        <v>0</v>
      </c>
    </row>
    <row r="92" spans="2:20" ht="14.4" x14ac:dyDescent="0.3">
      <c r="B92" s="30"/>
      <c r="C92" s="16"/>
      <c r="D92" s="16"/>
      <c r="E92" s="25"/>
      <c r="F92" s="16"/>
      <c r="G92" s="20"/>
      <c r="H92" s="19"/>
      <c r="I92" s="18"/>
      <c r="J92" s="18"/>
      <c r="K92" s="12"/>
      <c r="L92" s="232">
        <f t="shared" si="12"/>
        <v>0</v>
      </c>
      <c r="M92" s="234">
        <f t="shared" si="13"/>
        <v>0</v>
      </c>
      <c r="N92" s="11">
        <f>IF(Q92="x",0,IF(J92&lt;(INDEX(Lookup!$U$2:$U$10,MATCH($D$47,Lookup!$S$2:$S$10,0))),0,$L$12*K92))</f>
        <v>0</v>
      </c>
      <c r="O92" s="234">
        <f t="shared" si="14"/>
        <v>0</v>
      </c>
      <c r="P92" s="10"/>
      <c r="Q92" s="9"/>
      <c r="S92" s="340">
        <f t="shared" si="15"/>
        <v>0</v>
      </c>
      <c r="T92" s="340">
        <f t="shared" si="16"/>
        <v>0</v>
      </c>
    </row>
    <row r="93" spans="2:20" ht="14.4" x14ac:dyDescent="0.3">
      <c r="B93" s="30"/>
      <c r="C93" s="16"/>
      <c r="D93" s="16"/>
      <c r="E93" s="25"/>
      <c r="F93" s="16"/>
      <c r="G93" s="20"/>
      <c r="H93" s="19"/>
      <c r="I93" s="18"/>
      <c r="J93" s="18"/>
      <c r="K93" s="12"/>
      <c r="L93" s="232">
        <f t="shared" si="12"/>
        <v>0</v>
      </c>
      <c r="M93" s="234">
        <f t="shared" si="13"/>
        <v>0</v>
      </c>
      <c r="N93" s="11">
        <f>IF(Q93="x",0,IF(J93&lt;(INDEX(Lookup!$U$2:$U$10,MATCH($D$47,Lookup!$S$2:$S$10,0))),0,$L$12*K93))</f>
        <v>0</v>
      </c>
      <c r="O93" s="234">
        <f t="shared" si="14"/>
        <v>0</v>
      </c>
      <c r="P93" s="10"/>
      <c r="Q93" s="9"/>
      <c r="S93" s="340">
        <f t="shared" si="15"/>
        <v>0</v>
      </c>
      <c r="T93" s="340">
        <f t="shared" si="16"/>
        <v>0</v>
      </c>
    </row>
    <row r="94" spans="2:20" ht="14.4" x14ac:dyDescent="0.3">
      <c r="B94" s="30"/>
      <c r="C94" s="16"/>
      <c r="D94" s="16"/>
      <c r="E94" s="25"/>
      <c r="F94" s="16"/>
      <c r="G94" s="20"/>
      <c r="H94" s="19"/>
      <c r="I94" s="18"/>
      <c r="J94" s="18"/>
      <c r="K94" s="12"/>
      <c r="L94" s="232">
        <f t="shared" si="12"/>
        <v>0</v>
      </c>
      <c r="M94" s="234">
        <f t="shared" si="13"/>
        <v>0</v>
      </c>
      <c r="N94" s="11">
        <f>IF(Q94="x",0,IF(J94&lt;(INDEX(Lookup!$U$2:$U$10,MATCH($D$47,Lookup!$S$2:$S$10,0))),0,$L$12*K94))</f>
        <v>0</v>
      </c>
      <c r="O94" s="234">
        <f t="shared" si="14"/>
        <v>0</v>
      </c>
      <c r="P94" s="10"/>
      <c r="Q94" s="9"/>
      <c r="S94" s="340">
        <f t="shared" si="15"/>
        <v>0</v>
      </c>
      <c r="T94" s="340">
        <f t="shared" si="16"/>
        <v>0</v>
      </c>
    </row>
    <row r="95" spans="2:20" ht="14.4" x14ac:dyDescent="0.3">
      <c r="B95" s="30"/>
      <c r="C95" s="16"/>
      <c r="D95" s="16"/>
      <c r="E95" s="25"/>
      <c r="F95" s="16"/>
      <c r="G95" s="20"/>
      <c r="H95" s="19"/>
      <c r="I95" s="18"/>
      <c r="J95" s="18"/>
      <c r="K95" s="12"/>
      <c r="L95" s="232">
        <f t="shared" si="12"/>
        <v>0</v>
      </c>
      <c r="M95" s="234">
        <f t="shared" si="13"/>
        <v>0</v>
      </c>
      <c r="N95" s="11">
        <f>IF(Q95="x",0,IF(J95&lt;(INDEX(Lookup!$U$2:$U$10,MATCH($D$47,Lookup!$S$2:$S$10,0))),0,$L$12*K95))</f>
        <v>0</v>
      </c>
      <c r="O95" s="234">
        <f t="shared" si="14"/>
        <v>0</v>
      </c>
      <c r="P95" s="10"/>
      <c r="Q95" s="9"/>
      <c r="S95" s="340">
        <f t="shared" si="15"/>
        <v>0</v>
      </c>
      <c r="T95" s="340">
        <f t="shared" si="16"/>
        <v>0</v>
      </c>
    </row>
    <row r="96" spans="2:20" ht="14.4" x14ac:dyDescent="0.3">
      <c r="B96" s="30"/>
      <c r="C96" s="16"/>
      <c r="D96" s="16"/>
      <c r="E96" s="25"/>
      <c r="F96" s="16"/>
      <c r="G96" s="20"/>
      <c r="H96" s="19"/>
      <c r="I96" s="18"/>
      <c r="J96" s="18"/>
      <c r="K96" s="12"/>
      <c r="L96" s="232">
        <f t="shared" si="12"/>
        <v>0</v>
      </c>
      <c r="M96" s="234">
        <f t="shared" si="13"/>
        <v>0</v>
      </c>
      <c r="N96" s="11">
        <f>IF(Q96="x",0,IF(J96&lt;(INDEX(Lookup!$U$2:$U$10,MATCH($D$47,Lookup!$S$2:$S$10,0))),0,$L$12*K96))</f>
        <v>0</v>
      </c>
      <c r="O96" s="234">
        <f t="shared" si="14"/>
        <v>0</v>
      </c>
      <c r="P96" s="10"/>
      <c r="Q96" s="9"/>
      <c r="S96" s="340">
        <f t="shared" si="15"/>
        <v>0</v>
      </c>
      <c r="T96" s="340">
        <f t="shared" si="16"/>
        <v>0</v>
      </c>
    </row>
    <row r="97" spans="2:20" ht="14.4" x14ac:dyDescent="0.3">
      <c r="B97" s="30"/>
      <c r="C97" s="16"/>
      <c r="D97" s="16"/>
      <c r="E97" s="25"/>
      <c r="F97" s="16"/>
      <c r="G97" s="20"/>
      <c r="H97" s="19"/>
      <c r="I97" s="18"/>
      <c r="J97" s="18"/>
      <c r="K97" s="12"/>
      <c r="L97" s="232">
        <f t="shared" si="12"/>
        <v>0</v>
      </c>
      <c r="M97" s="234">
        <f t="shared" si="13"/>
        <v>0</v>
      </c>
      <c r="N97" s="11">
        <f>IF(Q97="x",0,IF(J97&lt;(INDEX(Lookup!$U$2:$U$10,MATCH($D$47,Lookup!$S$2:$S$10,0))),0,$L$12*K97))</f>
        <v>0</v>
      </c>
      <c r="O97" s="234">
        <f t="shared" si="14"/>
        <v>0</v>
      </c>
      <c r="P97" s="10"/>
      <c r="Q97" s="9"/>
      <c r="S97" s="340">
        <f t="shared" si="15"/>
        <v>0</v>
      </c>
      <c r="T97" s="340">
        <f t="shared" si="16"/>
        <v>0</v>
      </c>
    </row>
    <row r="98" spans="2:20" ht="14.4" x14ac:dyDescent="0.3">
      <c r="B98" s="30"/>
      <c r="C98" s="16"/>
      <c r="D98" s="16"/>
      <c r="E98" s="25"/>
      <c r="F98" s="16"/>
      <c r="G98" s="20"/>
      <c r="H98" s="19"/>
      <c r="I98" s="18"/>
      <c r="J98" s="18"/>
      <c r="K98" s="12"/>
      <c r="L98" s="232">
        <f t="shared" si="12"/>
        <v>0</v>
      </c>
      <c r="M98" s="234">
        <f t="shared" si="13"/>
        <v>0</v>
      </c>
      <c r="N98" s="11">
        <f>IF(Q98="x",0,IF(J98&lt;(INDEX(Lookup!$U$2:$U$10,MATCH($D$47,Lookup!$S$2:$S$10,0))),0,$L$12*K98))</f>
        <v>0</v>
      </c>
      <c r="O98" s="234">
        <f t="shared" si="14"/>
        <v>0</v>
      </c>
      <c r="P98" s="10"/>
      <c r="Q98" s="9"/>
      <c r="S98" s="340">
        <f t="shared" si="15"/>
        <v>0</v>
      </c>
      <c r="T98" s="340">
        <f t="shared" si="16"/>
        <v>0</v>
      </c>
    </row>
    <row r="99" spans="2:20" ht="14.4" x14ac:dyDescent="0.3">
      <c r="B99" s="30"/>
      <c r="C99" s="16"/>
      <c r="D99" s="16"/>
      <c r="E99" s="25"/>
      <c r="F99" s="16"/>
      <c r="G99" s="20"/>
      <c r="H99" s="19"/>
      <c r="I99" s="18"/>
      <c r="J99" s="18"/>
      <c r="K99" s="12"/>
      <c r="L99" s="232">
        <f t="shared" si="12"/>
        <v>0</v>
      </c>
      <c r="M99" s="234">
        <f t="shared" si="13"/>
        <v>0</v>
      </c>
      <c r="N99" s="11">
        <f>IF(Q99="x",0,IF(J99&lt;(INDEX(Lookup!$U$2:$U$10,MATCH($D$47,Lookup!$S$2:$S$10,0))),0,$L$12*K99))</f>
        <v>0</v>
      </c>
      <c r="O99" s="234">
        <f t="shared" si="14"/>
        <v>0</v>
      </c>
      <c r="P99" s="10"/>
      <c r="Q99" s="9"/>
      <c r="S99" s="340">
        <f t="shared" si="15"/>
        <v>0</v>
      </c>
      <c r="T99" s="340">
        <f t="shared" si="16"/>
        <v>0</v>
      </c>
    </row>
    <row r="100" spans="2:20" ht="14.4" x14ac:dyDescent="0.3">
      <c r="B100" s="30"/>
      <c r="C100" s="16"/>
      <c r="D100" s="16"/>
      <c r="E100" s="25"/>
      <c r="F100" s="16"/>
      <c r="G100" s="20"/>
      <c r="H100" s="19"/>
      <c r="I100" s="18"/>
      <c r="J100" s="18"/>
      <c r="K100" s="12"/>
      <c r="L100" s="232">
        <f t="shared" si="12"/>
        <v>0</v>
      </c>
      <c r="M100" s="234">
        <f t="shared" si="13"/>
        <v>0</v>
      </c>
      <c r="N100" s="11">
        <f>IF(Q100="x",0,IF(J100&lt;(INDEX(Lookup!$U$2:$U$10,MATCH($D$47,Lookup!$S$2:$S$10,0))),0,$L$12*K100))</f>
        <v>0</v>
      </c>
      <c r="O100" s="234">
        <f t="shared" si="14"/>
        <v>0</v>
      </c>
      <c r="P100" s="10"/>
      <c r="Q100" s="9"/>
      <c r="S100" s="340">
        <f t="shared" si="15"/>
        <v>0</v>
      </c>
      <c r="T100" s="340">
        <f t="shared" si="16"/>
        <v>0</v>
      </c>
    </row>
    <row r="101" spans="2:20" ht="14.4" x14ac:dyDescent="0.3">
      <c r="B101" s="30"/>
      <c r="C101" s="16"/>
      <c r="D101" s="16"/>
      <c r="E101" s="25"/>
      <c r="F101" s="16"/>
      <c r="G101" s="20"/>
      <c r="H101" s="19"/>
      <c r="I101" s="18"/>
      <c r="J101" s="18"/>
      <c r="K101" s="12"/>
      <c r="L101" s="232">
        <f t="shared" si="12"/>
        <v>0</v>
      </c>
      <c r="M101" s="234">
        <f t="shared" si="13"/>
        <v>0</v>
      </c>
      <c r="N101" s="11">
        <f>IF(Q101="x",0,IF(J101&lt;(INDEX(Lookup!$U$2:$U$10,MATCH($D$47,Lookup!$S$2:$S$10,0))),0,$L$12*K101))</f>
        <v>0</v>
      </c>
      <c r="O101" s="234">
        <f t="shared" si="14"/>
        <v>0</v>
      </c>
      <c r="P101" s="10"/>
      <c r="Q101" s="9"/>
      <c r="S101" s="340">
        <f t="shared" si="15"/>
        <v>0</v>
      </c>
      <c r="T101" s="340">
        <f t="shared" si="16"/>
        <v>0</v>
      </c>
    </row>
    <row r="102" spans="2:20" ht="14.4" x14ac:dyDescent="0.3">
      <c r="B102" s="30"/>
      <c r="C102" s="16"/>
      <c r="D102" s="16"/>
      <c r="E102" s="25"/>
      <c r="F102" s="16"/>
      <c r="G102" s="20"/>
      <c r="H102" s="19"/>
      <c r="I102" s="18"/>
      <c r="J102" s="18"/>
      <c r="K102" s="12"/>
      <c r="L102" s="232">
        <f t="shared" si="12"/>
        <v>0</v>
      </c>
      <c r="M102" s="234">
        <f t="shared" si="13"/>
        <v>0</v>
      </c>
      <c r="N102" s="11">
        <f>IF(Q102="x",0,IF(J102&lt;(INDEX(Lookup!$U$2:$U$10,MATCH($D$47,Lookup!$S$2:$S$10,0))),0,$L$12*K102))</f>
        <v>0</v>
      </c>
      <c r="O102" s="234">
        <f t="shared" si="14"/>
        <v>0</v>
      </c>
      <c r="P102" s="10"/>
      <c r="Q102" s="9"/>
      <c r="S102" s="340">
        <f t="shared" si="15"/>
        <v>0</v>
      </c>
      <c r="T102" s="340">
        <f t="shared" si="16"/>
        <v>0</v>
      </c>
    </row>
    <row r="103" spans="2:20" ht="14.4" x14ac:dyDescent="0.3">
      <c r="B103" s="30"/>
      <c r="C103" s="16"/>
      <c r="D103" s="16"/>
      <c r="E103" s="25"/>
      <c r="F103" s="16"/>
      <c r="G103" s="20"/>
      <c r="H103" s="19"/>
      <c r="I103" s="18"/>
      <c r="J103" s="18"/>
      <c r="K103" s="12"/>
      <c r="L103" s="232">
        <f t="shared" si="12"/>
        <v>0</v>
      </c>
      <c r="M103" s="234">
        <f t="shared" si="13"/>
        <v>0</v>
      </c>
      <c r="N103" s="11">
        <f>IF(Q103="x",0,IF(J103&lt;(INDEX(Lookup!$U$2:$U$10,MATCH($D$47,Lookup!$S$2:$S$10,0))),0,$L$12*K103))</f>
        <v>0</v>
      </c>
      <c r="O103" s="234">
        <f t="shared" si="14"/>
        <v>0</v>
      </c>
      <c r="P103" s="10"/>
      <c r="Q103" s="9"/>
      <c r="S103" s="340">
        <f t="shared" si="15"/>
        <v>0</v>
      </c>
      <c r="T103" s="340">
        <f t="shared" si="16"/>
        <v>0</v>
      </c>
    </row>
    <row r="104" spans="2:20" ht="14.4" x14ac:dyDescent="0.3">
      <c r="B104" s="30"/>
      <c r="C104" s="16"/>
      <c r="D104" s="16"/>
      <c r="E104" s="25"/>
      <c r="F104" s="16"/>
      <c r="G104" s="20"/>
      <c r="H104" s="19"/>
      <c r="I104" s="18"/>
      <c r="J104" s="18"/>
      <c r="K104" s="12"/>
      <c r="L104" s="232">
        <f t="shared" si="12"/>
        <v>0</v>
      </c>
      <c r="M104" s="234">
        <f t="shared" si="13"/>
        <v>0</v>
      </c>
      <c r="N104" s="11">
        <f>IF(Q104="x",0,IF(J104&lt;(INDEX(Lookup!$U$2:$U$10,MATCH($D$47,Lookup!$S$2:$S$10,0))),0,$L$12*K104))</f>
        <v>0</v>
      </c>
      <c r="O104" s="234">
        <f t="shared" si="14"/>
        <v>0</v>
      </c>
      <c r="P104" s="10"/>
      <c r="Q104" s="9"/>
      <c r="S104" s="340">
        <f t="shared" si="15"/>
        <v>0</v>
      </c>
      <c r="T104" s="340">
        <f t="shared" si="16"/>
        <v>0</v>
      </c>
    </row>
    <row r="105" spans="2:20" ht="14.4" x14ac:dyDescent="0.3">
      <c r="B105" s="30"/>
      <c r="C105" s="16"/>
      <c r="D105" s="16"/>
      <c r="E105" s="25"/>
      <c r="F105" s="16"/>
      <c r="G105" s="20"/>
      <c r="H105" s="19"/>
      <c r="I105" s="18"/>
      <c r="J105" s="18"/>
      <c r="K105" s="12"/>
      <c r="L105" s="232">
        <f t="shared" si="12"/>
        <v>0</v>
      </c>
      <c r="M105" s="234">
        <f t="shared" si="13"/>
        <v>0</v>
      </c>
      <c r="N105" s="11">
        <f>IF(Q105="x",0,IF(J105&lt;(INDEX(Lookup!$U$2:$U$10,MATCH($D$47,Lookup!$S$2:$S$10,0))),0,$L$12*K105))</f>
        <v>0</v>
      </c>
      <c r="O105" s="234">
        <f t="shared" si="14"/>
        <v>0</v>
      </c>
      <c r="P105" s="10"/>
      <c r="Q105" s="9"/>
      <c r="S105" s="340">
        <f t="shared" si="15"/>
        <v>0</v>
      </c>
      <c r="T105" s="340">
        <f t="shared" si="16"/>
        <v>0</v>
      </c>
    </row>
    <row r="106" spans="2:20" ht="14.4" x14ac:dyDescent="0.3">
      <c r="B106" s="30"/>
      <c r="C106" s="16"/>
      <c r="D106" s="16"/>
      <c r="E106" s="25"/>
      <c r="F106" s="16"/>
      <c r="G106" s="20"/>
      <c r="H106" s="19"/>
      <c r="I106" s="18"/>
      <c r="J106" s="18"/>
      <c r="K106" s="12"/>
      <c r="L106" s="232">
        <f t="shared" si="12"/>
        <v>0</v>
      </c>
      <c r="M106" s="234">
        <f t="shared" si="13"/>
        <v>0</v>
      </c>
      <c r="N106" s="11">
        <f>IF(Q106="x",0,IF(J106&lt;(INDEX(Lookup!$U$2:$U$10,MATCH($D$47,Lookup!$S$2:$S$10,0))),0,$L$12*K106))</f>
        <v>0</v>
      </c>
      <c r="O106" s="234">
        <f t="shared" si="14"/>
        <v>0</v>
      </c>
      <c r="P106" s="10"/>
      <c r="Q106" s="9"/>
      <c r="S106" s="340">
        <f t="shared" si="15"/>
        <v>0</v>
      </c>
      <c r="T106" s="340">
        <f t="shared" si="16"/>
        <v>0</v>
      </c>
    </row>
    <row r="107" spans="2:20" ht="14.4" x14ac:dyDescent="0.3">
      <c r="B107" s="30"/>
      <c r="C107" s="16"/>
      <c r="D107" s="16"/>
      <c r="E107" s="25"/>
      <c r="F107" s="16"/>
      <c r="G107" s="20"/>
      <c r="H107" s="19"/>
      <c r="I107" s="18"/>
      <c r="J107" s="18"/>
      <c r="K107" s="12"/>
      <c r="L107" s="232">
        <f t="shared" si="12"/>
        <v>0</v>
      </c>
      <c r="M107" s="234">
        <f t="shared" si="13"/>
        <v>0</v>
      </c>
      <c r="N107" s="11">
        <f>IF(Q107="x",0,IF(J107&lt;(INDEX(Lookup!$U$2:$U$10,MATCH($D$47,Lookup!$S$2:$S$10,0))),0,$L$12*K107))</f>
        <v>0</v>
      </c>
      <c r="O107" s="234">
        <f t="shared" si="14"/>
        <v>0</v>
      </c>
      <c r="P107" s="10"/>
      <c r="Q107" s="9"/>
      <c r="S107" s="340">
        <f t="shared" si="15"/>
        <v>0</v>
      </c>
      <c r="T107" s="340">
        <f t="shared" si="16"/>
        <v>0</v>
      </c>
    </row>
    <row r="108" spans="2:20" ht="14.4" x14ac:dyDescent="0.3">
      <c r="B108" s="30"/>
      <c r="C108" s="16"/>
      <c r="D108" s="16"/>
      <c r="E108" s="25"/>
      <c r="F108" s="16"/>
      <c r="G108" s="20"/>
      <c r="H108" s="19"/>
      <c r="I108" s="18"/>
      <c r="J108" s="18"/>
      <c r="K108" s="12"/>
      <c r="L108" s="232">
        <f t="shared" si="12"/>
        <v>0</v>
      </c>
      <c r="M108" s="234">
        <f t="shared" si="13"/>
        <v>0</v>
      </c>
      <c r="N108" s="11">
        <f>IF(Q108="x",0,IF(J108&lt;(INDEX(Lookup!$U$2:$U$10,MATCH($D$47,Lookup!$S$2:$S$10,0))),0,$L$12*K108))</f>
        <v>0</v>
      </c>
      <c r="O108" s="234">
        <f t="shared" si="14"/>
        <v>0</v>
      </c>
      <c r="P108" s="10"/>
      <c r="Q108" s="9"/>
      <c r="S108" s="340">
        <f t="shared" si="15"/>
        <v>0</v>
      </c>
      <c r="T108" s="340">
        <f t="shared" si="16"/>
        <v>0</v>
      </c>
    </row>
    <row r="109" spans="2:20" ht="14.4" x14ac:dyDescent="0.3">
      <c r="B109" s="30"/>
      <c r="C109" s="16"/>
      <c r="D109" s="16"/>
      <c r="E109" s="25"/>
      <c r="F109" s="16"/>
      <c r="G109" s="20"/>
      <c r="H109" s="19"/>
      <c r="I109" s="18"/>
      <c r="J109" s="18"/>
      <c r="K109" s="12"/>
      <c r="L109" s="232">
        <f t="shared" si="12"/>
        <v>0</v>
      </c>
      <c r="M109" s="234">
        <f t="shared" si="13"/>
        <v>0</v>
      </c>
      <c r="N109" s="11">
        <f>IF(Q109="x",0,IF(J109&lt;(INDEX(Lookup!$U$2:$U$10,MATCH($D$47,Lookup!$S$2:$S$10,0))),0,$L$12*K109))</f>
        <v>0</v>
      </c>
      <c r="O109" s="234">
        <f t="shared" si="14"/>
        <v>0</v>
      </c>
      <c r="P109" s="10"/>
      <c r="Q109" s="9"/>
      <c r="S109" s="340">
        <f t="shared" si="15"/>
        <v>0</v>
      </c>
      <c r="T109" s="340">
        <f t="shared" si="16"/>
        <v>0</v>
      </c>
    </row>
    <row r="110" spans="2:20" ht="14.4" x14ac:dyDescent="0.3">
      <c r="B110" s="30"/>
      <c r="C110" s="16"/>
      <c r="D110" s="16"/>
      <c r="E110" s="25"/>
      <c r="F110" s="16"/>
      <c r="G110" s="20"/>
      <c r="H110" s="19"/>
      <c r="I110" s="18"/>
      <c r="J110" s="18"/>
      <c r="K110" s="12"/>
      <c r="L110" s="232">
        <f t="shared" si="12"/>
        <v>0</v>
      </c>
      <c r="M110" s="234">
        <f t="shared" si="13"/>
        <v>0</v>
      </c>
      <c r="N110" s="11">
        <f>IF(Q110="x",0,IF(J110&lt;(INDEX(Lookup!$U$2:$U$10,MATCH($D$47,Lookup!$S$2:$S$10,0))),0,$L$12*K110))</f>
        <v>0</v>
      </c>
      <c r="O110" s="234">
        <f t="shared" si="14"/>
        <v>0</v>
      </c>
      <c r="P110" s="10"/>
      <c r="Q110" s="9"/>
      <c r="S110" s="340">
        <f t="shared" si="15"/>
        <v>0</v>
      </c>
      <c r="T110" s="340">
        <f t="shared" si="16"/>
        <v>0</v>
      </c>
    </row>
    <row r="111" spans="2:20" ht="14.4" x14ac:dyDescent="0.3">
      <c r="B111" s="30"/>
      <c r="C111" s="16"/>
      <c r="D111" s="16"/>
      <c r="E111" s="25"/>
      <c r="F111" s="16"/>
      <c r="G111" s="20"/>
      <c r="H111" s="19"/>
      <c r="I111" s="18"/>
      <c r="J111" s="18"/>
      <c r="K111" s="12"/>
      <c r="L111" s="232">
        <f t="shared" si="12"/>
        <v>0</v>
      </c>
      <c r="M111" s="234">
        <f t="shared" si="13"/>
        <v>0</v>
      </c>
      <c r="N111" s="11">
        <f>IF(Q111="x",0,IF(J111&lt;(INDEX(Lookup!$U$2:$U$10,MATCH($D$47,Lookup!$S$2:$S$10,0))),0,$L$12*K111))</f>
        <v>0</v>
      </c>
      <c r="O111" s="234">
        <f t="shared" si="14"/>
        <v>0</v>
      </c>
      <c r="P111" s="10"/>
      <c r="Q111" s="9"/>
      <c r="S111" s="340">
        <f t="shared" si="15"/>
        <v>0</v>
      </c>
      <c r="T111" s="340">
        <f t="shared" si="16"/>
        <v>0</v>
      </c>
    </row>
    <row r="112" spans="2:20" ht="14.4" x14ac:dyDescent="0.3">
      <c r="B112" s="30"/>
      <c r="C112" s="16"/>
      <c r="D112" s="16"/>
      <c r="E112" s="25"/>
      <c r="F112" s="16"/>
      <c r="G112" s="20"/>
      <c r="H112" s="19"/>
      <c r="I112" s="18"/>
      <c r="J112" s="18"/>
      <c r="K112" s="12"/>
      <c r="L112" s="232">
        <f t="shared" si="12"/>
        <v>0</v>
      </c>
      <c r="M112" s="234">
        <f t="shared" si="13"/>
        <v>0</v>
      </c>
      <c r="N112" s="11">
        <f>IF(Q112="x",0,IF(J112&lt;(INDEX(Lookup!$U$2:$U$10,MATCH($D$47,Lookup!$S$2:$S$10,0))),0,$L$12*K112))</f>
        <v>0</v>
      </c>
      <c r="O112" s="234">
        <f t="shared" si="14"/>
        <v>0</v>
      </c>
      <c r="P112" s="10"/>
      <c r="Q112" s="9"/>
      <c r="S112" s="340">
        <f t="shared" si="15"/>
        <v>0</v>
      </c>
      <c r="T112" s="340">
        <f t="shared" si="16"/>
        <v>0</v>
      </c>
    </row>
    <row r="113" spans="2:20" ht="14.4" x14ac:dyDescent="0.3">
      <c r="B113" s="30"/>
      <c r="C113" s="16"/>
      <c r="D113" s="16"/>
      <c r="E113" s="25"/>
      <c r="F113" s="16"/>
      <c r="G113" s="20"/>
      <c r="H113" s="19"/>
      <c r="I113" s="18"/>
      <c r="J113" s="18"/>
      <c r="K113" s="12"/>
      <c r="L113" s="232">
        <f t="shared" si="12"/>
        <v>0</v>
      </c>
      <c r="M113" s="234">
        <f t="shared" si="13"/>
        <v>0</v>
      </c>
      <c r="N113" s="11">
        <f>IF(Q113="x",0,IF(J113&lt;(INDEX(Lookup!$U$2:$U$10,MATCH($D$47,Lookup!$S$2:$S$10,0))),0,$L$12*K113))</f>
        <v>0</v>
      </c>
      <c r="O113" s="234">
        <f t="shared" si="14"/>
        <v>0</v>
      </c>
      <c r="P113" s="10"/>
      <c r="Q113" s="9"/>
      <c r="S113" s="340">
        <f t="shared" si="15"/>
        <v>0</v>
      </c>
      <c r="T113" s="340">
        <f t="shared" si="16"/>
        <v>0</v>
      </c>
    </row>
    <row r="114" spans="2:20" ht="14.4" x14ac:dyDescent="0.3">
      <c r="B114" s="30"/>
      <c r="C114" s="16"/>
      <c r="D114" s="16"/>
      <c r="E114" s="25"/>
      <c r="F114" s="16"/>
      <c r="G114" s="20"/>
      <c r="H114" s="19"/>
      <c r="I114" s="18"/>
      <c r="J114" s="18"/>
      <c r="K114" s="12"/>
      <c r="L114" s="232">
        <f t="shared" ref="L114:L177" si="17">IF(ROUNDDOWN(DATEDIF(I114,J114,"d")/7,0)&gt;$L$12,$L$12*K114,K114*ROUNDDOWN(DATEDIF(I114,J114,"d")/7,0))</f>
        <v>0</v>
      </c>
      <c r="M114" s="234">
        <f t="shared" ref="M114:M177" si="18">L114*$L$6</f>
        <v>0</v>
      </c>
      <c r="N114" s="11">
        <f>IF(Q114="x",0,IF(J114&lt;(INDEX(Lookup!$U$2:$U$10,MATCH($D$47,Lookup!$S$2:$S$10,0))),0,$L$12*K114))</f>
        <v>0</v>
      </c>
      <c r="O114" s="234">
        <f t="shared" ref="O114:O177" si="19">N114*$L$6</f>
        <v>0</v>
      </c>
      <c r="P114" s="10"/>
      <c r="Q114" s="9"/>
      <c r="S114" s="340">
        <f t="shared" si="15"/>
        <v>0</v>
      </c>
      <c r="T114" s="340">
        <f t="shared" si="16"/>
        <v>0</v>
      </c>
    </row>
    <row r="115" spans="2:20" ht="14.4" x14ac:dyDescent="0.3">
      <c r="B115" s="30"/>
      <c r="C115" s="16"/>
      <c r="D115" s="16"/>
      <c r="E115" s="25"/>
      <c r="F115" s="16"/>
      <c r="G115" s="20"/>
      <c r="H115" s="19"/>
      <c r="I115" s="18"/>
      <c r="J115" s="18"/>
      <c r="K115" s="12"/>
      <c r="L115" s="232">
        <f t="shared" si="17"/>
        <v>0</v>
      </c>
      <c r="M115" s="234">
        <f t="shared" si="18"/>
        <v>0</v>
      </c>
      <c r="N115" s="11">
        <f>IF(Q115="x",0,IF(J115&lt;(INDEX(Lookup!$U$2:$U$10,MATCH($D$47,Lookup!$S$2:$S$10,0))),0,$L$12*K115))</f>
        <v>0</v>
      </c>
      <c r="O115" s="234">
        <f t="shared" si="19"/>
        <v>0</v>
      </c>
      <c r="P115" s="10"/>
      <c r="Q115" s="9"/>
      <c r="S115" s="340">
        <f t="shared" ref="S115:S178" si="20">M115*$I$35</f>
        <v>0</v>
      </c>
      <c r="T115" s="340">
        <f t="shared" ref="T115:T178" si="21">O115*$I$44</f>
        <v>0</v>
      </c>
    </row>
    <row r="116" spans="2:20" ht="14.4" x14ac:dyDescent="0.3">
      <c r="B116" s="30"/>
      <c r="C116" s="16"/>
      <c r="D116" s="16"/>
      <c r="E116" s="25"/>
      <c r="F116" s="16"/>
      <c r="G116" s="20"/>
      <c r="H116" s="19"/>
      <c r="I116" s="18"/>
      <c r="J116" s="18"/>
      <c r="K116" s="12"/>
      <c r="L116" s="232">
        <f t="shared" si="17"/>
        <v>0</v>
      </c>
      <c r="M116" s="234">
        <f t="shared" si="18"/>
        <v>0</v>
      </c>
      <c r="N116" s="11">
        <f>IF(Q116="x",0,IF(J116&lt;(INDEX(Lookup!$U$2:$U$10,MATCH($D$47,Lookup!$S$2:$S$10,0))),0,$L$12*K116))</f>
        <v>0</v>
      </c>
      <c r="O116" s="234">
        <f t="shared" si="19"/>
        <v>0</v>
      </c>
      <c r="P116" s="10"/>
      <c r="Q116" s="9"/>
      <c r="S116" s="340">
        <f t="shared" si="20"/>
        <v>0</v>
      </c>
      <c r="T116" s="340">
        <f t="shared" si="21"/>
        <v>0</v>
      </c>
    </row>
    <row r="117" spans="2:20" ht="14.4" x14ac:dyDescent="0.3">
      <c r="B117" s="30"/>
      <c r="C117" s="16"/>
      <c r="D117" s="16"/>
      <c r="E117" s="25"/>
      <c r="F117" s="16"/>
      <c r="G117" s="20"/>
      <c r="H117" s="19"/>
      <c r="I117" s="18"/>
      <c r="J117" s="18"/>
      <c r="K117" s="12"/>
      <c r="L117" s="232">
        <f t="shared" si="17"/>
        <v>0</v>
      </c>
      <c r="M117" s="234">
        <f t="shared" si="18"/>
        <v>0</v>
      </c>
      <c r="N117" s="11">
        <f>IF(Q117="x",0,IF(J117&lt;(INDEX(Lookup!$U$2:$U$10,MATCH($D$47,Lookup!$S$2:$S$10,0))),0,$L$12*K117))</f>
        <v>0</v>
      </c>
      <c r="O117" s="234">
        <f t="shared" si="19"/>
        <v>0</v>
      </c>
      <c r="P117" s="10"/>
      <c r="Q117" s="9"/>
      <c r="S117" s="340">
        <f t="shared" si="20"/>
        <v>0</v>
      </c>
      <c r="T117" s="340">
        <f t="shared" si="21"/>
        <v>0</v>
      </c>
    </row>
    <row r="118" spans="2:20" ht="14.4" x14ac:dyDescent="0.3">
      <c r="B118" s="30"/>
      <c r="C118" s="16"/>
      <c r="D118" s="16"/>
      <c r="E118" s="25"/>
      <c r="F118" s="16"/>
      <c r="G118" s="20"/>
      <c r="H118" s="19"/>
      <c r="I118" s="18"/>
      <c r="J118" s="18"/>
      <c r="K118" s="12"/>
      <c r="L118" s="232">
        <f t="shared" si="17"/>
        <v>0</v>
      </c>
      <c r="M118" s="234">
        <f t="shared" si="18"/>
        <v>0</v>
      </c>
      <c r="N118" s="11">
        <f>IF(Q118="x",0,IF(J118&lt;(INDEX(Lookup!$U$2:$U$10,MATCH($D$47,Lookup!$S$2:$S$10,0))),0,$L$12*K118))</f>
        <v>0</v>
      </c>
      <c r="O118" s="234">
        <f t="shared" si="19"/>
        <v>0</v>
      </c>
      <c r="P118" s="10"/>
      <c r="Q118" s="9"/>
      <c r="S118" s="340">
        <f t="shared" si="20"/>
        <v>0</v>
      </c>
      <c r="T118" s="340">
        <f t="shared" si="21"/>
        <v>0</v>
      </c>
    </row>
    <row r="119" spans="2:20" ht="14.4" x14ac:dyDescent="0.3">
      <c r="B119" s="30"/>
      <c r="C119" s="16"/>
      <c r="D119" s="16"/>
      <c r="E119" s="25"/>
      <c r="F119" s="16"/>
      <c r="G119" s="20"/>
      <c r="H119" s="19"/>
      <c r="I119" s="18"/>
      <c r="J119" s="18"/>
      <c r="K119" s="12"/>
      <c r="L119" s="232">
        <f t="shared" si="17"/>
        <v>0</v>
      </c>
      <c r="M119" s="234">
        <f t="shared" si="18"/>
        <v>0</v>
      </c>
      <c r="N119" s="11">
        <f>IF(Q119="x",0,IF(J119&lt;(INDEX(Lookup!$U$2:$U$10,MATCH($D$47,Lookup!$S$2:$S$10,0))),0,$L$12*K119))</f>
        <v>0</v>
      </c>
      <c r="O119" s="234">
        <f t="shared" si="19"/>
        <v>0</v>
      </c>
      <c r="P119" s="10"/>
      <c r="Q119" s="9"/>
      <c r="S119" s="340">
        <f t="shared" si="20"/>
        <v>0</v>
      </c>
      <c r="T119" s="340">
        <f t="shared" si="21"/>
        <v>0</v>
      </c>
    </row>
    <row r="120" spans="2:20" ht="14.4" x14ac:dyDescent="0.3">
      <c r="B120" s="30"/>
      <c r="C120" s="16"/>
      <c r="D120" s="16"/>
      <c r="E120" s="25"/>
      <c r="F120" s="16"/>
      <c r="G120" s="20"/>
      <c r="H120" s="19"/>
      <c r="I120" s="18"/>
      <c r="J120" s="18"/>
      <c r="K120" s="12"/>
      <c r="L120" s="232">
        <f t="shared" si="17"/>
        <v>0</v>
      </c>
      <c r="M120" s="234">
        <f t="shared" si="18"/>
        <v>0</v>
      </c>
      <c r="N120" s="11">
        <f>IF(Q120="x",0,IF(J120&lt;(INDEX(Lookup!$U$2:$U$10,MATCH($D$47,Lookup!$S$2:$S$10,0))),0,$L$12*K120))</f>
        <v>0</v>
      </c>
      <c r="O120" s="234">
        <f t="shared" si="19"/>
        <v>0</v>
      </c>
      <c r="P120" s="10"/>
      <c r="Q120" s="9"/>
      <c r="S120" s="340">
        <f t="shared" si="20"/>
        <v>0</v>
      </c>
      <c r="T120" s="340">
        <f t="shared" si="21"/>
        <v>0</v>
      </c>
    </row>
    <row r="121" spans="2:20" ht="14.4" x14ac:dyDescent="0.3">
      <c r="B121" s="30"/>
      <c r="C121" s="16"/>
      <c r="D121" s="16"/>
      <c r="E121" s="25"/>
      <c r="F121" s="16"/>
      <c r="G121" s="20"/>
      <c r="H121" s="19"/>
      <c r="I121" s="18"/>
      <c r="J121" s="18"/>
      <c r="K121" s="12"/>
      <c r="L121" s="232">
        <f t="shared" si="17"/>
        <v>0</v>
      </c>
      <c r="M121" s="234">
        <f t="shared" si="18"/>
        <v>0</v>
      </c>
      <c r="N121" s="11">
        <f>IF(Q121="x",0,IF(J121&lt;(INDEX(Lookup!$U$2:$U$10,MATCH($D$47,Lookup!$S$2:$S$10,0))),0,$L$12*K121))</f>
        <v>0</v>
      </c>
      <c r="O121" s="234">
        <f t="shared" si="19"/>
        <v>0</v>
      </c>
      <c r="P121" s="10"/>
      <c r="Q121" s="9"/>
      <c r="S121" s="340">
        <f t="shared" si="20"/>
        <v>0</v>
      </c>
      <c r="T121" s="340">
        <f t="shared" si="21"/>
        <v>0</v>
      </c>
    </row>
    <row r="122" spans="2:20" ht="14.4" x14ac:dyDescent="0.3">
      <c r="B122" s="30"/>
      <c r="C122" s="16"/>
      <c r="D122" s="16"/>
      <c r="E122" s="25"/>
      <c r="F122" s="16"/>
      <c r="G122" s="20"/>
      <c r="H122" s="19"/>
      <c r="I122" s="18"/>
      <c r="J122" s="18"/>
      <c r="K122" s="12"/>
      <c r="L122" s="232">
        <f t="shared" si="17"/>
        <v>0</v>
      </c>
      <c r="M122" s="234">
        <f t="shared" si="18"/>
        <v>0</v>
      </c>
      <c r="N122" s="11">
        <f>IF(Q122="x",0,IF(J122&lt;(INDEX(Lookup!$U$2:$U$10,MATCH($D$47,Lookup!$S$2:$S$10,0))),0,$L$12*K122))</f>
        <v>0</v>
      </c>
      <c r="O122" s="234">
        <f t="shared" si="19"/>
        <v>0</v>
      </c>
      <c r="P122" s="10"/>
      <c r="Q122" s="9"/>
      <c r="S122" s="340">
        <f t="shared" si="20"/>
        <v>0</v>
      </c>
      <c r="T122" s="340">
        <f t="shared" si="21"/>
        <v>0</v>
      </c>
    </row>
    <row r="123" spans="2:20" ht="14.4" x14ac:dyDescent="0.3">
      <c r="B123" s="30"/>
      <c r="C123" s="16"/>
      <c r="D123" s="16"/>
      <c r="E123" s="25"/>
      <c r="F123" s="16"/>
      <c r="G123" s="20"/>
      <c r="H123" s="19"/>
      <c r="I123" s="18"/>
      <c r="J123" s="18"/>
      <c r="K123" s="12"/>
      <c r="L123" s="232">
        <f t="shared" si="17"/>
        <v>0</v>
      </c>
      <c r="M123" s="234">
        <f t="shared" si="18"/>
        <v>0</v>
      </c>
      <c r="N123" s="11">
        <f>IF(Q123="x",0,IF(J123&lt;(INDEX(Lookup!$U$2:$U$10,MATCH($D$47,Lookup!$S$2:$S$10,0))),0,$L$12*K123))</f>
        <v>0</v>
      </c>
      <c r="O123" s="234">
        <f t="shared" si="19"/>
        <v>0</v>
      </c>
      <c r="P123" s="10"/>
      <c r="Q123" s="9"/>
      <c r="S123" s="340">
        <f t="shared" si="20"/>
        <v>0</v>
      </c>
      <c r="T123" s="340">
        <f t="shared" si="21"/>
        <v>0</v>
      </c>
    </row>
    <row r="124" spans="2:20" ht="14.4" x14ac:dyDescent="0.3">
      <c r="B124" s="30"/>
      <c r="C124" s="16"/>
      <c r="D124" s="16"/>
      <c r="E124" s="25"/>
      <c r="F124" s="16"/>
      <c r="G124" s="20"/>
      <c r="H124" s="19"/>
      <c r="I124" s="18"/>
      <c r="J124" s="18"/>
      <c r="K124" s="12"/>
      <c r="L124" s="232">
        <f t="shared" si="17"/>
        <v>0</v>
      </c>
      <c r="M124" s="234">
        <f t="shared" si="18"/>
        <v>0</v>
      </c>
      <c r="N124" s="11">
        <f>IF(Q124="x",0,IF(J124&lt;(INDEX(Lookup!$U$2:$U$10,MATCH($D$47,Lookup!$S$2:$S$10,0))),0,$L$12*K124))</f>
        <v>0</v>
      </c>
      <c r="O124" s="234">
        <f t="shared" si="19"/>
        <v>0</v>
      </c>
      <c r="P124" s="10"/>
      <c r="Q124" s="9"/>
      <c r="S124" s="340">
        <f t="shared" si="20"/>
        <v>0</v>
      </c>
      <c r="T124" s="340">
        <f t="shared" si="21"/>
        <v>0</v>
      </c>
    </row>
    <row r="125" spans="2:20" ht="14.4" x14ac:dyDescent="0.3">
      <c r="B125" s="30"/>
      <c r="C125" s="16"/>
      <c r="D125" s="16"/>
      <c r="E125" s="25"/>
      <c r="F125" s="16"/>
      <c r="G125" s="20"/>
      <c r="H125" s="19"/>
      <c r="I125" s="18"/>
      <c r="J125" s="18"/>
      <c r="K125" s="12"/>
      <c r="L125" s="232">
        <f t="shared" si="17"/>
        <v>0</v>
      </c>
      <c r="M125" s="234">
        <f t="shared" si="18"/>
        <v>0</v>
      </c>
      <c r="N125" s="11">
        <f>IF(Q125="x",0,IF(J125&lt;(INDEX(Lookup!$U$2:$U$10,MATCH($D$47,Lookup!$S$2:$S$10,0))),0,$L$12*K125))</f>
        <v>0</v>
      </c>
      <c r="O125" s="234">
        <f t="shared" si="19"/>
        <v>0</v>
      </c>
      <c r="P125" s="10"/>
      <c r="Q125" s="9"/>
      <c r="S125" s="340">
        <f t="shared" si="20"/>
        <v>0</v>
      </c>
      <c r="T125" s="340">
        <f t="shared" si="21"/>
        <v>0</v>
      </c>
    </row>
    <row r="126" spans="2:20" ht="14.4" x14ac:dyDescent="0.3">
      <c r="B126" s="30"/>
      <c r="C126" s="16"/>
      <c r="D126" s="16"/>
      <c r="E126" s="25"/>
      <c r="F126" s="16"/>
      <c r="G126" s="20"/>
      <c r="H126" s="19"/>
      <c r="I126" s="18"/>
      <c r="J126" s="18"/>
      <c r="K126" s="12"/>
      <c r="L126" s="232">
        <f t="shared" si="17"/>
        <v>0</v>
      </c>
      <c r="M126" s="234">
        <f t="shared" si="18"/>
        <v>0</v>
      </c>
      <c r="N126" s="11">
        <f>IF(Q126="x",0,IF(J126&lt;(INDEX(Lookup!$U$2:$U$10,MATCH($D$47,Lookup!$S$2:$S$10,0))),0,$L$12*K126))</f>
        <v>0</v>
      </c>
      <c r="O126" s="234">
        <f t="shared" si="19"/>
        <v>0</v>
      </c>
      <c r="P126" s="10"/>
      <c r="Q126" s="9"/>
      <c r="S126" s="340">
        <f t="shared" si="20"/>
        <v>0</v>
      </c>
      <c r="T126" s="340">
        <f t="shared" si="21"/>
        <v>0</v>
      </c>
    </row>
    <row r="127" spans="2:20" ht="14.4" x14ac:dyDescent="0.3">
      <c r="B127" s="30"/>
      <c r="C127" s="16"/>
      <c r="D127" s="16"/>
      <c r="E127" s="25"/>
      <c r="F127" s="16"/>
      <c r="G127" s="20"/>
      <c r="H127" s="19"/>
      <c r="I127" s="18"/>
      <c r="J127" s="18"/>
      <c r="K127" s="12"/>
      <c r="L127" s="232">
        <f t="shared" si="17"/>
        <v>0</v>
      </c>
      <c r="M127" s="234">
        <f t="shared" si="18"/>
        <v>0</v>
      </c>
      <c r="N127" s="11">
        <f>IF(Q127="x",0,IF(J127&lt;(INDEX(Lookup!$U$2:$U$10,MATCH($D$47,Lookup!$S$2:$S$10,0))),0,$L$12*K127))</f>
        <v>0</v>
      </c>
      <c r="O127" s="234">
        <f t="shared" si="19"/>
        <v>0</v>
      </c>
      <c r="P127" s="10"/>
      <c r="Q127" s="9"/>
      <c r="S127" s="340">
        <f t="shared" si="20"/>
        <v>0</v>
      </c>
      <c r="T127" s="340">
        <f t="shared" si="21"/>
        <v>0</v>
      </c>
    </row>
    <row r="128" spans="2:20" ht="14.4" x14ac:dyDescent="0.3">
      <c r="B128" s="30"/>
      <c r="C128" s="16"/>
      <c r="D128" s="16"/>
      <c r="E128" s="25"/>
      <c r="F128" s="16"/>
      <c r="G128" s="20"/>
      <c r="H128" s="19"/>
      <c r="I128" s="18"/>
      <c r="J128" s="18"/>
      <c r="K128" s="12"/>
      <c r="L128" s="232">
        <f t="shared" si="17"/>
        <v>0</v>
      </c>
      <c r="M128" s="234">
        <f t="shared" si="18"/>
        <v>0</v>
      </c>
      <c r="N128" s="11">
        <f>IF(Q128="x",0,IF(J128&lt;(INDEX(Lookup!$U$2:$U$10,MATCH($D$47,Lookup!$S$2:$S$10,0))),0,$L$12*K128))</f>
        <v>0</v>
      </c>
      <c r="O128" s="234">
        <f t="shared" si="19"/>
        <v>0</v>
      </c>
      <c r="P128" s="10"/>
      <c r="Q128" s="9"/>
      <c r="S128" s="340">
        <f t="shared" si="20"/>
        <v>0</v>
      </c>
      <c r="T128" s="340">
        <f t="shared" si="21"/>
        <v>0</v>
      </c>
    </row>
    <row r="129" spans="2:20" ht="14.4" x14ac:dyDescent="0.3">
      <c r="B129" s="30"/>
      <c r="C129" s="16"/>
      <c r="D129" s="16"/>
      <c r="E129" s="25"/>
      <c r="F129" s="16"/>
      <c r="G129" s="20"/>
      <c r="H129" s="19"/>
      <c r="I129" s="18"/>
      <c r="J129" s="18"/>
      <c r="K129" s="12"/>
      <c r="L129" s="232">
        <f t="shared" si="17"/>
        <v>0</v>
      </c>
      <c r="M129" s="234">
        <f t="shared" si="18"/>
        <v>0</v>
      </c>
      <c r="N129" s="11">
        <f>IF(Q129="x",0,IF(J129&lt;(INDEX(Lookup!$U$2:$U$10,MATCH($D$47,Lookup!$S$2:$S$10,0))),0,$L$12*K129))</f>
        <v>0</v>
      </c>
      <c r="O129" s="234">
        <f t="shared" si="19"/>
        <v>0</v>
      </c>
      <c r="P129" s="10"/>
      <c r="Q129" s="9"/>
      <c r="S129" s="340">
        <f t="shared" si="20"/>
        <v>0</v>
      </c>
      <c r="T129" s="340">
        <f t="shared" si="21"/>
        <v>0</v>
      </c>
    </row>
    <row r="130" spans="2:20" ht="14.4" x14ac:dyDescent="0.3">
      <c r="B130" s="30"/>
      <c r="C130" s="16"/>
      <c r="D130" s="16"/>
      <c r="E130" s="25"/>
      <c r="F130" s="16"/>
      <c r="G130" s="20"/>
      <c r="H130" s="19"/>
      <c r="I130" s="18"/>
      <c r="J130" s="18"/>
      <c r="K130" s="12"/>
      <c r="L130" s="232">
        <f t="shared" si="17"/>
        <v>0</v>
      </c>
      <c r="M130" s="234">
        <f t="shared" si="18"/>
        <v>0</v>
      </c>
      <c r="N130" s="11">
        <f>IF(Q130="x",0,IF(J130&lt;(INDEX(Lookup!$U$2:$U$10,MATCH($D$47,Lookup!$S$2:$S$10,0))),0,$L$12*K130))</f>
        <v>0</v>
      </c>
      <c r="O130" s="234">
        <f t="shared" si="19"/>
        <v>0</v>
      </c>
      <c r="P130" s="10"/>
      <c r="Q130" s="9"/>
      <c r="S130" s="340">
        <f t="shared" si="20"/>
        <v>0</v>
      </c>
      <c r="T130" s="340">
        <f t="shared" si="21"/>
        <v>0</v>
      </c>
    </row>
    <row r="131" spans="2:20" ht="14.4" x14ac:dyDescent="0.3">
      <c r="B131" s="30"/>
      <c r="C131" s="16"/>
      <c r="D131" s="16"/>
      <c r="E131" s="25"/>
      <c r="F131" s="16"/>
      <c r="G131" s="20"/>
      <c r="H131" s="19"/>
      <c r="I131" s="18"/>
      <c r="J131" s="18"/>
      <c r="K131" s="12"/>
      <c r="L131" s="232">
        <f t="shared" si="17"/>
        <v>0</v>
      </c>
      <c r="M131" s="234">
        <f t="shared" si="18"/>
        <v>0</v>
      </c>
      <c r="N131" s="11">
        <f>IF(Q131="x",0,IF(J131&lt;(INDEX(Lookup!$U$2:$U$10,MATCH($D$47,Lookup!$S$2:$S$10,0))),0,$L$12*K131))</f>
        <v>0</v>
      </c>
      <c r="O131" s="234">
        <f t="shared" si="19"/>
        <v>0</v>
      </c>
      <c r="P131" s="10"/>
      <c r="Q131" s="9"/>
      <c r="S131" s="340">
        <f t="shared" si="20"/>
        <v>0</v>
      </c>
      <c r="T131" s="340">
        <f t="shared" si="21"/>
        <v>0</v>
      </c>
    </row>
    <row r="132" spans="2:20" ht="14.4" x14ac:dyDescent="0.3">
      <c r="B132" s="30"/>
      <c r="C132" s="16"/>
      <c r="D132" s="16"/>
      <c r="E132" s="25"/>
      <c r="F132" s="16"/>
      <c r="G132" s="20"/>
      <c r="H132" s="19"/>
      <c r="I132" s="18"/>
      <c r="J132" s="18"/>
      <c r="K132" s="12"/>
      <c r="L132" s="232">
        <f t="shared" si="17"/>
        <v>0</v>
      </c>
      <c r="M132" s="234">
        <f t="shared" si="18"/>
        <v>0</v>
      </c>
      <c r="N132" s="11">
        <f>IF(Q132="x",0,IF(J132&lt;(INDEX(Lookup!$U$2:$U$10,MATCH($D$47,Lookup!$S$2:$S$10,0))),0,$L$12*K132))</f>
        <v>0</v>
      </c>
      <c r="O132" s="234">
        <f t="shared" si="19"/>
        <v>0</v>
      </c>
      <c r="P132" s="10"/>
      <c r="Q132" s="9"/>
      <c r="S132" s="340">
        <f t="shared" si="20"/>
        <v>0</v>
      </c>
      <c r="T132" s="340">
        <f t="shared" si="21"/>
        <v>0</v>
      </c>
    </row>
    <row r="133" spans="2:20" ht="14.4" x14ac:dyDescent="0.3">
      <c r="B133" s="30"/>
      <c r="C133" s="16"/>
      <c r="D133" s="16"/>
      <c r="E133" s="25"/>
      <c r="F133" s="16"/>
      <c r="G133" s="20"/>
      <c r="H133" s="19"/>
      <c r="I133" s="18"/>
      <c r="J133" s="18"/>
      <c r="K133" s="12"/>
      <c r="L133" s="232">
        <f t="shared" si="17"/>
        <v>0</v>
      </c>
      <c r="M133" s="234">
        <f t="shared" si="18"/>
        <v>0</v>
      </c>
      <c r="N133" s="11">
        <f>IF(Q133="x",0,IF(J133&lt;(INDEX(Lookup!$U$2:$U$10,MATCH($D$47,Lookup!$S$2:$S$10,0))),0,$L$12*K133))</f>
        <v>0</v>
      </c>
      <c r="O133" s="234">
        <f t="shared" si="19"/>
        <v>0</v>
      </c>
      <c r="P133" s="10"/>
      <c r="Q133" s="9"/>
      <c r="S133" s="340">
        <f t="shared" si="20"/>
        <v>0</v>
      </c>
      <c r="T133" s="340">
        <f t="shared" si="21"/>
        <v>0</v>
      </c>
    </row>
    <row r="134" spans="2:20" ht="14.4" x14ac:dyDescent="0.3">
      <c r="B134" s="30"/>
      <c r="C134" s="16"/>
      <c r="D134" s="16"/>
      <c r="E134" s="25"/>
      <c r="F134" s="16"/>
      <c r="G134" s="20"/>
      <c r="H134" s="19"/>
      <c r="I134" s="18"/>
      <c r="J134" s="18"/>
      <c r="K134" s="12"/>
      <c r="L134" s="232">
        <f t="shared" si="17"/>
        <v>0</v>
      </c>
      <c r="M134" s="234">
        <f t="shared" si="18"/>
        <v>0</v>
      </c>
      <c r="N134" s="11">
        <f>IF(Q134="x",0,IF(J134&lt;(INDEX(Lookup!$U$2:$U$10,MATCH($D$47,Lookup!$S$2:$S$10,0))),0,$L$12*K134))</f>
        <v>0</v>
      </c>
      <c r="O134" s="234">
        <f t="shared" si="19"/>
        <v>0</v>
      </c>
      <c r="P134" s="10"/>
      <c r="Q134" s="9"/>
      <c r="S134" s="340">
        <f t="shared" si="20"/>
        <v>0</v>
      </c>
      <c r="T134" s="340">
        <f t="shared" si="21"/>
        <v>0</v>
      </c>
    </row>
    <row r="135" spans="2:20" ht="14.4" x14ac:dyDescent="0.3">
      <c r="B135" s="30"/>
      <c r="C135" s="16"/>
      <c r="D135" s="16"/>
      <c r="E135" s="25"/>
      <c r="F135" s="16"/>
      <c r="G135" s="20"/>
      <c r="H135" s="19"/>
      <c r="I135" s="18"/>
      <c r="J135" s="18"/>
      <c r="K135" s="12"/>
      <c r="L135" s="232">
        <f t="shared" si="17"/>
        <v>0</v>
      </c>
      <c r="M135" s="234">
        <f t="shared" si="18"/>
        <v>0</v>
      </c>
      <c r="N135" s="11">
        <f>IF(Q135="x",0,IF(J135&lt;(INDEX(Lookup!$U$2:$U$10,MATCH($D$47,Lookup!$S$2:$S$10,0))),0,$L$12*K135))</f>
        <v>0</v>
      </c>
      <c r="O135" s="234">
        <f t="shared" si="19"/>
        <v>0</v>
      </c>
      <c r="P135" s="10"/>
      <c r="Q135" s="9"/>
      <c r="S135" s="340">
        <f t="shared" si="20"/>
        <v>0</v>
      </c>
      <c r="T135" s="340">
        <f t="shared" si="21"/>
        <v>0</v>
      </c>
    </row>
    <row r="136" spans="2:20" ht="14.4" x14ac:dyDescent="0.3">
      <c r="B136" s="30"/>
      <c r="C136" s="16"/>
      <c r="D136" s="16"/>
      <c r="E136" s="25"/>
      <c r="F136" s="16"/>
      <c r="G136" s="20"/>
      <c r="H136" s="19"/>
      <c r="I136" s="18"/>
      <c r="J136" s="18"/>
      <c r="K136" s="12"/>
      <c r="L136" s="232">
        <f t="shared" si="17"/>
        <v>0</v>
      </c>
      <c r="M136" s="234">
        <f t="shared" si="18"/>
        <v>0</v>
      </c>
      <c r="N136" s="11">
        <f>IF(Q136="x",0,IF(J136&lt;(INDEX(Lookup!$U$2:$U$10,MATCH($D$47,Lookup!$S$2:$S$10,0))),0,$L$12*K136))</f>
        <v>0</v>
      </c>
      <c r="O136" s="234">
        <f t="shared" si="19"/>
        <v>0</v>
      </c>
      <c r="P136" s="10"/>
      <c r="Q136" s="9"/>
      <c r="S136" s="340">
        <f t="shared" si="20"/>
        <v>0</v>
      </c>
      <c r="T136" s="340">
        <f t="shared" si="21"/>
        <v>0</v>
      </c>
    </row>
    <row r="137" spans="2:20" ht="14.4" x14ac:dyDescent="0.3">
      <c r="B137" s="30"/>
      <c r="C137" s="16"/>
      <c r="D137" s="16"/>
      <c r="E137" s="25"/>
      <c r="F137" s="16"/>
      <c r="G137" s="20"/>
      <c r="H137" s="19"/>
      <c r="I137" s="18"/>
      <c r="J137" s="18"/>
      <c r="K137" s="12"/>
      <c r="L137" s="232">
        <f t="shared" si="17"/>
        <v>0</v>
      </c>
      <c r="M137" s="234">
        <f t="shared" si="18"/>
        <v>0</v>
      </c>
      <c r="N137" s="11">
        <f>IF(Q137="x",0,IF(J137&lt;(INDEX(Lookup!$U$2:$U$10,MATCH($D$47,Lookup!$S$2:$S$10,0))),0,$L$12*K137))</f>
        <v>0</v>
      </c>
      <c r="O137" s="234">
        <f t="shared" si="19"/>
        <v>0</v>
      </c>
      <c r="P137" s="10"/>
      <c r="Q137" s="9"/>
      <c r="S137" s="340">
        <f t="shared" si="20"/>
        <v>0</v>
      </c>
      <c r="T137" s="340">
        <f t="shared" si="21"/>
        <v>0</v>
      </c>
    </row>
    <row r="138" spans="2:20" ht="14.4" x14ac:dyDescent="0.3">
      <c r="B138" s="30"/>
      <c r="C138" s="16"/>
      <c r="D138" s="16"/>
      <c r="E138" s="25"/>
      <c r="F138" s="16"/>
      <c r="G138" s="20"/>
      <c r="H138" s="19"/>
      <c r="I138" s="18"/>
      <c r="J138" s="18"/>
      <c r="K138" s="12"/>
      <c r="L138" s="232">
        <f t="shared" si="17"/>
        <v>0</v>
      </c>
      <c r="M138" s="234">
        <f t="shared" si="18"/>
        <v>0</v>
      </c>
      <c r="N138" s="11">
        <f>IF(Q138="x",0,IF(J138&lt;(INDEX(Lookup!$U$2:$U$10,MATCH($D$47,Lookup!$S$2:$S$10,0))),0,$L$12*K138))</f>
        <v>0</v>
      </c>
      <c r="O138" s="234">
        <f t="shared" si="19"/>
        <v>0</v>
      </c>
      <c r="P138" s="10"/>
      <c r="Q138" s="9"/>
      <c r="S138" s="340">
        <f t="shared" si="20"/>
        <v>0</v>
      </c>
      <c r="T138" s="340">
        <f t="shared" si="21"/>
        <v>0</v>
      </c>
    </row>
    <row r="139" spans="2:20" ht="14.4" x14ac:dyDescent="0.3">
      <c r="B139" s="30"/>
      <c r="C139" s="16"/>
      <c r="D139" s="16"/>
      <c r="E139" s="25"/>
      <c r="F139" s="16"/>
      <c r="G139" s="20"/>
      <c r="H139" s="19"/>
      <c r="I139" s="18"/>
      <c r="J139" s="18"/>
      <c r="K139" s="12"/>
      <c r="L139" s="232">
        <f t="shared" si="17"/>
        <v>0</v>
      </c>
      <c r="M139" s="234">
        <f t="shared" si="18"/>
        <v>0</v>
      </c>
      <c r="N139" s="11">
        <f>IF(Q139="x",0,IF(J139&lt;(INDEX(Lookup!$U$2:$U$10,MATCH($D$47,Lookup!$S$2:$S$10,0))),0,$L$12*K139))</f>
        <v>0</v>
      </c>
      <c r="O139" s="234">
        <f t="shared" si="19"/>
        <v>0</v>
      </c>
      <c r="P139" s="10"/>
      <c r="Q139" s="9"/>
      <c r="S139" s="340">
        <f t="shared" si="20"/>
        <v>0</v>
      </c>
      <c r="T139" s="340">
        <f t="shared" si="21"/>
        <v>0</v>
      </c>
    </row>
    <row r="140" spans="2:20" ht="14.4" x14ac:dyDescent="0.3">
      <c r="B140" s="30"/>
      <c r="C140" s="16"/>
      <c r="D140" s="16"/>
      <c r="E140" s="25"/>
      <c r="F140" s="16"/>
      <c r="G140" s="20"/>
      <c r="H140" s="19"/>
      <c r="I140" s="18"/>
      <c r="J140" s="18"/>
      <c r="K140" s="12"/>
      <c r="L140" s="232">
        <f t="shared" si="17"/>
        <v>0</v>
      </c>
      <c r="M140" s="234">
        <f t="shared" si="18"/>
        <v>0</v>
      </c>
      <c r="N140" s="11">
        <f>IF(Q140="x",0,IF(J140&lt;(INDEX(Lookup!$U$2:$U$10,MATCH($D$47,Lookup!$S$2:$S$10,0))),0,$L$12*K140))</f>
        <v>0</v>
      </c>
      <c r="O140" s="234">
        <f t="shared" si="19"/>
        <v>0</v>
      </c>
      <c r="P140" s="10"/>
      <c r="Q140" s="9"/>
      <c r="S140" s="340">
        <f t="shared" si="20"/>
        <v>0</v>
      </c>
      <c r="T140" s="340">
        <f t="shared" si="21"/>
        <v>0</v>
      </c>
    </row>
    <row r="141" spans="2:20" ht="14.4" x14ac:dyDescent="0.3">
      <c r="B141" s="30"/>
      <c r="C141" s="16"/>
      <c r="D141" s="16"/>
      <c r="E141" s="25"/>
      <c r="F141" s="16"/>
      <c r="G141" s="20"/>
      <c r="H141" s="19"/>
      <c r="I141" s="18"/>
      <c r="J141" s="18"/>
      <c r="K141" s="12"/>
      <c r="L141" s="232">
        <f t="shared" si="17"/>
        <v>0</v>
      </c>
      <c r="M141" s="234">
        <f t="shared" si="18"/>
        <v>0</v>
      </c>
      <c r="N141" s="11">
        <f>IF(Q141="x",0,IF(J141&lt;(INDEX(Lookup!$U$2:$U$10,MATCH($D$47,Lookup!$S$2:$S$10,0))),0,$L$12*K141))</f>
        <v>0</v>
      </c>
      <c r="O141" s="234">
        <f t="shared" si="19"/>
        <v>0</v>
      </c>
      <c r="P141" s="10"/>
      <c r="Q141" s="9"/>
      <c r="S141" s="340">
        <f t="shared" si="20"/>
        <v>0</v>
      </c>
      <c r="T141" s="340">
        <f t="shared" si="21"/>
        <v>0</v>
      </c>
    </row>
    <row r="142" spans="2:20" ht="14.4" x14ac:dyDescent="0.3">
      <c r="B142" s="30"/>
      <c r="C142" s="16"/>
      <c r="D142" s="16"/>
      <c r="E142" s="25"/>
      <c r="F142" s="16"/>
      <c r="G142" s="20"/>
      <c r="H142" s="19"/>
      <c r="I142" s="18"/>
      <c r="J142" s="18"/>
      <c r="K142" s="12"/>
      <c r="L142" s="232">
        <f t="shared" si="17"/>
        <v>0</v>
      </c>
      <c r="M142" s="234">
        <f t="shared" si="18"/>
        <v>0</v>
      </c>
      <c r="N142" s="11">
        <f>IF(Q142="x",0,IF(J142&lt;(INDEX(Lookup!$U$2:$U$10,MATCH($D$47,Lookup!$S$2:$S$10,0))),0,$L$12*K142))</f>
        <v>0</v>
      </c>
      <c r="O142" s="234">
        <f t="shared" si="19"/>
        <v>0</v>
      </c>
      <c r="P142" s="10"/>
      <c r="Q142" s="9"/>
      <c r="S142" s="340">
        <f t="shared" si="20"/>
        <v>0</v>
      </c>
      <c r="T142" s="340">
        <f t="shared" si="21"/>
        <v>0</v>
      </c>
    </row>
    <row r="143" spans="2:20" ht="14.4" x14ac:dyDescent="0.3">
      <c r="B143" s="30"/>
      <c r="C143" s="16"/>
      <c r="D143" s="16"/>
      <c r="E143" s="25"/>
      <c r="F143" s="16"/>
      <c r="G143" s="20"/>
      <c r="H143" s="19"/>
      <c r="I143" s="18"/>
      <c r="J143" s="18"/>
      <c r="K143" s="12"/>
      <c r="L143" s="232">
        <f t="shared" si="17"/>
        <v>0</v>
      </c>
      <c r="M143" s="234">
        <f t="shared" si="18"/>
        <v>0</v>
      </c>
      <c r="N143" s="11">
        <f>IF(Q143="x",0,IF(J143&lt;(INDEX(Lookup!$U$2:$U$10,MATCH($D$47,Lookup!$S$2:$S$10,0))),0,$L$12*K143))</f>
        <v>0</v>
      </c>
      <c r="O143" s="234">
        <f t="shared" si="19"/>
        <v>0</v>
      </c>
      <c r="P143" s="10"/>
      <c r="Q143" s="9"/>
      <c r="S143" s="340">
        <f t="shared" si="20"/>
        <v>0</v>
      </c>
      <c r="T143" s="340">
        <f t="shared" si="21"/>
        <v>0</v>
      </c>
    </row>
    <row r="144" spans="2:20" ht="14.4" x14ac:dyDescent="0.3">
      <c r="B144" s="30"/>
      <c r="C144" s="16"/>
      <c r="D144" s="16"/>
      <c r="E144" s="25"/>
      <c r="F144" s="16"/>
      <c r="G144" s="20"/>
      <c r="H144" s="19"/>
      <c r="I144" s="18"/>
      <c r="J144" s="18"/>
      <c r="K144" s="12"/>
      <c r="L144" s="232">
        <f t="shared" si="17"/>
        <v>0</v>
      </c>
      <c r="M144" s="234">
        <f t="shared" si="18"/>
        <v>0</v>
      </c>
      <c r="N144" s="11">
        <f>IF(Q144="x",0,IF(J144&lt;(INDEX(Lookup!$U$2:$U$10,MATCH($D$47,Lookup!$S$2:$S$10,0))),0,$L$12*K144))</f>
        <v>0</v>
      </c>
      <c r="O144" s="234">
        <f t="shared" si="19"/>
        <v>0</v>
      </c>
      <c r="P144" s="10"/>
      <c r="Q144" s="9"/>
      <c r="S144" s="340">
        <f t="shared" si="20"/>
        <v>0</v>
      </c>
      <c r="T144" s="340">
        <f t="shared" si="21"/>
        <v>0</v>
      </c>
    </row>
    <row r="145" spans="2:20" ht="14.4" x14ac:dyDescent="0.3">
      <c r="B145" s="30"/>
      <c r="C145" s="16"/>
      <c r="D145" s="16"/>
      <c r="E145" s="25"/>
      <c r="F145" s="16"/>
      <c r="G145" s="20"/>
      <c r="H145" s="19"/>
      <c r="I145" s="18"/>
      <c r="J145" s="18"/>
      <c r="K145" s="12"/>
      <c r="L145" s="232">
        <f t="shared" si="17"/>
        <v>0</v>
      </c>
      <c r="M145" s="234">
        <f t="shared" si="18"/>
        <v>0</v>
      </c>
      <c r="N145" s="11">
        <f>IF(Q145="x",0,IF(J145&lt;(INDEX(Lookup!$U$2:$U$10,MATCH($D$47,Lookup!$S$2:$S$10,0))),0,$L$12*K145))</f>
        <v>0</v>
      </c>
      <c r="O145" s="234">
        <f t="shared" si="19"/>
        <v>0</v>
      </c>
      <c r="P145" s="10"/>
      <c r="Q145" s="9"/>
      <c r="S145" s="340">
        <f t="shared" si="20"/>
        <v>0</v>
      </c>
      <c r="T145" s="340">
        <f t="shared" si="21"/>
        <v>0</v>
      </c>
    </row>
    <row r="146" spans="2:20" ht="14.4" x14ac:dyDescent="0.3">
      <c r="B146" s="30"/>
      <c r="C146" s="16"/>
      <c r="D146" s="16"/>
      <c r="E146" s="25"/>
      <c r="F146" s="16"/>
      <c r="G146" s="20"/>
      <c r="H146" s="19"/>
      <c r="I146" s="18"/>
      <c r="J146" s="18"/>
      <c r="K146" s="12"/>
      <c r="L146" s="232">
        <f t="shared" si="17"/>
        <v>0</v>
      </c>
      <c r="M146" s="234">
        <f t="shared" si="18"/>
        <v>0</v>
      </c>
      <c r="N146" s="11">
        <f>IF(Q146="x",0,IF(J146&lt;(INDEX(Lookup!$U$2:$U$10,MATCH($D$47,Lookup!$S$2:$S$10,0))),0,$L$12*K146))</f>
        <v>0</v>
      </c>
      <c r="O146" s="234">
        <f t="shared" si="19"/>
        <v>0</v>
      </c>
      <c r="P146" s="10"/>
      <c r="Q146" s="9"/>
      <c r="S146" s="340">
        <f t="shared" si="20"/>
        <v>0</v>
      </c>
      <c r="T146" s="340">
        <f t="shared" si="21"/>
        <v>0</v>
      </c>
    </row>
    <row r="147" spans="2:20" ht="14.4" x14ac:dyDescent="0.3">
      <c r="B147" s="30"/>
      <c r="C147" s="16"/>
      <c r="D147" s="16"/>
      <c r="E147" s="25"/>
      <c r="F147" s="16"/>
      <c r="G147" s="20"/>
      <c r="H147" s="19"/>
      <c r="I147" s="18"/>
      <c r="J147" s="18"/>
      <c r="K147" s="12"/>
      <c r="L147" s="232">
        <f t="shared" si="17"/>
        <v>0</v>
      </c>
      <c r="M147" s="234">
        <f t="shared" si="18"/>
        <v>0</v>
      </c>
      <c r="N147" s="11">
        <f>IF(Q147="x",0,IF(J147&lt;(INDEX(Lookup!$U$2:$U$10,MATCH($D$47,Lookup!$S$2:$S$10,0))),0,$L$12*K147))</f>
        <v>0</v>
      </c>
      <c r="O147" s="234">
        <f t="shared" si="19"/>
        <v>0</v>
      </c>
      <c r="P147" s="10"/>
      <c r="Q147" s="9"/>
      <c r="S147" s="340">
        <f t="shared" si="20"/>
        <v>0</v>
      </c>
      <c r="T147" s="340">
        <f t="shared" si="21"/>
        <v>0</v>
      </c>
    </row>
    <row r="148" spans="2:20" ht="14.4" x14ac:dyDescent="0.3">
      <c r="B148" s="30"/>
      <c r="C148" s="16"/>
      <c r="D148" s="16"/>
      <c r="E148" s="25"/>
      <c r="F148" s="16"/>
      <c r="G148" s="20"/>
      <c r="H148" s="19"/>
      <c r="I148" s="18"/>
      <c r="J148" s="18"/>
      <c r="K148" s="12"/>
      <c r="L148" s="232">
        <f t="shared" si="17"/>
        <v>0</v>
      </c>
      <c r="M148" s="234">
        <f t="shared" si="18"/>
        <v>0</v>
      </c>
      <c r="N148" s="11">
        <f>IF(Q148="x",0,IF(J148&lt;(INDEX(Lookup!$U$2:$U$10,MATCH($D$47,Lookup!$S$2:$S$10,0))),0,$L$12*K148))</f>
        <v>0</v>
      </c>
      <c r="O148" s="234">
        <f t="shared" si="19"/>
        <v>0</v>
      </c>
      <c r="P148" s="10"/>
      <c r="Q148" s="9"/>
      <c r="S148" s="340">
        <f t="shared" si="20"/>
        <v>0</v>
      </c>
      <c r="T148" s="340">
        <f t="shared" si="21"/>
        <v>0</v>
      </c>
    </row>
    <row r="149" spans="2:20" ht="14.4" x14ac:dyDescent="0.3">
      <c r="B149" s="30"/>
      <c r="C149" s="16"/>
      <c r="D149" s="16"/>
      <c r="E149" s="25"/>
      <c r="F149" s="16"/>
      <c r="G149" s="20"/>
      <c r="H149" s="19"/>
      <c r="I149" s="18"/>
      <c r="J149" s="18"/>
      <c r="K149" s="12"/>
      <c r="L149" s="232">
        <f t="shared" si="17"/>
        <v>0</v>
      </c>
      <c r="M149" s="234">
        <f t="shared" si="18"/>
        <v>0</v>
      </c>
      <c r="N149" s="11">
        <f>IF(Q149="x",0,IF(J149&lt;(INDEX(Lookup!$U$2:$U$10,MATCH($D$47,Lookup!$S$2:$S$10,0))),0,$L$12*K149))</f>
        <v>0</v>
      </c>
      <c r="O149" s="234">
        <f t="shared" si="19"/>
        <v>0</v>
      </c>
      <c r="P149" s="10"/>
      <c r="Q149" s="9"/>
      <c r="S149" s="340">
        <f t="shared" si="20"/>
        <v>0</v>
      </c>
      <c r="T149" s="340">
        <f t="shared" si="21"/>
        <v>0</v>
      </c>
    </row>
    <row r="150" spans="2:20" ht="14.4" x14ac:dyDescent="0.3">
      <c r="B150" s="30"/>
      <c r="C150" s="16"/>
      <c r="D150" s="16"/>
      <c r="E150" s="25"/>
      <c r="F150" s="16"/>
      <c r="G150" s="20"/>
      <c r="H150" s="19"/>
      <c r="I150" s="18"/>
      <c r="J150" s="18"/>
      <c r="K150" s="12"/>
      <c r="L150" s="232">
        <f t="shared" si="17"/>
        <v>0</v>
      </c>
      <c r="M150" s="234">
        <f t="shared" si="18"/>
        <v>0</v>
      </c>
      <c r="N150" s="11">
        <f>IF(Q150="x",0,IF(J150&lt;(INDEX(Lookup!$U$2:$U$10,MATCH($D$47,Lookup!$S$2:$S$10,0))),0,$L$12*K150))</f>
        <v>0</v>
      </c>
      <c r="O150" s="234">
        <f t="shared" si="19"/>
        <v>0</v>
      </c>
      <c r="P150" s="10"/>
      <c r="Q150" s="9"/>
      <c r="S150" s="340">
        <f t="shared" si="20"/>
        <v>0</v>
      </c>
      <c r="T150" s="340">
        <f t="shared" si="21"/>
        <v>0</v>
      </c>
    </row>
    <row r="151" spans="2:20" ht="14.4" x14ac:dyDescent="0.3">
      <c r="B151" s="30"/>
      <c r="C151" s="16"/>
      <c r="D151" s="16"/>
      <c r="E151" s="25"/>
      <c r="F151" s="16"/>
      <c r="G151" s="20"/>
      <c r="H151" s="19"/>
      <c r="I151" s="18"/>
      <c r="J151" s="18"/>
      <c r="K151" s="12"/>
      <c r="L151" s="232">
        <f t="shared" si="17"/>
        <v>0</v>
      </c>
      <c r="M151" s="234">
        <f t="shared" si="18"/>
        <v>0</v>
      </c>
      <c r="N151" s="11">
        <f>IF(Q151="x",0,IF(J151&lt;(INDEX(Lookup!$U$2:$U$10,MATCH($D$47,Lookup!$S$2:$S$10,0))),0,$L$12*K151))</f>
        <v>0</v>
      </c>
      <c r="O151" s="234">
        <f t="shared" si="19"/>
        <v>0</v>
      </c>
      <c r="P151" s="10"/>
      <c r="Q151" s="9"/>
      <c r="S151" s="340">
        <f t="shared" si="20"/>
        <v>0</v>
      </c>
      <c r="T151" s="340">
        <f t="shared" si="21"/>
        <v>0</v>
      </c>
    </row>
    <row r="152" spans="2:20" ht="14.4" x14ac:dyDescent="0.3">
      <c r="B152" s="30"/>
      <c r="C152" s="16"/>
      <c r="D152" s="16"/>
      <c r="E152" s="25"/>
      <c r="F152" s="16"/>
      <c r="G152" s="20"/>
      <c r="H152" s="19"/>
      <c r="I152" s="18"/>
      <c r="J152" s="18"/>
      <c r="K152" s="12"/>
      <c r="L152" s="232">
        <f t="shared" si="17"/>
        <v>0</v>
      </c>
      <c r="M152" s="234">
        <f t="shared" si="18"/>
        <v>0</v>
      </c>
      <c r="N152" s="11">
        <f>IF(Q152="x",0,IF(J152&lt;(INDEX(Lookup!$U$2:$U$10,MATCH($D$47,Lookup!$S$2:$S$10,0))),0,$L$12*K152))</f>
        <v>0</v>
      </c>
      <c r="O152" s="234">
        <f t="shared" si="19"/>
        <v>0</v>
      </c>
      <c r="P152" s="10"/>
      <c r="Q152" s="9"/>
      <c r="S152" s="340">
        <f t="shared" si="20"/>
        <v>0</v>
      </c>
      <c r="T152" s="340">
        <f t="shared" si="21"/>
        <v>0</v>
      </c>
    </row>
    <row r="153" spans="2:20" ht="14.4" x14ac:dyDescent="0.3">
      <c r="B153" s="30"/>
      <c r="C153" s="16"/>
      <c r="D153" s="16"/>
      <c r="E153" s="25"/>
      <c r="F153" s="16"/>
      <c r="G153" s="20"/>
      <c r="H153" s="19"/>
      <c r="I153" s="18"/>
      <c r="J153" s="18"/>
      <c r="K153" s="12"/>
      <c r="L153" s="232">
        <f t="shared" si="17"/>
        <v>0</v>
      </c>
      <c r="M153" s="234">
        <f t="shared" si="18"/>
        <v>0</v>
      </c>
      <c r="N153" s="11">
        <f>IF(Q153="x",0,IF(J153&lt;(INDEX(Lookup!$U$2:$U$10,MATCH($D$47,Lookup!$S$2:$S$10,0))),0,$L$12*K153))</f>
        <v>0</v>
      </c>
      <c r="O153" s="234">
        <f t="shared" si="19"/>
        <v>0</v>
      </c>
      <c r="P153" s="10"/>
      <c r="Q153" s="9"/>
      <c r="S153" s="340">
        <f t="shared" si="20"/>
        <v>0</v>
      </c>
      <c r="T153" s="340">
        <f t="shared" si="21"/>
        <v>0</v>
      </c>
    </row>
    <row r="154" spans="2:20" ht="14.4" x14ac:dyDescent="0.3">
      <c r="B154" s="30"/>
      <c r="C154" s="16"/>
      <c r="D154" s="16"/>
      <c r="E154" s="25"/>
      <c r="F154" s="16"/>
      <c r="G154" s="20"/>
      <c r="H154" s="19"/>
      <c r="I154" s="18"/>
      <c r="J154" s="18"/>
      <c r="K154" s="12"/>
      <c r="L154" s="232">
        <f t="shared" si="17"/>
        <v>0</v>
      </c>
      <c r="M154" s="234">
        <f t="shared" si="18"/>
        <v>0</v>
      </c>
      <c r="N154" s="11">
        <f>IF(Q154="x",0,IF(J154&lt;(INDEX(Lookup!$U$2:$U$10,MATCH($D$47,Lookup!$S$2:$S$10,0))),0,$L$12*K154))</f>
        <v>0</v>
      </c>
      <c r="O154" s="234">
        <f t="shared" si="19"/>
        <v>0</v>
      </c>
      <c r="P154" s="10"/>
      <c r="Q154" s="9"/>
      <c r="S154" s="340">
        <f t="shared" si="20"/>
        <v>0</v>
      </c>
      <c r="T154" s="340">
        <f t="shared" si="21"/>
        <v>0</v>
      </c>
    </row>
    <row r="155" spans="2:20" ht="14.4" x14ac:dyDescent="0.3">
      <c r="B155" s="30"/>
      <c r="C155" s="16"/>
      <c r="D155" s="16"/>
      <c r="E155" s="25"/>
      <c r="F155" s="16"/>
      <c r="G155" s="20"/>
      <c r="H155" s="19"/>
      <c r="I155" s="18"/>
      <c r="J155" s="18"/>
      <c r="K155" s="12"/>
      <c r="L155" s="232">
        <f t="shared" si="17"/>
        <v>0</v>
      </c>
      <c r="M155" s="234">
        <f t="shared" si="18"/>
        <v>0</v>
      </c>
      <c r="N155" s="11">
        <f>IF(Q155="x",0,IF(J155&lt;(INDEX(Lookup!$U$2:$U$10,MATCH($D$47,Lookup!$S$2:$S$10,0))),0,$L$12*K155))</f>
        <v>0</v>
      </c>
      <c r="O155" s="234">
        <f t="shared" si="19"/>
        <v>0</v>
      </c>
      <c r="P155" s="10"/>
      <c r="Q155" s="9"/>
      <c r="S155" s="340">
        <f t="shared" si="20"/>
        <v>0</v>
      </c>
      <c r="T155" s="340">
        <f t="shared" si="21"/>
        <v>0</v>
      </c>
    </row>
    <row r="156" spans="2:20" ht="14.4" x14ac:dyDescent="0.3">
      <c r="B156" s="30"/>
      <c r="C156" s="16"/>
      <c r="D156" s="16"/>
      <c r="E156" s="25"/>
      <c r="F156" s="16"/>
      <c r="G156" s="20"/>
      <c r="H156" s="19"/>
      <c r="I156" s="18"/>
      <c r="J156" s="18"/>
      <c r="K156" s="12"/>
      <c r="L156" s="232">
        <f t="shared" si="17"/>
        <v>0</v>
      </c>
      <c r="M156" s="234">
        <f t="shared" si="18"/>
        <v>0</v>
      </c>
      <c r="N156" s="11">
        <f>IF(Q156="x",0,IF(J156&lt;(INDEX(Lookup!$U$2:$U$10,MATCH($D$47,Lookup!$S$2:$S$10,0))),0,$L$12*K156))</f>
        <v>0</v>
      </c>
      <c r="O156" s="234">
        <f t="shared" si="19"/>
        <v>0</v>
      </c>
      <c r="P156" s="10"/>
      <c r="Q156" s="9"/>
      <c r="S156" s="340">
        <f t="shared" si="20"/>
        <v>0</v>
      </c>
      <c r="T156" s="340">
        <f t="shared" si="21"/>
        <v>0</v>
      </c>
    </row>
    <row r="157" spans="2:20" ht="14.4" x14ac:dyDescent="0.3">
      <c r="B157" s="30"/>
      <c r="C157" s="16"/>
      <c r="D157" s="16"/>
      <c r="E157" s="25"/>
      <c r="F157" s="16"/>
      <c r="G157" s="20"/>
      <c r="H157" s="19"/>
      <c r="I157" s="18"/>
      <c r="J157" s="18"/>
      <c r="K157" s="12"/>
      <c r="L157" s="232">
        <f t="shared" si="17"/>
        <v>0</v>
      </c>
      <c r="M157" s="234">
        <f t="shared" si="18"/>
        <v>0</v>
      </c>
      <c r="N157" s="11">
        <f>IF(Q157="x",0,IF(J157&lt;(INDEX(Lookup!$U$2:$U$10,MATCH($D$47,Lookup!$S$2:$S$10,0))),0,$L$12*K157))</f>
        <v>0</v>
      </c>
      <c r="O157" s="234">
        <f t="shared" si="19"/>
        <v>0</v>
      </c>
      <c r="P157" s="10"/>
      <c r="Q157" s="9"/>
      <c r="S157" s="340">
        <f t="shared" si="20"/>
        <v>0</v>
      </c>
      <c r="T157" s="340">
        <f t="shared" si="21"/>
        <v>0</v>
      </c>
    </row>
    <row r="158" spans="2:20" ht="14.4" x14ac:dyDescent="0.3">
      <c r="B158" s="30"/>
      <c r="C158" s="16"/>
      <c r="D158" s="16"/>
      <c r="E158" s="25"/>
      <c r="F158" s="16"/>
      <c r="G158" s="20"/>
      <c r="H158" s="19"/>
      <c r="I158" s="18"/>
      <c r="J158" s="18"/>
      <c r="K158" s="12"/>
      <c r="L158" s="232">
        <f t="shared" si="17"/>
        <v>0</v>
      </c>
      <c r="M158" s="234">
        <f t="shared" si="18"/>
        <v>0</v>
      </c>
      <c r="N158" s="11">
        <f>IF(Q158="x",0,IF(J158&lt;(INDEX(Lookup!$U$2:$U$10,MATCH($D$47,Lookup!$S$2:$S$10,0))),0,$L$12*K158))</f>
        <v>0</v>
      </c>
      <c r="O158" s="234">
        <f t="shared" si="19"/>
        <v>0</v>
      </c>
      <c r="P158" s="10"/>
      <c r="Q158" s="9"/>
      <c r="S158" s="340">
        <f t="shared" si="20"/>
        <v>0</v>
      </c>
      <c r="T158" s="340">
        <f t="shared" si="21"/>
        <v>0</v>
      </c>
    </row>
    <row r="159" spans="2:20" ht="14.4" x14ac:dyDescent="0.3">
      <c r="B159" s="30"/>
      <c r="C159" s="16"/>
      <c r="D159" s="16"/>
      <c r="E159" s="25"/>
      <c r="F159" s="16"/>
      <c r="G159" s="20"/>
      <c r="H159" s="19"/>
      <c r="I159" s="18"/>
      <c r="J159" s="18"/>
      <c r="K159" s="12"/>
      <c r="L159" s="232">
        <f t="shared" si="17"/>
        <v>0</v>
      </c>
      <c r="M159" s="234">
        <f t="shared" si="18"/>
        <v>0</v>
      </c>
      <c r="N159" s="11">
        <f>IF(Q159="x",0,IF(J159&lt;(INDEX(Lookup!$U$2:$U$10,MATCH($D$47,Lookup!$S$2:$S$10,0))),0,$L$12*K159))</f>
        <v>0</v>
      </c>
      <c r="O159" s="234">
        <f t="shared" si="19"/>
        <v>0</v>
      </c>
      <c r="P159" s="10"/>
      <c r="Q159" s="9"/>
      <c r="S159" s="340">
        <f t="shared" si="20"/>
        <v>0</v>
      </c>
      <c r="T159" s="340">
        <f t="shared" si="21"/>
        <v>0</v>
      </c>
    </row>
    <row r="160" spans="2:20" ht="14.4" x14ac:dyDescent="0.3">
      <c r="B160" s="30"/>
      <c r="C160" s="16"/>
      <c r="D160" s="16"/>
      <c r="E160" s="25"/>
      <c r="F160" s="16"/>
      <c r="G160" s="20"/>
      <c r="H160" s="19"/>
      <c r="I160" s="18"/>
      <c r="J160" s="18"/>
      <c r="K160" s="12"/>
      <c r="L160" s="232">
        <f t="shared" si="17"/>
        <v>0</v>
      </c>
      <c r="M160" s="234">
        <f t="shared" si="18"/>
        <v>0</v>
      </c>
      <c r="N160" s="11">
        <f>IF(Q160="x",0,IF(J160&lt;(INDEX(Lookup!$U$2:$U$10,MATCH($D$47,Lookup!$S$2:$S$10,0))),0,$L$12*K160))</f>
        <v>0</v>
      </c>
      <c r="O160" s="234">
        <f t="shared" si="19"/>
        <v>0</v>
      </c>
      <c r="P160" s="10"/>
      <c r="Q160" s="9"/>
      <c r="S160" s="340">
        <f t="shared" si="20"/>
        <v>0</v>
      </c>
      <c r="T160" s="340">
        <f t="shared" si="21"/>
        <v>0</v>
      </c>
    </row>
    <row r="161" spans="2:20" ht="14.4" x14ac:dyDescent="0.3">
      <c r="B161" s="30"/>
      <c r="C161" s="16"/>
      <c r="D161" s="16"/>
      <c r="E161" s="25"/>
      <c r="F161" s="16"/>
      <c r="G161" s="20"/>
      <c r="H161" s="19"/>
      <c r="I161" s="18"/>
      <c r="J161" s="18"/>
      <c r="K161" s="12"/>
      <c r="L161" s="232">
        <f t="shared" si="17"/>
        <v>0</v>
      </c>
      <c r="M161" s="234">
        <f t="shared" si="18"/>
        <v>0</v>
      </c>
      <c r="N161" s="11">
        <f>IF(Q161="x",0,IF(J161&lt;(INDEX(Lookup!$U$2:$U$10,MATCH($D$47,Lookup!$S$2:$S$10,0))),0,$L$12*K161))</f>
        <v>0</v>
      </c>
      <c r="O161" s="234">
        <f t="shared" si="19"/>
        <v>0</v>
      </c>
      <c r="P161" s="10"/>
      <c r="Q161" s="9"/>
      <c r="S161" s="340">
        <f t="shared" si="20"/>
        <v>0</v>
      </c>
      <c r="T161" s="340">
        <f t="shared" si="21"/>
        <v>0</v>
      </c>
    </row>
    <row r="162" spans="2:20" ht="14.4" x14ac:dyDescent="0.3">
      <c r="B162" s="30"/>
      <c r="C162" s="16"/>
      <c r="D162" s="16"/>
      <c r="E162" s="25"/>
      <c r="F162" s="16"/>
      <c r="G162" s="20"/>
      <c r="H162" s="19"/>
      <c r="I162" s="18"/>
      <c r="J162" s="18"/>
      <c r="K162" s="12"/>
      <c r="L162" s="232">
        <f t="shared" si="17"/>
        <v>0</v>
      </c>
      <c r="M162" s="234">
        <f t="shared" si="18"/>
        <v>0</v>
      </c>
      <c r="N162" s="11">
        <f>IF(Q162="x",0,IF(J162&lt;(INDEX(Lookup!$U$2:$U$10,MATCH($D$47,Lookup!$S$2:$S$10,0))),0,$L$12*K162))</f>
        <v>0</v>
      </c>
      <c r="O162" s="234">
        <f t="shared" si="19"/>
        <v>0</v>
      </c>
      <c r="P162" s="10"/>
      <c r="Q162" s="9"/>
      <c r="S162" s="340">
        <f t="shared" si="20"/>
        <v>0</v>
      </c>
      <c r="T162" s="340">
        <f t="shared" si="21"/>
        <v>0</v>
      </c>
    </row>
    <row r="163" spans="2:20" ht="14.4" x14ac:dyDescent="0.3">
      <c r="B163" s="30"/>
      <c r="C163" s="16"/>
      <c r="D163" s="16"/>
      <c r="E163" s="25"/>
      <c r="F163" s="16"/>
      <c r="G163" s="20"/>
      <c r="H163" s="19"/>
      <c r="I163" s="18"/>
      <c r="J163" s="18"/>
      <c r="K163" s="12"/>
      <c r="L163" s="232">
        <f t="shared" si="17"/>
        <v>0</v>
      </c>
      <c r="M163" s="234">
        <f t="shared" si="18"/>
        <v>0</v>
      </c>
      <c r="N163" s="11">
        <f>IF(Q163="x",0,IF(J163&lt;(INDEX(Lookup!$U$2:$U$10,MATCH($D$47,Lookup!$S$2:$S$10,0))),0,$L$12*K163))</f>
        <v>0</v>
      </c>
      <c r="O163" s="234">
        <f t="shared" si="19"/>
        <v>0</v>
      </c>
      <c r="P163" s="10"/>
      <c r="Q163" s="9"/>
      <c r="S163" s="340">
        <f t="shared" si="20"/>
        <v>0</v>
      </c>
      <c r="T163" s="340">
        <f t="shared" si="21"/>
        <v>0</v>
      </c>
    </row>
    <row r="164" spans="2:20" ht="14.4" x14ac:dyDescent="0.3">
      <c r="B164" s="30"/>
      <c r="C164" s="16"/>
      <c r="D164" s="16"/>
      <c r="E164" s="25"/>
      <c r="F164" s="16"/>
      <c r="G164" s="20"/>
      <c r="H164" s="19"/>
      <c r="I164" s="18"/>
      <c r="J164" s="18"/>
      <c r="K164" s="12"/>
      <c r="L164" s="232">
        <f t="shared" si="17"/>
        <v>0</v>
      </c>
      <c r="M164" s="234">
        <f t="shared" si="18"/>
        <v>0</v>
      </c>
      <c r="N164" s="11">
        <f>IF(Q164="x",0,IF(J164&lt;(INDEX(Lookup!$U$2:$U$10,MATCH($D$47,Lookup!$S$2:$S$10,0))),0,$L$12*K164))</f>
        <v>0</v>
      </c>
      <c r="O164" s="234">
        <f t="shared" si="19"/>
        <v>0</v>
      </c>
      <c r="P164" s="10"/>
      <c r="Q164" s="9"/>
      <c r="S164" s="340">
        <f t="shared" si="20"/>
        <v>0</v>
      </c>
      <c r="T164" s="340">
        <f t="shared" si="21"/>
        <v>0</v>
      </c>
    </row>
    <row r="165" spans="2:20" ht="14.4" x14ac:dyDescent="0.3">
      <c r="B165" s="30"/>
      <c r="C165" s="16"/>
      <c r="D165" s="16"/>
      <c r="E165" s="25"/>
      <c r="F165" s="16"/>
      <c r="G165" s="20"/>
      <c r="H165" s="19"/>
      <c r="I165" s="18"/>
      <c r="J165" s="18"/>
      <c r="K165" s="12"/>
      <c r="L165" s="232">
        <f t="shared" si="17"/>
        <v>0</v>
      </c>
      <c r="M165" s="234">
        <f t="shared" si="18"/>
        <v>0</v>
      </c>
      <c r="N165" s="11">
        <f>IF(Q165="x",0,IF(J165&lt;(INDEX(Lookup!$U$2:$U$10,MATCH($D$47,Lookup!$S$2:$S$10,0))),0,$L$12*K165))</f>
        <v>0</v>
      </c>
      <c r="O165" s="234">
        <f t="shared" si="19"/>
        <v>0</v>
      </c>
      <c r="P165" s="10"/>
      <c r="Q165" s="9"/>
      <c r="S165" s="340">
        <f t="shared" si="20"/>
        <v>0</v>
      </c>
      <c r="T165" s="340">
        <f t="shared" si="21"/>
        <v>0</v>
      </c>
    </row>
    <row r="166" spans="2:20" ht="14.4" x14ac:dyDescent="0.3">
      <c r="B166" s="30"/>
      <c r="C166" s="16"/>
      <c r="D166" s="16"/>
      <c r="E166" s="25"/>
      <c r="F166" s="16"/>
      <c r="G166" s="20"/>
      <c r="H166" s="19"/>
      <c r="I166" s="18"/>
      <c r="J166" s="18"/>
      <c r="K166" s="12"/>
      <c r="L166" s="232">
        <f t="shared" si="17"/>
        <v>0</v>
      </c>
      <c r="M166" s="234">
        <f t="shared" si="18"/>
        <v>0</v>
      </c>
      <c r="N166" s="11">
        <f>IF(Q166="x",0,IF(J166&lt;(INDEX(Lookup!$U$2:$U$10,MATCH($D$47,Lookup!$S$2:$S$10,0))),0,$L$12*K166))</f>
        <v>0</v>
      </c>
      <c r="O166" s="234">
        <f t="shared" si="19"/>
        <v>0</v>
      </c>
      <c r="P166" s="10"/>
      <c r="Q166" s="9"/>
      <c r="S166" s="340">
        <f t="shared" si="20"/>
        <v>0</v>
      </c>
      <c r="T166" s="340">
        <f t="shared" si="21"/>
        <v>0</v>
      </c>
    </row>
    <row r="167" spans="2:20" ht="14.4" x14ac:dyDescent="0.3">
      <c r="B167" s="30"/>
      <c r="C167" s="16"/>
      <c r="D167" s="16"/>
      <c r="E167" s="25"/>
      <c r="F167" s="16"/>
      <c r="G167" s="20"/>
      <c r="H167" s="19"/>
      <c r="I167" s="18"/>
      <c r="J167" s="18"/>
      <c r="K167" s="12"/>
      <c r="L167" s="232">
        <f t="shared" si="17"/>
        <v>0</v>
      </c>
      <c r="M167" s="234">
        <f t="shared" si="18"/>
        <v>0</v>
      </c>
      <c r="N167" s="11">
        <f>IF(Q167="x",0,IF(J167&lt;(INDEX(Lookup!$U$2:$U$10,MATCH($D$47,Lookup!$S$2:$S$10,0))),0,$L$12*K167))</f>
        <v>0</v>
      </c>
      <c r="O167" s="234">
        <f t="shared" si="19"/>
        <v>0</v>
      </c>
      <c r="P167" s="10"/>
      <c r="Q167" s="9"/>
      <c r="S167" s="340">
        <f t="shared" si="20"/>
        <v>0</v>
      </c>
      <c r="T167" s="340">
        <f t="shared" si="21"/>
        <v>0</v>
      </c>
    </row>
    <row r="168" spans="2:20" ht="14.4" x14ac:dyDescent="0.3">
      <c r="B168" s="30"/>
      <c r="C168" s="16"/>
      <c r="D168" s="16"/>
      <c r="E168" s="25"/>
      <c r="F168" s="16"/>
      <c r="G168" s="20"/>
      <c r="H168" s="19"/>
      <c r="I168" s="18"/>
      <c r="J168" s="18"/>
      <c r="K168" s="12"/>
      <c r="L168" s="232">
        <f t="shared" si="17"/>
        <v>0</v>
      </c>
      <c r="M168" s="234">
        <f t="shared" si="18"/>
        <v>0</v>
      </c>
      <c r="N168" s="11">
        <f>IF(Q168="x",0,IF(J168&lt;(INDEX(Lookup!$U$2:$U$10,MATCH($D$47,Lookup!$S$2:$S$10,0))),0,$L$12*K168))</f>
        <v>0</v>
      </c>
      <c r="O168" s="234">
        <f t="shared" si="19"/>
        <v>0</v>
      </c>
      <c r="P168" s="10"/>
      <c r="Q168" s="9"/>
      <c r="S168" s="340">
        <f t="shared" si="20"/>
        <v>0</v>
      </c>
      <c r="T168" s="340">
        <f t="shared" si="21"/>
        <v>0</v>
      </c>
    </row>
    <row r="169" spans="2:20" ht="14.4" x14ac:dyDescent="0.3">
      <c r="B169" s="30"/>
      <c r="C169" s="16"/>
      <c r="D169" s="16"/>
      <c r="E169" s="25"/>
      <c r="F169" s="16"/>
      <c r="G169" s="20"/>
      <c r="H169" s="19"/>
      <c r="I169" s="18"/>
      <c r="J169" s="18"/>
      <c r="K169" s="12"/>
      <c r="L169" s="232">
        <f t="shared" si="17"/>
        <v>0</v>
      </c>
      <c r="M169" s="234">
        <f t="shared" si="18"/>
        <v>0</v>
      </c>
      <c r="N169" s="11">
        <f>IF(Q169="x",0,IF(J169&lt;(INDEX(Lookup!$U$2:$U$10,MATCH($D$47,Lookup!$S$2:$S$10,0))),0,$L$12*K169))</f>
        <v>0</v>
      </c>
      <c r="O169" s="234">
        <f t="shared" si="19"/>
        <v>0</v>
      </c>
      <c r="P169" s="10"/>
      <c r="Q169" s="9"/>
      <c r="S169" s="340">
        <f t="shared" si="20"/>
        <v>0</v>
      </c>
      <c r="T169" s="340">
        <f t="shared" si="21"/>
        <v>0</v>
      </c>
    </row>
    <row r="170" spans="2:20" ht="14.4" x14ac:dyDescent="0.3">
      <c r="B170" s="30"/>
      <c r="C170" s="16"/>
      <c r="D170" s="16"/>
      <c r="E170" s="25"/>
      <c r="F170" s="16"/>
      <c r="G170" s="20"/>
      <c r="H170" s="19"/>
      <c r="I170" s="18"/>
      <c r="J170" s="18"/>
      <c r="K170" s="12"/>
      <c r="L170" s="232">
        <f t="shared" si="17"/>
        <v>0</v>
      </c>
      <c r="M170" s="234">
        <f t="shared" si="18"/>
        <v>0</v>
      </c>
      <c r="N170" s="11">
        <f>IF(Q170="x",0,IF(J170&lt;(INDEX(Lookup!$U$2:$U$10,MATCH($D$47,Lookup!$S$2:$S$10,0))),0,$L$12*K170))</f>
        <v>0</v>
      </c>
      <c r="O170" s="234">
        <f t="shared" si="19"/>
        <v>0</v>
      </c>
      <c r="P170" s="10"/>
      <c r="Q170" s="9"/>
      <c r="S170" s="340">
        <f t="shared" si="20"/>
        <v>0</v>
      </c>
      <c r="T170" s="340">
        <f t="shared" si="21"/>
        <v>0</v>
      </c>
    </row>
    <row r="171" spans="2:20" ht="14.4" x14ac:dyDescent="0.3">
      <c r="B171" s="30"/>
      <c r="C171" s="16"/>
      <c r="D171" s="16"/>
      <c r="E171" s="25"/>
      <c r="F171" s="16"/>
      <c r="G171" s="20"/>
      <c r="H171" s="19"/>
      <c r="I171" s="18"/>
      <c r="J171" s="18"/>
      <c r="K171" s="12"/>
      <c r="L171" s="232">
        <f t="shared" si="17"/>
        <v>0</v>
      </c>
      <c r="M171" s="234">
        <f t="shared" si="18"/>
        <v>0</v>
      </c>
      <c r="N171" s="11">
        <f>IF(Q171="x",0,IF(J171&lt;(INDEX(Lookup!$U$2:$U$10,MATCH($D$47,Lookup!$S$2:$S$10,0))),0,$L$12*K171))</f>
        <v>0</v>
      </c>
      <c r="O171" s="234">
        <f t="shared" si="19"/>
        <v>0</v>
      </c>
      <c r="P171" s="10"/>
      <c r="Q171" s="9"/>
      <c r="S171" s="340">
        <f t="shared" si="20"/>
        <v>0</v>
      </c>
      <c r="T171" s="340">
        <f t="shared" si="21"/>
        <v>0</v>
      </c>
    </row>
    <row r="172" spans="2:20" ht="14.4" x14ac:dyDescent="0.3">
      <c r="B172" s="30"/>
      <c r="C172" s="16"/>
      <c r="D172" s="16"/>
      <c r="E172" s="25"/>
      <c r="F172" s="16"/>
      <c r="G172" s="20"/>
      <c r="H172" s="19"/>
      <c r="I172" s="18"/>
      <c r="J172" s="18"/>
      <c r="K172" s="12"/>
      <c r="L172" s="232">
        <f t="shared" si="17"/>
        <v>0</v>
      </c>
      <c r="M172" s="234">
        <f t="shared" si="18"/>
        <v>0</v>
      </c>
      <c r="N172" s="11">
        <f>IF(Q172="x",0,IF(J172&lt;(INDEX(Lookup!$U$2:$U$10,MATCH($D$47,Lookup!$S$2:$S$10,0))),0,$L$12*K172))</f>
        <v>0</v>
      </c>
      <c r="O172" s="234">
        <f t="shared" si="19"/>
        <v>0</v>
      </c>
      <c r="P172" s="10"/>
      <c r="Q172" s="9"/>
      <c r="S172" s="340">
        <f t="shared" si="20"/>
        <v>0</v>
      </c>
      <c r="T172" s="340">
        <f t="shared" si="21"/>
        <v>0</v>
      </c>
    </row>
    <row r="173" spans="2:20" ht="14.4" x14ac:dyDescent="0.3">
      <c r="B173" s="30"/>
      <c r="C173" s="16"/>
      <c r="D173" s="16"/>
      <c r="E173" s="25"/>
      <c r="F173" s="16"/>
      <c r="G173" s="20"/>
      <c r="H173" s="19"/>
      <c r="I173" s="18"/>
      <c r="J173" s="18"/>
      <c r="K173" s="12"/>
      <c r="L173" s="232">
        <f t="shared" si="17"/>
        <v>0</v>
      </c>
      <c r="M173" s="234">
        <f t="shared" si="18"/>
        <v>0</v>
      </c>
      <c r="N173" s="11">
        <f>IF(Q173="x",0,IF(J173&lt;(INDEX(Lookup!$U$2:$U$10,MATCH($D$47,Lookup!$S$2:$S$10,0))),0,$L$12*K173))</f>
        <v>0</v>
      </c>
      <c r="O173" s="234">
        <f t="shared" si="19"/>
        <v>0</v>
      </c>
      <c r="P173" s="10"/>
      <c r="Q173" s="9"/>
      <c r="S173" s="340">
        <f t="shared" si="20"/>
        <v>0</v>
      </c>
      <c r="T173" s="340">
        <f t="shared" si="21"/>
        <v>0</v>
      </c>
    </row>
    <row r="174" spans="2:20" ht="14.4" x14ac:dyDescent="0.3">
      <c r="B174" s="30"/>
      <c r="C174" s="16"/>
      <c r="D174" s="16"/>
      <c r="E174" s="25"/>
      <c r="F174" s="16"/>
      <c r="G174" s="20"/>
      <c r="H174" s="19"/>
      <c r="I174" s="18"/>
      <c r="J174" s="18"/>
      <c r="K174" s="12"/>
      <c r="L174" s="232">
        <f t="shared" si="17"/>
        <v>0</v>
      </c>
      <c r="M174" s="234">
        <f t="shared" si="18"/>
        <v>0</v>
      </c>
      <c r="N174" s="11">
        <f>IF(Q174="x",0,IF(J174&lt;(INDEX(Lookup!$U$2:$U$10,MATCH($D$47,Lookup!$S$2:$S$10,0))),0,$L$12*K174))</f>
        <v>0</v>
      </c>
      <c r="O174" s="234">
        <f t="shared" si="19"/>
        <v>0</v>
      </c>
      <c r="P174" s="10"/>
      <c r="Q174" s="9"/>
      <c r="S174" s="340">
        <f t="shared" si="20"/>
        <v>0</v>
      </c>
      <c r="T174" s="340">
        <f t="shared" si="21"/>
        <v>0</v>
      </c>
    </row>
    <row r="175" spans="2:20" ht="14.4" x14ac:dyDescent="0.3">
      <c r="B175" s="30"/>
      <c r="C175" s="16"/>
      <c r="D175" s="16"/>
      <c r="E175" s="25"/>
      <c r="F175" s="16"/>
      <c r="G175" s="20"/>
      <c r="H175" s="19"/>
      <c r="I175" s="18"/>
      <c r="J175" s="18"/>
      <c r="K175" s="12"/>
      <c r="L175" s="232">
        <f t="shared" si="17"/>
        <v>0</v>
      </c>
      <c r="M175" s="234">
        <f t="shared" si="18"/>
        <v>0</v>
      </c>
      <c r="N175" s="11">
        <f>IF(Q175="x",0,IF(J175&lt;(INDEX(Lookup!$U$2:$U$10,MATCH($D$47,Lookup!$S$2:$S$10,0))),0,$L$12*K175))</f>
        <v>0</v>
      </c>
      <c r="O175" s="234">
        <f t="shared" si="19"/>
        <v>0</v>
      </c>
      <c r="P175" s="10"/>
      <c r="Q175" s="9"/>
      <c r="S175" s="340">
        <f t="shared" si="20"/>
        <v>0</v>
      </c>
      <c r="T175" s="340">
        <f t="shared" si="21"/>
        <v>0</v>
      </c>
    </row>
    <row r="176" spans="2:20" ht="14.4" x14ac:dyDescent="0.3">
      <c r="B176" s="30"/>
      <c r="C176" s="16"/>
      <c r="D176" s="16"/>
      <c r="E176" s="25"/>
      <c r="F176" s="16"/>
      <c r="G176" s="20"/>
      <c r="H176" s="19"/>
      <c r="I176" s="18"/>
      <c r="J176" s="18"/>
      <c r="K176" s="12"/>
      <c r="L176" s="232">
        <f t="shared" si="17"/>
        <v>0</v>
      </c>
      <c r="M176" s="234">
        <f t="shared" si="18"/>
        <v>0</v>
      </c>
      <c r="N176" s="11">
        <f>IF(Q176="x",0,IF(J176&lt;(INDEX(Lookup!$U$2:$U$10,MATCH($D$47,Lookup!$S$2:$S$10,0))),0,$L$12*K176))</f>
        <v>0</v>
      </c>
      <c r="O176" s="234">
        <f t="shared" si="19"/>
        <v>0</v>
      </c>
      <c r="P176" s="10"/>
      <c r="Q176" s="9"/>
      <c r="S176" s="340">
        <f t="shared" si="20"/>
        <v>0</v>
      </c>
      <c r="T176" s="340">
        <f t="shared" si="21"/>
        <v>0</v>
      </c>
    </row>
    <row r="177" spans="2:20" ht="14.4" x14ac:dyDescent="0.3">
      <c r="B177" s="30"/>
      <c r="C177" s="16"/>
      <c r="D177" s="16"/>
      <c r="E177" s="25"/>
      <c r="F177" s="16"/>
      <c r="G177" s="20"/>
      <c r="H177" s="19"/>
      <c r="I177" s="18"/>
      <c r="J177" s="18"/>
      <c r="K177" s="12"/>
      <c r="L177" s="232">
        <f t="shared" si="17"/>
        <v>0</v>
      </c>
      <c r="M177" s="234">
        <f t="shared" si="18"/>
        <v>0</v>
      </c>
      <c r="N177" s="11">
        <f>IF(Q177="x",0,IF(J177&lt;(INDEX(Lookup!$U$2:$U$10,MATCH($D$47,Lookup!$S$2:$S$10,0))),0,$L$12*K177))</f>
        <v>0</v>
      </c>
      <c r="O177" s="234">
        <f t="shared" si="19"/>
        <v>0</v>
      </c>
      <c r="P177" s="10"/>
      <c r="Q177" s="9"/>
      <c r="S177" s="340">
        <f t="shared" si="20"/>
        <v>0</v>
      </c>
      <c r="T177" s="340">
        <f t="shared" si="21"/>
        <v>0</v>
      </c>
    </row>
    <row r="178" spans="2:20" ht="14.4" x14ac:dyDescent="0.3">
      <c r="B178" s="30"/>
      <c r="C178" s="16"/>
      <c r="D178" s="16"/>
      <c r="E178" s="25"/>
      <c r="F178" s="16"/>
      <c r="G178" s="20"/>
      <c r="H178" s="19"/>
      <c r="I178" s="18"/>
      <c r="J178" s="18"/>
      <c r="K178" s="12"/>
      <c r="L178" s="232">
        <f t="shared" ref="L178:L241" si="22">IF(ROUNDDOWN(DATEDIF(I178,J178,"d")/7,0)&gt;$L$12,$L$12*K178,K178*ROUNDDOWN(DATEDIF(I178,J178,"d")/7,0))</f>
        <v>0</v>
      </c>
      <c r="M178" s="234">
        <f t="shared" ref="M178:M241" si="23">L178*$L$6</f>
        <v>0</v>
      </c>
      <c r="N178" s="11">
        <f>IF(Q178="x",0,IF(J178&lt;(INDEX(Lookup!$U$2:$U$10,MATCH($D$47,Lookup!$S$2:$S$10,0))),0,$L$12*K178))</f>
        <v>0</v>
      </c>
      <c r="O178" s="234">
        <f t="shared" ref="O178:O241" si="24">N178*$L$6</f>
        <v>0</v>
      </c>
      <c r="P178" s="10"/>
      <c r="Q178" s="9"/>
      <c r="S178" s="340">
        <f t="shared" si="20"/>
        <v>0</v>
      </c>
      <c r="T178" s="340">
        <f t="shared" si="21"/>
        <v>0</v>
      </c>
    </row>
    <row r="179" spans="2:20" ht="14.4" x14ac:dyDescent="0.3">
      <c r="B179" s="30"/>
      <c r="C179" s="16"/>
      <c r="D179" s="16"/>
      <c r="E179" s="25"/>
      <c r="F179" s="16"/>
      <c r="G179" s="20"/>
      <c r="H179" s="19"/>
      <c r="I179" s="18"/>
      <c r="J179" s="18"/>
      <c r="K179" s="12"/>
      <c r="L179" s="232">
        <f t="shared" si="22"/>
        <v>0</v>
      </c>
      <c r="M179" s="234">
        <f t="shared" si="23"/>
        <v>0</v>
      </c>
      <c r="N179" s="11">
        <f>IF(Q179="x",0,IF(J179&lt;(INDEX(Lookup!$U$2:$U$10,MATCH($D$47,Lookup!$S$2:$S$10,0))),0,$L$12*K179))</f>
        <v>0</v>
      </c>
      <c r="O179" s="234">
        <f t="shared" si="24"/>
        <v>0</v>
      </c>
      <c r="P179" s="10"/>
      <c r="Q179" s="9"/>
      <c r="S179" s="340">
        <f t="shared" ref="S179:S242" si="25">M179*$I$35</f>
        <v>0</v>
      </c>
      <c r="T179" s="340">
        <f t="shared" ref="T179:T242" si="26">O179*$I$44</f>
        <v>0</v>
      </c>
    </row>
    <row r="180" spans="2:20" ht="14.4" x14ac:dyDescent="0.3">
      <c r="B180" s="30"/>
      <c r="C180" s="16"/>
      <c r="D180" s="16"/>
      <c r="E180" s="25"/>
      <c r="F180" s="16"/>
      <c r="G180" s="20"/>
      <c r="H180" s="19"/>
      <c r="I180" s="18"/>
      <c r="J180" s="18"/>
      <c r="K180" s="12"/>
      <c r="L180" s="232">
        <f t="shared" si="22"/>
        <v>0</v>
      </c>
      <c r="M180" s="234">
        <f t="shared" si="23"/>
        <v>0</v>
      </c>
      <c r="N180" s="11">
        <f>IF(Q180="x",0,IF(J180&lt;(INDEX(Lookup!$U$2:$U$10,MATCH($D$47,Lookup!$S$2:$S$10,0))),0,$L$12*K180))</f>
        <v>0</v>
      </c>
      <c r="O180" s="234">
        <f t="shared" si="24"/>
        <v>0</v>
      </c>
      <c r="P180" s="10"/>
      <c r="Q180" s="9"/>
      <c r="S180" s="340">
        <f t="shared" si="25"/>
        <v>0</v>
      </c>
      <c r="T180" s="340">
        <f t="shared" si="26"/>
        <v>0</v>
      </c>
    </row>
    <row r="181" spans="2:20" ht="14.4" x14ac:dyDescent="0.3">
      <c r="B181" s="30"/>
      <c r="C181" s="16"/>
      <c r="D181" s="16"/>
      <c r="E181" s="25"/>
      <c r="F181" s="16"/>
      <c r="G181" s="20"/>
      <c r="H181" s="19"/>
      <c r="I181" s="18"/>
      <c r="J181" s="18"/>
      <c r="K181" s="12"/>
      <c r="L181" s="232">
        <f t="shared" si="22"/>
        <v>0</v>
      </c>
      <c r="M181" s="234">
        <f t="shared" si="23"/>
        <v>0</v>
      </c>
      <c r="N181" s="11">
        <f>IF(Q181="x",0,IF(J181&lt;(INDEX(Lookup!$U$2:$U$10,MATCH($D$47,Lookup!$S$2:$S$10,0))),0,$L$12*K181))</f>
        <v>0</v>
      </c>
      <c r="O181" s="234">
        <f t="shared" si="24"/>
        <v>0</v>
      </c>
      <c r="P181" s="10"/>
      <c r="Q181" s="9"/>
      <c r="S181" s="340">
        <f t="shared" si="25"/>
        <v>0</v>
      </c>
      <c r="T181" s="340">
        <f t="shared" si="26"/>
        <v>0</v>
      </c>
    </row>
    <row r="182" spans="2:20" ht="14.4" x14ac:dyDescent="0.3">
      <c r="B182" s="30"/>
      <c r="C182" s="16"/>
      <c r="D182" s="16"/>
      <c r="E182" s="25"/>
      <c r="F182" s="16"/>
      <c r="G182" s="20"/>
      <c r="H182" s="19"/>
      <c r="I182" s="18"/>
      <c r="J182" s="18"/>
      <c r="K182" s="12"/>
      <c r="L182" s="232">
        <f t="shared" si="22"/>
        <v>0</v>
      </c>
      <c r="M182" s="234">
        <f t="shared" si="23"/>
        <v>0</v>
      </c>
      <c r="N182" s="11">
        <f>IF(Q182="x",0,IF(J182&lt;(INDEX(Lookup!$U$2:$U$10,MATCH($D$47,Lookup!$S$2:$S$10,0))),0,$L$12*K182))</f>
        <v>0</v>
      </c>
      <c r="O182" s="234">
        <f t="shared" si="24"/>
        <v>0</v>
      </c>
      <c r="P182" s="10"/>
      <c r="Q182" s="9"/>
      <c r="S182" s="340">
        <f t="shared" si="25"/>
        <v>0</v>
      </c>
      <c r="T182" s="340">
        <f t="shared" si="26"/>
        <v>0</v>
      </c>
    </row>
    <row r="183" spans="2:20" ht="14.4" x14ac:dyDescent="0.3">
      <c r="B183" s="30"/>
      <c r="C183" s="16"/>
      <c r="D183" s="16"/>
      <c r="E183" s="25"/>
      <c r="F183" s="16"/>
      <c r="G183" s="20"/>
      <c r="H183" s="19"/>
      <c r="I183" s="18"/>
      <c r="J183" s="18"/>
      <c r="K183" s="12"/>
      <c r="L183" s="232">
        <f t="shared" si="22"/>
        <v>0</v>
      </c>
      <c r="M183" s="234">
        <f t="shared" si="23"/>
        <v>0</v>
      </c>
      <c r="N183" s="11">
        <f>IF(Q183="x",0,IF(J183&lt;(INDEX(Lookup!$U$2:$U$10,MATCH($D$47,Lookup!$S$2:$S$10,0))),0,$L$12*K183))</f>
        <v>0</v>
      </c>
      <c r="O183" s="234">
        <f t="shared" si="24"/>
        <v>0</v>
      </c>
      <c r="P183" s="10"/>
      <c r="Q183" s="9"/>
      <c r="S183" s="340">
        <f t="shared" si="25"/>
        <v>0</v>
      </c>
      <c r="T183" s="340">
        <f t="shared" si="26"/>
        <v>0</v>
      </c>
    </row>
    <row r="184" spans="2:20" ht="14.4" x14ac:dyDescent="0.3">
      <c r="B184" s="30"/>
      <c r="C184" s="16"/>
      <c r="D184" s="16"/>
      <c r="E184" s="25"/>
      <c r="F184" s="16"/>
      <c r="G184" s="20"/>
      <c r="H184" s="19"/>
      <c r="I184" s="18"/>
      <c r="J184" s="18"/>
      <c r="K184" s="12"/>
      <c r="L184" s="232">
        <f t="shared" si="22"/>
        <v>0</v>
      </c>
      <c r="M184" s="234">
        <f t="shared" si="23"/>
        <v>0</v>
      </c>
      <c r="N184" s="11">
        <f>IF(Q184="x",0,IF(J184&lt;(INDEX(Lookup!$U$2:$U$10,MATCH($D$47,Lookup!$S$2:$S$10,0))),0,$L$12*K184))</f>
        <v>0</v>
      </c>
      <c r="O184" s="234">
        <f t="shared" si="24"/>
        <v>0</v>
      </c>
      <c r="P184" s="10"/>
      <c r="Q184" s="9"/>
      <c r="S184" s="340">
        <f t="shared" si="25"/>
        <v>0</v>
      </c>
      <c r="T184" s="340">
        <f t="shared" si="26"/>
        <v>0</v>
      </c>
    </row>
    <row r="185" spans="2:20" ht="14.4" x14ac:dyDescent="0.3">
      <c r="B185" s="30"/>
      <c r="C185" s="16"/>
      <c r="D185" s="16"/>
      <c r="E185" s="25"/>
      <c r="F185" s="16"/>
      <c r="G185" s="20"/>
      <c r="H185" s="19"/>
      <c r="I185" s="18"/>
      <c r="J185" s="18"/>
      <c r="K185" s="12"/>
      <c r="L185" s="232">
        <f t="shared" si="22"/>
        <v>0</v>
      </c>
      <c r="M185" s="234">
        <f t="shared" si="23"/>
        <v>0</v>
      </c>
      <c r="N185" s="11">
        <f>IF(Q185="x",0,IF(J185&lt;(INDEX(Lookup!$U$2:$U$10,MATCH($D$47,Lookup!$S$2:$S$10,0))),0,$L$12*K185))</f>
        <v>0</v>
      </c>
      <c r="O185" s="234">
        <f t="shared" si="24"/>
        <v>0</v>
      </c>
      <c r="P185" s="10"/>
      <c r="Q185" s="9"/>
      <c r="S185" s="340">
        <f t="shared" si="25"/>
        <v>0</v>
      </c>
      <c r="T185" s="340">
        <f t="shared" si="26"/>
        <v>0</v>
      </c>
    </row>
    <row r="186" spans="2:20" ht="14.4" x14ac:dyDescent="0.3">
      <c r="B186" s="30"/>
      <c r="C186" s="16"/>
      <c r="D186" s="16"/>
      <c r="E186" s="25"/>
      <c r="F186" s="16"/>
      <c r="G186" s="20"/>
      <c r="H186" s="19"/>
      <c r="I186" s="18"/>
      <c r="J186" s="18"/>
      <c r="K186" s="12"/>
      <c r="L186" s="232">
        <f t="shared" si="22"/>
        <v>0</v>
      </c>
      <c r="M186" s="234">
        <f t="shared" si="23"/>
        <v>0</v>
      </c>
      <c r="N186" s="11">
        <f>IF(Q186="x",0,IF(J186&lt;(INDEX(Lookup!$U$2:$U$10,MATCH($D$47,Lookup!$S$2:$S$10,0))),0,$L$12*K186))</f>
        <v>0</v>
      </c>
      <c r="O186" s="234">
        <f t="shared" si="24"/>
        <v>0</v>
      </c>
      <c r="P186" s="10"/>
      <c r="Q186" s="9"/>
      <c r="S186" s="340">
        <f t="shared" si="25"/>
        <v>0</v>
      </c>
      <c r="T186" s="340">
        <f t="shared" si="26"/>
        <v>0</v>
      </c>
    </row>
    <row r="187" spans="2:20" ht="14.4" x14ac:dyDescent="0.3">
      <c r="B187" s="30"/>
      <c r="C187" s="16"/>
      <c r="D187" s="16"/>
      <c r="E187" s="25"/>
      <c r="F187" s="16"/>
      <c r="G187" s="20"/>
      <c r="H187" s="19"/>
      <c r="I187" s="18"/>
      <c r="J187" s="18"/>
      <c r="K187" s="12"/>
      <c r="L187" s="232">
        <f t="shared" si="22"/>
        <v>0</v>
      </c>
      <c r="M187" s="234">
        <f t="shared" si="23"/>
        <v>0</v>
      </c>
      <c r="N187" s="11">
        <f>IF(Q187="x",0,IF(J187&lt;(INDEX(Lookup!$U$2:$U$10,MATCH($D$47,Lookup!$S$2:$S$10,0))),0,$L$12*K187))</f>
        <v>0</v>
      </c>
      <c r="O187" s="234">
        <f t="shared" si="24"/>
        <v>0</v>
      </c>
      <c r="P187" s="10"/>
      <c r="Q187" s="9"/>
      <c r="S187" s="340">
        <f t="shared" si="25"/>
        <v>0</v>
      </c>
      <c r="T187" s="340">
        <f t="shared" si="26"/>
        <v>0</v>
      </c>
    </row>
    <row r="188" spans="2:20" ht="14.4" x14ac:dyDescent="0.3">
      <c r="B188" s="30"/>
      <c r="C188" s="16"/>
      <c r="D188" s="16"/>
      <c r="E188" s="25"/>
      <c r="F188" s="16"/>
      <c r="G188" s="20"/>
      <c r="H188" s="19"/>
      <c r="I188" s="18"/>
      <c r="J188" s="18"/>
      <c r="K188" s="12"/>
      <c r="L188" s="232">
        <f t="shared" si="22"/>
        <v>0</v>
      </c>
      <c r="M188" s="234">
        <f t="shared" si="23"/>
        <v>0</v>
      </c>
      <c r="N188" s="11">
        <f>IF(Q188="x",0,IF(J188&lt;(INDEX(Lookup!$U$2:$U$10,MATCH($D$47,Lookup!$S$2:$S$10,0))),0,$L$12*K188))</f>
        <v>0</v>
      </c>
      <c r="O188" s="234">
        <f t="shared" si="24"/>
        <v>0</v>
      </c>
      <c r="P188" s="10"/>
      <c r="Q188" s="9"/>
      <c r="S188" s="340">
        <f t="shared" si="25"/>
        <v>0</v>
      </c>
      <c r="T188" s="340">
        <f t="shared" si="26"/>
        <v>0</v>
      </c>
    </row>
    <row r="189" spans="2:20" ht="14.4" x14ac:dyDescent="0.3">
      <c r="B189" s="30"/>
      <c r="C189" s="16"/>
      <c r="D189" s="16"/>
      <c r="E189" s="25"/>
      <c r="F189" s="16"/>
      <c r="G189" s="20"/>
      <c r="H189" s="19"/>
      <c r="I189" s="18"/>
      <c r="J189" s="18"/>
      <c r="K189" s="12"/>
      <c r="L189" s="232">
        <f t="shared" si="22"/>
        <v>0</v>
      </c>
      <c r="M189" s="234">
        <f t="shared" si="23"/>
        <v>0</v>
      </c>
      <c r="N189" s="11">
        <f>IF(Q189="x",0,IF(J189&lt;(INDEX(Lookup!$U$2:$U$10,MATCH($D$47,Lookup!$S$2:$S$10,0))),0,$L$12*K189))</f>
        <v>0</v>
      </c>
      <c r="O189" s="234">
        <f t="shared" si="24"/>
        <v>0</v>
      </c>
      <c r="P189" s="10"/>
      <c r="Q189" s="9"/>
      <c r="S189" s="340">
        <f t="shared" si="25"/>
        <v>0</v>
      </c>
      <c r="T189" s="340">
        <f t="shared" si="26"/>
        <v>0</v>
      </c>
    </row>
    <row r="190" spans="2:20" ht="14.4" x14ac:dyDescent="0.3">
      <c r="B190" s="30"/>
      <c r="C190" s="16"/>
      <c r="D190" s="16"/>
      <c r="E190" s="25"/>
      <c r="F190" s="16"/>
      <c r="G190" s="20"/>
      <c r="H190" s="19"/>
      <c r="I190" s="18"/>
      <c r="J190" s="18"/>
      <c r="K190" s="12"/>
      <c r="L190" s="232">
        <f t="shared" si="22"/>
        <v>0</v>
      </c>
      <c r="M190" s="234">
        <f t="shared" si="23"/>
        <v>0</v>
      </c>
      <c r="N190" s="11">
        <f>IF(Q190="x",0,IF(J190&lt;(INDEX(Lookup!$U$2:$U$10,MATCH($D$47,Lookup!$S$2:$S$10,0))),0,$L$12*K190))</f>
        <v>0</v>
      </c>
      <c r="O190" s="234">
        <f t="shared" si="24"/>
        <v>0</v>
      </c>
      <c r="P190" s="10"/>
      <c r="Q190" s="9"/>
      <c r="S190" s="340">
        <f t="shared" si="25"/>
        <v>0</v>
      </c>
      <c r="T190" s="340">
        <f t="shared" si="26"/>
        <v>0</v>
      </c>
    </row>
    <row r="191" spans="2:20" ht="14.4" x14ac:dyDescent="0.3">
      <c r="B191" s="30"/>
      <c r="C191" s="16"/>
      <c r="D191" s="16"/>
      <c r="E191" s="25"/>
      <c r="F191" s="16"/>
      <c r="G191" s="20"/>
      <c r="H191" s="19"/>
      <c r="I191" s="18"/>
      <c r="J191" s="18"/>
      <c r="K191" s="12"/>
      <c r="L191" s="232">
        <f t="shared" si="22"/>
        <v>0</v>
      </c>
      <c r="M191" s="234">
        <f t="shared" si="23"/>
        <v>0</v>
      </c>
      <c r="N191" s="11">
        <f>IF(Q191="x",0,IF(J191&lt;(INDEX(Lookup!$U$2:$U$10,MATCH($D$47,Lookup!$S$2:$S$10,0))),0,$L$12*K191))</f>
        <v>0</v>
      </c>
      <c r="O191" s="234">
        <f t="shared" si="24"/>
        <v>0</v>
      </c>
      <c r="P191" s="10"/>
      <c r="Q191" s="9"/>
      <c r="S191" s="340">
        <f t="shared" si="25"/>
        <v>0</v>
      </c>
      <c r="T191" s="340">
        <f t="shared" si="26"/>
        <v>0</v>
      </c>
    </row>
    <row r="192" spans="2:20" ht="14.4" x14ac:dyDescent="0.3">
      <c r="B192" s="30"/>
      <c r="C192" s="16"/>
      <c r="D192" s="16"/>
      <c r="E192" s="25"/>
      <c r="F192" s="16"/>
      <c r="G192" s="20"/>
      <c r="H192" s="19"/>
      <c r="I192" s="18"/>
      <c r="J192" s="18"/>
      <c r="K192" s="12"/>
      <c r="L192" s="232">
        <f t="shared" si="22"/>
        <v>0</v>
      </c>
      <c r="M192" s="234">
        <f t="shared" si="23"/>
        <v>0</v>
      </c>
      <c r="N192" s="11">
        <f>IF(Q192="x",0,IF(J192&lt;(INDEX(Lookup!$U$2:$U$10,MATCH($D$47,Lookup!$S$2:$S$10,0))),0,$L$12*K192))</f>
        <v>0</v>
      </c>
      <c r="O192" s="234">
        <f t="shared" si="24"/>
        <v>0</v>
      </c>
      <c r="P192" s="10"/>
      <c r="Q192" s="9"/>
      <c r="S192" s="340">
        <f t="shared" si="25"/>
        <v>0</v>
      </c>
      <c r="T192" s="340">
        <f t="shared" si="26"/>
        <v>0</v>
      </c>
    </row>
    <row r="193" spans="2:20" ht="14.4" x14ac:dyDescent="0.3">
      <c r="B193" s="30"/>
      <c r="C193" s="16"/>
      <c r="D193" s="16"/>
      <c r="E193" s="25"/>
      <c r="F193" s="16"/>
      <c r="G193" s="20"/>
      <c r="H193" s="19"/>
      <c r="I193" s="18"/>
      <c r="J193" s="18"/>
      <c r="K193" s="12"/>
      <c r="L193" s="232">
        <f t="shared" si="22"/>
        <v>0</v>
      </c>
      <c r="M193" s="234">
        <f t="shared" si="23"/>
        <v>0</v>
      </c>
      <c r="N193" s="11">
        <f>IF(Q193="x",0,IF(J193&lt;(INDEX(Lookup!$U$2:$U$10,MATCH($D$47,Lookup!$S$2:$S$10,0))),0,$L$12*K193))</f>
        <v>0</v>
      </c>
      <c r="O193" s="234">
        <f t="shared" si="24"/>
        <v>0</v>
      </c>
      <c r="P193" s="10"/>
      <c r="Q193" s="9"/>
      <c r="S193" s="340">
        <f t="shared" si="25"/>
        <v>0</v>
      </c>
      <c r="T193" s="340">
        <f t="shared" si="26"/>
        <v>0</v>
      </c>
    </row>
    <row r="194" spans="2:20" ht="14.4" x14ac:dyDescent="0.3">
      <c r="B194" s="30"/>
      <c r="C194" s="16"/>
      <c r="D194" s="16"/>
      <c r="E194" s="25"/>
      <c r="F194" s="16"/>
      <c r="G194" s="20"/>
      <c r="H194" s="19"/>
      <c r="I194" s="18"/>
      <c r="J194" s="18"/>
      <c r="K194" s="12"/>
      <c r="L194" s="232">
        <f t="shared" si="22"/>
        <v>0</v>
      </c>
      <c r="M194" s="234">
        <f t="shared" si="23"/>
        <v>0</v>
      </c>
      <c r="N194" s="11">
        <f>IF(Q194="x",0,IF(J194&lt;(INDEX(Lookup!$U$2:$U$10,MATCH($D$47,Lookup!$S$2:$S$10,0))),0,$L$12*K194))</f>
        <v>0</v>
      </c>
      <c r="O194" s="234">
        <f t="shared" si="24"/>
        <v>0</v>
      </c>
      <c r="P194" s="10"/>
      <c r="Q194" s="9"/>
      <c r="S194" s="340">
        <f t="shared" si="25"/>
        <v>0</v>
      </c>
      <c r="T194" s="340">
        <f t="shared" si="26"/>
        <v>0</v>
      </c>
    </row>
    <row r="195" spans="2:20" ht="14.4" x14ac:dyDescent="0.3">
      <c r="B195" s="30"/>
      <c r="C195" s="16"/>
      <c r="D195" s="16"/>
      <c r="E195" s="25"/>
      <c r="F195" s="16"/>
      <c r="G195" s="20"/>
      <c r="H195" s="19"/>
      <c r="I195" s="18"/>
      <c r="J195" s="18"/>
      <c r="K195" s="12"/>
      <c r="L195" s="232">
        <f t="shared" si="22"/>
        <v>0</v>
      </c>
      <c r="M195" s="234">
        <f t="shared" si="23"/>
        <v>0</v>
      </c>
      <c r="N195" s="11">
        <f>IF(Q195="x",0,IF(J195&lt;(INDEX(Lookup!$U$2:$U$10,MATCH($D$47,Lookup!$S$2:$S$10,0))),0,$L$12*K195))</f>
        <v>0</v>
      </c>
      <c r="O195" s="234">
        <f t="shared" si="24"/>
        <v>0</v>
      </c>
      <c r="P195" s="10"/>
      <c r="Q195" s="9"/>
      <c r="S195" s="340">
        <f t="shared" si="25"/>
        <v>0</v>
      </c>
      <c r="T195" s="340">
        <f t="shared" si="26"/>
        <v>0</v>
      </c>
    </row>
    <row r="196" spans="2:20" ht="14.4" x14ac:dyDescent="0.3">
      <c r="B196" s="30"/>
      <c r="C196" s="16"/>
      <c r="D196" s="16"/>
      <c r="E196" s="25"/>
      <c r="F196" s="16"/>
      <c r="G196" s="20"/>
      <c r="H196" s="19"/>
      <c r="I196" s="18"/>
      <c r="J196" s="18"/>
      <c r="K196" s="12"/>
      <c r="L196" s="232">
        <f t="shared" si="22"/>
        <v>0</v>
      </c>
      <c r="M196" s="234">
        <f t="shared" si="23"/>
        <v>0</v>
      </c>
      <c r="N196" s="11">
        <f>IF(Q196="x",0,IF(J196&lt;(INDEX(Lookup!$U$2:$U$10,MATCH($D$47,Lookup!$S$2:$S$10,0))),0,$L$12*K196))</f>
        <v>0</v>
      </c>
      <c r="O196" s="234">
        <f t="shared" si="24"/>
        <v>0</v>
      </c>
      <c r="P196" s="10"/>
      <c r="Q196" s="9"/>
      <c r="S196" s="340">
        <f t="shared" si="25"/>
        <v>0</v>
      </c>
      <c r="T196" s="340">
        <f t="shared" si="26"/>
        <v>0</v>
      </c>
    </row>
    <row r="197" spans="2:20" ht="14.4" x14ac:dyDescent="0.3">
      <c r="B197" s="30"/>
      <c r="C197" s="16"/>
      <c r="D197" s="16"/>
      <c r="E197" s="25"/>
      <c r="F197" s="16"/>
      <c r="G197" s="20"/>
      <c r="H197" s="19"/>
      <c r="I197" s="18"/>
      <c r="J197" s="18"/>
      <c r="K197" s="12"/>
      <c r="L197" s="232">
        <f t="shared" si="22"/>
        <v>0</v>
      </c>
      <c r="M197" s="234">
        <f t="shared" si="23"/>
        <v>0</v>
      </c>
      <c r="N197" s="11">
        <f>IF(Q197="x",0,IF(J197&lt;(INDEX(Lookup!$U$2:$U$10,MATCH($D$47,Lookup!$S$2:$S$10,0))),0,$L$12*K197))</f>
        <v>0</v>
      </c>
      <c r="O197" s="234">
        <f t="shared" si="24"/>
        <v>0</v>
      </c>
      <c r="P197" s="10"/>
      <c r="Q197" s="9"/>
      <c r="S197" s="340">
        <f t="shared" si="25"/>
        <v>0</v>
      </c>
      <c r="T197" s="340">
        <f t="shared" si="26"/>
        <v>0</v>
      </c>
    </row>
    <row r="198" spans="2:20" ht="14.4" x14ac:dyDescent="0.3">
      <c r="B198" s="30"/>
      <c r="C198" s="16"/>
      <c r="D198" s="16"/>
      <c r="E198" s="25"/>
      <c r="F198" s="16"/>
      <c r="G198" s="20"/>
      <c r="H198" s="19"/>
      <c r="I198" s="18"/>
      <c r="J198" s="18"/>
      <c r="K198" s="12"/>
      <c r="L198" s="232">
        <f t="shared" si="22"/>
        <v>0</v>
      </c>
      <c r="M198" s="234">
        <f t="shared" si="23"/>
        <v>0</v>
      </c>
      <c r="N198" s="11">
        <f>IF(Q198="x",0,IF(J198&lt;(INDEX(Lookup!$U$2:$U$10,MATCH($D$47,Lookup!$S$2:$S$10,0))),0,$L$12*K198))</f>
        <v>0</v>
      </c>
      <c r="O198" s="234">
        <f t="shared" si="24"/>
        <v>0</v>
      </c>
      <c r="P198" s="10"/>
      <c r="Q198" s="9"/>
      <c r="S198" s="340">
        <f t="shared" si="25"/>
        <v>0</v>
      </c>
      <c r="T198" s="340">
        <f t="shared" si="26"/>
        <v>0</v>
      </c>
    </row>
    <row r="199" spans="2:20" ht="14.4" x14ac:dyDescent="0.3">
      <c r="B199" s="30"/>
      <c r="C199" s="16"/>
      <c r="D199" s="16"/>
      <c r="E199" s="25"/>
      <c r="F199" s="16"/>
      <c r="G199" s="20"/>
      <c r="H199" s="19"/>
      <c r="I199" s="18"/>
      <c r="J199" s="18"/>
      <c r="K199" s="12"/>
      <c r="L199" s="232">
        <f t="shared" si="22"/>
        <v>0</v>
      </c>
      <c r="M199" s="234">
        <f t="shared" si="23"/>
        <v>0</v>
      </c>
      <c r="N199" s="11">
        <f>IF(Q199="x",0,IF(J199&lt;(INDEX(Lookup!$U$2:$U$10,MATCH($D$47,Lookup!$S$2:$S$10,0))),0,$L$12*K199))</f>
        <v>0</v>
      </c>
      <c r="O199" s="234">
        <f t="shared" si="24"/>
        <v>0</v>
      </c>
      <c r="P199" s="10"/>
      <c r="Q199" s="9"/>
      <c r="S199" s="340">
        <f t="shared" si="25"/>
        <v>0</v>
      </c>
      <c r="T199" s="340">
        <f t="shared" si="26"/>
        <v>0</v>
      </c>
    </row>
    <row r="200" spans="2:20" ht="14.4" x14ac:dyDescent="0.3">
      <c r="B200" s="30"/>
      <c r="C200" s="16"/>
      <c r="D200" s="16"/>
      <c r="E200" s="25"/>
      <c r="F200" s="16"/>
      <c r="G200" s="20"/>
      <c r="H200" s="19"/>
      <c r="I200" s="18"/>
      <c r="J200" s="18"/>
      <c r="K200" s="12"/>
      <c r="L200" s="232">
        <f t="shared" si="22"/>
        <v>0</v>
      </c>
      <c r="M200" s="234">
        <f t="shared" si="23"/>
        <v>0</v>
      </c>
      <c r="N200" s="11">
        <f>IF(Q200="x",0,IF(J200&lt;(INDEX(Lookup!$U$2:$U$10,MATCH($D$47,Lookup!$S$2:$S$10,0))),0,$L$12*K200))</f>
        <v>0</v>
      </c>
      <c r="O200" s="234">
        <f t="shared" si="24"/>
        <v>0</v>
      </c>
      <c r="P200" s="10"/>
      <c r="Q200" s="9"/>
      <c r="S200" s="340">
        <f t="shared" si="25"/>
        <v>0</v>
      </c>
      <c r="T200" s="340">
        <f t="shared" si="26"/>
        <v>0</v>
      </c>
    </row>
    <row r="201" spans="2:20" ht="14.4" x14ac:dyDescent="0.3">
      <c r="B201" s="30"/>
      <c r="C201" s="16"/>
      <c r="D201" s="16"/>
      <c r="E201" s="25"/>
      <c r="F201" s="16"/>
      <c r="G201" s="20"/>
      <c r="H201" s="19"/>
      <c r="I201" s="18"/>
      <c r="J201" s="18"/>
      <c r="K201" s="12"/>
      <c r="L201" s="232">
        <f t="shared" si="22"/>
        <v>0</v>
      </c>
      <c r="M201" s="234">
        <f t="shared" si="23"/>
        <v>0</v>
      </c>
      <c r="N201" s="11">
        <f>IF(Q201="x",0,IF(J201&lt;(INDEX(Lookup!$U$2:$U$10,MATCH($D$47,Lookup!$S$2:$S$10,0))),0,$L$12*K201))</f>
        <v>0</v>
      </c>
      <c r="O201" s="234">
        <f t="shared" si="24"/>
        <v>0</v>
      </c>
      <c r="P201" s="10"/>
      <c r="Q201" s="9"/>
      <c r="S201" s="340">
        <f t="shared" si="25"/>
        <v>0</v>
      </c>
      <c r="T201" s="340">
        <f t="shared" si="26"/>
        <v>0</v>
      </c>
    </row>
    <row r="202" spans="2:20" ht="14.4" x14ac:dyDescent="0.3">
      <c r="B202" s="30"/>
      <c r="C202" s="16"/>
      <c r="D202" s="16"/>
      <c r="E202" s="25"/>
      <c r="F202" s="16"/>
      <c r="G202" s="20"/>
      <c r="H202" s="19"/>
      <c r="I202" s="18"/>
      <c r="J202" s="18"/>
      <c r="K202" s="12"/>
      <c r="L202" s="232">
        <f t="shared" si="22"/>
        <v>0</v>
      </c>
      <c r="M202" s="234">
        <f t="shared" si="23"/>
        <v>0</v>
      </c>
      <c r="N202" s="11">
        <f>IF(Q202="x",0,IF(J202&lt;(INDEX(Lookup!$U$2:$U$10,MATCH($D$47,Lookup!$S$2:$S$10,0))),0,$L$12*K202))</f>
        <v>0</v>
      </c>
      <c r="O202" s="234">
        <f t="shared" si="24"/>
        <v>0</v>
      </c>
      <c r="P202" s="10"/>
      <c r="Q202" s="9"/>
      <c r="S202" s="340">
        <f t="shared" si="25"/>
        <v>0</v>
      </c>
      <c r="T202" s="340">
        <f t="shared" si="26"/>
        <v>0</v>
      </c>
    </row>
    <row r="203" spans="2:20" ht="14.4" x14ac:dyDescent="0.3">
      <c r="B203" s="30"/>
      <c r="C203" s="16"/>
      <c r="D203" s="16"/>
      <c r="E203" s="25"/>
      <c r="F203" s="16"/>
      <c r="G203" s="20"/>
      <c r="H203" s="19"/>
      <c r="I203" s="18"/>
      <c r="J203" s="18"/>
      <c r="K203" s="12"/>
      <c r="L203" s="232">
        <f t="shared" si="22"/>
        <v>0</v>
      </c>
      <c r="M203" s="234">
        <f t="shared" si="23"/>
        <v>0</v>
      </c>
      <c r="N203" s="11">
        <f>IF(Q203="x",0,IF(J203&lt;(INDEX(Lookup!$U$2:$U$10,MATCH($D$47,Lookup!$S$2:$S$10,0))),0,$L$12*K203))</f>
        <v>0</v>
      </c>
      <c r="O203" s="234">
        <f t="shared" si="24"/>
        <v>0</v>
      </c>
      <c r="P203" s="10"/>
      <c r="Q203" s="9"/>
      <c r="S203" s="340">
        <f t="shared" si="25"/>
        <v>0</v>
      </c>
      <c r="T203" s="340">
        <f t="shared" si="26"/>
        <v>0</v>
      </c>
    </row>
    <row r="204" spans="2:20" ht="14.4" x14ac:dyDescent="0.3">
      <c r="B204" s="30"/>
      <c r="C204" s="16"/>
      <c r="D204" s="16"/>
      <c r="E204" s="25"/>
      <c r="F204" s="16"/>
      <c r="G204" s="20"/>
      <c r="H204" s="19"/>
      <c r="I204" s="18"/>
      <c r="J204" s="18"/>
      <c r="K204" s="12"/>
      <c r="L204" s="232">
        <f t="shared" si="22"/>
        <v>0</v>
      </c>
      <c r="M204" s="234">
        <f t="shared" si="23"/>
        <v>0</v>
      </c>
      <c r="N204" s="11">
        <f>IF(Q204="x",0,IF(J204&lt;(INDEX(Lookup!$U$2:$U$10,MATCH($D$47,Lookup!$S$2:$S$10,0))),0,$L$12*K204))</f>
        <v>0</v>
      </c>
      <c r="O204" s="234">
        <f t="shared" si="24"/>
        <v>0</v>
      </c>
      <c r="P204" s="10"/>
      <c r="Q204" s="9"/>
      <c r="S204" s="340">
        <f t="shared" si="25"/>
        <v>0</v>
      </c>
      <c r="T204" s="340">
        <f t="shared" si="26"/>
        <v>0</v>
      </c>
    </row>
    <row r="205" spans="2:20" ht="14.4" x14ac:dyDescent="0.3">
      <c r="B205" s="30"/>
      <c r="C205" s="16"/>
      <c r="D205" s="16"/>
      <c r="E205" s="25"/>
      <c r="F205" s="16"/>
      <c r="G205" s="20"/>
      <c r="H205" s="19"/>
      <c r="I205" s="18"/>
      <c r="J205" s="18"/>
      <c r="K205" s="12"/>
      <c r="L205" s="232">
        <f t="shared" si="22"/>
        <v>0</v>
      </c>
      <c r="M205" s="234">
        <f t="shared" si="23"/>
        <v>0</v>
      </c>
      <c r="N205" s="11">
        <f>IF(Q205="x",0,IF(J205&lt;(INDEX(Lookup!$U$2:$U$10,MATCH($D$47,Lookup!$S$2:$S$10,0))),0,$L$12*K205))</f>
        <v>0</v>
      </c>
      <c r="O205" s="234">
        <f t="shared" si="24"/>
        <v>0</v>
      </c>
      <c r="P205" s="10"/>
      <c r="Q205" s="9"/>
      <c r="S205" s="340">
        <f t="shared" si="25"/>
        <v>0</v>
      </c>
      <c r="T205" s="340">
        <f t="shared" si="26"/>
        <v>0</v>
      </c>
    </row>
    <row r="206" spans="2:20" ht="14.4" x14ac:dyDescent="0.3">
      <c r="B206" s="30"/>
      <c r="C206" s="16"/>
      <c r="D206" s="16"/>
      <c r="E206" s="25"/>
      <c r="F206" s="16"/>
      <c r="G206" s="20"/>
      <c r="H206" s="19"/>
      <c r="I206" s="18"/>
      <c r="J206" s="18"/>
      <c r="K206" s="12"/>
      <c r="L206" s="232">
        <f t="shared" si="22"/>
        <v>0</v>
      </c>
      <c r="M206" s="234">
        <f t="shared" si="23"/>
        <v>0</v>
      </c>
      <c r="N206" s="11">
        <f>IF(Q206="x",0,IF(J206&lt;(INDEX(Lookup!$U$2:$U$10,MATCH($D$47,Lookup!$S$2:$S$10,0))),0,$L$12*K206))</f>
        <v>0</v>
      </c>
      <c r="O206" s="234">
        <f t="shared" si="24"/>
        <v>0</v>
      </c>
      <c r="P206" s="10"/>
      <c r="Q206" s="9"/>
      <c r="S206" s="340">
        <f t="shared" si="25"/>
        <v>0</v>
      </c>
      <c r="T206" s="340">
        <f t="shared" si="26"/>
        <v>0</v>
      </c>
    </row>
    <row r="207" spans="2:20" ht="14.4" x14ac:dyDescent="0.3">
      <c r="B207" s="30"/>
      <c r="C207" s="16"/>
      <c r="D207" s="16"/>
      <c r="E207" s="25"/>
      <c r="F207" s="16"/>
      <c r="G207" s="20"/>
      <c r="H207" s="19"/>
      <c r="I207" s="18"/>
      <c r="J207" s="18"/>
      <c r="K207" s="12"/>
      <c r="L207" s="232">
        <f t="shared" si="22"/>
        <v>0</v>
      </c>
      <c r="M207" s="234">
        <f t="shared" si="23"/>
        <v>0</v>
      </c>
      <c r="N207" s="11">
        <f>IF(Q207="x",0,IF(J207&lt;(INDEX(Lookup!$U$2:$U$10,MATCH($D$47,Lookup!$S$2:$S$10,0))),0,$L$12*K207))</f>
        <v>0</v>
      </c>
      <c r="O207" s="234">
        <f t="shared" si="24"/>
        <v>0</v>
      </c>
      <c r="P207" s="10"/>
      <c r="Q207" s="9"/>
      <c r="S207" s="340">
        <f t="shared" si="25"/>
        <v>0</v>
      </c>
      <c r="T207" s="340">
        <f t="shared" si="26"/>
        <v>0</v>
      </c>
    </row>
    <row r="208" spans="2:20" ht="14.4" x14ac:dyDescent="0.3">
      <c r="B208" s="30"/>
      <c r="C208" s="16"/>
      <c r="D208" s="16"/>
      <c r="E208" s="25"/>
      <c r="F208" s="16"/>
      <c r="G208" s="20"/>
      <c r="H208" s="19"/>
      <c r="I208" s="18"/>
      <c r="J208" s="18"/>
      <c r="K208" s="12"/>
      <c r="L208" s="232">
        <f t="shared" si="22"/>
        <v>0</v>
      </c>
      <c r="M208" s="234">
        <f t="shared" si="23"/>
        <v>0</v>
      </c>
      <c r="N208" s="11">
        <f>IF(Q208="x",0,IF(J208&lt;(INDEX(Lookup!$U$2:$U$10,MATCH($D$47,Lookup!$S$2:$S$10,0))),0,$L$12*K208))</f>
        <v>0</v>
      </c>
      <c r="O208" s="234">
        <f t="shared" si="24"/>
        <v>0</v>
      </c>
      <c r="P208" s="10"/>
      <c r="Q208" s="9"/>
      <c r="S208" s="340">
        <f t="shared" si="25"/>
        <v>0</v>
      </c>
      <c r="T208" s="340">
        <f t="shared" si="26"/>
        <v>0</v>
      </c>
    </row>
    <row r="209" spans="2:20" ht="14.4" x14ac:dyDescent="0.3">
      <c r="B209" s="30"/>
      <c r="C209" s="16"/>
      <c r="D209" s="16"/>
      <c r="E209" s="25"/>
      <c r="F209" s="16"/>
      <c r="G209" s="20"/>
      <c r="H209" s="19"/>
      <c r="I209" s="18"/>
      <c r="J209" s="18"/>
      <c r="K209" s="12"/>
      <c r="L209" s="232">
        <f t="shared" si="22"/>
        <v>0</v>
      </c>
      <c r="M209" s="234">
        <f t="shared" si="23"/>
        <v>0</v>
      </c>
      <c r="N209" s="11">
        <f>IF(Q209="x",0,IF(J209&lt;(INDEX(Lookup!$U$2:$U$10,MATCH($D$47,Lookup!$S$2:$S$10,0))),0,$L$12*K209))</f>
        <v>0</v>
      </c>
      <c r="O209" s="234">
        <f t="shared" si="24"/>
        <v>0</v>
      </c>
      <c r="P209" s="10"/>
      <c r="Q209" s="9"/>
      <c r="S209" s="340">
        <f t="shared" si="25"/>
        <v>0</v>
      </c>
      <c r="T209" s="340">
        <f t="shared" si="26"/>
        <v>0</v>
      </c>
    </row>
    <row r="210" spans="2:20" ht="14.4" x14ac:dyDescent="0.3">
      <c r="B210" s="30"/>
      <c r="C210" s="16"/>
      <c r="D210" s="16"/>
      <c r="E210" s="25"/>
      <c r="F210" s="16"/>
      <c r="G210" s="20"/>
      <c r="H210" s="19"/>
      <c r="I210" s="18"/>
      <c r="J210" s="18"/>
      <c r="K210" s="12"/>
      <c r="L210" s="232">
        <f t="shared" si="22"/>
        <v>0</v>
      </c>
      <c r="M210" s="234">
        <f t="shared" si="23"/>
        <v>0</v>
      </c>
      <c r="N210" s="11">
        <f>IF(Q210="x",0,IF(J210&lt;(INDEX(Lookup!$U$2:$U$10,MATCH($D$47,Lookup!$S$2:$S$10,0))),0,$L$12*K210))</f>
        <v>0</v>
      </c>
      <c r="O210" s="234">
        <f t="shared" si="24"/>
        <v>0</v>
      </c>
      <c r="P210" s="10"/>
      <c r="Q210" s="9"/>
      <c r="S210" s="340">
        <f t="shared" si="25"/>
        <v>0</v>
      </c>
      <c r="T210" s="340">
        <f t="shared" si="26"/>
        <v>0</v>
      </c>
    </row>
    <row r="211" spans="2:20" ht="14.4" x14ac:dyDescent="0.3">
      <c r="B211" s="30"/>
      <c r="C211" s="16"/>
      <c r="D211" s="16"/>
      <c r="E211" s="25"/>
      <c r="F211" s="16"/>
      <c r="G211" s="20"/>
      <c r="H211" s="19"/>
      <c r="I211" s="18"/>
      <c r="J211" s="18"/>
      <c r="K211" s="12"/>
      <c r="L211" s="232">
        <f t="shared" si="22"/>
        <v>0</v>
      </c>
      <c r="M211" s="234">
        <f t="shared" si="23"/>
        <v>0</v>
      </c>
      <c r="N211" s="11">
        <f>IF(Q211="x",0,IF(J211&lt;(INDEX(Lookup!$U$2:$U$10,MATCH($D$47,Lookup!$S$2:$S$10,0))),0,$L$12*K211))</f>
        <v>0</v>
      </c>
      <c r="O211" s="234">
        <f t="shared" si="24"/>
        <v>0</v>
      </c>
      <c r="P211" s="10"/>
      <c r="Q211" s="9"/>
      <c r="S211" s="340">
        <f t="shared" si="25"/>
        <v>0</v>
      </c>
      <c r="T211" s="340">
        <f t="shared" si="26"/>
        <v>0</v>
      </c>
    </row>
    <row r="212" spans="2:20" ht="14.4" x14ac:dyDescent="0.3">
      <c r="B212" s="30"/>
      <c r="C212" s="16"/>
      <c r="D212" s="16"/>
      <c r="E212" s="25"/>
      <c r="F212" s="16"/>
      <c r="G212" s="20"/>
      <c r="H212" s="19"/>
      <c r="I212" s="18"/>
      <c r="J212" s="18"/>
      <c r="K212" s="12"/>
      <c r="L212" s="232">
        <f t="shared" si="22"/>
        <v>0</v>
      </c>
      <c r="M212" s="234">
        <f t="shared" si="23"/>
        <v>0</v>
      </c>
      <c r="N212" s="11">
        <f>IF(Q212="x",0,IF(J212&lt;(INDEX(Lookup!$U$2:$U$10,MATCH($D$47,Lookup!$S$2:$S$10,0))),0,$L$12*K212))</f>
        <v>0</v>
      </c>
      <c r="O212" s="234">
        <f t="shared" si="24"/>
        <v>0</v>
      </c>
      <c r="P212" s="10"/>
      <c r="Q212" s="9"/>
      <c r="S212" s="340">
        <f t="shared" si="25"/>
        <v>0</v>
      </c>
      <c r="T212" s="340">
        <f t="shared" si="26"/>
        <v>0</v>
      </c>
    </row>
    <row r="213" spans="2:20" ht="14.4" x14ac:dyDescent="0.3">
      <c r="B213" s="30"/>
      <c r="C213" s="16"/>
      <c r="D213" s="16"/>
      <c r="E213" s="25"/>
      <c r="F213" s="16"/>
      <c r="G213" s="20"/>
      <c r="H213" s="19"/>
      <c r="I213" s="18"/>
      <c r="J213" s="18"/>
      <c r="K213" s="12"/>
      <c r="L213" s="232">
        <f t="shared" si="22"/>
        <v>0</v>
      </c>
      <c r="M213" s="234">
        <f t="shared" si="23"/>
        <v>0</v>
      </c>
      <c r="N213" s="11">
        <f>IF(Q213="x",0,IF(J213&lt;(INDEX(Lookup!$U$2:$U$10,MATCH($D$47,Lookup!$S$2:$S$10,0))),0,$L$12*K213))</f>
        <v>0</v>
      </c>
      <c r="O213" s="234">
        <f t="shared" si="24"/>
        <v>0</v>
      </c>
      <c r="P213" s="10"/>
      <c r="Q213" s="9"/>
      <c r="S213" s="340">
        <f t="shared" si="25"/>
        <v>0</v>
      </c>
      <c r="T213" s="340">
        <f t="shared" si="26"/>
        <v>0</v>
      </c>
    </row>
    <row r="214" spans="2:20" ht="14.4" x14ac:dyDescent="0.3">
      <c r="B214" s="30"/>
      <c r="C214" s="16"/>
      <c r="D214" s="16"/>
      <c r="E214" s="25"/>
      <c r="F214" s="16"/>
      <c r="G214" s="20"/>
      <c r="H214" s="19"/>
      <c r="I214" s="18"/>
      <c r="J214" s="18"/>
      <c r="K214" s="12"/>
      <c r="L214" s="232">
        <f t="shared" si="22"/>
        <v>0</v>
      </c>
      <c r="M214" s="234">
        <f t="shared" si="23"/>
        <v>0</v>
      </c>
      <c r="N214" s="11">
        <f>IF(Q214="x",0,IF(J214&lt;(INDEX(Lookup!$U$2:$U$10,MATCH($D$47,Lookup!$S$2:$S$10,0))),0,$L$12*K214))</f>
        <v>0</v>
      </c>
      <c r="O214" s="234">
        <f t="shared" si="24"/>
        <v>0</v>
      </c>
      <c r="P214" s="10"/>
      <c r="Q214" s="9"/>
      <c r="S214" s="340">
        <f t="shared" si="25"/>
        <v>0</v>
      </c>
      <c r="T214" s="340">
        <f t="shared" si="26"/>
        <v>0</v>
      </c>
    </row>
    <row r="215" spans="2:20" ht="14.4" x14ac:dyDescent="0.3">
      <c r="B215" s="30"/>
      <c r="C215" s="16"/>
      <c r="D215" s="16"/>
      <c r="E215" s="25"/>
      <c r="F215" s="16"/>
      <c r="G215" s="20"/>
      <c r="H215" s="19"/>
      <c r="I215" s="18"/>
      <c r="J215" s="18"/>
      <c r="K215" s="12"/>
      <c r="L215" s="232">
        <f t="shared" si="22"/>
        <v>0</v>
      </c>
      <c r="M215" s="234">
        <f t="shared" si="23"/>
        <v>0</v>
      </c>
      <c r="N215" s="11">
        <f>IF(Q215="x",0,IF(J215&lt;(INDEX(Lookup!$U$2:$U$10,MATCH($D$47,Lookup!$S$2:$S$10,0))),0,$L$12*K215))</f>
        <v>0</v>
      </c>
      <c r="O215" s="234">
        <f t="shared" si="24"/>
        <v>0</v>
      </c>
      <c r="P215" s="10"/>
      <c r="Q215" s="9"/>
      <c r="S215" s="340">
        <f t="shared" si="25"/>
        <v>0</v>
      </c>
      <c r="T215" s="340">
        <f t="shared" si="26"/>
        <v>0</v>
      </c>
    </row>
    <row r="216" spans="2:20" ht="14.4" x14ac:dyDescent="0.3">
      <c r="B216" s="30"/>
      <c r="C216" s="16"/>
      <c r="D216" s="16"/>
      <c r="E216" s="25"/>
      <c r="F216" s="16"/>
      <c r="G216" s="20"/>
      <c r="H216" s="19"/>
      <c r="I216" s="18"/>
      <c r="J216" s="18"/>
      <c r="K216" s="12"/>
      <c r="L216" s="232">
        <f t="shared" si="22"/>
        <v>0</v>
      </c>
      <c r="M216" s="234">
        <f t="shared" si="23"/>
        <v>0</v>
      </c>
      <c r="N216" s="11">
        <f>IF(Q216="x",0,IF(J216&lt;(INDEX(Lookup!$U$2:$U$10,MATCH($D$47,Lookup!$S$2:$S$10,0))),0,$L$12*K216))</f>
        <v>0</v>
      </c>
      <c r="O216" s="234">
        <f t="shared" si="24"/>
        <v>0</v>
      </c>
      <c r="P216" s="10"/>
      <c r="Q216" s="9"/>
      <c r="S216" s="340">
        <f t="shared" si="25"/>
        <v>0</v>
      </c>
      <c r="T216" s="340">
        <f t="shared" si="26"/>
        <v>0</v>
      </c>
    </row>
    <row r="217" spans="2:20" ht="14.4" x14ac:dyDescent="0.3">
      <c r="B217" s="30"/>
      <c r="C217" s="16"/>
      <c r="D217" s="16"/>
      <c r="E217" s="25"/>
      <c r="F217" s="16"/>
      <c r="G217" s="20"/>
      <c r="H217" s="19"/>
      <c r="I217" s="18"/>
      <c r="J217" s="18"/>
      <c r="K217" s="12"/>
      <c r="L217" s="232">
        <f t="shared" si="22"/>
        <v>0</v>
      </c>
      <c r="M217" s="234">
        <f t="shared" si="23"/>
        <v>0</v>
      </c>
      <c r="N217" s="11">
        <f>IF(Q217="x",0,IF(J217&lt;(INDEX(Lookup!$U$2:$U$10,MATCH($D$47,Lookup!$S$2:$S$10,0))),0,$L$12*K217))</f>
        <v>0</v>
      </c>
      <c r="O217" s="234">
        <f t="shared" si="24"/>
        <v>0</v>
      </c>
      <c r="P217" s="10"/>
      <c r="Q217" s="9"/>
      <c r="S217" s="340">
        <f t="shared" si="25"/>
        <v>0</v>
      </c>
      <c r="T217" s="340">
        <f t="shared" si="26"/>
        <v>0</v>
      </c>
    </row>
    <row r="218" spans="2:20" ht="14.4" x14ac:dyDescent="0.3">
      <c r="B218" s="30"/>
      <c r="C218" s="16"/>
      <c r="D218" s="16"/>
      <c r="E218" s="25"/>
      <c r="F218" s="16"/>
      <c r="G218" s="20"/>
      <c r="H218" s="19"/>
      <c r="I218" s="18"/>
      <c r="J218" s="18"/>
      <c r="K218" s="12"/>
      <c r="L218" s="232">
        <f t="shared" si="22"/>
        <v>0</v>
      </c>
      <c r="M218" s="234">
        <f t="shared" si="23"/>
        <v>0</v>
      </c>
      <c r="N218" s="11">
        <f>IF(Q218="x",0,IF(J218&lt;(INDEX(Lookup!$U$2:$U$10,MATCH($D$47,Lookup!$S$2:$S$10,0))),0,$L$12*K218))</f>
        <v>0</v>
      </c>
      <c r="O218" s="234">
        <f t="shared" si="24"/>
        <v>0</v>
      </c>
      <c r="P218" s="10"/>
      <c r="Q218" s="9"/>
      <c r="S218" s="340">
        <f t="shared" si="25"/>
        <v>0</v>
      </c>
      <c r="T218" s="340">
        <f t="shared" si="26"/>
        <v>0</v>
      </c>
    </row>
    <row r="219" spans="2:20" ht="14.4" x14ac:dyDescent="0.3">
      <c r="B219" s="30"/>
      <c r="C219" s="16"/>
      <c r="D219" s="16"/>
      <c r="E219" s="25"/>
      <c r="F219" s="16"/>
      <c r="G219" s="20"/>
      <c r="H219" s="19"/>
      <c r="I219" s="18"/>
      <c r="J219" s="18"/>
      <c r="K219" s="12"/>
      <c r="L219" s="232">
        <f t="shared" si="22"/>
        <v>0</v>
      </c>
      <c r="M219" s="234">
        <f t="shared" si="23"/>
        <v>0</v>
      </c>
      <c r="N219" s="11">
        <f>IF(Q219="x",0,IF(J219&lt;(INDEX(Lookup!$U$2:$U$10,MATCH($D$47,Lookup!$S$2:$S$10,0))),0,$L$12*K219))</f>
        <v>0</v>
      </c>
      <c r="O219" s="234">
        <f t="shared" si="24"/>
        <v>0</v>
      </c>
      <c r="P219" s="10"/>
      <c r="Q219" s="9"/>
      <c r="S219" s="340">
        <f t="shared" si="25"/>
        <v>0</v>
      </c>
      <c r="T219" s="340">
        <f t="shared" si="26"/>
        <v>0</v>
      </c>
    </row>
    <row r="220" spans="2:20" ht="14.4" x14ac:dyDescent="0.3">
      <c r="B220" s="30"/>
      <c r="C220" s="16"/>
      <c r="D220" s="16"/>
      <c r="E220" s="25"/>
      <c r="F220" s="16"/>
      <c r="G220" s="20"/>
      <c r="H220" s="19"/>
      <c r="I220" s="18"/>
      <c r="J220" s="18"/>
      <c r="K220" s="12"/>
      <c r="L220" s="232">
        <f t="shared" si="22"/>
        <v>0</v>
      </c>
      <c r="M220" s="234">
        <f t="shared" si="23"/>
        <v>0</v>
      </c>
      <c r="N220" s="11">
        <f>IF(Q220="x",0,IF(J220&lt;(INDEX(Lookup!$U$2:$U$10,MATCH($D$47,Lookup!$S$2:$S$10,0))),0,$L$12*K220))</f>
        <v>0</v>
      </c>
      <c r="O220" s="234">
        <f t="shared" si="24"/>
        <v>0</v>
      </c>
      <c r="P220" s="10"/>
      <c r="Q220" s="9"/>
      <c r="S220" s="340">
        <f t="shared" si="25"/>
        <v>0</v>
      </c>
      <c r="T220" s="340">
        <f t="shared" si="26"/>
        <v>0</v>
      </c>
    </row>
    <row r="221" spans="2:20" ht="14.4" x14ac:dyDescent="0.3">
      <c r="B221" s="30"/>
      <c r="C221" s="16"/>
      <c r="D221" s="16"/>
      <c r="E221" s="25"/>
      <c r="F221" s="16"/>
      <c r="G221" s="20"/>
      <c r="H221" s="19"/>
      <c r="I221" s="18"/>
      <c r="J221" s="18"/>
      <c r="K221" s="12"/>
      <c r="L221" s="232">
        <f t="shared" si="22"/>
        <v>0</v>
      </c>
      <c r="M221" s="234">
        <f t="shared" si="23"/>
        <v>0</v>
      </c>
      <c r="N221" s="11">
        <f>IF(Q221="x",0,IF(J221&lt;(INDEX(Lookup!$U$2:$U$10,MATCH($D$47,Lookup!$S$2:$S$10,0))),0,$L$12*K221))</f>
        <v>0</v>
      </c>
      <c r="O221" s="234">
        <f t="shared" si="24"/>
        <v>0</v>
      </c>
      <c r="P221" s="10"/>
      <c r="Q221" s="9"/>
      <c r="S221" s="340">
        <f t="shared" si="25"/>
        <v>0</v>
      </c>
      <c r="T221" s="340">
        <f t="shared" si="26"/>
        <v>0</v>
      </c>
    </row>
    <row r="222" spans="2:20" ht="14.4" x14ac:dyDescent="0.3">
      <c r="B222" s="30"/>
      <c r="C222" s="16"/>
      <c r="D222" s="16"/>
      <c r="E222" s="25"/>
      <c r="F222" s="16"/>
      <c r="G222" s="20"/>
      <c r="H222" s="19"/>
      <c r="I222" s="18"/>
      <c r="J222" s="18"/>
      <c r="K222" s="12"/>
      <c r="L222" s="232">
        <f t="shared" si="22"/>
        <v>0</v>
      </c>
      <c r="M222" s="234">
        <f t="shared" si="23"/>
        <v>0</v>
      </c>
      <c r="N222" s="11">
        <f>IF(Q222="x",0,IF(J222&lt;(INDEX(Lookup!$U$2:$U$10,MATCH($D$47,Lookup!$S$2:$S$10,0))),0,$L$12*K222))</f>
        <v>0</v>
      </c>
      <c r="O222" s="234">
        <f t="shared" si="24"/>
        <v>0</v>
      </c>
      <c r="P222" s="10"/>
      <c r="Q222" s="9"/>
      <c r="S222" s="340">
        <f t="shared" si="25"/>
        <v>0</v>
      </c>
      <c r="T222" s="340">
        <f t="shared" si="26"/>
        <v>0</v>
      </c>
    </row>
    <row r="223" spans="2:20" ht="14.4" x14ac:dyDescent="0.3">
      <c r="B223" s="30"/>
      <c r="C223" s="16"/>
      <c r="D223" s="16"/>
      <c r="E223" s="25"/>
      <c r="F223" s="16"/>
      <c r="G223" s="20"/>
      <c r="H223" s="19"/>
      <c r="I223" s="18"/>
      <c r="J223" s="18"/>
      <c r="K223" s="12"/>
      <c r="L223" s="232">
        <f t="shared" si="22"/>
        <v>0</v>
      </c>
      <c r="M223" s="234">
        <f t="shared" si="23"/>
        <v>0</v>
      </c>
      <c r="N223" s="11">
        <f>IF(Q223="x",0,IF(J223&lt;(INDEX(Lookup!$U$2:$U$10,MATCH($D$47,Lookup!$S$2:$S$10,0))),0,$L$12*K223))</f>
        <v>0</v>
      </c>
      <c r="O223" s="234">
        <f t="shared" si="24"/>
        <v>0</v>
      </c>
      <c r="P223" s="10"/>
      <c r="Q223" s="9"/>
      <c r="S223" s="340">
        <f t="shared" si="25"/>
        <v>0</v>
      </c>
      <c r="T223" s="340">
        <f t="shared" si="26"/>
        <v>0</v>
      </c>
    </row>
    <row r="224" spans="2:20" ht="14.4" x14ac:dyDescent="0.3">
      <c r="B224" s="30"/>
      <c r="C224" s="16"/>
      <c r="D224" s="16"/>
      <c r="E224" s="25"/>
      <c r="F224" s="16"/>
      <c r="G224" s="20"/>
      <c r="H224" s="19"/>
      <c r="I224" s="18"/>
      <c r="J224" s="18"/>
      <c r="K224" s="12"/>
      <c r="L224" s="232">
        <f t="shared" si="22"/>
        <v>0</v>
      </c>
      <c r="M224" s="234">
        <f t="shared" si="23"/>
        <v>0</v>
      </c>
      <c r="N224" s="11">
        <f>IF(Q224="x",0,IF(J224&lt;(INDEX(Lookup!$U$2:$U$10,MATCH($D$47,Lookup!$S$2:$S$10,0))),0,$L$12*K224))</f>
        <v>0</v>
      </c>
      <c r="O224" s="234">
        <f t="shared" si="24"/>
        <v>0</v>
      </c>
      <c r="P224" s="10"/>
      <c r="Q224" s="9"/>
      <c r="S224" s="340">
        <f t="shared" si="25"/>
        <v>0</v>
      </c>
      <c r="T224" s="340">
        <f t="shared" si="26"/>
        <v>0</v>
      </c>
    </row>
    <row r="225" spans="2:20" ht="14.4" x14ac:dyDescent="0.3">
      <c r="B225" s="30"/>
      <c r="C225" s="16"/>
      <c r="D225" s="16"/>
      <c r="E225" s="25"/>
      <c r="F225" s="16"/>
      <c r="G225" s="20"/>
      <c r="H225" s="19"/>
      <c r="I225" s="18"/>
      <c r="J225" s="18"/>
      <c r="K225" s="12"/>
      <c r="L225" s="232">
        <f t="shared" si="22"/>
        <v>0</v>
      </c>
      <c r="M225" s="234">
        <f t="shared" si="23"/>
        <v>0</v>
      </c>
      <c r="N225" s="11">
        <f>IF(Q225="x",0,IF(J225&lt;(INDEX(Lookup!$U$2:$U$10,MATCH($D$47,Lookup!$S$2:$S$10,0))),0,$L$12*K225))</f>
        <v>0</v>
      </c>
      <c r="O225" s="234">
        <f t="shared" si="24"/>
        <v>0</v>
      </c>
      <c r="P225" s="10"/>
      <c r="Q225" s="9"/>
      <c r="S225" s="340">
        <f t="shared" si="25"/>
        <v>0</v>
      </c>
      <c r="T225" s="340">
        <f t="shared" si="26"/>
        <v>0</v>
      </c>
    </row>
    <row r="226" spans="2:20" ht="14.4" x14ac:dyDescent="0.3">
      <c r="B226" s="30"/>
      <c r="C226" s="16"/>
      <c r="D226" s="16"/>
      <c r="E226" s="25"/>
      <c r="F226" s="16"/>
      <c r="G226" s="20"/>
      <c r="H226" s="19"/>
      <c r="I226" s="18"/>
      <c r="J226" s="18"/>
      <c r="K226" s="12"/>
      <c r="L226" s="232">
        <f t="shared" si="22"/>
        <v>0</v>
      </c>
      <c r="M226" s="234">
        <f t="shared" si="23"/>
        <v>0</v>
      </c>
      <c r="N226" s="11">
        <f>IF(Q226="x",0,IF(J226&lt;(INDEX(Lookup!$U$2:$U$10,MATCH($D$47,Lookup!$S$2:$S$10,0))),0,$L$12*K226))</f>
        <v>0</v>
      </c>
      <c r="O226" s="234">
        <f t="shared" si="24"/>
        <v>0</v>
      </c>
      <c r="P226" s="10"/>
      <c r="Q226" s="9"/>
      <c r="S226" s="340">
        <f t="shared" si="25"/>
        <v>0</v>
      </c>
      <c r="T226" s="340">
        <f t="shared" si="26"/>
        <v>0</v>
      </c>
    </row>
    <row r="227" spans="2:20" ht="14.4" x14ac:dyDescent="0.3">
      <c r="B227" s="30"/>
      <c r="C227" s="16"/>
      <c r="D227" s="16"/>
      <c r="E227" s="25"/>
      <c r="F227" s="16"/>
      <c r="G227" s="20"/>
      <c r="H227" s="19"/>
      <c r="I227" s="18"/>
      <c r="J227" s="18"/>
      <c r="K227" s="12"/>
      <c r="L227" s="232">
        <f t="shared" si="22"/>
        <v>0</v>
      </c>
      <c r="M227" s="234">
        <f t="shared" si="23"/>
        <v>0</v>
      </c>
      <c r="N227" s="11">
        <f>IF(Q227="x",0,IF(J227&lt;(INDEX(Lookup!$U$2:$U$10,MATCH($D$47,Lookup!$S$2:$S$10,0))),0,$L$12*K227))</f>
        <v>0</v>
      </c>
      <c r="O227" s="234">
        <f t="shared" si="24"/>
        <v>0</v>
      </c>
      <c r="P227" s="10"/>
      <c r="Q227" s="9"/>
      <c r="S227" s="340">
        <f t="shared" si="25"/>
        <v>0</v>
      </c>
      <c r="T227" s="340">
        <f t="shared" si="26"/>
        <v>0</v>
      </c>
    </row>
    <row r="228" spans="2:20" ht="14.4" x14ac:dyDescent="0.3">
      <c r="B228" s="30"/>
      <c r="C228" s="16"/>
      <c r="D228" s="16"/>
      <c r="E228" s="25"/>
      <c r="F228" s="16"/>
      <c r="G228" s="20"/>
      <c r="H228" s="19"/>
      <c r="I228" s="18"/>
      <c r="J228" s="18"/>
      <c r="K228" s="12"/>
      <c r="L228" s="232">
        <f t="shared" si="22"/>
        <v>0</v>
      </c>
      <c r="M228" s="234">
        <f t="shared" si="23"/>
        <v>0</v>
      </c>
      <c r="N228" s="11">
        <f>IF(Q228="x",0,IF(J228&lt;(INDEX(Lookup!$U$2:$U$10,MATCH($D$47,Lookup!$S$2:$S$10,0))),0,$L$12*K228))</f>
        <v>0</v>
      </c>
      <c r="O228" s="234">
        <f t="shared" si="24"/>
        <v>0</v>
      </c>
      <c r="P228" s="10"/>
      <c r="Q228" s="9"/>
      <c r="S228" s="340">
        <f t="shared" si="25"/>
        <v>0</v>
      </c>
      <c r="T228" s="340">
        <f t="shared" si="26"/>
        <v>0</v>
      </c>
    </row>
    <row r="229" spans="2:20" ht="14.4" x14ac:dyDescent="0.3">
      <c r="B229" s="30"/>
      <c r="C229" s="16"/>
      <c r="D229" s="16"/>
      <c r="E229" s="25"/>
      <c r="F229" s="16"/>
      <c r="G229" s="20"/>
      <c r="H229" s="19"/>
      <c r="I229" s="18"/>
      <c r="J229" s="18"/>
      <c r="K229" s="12"/>
      <c r="L229" s="232">
        <f t="shared" si="22"/>
        <v>0</v>
      </c>
      <c r="M229" s="234">
        <f t="shared" si="23"/>
        <v>0</v>
      </c>
      <c r="N229" s="11">
        <f>IF(Q229="x",0,IF(J229&lt;(INDEX(Lookup!$U$2:$U$10,MATCH($D$47,Lookup!$S$2:$S$10,0))),0,$L$12*K229))</f>
        <v>0</v>
      </c>
      <c r="O229" s="234">
        <f t="shared" si="24"/>
        <v>0</v>
      </c>
      <c r="P229" s="10"/>
      <c r="Q229" s="9"/>
      <c r="S229" s="340">
        <f t="shared" si="25"/>
        <v>0</v>
      </c>
      <c r="T229" s="340">
        <f t="shared" si="26"/>
        <v>0</v>
      </c>
    </row>
    <row r="230" spans="2:20" ht="14.4" x14ac:dyDescent="0.3">
      <c r="B230" s="30"/>
      <c r="C230" s="16"/>
      <c r="D230" s="16"/>
      <c r="E230" s="25"/>
      <c r="F230" s="16"/>
      <c r="G230" s="20"/>
      <c r="H230" s="19"/>
      <c r="I230" s="18"/>
      <c r="J230" s="18"/>
      <c r="K230" s="12"/>
      <c r="L230" s="232">
        <f t="shared" si="22"/>
        <v>0</v>
      </c>
      <c r="M230" s="234">
        <f t="shared" si="23"/>
        <v>0</v>
      </c>
      <c r="N230" s="11">
        <f>IF(Q230="x",0,IF(J230&lt;(INDEX(Lookup!$U$2:$U$10,MATCH($D$47,Lookup!$S$2:$S$10,0))),0,$L$12*K230))</f>
        <v>0</v>
      </c>
      <c r="O230" s="234">
        <f t="shared" si="24"/>
        <v>0</v>
      </c>
      <c r="P230" s="10"/>
      <c r="Q230" s="9"/>
      <c r="S230" s="340">
        <f t="shared" si="25"/>
        <v>0</v>
      </c>
      <c r="T230" s="340">
        <f t="shared" si="26"/>
        <v>0</v>
      </c>
    </row>
    <row r="231" spans="2:20" ht="14.4" x14ac:dyDescent="0.3">
      <c r="B231" s="30"/>
      <c r="C231" s="16"/>
      <c r="D231" s="16"/>
      <c r="E231" s="25"/>
      <c r="F231" s="16"/>
      <c r="G231" s="20"/>
      <c r="H231" s="19"/>
      <c r="I231" s="18"/>
      <c r="J231" s="18"/>
      <c r="K231" s="12"/>
      <c r="L231" s="232">
        <f t="shared" si="22"/>
        <v>0</v>
      </c>
      <c r="M231" s="234">
        <f t="shared" si="23"/>
        <v>0</v>
      </c>
      <c r="N231" s="11">
        <f>IF(Q231="x",0,IF(J231&lt;(INDEX(Lookup!$U$2:$U$10,MATCH($D$47,Lookup!$S$2:$S$10,0))),0,$L$12*K231))</f>
        <v>0</v>
      </c>
      <c r="O231" s="234">
        <f t="shared" si="24"/>
        <v>0</v>
      </c>
      <c r="P231" s="10"/>
      <c r="Q231" s="9"/>
      <c r="S231" s="340">
        <f t="shared" si="25"/>
        <v>0</v>
      </c>
      <c r="T231" s="340">
        <f t="shared" si="26"/>
        <v>0</v>
      </c>
    </row>
    <row r="232" spans="2:20" ht="14.4" x14ac:dyDescent="0.3">
      <c r="B232" s="30"/>
      <c r="C232" s="16"/>
      <c r="D232" s="16"/>
      <c r="E232" s="25"/>
      <c r="F232" s="16"/>
      <c r="G232" s="20"/>
      <c r="H232" s="19"/>
      <c r="I232" s="18"/>
      <c r="J232" s="18"/>
      <c r="K232" s="12"/>
      <c r="L232" s="232">
        <f t="shared" si="22"/>
        <v>0</v>
      </c>
      <c r="M232" s="234">
        <f t="shared" si="23"/>
        <v>0</v>
      </c>
      <c r="N232" s="11">
        <f>IF(Q232="x",0,IF(J232&lt;(INDEX(Lookup!$U$2:$U$10,MATCH($D$47,Lookup!$S$2:$S$10,0))),0,$L$12*K232))</f>
        <v>0</v>
      </c>
      <c r="O232" s="234">
        <f t="shared" si="24"/>
        <v>0</v>
      </c>
      <c r="P232" s="10"/>
      <c r="Q232" s="9"/>
      <c r="S232" s="340">
        <f t="shared" si="25"/>
        <v>0</v>
      </c>
      <c r="T232" s="340">
        <f t="shared" si="26"/>
        <v>0</v>
      </c>
    </row>
    <row r="233" spans="2:20" ht="14.4" x14ac:dyDescent="0.3">
      <c r="B233" s="30"/>
      <c r="C233" s="16"/>
      <c r="D233" s="16"/>
      <c r="E233" s="25"/>
      <c r="F233" s="16"/>
      <c r="G233" s="20"/>
      <c r="H233" s="19"/>
      <c r="I233" s="18"/>
      <c r="J233" s="18"/>
      <c r="K233" s="12"/>
      <c r="L233" s="232">
        <f t="shared" si="22"/>
        <v>0</v>
      </c>
      <c r="M233" s="234">
        <f t="shared" si="23"/>
        <v>0</v>
      </c>
      <c r="N233" s="11">
        <f>IF(Q233="x",0,IF(J233&lt;(INDEX(Lookup!$U$2:$U$10,MATCH($D$47,Lookup!$S$2:$S$10,0))),0,$L$12*K233))</f>
        <v>0</v>
      </c>
      <c r="O233" s="234">
        <f t="shared" si="24"/>
        <v>0</v>
      </c>
      <c r="P233" s="10"/>
      <c r="Q233" s="9"/>
      <c r="S233" s="340">
        <f t="shared" si="25"/>
        <v>0</v>
      </c>
      <c r="T233" s="340">
        <f t="shared" si="26"/>
        <v>0</v>
      </c>
    </row>
    <row r="234" spans="2:20" ht="14.4" x14ac:dyDescent="0.3">
      <c r="B234" s="30"/>
      <c r="C234" s="16"/>
      <c r="D234" s="16"/>
      <c r="E234" s="25"/>
      <c r="F234" s="16"/>
      <c r="G234" s="20"/>
      <c r="H234" s="19"/>
      <c r="I234" s="18"/>
      <c r="J234" s="18"/>
      <c r="K234" s="12"/>
      <c r="L234" s="232">
        <f t="shared" si="22"/>
        <v>0</v>
      </c>
      <c r="M234" s="234">
        <f t="shared" si="23"/>
        <v>0</v>
      </c>
      <c r="N234" s="11">
        <f>IF(Q234="x",0,IF(J234&lt;(INDEX(Lookup!$U$2:$U$10,MATCH($D$47,Lookup!$S$2:$S$10,0))),0,$L$12*K234))</f>
        <v>0</v>
      </c>
      <c r="O234" s="234">
        <f t="shared" si="24"/>
        <v>0</v>
      </c>
      <c r="P234" s="10"/>
      <c r="Q234" s="9"/>
      <c r="S234" s="340">
        <f t="shared" si="25"/>
        <v>0</v>
      </c>
      <c r="T234" s="340">
        <f t="shared" si="26"/>
        <v>0</v>
      </c>
    </row>
    <row r="235" spans="2:20" ht="14.4" x14ac:dyDescent="0.3">
      <c r="B235" s="30"/>
      <c r="C235" s="16"/>
      <c r="D235" s="16"/>
      <c r="E235" s="25"/>
      <c r="F235" s="16"/>
      <c r="G235" s="20"/>
      <c r="H235" s="19"/>
      <c r="I235" s="18"/>
      <c r="J235" s="18"/>
      <c r="K235" s="12"/>
      <c r="L235" s="232">
        <f t="shared" si="22"/>
        <v>0</v>
      </c>
      <c r="M235" s="234">
        <f t="shared" si="23"/>
        <v>0</v>
      </c>
      <c r="N235" s="11">
        <f>IF(Q235="x",0,IF(J235&lt;(INDEX(Lookup!$U$2:$U$10,MATCH($D$47,Lookup!$S$2:$S$10,0))),0,$L$12*K235))</f>
        <v>0</v>
      </c>
      <c r="O235" s="234">
        <f t="shared" si="24"/>
        <v>0</v>
      </c>
      <c r="P235" s="10"/>
      <c r="Q235" s="9"/>
      <c r="S235" s="340">
        <f t="shared" si="25"/>
        <v>0</v>
      </c>
      <c r="T235" s="340">
        <f t="shared" si="26"/>
        <v>0</v>
      </c>
    </row>
    <row r="236" spans="2:20" ht="14.4" x14ac:dyDescent="0.3">
      <c r="B236" s="30"/>
      <c r="C236" s="16"/>
      <c r="D236" s="16"/>
      <c r="E236" s="25"/>
      <c r="F236" s="16"/>
      <c r="G236" s="20"/>
      <c r="H236" s="19"/>
      <c r="I236" s="18"/>
      <c r="J236" s="18"/>
      <c r="K236" s="12"/>
      <c r="L236" s="232">
        <f t="shared" si="22"/>
        <v>0</v>
      </c>
      <c r="M236" s="234">
        <f t="shared" si="23"/>
        <v>0</v>
      </c>
      <c r="N236" s="11">
        <f>IF(Q236="x",0,IF(J236&lt;(INDEX(Lookup!$U$2:$U$10,MATCH($D$47,Lookup!$S$2:$S$10,0))),0,$L$12*K236))</f>
        <v>0</v>
      </c>
      <c r="O236" s="234">
        <f t="shared" si="24"/>
        <v>0</v>
      </c>
      <c r="P236" s="10"/>
      <c r="Q236" s="9"/>
      <c r="S236" s="340">
        <f t="shared" si="25"/>
        <v>0</v>
      </c>
      <c r="T236" s="340">
        <f t="shared" si="26"/>
        <v>0</v>
      </c>
    </row>
    <row r="237" spans="2:20" ht="14.4" x14ac:dyDescent="0.3">
      <c r="B237" s="30"/>
      <c r="C237" s="16"/>
      <c r="D237" s="16"/>
      <c r="E237" s="25"/>
      <c r="F237" s="16"/>
      <c r="G237" s="20"/>
      <c r="H237" s="19"/>
      <c r="I237" s="18"/>
      <c r="J237" s="18"/>
      <c r="K237" s="12"/>
      <c r="L237" s="232">
        <f t="shared" si="22"/>
        <v>0</v>
      </c>
      <c r="M237" s="234">
        <f t="shared" si="23"/>
        <v>0</v>
      </c>
      <c r="N237" s="11">
        <f>IF(Q237="x",0,IF(J237&lt;(INDEX(Lookup!$U$2:$U$10,MATCH($D$47,Lookup!$S$2:$S$10,0))),0,$L$12*K237))</f>
        <v>0</v>
      </c>
      <c r="O237" s="234">
        <f t="shared" si="24"/>
        <v>0</v>
      </c>
      <c r="P237" s="10"/>
      <c r="Q237" s="9"/>
      <c r="S237" s="340">
        <f t="shared" si="25"/>
        <v>0</v>
      </c>
      <c r="T237" s="340">
        <f t="shared" si="26"/>
        <v>0</v>
      </c>
    </row>
    <row r="238" spans="2:20" ht="14.4" x14ac:dyDescent="0.3">
      <c r="B238" s="30"/>
      <c r="C238" s="16"/>
      <c r="D238" s="16"/>
      <c r="E238" s="25"/>
      <c r="F238" s="16"/>
      <c r="G238" s="20"/>
      <c r="H238" s="19"/>
      <c r="I238" s="18"/>
      <c r="J238" s="18"/>
      <c r="K238" s="12"/>
      <c r="L238" s="232">
        <f t="shared" si="22"/>
        <v>0</v>
      </c>
      <c r="M238" s="234">
        <f t="shared" si="23"/>
        <v>0</v>
      </c>
      <c r="N238" s="11">
        <f>IF(Q238="x",0,IF(J238&lt;(INDEX(Lookup!$U$2:$U$10,MATCH($D$47,Lookup!$S$2:$S$10,0))),0,$L$12*K238))</f>
        <v>0</v>
      </c>
      <c r="O238" s="234">
        <f t="shared" si="24"/>
        <v>0</v>
      </c>
      <c r="P238" s="10"/>
      <c r="Q238" s="9"/>
      <c r="S238" s="340">
        <f t="shared" si="25"/>
        <v>0</v>
      </c>
      <c r="T238" s="340">
        <f t="shared" si="26"/>
        <v>0</v>
      </c>
    </row>
    <row r="239" spans="2:20" ht="14.4" x14ac:dyDescent="0.3">
      <c r="B239" s="30"/>
      <c r="C239" s="16"/>
      <c r="D239" s="16"/>
      <c r="E239" s="25"/>
      <c r="F239" s="16"/>
      <c r="G239" s="20"/>
      <c r="H239" s="19"/>
      <c r="I239" s="18"/>
      <c r="J239" s="18"/>
      <c r="K239" s="12"/>
      <c r="L239" s="232">
        <f t="shared" si="22"/>
        <v>0</v>
      </c>
      <c r="M239" s="234">
        <f t="shared" si="23"/>
        <v>0</v>
      </c>
      <c r="N239" s="11">
        <f>IF(Q239="x",0,IF(J239&lt;(INDEX(Lookup!$U$2:$U$10,MATCH($D$47,Lookup!$S$2:$S$10,0))),0,$L$12*K239))</f>
        <v>0</v>
      </c>
      <c r="O239" s="234">
        <f t="shared" si="24"/>
        <v>0</v>
      </c>
      <c r="P239" s="10"/>
      <c r="Q239" s="9"/>
      <c r="S239" s="340">
        <f t="shared" si="25"/>
        <v>0</v>
      </c>
      <c r="T239" s="340">
        <f t="shared" si="26"/>
        <v>0</v>
      </c>
    </row>
    <row r="240" spans="2:20" ht="14.4" x14ac:dyDescent="0.3">
      <c r="B240" s="30"/>
      <c r="C240" s="16"/>
      <c r="D240" s="16"/>
      <c r="E240" s="25"/>
      <c r="F240" s="16"/>
      <c r="G240" s="20"/>
      <c r="H240" s="19"/>
      <c r="I240" s="18"/>
      <c r="J240" s="18"/>
      <c r="K240" s="12"/>
      <c r="L240" s="232">
        <f t="shared" si="22"/>
        <v>0</v>
      </c>
      <c r="M240" s="234">
        <f t="shared" si="23"/>
        <v>0</v>
      </c>
      <c r="N240" s="11">
        <f>IF(Q240="x",0,IF(J240&lt;(INDEX(Lookup!$U$2:$U$10,MATCH($D$47,Lookup!$S$2:$S$10,0))),0,$L$12*K240))</f>
        <v>0</v>
      </c>
      <c r="O240" s="234">
        <f t="shared" si="24"/>
        <v>0</v>
      </c>
      <c r="P240" s="10"/>
      <c r="Q240" s="9"/>
      <c r="S240" s="340">
        <f t="shared" si="25"/>
        <v>0</v>
      </c>
      <c r="T240" s="340">
        <f t="shared" si="26"/>
        <v>0</v>
      </c>
    </row>
    <row r="241" spans="2:20" ht="14.4" x14ac:dyDescent="0.3">
      <c r="B241" s="30"/>
      <c r="C241" s="16"/>
      <c r="D241" s="16"/>
      <c r="E241" s="25"/>
      <c r="F241" s="16"/>
      <c r="G241" s="20"/>
      <c r="H241" s="19"/>
      <c r="I241" s="18"/>
      <c r="J241" s="18"/>
      <c r="K241" s="12"/>
      <c r="L241" s="232">
        <f t="shared" si="22"/>
        <v>0</v>
      </c>
      <c r="M241" s="234">
        <f t="shared" si="23"/>
        <v>0</v>
      </c>
      <c r="N241" s="11">
        <f>IF(Q241="x",0,IF(J241&lt;(INDEX(Lookup!$U$2:$U$10,MATCH($D$47,Lookup!$S$2:$S$10,0))),0,$L$12*K241))</f>
        <v>0</v>
      </c>
      <c r="O241" s="234">
        <f t="shared" si="24"/>
        <v>0</v>
      </c>
      <c r="P241" s="10"/>
      <c r="Q241" s="9"/>
      <c r="S241" s="340">
        <f t="shared" si="25"/>
        <v>0</v>
      </c>
      <c r="T241" s="340">
        <f t="shared" si="26"/>
        <v>0</v>
      </c>
    </row>
    <row r="242" spans="2:20" ht="14.4" x14ac:dyDescent="0.3">
      <c r="B242" s="30"/>
      <c r="C242" s="16"/>
      <c r="D242" s="16"/>
      <c r="E242" s="25"/>
      <c r="F242" s="16"/>
      <c r="G242" s="20"/>
      <c r="H242" s="19"/>
      <c r="I242" s="18"/>
      <c r="J242" s="18"/>
      <c r="K242" s="12"/>
      <c r="L242" s="232">
        <f t="shared" ref="L242:L305" si="27">IF(ROUNDDOWN(DATEDIF(I242,J242,"d")/7,0)&gt;$L$12,$L$12*K242,K242*ROUNDDOWN(DATEDIF(I242,J242,"d")/7,0))</f>
        <v>0</v>
      </c>
      <c r="M242" s="234">
        <f t="shared" ref="M242:M305" si="28">L242*$L$6</f>
        <v>0</v>
      </c>
      <c r="N242" s="11">
        <f>IF(Q242="x",0,IF(J242&lt;(INDEX(Lookup!$U$2:$U$10,MATCH($D$47,Lookup!$S$2:$S$10,0))),0,$L$12*K242))</f>
        <v>0</v>
      </c>
      <c r="O242" s="234">
        <f t="shared" ref="O242:O305" si="29">N242*$L$6</f>
        <v>0</v>
      </c>
      <c r="P242" s="10"/>
      <c r="Q242" s="9"/>
      <c r="S242" s="340">
        <f t="shared" si="25"/>
        <v>0</v>
      </c>
      <c r="T242" s="340">
        <f t="shared" si="26"/>
        <v>0</v>
      </c>
    </row>
    <row r="243" spans="2:20" ht="14.4" x14ac:dyDescent="0.3">
      <c r="B243" s="30"/>
      <c r="C243" s="16"/>
      <c r="D243" s="16"/>
      <c r="E243" s="25"/>
      <c r="F243" s="16"/>
      <c r="G243" s="20"/>
      <c r="H243" s="19"/>
      <c r="I243" s="18"/>
      <c r="J243" s="18"/>
      <c r="K243" s="12"/>
      <c r="L243" s="232">
        <f t="shared" si="27"/>
        <v>0</v>
      </c>
      <c r="M243" s="234">
        <f t="shared" si="28"/>
        <v>0</v>
      </c>
      <c r="N243" s="11">
        <f>IF(Q243="x",0,IF(J243&lt;(INDEX(Lookup!$U$2:$U$10,MATCH($D$47,Lookup!$S$2:$S$10,0))),0,$L$12*K243))</f>
        <v>0</v>
      </c>
      <c r="O243" s="234">
        <f t="shared" si="29"/>
        <v>0</v>
      </c>
      <c r="P243" s="10"/>
      <c r="Q243" s="9"/>
      <c r="S243" s="340">
        <f t="shared" ref="S243:S306" si="30">M243*$I$35</f>
        <v>0</v>
      </c>
      <c r="T243" s="340">
        <f t="shared" ref="T243:T306" si="31">O243*$I$44</f>
        <v>0</v>
      </c>
    </row>
    <row r="244" spans="2:20" ht="14.4" x14ac:dyDescent="0.3">
      <c r="B244" s="30"/>
      <c r="C244" s="16"/>
      <c r="D244" s="16"/>
      <c r="E244" s="25"/>
      <c r="F244" s="16"/>
      <c r="G244" s="20"/>
      <c r="H244" s="19"/>
      <c r="I244" s="18"/>
      <c r="J244" s="18"/>
      <c r="K244" s="12"/>
      <c r="L244" s="232">
        <f t="shared" si="27"/>
        <v>0</v>
      </c>
      <c r="M244" s="234">
        <f t="shared" si="28"/>
        <v>0</v>
      </c>
      <c r="N244" s="11">
        <f>IF(Q244="x",0,IF(J244&lt;(INDEX(Lookup!$U$2:$U$10,MATCH($D$47,Lookup!$S$2:$S$10,0))),0,$L$12*K244))</f>
        <v>0</v>
      </c>
      <c r="O244" s="234">
        <f t="shared" si="29"/>
        <v>0</v>
      </c>
      <c r="P244" s="10"/>
      <c r="Q244" s="9"/>
      <c r="S244" s="340">
        <f t="shared" si="30"/>
        <v>0</v>
      </c>
      <c r="T244" s="340">
        <f t="shared" si="31"/>
        <v>0</v>
      </c>
    </row>
    <row r="245" spans="2:20" ht="14.4" x14ac:dyDescent="0.3">
      <c r="B245" s="30"/>
      <c r="C245" s="16"/>
      <c r="D245" s="16"/>
      <c r="E245" s="25"/>
      <c r="F245" s="16"/>
      <c r="G245" s="20"/>
      <c r="H245" s="19"/>
      <c r="I245" s="18"/>
      <c r="J245" s="18"/>
      <c r="K245" s="12"/>
      <c r="L245" s="232">
        <f t="shared" si="27"/>
        <v>0</v>
      </c>
      <c r="M245" s="234">
        <f t="shared" si="28"/>
        <v>0</v>
      </c>
      <c r="N245" s="11">
        <f>IF(Q245="x",0,IF(J245&lt;(INDEX(Lookup!$U$2:$U$10,MATCH($D$47,Lookup!$S$2:$S$10,0))),0,$L$12*K245))</f>
        <v>0</v>
      </c>
      <c r="O245" s="234">
        <f t="shared" si="29"/>
        <v>0</v>
      </c>
      <c r="P245" s="10"/>
      <c r="Q245" s="9"/>
      <c r="S245" s="340">
        <f t="shared" si="30"/>
        <v>0</v>
      </c>
      <c r="T245" s="340">
        <f t="shared" si="31"/>
        <v>0</v>
      </c>
    </row>
    <row r="246" spans="2:20" ht="14.4" x14ac:dyDescent="0.3">
      <c r="B246" s="30"/>
      <c r="C246" s="16"/>
      <c r="D246" s="16"/>
      <c r="E246" s="25"/>
      <c r="F246" s="16"/>
      <c r="G246" s="20"/>
      <c r="H246" s="19"/>
      <c r="I246" s="18"/>
      <c r="J246" s="18"/>
      <c r="K246" s="12"/>
      <c r="L246" s="232">
        <f t="shared" si="27"/>
        <v>0</v>
      </c>
      <c r="M246" s="234">
        <f t="shared" si="28"/>
        <v>0</v>
      </c>
      <c r="N246" s="11">
        <f>IF(Q246="x",0,IF(J246&lt;(INDEX(Lookup!$U$2:$U$10,MATCH($D$47,Lookup!$S$2:$S$10,0))),0,$L$12*K246))</f>
        <v>0</v>
      </c>
      <c r="O246" s="234">
        <f t="shared" si="29"/>
        <v>0</v>
      </c>
      <c r="P246" s="10"/>
      <c r="Q246" s="9"/>
      <c r="S246" s="340">
        <f t="shared" si="30"/>
        <v>0</v>
      </c>
      <c r="T246" s="340">
        <f t="shared" si="31"/>
        <v>0</v>
      </c>
    </row>
    <row r="247" spans="2:20" ht="14.4" x14ac:dyDescent="0.3">
      <c r="B247" s="30"/>
      <c r="C247" s="16"/>
      <c r="D247" s="16"/>
      <c r="E247" s="25"/>
      <c r="F247" s="16"/>
      <c r="G247" s="20"/>
      <c r="H247" s="19"/>
      <c r="I247" s="18"/>
      <c r="J247" s="18"/>
      <c r="K247" s="12"/>
      <c r="L247" s="232">
        <f t="shared" si="27"/>
        <v>0</v>
      </c>
      <c r="M247" s="234">
        <f t="shared" si="28"/>
        <v>0</v>
      </c>
      <c r="N247" s="11">
        <f>IF(Q247="x",0,IF(J247&lt;(INDEX(Lookup!$U$2:$U$10,MATCH($D$47,Lookup!$S$2:$S$10,0))),0,$L$12*K247))</f>
        <v>0</v>
      </c>
      <c r="O247" s="234">
        <f t="shared" si="29"/>
        <v>0</v>
      </c>
      <c r="P247" s="10"/>
      <c r="Q247" s="9"/>
      <c r="S247" s="340">
        <f t="shared" si="30"/>
        <v>0</v>
      </c>
      <c r="T247" s="340">
        <f t="shared" si="31"/>
        <v>0</v>
      </c>
    </row>
    <row r="248" spans="2:20" ht="14.4" x14ac:dyDescent="0.3">
      <c r="B248" s="30"/>
      <c r="C248" s="16"/>
      <c r="D248" s="16"/>
      <c r="E248" s="25"/>
      <c r="F248" s="16"/>
      <c r="G248" s="20"/>
      <c r="H248" s="19"/>
      <c r="I248" s="18"/>
      <c r="J248" s="18"/>
      <c r="K248" s="12"/>
      <c r="L248" s="232">
        <f t="shared" si="27"/>
        <v>0</v>
      </c>
      <c r="M248" s="234">
        <f t="shared" si="28"/>
        <v>0</v>
      </c>
      <c r="N248" s="11">
        <f>IF(Q248="x",0,IF(J248&lt;(INDEX(Lookup!$U$2:$U$10,MATCH($D$47,Lookup!$S$2:$S$10,0))),0,$L$12*K248))</f>
        <v>0</v>
      </c>
      <c r="O248" s="234">
        <f t="shared" si="29"/>
        <v>0</v>
      </c>
      <c r="P248" s="10"/>
      <c r="Q248" s="9"/>
      <c r="S248" s="340">
        <f t="shared" si="30"/>
        <v>0</v>
      </c>
      <c r="T248" s="340">
        <f t="shared" si="31"/>
        <v>0</v>
      </c>
    </row>
    <row r="249" spans="2:20" ht="14.4" x14ac:dyDescent="0.3">
      <c r="B249" s="30"/>
      <c r="C249" s="16"/>
      <c r="D249" s="16"/>
      <c r="E249" s="25"/>
      <c r="F249" s="16"/>
      <c r="G249" s="20"/>
      <c r="H249" s="19"/>
      <c r="I249" s="18"/>
      <c r="J249" s="18"/>
      <c r="K249" s="12"/>
      <c r="L249" s="232">
        <f t="shared" si="27"/>
        <v>0</v>
      </c>
      <c r="M249" s="234">
        <f t="shared" si="28"/>
        <v>0</v>
      </c>
      <c r="N249" s="11">
        <f>IF(Q249="x",0,IF(J249&lt;(INDEX(Lookup!$U$2:$U$10,MATCH($D$47,Lookup!$S$2:$S$10,0))),0,$L$12*K249))</f>
        <v>0</v>
      </c>
      <c r="O249" s="234">
        <f t="shared" si="29"/>
        <v>0</v>
      </c>
      <c r="P249" s="10"/>
      <c r="Q249" s="9"/>
      <c r="S249" s="340">
        <f t="shared" si="30"/>
        <v>0</v>
      </c>
      <c r="T249" s="340">
        <f t="shared" si="31"/>
        <v>0</v>
      </c>
    </row>
    <row r="250" spans="2:20" ht="14.4" x14ac:dyDescent="0.3">
      <c r="B250" s="30"/>
      <c r="C250" s="16"/>
      <c r="D250" s="16"/>
      <c r="E250" s="25"/>
      <c r="F250" s="16"/>
      <c r="G250" s="20"/>
      <c r="H250" s="19"/>
      <c r="I250" s="18"/>
      <c r="J250" s="18"/>
      <c r="K250" s="12"/>
      <c r="L250" s="232">
        <f t="shared" si="27"/>
        <v>0</v>
      </c>
      <c r="M250" s="234">
        <f t="shared" si="28"/>
        <v>0</v>
      </c>
      <c r="N250" s="11">
        <f>IF(Q250="x",0,IF(J250&lt;(INDEX(Lookup!$U$2:$U$10,MATCH($D$47,Lookup!$S$2:$S$10,0))),0,$L$12*K250))</f>
        <v>0</v>
      </c>
      <c r="O250" s="234">
        <f t="shared" si="29"/>
        <v>0</v>
      </c>
      <c r="P250" s="10"/>
      <c r="Q250" s="9"/>
      <c r="S250" s="340">
        <f t="shared" si="30"/>
        <v>0</v>
      </c>
      <c r="T250" s="340">
        <f t="shared" si="31"/>
        <v>0</v>
      </c>
    </row>
    <row r="251" spans="2:20" ht="14.4" x14ac:dyDescent="0.3">
      <c r="B251" s="30"/>
      <c r="C251" s="16"/>
      <c r="D251" s="16"/>
      <c r="E251" s="25"/>
      <c r="F251" s="16"/>
      <c r="G251" s="20"/>
      <c r="H251" s="19"/>
      <c r="I251" s="18"/>
      <c r="J251" s="18"/>
      <c r="K251" s="12"/>
      <c r="L251" s="232">
        <f t="shared" si="27"/>
        <v>0</v>
      </c>
      <c r="M251" s="234">
        <f t="shared" si="28"/>
        <v>0</v>
      </c>
      <c r="N251" s="11">
        <f>IF(Q251="x",0,IF(J251&lt;(INDEX(Lookup!$U$2:$U$10,MATCH($D$47,Lookup!$S$2:$S$10,0))),0,$L$12*K251))</f>
        <v>0</v>
      </c>
      <c r="O251" s="234">
        <f t="shared" si="29"/>
        <v>0</v>
      </c>
      <c r="P251" s="10"/>
      <c r="Q251" s="9"/>
      <c r="S251" s="340">
        <f t="shared" si="30"/>
        <v>0</v>
      </c>
      <c r="T251" s="340">
        <f t="shared" si="31"/>
        <v>0</v>
      </c>
    </row>
    <row r="252" spans="2:20" ht="14.4" x14ac:dyDescent="0.3">
      <c r="B252" s="30"/>
      <c r="C252" s="16"/>
      <c r="D252" s="16"/>
      <c r="E252" s="25"/>
      <c r="F252" s="16"/>
      <c r="G252" s="20"/>
      <c r="H252" s="19"/>
      <c r="I252" s="18"/>
      <c r="J252" s="18"/>
      <c r="K252" s="12"/>
      <c r="L252" s="232">
        <f t="shared" si="27"/>
        <v>0</v>
      </c>
      <c r="M252" s="234">
        <f t="shared" si="28"/>
        <v>0</v>
      </c>
      <c r="N252" s="11">
        <f>IF(Q252="x",0,IF(J252&lt;(INDEX(Lookup!$U$2:$U$10,MATCH($D$47,Lookup!$S$2:$S$10,0))),0,$L$12*K252))</f>
        <v>0</v>
      </c>
      <c r="O252" s="234">
        <f t="shared" si="29"/>
        <v>0</v>
      </c>
      <c r="P252" s="10"/>
      <c r="Q252" s="9"/>
      <c r="S252" s="340">
        <f t="shared" si="30"/>
        <v>0</v>
      </c>
      <c r="T252" s="340">
        <f t="shared" si="31"/>
        <v>0</v>
      </c>
    </row>
    <row r="253" spans="2:20" ht="14.4" x14ac:dyDescent="0.3">
      <c r="B253" s="30"/>
      <c r="C253" s="16"/>
      <c r="D253" s="16"/>
      <c r="E253" s="25"/>
      <c r="F253" s="16"/>
      <c r="G253" s="20"/>
      <c r="H253" s="19"/>
      <c r="I253" s="18"/>
      <c r="J253" s="18"/>
      <c r="K253" s="12"/>
      <c r="L253" s="232">
        <f t="shared" si="27"/>
        <v>0</v>
      </c>
      <c r="M253" s="234">
        <f t="shared" si="28"/>
        <v>0</v>
      </c>
      <c r="N253" s="11">
        <f>IF(Q253="x",0,IF(J253&lt;(INDEX(Lookup!$U$2:$U$10,MATCH($D$47,Lookup!$S$2:$S$10,0))),0,$L$12*K253))</f>
        <v>0</v>
      </c>
      <c r="O253" s="234">
        <f t="shared" si="29"/>
        <v>0</v>
      </c>
      <c r="P253" s="10"/>
      <c r="Q253" s="9"/>
      <c r="S253" s="340">
        <f t="shared" si="30"/>
        <v>0</v>
      </c>
      <c r="T253" s="340">
        <f t="shared" si="31"/>
        <v>0</v>
      </c>
    </row>
    <row r="254" spans="2:20" ht="14.4" x14ac:dyDescent="0.3">
      <c r="B254" s="30"/>
      <c r="C254" s="16"/>
      <c r="D254" s="16"/>
      <c r="E254" s="25"/>
      <c r="F254" s="16"/>
      <c r="G254" s="20"/>
      <c r="H254" s="19"/>
      <c r="I254" s="18"/>
      <c r="J254" s="18"/>
      <c r="K254" s="12"/>
      <c r="L254" s="232">
        <f t="shared" si="27"/>
        <v>0</v>
      </c>
      <c r="M254" s="234">
        <f t="shared" si="28"/>
        <v>0</v>
      </c>
      <c r="N254" s="11">
        <f>IF(Q254="x",0,IF(J254&lt;(INDEX(Lookup!$U$2:$U$10,MATCH($D$47,Lookup!$S$2:$S$10,0))),0,$L$12*K254))</f>
        <v>0</v>
      </c>
      <c r="O254" s="234">
        <f t="shared" si="29"/>
        <v>0</v>
      </c>
      <c r="P254" s="10"/>
      <c r="Q254" s="9"/>
      <c r="S254" s="340">
        <f t="shared" si="30"/>
        <v>0</v>
      </c>
      <c r="T254" s="340">
        <f t="shared" si="31"/>
        <v>0</v>
      </c>
    </row>
    <row r="255" spans="2:20" ht="14.4" x14ac:dyDescent="0.3">
      <c r="B255" s="30"/>
      <c r="C255" s="16"/>
      <c r="D255" s="16"/>
      <c r="E255" s="25"/>
      <c r="F255" s="16"/>
      <c r="G255" s="20"/>
      <c r="H255" s="19"/>
      <c r="I255" s="18"/>
      <c r="J255" s="18"/>
      <c r="K255" s="12"/>
      <c r="L255" s="232">
        <f t="shared" si="27"/>
        <v>0</v>
      </c>
      <c r="M255" s="234">
        <f t="shared" si="28"/>
        <v>0</v>
      </c>
      <c r="N255" s="11">
        <f>IF(Q255="x",0,IF(J255&lt;(INDEX(Lookup!$U$2:$U$10,MATCH($D$47,Lookup!$S$2:$S$10,0))),0,$L$12*K255))</f>
        <v>0</v>
      </c>
      <c r="O255" s="234">
        <f t="shared" si="29"/>
        <v>0</v>
      </c>
      <c r="P255" s="10"/>
      <c r="Q255" s="9"/>
      <c r="S255" s="340">
        <f t="shared" si="30"/>
        <v>0</v>
      </c>
      <c r="T255" s="340">
        <f t="shared" si="31"/>
        <v>0</v>
      </c>
    </row>
    <row r="256" spans="2:20" ht="14.4" x14ac:dyDescent="0.3">
      <c r="B256" s="30"/>
      <c r="C256" s="16"/>
      <c r="D256" s="16"/>
      <c r="E256" s="25"/>
      <c r="F256" s="16"/>
      <c r="G256" s="20"/>
      <c r="H256" s="19"/>
      <c r="I256" s="18"/>
      <c r="J256" s="18"/>
      <c r="K256" s="12"/>
      <c r="L256" s="232">
        <f t="shared" si="27"/>
        <v>0</v>
      </c>
      <c r="M256" s="234">
        <f t="shared" si="28"/>
        <v>0</v>
      </c>
      <c r="N256" s="11">
        <f>IF(Q256="x",0,IF(J256&lt;(INDEX(Lookup!$U$2:$U$10,MATCH($D$47,Lookup!$S$2:$S$10,0))),0,$L$12*K256))</f>
        <v>0</v>
      </c>
      <c r="O256" s="234">
        <f t="shared" si="29"/>
        <v>0</v>
      </c>
      <c r="P256" s="10"/>
      <c r="Q256" s="9"/>
      <c r="S256" s="340">
        <f t="shared" si="30"/>
        <v>0</v>
      </c>
      <c r="T256" s="340">
        <f t="shared" si="31"/>
        <v>0</v>
      </c>
    </row>
    <row r="257" spans="2:20" ht="14.4" x14ac:dyDescent="0.3">
      <c r="B257" s="30"/>
      <c r="C257" s="16"/>
      <c r="D257" s="16"/>
      <c r="E257" s="25"/>
      <c r="F257" s="16"/>
      <c r="G257" s="20"/>
      <c r="H257" s="19"/>
      <c r="I257" s="18"/>
      <c r="J257" s="18"/>
      <c r="K257" s="12"/>
      <c r="L257" s="232">
        <f t="shared" si="27"/>
        <v>0</v>
      </c>
      <c r="M257" s="234">
        <f t="shared" si="28"/>
        <v>0</v>
      </c>
      <c r="N257" s="11">
        <f>IF(Q257="x",0,IF(J257&lt;(INDEX(Lookup!$U$2:$U$10,MATCH($D$47,Lookup!$S$2:$S$10,0))),0,$L$12*K257))</f>
        <v>0</v>
      </c>
      <c r="O257" s="234">
        <f t="shared" si="29"/>
        <v>0</v>
      </c>
      <c r="P257" s="10"/>
      <c r="Q257" s="9"/>
      <c r="S257" s="340">
        <f t="shared" si="30"/>
        <v>0</v>
      </c>
      <c r="T257" s="340">
        <f t="shared" si="31"/>
        <v>0</v>
      </c>
    </row>
    <row r="258" spans="2:20" ht="14.4" x14ac:dyDescent="0.3">
      <c r="B258" s="30"/>
      <c r="C258" s="16"/>
      <c r="D258" s="16"/>
      <c r="E258" s="25"/>
      <c r="F258" s="16"/>
      <c r="G258" s="20"/>
      <c r="H258" s="19"/>
      <c r="I258" s="18"/>
      <c r="J258" s="18"/>
      <c r="K258" s="12"/>
      <c r="L258" s="232">
        <f t="shared" si="27"/>
        <v>0</v>
      </c>
      <c r="M258" s="234">
        <f t="shared" si="28"/>
        <v>0</v>
      </c>
      <c r="N258" s="11">
        <f>IF(Q258="x",0,IF(J258&lt;(INDEX(Lookup!$U$2:$U$10,MATCH($D$47,Lookup!$S$2:$S$10,0))),0,$L$12*K258))</f>
        <v>0</v>
      </c>
      <c r="O258" s="234">
        <f t="shared" si="29"/>
        <v>0</v>
      </c>
      <c r="P258" s="10"/>
      <c r="Q258" s="9"/>
      <c r="S258" s="340">
        <f t="shared" si="30"/>
        <v>0</v>
      </c>
      <c r="T258" s="340">
        <f t="shared" si="31"/>
        <v>0</v>
      </c>
    </row>
    <row r="259" spans="2:20" ht="14.4" x14ac:dyDescent="0.3">
      <c r="B259" s="30"/>
      <c r="C259" s="16"/>
      <c r="D259" s="16"/>
      <c r="E259" s="25"/>
      <c r="F259" s="16"/>
      <c r="G259" s="20"/>
      <c r="H259" s="19"/>
      <c r="I259" s="18"/>
      <c r="J259" s="18"/>
      <c r="K259" s="12"/>
      <c r="L259" s="232">
        <f t="shared" si="27"/>
        <v>0</v>
      </c>
      <c r="M259" s="234">
        <f t="shared" si="28"/>
        <v>0</v>
      </c>
      <c r="N259" s="11">
        <f>IF(Q259="x",0,IF(J259&lt;(INDEX(Lookup!$U$2:$U$10,MATCH($D$47,Lookup!$S$2:$S$10,0))),0,$L$12*K259))</f>
        <v>0</v>
      </c>
      <c r="O259" s="234">
        <f t="shared" si="29"/>
        <v>0</v>
      </c>
      <c r="P259" s="10"/>
      <c r="Q259" s="9"/>
      <c r="S259" s="340">
        <f t="shared" si="30"/>
        <v>0</v>
      </c>
      <c r="T259" s="340">
        <f t="shared" si="31"/>
        <v>0</v>
      </c>
    </row>
    <row r="260" spans="2:20" ht="14.4" x14ac:dyDescent="0.3">
      <c r="B260" s="30"/>
      <c r="C260" s="16"/>
      <c r="D260" s="16"/>
      <c r="E260" s="25"/>
      <c r="F260" s="16"/>
      <c r="G260" s="20"/>
      <c r="H260" s="19"/>
      <c r="I260" s="18"/>
      <c r="J260" s="18"/>
      <c r="K260" s="12"/>
      <c r="L260" s="232">
        <f t="shared" si="27"/>
        <v>0</v>
      </c>
      <c r="M260" s="234">
        <f t="shared" si="28"/>
        <v>0</v>
      </c>
      <c r="N260" s="11">
        <f>IF(Q260="x",0,IF(J260&lt;(INDEX(Lookup!$U$2:$U$10,MATCH($D$47,Lookup!$S$2:$S$10,0))),0,$L$12*K260))</f>
        <v>0</v>
      </c>
      <c r="O260" s="234">
        <f t="shared" si="29"/>
        <v>0</v>
      </c>
      <c r="P260" s="10"/>
      <c r="Q260" s="9"/>
      <c r="S260" s="340">
        <f t="shared" si="30"/>
        <v>0</v>
      </c>
      <c r="T260" s="340">
        <f t="shared" si="31"/>
        <v>0</v>
      </c>
    </row>
    <row r="261" spans="2:20" ht="14.4" x14ac:dyDescent="0.3">
      <c r="B261" s="30"/>
      <c r="C261" s="16"/>
      <c r="D261" s="16"/>
      <c r="E261" s="25"/>
      <c r="F261" s="16"/>
      <c r="G261" s="20"/>
      <c r="H261" s="19"/>
      <c r="I261" s="18"/>
      <c r="J261" s="18"/>
      <c r="K261" s="12"/>
      <c r="L261" s="232">
        <f t="shared" si="27"/>
        <v>0</v>
      </c>
      <c r="M261" s="234">
        <f t="shared" si="28"/>
        <v>0</v>
      </c>
      <c r="N261" s="11">
        <f>IF(Q261="x",0,IF(J261&lt;(INDEX(Lookup!$U$2:$U$10,MATCH($D$47,Lookup!$S$2:$S$10,0))),0,$L$12*K261))</f>
        <v>0</v>
      </c>
      <c r="O261" s="234">
        <f t="shared" si="29"/>
        <v>0</v>
      </c>
      <c r="P261" s="10"/>
      <c r="Q261" s="9"/>
      <c r="S261" s="340">
        <f t="shared" si="30"/>
        <v>0</v>
      </c>
      <c r="T261" s="340">
        <f t="shared" si="31"/>
        <v>0</v>
      </c>
    </row>
    <row r="262" spans="2:20" ht="14.4" x14ac:dyDescent="0.3">
      <c r="B262" s="30"/>
      <c r="C262" s="16"/>
      <c r="D262" s="16"/>
      <c r="E262" s="25"/>
      <c r="F262" s="16"/>
      <c r="G262" s="20"/>
      <c r="H262" s="19"/>
      <c r="I262" s="18"/>
      <c r="J262" s="18"/>
      <c r="K262" s="12"/>
      <c r="L262" s="232">
        <f t="shared" si="27"/>
        <v>0</v>
      </c>
      <c r="M262" s="234">
        <f t="shared" si="28"/>
        <v>0</v>
      </c>
      <c r="N262" s="11">
        <f>IF(Q262="x",0,IF(J262&lt;(INDEX(Lookup!$U$2:$U$10,MATCH($D$47,Lookup!$S$2:$S$10,0))),0,$L$12*K262))</f>
        <v>0</v>
      </c>
      <c r="O262" s="234">
        <f t="shared" si="29"/>
        <v>0</v>
      </c>
      <c r="P262" s="10"/>
      <c r="Q262" s="9"/>
      <c r="S262" s="340">
        <f t="shared" si="30"/>
        <v>0</v>
      </c>
      <c r="T262" s="340">
        <f t="shared" si="31"/>
        <v>0</v>
      </c>
    </row>
    <row r="263" spans="2:20" ht="14.4" x14ac:dyDescent="0.3">
      <c r="B263" s="30"/>
      <c r="C263" s="16"/>
      <c r="D263" s="16"/>
      <c r="E263" s="25"/>
      <c r="F263" s="16"/>
      <c r="G263" s="20"/>
      <c r="H263" s="19"/>
      <c r="I263" s="18"/>
      <c r="J263" s="18"/>
      <c r="K263" s="12"/>
      <c r="L263" s="232">
        <f t="shared" si="27"/>
        <v>0</v>
      </c>
      <c r="M263" s="234">
        <f t="shared" si="28"/>
        <v>0</v>
      </c>
      <c r="N263" s="11">
        <f>IF(Q263="x",0,IF(J263&lt;(INDEX(Lookup!$U$2:$U$10,MATCH($D$47,Lookup!$S$2:$S$10,0))),0,$L$12*K263))</f>
        <v>0</v>
      </c>
      <c r="O263" s="234">
        <f t="shared" si="29"/>
        <v>0</v>
      </c>
      <c r="P263" s="10"/>
      <c r="Q263" s="9"/>
      <c r="S263" s="340">
        <f t="shared" si="30"/>
        <v>0</v>
      </c>
      <c r="T263" s="340">
        <f t="shared" si="31"/>
        <v>0</v>
      </c>
    </row>
    <row r="264" spans="2:20" ht="14.4" x14ac:dyDescent="0.3">
      <c r="B264" s="30"/>
      <c r="C264" s="16"/>
      <c r="D264" s="16"/>
      <c r="E264" s="25"/>
      <c r="F264" s="16"/>
      <c r="G264" s="20"/>
      <c r="H264" s="19"/>
      <c r="I264" s="18"/>
      <c r="J264" s="18"/>
      <c r="K264" s="12"/>
      <c r="L264" s="232">
        <f t="shared" si="27"/>
        <v>0</v>
      </c>
      <c r="M264" s="234">
        <f t="shared" si="28"/>
        <v>0</v>
      </c>
      <c r="N264" s="11">
        <f>IF(Q264="x",0,IF(J264&lt;(INDEX(Lookup!$U$2:$U$10,MATCH($D$47,Lookup!$S$2:$S$10,0))),0,$L$12*K264))</f>
        <v>0</v>
      </c>
      <c r="O264" s="234">
        <f t="shared" si="29"/>
        <v>0</v>
      </c>
      <c r="P264" s="10"/>
      <c r="Q264" s="9"/>
      <c r="S264" s="340">
        <f t="shared" si="30"/>
        <v>0</v>
      </c>
      <c r="T264" s="340">
        <f t="shared" si="31"/>
        <v>0</v>
      </c>
    </row>
    <row r="265" spans="2:20" ht="14.4" x14ac:dyDescent="0.3">
      <c r="B265" s="30"/>
      <c r="C265" s="16"/>
      <c r="D265" s="16"/>
      <c r="E265" s="25"/>
      <c r="F265" s="16"/>
      <c r="G265" s="20"/>
      <c r="H265" s="19"/>
      <c r="I265" s="18"/>
      <c r="J265" s="18"/>
      <c r="K265" s="12"/>
      <c r="L265" s="232">
        <f t="shared" si="27"/>
        <v>0</v>
      </c>
      <c r="M265" s="234">
        <f t="shared" si="28"/>
        <v>0</v>
      </c>
      <c r="N265" s="11">
        <f>IF(Q265="x",0,IF(J265&lt;(INDEX(Lookup!$U$2:$U$10,MATCH($D$47,Lookup!$S$2:$S$10,0))),0,$L$12*K265))</f>
        <v>0</v>
      </c>
      <c r="O265" s="234">
        <f t="shared" si="29"/>
        <v>0</v>
      </c>
      <c r="P265" s="10"/>
      <c r="Q265" s="9"/>
      <c r="S265" s="340">
        <f t="shared" si="30"/>
        <v>0</v>
      </c>
      <c r="T265" s="340">
        <f t="shared" si="31"/>
        <v>0</v>
      </c>
    </row>
    <row r="266" spans="2:20" ht="14.4" x14ac:dyDescent="0.3">
      <c r="B266" s="30"/>
      <c r="C266" s="16"/>
      <c r="D266" s="16"/>
      <c r="E266" s="25"/>
      <c r="F266" s="16"/>
      <c r="G266" s="20"/>
      <c r="H266" s="19"/>
      <c r="I266" s="18"/>
      <c r="J266" s="18"/>
      <c r="K266" s="12"/>
      <c r="L266" s="232">
        <f t="shared" si="27"/>
        <v>0</v>
      </c>
      <c r="M266" s="234">
        <f t="shared" si="28"/>
        <v>0</v>
      </c>
      <c r="N266" s="11">
        <f>IF(Q266="x",0,IF(J266&lt;(INDEX(Lookup!$U$2:$U$10,MATCH($D$47,Lookup!$S$2:$S$10,0))),0,$L$12*K266))</f>
        <v>0</v>
      </c>
      <c r="O266" s="234">
        <f t="shared" si="29"/>
        <v>0</v>
      </c>
      <c r="P266" s="10"/>
      <c r="Q266" s="9"/>
      <c r="S266" s="340">
        <f t="shared" si="30"/>
        <v>0</v>
      </c>
      <c r="T266" s="340">
        <f t="shared" si="31"/>
        <v>0</v>
      </c>
    </row>
    <row r="267" spans="2:20" ht="14.4" x14ac:dyDescent="0.3">
      <c r="B267" s="30"/>
      <c r="C267" s="16"/>
      <c r="D267" s="16"/>
      <c r="E267" s="25"/>
      <c r="F267" s="16"/>
      <c r="G267" s="20"/>
      <c r="H267" s="19"/>
      <c r="I267" s="18"/>
      <c r="J267" s="18"/>
      <c r="K267" s="12"/>
      <c r="L267" s="232">
        <f t="shared" si="27"/>
        <v>0</v>
      </c>
      <c r="M267" s="234">
        <f t="shared" si="28"/>
        <v>0</v>
      </c>
      <c r="N267" s="11">
        <f>IF(Q267="x",0,IF(J267&lt;(INDEX(Lookup!$U$2:$U$10,MATCH($D$47,Lookup!$S$2:$S$10,0))),0,$L$12*K267))</f>
        <v>0</v>
      </c>
      <c r="O267" s="234">
        <f t="shared" si="29"/>
        <v>0</v>
      </c>
      <c r="P267" s="10"/>
      <c r="Q267" s="9"/>
      <c r="S267" s="340">
        <f t="shared" si="30"/>
        <v>0</v>
      </c>
      <c r="T267" s="340">
        <f t="shared" si="31"/>
        <v>0</v>
      </c>
    </row>
    <row r="268" spans="2:20" ht="14.4" x14ac:dyDescent="0.3">
      <c r="B268" s="30"/>
      <c r="C268" s="16"/>
      <c r="D268" s="16"/>
      <c r="E268" s="25"/>
      <c r="F268" s="16"/>
      <c r="G268" s="20"/>
      <c r="H268" s="19"/>
      <c r="I268" s="18"/>
      <c r="J268" s="18"/>
      <c r="K268" s="12"/>
      <c r="L268" s="232">
        <f t="shared" si="27"/>
        <v>0</v>
      </c>
      <c r="M268" s="234">
        <f t="shared" si="28"/>
        <v>0</v>
      </c>
      <c r="N268" s="11">
        <f>IF(Q268="x",0,IF(J268&lt;(INDEX(Lookup!$U$2:$U$10,MATCH($D$47,Lookup!$S$2:$S$10,0))),0,$L$12*K268))</f>
        <v>0</v>
      </c>
      <c r="O268" s="234">
        <f t="shared" si="29"/>
        <v>0</v>
      </c>
      <c r="P268" s="10"/>
      <c r="Q268" s="9"/>
      <c r="S268" s="340">
        <f t="shared" si="30"/>
        <v>0</v>
      </c>
      <c r="T268" s="340">
        <f t="shared" si="31"/>
        <v>0</v>
      </c>
    </row>
    <row r="269" spans="2:20" ht="14.4" x14ac:dyDescent="0.3">
      <c r="B269" s="30"/>
      <c r="C269" s="16"/>
      <c r="D269" s="16"/>
      <c r="E269" s="25"/>
      <c r="F269" s="16"/>
      <c r="G269" s="20"/>
      <c r="H269" s="19"/>
      <c r="I269" s="18"/>
      <c r="J269" s="18"/>
      <c r="K269" s="12"/>
      <c r="L269" s="232">
        <f t="shared" si="27"/>
        <v>0</v>
      </c>
      <c r="M269" s="234">
        <f t="shared" si="28"/>
        <v>0</v>
      </c>
      <c r="N269" s="11">
        <f>IF(Q269="x",0,IF(J269&lt;(INDEX(Lookup!$U$2:$U$10,MATCH($D$47,Lookup!$S$2:$S$10,0))),0,$L$12*K269))</f>
        <v>0</v>
      </c>
      <c r="O269" s="234">
        <f t="shared" si="29"/>
        <v>0</v>
      </c>
      <c r="P269" s="10"/>
      <c r="Q269" s="9"/>
      <c r="S269" s="340">
        <f t="shared" si="30"/>
        <v>0</v>
      </c>
      <c r="T269" s="340">
        <f t="shared" si="31"/>
        <v>0</v>
      </c>
    </row>
    <row r="270" spans="2:20" ht="14.4" x14ac:dyDescent="0.3">
      <c r="B270" s="30"/>
      <c r="C270" s="16"/>
      <c r="D270" s="16"/>
      <c r="E270" s="25"/>
      <c r="F270" s="16"/>
      <c r="G270" s="20"/>
      <c r="H270" s="19"/>
      <c r="I270" s="18"/>
      <c r="J270" s="18"/>
      <c r="K270" s="12"/>
      <c r="L270" s="232">
        <f t="shared" si="27"/>
        <v>0</v>
      </c>
      <c r="M270" s="234">
        <f t="shared" si="28"/>
        <v>0</v>
      </c>
      <c r="N270" s="11">
        <f>IF(Q270="x",0,IF(J270&lt;(INDEX(Lookup!$U$2:$U$10,MATCH($D$47,Lookup!$S$2:$S$10,0))),0,$L$12*K270))</f>
        <v>0</v>
      </c>
      <c r="O270" s="234">
        <f t="shared" si="29"/>
        <v>0</v>
      </c>
      <c r="P270" s="10"/>
      <c r="Q270" s="9"/>
      <c r="S270" s="340">
        <f t="shared" si="30"/>
        <v>0</v>
      </c>
      <c r="T270" s="340">
        <f t="shared" si="31"/>
        <v>0</v>
      </c>
    </row>
    <row r="271" spans="2:20" ht="14.4" x14ac:dyDescent="0.3">
      <c r="B271" s="30"/>
      <c r="C271" s="16"/>
      <c r="D271" s="16"/>
      <c r="E271" s="25"/>
      <c r="F271" s="16"/>
      <c r="G271" s="20"/>
      <c r="H271" s="19"/>
      <c r="I271" s="18"/>
      <c r="J271" s="18"/>
      <c r="K271" s="12"/>
      <c r="L271" s="232">
        <f t="shared" si="27"/>
        <v>0</v>
      </c>
      <c r="M271" s="234">
        <f t="shared" si="28"/>
        <v>0</v>
      </c>
      <c r="N271" s="11">
        <f>IF(Q271="x",0,IF(J271&lt;(INDEX(Lookup!$U$2:$U$10,MATCH($D$47,Lookup!$S$2:$S$10,0))),0,$L$12*K271))</f>
        <v>0</v>
      </c>
      <c r="O271" s="234">
        <f t="shared" si="29"/>
        <v>0</v>
      </c>
      <c r="P271" s="10"/>
      <c r="Q271" s="9"/>
      <c r="S271" s="340">
        <f t="shared" si="30"/>
        <v>0</v>
      </c>
      <c r="T271" s="340">
        <f t="shared" si="31"/>
        <v>0</v>
      </c>
    </row>
    <row r="272" spans="2:20" ht="14.4" x14ac:dyDescent="0.3">
      <c r="B272" s="30"/>
      <c r="C272" s="16"/>
      <c r="D272" s="16"/>
      <c r="E272" s="25"/>
      <c r="F272" s="16"/>
      <c r="G272" s="20"/>
      <c r="H272" s="19"/>
      <c r="I272" s="18"/>
      <c r="J272" s="18"/>
      <c r="K272" s="12"/>
      <c r="L272" s="232">
        <f t="shared" si="27"/>
        <v>0</v>
      </c>
      <c r="M272" s="234">
        <f t="shared" si="28"/>
        <v>0</v>
      </c>
      <c r="N272" s="11">
        <f>IF(Q272="x",0,IF(J272&lt;(INDEX(Lookup!$U$2:$U$10,MATCH($D$47,Lookup!$S$2:$S$10,0))),0,$L$12*K272))</f>
        <v>0</v>
      </c>
      <c r="O272" s="234">
        <f t="shared" si="29"/>
        <v>0</v>
      </c>
      <c r="P272" s="10"/>
      <c r="Q272" s="9"/>
      <c r="S272" s="340">
        <f t="shared" si="30"/>
        <v>0</v>
      </c>
      <c r="T272" s="340">
        <f t="shared" si="31"/>
        <v>0</v>
      </c>
    </row>
    <row r="273" spans="2:20" ht="14.4" x14ac:dyDescent="0.3">
      <c r="B273" s="30"/>
      <c r="C273" s="16"/>
      <c r="D273" s="16"/>
      <c r="E273" s="25"/>
      <c r="F273" s="16"/>
      <c r="G273" s="20"/>
      <c r="H273" s="19"/>
      <c r="I273" s="18"/>
      <c r="J273" s="18"/>
      <c r="K273" s="12"/>
      <c r="L273" s="232">
        <f t="shared" si="27"/>
        <v>0</v>
      </c>
      <c r="M273" s="234">
        <f t="shared" si="28"/>
        <v>0</v>
      </c>
      <c r="N273" s="11">
        <f>IF(Q273="x",0,IF(J273&lt;(INDEX(Lookup!$U$2:$U$10,MATCH($D$47,Lookup!$S$2:$S$10,0))),0,$L$12*K273))</f>
        <v>0</v>
      </c>
      <c r="O273" s="234">
        <f t="shared" si="29"/>
        <v>0</v>
      </c>
      <c r="P273" s="10"/>
      <c r="Q273" s="9"/>
      <c r="S273" s="340">
        <f t="shared" si="30"/>
        <v>0</v>
      </c>
      <c r="T273" s="340">
        <f t="shared" si="31"/>
        <v>0</v>
      </c>
    </row>
    <row r="274" spans="2:20" ht="14.4" x14ac:dyDescent="0.3">
      <c r="B274" s="30"/>
      <c r="C274" s="16"/>
      <c r="D274" s="16"/>
      <c r="E274" s="25"/>
      <c r="F274" s="16"/>
      <c r="G274" s="20"/>
      <c r="H274" s="19"/>
      <c r="I274" s="18"/>
      <c r="J274" s="18"/>
      <c r="K274" s="12"/>
      <c r="L274" s="232">
        <f t="shared" si="27"/>
        <v>0</v>
      </c>
      <c r="M274" s="234">
        <f t="shared" si="28"/>
        <v>0</v>
      </c>
      <c r="N274" s="11">
        <f>IF(Q274="x",0,IF(J274&lt;(INDEX(Lookup!$U$2:$U$10,MATCH($D$47,Lookup!$S$2:$S$10,0))),0,$L$12*K274))</f>
        <v>0</v>
      </c>
      <c r="O274" s="234">
        <f t="shared" si="29"/>
        <v>0</v>
      </c>
      <c r="P274" s="10"/>
      <c r="Q274" s="9"/>
      <c r="S274" s="340">
        <f t="shared" si="30"/>
        <v>0</v>
      </c>
      <c r="T274" s="340">
        <f t="shared" si="31"/>
        <v>0</v>
      </c>
    </row>
    <row r="275" spans="2:20" ht="14.4" x14ac:dyDescent="0.3">
      <c r="B275" s="30"/>
      <c r="C275" s="16"/>
      <c r="D275" s="16"/>
      <c r="E275" s="25"/>
      <c r="F275" s="16"/>
      <c r="G275" s="20"/>
      <c r="H275" s="19"/>
      <c r="I275" s="18"/>
      <c r="J275" s="18"/>
      <c r="K275" s="12"/>
      <c r="L275" s="232">
        <f t="shared" si="27"/>
        <v>0</v>
      </c>
      <c r="M275" s="234">
        <f t="shared" si="28"/>
        <v>0</v>
      </c>
      <c r="N275" s="11">
        <f>IF(Q275="x",0,IF(J275&lt;(INDEX(Lookup!$U$2:$U$10,MATCH($D$47,Lookup!$S$2:$S$10,0))),0,$L$12*K275))</f>
        <v>0</v>
      </c>
      <c r="O275" s="234">
        <f t="shared" si="29"/>
        <v>0</v>
      </c>
      <c r="P275" s="10"/>
      <c r="Q275" s="9"/>
      <c r="S275" s="340">
        <f t="shared" si="30"/>
        <v>0</v>
      </c>
      <c r="T275" s="340">
        <f t="shared" si="31"/>
        <v>0</v>
      </c>
    </row>
    <row r="276" spans="2:20" ht="14.4" x14ac:dyDescent="0.3">
      <c r="B276" s="30"/>
      <c r="C276" s="16"/>
      <c r="D276" s="16"/>
      <c r="E276" s="25"/>
      <c r="F276" s="16"/>
      <c r="G276" s="20"/>
      <c r="H276" s="19"/>
      <c r="I276" s="18"/>
      <c r="J276" s="18"/>
      <c r="K276" s="12"/>
      <c r="L276" s="232">
        <f t="shared" si="27"/>
        <v>0</v>
      </c>
      <c r="M276" s="234">
        <f t="shared" si="28"/>
        <v>0</v>
      </c>
      <c r="N276" s="11">
        <f>IF(Q276="x",0,IF(J276&lt;(INDEX(Lookup!$U$2:$U$10,MATCH($D$47,Lookup!$S$2:$S$10,0))),0,$L$12*K276))</f>
        <v>0</v>
      </c>
      <c r="O276" s="234">
        <f t="shared" si="29"/>
        <v>0</v>
      </c>
      <c r="P276" s="10"/>
      <c r="Q276" s="9"/>
      <c r="S276" s="340">
        <f t="shared" si="30"/>
        <v>0</v>
      </c>
      <c r="T276" s="340">
        <f t="shared" si="31"/>
        <v>0</v>
      </c>
    </row>
    <row r="277" spans="2:20" ht="14.4" x14ac:dyDescent="0.3">
      <c r="B277" s="30"/>
      <c r="C277" s="16"/>
      <c r="D277" s="16"/>
      <c r="E277" s="25"/>
      <c r="F277" s="16"/>
      <c r="G277" s="20"/>
      <c r="H277" s="19"/>
      <c r="I277" s="18"/>
      <c r="J277" s="18"/>
      <c r="K277" s="12"/>
      <c r="L277" s="232">
        <f t="shared" si="27"/>
        <v>0</v>
      </c>
      <c r="M277" s="234">
        <f t="shared" si="28"/>
        <v>0</v>
      </c>
      <c r="N277" s="11">
        <f>IF(Q277="x",0,IF(J277&lt;(INDEX(Lookup!$U$2:$U$10,MATCH($D$47,Lookup!$S$2:$S$10,0))),0,$L$12*K277))</f>
        <v>0</v>
      </c>
      <c r="O277" s="234">
        <f t="shared" si="29"/>
        <v>0</v>
      </c>
      <c r="P277" s="10"/>
      <c r="Q277" s="9"/>
      <c r="S277" s="340">
        <f t="shared" si="30"/>
        <v>0</v>
      </c>
      <c r="T277" s="340">
        <f t="shared" si="31"/>
        <v>0</v>
      </c>
    </row>
    <row r="278" spans="2:20" ht="14.4" x14ac:dyDescent="0.3">
      <c r="B278" s="30"/>
      <c r="C278" s="16"/>
      <c r="D278" s="16"/>
      <c r="E278" s="25"/>
      <c r="F278" s="16"/>
      <c r="G278" s="20"/>
      <c r="H278" s="19"/>
      <c r="I278" s="18"/>
      <c r="J278" s="18"/>
      <c r="K278" s="12"/>
      <c r="L278" s="232">
        <f t="shared" si="27"/>
        <v>0</v>
      </c>
      <c r="M278" s="234">
        <f t="shared" si="28"/>
        <v>0</v>
      </c>
      <c r="N278" s="11">
        <f>IF(Q278="x",0,IF(J278&lt;(INDEX(Lookup!$U$2:$U$10,MATCH($D$47,Lookup!$S$2:$S$10,0))),0,$L$12*K278))</f>
        <v>0</v>
      </c>
      <c r="O278" s="234">
        <f t="shared" si="29"/>
        <v>0</v>
      </c>
      <c r="P278" s="10"/>
      <c r="Q278" s="9"/>
      <c r="S278" s="340">
        <f t="shared" si="30"/>
        <v>0</v>
      </c>
      <c r="T278" s="340">
        <f t="shared" si="31"/>
        <v>0</v>
      </c>
    </row>
    <row r="279" spans="2:20" ht="14.4" x14ac:dyDescent="0.3">
      <c r="B279" s="30"/>
      <c r="C279" s="16"/>
      <c r="D279" s="16"/>
      <c r="E279" s="25"/>
      <c r="F279" s="16"/>
      <c r="G279" s="20"/>
      <c r="H279" s="19"/>
      <c r="I279" s="18"/>
      <c r="J279" s="18"/>
      <c r="K279" s="12"/>
      <c r="L279" s="232">
        <f t="shared" si="27"/>
        <v>0</v>
      </c>
      <c r="M279" s="234">
        <f t="shared" si="28"/>
        <v>0</v>
      </c>
      <c r="N279" s="11">
        <f>IF(Q279="x",0,IF(J279&lt;(INDEX(Lookup!$U$2:$U$10,MATCH($D$47,Lookup!$S$2:$S$10,0))),0,$L$12*K279))</f>
        <v>0</v>
      </c>
      <c r="O279" s="234">
        <f t="shared" si="29"/>
        <v>0</v>
      </c>
      <c r="P279" s="10"/>
      <c r="Q279" s="9"/>
      <c r="S279" s="340">
        <f t="shared" si="30"/>
        <v>0</v>
      </c>
      <c r="T279" s="340">
        <f t="shared" si="31"/>
        <v>0</v>
      </c>
    </row>
    <row r="280" spans="2:20" ht="14.4" x14ac:dyDescent="0.3">
      <c r="B280" s="30"/>
      <c r="C280" s="16"/>
      <c r="D280" s="16"/>
      <c r="E280" s="25"/>
      <c r="F280" s="16"/>
      <c r="G280" s="20"/>
      <c r="H280" s="19"/>
      <c r="I280" s="18"/>
      <c r="J280" s="18"/>
      <c r="K280" s="12"/>
      <c r="L280" s="232">
        <f t="shared" si="27"/>
        <v>0</v>
      </c>
      <c r="M280" s="234">
        <f t="shared" si="28"/>
        <v>0</v>
      </c>
      <c r="N280" s="11">
        <f>IF(Q280="x",0,IF(J280&lt;(INDEX(Lookup!$U$2:$U$10,MATCH($D$47,Lookup!$S$2:$S$10,0))),0,$L$12*K280))</f>
        <v>0</v>
      </c>
      <c r="O280" s="234">
        <f t="shared" si="29"/>
        <v>0</v>
      </c>
      <c r="P280" s="10"/>
      <c r="Q280" s="9"/>
      <c r="S280" s="340">
        <f t="shared" si="30"/>
        <v>0</v>
      </c>
      <c r="T280" s="340">
        <f t="shared" si="31"/>
        <v>0</v>
      </c>
    </row>
    <row r="281" spans="2:20" ht="14.4" x14ac:dyDescent="0.3">
      <c r="B281" s="30"/>
      <c r="C281" s="16"/>
      <c r="D281" s="16"/>
      <c r="E281" s="25"/>
      <c r="F281" s="16"/>
      <c r="G281" s="20"/>
      <c r="H281" s="19"/>
      <c r="I281" s="18"/>
      <c r="J281" s="18"/>
      <c r="K281" s="12"/>
      <c r="L281" s="232">
        <f t="shared" si="27"/>
        <v>0</v>
      </c>
      <c r="M281" s="234">
        <f t="shared" si="28"/>
        <v>0</v>
      </c>
      <c r="N281" s="11">
        <f>IF(Q281="x",0,IF(J281&lt;(INDEX(Lookup!$U$2:$U$10,MATCH($D$47,Lookup!$S$2:$S$10,0))),0,$L$12*K281))</f>
        <v>0</v>
      </c>
      <c r="O281" s="234">
        <f t="shared" si="29"/>
        <v>0</v>
      </c>
      <c r="P281" s="10"/>
      <c r="Q281" s="9"/>
      <c r="S281" s="340">
        <f t="shared" si="30"/>
        <v>0</v>
      </c>
      <c r="T281" s="340">
        <f t="shared" si="31"/>
        <v>0</v>
      </c>
    </row>
    <row r="282" spans="2:20" ht="14.4" x14ac:dyDescent="0.3">
      <c r="B282" s="30"/>
      <c r="C282" s="16"/>
      <c r="D282" s="16"/>
      <c r="E282" s="25"/>
      <c r="F282" s="16"/>
      <c r="G282" s="20"/>
      <c r="H282" s="19"/>
      <c r="I282" s="18"/>
      <c r="J282" s="18"/>
      <c r="K282" s="12"/>
      <c r="L282" s="232">
        <f t="shared" si="27"/>
        <v>0</v>
      </c>
      <c r="M282" s="234">
        <f t="shared" si="28"/>
        <v>0</v>
      </c>
      <c r="N282" s="11">
        <f>IF(Q282="x",0,IF(J282&lt;(INDEX(Lookup!$U$2:$U$10,MATCH($D$47,Lookup!$S$2:$S$10,0))),0,$L$12*K282))</f>
        <v>0</v>
      </c>
      <c r="O282" s="234">
        <f t="shared" si="29"/>
        <v>0</v>
      </c>
      <c r="P282" s="10"/>
      <c r="Q282" s="9"/>
      <c r="S282" s="340">
        <f t="shared" si="30"/>
        <v>0</v>
      </c>
      <c r="T282" s="340">
        <f t="shared" si="31"/>
        <v>0</v>
      </c>
    </row>
    <row r="283" spans="2:20" ht="14.4" x14ac:dyDescent="0.3">
      <c r="B283" s="30"/>
      <c r="C283" s="16"/>
      <c r="D283" s="16"/>
      <c r="E283" s="25"/>
      <c r="F283" s="16"/>
      <c r="G283" s="20"/>
      <c r="H283" s="19"/>
      <c r="I283" s="18"/>
      <c r="J283" s="18"/>
      <c r="K283" s="12"/>
      <c r="L283" s="232">
        <f t="shared" si="27"/>
        <v>0</v>
      </c>
      <c r="M283" s="234">
        <f t="shared" si="28"/>
        <v>0</v>
      </c>
      <c r="N283" s="11">
        <f>IF(Q283="x",0,IF(J283&lt;(INDEX(Lookup!$U$2:$U$10,MATCH($D$47,Lookup!$S$2:$S$10,0))),0,$L$12*K283))</f>
        <v>0</v>
      </c>
      <c r="O283" s="234">
        <f t="shared" si="29"/>
        <v>0</v>
      </c>
      <c r="P283" s="10"/>
      <c r="Q283" s="9"/>
      <c r="S283" s="340">
        <f t="shared" si="30"/>
        <v>0</v>
      </c>
      <c r="T283" s="340">
        <f t="shared" si="31"/>
        <v>0</v>
      </c>
    </row>
    <row r="284" spans="2:20" ht="14.4" x14ac:dyDescent="0.3">
      <c r="B284" s="30"/>
      <c r="C284" s="16"/>
      <c r="D284" s="16"/>
      <c r="E284" s="25"/>
      <c r="F284" s="16"/>
      <c r="G284" s="20"/>
      <c r="H284" s="19"/>
      <c r="I284" s="18"/>
      <c r="J284" s="18"/>
      <c r="K284" s="12"/>
      <c r="L284" s="232">
        <f t="shared" si="27"/>
        <v>0</v>
      </c>
      <c r="M284" s="234">
        <f t="shared" si="28"/>
        <v>0</v>
      </c>
      <c r="N284" s="11">
        <f>IF(Q284="x",0,IF(J284&lt;(INDEX(Lookup!$U$2:$U$10,MATCH($D$47,Lookup!$S$2:$S$10,0))),0,$L$12*K284))</f>
        <v>0</v>
      </c>
      <c r="O284" s="234">
        <f t="shared" si="29"/>
        <v>0</v>
      </c>
      <c r="P284" s="10"/>
      <c r="Q284" s="9"/>
      <c r="S284" s="340">
        <f t="shared" si="30"/>
        <v>0</v>
      </c>
      <c r="T284" s="340">
        <f t="shared" si="31"/>
        <v>0</v>
      </c>
    </row>
    <row r="285" spans="2:20" ht="14.4" x14ac:dyDescent="0.3">
      <c r="B285" s="30"/>
      <c r="C285" s="16"/>
      <c r="D285" s="16"/>
      <c r="E285" s="25"/>
      <c r="F285" s="16"/>
      <c r="G285" s="20"/>
      <c r="H285" s="19"/>
      <c r="I285" s="18"/>
      <c r="J285" s="18"/>
      <c r="K285" s="12"/>
      <c r="L285" s="232">
        <f t="shared" si="27"/>
        <v>0</v>
      </c>
      <c r="M285" s="234">
        <f t="shared" si="28"/>
        <v>0</v>
      </c>
      <c r="N285" s="11">
        <f>IF(Q285="x",0,IF(J285&lt;(INDEX(Lookup!$U$2:$U$10,MATCH($D$47,Lookup!$S$2:$S$10,0))),0,$L$12*K285))</f>
        <v>0</v>
      </c>
      <c r="O285" s="234">
        <f t="shared" si="29"/>
        <v>0</v>
      </c>
      <c r="P285" s="10"/>
      <c r="Q285" s="9"/>
      <c r="S285" s="340">
        <f t="shared" si="30"/>
        <v>0</v>
      </c>
      <c r="T285" s="340">
        <f t="shared" si="31"/>
        <v>0</v>
      </c>
    </row>
    <row r="286" spans="2:20" ht="14.4" x14ac:dyDescent="0.3">
      <c r="B286" s="30"/>
      <c r="C286" s="16"/>
      <c r="D286" s="16"/>
      <c r="E286" s="25"/>
      <c r="F286" s="16"/>
      <c r="G286" s="20"/>
      <c r="H286" s="19"/>
      <c r="I286" s="18"/>
      <c r="J286" s="18"/>
      <c r="K286" s="12"/>
      <c r="L286" s="232">
        <f t="shared" si="27"/>
        <v>0</v>
      </c>
      <c r="M286" s="234">
        <f t="shared" si="28"/>
        <v>0</v>
      </c>
      <c r="N286" s="11">
        <f>IF(Q286="x",0,IF(J286&lt;(INDEX(Lookup!$U$2:$U$10,MATCH($D$47,Lookup!$S$2:$S$10,0))),0,$L$12*K286))</f>
        <v>0</v>
      </c>
      <c r="O286" s="234">
        <f t="shared" si="29"/>
        <v>0</v>
      </c>
      <c r="P286" s="10"/>
      <c r="Q286" s="9"/>
      <c r="S286" s="340">
        <f t="shared" si="30"/>
        <v>0</v>
      </c>
      <c r="T286" s="340">
        <f t="shared" si="31"/>
        <v>0</v>
      </c>
    </row>
    <row r="287" spans="2:20" ht="14.4" x14ac:dyDescent="0.3">
      <c r="B287" s="30"/>
      <c r="C287" s="16"/>
      <c r="D287" s="16"/>
      <c r="E287" s="25"/>
      <c r="F287" s="16"/>
      <c r="G287" s="20"/>
      <c r="H287" s="19"/>
      <c r="I287" s="18"/>
      <c r="J287" s="18"/>
      <c r="K287" s="12"/>
      <c r="L287" s="232">
        <f t="shared" si="27"/>
        <v>0</v>
      </c>
      <c r="M287" s="234">
        <f t="shared" si="28"/>
        <v>0</v>
      </c>
      <c r="N287" s="11">
        <f>IF(Q287="x",0,IF(J287&lt;(INDEX(Lookup!$U$2:$U$10,MATCH($D$47,Lookup!$S$2:$S$10,0))),0,$L$12*K287))</f>
        <v>0</v>
      </c>
      <c r="O287" s="234">
        <f t="shared" si="29"/>
        <v>0</v>
      </c>
      <c r="P287" s="10"/>
      <c r="Q287" s="9"/>
      <c r="S287" s="340">
        <f t="shared" si="30"/>
        <v>0</v>
      </c>
      <c r="T287" s="340">
        <f t="shared" si="31"/>
        <v>0</v>
      </c>
    </row>
    <row r="288" spans="2:20" ht="14.4" x14ac:dyDescent="0.3">
      <c r="B288" s="30"/>
      <c r="C288" s="16"/>
      <c r="D288" s="16"/>
      <c r="E288" s="25"/>
      <c r="F288" s="16"/>
      <c r="G288" s="20"/>
      <c r="H288" s="19"/>
      <c r="I288" s="18"/>
      <c r="J288" s="18"/>
      <c r="K288" s="12"/>
      <c r="L288" s="232">
        <f t="shared" si="27"/>
        <v>0</v>
      </c>
      <c r="M288" s="234">
        <f t="shared" si="28"/>
        <v>0</v>
      </c>
      <c r="N288" s="11">
        <f>IF(Q288="x",0,IF(J288&lt;(INDEX(Lookup!$U$2:$U$10,MATCH($D$47,Lookup!$S$2:$S$10,0))),0,$L$12*K288))</f>
        <v>0</v>
      </c>
      <c r="O288" s="234">
        <f t="shared" si="29"/>
        <v>0</v>
      </c>
      <c r="P288" s="10"/>
      <c r="Q288" s="9"/>
      <c r="S288" s="340">
        <f t="shared" si="30"/>
        <v>0</v>
      </c>
      <c r="T288" s="340">
        <f t="shared" si="31"/>
        <v>0</v>
      </c>
    </row>
    <row r="289" spans="2:20" ht="14.4" x14ac:dyDescent="0.3">
      <c r="B289" s="30"/>
      <c r="C289" s="16"/>
      <c r="D289" s="16"/>
      <c r="E289" s="25"/>
      <c r="F289" s="16"/>
      <c r="G289" s="20"/>
      <c r="H289" s="19"/>
      <c r="I289" s="18"/>
      <c r="J289" s="18"/>
      <c r="K289" s="12"/>
      <c r="L289" s="232">
        <f t="shared" si="27"/>
        <v>0</v>
      </c>
      <c r="M289" s="234">
        <f t="shared" si="28"/>
        <v>0</v>
      </c>
      <c r="N289" s="11">
        <f>IF(Q289="x",0,IF(J289&lt;(INDEX(Lookup!$U$2:$U$10,MATCH($D$47,Lookup!$S$2:$S$10,0))),0,$L$12*K289))</f>
        <v>0</v>
      </c>
      <c r="O289" s="234">
        <f t="shared" si="29"/>
        <v>0</v>
      </c>
      <c r="P289" s="10"/>
      <c r="Q289" s="9"/>
      <c r="S289" s="340">
        <f t="shared" si="30"/>
        <v>0</v>
      </c>
      <c r="T289" s="340">
        <f t="shared" si="31"/>
        <v>0</v>
      </c>
    </row>
    <row r="290" spans="2:20" ht="14.4" x14ac:dyDescent="0.3">
      <c r="B290" s="30"/>
      <c r="C290" s="16"/>
      <c r="D290" s="16"/>
      <c r="E290" s="25"/>
      <c r="F290" s="16"/>
      <c r="G290" s="20"/>
      <c r="H290" s="19"/>
      <c r="I290" s="18"/>
      <c r="J290" s="18"/>
      <c r="K290" s="12"/>
      <c r="L290" s="232">
        <f t="shared" si="27"/>
        <v>0</v>
      </c>
      <c r="M290" s="234">
        <f t="shared" si="28"/>
        <v>0</v>
      </c>
      <c r="N290" s="11">
        <f>IF(Q290="x",0,IF(J290&lt;(INDEX(Lookup!$U$2:$U$10,MATCH($D$47,Lookup!$S$2:$S$10,0))),0,$L$12*K290))</f>
        <v>0</v>
      </c>
      <c r="O290" s="234">
        <f t="shared" si="29"/>
        <v>0</v>
      </c>
      <c r="P290" s="10"/>
      <c r="Q290" s="9"/>
      <c r="S290" s="340">
        <f t="shared" si="30"/>
        <v>0</v>
      </c>
      <c r="T290" s="340">
        <f t="shared" si="31"/>
        <v>0</v>
      </c>
    </row>
    <row r="291" spans="2:20" ht="14.4" x14ac:dyDescent="0.3">
      <c r="B291" s="30"/>
      <c r="C291" s="16"/>
      <c r="D291" s="16"/>
      <c r="E291" s="25"/>
      <c r="F291" s="16"/>
      <c r="G291" s="20"/>
      <c r="H291" s="19"/>
      <c r="I291" s="18"/>
      <c r="J291" s="18"/>
      <c r="K291" s="12"/>
      <c r="L291" s="232">
        <f t="shared" si="27"/>
        <v>0</v>
      </c>
      <c r="M291" s="234">
        <f t="shared" si="28"/>
        <v>0</v>
      </c>
      <c r="N291" s="11">
        <f>IF(Q291="x",0,IF(J291&lt;(INDEX(Lookup!$U$2:$U$10,MATCH($D$47,Lookup!$S$2:$S$10,0))),0,$L$12*K291))</f>
        <v>0</v>
      </c>
      <c r="O291" s="234">
        <f t="shared" si="29"/>
        <v>0</v>
      </c>
      <c r="P291" s="10"/>
      <c r="Q291" s="9"/>
      <c r="S291" s="340">
        <f t="shared" si="30"/>
        <v>0</v>
      </c>
      <c r="T291" s="340">
        <f t="shared" si="31"/>
        <v>0</v>
      </c>
    </row>
    <row r="292" spans="2:20" ht="14.4" x14ac:dyDescent="0.3">
      <c r="B292" s="30"/>
      <c r="C292" s="16"/>
      <c r="D292" s="16"/>
      <c r="E292" s="25"/>
      <c r="F292" s="16"/>
      <c r="G292" s="20"/>
      <c r="H292" s="19"/>
      <c r="I292" s="18"/>
      <c r="J292" s="18"/>
      <c r="K292" s="12"/>
      <c r="L292" s="232">
        <f t="shared" si="27"/>
        <v>0</v>
      </c>
      <c r="M292" s="234">
        <f t="shared" si="28"/>
        <v>0</v>
      </c>
      <c r="N292" s="11">
        <f>IF(Q292="x",0,IF(J292&lt;(INDEX(Lookup!$U$2:$U$10,MATCH($D$47,Lookup!$S$2:$S$10,0))),0,$L$12*K292))</f>
        <v>0</v>
      </c>
      <c r="O292" s="234">
        <f t="shared" si="29"/>
        <v>0</v>
      </c>
      <c r="P292" s="10"/>
      <c r="Q292" s="9"/>
      <c r="S292" s="340">
        <f t="shared" si="30"/>
        <v>0</v>
      </c>
      <c r="T292" s="340">
        <f t="shared" si="31"/>
        <v>0</v>
      </c>
    </row>
    <row r="293" spans="2:20" ht="14.4" x14ac:dyDescent="0.3">
      <c r="B293" s="30"/>
      <c r="C293" s="16"/>
      <c r="D293" s="16"/>
      <c r="E293" s="25"/>
      <c r="F293" s="16"/>
      <c r="G293" s="20"/>
      <c r="H293" s="19"/>
      <c r="I293" s="18"/>
      <c r="J293" s="18"/>
      <c r="K293" s="12"/>
      <c r="L293" s="232">
        <f t="shared" si="27"/>
        <v>0</v>
      </c>
      <c r="M293" s="234">
        <f t="shared" si="28"/>
        <v>0</v>
      </c>
      <c r="N293" s="11">
        <f>IF(Q293="x",0,IF(J293&lt;(INDEX(Lookup!$U$2:$U$10,MATCH($D$47,Lookup!$S$2:$S$10,0))),0,$L$12*K293))</f>
        <v>0</v>
      </c>
      <c r="O293" s="234">
        <f t="shared" si="29"/>
        <v>0</v>
      </c>
      <c r="P293" s="10"/>
      <c r="Q293" s="9"/>
      <c r="S293" s="340">
        <f t="shared" si="30"/>
        <v>0</v>
      </c>
      <c r="T293" s="340">
        <f t="shared" si="31"/>
        <v>0</v>
      </c>
    </row>
    <row r="294" spans="2:20" ht="14.4" x14ac:dyDescent="0.3">
      <c r="B294" s="30"/>
      <c r="C294" s="16"/>
      <c r="D294" s="16"/>
      <c r="E294" s="25"/>
      <c r="F294" s="16"/>
      <c r="G294" s="20"/>
      <c r="H294" s="19"/>
      <c r="I294" s="18"/>
      <c r="J294" s="18"/>
      <c r="K294" s="12"/>
      <c r="L294" s="232">
        <f t="shared" si="27"/>
        <v>0</v>
      </c>
      <c r="M294" s="234">
        <f t="shared" si="28"/>
        <v>0</v>
      </c>
      <c r="N294" s="11">
        <f>IF(Q294="x",0,IF(J294&lt;(INDEX(Lookup!$U$2:$U$10,MATCH($D$47,Lookup!$S$2:$S$10,0))),0,$L$12*K294))</f>
        <v>0</v>
      </c>
      <c r="O294" s="234">
        <f t="shared" si="29"/>
        <v>0</v>
      </c>
      <c r="P294" s="10"/>
      <c r="Q294" s="9"/>
      <c r="S294" s="340">
        <f t="shared" si="30"/>
        <v>0</v>
      </c>
      <c r="T294" s="340">
        <f t="shared" si="31"/>
        <v>0</v>
      </c>
    </row>
    <row r="295" spans="2:20" ht="14.4" x14ac:dyDescent="0.3">
      <c r="B295" s="30"/>
      <c r="C295" s="16"/>
      <c r="D295" s="16"/>
      <c r="E295" s="25"/>
      <c r="F295" s="16"/>
      <c r="G295" s="20"/>
      <c r="H295" s="19"/>
      <c r="I295" s="18"/>
      <c r="J295" s="18"/>
      <c r="K295" s="12"/>
      <c r="L295" s="232">
        <f t="shared" si="27"/>
        <v>0</v>
      </c>
      <c r="M295" s="234">
        <f t="shared" si="28"/>
        <v>0</v>
      </c>
      <c r="N295" s="11">
        <f>IF(Q295="x",0,IF(J295&lt;(INDEX(Lookup!$U$2:$U$10,MATCH($D$47,Lookup!$S$2:$S$10,0))),0,$L$12*K295))</f>
        <v>0</v>
      </c>
      <c r="O295" s="234">
        <f t="shared" si="29"/>
        <v>0</v>
      </c>
      <c r="P295" s="10"/>
      <c r="Q295" s="9"/>
      <c r="S295" s="340">
        <f t="shared" si="30"/>
        <v>0</v>
      </c>
      <c r="T295" s="340">
        <f t="shared" si="31"/>
        <v>0</v>
      </c>
    </row>
    <row r="296" spans="2:20" ht="14.4" x14ac:dyDescent="0.3">
      <c r="B296" s="30"/>
      <c r="C296" s="16"/>
      <c r="D296" s="16"/>
      <c r="E296" s="25"/>
      <c r="F296" s="16"/>
      <c r="G296" s="20"/>
      <c r="H296" s="19"/>
      <c r="I296" s="18"/>
      <c r="J296" s="18"/>
      <c r="K296" s="12"/>
      <c r="L296" s="232">
        <f t="shared" si="27"/>
        <v>0</v>
      </c>
      <c r="M296" s="234">
        <f t="shared" si="28"/>
        <v>0</v>
      </c>
      <c r="N296" s="11">
        <f>IF(Q296="x",0,IF(J296&lt;(INDEX(Lookup!$U$2:$U$10,MATCH($D$47,Lookup!$S$2:$S$10,0))),0,$L$12*K296))</f>
        <v>0</v>
      </c>
      <c r="O296" s="234">
        <f t="shared" si="29"/>
        <v>0</v>
      </c>
      <c r="P296" s="10"/>
      <c r="Q296" s="9"/>
      <c r="S296" s="340">
        <f t="shared" si="30"/>
        <v>0</v>
      </c>
      <c r="T296" s="340">
        <f t="shared" si="31"/>
        <v>0</v>
      </c>
    </row>
    <row r="297" spans="2:20" ht="14.4" x14ac:dyDescent="0.3">
      <c r="B297" s="30"/>
      <c r="C297" s="16"/>
      <c r="D297" s="16"/>
      <c r="E297" s="25"/>
      <c r="F297" s="16"/>
      <c r="G297" s="20"/>
      <c r="H297" s="19"/>
      <c r="I297" s="18"/>
      <c r="J297" s="18"/>
      <c r="K297" s="12"/>
      <c r="L297" s="232">
        <f t="shared" si="27"/>
        <v>0</v>
      </c>
      <c r="M297" s="234">
        <f t="shared" si="28"/>
        <v>0</v>
      </c>
      <c r="N297" s="11">
        <f>IF(Q297="x",0,IF(J297&lt;(INDEX(Lookup!$U$2:$U$10,MATCH($D$47,Lookup!$S$2:$S$10,0))),0,$L$12*K297))</f>
        <v>0</v>
      </c>
      <c r="O297" s="234">
        <f t="shared" si="29"/>
        <v>0</v>
      </c>
      <c r="P297" s="10"/>
      <c r="Q297" s="9"/>
      <c r="S297" s="340">
        <f t="shared" si="30"/>
        <v>0</v>
      </c>
      <c r="T297" s="340">
        <f t="shared" si="31"/>
        <v>0</v>
      </c>
    </row>
    <row r="298" spans="2:20" ht="14.4" x14ac:dyDescent="0.3">
      <c r="B298" s="30"/>
      <c r="C298" s="16"/>
      <c r="D298" s="16"/>
      <c r="E298" s="25"/>
      <c r="F298" s="16"/>
      <c r="G298" s="20"/>
      <c r="H298" s="19"/>
      <c r="I298" s="18"/>
      <c r="J298" s="18"/>
      <c r="K298" s="12"/>
      <c r="L298" s="232">
        <f t="shared" si="27"/>
        <v>0</v>
      </c>
      <c r="M298" s="234">
        <f t="shared" si="28"/>
        <v>0</v>
      </c>
      <c r="N298" s="11">
        <f>IF(Q298="x",0,IF(J298&lt;(INDEX(Lookup!$U$2:$U$10,MATCH($D$47,Lookup!$S$2:$S$10,0))),0,$L$12*K298))</f>
        <v>0</v>
      </c>
      <c r="O298" s="234">
        <f t="shared" si="29"/>
        <v>0</v>
      </c>
      <c r="P298" s="10"/>
      <c r="Q298" s="9"/>
      <c r="S298" s="340">
        <f t="shared" si="30"/>
        <v>0</v>
      </c>
      <c r="T298" s="340">
        <f t="shared" si="31"/>
        <v>0</v>
      </c>
    </row>
    <row r="299" spans="2:20" ht="14.4" x14ac:dyDescent="0.3">
      <c r="B299" s="30"/>
      <c r="C299" s="16"/>
      <c r="D299" s="16"/>
      <c r="E299" s="25"/>
      <c r="F299" s="16"/>
      <c r="G299" s="20"/>
      <c r="H299" s="19"/>
      <c r="I299" s="18"/>
      <c r="J299" s="18"/>
      <c r="K299" s="12"/>
      <c r="L299" s="232">
        <f t="shared" si="27"/>
        <v>0</v>
      </c>
      <c r="M299" s="234">
        <f t="shared" si="28"/>
        <v>0</v>
      </c>
      <c r="N299" s="11">
        <f>IF(Q299="x",0,IF(J299&lt;(INDEX(Lookup!$U$2:$U$10,MATCH($D$47,Lookup!$S$2:$S$10,0))),0,$L$12*K299))</f>
        <v>0</v>
      </c>
      <c r="O299" s="234">
        <f t="shared" si="29"/>
        <v>0</v>
      </c>
      <c r="P299" s="10"/>
      <c r="Q299" s="9"/>
      <c r="S299" s="340">
        <f t="shared" si="30"/>
        <v>0</v>
      </c>
      <c r="T299" s="340">
        <f t="shared" si="31"/>
        <v>0</v>
      </c>
    </row>
    <row r="300" spans="2:20" ht="14.4" x14ac:dyDescent="0.3">
      <c r="B300" s="30"/>
      <c r="C300" s="16"/>
      <c r="D300" s="16"/>
      <c r="E300" s="25"/>
      <c r="F300" s="16"/>
      <c r="G300" s="20"/>
      <c r="H300" s="19"/>
      <c r="I300" s="18"/>
      <c r="J300" s="18"/>
      <c r="K300" s="12"/>
      <c r="L300" s="232">
        <f t="shared" si="27"/>
        <v>0</v>
      </c>
      <c r="M300" s="234">
        <f t="shared" si="28"/>
        <v>0</v>
      </c>
      <c r="N300" s="11">
        <f>IF(Q300="x",0,IF(J300&lt;(INDEX(Lookup!$U$2:$U$10,MATCH($D$47,Lookup!$S$2:$S$10,0))),0,$L$12*K300))</f>
        <v>0</v>
      </c>
      <c r="O300" s="234">
        <f t="shared" si="29"/>
        <v>0</v>
      </c>
      <c r="P300" s="10"/>
      <c r="Q300" s="9"/>
      <c r="S300" s="340">
        <f t="shared" si="30"/>
        <v>0</v>
      </c>
      <c r="T300" s="340">
        <f t="shared" si="31"/>
        <v>0</v>
      </c>
    </row>
    <row r="301" spans="2:20" ht="14.4" x14ac:dyDescent="0.3">
      <c r="B301" s="30"/>
      <c r="C301" s="16"/>
      <c r="D301" s="16"/>
      <c r="E301" s="25"/>
      <c r="F301" s="16"/>
      <c r="G301" s="20"/>
      <c r="H301" s="19"/>
      <c r="I301" s="18"/>
      <c r="J301" s="18"/>
      <c r="K301" s="12"/>
      <c r="L301" s="232">
        <f t="shared" si="27"/>
        <v>0</v>
      </c>
      <c r="M301" s="234">
        <f t="shared" si="28"/>
        <v>0</v>
      </c>
      <c r="N301" s="11">
        <f>IF(Q301="x",0,IF(J301&lt;(INDEX(Lookup!$U$2:$U$10,MATCH($D$47,Lookup!$S$2:$S$10,0))),0,$L$12*K301))</f>
        <v>0</v>
      </c>
      <c r="O301" s="234">
        <f t="shared" si="29"/>
        <v>0</v>
      </c>
      <c r="P301" s="10"/>
      <c r="Q301" s="9"/>
      <c r="S301" s="340">
        <f t="shared" si="30"/>
        <v>0</v>
      </c>
      <c r="T301" s="340">
        <f t="shared" si="31"/>
        <v>0</v>
      </c>
    </row>
    <row r="302" spans="2:20" ht="14.4" x14ac:dyDescent="0.3">
      <c r="B302" s="30"/>
      <c r="C302" s="16"/>
      <c r="D302" s="16"/>
      <c r="E302" s="25"/>
      <c r="F302" s="16"/>
      <c r="G302" s="20"/>
      <c r="H302" s="19"/>
      <c r="I302" s="18"/>
      <c r="J302" s="18"/>
      <c r="K302" s="12"/>
      <c r="L302" s="232">
        <f t="shared" si="27"/>
        <v>0</v>
      </c>
      <c r="M302" s="234">
        <f t="shared" si="28"/>
        <v>0</v>
      </c>
      <c r="N302" s="11">
        <f>IF(Q302="x",0,IF(J302&lt;(INDEX(Lookup!$U$2:$U$10,MATCH($D$47,Lookup!$S$2:$S$10,0))),0,$L$12*K302))</f>
        <v>0</v>
      </c>
      <c r="O302" s="234">
        <f t="shared" si="29"/>
        <v>0</v>
      </c>
      <c r="P302" s="10"/>
      <c r="Q302" s="9"/>
      <c r="S302" s="340">
        <f t="shared" si="30"/>
        <v>0</v>
      </c>
      <c r="T302" s="340">
        <f t="shared" si="31"/>
        <v>0</v>
      </c>
    </row>
    <row r="303" spans="2:20" ht="14.4" x14ac:dyDescent="0.3">
      <c r="B303" s="30"/>
      <c r="C303" s="16"/>
      <c r="D303" s="16"/>
      <c r="E303" s="25"/>
      <c r="F303" s="16"/>
      <c r="G303" s="20"/>
      <c r="H303" s="19"/>
      <c r="I303" s="18"/>
      <c r="J303" s="18"/>
      <c r="K303" s="12"/>
      <c r="L303" s="232">
        <f t="shared" si="27"/>
        <v>0</v>
      </c>
      <c r="M303" s="234">
        <f t="shared" si="28"/>
        <v>0</v>
      </c>
      <c r="N303" s="11">
        <f>IF(Q303="x",0,IF(J303&lt;(INDEX(Lookup!$U$2:$U$10,MATCH($D$47,Lookup!$S$2:$S$10,0))),0,$L$12*K303))</f>
        <v>0</v>
      </c>
      <c r="O303" s="234">
        <f t="shared" si="29"/>
        <v>0</v>
      </c>
      <c r="P303" s="10"/>
      <c r="Q303" s="9"/>
      <c r="S303" s="340">
        <f t="shared" si="30"/>
        <v>0</v>
      </c>
      <c r="T303" s="340">
        <f t="shared" si="31"/>
        <v>0</v>
      </c>
    </row>
    <row r="304" spans="2:20" ht="14.4" x14ac:dyDescent="0.3">
      <c r="B304" s="30"/>
      <c r="C304" s="16"/>
      <c r="D304" s="16"/>
      <c r="E304" s="25"/>
      <c r="F304" s="16"/>
      <c r="G304" s="20"/>
      <c r="H304" s="19"/>
      <c r="I304" s="18"/>
      <c r="J304" s="18"/>
      <c r="K304" s="12"/>
      <c r="L304" s="232">
        <f t="shared" si="27"/>
        <v>0</v>
      </c>
      <c r="M304" s="234">
        <f t="shared" si="28"/>
        <v>0</v>
      </c>
      <c r="N304" s="11">
        <f>IF(Q304="x",0,IF(J304&lt;(INDEX(Lookup!$U$2:$U$10,MATCH($D$47,Lookup!$S$2:$S$10,0))),0,$L$12*K304))</f>
        <v>0</v>
      </c>
      <c r="O304" s="234">
        <f t="shared" si="29"/>
        <v>0</v>
      </c>
      <c r="P304" s="10"/>
      <c r="Q304" s="9"/>
      <c r="S304" s="340">
        <f t="shared" si="30"/>
        <v>0</v>
      </c>
      <c r="T304" s="340">
        <f t="shared" si="31"/>
        <v>0</v>
      </c>
    </row>
    <row r="305" spans="2:20" ht="14.4" x14ac:dyDescent="0.3">
      <c r="B305" s="30"/>
      <c r="C305" s="16"/>
      <c r="D305" s="16"/>
      <c r="E305" s="25"/>
      <c r="F305" s="16"/>
      <c r="G305" s="20"/>
      <c r="H305" s="19"/>
      <c r="I305" s="18"/>
      <c r="J305" s="18"/>
      <c r="K305" s="12"/>
      <c r="L305" s="232">
        <f t="shared" si="27"/>
        <v>0</v>
      </c>
      <c r="M305" s="234">
        <f t="shared" si="28"/>
        <v>0</v>
      </c>
      <c r="N305" s="11">
        <f>IF(Q305="x",0,IF(J305&lt;(INDEX(Lookup!$U$2:$U$10,MATCH($D$47,Lookup!$S$2:$S$10,0))),0,$L$12*K305))</f>
        <v>0</v>
      </c>
      <c r="O305" s="234">
        <f t="shared" si="29"/>
        <v>0</v>
      </c>
      <c r="P305" s="10"/>
      <c r="Q305" s="9"/>
      <c r="S305" s="340">
        <f t="shared" si="30"/>
        <v>0</v>
      </c>
      <c r="T305" s="340">
        <f t="shared" si="31"/>
        <v>0</v>
      </c>
    </row>
    <row r="306" spans="2:20" ht="14.4" x14ac:dyDescent="0.3">
      <c r="B306" s="30"/>
      <c r="C306" s="16"/>
      <c r="D306" s="16"/>
      <c r="E306" s="25"/>
      <c r="F306" s="16"/>
      <c r="G306" s="20"/>
      <c r="H306" s="19"/>
      <c r="I306" s="18"/>
      <c r="J306" s="18"/>
      <c r="K306" s="12"/>
      <c r="L306" s="232">
        <f t="shared" ref="L306:L369" si="32">IF(ROUNDDOWN(DATEDIF(I306,J306,"d")/7,0)&gt;$L$12,$L$12*K306,K306*ROUNDDOWN(DATEDIF(I306,J306,"d")/7,0))</f>
        <v>0</v>
      </c>
      <c r="M306" s="234">
        <f t="shared" ref="M306:M369" si="33">L306*$L$6</f>
        <v>0</v>
      </c>
      <c r="N306" s="11">
        <f>IF(Q306="x",0,IF(J306&lt;(INDEX(Lookup!$U$2:$U$10,MATCH($D$47,Lookup!$S$2:$S$10,0))),0,$L$12*K306))</f>
        <v>0</v>
      </c>
      <c r="O306" s="234">
        <f t="shared" ref="O306:O369" si="34">N306*$L$6</f>
        <v>0</v>
      </c>
      <c r="P306" s="10"/>
      <c r="Q306" s="9"/>
      <c r="S306" s="340">
        <f t="shared" si="30"/>
        <v>0</v>
      </c>
      <c r="T306" s="340">
        <f t="shared" si="31"/>
        <v>0</v>
      </c>
    </row>
    <row r="307" spans="2:20" ht="14.4" x14ac:dyDescent="0.3">
      <c r="B307" s="30"/>
      <c r="C307" s="16"/>
      <c r="D307" s="16"/>
      <c r="E307" s="25"/>
      <c r="F307" s="16"/>
      <c r="G307" s="20"/>
      <c r="H307" s="19"/>
      <c r="I307" s="18"/>
      <c r="J307" s="18"/>
      <c r="K307" s="12"/>
      <c r="L307" s="232">
        <f t="shared" si="32"/>
        <v>0</v>
      </c>
      <c r="M307" s="234">
        <f t="shared" si="33"/>
        <v>0</v>
      </c>
      <c r="N307" s="11">
        <f>IF(Q307="x",0,IF(J307&lt;(INDEX(Lookup!$U$2:$U$10,MATCH($D$47,Lookup!$S$2:$S$10,0))),0,$L$12*K307))</f>
        <v>0</v>
      </c>
      <c r="O307" s="234">
        <f t="shared" si="34"/>
        <v>0</v>
      </c>
      <c r="P307" s="10"/>
      <c r="Q307" s="9"/>
      <c r="S307" s="340">
        <f t="shared" ref="S307:S370" si="35">M307*$I$35</f>
        <v>0</v>
      </c>
      <c r="T307" s="340">
        <f t="shared" ref="T307:T370" si="36">O307*$I$44</f>
        <v>0</v>
      </c>
    </row>
    <row r="308" spans="2:20" ht="14.4" x14ac:dyDescent="0.3">
      <c r="B308" s="30"/>
      <c r="C308" s="16"/>
      <c r="D308" s="16"/>
      <c r="E308" s="25"/>
      <c r="F308" s="16"/>
      <c r="G308" s="20"/>
      <c r="H308" s="19"/>
      <c r="I308" s="18"/>
      <c r="J308" s="18"/>
      <c r="K308" s="12"/>
      <c r="L308" s="232">
        <f t="shared" si="32"/>
        <v>0</v>
      </c>
      <c r="M308" s="234">
        <f t="shared" si="33"/>
        <v>0</v>
      </c>
      <c r="N308" s="11">
        <f>IF(Q308="x",0,IF(J308&lt;(INDEX(Lookup!$U$2:$U$10,MATCH($D$47,Lookup!$S$2:$S$10,0))),0,$L$12*K308))</f>
        <v>0</v>
      </c>
      <c r="O308" s="234">
        <f t="shared" si="34"/>
        <v>0</v>
      </c>
      <c r="P308" s="10"/>
      <c r="Q308" s="9"/>
      <c r="S308" s="340">
        <f t="shared" si="35"/>
        <v>0</v>
      </c>
      <c r="T308" s="340">
        <f t="shared" si="36"/>
        <v>0</v>
      </c>
    </row>
    <row r="309" spans="2:20" ht="14.4" x14ac:dyDescent="0.3">
      <c r="B309" s="30"/>
      <c r="C309" s="16"/>
      <c r="D309" s="16"/>
      <c r="E309" s="25"/>
      <c r="F309" s="16"/>
      <c r="G309" s="20"/>
      <c r="H309" s="19"/>
      <c r="I309" s="18"/>
      <c r="J309" s="18"/>
      <c r="K309" s="12"/>
      <c r="L309" s="232">
        <f t="shared" si="32"/>
        <v>0</v>
      </c>
      <c r="M309" s="234">
        <f t="shared" si="33"/>
        <v>0</v>
      </c>
      <c r="N309" s="11">
        <f>IF(Q309="x",0,IF(J309&lt;(INDEX(Lookup!$U$2:$U$10,MATCH($D$47,Lookup!$S$2:$S$10,0))),0,$L$12*K309))</f>
        <v>0</v>
      </c>
      <c r="O309" s="234">
        <f t="shared" si="34"/>
        <v>0</v>
      </c>
      <c r="P309" s="10"/>
      <c r="Q309" s="9"/>
      <c r="S309" s="340">
        <f t="shared" si="35"/>
        <v>0</v>
      </c>
      <c r="T309" s="340">
        <f t="shared" si="36"/>
        <v>0</v>
      </c>
    </row>
    <row r="310" spans="2:20" ht="14.4" x14ac:dyDescent="0.3">
      <c r="B310" s="30"/>
      <c r="C310" s="16"/>
      <c r="D310" s="16"/>
      <c r="E310" s="25"/>
      <c r="F310" s="16"/>
      <c r="G310" s="20"/>
      <c r="H310" s="19"/>
      <c r="I310" s="18"/>
      <c r="J310" s="18"/>
      <c r="K310" s="12"/>
      <c r="L310" s="232">
        <f t="shared" si="32"/>
        <v>0</v>
      </c>
      <c r="M310" s="234">
        <f t="shared" si="33"/>
        <v>0</v>
      </c>
      <c r="N310" s="11">
        <f>IF(Q310="x",0,IF(J310&lt;(INDEX(Lookup!$U$2:$U$10,MATCH($D$47,Lookup!$S$2:$S$10,0))),0,$L$12*K310))</f>
        <v>0</v>
      </c>
      <c r="O310" s="234">
        <f t="shared" si="34"/>
        <v>0</v>
      </c>
      <c r="P310" s="10"/>
      <c r="Q310" s="9"/>
      <c r="S310" s="340">
        <f t="shared" si="35"/>
        <v>0</v>
      </c>
      <c r="T310" s="340">
        <f t="shared" si="36"/>
        <v>0</v>
      </c>
    </row>
    <row r="311" spans="2:20" ht="14.4" x14ac:dyDescent="0.3">
      <c r="B311" s="30"/>
      <c r="C311" s="16"/>
      <c r="D311" s="16"/>
      <c r="E311" s="25"/>
      <c r="F311" s="16"/>
      <c r="G311" s="20"/>
      <c r="H311" s="19"/>
      <c r="I311" s="18"/>
      <c r="J311" s="18"/>
      <c r="K311" s="12"/>
      <c r="L311" s="232">
        <f t="shared" si="32"/>
        <v>0</v>
      </c>
      <c r="M311" s="234">
        <f t="shared" si="33"/>
        <v>0</v>
      </c>
      <c r="N311" s="11">
        <f>IF(Q311="x",0,IF(J311&lt;(INDEX(Lookup!$U$2:$U$10,MATCH($D$47,Lookup!$S$2:$S$10,0))),0,$L$12*K311))</f>
        <v>0</v>
      </c>
      <c r="O311" s="234">
        <f t="shared" si="34"/>
        <v>0</v>
      </c>
      <c r="P311" s="10"/>
      <c r="Q311" s="9"/>
      <c r="S311" s="340">
        <f t="shared" si="35"/>
        <v>0</v>
      </c>
      <c r="T311" s="340">
        <f t="shared" si="36"/>
        <v>0</v>
      </c>
    </row>
    <row r="312" spans="2:20" ht="14.4" x14ac:dyDescent="0.3">
      <c r="B312" s="30"/>
      <c r="C312" s="16"/>
      <c r="D312" s="16"/>
      <c r="E312" s="25"/>
      <c r="F312" s="16"/>
      <c r="G312" s="20"/>
      <c r="H312" s="19"/>
      <c r="I312" s="18"/>
      <c r="J312" s="18"/>
      <c r="K312" s="12"/>
      <c r="L312" s="232">
        <f t="shared" si="32"/>
        <v>0</v>
      </c>
      <c r="M312" s="234">
        <f t="shared" si="33"/>
        <v>0</v>
      </c>
      <c r="N312" s="11">
        <f>IF(Q312="x",0,IF(J312&lt;(INDEX(Lookup!$U$2:$U$10,MATCH($D$47,Lookup!$S$2:$S$10,0))),0,$L$12*K312))</f>
        <v>0</v>
      </c>
      <c r="O312" s="234">
        <f t="shared" si="34"/>
        <v>0</v>
      </c>
      <c r="P312" s="10"/>
      <c r="Q312" s="9"/>
      <c r="S312" s="340">
        <f t="shared" si="35"/>
        <v>0</v>
      </c>
      <c r="T312" s="340">
        <f t="shared" si="36"/>
        <v>0</v>
      </c>
    </row>
    <row r="313" spans="2:20" ht="14.4" x14ac:dyDescent="0.3">
      <c r="B313" s="30"/>
      <c r="C313" s="16"/>
      <c r="D313" s="16"/>
      <c r="E313" s="25"/>
      <c r="F313" s="16"/>
      <c r="G313" s="20"/>
      <c r="H313" s="19"/>
      <c r="I313" s="18"/>
      <c r="J313" s="18"/>
      <c r="K313" s="12"/>
      <c r="L313" s="232">
        <f t="shared" si="32"/>
        <v>0</v>
      </c>
      <c r="M313" s="234">
        <f t="shared" si="33"/>
        <v>0</v>
      </c>
      <c r="N313" s="11">
        <f>IF(Q313="x",0,IF(J313&lt;(INDEX(Lookup!$U$2:$U$10,MATCH($D$47,Lookup!$S$2:$S$10,0))),0,$L$12*K313))</f>
        <v>0</v>
      </c>
      <c r="O313" s="234">
        <f t="shared" si="34"/>
        <v>0</v>
      </c>
      <c r="P313" s="10"/>
      <c r="Q313" s="9"/>
      <c r="S313" s="340">
        <f t="shared" si="35"/>
        <v>0</v>
      </c>
      <c r="T313" s="340">
        <f t="shared" si="36"/>
        <v>0</v>
      </c>
    </row>
    <row r="314" spans="2:20" ht="14.4" x14ac:dyDescent="0.3">
      <c r="B314" s="30"/>
      <c r="C314" s="16"/>
      <c r="D314" s="16"/>
      <c r="E314" s="25"/>
      <c r="F314" s="16"/>
      <c r="G314" s="20"/>
      <c r="H314" s="19"/>
      <c r="I314" s="18"/>
      <c r="J314" s="18"/>
      <c r="K314" s="12"/>
      <c r="L314" s="232">
        <f t="shared" si="32"/>
        <v>0</v>
      </c>
      <c r="M314" s="234">
        <f t="shared" si="33"/>
        <v>0</v>
      </c>
      <c r="N314" s="11">
        <f>IF(Q314="x",0,IF(J314&lt;(INDEX(Lookup!$U$2:$U$10,MATCH($D$47,Lookup!$S$2:$S$10,0))),0,$L$12*K314))</f>
        <v>0</v>
      </c>
      <c r="O314" s="234">
        <f t="shared" si="34"/>
        <v>0</v>
      </c>
      <c r="P314" s="10"/>
      <c r="Q314" s="9"/>
      <c r="S314" s="340">
        <f t="shared" si="35"/>
        <v>0</v>
      </c>
      <c r="T314" s="340">
        <f t="shared" si="36"/>
        <v>0</v>
      </c>
    </row>
    <row r="315" spans="2:20" ht="14.4" x14ac:dyDescent="0.3">
      <c r="B315" s="30"/>
      <c r="C315" s="16"/>
      <c r="D315" s="16"/>
      <c r="E315" s="25"/>
      <c r="F315" s="16"/>
      <c r="G315" s="20"/>
      <c r="H315" s="19"/>
      <c r="I315" s="18"/>
      <c r="J315" s="18"/>
      <c r="K315" s="12"/>
      <c r="L315" s="232">
        <f t="shared" si="32"/>
        <v>0</v>
      </c>
      <c r="M315" s="234">
        <f t="shared" si="33"/>
        <v>0</v>
      </c>
      <c r="N315" s="11">
        <f>IF(Q315="x",0,IF(J315&lt;(INDEX(Lookup!$U$2:$U$10,MATCH($D$47,Lookup!$S$2:$S$10,0))),0,$L$12*K315))</f>
        <v>0</v>
      </c>
      <c r="O315" s="234">
        <f t="shared" si="34"/>
        <v>0</v>
      </c>
      <c r="P315" s="10"/>
      <c r="Q315" s="9"/>
      <c r="S315" s="340">
        <f t="shared" si="35"/>
        <v>0</v>
      </c>
      <c r="T315" s="340">
        <f t="shared" si="36"/>
        <v>0</v>
      </c>
    </row>
    <row r="316" spans="2:20" ht="14.4" x14ac:dyDescent="0.3">
      <c r="B316" s="30"/>
      <c r="C316" s="16"/>
      <c r="D316" s="16"/>
      <c r="E316" s="25"/>
      <c r="F316" s="16"/>
      <c r="G316" s="20"/>
      <c r="H316" s="19"/>
      <c r="I316" s="18"/>
      <c r="J316" s="18"/>
      <c r="K316" s="12"/>
      <c r="L316" s="232">
        <f t="shared" si="32"/>
        <v>0</v>
      </c>
      <c r="M316" s="234">
        <f t="shared" si="33"/>
        <v>0</v>
      </c>
      <c r="N316" s="11">
        <f>IF(Q316="x",0,IF(J316&lt;(INDEX(Lookup!$U$2:$U$10,MATCH($D$47,Lookup!$S$2:$S$10,0))),0,$L$12*K316))</f>
        <v>0</v>
      </c>
      <c r="O316" s="234">
        <f t="shared" si="34"/>
        <v>0</v>
      </c>
      <c r="P316" s="10"/>
      <c r="Q316" s="9"/>
      <c r="S316" s="340">
        <f t="shared" si="35"/>
        <v>0</v>
      </c>
      <c r="T316" s="340">
        <f t="shared" si="36"/>
        <v>0</v>
      </c>
    </row>
    <row r="317" spans="2:20" ht="14.4" x14ac:dyDescent="0.3">
      <c r="B317" s="30"/>
      <c r="C317" s="16"/>
      <c r="D317" s="16"/>
      <c r="E317" s="25"/>
      <c r="F317" s="16"/>
      <c r="G317" s="20"/>
      <c r="H317" s="19"/>
      <c r="I317" s="18"/>
      <c r="J317" s="18"/>
      <c r="K317" s="12"/>
      <c r="L317" s="232">
        <f t="shared" si="32"/>
        <v>0</v>
      </c>
      <c r="M317" s="234">
        <f t="shared" si="33"/>
        <v>0</v>
      </c>
      <c r="N317" s="11">
        <f>IF(Q317="x",0,IF(J317&lt;(INDEX(Lookup!$U$2:$U$10,MATCH($D$47,Lookup!$S$2:$S$10,0))),0,$L$12*K317))</f>
        <v>0</v>
      </c>
      <c r="O317" s="234">
        <f t="shared" si="34"/>
        <v>0</v>
      </c>
      <c r="P317" s="10"/>
      <c r="Q317" s="9"/>
      <c r="S317" s="340">
        <f t="shared" si="35"/>
        <v>0</v>
      </c>
      <c r="T317" s="340">
        <f t="shared" si="36"/>
        <v>0</v>
      </c>
    </row>
    <row r="318" spans="2:20" ht="14.4" x14ac:dyDescent="0.3">
      <c r="B318" s="30"/>
      <c r="C318" s="16"/>
      <c r="D318" s="16"/>
      <c r="E318" s="25"/>
      <c r="F318" s="16"/>
      <c r="G318" s="20"/>
      <c r="H318" s="19"/>
      <c r="I318" s="18"/>
      <c r="J318" s="18"/>
      <c r="K318" s="12"/>
      <c r="L318" s="232">
        <f t="shared" si="32"/>
        <v>0</v>
      </c>
      <c r="M318" s="234">
        <f t="shared" si="33"/>
        <v>0</v>
      </c>
      <c r="N318" s="11">
        <f>IF(Q318="x",0,IF(J318&lt;(INDEX(Lookup!$U$2:$U$10,MATCH($D$47,Lookup!$S$2:$S$10,0))),0,$L$12*K318))</f>
        <v>0</v>
      </c>
      <c r="O318" s="234">
        <f t="shared" si="34"/>
        <v>0</v>
      </c>
      <c r="P318" s="10"/>
      <c r="Q318" s="9"/>
      <c r="S318" s="340">
        <f t="shared" si="35"/>
        <v>0</v>
      </c>
      <c r="T318" s="340">
        <f t="shared" si="36"/>
        <v>0</v>
      </c>
    </row>
    <row r="319" spans="2:20" ht="14.4" x14ac:dyDescent="0.3">
      <c r="B319" s="30"/>
      <c r="C319" s="16"/>
      <c r="D319" s="16"/>
      <c r="E319" s="25"/>
      <c r="F319" s="16"/>
      <c r="G319" s="20"/>
      <c r="H319" s="19"/>
      <c r="I319" s="18"/>
      <c r="J319" s="18"/>
      <c r="K319" s="12"/>
      <c r="L319" s="232">
        <f t="shared" si="32"/>
        <v>0</v>
      </c>
      <c r="M319" s="234">
        <f t="shared" si="33"/>
        <v>0</v>
      </c>
      <c r="N319" s="11">
        <f>IF(Q319="x",0,IF(J319&lt;(INDEX(Lookup!$U$2:$U$10,MATCH($D$47,Lookup!$S$2:$S$10,0))),0,$L$12*K319))</f>
        <v>0</v>
      </c>
      <c r="O319" s="234">
        <f t="shared" si="34"/>
        <v>0</v>
      </c>
      <c r="P319" s="10"/>
      <c r="Q319" s="9"/>
      <c r="S319" s="340">
        <f t="shared" si="35"/>
        <v>0</v>
      </c>
      <c r="T319" s="340">
        <f t="shared" si="36"/>
        <v>0</v>
      </c>
    </row>
    <row r="320" spans="2:20" ht="14.4" x14ac:dyDescent="0.3">
      <c r="B320" s="30"/>
      <c r="C320" s="16"/>
      <c r="D320" s="16"/>
      <c r="E320" s="25"/>
      <c r="F320" s="16"/>
      <c r="G320" s="20"/>
      <c r="H320" s="19"/>
      <c r="I320" s="18"/>
      <c r="J320" s="18"/>
      <c r="K320" s="12"/>
      <c r="L320" s="232">
        <f t="shared" si="32"/>
        <v>0</v>
      </c>
      <c r="M320" s="234">
        <f t="shared" si="33"/>
        <v>0</v>
      </c>
      <c r="N320" s="11">
        <f>IF(Q320="x",0,IF(J320&lt;(INDEX(Lookup!$U$2:$U$10,MATCH($D$47,Lookup!$S$2:$S$10,0))),0,$L$12*K320))</f>
        <v>0</v>
      </c>
      <c r="O320" s="234">
        <f t="shared" si="34"/>
        <v>0</v>
      </c>
      <c r="P320" s="10"/>
      <c r="Q320" s="9"/>
      <c r="S320" s="340">
        <f t="shared" si="35"/>
        <v>0</v>
      </c>
      <c r="T320" s="340">
        <f t="shared" si="36"/>
        <v>0</v>
      </c>
    </row>
    <row r="321" spans="2:20" ht="14.4" x14ac:dyDescent="0.3">
      <c r="B321" s="30"/>
      <c r="C321" s="16"/>
      <c r="D321" s="16"/>
      <c r="E321" s="25"/>
      <c r="F321" s="16"/>
      <c r="G321" s="20"/>
      <c r="H321" s="19"/>
      <c r="I321" s="18"/>
      <c r="J321" s="18"/>
      <c r="K321" s="12"/>
      <c r="L321" s="232">
        <f t="shared" si="32"/>
        <v>0</v>
      </c>
      <c r="M321" s="234">
        <f t="shared" si="33"/>
        <v>0</v>
      </c>
      <c r="N321" s="11">
        <f>IF(Q321="x",0,IF(J321&lt;(INDEX(Lookup!$U$2:$U$10,MATCH($D$47,Lookup!$S$2:$S$10,0))),0,$L$12*K321))</f>
        <v>0</v>
      </c>
      <c r="O321" s="234">
        <f t="shared" si="34"/>
        <v>0</v>
      </c>
      <c r="P321" s="10"/>
      <c r="Q321" s="9"/>
      <c r="S321" s="340">
        <f t="shared" si="35"/>
        <v>0</v>
      </c>
      <c r="T321" s="340">
        <f t="shared" si="36"/>
        <v>0</v>
      </c>
    </row>
    <row r="322" spans="2:20" ht="14.4" x14ac:dyDescent="0.3">
      <c r="B322" s="30"/>
      <c r="C322" s="16"/>
      <c r="D322" s="16"/>
      <c r="E322" s="25"/>
      <c r="F322" s="16"/>
      <c r="G322" s="20"/>
      <c r="H322" s="19"/>
      <c r="I322" s="18"/>
      <c r="J322" s="18"/>
      <c r="K322" s="12"/>
      <c r="L322" s="232">
        <f t="shared" si="32"/>
        <v>0</v>
      </c>
      <c r="M322" s="234">
        <f t="shared" si="33"/>
        <v>0</v>
      </c>
      <c r="N322" s="11">
        <f>IF(Q322="x",0,IF(J322&lt;(INDEX(Lookup!$U$2:$U$10,MATCH($D$47,Lookup!$S$2:$S$10,0))),0,$L$12*K322))</f>
        <v>0</v>
      </c>
      <c r="O322" s="234">
        <f t="shared" si="34"/>
        <v>0</v>
      </c>
      <c r="P322" s="10"/>
      <c r="Q322" s="9"/>
      <c r="S322" s="340">
        <f t="shared" si="35"/>
        <v>0</v>
      </c>
      <c r="T322" s="340">
        <f t="shared" si="36"/>
        <v>0</v>
      </c>
    </row>
    <row r="323" spans="2:20" ht="14.4" x14ac:dyDescent="0.3">
      <c r="B323" s="30"/>
      <c r="C323" s="16"/>
      <c r="D323" s="16"/>
      <c r="E323" s="25"/>
      <c r="F323" s="16"/>
      <c r="G323" s="20"/>
      <c r="H323" s="19"/>
      <c r="I323" s="18"/>
      <c r="J323" s="18"/>
      <c r="K323" s="12"/>
      <c r="L323" s="232">
        <f t="shared" si="32"/>
        <v>0</v>
      </c>
      <c r="M323" s="234">
        <f t="shared" si="33"/>
        <v>0</v>
      </c>
      <c r="N323" s="11">
        <f>IF(Q323="x",0,IF(J323&lt;(INDEX(Lookup!$U$2:$U$10,MATCH($D$47,Lookup!$S$2:$S$10,0))),0,$L$12*K323))</f>
        <v>0</v>
      </c>
      <c r="O323" s="234">
        <f t="shared" si="34"/>
        <v>0</v>
      </c>
      <c r="P323" s="10"/>
      <c r="Q323" s="9"/>
      <c r="S323" s="340">
        <f t="shared" si="35"/>
        <v>0</v>
      </c>
      <c r="T323" s="340">
        <f t="shared" si="36"/>
        <v>0</v>
      </c>
    </row>
    <row r="324" spans="2:20" ht="14.4" x14ac:dyDescent="0.3">
      <c r="B324" s="30"/>
      <c r="C324" s="16"/>
      <c r="D324" s="16"/>
      <c r="E324" s="25"/>
      <c r="F324" s="16"/>
      <c r="G324" s="20"/>
      <c r="H324" s="19"/>
      <c r="I324" s="18"/>
      <c r="J324" s="18"/>
      <c r="K324" s="12"/>
      <c r="L324" s="232">
        <f t="shared" si="32"/>
        <v>0</v>
      </c>
      <c r="M324" s="234">
        <f t="shared" si="33"/>
        <v>0</v>
      </c>
      <c r="N324" s="11">
        <f>IF(Q324="x",0,IF(J324&lt;(INDEX(Lookup!$U$2:$U$10,MATCH($D$47,Lookup!$S$2:$S$10,0))),0,$L$12*K324))</f>
        <v>0</v>
      </c>
      <c r="O324" s="234">
        <f t="shared" si="34"/>
        <v>0</v>
      </c>
      <c r="P324" s="10"/>
      <c r="Q324" s="9"/>
      <c r="S324" s="340">
        <f t="shared" si="35"/>
        <v>0</v>
      </c>
      <c r="T324" s="340">
        <f t="shared" si="36"/>
        <v>0</v>
      </c>
    </row>
    <row r="325" spans="2:20" ht="14.4" x14ac:dyDescent="0.3">
      <c r="B325" s="30"/>
      <c r="C325" s="16"/>
      <c r="D325" s="16"/>
      <c r="E325" s="25"/>
      <c r="F325" s="16"/>
      <c r="G325" s="20"/>
      <c r="H325" s="19"/>
      <c r="I325" s="18"/>
      <c r="J325" s="18"/>
      <c r="K325" s="12"/>
      <c r="L325" s="232">
        <f t="shared" si="32"/>
        <v>0</v>
      </c>
      <c r="M325" s="234">
        <f t="shared" si="33"/>
        <v>0</v>
      </c>
      <c r="N325" s="11">
        <f>IF(Q325="x",0,IF(J325&lt;(INDEX(Lookup!$U$2:$U$10,MATCH($D$47,Lookup!$S$2:$S$10,0))),0,$L$12*K325))</f>
        <v>0</v>
      </c>
      <c r="O325" s="234">
        <f t="shared" si="34"/>
        <v>0</v>
      </c>
      <c r="P325" s="10"/>
      <c r="Q325" s="9"/>
      <c r="S325" s="340">
        <f t="shared" si="35"/>
        <v>0</v>
      </c>
      <c r="T325" s="340">
        <f t="shared" si="36"/>
        <v>0</v>
      </c>
    </row>
    <row r="326" spans="2:20" ht="14.4" x14ac:dyDescent="0.3">
      <c r="B326" s="30"/>
      <c r="C326" s="16"/>
      <c r="D326" s="16"/>
      <c r="E326" s="25"/>
      <c r="F326" s="16"/>
      <c r="G326" s="20"/>
      <c r="H326" s="19"/>
      <c r="I326" s="18"/>
      <c r="J326" s="18"/>
      <c r="K326" s="12"/>
      <c r="L326" s="232">
        <f t="shared" si="32"/>
        <v>0</v>
      </c>
      <c r="M326" s="234">
        <f t="shared" si="33"/>
        <v>0</v>
      </c>
      <c r="N326" s="11">
        <f>IF(Q326="x",0,IF(J326&lt;(INDEX(Lookup!$U$2:$U$10,MATCH($D$47,Lookup!$S$2:$S$10,0))),0,$L$12*K326))</f>
        <v>0</v>
      </c>
      <c r="O326" s="234">
        <f t="shared" si="34"/>
        <v>0</v>
      </c>
      <c r="P326" s="10"/>
      <c r="Q326" s="9"/>
      <c r="S326" s="340">
        <f t="shared" si="35"/>
        <v>0</v>
      </c>
      <c r="T326" s="340">
        <f t="shared" si="36"/>
        <v>0</v>
      </c>
    </row>
    <row r="327" spans="2:20" ht="14.4" x14ac:dyDescent="0.3">
      <c r="B327" s="30"/>
      <c r="C327" s="16"/>
      <c r="D327" s="16"/>
      <c r="E327" s="25"/>
      <c r="F327" s="16"/>
      <c r="G327" s="20"/>
      <c r="H327" s="19"/>
      <c r="I327" s="18"/>
      <c r="J327" s="18"/>
      <c r="K327" s="12"/>
      <c r="L327" s="232">
        <f t="shared" si="32"/>
        <v>0</v>
      </c>
      <c r="M327" s="234">
        <f t="shared" si="33"/>
        <v>0</v>
      </c>
      <c r="N327" s="11">
        <f>IF(Q327="x",0,IF(J327&lt;(INDEX(Lookup!$U$2:$U$10,MATCH($D$47,Lookup!$S$2:$S$10,0))),0,$L$12*K327))</f>
        <v>0</v>
      </c>
      <c r="O327" s="234">
        <f t="shared" si="34"/>
        <v>0</v>
      </c>
      <c r="P327" s="10"/>
      <c r="Q327" s="9"/>
      <c r="S327" s="340">
        <f t="shared" si="35"/>
        <v>0</v>
      </c>
      <c r="T327" s="340">
        <f t="shared" si="36"/>
        <v>0</v>
      </c>
    </row>
    <row r="328" spans="2:20" ht="14.4" x14ac:dyDescent="0.3">
      <c r="B328" s="30"/>
      <c r="C328" s="16"/>
      <c r="D328" s="16"/>
      <c r="E328" s="25"/>
      <c r="F328" s="16"/>
      <c r="G328" s="20"/>
      <c r="H328" s="19"/>
      <c r="I328" s="18"/>
      <c r="J328" s="18"/>
      <c r="K328" s="12"/>
      <c r="L328" s="232">
        <f t="shared" si="32"/>
        <v>0</v>
      </c>
      <c r="M328" s="234">
        <f t="shared" si="33"/>
        <v>0</v>
      </c>
      <c r="N328" s="11">
        <f>IF(Q328="x",0,IF(J328&lt;(INDEX(Lookup!$U$2:$U$10,MATCH($D$47,Lookup!$S$2:$S$10,0))),0,$L$12*K328))</f>
        <v>0</v>
      </c>
      <c r="O328" s="234">
        <f t="shared" si="34"/>
        <v>0</v>
      </c>
      <c r="P328" s="10"/>
      <c r="Q328" s="9"/>
      <c r="S328" s="340">
        <f t="shared" si="35"/>
        <v>0</v>
      </c>
      <c r="T328" s="340">
        <f t="shared" si="36"/>
        <v>0</v>
      </c>
    </row>
    <row r="329" spans="2:20" ht="14.4" x14ac:dyDescent="0.3">
      <c r="B329" s="30"/>
      <c r="C329" s="16"/>
      <c r="D329" s="16"/>
      <c r="E329" s="25"/>
      <c r="F329" s="16"/>
      <c r="G329" s="20"/>
      <c r="H329" s="19"/>
      <c r="I329" s="18"/>
      <c r="J329" s="18"/>
      <c r="K329" s="12"/>
      <c r="L329" s="232">
        <f t="shared" si="32"/>
        <v>0</v>
      </c>
      <c r="M329" s="234">
        <f t="shared" si="33"/>
        <v>0</v>
      </c>
      <c r="N329" s="11">
        <f>IF(Q329="x",0,IF(J329&lt;(INDEX(Lookup!$U$2:$U$10,MATCH($D$47,Lookup!$S$2:$S$10,0))),0,$L$12*K329))</f>
        <v>0</v>
      </c>
      <c r="O329" s="234">
        <f t="shared" si="34"/>
        <v>0</v>
      </c>
      <c r="P329" s="10"/>
      <c r="Q329" s="9"/>
      <c r="S329" s="340">
        <f t="shared" si="35"/>
        <v>0</v>
      </c>
      <c r="T329" s="340">
        <f t="shared" si="36"/>
        <v>0</v>
      </c>
    </row>
    <row r="330" spans="2:20" ht="14.4" x14ac:dyDescent="0.3">
      <c r="B330" s="30"/>
      <c r="C330" s="16"/>
      <c r="D330" s="16"/>
      <c r="E330" s="25"/>
      <c r="F330" s="16"/>
      <c r="G330" s="20"/>
      <c r="H330" s="19"/>
      <c r="I330" s="18"/>
      <c r="J330" s="18"/>
      <c r="K330" s="12"/>
      <c r="L330" s="232">
        <f t="shared" si="32"/>
        <v>0</v>
      </c>
      <c r="M330" s="234">
        <f t="shared" si="33"/>
        <v>0</v>
      </c>
      <c r="N330" s="11">
        <f>IF(Q330="x",0,IF(J330&lt;(INDEX(Lookup!$U$2:$U$10,MATCH($D$47,Lookup!$S$2:$S$10,0))),0,$L$12*K330))</f>
        <v>0</v>
      </c>
      <c r="O330" s="234">
        <f t="shared" si="34"/>
        <v>0</v>
      </c>
      <c r="P330" s="10"/>
      <c r="Q330" s="9"/>
      <c r="S330" s="340">
        <f t="shared" si="35"/>
        <v>0</v>
      </c>
      <c r="T330" s="340">
        <f t="shared" si="36"/>
        <v>0</v>
      </c>
    </row>
    <row r="331" spans="2:20" ht="14.4" x14ac:dyDescent="0.3">
      <c r="B331" s="30"/>
      <c r="C331" s="16"/>
      <c r="D331" s="16"/>
      <c r="E331" s="25"/>
      <c r="F331" s="16"/>
      <c r="G331" s="20"/>
      <c r="H331" s="19"/>
      <c r="I331" s="18"/>
      <c r="J331" s="18"/>
      <c r="K331" s="12"/>
      <c r="L331" s="232">
        <f t="shared" si="32"/>
        <v>0</v>
      </c>
      <c r="M331" s="234">
        <f t="shared" si="33"/>
        <v>0</v>
      </c>
      <c r="N331" s="11">
        <f>IF(Q331="x",0,IF(J331&lt;(INDEX(Lookup!$U$2:$U$10,MATCH($D$47,Lookup!$S$2:$S$10,0))),0,$L$12*K331))</f>
        <v>0</v>
      </c>
      <c r="O331" s="234">
        <f t="shared" si="34"/>
        <v>0</v>
      </c>
      <c r="P331" s="10"/>
      <c r="Q331" s="9"/>
      <c r="S331" s="340">
        <f t="shared" si="35"/>
        <v>0</v>
      </c>
      <c r="T331" s="340">
        <f t="shared" si="36"/>
        <v>0</v>
      </c>
    </row>
    <row r="332" spans="2:20" ht="14.4" x14ac:dyDescent="0.3">
      <c r="B332" s="30"/>
      <c r="C332" s="16"/>
      <c r="D332" s="16"/>
      <c r="E332" s="25"/>
      <c r="F332" s="16"/>
      <c r="G332" s="20"/>
      <c r="H332" s="19"/>
      <c r="I332" s="18"/>
      <c r="J332" s="18"/>
      <c r="K332" s="12"/>
      <c r="L332" s="232">
        <f t="shared" si="32"/>
        <v>0</v>
      </c>
      <c r="M332" s="234">
        <f t="shared" si="33"/>
        <v>0</v>
      </c>
      <c r="N332" s="11">
        <f>IF(Q332="x",0,IF(J332&lt;(INDEX(Lookup!$U$2:$U$10,MATCH($D$47,Lookup!$S$2:$S$10,0))),0,$L$12*K332))</f>
        <v>0</v>
      </c>
      <c r="O332" s="234">
        <f t="shared" si="34"/>
        <v>0</v>
      </c>
      <c r="P332" s="10"/>
      <c r="Q332" s="9"/>
      <c r="S332" s="340">
        <f t="shared" si="35"/>
        <v>0</v>
      </c>
      <c r="T332" s="340">
        <f t="shared" si="36"/>
        <v>0</v>
      </c>
    </row>
    <row r="333" spans="2:20" ht="14.4" x14ac:dyDescent="0.3">
      <c r="B333" s="30"/>
      <c r="C333" s="16"/>
      <c r="D333" s="16"/>
      <c r="E333" s="25"/>
      <c r="F333" s="16"/>
      <c r="G333" s="20"/>
      <c r="H333" s="19"/>
      <c r="I333" s="18"/>
      <c r="J333" s="18"/>
      <c r="K333" s="12"/>
      <c r="L333" s="232">
        <f t="shared" si="32"/>
        <v>0</v>
      </c>
      <c r="M333" s="234">
        <f t="shared" si="33"/>
        <v>0</v>
      </c>
      <c r="N333" s="11">
        <f>IF(Q333="x",0,IF(J333&lt;(INDEX(Lookup!$U$2:$U$10,MATCH($D$47,Lookup!$S$2:$S$10,0))),0,$L$12*K333))</f>
        <v>0</v>
      </c>
      <c r="O333" s="234">
        <f t="shared" si="34"/>
        <v>0</v>
      </c>
      <c r="P333" s="10"/>
      <c r="Q333" s="9"/>
      <c r="S333" s="340">
        <f t="shared" si="35"/>
        <v>0</v>
      </c>
      <c r="T333" s="340">
        <f t="shared" si="36"/>
        <v>0</v>
      </c>
    </row>
    <row r="334" spans="2:20" ht="14.4" x14ac:dyDescent="0.3">
      <c r="B334" s="30"/>
      <c r="C334" s="16"/>
      <c r="D334" s="16"/>
      <c r="E334" s="25"/>
      <c r="F334" s="16"/>
      <c r="G334" s="20"/>
      <c r="H334" s="19"/>
      <c r="I334" s="18"/>
      <c r="J334" s="18"/>
      <c r="K334" s="12"/>
      <c r="L334" s="232">
        <f t="shared" si="32"/>
        <v>0</v>
      </c>
      <c r="M334" s="234">
        <f t="shared" si="33"/>
        <v>0</v>
      </c>
      <c r="N334" s="11">
        <f>IF(Q334="x",0,IF(J334&lt;(INDEX(Lookup!$U$2:$U$10,MATCH($D$47,Lookup!$S$2:$S$10,0))),0,$L$12*K334))</f>
        <v>0</v>
      </c>
      <c r="O334" s="234">
        <f t="shared" si="34"/>
        <v>0</v>
      </c>
      <c r="P334" s="10"/>
      <c r="Q334" s="9"/>
      <c r="S334" s="340">
        <f t="shared" si="35"/>
        <v>0</v>
      </c>
      <c r="T334" s="340">
        <f t="shared" si="36"/>
        <v>0</v>
      </c>
    </row>
    <row r="335" spans="2:20" ht="14.4" x14ac:dyDescent="0.3">
      <c r="B335" s="30"/>
      <c r="C335" s="16"/>
      <c r="D335" s="16"/>
      <c r="E335" s="25"/>
      <c r="F335" s="16"/>
      <c r="G335" s="20"/>
      <c r="H335" s="19"/>
      <c r="I335" s="18"/>
      <c r="J335" s="18"/>
      <c r="K335" s="12"/>
      <c r="L335" s="232">
        <f t="shared" si="32"/>
        <v>0</v>
      </c>
      <c r="M335" s="234">
        <f t="shared" si="33"/>
        <v>0</v>
      </c>
      <c r="N335" s="11">
        <f>IF(Q335="x",0,IF(J335&lt;(INDEX(Lookup!$U$2:$U$10,MATCH($D$47,Lookup!$S$2:$S$10,0))),0,$L$12*K335))</f>
        <v>0</v>
      </c>
      <c r="O335" s="234">
        <f t="shared" si="34"/>
        <v>0</v>
      </c>
      <c r="P335" s="10"/>
      <c r="Q335" s="9"/>
      <c r="S335" s="340">
        <f t="shared" si="35"/>
        <v>0</v>
      </c>
      <c r="T335" s="340">
        <f t="shared" si="36"/>
        <v>0</v>
      </c>
    </row>
    <row r="336" spans="2:20" ht="14.4" x14ac:dyDescent="0.3">
      <c r="B336" s="30"/>
      <c r="C336" s="16"/>
      <c r="D336" s="16"/>
      <c r="E336" s="25"/>
      <c r="F336" s="16"/>
      <c r="G336" s="20"/>
      <c r="H336" s="19"/>
      <c r="I336" s="18"/>
      <c r="J336" s="18"/>
      <c r="K336" s="12"/>
      <c r="L336" s="232">
        <f t="shared" si="32"/>
        <v>0</v>
      </c>
      <c r="M336" s="234">
        <f t="shared" si="33"/>
        <v>0</v>
      </c>
      <c r="N336" s="11">
        <f>IF(Q336="x",0,IF(J336&lt;(INDEX(Lookup!$U$2:$U$10,MATCH($D$47,Lookup!$S$2:$S$10,0))),0,$L$12*K336))</f>
        <v>0</v>
      </c>
      <c r="O336" s="234">
        <f t="shared" si="34"/>
        <v>0</v>
      </c>
      <c r="P336" s="10"/>
      <c r="Q336" s="9"/>
      <c r="S336" s="340">
        <f t="shared" si="35"/>
        <v>0</v>
      </c>
      <c r="T336" s="340">
        <f t="shared" si="36"/>
        <v>0</v>
      </c>
    </row>
    <row r="337" spans="2:20" ht="14.4" x14ac:dyDescent="0.3">
      <c r="B337" s="30"/>
      <c r="C337" s="16"/>
      <c r="D337" s="16"/>
      <c r="E337" s="25"/>
      <c r="F337" s="16"/>
      <c r="G337" s="20"/>
      <c r="H337" s="19"/>
      <c r="I337" s="18"/>
      <c r="J337" s="18"/>
      <c r="K337" s="12"/>
      <c r="L337" s="232">
        <f t="shared" si="32"/>
        <v>0</v>
      </c>
      <c r="M337" s="234">
        <f t="shared" si="33"/>
        <v>0</v>
      </c>
      <c r="N337" s="11">
        <f>IF(Q337="x",0,IF(J337&lt;(INDEX(Lookup!$U$2:$U$10,MATCH($D$47,Lookup!$S$2:$S$10,0))),0,$L$12*K337))</f>
        <v>0</v>
      </c>
      <c r="O337" s="234">
        <f t="shared" si="34"/>
        <v>0</v>
      </c>
      <c r="P337" s="10"/>
      <c r="Q337" s="9"/>
      <c r="S337" s="340">
        <f t="shared" si="35"/>
        <v>0</v>
      </c>
      <c r="T337" s="340">
        <f t="shared" si="36"/>
        <v>0</v>
      </c>
    </row>
    <row r="338" spans="2:20" ht="14.4" x14ac:dyDescent="0.3">
      <c r="B338" s="30"/>
      <c r="C338" s="16"/>
      <c r="D338" s="16"/>
      <c r="E338" s="25"/>
      <c r="F338" s="16"/>
      <c r="G338" s="20"/>
      <c r="H338" s="19"/>
      <c r="I338" s="18"/>
      <c r="J338" s="18"/>
      <c r="K338" s="12"/>
      <c r="L338" s="232">
        <f t="shared" si="32"/>
        <v>0</v>
      </c>
      <c r="M338" s="234">
        <f t="shared" si="33"/>
        <v>0</v>
      </c>
      <c r="N338" s="11">
        <f>IF(Q338="x",0,IF(J338&lt;(INDEX(Lookup!$U$2:$U$10,MATCH($D$47,Lookup!$S$2:$S$10,0))),0,$L$12*K338))</f>
        <v>0</v>
      </c>
      <c r="O338" s="234">
        <f t="shared" si="34"/>
        <v>0</v>
      </c>
      <c r="P338" s="10"/>
      <c r="Q338" s="9"/>
      <c r="S338" s="340">
        <f t="shared" si="35"/>
        <v>0</v>
      </c>
      <c r="T338" s="340">
        <f t="shared" si="36"/>
        <v>0</v>
      </c>
    </row>
    <row r="339" spans="2:20" ht="14.4" x14ac:dyDescent="0.3">
      <c r="B339" s="30"/>
      <c r="C339" s="16"/>
      <c r="D339" s="16"/>
      <c r="E339" s="25"/>
      <c r="F339" s="16"/>
      <c r="G339" s="20"/>
      <c r="H339" s="19"/>
      <c r="I339" s="18"/>
      <c r="J339" s="18"/>
      <c r="K339" s="12"/>
      <c r="L339" s="232">
        <f t="shared" si="32"/>
        <v>0</v>
      </c>
      <c r="M339" s="234">
        <f t="shared" si="33"/>
        <v>0</v>
      </c>
      <c r="N339" s="11">
        <f>IF(Q339="x",0,IF(J339&lt;(INDEX(Lookup!$U$2:$U$10,MATCH($D$47,Lookup!$S$2:$S$10,0))),0,$L$12*K339))</f>
        <v>0</v>
      </c>
      <c r="O339" s="234">
        <f t="shared" si="34"/>
        <v>0</v>
      </c>
      <c r="P339" s="10"/>
      <c r="Q339" s="9"/>
      <c r="S339" s="340">
        <f t="shared" si="35"/>
        <v>0</v>
      </c>
      <c r="T339" s="340">
        <f t="shared" si="36"/>
        <v>0</v>
      </c>
    </row>
    <row r="340" spans="2:20" ht="14.4" x14ac:dyDescent="0.3">
      <c r="B340" s="30"/>
      <c r="C340" s="16"/>
      <c r="D340" s="16"/>
      <c r="E340" s="25"/>
      <c r="F340" s="16"/>
      <c r="G340" s="20"/>
      <c r="H340" s="19"/>
      <c r="I340" s="18"/>
      <c r="J340" s="18"/>
      <c r="K340" s="12"/>
      <c r="L340" s="232">
        <f t="shared" si="32"/>
        <v>0</v>
      </c>
      <c r="M340" s="234">
        <f t="shared" si="33"/>
        <v>0</v>
      </c>
      <c r="N340" s="11">
        <f>IF(Q340="x",0,IF(J340&lt;(INDEX(Lookup!$U$2:$U$10,MATCH($D$47,Lookup!$S$2:$S$10,0))),0,$L$12*K340))</f>
        <v>0</v>
      </c>
      <c r="O340" s="234">
        <f t="shared" si="34"/>
        <v>0</v>
      </c>
      <c r="P340" s="10"/>
      <c r="Q340" s="9"/>
      <c r="S340" s="340">
        <f t="shared" si="35"/>
        <v>0</v>
      </c>
      <c r="T340" s="340">
        <f t="shared" si="36"/>
        <v>0</v>
      </c>
    </row>
    <row r="341" spans="2:20" ht="14.4" x14ac:dyDescent="0.3">
      <c r="B341" s="30"/>
      <c r="C341" s="16"/>
      <c r="D341" s="16"/>
      <c r="E341" s="25"/>
      <c r="F341" s="16"/>
      <c r="G341" s="20"/>
      <c r="H341" s="19"/>
      <c r="I341" s="18"/>
      <c r="J341" s="18"/>
      <c r="K341" s="12"/>
      <c r="L341" s="232">
        <f t="shared" si="32"/>
        <v>0</v>
      </c>
      <c r="M341" s="234">
        <f t="shared" si="33"/>
        <v>0</v>
      </c>
      <c r="N341" s="11">
        <f>IF(Q341="x",0,IF(J341&lt;(INDEX(Lookup!$U$2:$U$10,MATCH($D$47,Lookup!$S$2:$S$10,0))),0,$L$12*K341))</f>
        <v>0</v>
      </c>
      <c r="O341" s="234">
        <f t="shared" si="34"/>
        <v>0</v>
      </c>
      <c r="P341" s="10"/>
      <c r="Q341" s="9"/>
      <c r="S341" s="340">
        <f t="shared" si="35"/>
        <v>0</v>
      </c>
      <c r="T341" s="340">
        <f t="shared" si="36"/>
        <v>0</v>
      </c>
    </row>
    <row r="342" spans="2:20" ht="14.4" x14ac:dyDescent="0.3">
      <c r="B342" s="30"/>
      <c r="C342" s="16"/>
      <c r="D342" s="16"/>
      <c r="E342" s="25"/>
      <c r="F342" s="16"/>
      <c r="G342" s="20"/>
      <c r="H342" s="19"/>
      <c r="I342" s="18"/>
      <c r="J342" s="18"/>
      <c r="K342" s="12"/>
      <c r="L342" s="232">
        <f t="shared" si="32"/>
        <v>0</v>
      </c>
      <c r="M342" s="234">
        <f t="shared" si="33"/>
        <v>0</v>
      </c>
      <c r="N342" s="11">
        <f>IF(Q342="x",0,IF(J342&lt;(INDEX(Lookup!$U$2:$U$10,MATCH($D$47,Lookup!$S$2:$S$10,0))),0,$L$12*K342))</f>
        <v>0</v>
      </c>
      <c r="O342" s="234">
        <f t="shared" si="34"/>
        <v>0</v>
      </c>
      <c r="P342" s="10"/>
      <c r="Q342" s="9"/>
      <c r="S342" s="340">
        <f t="shared" si="35"/>
        <v>0</v>
      </c>
      <c r="T342" s="340">
        <f t="shared" si="36"/>
        <v>0</v>
      </c>
    </row>
    <row r="343" spans="2:20" ht="14.4" x14ac:dyDescent="0.3">
      <c r="B343" s="30"/>
      <c r="C343" s="16"/>
      <c r="D343" s="16"/>
      <c r="E343" s="25"/>
      <c r="F343" s="16"/>
      <c r="G343" s="20"/>
      <c r="H343" s="19"/>
      <c r="I343" s="18"/>
      <c r="J343" s="18"/>
      <c r="K343" s="12"/>
      <c r="L343" s="232">
        <f t="shared" si="32"/>
        <v>0</v>
      </c>
      <c r="M343" s="234">
        <f t="shared" si="33"/>
        <v>0</v>
      </c>
      <c r="N343" s="11">
        <f>IF(Q343="x",0,IF(J343&lt;(INDEX(Lookup!$U$2:$U$10,MATCH($D$47,Lookup!$S$2:$S$10,0))),0,$L$12*K343))</f>
        <v>0</v>
      </c>
      <c r="O343" s="234">
        <f t="shared" si="34"/>
        <v>0</v>
      </c>
      <c r="P343" s="10"/>
      <c r="Q343" s="9"/>
      <c r="S343" s="340">
        <f t="shared" si="35"/>
        <v>0</v>
      </c>
      <c r="T343" s="340">
        <f t="shared" si="36"/>
        <v>0</v>
      </c>
    </row>
    <row r="344" spans="2:20" ht="14.4" x14ac:dyDescent="0.3">
      <c r="B344" s="30"/>
      <c r="C344" s="16"/>
      <c r="D344" s="16"/>
      <c r="E344" s="25"/>
      <c r="F344" s="16"/>
      <c r="G344" s="20"/>
      <c r="H344" s="19"/>
      <c r="I344" s="18"/>
      <c r="J344" s="18"/>
      <c r="K344" s="12"/>
      <c r="L344" s="232">
        <f t="shared" si="32"/>
        <v>0</v>
      </c>
      <c r="M344" s="234">
        <f t="shared" si="33"/>
        <v>0</v>
      </c>
      <c r="N344" s="11">
        <f>IF(Q344="x",0,IF(J344&lt;(INDEX(Lookup!$U$2:$U$10,MATCH($D$47,Lookup!$S$2:$S$10,0))),0,$L$12*K344))</f>
        <v>0</v>
      </c>
      <c r="O344" s="234">
        <f t="shared" si="34"/>
        <v>0</v>
      </c>
      <c r="P344" s="10"/>
      <c r="Q344" s="9"/>
      <c r="S344" s="340">
        <f t="shared" si="35"/>
        <v>0</v>
      </c>
      <c r="T344" s="340">
        <f t="shared" si="36"/>
        <v>0</v>
      </c>
    </row>
    <row r="345" spans="2:20" ht="14.4" x14ac:dyDescent="0.3">
      <c r="B345" s="30"/>
      <c r="C345" s="16"/>
      <c r="D345" s="16"/>
      <c r="E345" s="25"/>
      <c r="F345" s="16"/>
      <c r="G345" s="20"/>
      <c r="H345" s="19"/>
      <c r="I345" s="18"/>
      <c r="J345" s="18"/>
      <c r="K345" s="12"/>
      <c r="L345" s="232">
        <f t="shared" si="32"/>
        <v>0</v>
      </c>
      <c r="M345" s="234">
        <f t="shared" si="33"/>
        <v>0</v>
      </c>
      <c r="N345" s="11">
        <f>IF(Q345="x",0,IF(J345&lt;(INDEX(Lookup!$U$2:$U$10,MATCH($D$47,Lookup!$S$2:$S$10,0))),0,$L$12*K345))</f>
        <v>0</v>
      </c>
      <c r="O345" s="234">
        <f t="shared" si="34"/>
        <v>0</v>
      </c>
      <c r="P345" s="10"/>
      <c r="Q345" s="9"/>
      <c r="S345" s="340">
        <f t="shared" si="35"/>
        <v>0</v>
      </c>
      <c r="T345" s="340">
        <f t="shared" si="36"/>
        <v>0</v>
      </c>
    </row>
    <row r="346" spans="2:20" ht="14.4" x14ac:dyDescent="0.3">
      <c r="B346" s="30"/>
      <c r="C346" s="16"/>
      <c r="D346" s="16"/>
      <c r="E346" s="25"/>
      <c r="F346" s="16"/>
      <c r="G346" s="20"/>
      <c r="H346" s="19"/>
      <c r="I346" s="18"/>
      <c r="J346" s="18"/>
      <c r="K346" s="12"/>
      <c r="L346" s="232">
        <f t="shared" si="32"/>
        <v>0</v>
      </c>
      <c r="M346" s="234">
        <f t="shared" si="33"/>
        <v>0</v>
      </c>
      <c r="N346" s="11">
        <f>IF(Q346="x",0,IF(J346&lt;(INDEX(Lookup!$U$2:$U$10,MATCH($D$47,Lookup!$S$2:$S$10,0))),0,$L$12*K346))</f>
        <v>0</v>
      </c>
      <c r="O346" s="234">
        <f t="shared" si="34"/>
        <v>0</v>
      </c>
      <c r="P346" s="10"/>
      <c r="Q346" s="9"/>
      <c r="S346" s="340">
        <f t="shared" si="35"/>
        <v>0</v>
      </c>
      <c r="T346" s="340">
        <f t="shared" si="36"/>
        <v>0</v>
      </c>
    </row>
    <row r="347" spans="2:20" ht="14.4" x14ac:dyDescent="0.3">
      <c r="B347" s="30"/>
      <c r="C347" s="16"/>
      <c r="D347" s="16"/>
      <c r="E347" s="25"/>
      <c r="F347" s="16"/>
      <c r="G347" s="20"/>
      <c r="H347" s="19"/>
      <c r="I347" s="18"/>
      <c r="J347" s="18"/>
      <c r="K347" s="12"/>
      <c r="L347" s="232">
        <f t="shared" si="32"/>
        <v>0</v>
      </c>
      <c r="M347" s="234">
        <f t="shared" si="33"/>
        <v>0</v>
      </c>
      <c r="N347" s="11">
        <f>IF(Q347="x",0,IF(J347&lt;(INDEX(Lookup!$U$2:$U$10,MATCH($D$47,Lookup!$S$2:$S$10,0))),0,$L$12*K347))</f>
        <v>0</v>
      </c>
      <c r="O347" s="234">
        <f t="shared" si="34"/>
        <v>0</v>
      </c>
      <c r="P347" s="10"/>
      <c r="Q347" s="9"/>
      <c r="S347" s="340">
        <f t="shared" si="35"/>
        <v>0</v>
      </c>
      <c r="T347" s="340">
        <f t="shared" si="36"/>
        <v>0</v>
      </c>
    </row>
    <row r="348" spans="2:20" ht="14.4" x14ac:dyDescent="0.3">
      <c r="B348" s="30"/>
      <c r="C348" s="16"/>
      <c r="D348" s="16"/>
      <c r="E348" s="25"/>
      <c r="F348" s="16"/>
      <c r="G348" s="20"/>
      <c r="H348" s="19"/>
      <c r="I348" s="18"/>
      <c r="J348" s="18"/>
      <c r="K348" s="12"/>
      <c r="L348" s="232">
        <f t="shared" si="32"/>
        <v>0</v>
      </c>
      <c r="M348" s="234">
        <f t="shared" si="33"/>
        <v>0</v>
      </c>
      <c r="N348" s="11">
        <f>IF(Q348="x",0,IF(J348&lt;(INDEX(Lookup!$U$2:$U$10,MATCH($D$47,Lookup!$S$2:$S$10,0))),0,$L$12*K348))</f>
        <v>0</v>
      </c>
      <c r="O348" s="234">
        <f t="shared" si="34"/>
        <v>0</v>
      </c>
      <c r="P348" s="10"/>
      <c r="Q348" s="9"/>
      <c r="S348" s="340">
        <f t="shared" si="35"/>
        <v>0</v>
      </c>
      <c r="T348" s="340">
        <f t="shared" si="36"/>
        <v>0</v>
      </c>
    </row>
    <row r="349" spans="2:20" ht="14.4" x14ac:dyDescent="0.3">
      <c r="B349" s="30"/>
      <c r="C349" s="16"/>
      <c r="D349" s="16"/>
      <c r="E349" s="25"/>
      <c r="F349" s="16"/>
      <c r="G349" s="20"/>
      <c r="H349" s="19"/>
      <c r="I349" s="18"/>
      <c r="J349" s="18"/>
      <c r="K349" s="12"/>
      <c r="L349" s="232">
        <f t="shared" si="32"/>
        <v>0</v>
      </c>
      <c r="M349" s="234">
        <f t="shared" si="33"/>
        <v>0</v>
      </c>
      <c r="N349" s="11">
        <f>IF(Q349="x",0,IF(J349&lt;(INDEX(Lookup!$U$2:$U$10,MATCH($D$47,Lookup!$S$2:$S$10,0))),0,$L$12*K349))</f>
        <v>0</v>
      </c>
      <c r="O349" s="234">
        <f t="shared" si="34"/>
        <v>0</v>
      </c>
      <c r="P349" s="10"/>
      <c r="Q349" s="9"/>
      <c r="S349" s="340">
        <f t="shared" si="35"/>
        <v>0</v>
      </c>
      <c r="T349" s="340">
        <f t="shared" si="36"/>
        <v>0</v>
      </c>
    </row>
    <row r="350" spans="2:20" ht="14.4" x14ac:dyDescent="0.3">
      <c r="B350" s="30"/>
      <c r="C350" s="16"/>
      <c r="D350" s="16"/>
      <c r="E350" s="25"/>
      <c r="F350" s="16"/>
      <c r="G350" s="20"/>
      <c r="H350" s="19"/>
      <c r="I350" s="18"/>
      <c r="J350" s="18"/>
      <c r="K350" s="12"/>
      <c r="L350" s="232">
        <f t="shared" si="32"/>
        <v>0</v>
      </c>
      <c r="M350" s="234">
        <f t="shared" si="33"/>
        <v>0</v>
      </c>
      <c r="N350" s="11">
        <f>IF(Q350="x",0,IF(J350&lt;(INDEX(Lookup!$U$2:$U$10,MATCH($D$47,Lookup!$S$2:$S$10,0))),0,$L$12*K350))</f>
        <v>0</v>
      </c>
      <c r="O350" s="234">
        <f t="shared" si="34"/>
        <v>0</v>
      </c>
      <c r="P350" s="10"/>
      <c r="Q350" s="9"/>
      <c r="S350" s="340">
        <f t="shared" si="35"/>
        <v>0</v>
      </c>
      <c r="T350" s="340">
        <f t="shared" si="36"/>
        <v>0</v>
      </c>
    </row>
    <row r="351" spans="2:20" ht="14.4" x14ac:dyDescent="0.3">
      <c r="B351" s="30"/>
      <c r="C351" s="16"/>
      <c r="D351" s="16"/>
      <c r="E351" s="25"/>
      <c r="F351" s="16"/>
      <c r="G351" s="20"/>
      <c r="H351" s="19"/>
      <c r="I351" s="18"/>
      <c r="J351" s="18"/>
      <c r="K351" s="12"/>
      <c r="L351" s="232">
        <f t="shared" si="32"/>
        <v>0</v>
      </c>
      <c r="M351" s="234">
        <f t="shared" si="33"/>
        <v>0</v>
      </c>
      <c r="N351" s="11">
        <f>IF(Q351="x",0,IF(J351&lt;(INDEX(Lookup!$U$2:$U$10,MATCH($D$47,Lookup!$S$2:$S$10,0))),0,$L$12*K351))</f>
        <v>0</v>
      </c>
      <c r="O351" s="234">
        <f t="shared" si="34"/>
        <v>0</v>
      </c>
      <c r="P351" s="10"/>
      <c r="Q351" s="9"/>
      <c r="S351" s="340">
        <f t="shared" si="35"/>
        <v>0</v>
      </c>
      <c r="T351" s="340">
        <f t="shared" si="36"/>
        <v>0</v>
      </c>
    </row>
    <row r="352" spans="2:20" ht="14.4" x14ac:dyDescent="0.3">
      <c r="B352" s="30"/>
      <c r="C352" s="16"/>
      <c r="D352" s="16"/>
      <c r="E352" s="25"/>
      <c r="F352" s="16"/>
      <c r="G352" s="20"/>
      <c r="H352" s="19"/>
      <c r="I352" s="18"/>
      <c r="J352" s="18"/>
      <c r="K352" s="12"/>
      <c r="L352" s="232">
        <f t="shared" si="32"/>
        <v>0</v>
      </c>
      <c r="M352" s="234">
        <f t="shared" si="33"/>
        <v>0</v>
      </c>
      <c r="N352" s="11">
        <f>IF(Q352="x",0,IF(J352&lt;(INDEX(Lookup!$U$2:$U$10,MATCH($D$47,Lookup!$S$2:$S$10,0))),0,$L$12*K352))</f>
        <v>0</v>
      </c>
      <c r="O352" s="234">
        <f t="shared" si="34"/>
        <v>0</v>
      </c>
      <c r="P352" s="10"/>
      <c r="Q352" s="9"/>
      <c r="S352" s="340">
        <f t="shared" si="35"/>
        <v>0</v>
      </c>
      <c r="T352" s="340">
        <f t="shared" si="36"/>
        <v>0</v>
      </c>
    </row>
    <row r="353" spans="2:20" ht="14.4" x14ac:dyDescent="0.3">
      <c r="B353" s="30"/>
      <c r="C353" s="16"/>
      <c r="D353" s="16"/>
      <c r="E353" s="25"/>
      <c r="F353" s="16"/>
      <c r="G353" s="20"/>
      <c r="H353" s="19"/>
      <c r="I353" s="18"/>
      <c r="J353" s="18"/>
      <c r="K353" s="12"/>
      <c r="L353" s="232">
        <f t="shared" si="32"/>
        <v>0</v>
      </c>
      <c r="M353" s="234">
        <f t="shared" si="33"/>
        <v>0</v>
      </c>
      <c r="N353" s="11">
        <f>IF(Q353="x",0,IF(J353&lt;(INDEX(Lookup!$U$2:$U$10,MATCH($D$47,Lookup!$S$2:$S$10,0))),0,$L$12*K353))</f>
        <v>0</v>
      </c>
      <c r="O353" s="234">
        <f t="shared" si="34"/>
        <v>0</v>
      </c>
      <c r="P353" s="10"/>
      <c r="Q353" s="9"/>
      <c r="S353" s="340">
        <f t="shared" si="35"/>
        <v>0</v>
      </c>
      <c r="T353" s="340">
        <f t="shared" si="36"/>
        <v>0</v>
      </c>
    </row>
    <row r="354" spans="2:20" ht="14.4" x14ac:dyDescent="0.3">
      <c r="B354" s="30"/>
      <c r="C354" s="16"/>
      <c r="D354" s="16"/>
      <c r="E354" s="25"/>
      <c r="F354" s="16"/>
      <c r="G354" s="20"/>
      <c r="H354" s="19"/>
      <c r="I354" s="18"/>
      <c r="J354" s="18"/>
      <c r="K354" s="12"/>
      <c r="L354" s="232">
        <f t="shared" si="32"/>
        <v>0</v>
      </c>
      <c r="M354" s="234">
        <f t="shared" si="33"/>
        <v>0</v>
      </c>
      <c r="N354" s="11">
        <f>IF(Q354="x",0,IF(J354&lt;(INDEX(Lookup!$U$2:$U$10,MATCH($D$47,Lookup!$S$2:$S$10,0))),0,$L$12*K354))</f>
        <v>0</v>
      </c>
      <c r="O354" s="234">
        <f t="shared" si="34"/>
        <v>0</v>
      </c>
      <c r="P354" s="10"/>
      <c r="Q354" s="9"/>
      <c r="S354" s="340">
        <f t="shared" si="35"/>
        <v>0</v>
      </c>
      <c r="T354" s="340">
        <f t="shared" si="36"/>
        <v>0</v>
      </c>
    </row>
    <row r="355" spans="2:20" ht="14.4" x14ac:dyDescent="0.3">
      <c r="B355" s="30"/>
      <c r="C355" s="16"/>
      <c r="D355" s="16"/>
      <c r="E355" s="25"/>
      <c r="F355" s="16"/>
      <c r="G355" s="20"/>
      <c r="H355" s="19"/>
      <c r="I355" s="18"/>
      <c r="J355" s="18"/>
      <c r="K355" s="12"/>
      <c r="L355" s="232">
        <f t="shared" si="32"/>
        <v>0</v>
      </c>
      <c r="M355" s="234">
        <f t="shared" si="33"/>
        <v>0</v>
      </c>
      <c r="N355" s="11">
        <f>IF(Q355="x",0,IF(J355&lt;(INDEX(Lookup!$U$2:$U$10,MATCH($D$47,Lookup!$S$2:$S$10,0))),0,$L$12*K355))</f>
        <v>0</v>
      </c>
      <c r="O355" s="234">
        <f t="shared" si="34"/>
        <v>0</v>
      </c>
      <c r="P355" s="10"/>
      <c r="Q355" s="9"/>
      <c r="S355" s="340">
        <f t="shared" si="35"/>
        <v>0</v>
      </c>
      <c r="T355" s="340">
        <f t="shared" si="36"/>
        <v>0</v>
      </c>
    </row>
    <row r="356" spans="2:20" ht="14.4" x14ac:dyDescent="0.3">
      <c r="B356" s="30"/>
      <c r="C356" s="16"/>
      <c r="D356" s="16"/>
      <c r="E356" s="25"/>
      <c r="F356" s="16"/>
      <c r="G356" s="20"/>
      <c r="H356" s="19"/>
      <c r="I356" s="18"/>
      <c r="J356" s="18"/>
      <c r="K356" s="12"/>
      <c r="L356" s="232">
        <f t="shared" si="32"/>
        <v>0</v>
      </c>
      <c r="M356" s="234">
        <f t="shared" si="33"/>
        <v>0</v>
      </c>
      <c r="N356" s="11">
        <f>IF(Q356="x",0,IF(J356&lt;(INDEX(Lookup!$U$2:$U$10,MATCH($D$47,Lookup!$S$2:$S$10,0))),0,$L$12*K356))</f>
        <v>0</v>
      </c>
      <c r="O356" s="234">
        <f t="shared" si="34"/>
        <v>0</v>
      </c>
      <c r="P356" s="10"/>
      <c r="Q356" s="9"/>
      <c r="S356" s="340">
        <f t="shared" si="35"/>
        <v>0</v>
      </c>
      <c r="T356" s="340">
        <f t="shared" si="36"/>
        <v>0</v>
      </c>
    </row>
    <row r="357" spans="2:20" ht="14.4" x14ac:dyDescent="0.3">
      <c r="B357" s="30"/>
      <c r="C357" s="16"/>
      <c r="D357" s="16"/>
      <c r="E357" s="25"/>
      <c r="F357" s="16"/>
      <c r="G357" s="20"/>
      <c r="H357" s="19"/>
      <c r="I357" s="18"/>
      <c r="J357" s="18"/>
      <c r="K357" s="12"/>
      <c r="L357" s="232">
        <f t="shared" si="32"/>
        <v>0</v>
      </c>
      <c r="M357" s="234">
        <f t="shared" si="33"/>
        <v>0</v>
      </c>
      <c r="N357" s="11">
        <f>IF(Q357="x",0,IF(J357&lt;(INDEX(Lookup!$U$2:$U$10,MATCH($D$47,Lookup!$S$2:$S$10,0))),0,$L$12*K357))</f>
        <v>0</v>
      </c>
      <c r="O357" s="234">
        <f t="shared" si="34"/>
        <v>0</v>
      </c>
      <c r="P357" s="10"/>
      <c r="Q357" s="9"/>
      <c r="S357" s="340">
        <f t="shared" si="35"/>
        <v>0</v>
      </c>
      <c r="T357" s="340">
        <f t="shared" si="36"/>
        <v>0</v>
      </c>
    </row>
    <row r="358" spans="2:20" ht="14.4" x14ac:dyDescent="0.3">
      <c r="B358" s="30"/>
      <c r="C358" s="16"/>
      <c r="D358" s="16"/>
      <c r="E358" s="25"/>
      <c r="F358" s="16"/>
      <c r="G358" s="20"/>
      <c r="H358" s="19"/>
      <c r="I358" s="18"/>
      <c r="J358" s="18"/>
      <c r="K358" s="12"/>
      <c r="L358" s="232">
        <f t="shared" si="32"/>
        <v>0</v>
      </c>
      <c r="M358" s="234">
        <f t="shared" si="33"/>
        <v>0</v>
      </c>
      <c r="N358" s="11">
        <f>IF(Q358="x",0,IF(J358&lt;(INDEX(Lookup!$U$2:$U$10,MATCH($D$47,Lookup!$S$2:$S$10,0))),0,$L$12*K358))</f>
        <v>0</v>
      </c>
      <c r="O358" s="234">
        <f t="shared" si="34"/>
        <v>0</v>
      </c>
      <c r="P358" s="10"/>
      <c r="Q358" s="9"/>
      <c r="S358" s="340">
        <f t="shared" si="35"/>
        <v>0</v>
      </c>
      <c r="T358" s="340">
        <f t="shared" si="36"/>
        <v>0</v>
      </c>
    </row>
    <row r="359" spans="2:20" ht="14.4" x14ac:dyDescent="0.3">
      <c r="B359" s="30"/>
      <c r="C359" s="16"/>
      <c r="D359" s="16"/>
      <c r="E359" s="25"/>
      <c r="F359" s="16"/>
      <c r="G359" s="20"/>
      <c r="H359" s="19"/>
      <c r="I359" s="18"/>
      <c r="J359" s="18"/>
      <c r="K359" s="12"/>
      <c r="L359" s="232">
        <f t="shared" si="32"/>
        <v>0</v>
      </c>
      <c r="M359" s="234">
        <f t="shared" si="33"/>
        <v>0</v>
      </c>
      <c r="N359" s="11">
        <f>IF(Q359="x",0,IF(J359&lt;(INDEX(Lookup!$U$2:$U$10,MATCH($D$47,Lookup!$S$2:$S$10,0))),0,$L$12*K359))</f>
        <v>0</v>
      </c>
      <c r="O359" s="234">
        <f t="shared" si="34"/>
        <v>0</v>
      </c>
      <c r="P359" s="10"/>
      <c r="Q359" s="9"/>
      <c r="S359" s="340">
        <f t="shared" si="35"/>
        <v>0</v>
      </c>
      <c r="T359" s="340">
        <f t="shared" si="36"/>
        <v>0</v>
      </c>
    </row>
    <row r="360" spans="2:20" ht="14.4" x14ac:dyDescent="0.3">
      <c r="B360" s="30"/>
      <c r="C360" s="16"/>
      <c r="D360" s="16"/>
      <c r="E360" s="25"/>
      <c r="F360" s="16"/>
      <c r="G360" s="20"/>
      <c r="H360" s="19"/>
      <c r="I360" s="18"/>
      <c r="J360" s="18"/>
      <c r="K360" s="12"/>
      <c r="L360" s="232">
        <f t="shared" si="32"/>
        <v>0</v>
      </c>
      <c r="M360" s="234">
        <f t="shared" si="33"/>
        <v>0</v>
      </c>
      <c r="N360" s="11">
        <f>IF(Q360="x",0,IF(J360&lt;(INDEX(Lookup!$U$2:$U$10,MATCH($D$47,Lookup!$S$2:$S$10,0))),0,$L$12*K360))</f>
        <v>0</v>
      </c>
      <c r="O360" s="234">
        <f t="shared" si="34"/>
        <v>0</v>
      </c>
      <c r="P360" s="10"/>
      <c r="Q360" s="9"/>
      <c r="S360" s="340">
        <f t="shared" si="35"/>
        <v>0</v>
      </c>
      <c r="T360" s="340">
        <f t="shared" si="36"/>
        <v>0</v>
      </c>
    </row>
    <row r="361" spans="2:20" ht="14.4" x14ac:dyDescent="0.3">
      <c r="B361" s="30"/>
      <c r="C361" s="16"/>
      <c r="D361" s="16"/>
      <c r="E361" s="25"/>
      <c r="F361" s="16"/>
      <c r="G361" s="20"/>
      <c r="H361" s="19"/>
      <c r="I361" s="18"/>
      <c r="J361" s="18"/>
      <c r="K361" s="12"/>
      <c r="L361" s="232">
        <f t="shared" si="32"/>
        <v>0</v>
      </c>
      <c r="M361" s="234">
        <f t="shared" si="33"/>
        <v>0</v>
      </c>
      <c r="N361" s="11">
        <f>IF(Q361="x",0,IF(J361&lt;(INDEX(Lookup!$U$2:$U$10,MATCH($D$47,Lookup!$S$2:$S$10,0))),0,$L$12*K361))</f>
        <v>0</v>
      </c>
      <c r="O361" s="234">
        <f t="shared" si="34"/>
        <v>0</v>
      </c>
      <c r="P361" s="10"/>
      <c r="Q361" s="9"/>
      <c r="S361" s="340">
        <f t="shared" si="35"/>
        <v>0</v>
      </c>
      <c r="T361" s="340">
        <f t="shared" si="36"/>
        <v>0</v>
      </c>
    </row>
    <row r="362" spans="2:20" ht="14.4" x14ac:dyDescent="0.3">
      <c r="B362" s="30"/>
      <c r="C362" s="16"/>
      <c r="D362" s="16"/>
      <c r="E362" s="25"/>
      <c r="F362" s="16"/>
      <c r="G362" s="20"/>
      <c r="H362" s="19"/>
      <c r="I362" s="18"/>
      <c r="J362" s="18"/>
      <c r="K362" s="12"/>
      <c r="L362" s="232">
        <f t="shared" si="32"/>
        <v>0</v>
      </c>
      <c r="M362" s="234">
        <f t="shared" si="33"/>
        <v>0</v>
      </c>
      <c r="N362" s="11">
        <f>IF(Q362="x",0,IF(J362&lt;(INDEX(Lookup!$U$2:$U$10,MATCH($D$47,Lookup!$S$2:$S$10,0))),0,$L$12*K362))</f>
        <v>0</v>
      </c>
      <c r="O362" s="234">
        <f t="shared" si="34"/>
        <v>0</v>
      </c>
      <c r="P362" s="10"/>
      <c r="Q362" s="9"/>
      <c r="S362" s="340">
        <f t="shared" si="35"/>
        <v>0</v>
      </c>
      <c r="T362" s="340">
        <f t="shared" si="36"/>
        <v>0</v>
      </c>
    </row>
    <row r="363" spans="2:20" ht="14.4" x14ac:dyDescent="0.3">
      <c r="B363" s="30"/>
      <c r="C363" s="16"/>
      <c r="D363" s="16"/>
      <c r="E363" s="25"/>
      <c r="F363" s="16"/>
      <c r="G363" s="20"/>
      <c r="H363" s="19"/>
      <c r="I363" s="18"/>
      <c r="J363" s="18"/>
      <c r="K363" s="12"/>
      <c r="L363" s="232">
        <f t="shared" si="32"/>
        <v>0</v>
      </c>
      <c r="M363" s="234">
        <f t="shared" si="33"/>
        <v>0</v>
      </c>
      <c r="N363" s="11">
        <f>IF(Q363="x",0,IF(J363&lt;(INDEX(Lookup!$U$2:$U$10,MATCH($D$47,Lookup!$S$2:$S$10,0))),0,$L$12*K363))</f>
        <v>0</v>
      </c>
      <c r="O363" s="234">
        <f t="shared" si="34"/>
        <v>0</v>
      </c>
      <c r="P363" s="10"/>
      <c r="Q363" s="9"/>
      <c r="S363" s="340">
        <f t="shared" si="35"/>
        <v>0</v>
      </c>
      <c r="T363" s="340">
        <f t="shared" si="36"/>
        <v>0</v>
      </c>
    </row>
    <row r="364" spans="2:20" ht="14.4" x14ac:dyDescent="0.3">
      <c r="B364" s="30"/>
      <c r="C364" s="16"/>
      <c r="D364" s="16"/>
      <c r="E364" s="25"/>
      <c r="F364" s="16"/>
      <c r="G364" s="20"/>
      <c r="H364" s="19"/>
      <c r="I364" s="18"/>
      <c r="J364" s="18"/>
      <c r="K364" s="12"/>
      <c r="L364" s="232">
        <f t="shared" si="32"/>
        <v>0</v>
      </c>
      <c r="M364" s="234">
        <f t="shared" si="33"/>
        <v>0</v>
      </c>
      <c r="N364" s="11">
        <f>IF(Q364="x",0,IF(J364&lt;(INDEX(Lookup!$U$2:$U$10,MATCH($D$47,Lookup!$S$2:$S$10,0))),0,$L$12*K364))</f>
        <v>0</v>
      </c>
      <c r="O364" s="234">
        <f t="shared" si="34"/>
        <v>0</v>
      </c>
      <c r="P364" s="10"/>
      <c r="Q364" s="9"/>
      <c r="S364" s="340">
        <f t="shared" si="35"/>
        <v>0</v>
      </c>
      <c r="T364" s="340">
        <f t="shared" si="36"/>
        <v>0</v>
      </c>
    </row>
    <row r="365" spans="2:20" ht="14.4" x14ac:dyDescent="0.3">
      <c r="B365" s="30"/>
      <c r="C365" s="16"/>
      <c r="D365" s="16"/>
      <c r="E365" s="25"/>
      <c r="F365" s="16"/>
      <c r="G365" s="20"/>
      <c r="H365" s="19"/>
      <c r="I365" s="18"/>
      <c r="J365" s="18"/>
      <c r="K365" s="12"/>
      <c r="L365" s="232">
        <f t="shared" si="32"/>
        <v>0</v>
      </c>
      <c r="M365" s="234">
        <f t="shared" si="33"/>
        <v>0</v>
      </c>
      <c r="N365" s="11">
        <f>IF(Q365="x",0,IF(J365&lt;(INDEX(Lookup!$U$2:$U$10,MATCH($D$47,Lookup!$S$2:$S$10,0))),0,$L$12*K365))</f>
        <v>0</v>
      </c>
      <c r="O365" s="234">
        <f t="shared" si="34"/>
        <v>0</v>
      </c>
      <c r="P365" s="10"/>
      <c r="Q365" s="9"/>
      <c r="S365" s="340">
        <f t="shared" si="35"/>
        <v>0</v>
      </c>
      <c r="T365" s="340">
        <f t="shared" si="36"/>
        <v>0</v>
      </c>
    </row>
    <row r="366" spans="2:20" ht="14.4" x14ac:dyDescent="0.3">
      <c r="B366" s="30"/>
      <c r="C366" s="16"/>
      <c r="D366" s="16"/>
      <c r="E366" s="25"/>
      <c r="F366" s="16"/>
      <c r="G366" s="20"/>
      <c r="H366" s="19"/>
      <c r="I366" s="18"/>
      <c r="J366" s="18"/>
      <c r="K366" s="12"/>
      <c r="L366" s="232">
        <f t="shared" si="32"/>
        <v>0</v>
      </c>
      <c r="M366" s="234">
        <f t="shared" si="33"/>
        <v>0</v>
      </c>
      <c r="N366" s="11">
        <f>IF(Q366="x",0,IF(J366&lt;(INDEX(Lookup!$U$2:$U$10,MATCH($D$47,Lookup!$S$2:$S$10,0))),0,$L$12*K366))</f>
        <v>0</v>
      </c>
      <c r="O366" s="234">
        <f t="shared" si="34"/>
        <v>0</v>
      </c>
      <c r="P366" s="10"/>
      <c r="Q366" s="9"/>
      <c r="S366" s="340">
        <f t="shared" si="35"/>
        <v>0</v>
      </c>
      <c r="T366" s="340">
        <f t="shared" si="36"/>
        <v>0</v>
      </c>
    </row>
    <row r="367" spans="2:20" ht="14.4" x14ac:dyDescent="0.3">
      <c r="B367" s="30"/>
      <c r="C367" s="16"/>
      <c r="D367" s="16"/>
      <c r="E367" s="25"/>
      <c r="F367" s="16"/>
      <c r="G367" s="20"/>
      <c r="H367" s="19"/>
      <c r="I367" s="18"/>
      <c r="J367" s="18"/>
      <c r="K367" s="12"/>
      <c r="L367" s="232">
        <f t="shared" si="32"/>
        <v>0</v>
      </c>
      <c r="M367" s="234">
        <f t="shared" si="33"/>
        <v>0</v>
      </c>
      <c r="N367" s="11">
        <f>IF(Q367="x",0,IF(J367&lt;(INDEX(Lookup!$U$2:$U$10,MATCH($D$47,Lookup!$S$2:$S$10,0))),0,$L$12*K367))</f>
        <v>0</v>
      </c>
      <c r="O367" s="234">
        <f t="shared" si="34"/>
        <v>0</v>
      </c>
      <c r="P367" s="10"/>
      <c r="Q367" s="9"/>
      <c r="S367" s="340">
        <f t="shared" si="35"/>
        <v>0</v>
      </c>
      <c r="T367" s="340">
        <f t="shared" si="36"/>
        <v>0</v>
      </c>
    </row>
    <row r="368" spans="2:20" ht="14.4" x14ac:dyDescent="0.3">
      <c r="B368" s="30"/>
      <c r="C368" s="16"/>
      <c r="D368" s="16"/>
      <c r="E368" s="25"/>
      <c r="F368" s="16"/>
      <c r="G368" s="20"/>
      <c r="H368" s="19"/>
      <c r="I368" s="18"/>
      <c r="J368" s="18"/>
      <c r="K368" s="12"/>
      <c r="L368" s="232">
        <f t="shared" si="32"/>
        <v>0</v>
      </c>
      <c r="M368" s="234">
        <f t="shared" si="33"/>
        <v>0</v>
      </c>
      <c r="N368" s="11">
        <f>IF(Q368="x",0,IF(J368&lt;(INDEX(Lookup!$U$2:$U$10,MATCH($D$47,Lookup!$S$2:$S$10,0))),0,$L$12*K368))</f>
        <v>0</v>
      </c>
      <c r="O368" s="234">
        <f t="shared" si="34"/>
        <v>0</v>
      </c>
      <c r="P368" s="10"/>
      <c r="Q368" s="9"/>
      <c r="S368" s="340">
        <f t="shared" si="35"/>
        <v>0</v>
      </c>
      <c r="T368" s="340">
        <f t="shared" si="36"/>
        <v>0</v>
      </c>
    </row>
    <row r="369" spans="2:20" ht="14.4" x14ac:dyDescent="0.3">
      <c r="B369" s="30"/>
      <c r="C369" s="16"/>
      <c r="D369" s="16"/>
      <c r="E369" s="25"/>
      <c r="F369" s="16"/>
      <c r="G369" s="20"/>
      <c r="H369" s="19"/>
      <c r="I369" s="18"/>
      <c r="J369" s="18"/>
      <c r="K369" s="12"/>
      <c r="L369" s="232">
        <f t="shared" si="32"/>
        <v>0</v>
      </c>
      <c r="M369" s="234">
        <f t="shared" si="33"/>
        <v>0</v>
      </c>
      <c r="N369" s="11">
        <f>IF(Q369="x",0,IF(J369&lt;(INDEX(Lookup!$U$2:$U$10,MATCH($D$47,Lookup!$S$2:$S$10,0))),0,$L$12*K369))</f>
        <v>0</v>
      </c>
      <c r="O369" s="234">
        <f t="shared" si="34"/>
        <v>0</v>
      </c>
      <c r="P369" s="10"/>
      <c r="Q369" s="9"/>
      <c r="S369" s="340">
        <f t="shared" si="35"/>
        <v>0</v>
      </c>
      <c r="T369" s="340">
        <f t="shared" si="36"/>
        <v>0</v>
      </c>
    </row>
    <row r="370" spans="2:20" ht="14.4" x14ac:dyDescent="0.3">
      <c r="B370" s="30"/>
      <c r="C370" s="16"/>
      <c r="D370" s="16"/>
      <c r="E370" s="25"/>
      <c r="F370" s="16"/>
      <c r="G370" s="20"/>
      <c r="H370" s="19"/>
      <c r="I370" s="18"/>
      <c r="J370" s="18"/>
      <c r="K370" s="12"/>
      <c r="L370" s="232">
        <f t="shared" ref="L370:L433" si="37">IF(ROUNDDOWN(DATEDIF(I370,J370,"d")/7,0)&gt;$L$12,$L$12*K370,K370*ROUNDDOWN(DATEDIF(I370,J370,"d")/7,0))</f>
        <v>0</v>
      </c>
      <c r="M370" s="234">
        <f t="shared" ref="M370:M433" si="38">L370*$L$6</f>
        <v>0</v>
      </c>
      <c r="N370" s="11">
        <f>IF(Q370="x",0,IF(J370&lt;(INDEX(Lookup!$U$2:$U$10,MATCH($D$47,Lookup!$S$2:$S$10,0))),0,$L$12*K370))</f>
        <v>0</v>
      </c>
      <c r="O370" s="234">
        <f t="shared" ref="O370:O433" si="39">N370*$L$6</f>
        <v>0</v>
      </c>
      <c r="P370" s="10"/>
      <c r="Q370" s="9"/>
      <c r="S370" s="340">
        <f t="shared" si="35"/>
        <v>0</v>
      </c>
      <c r="T370" s="340">
        <f t="shared" si="36"/>
        <v>0</v>
      </c>
    </row>
    <row r="371" spans="2:20" ht="14.4" x14ac:dyDescent="0.3">
      <c r="B371" s="30"/>
      <c r="C371" s="16"/>
      <c r="D371" s="16"/>
      <c r="E371" s="25"/>
      <c r="F371" s="16"/>
      <c r="G371" s="20"/>
      <c r="H371" s="19"/>
      <c r="I371" s="18"/>
      <c r="J371" s="18"/>
      <c r="K371" s="12"/>
      <c r="L371" s="232">
        <f t="shared" si="37"/>
        <v>0</v>
      </c>
      <c r="M371" s="234">
        <f t="shared" si="38"/>
        <v>0</v>
      </c>
      <c r="N371" s="11">
        <f>IF(Q371="x",0,IF(J371&lt;(INDEX(Lookup!$U$2:$U$10,MATCH($D$47,Lookup!$S$2:$S$10,0))),0,$L$12*K371))</f>
        <v>0</v>
      </c>
      <c r="O371" s="234">
        <f t="shared" si="39"/>
        <v>0</v>
      </c>
      <c r="P371" s="10"/>
      <c r="Q371" s="9"/>
      <c r="S371" s="340">
        <f t="shared" ref="S371:S434" si="40">M371*$I$35</f>
        <v>0</v>
      </c>
      <c r="T371" s="340">
        <f t="shared" ref="T371:T434" si="41">O371*$I$44</f>
        <v>0</v>
      </c>
    </row>
    <row r="372" spans="2:20" ht="14.4" x14ac:dyDescent="0.3">
      <c r="B372" s="30"/>
      <c r="C372" s="16"/>
      <c r="D372" s="16"/>
      <c r="E372" s="25"/>
      <c r="F372" s="16"/>
      <c r="G372" s="20"/>
      <c r="H372" s="19"/>
      <c r="I372" s="18"/>
      <c r="J372" s="18"/>
      <c r="K372" s="12"/>
      <c r="L372" s="232">
        <f t="shared" si="37"/>
        <v>0</v>
      </c>
      <c r="M372" s="234">
        <f t="shared" si="38"/>
        <v>0</v>
      </c>
      <c r="N372" s="11">
        <f>IF(Q372="x",0,IF(J372&lt;(INDEX(Lookup!$U$2:$U$10,MATCH($D$47,Lookup!$S$2:$S$10,0))),0,$L$12*K372))</f>
        <v>0</v>
      </c>
      <c r="O372" s="234">
        <f t="shared" si="39"/>
        <v>0</v>
      </c>
      <c r="P372" s="10"/>
      <c r="Q372" s="9"/>
      <c r="S372" s="340">
        <f t="shared" si="40"/>
        <v>0</v>
      </c>
      <c r="T372" s="340">
        <f t="shared" si="41"/>
        <v>0</v>
      </c>
    </row>
    <row r="373" spans="2:20" ht="14.4" x14ac:dyDescent="0.3">
      <c r="B373" s="30"/>
      <c r="C373" s="16"/>
      <c r="D373" s="16"/>
      <c r="E373" s="25"/>
      <c r="F373" s="16"/>
      <c r="G373" s="20"/>
      <c r="H373" s="19"/>
      <c r="I373" s="18"/>
      <c r="J373" s="18"/>
      <c r="K373" s="12"/>
      <c r="L373" s="232">
        <f t="shared" si="37"/>
        <v>0</v>
      </c>
      <c r="M373" s="234">
        <f t="shared" si="38"/>
        <v>0</v>
      </c>
      <c r="N373" s="11">
        <f>IF(Q373="x",0,IF(J373&lt;(INDEX(Lookup!$U$2:$U$10,MATCH($D$47,Lookup!$S$2:$S$10,0))),0,$L$12*K373))</f>
        <v>0</v>
      </c>
      <c r="O373" s="234">
        <f t="shared" si="39"/>
        <v>0</v>
      </c>
      <c r="P373" s="10"/>
      <c r="Q373" s="9"/>
      <c r="S373" s="340">
        <f t="shared" si="40"/>
        <v>0</v>
      </c>
      <c r="T373" s="340">
        <f t="shared" si="41"/>
        <v>0</v>
      </c>
    </row>
    <row r="374" spans="2:20" ht="14.4" x14ac:dyDescent="0.3">
      <c r="B374" s="30"/>
      <c r="C374" s="16"/>
      <c r="D374" s="16"/>
      <c r="E374" s="25"/>
      <c r="F374" s="16"/>
      <c r="G374" s="20"/>
      <c r="H374" s="19"/>
      <c r="I374" s="18"/>
      <c r="J374" s="18"/>
      <c r="K374" s="12"/>
      <c r="L374" s="232">
        <f t="shared" si="37"/>
        <v>0</v>
      </c>
      <c r="M374" s="234">
        <f t="shared" si="38"/>
        <v>0</v>
      </c>
      <c r="N374" s="11">
        <f>IF(Q374="x",0,IF(J374&lt;(INDEX(Lookup!$U$2:$U$10,MATCH($D$47,Lookup!$S$2:$S$10,0))),0,$L$12*K374))</f>
        <v>0</v>
      </c>
      <c r="O374" s="234">
        <f t="shared" si="39"/>
        <v>0</v>
      </c>
      <c r="P374" s="10"/>
      <c r="Q374" s="9"/>
      <c r="S374" s="340">
        <f t="shared" si="40"/>
        <v>0</v>
      </c>
      <c r="T374" s="340">
        <f t="shared" si="41"/>
        <v>0</v>
      </c>
    </row>
    <row r="375" spans="2:20" ht="14.4" x14ac:dyDescent="0.3">
      <c r="B375" s="30"/>
      <c r="C375" s="16"/>
      <c r="D375" s="16"/>
      <c r="E375" s="25"/>
      <c r="F375" s="16"/>
      <c r="G375" s="20"/>
      <c r="H375" s="19"/>
      <c r="I375" s="18"/>
      <c r="J375" s="18"/>
      <c r="K375" s="12"/>
      <c r="L375" s="232">
        <f t="shared" si="37"/>
        <v>0</v>
      </c>
      <c r="M375" s="234">
        <f t="shared" si="38"/>
        <v>0</v>
      </c>
      <c r="N375" s="11">
        <f>IF(Q375="x",0,IF(J375&lt;(INDEX(Lookup!$U$2:$U$10,MATCH($D$47,Lookup!$S$2:$S$10,0))),0,$L$12*K375))</f>
        <v>0</v>
      </c>
      <c r="O375" s="234">
        <f t="shared" si="39"/>
        <v>0</v>
      </c>
      <c r="P375" s="10"/>
      <c r="Q375" s="9"/>
      <c r="S375" s="340">
        <f t="shared" si="40"/>
        <v>0</v>
      </c>
      <c r="T375" s="340">
        <f t="shared" si="41"/>
        <v>0</v>
      </c>
    </row>
    <row r="376" spans="2:20" ht="14.4" x14ac:dyDescent="0.3">
      <c r="B376" s="30"/>
      <c r="C376" s="16"/>
      <c r="D376" s="16"/>
      <c r="E376" s="25"/>
      <c r="F376" s="16"/>
      <c r="G376" s="20"/>
      <c r="H376" s="19"/>
      <c r="I376" s="18"/>
      <c r="J376" s="18"/>
      <c r="K376" s="12"/>
      <c r="L376" s="232">
        <f t="shared" si="37"/>
        <v>0</v>
      </c>
      <c r="M376" s="234">
        <f t="shared" si="38"/>
        <v>0</v>
      </c>
      <c r="N376" s="11">
        <f>IF(Q376="x",0,IF(J376&lt;(INDEX(Lookup!$U$2:$U$10,MATCH($D$47,Lookup!$S$2:$S$10,0))),0,$L$12*K376))</f>
        <v>0</v>
      </c>
      <c r="O376" s="234">
        <f t="shared" si="39"/>
        <v>0</v>
      </c>
      <c r="P376" s="10"/>
      <c r="Q376" s="9"/>
      <c r="S376" s="340">
        <f t="shared" si="40"/>
        <v>0</v>
      </c>
      <c r="T376" s="340">
        <f t="shared" si="41"/>
        <v>0</v>
      </c>
    </row>
    <row r="377" spans="2:20" ht="14.4" x14ac:dyDescent="0.3">
      <c r="B377" s="30"/>
      <c r="C377" s="16"/>
      <c r="D377" s="16"/>
      <c r="E377" s="25"/>
      <c r="F377" s="16"/>
      <c r="G377" s="20"/>
      <c r="H377" s="19"/>
      <c r="I377" s="18"/>
      <c r="J377" s="18"/>
      <c r="K377" s="12"/>
      <c r="L377" s="232">
        <f t="shared" si="37"/>
        <v>0</v>
      </c>
      <c r="M377" s="234">
        <f t="shared" si="38"/>
        <v>0</v>
      </c>
      <c r="N377" s="11">
        <f>IF(Q377="x",0,IF(J377&lt;(INDEX(Lookup!$U$2:$U$10,MATCH($D$47,Lookup!$S$2:$S$10,0))),0,$L$12*K377))</f>
        <v>0</v>
      </c>
      <c r="O377" s="234">
        <f t="shared" si="39"/>
        <v>0</v>
      </c>
      <c r="P377" s="10"/>
      <c r="Q377" s="9"/>
      <c r="S377" s="340">
        <f t="shared" si="40"/>
        <v>0</v>
      </c>
      <c r="T377" s="340">
        <f t="shared" si="41"/>
        <v>0</v>
      </c>
    </row>
    <row r="378" spans="2:20" ht="14.4" x14ac:dyDescent="0.3">
      <c r="B378" s="30"/>
      <c r="C378" s="16"/>
      <c r="D378" s="16"/>
      <c r="E378" s="25"/>
      <c r="F378" s="16"/>
      <c r="G378" s="20"/>
      <c r="H378" s="19"/>
      <c r="I378" s="18"/>
      <c r="J378" s="18"/>
      <c r="K378" s="12"/>
      <c r="L378" s="232">
        <f t="shared" si="37"/>
        <v>0</v>
      </c>
      <c r="M378" s="234">
        <f t="shared" si="38"/>
        <v>0</v>
      </c>
      <c r="N378" s="11">
        <f>IF(Q378="x",0,IF(J378&lt;(INDEX(Lookup!$U$2:$U$10,MATCH($D$47,Lookup!$S$2:$S$10,0))),0,$L$12*K378))</f>
        <v>0</v>
      </c>
      <c r="O378" s="234">
        <f t="shared" si="39"/>
        <v>0</v>
      </c>
      <c r="P378" s="10"/>
      <c r="Q378" s="9"/>
      <c r="S378" s="340">
        <f t="shared" si="40"/>
        <v>0</v>
      </c>
      <c r="T378" s="340">
        <f t="shared" si="41"/>
        <v>0</v>
      </c>
    </row>
    <row r="379" spans="2:20" ht="14.4" x14ac:dyDescent="0.3">
      <c r="B379" s="30"/>
      <c r="C379" s="16"/>
      <c r="D379" s="16"/>
      <c r="E379" s="25"/>
      <c r="F379" s="16"/>
      <c r="G379" s="20"/>
      <c r="H379" s="19"/>
      <c r="I379" s="18"/>
      <c r="J379" s="18"/>
      <c r="K379" s="12"/>
      <c r="L379" s="232">
        <f t="shared" si="37"/>
        <v>0</v>
      </c>
      <c r="M379" s="234">
        <f t="shared" si="38"/>
        <v>0</v>
      </c>
      <c r="N379" s="11">
        <f>IF(Q379="x",0,IF(J379&lt;(INDEX(Lookup!$U$2:$U$10,MATCH($D$47,Lookup!$S$2:$S$10,0))),0,$L$12*K379))</f>
        <v>0</v>
      </c>
      <c r="O379" s="234">
        <f t="shared" si="39"/>
        <v>0</v>
      </c>
      <c r="P379" s="10"/>
      <c r="Q379" s="9"/>
      <c r="S379" s="340">
        <f t="shared" si="40"/>
        <v>0</v>
      </c>
      <c r="T379" s="340">
        <f t="shared" si="41"/>
        <v>0</v>
      </c>
    </row>
    <row r="380" spans="2:20" ht="14.4" x14ac:dyDescent="0.3">
      <c r="B380" s="30"/>
      <c r="C380" s="16"/>
      <c r="D380" s="16"/>
      <c r="E380" s="25"/>
      <c r="F380" s="16"/>
      <c r="G380" s="20"/>
      <c r="H380" s="19"/>
      <c r="I380" s="18"/>
      <c r="J380" s="18"/>
      <c r="K380" s="12"/>
      <c r="L380" s="232">
        <f t="shared" si="37"/>
        <v>0</v>
      </c>
      <c r="M380" s="234">
        <f t="shared" si="38"/>
        <v>0</v>
      </c>
      <c r="N380" s="11">
        <f>IF(Q380="x",0,IF(J380&lt;(INDEX(Lookup!$U$2:$U$10,MATCH($D$47,Lookup!$S$2:$S$10,0))),0,$L$12*K380))</f>
        <v>0</v>
      </c>
      <c r="O380" s="234">
        <f t="shared" si="39"/>
        <v>0</v>
      </c>
      <c r="P380" s="10"/>
      <c r="Q380" s="9"/>
      <c r="S380" s="340">
        <f t="shared" si="40"/>
        <v>0</v>
      </c>
      <c r="T380" s="340">
        <f t="shared" si="41"/>
        <v>0</v>
      </c>
    </row>
    <row r="381" spans="2:20" ht="14.4" x14ac:dyDescent="0.3">
      <c r="B381" s="30"/>
      <c r="C381" s="16"/>
      <c r="D381" s="16"/>
      <c r="E381" s="25"/>
      <c r="F381" s="16"/>
      <c r="G381" s="20"/>
      <c r="H381" s="19"/>
      <c r="I381" s="18"/>
      <c r="J381" s="18"/>
      <c r="K381" s="12"/>
      <c r="L381" s="232">
        <f t="shared" si="37"/>
        <v>0</v>
      </c>
      <c r="M381" s="234">
        <f t="shared" si="38"/>
        <v>0</v>
      </c>
      <c r="N381" s="11">
        <f>IF(Q381="x",0,IF(J381&lt;(INDEX(Lookup!$U$2:$U$10,MATCH($D$47,Lookup!$S$2:$S$10,0))),0,$L$12*K381))</f>
        <v>0</v>
      </c>
      <c r="O381" s="234">
        <f t="shared" si="39"/>
        <v>0</v>
      </c>
      <c r="P381" s="10"/>
      <c r="Q381" s="9"/>
      <c r="S381" s="340">
        <f t="shared" si="40"/>
        <v>0</v>
      </c>
      <c r="T381" s="340">
        <f t="shared" si="41"/>
        <v>0</v>
      </c>
    </row>
    <row r="382" spans="2:20" ht="14.4" x14ac:dyDescent="0.3">
      <c r="B382" s="30"/>
      <c r="C382" s="16"/>
      <c r="D382" s="16"/>
      <c r="E382" s="25"/>
      <c r="F382" s="16"/>
      <c r="G382" s="20"/>
      <c r="H382" s="19"/>
      <c r="I382" s="18"/>
      <c r="J382" s="18"/>
      <c r="K382" s="12"/>
      <c r="L382" s="232">
        <f t="shared" si="37"/>
        <v>0</v>
      </c>
      <c r="M382" s="234">
        <f t="shared" si="38"/>
        <v>0</v>
      </c>
      <c r="N382" s="11">
        <f>IF(Q382="x",0,IF(J382&lt;(INDEX(Lookup!$U$2:$U$10,MATCH($D$47,Lookup!$S$2:$S$10,0))),0,$L$12*K382))</f>
        <v>0</v>
      </c>
      <c r="O382" s="234">
        <f t="shared" si="39"/>
        <v>0</v>
      </c>
      <c r="P382" s="10"/>
      <c r="Q382" s="9"/>
      <c r="S382" s="340">
        <f t="shared" si="40"/>
        <v>0</v>
      </c>
      <c r="T382" s="340">
        <f t="shared" si="41"/>
        <v>0</v>
      </c>
    </row>
    <row r="383" spans="2:20" ht="14.4" x14ac:dyDescent="0.3">
      <c r="B383" s="30"/>
      <c r="C383" s="16"/>
      <c r="D383" s="16"/>
      <c r="E383" s="25"/>
      <c r="F383" s="16"/>
      <c r="G383" s="20"/>
      <c r="H383" s="19"/>
      <c r="I383" s="18"/>
      <c r="J383" s="18"/>
      <c r="K383" s="12"/>
      <c r="L383" s="232">
        <f t="shared" si="37"/>
        <v>0</v>
      </c>
      <c r="M383" s="234">
        <f t="shared" si="38"/>
        <v>0</v>
      </c>
      <c r="N383" s="11">
        <f>IF(Q383="x",0,IF(J383&lt;(INDEX(Lookup!$U$2:$U$10,MATCH($D$47,Lookup!$S$2:$S$10,0))),0,$L$12*K383))</f>
        <v>0</v>
      </c>
      <c r="O383" s="234">
        <f t="shared" si="39"/>
        <v>0</v>
      </c>
      <c r="P383" s="10"/>
      <c r="Q383" s="9"/>
      <c r="S383" s="340">
        <f t="shared" si="40"/>
        <v>0</v>
      </c>
      <c r="T383" s="340">
        <f t="shared" si="41"/>
        <v>0</v>
      </c>
    </row>
    <row r="384" spans="2:20" ht="14.4" x14ac:dyDescent="0.3">
      <c r="B384" s="30"/>
      <c r="C384" s="16"/>
      <c r="D384" s="16"/>
      <c r="E384" s="25"/>
      <c r="F384" s="16"/>
      <c r="G384" s="20"/>
      <c r="H384" s="19"/>
      <c r="I384" s="18"/>
      <c r="J384" s="18"/>
      <c r="K384" s="12"/>
      <c r="L384" s="232">
        <f t="shared" si="37"/>
        <v>0</v>
      </c>
      <c r="M384" s="234">
        <f t="shared" si="38"/>
        <v>0</v>
      </c>
      <c r="N384" s="11">
        <f>IF(Q384="x",0,IF(J384&lt;(INDEX(Lookup!$U$2:$U$10,MATCH($D$47,Lookup!$S$2:$S$10,0))),0,$L$12*K384))</f>
        <v>0</v>
      </c>
      <c r="O384" s="234">
        <f t="shared" si="39"/>
        <v>0</v>
      </c>
      <c r="P384" s="10"/>
      <c r="Q384" s="9"/>
      <c r="S384" s="340">
        <f t="shared" si="40"/>
        <v>0</v>
      </c>
      <c r="T384" s="340">
        <f t="shared" si="41"/>
        <v>0</v>
      </c>
    </row>
    <row r="385" spans="1:20" ht="14.4" x14ac:dyDescent="0.3">
      <c r="B385" s="30"/>
      <c r="C385" s="16"/>
      <c r="D385" s="16"/>
      <c r="E385" s="25"/>
      <c r="F385" s="16"/>
      <c r="G385" s="20"/>
      <c r="H385" s="19"/>
      <c r="I385" s="18"/>
      <c r="J385" s="18"/>
      <c r="K385" s="12"/>
      <c r="L385" s="232">
        <f t="shared" si="37"/>
        <v>0</v>
      </c>
      <c r="M385" s="234">
        <f t="shared" si="38"/>
        <v>0</v>
      </c>
      <c r="N385" s="11">
        <f>IF(Q385="x",0,IF(J385&lt;(INDEX(Lookup!$U$2:$U$10,MATCH($D$47,Lookup!$S$2:$S$10,0))),0,$L$12*K385))</f>
        <v>0</v>
      </c>
      <c r="O385" s="234">
        <f t="shared" si="39"/>
        <v>0</v>
      </c>
      <c r="P385" s="10"/>
      <c r="Q385" s="9"/>
      <c r="S385" s="340">
        <f t="shared" si="40"/>
        <v>0</v>
      </c>
      <c r="T385" s="340">
        <f t="shared" si="41"/>
        <v>0</v>
      </c>
    </row>
    <row r="386" spans="1:20" ht="14.4" x14ac:dyDescent="0.3">
      <c r="B386" s="30"/>
      <c r="C386" s="16"/>
      <c r="D386" s="16"/>
      <c r="E386" s="25"/>
      <c r="F386" s="16"/>
      <c r="G386" s="20"/>
      <c r="H386" s="19"/>
      <c r="I386" s="18"/>
      <c r="J386" s="18"/>
      <c r="K386" s="12"/>
      <c r="L386" s="232">
        <f t="shared" si="37"/>
        <v>0</v>
      </c>
      <c r="M386" s="234">
        <f t="shared" si="38"/>
        <v>0</v>
      </c>
      <c r="N386" s="11">
        <f>IF(Q386="x",0,IF(J386&lt;(INDEX(Lookup!$U$2:$U$10,MATCH($D$47,Lookup!$S$2:$S$10,0))),0,$L$12*K386))</f>
        <v>0</v>
      </c>
      <c r="O386" s="234">
        <f t="shared" si="39"/>
        <v>0</v>
      </c>
      <c r="P386" s="10"/>
      <c r="Q386" s="9"/>
      <c r="S386" s="340">
        <f t="shared" si="40"/>
        <v>0</v>
      </c>
      <c r="T386" s="340">
        <f t="shared" si="41"/>
        <v>0</v>
      </c>
    </row>
    <row r="387" spans="1:20" ht="14.4" x14ac:dyDescent="0.3">
      <c r="B387" s="30"/>
      <c r="C387" s="16"/>
      <c r="D387" s="16"/>
      <c r="E387" s="25"/>
      <c r="F387" s="16"/>
      <c r="G387" s="20"/>
      <c r="H387" s="19"/>
      <c r="I387" s="18"/>
      <c r="J387" s="18"/>
      <c r="K387" s="12"/>
      <c r="L387" s="232">
        <f t="shared" si="37"/>
        <v>0</v>
      </c>
      <c r="M387" s="234">
        <f t="shared" si="38"/>
        <v>0</v>
      </c>
      <c r="N387" s="11">
        <f>IF(Q387="x",0,IF(J387&lt;(INDEX(Lookup!$U$2:$U$10,MATCH($D$47,Lookup!$S$2:$S$10,0))),0,$L$12*K387))</f>
        <v>0</v>
      </c>
      <c r="O387" s="234">
        <f t="shared" si="39"/>
        <v>0</v>
      </c>
      <c r="P387" s="10"/>
      <c r="Q387" s="9"/>
      <c r="S387" s="340">
        <f t="shared" si="40"/>
        <v>0</v>
      </c>
      <c r="T387" s="340">
        <f t="shared" si="41"/>
        <v>0</v>
      </c>
    </row>
    <row r="388" spans="1:20" ht="14.4" x14ac:dyDescent="0.3">
      <c r="B388" s="30"/>
      <c r="C388" s="16"/>
      <c r="D388" s="16"/>
      <c r="E388" s="25"/>
      <c r="F388" s="16"/>
      <c r="G388" s="20"/>
      <c r="H388" s="19"/>
      <c r="I388" s="18"/>
      <c r="J388" s="18"/>
      <c r="K388" s="12"/>
      <c r="L388" s="232">
        <f t="shared" si="37"/>
        <v>0</v>
      </c>
      <c r="M388" s="234">
        <f t="shared" si="38"/>
        <v>0</v>
      </c>
      <c r="N388" s="11">
        <f>IF(Q388="x",0,IF(J388&lt;(INDEX(Lookup!$U$2:$U$10,MATCH($D$47,Lookup!$S$2:$S$10,0))),0,$L$12*K388))</f>
        <v>0</v>
      </c>
      <c r="O388" s="234">
        <f t="shared" si="39"/>
        <v>0</v>
      </c>
      <c r="P388" s="10"/>
      <c r="Q388" s="9"/>
      <c r="S388" s="340">
        <f t="shared" si="40"/>
        <v>0</v>
      </c>
      <c r="T388" s="340">
        <f t="shared" si="41"/>
        <v>0</v>
      </c>
    </row>
    <row r="389" spans="1:20" ht="14.4" x14ac:dyDescent="0.3">
      <c r="B389" s="30"/>
      <c r="C389" s="16"/>
      <c r="D389" s="16"/>
      <c r="E389" s="25"/>
      <c r="F389" s="16"/>
      <c r="G389" s="20"/>
      <c r="H389" s="19"/>
      <c r="I389" s="18"/>
      <c r="J389" s="18"/>
      <c r="K389" s="12"/>
      <c r="L389" s="232">
        <f t="shared" si="37"/>
        <v>0</v>
      </c>
      <c r="M389" s="234">
        <f t="shared" si="38"/>
        <v>0</v>
      </c>
      <c r="N389" s="11">
        <f>IF(Q389="x",0,IF(J389&lt;(INDEX(Lookup!$U$2:$U$10,MATCH($D$47,Lookup!$S$2:$S$10,0))),0,$L$12*K389))</f>
        <v>0</v>
      </c>
      <c r="O389" s="234">
        <f t="shared" si="39"/>
        <v>0</v>
      </c>
      <c r="P389" s="10"/>
      <c r="Q389" s="9"/>
      <c r="S389" s="340">
        <f t="shared" si="40"/>
        <v>0</v>
      </c>
      <c r="T389" s="340">
        <f t="shared" si="41"/>
        <v>0</v>
      </c>
    </row>
    <row r="390" spans="1:20" ht="14.4" x14ac:dyDescent="0.3">
      <c r="B390" s="30"/>
      <c r="C390" s="16"/>
      <c r="D390" s="16"/>
      <c r="E390" s="25"/>
      <c r="F390" s="16"/>
      <c r="G390" s="20"/>
      <c r="H390" s="19"/>
      <c r="I390" s="18"/>
      <c r="J390" s="18"/>
      <c r="K390" s="12"/>
      <c r="L390" s="232">
        <f t="shared" si="37"/>
        <v>0</v>
      </c>
      <c r="M390" s="234">
        <f t="shared" si="38"/>
        <v>0</v>
      </c>
      <c r="N390" s="11">
        <f>IF(Q390="x",0,IF(J390&lt;(INDEX(Lookup!$U$2:$U$10,MATCH($D$47,Lookup!$S$2:$S$10,0))),0,$L$12*K390))</f>
        <v>0</v>
      </c>
      <c r="O390" s="234">
        <f t="shared" si="39"/>
        <v>0</v>
      </c>
      <c r="P390" s="10"/>
      <c r="Q390" s="9"/>
      <c r="S390" s="340">
        <f t="shared" si="40"/>
        <v>0</v>
      </c>
      <c r="T390" s="340">
        <f t="shared" si="41"/>
        <v>0</v>
      </c>
    </row>
    <row r="391" spans="1:20" ht="14.4" x14ac:dyDescent="0.3">
      <c r="B391" s="30"/>
      <c r="C391" s="16"/>
      <c r="D391" s="16"/>
      <c r="E391" s="25"/>
      <c r="F391" s="16"/>
      <c r="G391" s="20"/>
      <c r="H391" s="19"/>
      <c r="I391" s="18"/>
      <c r="J391" s="18"/>
      <c r="K391" s="12"/>
      <c r="L391" s="232">
        <f t="shared" si="37"/>
        <v>0</v>
      </c>
      <c r="M391" s="234">
        <f t="shared" si="38"/>
        <v>0</v>
      </c>
      <c r="N391" s="11">
        <f>IF(Q391="x",0,IF(J391&lt;(INDEX(Lookup!$U$2:$U$10,MATCH($D$47,Lookup!$S$2:$S$10,0))),0,$L$12*K391))</f>
        <v>0</v>
      </c>
      <c r="O391" s="234">
        <f t="shared" si="39"/>
        <v>0</v>
      </c>
      <c r="P391" s="10"/>
      <c r="Q391" s="9"/>
      <c r="S391" s="340">
        <f t="shared" si="40"/>
        <v>0</v>
      </c>
      <c r="T391" s="340">
        <f t="shared" si="41"/>
        <v>0</v>
      </c>
    </row>
    <row r="392" spans="1:20" ht="14.4" x14ac:dyDescent="0.3">
      <c r="A392" s="17"/>
      <c r="B392" s="30"/>
      <c r="C392" s="16"/>
      <c r="D392" s="16"/>
      <c r="E392" s="25"/>
      <c r="F392" s="16"/>
      <c r="G392" s="20"/>
      <c r="H392" s="19"/>
      <c r="I392" s="18"/>
      <c r="J392" s="18"/>
      <c r="K392" s="12"/>
      <c r="L392" s="232">
        <f t="shared" si="37"/>
        <v>0</v>
      </c>
      <c r="M392" s="234">
        <f t="shared" si="38"/>
        <v>0</v>
      </c>
      <c r="N392" s="11">
        <f>IF(Q392="x",0,IF(J392&lt;(INDEX(Lookup!$U$2:$U$10,MATCH($D$47,Lookup!$S$2:$S$10,0))),0,$L$12*K392))</f>
        <v>0</v>
      </c>
      <c r="O392" s="234">
        <f t="shared" si="39"/>
        <v>0</v>
      </c>
      <c r="P392" s="10"/>
      <c r="Q392" s="9"/>
      <c r="S392" s="340">
        <f t="shared" si="40"/>
        <v>0</v>
      </c>
      <c r="T392" s="340">
        <f t="shared" si="41"/>
        <v>0</v>
      </c>
    </row>
    <row r="393" spans="1:20" ht="14.4" x14ac:dyDescent="0.3">
      <c r="A393" s="17"/>
      <c r="B393" s="30"/>
      <c r="C393" s="16"/>
      <c r="D393" s="16"/>
      <c r="E393" s="25"/>
      <c r="F393" s="16"/>
      <c r="G393" s="20"/>
      <c r="H393" s="19"/>
      <c r="I393" s="18"/>
      <c r="J393" s="18"/>
      <c r="K393" s="12"/>
      <c r="L393" s="232">
        <f t="shared" si="37"/>
        <v>0</v>
      </c>
      <c r="M393" s="234">
        <f t="shared" si="38"/>
        <v>0</v>
      </c>
      <c r="N393" s="11">
        <f>IF(Q393="x",0,IF(J393&lt;(INDEX(Lookup!$U$2:$U$10,MATCH($D$47,Lookup!$S$2:$S$10,0))),0,$L$12*K393))</f>
        <v>0</v>
      </c>
      <c r="O393" s="234">
        <f t="shared" si="39"/>
        <v>0</v>
      </c>
      <c r="P393" s="10"/>
      <c r="Q393" s="9"/>
      <c r="S393" s="340">
        <f t="shared" si="40"/>
        <v>0</v>
      </c>
      <c r="T393" s="340">
        <f t="shared" si="41"/>
        <v>0</v>
      </c>
    </row>
    <row r="394" spans="1:20" ht="14.4" x14ac:dyDescent="0.3">
      <c r="B394" s="30"/>
      <c r="C394" s="16"/>
      <c r="D394" s="16"/>
      <c r="E394" s="25"/>
      <c r="F394" s="16"/>
      <c r="G394" s="20"/>
      <c r="H394" s="19"/>
      <c r="I394" s="18"/>
      <c r="J394" s="18"/>
      <c r="K394" s="12"/>
      <c r="L394" s="232">
        <f t="shared" si="37"/>
        <v>0</v>
      </c>
      <c r="M394" s="234">
        <f t="shared" si="38"/>
        <v>0</v>
      </c>
      <c r="N394" s="11">
        <f>IF(Q394="x",0,IF(J394&lt;(INDEX(Lookup!$U$2:$U$10,MATCH($D$47,Lookup!$S$2:$S$10,0))),0,$L$12*K394))</f>
        <v>0</v>
      </c>
      <c r="O394" s="234">
        <f t="shared" si="39"/>
        <v>0</v>
      </c>
      <c r="P394" s="10"/>
      <c r="Q394" s="9"/>
      <c r="S394" s="340">
        <f t="shared" si="40"/>
        <v>0</v>
      </c>
      <c r="T394" s="340">
        <f t="shared" si="41"/>
        <v>0</v>
      </c>
    </row>
    <row r="395" spans="1:20" ht="14.4" x14ac:dyDescent="0.3">
      <c r="B395" s="30"/>
      <c r="C395" s="16"/>
      <c r="D395" s="16"/>
      <c r="E395" s="25"/>
      <c r="F395" s="16"/>
      <c r="G395" s="20"/>
      <c r="H395" s="19"/>
      <c r="I395" s="18"/>
      <c r="J395" s="18"/>
      <c r="K395" s="12"/>
      <c r="L395" s="232">
        <f t="shared" si="37"/>
        <v>0</v>
      </c>
      <c r="M395" s="234">
        <f t="shared" si="38"/>
        <v>0</v>
      </c>
      <c r="N395" s="11">
        <f>IF(Q395="x",0,IF(J395&lt;(INDEX(Lookup!$U$2:$U$10,MATCH($D$47,Lookup!$S$2:$S$10,0))),0,$L$12*K395))</f>
        <v>0</v>
      </c>
      <c r="O395" s="234">
        <f t="shared" si="39"/>
        <v>0</v>
      </c>
      <c r="P395" s="10"/>
      <c r="Q395" s="9"/>
      <c r="S395" s="340">
        <f t="shared" si="40"/>
        <v>0</v>
      </c>
      <c r="T395" s="340">
        <f t="shared" si="41"/>
        <v>0</v>
      </c>
    </row>
    <row r="396" spans="1:20" ht="14.4" x14ac:dyDescent="0.3">
      <c r="B396" s="30"/>
      <c r="C396" s="16"/>
      <c r="D396" s="16"/>
      <c r="E396" s="25"/>
      <c r="F396" s="16"/>
      <c r="G396" s="20"/>
      <c r="H396" s="19"/>
      <c r="I396" s="18"/>
      <c r="J396" s="18"/>
      <c r="K396" s="12"/>
      <c r="L396" s="232">
        <f t="shared" si="37"/>
        <v>0</v>
      </c>
      <c r="M396" s="234">
        <f t="shared" si="38"/>
        <v>0</v>
      </c>
      <c r="N396" s="11">
        <f>IF(Q396="x",0,IF(J396&lt;(INDEX(Lookup!$U$2:$U$10,MATCH($D$47,Lookup!$S$2:$S$10,0))),0,$L$12*K396))</f>
        <v>0</v>
      </c>
      <c r="O396" s="234">
        <f t="shared" si="39"/>
        <v>0</v>
      </c>
      <c r="P396" s="10"/>
      <c r="Q396" s="9"/>
      <c r="S396" s="340">
        <f t="shared" si="40"/>
        <v>0</v>
      </c>
      <c r="T396" s="340">
        <f t="shared" si="41"/>
        <v>0</v>
      </c>
    </row>
    <row r="397" spans="1:20" ht="14.4" x14ac:dyDescent="0.3">
      <c r="B397" s="30"/>
      <c r="C397" s="16"/>
      <c r="D397" s="16"/>
      <c r="E397" s="25"/>
      <c r="F397" s="16"/>
      <c r="G397" s="20"/>
      <c r="H397" s="19"/>
      <c r="I397" s="18"/>
      <c r="J397" s="18"/>
      <c r="K397" s="12"/>
      <c r="L397" s="232">
        <f t="shared" si="37"/>
        <v>0</v>
      </c>
      <c r="M397" s="234">
        <f t="shared" si="38"/>
        <v>0</v>
      </c>
      <c r="N397" s="11">
        <f>IF(Q397="x",0,IF(J397&lt;(INDEX(Lookup!$U$2:$U$10,MATCH($D$47,Lookup!$S$2:$S$10,0))),0,$L$12*K397))</f>
        <v>0</v>
      </c>
      <c r="O397" s="234">
        <f t="shared" si="39"/>
        <v>0</v>
      </c>
      <c r="P397" s="10"/>
      <c r="Q397" s="9"/>
      <c r="S397" s="340">
        <f t="shared" si="40"/>
        <v>0</v>
      </c>
      <c r="T397" s="340">
        <f t="shared" si="41"/>
        <v>0</v>
      </c>
    </row>
    <row r="398" spans="1:20" ht="14.4" x14ac:dyDescent="0.3">
      <c r="B398" s="30"/>
      <c r="C398" s="16"/>
      <c r="D398" s="16"/>
      <c r="E398" s="25"/>
      <c r="F398" s="16"/>
      <c r="G398" s="20"/>
      <c r="H398" s="19"/>
      <c r="I398" s="18"/>
      <c r="J398" s="18"/>
      <c r="K398" s="12"/>
      <c r="L398" s="232">
        <f t="shared" si="37"/>
        <v>0</v>
      </c>
      <c r="M398" s="234">
        <f t="shared" si="38"/>
        <v>0</v>
      </c>
      <c r="N398" s="11">
        <f>IF(Q398="x",0,IF(J398&lt;(INDEX(Lookup!$U$2:$U$10,MATCH($D$47,Lookup!$S$2:$S$10,0))),0,$L$12*K398))</f>
        <v>0</v>
      </c>
      <c r="O398" s="234">
        <f t="shared" si="39"/>
        <v>0</v>
      </c>
      <c r="P398" s="10"/>
      <c r="Q398" s="9"/>
      <c r="S398" s="340">
        <f t="shared" si="40"/>
        <v>0</v>
      </c>
      <c r="T398" s="340">
        <f t="shared" si="41"/>
        <v>0</v>
      </c>
    </row>
    <row r="399" spans="1:20" ht="14.4" x14ac:dyDescent="0.3">
      <c r="B399" s="30"/>
      <c r="C399" s="16"/>
      <c r="D399" s="16"/>
      <c r="E399" s="25"/>
      <c r="F399" s="16"/>
      <c r="G399" s="20"/>
      <c r="H399" s="19"/>
      <c r="I399" s="18"/>
      <c r="J399" s="18"/>
      <c r="K399" s="12"/>
      <c r="L399" s="232">
        <f t="shared" si="37"/>
        <v>0</v>
      </c>
      <c r="M399" s="234">
        <f t="shared" si="38"/>
        <v>0</v>
      </c>
      <c r="N399" s="11">
        <f>IF(Q399="x",0,IF(J399&lt;(INDEX(Lookup!$U$2:$U$10,MATCH($D$47,Lookup!$S$2:$S$10,0))),0,$L$12*K399))</f>
        <v>0</v>
      </c>
      <c r="O399" s="234">
        <f t="shared" si="39"/>
        <v>0</v>
      </c>
      <c r="P399" s="10"/>
      <c r="Q399" s="9"/>
      <c r="S399" s="340">
        <f t="shared" si="40"/>
        <v>0</v>
      </c>
      <c r="T399" s="340">
        <f t="shared" si="41"/>
        <v>0</v>
      </c>
    </row>
    <row r="400" spans="1:20" ht="14.4" x14ac:dyDescent="0.3">
      <c r="B400" s="30"/>
      <c r="C400" s="16"/>
      <c r="D400" s="16"/>
      <c r="E400" s="25"/>
      <c r="F400" s="16"/>
      <c r="G400" s="20"/>
      <c r="H400" s="19"/>
      <c r="I400" s="18"/>
      <c r="J400" s="18"/>
      <c r="K400" s="12"/>
      <c r="L400" s="232">
        <f t="shared" si="37"/>
        <v>0</v>
      </c>
      <c r="M400" s="234">
        <f t="shared" si="38"/>
        <v>0</v>
      </c>
      <c r="N400" s="11">
        <f>IF(Q400="x",0,IF(J400&lt;(INDEX(Lookup!$U$2:$U$10,MATCH($D$47,Lookup!$S$2:$S$10,0))),0,$L$12*K400))</f>
        <v>0</v>
      </c>
      <c r="O400" s="234">
        <f t="shared" si="39"/>
        <v>0</v>
      </c>
      <c r="P400" s="10"/>
      <c r="Q400" s="9"/>
      <c r="S400" s="340">
        <f t="shared" si="40"/>
        <v>0</v>
      </c>
      <c r="T400" s="340">
        <f t="shared" si="41"/>
        <v>0</v>
      </c>
    </row>
    <row r="401" spans="2:20" ht="14.4" x14ac:dyDescent="0.3">
      <c r="B401" s="30"/>
      <c r="C401" s="16"/>
      <c r="D401" s="16"/>
      <c r="E401" s="25"/>
      <c r="F401" s="16"/>
      <c r="G401" s="20"/>
      <c r="H401" s="19"/>
      <c r="I401" s="18"/>
      <c r="J401" s="18"/>
      <c r="K401" s="12"/>
      <c r="L401" s="232">
        <f t="shared" si="37"/>
        <v>0</v>
      </c>
      <c r="M401" s="234">
        <f t="shared" si="38"/>
        <v>0</v>
      </c>
      <c r="N401" s="11">
        <f>IF(Q401="x",0,IF(J401&lt;(INDEX(Lookup!$U$2:$U$10,MATCH($D$47,Lookup!$S$2:$S$10,0))),0,$L$12*K401))</f>
        <v>0</v>
      </c>
      <c r="O401" s="234">
        <f t="shared" si="39"/>
        <v>0</v>
      </c>
      <c r="P401" s="10"/>
      <c r="Q401" s="9"/>
      <c r="S401" s="340">
        <f t="shared" si="40"/>
        <v>0</v>
      </c>
      <c r="T401" s="340">
        <f t="shared" si="41"/>
        <v>0</v>
      </c>
    </row>
    <row r="402" spans="2:20" ht="14.4" x14ac:dyDescent="0.3">
      <c r="B402" s="30"/>
      <c r="C402" s="16"/>
      <c r="D402" s="16"/>
      <c r="E402" s="25"/>
      <c r="F402" s="16"/>
      <c r="G402" s="20"/>
      <c r="H402" s="19"/>
      <c r="I402" s="18"/>
      <c r="J402" s="18"/>
      <c r="K402" s="12"/>
      <c r="L402" s="232">
        <f t="shared" si="37"/>
        <v>0</v>
      </c>
      <c r="M402" s="234">
        <f t="shared" si="38"/>
        <v>0</v>
      </c>
      <c r="N402" s="11">
        <f>IF(Q402="x",0,IF(J402&lt;(INDEX(Lookup!$U$2:$U$10,MATCH($D$47,Lookup!$S$2:$S$10,0))),0,$L$12*K402))</f>
        <v>0</v>
      </c>
      <c r="O402" s="234">
        <f t="shared" si="39"/>
        <v>0</v>
      </c>
      <c r="P402" s="10"/>
      <c r="Q402" s="9"/>
      <c r="S402" s="340">
        <f t="shared" si="40"/>
        <v>0</v>
      </c>
      <c r="T402" s="340">
        <f t="shared" si="41"/>
        <v>0</v>
      </c>
    </row>
    <row r="403" spans="2:20" ht="14.4" x14ac:dyDescent="0.3">
      <c r="B403" s="30"/>
      <c r="C403" s="16"/>
      <c r="D403" s="16"/>
      <c r="E403" s="25"/>
      <c r="F403" s="16"/>
      <c r="G403" s="20"/>
      <c r="H403" s="19"/>
      <c r="I403" s="18"/>
      <c r="J403" s="18"/>
      <c r="K403" s="12"/>
      <c r="L403" s="232">
        <f t="shared" si="37"/>
        <v>0</v>
      </c>
      <c r="M403" s="234">
        <f t="shared" si="38"/>
        <v>0</v>
      </c>
      <c r="N403" s="11">
        <f>IF(Q403="x",0,IF(J403&lt;(INDEX(Lookup!$U$2:$U$10,MATCH($D$47,Lookup!$S$2:$S$10,0))),0,$L$12*K403))</f>
        <v>0</v>
      </c>
      <c r="O403" s="234">
        <f t="shared" si="39"/>
        <v>0</v>
      </c>
      <c r="P403" s="10"/>
      <c r="Q403" s="9"/>
      <c r="S403" s="340">
        <f t="shared" si="40"/>
        <v>0</v>
      </c>
      <c r="T403" s="340">
        <f t="shared" si="41"/>
        <v>0</v>
      </c>
    </row>
    <row r="404" spans="2:20" ht="14.4" x14ac:dyDescent="0.3">
      <c r="B404" s="30"/>
      <c r="C404" s="16"/>
      <c r="D404" s="16"/>
      <c r="E404" s="25"/>
      <c r="F404" s="16"/>
      <c r="G404" s="20"/>
      <c r="H404" s="19"/>
      <c r="I404" s="18"/>
      <c r="J404" s="18"/>
      <c r="K404" s="12"/>
      <c r="L404" s="232">
        <f t="shared" si="37"/>
        <v>0</v>
      </c>
      <c r="M404" s="234">
        <f t="shared" si="38"/>
        <v>0</v>
      </c>
      <c r="N404" s="11">
        <f>IF(Q404="x",0,IF(J404&lt;(INDEX(Lookup!$U$2:$U$10,MATCH($D$47,Lookup!$S$2:$S$10,0))),0,$L$12*K404))</f>
        <v>0</v>
      </c>
      <c r="O404" s="234">
        <f t="shared" si="39"/>
        <v>0</v>
      </c>
      <c r="P404" s="10"/>
      <c r="Q404" s="9"/>
      <c r="S404" s="340">
        <f t="shared" si="40"/>
        <v>0</v>
      </c>
      <c r="T404" s="340">
        <f t="shared" si="41"/>
        <v>0</v>
      </c>
    </row>
    <row r="405" spans="2:20" ht="14.4" x14ac:dyDescent="0.3">
      <c r="B405" s="30"/>
      <c r="C405" s="16"/>
      <c r="D405" s="16"/>
      <c r="E405" s="25"/>
      <c r="F405" s="16"/>
      <c r="G405" s="20"/>
      <c r="H405" s="19"/>
      <c r="I405" s="18"/>
      <c r="J405" s="18"/>
      <c r="K405" s="12"/>
      <c r="L405" s="232">
        <f t="shared" si="37"/>
        <v>0</v>
      </c>
      <c r="M405" s="234">
        <f t="shared" si="38"/>
        <v>0</v>
      </c>
      <c r="N405" s="11">
        <f>IF(Q405="x",0,IF(J405&lt;(INDEX(Lookup!$U$2:$U$10,MATCH($D$47,Lookup!$S$2:$S$10,0))),0,$L$12*K405))</f>
        <v>0</v>
      </c>
      <c r="O405" s="234">
        <f t="shared" si="39"/>
        <v>0</v>
      </c>
      <c r="P405" s="10"/>
      <c r="Q405" s="9"/>
      <c r="S405" s="340">
        <f t="shared" si="40"/>
        <v>0</v>
      </c>
      <c r="T405" s="340">
        <f t="shared" si="41"/>
        <v>0</v>
      </c>
    </row>
    <row r="406" spans="2:20" ht="14.4" x14ac:dyDescent="0.3">
      <c r="B406" s="30"/>
      <c r="C406" s="16"/>
      <c r="D406" s="16"/>
      <c r="E406" s="25"/>
      <c r="F406" s="16"/>
      <c r="G406" s="20"/>
      <c r="H406" s="19"/>
      <c r="I406" s="18"/>
      <c r="J406" s="18"/>
      <c r="K406" s="12"/>
      <c r="L406" s="232">
        <f t="shared" si="37"/>
        <v>0</v>
      </c>
      <c r="M406" s="234">
        <f t="shared" si="38"/>
        <v>0</v>
      </c>
      <c r="N406" s="11">
        <f>IF(Q406="x",0,IF(J406&lt;(INDEX(Lookup!$U$2:$U$10,MATCH($D$47,Lookup!$S$2:$S$10,0))),0,$L$12*K406))</f>
        <v>0</v>
      </c>
      <c r="O406" s="234">
        <f t="shared" si="39"/>
        <v>0</v>
      </c>
      <c r="P406" s="10"/>
      <c r="Q406" s="9"/>
      <c r="S406" s="340">
        <f t="shared" si="40"/>
        <v>0</v>
      </c>
      <c r="T406" s="340">
        <f t="shared" si="41"/>
        <v>0</v>
      </c>
    </row>
    <row r="407" spans="2:20" ht="14.4" x14ac:dyDescent="0.3">
      <c r="B407" s="30"/>
      <c r="C407" s="16"/>
      <c r="D407" s="16"/>
      <c r="E407" s="25"/>
      <c r="F407" s="16"/>
      <c r="G407" s="20"/>
      <c r="H407" s="19"/>
      <c r="I407" s="18"/>
      <c r="J407" s="18"/>
      <c r="K407" s="12"/>
      <c r="L407" s="232">
        <f t="shared" si="37"/>
        <v>0</v>
      </c>
      <c r="M407" s="234">
        <f t="shared" si="38"/>
        <v>0</v>
      </c>
      <c r="N407" s="11">
        <f>IF(Q407="x",0,IF(J407&lt;(INDEX(Lookup!$U$2:$U$10,MATCH($D$47,Lookup!$S$2:$S$10,0))),0,$L$12*K407))</f>
        <v>0</v>
      </c>
      <c r="O407" s="234">
        <f t="shared" si="39"/>
        <v>0</v>
      </c>
      <c r="P407" s="10"/>
      <c r="Q407" s="9"/>
      <c r="S407" s="340">
        <f t="shared" si="40"/>
        <v>0</v>
      </c>
      <c r="T407" s="340">
        <f t="shared" si="41"/>
        <v>0</v>
      </c>
    </row>
    <row r="408" spans="2:20" ht="14.4" x14ac:dyDescent="0.3">
      <c r="B408" s="30"/>
      <c r="C408" s="16"/>
      <c r="D408" s="16"/>
      <c r="E408" s="25"/>
      <c r="F408" s="16"/>
      <c r="G408" s="20"/>
      <c r="H408" s="19"/>
      <c r="I408" s="18"/>
      <c r="J408" s="18"/>
      <c r="K408" s="12"/>
      <c r="L408" s="232">
        <f t="shared" si="37"/>
        <v>0</v>
      </c>
      <c r="M408" s="234">
        <f t="shared" si="38"/>
        <v>0</v>
      </c>
      <c r="N408" s="11">
        <f>IF(Q408="x",0,IF(J408&lt;(INDEX(Lookup!$U$2:$U$10,MATCH($D$47,Lookup!$S$2:$S$10,0))),0,$L$12*K408))</f>
        <v>0</v>
      </c>
      <c r="O408" s="234">
        <f t="shared" si="39"/>
        <v>0</v>
      </c>
      <c r="P408" s="10"/>
      <c r="Q408" s="9"/>
      <c r="S408" s="340">
        <f t="shared" si="40"/>
        <v>0</v>
      </c>
      <c r="T408" s="340">
        <f t="shared" si="41"/>
        <v>0</v>
      </c>
    </row>
    <row r="409" spans="2:20" ht="14.4" x14ac:dyDescent="0.3">
      <c r="B409" s="30"/>
      <c r="C409" s="16"/>
      <c r="D409" s="16"/>
      <c r="E409" s="25"/>
      <c r="F409" s="16"/>
      <c r="G409" s="20"/>
      <c r="H409" s="19"/>
      <c r="I409" s="18"/>
      <c r="J409" s="18"/>
      <c r="K409" s="12"/>
      <c r="L409" s="232">
        <f t="shared" si="37"/>
        <v>0</v>
      </c>
      <c r="M409" s="234">
        <f t="shared" si="38"/>
        <v>0</v>
      </c>
      <c r="N409" s="11">
        <f>IF(Q409="x",0,IF(J409&lt;(INDEX(Lookup!$U$2:$U$10,MATCH($D$47,Lookup!$S$2:$S$10,0))),0,$L$12*K409))</f>
        <v>0</v>
      </c>
      <c r="O409" s="234">
        <f t="shared" si="39"/>
        <v>0</v>
      </c>
      <c r="P409" s="10"/>
      <c r="Q409" s="9"/>
      <c r="S409" s="340">
        <f t="shared" si="40"/>
        <v>0</v>
      </c>
      <c r="T409" s="340">
        <f t="shared" si="41"/>
        <v>0</v>
      </c>
    </row>
    <row r="410" spans="2:20" ht="14.4" x14ac:dyDescent="0.3">
      <c r="B410" s="30"/>
      <c r="C410" s="16"/>
      <c r="D410" s="16"/>
      <c r="E410" s="25"/>
      <c r="F410" s="16"/>
      <c r="G410" s="20"/>
      <c r="H410" s="19"/>
      <c r="I410" s="18"/>
      <c r="J410" s="18"/>
      <c r="K410" s="12"/>
      <c r="L410" s="232">
        <f t="shared" si="37"/>
        <v>0</v>
      </c>
      <c r="M410" s="234">
        <f t="shared" si="38"/>
        <v>0</v>
      </c>
      <c r="N410" s="11">
        <f>IF(Q410="x",0,IF(J410&lt;(INDEX(Lookup!$U$2:$U$10,MATCH($D$47,Lookup!$S$2:$S$10,0))),0,$L$12*K410))</f>
        <v>0</v>
      </c>
      <c r="O410" s="234">
        <f t="shared" si="39"/>
        <v>0</v>
      </c>
      <c r="P410" s="10"/>
      <c r="Q410" s="9"/>
      <c r="S410" s="340">
        <f t="shared" si="40"/>
        <v>0</v>
      </c>
      <c r="T410" s="340">
        <f t="shared" si="41"/>
        <v>0</v>
      </c>
    </row>
    <row r="411" spans="2:20" ht="14.4" x14ac:dyDescent="0.3">
      <c r="B411" s="30"/>
      <c r="C411" s="16"/>
      <c r="D411" s="16"/>
      <c r="E411" s="25"/>
      <c r="F411" s="16"/>
      <c r="G411" s="20"/>
      <c r="H411" s="19"/>
      <c r="I411" s="18"/>
      <c r="J411" s="18"/>
      <c r="K411" s="12"/>
      <c r="L411" s="232">
        <f t="shared" si="37"/>
        <v>0</v>
      </c>
      <c r="M411" s="234">
        <f t="shared" si="38"/>
        <v>0</v>
      </c>
      <c r="N411" s="11">
        <f>IF(Q411="x",0,IF(J411&lt;(INDEX(Lookup!$U$2:$U$10,MATCH($D$47,Lookup!$S$2:$S$10,0))),0,$L$12*K411))</f>
        <v>0</v>
      </c>
      <c r="O411" s="234">
        <f t="shared" si="39"/>
        <v>0</v>
      </c>
      <c r="P411" s="10"/>
      <c r="Q411" s="9"/>
      <c r="S411" s="340">
        <f t="shared" si="40"/>
        <v>0</v>
      </c>
      <c r="T411" s="340">
        <f t="shared" si="41"/>
        <v>0</v>
      </c>
    </row>
    <row r="412" spans="2:20" ht="14.4" x14ac:dyDescent="0.3">
      <c r="B412" s="30"/>
      <c r="C412" s="16"/>
      <c r="D412" s="16"/>
      <c r="E412" s="25"/>
      <c r="F412" s="16"/>
      <c r="G412" s="20"/>
      <c r="H412" s="19"/>
      <c r="I412" s="18"/>
      <c r="J412" s="18"/>
      <c r="K412" s="12"/>
      <c r="L412" s="232">
        <f t="shared" si="37"/>
        <v>0</v>
      </c>
      <c r="M412" s="234">
        <f t="shared" si="38"/>
        <v>0</v>
      </c>
      <c r="N412" s="11">
        <f>IF(Q412="x",0,IF(J412&lt;(INDEX(Lookup!$U$2:$U$10,MATCH($D$47,Lookup!$S$2:$S$10,0))),0,$L$12*K412))</f>
        <v>0</v>
      </c>
      <c r="O412" s="234">
        <f t="shared" si="39"/>
        <v>0</v>
      </c>
      <c r="P412" s="10"/>
      <c r="Q412" s="9"/>
      <c r="S412" s="340">
        <f t="shared" si="40"/>
        <v>0</v>
      </c>
      <c r="T412" s="340">
        <f t="shared" si="41"/>
        <v>0</v>
      </c>
    </row>
    <row r="413" spans="2:20" ht="14.4" x14ac:dyDescent="0.3">
      <c r="B413" s="30"/>
      <c r="C413" s="16"/>
      <c r="D413" s="16"/>
      <c r="E413" s="25"/>
      <c r="F413" s="16"/>
      <c r="G413" s="15"/>
      <c r="H413" s="14"/>
      <c r="I413" s="13"/>
      <c r="J413" s="13"/>
      <c r="K413" s="12"/>
      <c r="L413" s="232">
        <f t="shared" si="37"/>
        <v>0</v>
      </c>
      <c r="M413" s="234">
        <f t="shared" si="38"/>
        <v>0</v>
      </c>
      <c r="N413" s="11">
        <f>IF(Q413="x",0,IF(J413&lt;(INDEX(Lookup!$U$2:$U$10,MATCH($D$47,Lookup!$S$2:$S$10,0))),0,$L$12*K413))</f>
        <v>0</v>
      </c>
      <c r="O413" s="234">
        <f t="shared" si="39"/>
        <v>0</v>
      </c>
      <c r="P413" s="10"/>
      <c r="Q413" s="9"/>
      <c r="S413" s="340">
        <f t="shared" si="40"/>
        <v>0</v>
      </c>
      <c r="T413" s="340">
        <f t="shared" si="41"/>
        <v>0</v>
      </c>
    </row>
    <row r="414" spans="2:20" ht="14.4" x14ac:dyDescent="0.3">
      <c r="B414" s="30"/>
      <c r="C414" s="16"/>
      <c r="D414" s="16"/>
      <c r="E414" s="25"/>
      <c r="F414" s="16"/>
      <c r="G414" s="15"/>
      <c r="H414" s="14"/>
      <c r="I414" s="13"/>
      <c r="J414" s="13"/>
      <c r="K414" s="12"/>
      <c r="L414" s="232">
        <f t="shared" si="37"/>
        <v>0</v>
      </c>
      <c r="M414" s="234">
        <f t="shared" si="38"/>
        <v>0</v>
      </c>
      <c r="N414" s="11">
        <f>IF(Q414="x",0,IF(J414&lt;(INDEX(Lookup!$U$2:$U$10,MATCH($D$47,Lookup!$S$2:$S$10,0))),0,$L$12*K414))</f>
        <v>0</v>
      </c>
      <c r="O414" s="234">
        <f t="shared" si="39"/>
        <v>0</v>
      </c>
      <c r="P414" s="10"/>
      <c r="Q414" s="9"/>
      <c r="S414" s="340">
        <f t="shared" si="40"/>
        <v>0</v>
      </c>
      <c r="T414" s="340">
        <f t="shared" si="41"/>
        <v>0</v>
      </c>
    </row>
    <row r="415" spans="2:20" ht="14.4" x14ac:dyDescent="0.3">
      <c r="B415" s="30"/>
      <c r="C415" s="16"/>
      <c r="D415" s="16"/>
      <c r="E415" s="25"/>
      <c r="F415" s="16"/>
      <c r="G415" s="15"/>
      <c r="H415" s="14"/>
      <c r="I415" s="13"/>
      <c r="J415" s="13"/>
      <c r="K415" s="12"/>
      <c r="L415" s="232">
        <f t="shared" si="37"/>
        <v>0</v>
      </c>
      <c r="M415" s="234">
        <f t="shared" si="38"/>
        <v>0</v>
      </c>
      <c r="N415" s="11">
        <f>IF(Q415="x",0,IF(J415&lt;(INDEX(Lookup!$U$2:$U$10,MATCH($D$47,Lookup!$S$2:$S$10,0))),0,$L$12*K415))</f>
        <v>0</v>
      </c>
      <c r="O415" s="234">
        <f t="shared" si="39"/>
        <v>0</v>
      </c>
      <c r="P415" s="10"/>
      <c r="Q415" s="9"/>
      <c r="S415" s="340">
        <f t="shared" si="40"/>
        <v>0</v>
      </c>
      <c r="T415" s="340">
        <f t="shared" si="41"/>
        <v>0</v>
      </c>
    </row>
    <row r="416" spans="2:20" ht="14.4" x14ac:dyDescent="0.3">
      <c r="B416" s="30"/>
      <c r="C416" s="16"/>
      <c r="D416" s="16"/>
      <c r="E416" s="25"/>
      <c r="F416" s="16"/>
      <c r="G416" s="15"/>
      <c r="H416" s="14"/>
      <c r="I416" s="13"/>
      <c r="J416" s="13"/>
      <c r="K416" s="12"/>
      <c r="L416" s="232">
        <f t="shared" si="37"/>
        <v>0</v>
      </c>
      <c r="M416" s="234">
        <f t="shared" si="38"/>
        <v>0</v>
      </c>
      <c r="N416" s="11">
        <f>IF(Q416="x",0,IF(J416&lt;(INDEX(Lookup!$U$2:$U$10,MATCH($D$47,Lookup!$S$2:$S$10,0))),0,$L$12*K416))</f>
        <v>0</v>
      </c>
      <c r="O416" s="234">
        <f t="shared" si="39"/>
        <v>0</v>
      </c>
      <c r="P416" s="10"/>
      <c r="Q416" s="9"/>
      <c r="S416" s="340">
        <f t="shared" si="40"/>
        <v>0</v>
      </c>
      <c r="T416" s="340">
        <f t="shared" si="41"/>
        <v>0</v>
      </c>
    </row>
    <row r="417" spans="1:20" ht="14.4" x14ac:dyDescent="0.3">
      <c r="B417" s="30"/>
      <c r="C417" s="16"/>
      <c r="D417" s="16"/>
      <c r="E417" s="25"/>
      <c r="F417" s="16"/>
      <c r="G417" s="15"/>
      <c r="H417" s="14"/>
      <c r="I417" s="13"/>
      <c r="J417" s="13"/>
      <c r="K417" s="12"/>
      <c r="L417" s="232">
        <f t="shared" si="37"/>
        <v>0</v>
      </c>
      <c r="M417" s="234">
        <f t="shared" si="38"/>
        <v>0</v>
      </c>
      <c r="N417" s="11">
        <f>IF(Q417="x",0,IF(J417&lt;(INDEX(Lookup!$U$2:$U$10,MATCH($D$47,Lookup!$S$2:$S$10,0))),0,$L$12*K417))</f>
        <v>0</v>
      </c>
      <c r="O417" s="234">
        <f t="shared" si="39"/>
        <v>0</v>
      </c>
      <c r="P417" s="10"/>
      <c r="Q417" s="9"/>
      <c r="S417" s="340">
        <f t="shared" si="40"/>
        <v>0</v>
      </c>
      <c r="T417" s="340">
        <f t="shared" si="41"/>
        <v>0</v>
      </c>
    </row>
    <row r="418" spans="1:20" ht="14.4" x14ac:dyDescent="0.3">
      <c r="A418" s="17"/>
      <c r="B418" s="30"/>
      <c r="C418" s="16"/>
      <c r="D418" s="16"/>
      <c r="E418" s="25"/>
      <c r="F418" s="16"/>
      <c r="G418" s="15"/>
      <c r="H418" s="14"/>
      <c r="I418" s="13"/>
      <c r="J418" s="13"/>
      <c r="K418" s="12"/>
      <c r="L418" s="232">
        <f t="shared" si="37"/>
        <v>0</v>
      </c>
      <c r="M418" s="234">
        <f t="shared" si="38"/>
        <v>0</v>
      </c>
      <c r="N418" s="11">
        <f>IF(Q418="x",0,IF(J418&lt;(INDEX(Lookup!$U$2:$U$10,MATCH($D$47,Lookup!$S$2:$S$10,0))),0,$L$12*K418))</f>
        <v>0</v>
      </c>
      <c r="O418" s="234">
        <f t="shared" si="39"/>
        <v>0</v>
      </c>
      <c r="P418" s="10"/>
      <c r="Q418" s="9"/>
      <c r="S418" s="340">
        <f t="shared" si="40"/>
        <v>0</v>
      </c>
      <c r="T418" s="340">
        <f t="shared" si="41"/>
        <v>0</v>
      </c>
    </row>
    <row r="419" spans="1:20" ht="14.4" x14ac:dyDescent="0.3">
      <c r="A419" s="17"/>
      <c r="B419" s="30"/>
      <c r="C419" s="16"/>
      <c r="D419" s="16"/>
      <c r="E419" s="25"/>
      <c r="F419" s="16"/>
      <c r="G419" s="15"/>
      <c r="H419" s="14"/>
      <c r="I419" s="13"/>
      <c r="J419" s="13"/>
      <c r="K419" s="12"/>
      <c r="L419" s="232">
        <f t="shared" si="37"/>
        <v>0</v>
      </c>
      <c r="M419" s="234">
        <f t="shared" si="38"/>
        <v>0</v>
      </c>
      <c r="N419" s="11">
        <f>IF(Q419="x",0,IF(J419&lt;(INDEX(Lookup!$U$2:$U$10,MATCH($D$47,Lookup!$S$2:$S$10,0))),0,$L$12*K419))</f>
        <v>0</v>
      </c>
      <c r="O419" s="234">
        <f t="shared" si="39"/>
        <v>0</v>
      </c>
      <c r="P419" s="10"/>
      <c r="Q419" s="9"/>
      <c r="S419" s="340">
        <f t="shared" si="40"/>
        <v>0</v>
      </c>
      <c r="T419" s="340">
        <f t="shared" si="41"/>
        <v>0</v>
      </c>
    </row>
    <row r="420" spans="1:20" ht="14.4" x14ac:dyDescent="0.3">
      <c r="B420" s="30"/>
      <c r="C420" s="16"/>
      <c r="D420" s="16"/>
      <c r="E420" s="25"/>
      <c r="F420" s="16"/>
      <c r="G420" s="15"/>
      <c r="H420" s="14"/>
      <c r="I420" s="13"/>
      <c r="J420" s="13"/>
      <c r="K420" s="12"/>
      <c r="L420" s="232">
        <f t="shared" si="37"/>
        <v>0</v>
      </c>
      <c r="M420" s="234">
        <f t="shared" si="38"/>
        <v>0</v>
      </c>
      <c r="N420" s="11">
        <f>IF(Q420="x",0,IF(J420&lt;(INDEX(Lookup!$U$2:$U$10,MATCH($D$47,Lookup!$S$2:$S$10,0))),0,$L$12*K420))</f>
        <v>0</v>
      </c>
      <c r="O420" s="234">
        <f t="shared" si="39"/>
        <v>0</v>
      </c>
      <c r="P420" s="10"/>
      <c r="Q420" s="9"/>
      <c r="S420" s="340">
        <f t="shared" si="40"/>
        <v>0</v>
      </c>
      <c r="T420" s="340">
        <f t="shared" si="41"/>
        <v>0</v>
      </c>
    </row>
    <row r="421" spans="1:20" ht="14.4" x14ac:dyDescent="0.3">
      <c r="B421" s="30"/>
      <c r="C421" s="16"/>
      <c r="D421" s="16"/>
      <c r="E421" s="25"/>
      <c r="F421" s="16"/>
      <c r="G421" s="15"/>
      <c r="H421" s="14"/>
      <c r="I421" s="13"/>
      <c r="J421" s="13"/>
      <c r="K421" s="12"/>
      <c r="L421" s="232">
        <f t="shared" si="37"/>
        <v>0</v>
      </c>
      <c r="M421" s="234">
        <f t="shared" si="38"/>
        <v>0</v>
      </c>
      <c r="N421" s="11">
        <f>IF(Q421="x",0,IF(J421&lt;(INDEX(Lookup!$U$2:$U$10,MATCH($D$47,Lookup!$S$2:$S$10,0))),0,$L$12*K421))</f>
        <v>0</v>
      </c>
      <c r="O421" s="234">
        <f t="shared" si="39"/>
        <v>0</v>
      </c>
      <c r="P421" s="10"/>
      <c r="Q421" s="9"/>
      <c r="S421" s="340">
        <f t="shared" si="40"/>
        <v>0</v>
      </c>
      <c r="T421" s="340">
        <f t="shared" si="41"/>
        <v>0</v>
      </c>
    </row>
    <row r="422" spans="1:20" ht="14.4" x14ac:dyDescent="0.3">
      <c r="B422" s="30"/>
      <c r="C422" s="16"/>
      <c r="D422" s="16"/>
      <c r="E422" s="25"/>
      <c r="F422" s="16"/>
      <c r="G422" s="15"/>
      <c r="H422" s="14"/>
      <c r="I422" s="13"/>
      <c r="J422" s="13"/>
      <c r="K422" s="12"/>
      <c r="L422" s="232">
        <f t="shared" si="37"/>
        <v>0</v>
      </c>
      <c r="M422" s="234">
        <f t="shared" si="38"/>
        <v>0</v>
      </c>
      <c r="N422" s="11">
        <f>IF(Q422="x",0,IF(J422&lt;(INDEX(Lookup!$U$2:$U$10,MATCH($D$47,Lookup!$S$2:$S$10,0))),0,$L$12*K422))</f>
        <v>0</v>
      </c>
      <c r="O422" s="234">
        <f t="shared" si="39"/>
        <v>0</v>
      </c>
      <c r="P422" s="10"/>
      <c r="Q422" s="9"/>
      <c r="S422" s="340">
        <f t="shared" si="40"/>
        <v>0</v>
      </c>
      <c r="T422" s="340">
        <f t="shared" si="41"/>
        <v>0</v>
      </c>
    </row>
    <row r="423" spans="1:20" ht="14.4" x14ac:dyDescent="0.3">
      <c r="B423" s="30"/>
      <c r="C423" s="16"/>
      <c r="D423" s="16"/>
      <c r="E423" s="25"/>
      <c r="F423" s="16"/>
      <c r="G423" s="15"/>
      <c r="H423" s="14"/>
      <c r="I423" s="13"/>
      <c r="J423" s="13"/>
      <c r="K423" s="12"/>
      <c r="L423" s="232">
        <f t="shared" si="37"/>
        <v>0</v>
      </c>
      <c r="M423" s="234">
        <f t="shared" si="38"/>
        <v>0</v>
      </c>
      <c r="N423" s="11">
        <f>IF(Q423="x",0,IF(J423&lt;(INDEX(Lookup!$U$2:$U$10,MATCH($D$47,Lookup!$S$2:$S$10,0))),0,$L$12*K423))</f>
        <v>0</v>
      </c>
      <c r="O423" s="234">
        <f t="shared" si="39"/>
        <v>0</v>
      </c>
      <c r="P423" s="10"/>
      <c r="Q423" s="9"/>
      <c r="S423" s="340">
        <f t="shared" si="40"/>
        <v>0</v>
      </c>
      <c r="T423" s="340">
        <f t="shared" si="41"/>
        <v>0</v>
      </c>
    </row>
    <row r="424" spans="1:20" ht="14.4" x14ac:dyDescent="0.3">
      <c r="B424" s="30"/>
      <c r="C424" s="16"/>
      <c r="D424" s="16"/>
      <c r="E424" s="25"/>
      <c r="F424" s="16"/>
      <c r="G424" s="15"/>
      <c r="H424" s="14"/>
      <c r="I424" s="13"/>
      <c r="J424" s="13"/>
      <c r="K424" s="12"/>
      <c r="L424" s="232">
        <f t="shared" si="37"/>
        <v>0</v>
      </c>
      <c r="M424" s="234">
        <f t="shared" si="38"/>
        <v>0</v>
      </c>
      <c r="N424" s="11">
        <f>IF(Q424="x",0,IF(J424&lt;(INDEX(Lookup!$U$2:$U$10,MATCH($D$47,Lookup!$S$2:$S$10,0))),0,$L$12*K424))</f>
        <v>0</v>
      </c>
      <c r="O424" s="234">
        <f t="shared" si="39"/>
        <v>0</v>
      </c>
      <c r="P424" s="10"/>
      <c r="Q424" s="9"/>
      <c r="S424" s="340">
        <f t="shared" si="40"/>
        <v>0</v>
      </c>
      <c r="T424" s="340">
        <f t="shared" si="41"/>
        <v>0</v>
      </c>
    </row>
    <row r="425" spans="1:20" ht="14.4" x14ac:dyDescent="0.3">
      <c r="B425" s="30"/>
      <c r="C425" s="16"/>
      <c r="D425" s="16"/>
      <c r="E425" s="25"/>
      <c r="F425" s="16"/>
      <c r="G425" s="15"/>
      <c r="H425" s="14"/>
      <c r="I425" s="13"/>
      <c r="J425" s="13"/>
      <c r="K425" s="12"/>
      <c r="L425" s="232">
        <f t="shared" si="37"/>
        <v>0</v>
      </c>
      <c r="M425" s="234">
        <f t="shared" si="38"/>
        <v>0</v>
      </c>
      <c r="N425" s="11">
        <f>IF(Q425="x",0,IF(J425&lt;(INDEX(Lookup!$U$2:$U$10,MATCH($D$47,Lookup!$S$2:$S$10,0))),0,$L$12*K425))</f>
        <v>0</v>
      </c>
      <c r="O425" s="234">
        <f t="shared" si="39"/>
        <v>0</v>
      </c>
      <c r="P425" s="10"/>
      <c r="Q425" s="9"/>
      <c r="S425" s="340">
        <f t="shared" si="40"/>
        <v>0</v>
      </c>
      <c r="T425" s="340">
        <f t="shared" si="41"/>
        <v>0</v>
      </c>
    </row>
    <row r="426" spans="1:20" ht="14.4" x14ac:dyDescent="0.3">
      <c r="B426" s="30"/>
      <c r="C426" s="16"/>
      <c r="D426" s="16"/>
      <c r="E426" s="25"/>
      <c r="F426" s="16"/>
      <c r="G426" s="15"/>
      <c r="H426" s="14"/>
      <c r="I426" s="13"/>
      <c r="J426" s="13"/>
      <c r="K426" s="12"/>
      <c r="L426" s="232">
        <f t="shared" si="37"/>
        <v>0</v>
      </c>
      <c r="M426" s="234">
        <f t="shared" si="38"/>
        <v>0</v>
      </c>
      <c r="N426" s="11">
        <f>IF(Q426="x",0,IF(J426&lt;(INDEX(Lookup!$U$2:$U$10,MATCH($D$47,Lookup!$S$2:$S$10,0))),0,$L$12*K426))</f>
        <v>0</v>
      </c>
      <c r="O426" s="234">
        <f t="shared" si="39"/>
        <v>0</v>
      </c>
      <c r="P426" s="10"/>
      <c r="Q426" s="9"/>
      <c r="S426" s="340">
        <f t="shared" si="40"/>
        <v>0</v>
      </c>
      <c r="T426" s="340">
        <f t="shared" si="41"/>
        <v>0</v>
      </c>
    </row>
    <row r="427" spans="1:20" ht="14.4" x14ac:dyDescent="0.3">
      <c r="B427" s="30"/>
      <c r="C427" s="16"/>
      <c r="D427" s="16"/>
      <c r="E427" s="25"/>
      <c r="F427" s="16"/>
      <c r="G427" s="15"/>
      <c r="H427" s="14"/>
      <c r="I427" s="13"/>
      <c r="J427" s="13"/>
      <c r="K427" s="12"/>
      <c r="L427" s="232">
        <f t="shared" si="37"/>
        <v>0</v>
      </c>
      <c r="M427" s="234">
        <f t="shared" si="38"/>
        <v>0</v>
      </c>
      <c r="N427" s="11">
        <f>IF(Q427="x",0,IF(J427&lt;(INDEX(Lookup!$U$2:$U$10,MATCH($D$47,Lookup!$S$2:$S$10,0))),0,$L$12*K427))</f>
        <v>0</v>
      </c>
      <c r="O427" s="234">
        <f t="shared" si="39"/>
        <v>0</v>
      </c>
      <c r="P427" s="10"/>
      <c r="Q427" s="9"/>
      <c r="S427" s="340">
        <f t="shared" si="40"/>
        <v>0</v>
      </c>
      <c r="T427" s="340">
        <f t="shared" si="41"/>
        <v>0</v>
      </c>
    </row>
    <row r="428" spans="1:20" ht="14.4" x14ac:dyDescent="0.3">
      <c r="B428" s="30"/>
      <c r="C428" s="16"/>
      <c r="D428" s="16"/>
      <c r="E428" s="25"/>
      <c r="F428" s="16"/>
      <c r="G428" s="15"/>
      <c r="H428" s="14"/>
      <c r="I428" s="13"/>
      <c r="J428" s="13"/>
      <c r="K428" s="12"/>
      <c r="L428" s="232">
        <f t="shared" si="37"/>
        <v>0</v>
      </c>
      <c r="M428" s="234">
        <f t="shared" si="38"/>
        <v>0</v>
      </c>
      <c r="N428" s="11">
        <f>IF(Q428="x",0,IF(J428&lt;(INDEX(Lookup!$U$2:$U$10,MATCH($D$47,Lookup!$S$2:$S$10,0))),0,$L$12*K428))</f>
        <v>0</v>
      </c>
      <c r="O428" s="234">
        <f t="shared" si="39"/>
        <v>0</v>
      </c>
      <c r="P428" s="10"/>
      <c r="Q428" s="9"/>
      <c r="S428" s="340">
        <f t="shared" si="40"/>
        <v>0</v>
      </c>
      <c r="T428" s="340">
        <f t="shared" si="41"/>
        <v>0</v>
      </c>
    </row>
    <row r="429" spans="1:20" ht="14.4" x14ac:dyDescent="0.3">
      <c r="B429" s="30"/>
      <c r="C429" s="16"/>
      <c r="D429" s="16"/>
      <c r="E429" s="25"/>
      <c r="F429" s="16"/>
      <c r="G429" s="15"/>
      <c r="H429" s="14"/>
      <c r="I429" s="13"/>
      <c r="J429" s="13"/>
      <c r="K429" s="12"/>
      <c r="L429" s="232">
        <f t="shared" si="37"/>
        <v>0</v>
      </c>
      <c r="M429" s="234">
        <f t="shared" si="38"/>
        <v>0</v>
      </c>
      <c r="N429" s="11">
        <f>IF(Q429="x",0,IF(J429&lt;(INDEX(Lookup!$U$2:$U$10,MATCH($D$47,Lookup!$S$2:$S$10,0))),0,$L$12*K429))</f>
        <v>0</v>
      </c>
      <c r="O429" s="234">
        <f t="shared" si="39"/>
        <v>0</v>
      </c>
      <c r="P429" s="10"/>
      <c r="Q429" s="9"/>
      <c r="S429" s="340">
        <f t="shared" si="40"/>
        <v>0</v>
      </c>
      <c r="T429" s="340">
        <f t="shared" si="41"/>
        <v>0</v>
      </c>
    </row>
    <row r="430" spans="1:20" ht="14.4" x14ac:dyDescent="0.3">
      <c r="B430" s="30"/>
      <c r="C430" s="16"/>
      <c r="D430" s="16"/>
      <c r="E430" s="25"/>
      <c r="F430" s="16"/>
      <c r="G430" s="15"/>
      <c r="H430" s="14"/>
      <c r="I430" s="13"/>
      <c r="J430" s="13"/>
      <c r="K430" s="12"/>
      <c r="L430" s="232">
        <f t="shared" si="37"/>
        <v>0</v>
      </c>
      <c r="M430" s="234">
        <f t="shared" si="38"/>
        <v>0</v>
      </c>
      <c r="N430" s="11">
        <f>IF(Q430="x",0,IF(J430&lt;(INDEX(Lookup!$U$2:$U$10,MATCH($D$47,Lookup!$S$2:$S$10,0))),0,$L$12*K430))</f>
        <v>0</v>
      </c>
      <c r="O430" s="234">
        <f t="shared" si="39"/>
        <v>0</v>
      </c>
      <c r="P430" s="10"/>
      <c r="Q430" s="9"/>
      <c r="S430" s="340">
        <f t="shared" si="40"/>
        <v>0</v>
      </c>
      <c r="T430" s="340">
        <f t="shared" si="41"/>
        <v>0</v>
      </c>
    </row>
    <row r="431" spans="1:20" ht="14.4" x14ac:dyDescent="0.3">
      <c r="B431" s="30"/>
      <c r="C431" s="16"/>
      <c r="D431" s="16"/>
      <c r="E431" s="25"/>
      <c r="F431" s="16"/>
      <c r="G431" s="15"/>
      <c r="H431" s="14"/>
      <c r="I431" s="13"/>
      <c r="J431" s="13"/>
      <c r="K431" s="12"/>
      <c r="L431" s="232">
        <f t="shared" si="37"/>
        <v>0</v>
      </c>
      <c r="M431" s="234">
        <f t="shared" si="38"/>
        <v>0</v>
      </c>
      <c r="N431" s="11">
        <f>IF(Q431="x",0,IF(J431&lt;(INDEX(Lookup!$U$2:$U$10,MATCH($D$47,Lookup!$S$2:$S$10,0))),0,$L$12*K431))</f>
        <v>0</v>
      </c>
      <c r="O431" s="234">
        <f t="shared" si="39"/>
        <v>0</v>
      </c>
      <c r="P431" s="10"/>
      <c r="Q431" s="9"/>
      <c r="S431" s="340">
        <f t="shared" si="40"/>
        <v>0</v>
      </c>
      <c r="T431" s="340">
        <f t="shared" si="41"/>
        <v>0</v>
      </c>
    </row>
    <row r="432" spans="1:20" ht="14.4" x14ac:dyDescent="0.3">
      <c r="B432" s="30"/>
      <c r="C432" s="16"/>
      <c r="D432" s="16"/>
      <c r="E432" s="25"/>
      <c r="F432" s="16"/>
      <c r="G432" s="15"/>
      <c r="H432" s="14"/>
      <c r="I432" s="13"/>
      <c r="J432" s="13"/>
      <c r="K432" s="12"/>
      <c r="L432" s="232">
        <f t="shared" si="37"/>
        <v>0</v>
      </c>
      <c r="M432" s="234">
        <f t="shared" si="38"/>
        <v>0</v>
      </c>
      <c r="N432" s="11">
        <f>IF(Q432="x",0,IF(J432&lt;(INDEX(Lookup!$U$2:$U$10,MATCH($D$47,Lookup!$S$2:$S$10,0))),0,$L$12*K432))</f>
        <v>0</v>
      </c>
      <c r="O432" s="234">
        <f t="shared" si="39"/>
        <v>0</v>
      </c>
      <c r="P432" s="10"/>
      <c r="Q432" s="9"/>
      <c r="S432" s="340">
        <f t="shared" si="40"/>
        <v>0</v>
      </c>
      <c r="T432" s="340">
        <f t="shared" si="41"/>
        <v>0</v>
      </c>
    </row>
    <row r="433" spans="1:20" ht="14.4" x14ac:dyDescent="0.3">
      <c r="B433" s="30"/>
      <c r="C433" s="16"/>
      <c r="D433" s="16"/>
      <c r="E433" s="25"/>
      <c r="F433" s="16"/>
      <c r="G433" s="15"/>
      <c r="H433" s="14"/>
      <c r="I433" s="13"/>
      <c r="J433" s="13"/>
      <c r="K433" s="12"/>
      <c r="L433" s="232">
        <f t="shared" si="37"/>
        <v>0</v>
      </c>
      <c r="M433" s="234">
        <f t="shared" si="38"/>
        <v>0</v>
      </c>
      <c r="N433" s="11">
        <f>IF(Q433="x",0,IF(J433&lt;(INDEX(Lookup!$U$2:$U$10,MATCH($D$47,Lookup!$S$2:$S$10,0))),0,$L$12*K433))</f>
        <v>0</v>
      </c>
      <c r="O433" s="234">
        <f t="shared" si="39"/>
        <v>0</v>
      </c>
      <c r="P433" s="10"/>
      <c r="Q433" s="9"/>
      <c r="S433" s="340">
        <f t="shared" si="40"/>
        <v>0</v>
      </c>
      <c r="T433" s="340">
        <f t="shared" si="41"/>
        <v>0</v>
      </c>
    </row>
    <row r="434" spans="1:20" ht="14.4" x14ac:dyDescent="0.3">
      <c r="B434" s="30"/>
      <c r="C434" s="16"/>
      <c r="D434" s="16"/>
      <c r="E434" s="25"/>
      <c r="F434" s="16"/>
      <c r="G434" s="15"/>
      <c r="H434" s="14"/>
      <c r="I434" s="13"/>
      <c r="J434" s="13"/>
      <c r="K434" s="12"/>
      <c r="L434" s="232">
        <f t="shared" ref="L434:L497" si="42">IF(ROUNDDOWN(DATEDIF(I434,J434,"d")/7,0)&gt;$L$12,$L$12*K434,K434*ROUNDDOWN(DATEDIF(I434,J434,"d")/7,0))</f>
        <v>0</v>
      </c>
      <c r="M434" s="234">
        <f t="shared" ref="M434:M497" si="43">L434*$L$6</f>
        <v>0</v>
      </c>
      <c r="N434" s="11">
        <f>IF(Q434="x",0,IF(J434&lt;(INDEX(Lookup!$U$2:$U$10,MATCH($D$47,Lookup!$S$2:$S$10,0))),0,$L$12*K434))</f>
        <v>0</v>
      </c>
      <c r="O434" s="234">
        <f t="shared" ref="O434:O497" si="44">N434*$L$6</f>
        <v>0</v>
      </c>
      <c r="P434" s="10"/>
      <c r="Q434" s="9"/>
      <c r="S434" s="340">
        <f t="shared" si="40"/>
        <v>0</v>
      </c>
      <c r="T434" s="340">
        <f t="shared" si="41"/>
        <v>0</v>
      </c>
    </row>
    <row r="435" spans="1:20" ht="14.4" x14ac:dyDescent="0.3">
      <c r="B435" s="30"/>
      <c r="C435" s="16"/>
      <c r="D435" s="16"/>
      <c r="E435" s="25"/>
      <c r="F435" s="16"/>
      <c r="G435" s="15"/>
      <c r="H435" s="14"/>
      <c r="I435" s="13"/>
      <c r="J435" s="13"/>
      <c r="K435" s="12"/>
      <c r="L435" s="232">
        <f t="shared" si="42"/>
        <v>0</v>
      </c>
      <c r="M435" s="234">
        <f t="shared" si="43"/>
        <v>0</v>
      </c>
      <c r="N435" s="11">
        <f>IF(Q435="x",0,IF(J435&lt;(INDEX(Lookup!$U$2:$U$10,MATCH($D$47,Lookup!$S$2:$S$10,0))),0,$L$12*K435))</f>
        <v>0</v>
      </c>
      <c r="O435" s="234">
        <f t="shared" si="44"/>
        <v>0</v>
      </c>
      <c r="P435" s="10"/>
      <c r="Q435" s="9"/>
      <c r="S435" s="340">
        <f t="shared" ref="S435:S498" si="45">M435*$I$35</f>
        <v>0</v>
      </c>
      <c r="T435" s="340">
        <f t="shared" ref="T435:T498" si="46">O435*$I$44</f>
        <v>0</v>
      </c>
    </row>
    <row r="436" spans="1:20" ht="14.4" x14ac:dyDescent="0.3">
      <c r="B436" s="30"/>
      <c r="C436" s="16"/>
      <c r="D436" s="16"/>
      <c r="E436" s="25"/>
      <c r="F436" s="16"/>
      <c r="G436" s="15"/>
      <c r="H436" s="14"/>
      <c r="I436" s="13"/>
      <c r="J436" s="13"/>
      <c r="K436" s="12"/>
      <c r="L436" s="232">
        <f t="shared" si="42"/>
        <v>0</v>
      </c>
      <c r="M436" s="234">
        <f t="shared" si="43"/>
        <v>0</v>
      </c>
      <c r="N436" s="11">
        <f>IF(Q436="x",0,IF(J436&lt;(INDEX(Lookup!$U$2:$U$10,MATCH($D$47,Lookup!$S$2:$S$10,0))),0,$L$12*K436))</f>
        <v>0</v>
      </c>
      <c r="O436" s="234">
        <f t="shared" si="44"/>
        <v>0</v>
      </c>
      <c r="P436" s="10"/>
      <c r="Q436" s="9"/>
      <c r="S436" s="340">
        <f t="shared" si="45"/>
        <v>0</v>
      </c>
      <c r="T436" s="340">
        <f t="shared" si="46"/>
        <v>0</v>
      </c>
    </row>
    <row r="437" spans="1:20" ht="14.4" x14ac:dyDescent="0.3">
      <c r="B437" s="30"/>
      <c r="C437" s="16"/>
      <c r="D437" s="16"/>
      <c r="E437" s="25"/>
      <c r="F437" s="16"/>
      <c r="G437" s="15"/>
      <c r="H437" s="14"/>
      <c r="I437" s="13"/>
      <c r="J437" s="13"/>
      <c r="K437" s="12"/>
      <c r="L437" s="232">
        <f t="shared" si="42"/>
        <v>0</v>
      </c>
      <c r="M437" s="234">
        <f t="shared" si="43"/>
        <v>0</v>
      </c>
      <c r="N437" s="11">
        <f>IF(Q437="x",0,IF(J437&lt;(INDEX(Lookup!$U$2:$U$10,MATCH($D$47,Lookup!$S$2:$S$10,0))),0,$L$12*K437))</f>
        <v>0</v>
      </c>
      <c r="O437" s="234">
        <f t="shared" si="44"/>
        <v>0</v>
      </c>
      <c r="P437" s="10"/>
      <c r="Q437" s="9"/>
      <c r="S437" s="340">
        <f t="shared" si="45"/>
        <v>0</v>
      </c>
      <c r="T437" s="340">
        <f t="shared" si="46"/>
        <v>0</v>
      </c>
    </row>
    <row r="438" spans="1:20" ht="14.4" x14ac:dyDescent="0.3">
      <c r="B438" s="30"/>
      <c r="C438" s="16"/>
      <c r="D438" s="16"/>
      <c r="E438" s="25"/>
      <c r="F438" s="16"/>
      <c r="G438" s="15"/>
      <c r="H438" s="14"/>
      <c r="I438" s="13"/>
      <c r="J438" s="13"/>
      <c r="K438" s="12"/>
      <c r="L438" s="232">
        <f t="shared" si="42"/>
        <v>0</v>
      </c>
      <c r="M438" s="234">
        <f t="shared" si="43"/>
        <v>0</v>
      </c>
      <c r="N438" s="11">
        <f>IF(Q438="x",0,IF(J438&lt;(INDEX(Lookup!$U$2:$U$10,MATCH($D$47,Lookup!$S$2:$S$10,0))),0,$L$12*K438))</f>
        <v>0</v>
      </c>
      <c r="O438" s="234">
        <f t="shared" si="44"/>
        <v>0</v>
      </c>
      <c r="P438" s="10"/>
      <c r="Q438" s="9"/>
      <c r="S438" s="340">
        <f t="shared" si="45"/>
        <v>0</v>
      </c>
      <c r="T438" s="340">
        <f t="shared" si="46"/>
        <v>0</v>
      </c>
    </row>
    <row r="439" spans="1:20" ht="14.4" x14ac:dyDescent="0.3">
      <c r="B439" s="30"/>
      <c r="C439" s="16"/>
      <c r="D439" s="16"/>
      <c r="E439" s="25"/>
      <c r="F439" s="16"/>
      <c r="G439" s="15"/>
      <c r="H439" s="14"/>
      <c r="I439" s="13"/>
      <c r="J439" s="13"/>
      <c r="K439" s="12"/>
      <c r="L439" s="232">
        <f t="shared" si="42"/>
        <v>0</v>
      </c>
      <c r="M439" s="234">
        <f t="shared" si="43"/>
        <v>0</v>
      </c>
      <c r="N439" s="11">
        <f>IF(Q439="x",0,IF(J439&lt;(INDEX(Lookup!$U$2:$U$10,MATCH($D$47,Lookup!$S$2:$S$10,0))),0,$L$12*K439))</f>
        <v>0</v>
      </c>
      <c r="O439" s="234">
        <f t="shared" si="44"/>
        <v>0</v>
      </c>
      <c r="P439" s="10"/>
      <c r="Q439" s="9"/>
      <c r="S439" s="340">
        <f t="shared" si="45"/>
        <v>0</v>
      </c>
      <c r="T439" s="340">
        <f t="shared" si="46"/>
        <v>0</v>
      </c>
    </row>
    <row r="440" spans="1:20" ht="14.4" x14ac:dyDescent="0.3">
      <c r="B440" s="30"/>
      <c r="C440" s="16"/>
      <c r="D440" s="16"/>
      <c r="E440" s="25"/>
      <c r="F440" s="16"/>
      <c r="G440" s="15"/>
      <c r="H440" s="14"/>
      <c r="I440" s="13"/>
      <c r="J440" s="13"/>
      <c r="K440" s="12"/>
      <c r="L440" s="232">
        <f t="shared" si="42"/>
        <v>0</v>
      </c>
      <c r="M440" s="234">
        <f t="shared" si="43"/>
        <v>0</v>
      </c>
      <c r="N440" s="11">
        <f>IF(Q440="x",0,IF(J440&lt;(INDEX(Lookup!$U$2:$U$10,MATCH($D$47,Lookup!$S$2:$S$10,0))),0,$L$12*K440))</f>
        <v>0</v>
      </c>
      <c r="O440" s="234">
        <f t="shared" si="44"/>
        <v>0</v>
      </c>
      <c r="P440" s="10"/>
      <c r="Q440" s="9"/>
      <c r="S440" s="340">
        <f t="shared" si="45"/>
        <v>0</v>
      </c>
      <c r="T440" s="340">
        <f t="shared" si="46"/>
        <v>0</v>
      </c>
    </row>
    <row r="441" spans="1:20" ht="14.4" x14ac:dyDescent="0.3">
      <c r="B441" s="30"/>
      <c r="C441" s="16"/>
      <c r="D441" s="16"/>
      <c r="E441" s="25"/>
      <c r="F441" s="16"/>
      <c r="G441" s="15"/>
      <c r="H441" s="14"/>
      <c r="I441" s="13"/>
      <c r="J441" s="13"/>
      <c r="K441" s="12"/>
      <c r="L441" s="232">
        <f t="shared" si="42"/>
        <v>0</v>
      </c>
      <c r="M441" s="234">
        <f t="shared" si="43"/>
        <v>0</v>
      </c>
      <c r="N441" s="11">
        <f>IF(Q441="x",0,IF(J441&lt;(INDEX(Lookup!$U$2:$U$10,MATCH($D$47,Lookup!$S$2:$S$10,0))),0,$L$12*K441))</f>
        <v>0</v>
      </c>
      <c r="O441" s="234">
        <f t="shared" si="44"/>
        <v>0</v>
      </c>
      <c r="P441" s="10"/>
      <c r="Q441" s="9"/>
      <c r="S441" s="340">
        <f t="shared" si="45"/>
        <v>0</v>
      </c>
      <c r="T441" s="340">
        <f t="shared" si="46"/>
        <v>0</v>
      </c>
    </row>
    <row r="442" spans="1:20" ht="14.4" x14ac:dyDescent="0.3">
      <c r="B442" s="30"/>
      <c r="C442" s="16"/>
      <c r="D442" s="16"/>
      <c r="E442" s="25"/>
      <c r="F442" s="16"/>
      <c r="G442" s="15"/>
      <c r="H442" s="14"/>
      <c r="I442" s="13"/>
      <c r="J442" s="13"/>
      <c r="K442" s="12"/>
      <c r="L442" s="232">
        <f t="shared" si="42"/>
        <v>0</v>
      </c>
      <c r="M442" s="234">
        <f t="shared" si="43"/>
        <v>0</v>
      </c>
      <c r="N442" s="11">
        <f>IF(Q442="x",0,IF(J442&lt;(INDEX(Lookup!$U$2:$U$10,MATCH($D$47,Lookup!$S$2:$S$10,0))),0,$L$12*K442))</f>
        <v>0</v>
      </c>
      <c r="O442" s="234">
        <f t="shared" si="44"/>
        <v>0</v>
      </c>
      <c r="P442" s="10"/>
      <c r="Q442" s="9"/>
      <c r="S442" s="340">
        <f t="shared" si="45"/>
        <v>0</v>
      </c>
      <c r="T442" s="340">
        <f t="shared" si="46"/>
        <v>0</v>
      </c>
    </row>
    <row r="443" spans="1:20" ht="14.4" x14ac:dyDescent="0.3">
      <c r="B443" s="30"/>
      <c r="C443" s="16"/>
      <c r="D443" s="16"/>
      <c r="E443" s="25"/>
      <c r="F443" s="16"/>
      <c r="G443" s="15"/>
      <c r="H443" s="14"/>
      <c r="I443" s="13"/>
      <c r="J443" s="13"/>
      <c r="K443" s="12"/>
      <c r="L443" s="232">
        <f t="shared" si="42"/>
        <v>0</v>
      </c>
      <c r="M443" s="234">
        <f t="shared" si="43"/>
        <v>0</v>
      </c>
      <c r="N443" s="11">
        <f>IF(Q443="x",0,IF(J443&lt;(INDEX(Lookup!$U$2:$U$10,MATCH($D$47,Lookup!$S$2:$S$10,0))),0,$L$12*K443))</f>
        <v>0</v>
      </c>
      <c r="O443" s="234">
        <f t="shared" si="44"/>
        <v>0</v>
      </c>
      <c r="P443" s="10"/>
      <c r="Q443" s="9"/>
      <c r="S443" s="340">
        <f t="shared" si="45"/>
        <v>0</v>
      </c>
      <c r="T443" s="340">
        <f t="shared" si="46"/>
        <v>0</v>
      </c>
    </row>
    <row r="444" spans="1:20" ht="14.4" x14ac:dyDescent="0.3">
      <c r="A444" s="17"/>
      <c r="B444" s="30"/>
      <c r="C444" s="16"/>
      <c r="D444" s="16"/>
      <c r="E444" s="25"/>
      <c r="F444" s="16"/>
      <c r="G444" s="15"/>
      <c r="H444" s="14"/>
      <c r="I444" s="13"/>
      <c r="J444" s="13"/>
      <c r="K444" s="12"/>
      <c r="L444" s="232">
        <f t="shared" si="42"/>
        <v>0</v>
      </c>
      <c r="M444" s="234">
        <f t="shared" si="43"/>
        <v>0</v>
      </c>
      <c r="N444" s="11">
        <f>IF(Q444="x",0,IF(J444&lt;(INDEX(Lookup!$U$2:$U$10,MATCH($D$47,Lookup!$S$2:$S$10,0))),0,$L$12*K444))</f>
        <v>0</v>
      </c>
      <c r="O444" s="234">
        <f t="shared" si="44"/>
        <v>0</v>
      </c>
      <c r="P444" s="10"/>
      <c r="Q444" s="9"/>
      <c r="S444" s="340">
        <f t="shared" si="45"/>
        <v>0</v>
      </c>
      <c r="T444" s="340">
        <f t="shared" si="46"/>
        <v>0</v>
      </c>
    </row>
    <row r="445" spans="1:20" ht="14.4" x14ac:dyDescent="0.3">
      <c r="A445" s="17"/>
      <c r="B445" s="30"/>
      <c r="C445" s="16"/>
      <c r="D445" s="16"/>
      <c r="E445" s="25"/>
      <c r="F445" s="16"/>
      <c r="G445" s="15"/>
      <c r="H445" s="14"/>
      <c r="I445" s="13"/>
      <c r="J445" s="13"/>
      <c r="K445" s="12"/>
      <c r="L445" s="232">
        <f t="shared" si="42"/>
        <v>0</v>
      </c>
      <c r="M445" s="234">
        <f t="shared" si="43"/>
        <v>0</v>
      </c>
      <c r="N445" s="11">
        <f>IF(Q445="x",0,IF(J445&lt;(INDEX(Lookup!$U$2:$U$10,MATCH($D$47,Lookup!$S$2:$S$10,0))),0,$L$12*K445))</f>
        <v>0</v>
      </c>
      <c r="O445" s="234">
        <f t="shared" si="44"/>
        <v>0</v>
      </c>
      <c r="P445" s="10"/>
      <c r="Q445" s="9"/>
      <c r="S445" s="340">
        <f t="shared" si="45"/>
        <v>0</v>
      </c>
      <c r="T445" s="340">
        <f t="shared" si="46"/>
        <v>0</v>
      </c>
    </row>
    <row r="446" spans="1:20" ht="14.4" x14ac:dyDescent="0.3">
      <c r="B446" s="30"/>
      <c r="C446" s="16"/>
      <c r="D446" s="16"/>
      <c r="E446" s="25"/>
      <c r="F446" s="16"/>
      <c r="G446" s="15"/>
      <c r="H446" s="14"/>
      <c r="I446" s="13"/>
      <c r="J446" s="13"/>
      <c r="K446" s="12"/>
      <c r="L446" s="232">
        <f t="shared" si="42"/>
        <v>0</v>
      </c>
      <c r="M446" s="234">
        <f t="shared" si="43"/>
        <v>0</v>
      </c>
      <c r="N446" s="11">
        <f>IF(Q446="x",0,IF(J446&lt;(INDEX(Lookup!$U$2:$U$10,MATCH($D$47,Lookup!$S$2:$S$10,0))),0,$L$12*K446))</f>
        <v>0</v>
      </c>
      <c r="O446" s="234">
        <f t="shared" si="44"/>
        <v>0</v>
      </c>
      <c r="P446" s="10"/>
      <c r="Q446" s="9"/>
      <c r="S446" s="340">
        <f t="shared" si="45"/>
        <v>0</v>
      </c>
      <c r="T446" s="340">
        <f t="shared" si="46"/>
        <v>0</v>
      </c>
    </row>
    <row r="447" spans="1:20" ht="14.4" x14ac:dyDescent="0.3">
      <c r="B447" s="30"/>
      <c r="C447" s="16"/>
      <c r="D447" s="16"/>
      <c r="E447" s="25"/>
      <c r="F447" s="16"/>
      <c r="G447" s="15"/>
      <c r="H447" s="14"/>
      <c r="I447" s="13"/>
      <c r="J447" s="13"/>
      <c r="K447" s="12"/>
      <c r="L447" s="232">
        <f t="shared" si="42"/>
        <v>0</v>
      </c>
      <c r="M447" s="234">
        <f t="shared" si="43"/>
        <v>0</v>
      </c>
      <c r="N447" s="11">
        <f>IF(Q447="x",0,IF(J447&lt;(INDEX(Lookup!$U$2:$U$10,MATCH($D$47,Lookup!$S$2:$S$10,0))),0,$L$12*K447))</f>
        <v>0</v>
      </c>
      <c r="O447" s="234">
        <f t="shared" si="44"/>
        <v>0</v>
      </c>
      <c r="P447" s="10"/>
      <c r="Q447" s="9"/>
      <c r="S447" s="340">
        <f t="shared" si="45"/>
        <v>0</v>
      </c>
      <c r="T447" s="340">
        <f t="shared" si="46"/>
        <v>0</v>
      </c>
    </row>
    <row r="448" spans="1:20" ht="14.4" x14ac:dyDescent="0.3">
      <c r="B448" s="30"/>
      <c r="C448" s="16"/>
      <c r="D448" s="16"/>
      <c r="E448" s="25"/>
      <c r="F448" s="16"/>
      <c r="G448" s="15"/>
      <c r="H448" s="14"/>
      <c r="I448" s="13"/>
      <c r="J448" s="13"/>
      <c r="K448" s="12"/>
      <c r="L448" s="232">
        <f t="shared" si="42"/>
        <v>0</v>
      </c>
      <c r="M448" s="234">
        <f t="shared" si="43"/>
        <v>0</v>
      </c>
      <c r="N448" s="11">
        <f>IF(Q448="x",0,IF(J448&lt;(INDEX(Lookup!$U$2:$U$10,MATCH($D$47,Lookup!$S$2:$S$10,0))),0,$L$12*K448))</f>
        <v>0</v>
      </c>
      <c r="O448" s="234">
        <f t="shared" si="44"/>
        <v>0</v>
      </c>
      <c r="P448" s="10"/>
      <c r="Q448" s="9"/>
      <c r="S448" s="340">
        <f t="shared" si="45"/>
        <v>0</v>
      </c>
      <c r="T448" s="340">
        <f t="shared" si="46"/>
        <v>0</v>
      </c>
    </row>
    <row r="449" spans="2:20" ht="14.4" x14ac:dyDescent="0.3">
      <c r="B449" s="30"/>
      <c r="C449" s="16"/>
      <c r="D449" s="16"/>
      <c r="E449" s="25"/>
      <c r="F449" s="16"/>
      <c r="G449" s="15"/>
      <c r="H449" s="14"/>
      <c r="I449" s="13"/>
      <c r="J449" s="13"/>
      <c r="K449" s="12"/>
      <c r="L449" s="232">
        <f t="shared" si="42"/>
        <v>0</v>
      </c>
      <c r="M449" s="234">
        <f t="shared" si="43"/>
        <v>0</v>
      </c>
      <c r="N449" s="11">
        <f>IF(Q449="x",0,IF(J449&lt;(INDEX(Lookup!$U$2:$U$10,MATCH($D$47,Lookup!$S$2:$S$10,0))),0,$L$12*K449))</f>
        <v>0</v>
      </c>
      <c r="O449" s="234">
        <f t="shared" si="44"/>
        <v>0</v>
      </c>
      <c r="P449" s="10"/>
      <c r="Q449" s="9"/>
      <c r="S449" s="340">
        <f t="shared" si="45"/>
        <v>0</v>
      </c>
      <c r="T449" s="340">
        <f t="shared" si="46"/>
        <v>0</v>
      </c>
    </row>
    <row r="450" spans="2:20" ht="14.4" x14ac:dyDescent="0.3">
      <c r="B450" s="30"/>
      <c r="C450" s="16"/>
      <c r="D450" s="16"/>
      <c r="E450" s="25"/>
      <c r="F450" s="16"/>
      <c r="G450" s="15"/>
      <c r="H450" s="14"/>
      <c r="I450" s="13"/>
      <c r="J450" s="13"/>
      <c r="K450" s="12"/>
      <c r="L450" s="232">
        <f t="shared" si="42"/>
        <v>0</v>
      </c>
      <c r="M450" s="234">
        <f t="shared" si="43"/>
        <v>0</v>
      </c>
      <c r="N450" s="11">
        <f>IF(Q450="x",0,IF(J450&lt;(INDEX(Lookup!$U$2:$U$10,MATCH($D$47,Lookup!$S$2:$S$10,0))),0,$L$12*K450))</f>
        <v>0</v>
      </c>
      <c r="O450" s="234">
        <f t="shared" si="44"/>
        <v>0</v>
      </c>
      <c r="P450" s="10"/>
      <c r="Q450" s="9"/>
      <c r="S450" s="340">
        <f t="shared" si="45"/>
        <v>0</v>
      </c>
      <c r="T450" s="340">
        <f t="shared" si="46"/>
        <v>0</v>
      </c>
    </row>
    <row r="451" spans="2:20" ht="14.4" x14ac:dyDescent="0.3">
      <c r="B451" s="30"/>
      <c r="C451" s="16"/>
      <c r="D451" s="16"/>
      <c r="E451" s="25"/>
      <c r="F451" s="16"/>
      <c r="G451" s="15"/>
      <c r="H451" s="14"/>
      <c r="I451" s="13"/>
      <c r="J451" s="13"/>
      <c r="K451" s="12"/>
      <c r="L451" s="232">
        <f t="shared" si="42"/>
        <v>0</v>
      </c>
      <c r="M451" s="234">
        <f t="shared" si="43"/>
        <v>0</v>
      </c>
      <c r="N451" s="11">
        <f>IF(Q451="x",0,IF(J451&lt;(INDEX(Lookup!$U$2:$U$10,MATCH($D$47,Lookup!$S$2:$S$10,0))),0,$L$12*K451))</f>
        <v>0</v>
      </c>
      <c r="O451" s="234">
        <f t="shared" si="44"/>
        <v>0</v>
      </c>
      <c r="P451" s="10"/>
      <c r="Q451" s="9"/>
      <c r="S451" s="340">
        <f t="shared" si="45"/>
        <v>0</v>
      </c>
      <c r="T451" s="340">
        <f t="shared" si="46"/>
        <v>0</v>
      </c>
    </row>
    <row r="452" spans="2:20" ht="14.4" x14ac:dyDescent="0.3">
      <c r="B452" s="30"/>
      <c r="C452" s="16"/>
      <c r="D452" s="16"/>
      <c r="E452" s="25"/>
      <c r="F452" s="16"/>
      <c r="G452" s="15"/>
      <c r="H452" s="14"/>
      <c r="I452" s="13"/>
      <c r="J452" s="13"/>
      <c r="K452" s="12"/>
      <c r="L452" s="232">
        <f t="shared" si="42"/>
        <v>0</v>
      </c>
      <c r="M452" s="234">
        <f t="shared" si="43"/>
        <v>0</v>
      </c>
      <c r="N452" s="11">
        <f>IF(Q452="x",0,IF(J452&lt;(INDEX(Lookup!$U$2:$U$10,MATCH($D$47,Lookup!$S$2:$S$10,0))),0,$L$12*K452))</f>
        <v>0</v>
      </c>
      <c r="O452" s="234">
        <f t="shared" si="44"/>
        <v>0</v>
      </c>
      <c r="P452" s="10"/>
      <c r="Q452" s="9"/>
      <c r="S452" s="340">
        <f t="shared" si="45"/>
        <v>0</v>
      </c>
      <c r="T452" s="340">
        <f t="shared" si="46"/>
        <v>0</v>
      </c>
    </row>
    <row r="453" spans="2:20" ht="14.4" x14ac:dyDescent="0.3">
      <c r="B453" s="30"/>
      <c r="C453" s="16"/>
      <c r="D453" s="16"/>
      <c r="E453" s="25"/>
      <c r="F453" s="16"/>
      <c r="G453" s="15"/>
      <c r="H453" s="14"/>
      <c r="I453" s="13"/>
      <c r="J453" s="13"/>
      <c r="K453" s="12"/>
      <c r="L453" s="232">
        <f t="shared" si="42"/>
        <v>0</v>
      </c>
      <c r="M453" s="234">
        <f t="shared" si="43"/>
        <v>0</v>
      </c>
      <c r="N453" s="11">
        <f>IF(Q453="x",0,IF(J453&lt;(INDEX(Lookup!$U$2:$U$10,MATCH($D$47,Lookup!$S$2:$S$10,0))),0,$L$12*K453))</f>
        <v>0</v>
      </c>
      <c r="O453" s="234">
        <f t="shared" si="44"/>
        <v>0</v>
      </c>
      <c r="P453" s="10"/>
      <c r="Q453" s="9"/>
      <c r="S453" s="340">
        <f t="shared" si="45"/>
        <v>0</v>
      </c>
      <c r="T453" s="340">
        <f t="shared" si="46"/>
        <v>0</v>
      </c>
    </row>
    <row r="454" spans="2:20" ht="14.4" x14ac:dyDescent="0.3">
      <c r="B454" s="30"/>
      <c r="C454" s="16"/>
      <c r="D454" s="16"/>
      <c r="E454" s="25"/>
      <c r="F454" s="16"/>
      <c r="G454" s="15"/>
      <c r="H454" s="14"/>
      <c r="I454" s="13"/>
      <c r="J454" s="13"/>
      <c r="K454" s="12"/>
      <c r="L454" s="232">
        <f t="shared" si="42"/>
        <v>0</v>
      </c>
      <c r="M454" s="234">
        <f t="shared" si="43"/>
        <v>0</v>
      </c>
      <c r="N454" s="11">
        <f>IF(Q454="x",0,IF(J454&lt;(INDEX(Lookup!$U$2:$U$10,MATCH($D$47,Lookup!$S$2:$S$10,0))),0,$L$12*K454))</f>
        <v>0</v>
      </c>
      <c r="O454" s="234">
        <f t="shared" si="44"/>
        <v>0</v>
      </c>
      <c r="P454" s="10"/>
      <c r="Q454" s="9"/>
      <c r="S454" s="340">
        <f t="shared" si="45"/>
        <v>0</v>
      </c>
      <c r="T454" s="340">
        <f t="shared" si="46"/>
        <v>0</v>
      </c>
    </row>
    <row r="455" spans="2:20" ht="14.4" x14ac:dyDescent="0.3">
      <c r="B455" s="30"/>
      <c r="C455" s="16"/>
      <c r="D455" s="16"/>
      <c r="E455" s="25"/>
      <c r="F455" s="16"/>
      <c r="G455" s="15"/>
      <c r="H455" s="14"/>
      <c r="I455" s="13"/>
      <c r="J455" s="13"/>
      <c r="K455" s="12"/>
      <c r="L455" s="232">
        <f t="shared" si="42"/>
        <v>0</v>
      </c>
      <c r="M455" s="234">
        <f t="shared" si="43"/>
        <v>0</v>
      </c>
      <c r="N455" s="11">
        <f>IF(Q455="x",0,IF(J455&lt;(INDEX(Lookup!$U$2:$U$10,MATCH($D$47,Lookup!$S$2:$S$10,0))),0,$L$12*K455))</f>
        <v>0</v>
      </c>
      <c r="O455" s="234">
        <f t="shared" si="44"/>
        <v>0</v>
      </c>
      <c r="P455" s="10"/>
      <c r="Q455" s="9"/>
      <c r="S455" s="340">
        <f t="shared" si="45"/>
        <v>0</v>
      </c>
      <c r="T455" s="340">
        <f t="shared" si="46"/>
        <v>0</v>
      </c>
    </row>
    <row r="456" spans="2:20" ht="14.4" x14ac:dyDescent="0.3">
      <c r="B456" s="30"/>
      <c r="C456" s="16"/>
      <c r="D456" s="16"/>
      <c r="E456" s="25"/>
      <c r="F456" s="16"/>
      <c r="G456" s="15"/>
      <c r="H456" s="14"/>
      <c r="I456" s="13"/>
      <c r="J456" s="13"/>
      <c r="K456" s="12"/>
      <c r="L456" s="232">
        <f t="shared" si="42"/>
        <v>0</v>
      </c>
      <c r="M456" s="234">
        <f t="shared" si="43"/>
        <v>0</v>
      </c>
      <c r="N456" s="11">
        <f>IF(Q456="x",0,IF(J456&lt;(INDEX(Lookup!$U$2:$U$10,MATCH($D$47,Lookup!$S$2:$S$10,0))),0,$L$12*K456))</f>
        <v>0</v>
      </c>
      <c r="O456" s="234">
        <f t="shared" si="44"/>
        <v>0</v>
      </c>
      <c r="P456" s="10"/>
      <c r="Q456" s="9"/>
      <c r="S456" s="340">
        <f t="shared" si="45"/>
        <v>0</v>
      </c>
      <c r="T456" s="340">
        <f t="shared" si="46"/>
        <v>0</v>
      </c>
    </row>
    <row r="457" spans="2:20" ht="14.4" x14ac:dyDescent="0.3">
      <c r="B457" s="30"/>
      <c r="C457" s="16"/>
      <c r="D457" s="16"/>
      <c r="E457" s="25"/>
      <c r="F457" s="16"/>
      <c r="G457" s="15"/>
      <c r="H457" s="14"/>
      <c r="I457" s="13"/>
      <c r="J457" s="13"/>
      <c r="K457" s="12"/>
      <c r="L457" s="232">
        <f t="shared" si="42"/>
        <v>0</v>
      </c>
      <c r="M457" s="234">
        <f t="shared" si="43"/>
        <v>0</v>
      </c>
      <c r="N457" s="11">
        <f>IF(Q457="x",0,IF(J457&lt;(INDEX(Lookup!$U$2:$U$10,MATCH($D$47,Lookup!$S$2:$S$10,0))),0,$L$12*K457))</f>
        <v>0</v>
      </c>
      <c r="O457" s="234">
        <f t="shared" si="44"/>
        <v>0</v>
      </c>
      <c r="P457" s="10"/>
      <c r="Q457" s="9"/>
      <c r="S457" s="340">
        <f t="shared" si="45"/>
        <v>0</v>
      </c>
      <c r="T457" s="340">
        <f t="shared" si="46"/>
        <v>0</v>
      </c>
    </row>
    <row r="458" spans="2:20" ht="14.4" x14ac:dyDescent="0.3">
      <c r="B458" s="30"/>
      <c r="C458" s="16"/>
      <c r="D458" s="16"/>
      <c r="E458" s="25"/>
      <c r="F458" s="16"/>
      <c r="G458" s="15"/>
      <c r="H458" s="14"/>
      <c r="I458" s="13"/>
      <c r="J458" s="13"/>
      <c r="K458" s="12"/>
      <c r="L458" s="232">
        <f t="shared" si="42"/>
        <v>0</v>
      </c>
      <c r="M458" s="234">
        <f t="shared" si="43"/>
        <v>0</v>
      </c>
      <c r="N458" s="11">
        <f>IF(Q458="x",0,IF(J458&lt;(INDEX(Lookup!$U$2:$U$10,MATCH($D$47,Lookup!$S$2:$S$10,0))),0,$L$12*K458))</f>
        <v>0</v>
      </c>
      <c r="O458" s="234">
        <f t="shared" si="44"/>
        <v>0</v>
      </c>
      <c r="P458" s="10"/>
      <c r="Q458" s="9"/>
      <c r="S458" s="340">
        <f t="shared" si="45"/>
        <v>0</v>
      </c>
      <c r="T458" s="340">
        <f t="shared" si="46"/>
        <v>0</v>
      </c>
    </row>
    <row r="459" spans="2:20" ht="14.4" x14ac:dyDescent="0.3">
      <c r="B459" s="30"/>
      <c r="C459" s="16"/>
      <c r="D459" s="16"/>
      <c r="E459" s="25"/>
      <c r="F459" s="16"/>
      <c r="G459" s="15"/>
      <c r="H459" s="14"/>
      <c r="I459" s="13"/>
      <c r="J459" s="13"/>
      <c r="K459" s="12"/>
      <c r="L459" s="232">
        <f t="shared" si="42"/>
        <v>0</v>
      </c>
      <c r="M459" s="234">
        <f t="shared" si="43"/>
        <v>0</v>
      </c>
      <c r="N459" s="11">
        <f>IF(Q459="x",0,IF(J459&lt;(INDEX(Lookup!$U$2:$U$10,MATCH($D$47,Lookup!$S$2:$S$10,0))),0,$L$12*K459))</f>
        <v>0</v>
      </c>
      <c r="O459" s="234">
        <f t="shared" si="44"/>
        <v>0</v>
      </c>
      <c r="P459" s="10"/>
      <c r="Q459" s="9"/>
      <c r="S459" s="340">
        <f t="shared" si="45"/>
        <v>0</v>
      </c>
      <c r="T459" s="340">
        <f t="shared" si="46"/>
        <v>0</v>
      </c>
    </row>
    <row r="460" spans="2:20" ht="14.4" x14ac:dyDescent="0.3">
      <c r="B460" s="30"/>
      <c r="C460" s="16"/>
      <c r="D460" s="16"/>
      <c r="E460" s="25"/>
      <c r="F460" s="16"/>
      <c r="G460" s="15"/>
      <c r="H460" s="14"/>
      <c r="I460" s="13"/>
      <c r="J460" s="13"/>
      <c r="K460" s="12"/>
      <c r="L460" s="232">
        <f t="shared" si="42"/>
        <v>0</v>
      </c>
      <c r="M460" s="234">
        <f t="shared" si="43"/>
        <v>0</v>
      </c>
      <c r="N460" s="11">
        <f>IF(Q460="x",0,IF(J460&lt;(INDEX(Lookup!$U$2:$U$10,MATCH($D$47,Lookup!$S$2:$S$10,0))),0,$L$12*K460))</f>
        <v>0</v>
      </c>
      <c r="O460" s="234">
        <f t="shared" si="44"/>
        <v>0</v>
      </c>
      <c r="P460" s="10"/>
      <c r="Q460" s="9"/>
      <c r="S460" s="340">
        <f t="shared" si="45"/>
        <v>0</v>
      </c>
      <c r="T460" s="340">
        <f t="shared" si="46"/>
        <v>0</v>
      </c>
    </row>
    <row r="461" spans="2:20" ht="14.4" x14ac:dyDescent="0.3">
      <c r="B461" s="30"/>
      <c r="C461" s="16"/>
      <c r="D461" s="16"/>
      <c r="E461" s="25"/>
      <c r="F461" s="16"/>
      <c r="G461" s="15"/>
      <c r="H461" s="14"/>
      <c r="I461" s="13"/>
      <c r="J461" s="13"/>
      <c r="K461" s="12"/>
      <c r="L461" s="232">
        <f t="shared" si="42"/>
        <v>0</v>
      </c>
      <c r="M461" s="234">
        <f t="shared" si="43"/>
        <v>0</v>
      </c>
      <c r="N461" s="11">
        <f>IF(Q461="x",0,IF(J461&lt;(INDEX(Lookup!$U$2:$U$10,MATCH($D$47,Lookup!$S$2:$S$10,0))),0,$L$12*K461))</f>
        <v>0</v>
      </c>
      <c r="O461" s="234">
        <f t="shared" si="44"/>
        <v>0</v>
      </c>
      <c r="P461" s="10"/>
      <c r="Q461" s="9"/>
      <c r="S461" s="340">
        <f t="shared" si="45"/>
        <v>0</v>
      </c>
      <c r="T461" s="340">
        <f t="shared" si="46"/>
        <v>0</v>
      </c>
    </row>
    <row r="462" spans="2:20" ht="14.4" x14ac:dyDescent="0.3">
      <c r="B462" s="30"/>
      <c r="C462" s="16"/>
      <c r="D462" s="16"/>
      <c r="E462" s="25"/>
      <c r="F462" s="16"/>
      <c r="G462" s="15"/>
      <c r="H462" s="14"/>
      <c r="I462" s="13"/>
      <c r="J462" s="13"/>
      <c r="K462" s="12"/>
      <c r="L462" s="232">
        <f t="shared" si="42"/>
        <v>0</v>
      </c>
      <c r="M462" s="234">
        <f t="shared" si="43"/>
        <v>0</v>
      </c>
      <c r="N462" s="11">
        <f>IF(Q462="x",0,IF(J462&lt;(INDEX(Lookup!$U$2:$U$10,MATCH($D$47,Lookup!$S$2:$S$10,0))),0,$L$12*K462))</f>
        <v>0</v>
      </c>
      <c r="O462" s="234">
        <f t="shared" si="44"/>
        <v>0</v>
      </c>
      <c r="P462" s="10"/>
      <c r="Q462" s="9"/>
      <c r="S462" s="340">
        <f t="shared" si="45"/>
        <v>0</v>
      </c>
      <c r="T462" s="340">
        <f t="shared" si="46"/>
        <v>0</v>
      </c>
    </row>
    <row r="463" spans="2:20" ht="14.4" x14ac:dyDescent="0.3">
      <c r="B463" s="30"/>
      <c r="C463" s="16"/>
      <c r="D463" s="16"/>
      <c r="E463" s="25"/>
      <c r="F463" s="16"/>
      <c r="G463" s="15"/>
      <c r="H463" s="14"/>
      <c r="I463" s="13"/>
      <c r="J463" s="13"/>
      <c r="K463" s="12"/>
      <c r="L463" s="232">
        <f t="shared" si="42"/>
        <v>0</v>
      </c>
      <c r="M463" s="234">
        <f t="shared" si="43"/>
        <v>0</v>
      </c>
      <c r="N463" s="11">
        <f>IF(Q463="x",0,IF(J463&lt;(INDEX(Lookup!$U$2:$U$10,MATCH($D$47,Lookup!$S$2:$S$10,0))),0,$L$12*K463))</f>
        <v>0</v>
      </c>
      <c r="O463" s="234">
        <f t="shared" si="44"/>
        <v>0</v>
      </c>
      <c r="P463" s="10"/>
      <c r="Q463" s="9"/>
      <c r="S463" s="340">
        <f t="shared" si="45"/>
        <v>0</v>
      </c>
      <c r="T463" s="340">
        <f t="shared" si="46"/>
        <v>0</v>
      </c>
    </row>
    <row r="464" spans="2:20" ht="14.4" x14ac:dyDescent="0.3">
      <c r="B464" s="30"/>
      <c r="C464" s="16"/>
      <c r="D464" s="16"/>
      <c r="E464" s="25"/>
      <c r="F464" s="16"/>
      <c r="G464" s="15"/>
      <c r="H464" s="14"/>
      <c r="I464" s="13"/>
      <c r="J464" s="13"/>
      <c r="K464" s="12"/>
      <c r="L464" s="232">
        <f t="shared" si="42"/>
        <v>0</v>
      </c>
      <c r="M464" s="234">
        <f t="shared" si="43"/>
        <v>0</v>
      </c>
      <c r="N464" s="11">
        <f>IF(Q464="x",0,IF(J464&lt;(INDEX(Lookup!$U$2:$U$10,MATCH($D$47,Lookup!$S$2:$S$10,0))),0,$L$12*K464))</f>
        <v>0</v>
      </c>
      <c r="O464" s="234">
        <f t="shared" si="44"/>
        <v>0</v>
      </c>
      <c r="P464" s="10"/>
      <c r="Q464" s="9"/>
      <c r="S464" s="340">
        <f t="shared" si="45"/>
        <v>0</v>
      </c>
      <c r="T464" s="340">
        <f t="shared" si="46"/>
        <v>0</v>
      </c>
    </row>
    <row r="465" spans="2:20" ht="14.4" x14ac:dyDescent="0.3">
      <c r="B465" s="30"/>
      <c r="C465" s="16"/>
      <c r="D465" s="16"/>
      <c r="E465" s="25"/>
      <c r="F465" s="16"/>
      <c r="G465" s="15"/>
      <c r="H465" s="14"/>
      <c r="I465" s="13"/>
      <c r="J465" s="13"/>
      <c r="K465" s="12"/>
      <c r="L465" s="232">
        <f t="shared" si="42"/>
        <v>0</v>
      </c>
      <c r="M465" s="234">
        <f t="shared" si="43"/>
        <v>0</v>
      </c>
      <c r="N465" s="11">
        <f>IF(Q465="x",0,IF(J465&lt;(INDEX(Lookup!$U$2:$U$10,MATCH($D$47,Lookup!$S$2:$S$10,0))),0,$L$12*K465))</f>
        <v>0</v>
      </c>
      <c r="O465" s="234">
        <f t="shared" si="44"/>
        <v>0</v>
      </c>
      <c r="P465" s="10"/>
      <c r="Q465" s="9"/>
      <c r="S465" s="340">
        <f t="shared" si="45"/>
        <v>0</v>
      </c>
      <c r="T465" s="340">
        <f t="shared" si="46"/>
        <v>0</v>
      </c>
    </row>
    <row r="466" spans="2:20" ht="14.4" x14ac:dyDescent="0.3">
      <c r="B466" s="30"/>
      <c r="C466" s="16"/>
      <c r="D466" s="16"/>
      <c r="E466" s="25"/>
      <c r="F466" s="16"/>
      <c r="G466" s="15"/>
      <c r="H466" s="14"/>
      <c r="I466" s="13"/>
      <c r="J466" s="13"/>
      <c r="K466" s="12"/>
      <c r="L466" s="232">
        <f t="shared" si="42"/>
        <v>0</v>
      </c>
      <c r="M466" s="234">
        <f t="shared" si="43"/>
        <v>0</v>
      </c>
      <c r="N466" s="11">
        <f>IF(Q466="x",0,IF(J466&lt;(INDEX(Lookup!$U$2:$U$10,MATCH($D$47,Lookup!$S$2:$S$10,0))),0,$L$12*K466))</f>
        <v>0</v>
      </c>
      <c r="O466" s="234">
        <f t="shared" si="44"/>
        <v>0</v>
      </c>
      <c r="P466" s="10"/>
      <c r="Q466" s="9"/>
      <c r="S466" s="340">
        <f t="shared" si="45"/>
        <v>0</v>
      </c>
      <c r="T466" s="340">
        <f t="shared" si="46"/>
        <v>0</v>
      </c>
    </row>
    <row r="467" spans="2:20" ht="14.4" x14ac:dyDescent="0.3">
      <c r="B467" s="30"/>
      <c r="C467" s="16"/>
      <c r="D467" s="16"/>
      <c r="E467" s="25"/>
      <c r="F467" s="16"/>
      <c r="G467" s="15"/>
      <c r="H467" s="14"/>
      <c r="I467" s="13"/>
      <c r="J467" s="13"/>
      <c r="K467" s="12"/>
      <c r="L467" s="232">
        <f t="shared" si="42"/>
        <v>0</v>
      </c>
      <c r="M467" s="234">
        <f t="shared" si="43"/>
        <v>0</v>
      </c>
      <c r="N467" s="11">
        <f>IF(Q467="x",0,IF(J467&lt;(INDEX(Lookup!$U$2:$U$10,MATCH($D$47,Lookup!$S$2:$S$10,0))),0,$L$12*K467))</f>
        <v>0</v>
      </c>
      <c r="O467" s="234">
        <f t="shared" si="44"/>
        <v>0</v>
      </c>
      <c r="P467" s="10"/>
      <c r="Q467" s="9"/>
      <c r="S467" s="340">
        <f t="shared" si="45"/>
        <v>0</v>
      </c>
      <c r="T467" s="340">
        <f t="shared" si="46"/>
        <v>0</v>
      </c>
    </row>
    <row r="468" spans="2:20" ht="14.4" x14ac:dyDescent="0.3">
      <c r="B468" s="30"/>
      <c r="C468" s="16"/>
      <c r="D468" s="16"/>
      <c r="E468" s="25"/>
      <c r="F468" s="16"/>
      <c r="G468" s="15"/>
      <c r="H468" s="14"/>
      <c r="I468" s="13"/>
      <c r="J468" s="13"/>
      <c r="K468" s="12"/>
      <c r="L468" s="232">
        <f t="shared" si="42"/>
        <v>0</v>
      </c>
      <c r="M468" s="234">
        <f t="shared" si="43"/>
        <v>0</v>
      </c>
      <c r="N468" s="11">
        <f>IF(Q468="x",0,IF(J468&lt;(INDEX(Lookup!$U$2:$U$10,MATCH($D$47,Lookup!$S$2:$S$10,0))),0,$L$12*K468))</f>
        <v>0</v>
      </c>
      <c r="O468" s="234">
        <f t="shared" si="44"/>
        <v>0</v>
      </c>
      <c r="P468" s="10"/>
      <c r="Q468" s="9"/>
      <c r="S468" s="340">
        <f t="shared" si="45"/>
        <v>0</v>
      </c>
      <c r="T468" s="340">
        <f t="shared" si="46"/>
        <v>0</v>
      </c>
    </row>
    <row r="469" spans="2:20" ht="14.4" x14ac:dyDescent="0.3">
      <c r="B469" s="30"/>
      <c r="C469" s="16"/>
      <c r="D469" s="16"/>
      <c r="E469" s="25"/>
      <c r="F469" s="16"/>
      <c r="G469" s="15"/>
      <c r="H469" s="14"/>
      <c r="I469" s="13"/>
      <c r="J469" s="13"/>
      <c r="K469" s="12"/>
      <c r="L469" s="232">
        <f t="shared" si="42"/>
        <v>0</v>
      </c>
      <c r="M469" s="234">
        <f t="shared" si="43"/>
        <v>0</v>
      </c>
      <c r="N469" s="11">
        <f>IF(Q469="x",0,IF(J469&lt;(INDEX(Lookup!$U$2:$U$10,MATCH($D$47,Lookup!$S$2:$S$10,0))),0,$L$12*K469))</f>
        <v>0</v>
      </c>
      <c r="O469" s="234">
        <f t="shared" si="44"/>
        <v>0</v>
      </c>
      <c r="P469" s="10"/>
      <c r="Q469" s="9"/>
      <c r="S469" s="340">
        <f t="shared" si="45"/>
        <v>0</v>
      </c>
      <c r="T469" s="340">
        <f t="shared" si="46"/>
        <v>0</v>
      </c>
    </row>
    <row r="470" spans="2:20" ht="14.4" x14ac:dyDescent="0.3">
      <c r="B470" s="30"/>
      <c r="C470" s="16"/>
      <c r="D470" s="16"/>
      <c r="E470" s="25"/>
      <c r="F470" s="16"/>
      <c r="G470" s="15"/>
      <c r="H470" s="14"/>
      <c r="I470" s="13"/>
      <c r="J470" s="13"/>
      <c r="K470" s="12"/>
      <c r="L470" s="232">
        <f t="shared" si="42"/>
        <v>0</v>
      </c>
      <c r="M470" s="234">
        <f t="shared" si="43"/>
        <v>0</v>
      </c>
      <c r="N470" s="11">
        <f>IF(Q470="x",0,IF(J470&lt;(INDEX(Lookup!$U$2:$U$10,MATCH($D$47,Lookup!$S$2:$S$10,0))),0,$L$12*K470))</f>
        <v>0</v>
      </c>
      <c r="O470" s="234">
        <f t="shared" si="44"/>
        <v>0</v>
      </c>
      <c r="P470" s="10"/>
      <c r="Q470" s="9"/>
      <c r="S470" s="340">
        <f t="shared" si="45"/>
        <v>0</v>
      </c>
      <c r="T470" s="340">
        <f t="shared" si="46"/>
        <v>0</v>
      </c>
    </row>
    <row r="471" spans="2:20" ht="14.4" x14ac:dyDescent="0.3">
      <c r="B471" s="30"/>
      <c r="C471" s="16"/>
      <c r="D471" s="16"/>
      <c r="E471" s="25"/>
      <c r="F471" s="16"/>
      <c r="G471" s="15"/>
      <c r="H471" s="14"/>
      <c r="I471" s="13"/>
      <c r="J471" s="13"/>
      <c r="K471" s="12"/>
      <c r="L471" s="232">
        <f t="shared" si="42"/>
        <v>0</v>
      </c>
      <c r="M471" s="234">
        <f t="shared" si="43"/>
        <v>0</v>
      </c>
      <c r="N471" s="11">
        <f>IF(Q471="x",0,IF(J471&lt;(INDEX(Lookup!$U$2:$U$10,MATCH($D$47,Lookup!$S$2:$S$10,0))),0,$L$12*K471))</f>
        <v>0</v>
      </c>
      <c r="O471" s="234">
        <f t="shared" si="44"/>
        <v>0</v>
      </c>
      <c r="P471" s="10"/>
      <c r="Q471" s="9"/>
      <c r="S471" s="340">
        <f t="shared" si="45"/>
        <v>0</v>
      </c>
      <c r="T471" s="340">
        <f t="shared" si="46"/>
        <v>0</v>
      </c>
    </row>
    <row r="472" spans="2:20" ht="14.4" x14ac:dyDescent="0.3">
      <c r="B472" s="30"/>
      <c r="C472" s="16"/>
      <c r="D472" s="16"/>
      <c r="E472" s="25"/>
      <c r="F472" s="16"/>
      <c r="G472" s="15"/>
      <c r="H472" s="14"/>
      <c r="I472" s="13"/>
      <c r="J472" s="13"/>
      <c r="K472" s="12"/>
      <c r="L472" s="232">
        <f t="shared" si="42"/>
        <v>0</v>
      </c>
      <c r="M472" s="234">
        <f t="shared" si="43"/>
        <v>0</v>
      </c>
      <c r="N472" s="11">
        <f>IF(Q472="x",0,IF(J472&lt;(INDEX(Lookup!$U$2:$U$10,MATCH($D$47,Lookup!$S$2:$S$10,0))),0,$L$12*K472))</f>
        <v>0</v>
      </c>
      <c r="O472" s="234">
        <f t="shared" si="44"/>
        <v>0</v>
      </c>
      <c r="P472" s="10"/>
      <c r="Q472" s="9"/>
      <c r="S472" s="340">
        <f t="shared" si="45"/>
        <v>0</v>
      </c>
      <c r="T472" s="340">
        <f t="shared" si="46"/>
        <v>0</v>
      </c>
    </row>
    <row r="473" spans="2:20" ht="14.4" x14ac:dyDescent="0.3">
      <c r="B473" s="30"/>
      <c r="C473" s="16"/>
      <c r="D473" s="16"/>
      <c r="E473" s="25"/>
      <c r="F473" s="16"/>
      <c r="G473" s="15"/>
      <c r="H473" s="14"/>
      <c r="I473" s="13"/>
      <c r="J473" s="13"/>
      <c r="K473" s="12"/>
      <c r="L473" s="232">
        <f t="shared" si="42"/>
        <v>0</v>
      </c>
      <c r="M473" s="234">
        <f t="shared" si="43"/>
        <v>0</v>
      </c>
      <c r="N473" s="11">
        <f>IF(Q473="x",0,IF(J473&lt;(INDEX(Lookup!$U$2:$U$10,MATCH($D$47,Lookup!$S$2:$S$10,0))),0,$L$12*K473))</f>
        <v>0</v>
      </c>
      <c r="O473" s="234">
        <f t="shared" si="44"/>
        <v>0</v>
      </c>
      <c r="P473" s="10"/>
      <c r="Q473" s="9"/>
      <c r="S473" s="340">
        <f t="shared" si="45"/>
        <v>0</v>
      </c>
      <c r="T473" s="340">
        <f t="shared" si="46"/>
        <v>0</v>
      </c>
    </row>
    <row r="474" spans="2:20" ht="14.4" x14ac:dyDescent="0.3">
      <c r="B474" s="30"/>
      <c r="C474" s="16"/>
      <c r="D474" s="16"/>
      <c r="E474" s="25"/>
      <c r="F474" s="16"/>
      <c r="G474" s="15"/>
      <c r="H474" s="14"/>
      <c r="I474" s="13"/>
      <c r="J474" s="13"/>
      <c r="K474" s="12"/>
      <c r="L474" s="232">
        <f t="shared" si="42"/>
        <v>0</v>
      </c>
      <c r="M474" s="234">
        <f t="shared" si="43"/>
        <v>0</v>
      </c>
      <c r="N474" s="11">
        <f>IF(Q474="x",0,IF(J474&lt;(INDEX(Lookup!$U$2:$U$10,MATCH($D$47,Lookup!$S$2:$S$10,0))),0,$L$12*K474))</f>
        <v>0</v>
      </c>
      <c r="O474" s="234">
        <f t="shared" si="44"/>
        <v>0</v>
      </c>
      <c r="P474" s="10"/>
      <c r="Q474" s="9"/>
      <c r="S474" s="340">
        <f t="shared" si="45"/>
        <v>0</v>
      </c>
      <c r="T474" s="340">
        <f t="shared" si="46"/>
        <v>0</v>
      </c>
    </row>
    <row r="475" spans="2:20" ht="14.4" x14ac:dyDescent="0.3">
      <c r="B475" s="30"/>
      <c r="C475" s="16"/>
      <c r="D475" s="16"/>
      <c r="E475" s="25"/>
      <c r="F475" s="16"/>
      <c r="G475" s="15"/>
      <c r="H475" s="14"/>
      <c r="I475" s="13"/>
      <c r="J475" s="13"/>
      <c r="K475" s="12"/>
      <c r="L475" s="232">
        <f t="shared" si="42"/>
        <v>0</v>
      </c>
      <c r="M475" s="234">
        <f t="shared" si="43"/>
        <v>0</v>
      </c>
      <c r="N475" s="11">
        <f>IF(Q475="x",0,IF(J475&lt;(INDEX(Lookup!$U$2:$U$10,MATCH($D$47,Lookup!$S$2:$S$10,0))),0,$L$12*K475))</f>
        <v>0</v>
      </c>
      <c r="O475" s="234">
        <f t="shared" si="44"/>
        <v>0</v>
      </c>
      <c r="P475" s="10"/>
      <c r="Q475" s="9"/>
      <c r="S475" s="340">
        <f t="shared" si="45"/>
        <v>0</v>
      </c>
      <c r="T475" s="340">
        <f t="shared" si="46"/>
        <v>0</v>
      </c>
    </row>
    <row r="476" spans="2:20" ht="14.4" x14ac:dyDescent="0.3">
      <c r="B476" s="30"/>
      <c r="C476" s="16"/>
      <c r="D476" s="16"/>
      <c r="E476" s="25"/>
      <c r="F476" s="16"/>
      <c r="G476" s="15"/>
      <c r="H476" s="14"/>
      <c r="I476" s="13"/>
      <c r="J476" s="13"/>
      <c r="K476" s="12"/>
      <c r="L476" s="232">
        <f t="shared" si="42"/>
        <v>0</v>
      </c>
      <c r="M476" s="234">
        <f t="shared" si="43"/>
        <v>0</v>
      </c>
      <c r="N476" s="11">
        <f>IF(Q476="x",0,IF(J476&lt;(INDEX(Lookup!$U$2:$U$10,MATCH($D$47,Lookup!$S$2:$S$10,0))),0,$L$12*K476))</f>
        <v>0</v>
      </c>
      <c r="O476" s="234">
        <f t="shared" si="44"/>
        <v>0</v>
      </c>
      <c r="P476" s="10"/>
      <c r="Q476" s="9"/>
      <c r="S476" s="340">
        <f t="shared" si="45"/>
        <v>0</v>
      </c>
      <c r="T476" s="340">
        <f t="shared" si="46"/>
        <v>0</v>
      </c>
    </row>
    <row r="477" spans="2:20" ht="14.4" x14ac:dyDescent="0.3">
      <c r="B477" s="30"/>
      <c r="C477" s="16"/>
      <c r="D477" s="16"/>
      <c r="E477" s="25"/>
      <c r="F477" s="16"/>
      <c r="G477" s="15"/>
      <c r="H477" s="14"/>
      <c r="I477" s="13"/>
      <c r="J477" s="13"/>
      <c r="K477" s="12"/>
      <c r="L477" s="232">
        <f t="shared" si="42"/>
        <v>0</v>
      </c>
      <c r="M477" s="234">
        <f t="shared" si="43"/>
        <v>0</v>
      </c>
      <c r="N477" s="11">
        <f>IF(Q477="x",0,IF(J477&lt;(INDEX(Lookup!$U$2:$U$10,MATCH($D$47,Lookup!$S$2:$S$10,0))),0,$L$12*K477))</f>
        <v>0</v>
      </c>
      <c r="O477" s="234">
        <f t="shared" si="44"/>
        <v>0</v>
      </c>
      <c r="P477" s="10"/>
      <c r="Q477" s="9"/>
      <c r="S477" s="340">
        <f t="shared" si="45"/>
        <v>0</v>
      </c>
      <c r="T477" s="340">
        <f t="shared" si="46"/>
        <v>0</v>
      </c>
    </row>
    <row r="478" spans="2:20" ht="14.4" x14ac:dyDescent="0.3">
      <c r="B478" s="30"/>
      <c r="C478" s="16"/>
      <c r="D478" s="16"/>
      <c r="E478" s="25"/>
      <c r="F478" s="16"/>
      <c r="G478" s="15"/>
      <c r="H478" s="14"/>
      <c r="I478" s="13"/>
      <c r="J478" s="13"/>
      <c r="K478" s="12"/>
      <c r="L478" s="232">
        <f t="shared" si="42"/>
        <v>0</v>
      </c>
      <c r="M478" s="234">
        <f t="shared" si="43"/>
        <v>0</v>
      </c>
      <c r="N478" s="11">
        <f>IF(Q478="x",0,IF(J478&lt;(INDEX(Lookup!$U$2:$U$10,MATCH($D$47,Lookup!$S$2:$S$10,0))),0,$L$12*K478))</f>
        <v>0</v>
      </c>
      <c r="O478" s="234">
        <f t="shared" si="44"/>
        <v>0</v>
      </c>
      <c r="P478" s="10"/>
      <c r="Q478" s="9"/>
      <c r="S478" s="340">
        <f t="shared" si="45"/>
        <v>0</v>
      </c>
      <c r="T478" s="340">
        <f t="shared" si="46"/>
        <v>0</v>
      </c>
    </row>
    <row r="479" spans="2:20" ht="14.4" x14ac:dyDescent="0.3">
      <c r="B479" s="30"/>
      <c r="C479" s="16"/>
      <c r="D479" s="16"/>
      <c r="E479" s="25"/>
      <c r="F479" s="16"/>
      <c r="G479" s="15"/>
      <c r="H479" s="14"/>
      <c r="I479" s="13"/>
      <c r="J479" s="13"/>
      <c r="K479" s="12"/>
      <c r="L479" s="232">
        <f t="shared" si="42"/>
        <v>0</v>
      </c>
      <c r="M479" s="234">
        <f t="shared" si="43"/>
        <v>0</v>
      </c>
      <c r="N479" s="11">
        <f>IF(Q479="x",0,IF(J479&lt;(INDEX(Lookup!$U$2:$U$10,MATCH($D$47,Lookup!$S$2:$S$10,0))),0,$L$12*K479))</f>
        <v>0</v>
      </c>
      <c r="O479" s="234">
        <f t="shared" si="44"/>
        <v>0</v>
      </c>
      <c r="P479" s="10"/>
      <c r="Q479" s="9"/>
      <c r="S479" s="340">
        <f t="shared" si="45"/>
        <v>0</v>
      </c>
      <c r="T479" s="340">
        <f t="shared" si="46"/>
        <v>0</v>
      </c>
    </row>
    <row r="480" spans="2:20" ht="14.4" x14ac:dyDescent="0.3">
      <c r="B480" s="30"/>
      <c r="C480" s="16"/>
      <c r="D480" s="16"/>
      <c r="E480" s="25"/>
      <c r="F480" s="16"/>
      <c r="G480" s="15"/>
      <c r="H480" s="14"/>
      <c r="I480" s="13"/>
      <c r="J480" s="13"/>
      <c r="K480" s="12"/>
      <c r="L480" s="232">
        <f t="shared" si="42"/>
        <v>0</v>
      </c>
      <c r="M480" s="234">
        <f t="shared" si="43"/>
        <v>0</v>
      </c>
      <c r="N480" s="11">
        <f>IF(Q480="x",0,IF(J480&lt;(INDEX(Lookup!$U$2:$U$10,MATCH($D$47,Lookup!$S$2:$S$10,0))),0,$L$12*K480))</f>
        <v>0</v>
      </c>
      <c r="O480" s="234">
        <f t="shared" si="44"/>
        <v>0</v>
      </c>
      <c r="P480" s="10"/>
      <c r="Q480" s="9"/>
      <c r="S480" s="340">
        <f t="shared" si="45"/>
        <v>0</v>
      </c>
      <c r="T480" s="340">
        <f t="shared" si="46"/>
        <v>0</v>
      </c>
    </row>
    <row r="481" spans="2:20" ht="14.4" x14ac:dyDescent="0.3">
      <c r="B481" s="30"/>
      <c r="C481" s="16"/>
      <c r="D481" s="16"/>
      <c r="E481" s="25"/>
      <c r="F481" s="16"/>
      <c r="G481" s="15"/>
      <c r="H481" s="14"/>
      <c r="I481" s="13"/>
      <c r="J481" s="13"/>
      <c r="K481" s="12"/>
      <c r="L481" s="232">
        <f t="shared" si="42"/>
        <v>0</v>
      </c>
      <c r="M481" s="234">
        <f t="shared" si="43"/>
        <v>0</v>
      </c>
      <c r="N481" s="11">
        <f>IF(Q481="x",0,IF(J481&lt;(INDEX(Lookup!$U$2:$U$10,MATCH($D$47,Lookup!$S$2:$S$10,0))),0,$L$12*K481))</f>
        <v>0</v>
      </c>
      <c r="O481" s="234">
        <f t="shared" si="44"/>
        <v>0</v>
      </c>
      <c r="P481" s="10"/>
      <c r="Q481" s="9"/>
      <c r="S481" s="340">
        <f t="shared" si="45"/>
        <v>0</v>
      </c>
      <c r="T481" s="340">
        <f t="shared" si="46"/>
        <v>0</v>
      </c>
    </row>
    <row r="482" spans="2:20" ht="14.4" x14ac:dyDescent="0.3">
      <c r="B482" s="30"/>
      <c r="C482" s="16"/>
      <c r="D482" s="16"/>
      <c r="E482" s="25"/>
      <c r="F482" s="16"/>
      <c r="G482" s="15"/>
      <c r="H482" s="14"/>
      <c r="I482" s="13"/>
      <c r="J482" s="13"/>
      <c r="K482" s="12"/>
      <c r="L482" s="232">
        <f t="shared" si="42"/>
        <v>0</v>
      </c>
      <c r="M482" s="234">
        <f t="shared" si="43"/>
        <v>0</v>
      </c>
      <c r="N482" s="11">
        <f>IF(Q482="x",0,IF(J482&lt;(INDEX(Lookup!$U$2:$U$10,MATCH($D$47,Lookup!$S$2:$S$10,0))),0,$L$12*K482))</f>
        <v>0</v>
      </c>
      <c r="O482" s="234">
        <f t="shared" si="44"/>
        <v>0</v>
      </c>
      <c r="P482" s="10"/>
      <c r="Q482" s="9"/>
      <c r="S482" s="340">
        <f t="shared" si="45"/>
        <v>0</v>
      </c>
      <c r="T482" s="340">
        <f t="shared" si="46"/>
        <v>0</v>
      </c>
    </row>
    <row r="483" spans="2:20" ht="14.4" x14ac:dyDescent="0.3">
      <c r="B483" s="30"/>
      <c r="C483" s="16"/>
      <c r="D483" s="16"/>
      <c r="E483" s="25"/>
      <c r="F483" s="16"/>
      <c r="G483" s="15"/>
      <c r="H483" s="14"/>
      <c r="I483" s="13"/>
      <c r="J483" s="13"/>
      <c r="K483" s="12"/>
      <c r="L483" s="232">
        <f t="shared" si="42"/>
        <v>0</v>
      </c>
      <c r="M483" s="234">
        <f t="shared" si="43"/>
        <v>0</v>
      </c>
      <c r="N483" s="11">
        <f>IF(Q483="x",0,IF(J483&lt;(INDEX(Lookup!$U$2:$U$10,MATCH($D$47,Lookup!$S$2:$S$10,0))),0,$L$12*K483))</f>
        <v>0</v>
      </c>
      <c r="O483" s="234">
        <f t="shared" si="44"/>
        <v>0</v>
      </c>
      <c r="P483" s="10"/>
      <c r="Q483" s="9"/>
      <c r="S483" s="340">
        <f t="shared" si="45"/>
        <v>0</v>
      </c>
      <c r="T483" s="340">
        <f t="shared" si="46"/>
        <v>0</v>
      </c>
    </row>
    <row r="484" spans="2:20" ht="14.4" x14ac:dyDescent="0.3">
      <c r="B484" s="30"/>
      <c r="C484" s="16"/>
      <c r="D484" s="16"/>
      <c r="E484" s="25"/>
      <c r="F484" s="16"/>
      <c r="G484" s="15"/>
      <c r="H484" s="14"/>
      <c r="I484" s="13"/>
      <c r="J484" s="13"/>
      <c r="K484" s="12"/>
      <c r="L484" s="232">
        <f t="shared" si="42"/>
        <v>0</v>
      </c>
      <c r="M484" s="234">
        <f t="shared" si="43"/>
        <v>0</v>
      </c>
      <c r="N484" s="11">
        <f>IF(Q484="x",0,IF(J484&lt;(INDEX(Lookup!$U$2:$U$10,MATCH($D$47,Lookup!$S$2:$S$10,0))),0,$L$12*K484))</f>
        <v>0</v>
      </c>
      <c r="O484" s="234">
        <f t="shared" si="44"/>
        <v>0</v>
      </c>
      <c r="P484" s="10"/>
      <c r="Q484" s="9"/>
      <c r="S484" s="340">
        <f t="shared" si="45"/>
        <v>0</v>
      </c>
      <c r="T484" s="340">
        <f t="shared" si="46"/>
        <v>0</v>
      </c>
    </row>
    <row r="485" spans="2:20" ht="14.4" x14ac:dyDescent="0.3">
      <c r="B485" s="30"/>
      <c r="C485" s="16"/>
      <c r="D485" s="16"/>
      <c r="E485" s="25"/>
      <c r="F485" s="16"/>
      <c r="G485" s="15"/>
      <c r="H485" s="14"/>
      <c r="I485" s="13"/>
      <c r="J485" s="13"/>
      <c r="K485" s="12"/>
      <c r="L485" s="232">
        <f t="shared" si="42"/>
        <v>0</v>
      </c>
      <c r="M485" s="234">
        <f t="shared" si="43"/>
        <v>0</v>
      </c>
      <c r="N485" s="11">
        <f>IF(Q485="x",0,IF(J485&lt;(INDEX(Lookup!$U$2:$U$10,MATCH($D$47,Lookup!$S$2:$S$10,0))),0,$L$12*K485))</f>
        <v>0</v>
      </c>
      <c r="O485" s="234">
        <f t="shared" si="44"/>
        <v>0</v>
      </c>
      <c r="P485" s="10"/>
      <c r="Q485" s="9"/>
      <c r="S485" s="340">
        <f t="shared" si="45"/>
        <v>0</v>
      </c>
      <c r="T485" s="340">
        <f t="shared" si="46"/>
        <v>0</v>
      </c>
    </row>
    <row r="486" spans="2:20" ht="14.4" x14ac:dyDescent="0.3">
      <c r="B486" s="30"/>
      <c r="C486" s="16"/>
      <c r="D486" s="16"/>
      <c r="E486" s="25"/>
      <c r="F486" s="16"/>
      <c r="G486" s="15"/>
      <c r="H486" s="14"/>
      <c r="I486" s="13"/>
      <c r="J486" s="13"/>
      <c r="K486" s="12"/>
      <c r="L486" s="232">
        <f t="shared" si="42"/>
        <v>0</v>
      </c>
      <c r="M486" s="234">
        <f t="shared" si="43"/>
        <v>0</v>
      </c>
      <c r="N486" s="11">
        <f>IF(Q486="x",0,IF(J486&lt;(INDEX(Lookup!$U$2:$U$10,MATCH($D$47,Lookup!$S$2:$S$10,0))),0,$L$12*K486))</f>
        <v>0</v>
      </c>
      <c r="O486" s="234">
        <f t="shared" si="44"/>
        <v>0</v>
      </c>
      <c r="P486" s="10"/>
      <c r="Q486" s="9"/>
      <c r="S486" s="340">
        <f t="shared" si="45"/>
        <v>0</v>
      </c>
      <c r="T486" s="340">
        <f t="shared" si="46"/>
        <v>0</v>
      </c>
    </row>
    <row r="487" spans="2:20" ht="14.4" x14ac:dyDescent="0.3">
      <c r="B487" s="30"/>
      <c r="C487" s="16"/>
      <c r="D487" s="16"/>
      <c r="E487" s="25"/>
      <c r="F487" s="16"/>
      <c r="G487" s="15"/>
      <c r="H487" s="14"/>
      <c r="I487" s="13"/>
      <c r="J487" s="13"/>
      <c r="K487" s="12"/>
      <c r="L487" s="232">
        <f t="shared" si="42"/>
        <v>0</v>
      </c>
      <c r="M487" s="234">
        <f t="shared" si="43"/>
        <v>0</v>
      </c>
      <c r="N487" s="11">
        <f>IF(Q487="x",0,IF(J487&lt;(INDEX(Lookup!$U$2:$U$10,MATCH($D$47,Lookup!$S$2:$S$10,0))),0,$L$12*K487))</f>
        <v>0</v>
      </c>
      <c r="O487" s="234">
        <f t="shared" si="44"/>
        <v>0</v>
      </c>
      <c r="P487" s="10"/>
      <c r="Q487" s="9"/>
      <c r="S487" s="340">
        <f t="shared" si="45"/>
        <v>0</v>
      </c>
      <c r="T487" s="340">
        <f t="shared" si="46"/>
        <v>0</v>
      </c>
    </row>
    <row r="488" spans="2:20" ht="14.4" x14ac:dyDescent="0.3">
      <c r="B488" s="30"/>
      <c r="C488" s="16"/>
      <c r="D488" s="16"/>
      <c r="E488" s="25"/>
      <c r="F488" s="16"/>
      <c r="G488" s="15"/>
      <c r="H488" s="14"/>
      <c r="I488" s="13"/>
      <c r="J488" s="13"/>
      <c r="K488" s="12"/>
      <c r="L488" s="232">
        <f t="shared" si="42"/>
        <v>0</v>
      </c>
      <c r="M488" s="234">
        <f t="shared" si="43"/>
        <v>0</v>
      </c>
      <c r="N488" s="11">
        <f>IF(Q488="x",0,IF(J488&lt;(INDEX(Lookup!$U$2:$U$10,MATCH($D$47,Lookup!$S$2:$S$10,0))),0,$L$12*K488))</f>
        <v>0</v>
      </c>
      <c r="O488" s="234">
        <f t="shared" si="44"/>
        <v>0</v>
      </c>
      <c r="P488" s="10"/>
      <c r="Q488" s="9"/>
      <c r="S488" s="340">
        <f t="shared" si="45"/>
        <v>0</v>
      </c>
      <c r="T488" s="340">
        <f t="shared" si="46"/>
        <v>0</v>
      </c>
    </row>
    <row r="489" spans="2:20" ht="14.4" x14ac:dyDescent="0.3">
      <c r="B489" s="30"/>
      <c r="C489" s="16"/>
      <c r="D489" s="16"/>
      <c r="E489" s="25"/>
      <c r="F489" s="16"/>
      <c r="G489" s="15"/>
      <c r="H489" s="14"/>
      <c r="I489" s="13"/>
      <c r="J489" s="13"/>
      <c r="K489" s="12"/>
      <c r="L489" s="232">
        <f t="shared" si="42"/>
        <v>0</v>
      </c>
      <c r="M489" s="234">
        <f t="shared" si="43"/>
        <v>0</v>
      </c>
      <c r="N489" s="11">
        <f>IF(Q489="x",0,IF(J489&lt;(INDEX(Lookup!$U$2:$U$10,MATCH($D$47,Lookup!$S$2:$S$10,0))),0,$L$12*K489))</f>
        <v>0</v>
      </c>
      <c r="O489" s="234">
        <f t="shared" si="44"/>
        <v>0</v>
      </c>
      <c r="P489" s="10"/>
      <c r="Q489" s="9"/>
      <c r="S489" s="340">
        <f t="shared" si="45"/>
        <v>0</v>
      </c>
      <c r="T489" s="340">
        <f t="shared" si="46"/>
        <v>0</v>
      </c>
    </row>
    <row r="490" spans="2:20" ht="14.4" x14ac:dyDescent="0.3">
      <c r="B490" s="30"/>
      <c r="C490" s="16"/>
      <c r="D490" s="16"/>
      <c r="E490" s="25"/>
      <c r="F490" s="16"/>
      <c r="G490" s="15"/>
      <c r="H490" s="14"/>
      <c r="I490" s="13"/>
      <c r="J490" s="13"/>
      <c r="K490" s="12"/>
      <c r="L490" s="232">
        <f t="shared" si="42"/>
        <v>0</v>
      </c>
      <c r="M490" s="234">
        <f t="shared" si="43"/>
        <v>0</v>
      </c>
      <c r="N490" s="11">
        <f>IF(Q490="x",0,IF(J490&lt;(INDEX(Lookup!$U$2:$U$10,MATCH($D$47,Lookup!$S$2:$S$10,0))),0,$L$12*K490))</f>
        <v>0</v>
      </c>
      <c r="O490" s="234">
        <f t="shared" si="44"/>
        <v>0</v>
      </c>
      <c r="P490" s="10"/>
      <c r="Q490" s="9"/>
      <c r="S490" s="340">
        <f t="shared" si="45"/>
        <v>0</v>
      </c>
      <c r="T490" s="340">
        <f t="shared" si="46"/>
        <v>0</v>
      </c>
    </row>
    <row r="491" spans="2:20" ht="14.4" x14ac:dyDescent="0.3">
      <c r="B491" s="30"/>
      <c r="C491" s="16"/>
      <c r="D491" s="16"/>
      <c r="E491" s="25"/>
      <c r="F491" s="16"/>
      <c r="G491" s="15"/>
      <c r="H491" s="14"/>
      <c r="I491" s="13"/>
      <c r="J491" s="13"/>
      <c r="K491" s="12"/>
      <c r="L491" s="232">
        <f t="shared" si="42"/>
        <v>0</v>
      </c>
      <c r="M491" s="234">
        <f t="shared" si="43"/>
        <v>0</v>
      </c>
      <c r="N491" s="11">
        <f>IF(Q491="x",0,IF(J491&lt;(INDEX(Lookup!$U$2:$U$10,MATCH($D$47,Lookup!$S$2:$S$10,0))),0,$L$12*K491))</f>
        <v>0</v>
      </c>
      <c r="O491" s="234">
        <f t="shared" si="44"/>
        <v>0</v>
      </c>
      <c r="P491" s="10"/>
      <c r="Q491" s="9"/>
      <c r="S491" s="340">
        <f t="shared" si="45"/>
        <v>0</v>
      </c>
      <c r="T491" s="340">
        <f t="shared" si="46"/>
        <v>0</v>
      </c>
    </row>
    <row r="492" spans="2:20" ht="14.4" x14ac:dyDescent="0.3">
      <c r="B492" s="30"/>
      <c r="C492" s="16"/>
      <c r="D492" s="16"/>
      <c r="E492" s="25"/>
      <c r="F492" s="16"/>
      <c r="G492" s="15"/>
      <c r="H492" s="14"/>
      <c r="I492" s="13"/>
      <c r="J492" s="13"/>
      <c r="K492" s="12"/>
      <c r="L492" s="232">
        <f t="shared" si="42"/>
        <v>0</v>
      </c>
      <c r="M492" s="234">
        <f t="shared" si="43"/>
        <v>0</v>
      </c>
      <c r="N492" s="11">
        <f>IF(Q492="x",0,IF(J492&lt;(INDEX(Lookup!$U$2:$U$10,MATCH($D$47,Lookup!$S$2:$S$10,0))),0,$L$12*K492))</f>
        <v>0</v>
      </c>
      <c r="O492" s="234">
        <f t="shared" si="44"/>
        <v>0</v>
      </c>
      <c r="P492" s="10"/>
      <c r="Q492" s="9"/>
      <c r="S492" s="340">
        <f t="shared" si="45"/>
        <v>0</v>
      </c>
      <c r="T492" s="340">
        <f t="shared" si="46"/>
        <v>0</v>
      </c>
    </row>
    <row r="493" spans="2:20" ht="14.4" x14ac:dyDescent="0.3">
      <c r="B493" s="30"/>
      <c r="C493" s="16"/>
      <c r="D493" s="16"/>
      <c r="E493" s="25"/>
      <c r="F493" s="16"/>
      <c r="G493" s="15"/>
      <c r="H493" s="14"/>
      <c r="I493" s="13"/>
      <c r="J493" s="13"/>
      <c r="K493" s="12"/>
      <c r="L493" s="232">
        <f t="shared" si="42"/>
        <v>0</v>
      </c>
      <c r="M493" s="234">
        <f t="shared" si="43"/>
        <v>0</v>
      </c>
      <c r="N493" s="11">
        <f>IF(Q493="x",0,IF(J493&lt;(INDEX(Lookup!$U$2:$U$10,MATCH($D$47,Lookup!$S$2:$S$10,0))),0,$L$12*K493))</f>
        <v>0</v>
      </c>
      <c r="O493" s="234">
        <f t="shared" si="44"/>
        <v>0</v>
      </c>
      <c r="P493" s="10"/>
      <c r="Q493" s="9"/>
      <c r="S493" s="340">
        <f t="shared" si="45"/>
        <v>0</v>
      </c>
      <c r="T493" s="340">
        <f t="shared" si="46"/>
        <v>0</v>
      </c>
    </row>
    <row r="494" spans="2:20" ht="14.4" x14ac:dyDescent="0.3">
      <c r="B494" s="30"/>
      <c r="C494" s="16"/>
      <c r="D494" s="16"/>
      <c r="E494" s="25"/>
      <c r="F494" s="16"/>
      <c r="G494" s="15"/>
      <c r="H494" s="14"/>
      <c r="I494" s="13"/>
      <c r="J494" s="13"/>
      <c r="K494" s="12"/>
      <c r="L494" s="232">
        <f t="shared" si="42"/>
        <v>0</v>
      </c>
      <c r="M494" s="234">
        <f t="shared" si="43"/>
        <v>0</v>
      </c>
      <c r="N494" s="11">
        <f>IF(Q494="x",0,IF(J494&lt;(INDEX(Lookup!$U$2:$U$10,MATCH($D$47,Lookup!$S$2:$S$10,0))),0,$L$12*K494))</f>
        <v>0</v>
      </c>
      <c r="O494" s="234">
        <f t="shared" si="44"/>
        <v>0</v>
      </c>
      <c r="P494" s="10"/>
      <c r="Q494" s="9"/>
      <c r="S494" s="340">
        <f t="shared" si="45"/>
        <v>0</v>
      </c>
      <c r="T494" s="340">
        <f t="shared" si="46"/>
        <v>0</v>
      </c>
    </row>
    <row r="495" spans="2:20" ht="14.4" x14ac:dyDescent="0.3">
      <c r="B495" s="30"/>
      <c r="C495" s="16"/>
      <c r="D495" s="16"/>
      <c r="E495" s="25"/>
      <c r="F495" s="16"/>
      <c r="G495" s="15"/>
      <c r="H495" s="14"/>
      <c r="I495" s="13"/>
      <c r="J495" s="13"/>
      <c r="K495" s="12"/>
      <c r="L495" s="232">
        <f t="shared" si="42"/>
        <v>0</v>
      </c>
      <c r="M495" s="234">
        <f t="shared" si="43"/>
        <v>0</v>
      </c>
      <c r="N495" s="11">
        <f>IF(Q495="x",0,IF(J495&lt;(INDEX(Lookup!$U$2:$U$10,MATCH($D$47,Lookup!$S$2:$S$10,0))),0,$L$12*K495))</f>
        <v>0</v>
      </c>
      <c r="O495" s="234">
        <f t="shared" si="44"/>
        <v>0</v>
      </c>
      <c r="P495" s="10"/>
      <c r="Q495" s="9"/>
      <c r="S495" s="340">
        <f t="shared" si="45"/>
        <v>0</v>
      </c>
      <c r="T495" s="340">
        <f t="shared" si="46"/>
        <v>0</v>
      </c>
    </row>
    <row r="496" spans="2:20" ht="14.4" x14ac:dyDescent="0.3">
      <c r="B496" s="30"/>
      <c r="C496" s="16"/>
      <c r="D496" s="16"/>
      <c r="E496" s="25"/>
      <c r="F496" s="16"/>
      <c r="G496" s="15"/>
      <c r="H496" s="14"/>
      <c r="I496" s="13"/>
      <c r="J496" s="13"/>
      <c r="K496" s="12"/>
      <c r="L496" s="232">
        <f t="shared" si="42"/>
        <v>0</v>
      </c>
      <c r="M496" s="234">
        <f t="shared" si="43"/>
        <v>0</v>
      </c>
      <c r="N496" s="11">
        <f>IF(Q496="x",0,IF(J496&lt;(INDEX(Lookup!$U$2:$U$10,MATCH($D$47,Lookup!$S$2:$S$10,0))),0,$L$12*K496))</f>
        <v>0</v>
      </c>
      <c r="O496" s="234">
        <f t="shared" si="44"/>
        <v>0</v>
      </c>
      <c r="P496" s="10"/>
      <c r="Q496" s="9"/>
      <c r="S496" s="340">
        <f t="shared" si="45"/>
        <v>0</v>
      </c>
      <c r="T496" s="340">
        <f t="shared" si="46"/>
        <v>0</v>
      </c>
    </row>
    <row r="497" spans="2:20" ht="14.4" x14ac:dyDescent="0.3">
      <c r="B497" s="30"/>
      <c r="C497" s="16"/>
      <c r="D497" s="16"/>
      <c r="E497" s="25"/>
      <c r="F497" s="16"/>
      <c r="G497" s="15"/>
      <c r="H497" s="14"/>
      <c r="I497" s="13"/>
      <c r="J497" s="13"/>
      <c r="K497" s="12"/>
      <c r="L497" s="232">
        <f t="shared" si="42"/>
        <v>0</v>
      </c>
      <c r="M497" s="234">
        <f t="shared" si="43"/>
        <v>0</v>
      </c>
      <c r="N497" s="11">
        <f>IF(Q497="x",0,IF(J497&lt;(INDEX(Lookup!$U$2:$U$10,MATCH($D$47,Lookup!$S$2:$S$10,0))),0,$L$12*K497))</f>
        <v>0</v>
      </c>
      <c r="O497" s="234">
        <f t="shared" si="44"/>
        <v>0</v>
      </c>
      <c r="P497" s="10"/>
      <c r="Q497" s="9"/>
      <c r="S497" s="340">
        <f t="shared" si="45"/>
        <v>0</v>
      </c>
      <c r="T497" s="340">
        <f t="shared" si="46"/>
        <v>0</v>
      </c>
    </row>
    <row r="498" spans="2:20" ht="14.4" x14ac:dyDescent="0.3">
      <c r="B498" s="30"/>
      <c r="C498" s="16"/>
      <c r="D498" s="16"/>
      <c r="E498" s="25"/>
      <c r="F498" s="16"/>
      <c r="G498" s="15"/>
      <c r="H498" s="14"/>
      <c r="I498" s="13"/>
      <c r="J498" s="13"/>
      <c r="K498" s="12"/>
      <c r="L498" s="232">
        <f t="shared" ref="L498:L561" si="47">IF(ROUNDDOWN(DATEDIF(I498,J498,"d")/7,0)&gt;$L$12,$L$12*K498,K498*ROUNDDOWN(DATEDIF(I498,J498,"d")/7,0))</f>
        <v>0</v>
      </c>
      <c r="M498" s="234">
        <f t="shared" ref="M498:M561" si="48">L498*$L$6</f>
        <v>0</v>
      </c>
      <c r="N498" s="11">
        <f>IF(Q498="x",0,IF(J498&lt;(INDEX(Lookup!$U$2:$U$10,MATCH($D$47,Lookup!$S$2:$S$10,0))),0,$L$12*K498))</f>
        <v>0</v>
      </c>
      <c r="O498" s="234">
        <f t="shared" ref="O498:O561" si="49">N498*$L$6</f>
        <v>0</v>
      </c>
      <c r="P498" s="10"/>
      <c r="Q498" s="9"/>
      <c r="S498" s="340">
        <f t="shared" si="45"/>
        <v>0</v>
      </c>
      <c r="T498" s="340">
        <f t="shared" si="46"/>
        <v>0</v>
      </c>
    </row>
    <row r="499" spans="2:20" ht="14.4" x14ac:dyDescent="0.3">
      <c r="B499" s="30"/>
      <c r="C499" s="16"/>
      <c r="D499" s="16"/>
      <c r="E499" s="25"/>
      <c r="F499" s="16"/>
      <c r="G499" s="15"/>
      <c r="H499" s="14"/>
      <c r="I499" s="13"/>
      <c r="J499" s="13"/>
      <c r="K499" s="12"/>
      <c r="L499" s="232">
        <f t="shared" si="47"/>
        <v>0</v>
      </c>
      <c r="M499" s="234">
        <f t="shared" si="48"/>
        <v>0</v>
      </c>
      <c r="N499" s="11">
        <f>IF(Q499="x",0,IF(J499&lt;(INDEX(Lookup!$U$2:$U$10,MATCH($D$47,Lookup!$S$2:$S$10,0))),0,$L$12*K499))</f>
        <v>0</v>
      </c>
      <c r="O499" s="234">
        <f t="shared" si="49"/>
        <v>0</v>
      </c>
      <c r="P499" s="10"/>
      <c r="Q499" s="9"/>
      <c r="S499" s="340">
        <f t="shared" ref="S499:S562" si="50">M499*$I$35</f>
        <v>0</v>
      </c>
      <c r="T499" s="340">
        <f t="shared" ref="T499:T562" si="51">O499*$I$44</f>
        <v>0</v>
      </c>
    </row>
    <row r="500" spans="2:20" ht="14.4" x14ac:dyDescent="0.3">
      <c r="B500" s="30"/>
      <c r="C500" s="16"/>
      <c r="D500" s="16"/>
      <c r="E500" s="25"/>
      <c r="F500" s="16"/>
      <c r="G500" s="15"/>
      <c r="H500" s="14"/>
      <c r="I500" s="13"/>
      <c r="J500" s="13"/>
      <c r="K500" s="12"/>
      <c r="L500" s="232">
        <f t="shared" si="47"/>
        <v>0</v>
      </c>
      <c r="M500" s="234">
        <f t="shared" si="48"/>
        <v>0</v>
      </c>
      <c r="N500" s="11">
        <f>IF(Q500="x",0,IF(J500&lt;(INDEX(Lookup!$U$2:$U$10,MATCH($D$47,Lookup!$S$2:$S$10,0))),0,$L$12*K500))</f>
        <v>0</v>
      </c>
      <c r="O500" s="234">
        <f t="shared" si="49"/>
        <v>0</v>
      </c>
      <c r="P500" s="10"/>
      <c r="Q500" s="9"/>
      <c r="S500" s="340">
        <f t="shared" si="50"/>
        <v>0</v>
      </c>
      <c r="T500" s="340">
        <f t="shared" si="51"/>
        <v>0</v>
      </c>
    </row>
    <row r="501" spans="2:20" ht="14.4" x14ac:dyDescent="0.3">
      <c r="B501" s="30"/>
      <c r="C501" s="16"/>
      <c r="D501" s="16"/>
      <c r="E501" s="25"/>
      <c r="F501" s="16"/>
      <c r="G501" s="15"/>
      <c r="H501" s="14"/>
      <c r="I501" s="13"/>
      <c r="J501" s="13"/>
      <c r="K501" s="12"/>
      <c r="L501" s="232">
        <f t="shared" si="47"/>
        <v>0</v>
      </c>
      <c r="M501" s="234">
        <f t="shared" si="48"/>
        <v>0</v>
      </c>
      <c r="N501" s="11">
        <f>IF(Q501="x",0,IF(J501&lt;(INDEX(Lookup!$U$2:$U$10,MATCH($D$47,Lookup!$S$2:$S$10,0))),0,$L$12*K501))</f>
        <v>0</v>
      </c>
      <c r="O501" s="234">
        <f t="shared" si="49"/>
        <v>0</v>
      </c>
      <c r="P501" s="10"/>
      <c r="Q501" s="9"/>
      <c r="S501" s="340">
        <f t="shared" si="50"/>
        <v>0</v>
      </c>
      <c r="T501" s="340">
        <f t="shared" si="51"/>
        <v>0</v>
      </c>
    </row>
    <row r="502" spans="2:20" ht="14.4" x14ac:dyDescent="0.3">
      <c r="B502" s="30"/>
      <c r="C502" s="16"/>
      <c r="D502" s="16"/>
      <c r="E502" s="25"/>
      <c r="F502" s="16"/>
      <c r="G502" s="15"/>
      <c r="H502" s="14"/>
      <c r="I502" s="13"/>
      <c r="J502" s="13"/>
      <c r="K502" s="12"/>
      <c r="L502" s="232">
        <f t="shared" si="47"/>
        <v>0</v>
      </c>
      <c r="M502" s="234">
        <f t="shared" si="48"/>
        <v>0</v>
      </c>
      <c r="N502" s="11">
        <f>IF(Q502="x",0,IF(J502&lt;(INDEX(Lookup!$U$2:$U$10,MATCH($D$47,Lookup!$S$2:$S$10,0))),0,$L$12*K502))</f>
        <v>0</v>
      </c>
      <c r="O502" s="234">
        <f t="shared" si="49"/>
        <v>0</v>
      </c>
      <c r="P502" s="10"/>
      <c r="Q502" s="9"/>
      <c r="S502" s="340">
        <f t="shared" si="50"/>
        <v>0</v>
      </c>
      <c r="T502" s="340">
        <f t="shared" si="51"/>
        <v>0</v>
      </c>
    </row>
    <row r="503" spans="2:20" ht="14.4" x14ac:dyDescent="0.3">
      <c r="B503" s="30"/>
      <c r="C503" s="16"/>
      <c r="D503" s="16"/>
      <c r="E503" s="25"/>
      <c r="F503" s="16"/>
      <c r="G503" s="15"/>
      <c r="H503" s="14"/>
      <c r="I503" s="13"/>
      <c r="J503" s="13"/>
      <c r="K503" s="12"/>
      <c r="L503" s="232">
        <f t="shared" si="47"/>
        <v>0</v>
      </c>
      <c r="M503" s="234">
        <f t="shared" si="48"/>
        <v>0</v>
      </c>
      <c r="N503" s="11">
        <f>IF(Q503="x",0,IF(J503&lt;(INDEX(Lookup!$U$2:$U$10,MATCH($D$47,Lookup!$S$2:$S$10,0))),0,$L$12*K503))</f>
        <v>0</v>
      </c>
      <c r="O503" s="234">
        <f t="shared" si="49"/>
        <v>0</v>
      </c>
      <c r="P503" s="10"/>
      <c r="Q503" s="9"/>
      <c r="S503" s="340">
        <f t="shared" si="50"/>
        <v>0</v>
      </c>
      <c r="T503" s="340">
        <f t="shared" si="51"/>
        <v>0</v>
      </c>
    </row>
    <row r="504" spans="2:20" ht="14.4" x14ac:dyDescent="0.3">
      <c r="B504" s="30"/>
      <c r="C504" s="16"/>
      <c r="D504" s="16"/>
      <c r="E504" s="25"/>
      <c r="F504" s="16"/>
      <c r="G504" s="15"/>
      <c r="H504" s="14"/>
      <c r="I504" s="13"/>
      <c r="J504" s="13"/>
      <c r="K504" s="12"/>
      <c r="L504" s="232">
        <f t="shared" si="47"/>
        <v>0</v>
      </c>
      <c r="M504" s="234">
        <f t="shared" si="48"/>
        <v>0</v>
      </c>
      <c r="N504" s="11">
        <f>IF(Q504="x",0,IF(J504&lt;(INDEX(Lookup!$U$2:$U$10,MATCH($D$47,Lookup!$S$2:$S$10,0))),0,$L$12*K504))</f>
        <v>0</v>
      </c>
      <c r="O504" s="234">
        <f t="shared" si="49"/>
        <v>0</v>
      </c>
      <c r="P504" s="10"/>
      <c r="Q504" s="9"/>
      <c r="S504" s="340">
        <f t="shared" si="50"/>
        <v>0</v>
      </c>
      <c r="T504" s="340">
        <f t="shared" si="51"/>
        <v>0</v>
      </c>
    </row>
    <row r="505" spans="2:20" ht="14.4" x14ac:dyDescent="0.3">
      <c r="B505" s="30"/>
      <c r="C505" s="16"/>
      <c r="D505" s="16"/>
      <c r="E505" s="25"/>
      <c r="F505" s="16"/>
      <c r="G505" s="15"/>
      <c r="H505" s="14"/>
      <c r="I505" s="13"/>
      <c r="J505" s="13"/>
      <c r="K505" s="12"/>
      <c r="L505" s="232">
        <f t="shared" si="47"/>
        <v>0</v>
      </c>
      <c r="M505" s="234">
        <f t="shared" si="48"/>
        <v>0</v>
      </c>
      <c r="N505" s="11">
        <f>IF(Q505="x",0,IF(J505&lt;(INDEX(Lookup!$U$2:$U$10,MATCH($D$47,Lookup!$S$2:$S$10,0))),0,$L$12*K505))</f>
        <v>0</v>
      </c>
      <c r="O505" s="234">
        <f t="shared" si="49"/>
        <v>0</v>
      </c>
      <c r="P505" s="10"/>
      <c r="Q505" s="9"/>
      <c r="S505" s="340">
        <f t="shared" si="50"/>
        <v>0</v>
      </c>
      <c r="T505" s="340">
        <f t="shared" si="51"/>
        <v>0</v>
      </c>
    </row>
    <row r="506" spans="2:20" ht="14.4" x14ac:dyDescent="0.3">
      <c r="B506" s="30"/>
      <c r="C506" s="16"/>
      <c r="D506" s="16"/>
      <c r="E506" s="25"/>
      <c r="F506" s="16"/>
      <c r="G506" s="15"/>
      <c r="H506" s="14"/>
      <c r="I506" s="13"/>
      <c r="J506" s="13"/>
      <c r="K506" s="12"/>
      <c r="L506" s="232">
        <f t="shared" si="47"/>
        <v>0</v>
      </c>
      <c r="M506" s="234">
        <f t="shared" si="48"/>
        <v>0</v>
      </c>
      <c r="N506" s="11">
        <f>IF(Q506="x",0,IF(J506&lt;(INDEX(Lookup!$U$2:$U$10,MATCH($D$47,Lookup!$S$2:$S$10,0))),0,$L$12*K506))</f>
        <v>0</v>
      </c>
      <c r="O506" s="234">
        <f t="shared" si="49"/>
        <v>0</v>
      </c>
      <c r="P506" s="10"/>
      <c r="Q506" s="9"/>
      <c r="S506" s="340">
        <f t="shared" si="50"/>
        <v>0</v>
      </c>
      <c r="T506" s="340">
        <f t="shared" si="51"/>
        <v>0</v>
      </c>
    </row>
    <row r="507" spans="2:20" ht="14.4" x14ac:dyDescent="0.3">
      <c r="B507" s="30"/>
      <c r="C507" s="16"/>
      <c r="D507" s="16"/>
      <c r="E507" s="25"/>
      <c r="F507" s="16"/>
      <c r="G507" s="15"/>
      <c r="H507" s="14"/>
      <c r="I507" s="13"/>
      <c r="J507" s="13"/>
      <c r="K507" s="12"/>
      <c r="L507" s="232">
        <f t="shared" si="47"/>
        <v>0</v>
      </c>
      <c r="M507" s="234">
        <f t="shared" si="48"/>
        <v>0</v>
      </c>
      <c r="N507" s="11">
        <f>IF(Q507="x",0,IF(J507&lt;(INDEX(Lookup!$U$2:$U$10,MATCH($D$47,Lookup!$S$2:$S$10,0))),0,$L$12*K507))</f>
        <v>0</v>
      </c>
      <c r="O507" s="234">
        <f t="shared" si="49"/>
        <v>0</v>
      </c>
      <c r="P507" s="10"/>
      <c r="Q507" s="9"/>
      <c r="S507" s="340">
        <f t="shared" si="50"/>
        <v>0</v>
      </c>
      <c r="T507" s="340">
        <f t="shared" si="51"/>
        <v>0</v>
      </c>
    </row>
    <row r="508" spans="2:20" ht="14.4" x14ac:dyDescent="0.3">
      <c r="B508" s="30"/>
      <c r="C508" s="16"/>
      <c r="D508" s="16"/>
      <c r="E508" s="25"/>
      <c r="F508" s="16"/>
      <c r="G508" s="15"/>
      <c r="H508" s="14"/>
      <c r="I508" s="13"/>
      <c r="J508" s="13"/>
      <c r="K508" s="12"/>
      <c r="L508" s="232">
        <f t="shared" si="47"/>
        <v>0</v>
      </c>
      <c r="M508" s="234">
        <f t="shared" si="48"/>
        <v>0</v>
      </c>
      <c r="N508" s="11">
        <f>IF(Q508="x",0,IF(J508&lt;(INDEX(Lookup!$U$2:$U$10,MATCH($D$47,Lookup!$S$2:$S$10,0))),0,$L$12*K508))</f>
        <v>0</v>
      </c>
      <c r="O508" s="234">
        <f t="shared" si="49"/>
        <v>0</v>
      </c>
      <c r="P508" s="10"/>
      <c r="Q508" s="9"/>
      <c r="S508" s="340">
        <f t="shared" si="50"/>
        <v>0</v>
      </c>
      <c r="T508" s="340">
        <f t="shared" si="51"/>
        <v>0</v>
      </c>
    </row>
    <row r="509" spans="2:20" ht="14.4" x14ac:dyDescent="0.3">
      <c r="B509" s="30"/>
      <c r="C509" s="16"/>
      <c r="D509" s="16"/>
      <c r="E509" s="25"/>
      <c r="F509" s="16"/>
      <c r="G509" s="15"/>
      <c r="H509" s="14"/>
      <c r="I509" s="13"/>
      <c r="J509" s="13"/>
      <c r="K509" s="12"/>
      <c r="L509" s="232">
        <f t="shared" si="47"/>
        <v>0</v>
      </c>
      <c r="M509" s="234">
        <f t="shared" si="48"/>
        <v>0</v>
      </c>
      <c r="N509" s="11">
        <f>IF(Q509="x",0,IF(J509&lt;(INDEX(Lookup!$U$2:$U$10,MATCH($D$47,Lookup!$S$2:$S$10,0))),0,$L$12*K509))</f>
        <v>0</v>
      </c>
      <c r="O509" s="234">
        <f t="shared" si="49"/>
        <v>0</v>
      </c>
      <c r="P509" s="10"/>
      <c r="Q509" s="9"/>
      <c r="S509" s="340">
        <f t="shared" si="50"/>
        <v>0</v>
      </c>
      <c r="T509" s="340">
        <f t="shared" si="51"/>
        <v>0</v>
      </c>
    </row>
    <row r="510" spans="2:20" ht="14.4" x14ac:dyDescent="0.3">
      <c r="B510" s="30"/>
      <c r="C510" s="16"/>
      <c r="D510" s="16"/>
      <c r="E510" s="25"/>
      <c r="F510" s="16"/>
      <c r="G510" s="15"/>
      <c r="H510" s="14"/>
      <c r="I510" s="13"/>
      <c r="J510" s="13"/>
      <c r="K510" s="12"/>
      <c r="L510" s="232">
        <f t="shared" si="47"/>
        <v>0</v>
      </c>
      <c r="M510" s="234">
        <f t="shared" si="48"/>
        <v>0</v>
      </c>
      <c r="N510" s="11">
        <f>IF(Q510="x",0,IF(J510&lt;(INDEX(Lookup!$U$2:$U$10,MATCH($D$47,Lookup!$S$2:$S$10,0))),0,$L$12*K510))</f>
        <v>0</v>
      </c>
      <c r="O510" s="234">
        <f t="shared" si="49"/>
        <v>0</v>
      </c>
      <c r="P510" s="10"/>
      <c r="Q510" s="9"/>
      <c r="S510" s="340">
        <f t="shared" si="50"/>
        <v>0</v>
      </c>
      <c r="T510" s="340">
        <f t="shared" si="51"/>
        <v>0</v>
      </c>
    </row>
    <row r="511" spans="2:20" ht="14.4" x14ac:dyDescent="0.3">
      <c r="B511" s="30"/>
      <c r="C511" s="16"/>
      <c r="D511" s="16"/>
      <c r="E511" s="25"/>
      <c r="F511" s="16"/>
      <c r="G511" s="15"/>
      <c r="H511" s="14"/>
      <c r="I511" s="13"/>
      <c r="J511" s="13"/>
      <c r="K511" s="12"/>
      <c r="L511" s="232">
        <f t="shared" si="47"/>
        <v>0</v>
      </c>
      <c r="M511" s="234">
        <f t="shared" si="48"/>
        <v>0</v>
      </c>
      <c r="N511" s="11">
        <f>IF(Q511="x",0,IF(J511&lt;(INDEX(Lookup!$U$2:$U$10,MATCH($D$47,Lookup!$S$2:$S$10,0))),0,$L$12*K511))</f>
        <v>0</v>
      </c>
      <c r="O511" s="234">
        <f t="shared" si="49"/>
        <v>0</v>
      </c>
      <c r="P511" s="10"/>
      <c r="Q511" s="9"/>
      <c r="S511" s="340">
        <f t="shared" si="50"/>
        <v>0</v>
      </c>
      <c r="T511" s="340">
        <f t="shared" si="51"/>
        <v>0</v>
      </c>
    </row>
    <row r="512" spans="2:20" ht="14.4" x14ac:dyDescent="0.3">
      <c r="B512" s="30"/>
      <c r="C512" s="16"/>
      <c r="D512" s="16"/>
      <c r="E512" s="25"/>
      <c r="F512" s="16"/>
      <c r="G512" s="15"/>
      <c r="H512" s="14"/>
      <c r="I512" s="13"/>
      <c r="J512" s="13"/>
      <c r="K512" s="12"/>
      <c r="L512" s="232">
        <f t="shared" si="47"/>
        <v>0</v>
      </c>
      <c r="M512" s="234">
        <f t="shared" si="48"/>
        <v>0</v>
      </c>
      <c r="N512" s="11">
        <f>IF(Q512="x",0,IF(J512&lt;(INDEX(Lookup!$U$2:$U$10,MATCH($D$47,Lookup!$S$2:$S$10,0))),0,$L$12*K512))</f>
        <v>0</v>
      </c>
      <c r="O512" s="234">
        <f t="shared" si="49"/>
        <v>0</v>
      </c>
      <c r="P512" s="10"/>
      <c r="Q512" s="9"/>
      <c r="S512" s="340">
        <f t="shared" si="50"/>
        <v>0</v>
      </c>
      <c r="T512" s="340">
        <f t="shared" si="51"/>
        <v>0</v>
      </c>
    </row>
    <row r="513" spans="2:20" ht="14.4" x14ac:dyDescent="0.3">
      <c r="B513" s="30"/>
      <c r="C513" s="16"/>
      <c r="D513" s="16"/>
      <c r="E513" s="25"/>
      <c r="F513" s="16"/>
      <c r="G513" s="15"/>
      <c r="H513" s="14"/>
      <c r="I513" s="13"/>
      <c r="J513" s="13"/>
      <c r="K513" s="12"/>
      <c r="L513" s="232">
        <f t="shared" si="47"/>
        <v>0</v>
      </c>
      <c r="M513" s="234">
        <f t="shared" si="48"/>
        <v>0</v>
      </c>
      <c r="N513" s="11">
        <f>IF(Q513="x",0,IF(J513&lt;(INDEX(Lookup!$U$2:$U$10,MATCH($D$47,Lookup!$S$2:$S$10,0))),0,$L$12*K513))</f>
        <v>0</v>
      </c>
      <c r="O513" s="234">
        <f t="shared" si="49"/>
        <v>0</v>
      </c>
      <c r="P513" s="10"/>
      <c r="Q513" s="9"/>
      <c r="S513" s="340">
        <f t="shared" si="50"/>
        <v>0</v>
      </c>
      <c r="T513" s="340">
        <f t="shared" si="51"/>
        <v>0</v>
      </c>
    </row>
    <row r="514" spans="2:20" ht="14.4" x14ac:dyDescent="0.3">
      <c r="B514" s="30"/>
      <c r="C514" s="16"/>
      <c r="D514" s="16"/>
      <c r="E514" s="25"/>
      <c r="F514" s="16"/>
      <c r="G514" s="15"/>
      <c r="H514" s="14"/>
      <c r="I514" s="13"/>
      <c r="J514" s="13"/>
      <c r="K514" s="12"/>
      <c r="L514" s="232">
        <f t="shared" si="47"/>
        <v>0</v>
      </c>
      <c r="M514" s="234">
        <f t="shared" si="48"/>
        <v>0</v>
      </c>
      <c r="N514" s="11">
        <f>IF(Q514="x",0,IF(J514&lt;(INDEX(Lookup!$U$2:$U$10,MATCH($D$47,Lookup!$S$2:$S$10,0))),0,$L$12*K514))</f>
        <v>0</v>
      </c>
      <c r="O514" s="234">
        <f t="shared" si="49"/>
        <v>0</v>
      </c>
      <c r="P514" s="10"/>
      <c r="Q514" s="9"/>
      <c r="S514" s="340">
        <f t="shared" si="50"/>
        <v>0</v>
      </c>
      <c r="T514" s="340">
        <f t="shared" si="51"/>
        <v>0</v>
      </c>
    </row>
    <row r="515" spans="2:20" ht="14.4" x14ac:dyDescent="0.3">
      <c r="B515" s="30"/>
      <c r="C515" s="16"/>
      <c r="D515" s="16"/>
      <c r="E515" s="25"/>
      <c r="F515" s="16"/>
      <c r="G515" s="15"/>
      <c r="H515" s="14"/>
      <c r="I515" s="13"/>
      <c r="J515" s="13"/>
      <c r="K515" s="12"/>
      <c r="L515" s="232">
        <f t="shared" si="47"/>
        <v>0</v>
      </c>
      <c r="M515" s="234">
        <f t="shared" si="48"/>
        <v>0</v>
      </c>
      <c r="N515" s="11">
        <f>IF(Q515="x",0,IF(J515&lt;(INDEX(Lookup!$U$2:$U$10,MATCH($D$47,Lookup!$S$2:$S$10,0))),0,$L$12*K515))</f>
        <v>0</v>
      </c>
      <c r="O515" s="234">
        <f t="shared" si="49"/>
        <v>0</v>
      </c>
      <c r="P515" s="10"/>
      <c r="Q515" s="9"/>
      <c r="S515" s="340">
        <f t="shared" si="50"/>
        <v>0</v>
      </c>
      <c r="T515" s="340">
        <f t="shared" si="51"/>
        <v>0</v>
      </c>
    </row>
    <row r="516" spans="2:20" ht="14.4" x14ac:dyDescent="0.3">
      <c r="B516" s="30"/>
      <c r="C516" s="16"/>
      <c r="D516" s="16"/>
      <c r="E516" s="25"/>
      <c r="F516" s="16"/>
      <c r="G516" s="15"/>
      <c r="H516" s="14"/>
      <c r="I516" s="13"/>
      <c r="J516" s="13"/>
      <c r="K516" s="12"/>
      <c r="L516" s="232">
        <f t="shared" si="47"/>
        <v>0</v>
      </c>
      <c r="M516" s="234">
        <f t="shared" si="48"/>
        <v>0</v>
      </c>
      <c r="N516" s="11">
        <f>IF(Q516="x",0,IF(J516&lt;(INDEX(Lookup!$U$2:$U$10,MATCH($D$47,Lookup!$S$2:$S$10,0))),0,$L$12*K516))</f>
        <v>0</v>
      </c>
      <c r="O516" s="234">
        <f t="shared" si="49"/>
        <v>0</v>
      </c>
      <c r="P516" s="10"/>
      <c r="Q516" s="9"/>
      <c r="S516" s="340">
        <f t="shared" si="50"/>
        <v>0</v>
      </c>
      <c r="T516" s="340">
        <f t="shared" si="51"/>
        <v>0</v>
      </c>
    </row>
    <row r="517" spans="2:20" ht="14.4" x14ac:dyDescent="0.3">
      <c r="B517" s="30"/>
      <c r="C517" s="16"/>
      <c r="D517" s="16"/>
      <c r="E517" s="25"/>
      <c r="F517" s="16"/>
      <c r="G517" s="15"/>
      <c r="H517" s="14"/>
      <c r="I517" s="13"/>
      <c r="J517" s="13"/>
      <c r="K517" s="12"/>
      <c r="L517" s="232">
        <f t="shared" si="47"/>
        <v>0</v>
      </c>
      <c r="M517" s="234">
        <f t="shared" si="48"/>
        <v>0</v>
      </c>
      <c r="N517" s="11">
        <f>IF(Q517="x",0,IF(J517&lt;(INDEX(Lookup!$U$2:$U$10,MATCH($D$47,Lookup!$S$2:$S$10,0))),0,$L$12*K517))</f>
        <v>0</v>
      </c>
      <c r="O517" s="234">
        <f t="shared" si="49"/>
        <v>0</v>
      </c>
      <c r="P517" s="10"/>
      <c r="Q517" s="9"/>
      <c r="S517" s="340">
        <f t="shared" si="50"/>
        <v>0</v>
      </c>
      <c r="T517" s="340">
        <f t="shared" si="51"/>
        <v>0</v>
      </c>
    </row>
    <row r="518" spans="2:20" ht="14.4" x14ac:dyDescent="0.3">
      <c r="B518" s="30"/>
      <c r="C518" s="16"/>
      <c r="D518" s="16"/>
      <c r="E518" s="25"/>
      <c r="F518" s="16"/>
      <c r="G518" s="15"/>
      <c r="H518" s="14"/>
      <c r="I518" s="13"/>
      <c r="J518" s="13"/>
      <c r="K518" s="12"/>
      <c r="L518" s="232">
        <f t="shared" si="47"/>
        <v>0</v>
      </c>
      <c r="M518" s="234">
        <f t="shared" si="48"/>
        <v>0</v>
      </c>
      <c r="N518" s="11">
        <f>IF(Q518="x",0,IF(J518&lt;(INDEX(Lookup!$U$2:$U$10,MATCH($D$47,Lookup!$S$2:$S$10,0))),0,$L$12*K518))</f>
        <v>0</v>
      </c>
      <c r="O518" s="234">
        <f t="shared" si="49"/>
        <v>0</v>
      </c>
      <c r="P518" s="10"/>
      <c r="Q518" s="9"/>
      <c r="S518" s="340">
        <f t="shared" si="50"/>
        <v>0</v>
      </c>
      <c r="T518" s="340">
        <f t="shared" si="51"/>
        <v>0</v>
      </c>
    </row>
    <row r="519" spans="2:20" ht="14.4" x14ac:dyDescent="0.3">
      <c r="B519" s="30"/>
      <c r="C519" s="16"/>
      <c r="D519" s="16"/>
      <c r="E519" s="25"/>
      <c r="F519" s="16"/>
      <c r="G519" s="15"/>
      <c r="H519" s="14"/>
      <c r="I519" s="13"/>
      <c r="J519" s="13"/>
      <c r="K519" s="12"/>
      <c r="L519" s="232">
        <f t="shared" si="47"/>
        <v>0</v>
      </c>
      <c r="M519" s="234">
        <f t="shared" si="48"/>
        <v>0</v>
      </c>
      <c r="N519" s="11">
        <f>IF(Q519="x",0,IF(J519&lt;(INDEX(Lookup!$U$2:$U$10,MATCH($D$47,Lookup!$S$2:$S$10,0))),0,$L$12*K519))</f>
        <v>0</v>
      </c>
      <c r="O519" s="234">
        <f t="shared" si="49"/>
        <v>0</v>
      </c>
      <c r="P519" s="10"/>
      <c r="Q519" s="9"/>
      <c r="S519" s="340">
        <f t="shared" si="50"/>
        <v>0</v>
      </c>
      <c r="T519" s="340">
        <f t="shared" si="51"/>
        <v>0</v>
      </c>
    </row>
    <row r="520" spans="2:20" ht="14.4" x14ac:dyDescent="0.3">
      <c r="B520" s="30"/>
      <c r="C520" s="16"/>
      <c r="D520" s="16"/>
      <c r="E520" s="25"/>
      <c r="F520" s="16"/>
      <c r="G520" s="15"/>
      <c r="H520" s="14"/>
      <c r="I520" s="13"/>
      <c r="J520" s="13"/>
      <c r="K520" s="12"/>
      <c r="L520" s="232">
        <f t="shared" si="47"/>
        <v>0</v>
      </c>
      <c r="M520" s="234">
        <f t="shared" si="48"/>
        <v>0</v>
      </c>
      <c r="N520" s="11">
        <f>IF(Q520="x",0,IF(J520&lt;(INDEX(Lookup!$U$2:$U$10,MATCH($D$47,Lookup!$S$2:$S$10,0))),0,$L$12*K520))</f>
        <v>0</v>
      </c>
      <c r="O520" s="234">
        <f t="shared" si="49"/>
        <v>0</v>
      </c>
      <c r="P520" s="10"/>
      <c r="Q520" s="9"/>
      <c r="S520" s="340">
        <f t="shared" si="50"/>
        <v>0</v>
      </c>
      <c r="T520" s="340">
        <f t="shared" si="51"/>
        <v>0</v>
      </c>
    </row>
    <row r="521" spans="2:20" ht="14.4" x14ac:dyDescent="0.3">
      <c r="B521" s="30"/>
      <c r="C521" s="16"/>
      <c r="D521" s="16"/>
      <c r="E521" s="25"/>
      <c r="F521" s="16"/>
      <c r="G521" s="15"/>
      <c r="H521" s="14"/>
      <c r="I521" s="13"/>
      <c r="J521" s="13"/>
      <c r="K521" s="12"/>
      <c r="L521" s="232">
        <f t="shared" si="47"/>
        <v>0</v>
      </c>
      <c r="M521" s="234">
        <f t="shared" si="48"/>
        <v>0</v>
      </c>
      <c r="N521" s="11">
        <f>IF(Q521="x",0,IF(J521&lt;(INDEX(Lookup!$U$2:$U$10,MATCH($D$47,Lookup!$S$2:$S$10,0))),0,$L$12*K521))</f>
        <v>0</v>
      </c>
      <c r="O521" s="234">
        <f t="shared" si="49"/>
        <v>0</v>
      </c>
      <c r="P521" s="10"/>
      <c r="Q521" s="9"/>
      <c r="S521" s="340">
        <f t="shared" si="50"/>
        <v>0</v>
      </c>
      <c r="T521" s="340">
        <f t="shared" si="51"/>
        <v>0</v>
      </c>
    </row>
    <row r="522" spans="2:20" ht="14.4" x14ac:dyDescent="0.3">
      <c r="B522" s="30"/>
      <c r="C522" s="16"/>
      <c r="D522" s="16"/>
      <c r="E522" s="25"/>
      <c r="F522" s="16"/>
      <c r="G522" s="15"/>
      <c r="H522" s="14"/>
      <c r="I522" s="13"/>
      <c r="J522" s="13"/>
      <c r="K522" s="12"/>
      <c r="L522" s="232">
        <f t="shared" si="47"/>
        <v>0</v>
      </c>
      <c r="M522" s="234">
        <f t="shared" si="48"/>
        <v>0</v>
      </c>
      <c r="N522" s="11">
        <f>IF(Q522="x",0,IF(J522&lt;(INDEX(Lookup!$U$2:$U$10,MATCH($D$47,Lookup!$S$2:$S$10,0))),0,$L$12*K522))</f>
        <v>0</v>
      </c>
      <c r="O522" s="234">
        <f t="shared" si="49"/>
        <v>0</v>
      </c>
      <c r="P522" s="10"/>
      <c r="Q522" s="9"/>
      <c r="S522" s="340">
        <f t="shared" si="50"/>
        <v>0</v>
      </c>
      <c r="T522" s="340">
        <f t="shared" si="51"/>
        <v>0</v>
      </c>
    </row>
    <row r="523" spans="2:20" ht="14.4" x14ac:dyDescent="0.3">
      <c r="B523" s="30"/>
      <c r="C523" s="16"/>
      <c r="D523" s="16"/>
      <c r="E523" s="25"/>
      <c r="F523" s="16"/>
      <c r="G523" s="15"/>
      <c r="H523" s="14"/>
      <c r="I523" s="13"/>
      <c r="J523" s="13"/>
      <c r="K523" s="12"/>
      <c r="L523" s="232">
        <f t="shared" si="47"/>
        <v>0</v>
      </c>
      <c r="M523" s="234">
        <f t="shared" si="48"/>
        <v>0</v>
      </c>
      <c r="N523" s="11">
        <f>IF(Q523="x",0,IF(J523&lt;(INDEX(Lookup!$U$2:$U$10,MATCH($D$47,Lookup!$S$2:$S$10,0))),0,$L$12*K523))</f>
        <v>0</v>
      </c>
      <c r="O523" s="234">
        <f t="shared" si="49"/>
        <v>0</v>
      </c>
      <c r="P523" s="10"/>
      <c r="Q523" s="9"/>
      <c r="S523" s="340">
        <f t="shared" si="50"/>
        <v>0</v>
      </c>
      <c r="T523" s="340">
        <f t="shared" si="51"/>
        <v>0</v>
      </c>
    </row>
    <row r="524" spans="2:20" ht="14.4" x14ac:dyDescent="0.3">
      <c r="B524" s="30"/>
      <c r="C524" s="16"/>
      <c r="D524" s="16"/>
      <c r="E524" s="25"/>
      <c r="F524" s="16"/>
      <c r="G524" s="15"/>
      <c r="H524" s="14"/>
      <c r="I524" s="13"/>
      <c r="J524" s="13"/>
      <c r="K524" s="12"/>
      <c r="L524" s="232">
        <f t="shared" si="47"/>
        <v>0</v>
      </c>
      <c r="M524" s="234">
        <f t="shared" si="48"/>
        <v>0</v>
      </c>
      <c r="N524" s="11">
        <f>IF(Q524="x",0,IF(J524&lt;(INDEX(Lookup!$U$2:$U$10,MATCH($D$47,Lookup!$S$2:$S$10,0))),0,$L$12*K524))</f>
        <v>0</v>
      </c>
      <c r="O524" s="234">
        <f t="shared" si="49"/>
        <v>0</v>
      </c>
      <c r="P524" s="10"/>
      <c r="Q524" s="9"/>
      <c r="S524" s="340">
        <f t="shared" si="50"/>
        <v>0</v>
      </c>
      <c r="T524" s="340">
        <f t="shared" si="51"/>
        <v>0</v>
      </c>
    </row>
    <row r="525" spans="2:20" ht="14.4" x14ac:dyDescent="0.3">
      <c r="B525" s="30"/>
      <c r="C525" s="16"/>
      <c r="D525" s="16"/>
      <c r="E525" s="25"/>
      <c r="F525" s="16"/>
      <c r="G525" s="15"/>
      <c r="H525" s="14"/>
      <c r="I525" s="13"/>
      <c r="J525" s="13"/>
      <c r="K525" s="12"/>
      <c r="L525" s="232">
        <f t="shared" si="47"/>
        <v>0</v>
      </c>
      <c r="M525" s="234">
        <f t="shared" si="48"/>
        <v>0</v>
      </c>
      <c r="N525" s="11">
        <f>IF(Q525="x",0,IF(J525&lt;(INDEX(Lookup!$U$2:$U$10,MATCH($D$47,Lookup!$S$2:$S$10,0))),0,$L$12*K525))</f>
        <v>0</v>
      </c>
      <c r="O525" s="234">
        <f t="shared" si="49"/>
        <v>0</v>
      </c>
      <c r="P525" s="10"/>
      <c r="Q525" s="9"/>
      <c r="S525" s="340">
        <f t="shared" si="50"/>
        <v>0</v>
      </c>
      <c r="T525" s="340">
        <f t="shared" si="51"/>
        <v>0</v>
      </c>
    </row>
    <row r="526" spans="2:20" ht="14.4" x14ac:dyDescent="0.3">
      <c r="B526" s="30"/>
      <c r="C526" s="16"/>
      <c r="D526" s="16"/>
      <c r="E526" s="25"/>
      <c r="F526" s="16"/>
      <c r="G526" s="15"/>
      <c r="H526" s="14"/>
      <c r="I526" s="13"/>
      <c r="J526" s="13"/>
      <c r="K526" s="12"/>
      <c r="L526" s="232">
        <f t="shared" si="47"/>
        <v>0</v>
      </c>
      <c r="M526" s="234">
        <f t="shared" si="48"/>
        <v>0</v>
      </c>
      <c r="N526" s="11">
        <f>IF(Q526="x",0,IF(J526&lt;(INDEX(Lookup!$U$2:$U$10,MATCH($D$47,Lookup!$S$2:$S$10,0))),0,$L$12*K526))</f>
        <v>0</v>
      </c>
      <c r="O526" s="234">
        <f t="shared" si="49"/>
        <v>0</v>
      </c>
      <c r="P526" s="10"/>
      <c r="Q526" s="9"/>
      <c r="S526" s="340">
        <f t="shared" si="50"/>
        <v>0</v>
      </c>
      <c r="T526" s="340">
        <f t="shared" si="51"/>
        <v>0</v>
      </c>
    </row>
    <row r="527" spans="2:20" ht="14.4" x14ac:dyDescent="0.3">
      <c r="B527" s="30"/>
      <c r="C527" s="16"/>
      <c r="D527" s="16"/>
      <c r="E527" s="25"/>
      <c r="F527" s="16"/>
      <c r="G527" s="15"/>
      <c r="H527" s="14"/>
      <c r="I527" s="13"/>
      <c r="J527" s="13"/>
      <c r="K527" s="12"/>
      <c r="L527" s="232">
        <f t="shared" si="47"/>
        <v>0</v>
      </c>
      <c r="M527" s="234">
        <f t="shared" si="48"/>
        <v>0</v>
      </c>
      <c r="N527" s="11">
        <f>IF(Q527="x",0,IF(J527&lt;(INDEX(Lookup!$U$2:$U$10,MATCH($D$47,Lookup!$S$2:$S$10,0))),0,$L$12*K527))</f>
        <v>0</v>
      </c>
      <c r="O527" s="234">
        <f t="shared" si="49"/>
        <v>0</v>
      </c>
      <c r="P527" s="10"/>
      <c r="Q527" s="9"/>
      <c r="S527" s="340">
        <f t="shared" si="50"/>
        <v>0</v>
      </c>
      <c r="T527" s="340">
        <f t="shared" si="51"/>
        <v>0</v>
      </c>
    </row>
    <row r="528" spans="2:20" ht="14.4" x14ac:dyDescent="0.3">
      <c r="B528" s="30"/>
      <c r="C528" s="16"/>
      <c r="D528" s="16"/>
      <c r="E528" s="25"/>
      <c r="F528" s="16"/>
      <c r="G528" s="15"/>
      <c r="H528" s="14"/>
      <c r="I528" s="13"/>
      <c r="J528" s="13"/>
      <c r="K528" s="12"/>
      <c r="L528" s="232">
        <f t="shared" si="47"/>
        <v>0</v>
      </c>
      <c r="M528" s="234">
        <f t="shared" si="48"/>
        <v>0</v>
      </c>
      <c r="N528" s="11">
        <f>IF(Q528="x",0,IF(J528&lt;(INDEX(Lookup!$U$2:$U$10,MATCH($D$47,Lookup!$S$2:$S$10,0))),0,$L$12*K528))</f>
        <v>0</v>
      </c>
      <c r="O528" s="234">
        <f t="shared" si="49"/>
        <v>0</v>
      </c>
      <c r="P528" s="10"/>
      <c r="Q528" s="9"/>
      <c r="S528" s="340">
        <f t="shared" si="50"/>
        <v>0</v>
      </c>
      <c r="T528" s="340">
        <f t="shared" si="51"/>
        <v>0</v>
      </c>
    </row>
    <row r="529" spans="2:20" ht="14.4" x14ac:dyDescent="0.3">
      <c r="B529" s="30"/>
      <c r="C529" s="16"/>
      <c r="D529" s="16"/>
      <c r="E529" s="25"/>
      <c r="F529" s="16"/>
      <c r="G529" s="15"/>
      <c r="H529" s="14"/>
      <c r="I529" s="13"/>
      <c r="J529" s="13"/>
      <c r="K529" s="12"/>
      <c r="L529" s="232">
        <f t="shared" si="47"/>
        <v>0</v>
      </c>
      <c r="M529" s="234">
        <f t="shared" si="48"/>
        <v>0</v>
      </c>
      <c r="N529" s="11">
        <f>IF(Q529="x",0,IF(J529&lt;(INDEX(Lookup!$U$2:$U$10,MATCH($D$47,Lookup!$S$2:$S$10,0))),0,$L$12*K529))</f>
        <v>0</v>
      </c>
      <c r="O529" s="234">
        <f t="shared" si="49"/>
        <v>0</v>
      </c>
      <c r="P529" s="10"/>
      <c r="Q529" s="9"/>
      <c r="S529" s="340">
        <f t="shared" si="50"/>
        <v>0</v>
      </c>
      <c r="T529" s="340">
        <f t="shared" si="51"/>
        <v>0</v>
      </c>
    </row>
    <row r="530" spans="2:20" ht="14.4" x14ac:dyDescent="0.3">
      <c r="B530" s="30"/>
      <c r="C530" s="16"/>
      <c r="D530" s="16"/>
      <c r="E530" s="25"/>
      <c r="F530" s="16"/>
      <c r="G530" s="15"/>
      <c r="H530" s="14"/>
      <c r="I530" s="13"/>
      <c r="J530" s="13"/>
      <c r="K530" s="12"/>
      <c r="L530" s="232">
        <f t="shared" si="47"/>
        <v>0</v>
      </c>
      <c r="M530" s="234">
        <f t="shared" si="48"/>
        <v>0</v>
      </c>
      <c r="N530" s="11">
        <f>IF(Q530="x",0,IF(J530&lt;(INDEX(Lookup!$U$2:$U$10,MATCH($D$47,Lookup!$S$2:$S$10,0))),0,$L$12*K530))</f>
        <v>0</v>
      </c>
      <c r="O530" s="234">
        <f t="shared" si="49"/>
        <v>0</v>
      </c>
      <c r="P530" s="10"/>
      <c r="Q530" s="9"/>
      <c r="S530" s="340">
        <f t="shared" si="50"/>
        <v>0</v>
      </c>
      <c r="T530" s="340">
        <f t="shared" si="51"/>
        <v>0</v>
      </c>
    </row>
    <row r="531" spans="2:20" ht="14.4" x14ac:dyDescent="0.3">
      <c r="B531" s="30"/>
      <c r="C531" s="16"/>
      <c r="D531" s="16"/>
      <c r="E531" s="25"/>
      <c r="F531" s="16"/>
      <c r="G531" s="15"/>
      <c r="H531" s="14"/>
      <c r="I531" s="13"/>
      <c r="J531" s="13"/>
      <c r="K531" s="12"/>
      <c r="L531" s="232">
        <f t="shared" si="47"/>
        <v>0</v>
      </c>
      <c r="M531" s="234">
        <f t="shared" si="48"/>
        <v>0</v>
      </c>
      <c r="N531" s="11">
        <f>IF(Q531="x",0,IF(J531&lt;(INDEX(Lookup!$U$2:$U$10,MATCH($D$47,Lookup!$S$2:$S$10,0))),0,$L$12*K531))</f>
        <v>0</v>
      </c>
      <c r="O531" s="234">
        <f t="shared" si="49"/>
        <v>0</v>
      </c>
      <c r="P531" s="10"/>
      <c r="Q531" s="9"/>
      <c r="S531" s="340">
        <f t="shared" si="50"/>
        <v>0</v>
      </c>
      <c r="T531" s="340">
        <f t="shared" si="51"/>
        <v>0</v>
      </c>
    </row>
    <row r="532" spans="2:20" ht="14.4" x14ac:dyDescent="0.3">
      <c r="B532" s="30"/>
      <c r="C532" s="16"/>
      <c r="D532" s="16"/>
      <c r="E532" s="25"/>
      <c r="F532" s="16"/>
      <c r="G532" s="15"/>
      <c r="H532" s="14"/>
      <c r="I532" s="13"/>
      <c r="J532" s="13"/>
      <c r="K532" s="12"/>
      <c r="L532" s="232">
        <f t="shared" si="47"/>
        <v>0</v>
      </c>
      <c r="M532" s="234">
        <f t="shared" si="48"/>
        <v>0</v>
      </c>
      <c r="N532" s="11">
        <f>IF(Q532="x",0,IF(J532&lt;(INDEX(Lookup!$U$2:$U$10,MATCH($D$47,Lookup!$S$2:$S$10,0))),0,$L$12*K532))</f>
        <v>0</v>
      </c>
      <c r="O532" s="234">
        <f t="shared" si="49"/>
        <v>0</v>
      </c>
      <c r="P532" s="10"/>
      <c r="Q532" s="9"/>
      <c r="S532" s="340">
        <f t="shared" si="50"/>
        <v>0</v>
      </c>
      <c r="T532" s="340">
        <f t="shared" si="51"/>
        <v>0</v>
      </c>
    </row>
    <row r="533" spans="2:20" ht="14.4" x14ac:dyDescent="0.3">
      <c r="B533" s="30"/>
      <c r="C533" s="16"/>
      <c r="D533" s="16"/>
      <c r="E533" s="25"/>
      <c r="F533" s="16"/>
      <c r="G533" s="15"/>
      <c r="H533" s="14"/>
      <c r="I533" s="13"/>
      <c r="J533" s="13"/>
      <c r="K533" s="12"/>
      <c r="L533" s="232">
        <f t="shared" si="47"/>
        <v>0</v>
      </c>
      <c r="M533" s="234">
        <f t="shared" si="48"/>
        <v>0</v>
      </c>
      <c r="N533" s="11">
        <f>IF(Q533="x",0,IF(J533&lt;(INDEX(Lookup!$U$2:$U$10,MATCH($D$47,Lookup!$S$2:$S$10,0))),0,$L$12*K533))</f>
        <v>0</v>
      </c>
      <c r="O533" s="234">
        <f t="shared" si="49"/>
        <v>0</v>
      </c>
      <c r="P533" s="10"/>
      <c r="Q533" s="9"/>
      <c r="S533" s="340">
        <f t="shared" si="50"/>
        <v>0</v>
      </c>
      <c r="T533" s="340">
        <f t="shared" si="51"/>
        <v>0</v>
      </c>
    </row>
    <row r="534" spans="2:20" ht="14.4" x14ac:dyDescent="0.3">
      <c r="B534" s="30"/>
      <c r="C534" s="16"/>
      <c r="D534" s="16"/>
      <c r="E534" s="25"/>
      <c r="F534" s="16"/>
      <c r="G534" s="15"/>
      <c r="H534" s="14"/>
      <c r="I534" s="13"/>
      <c r="J534" s="13"/>
      <c r="K534" s="12"/>
      <c r="L534" s="232">
        <f t="shared" si="47"/>
        <v>0</v>
      </c>
      <c r="M534" s="234">
        <f t="shared" si="48"/>
        <v>0</v>
      </c>
      <c r="N534" s="11">
        <f>IF(Q534="x",0,IF(J534&lt;(INDEX(Lookup!$U$2:$U$10,MATCH($D$47,Lookup!$S$2:$S$10,0))),0,$L$12*K534))</f>
        <v>0</v>
      </c>
      <c r="O534" s="234">
        <f t="shared" si="49"/>
        <v>0</v>
      </c>
      <c r="P534" s="10"/>
      <c r="Q534" s="9"/>
      <c r="S534" s="340">
        <f t="shared" si="50"/>
        <v>0</v>
      </c>
      <c r="T534" s="340">
        <f t="shared" si="51"/>
        <v>0</v>
      </c>
    </row>
    <row r="535" spans="2:20" ht="14.4" x14ac:dyDescent="0.3">
      <c r="B535" s="30"/>
      <c r="C535" s="16"/>
      <c r="D535" s="16"/>
      <c r="E535" s="25"/>
      <c r="F535" s="16"/>
      <c r="G535" s="15"/>
      <c r="H535" s="14"/>
      <c r="I535" s="13"/>
      <c r="J535" s="13"/>
      <c r="K535" s="12"/>
      <c r="L535" s="232">
        <f t="shared" si="47"/>
        <v>0</v>
      </c>
      <c r="M535" s="234">
        <f t="shared" si="48"/>
        <v>0</v>
      </c>
      <c r="N535" s="11">
        <f>IF(Q535="x",0,IF(J535&lt;(INDEX(Lookup!$U$2:$U$10,MATCH($D$47,Lookup!$S$2:$S$10,0))),0,$L$12*K535))</f>
        <v>0</v>
      </c>
      <c r="O535" s="234">
        <f t="shared" si="49"/>
        <v>0</v>
      </c>
      <c r="P535" s="10"/>
      <c r="Q535" s="9"/>
      <c r="S535" s="340">
        <f t="shared" si="50"/>
        <v>0</v>
      </c>
      <c r="T535" s="340">
        <f t="shared" si="51"/>
        <v>0</v>
      </c>
    </row>
    <row r="536" spans="2:20" ht="14.4" x14ac:dyDescent="0.3">
      <c r="B536" s="30"/>
      <c r="C536" s="16"/>
      <c r="D536" s="16"/>
      <c r="E536" s="25"/>
      <c r="F536" s="16"/>
      <c r="G536" s="15"/>
      <c r="H536" s="14"/>
      <c r="I536" s="13"/>
      <c r="J536" s="13"/>
      <c r="K536" s="12"/>
      <c r="L536" s="232">
        <f t="shared" si="47"/>
        <v>0</v>
      </c>
      <c r="M536" s="234">
        <f t="shared" si="48"/>
        <v>0</v>
      </c>
      <c r="N536" s="11">
        <f>IF(Q536="x",0,IF(J536&lt;(INDEX(Lookup!$U$2:$U$10,MATCH($D$47,Lookup!$S$2:$S$10,0))),0,$L$12*K536))</f>
        <v>0</v>
      </c>
      <c r="O536" s="234">
        <f t="shared" si="49"/>
        <v>0</v>
      </c>
      <c r="P536" s="10"/>
      <c r="Q536" s="9"/>
      <c r="S536" s="340">
        <f t="shared" si="50"/>
        <v>0</v>
      </c>
      <c r="T536" s="340">
        <f t="shared" si="51"/>
        <v>0</v>
      </c>
    </row>
    <row r="537" spans="2:20" ht="14.4" x14ac:dyDescent="0.3">
      <c r="B537" s="30"/>
      <c r="C537" s="16"/>
      <c r="D537" s="16"/>
      <c r="E537" s="25"/>
      <c r="F537" s="16"/>
      <c r="G537" s="15"/>
      <c r="H537" s="14"/>
      <c r="I537" s="13"/>
      <c r="J537" s="13"/>
      <c r="K537" s="12"/>
      <c r="L537" s="232">
        <f t="shared" si="47"/>
        <v>0</v>
      </c>
      <c r="M537" s="234">
        <f t="shared" si="48"/>
        <v>0</v>
      </c>
      <c r="N537" s="11">
        <f>IF(Q537="x",0,IF(J537&lt;(INDEX(Lookup!$U$2:$U$10,MATCH($D$47,Lookup!$S$2:$S$10,0))),0,$L$12*K537))</f>
        <v>0</v>
      </c>
      <c r="O537" s="234">
        <f t="shared" si="49"/>
        <v>0</v>
      </c>
      <c r="P537" s="10"/>
      <c r="Q537" s="9"/>
      <c r="S537" s="340">
        <f t="shared" si="50"/>
        <v>0</v>
      </c>
      <c r="T537" s="340">
        <f t="shared" si="51"/>
        <v>0</v>
      </c>
    </row>
    <row r="538" spans="2:20" ht="14.4" x14ac:dyDescent="0.3">
      <c r="B538" s="30"/>
      <c r="C538" s="16"/>
      <c r="D538" s="16"/>
      <c r="E538" s="25"/>
      <c r="F538" s="16"/>
      <c r="G538" s="15"/>
      <c r="H538" s="14"/>
      <c r="I538" s="13"/>
      <c r="J538" s="13"/>
      <c r="K538" s="12"/>
      <c r="L538" s="232">
        <f t="shared" si="47"/>
        <v>0</v>
      </c>
      <c r="M538" s="234">
        <f t="shared" si="48"/>
        <v>0</v>
      </c>
      <c r="N538" s="11">
        <f>IF(Q538="x",0,IF(J538&lt;(INDEX(Lookup!$U$2:$U$10,MATCH($D$47,Lookup!$S$2:$S$10,0))),0,$L$12*K538))</f>
        <v>0</v>
      </c>
      <c r="O538" s="234">
        <f t="shared" si="49"/>
        <v>0</v>
      </c>
      <c r="P538" s="10"/>
      <c r="Q538" s="9"/>
      <c r="S538" s="340">
        <f t="shared" si="50"/>
        <v>0</v>
      </c>
      <c r="T538" s="340">
        <f t="shared" si="51"/>
        <v>0</v>
      </c>
    </row>
    <row r="539" spans="2:20" ht="14.4" x14ac:dyDescent="0.3">
      <c r="B539" s="30"/>
      <c r="C539" s="16"/>
      <c r="D539" s="16"/>
      <c r="E539" s="25"/>
      <c r="F539" s="16"/>
      <c r="G539" s="15"/>
      <c r="H539" s="14"/>
      <c r="I539" s="13"/>
      <c r="J539" s="13"/>
      <c r="K539" s="12"/>
      <c r="L539" s="232">
        <f t="shared" si="47"/>
        <v>0</v>
      </c>
      <c r="M539" s="234">
        <f t="shared" si="48"/>
        <v>0</v>
      </c>
      <c r="N539" s="11">
        <f>IF(Q539="x",0,IF(J539&lt;(INDEX(Lookup!$U$2:$U$10,MATCH($D$47,Lookup!$S$2:$S$10,0))),0,$L$12*K539))</f>
        <v>0</v>
      </c>
      <c r="O539" s="234">
        <f t="shared" si="49"/>
        <v>0</v>
      </c>
      <c r="P539" s="10"/>
      <c r="Q539" s="9"/>
      <c r="S539" s="340">
        <f t="shared" si="50"/>
        <v>0</v>
      </c>
      <c r="T539" s="340">
        <f t="shared" si="51"/>
        <v>0</v>
      </c>
    </row>
    <row r="540" spans="2:20" ht="14.4" x14ac:dyDescent="0.3">
      <c r="B540" s="30"/>
      <c r="C540" s="16"/>
      <c r="D540" s="16"/>
      <c r="E540" s="25"/>
      <c r="F540" s="16"/>
      <c r="G540" s="15"/>
      <c r="H540" s="14"/>
      <c r="I540" s="13"/>
      <c r="J540" s="13"/>
      <c r="K540" s="12"/>
      <c r="L540" s="232">
        <f t="shared" si="47"/>
        <v>0</v>
      </c>
      <c r="M540" s="234">
        <f t="shared" si="48"/>
        <v>0</v>
      </c>
      <c r="N540" s="11">
        <f>IF(Q540="x",0,IF(J540&lt;(INDEX(Lookup!$U$2:$U$10,MATCH($D$47,Lookup!$S$2:$S$10,0))),0,$L$12*K540))</f>
        <v>0</v>
      </c>
      <c r="O540" s="234">
        <f t="shared" si="49"/>
        <v>0</v>
      </c>
      <c r="P540" s="10"/>
      <c r="Q540" s="9"/>
      <c r="S540" s="340">
        <f t="shared" si="50"/>
        <v>0</v>
      </c>
      <c r="T540" s="340">
        <f t="shared" si="51"/>
        <v>0</v>
      </c>
    </row>
    <row r="541" spans="2:20" ht="14.4" x14ac:dyDescent="0.3">
      <c r="B541" s="30"/>
      <c r="C541" s="16"/>
      <c r="D541" s="16"/>
      <c r="E541" s="25"/>
      <c r="F541" s="16"/>
      <c r="G541" s="15"/>
      <c r="H541" s="14"/>
      <c r="I541" s="13"/>
      <c r="J541" s="13"/>
      <c r="K541" s="12"/>
      <c r="L541" s="232">
        <f t="shared" si="47"/>
        <v>0</v>
      </c>
      <c r="M541" s="234">
        <f t="shared" si="48"/>
        <v>0</v>
      </c>
      <c r="N541" s="11">
        <f>IF(Q541="x",0,IF(J541&lt;(INDEX(Lookup!$U$2:$U$10,MATCH($D$47,Lookup!$S$2:$S$10,0))),0,$L$12*K541))</f>
        <v>0</v>
      </c>
      <c r="O541" s="234">
        <f t="shared" si="49"/>
        <v>0</v>
      </c>
      <c r="P541" s="10"/>
      <c r="Q541" s="9"/>
      <c r="S541" s="340">
        <f t="shared" si="50"/>
        <v>0</v>
      </c>
      <c r="T541" s="340">
        <f t="shared" si="51"/>
        <v>0</v>
      </c>
    </row>
    <row r="542" spans="2:20" ht="14.4" x14ac:dyDescent="0.3">
      <c r="B542" s="30"/>
      <c r="C542" s="16"/>
      <c r="D542" s="16"/>
      <c r="E542" s="25"/>
      <c r="F542" s="16"/>
      <c r="G542" s="15"/>
      <c r="H542" s="14"/>
      <c r="I542" s="13"/>
      <c r="J542" s="13"/>
      <c r="K542" s="12"/>
      <c r="L542" s="232">
        <f t="shared" si="47"/>
        <v>0</v>
      </c>
      <c r="M542" s="234">
        <f t="shared" si="48"/>
        <v>0</v>
      </c>
      <c r="N542" s="11">
        <f>IF(Q542="x",0,IF(J542&lt;(INDEX(Lookup!$U$2:$U$10,MATCH($D$47,Lookup!$S$2:$S$10,0))),0,$L$12*K542))</f>
        <v>0</v>
      </c>
      <c r="O542" s="234">
        <f t="shared" si="49"/>
        <v>0</v>
      </c>
      <c r="P542" s="10"/>
      <c r="Q542" s="9"/>
      <c r="S542" s="340">
        <f t="shared" si="50"/>
        <v>0</v>
      </c>
      <c r="T542" s="340">
        <f t="shared" si="51"/>
        <v>0</v>
      </c>
    </row>
    <row r="543" spans="2:20" ht="14.4" x14ac:dyDescent="0.3">
      <c r="B543" s="30"/>
      <c r="C543" s="16"/>
      <c r="D543" s="16"/>
      <c r="E543" s="25"/>
      <c r="F543" s="16"/>
      <c r="G543" s="15"/>
      <c r="H543" s="14"/>
      <c r="I543" s="13"/>
      <c r="J543" s="13"/>
      <c r="K543" s="12"/>
      <c r="L543" s="232">
        <f t="shared" si="47"/>
        <v>0</v>
      </c>
      <c r="M543" s="234">
        <f t="shared" si="48"/>
        <v>0</v>
      </c>
      <c r="N543" s="11">
        <f>IF(Q543="x",0,IF(J543&lt;(INDEX(Lookup!$U$2:$U$10,MATCH($D$47,Lookup!$S$2:$S$10,0))),0,$L$12*K543))</f>
        <v>0</v>
      </c>
      <c r="O543" s="234">
        <f t="shared" si="49"/>
        <v>0</v>
      </c>
      <c r="P543" s="10"/>
      <c r="Q543" s="9"/>
      <c r="S543" s="340">
        <f t="shared" si="50"/>
        <v>0</v>
      </c>
      <c r="T543" s="340">
        <f t="shared" si="51"/>
        <v>0</v>
      </c>
    </row>
    <row r="544" spans="2:20" ht="14.4" x14ac:dyDescent="0.3">
      <c r="B544" s="30"/>
      <c r="C544" s="16"/>
      <c r="D544" s="16"/>
      <c r="E544" s="25"/>
      <c r="F544" s="16"/>
      <c r="G544" s="15"/>
      <c r="H544" s="14"/>
      <c r="I544" s="13"/>
      <c r="J544" s="13"/>
      <c r="K544" s="12"/>
      <c r="L544" s="232">
        <f t="shared" si="47"/>
        <v>0</v>
      </c>
      <c r="M544" s="234">
        <f t="shared" si="48"/>
        <v>0</v>
      </c>
      <c r="N544" s="11">
        <f>IF(Q544="x",0,IF(J544&lt;(INDEX(Lookup!$U$2:$U$10,MATCH($D$47,Lookup!$S$2:$S$10,0))),0,$L$12*K544))</f>
        <v>0</v>
      </c>
      <c r="O544" s="234">
        <f t="shared" si="49"/>
        <v>0</v>
      </c>
      <c r="P544" s="10"/>
      <c r="Q544" s="9"/>
      <c r="S544" s="340">
        <f t="shared" si="50"/>
        <v>0</v>
      </c>
      <c r="T544" s="340">
        <f t="shared" si="51"/>
        <v>0</v>
      </c>
    </row>
    <row r="545" spans="2:20" ht="14.4" x14ac:dyDescent="0.3">
      <c r="B545" s="30"/>
      <c r="C545" s="16"/>
      <c r="D545" s="16"/>
      <c r="E545" s="25"/>
      <c r="F545" s="16"/>
      <c r="G545" s="15"/>
      <c r="H545" s="14"/>
      <c r="I545" s="13"/>
      <c r="J545" s="13"/>
      <c r="K545" s="12"/>
      <c r="L545" s="232">
        <f t="shared" si="47"/>
        <v>0</v>
      </c>
      <c r="M545" s="234">
        <f t="shared" si="48"/>
        <v>0</v>
      </c>
      <c r="N545" s="11">
        <f>IF(Q545="x",0,IF(J545&lt;(INDEX(Lookup!$U$2:$U$10,MATCH($D$47,Lookup!$S$2:$S$10,0))),0,$L$12*K545))</f>
        <v>0</v>
      </c>
      <c r="O545" s="234">
        <f t="shared" si="49"/>
        <v>0</v>
      </c>
      <c r="P545" s="10"/>
      <c r="Q545" s="9"/>
      <c r="S545" s="340">
        <f t="shared" si="50"/>
        <v>0</v>
      </c>
      <c r="T545" s="340">
        <f t="shared" si="51"/>
        <v>0</v>
      </c>
    </row>
    <row r="546" spans="2:20" ht="14.4" x14ac:dyDescent="0.3">
      <c r="B546" s="30"/>
      <c r="C546" s="16"/>
      <c r="D546" s="16"/>
      <c r="E546" s="25"/>
      <c r="F546" s="16"/>
      <c r="G546" s="15"/>
      <c r="H546" s="14"/>
      <c r="I546" s="13"/>
      <c r="J546" s="13"/>
      <c r="K546" s="12"/>
      <c r="L546" s="232">
        <f t="shared" si="47"/>
        <v>0</v>
      </c>
      <c r="M546" s="234">
        <f t="shared" si="48"/>
        <v>0</v>
      </c>
      <c r="N546" s="11">
        <f>IF(Q546="x",0,IF(J546&lt;(INDEX(Lookup!$U$2:$U$10,MATCH($D$47,Lookup!$S$2:$S$10,0))),0,$L$12*K546))</f>
        <v>0</v>
      </c>
      <c r="O546" s="234">
        <f t="shared" si="49"/>
        <v>0</v>
      </c>
      <c r="P546" s="10"/>
      <c r="Q546" s="9"/>
      <c r="S546" s="340">
        <f t="shared" si="50"/>
        <v>0</v>
      </c>
      <c r="T546" s="340">
        <f t="shared" si="51"/>
        <v>0</v>
      </c>
    </row>
    <row r="547" spans="2:20" ht="14.4" x14ac:dyDescent="0.3">
      <c r="B547" s="30"/>
      <c r="C547" s="16"/>
      <c r="D547" s="16"/>
      <c r="E547" s="25"/>
      <c r="F547" s="16"/>
      <c r="G547" s="15"/>
      <c r="H547" s="14"/>
      <c r="I547" s="13"/>
      <c r="J547" s="13"/>
      <c r="K547" s="12"/>
      <c r="L547" s="232">
        <f t="shared" si="47"/>
        <v>0</v>
      </c>
      <c r="M547" s="234">
        <f t="shared" si="48"/>
        <v>0</v>
      </c>
      <c r="N547" s="11">
        <f>IF(Q547="x",0,IF(J547&lt;(INDEX(Lookup!$U$2:$U$10,MATCH($D$47,Lookup!$S$2:$S$10,0))),0,$L$12*K547))</f>
        <v>0</v>
      </c>
      <c r="O547" s="234">
        <f t="shared" si="49"/>
        <v>0</v>
      </c>
      <c r="P547" s="10"/>
      <c r="Q547" s="9"/>
      <c r="S547" s="340">
        <f t="shared" si="50"/>
        <v>0</v>
      </c>
      <c r="T547" s="340">
        <f t="shared" si="51"/>
        <v>0</v>
      </c>
    </row>
    <row r="548" spans="2:20" ht="14.4" x14ac:dyDescent="0.3">
      <c r="B548" s="30"/>
      <c r="C548" s="16"/>
      <c r="D548" s="16"/>
      <c r="E548" s="25"/>
      <c r="F548" s="16"/>
      <c r="G548" s="15"/>
      <c r="H548" s="14"/>
      <c r="I548" s="13"/>
      <c r="J548" s="13"/>
      <c r="K548" s="12"/>
      <c r="L548" s="232">
        <f t="shared" si="47"/>
        <v>0</v>
      </c>
      <c r="M548" s="234">
        <f t="shared" si="48"/>
        <v>0</v>
      </c>
      <c r="N548" s="11">
        <f>IF(Q548="x",0,IF(J548&lt;(INDEX(Lookup!$U$2:$U$10,MATCH($D$47,Lookup!$S$2:$S$10,0))),0,$L$12*K548))</f>
        <v>0</v>
      </c>
      <c r="O548" s="234">
        <f t="shared" si="49"/>
        <v>0</v>
      </c>
      <c r="P548" s="10"/>
      <c r="Q548" s="9"/>
      <c r="S548" s="340">
        <f t="shared" si="50"/>
        <v>0</v>
      </c>
      <c r="T548" s="340">
        <f t="shared" si="51"/>
        <v>0</v>
      </c>
    </row>
    <row r="549" spans="2:20" ht="14.4" x14ac:dyDescent="0.3">
      <c r="B549" s="30"/>
      <c r="C549" s="16"/>
      <c r="D549" s="16"/>
      <c r="E549" s="25"/>
      <c r="F549" s="16"/>
      <c r="G549" s="15"/>
      <c r="H549" s="14"/>
      <c r="I549" s="13"/>
      <c r="J549" s="13"/>
      <c r="K549" s="12"/>
      <c r="L549" s="232">
        <f t="shared" si="47"/>
        <v>0</v>
      </c>
      <c r="M549" s="234">
        <f t="shared" si="48"/>
        <v>0</v>
      </c>
      <c r="N549" s="11">
        <f>IF(Q549="x",0,IF(J549&lt;(INDEX(Lookup!$U$2:$U$10,MATCH($D$47,Lookup!$S$2:$S$10,0))),0,$L$12*K549))</f>
        <v>0</v>
      </c>
      <c r="O549" s="234">
        <f t="shared" si="49"/>
        <v>0</v>
      </c>
      <c r="P549" s="10"/>
      <c r="Q549" s="9"/>
      <c r="S549" s="340">
        <f t="shared" si="50"/>
        <v>0</v>
      </c>
      <c r="T549" s="340">
        <f t="shared" si="51"/>
        <v>0</v>
      </c>
    </row>
    <row r="550" spans="2:20" ht="14.4" x14ac:dyDescent="0.3">
      <c r="B550" s="30"/>
      <c r="C550" s="16"/>
      <c r="D550" s="16"/>
      <c r="E550" s="25"/>
      <c r="F550" s="16"/>
      <c r="G550" s="15"/>
      <c r="H550" s="14"/>
      <c r="I550" s="13"/>
      <c r="J550" s="13"/>
      <c r="K550" s="12"/>
      <c r="L550" s="232">
        <f t="shared" si="47"/>
        <v>0</v>
      </c>
      <c r="M550" s="234">
        <f t="shared" si="48"/>
        <v>0</v>
      </c>
      <c r="N550" s="11">
        <f>IF(Q550="x",0,IF(J550&lt;(INDEX(Lookup!$U$2:$U$10,MATCH($D$47,Lookup!$S$2:$S$10,0))),0,$L$12*K550))</f>
        <v>0</v>
      </c>
      <c r="O550" s="234">
        <f t="shared" si="49"/>
        <v>0</v>
      </c>
      <c r="P550" s="10"/>
      <c r="Q550" s="9"/>
      <c r="S550" s="340">
        <f t="shared" si="50"/>
        <v>0</v>
      </c>
      <c r="T550" s="340">
        <f t="shared" si="51"/>
        <v>0</v>
      </c>
    </row>
    <row r="551" spans="2:20" ht="14.4" x14ac:dyDescent="0.3">
      <c r="B551" s="30"/>
      <c r="C551" s="16"/>
      <c r="D551" s="16"/>
      <c r="E551" s="25"/>
      <c r="F551" s="16"/>
      <c r="G551" s="15"/>
      <c r="H551" s="14"/>
      <c r="I551" s="13"/>
      <c r="J551" s="13"/>
      <c r="K551" s="12"/>
      <c r="L551" s="232">
        <f t="shared" si="47"/>
        <v>0</v>
      </c>
      <c r="M551" s="234">
        <f t="shared" si="48"/>
        <v>0</v>
      </c>
      <c r="N551" s="11">
        <f>IF(Q551="x",0,IF(J551&lt;(INDEX(Lookup!$U$2:$U$10,MATCH($D$47,Lookup!$S$2:$S$10,0))),0,$L$12*K551))</f>
        <v>0</v>
      </c>
      <c r="O551" s="234">
        <f t="shared" si="49"/>
        <v>0</v>
      </c>
      <c r="P551" s="10"/>
      <c r="Q551" s="9"/>
      <c r="S551" s="340">
        <f t="shared" si="50"/>
        <v>0</v>
      </c>
      <c r="T551" s="340">
        <f t="shared" si="51"/>
        <v>0</v>
      </c>
    </row>
    <row r="552" spans="2:20" ht="14.4" x14ac:dyDescent="0.3">
      <c r="B552" s="30"/>
      <c r="C552" s="16"/>
      <c r="D552" s="16"/>
      <c r="E552" s="25"/>
      <c r="F552" s="16"/>
      <c r="G552" s="15"/>
      <c r="H552" s="14"/>
      <c r="I552" s="13"/>
      <c r="J552" s="13"/>
      <c r="K552" s="12"/>
      <c r="L552" s="232">
        <f t="shared" si="47"/>
        <v>0</v>
      </c>
      <c r="M552" s="234">
        <f t="shared" si="48"/>
        <v>0</v>
      </c>
      <c r="N552" s="11">
        <f>IF(Q552="x",0,IF(J552&lt;(INDEX(Lookup!$U$2:$U$10,MATCH($D$47,Lookup!$S$2:$S$10,0))),0,$L$12*K552))</f>
        <v>0</v>
      </c>
      <c r="O552" s="234">
        <f t="shared" si="49"/>
        <v>0</v>
      </c>
      <c r="P552" s="10"/>
      <c r="Q552" s="9"/>
      <c r="S552" s="340">
        <f t="shared" si="50"/>
        <v>0</v>
      </c>
      <c r="T552" s="340">
        <f t="shared" si="51"/>
        <v>0</v>
      </c>
    </row>
    <row r="553" spans="2:20" ht="14.4" x14ac:dyDescent="0.3">
      <c r="B553" s="30"/>
      <c r="C553" s="16"/>
      <c r="D553" s="16"/>
      <c r="E553" s="25"/>
      <c r="F553" s="16"/>
      <c r="G553" s="15"/>
      <c r="H553" s="14"/>
      <c r="I553" s="13"/>
      <c r="J553" s="13"/>
      <c r="K553" s="12"/>
      <c r="L553" s="232">
        <f t="shared" si="47"/>
        <v>0</v>
      </c>
      <c r="M553" s="234">
        <f t="shared" si="48"/>
        <v>0</v>
      </c>
      <c r="N553" s="11">
        <f>IF(Q553="x",0,IF(J553&lt;(INDEX(Lookup!$U$2:$U$10,MATCH($D$47,Lookup!$S$2:$S$10,0))),0,$L$12*K553))</f>
        <v>0</v>
      </c>
      <c r="O553" s="234">
        <f t="shared" si="49"/>
        <v>0</v>
      </c>
      <c r="P553" s="10"/>
      <c r="Q553" s="9"/>
      <c r="S553" s="340">
        <f t="shared" si="50"/>
        <v>0</v>
      </c>
      <c r="T553" s="340">
        <f t="shared" si="51"/>
        <v>0</v>
      </c>
    </row>
    <row r="554" spans="2:20" ht="14.4" x14ac:dyDescent="0.3">
      <c r="B554" s="30"/>
      <c r="C554" s="16"/>
      <c r="D554" s="16"/>
      <c r="E554" s="25"/>
      <c r="F554" s="16"/>
      <c r="G554" s="15"/>
      <c r="H554" s="14"/>
      <c r="I554" s="13"/>
      <c r="J554" s="13"/>
      <c r="K554" s="12"/>
      <c r="L554" s="232">
        <f t="shared" si="47"/>
        <v>0</v>
      </c>
      <c r="M554" s="234">
        <f t="shared" si="48"/>
        <v>0</v>
      </c>
      <c r="N554" s="11">
        <f>IF(Q554="x",0,IF(J554&lt;(INDEX(Lookup!$U$2:$U$10,MATCH($D$47,Lookup!$S$2:$S$10,0))),0,$L$12*K554))</f>
        <v>0</v>
      </c>
      <c r="O554" s="234">
        <f t="shared" si="49"/>
        <v>0</v>
      </c>
      <c r="P554" s="10"/>
      <c r="Q554" s="9"/>
      <c r="S554" s="340">
        <f t="shared" si="50"/>
        <v>0</v>
      </c>
      <c r="T554" s="340">
        <f t="shared" si="51"/>
        <v>0</v>
      </c>
    </row>
    <row r="555" spans="2:20" ht="14.4" x14ac:dyDescent="0.3">
      <c r="B555" s="30"/>
      <c r="C555" s="16"/>
      <c r="D555" s="16"/>
      <c r="E555" s="25"/>
      <c r="F555" s="16"/>
      <c r="G555" s="15"/>
      <c r="H555" s="14"/>
      <c r="I555" s="13"/>
      <c r="J555" s="13"/>
      <c r="K555" s="12"/>
      <c r="L555" s="232">
        <f t="shared" si="47"/>
        <v>0</v>
      </c>
      <c r="M555" s="234">
        <f t="shared" si="48"/>
        <v>0</v>
      </c>
      <c r="N555" s="11">
        <f>IF(Q555="x",0,IF(J555&lt;(INDEX(Lookup!$U$2:$U$10,MATCH($D$47,Lookup!$S$2:$S$10,0))),0,$L$12*K555))</f>
        <v>0</v>
      </c>
      <c r="O555" s="234">
        <f t="shared" si="49"/>
        <v>0</v>
      </c>
      <c r="P555" s="10"/>
      <c r="Q555" s="9"/>
      <c r="S555" s="340">
        <f t="shared" si="50"/>
        <v>0</v>
      </c>
      <c r="T555" s="340">
        <f t="shared" si="51"/>
        <v>0</v>
      </c>
    </row>
    <row r="556" spans="2:20" ht="14.4" x14ac:dyDescent="0.3">
      <c r="B556" s="30"/>
      <c r="C556" s="16"/>
      <c r="D556" s="16"/>
      <c r="E556" s="25"/>
      <c r="F556" s="16"/>
      <c r="G556" s="15"/>
      <c r="H556" s="14"/>
      <c r="I556" s="13"/>
      <c r="J556" s="13"/>
      <c r="K556" s="12"/>
      <c r="L556" s="232">
        <f t="shared" si="47"/>
        <v>0</v>
      </c>
      <c r="M556" s="234">
        <f t="shared" si="48"/>
        <v>0</v>
      </c>
      <c r="N556" s="11">
        <f>IF(Q556="x",0,IF(J556&lt;(INDEX(Lookup!$U$2:$U$10,MATCH($D$47,Lookup!$S$2:$S$10,0))),0,$L$12*K556))</f>
        <v>0</v>
      </c>
      <c r="O556" s="234">
        <f t="shared" si="49"/>
        <v>0</v>
      </c>
      <c r="P556" s="10"/>
      <c r="Q556" s="9"/>
      <c r="S556" s="340">
        <f t="shared" si="50"/>
        <v>0</v>
      </c>
      <c r="T556" s="340">
        <f t="shared" si="51"/>
        <v>0</v>
      </c>
    </row>
    <row r="557" spans="2:20" ht="14.4" x14ac:dyDescent="0.3">
      <c r="B557" s="30"/>
      <c r="C557" s="16"/>
      <c r="D557" s="16"/>
      <c r="E557" s="25"/>
      <c r="F557" s="16"/>
      <c r="G557" s="15"/>
      <c r="H557" s="14"/>
      <c r="I557" s="13"/>
      <c r="J557" s="13"/>
      <c r="K557" s="12"/>
      <c r="L557" s="232">
        <f t="shared" si="47"/>
        <v>0</v>
      </c>
      <c r="M557" s="234">
        <f t="shared" si="48"/>
        <v>0</v>
      </c>
      <c r="N557" s="11">
        <f>IF(Q557="x",0,IF(J557&lt;(INDEX(Lookup!$U$2:$U$10,MATCH($D$47,Lookup!$S$2:$S$10,0))),0,$L$12*K557))</f>
        <v>0</v>
      </c>
      <c r="O557" s="234">
        <f t="shared" si="49"/>
        <v>0</v>
      </c>
      <c r="P557" s="10"/>
      <c r="Q557" s="9"/>
      <c r="S557" s="340">
        <f t="shared" si="50"/>
        <v>0</v>
      </c>
      <c r="T557" s="340">
        <f t="shared" si="51"/>
        <v>0</v>
      </c>
    </row>
    <row r="558" spans="2:20" ht="14.4" x14ac:dyDescent="0.3">
      <c r="B558" s="30"/>
      <c r="C558" s="16"/>
      <c r="D558" s="16"/>
      <c r="E558" s="25"/>
      <c r="F558" s="16"/>
      <c r="G558" s="15"/>
      <c r="H558" s="14"/>
      <c r="I558" s="13"/>
      <c r="J558" s="13"/>
      <c r="K558" s="12"/>
      <c r="L558" s="232">
        <f t="shared" si="47"/>
        <v>0</v>
      </c>
      <c r="M558" s="234">
        <f t="shared" si="48"/>
        <v>0</v>
      </c>
      <c r="N558" s="11">
        <f>IF(Q558="x",0,IF(J558&lt;(INDEX(Lookup!$U$2:$U$10,MATCH($D$47,Lookup!$S$2:$S$10,0))),0,$L$12*K558))</f>
        <v>0</v>
      </c>
      <c r="O558" s="234">
        <f t="shared" si="49"/>
        <v>0</v>
      </c>
      <c r="P558" s="10"/>
      <c r="Q558" s="9"/>
      <c r="S558" s="340">
        <f t="shared" si="50"/>
        <v>0</v>
      </c>
      <c r="T558" s="340">
        <f t="shared" si="51"/>
        <v>0</v>
      </c>
    </row>
    <row r="559" spans="2:20" ht="14.4" x14ac:dyDescent="0.3">
      <c r="B559" s="30"/>
      <c r="C559" s="16"/>
      <c r="D559" s="16"/>
      <c r="E559" s="25"/>
      <c r="F559" s="16"/>
      <c r="G559" s="15"/>
      <c r="H559" s="14"/>
      <c r="I559" s="13"/>
      <c r="J559" s="13"/>
      <c r="K559" s="12"/>
      <c r="L559" s="232">
        <f t="shared" si="47"/>
        <v>0</v>
      </c>
      <c r="M559" s="234">
        <f t="shared" si="48"/>
        <v>0</v>
      </c>
      <c r="N559" s="11">
        <f>IF(Q559="x",0,IF(J559&lt;(INDEX(Lookup!$U$2:$U$10,MATCH($D$47,Lookup!$S$2:$S$10,0))),0,$L$12*K559))</f>
        <v>0</v>
      </c>
      <c r="O559" s="234">
        <f t="shared" si="49"/>
        <v>0</v>
      </c>
      <c r="P559" s="10"/>
      <c r="Q559" s="9"/>
      <c r="S559" s="340">
        <f t="shared" si="50"/>
        <v>0</v>
      </c>
      <c r="T559" s="340">
        <f t="shared" si="51"/>
        <v>0</v>
      </c>
    </row>
    <row r="560" spans="2:20" ht="14.4" x14ac:dyDescent="0.3">
      <c r="B560" s="30"/>
      <c r="C560" s="16"/>
      <c r="D560" s="16"/>
      <c r="E560" s="25"/>
      <c r="F560" s="16"/>
      <c r="G560" s="15"/>
      <c r="H560" s="14"/>
      <c r="I560" s="13"/>
      <c r="J560" s="13"/>
      <c r="K560" s="12"/>
      <c r="L560" s="232">
        <f t="shared" si="47"/>
        <v>0</v>
      </c>
      <c r="M560" s="234">
        <f t="shared" si="48"/>
        <v>0</v>
      </c>
      <c r="N560" s="11">
        <f>IF(Q560="x",0,IF(J560&lt;(INDEX(Lookup!$U$2:$U$10,MATCH($D$47,Lookup!$S$2:$S$10,0))),0,$L$12*K560))</f>
        <v>0</v>
      </c>
      <c r="O560" s="234">
        <f t="shared" si="49"/>
        <v>0</v>
      </c>
      <c r="P560" s="10"/>
      <c r="Q560" s="9"/>
      <c r="S560" s="340">
        <f t="shared" si="50"/>
        <v>0</v>
      </c>
      <c r="T560" s="340">
        <f t="shared" si="51"/>
        <v>0</v>
      </c>
    </row>
    <row r="561" spans="2:20" ht="14.4" x14ac:dyDescent="0.3">
      <c r="B561" s="30"/>
      <c r="C561" s="16"/>
      <c r="D561" s="16"/>
      <c r="E561" s="25"/>
      <c r="F561" s="16"/>
      <c r="G561" s="15"/>
      <c r="H561" s="14"/>
      <c r="I561" s="13"/>
      <c r="J561" s="13"/>
      <c r="K561" s="12"/>
      <c r="L561" s="232">
        <f t="shared" si="47"/>
        <v>0</v>
      </c>
      <c r="M561" s="234">
        <f t="shared" si="48"/>
        <v>0</v>
      </c>
      <c r="N561" s="11">
        <f>IF(Q561="x",0,IF(J561&lt;(INDEX(Lookup!$U$2:$U$10,MATCH($D$47,Lookup!$S$2:$S$10,0))),0,$L$12*K561))</f>
        <v>0</v>
      </c>
      <c r="O561" s="234">
        <f t="shared" si="49"/>
        <v>0</v>
      </c>
      <c r="P561" s="10"/>
      <c r="Q561" s="9"/>
      <c r="S561" s="340">
        <f t="shared" si="50"/>
        <v>0</v>
      </c>
      <c r="T561" s="340">
        <f t="shared" si="51"/>
        <v>0</v>
      </c>
    </row>
    <row r="562" spans="2:20" ht="14.4" x14ac:dyDescent="0.3">
      <c r="B562" s="30"/>
      <c r="C562" s="16"/>
      <c r="D562" s="16"/>
      <c r="E562" s="25"/>
      <c r="F562" s="16"/>
      <c r="G562" s="15"/>
      <c r="H562" s="14"/>
      <c r="I562" s="13"/>
      <c r="J562" s="13"/>
      <c r="K562" s="12"/>
      <c r="L562" s="232">
        <f t="shared" ref="L562:L625" si="52">IF(ROUNDDOWN(DATEDIF(I562,J562,"d")/7,0)&gt;$L$12,$L$12*K562,K562*ROUNDDOWN(DATEDIF(I562,J562,"d")/7,0))</f>
        <v>0</v>
      </c>
      <c r="M562" s="234">
        <f t="shared" ref="M562:M625" si="53">L562*$L$6</f>
        <v>0</v>
      </c>
      <c r="N562" s="11">
        <f>IF(Q562="x",0,IF(J562&lt;(INDEX(Lookup!$U$2:$U$10,MATCH($D$47,Lookup!$S$2:$S$10,0))),0,$L$12*K562))</f>
        <v>0</v>
      </c>
      <c r="O562" s="234">
        <f t="shared" ref="O562:O625" si="54">N562*$L$6</f>
        <v>0</v>
      </c>
      <c r="P562" s="10"/>
      <c r="Q562" s="9"/>
      <c r="S562" s="340">
        <f t="shared" si="50"/>
        <v>0</v>
      </c>
      <c r="T562" s="340">
        <f t="shared" si="51"/>
        <v>0</v>
      </c>
    </row>
    <row r="563" spans="2:20" ht="14.4" x14ac:dyDescent="0.3">
      <c r="B563" s="30"/>
      <c r="C563" s="16"/>
      <c r="D563" s="16"/>
      <c r="E563" s="25"/>
      <c r="F563" s="16"/>
      <c r="G563" s="15"/>
      <c r="H563" s="14"/>
      <c r="I563" s="13"/>
      <c r="J563" s="13"/>
      <c r="K563" s="12"/>
      <c r="L563" s="232">
        <f t="shared" si="52"/>
        <v>0</v>
      </c>
      <c r="M563" s="234">
        <f t="shared" si="53"/>
        <v>0</v>
      </c>
      <c r="N563" s="11">
        <f>IF(Q563="x",0,IF(J563&lt;(INDEX(Lookup!$U$2:$U$10,MATCH($D$47,Lookup!$S$2:$S$10,0))),0,$L$12*K563))</f>
        <v>0</v>
      </c>
      <c r="O563" s="234">
        <f t="shared" si="54"/>
        <v>0</v>
      </c>
      <c r="P563" s="10"/>
      <c r="Q563" s="9"/>
      <c r="S563" s="340">
        <f t="shared" ref="S563:S626" si="55">M563*$I$35</f>
        <v>0</v>
      </c>
      <c r="T563" s="340">
        <f t="shared" ref="T563:T626" si="56">O563*$I$44</f>
        <v>0</v>
      </c>
    </row>
    <row r="564" spans="2:20" ht="14.4" x14ac:dyDescent="0.3">
      <c r="B564" s="30"/>
      <c r="C564" s="16"/>
      <c r="D564" s="16"/>
      <c r="E564" s="25"/>
      <c r="F564" s="16"/>
      <c r="G564" s="15"/>
      <c r="H564" s="14"/>
      <c r="I564" s="13"/>
      <c r="J564" s="13"/>
      <c r="K564" s="12"/>
      <c r="L564" s="232">
        <f t="shared" si="52"/>
        <v>0</v>
      </c>
      <c r="M564" s="234">
        <f t="shared" si="53"/>
        <v>0</v>
      </c>
      <c r="N564" s="11">
        <f>IF(Q564="x",0,IF(J564&lt;(INDEX(Lookup!$U$2:$U$10,MATCH($D$47,Lookup!$S$2:$S$10,0))),0,$L$12*K564))</f>
        <v>0</v>
      </c>
      <c r="O564" s="234">
        <f t="shared" si="54"/>
        <v>0</v>
      </c>
      <c r="P564" s="10"/>
      <c r="Q564" s="9"/>
      <c r="S564" s="340">
        <f t="shared" si="55"/>
        <v>0</v>
      </c>
      <c r="T564" s="340">
        <f t="shared" si="56"/>
        <v>0</v>
      </c>
    </row>
    <row r="565" spans="2:20" ht="14.4" x14ac:dyDescent="0.3">
      <c r="B565" s="30"/>
      <c r="C565" s="16"/>
      <c r="D565" s="16"/>
      <c r="E565" s="25"/>
      <c r="F565" s="16"/>
      <c r="G565" s="15"/>
      <c r="H565" s="14"/>
      <c r="I565" s="13"/>
      <c r="J565" s="13"/>
      <c r="K565" s="12"/>
      <c r="L565" s="232">
        <f t="shared" si="52"/>
        <v>0</v>
      </c>
      <c r="M565" s="234">
        <f t="shared" si="53"/>
        <v>0</v>
      </c>
      <c r="N565" s="11">
        <f>IF(Q565="x",0,IF(J565&lt;(INDEX(Lookup!$U$2:$U$10,MATCH($D$47,Lookup!$S$2:$S$10,0))),0,$L$12*K565))</f>
        <v>0</v>
      </c>
      <c r="O565" s="234">
        <f t="shared" si="54"/>
        <v>0</v>
      </c>
      <c r="P565" s="10"/>
      <c r="Q565" s="9"/>
      <c r="S565" s="340">
        <f t="shared" si="55"/>
        <v>0</v>
      </c>
      <c r="T565" s="340">
        <f t="shared" si="56"/>
        <v>0</v>
      </c>
    </row>
    <row r="566" spans="2:20" ht="14.4" x14ac:dyDescent="0.3">
      <c r="B566" s="30"/>
      <c r="C566" s="16"/>
      <c r="D566" s="16"/>
      <c r="E566" s="25"/>
      <c r="F566" s="16"/>
      <c r="G566" s="15"/>
      <c r="H566" s="14"/>
      <c r="I566" s="13"/>
      <c r="J566" s="13"/>
      <c r="K566" s="12"/>
      <c r="L566" s="232">
        <f t="shared" si="52"/>
        <v>0</v>
      </c>
      <c r="M566" s="234">
        <f t="shared" si="53"/>
        <v>0</v>
      </c>
      <c r="N566" s="11">
        <f>IF(Q566="x",0,IF(J566&lt;(INDEX(Lookup!$U$2:$U$10,MATCH($D$47,Lookup!$S$2:$S$10,0))),0,$L$12*K566))</f>
        <v>0</v>
      </c>
      <c r="O566" s="234">
        <f t="shared" si="54"/>
        <v>0</v>
      </c>
      <c r="P566" s="10"/>
      <c r="Q566" s="9"/>
      <c r="S566" s="340">
        <f t="shared" si="55"/>
        <v>0</v>
      </c>
      <c r="T566" s="340">
        <f t="shared" si="56"/>
        <v>0</v>
      </c>
    </row>
    <row r="567" spans="2:20" ht="14.4" x14ac:dyDescent="0.3">
      <c r="B567" s="30"/>
      <c r="C567" s="16"/>
      <c r="D567" s="16"/>
      <c r="E567" s="25"/>
      <c r="F567" s="16"/>
      <c r="G567" s="15"/>
      <c r="H567" s="14"/>
      <c r="I567" s="13"/>
      <c r="J567" s="13"/>
      <c r="K567" s="12"/>
      <c r="L567" s="232">
        <f t="shared" si="52"/>
        <v>0</v>
      </c>
      <c r="M567" s="234">
        <f t="shared" si="53"/>
        <v>0</v>
      </c>
      <c r="N567" s="11">
        <f>IF(Q567="x",0,IF(J567&lt;(INDEX(Lookup!$U$2:$U$10,MATCH($D$47,Lookup!$S$2:$S$10,0))),0,$L$12*K567))</f>
        <v>0</v>
      </c>
      <c r="O567" s="234">
        <f t="shared" si="54"/>
        <v>0</v>
      </c>
      <c r="P567" s="10"/>
      <c r="Q567" s="9"/>
      <c r="S567" s="340">
        <f t="shared" si="55"/>
        <v>0</v>
      </c>
      <c r="T567" s="340">
        <f t="shared" si="56"/>
        <v>0</v>
      </c>
    </row>
    <row r="568" spans="2:20" ht="14.4" x14ac:dyDescent="0.3">
      <c r="B568" s="30"/>
      <c r="C568" s="16"/>
      <c r="D568" s="16"/>
      <c r="E568" s="25"/>
      <c r="F568" s="16"/>
      <c r="G568" s="15"/>
      <c r="H568" s="14"/>
      <c r="I568" s="13"/>
      <c r="J568" s="13"/>
      <c r="K568" s="12"/>
      <c r="L568" s="232">
        <f t="shared" si="52"/>
        <v>0</v>
      </c>
      <c r="M568" s="234">
        <f t="shared" si="53"/>
        <v>0</v>
      </c>
      <c r="N568" s="11">
        <f>IF(Q568="x",0,IF(J568&lt;(INDEX(Lookup!$U$2:$U$10,MATCH($D$47,Lookup!$S$2:$S$10,0))),0,$L$12*K568))</f>
        <v>0</v>
      </c>
      <c r="O568" s="234">
        <f t="shared" si="54"/>
        <v>0</v>
      </c>
      <c r="P568" s="10"/>
      <c r="Q568" s="9"/>
      <c r="S568" s="340">
        <f t="shared" si="55"/>
        <v>0</v>
      </c>
      <c r="T568" s="340">
        <f t="shared" si="56"/>
        <v>0</v>
      </c>
    </row>
    <row r="569" spans="2:20" ht="14.4" x14ac:dyDescent="0.3">
      <c r="B569" s="30"/>
      <c r="C569" s="16"/>
      <c r="D569" s="16"/>
      <c r="E569" s="25"/>
      <c r="F569" s="16"/>
      <c r="G569" s="15"/>
      <c r="H569" s="14"/>
      <c r="I569" s="13"/>
      <c r="J569" s="13"/>
      <c r="K569" s="12"/>
      <c r="L569" s="232">
        <f t="shared" si="52"/>
        <v>0</v>
      </c>
      <c r="M569" s="234">
        <f t="shared" si="53"/>
        <v>0</v>
      </c>
      <c r="N569" s="11">
        <f>IF(Q569="x",0,IF(J569&lt;(INDEX(Lookup!$U$2:$U$10,MATCH($D$47,Lookup!$S$2:$S$10,0))),0,$L$12*K569))</f>
        <v>0</v>
      </c>
      <c r="O569" s="234">
        <f t="shared" si="54"/>
        <v>0</v>
      </c>
      <c r="P569" s="10"/>
      <c r="Q569" s="9"/>
      <c r="S569" s="340">
        <f t="shared" si="55"/>
        <v>0</v>
      </c>
      <c r="T569" s="340">
        <f t="shared" si="56"/>
        <v>0</v>
      </c>
    </row>
    <row r="570" spans="2:20" ht="14.4" x14ac:dyDescent="0.3">
      <c r="B570" s="30"/>
      <c r="C570" s="16"/>
      <c r="D570" s="16"/>
      <c r="E570" s="25"/>
      <c r="F570" s="16"/>
      <c r="G570" s="15"/>
      <c r="H570" s="14"/>
      <c r="I570" s="13"/>
      <c r="J570" s="13"/>
      <c r="K570" s="12"/>
      <c r="L570" s="232">
        <f t="shared" si="52"/>
        <v>0</v>
      </c>
      <c r="M570" s="234">
        <f t="shared" si="53"/>
        <v>0</v>
      </c>
      <c r="N570" s="11">
        <f>IF(Q570="x",0,IF(J570&lt;(INDEX(Lookup!$U$2:$U$10,MATCH($D$47,Lookup!$S$2:$S$10,0))),0,$L$12*K570))</f>
        <v>0</v>
      </c>
      <c r="O570" s="234">
        <f t="shared" si="54"/>
        <v>0</v>
      </c>
      <c r="P570" s="10"/>
      <c r="Q570" s="9"/>
      <c r="S570" s="340">
        <f t="shared" si="55"/>
        <v>0</v>
      </c>
      <c r="T570" s="340">
        <f t="shared" si="56"/>
        <v>0</v>
      </c>
    </row>
    <row r="571" spans="2:20" ht="14.4" x14ac:dyDescent="0.3">
      <c r="B571" s="30"/>
      <c r="C571" s="16"/>
      <c r="D571" s="16"/>
      <c r="E571" s="25"/>
      <c r="F571" s="16"/>
      <c r="G571" s="15"/>
      <c r="H571" s="14"/>
      <c r="I571" s="13"/>
      <c r="J571" s="13"/>
      <c r="K571" s="12"/>
      <c r="L571" s="232">
        <f t="shared" si="52"/>
        <v>0</v>
      </c>
      <c r="M571" s="234">
        <f t="shared" si="53"/>
        <v>0</v>
      </c>
      <c r="N571" s="11">
        <f>IF(Q571="x",0,IF(J571&lt;(INDEX(Lookup!$U$2:$U$10,MATCH($D$47,Lookup!$S$2:$S$10,0))),0,$L$12*K571))</f>
        <v>0</v>
      </c>
      <c r="O571" s="234">
        <f t="shared" si="54"/>
        <v>0</v>
      </c>
      <c r="P571" s="10"/>
      <c r="Q571" s="9"/>
      <c r="S571" s="340">
        <f t="shared" si="55"/>
        <v>0</v>
      </c>
      <c r="T571" s="340">
        <f t="shared" si="56"/>
        <v>0</v>
      </c>
    </row>
    <row r="572" spans="2:20" ht="14.4" x14ac:dyDescent="0.3">
      <c r="B572" s="30"/>
      <c r="C572" s="16"/>
      <c r="D572" s="16"/>
      <c r="E572" s="25"/>
      <c r="F572" s="16"/>
      <c r="G572" s="15"/>
      <c r="H572" s="14"/>
      <c r="I572" s="13"/>
      <c r="J572" s="13"/>
      <c r="K572" s="12"/>
      <c r="L572" s="232">
        <f t="shared" si="52"/>
        <v>0</v>
      </c>
      <c r="M572" s="234">
        <f t="shared" si="53"/>
        <v>0</v>
      </c>
      <c r="N572" s="11">
        <f>IF(Q572="x",0,IF(J572&lt;(INDEX(Lookup!$U$2:$U$10,MATCH($D$47,Lookup!$S$2:$S$10,0))),0,$L$12*K572))</f>
        <v>0</v>
      </c>
      <c r="O572" s="234">
        <f t="shared" si="54"/>
        <v>0</v>
      </c>
      <c r="P572" s="10"/>
      <c r="Q572" s="9"/>
      <c r="S572" s="340">
        <f t="shared" si="55"/>
        <v>0</v>
      </c>
      <c r="T572" s="340">
        <f t="shared" si="56"/>
        <v>0</v>
      </c>
    </row>
    <row r="573" spans="2:20" ht="14.4" x14ac:dyDescent="0.3">
      <c r="B573" s="30"/>
      <c r="C573" s="16"/>
      <c r="D573" s="16"/>
      <c r="E573" s="25"/>
      <c r="F573" s="16"/>
      <c r="G573" s="15"/>
      <c r="H573" s="14"/>
      <c r="I573" s="13"/>
      <c r="J573" s="13"/>
      <c r="K573" s="12"/>
      <c r="L573" s="232">
        <f t="shared" si="52"/>
        <v>0</v>
      </c>
      <c r="M573" s="234">
        <f t="shared" si="53"/>
        <v>0</v>
      </c>
      <c r="N573" s="11">
        <f>IF(Q573="x",0,IF(J573&lt;(INDEX(Lookup!$U$2:$U$10,MATCH($D$47,Lookup!$S$2:$S$10,0))),0,$L$12*K573))</f>
        <v>0</v>
      </c>
      <c r="O573" s="234">
        <f t="shared" si="54"/>
        <v>0</v>
      </c>
      <c r="P573" s="10"/>
      <c r="Q573" s="9"/>
      <c r="S573" s="340">
        <f t="shared" si="55"/>
        <v>0</v>
      </c>
      <c r="T573" s="340">
        <f t="shared" si="56"/>
        <v>0</v>
      </c>
    </row>
    <row r="574" spans="2:20" ht="14.4" x14ac:dyDescent="0.3">
      <c r="B574" s="30"/>
      <c r="C574" s="16"/>
      <c r="D574" s="16"/>
      <c r="E574" s="25"/>
      <c r="F574" s="16"/>
      <c r="G574" s="15"/>
      <c r="H574" s="14"/>
      <c r="I574" s="13"/>
      <c r="J574" s="13"/>
      <c r="K574" s="12"/>
      <c r="L574" s="232">
        <f t="shared" si="52"/>
        <v>0</v>
      </c>
      <c r="M574" s="234">
        <f t="shared" si="53"/>
        <v>0</v>
      </c>
      <c r="N574" s="11">
        <f>IF(Q574="x",0,IF(J574&lt;(INDEX(Lookup!$U$2:$U$10,MATCH($D$47,Lookup!$S$2:$S$10,0))),0,$L$12*K574))</f>
        <v>0</v>
      </c>
      <c r="O574" s="234">
        <f t="shared" si="54"/>
        <v>0</v>
      </c>
      <c r="P574" s="10"/>
      <c r="Q574" s="9"/>
      <c r="S574" s="340">
        <f t="shared" si="55"/>
        <v>0</v>
      </c>
      <c r="T574" s="340">
        <f t="shared" si="56"/>
        <v>0</v>
      </c>
    </row>
    <row r="575" spans="2:20" ht="14.4" x14ac:dyDescent="0.3">
      <c r="B575" s="30"/>
      <c r="C575" s="16"/>
      <c r="D575" s="16"/>
      <c r="E575" s="25"/>
      <c r="F575" s="16"/>
      <c r="G575" s="15"/>
      <c r="H575" s="14"/>
      <c r="I575" s="13"/>
      <c r="J575" s="13"/>
      <c r="K575" s="12"/>
      <c r="L575" s="232">
        <f t="shared" si="52"/>
        <v>0</v>
      </c>
      <c r="M575" s="234">
        <f t="shared" si="53"/>
        <v>0</v>
      </c>
      <c r="N575" s="11">
        <f>IF(Q575="x",0,IF(J575&lt;(INDEX(Lookup!$U$2:$U$10,MATCH($D$47,Lookup!$S$2:$S$10,0))),0,$L$12*K575))</f>
        <v>0</v>
      </c>
      <c r="O575" s="234">
        <f t="shared" si="54"/>
        <v>0</v>
      </c>
      <c r="P575" s="10"/>
      <c r="Q575" s="9"/>
      <c r="S575" s="340">
        <f t="shared" si="55"/>
        <v>0</v>
      </c>
      <c r="T575" s="340">
        <f t="shared" si="56"/>
        <v>0</v>
      </c>
    </row>
    <row r="576" spans="2:20" ht="14.4" x14ac:dyDescent="0.3">
      <c r="B576" s="30"/>
      <c r="C576" s="16"/>
      <c r="D576" s="16"/>
      <c r="E576" s="25"/>
      <c r="F576" s="16"/>
      <c r="G576" s="15"/>
      <c r="H576" s="14"/>
      <c r="I576" s="13"/>
      <c r="J576" s="13"/>
      <c r="K576" s="12"/>
      <c r="L576" s="232">
        <f t="shared" si="52"/>
        <v>0</v>
      </c>
      <c r="M576" s="234">
        <f t="shared" si="53"/>
        <v>0</v>
      </c>
      <c r="N576" s="11">
        <f>IF(Q576="x",0,IF(J576&lt;(INDEX(Lookup!$U$2:$U$10,MATCH($D$47,Lookup!$S$2:$S$10,0))),0,$L$12*K576))</f>
        <v>0</v>
      </c>
      <c r="O576" s="234">
        <f t="shared" si="54"/>
        <v>0</v>
      </c>
      <c r="P576" s="10"/>
      <c r="Q576" s="9"/>
      <c r="S576" s="340">
        <f t="shared" si="55"/>
        <v>0</v>
      </c>
      <c r="T576" s="340">
        <f t="shared" si="56"/>
        <v>0</v>
      </c>
    </row>
    <row r="577" spans="2:20" ht="14.4" x14ac:dyDescent="0.3">
      <c r="B577" s="30"/>
      <c r="C577" s="16"/>
      <c r="D577" s="16"/>
      <c r="E577" s="25"/>
      <c r="F577" s="16"/>
      <c r="G577" s="15"/>
      <c r="H577" s="14"/>
      <c r="I577" s="13"/>
      <c r="J577" s="13"/>
      <c r="K577" s="12"/>
      <c r="L577" s="232">
        <f t="shared" si="52"/>
        <v>0</v>
      </c>
      <c r="M577" s="234">
        <f t="shared" si="53"/>
        <v>0</v>
      </c>
      <c r="N577" s="11">
        <f>IF(Q577="x",0,IF(J577&lt;(INDEX(Lookup!$U$2:$U$10,MATCH($D$47,Lookup!$S$2:$S$10,0))),0,$L$12*K577))</f>
        <v>0</v>
      </c>
      <c r="O577" s="234">
        <f t="shared" si="54"/>
        <v>0</v>
      </c>
      <c r="P577" s="10"/>
      <c r="Q577" s="9"/>
      <c r="S577" s="340">
        <f t="shared" si="55"/>
        <v>0</v>
      </c>
      <c r="T577" s="340">
        <f t="shared" si="56"/>
        <v>0</v>
      </c>
    </row>
    <row r="578" spans="2:20" ht="14.4" x14ac:dyDescent="0.3">
      <c r="B578" s="30"/>
      <c r="C578" s="16"/>
      <c r="D578" s="16"/>
      <c r="E578" s="25"/>
      <c r="F578" s="16"/>
      <c r="G578" s="15"/>
      <c r="H578" s="14"/>
      <c r="I578" s="13"/>
      <c r="J578" s="13"/>
      <c r="K578" s="12"/>
      <c r="L578" s="232">
        <f t="shared" si="52"/>
        <v>0</v>
      </c>
      <c r="M578" s="234">
        <f t="shared" si="53"/>
        <v>0</v>
      </c>
      <c r="N578" s="11">
        <f>IF(Q578="x",0,IF(J578&lt;(INDEX(Lookup!$U$2:$U$10,MATCH($D$47,Lookup!$S$2:$S$10,0))),0,$L$12*K578))</f>
        <v>0</v>
      </c>
      <c r="O578" s="234">
        <f t="shared" si="54"/>
        <v>0</v>
      </c>
      <c r="P578" s="10"/>
      <c r="Q578" s="9"/>
      <c r="S578" s="340">
        <f t="shared" si="55"/>
        <v>0</v>
      </c>
      <c r="T578" s="340">
        <f t="shared" si="56"/>
        <v>0</v>
      </c>
    </row>
    <row r="579" spans="2:20" ht="14.4" x14ac:dyDescent="0.3">
      <c r="B579" s="30"/>
      <c r="C579" s="16"/>
      <c r="D579" s="16"/>
      <c r="E579" s="25"/>
      <c r="F579" s="16"/>
      <c r="G579" s="15"/>
      <c r="H579" s="14"/>
      <c r="I579" s="13"/>
      <c r="J579" s="13"/>
      <c r="K579" s="12"/>
      <c r="L579" s="232">
        <f t="shared" si="52"/>
        <v>0</v>
      </c>
      <c r="M579" s="234">
        <f t="shared" si="53"/>
        <v>0</v>
      </c>
      <c r="N579" s="11">
        <f>IF(Q579="x",0,IF(J579&lt;(INDEX(Lookup!$U$2:$U$10,MATCH($D$47,Lookup!$S$2:$S$10,0))),0,$L$12*K579))</f>
        <v>0</v>
      </c>
      <c r="O579" s="234">
        <f t="shared" si="54"/>
        <v>0</v>
      </c>
      <c r="P579" s="10"/>
      <c r="Q579" s="9"/>
      <c r="S579" s="340">
        <f t="shared" si="55"/>
        <v>0</v>
      </c>
      <c r="T579" s="340">
        <f t="shared" si="56"/>
        <v>0</v>
      </c>
    </row>
    <row r="580" spans="2:20" ht="14.4" x14ac:dyDescent="0.3">
      <c r="B580" s="30"/>
      <c r="C580" s="16"/>
      <c r="D580" s="16"/>
      <c r="E580" s="25"/>
      <c r="F580" s="16"/>
      <c r="G580" s="15"/>
      <c r="H580" s="14"/>
      <c r="I580" s="13"/>
      <c r="J580" s="13"/>
      <c r="K580" s="12"/>
      <c r="L580" s="232">
        <f t="shared" si="52"/>
        <v>0</v>
      </c>
      <c r="M580" s="234">
        <f t="shared" si="53"/>
        <v>0</v>
      </c>
      <c r="N580" s="11">
        <f>IF(Q580="x",0,IF(J580&lt;(INDEX(Lookup!$U$2:$U$10,MATCH($D$47,Lookup!$S$2:$S$10,0))),0,$L$12*K580))</f>
        <v>0</v>
      </c>
      <c r="O580" s="234">
        <f t="shared" si="54"/>
        <v>0</v>
      </c>
      <c r="P580" s="10"/>
      <c r="Q580" s="9"/>
      <c r="S580" s="340">
        <f t="shared" si="55"/>
        <v>0</v>
      </c>
      <c r="T580" s="340">
        <f t="shared" si="56"/>
        <v>0</v>
      </c>
    </row>
    <row r="581" spans="2:20" ht="14.4" x14ac:dyDescent="0.3">
      <c r="B581" s="30"/>
      <c r="C581" s="16"/>
      <c r="D581" s="16"/>
      <c r="E581" s="25"/>
      <c r="F581" s="16"/>
      <c r="G581" s="15"/>
      <c r="H581" s="14"/>
      <c r="I581" s="13"/>
      <c r="J581" s="13"/>
      <c r="K581" s="12"/>
      <c r="L581" s="232">
        <f t="shared" si="52"/>
        <v>0</v>
      </c>
      <c r="M581" s="234">
        <f t="shared" si="53"/>
        <v>0</v>
      </c>
      <c r="N581" s="11">
        <f>IF(Q581="x",0,IF(J581&lt;(INDEX(Lookup!$U$2:$U$10,MATCH($D$47,Lookup!$S$2:$S$10,0))),0,$L$12*K581))</f>
        <v>0</v>
      </c>
      <c r="O581" s="234">
        <f t="shared" si="54"/>
        <v>0</v>
      </c>
      <c r="P581" s="10"/>
      <c r="Q581" s="9"/>
      <c r="S581" s="340">
        <f t="shared" si="55"/>
        <v>0</v>
      </c>
      <c r="T581" s="340">
        <f t="shared" si="56"/>
        <v>0</v>
      </c>
    </row>
    <row r="582" spans="2:20" ht="14.4" x14ac:dyDescent="0.3">
      <c r="B582" s="30"/>
      <c r="C582" s="16"/>
      <c r="D582" s="16"/>
      <c r="E582" s="25"/>
      <c r="F582" s="16"/>
      <c r="G582" s="15"/>
      <c r="H582" s="14"/>
      <c r="I582" s="13"/>
      <c r="J582" s="13"/>
      <c r="K582" s="12"/>
      <c r="L582" s="232">
        <f t="shared" si="52"/>
        <v>0</v>
      </c>
      <c r="M582" s="234">
        <f t="shared" si="53"/>
        <v>0</v>
      </c>
      <c r="N582" s="11">
        <f>IF(Q582="x",0,IF(J582&lt;(INDEX(Lookup!$U$2:$U$10,MATCH($D$47,Lookup!$S$2:$S$10,0))),0,$L$12*K582))</f>
        <v>0</v>
      </c>
      <c r="O582" s="234">
        <f t="shared" si="54"/>
        <v>0</v>
      </c>
      <c r="P582" s="10"/>
      <c r="Q582" s="9"/>
      <c r="S582" s="340">
        <f t="shared" si="55"/>
        <v>0</v>
      </c>
      <c r="T582" s="340">
        <f t="shared" si="56"/>
        <v>0</v>
      </c>
    </row>
    <row r="583" spans="2:20" ht="14.4" x14ac:dyDescent="0.3">
      <c r="B583" s="30"/>
      <c r="C583" s="16"/>
      <c r="D583" s="16"/>
      <c r="E583" s="25"/>
      <c r="F583" s="16"/>
      <c r="G583" s="15"/>
      <c r="H583" s="14"/>
      <c r="I583" s="13"/>
      <c r="J583" s="13"/>
      <c r="K583" s="12"/>
      <c r="L583" s="232">
        <f t="shared" si="52"/>
        <v>0</v>
      </c>
      <c r="M583" s="234">
        <f t="shared" si="53"/>
        <v>0</v>
      </c>
      <c r="N583" s="11">
        <f>IF(Q583="x",0,IF(J583&lt;(INDEX(Lookup!$U$2:$U$10,MATCH($D$47,Lookup!$S$2:$S$10,0))),0,$L$12*K583))</f>
        <v>0</v>
      </c>
      <c r="O583" s="234">
        <f t="shared" si="54"/>
        <v>0</v>
      </c>
      <c r="P583" s="10"/>
      <c r="Q583" s="9"/>
      <c r="S583" s="340">
        <f t="shared" si="55"/>
        <v>0</v>
      </c>
      <c r="T583" s="340">
        <f t="shared" si="56"/>
        <v>0</v>
      </c>
    </row>
    <row r="584" spans="2:20" ht="14.4" x14ac:dyDescent="0.3">
      <c r="B584" s="30"/>
      <c r="C584" s="16"/>
      <c r="D584" s="16"/>
      <c r="E584" s="25"/>
      <c r="F584" s="16"/>
      <c r="G584" s="15"/>
      <c r="H584" s="14"/>
      <c r="I584" s="13"/>
      <c r="J584" s="13"/>
      <c r="K584" s="12"/>
      <c r="L584" s="232">
        <f t="shared" si="52"/>
        <v>0</v>
      </c>
      <c r="M584" s="234">
        <f t="shared" si="53"/>
        <v>0</v>
      </c>
      <c r="N584" s="11">
        <f>IF(Q584="x",0,IF(J584&lt;(INDEX(Lookup!$U$2:$U$10,MATCH($D$47,Lookup!$S$2:$S$10,0))),0,$L$12*K584))</f>
        <v>0</v>
      </c>
      <c r="O584" s="234">
        <f t="shared" si="54"/>
        <v>0</v>
      </c>
      <c r="P584" s="10"/>
      <c r="Q584" s="9"/>
      <c r="S584" s="340">
        <f t="shared" si="55"/>
        <v>0</v>
      </c>
      <c r="T584" s="340">
        <f t="shared" si="56"/>
        <v>0</v>
      </c>
    </row>
    <row r="585" spans="2:20" ht="14.4" x14ac:dyDescent="0.3">
      <c r="B585" s="30"/>
      <c r="C585" s="16"/>
      <c r="D585" s="16"/>
      <c r="E585" s="25"/>
      <c r="F585" s="16"/>
      <c r="G585" s="15"/>
      <c r="H585" s="14"/>
      <c r="I585" s="13"/>
      <c r="J585" s="13"/>
      <c r="K585" s="12"/>
      <c r="L585" s="232">
        <f t="shared" si="52"/>
        <v>0</v>
      </c>
      <c r="M585" s="234">
        <f t="shared" si="53"/>
        <v>0</v>
      </c>
      <c r="N585" s="11">
        <f>IF(Q585="x",0,IF(J585&lt;(INDEX(Lookup!$U$2:$U$10,MATCH($D$47,Lookup!$S$2:$S$10,0))),0,$L$12*K585))</f>
        <v>0</v>
      </c>
      <c r="O585" s="234">
        <f t="shared" si="54"/>
        <v>0</v>
      </c>
      <c r="P585" s="10"/>
      <c r="Q585" s="9"/>
      <c r="S585" s="340">
        <f t="shared" si="55"/>
        <v>0</v>
      </c>
      <c r="T585" s="340">
        <f t="shared" si="56"/>
        <v>0</v>
      </c>
    </row>
    <row r="586" spans="2:20" ht="14.4" x14ac:dyDescent="0.3">
      <c r="B586" s="30"/>
      <c r="C586" s="16"/>
      <c r="D586" s="16"/>
      <c r="E586" s="25"/>
      <c r="F586" s="16"/>
      <c r="G586" s="15"/>
      <c r="H586" s="14"/>
      <c r="I586" s="13"/>
      <c r="J586" s="13"/>
      <c r="K586" s="12"/>
      <c r="L586" s="232">
        <f t="shared" si="52"/>
        <v>0</v>
      </c>
      <c r="M586" s="234">
        <f t="shared" si="53"/>
        <v>0</v>
      </c>
      <c r="N586" s="11">
        <f>IF(Q586="x",0,IF(J586&lt;(INDEX(Lookup!$U$2:$U$10,MATCH($D$47,Lookup!$S$2:$S$10,0))),0,$L$12*K586))</f>
        <v>0</v>
      </c>
      <c r="O586" s="234">
        <f t="shared" si="54"/>
        <v>0</v>
      </c>
      <c r="P586" s="10"/>
      <c r="Q586" s="9"/>
      <c r="S586" s="340">
        <f t="shared" si="55"/>
        <v>0</v>
      </c>
      <c r="T586" s="340">
        <f t="shared" si="56"/>
        <v>0</v>
      </c>
    </row>
    <row r="587" spans="2:20" ht="14.4" x14ac:dyDescent="0.3">
      <c r="B587" s="30"/>
      <c r="C587" s="16"/>
      <c r="D587" s="16"/>
      <c r="E587" s="25"/>
      <c r="F587" s="16"/>
      <c r="G587" s="15"/>
      <c r="H587" s="14"/>
      <c r="I587" s="13"/>
      <c r="J587" s="13"/>
      <c r="K587" s="12"/>
      <c r="L587" s="232">
        <f t="shared" si="52"/>
        <v>0</v>
      </c>
      <c r="M587" s="234">
        <f t="shared" si="53"/>
        <v>0</v>
      </c>
      <c r="N587" s="11">
        <f>IF(Q587="x",0,IF(J587&lt;(INDEX(Lookup!$U$2:$U$10,MATCH($D$47,Lookup!$S$2:$S$10,0))),0,$L$12*K587))</f>
        <v>0</v>
      </c>
      <c r="O587" s="234">
        <f t="shared" si="54"/>
        <v>0</v>
      </c>
      <c r="P587" s="10"/>
      <c r="Q587" s="9"/>
      <c r="S587" s="340">
        <f t="shared" si="55"/>
        <v>0</v>
      </c>
      <c r="T587" s="340">
        <f t="shared" si="56"/>
        <v>0</v>
      </c>
    </row>
    <row r="588" spans="2:20" ht="14.4" x14ac:dyDescent="0.3">
      <c r="B588" s="30"/>
      <c r="C588" s="16"/>
      <c r="D588" s="16"/>
      <c r="E588" s="25"/>
      <c r="F588" s="16"/>
      <c r="G588" s="15"/>
      <c r="H588" s="14"/>
      <c r="I588" s="13"/>
      <c r="J588" s="13"/>
      <c r="K588" s="12"/>
      <c r="L588" s="232">
        <f t="shared" si="52"/>
        <v>0</v>
      </c>
      <c r="M588" s="234">
        <f t="shared" si="53"/>
        <v>0</v>
      </c>
      <c r="N588" s="11">
        <f>IF(Q588="x",0,IF(J588&lt;(INDEX(Lookup!$U$2:$U$10,MATCH($D$47,Lookup!$S$2:$S$10,0))),0,$L$12*K588))</f>
        <v>0</v>
      </c>
      <c r="O588" s="234">
        <f t="shared" si="54"/>
        <v>0</v>
      </c>
      <c r="P588" s="10"/>
      <c r="Q588" s="9"/>
      <c r="S588" s="340">
        <f t="shared" si="55"/>
        <v>0</v>
      </c>
      <c r="T588" s="340">
        <f t="shared" si="56"/>
        <v>0</v>
      </c>
    </row>
    <row r="589" spans="2:20" ht="14.4" x14ac:dyDescent="0.3">
      <c r="B589" s="30"/>
      <c r="C589" s="16"/>
      <c r="D589" s="16"/>
      <c r="E589" s="25"/>
      <c r="F589" s="16"/>
      <c r="G589" s="15"/>
      <c r="H589" s="14"/>
      <c r="I589" s="13"/>
      <c r="J589" s="13"/>
      <c r="K589" s="12"/>
      <c r="L589" s="232">
        <f t="shared" si="52"/>
        <v>0</v>
      </c>
      <c r="M589" s="234">
        <f t="shared" si="53"/>
        <v>0</v>
      </c>
      <c r="N589" s="11">
        <f>IF(Q589="x",0,IF(J589&lt;(INDEX(Lookup!$U$2:$U$10,MATCH($D$47,Lookup!$S$2:$S$10,0))),0,$L$12*K589))</f>
        <v>0</v>
      </c>
      <c r="O589" s="234">
        <f t="shared" si="54"/>
        <v>0</v>
      </c>
      <c r="P589" s="10"/>
      <c r="Q589" s="9"/>
      <c r="S589" s="340">
        <f t="shared" si="55"/>
        <v>0</v>
      </c>
      <c r="T589" s="340">
        <f t="shared" si="56"/>
        <v>0</v>
      </c>
    </row>
    <row r="590" spans="2:20" ht="14.4" x14ac:dyDescent="0.3">
      <c r="B590" s="30"/>
      <c r="C590" s="16"/>
      <c r="D590" s="16"/>
      <c r="E590" s="25"/>
      <c r="F590" s="16"/>
      <c r="G590" s="15"/>
      <c r="H590" s="14"/>
      <c r="I590" s="13"/>
      <c r="J590" s="13"/>
      <c r="K590" s="12"/>
      <c r="L590" s="232">
        <f t="shared" si="52"/>
        <v>0</v>
      </c>
      <c r="M590" s="234">
        <f t="shared" si="53"/>
        <v>0</v>
      </c>
      <c r="N590" s="11">
        <f>IF(Q590="x",0,IF(J590&lt;(INDEX(Lookup!$U$2:$U$10,MATCH($D$47,Lookup!$S$2:$S$10,0))),0,$L$12*K590))</f>
        <v>0</v>
      </c>
      <c r="O590" s="234">
        <f t="shared" si="54"/>
        <v>0</v>
      </c>
      <c r="P590" s="10"/>
      <c r="Q590" s="9"/>
      <c r="S590" s="340">
        <f t="shared" si="55"/>
        <v>0</v>
      </c>
      <c r="T590" s="340">
        <f t="shared" si="56"/>
        <v>0</v>
      </c>
    </row>
    <row r="591" spans="2:20" ht="14.4" x14ac:dyDescent="0.3">
      <c r="B591" s="30"/>
      <c r="C591" s="16"/>
      <c r="D591" s="16"/>
      <c r="E591" s="25"/>
      <c r="F591" s="16"/>
      <c r="G591" s="15"/>
      <c r="H591" s="14"/>
      <c r="I591" s="13"/>
      <c r="J591" s="13"/>
      <c r="K591" s="12"/>
      <c r="L591" s="232">
        <f t="shared" si="52"/>
        <v>0</v>
      </c>
      <c r="M591" s="234">
        <f t="shared" si="53"/>
        <v>0</v>
      </c>
      <c r="N591" s="11">
        <f>IF(Q591="x",0,IF(J591&lt;(INDEX(Lookup!$U$2:$U$10,MATCH($D$47,Lookup!$S$2:$S$10,0))),0,$L$12*K591))</f>
        <v>0</v>
      </c>
      <c r="O591" s="234">
        <f t="shared" si="54"/>
        <v>0</v>
      </c>
      <c r="P591" s="10"/>
      <c r="Q591" s="9"/>
      <c r="S591" s="340">
        <f t="shared" si="55"/>
        <v>0</v>
      </c>
      <c r="T591" s="340">
        <f t="shared" si="56"/>
        <v>0</v>
      </c>
    </row>
    <row r="592" spans="2:20" ht="14.4" x14ac:dyDescent="0.3">
      <c r="B592" s="30"/>
      <c r="C592" s="16"/>
      <c r="D592" s="16"/>
      <c r="E592" s="25"/>
      <c r="F592" s="16"/>
      <c r="G592" s="15"/>
      <c r="H592" s="14"/>
      <c r="I592" s="13"/>
      <c r="J592" s="13"/>
      <c r="K592" s="12"/>
      <c r="L592" s="232">
        <f t="shared" si="52"/>
        <v>0</v>
      </c>
      <c r="M592" s="234">
        <f t="shared" si="53"/>
        <v>0</v>
      </c>
      <c r="N592" s="11">
        <f>IF(Q592="x",0,IF(J592&lt;(INDEX(Lookup!$U$2:$U$10,MATCH($D$47,Lookup!$S$2:$S$10,0))),0,$L$12*K592))</f>
        <v>0</v>
      </c>
      <c r="O592" s="234">
        <f t="shared" si="54"/>
        <v>0</v>
      </c>
      <c r="P592" s="10"/>
      <c r="Q592" s="9"/>
      <c r="S592" s="340">
        <f t="shared" si="55"/>
        <v>0</v>
      </c>
      <c r="T592" s="340">
        <f t="shared" si="56"/>
        <v>0</v>
      </c>
    </row>
    <row r="593" spans="2:20" ht="14.4" x14ac:dyDescent="0.3">
      <c r="B593" s="30"/>
      <c r="C593" s="16"/>
      <c r="D593" s="16"/>
      <c r="E593" s="25"/>
      <c r="F593" s="16"/>
      <c r="G593" s="15"/>
      <c r="H593" s="14"/>
      <c r="I593" s="13"/>
      <c r="J593" s="13"/>
      <c r="K593" s="12"/>
      <c r="L593" s="232">
        <f t="shared" si="52"/>
        <v>0</v>
      </c>
      <c r="M593" s="234">
        <f t="shared" si="53"/>
        <v>0</v>
      </c>
      <c r="N593" s="11">
        <f>IF(Q593="x",0,IF(J593&lt;(INDEX(Lookup!$U$2:$U$10,MATCH($D$47,Lookup!$S$2:$S$10,0))),0,$L$12*K593))</f>
        <v>0</v>
      </c>
      <c r="O593" s="234">
        <f t="shared" si="54"/>
        <v>0</v>
      </c>
      <c r="P593" s="10"/>
      <c r="Q593" s="9"/>
      <c r="S593" s="340">
        <f t="shared" si="55"/>
        <v>0</v>
      </c>
      <c r="T593" s="340">
        <f t="shared" si="56"/>
        <v>0</v>
      </c>
    </row>
    <row r="594" spans="2:20" ht="14.4" x14ac:dyDescent="0.3">
      <c r="B594" s="30"/>
      <c r="C594" s="16"/>
      <c r="D594" s="16"/>
      <c r="E594" s="25"/>
      <c r="F594" s="16"/>
      <c r="G594" s="15"/>
      <c r="H594" s="14"/>
      <c r="I594" s="13"/>
      <c r="J594" s="13"/>
      <c r="K594" s="12"/>
      <c r="L594" s="232">
        <f t="shared" si="52"/>
        <v>0</v>
      </c>
      <c r="M594" s="234">
        <f t="shared" si="53"/>
        <v>0</v>
      </c>
      <c r="N594" s="11">
        <f>IF(Q594="x",0,IF(J594&lt;(INDEX(Lookup!$U$2:$U$10,MATCH($D$47,Lookup!$S$2:$S$10,0))),0,$L$12*K594))</f>
        <v>0</v>
      </c>
      <c r="O594" s="234">
        <f t="shared" si="54"/>
        <v>0</v>
      </c>
      <c r="P594" s="10"/>
      <c r="Q594" s="9"/>
      <c r="S594" s="340">
        <f t="shared" si="55"/>
        <v>0</v>
      </c>
      <c r="T594" s="340">
        <f t="shared" si="56"/>
        <v>0</v>
      </c>
    </row>
    <row r="595" spans="2:20" ht="14.4" x14ac:dyDescent="0.3">
      <c r="B595" s="30"/>
      <c r="C595" s="16"/>
      <c r="D595" s="16"/>
      <c r="E595" s="25"/>
      <c r="F595" s="16"/>
      <c r="G595" s="15"/>
      <c r="H595" s="14"/>
      <c r="I595" s="13"/>
      <c r="J595" s="13"/>
      <c r="K595" s="12"/>
      <c r="L595" s="232">
        <f t="shared" si="52"/>
        <v>0</v>
      </c>
      <c r="M595" s="234">
        <f t="shared" si="53"/>
        <v>0</v>
      </c>
      <c r="N595" s="11">
        <f>IF(Q595="x",0,IF(J595&lt;(INDEX(Lookup!$U$2:$U$10,MATCH($D$47,Lookup!$S$2:$S$10,0))),0,$L$12*K595))</f>
        <v>0</v>
      </c>
      <c r="O595" s="234">
        <f t="shared" si="54"/>
        <v>0</v>
      </c>
      <c r="P595" s="10"/>
      <c r="Q595" s="9"/>
      <c r="S595" s="340">
        <f t="shared" si="55"/>
        <v>0</v>
      </c>
      <c r="T595" s="340">
        <f t="shared" si="56"/>
        <v>0</v>
      </c>
    </row>
    <row r="596" spans="2:20" ht="14.4" x14ac:dyDescent="0.3">
      <c r="B596" s="30"/>
      <c r="C596" s="16"/>
      <c r="D596" s="16"/>
      <c r="E596" s="25"/>
      <c r="F596" s="16"/>
      <c r="G596" s="15"/>
      <c r="H596" s="14"/>
      <c r="I596" s="13"/>
      <c r="J596" s="13"/>
      <c r="K596" s="12"/>
      <c r="L596" s="232">
        <f t="shared" si="52"/>
        <v>0</v>
      </c>
      <c r="M596" s="234">
        <f t="shared" si="53"/>
        <v>0</v>
      </c>
      <c r="N596" s="11">
        <f>IF(Q596="x",0,IF(J596&lt;(INDEX(Lookup!$U$2:$U$10,MATCH($D$47,Lookup!$S$2:$S$10,0))),0,$L$12*K596))</f>
        <v>0</v>
      </c>
      <c r="O596" s="234">
        <f t="shared" si="54"/>
        <v>0</v>
      </c>
      <c r="P596" s="10"/>
      <c r="Q596" s="9"/>
      <c r="S596" s="340">
        <f t="shared" si="55"/>
        <v>0</v>
      </c>
      <c r="T596" s="340">
        <f t="shared" si="56"/>
        <v>0</v>
      </c>
    </row>
    <row r="597" spans="2:20" ht="14.4" x14ac:dyDescent="0.3">
      <c r="B597" s="30"/>
      <c r="C597" s="16"/>
      <c r="D597" s="16"/>
      <c r="E597" s="25"/>
      <c r="F597" s="16"/>
      <c r="G597" s="15"/>
      <c r="H597" s="14"/>
      <c r="I597" s="13"/>
      <c r="J597" s="13"/>
      <c r="K597" s="12"/>
      <c r="L597" s="232">
        <f t="shared" si="52"/>
        <v>0</v>
      </c>
      <c r="M597" s="234">
        <f t="shared" si="53"/>
        <v>0</v>
      </c>
      <c r="N597" s="11">
        <f>IF(Q597="x",0,IF(J597&lt;(INDEX(Lookup!$U$2:$U$10,MATCH($D$47,Lookup!$S$2:$S$10,0))),0,$L$12*K597))</f>
        <v>0</v>
      </c>
      <c r="O597" s="234">
        <f t="shared" si="54"/>
        <v>0</v>
      </c>
      <c r="P597" s="10"/>
      <c r="Q597" s="9"/>
      <c r="S597" s="340">
        <f t="shared" si="55"/>
        <v>0</v>
      </c>
      <c r="T597" s="340">
        <f t="shared" si="56"/>
        <v>0</v>
      </c>
    </row>
    <row r="598" spans="2:20" ht="14.4" x14ac:dyDescent="0.3">
      <c r="B598" s="30"/>
      <c r="C598" s="16"/>
      <c r="D598" s="16"/>
      <c r="E598" s="25"/>
      <c r="F598" s="16"/>
      <c r="G598" s="15"/>
      <c r="H598" s="14"/>
      <c r="I598" s="13"/>
      <c r="J598" s="13"/>
      <c r="K598" s="12"/>
      <c r="L598" s="232">
        <f t="shared" si="52"/>
        <v>0</v>
      </c>
      <c r="M598" s="234">
        <f t="shared" si="53"/>
        <v>0</v>
      </c>
      <c r="N598" s="11">
        <f>IF(Q598="x",0,IF(J598&lt;(INDEX(Lookup!$U$2:$U$10,MATCH($D$47,Lookup!$S$2:$S$10,0))),0,$L$12*K598))</f>
        <v>0</v>
      </c>
      <c r="O598" s="234">
        <f t="shared" si="54"/>
        <v>0</v>
      </c>
      <c r="P598" s="10"/>
      <c r="Q598" s="9"/>
      <c r="S598" s="340">
        <f t="shared" si="55"/>
        <v>0</v>
      </c>
      <c r="T598" s="340">
        <f t="shared" si="56"/>
        <v>0</v>
      </c>
    </row>
    <row r="599" spans="2:20" ht="14.4" x14ac:dyDescent="0.3">
      <c r="B599" s="30"/>
      <c r="C599" s="16"/>
      <c r="D599" s="16"/>
      <c r="E599" s="25"/>
      <c r="F599" s="16"/>
      <c r="G599" s="15"/>
      <c r="H599" s="14"/>
      <c r="I599" s="13"/>
      <c r="J599" s="13"/>
      <c r="K599" s="12"/>
      <c r="L599" s="232">
        <f t="shared" si="52"/>
        <v>0</v>
      </c>
      <c r="M599" s="234">
        <f t="shared" si="53"/>
        <v>0</v>
      </c>
      <c r="N599" s="11">
        <f>IF(Q599="x",0,IF(J599&lt;(INDEX(Lookup!$U$2:$U$10,MATCH($D$47,Lookup!$S$2:$S$10,0))),0,$L$12*K599))</f>
        <v>0</v>
      </c>
      <c r="O599" s="234">
        <f t="shared" si="54"/>
        <v>0</v>
      </c>
      <c r="P599" s="10"/>
      <c r="Q599" s="9"/>
      <c r="S599" s="340">
        <f t="shared" si="55"/>
        <v>0</v>
      </c>
      <c r="T599" s="340">
        <f t="shared" si="56"/>
        <v>0</v>
      </c>
    </row>
    <row r="600" spans="2:20" ht="14.4" x14ac:dyDescent="0.3">
      <c r="B600" s="30"/>
      <c r="C600" s="16"/>
      <c r="D600" s="16"/>
      <c r="E600" s="25"/>
      <c r="F600" s="16"/>
      <c r="G600" s="15"/>
      <c r="H600" s="14"/>
      <c r="I600" s="13"/>
      <c r="J600" s="13"/>
      <c r="K600" s="12"/>
      <c r="L600" s="232">
        <f t="shared" si="52"/>
        <v>0</v>
      </c>
      <c r="M600" s="234">
        <f t="shared" si="53"/>
        <v>0</v>
      </c>
      <c r="N600" s="11">
        <f>IF(Q600="x",0,IF(J600&lt;(INDEX(Lookup!$U$2:$U$10,MATCH($D$47,Lookup!$S$2:$S$10,0))),0,$L$12*K600))</f>
        <v>0</v>
      </c>
      <c r="O600" s="234">
        <f t="shared" si="54"/>
        <v>0</v>
      </c>
      <c r="P600" s="10"/>
      <c r="Q600" s="9"/>
      <c r="S600" s="340">
        <f t="shared" si="55"/>
        <v>0</v>
      </c>
      <c r="T600" s="340">
        <f t="shared" si="56"/>
        <v>0</v>
      </c>
    </row>
    <row r="601" spans="2:20" ht="14.4" x14ac:dyDescent="0.3">
      <c r="B601" s="30"/>
      <c r="C601" s="16"/>
      <c r="D601" s="16"/>
      <c r="E601" s="25"/>
      <c r="F601" s="16"/>
      <c r="G601" s="15"/>
      <c r="H601" s="14"/>
      <c r="I601" s="13"/>
      <c r="J601" s="13"/>
      <c r="K601" s="12"/>
      <c r="L601" s="232">
        <f t="shared" si="52"/>
        <v>0</v>
      </c>
      <c r="M601" s="234">
        <f t="shared" si="53"/>
        <v>0</v>
      </c>
      <c r="N601" s="11">
        <f>IF(Q601="x",0,IF(J601&lt;(INDEX(Lookup!$U$2:$U$10,MATCH($D$47,Lookup!$S$2:$S$10,0))),0,$L$12*K601))</f>
        <v>0</v>
      </c>
      <c r="O601" s="234">
        <f t="shared" si="54"/>
        <v>0</v>
      </c>
      <c r="P601" s="10"/>
      <c r="Q601" s="9"/>
      <c r="S601" s="340">
        <f t="shared" si="55"/>
        <v>0</v>
      </c>
      <c r="T601" s="340">
        <f t="shared" si="56"/>
        <v>0</v>
      </c>
    </row>
    <row r="602" spans="2:20" ht="14.4" x14ac:dyDescent="0.3">
      <c r="B602" s="30"/>
      <c r="C602" s="16"/>
      <c r="D602" s="16"/>
      <c r="E602" s="25"/>
      <c r="F602" s="16"/>
      <c r="G602" s="15"/>
      <c r="H602" s="14"/>
      <c r="I602" s="13"/>
      <c r="J602" s="13"/>
      <c r="K602" s="12"/>
      <c r="L602" s="232">
        <f t="shared" si="52"/>
        <v>0</v>
      </c>
      <c r="M602" s="234">
        <f t="shared" si="53"/>
        <v>0</v>
      </c>
      <c r="N602" s="11">
        <f>IF(Q602="x",0,IF(J602&lt;(INDEX(Lookup!$U$2:$U$10,MATCH($D$47,Lookup!$S$2:$S$10,0))),0,$L$12*K602))</f>
        <v>0</v>
      </c>
      <c r="O602" s="234">
        <f t="shared" si="54"/>
        <v>0</v>
      </c>
      <c r="P602" s="10"/>
      <c r="Q602" s="9"/>
      <c r="S602" s="340">
        <f t="shared" si="55"/>
        <v>0</v>
      </c>
      <c r="T602" s="340">
        <f t="shared" si="56"/>
        <v>0</v>
      </c>
    </row>
    <row r="603" spans="2:20" ht="14.4" x14ac:dyDescent="0.3">
      <c r="B603" s="30"/>
      <c r="C603" s="16"/>
      <c r="D603" s="16"/>
      <c r="E603" s="25"/>
      <c r="F603" s="16"/>
      <c r="G603" s="15"/>
      <c r="H603" s="14"/>
      <c r="I603" s="13"/>
      <c r="J603" s="13"/>
      <c r="K603" s="12"/>
      <c r="L603" s="232">
        <f t="shared" si="52"/>
        <v>0</v>
      </c>
      <c r="M603" s="234">
        <f t="shared" si="53"/>
        <v>0</v>
      </c>
      <c r="N603" s="11">
        <f>IF(Q603="x",0,IF(J603&lt;(INDEX(Lookup!$U$2:$U$10,MATCH($D$47,Lookup!$S$2:$S$10,0))),0,$L$12*K603))</f>
        <v>0</v>
      </c>
      <c r="O603" s="234">
        <f t="shared" si="54"/>
        <v>0</v>
      </c>
      <c r="P603" s="10"/>
      <c r="Q603" s="9"/>
      <c r="S603" s="340">
        <f t="shared" si="55"/>
        <v>0</v>
      </c>
      <c r="T603" s="340">
        <f t="shared" si="56"/>
        <v>0</v>
      </c>
    </row>
    <row r="604" spans="2:20" ht="14.4" x14ac:dyDescent="0.3">
      <c r="B604" s="30"/>
      <c r="C604" s="16"/>
      <c r="D604" s="16"/>
      <c r="E604" s="25"/>
      <c r="F604" s="16"/>
      <c r="G604" s="15"/>
      <c r="H604" s="14"/>
      <c r="I604" s="13"/>
      <c r="J604" s="13"/>
      <c r="K604" s="12"/>
      <c r="L604" s="232">
        <f t="shared" si="52"/>
        <v>0</v>
      </c>
      <c r="M604" s="234">
        <f t="shared" si="53"/>
        <v>0</v>
      </c>
      <c r="N604" s="11">
        <f>IF(Q604="x",0,IF(J604&lt;(INDEX(Lookup!$U$2:$U$10,MATCH($D$47,Lookup!$S$2:$S$10,0))),0,$L$12*K604))</f>
        <v>0</v>
      </c>
      <c r="O604" s="234">
        <f t="shared" si="54"/>
        <v>0</v>
      </c>
      <c r="P604" s="10"/>
      <c r="Q604" s="9"/>
      <c r="S604" s="340">
        <f t="shared" si="55"/>
        <v>0</v>
      </c>
      <c r="T604" s="340">
        <f t="shared" si="56"/>
        <v>0</v>
      </c>
    </row>
    <row r="605" spans="2:20" ht="14.4" x14ac:dyDescent="0.3">
      <c r="B605" s="30"/>
      <c r="C605" s="16"/>
      <c r="D605" s="16"/>
      <c r="E605" s="25"/>
      <c r="F605" s="16"/>
      <c r="G605" s="15"/>
      <c r="H605" s="14"/>
      <c r="I605" s="13"/>
      <c r="J605" s="13"/>
      <c r="K605" s="12"/>
      <c r="L605" s="232">
        <f t="shared" si="52"/>
        <v>0</v>
      </c>
      <c r="M605" s="234">
        <f t="shared" si="53"/>
        <v>0</v>
      </c>
      <c r="N605" s="11">
        <f>IF(Q605="x",0,IF(J605&lt;(INDEX(Lookup!$U$2:$U$10,MATCH($D$47,Lookup!$S$2:$S$10,0))),0,$L$12*K605))</f>
        <v>0</v>
      </c>
      <c r="O605" s="234">
        <f t="shared" si="54"/>
        <v>0</v>
      </c>
      <c r="P605" s="10"/>
      <c r="Q605" s="9"/>
      <c r="S605" s="340">
        <f t="shared" si="55"/>
        <v>0</v>
      </c>
      <c r="T605" s="340">
        <f t="shared" si="56"/>
        <v>0</v>
      </c>
    </row>
    <row r="606" spans="2:20" ht="14.4" x14ac:dyDescent="0.3">
      <c r="B606" s="30"/>
      <c r="C606" s="16"/>
      <c r="D606" s="16"/>
      <c r="E606" s="25"/>
      <c r="F606" s="16"/>
      <c r="G606" s="15"/>
      <c r="H606" s="14"/>
      <c r="I606" s="13"/>
      <c r="J606" s="13"/>
      <c r="K606" s="12"/>
      <c r="L606" s="232">
        <f t="shared" si="52"/>
        <v>0</v>
      </c>
      <c r="M606" s="234">
        <f t="shared" si="53"/>
        <v>0</v>
      </c>
      <c r="N606" s="11">
        <f>IF(Q606="x",0,IF(J606&lt;(INDEX(Lookup!$U$2:$U$10,MATCH($D$47,Lookup!$S$2:$S$10,0))),0,$L$12*K606))</f>
        <v>0</v>
      </c>
      <c r="O606" s="234">
        <f t="shared" si="54"/>
        <v>0</v>
      </c>
      <c r="P606" s="10"/>
      <c r="Q606" s="9"/>
      <c r="S606" s="340">
        <f t="shared" si="55"/>
        <v>0</v>
      </c>
      <c r="T606" s="340">
        <f t="shared" si="56"/>
        <v>0</v>
      </c>
    </row>
    <row r="607" spans="2:20" ht="14.4" x14ac:dyDescent="0.3">
      <c r="B607" s="30"/>
      <c r="C607" s="16"/>
      <c r="D607" s="16"/>
      <c r="E607" s="25"/>
      <c r="F607" s="16"/>
      <c r="G607" s="15"/>
      <c r="H607" s="14"/>
      <c r="I607" s="13"/>
      <c r="J607" s="13"/>
      <c r="K607" s="12"/>
      <c r="L607" s="232">
        <f t="shared" si="52"/>
        <v>0</v>
      </c>
      <c r="M607" s="234">
        <f t="shared" si="53"/>
        <v>0</v>
      </c>
      <c r="N607" s="11">
        <f>IF(Q607="x",0,IF(J607&lt;(INDEX(Lookup!$U$2:$U$10,MATCH($D$47,Lookup!$S$2:$S$10,0))),0,$L$12*K607))</f>
        <v>0</v>
      </c>
      <c r="O607" s="234">
        <f t="shared" si="54"/>
        <v>0</v>
      </c>
      <c r="P607" s="10"/>
      <c r="Q607" s="9"/>
      <c r="S607" s="340">
        <f t="shared" si="55"/>
        <v>0</v>
      </c>
      <c r="T607" s="340">
        <f t="shared" si="56"/>
        <v>0</v>
      </c>
    </row>
    <row r="608" spans="2:20" ht="14.4" x14ac:dyDescent="0.3">
      <c r="B608" s="30"/>
      <c r="C608" s="16"/>
      <c r="D608" s="16"/>
      <c r="E608" s="25"/>
      <c r="F608" s="16"/>
      <c r="G608" s="15"/>
      <c r="H608" s="14"/>
      <c r="I608" s="13"/>
      <c r="J608" s="13"/>
      <c r="K608" s="12"/>
      <c r="L608" s="232">
        <f t="shared" si="52"/>
        <v>0</v>
      </c>
      <c r="M608" s="234">
        <f t="shared" si="53"/>
        <v>0</v>
      </c>
      <c r="N608" s="11">
        <f>IF(Q608="x",0,IF(J608&lt;(INDEX(Lookup!$U$2:$U$10,MATCH($D$47,Lookup!$S$2:$S$10,0))),0,$L$12*K608))</f>
        <v>0</v>
      </c>
      <c r="O608" s="234">
        <f t="shared" si="54"/>
        <v>0</v>
      </c>
      <c r="P608" s="10"/>
      <c r="Q608" s="9"/>
      <c r="S608" s="340">
        <f t="shared" si="55"/>
        <v>0</v>
      </c>
      <c r="T608" s="340">
        <f t="shared" si="56"/>
        <v>0</v>
      </c>
    </row>
    <row r="609" spans="2:20" ht="14.4" x14ac:dyDescent="0.3">
      <c r="B609" s="30"/>
      <c r="C609" s="16"/>
      <c r="D609" s="16"/>
      <c r="E609" s="25"/>
      <c r="F609" s="16"/>
      <c r="G609" s="15"/>
      <c r="H609" s="14"/>
      <c r="I609" s="13"/>
      <c r="J609" s="13"/>
      <c r="K609" s="12"/>
      <c r="L609" s="232">
        <f t="shared" si="52"/>
        <v>0</v>
      </c>
      <c r="M609" s="234">
        <f t="shared" si="53"/>
        <v>0</v>
      </c>
      <c r="N609" s="11">
        <f>IF(Q609="x",0,IF(J609&lt;(INDEX(Lookup!$U$2:$U$10,MATCH($D$47,Lookup!$S$2:$S$10,0))),0,$L$12*K609))</f>
        <v>0</v>
      </c>
      <c r="O609" s="234">
        <f t="shared" si="54"/>
        <v>0</v>
      </c>
      <c r="P609" s="10"/>
      <c r="Q609" s="9"/>
      <c r="S609" s="340">
        <f t="shared" si="55"/>
        <v>0</v>
      </c>
      <c r="T609" s="340">
        <f t="shared" si="56"/>
        <v>0</v>
      </c>
    </row>
    <row r="610" spans="2:20" ht="14.4" x14ac:dyDescent="0.3">
      <c r="B610" s="30"/>
      <c r="C610" s="16"/>
      <c r="D610" s="16"/>
      <c r="E610" s="25"/>
      <c r="F610" s="16"/>
      <c r="G610" s="15"/>
      <c r="H610" s="14"/>
      <c r="I610" s="13"/>
      <c r="J610" s="13"/>
      <c r="K610" s="12"/>
      <c r="L610" s="232">
        <f t="shared" si="52"/>
        <v>0</v>
      </c>
      <c r="M610" s="234">
        <f t="shared" si="53"/>
        <v>0</v>
      </c>
      <c r="N610" s="11">
        <f>IF(Q610="x",0,IF(J610&lt;(INDEX(Lookup!$U$2:$U$10,MATCH($D$47,Lookup!$S$2:$S$10,0))),0,$L$12*K610))</f>
        <v>0</v>
      </c>
      <c r="O610" s="234">
        <f t="shared" si="54"/>
        <v>0</v>
      </c>
      <c r="P610" s="10"/>
      <c r="Q610" s="9"/>
      <c r="S610" s="340">
        <f t="shared" si="55"/>
        <v>0</v>
      </c>
      <c r="T610" s="340">
        <f t="shared" si="56"/>
        <v>0</v>
      </c>
    </row>
    <row r="611" spans="2:20" ht="14.4" x14ac:dyDescent="0.3">
      <c r="B611" s="30"/>
      <c r="C611" s="16"/>
      <c r="D611" s="16"/>
      <c r="E611" s="25"/>
      <c r="F611" s="16"/>
      <c r="G611" s="15"/>
      <c r="H611" s="14"/>
      <c r="I611" s="13"/>
      <c r="J611" s="13"/>
      <c r="K611" s="12"/>
      <c r="L611" s="232">
        <f t="shared" si="52"/>
        <v>0</v>
      </c>
      <c r="M611" s="234">
        <f t="shared" si="53"/>
        <v>0</v>
      </c>
      <c r="N611" s="11">
        <f>IF(Q611="x",0,IF(J611&lt;(INDEX(Lookup!$U$2:$U$10,MATCH($D$47,Lookup!$S$2:$S$10,0))),0,$L$12*K611))</f>
        <v>0</v>
      </c>
      <c r="O611" s="234">
        <f t="shared" si="54"/>
        <v>0</v>
      </c>
      <c r="P611" s="10"/>
      <c r="Q611" s="9"/>
      <c r="S611" s="340">
        <f t="shared" si="55"/>
        <v>0</v>
      </c>
      <c r="T611" s="340">
        <f t="shared" si="56"/>
        <v>0</v>
      </c>
    </row>
    <row r="612" spans="2:20" ht="14.4" x14ac:dyDescent="0.3">
      <c r="B612" s="30"/>
      <c r="C612" s="16"/>
      <c r="D612" s="16"/>
      <c r="E612" s="25"/>
      <c r="F612" s="16"/>
      <c r="G612" s="15"/>
      <c r="H612" s="14"/>
      <c r="I612" s="13"/>
      <c r="J612" s="13"/>
      <c r="K612" s="12"/>
      <c r="L612" s="232">
        <f t="shared" si="52"/>
        <v>0</v>
      </c>
      <c r="M612" s="234">
        <f t="shared" si="53"/>
        <v>0</v>
      </c>
      <c r="N612" s="11">
        <f>IF(Q612="x",0,IF(J612&lt;(INDEX(Lookup!$U$2:$U$10,MATCH($D$47,Lookup!$S$2:$S$10,0))),0,$L$12*K612))</f>
        <v>0</v>
      </c>
      <c r="O612" s="234">
        <f t="shared" si="54"/>
        <v>0</v>
      </c>
      <c r="P612" s="10"/>
      <c r="Q612" s="9"/>
      <c r="S612" s="340">
        <f t="shared" si="55"/>
        <v>0</v>
      </c>
      <c r="T612" s="340">
        <f t="shared" si="56"/>
        <v>0</v>
      </c>
    </row>
    <row r="613" spans="2:20" ht="14.4" x14ac:dyDescent="0.3">
      <c r="B613" s="30"/>
      <c r="C613" s="16"/>
      <c r="D613" s="16"/>
      <c r="E613" s="25"/>
      <c r="F613" s="16"/>
      <c r="G613" s="15"/>
      <c r="H613" s="14"/>
      <c r="I613" s="13"/>
      <c r="J613" s="13"/>
      <c r="K613" s="12"/>
      <c r="L613" s="232">
        <f t="shared" si="52"/>
        <v>0</v>
      </c>
      <c r="M613" s="234">
        <f t="shared" si="53"/>
        <v>0</v>
      </c>
      <c r="N613" s="11">
        <f>IF(Q613="x",0,IF(J613&lt;(INDEX(Lookup!$U$2:$U$10,MATCH($D$47,Lookup!$S$2:$S$10,0))),0,$L$12*K613))</f>
        <v>0</v>
      </c>
      <c r="O613" s="234">
        <f t="shared" si="54"/>
        <v>0</v>
      </c>
      <c r="P613" s="10"/>
      <c r="Q613" s="9"/>
      <c r="S613" s="340">
        <f t="shared" si="55"/>
        <v>0</v>
      </c>
      <c r="T613" s="340">
        <f t="shared" si="56"/>
        <v>0</v>
      </c>
    </row>
    <row r="614" spans="2:20" ht="14.4" x14ac:dyDescent="0.3">
      <c r="B614" s="30"/>
      <c r="C614" s="16"/>
      <c r="D614" s="16"/>
      <c r="E614" s="25"/>
      <c r="F614" s="16"/>
      <c r="G614" s="15"/>
      <c r="H614" s="14"/>
      <c r="I614" s="13"/>
      <c r="J614" s="13"/>
      <c r="K614" s="12"/>
      <c r="L614" s="232">
        <f t="shared" si="52"/>
        <v>0</v>
      </c>
      <c r="M614" s="234">
        <f t="shared" si="53"/>
        <v>0</v>
      </c>
      <c r="N614" s="11">
        <f>IF(Q614="x",0,IF(J614&lt;(INDEX(Lookup!$U$2:$U$10,MATCH($D$47,Lookup!$S$2:$S$10,0))),0,$L$12*K614))</f>
        <v>0</v>
      </c>
      <c r="O614" s="234">
        <f t="shared" si="54"/>
        <v>0</v>
      </c>
      <c r="P614" s="10"/>
      <c r="Q614" s="9"/>
      <c r="S614" s="340">
        <f t="shared" si="55"/>
        <v>0</v>
      </c>
      <c r="T614" s="340">
        <f t="shared" si="56"/>
        <v>0</v>
      </c>
    </row>
    <row r="615" spans="2:20" ht="14.4" x14ac:dyDescent="0.3">
      <c r="B615" s="30"/>
      <c r="C615" s="16"/>
      <c r="D615" s="16"/>
      <c r="E615" s="25"/>
      <c r="F615" s="16"/>
      <c r="G615" s="15"/>
      <c r="H615" s="14"/>
      <c r="I615" s="13"/>
      <c r="J615" s="13"/>
      <c r="K615" s="12"/>
      <c r="L615" s="232">
        <f t="shared" si="52"/>
        <v>0</v>
      </c>
      <c r="M615" s="234">
        <f t="shared" si="53"/>
        <v>0</v>
      </c>
      <c r="N615" s="11">
        <f>IF(Q615="x",0,IF(J615&lt;(INDEX(Lookup!$U$2:$U$10,MATCH($D$47,Lookup!$S$2:$S$10,0))),0,$L$12*K615))</f>
        <v>0</v>
      </c>
      <c r="O615" s="234">
        <f t="shared" si="54"/>
        <v>0</v>
      </c>
      <c r="P615" s="10"/>
      <c r="Q615" s="9"/>
      <c r="S615" s="340">
        <f t="shared" si="55"/>
        <v>0</v>
      </c>
      <c r="T615" s="340">
        <f t="shared" si="56"/>
        <v>0</v>
      </c>
    </row>
    <row r="616" spans="2:20" ht="14.4" x14ac:dyDescent="0.3">
      <c r="B616" s="30"/>
      <c r="C616" s="16"/>
      <c r="D616" s="16"/>
      <c r="E616" s="25"/>
      <c r="F616" s="16"/>
      <c r="G616" s="15"/>
      <c r="H616" s="14"/>
      <c r="I616" s="13"/>
      <c r="J616" s="13"/>
      <c r="K616" s="12"/>
      <c r="L616" s="232">
        <f t="shared" si="52"/>
        <v>0</v>
      </c>
      <c r="M616" s="234">
        <f t="shared" si="53"/>
        <v>0</v>
      </c>
      <c r="N616" s="11">
        <f>IF(Q616="x",0,IF(J616&lt;(INDEX(Lookup!$U$2:$U$10,MATCH($D$47,Lookup!$S$2:$S$10,0))),0,$L$12*K616))</f>
        <v>0</v>
      </c>
      <c r="O616" s="234">
        <f t="shared" si="54"/>
        <v>0</v>
      </c>
      <c r="P616" s="10"/>
      <c r="Q616" s="9"/>
      <c r="S616" s="340">
        <f t="shared" si="55"/>
        <v>0</v>
      </c>
      <c r="T616" s="340">
        <f t="shared" si="56"/>
        <v>0</v>
      </c>
    </row>
    <row r="617" spans="2:20" ht="14.4" x14ac:dyDescent="0.3">
      <c r="B617" s="30"/>
      <c r="C617" s="16"/>
      <c r="D617" s="16"/>
      <c r="E617" s="25"/>
      <c r="F617" s="16"/>
      <c r="G617" s="15"/>
      <c r="H617" s="14"/>
      <c r="I617" s="13"/>
      <c r="J617" s="13"/>
      <c r="K617" s="12"/>
      <c r="L617" s="232">
        <f t="shared" si="52"/>
        <v>0</v>
      </c>
      <c r="M617" s="234">
        <f t="shared" si="53"/>
        <v>0</v>
      </c>
      <c r="N617" s="11">
        <f>IF(Q617="x",0,IF(J617&lt;(INDEX(Lookup!$U$2:$U$10,MATCH($D$47,Lookup!$S$2:$S$10,0))),0,$L$12*K617))</f>
        <v>0</v>
      </c>
      <c r="O617" s="234">
        <f t="shared" si="54"/>
        <v>0</v>
      </c>
      <c r="P617" s="10"/>
      <c r="Q617" s="9"/>
      <c r="S617" s="340">
        <f t="shared" si="55"/>
        <v>0</v>
      </c>
      <c r="T617" s="340">
        <f t="shared" si="56"/>
        <v>0</v>
      </c>
    </row>
    <row r="618" spans="2:20" ht="14.4" x14ac:dyDescent="0.3">
      <c r="B618" s="30"/>
      <c r="C618" s="16"/>
      <c r="D618" s="16"/>
      <c r="E618" s="25"/>
      <c r="F618" s="16"/>
      <c r="G618" s="15"/>
      <c r="H618" s="14"/>
      <c r="I618" s="13"/>
      <c r="J618" s="13"/>
      <c r="K618" s="12"/>
      <c r="L618" s="232">
        <f t="shared" si="52"/>
        <v>0</v>
      </c>
      <c r="M618" s="234">
        <f t="shared" si="53"/>
        <v>0</v>
      </c>
      <c r="N618" s="11">
        <f>IF(Q618="x",0,IF(J618&lt;(INDEX(Lookup!$U$2:$U$10,MATCH($D$47,Lookup!$S$2:$S$10,0))),0,$L$12*K618))</f>
        <v>0</v>
      </c>
      <c r="O618" s="234">
        <f t="shared" si="54"/>
        <v>0</v>
      </c>
      <c r="P618" s="10"/>
      <c r="Q618" s="9"/>
      <c r="S618" s="340">
        <f t="shared" si="55"/>
        <v>0</v>
      </c>
      <c r="T618" s="340">
        <f t="shared" si="56"/>
        <v>0</v>
      </c>
    </row>
    <row r="619" spans="2:20" ht="14.4" x14ac:dyDescent="0.3">
      <c r="B619" s="30"/>
      <c r="C619" s="16"/>
      <c r="D619" s="16"/>
      <c r="E619" s="25"/>
      <c r="F619" s="16"/>
      <c r="G619" s="15"/>
      <c r="H619" s="14"/>
      <c r="I619" s="13"/>
      <c r="J619" s="13"/>
      <c r="K619" s="12"/>
      <c r="L619" s="232">
        <f t="shared" si="52"/>
        <v>0</v>
      </c>
      <c r="M619" s="234">
        <f t="shared" si="53"/>
        <v>0</v>
      </c>
      <c r="N619" s="11">
        <f>IF(Q619="x",0,IF(J619&lt;(INDEX(Lookup!$U$2:$U$10,MATCH($D$47,Lookup!$S$2:$S$10,0))),0,$L$12*K619))</f>
        <v>0</v>
      </c>
      <c r="O619" s="234">
        <f t="shared" si="54"/>
        <v>0</v>
      </c>
      <c r="P619" s="10"/>
      <c r="Q619" s="9"/>
      <c r="S619" s="340">
        <f t="shared" si="55"/>
        <v>0</v>
      </c>
      <c r="T619" s="340">
        <f t="shared" si="56"/>
        <v>0</v>
      </c>
    </row>
    <row r="620" spans="2:20" ht="14.4" x14ac:dyDescent="0.3">
      <c r="B620" s="30"/>
      <c r="C620" s="16"/>
      <c r="D620" s="16"/>
      <c r="E620" s="25"/>
      <c r="F620" s="16"/>
      <c r="G620" s="15"/>
      <c r="H620" s="14"/>
      <c r="I620" s="13"/>
      <c r="J620" s="13"/>
      <c r="K620" s="12"/>
      <c r="L620" s="232">
        <f t="shared" si="52"/>
        <v>0</v>
      </c>
      <c r="M620" s="234">
        <f t="shared" si="53"/>
        <v>0</v>
      </c>
      <c r="N620" s="11">
        <f>IF(Q620="x",0,IF(J620&lt;(INDEX(Lookup!$U$2:$U$10,MATCH($D$47,Lookup!$S$2:$S$10,0))),0,$L$12*K620))</f>
        <v>0</v>
      </c>
      <c r="O620" s="234">
        <f t="shared" si="54"/>
        <v>0</v>
      </c>
      <c r="P620" s="10"/>
      <c r="Q620" s="9"/>
      <c r="S620" s="340">
        <f t="shared" si="55"/>
        <v>0</v>
      </c>
      <c r="T620" s="340">
        <f t="shared" si="56"/>
        <v>0</v>
      </c>
    </row>
    <row r="621" spans="2:20" ht="14.4" x14ac:dyDescent="0.3">
      <c r="B621" s="30"/>
      <c r="C621" s="16"/>
      <c r="D621" s="16"/>
      <c r="E621" s="25"/>
      <c r="F621" s="16"/>
      <c r="G621" s="15"/>
      <c r="H621" s="14"/>
      <c r="I621" s="13"/>
      <c r="J621" s="13"/>
      <c r="K621" s="12"/>
      <c r="L621" s="232">
        <f t="shared" si="52"/>
        <v>0</v>
      </c>
      <c r="M621" s="234">
        <f t="shared" si="53"/>
        <v>0</v>
      </c>
      <c r="N621" s="11">
        <f>IF(Q621="x",0,IF(J621&lt;(INDEX(Lookup!$U$2:$U$10,MATCH($D$47,Lookup!$S$2:$S$10,0))),0,$L$12*K621))</f>
        <v>0</v>
      </c>
      <c r="O621" s="234">
        <f t="shared" si="54"/>
        <v>0</v>
      </c>
      <c r="P621" s="10"/>
      <c r="Q621" s="9"/>
      <c r="S621" s="340">
        <f t="shared" si="55"/>
        <v>0</v>
      </c>
      <c r="T621" s="340">
        <f t="shared" si="56"/>
        <v>0</v>
      </c>
    </row>
    <row r="622" spans="2:20" ht="14.4" x14ac:dyDescent="0.3">
      <c r="B622" s="30"/>
      <c r="C622" s="16"/>
      <c r="D622" s="16"/>
      <c r="E622" s="25"/>
      <c r="F622" s="16"/>
      <c r="G622" s="15"/>
      <c r="H622" s="14"/>
      <c r="I622" s="13"/>
      <c r="J622" s="13"/>
      <c r="K622" s="12"/>
      <c r="L622" s="232">
        <f t="shared" si="52"/>
        <v>0</v>
      </c>
      <c r="M622" s="234">
        <f t="shared" si="53"/>
        <v>0</v>
      </c>
      <c r="N622" s="11">
        <f>IF(Q622="x",0,IF(J622&lt;(INDEX(Lookup!$U$2:$U$10,MATCH($D$47,Lookup!$S$2:$S$10,0))),0,$L$12*K622))</f>
        <v>0</v>
      </c>
      <c r="O622" s="234">
        <f t="shared" si="54"/>
        <v>0</v>
      </c>
      <c r="P622" s="10"/>
      <c r="Q622" s="9"/>
      <c r="S622" s="340">
        <f t="shared" si="55"/>
        <v>0</v>
      </c>
      <c r="T622" s="340">
        <f t="shared" si="56"/>
        <v>0</v>
      </c>
    </row>
    <row r="623" spans="2:20" ht="14.4" x14ac:dyDescent="0.3">
      <c r="B623" s="30"/>
      <c r="C623" s="16"/>
      <c r="D623" s="16"/>
      <c r="E623" s="25"/>
      <c r="F623" s="16"/>
      <c r="G623" s="15"/>
      <c r="H623" s="14"/>
      <c r="I623" s="13"/>
      <c r="J623" s="13"/>
      <c r="K623" s="12"/>
      <c r="L623" s="232">
        <f t="shared" si="52"/>
        <v>0</v>
      </c>
      <c r="M623" s="234">
        <f t="shared" si="53"/>
        <v>0</v>
      </c>
      <c r="N623" s="11">
        <f>IF(Q623="x",0,IF(J623&lt;(INDEX(Lookup!$U$2:$U$10,MATCH($D$47,Lookup!$S$2:$S$10,0))),0,$L$12*K623))</f>
        <v>0</v>
      </c>
      <c r="O623" s="234">
        <f t="shared" si="54"/>
        <v>0</v>
      </c>
      <c r="P623" s="10"/>
      <c r="Q623" s="9"/>
      <c r="S623" s="340">
        <f t="shared" si="55"/>
        <v>0</v>
      </c>
      <c r="T623" s="340">
        <f t="shared" si="56"/>
        <v>0</v>
      </c>
    </row>
    <row r="624" spans="2:20" ht="14.4" x14ac:dyDescent="0.3">
      <c r="B624" s="30"/>
      <c r="C624" s="16"/>
      <c r="D624" s="16"/>
      <c r="E624" s="25"/>
      <c r="F624" s="16"/>
      <c r="G624" s="15"/>
      <c r="H624" s="14"/>
      <c r="I624" s="13"/>
      <c r="J624" s="13"/>
      <c r="K624" s="12"/>
      <c r="L624" s="232">
        <f t="shared" si="52"/>
        <v>0</v>
      </c>
      <c r="M624" s="234">
        <f t="shared" si="53"/>
        <v>0</v>
      </c>
      <c r="N624" s="11">
        <f>IF(Q624="x",0,IF(J624&lt;(INDEX(Lookup!$U$2:$U$10,MATCH($D$47,Lookup!$S$2:$S$10,0))),0,$L$12*K624))</f>
        <v>0</v>
      </c>
      <c r="O624" s="234">
        <f t="shared" si="54"/>
        <v>0</v>
      </c>
      <c r="P624" s="10"/>
      <c r="Q624" s="9"/>
      <c r="S624" s="340">
        <f t="shared" si="55"/>
        <v>0</v>
      </c>
      <c r="T624" s="340">
        <f t="shared" si="56"/>
        <v>0</v>
      </c>
    </row>
    <row r="625" spans="2:20" ht="14.4" x14ac:dyDescent="0.3">
      <c r="B625" s="30"/>
      <c r="C625" s="16"/>
      <c r="D625" s="16"/>
      <c r="E625" s="25"/>
      <c r="F625" s="16"/>
      <c r="G625" s="15"/>
      <c r="H625" s="14"/>
      <c r="I625" s="13"/>
      <c r="J625" s="13"/>
      <c r="K625" s="12"/>
      <c r="L625" s="232">
        <f t="shared" si="52"/>
        <v>0</v>
      </c>
      <c r="M625" s="234">
        <f t="shared" si="53"/>
        <v>0</v>
      </c>
      <c r="N625" s="11">
        <f>IF(Q625="x",0,IF(J625&lt;(INDEX(Lookup!$U$2:$U$10,MATCH($D$47,Lookup!$S$2:$S$10,0))),0,$L$12*K625))</f>
        <v>0</v>
      </c>
      <c r="O625" s="234">
        <f t="shared" si="54"/>
        <v>0</v>
      </c>
      <c r="P625" s="10"/>
      <c r="Q625" s="9"/>
      <c r="S625" s="340">
        <f t="shared" si="55"/>
        <v>0</v>
      </c>
      <c r="T625" s="340">
        <f t="shared" si="56"/>
        <v>0</v>
      </c>
    </row>
    <row r="626" spans="2:20" ht="14.4" x14ac:dyDescent="0.3">
      <c r="B626" s="30"/>
      <c r="C626" s="16"/>
      <c r="D626" s="16"/>
      <c r="E626" s="25"/>
      <c r="F626" s="16"/>
      <c r="G626" s="15"/>
      <c r="H626" s="14"/>
      <c r="I626" s="13"/>
      <c r="J626" s="13"/>
      <c r="K626" s="12"/>
      <c r="L626" s="232">
        <f t="shared" ref="L626:L689" si="57">IF(ROUNDDOWN(DATEDIF(I626,J626,"d")/7,0)&gt;$L$12,$L$12*K626,K626*ROUNDDOWN(DATEDIF(I626,J626,"d")/7,0))</f>
        <v>0</v>
      </c>
      <c r="M626" s="234">
        <f t="shared" ref="M626:M689" si="58">L626*$L$6</f>
        <v>0</v>
      </c>
      <c r="N626" s="11">
        <f>IF(Q626="x",0,IF(J626&lt;(INDEX(Lookup!$U$2:$U$10,MATCH($D$47,Lookup!$S$2:$S$10,0))),0,$L$12*K626))</f>
        <v>0</v>
      </c>
      <c r="O626" s="234">
        <f t="shared" ref="O626:O689" si="59">N626*$L$6</f>
        <v>0</v>
      </c>
      <c r="P626" s="10"/>
      <c r="Q626" s="9"/>
      <c r="S626" s="340">
        <f t="shared" si="55"/>
        <v>0</v>
      </c>
      <c r="T626" s="340">
        <f t="shared" si="56"/>
        <v>0</v>
      </c>
    </row>
    <row r="627" spans="2:20" ht="14.4" x14ac:dyDescent="0.3">
      <c r="B627" s="30"/>
      <c r="C627" s="16"/>
      <c r="D627" s="16"/>
      <c r="E627" s="25"/>
      <c r="F627" s="16"/>
      <c r="G627" s="15"/>
      <c r="H627" s="14"/>
      <c r="I627" s="13"/>
      <c r="J627" s="13"/>
      <c r="K627" s="12"/>
      <c r="L627" s="232">
        <f t="shared" si="57"/>
        <v>0</v>
      </c>
      <c r="M627" s="234">
        <f t="shared" si="58"/>
        <v>0</v>
      </c>
      <c r="N627" s="11">
        <f>IF(Q627="x",0,IF(J627&lt;(INDEX(Lookup!$U$2:$U$10,MATCH($D$47,Lookup!$S$2:$S$10,0))),0,$L$12*K627))</f>
        <v>0</v>
      </c>
      <c r="O627" s="234">
        <f t="shared" si="59"/>
        <v>0</v>
      </c>
      <c r="P627" s="10"/>
      <c r="Q627" s="9"/>
      <c r="S627" s="340">
        <f t="shared" ref="S627:S690" si="60">M627*$I$35</f>
        <v>0</v>
      </c>
      <c r="T627" s="340">
        <f t="shared" ref="T627:T690" si="61">O627*$I$44</f>
        <v>0</v>
      </c>
    </row>
    <row r="628" spans="2:20" ht="14.4" x14ac:dyDescent="0.3">
      <c r="B628" s="30"/>
      <c r="C628" s="16"/>
      <c r="D628" s="16"/>
      <c r="E628" s="25"/>
      <c r="F628" s="16"/>
      <c r="G628" s="15"/>
      <c r="H628" s="14"/>
      <c r="I628" s="13"/>
      <c r="J628" s="13"/>
      <c r="K628" s="12"/>
      <c r="L628" s="232">
        <f t="shared" si="57"/>
        <v>0</v>
      </c>
      <c r="M628" s="234">
        <f t="shared" si="58"/>
        <v>0</v>
      </c>
      <c r="N628" s="11">
        <f>IF(Q628="x",0,IF(J628&lt;(INDEX(Lookup!$U$2:$U$10,MATCH($D$47,Lookup!$S$2:$S$10,0))),0,$L$12*K628))</f>
        <v>0</v>
      </c>
      <c r="O628" s="234">
        <f t="shared" si="59"/>
        <v>0</v>
      </c>
      <c r="P628" s="10"/>
      <c r="Q628" s="9"/>
      <c r="S628" s="340">
        <f t="shared" si="60"/>
        <v>0</v>
      </c>
      <c r="T628" s="340">
        <f t="shared" si="61"/>
        <v>0</v>
      </c>
    </row>
    <row r="629" spans="2:20" ht="14.4" x14ac:dyDescent="0.3">
      <c r="B629" s="30"/>
      <c r="C629" s="16"/>
      <c r="D629" s="16"/>
      <c r="E629" s="25"/>
      <c r="F629" s="16"/>
      <c r="G629" s="15"/>
      <c r="H629" s="14"/>
      <c r="I629" s="13"/>
      <c r="J629" s="13"/>
      <c r="K629" s="12"/>
      <c r="L629" s="232">
        <f t="shared" si="57"/>
        <v>0</v>
      </c>
      <c r="M629" s="234">
        <f t="shared" si="58"/>
        <v>0</v>
      </c>
      <c r="N629" s="11">
        <f>IF(Q629="x",0,IF(J629&lt;(INDEX(Lookup!$U$2:$U$10,MATCH($D$47,Lookup!$S$2:$S$10,0))),0,$L$12*K629))</f>
        <v>0</v>
      </c>
      <c r="O629" s="234">
        <f t="shared" si="59"/>
        <v>0</v>
      </c>
      <c r="P629" s="10"/>
      <c r="Q629" s="9"/>
      <c r="S629" s="340">
        <f t="shared" si="60"/>
        <v>0</v>
      </c>
      <c r="T629" s="340">
        <f t="shared" si="61"/>
        <v>0</v>
      </c>
    </row>
    <row r="630" spans="2:20" ht="14.4" x14ac:dyDescent="0.3">
      <c r="B630" s="30"/>
      <c r="C630" s="16"/>
      <c r="D630" s="16"/>
      <c r="E630" s="25"/>
      <c r="F630" s="16"/>
      <c r="G630" s="15"/>
      <c r="H630" s="14"/>
      <c r="I630" s="13"/>
      <c r="J630" s="13"/>
      <c r="K630" s="12"/>
      <c r="L630" s="232">
        <f t="shared" si="57"/>
        <v>0</v>
      </c>
      <c r="M630" s="234">
        <f t="shared" si="58"/>
        <v>0</v>
      </c>
      <c r="N630" s="11">
        <f>IF(Q630="x",0,IF(J630&lt;(INDEX(Lookup!$U$2:$U$10,MATCH($D$47,Lookup!$S$2:$S$10,0))),0,$L$12*K630))</f>
        <v>0</v>
      </c>
      <c r="O630" s="234">
        <f t="shared" si="59"/>
        <v>0</v>
      </c>
      <c r="P630" s="10"/>
      <c r="Q630" s="9"/>
      <c r="S630" s="340">
        <f t="shared" si="60"/>
        <v>0</v>
      </c>
      <c r="T630" s="340">
        <f t="shared" si="61"/>
        <v>0</v>
      </c>
    </row>
    <row r="631" spans="2:20" ht="14.4" x14ac:dyDescent="0.3">
      <c r="B631" s="30"/>
      <c r="C631" s="16"/>
      <c r="D631" s="16"/>
      <c r="E631" s="25"/>
      <c r="F631" s="16"/>
      <c r="G631" s="15"/>
      <c r="H631" s="14"/>
      <c r="I631" s="13"/>
      <c r="J631" s="13"/>
      <c r="K631" s="12"/>
      <c r="L631" s="232">
        <f t="shared" si="57"/>
        <v>0</v>
      </c>
      <c r="M631" s="234">
        <f t="shared" si="58"/>
        <v>0</v>
      </c>
      <c r="N631" s="11">
        <f>IF(Q631="x",0,IF(J631&lt;(INDEX(Lookup!$U$2:$U$10,MATCH($D$47,Lookup!$S$2:$S$10,0))),0,$L$12*K631))</f>
        <v>0</v>
      </c>
      <c r="O631" s="234">
        <f t="shared" si="59"/>
        <v>0</v>
      </c>
      <c r="P631" s="10"/>
      <c r="Q631" s="9"/>
      <c r="S631" s="340">
        <f t="shared" si="60"/>
        <v>0</v>
      </c>
      <c r="T631" s="340">
        <f t="shared" si="61"/>
        <v>0</v>
      </c>
    </row>
    <row r="632" spans="2:20" ht="14.4" x14ac:dyDescent="0.3">
      <c r="B632" s="30"/>
      <c r="C632" s="16"/>
      <c r="D632" s="16"/>
      <c r="E632" s="25"/>
      <c r="F632" s="16"/>
      <c r="G632" s="15"/>
      <c r="H632" s="14"/>
      <c r="I632" s="13"/>
      <c r="J632" s="13"/>
      <c r="K632" s="12"/>
      <c r="L632" s="232">
        <f t="shared" si="57"/>
        <v>0</v>
      </c>
      <c r="M632" s="234">
        <f t="shared" si="58"/>
        <v>0</v>
      </c>
      <c r="N632" s="11">
        <f>IF(Q632="x",0,IF(J632&lt;(INDEX(Lookup!$U$2:$U$10,MATCH($D$47,Lookup!$S$2:$S$10,0))),0,$L$12*K632))</f>
        <v>0</v>
      </c>
      <c r="O632" s="234">
        <f t="shared" si="59"/>
        <v>0</v>
      </c>
      <c r="P632" s="10"/>
      <c r="Q632" s="9"/>
      <c r="S632" s="340">
        <f t="shared" si="60"/>
        <v>0</v>
      </c>
      <c r="T632" s="340">
        <f t="shared" si="61"/>
        <v>0</v>
      </c>
    </row>
    <row r="633" spans="2:20" ht="14.4" x14ac:dyDescent="0.3">
      <c r="B633" s="30"/>
      <c r="C633" s="16"/>
      <c r="D633" s="16"/>
      <c r="E633" s="25"/>
      <c r="F633" s="16"/>
      <c r="G633" s="15"/>
      <c r="H633" s="14"/>
      <c r="I633" s="13"/>
      <c r="J633" s="13"/>
      <c r="K633" s="12"/>
      <c r="L633" s="232">
        <f t="shared" si="57"/>
        <v>0</v>
      </c>
      <c r="M633" s="234">
        <f t="shared" si="58"/>
        <v>0</v>
      </c>
      <c r="N633" s="11">
        <f>IF(Q633="x",0,IF(J633&lt;(INDEX(Lookup!$U$2:$U$10,MATCH($D$47,Lookup!$S$2:$S$10,0))),0,$L$12*K633))</f>
        <v>0</v>
      </c>
      <c r="O633" s="234">
        <f t="shared" si="59"/>
        <v>0</v>
      </c>
      <c r="P633" s="10"/>
      <c r="Q633" s="9"/>
      <c r="S633" s="340">
        <f t="shared" si="60"/>
        <v>0</v>
      </c>
      <c r="T633" s="340">
        <f t="shared" si="61"/>
        <v>0</v>
      </c>
    </row>
    <row r="634" spans="2:20" ht="14.4" x14ac:dyDescent="0.3">
      <c r="B634" s="30"/>
      <c r="C634" s="16"/>
      <c r="D634" s="16"/>
      <c r="E634" s="25"/>
      <c r="F634" s="16"/>
      <c r="G634" s="15"/>
      <c r="H634" s="14"/>
      <c r="I634" s="13"/>
      <c r="J634" s="13"/>
      <c r="K634" s="12"/>
      <c r="L634" s="232">
        <f t="shared" si="57"/>
        <v>0</v>
      </c>
      <c r="M634" s="234">
        <f t="shared" si="58"/>
        <v>0</v>
      </c>
      <c r="N634" s="11">
        <f>IF(Q634="x",0,IF(J634&lt;(INDEX(Lookup!$U$2:$U$10,MATCH($D$47,Lookup!$S$2:$S$10,0))),0,$L$12*K634))</f>
        <v>0</v>
      </c>
      <c r="O634" s="234">
        <f t="shared" si="59"/>
        <v>0</v>
      </c>
      <c r="P634" s="10"/>
      <c r="Q634" s="9"/>
      <c r="S634" s="340">
        <f t="shared" si="60"/>
        <v>0</v>
      </c>
      <c r="T634" s="340">
        <f t="shared" si="61"/>
        <v>0</v>
      </c>
    </row>
    <row r="635" spans="2:20" ht="14.4" x14ac:dyDescent="0.3">
      <c r="B635" s="30"/>
      <c r="C635" s="16"/>
      <c r="D635" s="16"/>
      <c r="E635" s="25"/>
      <c r="F635" s="16"/>
      <c r="G635" s="15"/>
      <c r="H635" s="14"/>
      <c r="I635" s="13"/>
      <c r="J635" s="13"/>
      <c r="K635" s="12"/>
      <c r="L635" s="232">
        <f t="shared" si="57"/>
        <v>0</v>
      </c>
      <c r="M635" s="234">
        <f t="shared" si="58"/>
        <v>0</v>
      </c>
      <c r="N635" s="11">
        <f>IF(Q635="x",0,IF(J635&lt;(INDEX(Lookup!$U$2:$U$10,MATCH($D$47,Lookup!$S$2:$S$10,0))),0,$L$12*K635))</f>
        <v>0</v>
      </c>
      <c r="O635" s="234">
        <f t="shared" si="59"/>
        <v>0</v>
      </c>
      <c r="P635" s="10"/>
      <c r="Q635" s="9"/>
      <c r="S635" s="340">
        <f t="shared" si="60"/>
        <v>0</v>
      </c>
      <c r="T635" s="340">
        <f t="shared" si="61"/>
        <v>0</v>
      </c>
    </row>
    <row r="636" spans="2:20" ht="14.4" x14ac:dyDescent="0.3">
      <c r="B636" s="30"/>
      <c r="C636" s="16"/>
      <c r="D636" s="16"/>
      <c r="E636" s="25"/>
      <c r="F636" s="16"/>
      <c r="G636" s="15"/>
      <c r="H636" s="14"/>
      <c r="I636" s="13"/>
      <c r="J636" s="13"/>
      <c r="K636" s="12"/>
      <c r="L636" s="232">
        <f t="shared" si="57"/>
        <v>0</v>
      </c>
      <c r="M636" s="234">
        <f t="shared" si="58"/>
        <v>0</v>
      </c>
      <c r="N636" s="11">
        <f>IF(Q636="x",0,IF(J636&lt;(INDEX(Lookup!$U$2:$U$10,MATCH($D$47,Lookup!$S$2:$S$10,0))),0,$L$12*K636))</f>
        <v>0</v>
      </c>
      <c r="O636" s="234">
        <f t="shared" si="59"/>
        <v>0</v>
      </c>
      <c r="P636" s="10"/>
      <c r="Q636" s="9"/>
      <c r="S636" s="340">
        <f t="shared" si="60"/>
        <v>0</v>
      </c>
      <c r="T636" s="340">
        <f t="shared" si="61"/>
        <v>0</v>
      </c>
    </row>
    <row r="637" spans="2:20" ht="14.4" x14ac:dyDescent="0.3">
      <c r="B637" s="30"/>
      <c r="C637" s="16"/>
      <c r="D637" s="16"/>
      <c r="E637" s="25"/>
      <c r="F637" s="16"/>
      <c r="G637" s="15"/>
      <c r="H637" s="14"/>
      <c r="I637" s="13"/>
      <c r="J637" s="13"/>
      <c r="K637" s="12"/>
      <c r="L637" s="232">
        <f t="shared" si="57"/>
        <v>0</v>
      </c>
      <c r="M637" s="234">
        <f t="shared" si="58"/>
        <v>0</v>
      </c>
      <c r="N637" s="11">
        <f>IF(Q637="x",0,IF(J637&lt;(INDEX(Lookup!$U$2:$U$10,MATCH($D$47,Lookup!$S$2:$S$10,0))),0,$L$12*K637))</f>
        <v>0</v>
      </c>
      <c r="O637" s="234">
        <f t="shared" si="59"/>
        <v>0</v>
      </c>
      <c r="P637" s="10"/>
      <c r="Q637" s="9"/>
      <c r="S637" s="340">
        <f t="shared" si="60"/>
        <v>0</v>
      </c>
      <c r="T637" s="340">
        <f t="shared" si="61"/>
        <v>0</v>
      </c>
    </row>
    <row r="638" spans="2:20" ht="14.4" x14ac:dyDescent="0.3">
      <c r="B638" s="30"/>
      <c r="C638" s="16"/>
      <c r="D638" s="16"/>
      <c r="E638" s="25"/>
      <c r="F638" s="16"/>
      <c r="G638" s="15"/>
      <c r="H638" s="14"/>
      <c r="I638" s="13"/>
      <c r="J638" s="13"/>
      <c r="K638" s="12"/>
      <c r="L638" s="232">
        <f t="shared" si="57"/>
        <v>0</v>
      </c>
      <c r="M638" s="234">
        <f t="shared" si="58"/>
        <v>0</v>
      </c>
      <c r="N638" s="11">
        <f>IF(Q638="x",0,IF(J638&lt;(INDEX(Lookup!$U$2:$U$10,MATCH($D$47,Lookup!$S$2:$S$10,0))),0,$L$12*K638))</f>
        <v>0</v>
      </c>
      <c r="O638" s="234">
        <f t="shared" si="59"/>
        <v>0</v>
      </c>
      <c r="P638" s="10"/>
      <c r="Q638" s="9"/>
      <c r="S638" s="340">
        <f t="shared" si="60"/>
        <v>0</v>
      </c>
      <c r="T638" s="340">
        <f t="shared" si="61"/>
        <v>0</v>
      </c>
    </row>
    <row r="639" spans="2:20" ht="14.4" x14ac:dyDescent="0.3">
      <c r="B639" s="30"/>
      <c r="C639" s="16"/>
      <c r="D639" s="16"/>
      <c r="E639" s="25"/>
      <c r="F639" s="16"/>
      <c r="G639" s="15"/>
      <c r="H639" s="14"/>
      <c r="I639" s="13"/>
      <c r="J639" s="13"/>
      <c r="K639" s="12"/>
      <c r="L639" s="232">
        <f t="shared" si="57"/>
        <v>0</v>
      </c>
      <c r="M639" s="234">
        <f t="shared" si="58"/>
        <v>0</v>
      </c>
      <c r="N639" s="11">
        <f>IF(Q639="x",0,IF(J639&lt;(INDEX(Lookup!$U$2:$U$10,MATCH($D$47,Lookup!$S$2:$S$10,0))),0,$L$12*K639))</f>
        <v>0</v>
      </c>
      <c r="O639" s="234">
        <f t="shared" si="59"/>
        <v>0</v>
      </c>
      <c r="P639" s="10"/>
      <c r="Q639" s="9"/>
      <c r="S639" s="340">
        <f t="shared" si="60"/>
        <v>0</v>
      </c>
      <c r="T639" s="340">
        <f t="shared" si="61"/>
        <v>0</v>
      </c>
    </row>
    <row r="640" spans="2:20" ht="14.4" x14ac:dyDescent="0.3">
      <c r="B640" s="30"/>
      <c r="C640" s="16"/>
      <c r="D640" s="16"/>
      <c r="E640" s="25"/>
      <c r="F640" s="16"/>
      <c r="G640" s="15"/>
      <c r="H640" s="14"/>
      <c r="I640" s="13"/>
      <c r="J640" s="13"/>
      <c r="K640" s="12"/>
      <c r="L640" s="232">
        <f t="shared" si="57"/>
        <v>0</v>
      </c>
      <c r="M640" s="234">
        <f t="shared" si="58"/>
        <v>0</v>
      </c>
      <c r="N640" s="11">
        <f>IF(Q640="x",0,IF(J640&lt;(INDEX(Lookup!$U$2:$U$10,MATCH($D$47,Lookup!$S$2:$S$10,0))),0,$L$12*K640))</f>
        <v>0</v>
      </c>
      <c r="O640" s="234">
        <f t="shared" si="59"/>
        <v>0</v>
      </c>
      <c r="P640" s="10"/>
      <c r="Q640" s="9"/>
      <c r="S640" s="340">
        <f t="shared" si="60"/>
        <v>0</v>
      </c>
      <c r="T640" s="340">
        <f t="shared" si="61"/>
        <v>0</v>
      </c>
    </row>
    <row r="641" spans="2:20" ht="14.4" x14ac:dyDescent="0.3">
      <c r="B641" s="30"/>
      <c r="C641" s="16"/>
      <c r="D641" s="16"/>
      <c r="E641" s="25"/>
      <c r="F641" s="16"/>
      <c r="G641" s="15"/>
      <c r="H641" s="14"/>
      <c r="I641" s="13"/>
      <c r="J641" s="13"/>
      <c r="K641" s="12"/>
      <c r="L641" s="232">
        <f t="shared" si="57"/>
        <v>0</v>
      </c>
      <c r="M641" s="234">
        <f t="shared" si="58"/>
        <v>0</v>
      </c>
      <c r="N641" s="11">
        <f>IF(Q641="x",0,IF(J641&lt;(INDEX(Lookup!$U$2:$U$10,MATCH($D$47,Lookup!$S$2:$S$10,0))),0,$L$12*K641))</f>
        <v>0</v>
      </c>
      <c r="O641" s="234">
        <f t="shared" si="59"/>
        <v>0</v>
      </c>
      <c r="P641" s="10"/>
      <c r="Q641" s="9"/>
      <c r="S641" s="340">
        <f t="shared" si="60"/>
        <v>0</v>
      </c>
      <c r="T641" s="340">
        <f t="shared" si="61"/>
        <v>0</v>
      </c>
    </row>
    <row r="642" spans="2:20" ht="14.4" x14ac:dyDescent="0.3">
      <c r="B642" s="30"/>
      <c r="C642" s="16"/>
      <c r="D642" s="16"/>
      <c r="E642" s="25"/>
      <c r="F642" s="16"/>
      <c r="G642" s="15"/>
      <c r="H642" s="14"/>
      <c r="I642" s="13"/>
      <c r="J642" s="13"/>
      <c r="K642" s="12"/>
      <c r="L642" s="232">
        <f t="shared" si="57"/>
        <v>0</v>
      </c>
      <c r="M642" s="234">
        <f t="shared" si="58"/>
        <v>0</v>
      </c>
      <c r="N642" s="11">
        <f>IF(Q642="x",0,IF(J642&lt;(INDEX(Lookup!$U$2:$U$10,MATCH($D$47,Lookup!$S$2:$S$10,0))),0,$L$12*K642))</f>
        <v>0</v>
      </c>
      <c r="O642" s="234">
        <f t="shared" si="59"/>
        <v>0</v>
      </c>
      <c r="P642" s="10"/>
      <c r="Q642" s="9"/>
      <c r="S642" s="340">
        <f t="shared" si="60"/>
        <v>0</v>
      </c>
      <c r="T642" s="340">
        <f t="shared" si="61"/>
        <v>0</v>
      </c>
    </row>
    <row r="643" spans="2:20" ht="14.4" x14ac:dyDescent="0.3">
      <c r="B643" s="30"/>
      <c r="C643" s="16"/>
      <c r="D643" s="16"/>
      <c r="E643" s="25"/>
      <c r="F643" s="16"/>
      <c r="G643" s="15"/>
      <c r="H643" s="14"/>
      <c r="I643" s="13"/>
      <c r="J643" s="13"/>
      <c r="K643" s="12"/>
      <c r="L643" s="232">
        <f t="shared" si="57"/>
        <v>0</v>
      </c>
      <c r="M643" s="234">
        <f t="shared" si="58"/>
        <v>0</v>
      </c>
      <c r="N643" s="11">
        <f>IF(Q643="x",0,IF(J643&lt;(INDEX(Lookup!$U$2:$U$10,MATCH($D$47,Lookup!$S$2:$S$10,0))),0,$L$12*K643))</f>
        <v>0</v>
      </c>
      <c r="O643" s="234">
        <f t="shared" si="59"/>
        <v>0</v>
      </c>
      <c r="P643" s="10"/>
      <c r="Q643" s="9"/>
      <c r="S643" s="340">
        <f t="shared" si="60"/>
        <v>0</v>
      </c>
      <c r="T643" s="340">
        <f t="shared" si="61"/>
        <v>0</v>
      </c>
    </row>
    <row r="644" spans="2:20" ht="14.4" x14ac:dyDescent="0.3">
      <c r="B644" s="30"/>
      <c r="C644" s="16"/>
      <c r="D644" s="16"/>
      <c r="E644" s="25"/>
      <c r="F644" s="16"/>
      <c r="G644" s="15"/>
      <c r="H644" s="14"/>
      <c r="I644" s="13"/>
      <c r="J644" s="13"/>
      <c r="K644" s="12"/>
      <c r="L644" s="232">
        <f t="shared" si="57"/>
        <v>0</v>
      </c>
      <c r="M644" s="234">
        <f t="shared" si="58"/>
        <v>0</v>
      </c>
      <c r="N644" s="11">
        <f>IF(Q644="x",0,IF(J644&lt;(INDEX(Lookup!$U$2:$U$10,MATCH($D$47,Lookup!$S$2:$S$10,0))),0,$L$12*K644))</f>
        <v>0</v>
      </c>
      <c r="O644" s="234">
        <f t="shared" si="59"/>
        <v>0</v>
      </c>
      <c r="P644" s="10"/>
      <c r="Q644" s="9"/>
      <c r="S644" s="340">
        <f t="shared" si="60"/>
        <v>0</v>
      </c>
      <c r="T644" s="340">
        <f t="shared" si="61"/>
        <v>0</v>
      </c>
    </row>
    <row r="645" spans="2:20" ht="14.4" x14ac:dyDescent="0.3">
      <c r="B645" s="30"/>
      <c r="C645" s="16"/>
      <c r="D645" s="16"/>
      <c r="E645" s="25"/>
      <c r="F645" s="16"/>
      <c r="G645" s="15"/>
      <c r="H645" s="14"/>
      <c r="I645" s="13"/>
      <c r="J645" s="13"/>
      <c r="K645" s="12"/>
      <c r="L645" s="232">
        <f t="shared" si="57"/>
        <v>0</v>
      </c>
      <c r="M645" s="234">
        <f t="shared" si="58"/>
        <v>0</v>
      </c>
      <c r="N645" s="11">
        <f>IF(Q645="x",0,IF(J645&lt;(INDEX(Lookup!$U$2:$U$10,MATCH($D$47,Lookup!$S$2:$S$10,0))),0,$L$12*K645))</f>
        <v>0</v>
      </c>
      <c r="O645" s="234">
        <f t="shared" si="59"/>
        <v>0</v>
      </c>
      <c r="P645" s="10"/>
      <c r="Q645" s="9"/>
      <c r="S645" s="340">
        <f t="shared" si="60"/>
        <v>0</v>
      </c>
      <c r="T645" s="340">
        <f t="shared" si="61"/>
        <v>0</v>
      </c>
    </row>
    <row r="646" spans="2:20" ht="14.4" x14ac:dyDescent="0.3">
      <c r="B646" s="30"/>
      <c r="C646" s="16"/>
      <c r="D646" s="16"/>
      <c r="E646" s="25"/>
      <c r="F646" s="16"/>
      <c r="G646" s="15"/>
      <c r="H646" s="14"/>
      <c r="I646" s="13"/>
      <c r="J646" s="13"/>
      <c r="K646" s="12"/>
      <c r="L646" s="232">
        <f t="shared" si="57"/>
        <v>0</v>
      </c>
      <c r="M646" s="234">
        <f t="shared" si="58"/>
        <v>0</v>
      </c>
      <c r="N646" s="11">
        <f>IF(Q646="x",0,IF(J646&lt;(INDEX(Lookup!$U$2:$U$10,MATCH($D$47,Lookup!$S$2:$S$10,0))),0,$L$12*K646))</f>
        <v>0</v>
      </c>
      <c r="O646" s="234">
        <f t="shared" si="59"/>
        <v>0</v>
      </c>
      <c r="P646" s="10"/>
      <c r="Q646" s="9"/>
      <c r="S646" s="340">
        <f t="shared" si="60"/>
        <v>0</v>
      </c>
      <c r="T646" s="340">
        <f t="shared" si="61"/>
        <v>0</v>
      </c>
    </row>
    <row r="647" spans="2:20" ht="14.4" x14ac:dyDescent="0.3">
      <c r="B647" s="30"/>
      <c r="C647" s="16"/>
      <c r="D647" s="16"/>
      <c r="E647" s="25"/>
      <c r="F647" s="16"/>
      <c r="G647" s="15"/>
      <c r="H647" s="14"/>
      <c r="I647" s="13"/>
      <c r="J647" s="13"/>
      <c r="K647" s="12"/>
      <c r="L647" s="232">
        <f t="shared" si="57"/>
        <v>0</v>
      </c>
      <c r="M647" s="234">
        <f t="shared" si="58"/>
        <v>0</v>
      </c>
      <c r="N647" s="11">
        <f>IF(Q647="x",0,IF(J647&lt;(INDEX(Lookup!$U$2:$U$10,MATCH($D$47,Lookup!$S$2:$S$10,0))),0,$L$12*K647))</f>
        <v>0</v>
      </c>
      <c r="O647" s="234">
        <f t="shared" si="59"/>
        <v>0</v>
      </c>
      <c r="P647" s="10"/>
      <c r="Q647" s="9"/>
      <c r="S647" s="340">
        <f t="shared" si="60"/>
        <v>0</v>
      </c>
      <c r="T647" s="340">
        <f t="shared" si="61"/>
        <v>0</v>
      </c>
    </row>
    <row r="648" spans="2:20" ht="14.4" x14ac:dyDescent="0.3">
      <c r="B648" s="30"/>
      <c r="C648" s="16"/>
      <c r="D648" s="16"/>
      <c r="E648" s="25"/>
      <c r="F648" s="16"/>
      <c r="G648" s="15"/>
      <c r="H648" s="14"/>
      <c r="I648" s="13"/>
      <c r="J648" s="13"/>
      <c r="K648" s="12"/>
      <c r="L648" s="232">
        <f t="shared" si="57"/>
        <v>0</v>
      </c>
      <c r="M648" s="234">
        <f t="shared" si="58"/>
        <v>0</v>
      </c>
      <c r="N648" s="11">
        <f>IF(Q648="x",0,IF(J648&lt;(INDEX(Lookup!$U$2:$U$10,MATCH($D$47,Lookup!$S$2:$S$10,0))),0,$L$12*K648))</f>
        <v>0</v>
      </c>
      <c r="O648" s="234">
        <f t="shared" si="59"/>
        <v>0</v>
      </c>
      <c r="P648" s="10"/>
      <c r="Q648" s="9"/>
      <c r="S648" s="340">
        <f t="shared" si="60"/>
        <v>0</v>
      </c>
      <c r="T648" s="340">
        <f t="shared" si="61"/>
        <v>0</v>
      </c>
    </row>
    <row r="649" spans="2:20" ht="14.4" x14ac:dyDescent="0.3">
      <c r="B649" s="30"/>
      <c r="C649" s="16"/>
      <c r="D649" s="16"/>
      <c r="E649" s="25"/>
      <c r="F649" s="16"/>
      <c r="G649" s="15"/>
      <c r="H649" s="14"/>
      <c r="I649" s="13"/>
      <c r="J649" s="13"/>
      <c r="K649" s="12"/>
      <c r="L649" s="232">
        <f t="shared" si="57"/>
        <v>0</v>
      </c>
      <c r="M649" s="234">
        <f t="shared" si="58"/>
        <v>0</v>
      </c>
      <c r="N649" s="11">
        <f>IF(Q649="x",0,IF(J649&lt;(INDEX(Lookup!$U$2:$U$10,MATCH($D$47,Lookup!$S$2:$S$10,0))),0,$L$12*K649))</f>
        <v>0</v>
      </c>
      <c r="O649" s="234">
        <f t="shared" si="59"/>
        <v>0</v>
      </c>
      <c r="P649" s="10"/>
      <c r="Q649" s="9"/>
      <c r="S649" s="340">
        <f t="shared" si="60"/>
        <v>0</v>
      </c>
      <c r="T649" s="340">
        <f t="shared" si="61"/>
        <v>0</v>
      </c>
    </row>
    <row r="650" spans="2:20" ht="14.4" x14ac:dyDescent="0.3">
      <c r="B650" s="30"/>
      <c r="C650" s="16"/>
      <c r="D650" s="16"/>
      <c r="E650" s="25"/>
      <c r="F650" s="16"/>
      <c r="G650" s="15"/>
      <c r="H650" s="14"/>
      <c r="I650" s="13"/>
      <c r="J650" s="13"/>
      <c r="K650" s="12"/>
      <c r="L650" s="232">
        <f t="shared" si="57"/>
        <v>0</v>
      </c>
      <c r="M650" s="234">
        <f t="shared" si="58"/>
        <v>0</v>
      </c>
      <c r="N650" s="11">
        <f>IF(Q650="x",0,IF(J650&lt;(INDEX(Lookup!$U$2:$U$10,MATCH($D$47,Lookup!$S$2:$S$10,0))),0,$L$12*K650))</f>
        <v>0</v>
      </c>
      <c r="O650" s="234">
        <f t="shared" si="59"/>
        <v>0</v>
      </c>
      <c r="P650" s="10"/>
      <c r="Q650" s="9"/>
      <c r="S650" s="340">
        <f t="shared" si="60"/>
        <v>0</v>
      </c>
      <c r="T650" s="340">
        <f t="shared" si="61"/>
        <v>0</v>
      </c>
    </row>
    <row r="651" spans="2:20" ht="14.4" x14ac:dyDescent="0.3">
      <c r="B651" s="30"/>
      <c r="C651" s="16"/>
      <c r="D651" s="16"/>
      <c r="E651" s="25"/>
      <c r="F651" s="16"/>
      <c r="G651" s="15"/>
      <c r="H651" s="14"/>
      <c r="I651" s="13"/>
      <c r="J651" s="13"/>
      <c r="K651" s="12"/>
      <c r="L651" s="232">
        <f t="shared" si="57"/>
        <v>0</v>
      </c>
      <c r="M651" s="234">
        <f t="shared" si="58"/>
        <v>0</v>
      </c>
      <c r="N651" s="11">
        <f>IF(Q651="x",0,IF(J651&lt;(INDEX(Lookup!$U$2:$U$10,MATCH($D$47,Lookup!$S$2:$S$10,0))),0,$L$12*K651))</f>
        <v>0</v>
      </c>
      <c r="O651" s="234">
        <f t="shared" si="59"/>
        <v>0</v>
      </c>
      <c r="P651" s="10"/>
      <c r="Q651" s="9"/>
      <c r="S651" s="340">
        <f t="shared" si="60"/>
        <v>0</v>
      </c>
      <c r="T651" s="340">
        <f t="shared" si="61"/>
        <v>0</v>
      </c>
    </row>
    <row r="652" spans="2:20" ht="14.4" x14ac:dyDescent="0.3">
      <c r="B652" s="30"/>
      <c r="C652" s="16"/>
      <c r="D652" s="16"/>
      <c r="E652" s="25"/>
      <c r="F652" s="16"/>
      <c r="G652" s="15"/>
      <c r="H652" s="14"/>
      <c r="I652" s="13"/>
      <c r="J652" s="13"/>
      <c r="K652" s="12"/>
      <c r="L652" s="232">
        <f t="shared" si="57"/>
        <v>0</v>
      </c>
      <c r="M652" s="234">
        <f t="shared" si="58"/>
        <v>0</v>
      </c>
      <c r="N652" s="11">
        <f>IF(Q652="x",0,IF(J652&lt;(INDEX(Lookup!$U$2:$U$10,MATCH($D$47,Lookup!$S$2:$S$10,0))),0,$L$12*K652))</f>
        <v>0</v>
      </c>
      <c r="O652" s="234">
        <f t="shared" si="59"/>
        <v>0</v>
      </c>
      <c r="P652" s="10"/>
      <c r="Q652" s="9"/>
      <c r="S652" s="340">
        <f t="shared" si="60"/>
        <v>0</v>
      </c>
      <c r="T652" s="340">
        <f t="shared" si="61"/>
        <v>0</v>
      </c>
    </row>
    <row r="653" spans="2:20" ht="14.4" x14ac:dyDescent="0.3">
      <c r="B653" s="30"/>
      <c r="C653" s="16"/>
      <c r="D653" s="16"/>
      <c r="E653" s="25"/>
      <c r="F653" s="16"/>
      <c r="G653" s="15"/>
      <c r="H653" s="14"/>
      <c r="I653" s="13"/>
      <c r="J653" s="13"/>
      <c r="K653" s="12"/>
      <c r="L653" s="232">
        <f t="shared" si="57"/>
        <v>0</v>
      </c>
      <c r="M653" s="234">
        <f t="shared" si="58"/>
        <v>0</v>
      </c>
      <c r="N653" s="11">
        <f>IF(Q653="x",0,IF(J653&lt;(INDEX(Lookup!$U$2:$U$10,MATCH($D$47,Lookup!$S$2:$S$10,0))),0,$L$12*K653))</f>
        <v>0</v>
      </c>
      <c r="O653" s="234">
        <f t="shared" si="59"/>
        <v>0</v>
      </c>
      <c r="P653" s="10"/>
      <c r="Q653" s="9"/>
      <c r="S653" s="340">
        <f t="shared" si="60"/>
        <v>0</v>
      </c>
      <c r="T653" s="340">
        <f t="shared" si="61"/>
        <v>0</v>
      </c>
    </row>
    <row r="654" spans="2:20" ht="14.4" x14ac:dyDescent="0.3">
      <c r="B654" s="30"/>
      <c r="C654" s="16"/>
      <c r="D654" s="16"/>
      <c r="E654" s="25"/>
      <c r="F654" s="16"/>
      <c r="G654" s="15"/>
      <c r="H654" s="14"/>
      <c r="I654" s="13"/>
      <c r="J654" s="13"/>
      <c r="K654" s="12"/>
      <c r="L654" s="232">
        <f t="shared" si="57"/>
        <v>0</v>
      </c>
      <c r="M654" s="234">
        <f t="shared" si="58"/>
        <v>0</v>
      </c>
      <c r="N654" s="11">
        <f>IF(Q654="x",0,IF(J654&lt;(INDEX(Lookup!$U$2:$U$10,MATCH($D$47,Lookup!$S$2:$S$10,0))),0,$L$12*K654))</f>
        <v>0</v>
      </c>
      <c r="O654" s="234">
        <f t="shared" si="59"/>
        <v>0</v>
      </c>
      <c r="P654" s="10"/>
      <c r="Q654" s="9"/>
      <c r="S654" s="340">
        <f t="shared" si="60"/>
        <v>0</v>
      </c>
      <c r="T654" s="340">
        <f t="shared" si="61"/>
        <v>0</v>
      </c>
    </row>
    <row r="655" spans="2:20" ht="14.4" x14ac:dyDescent="0.3">
      <c r="B655" s="30"/>
      <c r="C655" s="16"/>
      <c r="D655" s="16"/>
      <c r="E655" s="25"/>
      <c r="F655" s="16"/>
      <c r="G655" s="15"/>
      <c r="H655" s="14"/>
      <c r="I655" s="13"/>
      <c r="J655" s="13"/>
      <c r="K655" s="12"/>
      <c r="L655" s="232">
        <f t="shared" si="57"/>
        <v>0</v>
      </c>
      <c r="M655" s="234">
        <f t="shared" si="58"/>
        <v>0</v>
      </c>
      <c r="N655" s="11">
        <f>IF(Q655="x",0,IF(J655&lt;(INDEX(Lookup!$U$2:$U$10,MATCH($D$47,Lookup!$S$2:$S$10,0))),0,$L$12*K655))</f>
        <v>0</v>
      </c>
      <c r="O655" s="234">
        <f t="shared" si="59"/>
        <v>0</v>
      </c>
      <c r="P655" s="10"/>
      <c r="Q655" s="9"/>
      <c r="S655" s="340">
        <f t="shared" si="60"/>
        <v>0</v>
      </c>
      <c r="T655" s="340">
        <f t="shared" si="61"/>
        <v>0</v>
      </c>
    </row>
    <row r="656" spans="2:20" ht="14.4" x14ac:dyDescent="0.3">
      <c r="B656" s="30"/>
      <c r="C656" s="16"/>
      <c r="D656" s="16"/>
      <c r="E656" s="25"/>
      <c r="F656" s="16"/>
      <c r="G656" s="15"/>
      <c r="H656" s="14"/>
      <c r="I656" s="13"/>
      <c r="J656" s="13"/>
      <c r="K656" s="12"/>
      <c r="L656" s="232">
        <f t="shared" si="57"/>
        <v>0</v>
      </c>
      <c r="M656" s="234">
        <f t="shared" si="58"/>
        <v>0</v>
      </c>
      <c r="N656" s="11">
        <f>IF(Q656="x",0,IF(J656&lt;(INDEX(Lookup!$U$2:$U$10,MATCH($D$47,Lookup!$S$2:$S$10,0))),0,$L$12*K656))</f>
        <v>0</v>
      </c>
      <c r="O656" s="234">
        <f t="shared" si="59"/>
        <v>0</v>
      </c>
      <c r="P656" s="10"/>
      <c r="Q656" s="9"/>
      <c r="S656" s="340">
        <f t="shared" si="60"/>
        <v>0</v>
      </c>
      <c r="T656" s="340">
        <f t="shared" si="61"/>
        <v>0</v>
      </c>
    </row>
    <row r="657" spans="2:20" ht="14.4" x14ac:dyDescent="0.3">
      <c r="B657" s="30"/>
      <c r="C657" s="16"/>
      <c r="D657" s="16"/>
      <c r="E657" s="25"/>
      <c r="F657" s="16"/>
      <c r="G657" s="15"/>
      <c r="H657" s="14"/>
      <c r="I657" s="13"/>
      <c r="J657" s="13"/>
      <c r="K657" s="12"/>
      <c r="L657" s="232">
        <f t="shared" si="57"/>
        <v>0</v>
      </c>
      <c r="M657" s="234">
        <f t="shared" si="58"/>
        <v>0</v>
      </c>
      <c r="N657" s="11">
        <f>IF(Q657="x",0,IF(J657&lt;(INDEX(Lookup!$U$2:$U$10,MATCH($D$47,Lookup!$S$2:$S$10,0))),0,$L$12*K657))</f>
        <v>0</v>
      </c>
      <c r="O657" s="234">
        <f t="shared" si="59"/>
        <v>0</v>
      </c>
      <c r="P657" s="10"/>
      <c r="Q657" s="9"/>
      <c r="S657" s="340">
        <f t="shared" si="60"/>
        <v>0</v>
      </c>
      <c r="T657" s="340">
        <f t="shared" si="61"/>
        <v>0</v>
      </c>
    </row>
    <row r="658" spans="2:20" ht="14.4" x14ac:dyDescent="0.3">
      <c r="B658" s="30"/>
      <c r="C658" s="16"/>
      <c r="D658" s="16"/>
      <c r="E658" s="25"/>
      <c r="F658" s="16"/>
      <c r="G658" s="15"/>
      <c r="H658" s="14"/>
      <c r="I658" s="13"/>
      <c r="J658" s="13"/>
      <c r="K658" s="12"/>
      <c r="L658" s="232">
        <f t="shared" si="57"/>
        <v>0</v>
      </c>
      <c r="M658" s="234">
        <f t="shared" si="58"/>
        <v>0</v>
      </c>
      <c r="N658" s="11">
        <f>IF(Q658="x",0,IF(J658&lt;(INDEX(Lookup!$U$2:$U$10,MATCH($D$47,Lookup!$S$2:$S$10,0))),0,$L$12*K658))</f>
        <v>0</v>
      </c>
      <c r="O658" s="234">
        <f t="shared" si="59"/>
        <v>0</v>
      </c>
      <c r="P658" s="10"/>
      <c r="Q658" s="9"/>
      <c r="S658" s="340">
        <f t="shared" si="60"/>
        <v>0</v>
      </c>
      <c r="T658" s="340">
        <f t="shared" si="61"/>
        <v>0</v>
      </c>
    </row>
    <row r="659" spans="2:20" ht="14.4" x14ac:dyDescent="0.3">
      <c r="B659" s="30"/>
      <c r="C659" s="16"/>
      <c r="D659" s="16"/>
      <c r="E659" s="25"/>
      <c r="F659" s="16"/>
      <c r="G659" s="15"/>
      <c r="H659" s="14"/>
      <c r="I659" s="13"/>
      <c r="J659" s="13"/>
      <c r="K659" s="12"/>
      <c r="L659" s="232">
        <f t="shared" si="57"/>
        <v>0</v>
      </c>
      <c r="M659" s="234">
        <f t="shared" si="58"/>
        <v>0</v>
      </c>
      <c r="N659" s="11">
        <f>IF(Q659="x",0,IF(J659&lt;(INDEX(Lookup!$U$2:$U$10,MATCH($D$47,Lookup!$S$2:$S$10,0))),0,$L$12*K659))</f>
        <v>0</v>
      </c>
      <c r="O659" s="234">
        <f t="shared" si="59"/>
        <v>0</v>
      </c>
      <c r="P659" s="10"/>
      <c r="Q659" s="9"/>
      <c r="S659" s="340">
        <f t="shared" si="60"/>
        <v>0</v>
      </c>
      <c r="T659" s="340">
        <f t="shared" si="61"/>
        <v>0</v>
      </c>
    </row>
    <row r="660" spans="2:20" ht="14.4" x14ac:dyDescent="0.3">
      <c r="B660" s="30"/>
      <c r="C660" s="16"/>
      <c r="D660" s="16"/>
      <c r="E660" s="25"/>
      <c r="F660" s="16"/>
      <c r="G660" s="15"/>
      <c r="H660" s="14"/>
      <c r="I660" s="13"/>
      <c r="J660" s="13"/>
      <c r="K660" s="12"/>
      <c r="L660" s="232">
        <f t="shared" si="57"/>
        <v>0</v>
      </c>
      <c r="M660" s="234">
        <f t="shared" si="58"/>
        <v>0</v>
      </c>
      <c r="N660" s="11">
        <f>IF(Q660="x",0,IF(J660&lt;(INDEX(Lookup!$U$2:$U$10,MATCH($D$47,Lookup!$S$2:$S$10,0))),0,$L$12*K660))</f>
        <v>0</v>
      </c>
      <c r="O660" s="234">
        <f t="shared" si="59"/>
        <v>0</v>
      </c>
      <c r="P660" s="10"/>
      <c r="Q660" s="9"/>
      <c r="S660" s="340">
        <f t="shared" si="60"/>
        <v>0</v>
      </c>
      <c r="T660" s="340">
        <f t="shared" si="61"/>
        <v>0</v>
      </c>
    </row>
    <row r="661" spans="2:20" ht="14.4" x14ac:dyDescent="0.3">
      <c r="B661" s="30"/>
      <c r="C661" s="16"/>
      <c r="D661" s="16"/>
      <c r="E661" s="25"/>
      <c r="F661" s="16"/>
      <c r="G661" s="15"/>
      <c r="H661" s="14"/>
      <c r="I661" s="13"/>
      <c r="J661" s="13"/>
      <c r="K661" s="12"/>
      <c r="L661" s="232">
        <f t="shared" si="57"/>
        <v>0</v>
      </c>
      <c r="M661" s="234">
        <f t="shared" si="58"/>
        <v>0</v>
      </c>
      <c r="N661" s="11">
        <f>IF(Q661="x",0,IF(J661&lt;(INDEX(Lookup!$U$2:$U$10,MATCH($D$47,Lookup!$S$2:$S$10,0))),0,$L$12*K661))</f>
        <v>0</v>
      </c>
      <c r="O661" s="234">
        <f t="shared" si="59"/>
        <v>0</v>
      </c>
      <c r="P661" s="10"/>
      <c r="Q661" s="9"/>
      <c r="S661" s="340">
        <f t="shared" si="60"/>
        <v>0</v>
      </c>
      <c r="T661" s="340">
        <f t="shared" si="61"/>
        <v>0</v>
      </c>
    </row>
    <row r="662" spans="2:20" ht="14.4" x14ac:dyDescent="0.3">
      <c r="B662" s="30"/>
      <c r="C662" s="16"/>
      <c r="D662" s="16"/>
      <c r="E662" s="25"/>
      <c r="F662" s="16"/>
      <c r="G662" s="15"/>
      <c r="H662" s="14"/>
      <c r="I662" s="13"/>
      <c r="J662" s="13"/>
      <c r="K662" s="12"/>
      <c r="L662" s="232">
        <f t="shared" si="57"/>
        <v>0</v>
      </c>
      <c r="M662" s="234">
        <f t="shared" si="58"/>
        <v>0</v>
      </c>
      <c r="N662" s="11">
        <f>IF(Q662="x",0,IF(J662&lt;(INDEX(Lookup!$U$2:$U$10,MATCH($D$47,Lookup!$S$2:$S$10,0))),0,$L$12*K662))</f>
        <v>0</v>
      </c>
      <c r="O662" s="234">
        <f t="shared" si="59"/>
        <v>0</v>
      </c>
      <c r="P662" s="10"/>
      <c r="Q662" s="9"/>
      <c r="S662" s="340">
        <f t="shared" si="60"/>
        <v>0</v>
      </c>
      <c r="T662" s="340">
        <f t="shared" si="61"/>
        <v>0</v>
      </c>
    </row>
    <row r="663" spans="2:20" ht="14.4" x14ac:dyDescent="0.3">
      <c r="B663" s="30"/>
      <c r="C663" s="16"/>
      <c r="D663" s="16"/>
      <c r="E663" s="25"/>
      <c r="F663" s="16"/>
      <c r="G663" s="15"/>
      <c r="H663" s="14"/>
      <c r="I663" s="13"/>
      <c r="J663" s="13"/>
      <c r="K663" s="12"/>
      <c r="L663" s="232">
        <f t="shared" si="57"/>
        <v>0</v>
      </c>
      <c r="M663" s="234">
        <f t="shared" si="58"/>
        <v>0</v>
      </c>
      <c r="N663" s="11">
        <f>IF(Q663="x",0,IF(J663&lt;(INDEX(Lookup!$U$2:$U$10,MATCH($D$47,Lookup!$S$2:$S$10,0))),0,$L$12*K663))</f>
        <v>0</v>
      </c>
      <c r="O663" s="234">
        <f t="shared" si="59"/>
        <v>0</v>
      </c>
      <c r="P663" s="10"/>
      <c r="Q663" s="9"/>
      <c r="S663" s="340">
        <f t="shared" si="60"/>
        <v>0</v>
      </c>
      <c r="T663" s="340">
        <f t="shared" si="61"/>
        <v>0</v>
      </c>
    </row>
    <row r="664" spans="2:20" ht="14.4" x14ac:dyDescent="0.3">
      <c r="B664" s="30"/>
      <c r="C664" s="16"/>
      <c r="D664" s="16"/>
      <c r="E664" s="25"/>
      <c r="F664" s="16"/>
      <c r="G664" s="15"/>
      <c r="H664" s="14"/>
      <c r="I664" s="13"/>
      <c r="J664" s="13"/>
      <c r="K664" s="12"/>
      <c r="L664" s="232">
        <f t="shared" si="57"/>
        <v>0</v>
      </c>
      <c r="M664" s="234">
        <f t="shared" si="58"/>
        <v>0</v>
      </c>
      <c r="N664" s="11">
        <f>IF(Q664="x",0,IF(J664&lt;(INDEX(Lookup!$U$2:$U$10,MATCH($D$47,Lookup!$S$2:$S$10,0))),0,$L$12*K664))</f>
        <v>0</v>
      </c>
      <c r="O664" s="234">
        <f t="shared" si="59"/>
        <v>0</v>
      </c>
      <c r="P664" s="10"/>
      <c r="Q664" s="9"/>
      <c r="S664" s="340">
        <f t="shared" si="60"/>
        <v>0</v>
      </c>
      <c r="T664" s="340">
        <f t="shared" si="61"/>
        <v>0</v>
      </c>
    </row>
    <row r="665" spans="2:20" ht="14.4" x14ac:dyDescent="0.3">
      <c r="B665" s="30"/>
      <c r="C665" s="16"/>
      <c r="D665" s="16"/>
      <c r="E665" s="25"/>
      <c r="F665" s="16"/>
      <c r="G665" s="15"/>
      <c r="H665" s="14"/>
      <c r="I665" s="13"/>
      <c r="J665" s="13"/>
      <c r="K665" s="12"/>
      <c r="L665" s="232">
        <f t="shared" si="57"/>
        <v>0</v>
      </c>
      <c r="M665" s="234">
        <f t="shared" si="58"/>
        <v>0</v>
      </c>
      <c r="N665" s="11">
        <f>IF(Q665="x",0,IF(J665&lt;(INDEX(Lookup!$U$2:$U$10,MATCH($D$47,Lookup!$S$2:$S$10,0))),0,$L$12*K665))</f>
        <v>0</v>
      </c>
      <c r="O665" s="234">
        <f t="shared" si="59"/>
        <v>0</v>
      </c>
      <c r="P665" s="10"/>
      <c r="Q665" s="9"/>
      <c r="S665" s="340">
        <f t="shared" si="60"/>
        <v>0</v>
      </c>
      <c r="T665" s="340">
        <f t="shared" si="61"/>
        <v>0</v>
      </c>
    </row>
    <row r="666" spans="2:20" ht="14.4" x14ac:dyDescent="0.3">
      <c r="B666" s="30"/>
      <c r="C666" s="16"/>
      <c r="D666" s="16"/>
      <c r="E666" s="25"/>
      <c r="F666" s="16"/>
      <c r="G666" s="15"/>
      <c r="H666" s="14"/>
      <c r="I666" s="13"/>
      <c r="J666" s="13"/>
      <c r="K666" s="12"/>
      <c r="L666" s="232">
        <f t="shared" si="57"/>
        <v>0</v>
      </c>
      <c r="M666" s="234">
        <f t="shared" si="58"/>
        <v>0</v>
      </c>
      <c r="N666" s="11">
        <f>IF(Q666="x",0,IF(J666&lt;(INDEX(Lookup!$U$2:$U$10,MATCH($D$47,Lookup!$S$2:$S$10,0))),0,$L$12*K666))</f>
        <v>0</v>
      </c>
      <c r="O666" s="234">
        <f t="shared" si="59"/>
        <v>0</v>
      </c>
      <c r="P666" s="10"/>
      <c r="Q666" s="9"/>
      <c r="S666" s="340">
        <f t="shared" si="60"/>
        <v>0</v>
      </c>
      <c r="T666" s="340">
        <f t="shared" si="61"/>
        <v>0</v>
      </c>
    </row>
    <row r="667" spans="2:20" ht="14.4" x14ac:dyDescent="0.3">
      <c r="B667" s="30"/>
      <c r="C667" s="16"/>
      <c r="D667" s="16"/>
      <c r="E667" s="25"/>
      <c r="F667" s="16"/>
      <c r="G667" s="15"/>
      <c r="H667" s="14"/>
      <c r="I667" s="13"/>
      <c r="J667" s="13"/>
      <c r="K667" s="12"/>
      <c r="L667" s="232">
        <f t="shared" si="57"/>
        <v>0</v>
      </c>
      <c r="M667" s="234">
        <f t="shared" si="58"/>
        <v>0</v>
      </c>
      <c r="N667" s="11">
        <f>IF(Q667="x",0,IF(J667&lt;(INDEX(Lookup!$U$2:$U$10,MATCH($D$47,Lookup!$S$2:$S$10,0))),0,$L$12*K667))</f>
        <v>0</v>
      </c>
      <c r="O667" s="234">
        <f t="shared" si="59"/>
        <v>0</v>
      </c>
      <c r="P667" s="10"/>
      <c r="Q667" s="9"/>
      <c r="S667" s="340">
        <f t="shared" si="60"/>
        <v>0</v>
      </c>
      <c r="T667" s="340">
        <f t="shared" si="61"/>
        <v>0</v>
      </c>
    </row>
    <row r="668" spans="2:20" ht="14.4" x14ac:dyDescent="0.3">
      <c r="B668" s="30"/>
      <c r="C668" s="16"/>
      <c r="D668" s="16"/>
      <c r="E668" s="25"/>
      <c r="F668" s="16"/>
      <c r="G668" s="15"/>
      <c r="H668" s="14"/>
      <c r="I668" s="13"/>
      <c r="J668" s="13"/>
      <c r="K668" s="12"/>
      <c r="L668" s="232">
        <f t="shared" si="57"/>
        <v>0</v>
      </c>
      <c r="M668" s="234">
        <f t="shared" si="58"/>
        <v>0</v>
      </c>
      <c r="N668" s="11">
        <f>IF(Q668="x",0,IF(J668&lt;(INDEX(Lookup!$U$2:$U$10,MATCH($D$47,Lookup!$S$2:$S$10,0))),0,$L$12*K668))</f>
        <v>0</v>
      </c>
      <c r="O668" s="234">
        <f t="shared" si="59"/>
        <v>0</v>
      </c>
      <c r="P668" s="10"/>
      <c r="Q668" s="9"/>
      <c r="S668" s="340">
        <f t="shared" si="60"/>
        <v>0</v>
      </c>
      <c r="T668" s="340">
        <f t="shared" si="61"/>
        <v>0</v>
      </c>
    </row>
    <row r="669" spans="2:20" ht="14.4" x14ac:dyDescent="0.3">
      <c r="B669" s="30"/>
      <c r="C669" s="16"/>
      <c r="D669" s="16"/>
      <c r="E669" s="25"/>
      <c r="F669" s="16"/>
      <c r="G669" s="15"/>
      <c r="H669" s="14"/>
      <c r="I669" s="13"/>
      <c r="J669" s="13"/>
      <c r="K669" s="12"/>
      <c r="L669" s="232">
        <f t="shared" si="57"/>
        <v>0</v>
      </c>
      <c r="M669" s="234">
        <f t="shared" si="58"/>
        <v>0</v>
      </c>
      <c r="N669" s="11">
        <f>IF(Q669="x",0,IF(J669&lt;(INDEX(Lookup!$U$2:$U$10,MATCH($D$47,Lookup!$S$2:$S$10,0))),0,$L$12*K669))</f>
        <v>0</v>
      </c>
      <c r="O669" s="234">
        <f t="shared" si="59"/>
        <v>0</v>
      </c>
      <c r="P669" s="10"/>
      <c r="Q669" s="9"/>
      <c r="S669" s="340">
        <f t="shared" si="60"/>
        <v>0</v>
      </c>
      <c r="T669" s="340">
        <f t="shared" si="61"/>
        <v>0</v>
      </c>
    </row>
    <row r="670" spans="2:20" ht="14.4" x14ac:dyDescent="0.3">
      <c r="B670" s="30"/>
      <c r="C670" s="16"/>
      <c r="D670" s="16"/>
      <c r="E670" s="25"/>
      <c r="F670" s="16"/>
      <c r="G670" s="15"/>
      <c r="H670" s="14"/>
      <c r="I670" s="13"/>
      <c r="J670" s="13"/>
      <c r="K670" s="12"/>
      <c r="L670" s="232">
        <f t="shared" si="57"/>
        <v>0</v>
      </c>
      <c r="M670" s="234">
        <f t="shared" si="58"/>
        <v>0</v>
      </c>
      <c r="N670" s="11">
        <f>IF(Q670="x",0,IF(J670&lt;(INDEX(Lookup!$U$2:$U$10,MATCH($D$47,Lookup!$S$2:$S$10,0))),0,$L$12*K670))</f>
        <v>0</v>
      </c>
      <c r="O670" s="234">
        <f t="shared" si="59"/>
        <v>0</v>
      </c>
      <c r="P670" s="10"/>
      <c r="Q670" s="9"/>
      <c r="S670" s="340">
        <f t="shared" si="60"/>
        <v>0</v>
      </c>
      <c r="T670" s="340">
        <f t="shared" si="61"/>
        <v>0</v>
      </c>
    </row>
    <row r="671" spans="2:20" ht="14.4" x14ac:dyDescent="0.3">
      <c r="B671" s="30"/>
      <c r="C671" s="16"/>
      <c r="D671" s="16"/>
      <c r="E671" s="25"/>
      <c r="F671" s="16"/>
      <c r="G671" s="15"/>
      <c r="H671" s="14"/>
      <c r="I671" s="13"/>
      <c r="J671" s="13"/>
      <c r="K671" s="12"/>
      <c r="L671" s="232">
        <f t="shared" si="57"/>
        <v>0</v>
      </c>
      <c r="M671" s="234">
        <f t="shared" si="58"/>
        <v>0</v>
      </c>
      <c r="N671" s="11">
        <f>IF(Q671="x",0,IF(J671&lt;(INDEX(Lookup!$U$2:$U$10,MATCH($D$47,Lookup!$S$2:$S$10,0))),0,$L$12*K671))</f>
        <v>0</v>
      </c>
      <c r="O671" s="234">
        <f t="shared" si="59"/>
        <v>0</v>
      </c>
      <c r="P671" s="10"/>
      <c r="Q671" s="9"/>
      <c r="S671" s="340">
        <f t="shared" si="60"/>
        <v>0</v>
      </c>
      <c r="T671" s="340">
        <f t="shared" si="61"/>
        <v>0</v>
      </c>
    </row>
    <row r="672" spans="2:20" ht="14.4" x14ac:dyDescent="0.3">
      <c r="B672" s="30"/>
      <c r="C672" s="16"/>
      <c r="D672" s="16"/>
      <c r="E672" s="25"/>
      <c r="F672" s="16"/>
      <c r="G672" s="15"/>
      <c r="H672" s="14"/>
      <c r="I672" s="13"/>
      <c r="J672" s="13"/>
      <c r="K672" s="12"/>
      <c r="L672" s="232">
        <f t="shared" si="57"/>
        <v>0</v>
      </c>
      <c r="M672" s="234">
        <f t="shared" si="58"/>
        <v>0</v>
      </c>
      <c r="N672" s="11">
        <f>IF(Q672="x",0,IF(J672&lt;(INDEX(Lookup!$U$2:$U$10,MATCH($D$47,Lookup!$S$2:$S$10,0))),0,$L$12*K672))</f>
        <v>0</v>
      </c>
      <c r="O672" s="234">
        <f t="shared" si="59"/>
        <v>0</v>
      </c>
      <c r="P672" s="10"/>
      <c r="Q672" s="9"/>
      <c r="S672" s="340">
        <f t="shared" si="60"/>
        <v>0</v>
      </c>
      <c r="T672" s="340">
        <f t="shared" si="61"/>
        <v>0</v>
      </c>
    </row>
    <row r="673" spans="2:20" ht="14.4" x14ac:dyDescent="0.3">
      <c r="B673" s="30"/>
      <c r="C673" s="16"/>
      <c r="D673" s="16"/>
      <c r="E673" s="25"/>
      <c r="F673" s="16"/>
      <c r="G673" s="15"/>
      <c r="H673" s="14"/>
      <c r="I673" s="13"/>
      <c r="J673" s="13"/>
      <c r="K673" s="12"/>
      <c r="L673" s="232">
        <f t="shared" si="57"/>
        <v>0</v>
      </c>
      <c r="M673" s="234">
        <f t="shared" si="58"/>
        <v>0</v>
      </c>
      <c r="N673" s="11">
        <f>IF(Q673="x",0,IF(J673&lt;(INDEX(Lookup!$U$2:$U$10,MATCH($D$47,Lookup!$S$2:$S$10,0))),0,$L$12*K673))</f>
        <v>0</v>
      </c>
      <c r="O673" s="234">
        <f t="shared" si="59"/>
        <v>0</v>
      </c>
      <c r="P673" s="10"/>
      <c r="Q673" s="9"/>
      <c r="S673" s="340">
        <f t="shared" si="60"/>
        <v>0</v>
      </c>
      <c r="T673" s="340">
        <f t="shared" si="61"/>
        <v>0</v>
      </c>
    </row>
    <row r="674" spans="2:20" ht="14.4" x14ac:dyDescent="0.3">
      <c r="B674" s="30"/>
      <c r="C674" s="16"/>
      <c r="D674" s="16"/>
      <c r="E674" s="25"/>
      <c r="F674" s="16"/>
      <c r="G674" s="15"/>
      <c r="H674" s="14"/>
      <c r="I674" s="13"/>
      <c r="J674" s="13"/>
      <c r="K674" s="12"/>
      <c r="L674" s="232">
        <f t="shared" si="57"/>
        <v>0</v>
      </c>
      <c r="M674" s="234">
        <f t="shared" si="58"/>
        <v>0</v>
      </c>
      <c r="N674" s="11">
        <f>IF(Q674="x",0,IF(J674&lt;(INDEX(Lookup!$U$2:$U$10,MATCH($D$47,Lookup!$S$2:$S$10,0))),0,$L$12*K674))</f>
        <v>0</v>
      </c>
      <c r="O674" s="234">
        <f t="shared" si="59"/>
        <v>0</v>
      </c>
      <c r="P674" s="10"/>
      <c r="Q674" s="9"/>
      <c r="S674" s="340">
        <f t="shared" si="60"/>
        <v>0</v>
      </c>
      <c r="T674" s="340">
        <f t="shared" si="61"/>
        <v>0</v>
      </c>
    </row>
    <row r="675" spans="2:20" ht="14.4" x14ac:dyDescent="0.3">
      <c r="B675" s="30"/>
      <c r="C675" s="16"/>
      <c r="D675" s="16"/>
      <c r="E675" s="25"/>
      <c r="F675" s="16"/>
      <c r="G675" s="15"/>
      <c r="H675" s="14"/>
      <c r="I675" s="13"/>
      <c r="J675" s="13"/>
      <c r="K675" s="12"/>
      <c r="L675" s="232">
        <f t="shared" si="57"/>
        <v>0</v>
      </c>
      <c r="M675" s="234">
        <f t="shared" si="58"/>
        <v>0</v>
      </c>
      <c r="N675" s="11">
        <f>IF(Q675="x",0,IF(J675&lt;(INDEX(Lookup!$U$2:$U$10,MATCH($D$47,Lookup!$S$2:$S$10,0))),0,$L$12*K675))</f>
        <v>0</v>
      </c>
      <c r="O675" s="234">
        <f t="shared" si="59"/>
        <v>0</v>
      </c>
      <c r="P675" s="10"/>
      <c r="Q675" s="9"/>
      <c r="S675" s="340">
        <f t="shared" si="60"/>
        <v>0</v>
      </c>
      <c r="T675" s="340">
        <f t="shared" si="61"/>
        <v>0</v>
      </c>
    </row>
    <row r="676" spans="2:20" ht="14.4" x14ac:dyDescent="0.3">
      <c r="B676" s="30"/>
      <c r="C676" s="16"/>
      <c r="D676" s="16"/>
      <c r="E676" s="25"/>
      <c r="F676" s="16"/>
      <c r="G676" s="15"/>
      <c r="H676" s="14"/>
      <c r="I676" s="13"/>
      <c r="J676" s="13"/>
      <c r="K676" s="12"/>
      <c r="L676" s="232">
        <f t="shared" si="57"/>
        <v>0</v>
      </c>
      <c r="M676" s="234">
        <f t="shared" si="58"/>
        <v>0</v>
      </c>
      <c r="N676" s="11">
        <f>IF(Q676="x",0,IF(J676&lt;(INDEX(Lookup!$U$2:$U$10,MATCH($D$47,Lookup!$S$2:$S$10,0))),0,$L$12*K676))</f>
        <v>0</v>
      </c>
      <c r="O676" s="234">
        <f t="shared" si="59"/>
        <v>0</v>
      </c>
      <c r="P676" s="10"/>
      <c r="Q676" s="9"/>
      <c r="S676" s="340">
        <f t="shared" si="60"/>
        <v>0</v>
      </c>
      <c r="T676" s="340">
        <f t="shared" si="61"/>
        <v>0</v>
      </c>
    </row>
    <row r="677" spans="2:20" ht="14.4" x14ac:dyDescent="0.3">
      <c r="B677" s="30"/>
      <c r="C677" s="16"/>
      <c r="D677" s="16"/>
      <c r="E677" s="25"/>
      <c r="F677" s="16"/>
      <c r="G677" s="15"/>
      <c r="H677" s="14"/>
      <c r="I677" s="13"/>
      <c r="J677" s="13"/>
      <c r="K677" s="12"/>
      <c r="L677" s="232">
        <f t="shared" si="57"/>
        <v>0</v>
      </c>
      <c r="M677" s="234">
        <f t="shared" si="58"/>
        <v>0</v>
      </c>
      <c r="N677" s="11">
        <f>IF(Q677="x",0,IF(J677&lt;(INDEX(Lookup!$U$2:$U$10,MATCH($D$47,Lookup!$S$2:$S$10,0))),0,$L$12*K677))</f>
        <v>0</v>
      </c>
      <c r="O677" s="234">
        <f t="shared" si="59"/>
        <v>0</v>
      </c>
      <c r="P677" s="10"/>
      <c r="Q677" s="9"/>
      <c r="S677" s="340">
        <f t="shared" si="60"/>
        <v>0</v>
      </c>
      <c r="T677" s="340">
        <f t="shared" si="61"/>
        <v>0</v>
      </c>
    </row>
    <row r="678" spans="2:20" ht="14.4" x14ac:dyDescent="0.3">
      <c r="B678" s="30"/>
      <c r="C678" s="16"/>
      <c r="D678" s="16"/>
      <c r="E678" s="25"/>
      <c r="F678" s="16"/>
      <c r="G678" s="15"/>
      <c r="H678" s="14"/>
      <c r="I678" s="13"/>
      <c r="J678" s="13"/>
      <c r="K678" s="12"/>
      <c r="L678" s="232">
        <f t="shared" si="57"/>
        <v>0</v>
      </c>
      <c r="M678" s="234">
        <f t="shared" si="58"/>
        <v>0</v>
      </c>
      <c r="N678" s="11">
        <f>IF(Q678="x",0,IF(J678&lt;(INDEX(Lookup!$U$2:$U$10,MATCH($D$47,Lookup!$S$2:$S$10,0))),0,$L$12*K678))</f>
        <v>0</v>
      </c>
      <c r="O678" s="234">
        <f t="shared" si="59"/>
        <v>0</v>
      </c>
      <c r="P678" s="10"/>
      <c r="Q678" s="9"/>
      <c r="S678" s="340">
        <f t="shared" si="60"/>
        <v>0</v>
      </c>
      <c r="T678" s="340">
        <f t="shared" si="61"/>
        <v>0</v>
      </c>
    </row>
    <row r="679" spans="2:20" ht="14.4" x14ac:dyDescent="0.3">
      <c r="B679" s="30"/>
      <c r="C679" s="16"/>
      <c r="D679" s="16"/>
      <c r="E679" s="25"/>
      <c r="F679" s="16"/>
      <c r="G679" s="15"/>
      <c r="H679" s="14"/>
      <c r="I679" s="13"/>
      <c r="J679" s="13"/>
      <c r="K679" s="12"/>
      <c r="L679" s="232">
        <f t="shared" si="57"/>
        <v>0</v>
      </c>
      <c r="M679" s="234">
        <f t="shared" si="58"/>
        <v>0</v>
      </c>
      <c r="N679" s="11">
        <f>IF(Q679="x",0,IF(J679&lt;(INDEX(Lookup!$U$2:$U$10,MATCH($D$47,Lookup!$S$2:$S$10,0))),0,$L$12*K679))</f>
        <v>0</v>
      </c>
      <c r="O679" s="234">
        <f t="shared" si="59"/>
        <v>0</v>
      </c>
      <c r="P679" s="10"/>
      <c r="Q679" s="9"/>
      <c r="S679" s="340">
        <f t="shared" si="60"/>
        <v>0</v>
      </c>
      <c r="T679" s="340">
        <f t="shared" si="61"/>
        <v>0</v>
      </c>
    </row>
    <row r="680" spans="2:20" ht="14.4" x14ac:dyDescent="0.3">
      <c r="B680" s="30"/>
      <c r="C680" s="16"/>
      <c r="D680" s="16"/>
      <c r="E680" s="25"/>
      <c r="F680" s="16"/>
      <c r="G680" s="15"/>
      <c r="H680" s="14"/>
      <c r="I680" s="13"/>
      <c r="J680" s="13"/>
      <c r="K680" s="12"/>
      <c r="L680" s="232">
        <f t="shared" si="57"/>
        <v>0</v>
      </c>
      <c r="M680" s="234">
        <f t="shared" si="58"/>
        <v>0</v>
      </c>
      <c r="N680" s="11">
        <f>IF(Q680="x",0,IF(J680&lt;(INDEX(Lookup!$U$2:$U$10,MATCH($D$47,Lookup!$S$2:$S$10,0))),0,$L$12*K680))</f>
        <v>0</v>
      </c>
      <c r="O680" s="234">
        <f t="shared" si="59"/>
        <v>0</v>
      </c>
      <c r="P680" s="10"/>
      <c r="Q680" s="9"/>
      <c r="S680" s="340">
        <f t="shared" si="60"/>
        <v>0</v>
      </c>
      <c r="T680" s="340">
        <f t="shared" si="61"/>
        <v>0</v>
      </c>
    </row>
    <row r="681" spans="2:20" ht="14.4" x14ac:dyDescent="0.3">
      <c r="B681" s="30"/>
      <c r="C681" s="16"/>
      <c r="D681" s="16"/>
      <c r="E681" s="25"/>
      <c r="F681" s="16"/>
      <c r="G681" s="15"/>
      <c r="H681" s="14"/>
      <c r="I681" s="13"/>
      <c r="J681" s="13"/>
      <c r="K681" s="12"/>
      <c r="L681" s="232">
        <f t="shared" si="57"/>
        <v>0</v>
      </c>
      <c r="M681" s="234">
        <f t="shared" si="58"/>
        <v>0</v>
      </c>
      <c r="N681" s="11">
        <f>IF(Q681="x",0,IF(J681&lt;(INDEX(Lookup!$U$2:$U$10,MATCH($D$47,Lookup!$S$2:$S$10,0))),0,$L$12*K681))</f>
        <v>0</v>
      </c>
      <c r="O681" s="234">
        <f t="shared" si="59"/>
        <v>0</v>
      </c>
      <c r="P681" s="10"/>
      <c r="Q681" s="9"/>
      <c r="S681" s="340">
        <f t="shared" si="60"/>
        <v>0</v>
      </c>
      <c r="T681" s="340">
        <f t="shared" si="61"/>
        <v>0</v>
      </c>
    </row>
    <row r="682" spans="2:20" ht="14.4" x14ac:dyDescent="0.3">
      <c r="B682" s="30"/>
      <c r="C682" s="16"/>
      <c r="D682" s="16"/>
      <c r="E682" s="25"/>
      <c r="F682" s="16"/>
      <c r="G682" s="15"/>
      <c r="H682" s="14"/>
      <c r="I682" s="13"/>
      <c r="J682" s="13"/>
      <c r="K682" s="12"/>
      <c r="L682" s="232">
        <f t="shared" si="57"/>
        <v>0</v>
      </c>
      <c r="M682" s="234">
        <f t="shared" si="58"/>
        <v>0</v>
      </c>
      <c r="N682" s="11">
        <f>IF(Q682="x",0,IF(J682&lt;(INDEX(Lookup!$U$2:$U$10,MATCH($D$47,Lookup!$S$2:$S$10,0))),0,$L$12*K682))</f>
        <v>0</v>
      </c>
      <c r="O682" s="234">
        <f t="shared" si="59"/>
        <v>0</v>
      </c>
      <c r="P682" s="10"/>
      <c r="Q682" s="9"/>
      <c r="S682" s="340">
        <f t="shared" si="60"/>
        <v>0</v>
      </c>
      <c r="T682" s="340">
        <f t="shared" si="61"/>
        <v>0</v>
      </c>
    </row>
    <row r="683" spans="2:20" ht="14.4" x14ac:dyDescent="0.3">
      <c r="B683" s="30"/>
      <c r="C683" s="16"/>
      <c r="D683" s="16"/>
      <c r="E683" s="25"/>
      <c r="F683" s="16"/>
      <c r="G683" s="15"/>
      <c r="H683" s="14"/>
      <c r="I683" s="13"/>
      <c r="J683" s="13"/>
      <c r="K683" s="12"/>
      <c r="L683" s="232">
        <f t="shared" si="57"/>
        <v>0</v>
      </c>
      <c r="M683" s="234">
        <f t="shared" si="58"/>
        <v>0</v>
      </c>
      <c r="N683" s="11">
        <f>IF(Q683="x",0,IF(J683&lt;(INDEX(Lookup!$U$2:$U$10,MATCH($D$47,Lookup!$S$2:$S$10,0))),0,$L$12*K683))</f>
        <v>0</v>
      </c>
      <c r="O683" s="234">
        <f t="shared" si="59"/>
        <v>0</v>
      </c>
      <c r="P683" s="10"/>
      <c r="Q683" s="9"/>
      <c r="S683" s="340">
        <f t="shared" si="60"/>
        <v>0</v>
      </c>
      <c r="T683" s="340">
        <f t="shared" si="61"/>
        <v>0</v>
      </c>
    </row>
    <row r="684" spans="2:20" ht="14.4" x14ac:dyDescent="0.3">
      <c r="B684" s="30"/>
      <c r="C684" s="16"/>
      <c r="D684" s="16"/>
      <c r="E684" s="25"/>
      <c r="F684" s="16"/>
      <c r="G684" s="15"/>
      <c r="H684" s="14"/>
      <c r="I684" s="13"/>
      <c r="J684" s="13"/>
      <c r="K684" s="12"/>
      <c r="L684" s="232">
        <f t="shared" si="57"/>
        <v>0</v>
      </c>
      <c r="M684" s="234">
        <f t="shared" si="58"/>
        <v>0</v>
      </c>
      <c r="N684" s="11">
        <f>IF(Q684="x",0,IF(J684&lt;(INDEX(Lookup!$U$2:$U$10,MATCH($D$47,Lookup!$S$2:$S$10,0))),0,$L$12*K684))</f>
        <v>0</v>
      </c>
      <c r="O684" s="234">
        <f t="shared" si="59"/>
        <v>0</v>
      </c>
      <c r="P684" s="10"/>
      <c r="Q684" s="9"/>
      <c r="S684" s="340">
        <f t="shared" si="60"/>
        <v>0</v>
      </c>
      <c r="T684" s="340">
        <f t="shared" si="61"/>
        <v>0</v>
      </c>
    </row>
    <row r="685" spans="2:20" ht="14.4" x14ac:dyDescent="0.3">
      <c r="B685" s="30"/>
      <c r="C685" s="16"/>
      <c r="D685" s="16"/>
      <c r="E685" s="25"/>
      <c r="F685" s="16"/>
      <c r="G685" s="15"/>
      <c r="H685" s="14"/>
      <c r="I685" s="13"/>
      <c r="J685" s="13"/>
      <c r="K685" s="12"/>
      <c r="L685" s="232">
        <f t="shared" si="57"/>
        <v>0</v>
      </c>
      <c r="M685" s="234">
        <f t="shared" si="58"/>
        <v>0</v>
      </c>
      <c r="N685" s="11">
        <f>IF(Q685="x",0,IF(J685&lt;(INDEX(Lookup!$U$2:$U$10,MATCH($D$47,Lookup!$S$2:$S$10,0))),0,$L$12*K685))</f>
        <v>0</v>
      </c>
      <c r="O685" s="234">
        <f t="shared" si="59"/>
        <v>0</v>
      </c>
      <c r="P685" s="10"/>
      <c r="Q685" s="9"/>
      <c r="S685" s="340">
        <f t="shared" si="60"/>
        <v>0</v>
      </c>
      <c r="T685" s="340">
        <f t="shared" si="61"/>
        <v>0</v>
      </c>
    </row>
    <row r="686" spans="2:20" ht="14.4" x14ac:dyDescent="0.3">
      <c r="B686" s="30"/>
      <c r="C686" s="16"/>
      <c r="D686" s="16"/>
      <c r="E686" s="25"/>
      <c r="F686" s="16"/>
      <c r="G686" s="15"/>
      <c r="H686" s="14"/>
      <c r="I686" s="13"/>
      <c r="J686" s="13"/>
      <c r="K686" s="12"/>
      <c r="L686" s="232">
        <f t="shared" si="57"/>
        <v>0</v>
      </c>
      <c r="M686" s="234">
        <f t="shared" si="58"/>
        <v>0</v>
      </c>
      <c r="N686" s="11">
        <f>IF(Q686="x",0,IF(J686&lt;(INDEX(Lookup!$U$2:$U$10,MATCH($D$47,Lookup!$S$2:$S$10,0))),0,$L$12*K686))</f>
        <v>0</v>
      </c>
      <c r="O686" s="234">
        <f t="shared" si="59"/>
        <v>0</v>
      </c>
      <c r="P686" s="10"/>
      <c r="Q686" s="9"/>
      <c r="S686" s="340">
        <f t="shared" si="60"/>
        <v>0</v>
      </c>
      <c r="T686" s="340">
        <f t="shared" si="61"/>
        <v>0</v>
      </c>
    </row>
    <row r="687" spans="2:20" ht="14.4" x14ac:dyDescent="0.3">
      <c r="B687" s="30"/>
      <c r="C687" s="16"/>
      <c r="D687" s="16"/>
      <c r="E687" s="25"/>
      <c r="F687" s="16"/>
      <c r="G687" s="15"/>
      <c r="H687" s="14"/>
      <c r="I687" s="13"/>
      <c r="J687" s="13"/>
      <c r="K687" s="12"/>
      <c r="L687" s="232">
        <f t="shared" si="57"/>
        <v>0</v>
      </c>
      <c r="M687" s="234">
        <f t="shared" si="58"/>
        <v>0</v>
      </c>
      <c r="N687" s="11">
        <f>IF(Q687="x",0,IF(J687&lt;(INDEX(Lookup!$U$2:$U$10,MATCH($D$47,Lookup!$S$2:$S$10,0))),0,$L$12*K687))</f>
        <v>0</v>
      </c>
      <c r="O687" s="234">
        <f t="shared" si="59"/>
        <v>0</v>
      </c>
      <c r="P687" s="10"/>
      <c r="Q687" s="9"/>
      <c r="S687" s="340">
        <f t="shared" si="60"/>
        <v>0</v>
      </c>
      <c r="T687" s="340">
        <f t="shared" si="61"/>
        <v>0</v>
      </c>
    </row>
    <row r="688" spans="2:20" ht="14.4" x14ac:dyDescent="0.3">
      <c r="B688" s="30"/>
      <c r="C688" s="16"/>
      <c r="D688" s="16"/>
      <c r="E688" s="25"/>
      <c r="F688" s="16"/>
      <c r="G688" s="15"/>
      <c r="H688" s="14"/>
      <c r="I688" s="13"/>
      <c r="J688" s="13"/>
      <c r="K688" s="12"/>
      <c r="L688" s="232">
        <f t="shared" si="57"/>
        <v>0</v>
      </c>
      <c r="M688" s="234">
        <f t="shared" si="58"/>
        <v>0</v>
      </c>
      <c r="N688" s="11">
        <f>IF(Q688="x",0,IF(J688&lt;(INDEX(Lookup!$U$2:$U$10,MATCH($D$47,Lookup!$S$2:$S$10,0))),0,$L$12*K688))</f>
        <v>0</v>
      </c>
      <c r="O688" s="234">
        <f t="shared" si="59"/>
        <v>0</v>
      </c>
      <c r="P688" s="10"/>
      <c r="Q688" s="9"/>
      <c r="S688" s="340">
        <f t="shared" si="60"/>
        <v>0</v>
      </c>
      <c r="T688" s="340">
        <f t="shared" si="61"/>
        <v>0</v>
      </c>
    </row>
    <row r="689" spans="2:20" ht="14.4" x14ac:dyDescent="0.3">
      <c r="B689" s="30"/>
      <c r="C689" s="16"/>
      <c r="D689" s="16"/>
      <c r="E689" s="25"/>
      <c r="F689" s="16"/>
      <c r="G689" s="15"/>
      <c r="H689" s="14"/>
      <c r="I689" s="13"/>
      <c r="J689" s="13"/>
      <c r="K689" s="12"/>
      <c r="L689" s="232">
        <f t="shared" si="57"/>
        <v>0</v>
      </c>
      <c r="M689" s="234">
        <f t="shared" si="58"/>
        <v>0</v>
      </c>
      <c r="N689" s="11">
        <f>IF(Q689="x",0,IF(J689&lt;(INDEX(Lookup!$U$2:$U$10,MATCH($D$47,Lookup!$S$2:$S$10,0))),0,$L$12*K689))</f>
        <v>0</v>
      </c>
      <c r="O689" s="234">
        <f t="shared" si="59"/>
        <v>0</v>
      </c>
      <c r="P689" s="10"/>
      <c r="Q689" s="9"/>
      <c r="S689" s="340">
        <f t="shared" si="60"/>
        <v>0</v>
      </c>
      <c r="T689" s="340">
        <f t="shared" si="61"/>
        <v>0</v>
      </c>
    </row>
    <row r="690" spans="2:20" ht="14.4" x14ac:dyDescent="0.3">
      <c r="B690" s="30"/>
      <c r="C690" s="16"/>
      <c r="D690" s="16"/>
      <c r="E690" s="25"/>
      <c r="F690" s="16"/>
      <c r="G690" s="15"/>
      <c r="H690" s="14"/>
      <c r="I690" s="13"/>
      <c r="J690" s="13"/>
      <c r="K690" s="12"/>
      <c r="L690" s="232">
        <f t="shared" ref="L690:L753" si="62">IF(ROUNDDOWN(DATEDIF(I690,J690,"d")/7,0)&gt;$L$12,$L$12*K690,K690*ROUNDDOWN(DATEDIF(I690,J690,"d")/7,0))</f>
        <v>0</v>
      </c>
      <c r="M690" s="234">
        <f t="shared" ref="M690:M753" si="63">L690*$L$6</f>
        <v>0</v>
      </c>
      <c r="N690" s="11">
        <f>IF(Q690="x",0,IF(J690&lt;(INDEX(Lookup!$U$2:$U$10,MATCH($D$47,Lookup!$S$2:$S$10,0))),0,$L$12*K690))</f>
        <v>0</v>
      </c>
      <c r="O690" s="234">
        <f t="shared" ref="O690:O753" si="64">N690*$L$6</f>
        <v>0</v>
      </c>
      <c r="P690" s="10"/>
      <c r="Q690" s="9"/>
      <c r="S690" s="340">
        <f t="shared" si="60"/>
        <v>0</v>
      </c>
      <c r="T690" s="340">
        <f t="shared" si="61"/>
        <v>0</v>
      </c>
    </row>
    <row r="691" spans="2:20" ht="14.4" x14ac:dyDescent="0.3">
      <c r="B691" s="30"/>
      <c r="C691" s="16"/>
      <c r="D691" s="16"/>
      <c r="E691" s="25"/>
      <c r="F691" s="16"/>
      <c r="G691" s="15"/>
      <c r="H691" s="14"/>
      <c r="I691" s="13"/>
      <c r="J691" s="13"/>
      <c r="K691" s="12"/>
      <c r="L691" s="232">
        <f t="shared" si="62"/>
        <v>0</v>
      </c>
      <c r="M691" s="234">
        <f t="shared" si="63"/>
        <v>0</v>
      </c>
      <c r="N691" s="11">
        <f>IF(Q691="x",0,IF(J691&lt;(INDEX(Lookup!$U$2:$U$10,MATCH($D$47,Lookup!$S$2:$S$10,0))),0,$L$12*K691))</f>
        <v>0</v>
      </c>
      <c r="O691" s="234">
        <f t="shared" si="64"/>
        <v>0</v>
      </c>
      <c r="P691" s="10"/>
      <c r="Q691" s="9"/>
      <c r="S691" s="340">
        <f t="shared" ref="S691:S754" si="65">M691*$I$35</f>
        <v>0</v>
      </c>
      <c r="T691" s="340">
        <f t="shared" ref="T691:T754" si="66">O691*$I$44</f>
        <v>0</v>
      </c>
    </row>
    <row r="692" spans="2:20" ht="14.4" x14ac:dyDescent="0.3">
      <c r="B692" s="30"/>
      <c r="C692" s="16"/>
      <c r="D692" s="16"/>
      <c r="E692" s="25"/>
      <c r="F692" s="16"/>
      <c r="G692" s="15"/>
      <c r="H692" s="14"/>
      <c r="I692" s="13"/>
      <c r="J692" s="13"/>
      <c r="K692" s="12"/>
      <c r="L692" s="232">
        <f t="shared" si="62"/>
        <v>0</v>
      </c>
      <c r="M692" s="234">
        <f t="shared" si="63"/>
        <v>0</v>
      </c>
      <c r="N692" s="11">
        <f>IF(Q692="x",0,IF(J692&lt;(INDEX(Lookup!$U$2:$U$10,MATCH($D$47,Lookup!$S$2:$S$10,0))),0,$L$12*K692))</f>
        <v>0</v>
      </c>
      <c r="O692" s="234">
        <f t="shared" si="64"/>
        <v>0</v>
      </c>
      <c r="P692" s="10"/>
      <c r="Q692" s="9"/>
      <c r="S692" s="340">
        <f t="shared" si="65"/>
        <v>0</v>
      </c>
      <c r="T692" s="340">
        <f t="shared" si="66"/>
        <v>0</v>
      </c>
    </row>
    <row r="693" spans="2:20" ht="14.4" x14ac:dyDescent="0.3">
      <c r="B693" s="30"/>
      <c r="C693" s="16"/>
      <c r="D693" s="16"/>
      <c r="E693" s="25"/>
      <c r="F693" s="16"/>
      <c r="G693" s="15"/>
      <c r="H693" s="14"/>
      <c r="I693" s="13"/>
      <c r="J693" s="13"/>
      <c r="K693" s="12"/>
      <c r="L693" s="232">
        <f t="shared" si="62"/>
        <v>0</v>
      </c>
      <c r="M693" s="234">
        <f t="shared" si="63"/>
        <v>0</v>
      </c>
      <c r="N693" s="11">
        <f>IF(Q693="x",0,IF(J693&lt;(INDEX(Lookup!$U$2:$U$10,MATCH($D$47,Lookup!$S$2:$S$10,0))),0,$L$12*K693))</f>
        <v>0</v>
      </c>
      <c r="O693" s="234">
        <f t="shared" si="64"/>
        <v>0</v>
      </c>
      <c r="P693" s="10"/>
      <c r="Q693" s="9"/>
      <c r="S693" s="340">
        <f t="shared" si="65"/>
        <v>0</v>
      </c>
      <c r="T693" s="340">
        <f t="shared" si="66"/>
        <v>0</v>
      </c>
    </row>
    <row r="694" spans="2:20" ht="14.4" x14ac:dyDescent="0.3">
      <c r="B694" s="30"/>
      <c r="C694" s="16"/>
      <c r="D694" s="16"/>
      <c r="E694" s="25"/>
      <c r="F694" s="16"/>
      <c r="G694" s="15"/>
      <c r="H694" s="14"/>
      <c r="I694" s="13"/>
      <c r="J694" s="13"/>
      <c r="K694" s="12"/>
      <c r="L694" s="232">
        <f t="shared" si="62"/>
        <v>0</v>
      </c>
      <c r="M694" s="234">
        <f t="shared" si="63"/>
        <v>0</v>
      </c>
      <c r="N694" s="11">
        <f>IF(Q694="x",0,IF(J694&lt;(INDEX(Lookup!$U$2:$U$10,MATCH($D$47,Lookup!$S$2:$S$10,0))),0,$L$12*K694))</f>
        <v>0</v>
      </c>
      <c r="O694" s="234">
        <f t="shared" si="64"/>
        <v>0</v>
      </c>
      <c r="P694" s="10"/>
      <c r="Q694" s="9"/>
      <c r="S694" s="340">
        <f t="shared" si="65"/>
        <v>0</v>
      </c>
      <c r="T694" s="340">
        <f t="shared" si="66"/>
        <v>0</v>
      </c>
    </row>
    <row r="695" spans="2:20" ht="14.4" x14ac:dyDescent="0.3">
      <c r="B695" s="30"/>
      <c r="C695" s="16"/>
      <c r="D695" s="16"/>
      <c r="E695" s="25"/>
      <c r="F695" s="16"/>
      <c r="G695" s="15"/>
      <c r="H695" s="14"/>
      <c r="I695" s="13"/>
      <c r="J695" s="13"/>
      <c r="K695" s="12"/>
      <c r="L695" s="232">
        <f t="shared" si="62"/>
        <v>0</v>
      </c>
      <c r="M695" s="234">
        <f t="shared" si="63"/>
        <v>0</v>
      </c>
      <c r="N695" s="11">
        <f>IF(Q695="x",0,IF(J695&lt;(INDEX(Lookup!$U$2:$U$10,MATCH($D$47,Lookup!$S$2:$S$10,0))),0,$L$12*K695))</f>
        <v>0</v>
      </c>
      <c r="O695" s="234">
        <f t="shared" si="64"/>
        <v>0</v>
      </c>
      <c r="P695" s="10"/>
      <c r="Q695" s="9"/>
      <c r="S695" s="340">
        <f t="shared" si="65"/>
        <v>0</v>
      </c>
      <c r="T695" s="340">
        <f t="shared" si="66"/>
        <v>0</v>
      </c>
    </row>
    <row r="696" spans="2:20" ht="14.4" x14ac:dyDescent="0.3">
      <c r="B696" s="30"/>
      <c r="C696" s="16"/>
      <c r="D696" s="16"/>
      <c r="E696" s="25"/>
      <c r="F696" s="16"/>
      <c r="G696" s="15"/>
      <c r="H696" s="14"/>
      <c r="I696" s="13"/>
      <c r="J696" s="13"/>
      <c r="K696" s="12"/>
      <c r="L696" s="232">
        <f t="shared" si="62"/>
        <v>0</v>
      </c>
      <c r="M696" s="234">
        <f t="shared" si="63"/>
        <v>0</v>
      </c>
      <c r="N696" s="11">
        <f>IF(Q696="x",0,IF(J696&lt;(INDEX(Lookup!$U$2:$U$10,MATCH($D$47,Lookup!$S$2:$S$10,0))),0,$L$12*K696))</f>
        <v>0</v>
      </c>
      <c r="O696" s="234">
        <f t="shared" si="64"/>
        <v>0</v>
      </c>
      <c r="P696" s="10"/>
      <c r="Q696" s="9"/>
      <c r="S696" s="340">
        <f t="shared" si="65"/>
        <v>0</v>
      </c>
      <c r="T696" s="340">
        <f t="shared" si="66"/>
        <v>0</v>
      </c>
    </row>
    <row r="697" spans="2:20" ht="14.4" x14ac:dyDescent="0.3">
      <c r="B697" s="30"/>
      <c r="C697" s="16"/>
      <c r="D697" s="16"/>
      <c r="E697" s="25"/>
      <c r="F697" s="16"/>
      <c r="G697" s="15"/>
      <c r="H697" s="14"/>
      <c r="I697" s="13"/>
      <c r="J697" s="13"/>
      <c r="K697" s="12"/>
      <c r="L697" s="232">
        <f t="shared" si="62"/>
        <v>0</v>
      </c>
      <c r="M697" s="234">
        <f t="shared" si="63"/>
        <v>0</v>
      </c>
      <c r="N697" s="11">
        <f>IF(Q697="x",0,IF(J697&lt;(INDEX(Lookup!$U$2:$U$10,MATCH($D$47,Lookup!$S$2:$S$10,0))),0,$L$12*K697))</f>
        <v>0</v>
      </c>
      <c r="O697" s="234">
        <f t="shared" si="64"/>
        <v>0</v>
      </c>
      <c r="P697" s="10"/>
      <c r="Q697" s="9"/>
      <c r="S697" s="340">
        <f t="shared" si="65"/>
        <v>0</v>
      </c>
      <c r="T697" s="340">
        <f t="shared" si="66"/>
        <v>0</v>
      </c>
    </row>
    <row r="698" spans="2:20" ht="14.4" x14ac:dyDescent="0.3">
      <c r="B698" s="30"/>
      <c r="C698" s="16"/>
      <c r="D698" s="16"/>
      <c r="E698" s="25"/>
      <c r="F698" s="16"/>
      <c r="G698" s="15"/>
      <c r="H698" s="14"/>
      <c r="I698" s="13"/>
      <c r="J698" s="13"/>
      <c r="K698" s="12"/>
      <c r="L698" s="232">
        <f t="shared" si="62"/>
        <v>0</v>
      </c>
      <c r="M698" s="234">
        <f t="shared" si="63"/>
        <v>0</v>
      </c>
      <c r="N698" s="11">
        <f>IF(Q698="x",0,IF(J698&lt;(INDEX(Lookup!$U$2:$U$10,MATCH($D$47,Lookup!$S$2:$S$10,0))),0,$L$12*K698))</f>
        <v>0</v>
      </c>
      <c r="O698" s="234">
        <f t="shared" si="64"/>
        <v>0</v>
      </c>
      <c r="P698" s="10"/>
      <c r="Q698" s="9"/>
      <c r="S698" s="340">
        <f t="shared" si="65"/>
        <v>0</v>
      </c>
      <c r="T698" s="340">
        <f t="shared" si="66"/>
        <v>0</v>
      </c>
    </row>
    <row r="699" spans="2:20" ht="14.4" x14ac:dyDescent="0.3">
      <c r="B699" s="30"/>
      <c r="C699" s="16"/>
      <c r="D699" s="16"/>
      <c r="E699" s="25"/>
      <c r="F699" s="16"/>
      <c r="G699" s="15"/>
      <c r="H699" s="14"/>
      <c r="I699" s="13"/>
      <c r="J699" s="13"/>
      <c r="K699" s="12"/>
      <c r="L699" s="232">
        <f t="shared" si="62"/>
        <v>0</v>
      </c>
      <c r="M699" s="234">
        <f t="shared" si="63"/>
        <v>0</v>
      </c>
      <c r="N699" s="11">
        <f>IF(Q699="x",0,IF(J699&lt;(INDEX(Lookup!$U$2:$U$10,MATCH($D$47,Lookup!$S$2:$S$10,0))),0,$L$12*K699))</f>
        <v>0</v>
      </c>
      <c r="O699" s="234">
        <f t="shared" si="64"/>
        <v>0</v>
      </c>
      <c r="P699" s="10"/>
      <c r="Q699" s="9"/>
      <c r="S699" s="340">
        <f t="shared" si="65"/>
        <v>0</v>
      </c>
      <c r="T699" s="340">
        <f t="shared" si="66"/>
        <v>0</v>
      </c>
    </row>
    <row r="700" spans="2:20" ht="14.4" x14ac:dyDescent="0.3">
      <c r="B700" s="30"/>
      <c r="C700" s="16"/>
      <c r="D700" s="16"/>
      <c r="E700" s="25"/>
      <c r="F700" s="16"/>
      <c r="G700" s="15"/>
      <c r="H700" s="14"/>
      <c r="I700" s="13"/>
      <c r="J700" s="13"/>
      <c r="K700" s="12"/>
      <c r="L700" s="232">
        <f t="shared" si="62"/>
        <v>0</v>
      </c>
      <c r="M700" s="234">
        <f t="shared" si="63"/>
        <v>0</v>
      </c>
      <c r="N700" s="11">
        <f>IF(Q700="x",0,IF(J700&lt;(INDEX(Lookup!$U$2:$U$10,MATCH($D$47,Lookup!$S$2:$S$10,0))),0,$L$12*K700))</f>
        <v>0</v>
      </c>
      <c r="O700" s="234">
        <f t="shared" si="64"/>
        <v>0</v>
      </c>
      <c r="P700" s="10"/>
      <c r="Q700" s="9"/>
      <c r="S700" s="340">
        <f t="shared" si="65"/>
        <v>0</v>
      </c>
      <c r="T700" s="340">
        <f t="shared" si="66"/>
        <v>0</v>
      </c>
    </row>
    <row r="701" spans="2:20" ht="14.4" x14ac:dyDescent="0.3">
      <c r="B701" s="30"/>
      <c r="C701" s="16"/>
      <c r="D701" s="16"/>
      <c r="E701" s="25"/>
      <c r="F701" s="16"/>
      <c r="G701" s="15"/>
      <c r="H701" s="14"/>
      <c r="I701" s="13"/>
      <c r="J701" s="13"/>
      <c r="K701" s="12"/>
      <c r="L701" s="232">
        <f t="shared" si="62"/>
        <v>0</v>
      </c>
      <c r="M701" s="234">
        <f t="shared" si="63"/>
        <v>0</v>
      </c>
      <c r="N701" s="11">
        <f>IF(Q701="x",0,IF(J701&lt;(INDEX(Lookup!$U$2:$U$10,MATCH($D$47,Lookup!$S$2:$S$10,0))),0,$L$12*K701))</f>
        <v>0</v>
      </c>
      <c r="O701" s="234">
        <f t="shared" si="64"/>
        <v>0</v>
      </c>
      <c r="P701" s="10"/>
      <c r="Q701" s="9"/>
      <c r="S701" s="340">
        <f t="shared" si="65"/>
        <v>0</v>
      </c>
      <c r="T701" s="340">
        <f t="shared" si="66"/>
        <v>0</v>
      </c>
    </row>
    <row r="702" spans="2:20" ht="14.4" x14ac:dyDescent="0.3">
      <c r="B702" s="30"/>
      <c r="C702" s="16"/>
      <c r="D702" s="16"/>
      <c r="E702" s="25"/>
      <c r="F702" s="16"/>
      <c r="G702" s="15"/>
      <c r="H702" s="14"/>
      <c r="I702" s="13"/>
      <c r="J702" s="13"/>
      <c r="K702" s="12"/>
      <c r="L702" s="232">
        <f t="shared" si="62"/>
        <v>0</v>
      </c>
      <c r="M702" s="234">
        <f t="shared" si="63"/>
        <v>0</v>
      </c>
      <c r="N702" s="11">
        <f>IF(Q702="x",0,IF(J702&lt;(INDEX(Lookup!$U$2:$U$10,MATCH($D$47,Lookup!$S$2:$S$10,0))),0,$L$12*K702))</f>
        <v>0</v>
      </c>
      <c r="O702" s="234">
        <f t="shared" si="64"/>
        <v>0</v>
      </c>
      <c r="P702" s="10"/>
      <c r="Q702" s="9"/>
      <c r="S702" s="340">
        <f t="shared" si="65"/>
        <v>0</v>
      </c>
      <c r="T702" s="340">
        <f t="shared" si="66"/>
        <v>0</v>
      </c>
    </row>
    <row r="703" spans="2:20" ht="14.4" x14ac:dyDescent="0.3">
      <c r="B703" s="30"/>
      <c r="C703" s="16"/>
      <c r="D703" s="16"/>
      <c r="E703" s="25"/>
      <c r="F703" s="16"/>
      <c r="G703" s="15"/>
      <c r="H703" s="14"/>
      <c r="I703" s="13"/>
      <c r="J703" s="13"/>
      <c r="K703" s="12"/>
      <c r="L703" s="232">
        <f t="shared" si="62"/>
        <v>0</v>
      </c>
      <c r="M703" s="234">
        <f t="shared" si="63"/>
        <v>0</v>
      </c>
      <c r="N703" s="11">
        <f>IF(Q703="x",0,IF(J703&lt;(INDEX(Lookup!$U$2:$U$10,MATCH($D$47,Lookup!$S$2:$S$10,0))),0,$L$12*K703))</f>
        <v>0</v>
      </c>
      <c r="O703" s="234">
        <f t="shared" si="64"/>
        <v>0</v>
      </c>
      <c r="P703" s="10"/>
      <c r="Q703" s="9"/>
      <c r="S703" s="340">
        <f t="shared" si="65"/>
        <v>0</v>
      </c>
      <c r="T703" s="340">
        <f t="shared" si="66"/>
        <v>0</v>
      </c>
    </row>
    <row r="704" spans="2:20" ht="14.4" x14ac:dyDescent="0.3">
      <c r="B704" s="30"/>
      <c r="C704" s="16"/>
      <c r="D704" s="16"/>
      <c r="E704" s="25"/>
      <c r="F704" s="16"/>
      <c r="G704" s="15"/>
      <c r="H704" s="14"/>
      <c r="I704" s="13"/>
      <c r="J704" s="13"/>
      <c r="K704" s="12"/>
      <c r="L704" s="232">
        <f t="shared" si="62"/>
        <v>0</v>
      </c>
      <c r="M704" s="234">
        <f t="shared" si="63"/>
        <v>0</v>
      </c>
      <c r="N704" s="11">
        <f>IF(Q704="x",0,IF(J704&lt;(INDEX(Lookup!$U$2:$U$10,MATCH($D$47,Lookup!$S$2:$S$10,0))),0,$L$12*K704))</f>
        <v>0</v>
      </c>
      <c r="O704" s="234">
        <f t="shared" si="64"/>
        <v>0</v>
      </c>
      <c r="P704" s="10"/>
      <c r="Q704" s="9"/>
      <c r="S704" s="340">
        <f t="shared" si="65"/>
        <v>0</v>
      </c>
      <c r="T704" s="340">
        <f t="shared" si="66"/>
        <v>0</v>
      </c>
    </row>
    <row r="705" spans="2:20" ht="14.4" x14ac:dyDescent="0.3">
      <c r="B705" s="30"/>
      <c r="C705" s="16"/>
      <c r="D705" s="16"/>
      <c r="E705" s="25"/>
      <c r="F705" s="16"/>
      <c r="G705" s="15"/>
      <c r="H705" s="14"/>
      <c r="I705" s="13"/>
      <c r="J705" s="13"/>
      <c r="K705" s="12"/>
      <c r="L705" s="232">
        <f t="shared" si="62"/>
        <v>0</v>
      </c>
      <c r="M705" s="234">
        <f t="shared" si="63"/>
        <v>0</v>
      </c>
      <c r="N705" s="11">
        <f>IF(Q705="x",0,IF(J705&lt;(INDEX(Lookup!$U$2:$U$10,MATCH($D$47,Lookup!$S$2:$S$10,0))),0,$L$12*K705))</f>
        <v>0</v>
      </c>
      <c r="O705" s="234">
        <f t="shared" si="64"/>
        <v>0</v>
      </c>
      <c r="P705" s="10"/>
      <c r="Q705" s="9"/>
      <c r="S705" s="340">
        <f t="shared" si="65"/>
        <v>0</v>
      </c>
      <c r="T705" s="340">
        <f t="shared" si="66"/>
        <v>0</v>
      </c>
    </row>
    <row r="706" spans="2:20" ht="14.4" x14ac:dyDescent="0.3">
      <c r="B706" s="30"/>
      <c r="C706" s="16"/>
      <c r="D706" s="16"/>
      <c r="E706" s="25"/>
      <c r="F706" s="16"/>
      <c r="G706" s="15"/>
      <c r="H706" s="14"/>
      <c r="I706" s="13"/>
      <c r="J706" s="13"/>
      <c r="K706" s="12"/>
      <c r="L706" s="232">
        <f t="shared" si="62"/>
        <v>0</v>
      </c>
      <c r="M706" s="234">
        <f t="shared" si="63"/>
        <v>0</v>
      </c>
      <c r="N706" s="11">
        <f>IF(Q706="x",0,IF(J706&lt;(INDEX(Lookup!$U$2:$U$10,MATCH($D$47,Lookup!$S$2:$S$10,0))),0,$L$12*K706))</f>
        <v>0</v>
      </c>
      <c r="O706" s="234">
        <f t="shared" si="64"/>
        <v>0</v>
      </c>
      <c r="P706" s="10"/>
      <c r="Q706" s="9"/>
      <c r="S706" s="340">
        <f t="shared" si="65"/>
        <v>0</v>
      </c>
      <c r="T706" s="340">
        <f t="shared" si="66"/>
        <v>0</v>
      </c>
    </row>
    <row r="707" spans="2:20" ht="14.4" x14ac:dyDescent="0.3">
      <c r="B707" s="30"/>
      <c r="C707" s="16"/>
      <c r="D707" s="16"/>
      <c r="E707" s="25"/>
      <c r="F707" s="16"/>
      <c r="G707" s="15"/>
      <c r="H707" s="14"/>
      <c r="I707" s="13"/>
      <c r="J707" s="13"/>
      <c r="K707" s="12"/>
      <c r="L707" s="232">
        <f t="shared" si="62"/>
        <v>0</v>
      </c>
      <c r="M707" s="234">
        <f t="shared" si="63"/>
        <v>0</v>
      </c>
      <c r="N707" s="11">
        <f>IF(Q707="x",0,IF(J707&lt;(INDEX(Lookup!$U$2:$U$10,MATCH($D$47,Lookup!$S$2:$S$10,0))),0,$L$12*K707))</f>
        <v>0</v>
      </c>
      <c r="O707" s="234">
        <f t="shared" si="64"/>
        <v>0</v>
      </c>
      <c r="P707" s="10"/>
      <c r="Q707" s="9"/>
      <c r="S707" s="340">
        <f t="shared" si="65"/>
        <v>0</v>
      </c>
      <c r="T707" s="340">
        <f t="shared" si="66"/>
        <v>0</v>
      </c>
    </row>
    <row r="708" spans="2:20" ht="14.4" x14ac:dyDescent="0.3">
      <c r="B708" s="30"/>
      <c r="C708" s="16"/>
      <c r="D708" s="16"/>
      <c r="E708" s="25"/>
      <c r="F708" s="16"/>
      <c r="G708" s="15"/>
      <c r="H708" s="14"/>
      <c r="I708" s="13"/>
      <c r="J708" s="13"/>
      <c r="K708" s="12"/>
      <c r="L708" s="232">
        <f t="shared" si="62"/>
        <v>0</v>
      </c>
      <c r="M708" s="234">
        <f t="shared" si="63"/>
        <v>0</v>
      </c>
      <c r="N708" s="11">
        <f>IF(Q708="x",0,IF(J708&lt;(INDEX(Lookup!$U$2:$U$10,MATCH($D$47,Lookup!$S$2:$S$10,0))),0,$L$12*K708))</f>
        <v>0</v>
      </c>
      <c r="O708" s="234">
        <f t="shared" si="64"/>
        <v>0</v>
      </c>
      <c r="P708" s="10"/>
      <c r="Q708" s="9"/>
      <c r="S708" s="340">
        <f t="shared" si="65"/>
        <v>0</v>
      </c>
      <c r="T708" s="340">
        <f t="shared" si="66"/>
        <v>0</v>
      </c>
    </row>
    <row r="709" spans="2:20" ht="14.4" x14ac:dyDescent="0.3">
      <c r="B709" s="30"/>
      <c r="C709" s="16"/>
      <c r="D709" s="16"/>
      <c r="E709" s="25"/>
      <c r="F709" s="16"/>
      <c r="G709" s="15"/>
      <c r="H709" s="14"/>
      <c r="I709" s="13"/>
      <c r="J709" s="13"/>
      <c r="K709" s="12"/>
      <c r="L709" s="232">
        <f t="shared" si="62"/>
        <v>0</v>
      </c>
      <c r="M709" s="234">
        <f t="shared" si="63"/>
        <v>0</v>
      </c>
      <c r="N709" s="11">
        <f>IF(Q709="x",0,IF(J709&lt;(INDEX(Lookup!$U$2:$U$10,MATCH($D$47,Lookup!$S$2:$S$10,0))),0,$L$12*K709))</f>
        <v>0</v>
      </c>
      <c r="O709" s="234">
        <f t="shared" si="64"/>
        <v>0</v>
      </c>
      <c r="P709" s="10"/>
      <c r="Q709" s="9"/>
      <c r="S709" s="340">
        <f t="shared" si="65"/>
        <v>0</v>
      </c>
      <c r="T709" s="340">
        <f t="shared" si="66"/>
        <v>0</v>
      </c>
    </row>
    <row r="710" spans="2:20" ht="14.4" x14ac:dyDescent="0.3">
      <c r="B710" s="30"/>
      <c r="C710" s="16"/>
      <c r="D710" s="16"/>
      <c r="E710" s="25"/>
      <c r="F710" s="16"/>
      <c r="G710" s="15"/>
      <c r="H710" s="14"/>
      <c r="I710" s="13"/>
      <c r="J710" s="13"/>
      <c r="K710" s="12"/>
      <c r="L710" s="232">
        <f t="shared" si="62"/>
        <v>0</v>
      </c>
      <c r="M710" s="234">
        <f t="shared" si="63"/>
        <v>0</v>
      </c>
      <c r="N710" s="11">
        <f>IF(Q710="x",0,IF(J710&lt;(INDEX(Lookup!$U$2:$U$10,MATCH($D$47,Lookup!$S$2:$S$10,0))),0,$L$12*K710))</f>
        <v>0</v>
      </c>
      <c r="O710" s="234">
        <f t="shared" si="64"/>
        <v>0</v>
      </c>
      <c r="P710" s="10"/>
      <c r="Q710" s="9"/>
      <c r="S710" s="340">
        <f t="shared" si="65"/>
        <v>0</v>
      </c>
      <c r="T710" s="340">
        <f t="shared" si="66"/>
        <v>0</v>
      </c>
    </row>
    <row r="711" spans="2:20" ht="14.4" x14ac:dyDescent="0.3">
      <c r="B711" s="30"/>
      <c r="C711" s="16"/>
      <c r="D711" s="16"/>
      <c r="E711" s="25"/>
      <c r="F711" s="16"/>
      <c r="G711" s="15"/>
      <c r="H711" s="14"/>
      <c r="I711" s="13"/>
      <c r="J711" s="13"/>
      <c r="K711" s="12"/>
      <c r="L711" s="232">
        <f t="shared" si="62"/>
        <v>0</v>
      </c>
      <c r="M711" s="234">
        <f t="shared" si="63"/>
        <v>0</v>
      </c>
      <c r="N711" s="11">
        <f>IF(Q711="x",0,IF(J711&lt;(INDEX(Lookup!$U$2:$U$10,MATCH($D$47,Lookup!$S$2:$S$10,0))),0,$L$12*K711))</f>
        <v>0</v>
      </c>
      <c r="O711" s="234">
        <f t="shared" si="64"/>
        <v>0</v>
      </c>
      <c r="P711" s="10"/>
      <c r="Q711" s="9"/>
      <c r="S711" s="340">
        <f t="shared" si="65"/>
        <v>0</v>
      </c>
      <c r="T711" s="340">
        <f t="shared" si="66"/>
        <v>0</v>
      </c>
    </row>
    <row r="712" spans="2:20" ht="14.4" x14ac:dyDescent="0.3">
      <c r="B712" s="30"/>
      <c r="C712" s="16"/>
      <c r="D712" s="16"/>
      <c r="E712" s="25"/>
      <c r="F712" s="16"/>
      <c r="G712" s="15"/>
      <c r="H712" s="14"/>
      <c r="I712" s="13"/>
      <c r="J712" s="13"/>
      <c r="K712" s="12"/>
      <c r="L712" s="232">
        <f t="shared" si="62"/>
        <v>0</v>
      </c>
      <c r="M712" s="234">
        <f t="shared" si="63"/>
        <v>0</v>
      </c>
      <c r="N712" s="11">
        <f>IF(Q712="x",0,IF(J712&lt;(INDEX(Lookup!$U$2:$U$10,MATCH($D$47,Lookup!$S$2:$S$10,0))),0,$L$12*K712))</f>
        <v>0</v>
      </c>
      <c r="O712" s="234">
        <f t="shared" si="64"/>
        <v>0</v>
      </c>
      <c r="P712" s="10"/>
      <c r="Q712" s="9"/>
      <c r="S712" s="340">
        <f t="shared" si="65"/>
        <v>0</v>
      </c>
      <c r="T712" s="340">
        <f t="shared" si="66"/>
        <v>0</v>
      </c>
    </row>
    <row r="713" spans="2:20" ht="14.4" x14ac:dyDescent="0.3">
      <c r="B713" s="30"/>
      <c r="C713" s="16"/>
      <c r="D713" s="16"/>
      <c r="E713" s="25"/>
      <c r="F713" s="16"/>
      <c r="G713" s="15"/>
      <c r="H713" s="14"/>
      <c r="I713" s="13"/>
      <c r="J713" s="13"/>
      <c r="K713" s="12"/>
      <c r="L713" s="232">
        <f t="shared" si="62"/>
        <v>0</v>
      </c>
      <c r="M713" s="234">
        <f t="shared" si="63"/>
        <v>0</v>
      </c>
      <c r="N713" s="11">
        <f>IF(Q713="x",0,IF(J713&lt;(INDEX(Lookup!$U$2:$U$10,MATCH($D$47,Lookup!$S$2:$S$10,0))),0,$L$12*K713))</f>
        <v>0</v>
      </c>
      <c r="O713" s="234">
        <f t="shared" si="64"/>
        <v>0</v>
      </c>
      <c r="P713" s="10"/>
      <c r="Q713" s="9"/>
      <c r="S713" s="340">
        <f t="shared" si="65"/>
        <v>0</v>
      </c>
      <c r="T713" s="340">
        <f t="shared" si="66"/>
        <v>0</v>
      </c>
    </row>
    <row r="714" spans="2:20" ht="14.4" x14ac:dyDescent="0.3">
      <c r="B714" s="30"/>
      <c r="C714" s="16"/>
      <c r="D714" s="16"/>
      <c r="E714" s="25"/>
      <c r="F714" s="16"/>
      <c r="G714" s="15"/>
      <c r="H714" s="14"/>
      <c r="I714" s="13"/>
      <c r="J714" s="13"/>
      <c r="K714" s="12"/>
      <c r="L714" s="232">
        <f t="shared" si="62"/>
        <v>0</v>
      </c>
      <c r="M714" s="234">
        <f t="shared" si="63"/>
        <v>0</v>
      </c>
      <c r="N714" s="11">
        <f>IF(Q714="x",0,IF(J714&lt;(INDEX(Lookup!$U$2:$U$10,MATCH($D$47,Lookup!$S$2:$S$10,0))),0,$L$12*K714))</f>
        <v>0</v>
      </c>
      <c r="O714" s="234">
        <f t="shared" si="64"/>
        <v>0</v>
      </c>
      <c r="P714" s="10"/>
      <c r="Q714" s="9"/>
      <c r="S714" s="340">
        <f t="shared" si="65"/>
        <v>0</v>
      </c>
      <c r="T714" s="340">
        <f t="shared" si="66"/>
        <v>0</v>
      </c>
    </row>
    <row r="715" spans="2:20" ht="14.4" x14ac:dyDescent="0.3">
      <c r="B715" s="30"/>
      <c r="C715" s="16"/>
      <c r="D715" s="16"/>
      <c r="E715" s="25"/>
      <c r="F715" s="16"/>
      <c r="G715" s="15"/>
      <c r="H715" s="14"/>
      <c r="I715" s="13"/>
      <c r="J715" s="13"/>
      <c r="K715" s="12"/>
      <c r="L715" s="232">
        <f t="shared" si="62"/>
        <v>0</v>
      </c>
      <c r="M715" s="234">
        <f t="shared" si="63"/>
        <v>0</v>
      </c>
      <c r="N715" s="11">
        <f>IF(Q715="x",0,IF(J715&lt;(INDEX(Lookup!$U$2:$U$10,MATCH($D$47,Lookup!$S$2:$S$10,0))),0,$L$12*K715))</f>
        <v>0</v>
      </c>
      <c r="O715" s="234">
        <f t="shared" si="64"/>
        <v>0</v>
      </c>
      <c r="P715" s="10"/>
      <c r="Q715" s="9"/>
      <c r="S715" s="340">
        <f t="shared" si="65"/>
        <v>0</v>
      </c>
      <c r="T715" s="340">
        <f t="shared" si="66"/>
        <v>0</v>
      </c>
    </row>
    <row r="716" spans="2:20" ht="14.4" x14ac:dyDescent="0.3">
      <c r="B716" s="30"/>
      <c r="C716" s="16"/>
      <c r="D716" s="16"/>
      <c r="E716" s="25"/>
      <c r="F716" s="16"/>
      <c r="G716" s="15"/>
      <c r="H716" s="14"/>
      <c r="I716" s="13"/>
      <c r="J716" s="13"/>
      <c r="K716" s="12"/>
      <c r="L716" s="232">
        <f t="shared" si="62"/>
        <v>0</v>
      </c>
      <c r="M716" s="234">
        <f t="shared" si="63"/>
        <v>0</v>
      </c>
      <c r="N716" s="11">
        <f>IF(Q716="x",0,IF(J716&lt;(INDEX(Lookup!$U$2:$U$10,MATCH($D$47,Lookup!$S$2:$S$10,0))),0,$L$12*K716))</f>
        <v>0</v>
      </c>
      <c r="O716" s="234">
        <f t="shared" si="64"/>
        <v>0</v>
      </c>
      <c r="P716" s="10"/>
      <c r="Q716" s="9"/>
      <c r="S716" s="340">
        <f t="shared" si="65"/>
        <v>0</v>
      </c>
      <c r="T716" s="340">
        <f t="shared" si="66"/>
        <v>0</v>
      </c>
    </row>
    <row r="717" spans="2:20" ht="14.4" x14ac:dyDescent="0.3">
      <c r="B717" s="30"/>
      <c r="C717" s="16"/>
      <c r="D717" s="16"/>
      <c r="E717" s="25"/>
      <c r="F717" s="16"/>
      <c r="G717" s="15"/>
      <c r="H717" s="14"/>
      <c r="I717" s="13"/>
      <c r="J717" s="13"/>
      <c r="K717" s="12"/>
      <c r="L717" s="232">
        <f t="shared" si="62"/>
        <v>0</v>
      </c>
      <c r="M717" s="234">
        <f t="shared" si="63"/>
        <v>0</v>
      </c>
      <c r="N717" s="11">
        <f>IF(Q717="x",0,IF(J717&lt;(INDEX(Lookup!$U$2:$U$10,MATCH($D$47,Lookup!$S$2:$S$10,0))),0,$L$12*K717))</f>
        <v>0</v>
      </c>
      <c r="O717" s="234">
        <f t="shared" si="64"/>
        <v>0</v>
      </c>
      <c r="P717" s="10"/>
      <c r="Q717" s="9"/>
      <c r="S717" s="340">
        <f t="shared" si="65"/>
        <v>0</v>
      </c>
      <c r="T717" s="340">
        <f t="shared" si="66"/>
        <v>0</v>
      </c>
    </row>
    <row r="718" spans="2:20" ht="14.4" x14ac:dyDescent="0.3">
      <c r="B718" s="30"/>
      <c r="C718" s="16"/>
      <c r="D718" s="16"/>
      <c r="E718" s="25"/>
      <c r="F718" s="16"/>
      <c r="G718" s="15"/>
      <c r="H718" s="14"/>
      <c r="I718" s="13"/>
      <c r="J718" s="13"/>
      <c r="K718" s="12"/>
      <c r="L718" s="232">
        <f t="shared" si="62"/>
        <v>0</v>
      </c>
      <c r="M718" s="234">
        <f t="shared" si="63"/>
        <v>0</v>
      </c>
      <c r="N718" s="11">
        <f>IF(Q718="x",0,IF(J718&lt;(INDEX(Lookup!$U$2:$U$10,MATCH($D$47,Lookup!$S$2:$S$10,0))),0,$L$12*K718))</f>
        <v>0</v>
      </c>
      <c r="O718" s="234">
        <f t="shared" si="64"/>
        <v>0</v>
      </c>
      <c r="P718" s="10"/>
      <c r="Q718" s="9"/>
      <c r="S718" s="340">
        <f t="shared" si="65"/>
        <v>0</v>
      </c>
      <c r="T718" s="340">
        <f t="shared" si="66"/>
        <v>0</v>
      </c>
    </row>
    <row r="719" spans="2:20" ht="14.4" x14ac:dyDescent="0.3">
      <c r="B719" s="30"/>
      <c r="C719" s="16"/>
      <c r="D719" s="16"/>
      <c r="E719" s="25"/>
      <c r="F719" s="16"/>
      <c r="G719" s="15"/>
      <c r="H719" s="14"/>
      <c r="I719" s="13"/>
      <c r="J719" s="13"/>
      <c r="K719" s="12"/>
      <c r="L719" s="232">
        <f t="shared" si="62"/>
        <v>0</v>
      </c>
      <c r="M719" s="234">
        <f t="shared" si="63"/>
        <v>0</v>
      </c>
      <c r="N719" s="11">
        <f>IF(Q719="x",0,IF(J719&lt;(INDEX(Lookup!$U$2:$U$10,MATCH($D$47,Lookup!$S$2:$S$10,0))),0,$L$12*K719))</f>
        <v>0</v>
      </c>
      <c r="O719" s="234">
        <f t="shared" si="64"/>
        <v>0</v>
      </c>
      <c r="P719" s="10"/>
      <c r="Q719" s="9"/>
      <c r="S719" s="340">
        <f t="shared" si="65"/>
        <v>0</v>
      </c>
      <c r="T719" s="340">
        <f t="shared" si="66"/>
        <v>0</v>
      </c>
    </row>
    <row r="720" spans="2:20" ht="14.4" x14ac:dyDescent="0.3">
      <c r="B720" s="30"/>
      <c r="C720" s="16"/>
      <c r="D720" s="16"/>
      <c r="E720" s="25"/>
      <c r="F720" s="16"/>
      <c r="G720" s="15"/>
      <c r="H720" s="14"/>
      <c r="I720" s="13"/>
      <c r="J720" s="13"/>
      <c r="K720" s="12"/>
      <c r="L720" s="232">
        <f t="shared" si="62"/>
        <v>0</v>
      </c>
      <c r="M720" s="234">
        <f t="shared" si="63"/>
        <v>0</v>
      </c>
      <c r="N720" s="11">
        <f>IF(Q720="x",0,IF(J720&lt;(INDEX(Lookup!$U$2:$U$10,MATCH($D$47,Lookup!$S$2:$S$10,0))),0,$L$12*K720))</f>
        <v>0</v>
      </c>
      <c r="O720" s="234">
        <f t="shared" si="64"/>
        <v>0</v>
      </c>
      <c r="P720" s="10"/>
      <c r="Q720" s="9"/>
      <c r="S720" s="340">
        <f t="shared" si="65"/>
        <v>0</v>
      </c>
      <c r="T720" s="340">
        <f t="shared" si="66"/>
        <v>0</v>
      </c>
    </row>
    <row r="721" spans="2:20" ht="14.4" x14ac:dyDescent="0.3">
      <c r="B721" s="30"/>
      <c r="C721" s="16"/>
      <c r="D721" s="16"/>
      <c r="E721" s="25"/>
      <c r="F721" s="16"/>
      <c r="G721" s="15"/>
      <c r="H721" s="14"/>
      <c r="I721" s="13"/>
      <c r="J721" s="13"/>
      <c r="K721" s="12"/>
      <c r="L721" s="232">
        <f t="shared" si="62"/>
        <v>0</v>
      </c>
      <c r="M721" s="234">
        <f t="shared" si="63"/>
        <v>0</v>
      </c>
      <c r="N721" s="11">
        <f>IF(Q721="x",0,IF(J721&lt;(INDEX(Lookup!$U$2:$U$10,MATCH($D$47,Lookup!$S$2:$S$10,0))),0,$L$12*K721))</f>
        <v>0</v>
      </c>
      <c r="O721" s="234">
        <f t="shared" si="64"/>
        <v>0</v>
      </c>
      <c r="P721" s="10"/>
      <c r="Q721" s="9"/>
      <c r="S721" s="340">
        <f t="shared" si="65"/>
        <v>0</v>
      </c>
      <c r="T721" s="340">
        <f t="shared" si="66"/>
        <v>0</v>
      </c>
    </row>
    <row r="722" spans="2:20" ht="14.4" x14ac:dyDescent="0.3">
      <c r="B722" s="30"/>
      <c r="C722" s="16"/>
      <c r="D722" s="16"/>
      <c r="E722" s="25"/>
      <c r="F722" s="16"/>
      <c r="G722" s="15"/>
      <c r="H722" s="14"/>
      <c r="I722" s="13"/>
      <c r="J722" s="13"/>
      <c r="K722" s="12"/>
      <c r="L722" s="232">
        <f t="shared" si="62"/>
        <v>0</v>
      </c>
      <c r="M722" s="234">
        <f t="shared" si="63"/>
        <v>0</v>
      </c>
      <c r="N722" s="11">
        <f>IF(Q722="x",0,IF(J722&lt;(INDEX(Lookup!$U$2:$U$10,MATCH($D$47,Lookup!$S$2:$S$10,0))),0,$L$12*K722))</f>
        <v>0</v>
      </c>
      <c r="O722" s="234">
        <f t="shared" si="64"/>
        <v>0</v>
      </c>
      <c r="P722" s="10"/>
      <c r="Q722" s="9"/>
      <c r="S722" s="340">
        <f t="shared" si="65"/>
        <v>0</v>
      </c>
      <c r="T722" s="340">
        <f t="shared" si="66"/>
        <v>0</v>
      </c>
    </row>
    <row r="723" spans="2:20" ht="14.4" x14ac:dyDescent="0.3">
      <c r="B723" s="30"/>
      <c r="C723" s="16"/>
      <c r="D723" s="16"/>
      <c r="E723" s="25"/>
      <c r="F723" s="16"/>
      <c r="G723" s="15"/>
      <c r="H723" s="14"/>
      <c r="I723" s="13"/>
      <c r="J723" s="13"/>
      <c r="K723" s="12"/>
      <c r="L723" s="232">
        <f t="shared" si="62"/>
        <v>0</v>
      </c>
      <c r="M723" s="234">
        <f t="shared" si="63"/>
        <v>0</v>
      </c>
      <c r="N723" s="11">
        <f>IF(Q723="x",0,IF(J723&lt;(INDEX(Lookup!$U$2:$U$10,MATCH($D$47,Lookup!$S$2:$S$10,0))),0,$L$12*K723))</f>
        <v>0</v>
      </c>
      <c r="O723" s="234">
        <f t="shared" si="64"/>
        <v>0</v>
      </c>
      <c r="P723" s="10"/>
      <c r="Q723" s="9"/>
      <c r="S723" s="340">
        <f t="shared" si="65"/>
        <v>0</v>
      </c>
      <c r="T723" s="340">
        <f t="shared" si="66"/>
        <v>0</v>
      </c>
    </row>
    <row r="724" spans="2:20" ht="14.4" x14ac:dyDescent="0.3">
      <c r="B724" s="30"/>
      <c r="C724" s="16"/>
      <c r="D724" s="16"/>
      <c r="E724" s="25"/>
      <c r="F724" s="16"/>
      <c r="G724" s="15"/>
      <c r="H724" s="14"/>
      <c r="I724" s="13"/>
      <c r="J724" s="13"/>
      <c r="K724" s="12"/>
      <c r="L724" s="232">
        <f t="shared" si="62"/>
        <v>0</v>
      </c>
      <c r="M724" s="234">
        <f t="shared" si="63"/>
        <v>0</v>
      </c>
      <c r="N724" s="11">
        <f>IF(Q724="x",0,IF(J724&lt;(INDEX(Lookup!$U$2:$U$10,MATCH($D$47,Lookup!$S$2:$S$10,0))),0,$L$12*K724))</f>
        <v>0</v>
      </c>
      <c r="O724" s="234">
        <f t="shared" si="64"/>
        <v>0</v>
      </c>
      <c r="P724" s="10"/>
      <c r="Q724" s="9"/>
      <c r="S724" s="340">
        <f t="shared" si="65"/>
        <v>0</v>
      </c>
      <c r="T724" s="340">
        <f t="shared" si="66"/>
        <v>0</v>
      </c>
    </row>
    <row r="725" spans="2:20" ht="14.4" x14ac:dyDescent="0.3">
      <c r="B725" s="30"/>
      <c r="C725" s="16"/>
      <c r="D725" s="16"/>
      <c r="E725" s="25"/>
      <c r="F725" s="16"/>
      <c r="G725" s="15"/>
      <c r="H725" s="14"/>
      <c r="I725" s="13"/>
      <c r="J725" s="13"/>
      <c r="K725" s="12"/>
      <c r="L725" s="232">
        <f t="shared" si="62"/>
        <v>0</v>
      </c>
      <c r="M725" s="234">
        <f t="shared" si="63"/>
        <v>0</v>
      </c>
      <c r="N725" s="11">
        <f>IF(Q725="x",0,IF(J725&lt;(INDEX(Lookup!$U$2:$U$10,MATCH($D$47,Lookup!$S$2:$S$10,0))),0,$L$12*K725))</f>
        <v>0</v>
      </c>
      <c r="O725" s="234">
        <f t="shared" si="64"/>
        <v>0</v>
      </c>
      <c r="P725" s="10"/>
      <c r="Q725" s="9"/>
      <c r="S725" s="340">
        <f t="shared" si="65"/>
        <v>0</v>
      </c>
      <c r="T725" s="340">
        <f t="shared" si="66"/>
        <v>0</v>
      </c>
    </row>
    <row r="726" spans="2:20" ht="14.4" x14ac:dyDescent="0.3">
      <c r="B726" s="30"/>
      <c r="C726" s="16"/>
      <c r="D726" s="16"/>
      <c r="E726" s="25"/>
      <c r="F726" s="16"/>
      <c r="G726" s="15"/>
      <c r="H726" s="14"/>
      <c r="I726" s="13"/>
      <c r="J726" s="13"/>
      <c r="K726" s="12"/>
      <c r="L726" s="232">
        <f t="shared" si="62"/>
        <v>0</v>
      </c>
      <c r="M726" s="234">
        <f t="shared" si="63"/>
        <v>0</v>
      </c>
      <c r="N726" s="11">
        <f>IF(Q726="x",0,IF(J726&lt;(INDEX(Lookup!$U$2:$U$10,MATCH($D$47,Lookup!$S$2:$S$10,0))),0,$L$12*K726))</f>
        <v>0</v>
      </c>
      <c r="O726" s="234">
        <f t="shared" si="64"/>
        <v>0</v>
      </c>
      <c r="P726" s="10"/>
      <c r="Q726" s="9"/>
      <c r="S726" s="340">
        <f t="shared" si="65"/>
        <v>0</v>
      </c>
      <c r="T726" s="340">
        <f t="shared" si="66"/>
        <v>0</v>
      </c>
    </row>
    <row r="727" spans="2:20" ht="14.4" x14ac:dyDescent="0.3">
      <c r="B727" s="30"/>
      <c r="C727" s="16"/>
      <c r="D727" s="16"/>
      <c r="E727" s="25"/>
      <c r="F727" s="16"/>
      <c r="G727" s="15"/>
      <c r="H727" s="14"/>
      <c r="I727" s="13"/>
      <c r="J727" s="13"/>
      <c r="K727" s="12"/>
      <c r="L727" s="232">
        <f t="shared" si="62"/>
        <v>0</v>
      </c>
      <c r="M727" s="234">
        <f t="shared" si="63"/>
        <v>0</v>
      </c>
      <c r="N727" s="11">
        <f>IF(Q727="x",0,IF(J727&lt;(INDEX(Lookup!$U$2:$U$10,MATCH($D$47,Lookup!$S$2:$S$10,0))),0,$L$12*K727))</f>
        <v>0</v>
      </c>
      <c r="O727" s="234">
        <f t="shared" si="64"/>
        <v>0</v>
      </c>
      <c r="P727" s="10"/>
      <c r="Q727" s="9"/>
      <c r="S727" s="340">
        <f t="shared" si="65"/>
        <v>0</v>
      </c>
      <c r="T727" s="340">
        <f t="shared" si="66"/>
        <v>0</v>
      </c>
    </row>
    <row r="728" spans="2:20" ht="14.4" x14ac:dyDescent="0.3">
      <c r="B728" s="30"/>
      <c r="C728" s="16"/>
      <c r="D728" s="16"/>
      <c r="E728" s="25"/>
      <c r="F728" s="16"/>
      <c r="G728" s="15"/>
      <c r="H728" s="14"/>
      <c r="I728" s="13"/>
      <c r="J728" s="13"/>
      <c r="K728" s="12"/>
      <c r="L728" s="232">
        <f t="shared" si="62"/>
        <v>0</v>
      </c>
      <c r="M728" s="234">
        <f t="shared" si="63"/>
        <v>0</v>
      </c>
      <c r="N728" s="11">
        <f>IF(Q728="x",0,IF(J728&lt;(INDEX(Lookup!$U$2:$U$10,MATCH($D$47,Lookup!$S$2:$S$10,0))),0,$L$12*K728))</f>
        <v>0</v>
      </c>
      <c r="O728" s="234">
        <f t="shared" si="64"/>
        <v>0</v>
      </c>
      <c r="P728" s="10"/>
      <c r="Q728" s="9"/>
      <c r="S728" s="340">
        <f t="shared" si="65"/>
        <v>0</v>
      </c>
      <c r="T728" s="340">
        <f t="shared" si="66"/>
        <v>0</v>
      </c>
    </row>
    <row r="729" spans="2:20" ht="14.4" x14ac:dyDescent="0.3">
      <c r="B729" s="30"/>
      <c r="C729" s="16"/>
      <c r="D729" s="16"/>
      <c r="E729" s="25"/>
      <c r="F729" s="16"/>
      <c r="G729" s="15"/>
      <c r="H729" s="14"/>
      <c r="I729" s="13"/>
      <c r="J729" s="13"/>
      <c r="K729" s="12"/>
      <c r="L729" s="232">
        <f t="shared" si="62"/>
        <v>0</v>
      </c>
      <c r="M729" s="234">
        <f t="shared" si="63"/>
        <v>0</v>
      </c>
      <c r="N729" s="11">
        <f>IF(Q729="x",0,IF(J729&lt;(INDEX(Lookup!$U$2:$U$10,MATCH($D$47,Lookup!$S$2:$S$10,0))),0,$L$12*K729))</f>
        <v>0</v>
      </c>
      <c r="O729" s="234">
        <f t="shared" si="64"/>
        <v>0</v>
      </c>
      <c r="P729" s="10"/>
      <c r="Q729" s="9"/>
      <c r="S729" s="340">
        <f t="shared" si="65"/>
        <v>0</v>
      </c>
      <c r="T729" s="340">
        <f t="shared" si="66"/>
        <v>0</v>
      </c>
    </row>
    <row r="730" spans="2:20" ht="14.4" x14ac:dyDescent="0.3">
      <c r="B730" s="30"/>
      <c r="C730" s="16"/>
      <c r="D730" s="16"/>
      <c r="E730" s="25"/>
      <c r="F730" s="16"/>
      <c r="G730" s="15"/>
      <c r="H730" s="14"/>
      <c r="I730" s="13"/>
      <c r="J730" s="13"/>
      <c r="K730" s="12"/>
      <c r="L730" s="232">
        <f t="shared" si="62"/>
        <v>0</v>
      </c>
      <c r="M730" s="234">
        <f t="shared" si="63"/>
        <v>0</v>
      </c>
      <c r="N730" s="11">
        <f>IF(Q730="x",0,IF(J730&lt;(INDEX(Lookup!$U$2:$U$10,MATCH($D$47,Lookup!$S$2:$S$10,0))),0,$L$12*K730))</f>
        <v>0</v>
      </c>
      <c r="O730" s="234">
        <f t="shared" si="64"/>
        <v>0</v>
      </c>
      <c r="P730" s="10"/>
      <c r="Q730" s="9"/>
      <c r="S730" s="340">
        <f t="shared" si="65"/>
        <v>0</v>
      </c>
      <c r="T730" s="340">
        <f t="shared" si="66"/>
        <v>0</v>
      </c>
    </row>
    <row r="731" spans="2:20" ht="14.4" x14ac:dyDescent="0.3">
      <c r="B731" s="30"/>
      <c r="C731" s="16"/>
      <c r="D731" s="16"/>
      <c r="E731" s="25"/>
      <c r="F731" s="16"/>
      <c r="G731" s="15"/>
      <c r="H731" s="14"/>
      <c r="I731" s="13"/>
      <c r="J731" s="13"/>
      <c r="K731" s="12"/>
      <c r="L731" s="232">
        <f t="shared" si="62"/>
        <v>0</v>
      </c>
      <c r="M731" s="234">
        <f t="shared" si="63"/>
        <v>0</v>
      </c>
      <c r="N731" s="11">
        <f>IF(Q731="x",0,IF(J731&lt;(INDEX(Lookup!$U$2:$U$10,MATCH($D$47,Lookup!$S$2:$S$10,0))),0,$L$12*K731))</f>
        <v>0</v>
      </c>
      <c r="O731" s="234">
        <f t="shared" si="64"/>
        <v>0</v>
      </c>
      <c r="P731" s="10"/>
      <c r="Q731" s="9"/>
      <c r="S731" s="340">
        <f t="shared" si="65"/>
        <v>0</v>
      </c>
      <c r="T731" s="340">
        <f t="shared" si="66"/>
        <v>0</v>
      </c>
    </row>
    <row r="732" spans="2:20" ht="14.4" x14ac:dyDescent="0.3">
      <c r="B732" s="30"/>
      <c r="C732" s="16"/>
      <c r="D732" s="16"/>
      <c r="E732" s="25"/>
      <c r="F732" s="16"/>
      <c r="G732" s="15"/>
      <c r="H732" s="14"/>
      <c r="I732" s="13"/>
      <c r="J732" s="13"/>
      <c r="K732" s="12"/>
      <c r="L732" s="232">
        <f t="shared" si="62"/>
        <v>0</v>
      </c>
      <c r="M732" s="234">
        <f t="shared" si="63"/>
        <v>0</v>
      </c>
      <c r="N732" s="11">
        <f>IF(Q732="x",0,IF(J732&lt;(INDEX(Lookup!$U$2:$U$10,MATCH($D$47,Lookup!$S$2:$S$10,0))),0,$L$12*K732))</f>
        <v>0</v>
      </c>
      <c r="O732" s="234">
        <f t="shared" si="64"/>
        <v>0</v>
      </c>
      <c r="P732" s="10"/>
      <c r="Q732" s="9"/>
      <c r="S732" s="340">
        <f t="shared" si="65"/>
        <v>0</v>
      </c>
      <c r="T732" s="340">
        <f t="shared" si="66"/>
        <v>0</v>
      </c>
    </row>
    <row r="733" spans="2:20" ht="14.4" x14ac:dyDescent="0.3">
      <c r="B733" s="30"/>
      <c r="C733" s="16"/>
      <c r="D733" s="16"/>
      <c r="E733" s="25"/>
      <c r="F733" s="16"/>
      <c r="G733" s="15"/>
      <c r="H733" s="14"/>
      <c r="I733" s="13"/>
      <c r="J733" s="13"/>
      <c r="K733" s="12"/>
      <c r="L733" s="232">
        <f t="shared" si="62"/>
        <v>0</v>
      </c>
      <c r="M733" s="234">
        <f t="shared" si="63"/>
        <v>0</v>
      </c>
      <c r="N733" s="11">
        <f>IF(Q733="x",0,IF(J733&lt;(INDEX(Lookup!$U$2:$U$10,MATCH($D$47,Lookup!$S$2:$S$10,0))),0,$L$12*K733))</f>
        <v>0</v>
      </c>
      <c r="O733" s="234">
        <f t="shared" si="64"/>
        <v>0</v>
      </c>
      <c r="P733" s="10"/>
      <c r="Q733" s="9"/>
      <c r="S733" s="340">
        <f t="shared" si="65"/>
        <v>0</v>
      </c>
      <c r="T733" s="340">
        <f t="shared" si="66"/>
        <v>0</v>
      </c>
    </row>
    <row r="734" spans="2:20" ht="14.4" x14ac:dyDescent="0.3">
      <c r="B734" s="30"/>
      <c r="C734" s="16"/>
      <c r="D734" s="16"/>
      <c r="E734" s="25"/>
      <c r="F734" s="16"/>
      <c r="G734" s="15"/>
      <c r="H734" s="14"/>
      <c r="I734" s="13"/>
      <c r="J734" s="13"/>
      <c r="K734" s="12"/>
      <c r="L734" s="232">
        <f t="shared" si="62"/>
        <v>0</v>
      </c>
      <c r="M734" s="234">
        <f t="shared" si="63"/>
        <v>0</v>
      </c>
      <c r="N734" s="11">
        <f>IF(Q734="x",0,IF(J734&lt;(INDEX(Lookup!$U$2:$U$10,MATCH($D$47,Lookup!$S$2:$S$10,0))),0,$L$12*K734))</f>
        <v>0</v>
      </c>
      <c r="O734" s="234">
        <f t="shared" si="64"/>
        <v>0</v>
      </c>
      <c r="P734" s="10"/>
      <c r="Q734" s="9"/>
      <c r="S734" s="340">
        <f t="shared" si="65"/>
        <v>0</v>
      </c>
      <c r="T734" s="340">
        <f t="shared" si="66"/>
        <v>0</v>
      </c>
    </row>
    <row r="735" spans="2:20" ht="14.4" x14ac:dyDescent="0.3">
      <c r="B735" s="30"/>
      <c r="C735" s="16"/>
      <c r="D735" s="16"/>
      <c r="E735" s="25"/>
      <c r="F735" s="16"/>
      <c r="G735" s="15"/>
      <c r="H735" s="14"/>
      <c r="I735" s="13"/>
      <c r="J735" s="13"/>
      <c r="K735" s="12"/>
      <c r="L735" s="232">
        <f t="shared" si="62"/>
        <v>0</v>
      </c>
      <c r="M735" s="234">
        <f t="shared" si="63"/>
        <v>0</v>
      </c>
      <c r="N735" s="11">
        <f>IF(Q735="x",0,IF(J735&lt;(INDEX(Lookup!$U$2:$U$10,MATCH($D$47,Lookup!$S$2:$S$10,0))),0,$L$12*K735))</f>
        <v>0</v>
      </c>
      <c r="O735" s="234">
        <f t="shared" si="64"/>
        <v>0</v>
      </c>
      <c r="P735" s="10"/>
      <c r="Q735" s="9"/>
      <c r="S735" s="340">
        <f t="shared" si="65"/>
        <v>0</v>
      </c>
      <c r="T735" s="340">
        <f t="shared" si="66"/>
        <v>0</v>
      </c>
    </row>
    <row r="736" spans="2:20" ht="14.4" x14ac:dyDescent="0.3">
      <c r="B736" s="30"/>
      <c r="C736" s="16"/>
      <c r="D736" s="16"/>
      <c r="E736" s="25"/>
      <c r="F736" s="16"/>
      <c r="G736" s="15"/>
      <c r="H736" s="14"/>
      <c r="I736" s="13"/>
      <c r="J736" s="13"/>
      <c r="K736" s="12"/>
      <c r="L736" s="232">
        <f t="shared" si="62"/>
        <v>0</v>
      </c>
      <c r="M736" s="234">
        <f t="shared" si="63"/>
        <v>0</v>
      </c>
      <c r="N736" s="11">
        <f>IF(Q736="x",0,IF(J736&lt;(INDEX(Lookup!$U$2:$U$10,MATCH($D$47,Lookup!$S$2:$S$10,0))),0,$L$12*K736))</f>
        <v>0</v>
      </c>
      <c r="O736" s="234">
        <f t="shared" si="64"/>
        <v>0</v>
      </c>
      <c r="P736" s="10"/>
      <c r="Q736" s="9"/>
      <c r="S736" s="340">
        <f t="shared" si="65"/>
        <v>0</v>
      </c>
      <c r="T736" s="340">
        <f t="shared" si="66"/>
        <v>0</v>
      </c>
    </row>
    <row r="737" spans="2:20" ht="14.4" x14ac:dyDescent="0.3">
      <c r="B737" s="30"/>
      <c r="C737" s="16"/>
      <c r="D737" s="16"/>
      <c r="E737" s="25"/>
      <c r="F737" s="16"/>
      <c r="G737" s="15"/>
      <c r="H737" s="14"/>
      <c r="I737" s="13"/>
      <c r="J737" s="13"/>
      <c r="K737" s="12"/>
      <c r="L737" s="232">
        <f t="shared" si="62"/>
        <v>0</v>
      </c>
      <c r="M737" s="234">
        <f t="shared" si="63"/>
        <v>0</v>
      </c>
      <c r="N737" s="11">
        <f>IF(Q737="x",0,IF(J737&lt;(INDEX(Lookup!$U$2:$U$10,MATCH($D$47,Lookup!$S$2:$S$10,0))),0,$L$12*K737))</f>
        <v>0</v>
      </c>
      <c r="O737" s="234">
        <f t="shared" si="64"/>
        <v>0</v>
      </c>
      <c r="P737" s="10"/>
      <c r="Q737" s="9"/>
      <c r="S737" s="340">
        <f t="shared" si="65"/>
        <v>0</v>
      </c>
      <c r="T737" s="340">
        <f t="shared" si="66"/>
        <v>0</v>
      </c>
    </row>
    <row r="738" spans="2:20" ht="14.4" x14ac:dyDescent="0.3">
      <c r="B738" s="30"/>
      <c r="C738" s="16"/>
      <c r="D738" s="16"/>
      <c r="E738" s="25"/>
      <c r="F738" s="16"/>
      <c r="G738" s="15"/>
      <c r="H738" s="14"/>
      <c r="I738" s="13"/>
      <c r="J738" s="13"/>
      <c r="K738" s="12"/>
      <c r="L738" s="232">
        <f t="shared" si="62"/>
        <v>0</v>
      </c>
      <c r="M738" s="234">
        <f t="shared" si="63"/>
        <v>0</v>
      </c>
      <c r="N738" s="11">
        <f>IF(Q738="x",0,IF(J738&lt;(INDEX(Lookup!$U$2:$U$10,MATCH($D$47,Lookup!$S$2:$S$10,0))),0,$L$12*K738))</f>
        <v>0</v>
      </c>
      <c r="O738" s="234">
        <f t="shared" si="64"/>
        <v>0</v>
      </c>
      <c r="P738" s="10"/>
      <c r="Q738" s="9"/>
      <c r="S738" s="340">
        <f t="shared" si="65"/>
        <v>0</v>
      </c>
      <c r="T738" s="340">
        <f t="shared" si="66"/>
        <v>0</v>
      </c>
    </row>
    <row r="739" spans="2:20" ht="14.4" x14ac:dyDescent="0.3">
      <c r="B739" s="30"/>
      <c r="C739" s="16"/>
      <c r="D739" s="16"/>
      <c r="E739" s="25"/>
      <c r="F739" s="16"/>
      <c r="G739" s="15"/>
      <c r="H739" s="14"/>
      <c r="I739" s="13"/>
      <c r="J739" s="13"/>
      <c r="K739" s="12"/>
      <c r="L739" s="232">
        <f t="shared" si="62"/>
        <v>0</v>
      </c>
      <c r="M739" s="234">
        <f t="shared" si="63"/>
        <v>0</v>
      </c>
      <c r="N739" s="11">
        <f>IF(Q739="x",0,IF(J739&lt;(INDEX(Lookup!$U$2:$U$10,MATCH($D$47,Lookup!$S$2:$S$10,0))),0,$L$12*K739))</f>
        <v>0</v>
      </c>
      <c r="O739" s="234">
        <f t="shared" si="64"/>
        <v>0</v>
      </c>
      <c r="P739" s="10"/>
      <c r="Q739" s="9"/>
      <c r="S739" s="340">
        <f t="shared" si="65"/>
        <v>0</v>
      </c>
      <c r="T739" s="340">
        <f t="shared" si="66"/>
        <v>0</v>
      </c>
    </row>
    <row r="740" spans="2:20" ht="14.4" x14ac:dyDescent="0.3">
      <c r="B740" s="30"/>
      <c r="C740" s="16"/>
      <c r="D740" s="16"/>
      <c r="E740" s="25"/>
      <c r="F740" s="16"/>
      <c r="G740" s="15"/>
      <c r="H740" s="14"/>
      <c r="I740" s="13"/>
      <c r="J740" s="13"/>
      <c r="K740" s="12"/>
      <c r="L740" s="232">
        <f t="shared" si="62"/>
        <v>0</v>
      </c>
      <c r="M740" s="234">
        <f t="shared" si="63"/>
        <v>0</v>
      </c>
      <c r="N740" s="11">
        <f>IF(Q740="x",0,IF(J740&lt;(INDEX(Lookup!$U$2:$U$10,MATCH($D$47,Lookup!$S$2:$S$10,0))),0,$L$12*K740))</f>
        <v>0</v>
      </c>
      <c r="O740" s="234">
        <f t="shared" si="64"/>
        <v>0</v>
      </c>
      <c r="P740" s="10"/>
      <c r="Q740" s="9"/>
      <c r="S740" s="340">
        <f t="shared" si="65"/>
        <v>0</v>
      </c>
      <c r="T740" s="340">
        <f t="shared" si="66"/>
        <v>0</v>
      </c>
    </row>
    <row r="741" spans="2:20" ht="14.4" x14ac:dyDescent="0.3">
      <c r="B741" s="30"/>
      <c r="C741" s="16"/>
      <c r="D741" s="16"/>
      <c r="E741" s="25"/>
      <c r="F741" s="16"/>
      <c r="G741" s="15"/>
      <c r="H741" s="14"/>
      <c r="I741" s="13"/>
      <c r="J741" s="13"/>
      <c r="K741" s="12"/>
      <c r="L741" s="232">
        <f t="shared" si="62"/>
        <v>0</v>
      </c>
      <c r="M741" s="234">
        <f t="shared" si="63"/>
        <v>0</v>
      </c>
      <c r="N741" s="11">
        <f>IF(Q741="x",0,IF(J741&lt;(INDEX(Lookup!$U$2:$U$10,MATCH($D$47,Lookup!$S$2:$S$10,0))),0,$L$12*K741))</f>
        <v>0</v>
      </c>
      <c r="O741" s="234">
        <f t="shared" si="64"/>
        <v>0</v>
      </c>
      <c r="P741" s="10"/>
      <c r="Q741" s="9"/>
      <c r="S741" s="340">
        <f t="shared" si="65"/>
        <v>0</v>
      </c>
      <c r="T741" s="340">
        <f t="shared" si="66"/>
        <v>0</v>
      </c>
    </row>
    <row r="742" spans="2:20" ht="14.4" x14ac:dyDescent="0.3">
      <c r="B742" s="30"/>
      <c r="C742" s="16"/>
      <c r="D742" s="16"/>
      <c r="E742" s="25"/>
      <c r="F742" s="16"/>
      <c r="G742" s="15"/>
      <c r="H742" s="14"/>
      <c r="I742" s="13"/>
      <c r="J742" s="13"/>
      <c r="K742" s="12"/>
      <c r="L742" s="232">
        <f t="shared" si="62"/>
        <v>0</v>
      </c>
      <c r="M742" s="234">
        <f t="shared" si="63"/>
        <v>0</v>
      </c>
      <c r="N742" s="11">
        <f>IF(Q742="x",0,IF(J742&lt;(INDEX(Lookup!$U$2:$U$10,MATCH($D$47,Lookup!$S$2:$S$10,0))),0,$L$12*K742))</f>
        <v>0</v>
      </c>
      <c r="O742" s="234">
        <f t="shared" si="64"/>
        <v>0</v>
      </c>
      <c r="P742" s="10"/>
      <c r="Q742" s="9"/>
      <c r="S742" s="340">
        <f t="shared" si="65"/>
        <v>0</v>
      </c>
      <c r="T742" s="340">
        <f t="shared" si="66"/>
        <v>0</v>
      </c>
    </row>
    <row r="743" spans="2:20" ht="14.4" x14ac:dyDescent="0.3">
      <c r="B743" s="30"/>
      <c r="C743" s="16"/>
      <c r="D743" s="16"/>
      <c r="E743" s="25"/>
      <c r="F743" s="16"/>
      <c r="G743" s="15"/>
      <c r="H743" s="14"/>
      <c r="I743" s="13"/>
      <c r="J743" s="13"/>
      <c r="K743" s="12"/>
      <c r="L743" s="232">
        <f t="shared" si="62"/>
        <v>0</v>
      </c>
      <c r="M743" s="234">
        <f t="shared" si="63"/>
        <v>0</v>
      </c>
      <c r="N743" s="11">
        <f>IF(Q743="x",0,IF(J743&lt;(INDEX(Lookup!$U$2:$U$10,MATCH($D$47,Lookup!$S$2:$S$10,0))),0,$L$12*K743))</f>
        <v>0</v>
      </c>
      <c r="O743" s="234">
        <f t="shared" si="64"/>
        <v>0</v>
      </c>
      <c r="P743" s="10"/>
      <c r="Q743" s="9"/>
      <c r="S743" s="340">
        <f t="shared" si="65"/>
        <v>0</v>
      </c>
      <c r="T743" s="340">
        <f t="shared" si="66"/>
        <v>0</v>
      </c>
    </row>
    <row r="744" spans="2:20" ht="14.4" x14ac:dyDescent="0.3">
      <c r="B744" s="30"/>
      <c r="C744" s="16"/>
      <c r="D744" s="16"/>
      <c r="E744" s="25"/>
      <c r="F744" s="16"/>
      <c r="G744" s="15"/>
      <c r="H744" s="14"/>
      <c r="I744" s="13"/>
      <c r="J744" s="13"/>
      <c r="K744" s="12"/>
      <c r="L744" s="232">
        <f t="shared" si="62"/>
        <v>0</v>
      </c>
      <c r="M744" s="234">
        <f t="shared" si="63"/>
        <v>0</v>
      </c>
      <c r="N744" s="11">
        <f>IF(Q744="x",0,IF(J744&lt;(INDEX(Lookup!$U$2:$U$10,MATCH($D$47,Lookup!$S$2:$S$10,0))),0,$L$12*K744))</f>
        <v>0</v>
      </c>
      <c r="O744" s="234">
        <f t="shared" si="64"/>
        <v>0</v>
      </c>
      <c r="P744" s="10"/>
      <c r="Q744" s="9"/>
      <c r="S744" s="340">
        <f t="shared" si="65"/>
        <v>0</v>
      </c>
      <c r="T744" s="340">
        <f t="shared" si="66"/>
        <v>0</v>
      </c>
    </row>
    <row r="745" spans="2:20" ht="14.4" x14ac:dyDescent="0.3">
      <c r="B745" s="30"/>
      <c r="C745" s="16"/>
      <c r="D745" s="16"/>
      <c r="E745" s="25"/>
      <c r="F745" s="16"/>
      <c r="G745" s="15"/>
      <c r="H745" s="14"/>
      <c r="I745" s="13"/>
      <c r="J745" s="13"/>
      <c r="K745" s="12"/>
      <c r="L745" s="232">
        <f t="shared" si="62"/>
        <v>0</v>
      </c>
      <c r="M745" s="234">
        <f t="shared" si="63"/>
        <v>0</v>
      </c>
      <c r="N745" s="11">
        <f>IF(Q745="x",0,IF(J745&lt;(INDEX(Lookup!$U$2:$U$10,MATCH($D$47,Lookup!$S$2:$S$10,0))),0,$L$12*K745))</f>
        <v>0</v>
      </c>
      <c r="O745" s="234">
        <f t="shared" si="64"/>
        <v>0</v>
      </c>
      <c r="P745" s="10"/>
      <c r="Q745" s="9"/>
      <c r="S745" s="340">
        <f t="shared" si="65"/>
        <v>0</v>
      </c>
      <c r="T745" s="340">
        <f t="shared" si="66"/>
        <v>0</v>
      </c>
    </row>
    <row r="746" spans="2:20" ht="14.4" x14ac:dyDescent="0.3">
      <c r="B746" s="30"/>
      <c r="C746" s="16"/>
      <c r="D746" s="16"/>
      <c r="E746" s="25"/>
      <c r="F746" s="16"/>
      <c r="G746" s="15"/>
      <c r="H746" s="14"/>
      <c r="I746" s="13"/>
      <c r="J746" s="13"/>
      <c r="K746" s="12"/>
      <c r="L746" s="232">
        <f t="shared" si="62"/>
        <v>0</v>
      </c>
      <c r="M746" s="234">
        <f t="shared" si="63"/>
        <v>0</v>
      </c>
      <c r="N746" s="11">
        <f>IF(Q746="x",0,IF(J746&lt;(INDEX(Lookup!$U$2:$U$10,MATCH($D$47,Lookup!$S$2:$S$10,0))),0,$L$12*K746))</f>
        <v>0</v>
      </c>
      <c r="O746" s="234">
        <f t="shared" si="64"/>
        <v>0</v>
      </c>
      <c r="P746" s="10"/>
      <c r="Q746" s="9"/>
      <c r="S746" s="340">
        <f t="shared" si="65"/>
        <v>0</v>
      </c>
      <c r="T746" s="340">
        <f t="shared" si="66"/>
        <v>0</v>
      </c>
    </row>
    <row r="747" spans="2:20" ht="14.4" x14ac:dyDescent="0.3">
      <c r="B747" s="30"/>
      <c r="C747" s="16"/>
      <c r="D747" s="16"/>
      <c r="E747" s="25"/>
      <c r="F747" s="16"/>
      <c r="G747" s="15"/>
      <c r="H747" s="14"/>
      <c r="I747" s="13"/>
      <c r="J747" s="13"/>
      <c r="K747" s="12"/>
      <c r="L747" s="232">
        <f t="shared" si="62"/>
        <v>0</v>
      </c>
      <c r="M747" s="234">
        <f t="shared" si="63"/>
        <v>0</v>
      </c>
      <c r="N747" s="11">
        <f>IF(Q747="x",0,IF(J747&lt;(INDEX(Lookup!$U$2:$U$10,MATCH($D$47,Lookup!$S$2:$S$10,0))),0,$L$12*K747))</f>
        <v>0</v>
      </c>
      <c r="O747" s="234">
        <f t="shared" si="64"/>
        <v>0</v>
      </c>
      <c r="P747" s="10"/>
      <c r="Q747" s="9"/>
      <c r="S747" s="340">
        <f t="shared" si="65"/>
        <v>0</v>
      </c>
      <c r="T747" s="340">
        <f t="shared" si="66"/>
        <v>0</v>
      </c>
    </row>
    <row r="748" spans="2:20" ht="14.4" x14ac:dyDescent="0.3">
      <c r="B748" s="30"/>
      <c r="C748" s="16"/>
      <c r="D748" s="16"/>
      <c r="E748" s="25"/>
      <c r="F748" s="16"/>
      <c r="G748" s="15"/>
      <c r="H748" s="14"/>
      <c r="I748" s="13"/>
      <c r="J748" s="13"/>
      <c r="K748" s="12"/>
      <c r="L748" s="232">
        <f t="shared" si="62"/>
        <v>0</v>
      </c>
      <c r="M748" s="234">
        <f t="shared" si="63"/>
        <v>0</v>
      </c>
      <c r="N748" s="11">
        <f>IF(Q748="x",0,IF(J748&lt;(INDEX(Lookup!$U$2:$U$10,MATCH($D$47,Lookup!$S$2:$S$10,0))),0,$L$12*K748))</f>
        <v>0</v>
      </c>
      <c r="O748" s="234">
        <f t="shared" si="64"/>
        <v>0</v>
      </c>
      <c r="P748" s="10"/>
      <c r="Q748" s="9"/>
      <c r="S748" s="340">
        <f t="shared" si="65"/>
        <v>0</v>
      </c>
      <c r="T748" s="340">
        <f t="shared" si="66"/>
        <v>0</v>
      </c>
    </row>
    <row r="749" spans="2:20" ht="14.4" x14ac:dyDescent="0.3">
      <c r="B749" s="30"/>
      <c r="C749" s="16"/>
      <c r="D749" s="16"/>
      <c r="E749" s="25"/>
      <c r="F749" s="16"/>
      <c r="G749" s="15"/>
      <c r="H749" s="14"/>
      <c r="I749" s="13"/>
      <c r="J749" s="13"/>
      <c r="K749" s="12"/>
      <c r="L749" s="232">
        <f t="shared" si="62"/>
        <v>0</v>
      </c>
      <c r="M749" s="234">
        <f t="shared" si="63"/>
        <v>0</v>
      </c>
      <c r="N749" s="11">
        <f>IF(Q749="x",0,IF(J749&lt;(INDEX(Lookup!$U$2:$U$10,MATCH($D$47,Lookup!$S$2:$S$10,0))),0,$L$12*K749))</f>
        <v>0</v>
      </c>
      <c r="O749" s="234">
        <f t="shared" si="64"/>
        <v>0</v>
      </c>
      <c r="P749" s="10"/>
      <c r="Q749" s="9"/>
      <c r="S749" s="340">
        <f t="shared" si="65"/>
        <v>0</v>
      </c>
      <c r="T749" s="340">
        <f t="shared" si="66"/>
        <v>0</v>
      </c>
    </row>
    <row r="750" spans="2:20" ht="14.4" x14ac:dyDescent="0.3">
      <c r="B750" s="30"/>
      <c r="C750" s="16"/>
      <c r="D750" s="16"/>
      <c r="E750" s="25"/>
      <c r="F750" s="16"/>
      <c r="G750" s="15"/>
      <c r="H750" s="14"/>
      <c r="I750" s="13"/>
      <c r="J750" s="13"/>
      <c r="K750" s="12"/>
      <c r="L750" s="232">
        <f t="shared" si="62"/>
        <v>0</v>
      </c>
      <c r="M750" s="234">
        <f t="shared" si="63"/>
        <v>0</v>
      </c>
      <c r="N750" s="11">
        <f>IF(Q750="x",0,IF(J750&lt;(INDEX(Lookup!$U$2:$U$10,MATCH($D$47,Lookup!$S$2:$S$10,0))),0,$L$12*K750))</f>
        <v>0</v>
      </c>
      <c r="O750" s="234">
        <f t="shared" si="64"/>
        <v>0</v>
      </c>
      <c r="P750" s="10"/>
      <c r="Q750" s="9"/>
      <c r="S750" s="340">
        <f t="shared" si="65"/>
        <v>0</v>
      </c>
      <c r="T750" s="340">
        <f t="shared" si="66"/>
        <v>0</v>
      </c>
    </row>
    <row r="751" spans="2:20" ht="14.4" x14ac:dyDescent="0.3">
      <c r="B751" s="30"/>
      <c r="C751" s="16"/>
      <c r="D751" s="16"/>
      <c r="E751" s="25"/>
      <c r="F751" s="16"/>
      <c r="G751" s="15"/>
      <c r="H751" s="14"/>
      <c r="I751" s="13"/>
      <c r="J751" s="13"/>
      <c r="K751" s="12"/>
      <c r="L751" s="232">
        <f t="shared" si="62"/>
        <v>0</v>
      </c>
      <c r="M751" s="234">
        <f t="shared" si="63"/>
        <v>0</v>
      </c>
      <c r="N751" s="11">
        <f>IF(Q751="x",0,IF(J751&lt;(INDEX(Lookup!$U$2:$U$10,MATCH($D$47,Lookup!$S$2:$S$10,0))),0,$L$12*K751))</f>
        <v>0</v>
      </c>
      <c r="O751" s="234">
        <f t="shared" si="64"/>
        <v>0</v>
      </c>
      <c r="P751" s="10"/>
      <c r="Q751" s="9"/>
      <c r="S751" s="340">
        <f t="shared" si="65"/>
        <v>0</v>
      </c>
      <c r="T751" s="340">
        <f t="shared" si="66"/>
        <v>0</v>
      </c>
    </row>
    <row r="752" spans="2:20" ht="14.4" x14ac:dyDescent="0.3">
      <c r="B752" s="30"/>
      <c r="C752" s="16"/>
      <c r="D752" s="16"/>
      <c r="E752" s="25"/>
      <c r="F752" s="16"/>
      <c r="G752" s="15"/>
      <c r="H752" s="14"/>
      <c r="I752" s="13"/>
      <c r="J752" s="13"/>
      <c r="K752" s="12"/>
      <c r="L752" s="232">
        <f t="shared" si="62"/>
        <v>0</v>
      </c>
      <c r="M752" s="234">
        <f t="shared" si="63"/>
        <v>0</v>
      </c>
      <c r="N752" s="11">
        <f>IF(Q752="x",0,IF(J752&lt;(INDEX(Lookup!$U$2:$U$10,MATCH($D$47,Lookup!$S$2:$S$10,0))),0,$L$12*K752))</f>
        <v>0</v>
      </c>
      <c r="O752" s="234">
        <f t="shared" si="64"/>
        <v>0</v>
      </c>
      <c r="P752" s="10"/>
      <c r="Q752" s="9"/>
      <c r="S752" s="340">
        <f t="shared" si="65"/>
        <v>0</v>
      </c>
      <c r="T752" s="340">
        <f t="shared" si="66"/>
        <v>0</v>
      </c>
    </row>
    <row r="753" spans="2:20" ht="14.4" x14ac:dyDescent="0.3">
      <c r="B753" s="30"/>
      <c r="C753" s="16"/>
      <c r="D753" s="16"/>
      <c r="E753" s="25"/>
      <c r="F753" s="16"/>
      <c r="G753" s="15"/>
      <c r="H753" s="14"/>
      <c r="I753" s="13"/>
      <c r="J753" s="13"/>
      <c r="K753" s="12"/>
      <c r="L753" s="232">
        <f t="shared" si="62"/>
        <v>0</v>
      </c>
      <c r="M753" s="234">
        <f t="shared" si="63"/>
        <v>0</v>
      </c>
      <c r="N753" s="11">
        <f>IF(Q753="x",0,IF(J753&lt;(INDEX(Lookup!$U$2:$U$10,MATCH($D$47,Lookup!$S$2:$S$10,0))),0,$L$12*K753))</f>
        <v>0</v>
      </c>
      <c r="O753" s="234">
        <f t="shared" si="64"/>
        <v>0</v>
      </c>
      <c r="P753" s="10"/>
      <c r="Q753" s="9"/>
      <c r="S753" s="340">
        <f t="shared" si="65"/>
        <v>0</v>
      </c>
      <c r="T753" s="340">
        <f t="shared" si="66"/>
        <v>0</v>
      </c>
    </row>
    <row r="754" spans="2:20" ht="14.4" x14ac:dyDescent="0.3">
      <c r="B754" s="30"/>
      <c r="C754" s="16"/>
      <c r="D754" s="16"/>
      <c r="E754" s="25"/>
      <c r="F754" s="16"/>
      <c r="G754" s="15"/>
      <c r="H754" s="14"/>
      <c r="I754" s="13"/>
      <c r="J754" s="13"/>
      <c r="K754" s="12"/>
      <c r="L754" s="232">
        <f t="shared" ref="L754:L817" si="67">IF(ROUNDDOWN(DATEDIF(I754,J754,"d")/7,0)&gt;$L$12,$L$12*K754,K754*ROUNDDOWN(DATEDIF(I754,J754,"d")/7,0))</f>
        <v>0</v>
      </c>
      <c r="M754" s="234">
        <f t="shared" ref="M754:M817" si="68">L754*$L$6</f>
        <v>0</v>
      </c>
      <c r="N754" s="11">
        <f>IF(Q754="x",0,IF(J754&lt;(INDEX(Lookup!$U$2:$U$10,MATCH($D$47,Lookup!$S$2:$S$10,0))),0,$L$12*K754))</f>
        <v>0</v>
      </c>
      <c r="O754" s="234">
        <f t="shared" ref="O754:O817" si="69">N754*$L$6</f>
        <v>0</v>
      </c>
      <c r="P754" s="10"/>
      <c r="Q754" s="9"/>
      <c r="S754" s="340">
        <f t="shared" si="65"/>
        <v>0</v>
      </c>
      <c r="T754" s="340">
        <f t="shared" si="66"/>
        <v>0</v>
      </c>
    </row>
    <row r="755" spans="2:20" ht="14.4" x14ac:dyDescent="0.3">
      <c r="B755" s="30"/>
      <c r="C755" s="16"/>
      <c r="D755" s="16"/>
      <c r="E755" s="25"/>
      <c r="F755" s="16"/>
      <c r="G755" s="15"/>
      <c r="H755" s="14"/>
      <c r="I755" s="13"/>
      <c r="J755" s="13"/>
      <c r="K755" s="12"/>
      <c r="L755" s="232">
        <f t="shared" si="67"/>
        <v>0</v>
      </c>
      <c r="M755" s="234">
        <f t="shared" si="68"/>
        <v>0</v>
      </c>
      <c r="N755" s="11">
        <f>IF(Q755="x",0,IF(J755&lt;(INDEX(Lookup!$U$2:$U$10,MATCH($D$47,Lookup!$S$2:$S$10,0))),0,$L$12*K755))</f>
        <v>0</v>
      </c>
      <c r="O755" s="234">
        <f t="shared" si="69"/>
        <v>0</v>
      </c>
      <c r="P755" s="10"/>
      <c r="Q755" s="9"/>
      <c r="S755" s="340">
        <f t="shared" ref="S755:S818" si="70">M755*$I$35</f>
        <v>0</v>
      </c>
      <c r="T755" s="340">
        <f t="shared" ref="T755:T818" si="71">O755*$I$44</f>
        <v>0</v>
      </c>
    </row>
    <row r="756" spans="2:20" ht="14.4" x14ac:dyDescent="0.3">
      <c r="B756" s="30"/>
      <c r="C756" s="16"/>
      <c r="D756" s="16"/>
      <c r="E756" s="25"/>
      <c r="F756" s="16"/>
      <c r="G756" s="15"/>
      <c r="H756" s="14"/>
      <c r="I756" s="13"/>
      <c r="J756" s="13"/>
      <c r="K756" s="12"/>
      <c r="L756" s="232">
        <f t="shared" si="67"/>
        <v>0</v>
      </c>
      <c r="M756" s="234">
        <f t="shared" si="68"/>
        <v>0</v>
      </c>
      <c r="N756" s="11">
        <f>IF(Q756="x",0,IF(J756&lt;(INDEX(Lookup!$U$2:$U$10,MATCH($D$47,Lookup!$S$2:$S$10,0))),0,$L$12*K756))</f>
        <v>0</v>
      </c>
      <c r="O756" s="234">
        <f t="shared" si="69"/>
        <v>0</v>
      </c>
      <c r="P756" s="10"/>
      <c r="Q756" s="9"/>
      <c r="S756" s="340">
        <f t="shared" si="70"/>
        <v>0</v>
      </c>
      <c r="T756" s="340">
        <f t="shared" si="71"/>
        <v>0</v>
      </c>
    </row>
    <row r="757" spans="2:20" ht="14.4" x14ac:dyDescent="0.3">
      <c r="B757" s="30"/>
      <c r="C757" s="16"/>
      <c r="D757" s="16"/>
      <c r="E757" s="25"/>
      <c r="F757" s="16"/>
      <c r="G757" s="15"/>
      <c r="H757" s="14"/>
      <c r="I757" s="13"/>
      <c r="J757" s="13"/>
      <c r="K757" s="12"/>
      <c r="L757" s="232">
        <f t="shared" si="67"/>
        <v>0</v>
      </c>
      <c r="M757" s="234">
        <f t="shared" si="68"/>
        <v>0</v>
      </c>
      <c r="N757" s="11">
        <f>IF(Q757="x",0,IF(J757&lt;(INDEX(Lookup!$U$2:$U$10,MATCH($D$47,Lookup!$S$2:$S$10,0))),0,$L$12*K757))</f>
        <v>0</v>
      </c>
      <c r="O757" s="234">
        <f t="shared" si="69"/>
        <v>0</v>
      </c>
      <c r="P757" s="10"/>
      <c r="Q757" s="9"/>
      <c r="S757" s="340">
        <f t="shared" si="70"/>
        <v>0</v>
      </c>
      <c r="T757" s="340">
        <f t="shared" si="71"/>
        <v>0</v>
      </c>
    </row>
    <row r="758" spans="2:20" ht="14.4" x14ac:dyDescent="0.3">
      <c r="B758" s="30"/>
      <c r="C758" s="16"/>
      <c r="D758" s="16"/>
      <c r="E758" s="25"/>
      <c r="F758" s="16"/>
      <c r="G758" s="15"/>
      <c r="H758" s="14"/>
      <c r="I758" s="13"/>
      <c r="J758" s="13"/>
      <c r="K758" s="12"/>
      <c r="L758" s="232">
        <f t="shared" si="67"/>
        <v>0</v>
      </c>
      <c r="M758" s="234">
        <f t="shared" si="68"/>
        <v>0</v>
      </c>
      <c r="N758" s="11">
        <f>IF(Q758="x",0,IF(J758&lt;(INDEX(Lookup!$U$2:$U$10,MATCH($D$47,Lookup!$S$2:$S$10,0))),0,$L$12*K758))</f>
        <v>0</v>
      </c>
      <c r="O758" s="234">
        <f t="shared" si="69"/>
        <v>0</v>
      </c>
      <c r="P758" s="10"/>
      <c r="Q758" s="9"/>
      <c r="S758" s="340">
        <f t="shared" si="70"/>
        <v>0</v>
      </c>
      <c r="T758" s="340">
        <f t="shared" si="71"/>
        <v>0</v>
      </c>
    </row>
    <row r="759" spans="2:20" ht="14.4" x14ac:dyDescent="0.3">
      <c r="B759" s="30"/>
      <c r="C759" s="16"/>
      <c r="D759" s="16"/>
      <c r="E759" s="25"/>
      <c r="F759" s="16"/>
      <c r="G759" s="15"/>
      <c r="H759" s="14"/>
      <c r="I759" s="13"/>
      <c r="J759" s="13"/>
      <c r="K759" s="12"/>
      <c r="L759" s="232">
        <f t="shared" si="67"/>
        <v>0</v>
      </c>
      <c r="M759" s="234">
        <f t="shared" si="68"/>
        <v>0</v>
      </c>
      <c r="N759" s="11">
        <f>IF(Q759="x",0,IF(J759&lt;(INDEX(Lookup!$U$2:$U$10,MATCH($D$47,Lookup!$S$2:$S$10,0))),0,$L$12*K759))</f>
        <v>0</v>
      </c>
      <c r="O759" s="234">
        <f t="shared" si="69"/>
        <v>0</v>
      </c>
      <c r="P759" s="10"/>
      <c r="Q759" s="9"/>
      <c r="S759" s="340">
        <f t="shared" si="70"/>
        <v>0</v>
      </c>
      <c r="T759" s="340">
        <f t="shared" si="71"/>
        <v>0</v>
      </c>
    </row>
    <row r="760" spans="2:20" ht="14.4" x14ac:dyDescent="0.3">
      <c r="B760" s="30"/>
      <c r="C760" s="16"/>
      <c r="D760" s="16"/>
      <c r="E760" s="25"/>
      <c r="F760" s="16"/>
      <c r="G760" s="15"/>
      <c r="H760" s="14"/>
      <c r="I760" s="13"/>
      <c r="J760" s="13"/>
      <c r="K760" s="12"/>
      <c r="L760" s="232">
        <f t="shared" si="67"/>
        <v>0</v>
      </c>
      <c r="M760" s="234">
        <f t="shared" si="68"/>
        <v>0</v>
      </c>
      <c r="N760" s="11">
        <f>IF(Q760="x",0,IF(J760&lt;(INDEX(Lookup!$U$2:$U$10,MATCH($D$47,Lookup!$S$2:$S$10,0))),0,$L$12*K760))</f>
        <v>0</v>
      </c>
      <c r="O760" s="234">
        <f t="shared" si="69"/>
        <v>0</v>
      </c>
      <c r="P760" s="10"/>
      <c r="Q760" s="9"/>
      <c r="S760" s="340">
        <f t="shared" si="70"/>
        <v>0</v>
      </c>
      <c r="T760" s="340">
        <f t="shared" si="71"/>
        <v>0</v>
      </c>
    </row>
    <row r="761" spans="2:20" ht="14.4" x14ac:dyDescent="0.3">
      <c r="B761" s="30"/>
      <c r="C761" s="16"/>
      <c r="D761" s="16"/>
      <c r="E761" s="25"/>
      <c r="F761" s="16"/>
      <c r="G761" s="15"/>
      <c r="H761" s="14"/>
      <c r="I761" s="13"/>
      <c r="J761" s="13"/>
      <c r="K761" s="12"/>
      <c r="L761" s="232">
        <f t="shared" si="67"/>
        <v>0</v>
      </c>
      <c r="M761" s="234">
        <f t="shared" si="68"/>
        <v>0</v>
      </c>
      <c r="N761" s="11">
        <f>IF(Q761="x",0,IF(J761&lt;(INDEX(Lookup!$U$2:$U$10,MATCH($D$47,Lookup!$S$2:$S$10,0))),0,$L$12*K761))</f>
        <v>0</v>
      </c>
      <c r="O761" s="234">
        <f t="shared" si="69"/>
        <v>0</v>
      </c>
      <c r="P761" s="10"/>
      <c r="Q761" s="9"/>
      <c r="S761" s="340">
        <f t="shared" si="70"/>
        <v>0</v>
      </c>
      <c r="T761" s="340">
        <f t="shared" si="71"/>
        <v>0</v>
      </c>
    </row>
    <row r="762" spans="2:20" ht="14.4" x14ac:dyDescent="0.3">
      <c r="B762" s="30"/>
      <c r="C762" s="16"/>
      <c r="D762" s="16"/>
      <c r="E762" s="25"/>
      <c r="F762" s="16"/>
      <c r="G762" s="15"/>
      <c r="H762" s="14"/>
      <c r="I762" s="13"/>
      <c r="J762" s="13"/>
      <c r="K762" s="12"/>
      <c r="L762" s="232">
        <f t="shared" si="67"/>
        <v>0</v>
      </c>
      <c r="M762" s="234">
        <f t="shared" si="68"/>
        <v>0</v>
      </c>
      <c r="N762" s="11">
        <f>IF(Q762="x",0,IF(J762&lt;(INDEX(Lookup!$U$2:$U$10,MATCH($D$47,Lookup!$S$2:$S$10,0))),0,$L$12*K762))</f>
        <v>0</v>
      </c>
      <c r="O762" s="234">
        <f t="shared" si="69"/>
        <v>0</v>
      </c>
      <c r="P762" s="10"/>
      <c r="Q762" s="9"/>
      <c r="S762" s="340">
        <f t="shared" si="70"/>
        <v>0</v>
      </c>
      <c r="T762" s="340">
        <f t="shared" si="71"/>
        <v>0</v>
      </c>
    </row>
    <row r="763" spans="2:20" ht="14.4" x14ac:dyDescent="0.3">
      <c r="B763" s="30"/>
      <c r="C763" s="16"/>
      <c r="D763" s="16"/>
      <c r="E763" s="25"/>
      <c r="F763" s="16"/>
      <c r="G763" s="15"/>
      <c r="H763" s="14"/>
      <c r="I763" s="13"/>
      <c r="J763" s="13"/>
      <c r="K763" s="12"/>
      <c r="L763" s="232">
        <f t="shared" si="67"/>
        <v>0</v>
      </c>
      <c r="M763" s="234">
        <f t="shared" si="68"/>
        <v>0</v>
      </c>
      <c r="N763" s="11">
        <f>IF(Q763="x",0,IF(J763&lt;(INDEX(Lookup!$U$2:$U$10,MATCH($D$47,Lookup!$S$2:$S$10,0))),0,$L$12*K763))</f>
        <v>0</v>
      </c>
      <c r="O763" s="234">
        <f t="shared" si="69"/>
        <v>0</v>
      </c>
      <c r="P763" s="10"/>
      <c r="Q763" s="9"/>
      <c r="S763" s="340">
        <f t="shared" si="70"/>
        <v>0</v>
      </c>
      <c r="T763" s="340">
        <f t="shared" si="71"/>
        <v>0</v>
      </c>
    </row>
    <row r="764" spans="2:20" ht="14.4" x14ac:dyDescent="0.3">
      <c r="B764" s="30"/>
      <c r="C764" s="16"/>
      <c r="D764" s="16"/>
      <c r="E764" s="25"/>
      <c r="F764" s="16"/>
      <c r="G764" s="15"/>
      <c r="H764" s="14"/>
      <c r="I764" s="13"/>
      <c r="J764" s="13"/>
      <c r="K764" s="12"/>
      <c r="L764" s="232">
        <f t="shared" si="67"/>
        <v>0</v>
      </c>
      <c r="M764" s="234">
        <f t="shared" si="68"/>
        <v>0</v>
      </c>
      <c r="N764" s="11">
        <f>IF(Q764="x",0,IF(J764&lt;(INDEX(Lookup!$U$2:$U$10,MATCH($D$47,Lookup!$S$2:$S$10,0))),0,$L$12*K764))</f>
        <v>0</v>
      </c>
      <c r="O764" s="234">
        <f t="shared" si="69"/>
        <v>0</v>
      </c>
      <c r="P764" s="10"/>
      <c r="Q764" s="9"/>
      <c r="S764" s="340">
        <f t="shared" si="70"/>
        <v>0</v>
      </c>
      <c r="T764" s="340">
        <f t="shared" si="71"/>
        <v>0</v>
      </c>
    </row>
    <row r="765" spans="2:20" ht="14.4" x14ac:dyDescent="0.3">
      <c r="B765" s="30"/>
      <c r="C765" s="16"/>
      <c r="D765" s="16"/>
      <c r="E765" s="25"/>
      <c r="F765" s="16"/>
      <c r="G765" s="15"/>
      <c r="H765" s="14"/>
      <c r="I765" s="13"/>
      <c r="J765" s="13"/>
      <c r="K765" s="12"/>
      <c r="L765" s="232">
        <f t="shared" si="67"/>
        <v>0</v>
      </c>
      <c r="M765" s="234">
        <f t="shared" si="68"/>
        <v>0</v>
      </c>
      <c r="N765" s="11">
        <f>IF(Q765="x",0,IF(J765&lt;(INDEX(Lookup!$U$2:$U$10,MATCH($D$47,Lookup!$S$2:$S$10,0))),0,$L$12*K765))</f>
        <v>0</v>
      </c>
      <c r="O765" s="234">
        <f t="shared" si="69"/>
        <v>0</v>
      </c>
      <c r="P765" s="10"/>
      <c r="Q765" s="9"/>
      <c r="S765" s="340">
        <f t="shared" si="70"/>
        <v>0</v>
      </c>
      <c r="T765" s="340">
        <f t="shared" si="71"/>
        <v>0</v>
      </c>
    </row>
    <row r="766" spans="2:20" ht="14.4" x14ac:dyDescent="0.3">
      <c r="B766" s="30"/>
      <c r="C766" s="16"/>
      <c r="D766" s="16"/>
      <c r="E766" s="25"/>
      <c r="F766" s="16"/>
      <c r="G766" s="15"/>
      <c r="H766" s="14"/>
      <c r="I766" s="13"/>
      <c r="J766" s="13"/>
      <c r="K766" s="12"/>
      <c r="L766" s="232">
        <f t="shared" si="67"/>
        <v>0</v>
      </c>
      <c r="M766" s="234">
        <f t="shared" si="68"/>
        <v>0</v>
      </c>
      <c r="N766" s="11">
        <f>IF(Q766="x",0,IF(J766&lt;(INDEX(Lookup!$U$2:$U$10,MATCH($D$47,Lookup!$S$2:$S$10,0))),0,$L$12*K766))</f>
        <v>0</v>
      </c>
      <c r="O766" s="234">
        <f t="shared" si="69"/>
        <v>0</v>
      </c>
      <c r="P766" s="10"/>
      <c r="Q766" s="9"/>
      <c r="S766" s="340">
        <f t="shared" si="70"/>
        <v>0</v>
      </c>
      <c r="T766" s="340">
        <f t="shared" si="71"/>
        <v>0</v>
      </c>
    </row>
    <row r="767" spans="2:20" ht="14.4" x14ac:dyDescent="0.3">
      <c r="B767" s="30"/>
      <c r="C767" s="16"/>
      <c r="D767" s="16"/>
      <c r="E767" s="25"/>
      <c r="F767" s="16"/>
      <c r="G767" s="15"/>
      <c r="H767" s="14"/>
      <c r="I767" s="13"/>
      <c r="J767" s="13"/>
      <c r="K767" s="12"/>
      <c r="L767" s="232">
        <f t="shared" si="67"/>
        <v>0</v>
      </c>
      <c r="M767" s="234">
        <f t="shared" si="68"/>
        <v>0</v>
      </c>
      <c r="N767" s="11">
        <f>IF(Q767="x",0,IF(J767&lt;(INDEX(Lookup!$U$2:$U$10,MATCH($D$47,Lookup!$S$2:$S$10,0))),0,$L$12*K767))</f>
        <v>0</v>
      </c>
      <c r="O767" s="234">
        <f t="shared" si="69"/>
        <v>0</v>
      </c>
      <c r="P767" s="10"/>
      <c r="Q767" s="9"/>
      <c r="S767" s="340">
        <f t="shared" si="70"/>
        <v>0</v>
      </c>
      <c r="T767" s="340">
        <f t="shared" si="71"/>
        <v>0</v>
      </c>
    </row>
    <row r="768" spans="2:20" ht="14.4" x14ac:dyDescent="0.3">
      <c r="B768" s="30"/>
      <c r="C768" s="16"/>
      <c r="D768" s="16"/>
      <c r="E768" s="25"/>
      <c r="F768" s="16"/>
      <c r="G768" s="15"/>
      <c r="H768" s="14"/>
      <c r="I768" s="13"/>
      <c r="J768" s="13"/>
      <c r="K768" s="12"/>
      <c r="L768" s="232">
        <f t="shared" si="67"/>
        <v>0</v>
      </c>
      <c r="M768" s="234">
        <f t="shared" si="68"/>
        <v>0</v>
      </c>
      <c r="N768" s="11">
        <f>IF(Q768="x",0,IF(J768&lt;(INDEX(Lookup!$U$2:$U$10,MATCH($D$47,Lookup!$S$2:$S$10,0))),0,$L$12*K768))</f>
        <v>0</v>
      </c>
      <c r="O768" s="234">
        <f t="shared" si="69"/>
        <v>0</v>
      </c>
      <c r="P768" s="10"/>
      <c r="Q768" s="9"/>
      <c r="S768" s="340">
        <f t="shared" si="70"/>
        <v>0</v>
      </c>
      <c r="T768" s="340">
        <f t="shared" si="71"/>
        <v>0</v>
      </c>
    </row>
    <row r="769" spans="2:20" ht="14.4" x14ac:dyDescent="0.3">
      <c r="B769" s="30"/>
      <c r="C769" s="16"/>
      <c r="D769" s="16"/>
      <c r="E769" s="25"/>
      <c r="F769" s="16"/>
      <c r="G769" s="15"/>
      <c r="H769" s="14"/>
      <c r="I769" s="13"/>
      <c r="J769" s="13"/>
      <c r="K769" s="12"/>
      <c r="L769" s="232">
        <f t="shared" si="67"/>
        <v>0</v>
      </c>
      <c r="M769" s="234">
        <f t="shared" si="68"/>
        <v>0</v>
      </c>
      <c r="N769" s="11">
        <f>IF(Q769="x",0,IF(J769&lt;(INDEX(Lookup!$U$2:$U$10,MATCH($D$47,Lookup!$S$2:$S$10,0))),0,$L$12*K769))</f>
        <v>0</v>
      </c>
      <c r="O769" s="234">
        <f t="shared" si="69"/>
        <v>0</v>
      </c>
      <c r="P769" s="10"/>
      <c r="Q769" s="9"/>
      <c r="S769" s="340">
        <f t="shared" si="70"/>
        <v>0</v>
      </c>
      <c r="T769" s="340">
        <f t="shared" si="71"/>
        <v>0</v>
      </c>
    </row>
    <row r="770" spans="2:20" ht="14.4" x14ac:dyDescent="0.3">
      <c r="B770" s="30"/>
      <c r="C770" s="16"/>
      <c r="D770" s="16"/>
      <c r="E770" s="25"/>
      <c r="F770" s="16"/>
      <c r="G770" s="15"/>
      <c r="H770" s="14"/>
      <c r="I770" s="13"/>
      <c r="J770" s="13"/>
      <c r="K770" s="12"/>
      <c r="L770" s="232">
        <f t="shared" si="67"/>
        <v>0</v>
      </c>
      <c r="M770" s="234">
        <f t="shared" si="68"/>
        <v>0</v>
      </c>
      <c r="N770" s="11">
        <f>IF(Q770="x",0,IF(J770&lt;(INDEX(Lookup!$U$2:$U$10,MATCH($D$47,Lookup!$S$2:$S$10,0))),0,$L$12*K770))</f>
        <v>0</v>
      </c>
      <c r="O770" s="234">
        <f t="shared" si="69"/>
        <v>0</v>
      </c>
      <c r="P770" s="10"/>
      <c r="Q770" s="9"/>
      <c r="S770" s="340">
        <f t="shared" si="70"/>
        <v>0</v>
      </c>
      <c r="T770" s="340">
        <f t="shared" si="71"/>
        <v>0</v>
      </c>
    </row>
    <row r="771" spans="2:20" ht="14.4" x14ac:dyDescent="0.3">
      <c r="B771" s="30"/>
      <c r="C771" s="16"/>
      <c r="D771" s="16"/>
      <c r="E771" s="25"/>
      <c r="F771" s="16"/>
      <c r="G771" s="15"/>
      <c r="H771" s="14"/>
      <c r="I771" s="13"/>
      <c r="J771" s="13"/>
      <c r="K771" s="12"/>
      <c r="L771" s="232">
        <f t="shared" si="67"/>
        <v>0</v>
      </c>
      <c r="M771" s="234">
        <f t="shared" si="68"/>
        <v>0</v>
      </c>
      <c r="N771" s="11">
        <f>IF(Q771="x",0,IF(J771&lt;(INDEX(Lookup!$U$2:$U$10,MATCH($D$47,Lookup!$S$2:$S$10,0))),0,$L$12*K771))</f>
        <v>0</v>
      </c>
      <c r="O771" s="234">
        <f t="shared" si="69"/>
        <v>0</v>
      </c>
      <c r="P771" s="10"/>
      <c r="Q771" s="9"/>
      <c r="S771" s="340">
        <f t="shared" si="70"/>
        <v>0</v>
      </c>
      <c r="T771" s="340">
        <f t="shared" si="71"/>
        <v>0</v>
      </c>
    </row>
    <row r="772" spans="2:20" ht="14.4" x14ac:dyDescent="0.3">
      <c r="B772" s="30"/>
      <c r="C772" s="16"/>
      <c r="D772" s="16"/>
      <c r="E772" s="25"/>
      <c r="F772" s="16"/>
      <c r="G772" s="15"/>
      <c r="H772" s="14"/>
      <c r="I772" s="13"/>
      <c r="J772" s="13"/>
      <c r="K772" s="12"/>
      <c r="L772" s="232">
        <f t="shared" si="67"/>
        <v>0</v>
      </c>
      <c r="M772" s="234">
        <f t="shared" si="68"/>
        <v>0</v>
      </c>
      <c r="N772" s="11">
        <f>IF(Q772="x",0,IF(J772&lt;(INDEX(Lookup!$U$2:$U$10,MATCH($D$47,Lookup!$S$2:$S$10,0))),0,$L$12*K772))</f>
        <v>0</v>
      </c>
      <c r="O772" s="234">
        <f t="shared" si="69"/>
        <v>0</v>
      </c>
      <c r="P772" s="10"/>
      <c r="Q772" s="9"/>
      <c r="S772" s="340">
        <f t="shared" si="70"/>
        <v>0</v>
      </c>
      <c r="T772" s="340">
        <f t="shared" si="71"/>
        <v>0</v>
      </c>
    </row>
    <row r="773" spans="2:20" ht="14.4" x14ac:dyDescent="0.3">
      <c r="B773" s="30"/>
      <c r="C773" s="16"/>
      <c r="D773" s="16"/>
      <c r="E773" s="25"/>
      <c r="F773" s="16"/>
      <c r="G773" s="15"/>
      <c r="H773" s="14"/>
      <c r="I773" s="13"/>
      <c r="J773" s="13"/>
      <c r="K773" s="12"/>
      <c r="L773" s="232">
        <f t="shared" si="67"/>
        <v>0</v>
      </c>
      <c r="M773" s="234">
        <f t="shared" si="68"/>
        <v>0</v>
      </c>
      <c r="N773" s="11">
        <f>IF(Q773="x",0,IF(J773&lt;(INDEX(Lookup!$U$2:$U$10,MATCH($D$47,Lookup!$S$2:$S$10,0))),0,$L$12*K773))</f>
        <v>0</v>
      </c>
      <c r="O773" s="234">
        <f t="shared" si="69"/>
        <v>0</v>
      </c>
      <c r="P773" s="10"/>
      <c r="Q773" s="9"/>
      <c r="S773" s="340">
        <f t="shared" si="70"/>
        <v>0</v>
      </c>
      <c r="T773" s="340">
        <f t="shared" si="71"/>
        <v>0</v>
      </c>
    </row>
    <row r="774" spans="2:20" ht="14.4" x14ac:dyDescent="0.3">
      <c r="B774" s="30"/>
      <c r="C774" s="16"/>
      <c r="D774" s="16"/>
      <c r="E774" s="25"/>
      <c r="F774" s="16"/>
      <c r="G774" s="15"/>
      <c r="H774" s="14"/>
      <c r="I774" s="13"/>
      <c r="J774" s="13"/>
      <c r="K774" s="12"/>
      <c r="L774" s="232">
        <f t="shared" si="67"/>
        <v>0</v>
      </c>
      <c r="M774" s="234">
        <f t="shared" si="68"/>
        <v>0</v>
      </c>
      <c r="N774" s="11">
        <f>IF(Q774="x",0,IF(J774&lt;(INDEX(Lookup!$U$2:$U$10,MATCH($D$47,Lookup!$S$2:$S$10,0))),0,$L$12*K774))</f>
        <v>0</v>
      </c>
      <c r="O774" s="234">
        <f t="shared" si="69"/>
        <v>0</v>
      </c>
      <c r="P774" s="10"/>
      <c r="Q774" s="9"/>
      <c r="S774" s="340">
        <f t="shared" si="70"/>
        <v>0</v>
      </c>
      <c r="T774" s="340">
        <f t="shared" si="71"/>
        <v>0</v>
      </c>
    </row>
    <row r="775" spans="2:20" ht="14.4" x14ac:dyDescent="0.3">
      <c r="B775" s="30"/>
      <c r="C775" s="16"/>
      <c r="D775" s="16"/>
      <c r="E775" s="25"/>
      <c r="F775" s="16"/>
      <c r="G775" s="15"/>
      <c r="H775" s="14"/>
      <c r="I775" s="13"/>
      <c r="J775" s="13"/>
      <c r="K775" s="12"/>
      <c r="L775" s="232">
        <f t="shared" si="67"/>
        <v>0</v>
      </c>
      <c r="M775" s="234">
        <f t="shared" si="68"/>
        <v>0</v>
      </c>
      <c r="N775" s="11">
        <f>IF(Q775="x",0,IF(J775&lt;(INDEX(Lookup!$U$2:$U$10,MATCH($D$47,Lookup!$S$2:$S$10,0))),0,$L$12*K775))</f>
        <v>0</v>
      </c>
      <c r="O775" s="234">
        <f t="shared" si="69"/>
        <v>0</v>
      </c>
      <c r="P775" s="10"/>
      <c r="Q775" s="9"/>
      <c r="S775" s="340">
        <f t="shared" si="70"/>
        <v>0</v>
      </c>
      <c r="T775" s="340">
        <f t="shared" si="71"/>
        <v>0</v>
      </c>
    </row>
    <row r="776" spans="2:20" ht="14.4" x14ac:dyDescent="0.3">
      <c r="B776" s="30"/>
      <c r="C776" s="16"/>
      <c r="D776" s="16"/>
      <c r="E776" s="25"/>
      <c r="F776" s="16"/>
      <c r="G776" s="15"/>
      <c r="H776" s="14"/>
      <c r="I776" s="13"/>
      <c r="J776" s="13"/>
      <c r="K776" s="12"/>
      <c r="L776" s="232">
        <f t="shared" si="67"/>
        <v>0</v>
      </c>
      <c r="M776" s="234">
        <f t="shared" si="68"/>
        <v>0</v>
      </c>
      <c r="N776" s="11">
        <f>IF(Q776="x",0,IF(J776&lt;(INDEX(Lookup!$U$2:$U$10,MATCH($D$47,Lookup!$S$2:$S$10,0))),0,$L$12*K776))</f>
        <v>0</v>
      </c>
      <c r="O776" s="234">
        <f t="shared" si="69"/>
        <v>0</v>
      </c>
      <c r="P776" s="10"/>
      <c r="Q776" s="9"/>
      <c r="S776" s="340">
        <f t="shared" si="70"/>
        <v>0</v>
      </c>
      <c r="T776" s="340">
        <f t="shared" si="71"/>
        <v>0</v>
      </c>
    </row>
    <row r="777" spans="2:20" ht="14.4" x14ac:dyDescent="0.3">
      <c r="B777" s="30"/>
      <c r="C777" s="16"/>
      <c r="D777" s="16"/>
      <c r="E777" s="25"/>
      <c r="F777" s="16"/>
      <c r="G777" s="15"/>
      <c r="H777" s="14"/>
      <c r="I777" s="13"/>
      <c r="J777" s="13"/>
      <c r="K777" s="12"/>
      <c r="L777" s="232">
        <f t="shared" si="67"/>
        <v>0</v>
      </c>
      <c r="M777" s="234">
        <f t="shared" si="68"/>
        <v>0</v>
      </c>
      <c r="N777" s="11">
        <f>IF(Q777="x",0,IF(J777&lt;(INDEX(Lookup!$U$2:$U$10,MATCH($D$47,Lookup!$S$2:$S$10,0))),0,$L$12*K777))</f>
        <v>0</v>
      </c>
      <c r="O777" s="234">
        <f t="shared" si="69"/>
        <v>0</v>
      </c>
      <c r="P777" s="10"/>
      <c r="Q777" s="9"/>
      <c r="S777" s="340">
        <f t="shared" si="70"/>
        <v>0</v>
      </c>
      <c r="T777" s="340">
        <f t="shared" si="71"/>
        <v>0</v>
      </c>
    </row>
    <row r="778" spans="2:20" ht="14.4" x14ac:dyDescent="0.3">
      <c r="B778" s="30"/>
      <c r="C778" s="16"/>
      <c r="D778" s="16"/>
      <c r="E778" s="25"/>
      <c r="F778" s="16"/>
      <c r="G778" s="15"/>
      <c r="H778" s="14"/>
      <c r="I778" s="13"/>
      <c r="J778" s="13"/>
      <c r="K778" s="12"/>
      <c r="L778" s="232">
        <f t="shared" si="67"/>
        <v>0</v>
      </c>
      <c r="M778" s="234">
        <f t="shared" si="68"/>
        <v>0</v>
      </c>
      <c r="N778" s="11">
        <f>IF(Q778="x",0,IF(J778&lt;(INDEX(Lookup!$U$2:$U$10,MATCH($D$47,Lookup!$S$2:$S$10,0))),0,$L$12*K778))</f>
        <v>0</v>
      </c>
      <c r="O778" s="234">
        <f t="shared" si="69"/>
        <v>0</v>
      </c>
      <c r="P778" s="10"/>
      <c r="Q778" s="9"/>
      <c r="S778" s="340">
        <f t="shared" si="70"/>
        <v>0</v>
      </c>
      <c r="T778" s="340">
        <f t="shared" si="71"/>
        <v>0</v>
      </c>
    </row>
    <row r="779" spans="2:20" ht="14.4" x14ac:dyDescent="0.3">
      <c r="B779" s="30"/>
      <c r="C779" s="16"/>
      <c r="D779" s="16"/>
      <c r="E779" s="25"/>
      <c r="F779" s="16"/>
      <c r="G779" s="15"/>
      <c r="H779" s="14"/>
      <c r="I779" s="13"/>
      <c r="J779" s="13"/>
      <c r="K779" s="12"/>
      <c r="L779" s="232">
        <f t="shared" si="67"/>
        <v>0</v>
      </c>
      <c r="M779" s="234">
        <f t="shared" si="68"/>
        <v>0</v>
      </c>
      <c r="N779" s="11">
        <f>IF(Q779="x",0,IF(J779&lt;(INDEX(Lookup!$U$2:$U$10,MATCH($D$47,Lookup!$S$2:$S$10,0))),0,$L$12*K779))</f>
        <v>0</v>
      </c>
      <c r="O779" s="234">
        <f t="shared" si="69"/>
        <v>0</v>
      </c>
      <c r="P779" s="10"/>
      <c r="Q779" s="9"/>
      <c r="S779" s="340">
        <f t="shared" si="70"/>
        <v>0</v>
      </c>
      <c r="T779" s="340">
        <f t="shared" si="71"/>
        <v>0</v>
      </c>
    </row>
    <row r="780" spans="2:20" ht="14.4" x14ac:dyDescent="0.3">
      <c r="B780" s="30"/>
      <c r="C780" s="16"/>
      <c r="D780" s="16"/>
      <c r="E780" s="25"/>
      <c r="F780" s="16"/>
      <c r="G780" s="15"/>
      <c r="H780" s="14"/>
      <c r="I780" s="13"/>
      <c r="J780" s="13"/>
      <c r="K780" s="12"/>
      <c r="L780" s="232">
        <f t="shared" si="67"/>
        <v>0</v>
      </c>
      <c r="M780" s="234">
        <f t="shared" si="68"/>
        <v>0</v>
      </c>
      <c r="N780" s="11">
        <f>IF(Q780="x",0,IF(J780&lt;(INDEX(Lookup!$U$2:$U$10,MATCH($D$47,Lookup!$S$2:$S$10,0))),0,$L$12*K780))</f>
        <v>0</v>
      </c>
      <c r="O780" s="234">
        <f t="shared" si="69"/>
        <v>0</v>
      </c>
      <c r="P780" s="10"/>
      <c r="Q780" s="9"/>
      <c r="S780" s="340">
        <f t="shared" si="70"/>
        <v>0</v>
      </c>
      <c r="T780" s="340">
        <f t="shared" si="71"/>
        <v>0</v>
      </c>
    </row>
    <row r="781" spans="2:20" ht="14.4" x14ac:dyDescent="0.3">
      <c r="B781" s="30"/>
      <c r="C781" s="16"/>
      <c r="D781" s="16"/>
      <c r="E781" s="25"/>
      <c r="F781" s="16"/>
      <c r="G781" s="15"/>
      <c r="H781" s="14"/>
      <c r="I781" s="13"/>
      <c r="J781" s="13"/>
      <c r="K781" s="12"/>
      <c r="L781" s="232">
        <f t="shared" si="67"/>
        <v>0</v>
      </c>
      <c r="M781" s="234">
        <f t="shared" si="68"/>
        <v>0</v>
      </c>
      <c r="N781" s="11">
        <f>IF(Q781="x",0,IF(J781&lt;(INDEX(Lookup!$U$2:$U$10,MATCH($D$47,Lookup!$S$2:$S$10,0))),0,$L$12*K781))</f>
        <v>0</v>
      </c>
      <c r="O781" s="234">
        <f t="shared" si="69"/>
        <v>0</v>
      </c>
      <c r="P781" s="10"/>
      <c r="Q781" s="9"/>
      <c r="S781" s="340">
        <f t="shared" si="70"/>
        <v>0</v>
      </c>
      <c r="T781" s="340">
        <f t="shared" si="71"/>
        <v>0</v>
      </c>
    </row>
    <row r="782" spans="2:20" ht="14.4" x14ac:dyDescent="0.3">
      <c r="B782" s="30"/>
      <c r="C782" s="16"/>
      <c r="D782" s="16"/>
      <c r="E782" s="25"/>
      <c r="F782" s="16"/>
      <c r="G782" s="15"/>
      <c r="H782" s="14"/>
      <c r="I782" s="13"/>
      <c r="J782" s="13"/>
      <c r="K782" s="12"/>
      <c r="L782" s="232">
        <f t="shared" si="67"/>
        <v>0</v>
      </c>
      <c r="M782" s="234">
        <f t="shared" si="68"/>
        <v>0</v>
      </c>
      <c r="N782" s="11">
        <f>IF(Q782="x",0,IF(J782&lt;(INDEX(Lookup!$U$2:$U$10,MATCH($D$47,Lookup!$S$2:$S$10,0))),0,$L$12*K782))</f>
        <v>0</v>
      </c>
      <c r="O782" s="234">
        <f t="shared" si="69"/>
        <v>0</v>
      </c>
      <c r="P782" s="10"/>
      <c r="Q782" s="9"/>
      <c r="S782" s="340">
        <f t="shared" si="70"/>
        <v>0</v>
      </c>
      <c r="T782" s="340">
        <f t="shared" si="71"/>
        <v>0</v>
      </c>
    </row>
    <row r="783" spans="2:20" ht="14.4" x14ac:dyDescent="0.3">
      <c r="B783" s="30"/>
      <c r="C783" s="16"/>
      <c r="D783" s="16"/>
      <c r="E783" s="25"/>
      <c r="F783" s="16"/>
      <c r="G783" s="15"/>
      <c r="H783" s="14"/>
      <c r="I783" s="13"/>
      <c r="J783" s="13"/>
      <c r="K783" s="12"/>
      <c r="L783" s="232">
        <f t="shared" si="67"/>
        <v>0</v>
      </c>
      <c r="M783" s="234">
        <f t="shared" si="68"/>
        <v>0</v>
      </c>
      <c r="N783" s="11">
        <f>IF(Q783="x",0,IF(J783&lt;(INDEX(Lookup!$U$2:$U$10,MATCH($D$47,Lookup!$S$2:$S$10,0))),0,$L$12*K783))</f>
        <v>0</v>
      </c>
      <c r="O783" s="234">
        <f t="shared" si="69"/>
        <v>0</v>
      </c>
      <c r="P783" s="10"/>
      <c r="Q783" s="9"/>
      <c r="S783" s="340">
        <f t="shared" si="70"/>
        <v>0</v>
      </c>
      <c r="T783" s="340">
        <f t="shared" si="71"/>
        <v>0</v>
      </c>
    </row>
    <row r="784" spans="2:20" ht="14.4" x14ac:dyDescent="0.3">
      <c r="B784" s="30"/>
      <c r="C784" s="16"/>
      <c r="D784" s="16"/>
      <c r="E784" s="25"/>
      <c r="F784" s="16"/>
      <c r="G784" s="15"/>
      <c r="H784" s="14"/>
      <c r="I784" s="13"/>
      <c r="J784" s="13"/>
      <c r="K784" s="12"/>
      <c r="L784" s="232">
        <f t="shared" si="67"/>
        <v>0</v>
      </c>
      <c r="M784" s="234">
        <f t="shared" si="68"/>
        <v>0</v>
      </c>
      <c r="N784" s="11">
        <f>IF(Q784="x",0,IF(J784&lt;(INDEX(Lookup!$U$2:$U$10,MATCH($D$47,Lookup!$S$2:$S$10,0))),0,$L$12*K784))</f>
        <v>0</v>
      </c>
      <c r="O784" s="234">
        <f t="shared" si="69"/>
        <v>0</v>
      </c>
      <c r="P784" s="10"/>
      <c r="Q784" s="9"/>
      <c r="S784" s="340">
        <f t="shared" si="70"/>
        <v>0</v>
      </c>
      <c r="T784" s="340">
        <f t="shared" si="71"/>
        <v>0</v>
      </c>
    </row>
    <row r="785" spans="2:20" ht="14.4" x14ac:dyDescent="0.3">
      <c r="B785" s="30"/>
      <c r="C785" s="16"/>
      <c r="D785" s="16"/>
      <c r="E785" s="25"/>
      <c r="F785" s="16"/>
      <c r="G785" s="15"/>
      <c r="H785" s="14"/>
      <c r="I785" s="13"/>
      <c r="J785" s="13"/>
      <c r="K785" s="12"/>
      <c r="L785" s="232">
        <f t="shared" si="67"/>
        <v>0</v>
      </c>
      <c r="M785" s="234">
        <f t="shared" si="68"/>
        <v>0</v>
      </c>
      <c r="N785" s="11">
        <f>IF(Q785="x",0,IF(J785&lt;(INDEX(Lookup!$U$2:$U$10,MATCH($D$47,Lookup!$S$2:$S$10,0))),0,$L$12*K785))</f>
        <v>0</v>
      </c>
      <c r="O785" s="234">
        <f t="shared" si="69"/>
        <v>0</v>
      </c>
      <c r="P785" s="10"/>
      <c r="Q785" s="9"/>
      <c r="S785" s="340">
        <f t="shared" si="70"/>
        <v>0</v>
      </c>
      <c r="T785" s="340">
        <f t="shared" si="71"/>
        <v>0</v>
      </c>
    </row>
    <row r="786" spans="2:20" ht="14.4" x14ac:dyDescent="0.3">
      <c r="B786" s="30"/>
      <c r="C786" s="16"/>
      <c r="D786" s="16"/>
      <c r="E786" s="25"/>
      <c r="F786" s="16"/>
      <c r="G786" s="15"/>
      <c r="H786" s="14"/>
      <c r="I786" s="13"/>
      <c r="J786" s="13"/>
      <c r="K786" s="12"/>
      <c r="L786" s="232">
        <f t="shared" si="67"/>
        <v>0</v>
      </c>
      <c r="M786" s="234">
        <f t="shared" si="68"/>
        <v>0</v>
      </c>
      <c r="N786" s="11">
        <f>IF(Q786="x",0,IF(J786&lt;(INDEX(Lookup!$U$2:$U$10,MATCH($D$47,Lookup!$S$2:$S$10,0))),0,$L$12*K786))</f>
        <v>0</v>
      </c>
      <c r="O786" s="234">
        <f t="shared" si="69"/>
        <v>0</v>
      </c>
      <c r="P786" s="10"/>
      <c r="Q786" s="9"/>
      <c r="S786" s="340">
        <f t="shared" si="70"/>
        <v>0</v>
      </c>
      <c r="T786" s="340">
        <f t="shared" si="71"/>
        <v>0</v>
      </c>
    </row>
    <row r="787" spans="2:20" ht="14.4" x14ac:dyDescent="0.3">
      <c r="B787" s="30"/>
      <c r="C787" s="16"/>
      <c r="D787" s="16"/>
      <c r="E787" s="25"/>
      <c r="F787" s="16"/>
      <c r="G787" s="15"/>
      <c r="H787" s="14"/>
      <c r="I787" s="13"/>
      <c r="J787" s="13"/>
      <c r="K787" s="12"/>
      <c r="L787" s="232">
        <f t="shared" si="67"/>
        <v>0</v>
      </c>
      <c r="M787" s="234">
        <f t="shared" si="68"/>
        <v>0</v>
      </c>
      <c r="N787" s="11">
        <f>IF(Q787="x",0,IF(J787&lt;(INDEX(Lookup!$U$2:$U$10,MATCH($D$47,Lookup!$S$2:$S$10,0))),0,$L$12*K787))</f>
        <v>0</v>
      </c>
      <c r="O787" s="234">
        <f t="shared" si="69"/>
        <v>0</v>
      </c>
      <c r="P787" s="10"/>
      <c r="Q787" s="9"/>
      <c r="S787" s="340">
        <f t="shared" si="70"/>
        <v>0</v>
      </c>
      <c r="T787" s="340">
        <f t="shared" si="71"/>
        <v>0</v>
      </c>
    </row>
    <row r="788" spans="2:20" ht="14.4" x14ac:dyDescent="0.3">
      <c r="B788" s="30"/>
      <c r="C788" s="16"/>
      <c r="D788" s="16"/>
      <c r="E788" s="25"/>
      <c r="F788" s="16"/>
      <c r="G788" s="15"/>
      <c r="H788" s="14"/>
      <c r="I788" s="13"/>
      <c r="J788" s="13"/>
      <c r="K788" s="12"/>
      <c r="L788" s="232">
        <f t="shared" si="67"/>
        <v>0</v>
      </c>
      <c r="M788" s="234">
        <f t="shared" si="68"/>
        <v>0</v>
      </c>
      <c r="N788" s="11">
        <f>IF(Q788="x",0,IF(J788&lt;(INDEX(Lookup!$U$2:$U$10,MATCH($D$47,Lookup!$S$2:$S$10,0))),0,$L$12*K788))</f>
        <v>0</v>
      </c>
      <c r="O788" s="234">
        <f t="shared" si="69"/>
        <v>0</v>
      </c>
      <c r="P788" s="10"/>
      <c r="Q788" s="9"/>
      <c r="S788" s="340">
        <f t="shared" si="70"/>
        <v>0</v>
      </c>
      <c r="T788" s="340">
        <f t="shared" si="71"/>
        <v>0</v>
      </c>
    </row>
    <row r="789" spans="2:20" ht="14.4" x14ac:dyDescent="0.3">
      <c r="B789" s="30"/>
      <c r="C789" s="16"/>
      <c r="D789" s="16"/>
      <c r="E789" s="25"/>
      <c r="F789" s="16"/>
      <c r="G789" s="15"/>
      <c r="H789" s="14"/>
      <c r="I789" s="13"/>
      <c r="J789" s="13"/>
      <c r="K789" s="12"/>
      <c r="L789" s="232">
        <f t="shared" si="67"/>
        <v>0</v>
      </c>
      <c r="M789" s="234">
        <f t="shared" si="68"/>
        <v>0</v>
      </c>
      <c r="N789" s="11">
        <f>IF(Q789="x",0,IF(J789&lt;(INDEX(Lookup!$U$2:$U$10,MATCH($D$47,Lookup!$S$2:$S$10,0))),0,$L$12*K789))</f>
        <v>0</v>
      </c>
      <c r="O789" s="234">
        <f t="shared" si="69"/>
        <v>0</v>
      </c>
      <c r="P789" s="10"/>
      <c r="Q789" s="9"/>
      <c r="S789" s="340">
        <f t="shared" si="70"/>
        <v>0</v>
      </c>
      <c r="T789" s="340">
        <f t="shared" si="71"/>
        <v>0</v>
      </c>
    </row>
    <row r="790" spans="2:20" ht="14.4" x14ac:dyDescent="0.3">
      <c r="B790" s="30"/>
      <c r="C790" s="16"/>
      <c r="D790" s="16"/>
      <c r="E790" s="25"/>
      <c r="F790" s="16"/>
      <c r="G790" s="15"/>
      <c r="H790" s="14"/>
      <c r="I790" s="13"/>
      <c r="J790" s="13"/>
      <c r="K790" s="12"/>
      <c r="L790" s="232">
        <f t="shared" si="67"/>
        <v>0</v>
      </c>
      <c r="M790" s="234">
        <f t="shared" si="68"/>
        <v>0</v>
      </c>
      <c r="N790" s="11">
        <f>IF(Q790="x",0,IF(J790&lt;(INDEX(Lookup!$U$2:$U$10,MATCH($D$47,Lookup!$S$2:$S$10,0))),0,$L$12*K790))</f>
        <v>0</v>
      </c>
      <c r="O790" s="234">
        <f t="shared" si="69"/>
        <v>0</v>
      </c>
      <c r="P790" s="10"/>
      <c r="Q790" s="9"/>
      <c r="S790" s="340">
        <f t="shared" si="70"/>
        <v>0</v>
      </c>
      <c r="T790" s="340">
        <f t="shared" si="71"/>
        <v>0</v>
      </c>
    </row>
    <row r="791" spans="2:20" ht="14.4" x14ac:dyDescent="0.3">
      <c r="B791" s="30"/>
      <c r="C791" s="16"/>
      <c r="D791" s="16"/>
      <c r="E791" s="25"/>
      <c r="F791" s="16"/>
      <c r="G791" s="15"/>
      <c r="H791" s="14"/>
      <c r="I791" s="13"/>
      <c r="J791" s="13"/>
      <c r="K791" s="12"/>
      <c r="L791" s="232">
        <f t="shared" si="67"/>
        <v>0</v>
      </c>
      <c r="M791" s="234">
        <f t="shared" si="68"/>
        <v>0</v>
      </c>
      <c r="N791" s="11">
        <f>IF(Q791="x",0,IF(J791&lt;(INDEX(Lookup!$U$2:$U$10,MATCH($D$47,Lookup!$S$2:$S$10,0))),0,$L$12*K791))</f>
        <v>0</v>
      </c>
      <c r="O791" s="234">
        <f t="shared" si="69"/>
        <v>0</v>
      </c>
      <c r="P791" s="10"/>
      <c r="Q791" s="9"/>
      <c r="S791" s="340">
        <f t="shared" si="70"/>
        <v>0</v>
      </c>
      <c r="T791" s="340">
        <f t="shared" si="71"/>
        <v>0</v>
      </c>
    </row>
    <row r="792" spans="2:20" ht="14.4" x14ac:dyDescent="0.3">
      <c r="B792" s="30"/>
      <c r="C792" s="16"/>
      <c r="D792" s="16"/>
      <c r="E792" s="25"/>
      <c r="F792" s="16"/>
      <c r="G792" s="15"/>
      <c r="H792" s="14"/>
      <c r="I792" s="13"/>
      <c r="J792" s="13"/>
      <c r="K792" s="12"/>
      <c r="L792" s="232">
        <f t="shared" si="67"/>
        <v>0</v>
      </c>
      <c r="M792" s="234">
        <f t="shared" si="68"/>
        <v>0</v>
      </c>
      <c r="N792" s="11">
        <f>IF(Q792="x",0,IF(J792&lt;(INDEX(Lookup!$U$2:$U$10,MATCH($D$47,Lookup!$S$2:$S$10,0))),0,$L$12*K792))</f>
        <v>0</v>
      </c>
      <c r="O792" s="234">
        <f t="shared" si="69"/>
        <v>0</v>
      </c>
      <c r="P792" s="10"/>
      <c r="Q792" s="9"/>
      <c r="S792" s="340">
        <f t="shared" si="70"/>
        <v>0</v>
      </c>
      <c r="T792" s="340">
        <f t="shared" si="71"/>
        <v>0</v>
      </c>
    </row>
    <row r="793" spans="2:20" ht="14.4" x14ac:dyDescent="0.3">
      <c r="B793" s="30"/>
      <c r="C793" s="16"/>
      <c r="D793" s="16"/>
      <c r="E793" s="25"/>
      <c r="F793" s="16"/>
      <c r="G793" s="15"/>
      <c r="H793" s="14"/>
      <c r="I793" s="13"/>
      <c r="J793" s="13"/>
      <c r="K793" s="12"/>
      <c r="L793" s="232">
        <f t="shared" si="67"/>
        <v>0</v>
      </c>
      <c r="M793" s="234">
        <f t="shared" si="68"/>
        <v>0</v>
      </c>
      <c r="N793" s="11">
        <f>IF(Q793="x",0,IF(J793&lt;(INDEX(Lookup!$U$2:$U$10,MATCH($D$47,Lookup!$S$2:$S$10,0))),0,$L$12*K793))</f>
        <v>0</v>
      </c>
      <c r="O793" s="234">
        <f t="shared" si="69"/>
        <v>0</v>
      </c>
      <c r="P793" s="10"/>
      <c r="Q793" s="9"/>
      <c r="S793" s="340">
        <f t="shared" si="70"/>
        <v>0</v>
      </c>
      <c r="T793" s="340">
        <f t="shared" si="71"/>
        <v>0</v>
      </c>
    </row>
    <row r="794" spans="2:20" ht="14.4" x14ac:dyDescent="0.3">
      <c r="B794" s="30"/>
      <c r="C794" s="16"/>
      <c r="D794" s="16"/>
      <c r="E794" s="25"/>
      <c r="F794" s="16"/>
      <c r="G794" s="15"/>
      <c r="H794" s="14"/>
      <c r="I794" s="13"/>
      <c r="J794" s="13"/>
      <c r="K794" s="12"/>
      <c r="L794" s="232">
        <f t="shared" si="67"/>
        <v>0</v>
      </c>
      <c r="M794" s="234">
        <f t="shared" si="68"/>
        <v>0</v>
      </c>
      <c r="N794" s="11">
        <f>IF(Q794="x",0,IF(J794&lt;(INDEX(Lookup!$U$2:$U$10,MATCH($D$47,Lookup!$S$2:$S$10,0))),0,$L$12*K794))</f>
        <v>0</v>
      </c>
      <c r="O794" s="234">
        <f t="shared" si="69"/>
        <v>0</v>
      </c>
      <c r="P794" s="10"/>
      <c r="Q794" s="9"/>
      <c r="S794" s="340">
        <f t="shared" si="70"/>
        <v>0</v>
      </c>
      <c r="T794" s="340">
        <f t="shared" si="71"/>
        <v>0</v>
      </c>
    </row>
    <row r="795" spans="2:20" ht="14.4" x14ac:dyDescent="0.3">
      <c r="B795" s="30"/>
      <c r="C795" s="16"/>
      <c r="D795" s="16"/>
      <c r="E795" s="25"/>
      <c r="F795" s="16"/>
      <c r="G795" s="15"/>
      <c r="H795" s="14"/>
      <c r="I795" s="13"/>
      <c r="J795" s="13"/>
      <c r="K795" s="12"/>
      <c r="L795" s="232">
        <f t="shared" si="67"/>
        <v>0</v>
      </c>
      <c r="M795" s="234">
        <f t="shared" si="68"/>
        <v>0</v>
      </c>
      <c r="N795" s="11">
        <f>IF(Q795="x",0,IF(J795&lt;(INDEX(Lookup!$U$2:$U$10,MATCH($D$47,Lookup!$S$2:$S$10,0))),0,$L$12*K795))</f>
        <v>0</v>
      </c>
      <c r="O795" s="234">
        <f t="shared" si="69"/>
        <v>0</v>
      </c>
      <c r="P795" s="10"/>
      <c r="Q795" s="9"/>
      <c r="S795" s="340">
        <f t="shared" si="70"/>
        <v>0</v>
      </c>
      <c r="T795" s="340">
        <f t="shared" si="71"/>
        <v>0</v>
      </c>
    </row>
    <row r="796" spans="2:20" ht="14.4" x14ac:dyDescent="0.3">
      <c r="B796" s="30"/>
      <c r="C796" s="16"/>
      <c r="D796" s="16"/>
      <c r="E796" s="25"/>
      <c r="F796" s="16"/>
      <c r="G796" s="15"/>
      <c r="H796" s="14"/>
      <c r="I796" s="13"/>
      <c r="J796" s="13"/>
      <c r="K796" s="12"/>
      <c r="L796" s="232">
        <f t="shared" si="67"/>
        <v>0</v>
      </c>
      <c r="M796" s="234">
        <f t="shared" si="68"/>
        <v>0</v>
      </c>
      <c r="N796" s="11">
        <f>IF(Q796="x",0,IF(J796&lt;(INDEX(Lookup!$U$2:$U$10,MATCH($D$47,Lookup!$S$2:$S$10,0))),0,$L$12*K796))</f>
        <v>0</v>
      </c>
      <c r="O796" s="234">
        <f t="shared" si="69"/>
        <v>0</v>
      </c>
      <c r="P796" s="10"/>
      <c r="Q796" s="9"/>
      <c r="S796" s="340">
        <f t="shared" si="70"/>
        <v>0</v>
      </c>
      <c r="T796" s="340">
        <f t="shared" si="71"/>
        <v>0</v>
      </c>
    </row>
    <row r="797" spans="2:20" ht="14.4" x14ac:dyDescent="0.3">
      <c r="B797" s="30"/>
      <c r="C797" s="16"/>
      <c r="D797" s="16"/>
      <c r="E797" s="25"/>
      <c r="F797" s="16"/>
      <c r="G797" s="15"/>
      <c r="H797" s="14"/>
      <c r="I797" s="13"/>
      <c r="J797" s="13"/>
      <c r="K797" s="12"/>
      <c r="L797" s="232">
        <f t="shared" si="67"/>
        <v>0</v>
      </c>
      <c r="M797" s="234">
        <f t="shared" si="68"/>
        <v>0</v>
      </c>
      <c r="N797" s="11">
        <f>IF(Q797="x",0,IF(J797&lt;(INDEX(Lookup!$U$2:$U$10,MATCH($D$47,Lookup!$S$2:$S$10,0))),0,$L$12*K797))</f>
        <v>0</v>
      </c>
      <c r="O797" s="234">
        <f t="shared" si="69"/>
        <v>0</v>
      </c>
      <c r="P797" s="10"/>
      <c r="Q797" s="9"/>
      <c r="S797" s="340">
        <f t="shared" si="70"/>
        <v>0</v>
      </c>
      <c r="T797" s="340">
        <f t="shared" si="71"/>
        <v>0</v>
      </c>
    </row>
    <row r="798" spans="2:20" ht="14.4" x14ac:dyDescent="0.3">
      <c r="B798" s="30"/>
      <c r="C798" s="16"/>
      <c r="D798" s="16"/>
      <c r="E798" s="25"/>
      <c r="F798" s="16"/>
      <c r="G798" s="15"/>
      <c r="H798" s="14"/>
      <c r="I798" s="13"/>
      <c r="J798" s="13"/>
      <c r="K798" s="12"/>
      <c r="L798" s="232">
        <f t="shared" si="67"/>
        <v>0</v>
      </c>
      <c r="M798" s="234">
        <f t="shared" si="68"/>
        <v>0</v>
      </c>
      <c r="N798" s="11">
        <f>IF(Q798="x",0,IF(J798&lt;(INDEX(Lookup!$U$2:$U$10,MATCH($D$47,Lookup!$S$2:$S$10,0))),0,$L$12*K798))</f>
        <v>0</v>
      </c>
      <c r="O798" s="234">
        <f t="shared" si="69"/>
        <v>0</v>
      </c>
      <c r="P798" s="10"/>
      <c r="Q798" s="9"/>
      <c r="S798" s="340">
        <f t="shared" si="70"/>
        <v>0</v>
      </c>
      <c r="T798" s="340">
        <f t="shared" si="71"/>
        <v>0</v>
      </c>
    </row>
    <row r="799" spans="2:20" ht="14.4" x14ac:dyDescent="0.3">
      <c r="B799" s="30"/>
      <c r="C799" s="16"/>
      <c r="D799" s="16"/>
      <c r="E799" s="25"/>
      <c r="F799" s="16"/>
      <c r="G799" s="15"/>
      <c r="H799" s="14"/>
      <c r="I799" s="13"/>
      <c r="J799" s="13"/>
      <c r="K799" s="12"/>
      <c r="L799" s="232">
        <f t="shared" si="67"/>
        <v>0</v>
      </c>
      <c r="M799" s="234">
        <f t="shared" si="68"/>
        <v>0</v>
      </c>
      <c r="N799" s="11">
        <f>IF(Q799="x",0,IF(J799&lt;(INDEX(Lookup!$U$2:$U$10,MATCH($D$47,Lookup!$S$2:$S$10,0))),0,$L$12*K799))</f>
        <v>0</v>
      </c>
      <c r="O799" s="234">
        <f t="shared" si="69"/>
        <v>0</v>
      </c>
      <c r="P799" s="10"/>
      <c r="Q799" s="9"/>
      <c r="S799" s="340">
        <f t="shared" si="70"/>
        <v>0</v>
      </c>
      <c r="T799" s="340">
        <f t="shared" si="71"/>
        <v>0</v>
      </c>
    </row>
    <row r="800" spans="2:20" ht="14.4" x14ac:dyDescent="0.3">
      <c r="B800" s="30"/>
      <c r="C800" s="16"/>
      <c r="D800" s="16"/>
      <c r="E800" s="25"/>
      <c r="F800" s="16"/>
      <c r="G800" s="15"/>
      <c r="H800" s="14"/>
      <c r="I800" s="13"/>
      <c r="J800" s="13"/>
      <c r="K800" s="12"/>
      <c r="L800" s="232">
        <f t="shared" si="67"/>
        <v>0</v>
      </c>
      <c r="M800" s="234">
        <f t="shared" si="68"/>
        <v>0</v>
      </c>
      <c r="N800" s="11">
        <f>IF(Q800="x",0,IF(J800&lt;(INDEX(Lookup!$U$2:$U$10,MATCH($D$47,Lookup!$S$2:$S$10,0))),0,$L$12*K800))</f>
        <v>0</v>
      </c>
      <c r="O800" s="234">
        <f t="shared" si="69"/>
        <v>0</v>
      </c>
      <c r="P800" s="10"/>
      <c r="Q800" s="9"/>
      <c r="S800" s="340">
        <f t="shared" si="70"/>
        <v>0</v>
      </c>
      <c r="T800" s="340">
        <f t="shared" si="71"/>
        <v>0</v>
      </c>
    </row>
    <row r="801" spans="2:20" ht="14.4" x14ac:dyDescent="0.3">
      <c r="B801" s="30"/>
      <c r="C801" s="16"/>
      <c r="D801" s="16"/>
      <c r="E801" s="25"/>
      <c r="F801" s="16"/>
      <c r="G801" s="15"/>
      <c r="H801" s="14"/>
      <c r="I801" s="13"/>
      <c r="J801" s="13"/>
      <c r="K801" s="12"/>
      <c r="L801" s="232">
        <f t="shared" si="67"/>
        <v>0</v>
      </c>
      <c r="M801" s="234">
        <f t="shared" si="68"/>
        <v>0</v>
      </c>
      <c r="N801" s="11">
        <f>IF(Q801="x",0,IF(J801&lt;(INDEX(Lookup!$U$2:$U$10,MATCH($D$47,Lookup!$S$2:$S$10,0))),0,$L$12*K801))</f>
        <v>0</v>
      </c>
      <c r="O801" s="234">
        <f t="shared" si="69"/>
        <v>0</v>
      </c>
      <c r="P801" s="10"/>
      <c r="Q801" s="9"/>
      <c r="S801" s="340">
        <f t="shared" si="70"/>
        <v>0</v>
      </c>
      <c r="T801" s="340">
        <f t="shared" si="71"/>
        <v>0</v>
      </c>
    </row>
    <row r="802" spans="2:20" ht="14.4" x14ac:dyDescent="0.3">
      <c r="B802" s="30"/>
      <c r="C802" s="16"/>
      <c r="D802" s="16"/>
      <c r="E802" s="25"/>
      <c r="F802" s="16"/>
      <c r="G802" s="15"/>
      <c r="H802" s="14"/>
      <c r="I802" s="13"/>
      <c r="J802" s="13"/>
      <c r="K802" s="12"/>
      <c r="L802" s="232">
        <f t="shared" si="67"/>
        <v>0</v>
      </c>
      <c r="M802" s="234">
        <f t="shared" si="68"/>
        <v>0</v>
      </c>
      <c r="N802" s="11">
        <f>IF(Q802="x",0,IF(J802&lt;(INDEX(Lookup!$U$2:$U$10,MATCH($D$47,Lookup!$S$2:$S$10,0))),0,$L$12*K802))</f>
        <v>0</v>
      </c>
      <c r="O802" s="234">
        <f t="shared" si="69"/>
        <v>0</v>
      </c>
      <c r="P802" s="10"/>
      <c r="Q802" s="9"/>
      <c r="S802" s="340">
        <f t="shared" si="70"/>
        <v>0</v>
      </c>
      <c r="T802" s="340">
        <f t="shared" si="71"/>
        <v>0</v>
      </c>
    </row>
    <row r="803" spans="2:20" ht="14.4" x14ac:dyDescent="0.3">
      <c r="B803" s="30"/>
      <c r="C803" s="16"/>
      <c r="D803" s="16"/>
      <c r="E803" s="25"/>
      <c r="F803" s="16"/>
      <c r="G803" s="15"/>
      <c r="H803" s="14"/>
      <c r="I803" s="13"/>
      <c r="J803" s="13"/>
      <c r="K803" s="12"/>
      <c r="L803" s="232">
        <f t="shared" si="67"/>
        <v>0</v>
      </c>
      <c r="M803" s="234">
        <f t="shared" si="68"/>
        <v>0</v>
      </c>
      <c r="N803" s="11">
        <f>IF(Q803="x",0,IF(J803&lt;(INDEX(Lookup!$U$2:$U$10,MATCH($D$47,Lookup!$S$2:$S$10,0))),0,$L$12*K803))</f>
        <v>0</v>
      </c>
      <c r="O803" s="234">
        <f t="shared" si="69"/>
        <v>0</v>
      </c>
      <c r="P803" s="10"/>
      <c r="Q803" s="9"/>
      <c r="S803" s="340">
        <f t="shared" si="70"/>
        <v>0</v>
      </c>
      <c r="T803" s="340">
        <f t="shared" si="71"/>
        <v>0</v>
      </c>
    </row>
    <row r="804" spans="2:20" ht="14.4" x14ac:dyDescent="0.3">
      <c r="B804" s="30"/>
      <c r="C804" s="16"/>
      <c r="D804" s="16"/>
      <c r="E804" s="25"/>
      <c r="F804" s="16"/>
      <c r="G804" s="15"/>
      <c r="H804" s="14"/>
      <c r="I804" s="13"/>
      <c r="J804" s="13"/>
      <c r="K804" s="12"/>
      <c r="L804" s="232">
        <f t="shared" si="67"/>
        <v>0</v>
      </c>
      <c r="M804" s="234">
        <f t="shared" si="68"/>
        <v>0</v>
      </c>
      <c r="N804" s="11">
        <f>IF(Q804="x",0,IF(J804&lt;(INDEX(Lookup!$U$2:$U$10,MATCH($D$47,Lookup!$S$2:$S$10,0))),0,$L$12*K804))</f>
        <v>0</v>
      </c>
      <c r="O804" s="234">
        <f t="shared" si="69"/>
        <v>0</v>
      </c>
      <c r="P804" s="10"/>
      <c r="Q804" s="9"/>
      <c r="S804" s="340">
        <f t="shared" si="70"/>
        <v>0</v>
      </c>
      <c r="T804" s="340">
        <f t="shared" si="71"/>
        <v>0</v>
      </c>
    </row>
    <row r="805" spans="2:20" ht="14.4" x14ac:dyDescent="0.3">
      <c r="B805" s="30"/>
      <c r="C805" s="16"/>
      <c r="D805" s="16"/>
      <c r="E805" s="25"/>
      <c r="F805" s="16"/>
      <c r="G805" s="15"/>
      <c r="H805" s="14"/>
      <c r="I805" s="13"/>
      <c r="J805" s="13"/>
      <c r="K805" s="12"/>
      <c r="L805" s="232">
        <f t="shared" si="67"/>
        <v>0</v>
      </c>
      <c r="M805" s="234">
        <f t="shared" si="68"/>
        <v>0</v>
      </c>
      <c r="N805" s="11">
        <f>IF(Q805="x",0,IF(J805&lt;(INDEX(Lookup!$U$2:$U$10,MATCH($D$47,Lookup!$S$2:$S$10,0))),0,$L$12*K805))</f>
        <v>0</v>
      </c>
      <c r="O805" s="234">
        <f t="shared" si="69"/>
        <v>0</v>
      </c>
      <c r="P805" s="10"/>
      <c r="Q805" s="9"/>
      <c r="S805" s="340">
        <f t="shared" si="70"/>
        <v>0</v>
      </c>
      <c r="T805" s="340">
        <f t="shared" si="71"/>
        <v>0</v>
      </c>
    </row>
    <row r="806" spans="2:20" ht="14.4" x14ac:dyDescent="0.3">
      <c r="B806" s="30"/>
      <c r="C806" s="16"/>
      <c r="D806" s="16"/>
      <c r="E806" s="25"/>
      <c r="F806" s="16"/>
      <c r="G806" s="15"/>
      <c r="H806" s="14"/>
      <c r="I806" s="13"/>
      <c r="J806" s="13"/>
      <c r="K806" s="12"/>
      <c r="L806" s="232">
        <f t="shared" si="67"/>
        <v>0</v>
      </c>
      <c r="M806" s="234">
        <f t="shared" si="68"/>
        <v>0</v>
      </c>
      <c r="N806" s="11">
        <f>IF(Q806="x",0,IF(J806&lt;(INDEX(Lookup!$U$2:$U$10,MATCH($D$47,Lookup!$S$2:$S$10,0))),0,$L$12*K806))</f>
        <v>0</v>
      </c>
      <c r="O806" s="234">
        <f t="shared" si="69"/>
        <v>0</v>
      </c>
      <c r="P806" s="10"/>
      <c r="Q806" s="9"/>
      <c r="S806" s="340">
        <f t="shared" si="70"/>
        <v>0</v>
      </c>
      <c r="T806" s="340">
        <f t="shared" si="71"/>
        <v>0</v>
      </c>
    </row>
    <row r="807" spans="2:20" ht="14.4" x14ac:dyDescent="0.3">
      <c r="B807" s="30"/>
      <c r="C807" s="16"/>
      <c r="D807" s="16"/>
      <c r="E807" s="25"/>
      <c r="F807" s="16"/>
      <c r="G807" s="15"/>
      <c r="H807" s="14"/>
      <c r="I807" s="13"/>
      <c r="J807" s="13"/>
      <c r="K807" s="12"/>
      <c r="L807" s="232">
        <f t="shared" si="67"/>
        <v>0</v>
      </c>
      <c r="M807" s="234">
        <f t="shared" si="68"/>
        <v>0</v>
      </c>
      <c r="N807" s="11">
        <f>IF(Q807="x",0,IF(J807&lt;(INDEX(Lookup!$U$2:$U$10,MATCH($D$47,Lookup!$S$2:$S$10,0))),0,$L$12*K807))</f>
        <v>0</v>
      </c>
      <c r="O807" s="234">
        <f t="shared" si="69"/>
        <v>0</v>
      </c>
      <c r="P807" s="10"/>
      <c r="Q807" s="9"/>
      <c r="S807" s="340">
        <f t="shared" si="70"/>
        <v>0</v>
      </c>
      <c r="T807" s="340">
        <f t="shared" si="71"/>
        <v>0</v>
      </c>
    </row>
    <row r="808" spans="2:20" ht="14.4" x14ac:dyDescent="0.3">
      <c r="B808" s="30"/>
      <c r="C808" s="16"/>
      <c r="D808" s="16"/>
      <c r="E808" s="25"/>
      <c r="F808" s="16"/>
      <c r="G808" s="15"/>
      <c r="H808" s="14"/>
      <c r="I808" s="13"/>
      <c r="J808" s="13"/>
      <c r="K808" s="12"/>
      <c r="L808" s="232">
        <f t="shared" si="67"/>
        <v>0</v>
      </c>
      <c r="M808" s="234">
        <f t="shared" si="68"/>
        <v>0</v>
      </c>
      <c r="N808" s="11">
        <f>IF(Q808="x",0,IF(J808&lt;(INDEX(Lookup!$U$2:$U$10,MATCH($D$47,Lookup!$S$2:$S$10,0))),0,$L$12*K808))</f>
        <v>0</v>
      </c>
      <c r="O808" s="234">
        <f t="shared" si="69"/>
        <v>0</v>
      </c>
      <c r="P808" s="10"/>
      <c r="Q808" s="9"/>
      <c r="S808" s="340">
        <f t="shared" si="70"/>
        <v>0</v>
      </c>
      <c r="T808" s="340">
        <f t="shared" si="71"/>
        <v>0</v>
      </c>
    </row>
    <row r="809" spans="2:20" ht="14.4" x14ac:dyDescent="0.3">
      <c r="B809" s="30"/>
      <c r="C809" s="16"/>
      <c r="D809" s="16"/>
      <c r="E809" s="25"/>
      <c r="F809" s="16"/>
      <c r="G809" s="15"/>
      <c r="H809" s="14"/>
      <c r="I809" s="13"/>
      <c r="J809" s="13"/>
      <c r="K809" s="12"/>
      <c r="L809" s="232">
        <f t="shared" si="67"/>
        <v>0</v>
      </c>
      <c r="M809" s="234">
        <f t="shared" si="68"/>
        <v>0</v>
      </c>
      <c r="N809" s="11">
        <f>IF(Q809="x",0,IF(J809&lt;(INDEX(Lookup!$U$2:$U$10,MATCH($D$47,Lookup!$S$2:$S$10,0))),0,$L$12*K809))</f>
        <v>0</v>
      </c>
      <c r="O809" s="234">
        <f t="shared" si="69"/>
        <v>0</v>
      </c>
      <c r="P809" s="10"/>
      <c r="Q809" s="9"/>
      <c r="S809" s="340">
        <f t="shared" si="70"/>
        <v>0</v>
      </c>
      <c r="T809" s="340">
        <f t="shared" si="71"/>
        <v>0</v>
      </c>
    </row>
    <row r="810" spans="2:20" ht="14.4" x14ac:dyDescent="0.3">
      <c r="B810" s="30"/>
      <c r="C810" s="16"/>
      <c r="D810" s="16"/>
      <c r="E810" s="25"/>
      <c r="F810" s="16"/>
      <c r="G810" s="15"/>
      <c r="H810" s="14"/>
      <c r="I810" s="13"/>
      <c r="J810" s="13"/>
      <c r="K810" s="12"/>
      <c r="L810" s="232">
        <f t="shared" si="67"/>
        <v>0</v>
      </c>
      <c r="M810" s="234">
        <f t="shared" si="68"/>
        <v>0</v>
      </c>
      <c r="N810" s="11">
        <f>IF(Q810="x",0,IF(J810&lt;(INDEX(Lookup!$U$2:$U$10,MATCH($D$47,Lookup!$S$2:$S$10,0))),0,$L$12*K810))</f>
        <v>0</v>
      </c>
      <c r="O810" s="234">
        <f t="shared" si="69"/>
        <v>0</v>
      </c>
      <c r="P810" s="10"/>
      <c r="Q810" s="9"/>
      <c r="S810" s="340">
        <f t="shared" si="70"/>
        <v>0</v>
      </c>
      <c r="T810" s="340">
        <f t="shared" si="71"/>
        <v>0</v>
      </c>
    </row>
    <row r="811" spans="2:20" ht="14.4" x14ac:dyDescent="0.3">
      <c r="B811" s="30"/>
      <c r="C811" s="16"/>
      <c r="D811" s="16"/>
      <c r="E811" s="25"/>
      <c r="F811" s="16"/>
      <c r="G811" s="15"/>
      <c r="H811" s="14"/>
      <c r="I811" s="13"/>
      <c r="J811" s="13"/>
      <c r="K811" s="12"/>
      <c r="L811" s="232">
        <f t="shared" si="67"/>
        <v>0</v>
      </c>
      <c r="M811" s="234">
        <f t="shared" si="68"/>
        <v>0</v>
      </c>
      <c r="N811" s="11">
        <f>IF(Q811="x",0,IF(J811&lt;(INDEX(Lookup!$U$2:$U$10,MATCH($D$47,Lookup!$S$2:$S$10,0))),0,$L$12*K811))</f>
        <v>0</v>
      </c>
      <c r="O811" s="234">
        <f t="shared" si="69"/>
        <v>0</v>
      </c>
      <c r="P811" s="10"/>
      <c r="Q811" s="9"/>
      <c r="S811" s="340">
        <f t="shared" si="70"/>
        <v>0</v>
      </c>
      <c r="T811" s="340">
        <f t="shared" si="71"/>
        <v>0</v>
      </c>
    </row>
    <row r="812" spans="2:20" ht="14.4" x14ac:dyDescent="0.3">
      <c r="B812" s="30"/>
      <c r="C812" s="16"/>
      <c r="D812" s="16"/>
      <c r="E812" s="25"/>
      <c r="F812" s="16"/>
      <c r="G812" s="15"/>
      <c r="H812" s="14"/>
      <c r="I812" s="13"/>
      <c r="J812" s="13"/>
      <c r="K812" s="12"/>
      <c r="L812" s="232">
        <f t="shared" si="67"/>
        <v>0</v>
      </c>
      <c r="M812" s="234">
        <f t="shared" si="68"/>
        <v>0</v>
      </c>
      <c r="N812" s="11">
        <f>IF(Q812="x",0,IF(J812&lt;(INDEX(Lookup!$U$2:$U$10,MATCH($D$47,Lookup!$S$2:$S$10,0))),0,$L$12*K812))</f>
        <v>0</v>
      </c>
      <c r="O812" s="234">
        <f t="shared" si="69"/>
        <v>0</v>
      </c>
      <c r="P812" s="10"/>
      <c r="Q812" s="9"/>
      <c r="S812" s="340">
        <f t="shared" si="70"/>
        <v>0</v>
      </c>
      <c r="T812" s="340">
        <f t="shared" si="71"/>
        <v>0</v>
      </c>
    </row>
    <row r="813" spans="2:20" ht="14.4" x14ac:dyDescent="0.3">
      <c r="B813" s="30"/>
      <c r="C813" s="16"/>
      <c r="D813" s="16"/>
      <c r="E813" s="25"/>
      <c r="F813" s="16"/>
      <c r="G813" s="15"/>
      <c r="H813" s="14"/>
      <c r="I813" s="13"/>
      <c r="J813" s="13"/>
      <c r="K813" s="12"/>
      <c r="L813" s="232">
        <f t="shared" si="67"/>
        <v>0</v>
      </c>
      <c r="M813" s="234">
        <f t="shared" si="68"/>
        <v>0</v>
      </c>
      <c r="N813" s="11">
        <f>IF(Q813="x",0,IF(J813&lt;(INDEX(Lookup!$U$2:$U$10,MATCH($D$47,Lookup!$S$2:$S$10,0))),0,$L$12*K813))</f>
        <v>0</v>
      </c>
      <c r="O813" s="234">
        <f t="shared" si="69"/>
        <v>0</v>
      </c>
      <c r="P813" s="10"/>
      <c r="Q813" s="9"/>
      <c r="S813" s="340">
        <f t="shared" si="70"/>
        <v>0</v>
      </c>
      <c r="T813" s="340">
        <f t="shared" si="71"/>
        <v>0</v>
      </c>
    </row>
    <row r="814" spans="2:20" ht="14.4" x14ac:dyDescent="0.3">
      <c r="B814" s="30"/>
      <c r="C814" s="16"/>
      <c r="D814" s="16"/>
      <c r="E814" s="25"/>
      <c r="F814" s="16"/>
      <c r="G814" s="15"/>
      <c r="H814" s="14"/>
      <c r="I814" s="13"/>
      <c r="J814" s="13"/>
      <c r="K814" s="12"/>
      <c r="L814" s="232">
        <f t="shared" si="67"/>
        <v>0</v>
      </c>
      <c r="M814" s="234">
        <f t="shared" si="68"/>
        <v>0</v>
      </c>
      <c r="N814" s="11">
        <f>IF(Q814="x",0,IF(J814&lt;(INDEX(Lookup!$U$2:$U$10,MATCH($D$47,Lookup!$S$2:$S$10,0))),0,$L$12*K814))</f>
        <v>0</v>
      </c>
      <c r="O814" s="234">
        <f t="shared" si="69"/>
        <v>0</v>
      </c>
      <c r="P814" s="10"/>
      <c r="Q814" s="9"/>
      <c r="S814" s="340">
        <f t="shared" si="70"/>
        <v>0</v>
      </c>
      <c r="T814" s="340">
        <f t="shared" si="71"/>
        <v>0</v>
      </c>
    </row>
    <row r="815" spans="2:20" ht="14.4" x14ac:dyDescent="0.3">
      <c r="B815" s="30"/>
      <c r="C815" s="16"/>
      <c r="D815" s="16"/>
      <c r="E815" s="25"/>
      <c r="F815" s="16"/>
      <c r="G815" s="15"/>
      <c r="H815" s="14"/>
      <c r="I815" s="13"/>
      <c r="J815" s="13"/>
      <c r="K815" s="12"/>
      <c r="L815" s="232">
        <f t="shared" si="67"/>
        <v>0</v>
      </c>
      <c r="M815" s="234">
        <f t="shared" si="68"/>
        <v>0</v>
      </c>
      <c r="N815" s="11">
        <f>IF(Q815="x",0,IF(J815&lt;(INDEX(Lookup!$U$2:$U$10,MATCH($D$47,Lookup!$S$2:$S$10,0))),0,$L$12*K815))</f>
        <v>0</v>
      </c>
      <c r="O815" s="234">
        <f t="shared" si="69"/>
        <v>0</v>
      </c>
      <c r="P815" s="10"/>
      <c r="Q815" s="9"/>
      <c r="S815" s="340">
        <f t="shared" si="70"/>
        <v>0</v>
      </c>
      <c r="T815" s="340">
        <f t="shared" si="71"/>
        <v>0</v>
      </c>
    </row>
    <row r="816" spans="2:20" ht="14.4" x14ac:dyDescent="0.3">
      <c r="B816" s="30"/>
      <c r="C816" s="16"/>
      <c r="D816" s="16"/>
      <c r="E816" s="25"/>
      <c r="F816" s="16"/>
      <c r="G816" s="15"/>
      <c r="H816" s="14"/>
      <c r="I816" s="13"/>
      <c r="J816" s="13"/>
      <c r="K816" s="12"/>
      <c r="L816" s="232">
        <f t="shared" si="67"/>
        <v>0</v>
      </c>
      <c r="M816" s="234">
        <f t="shared" si="68"/>
        <v>0</v>
      </c>
      <c r="N816" s="11">
        <f>IF(Q816="x",0,IF(J816&lt;(INDEX(Lookup!$U$2:$U$10,MATCH($D$47,Lookup!$S$2:$S$10,0))),0,$L$12*K816))</f>
        <v>0</v>
      </c>
      <c r="O816" s="234">
        <f t="shared" si="69"/>
        <v>0</v>
      </c>
      <c r="P816" s="10"/>
      <c r="Q816" s="9"/>
      <c r="S816" s="340">
        <f t="shared" si="70"/>
        <v>0</v>
      </c>
      <c r="T816" s="340">
        <f t="shared" si="71"/>
        <v>0</v>
      </c>
    </row>
    <row r="817" spans="2:20" ht="14.4" x14ac:dyDescent="0.3">
      <c r="B817" s="30"/>
      <c r="C817" s="16"/>
      <c r="D817" s="16"/>
      <c r="E817" s="25"/>
      <c r="F817" s="16"/>
      <c r="G817" s="15"/>
      <c r="H817" s="14"/>
      <c r="I817" s="13"/>
      <c r="J817" s="13"/>
      <c r="K817" s="12"/>
      <c r="L817" s="232">
        <f t="shared" si="67"/>
        <v>0</v>
      </c>
      <c r="M817" s="234">
        <f t="shared" si="68"/>
        <v>0</v>
      </c>
      <c r="N817" s="11">
        <f>IF(Q817="x",0,IF(J817&lt;(INDEX(Lookup!$U$2:$U$10,MATCH($D$47,Lookup!$S$2:$S$10,0))),0,$L$12*K817))</f>
        <v>0</v>
      </c>
      <c r="O817" s="234">
        <f t="shared" si="69"/>
        <v>0</v>
      </c>
      <c r="P817" s="10"/>
      <c r="Q817" s="9"/>
      <c r="S817" s="340">
        <f t="shared" si="70"/>
        <v>0</v>
      </c>
      <c r="T817" s="340">
        <f t="shared" si="71"/>
        <v>0</v>
      </c>
    </row>
    <row r="818" spans="2:20" ht="14.4" x14ac:dyDescent="0.3">
      <c r="B818" s="30"/>
      <c r="C818" s="16"/>
      <c r="D818" s="16"/>
      <c r="E818" s="25"/>
      <c r="F818" s="16"/>
      <c r="G818" s="15"/>
      <c r="H818" s="14"/>
      <c r="I818" s="13"/>
      <c r="J818" s="13"/>
      <c r="K818" s="12"/>
      <c r="L818" s="232">
        <f t="shared" ref="L818:L881" si="72">IF(ROUNDDOWN(DATEDIF(I818,J818,"d")/7,0)&gt;$L$12,$L$12*K818,K818*ROUNDDOWN(DATEDIF(I818,J818,"d")/7,0))</f>
        <v>0</v>
      </c>
      <c r="M818" s="234">
        <f t="shared" ref="M818:M881" si="73">L818*$L$6</f>
        <v>0</v>
      </c>
      <c r="N818" s="11">
        <f>IF(Q818="x",0,IF(J818&lt;(INDEX(Lookup!$U$2:$U$10,MATCH($D$47,Lookup!$S$2:$S$10,0))),0,$L$12*K818))</f>
        <v>0</v>
      </c>
      <c r="O818" s="234">
        <f t="shared" ref="O818:O881" si="74">N818*$L$6</f>
        <v>0</v>
      </c>
      <c r="P818" s="10"/>
      <c r="Q818" s="9"/>
      <c r="S818" s="340">
        <f t="shared" si="70"/>
        <v>0</v>
      </c>
      <c r="T818" s="340">
        <f t="shared" si="71"/>
        <v>0</v>
      </c>
    </row>
    <row r="819" spans="2:20" ht="14.4" x14ac:dyDescent="0.3">
      <c r="B819" s="30"/>
      <c r="C819" s="16"/>
      <c r="D819" s="16"/>
      <c r="E819" s="25"/>
      <c r="F819" s="16"/>
      <c r="G819" s="15"/>
      <c r="H819" s="14"/>
      <c r="I819" s="13"/>
      <c r="J819" s="13"/>
      <c r="K819" s="12"/>
      <c r="L819" s="232">
        <f t="shared" si="72"/>
        <v>0</v>
      </c>
      <c r="M819" s="234">
        <f t="shared" si="73"/>
        <v>0</v>
      </c>
      <c r="N819" s="11">
        <f>IF(Q819="x",0,IF(J819&lt;(INDEX(Lookup!$U$2:$U$10,MATCH($D$47,Lookup!$S$2:$S$10,0))),0,$L$12*K819))</f>
        <v>0</v>
      </c>
      <c r="O819" s="234">
        <f t="shared" si="74"/>
        <v>0</v>
      </c>
      <c r="P819" s="10"/>
      <c r="Q819" s="9"/>
      <c r="S819" s="340">
        <f t="shared" ref="S819:S882" si="75">M819*$I$35</f>
        <v>0</v>
      </c>
      <c r="T819" s="340">
        <f t="shared" ref="T819:T882" si="76">O819*$I$44</f>
        <v>0</v>
      </c>
    </row>
    <row r="820" spans="2:20" ht="14.4" x14ac:dyDescent="0.3">
      <c r="B820" s="30"/>
      <c r="C820" s="16"/>
      <c r="D820" s="16"/>
      <c r="E820" s="25"/>
      <c r="F820" s="16"/>
      <c r="G820" s="15"/>
      <c r="H820" s="14"/>
      <c r="I820" s="13"/>
      <c r="J820" s="13"/>
      <c r="K820" s="12"/>
      <c r="L820" s="232">
        <f t="shared" si="72"/>
        <v>0</v>
      </c>
      <c r="M820" s="234">
        <f t="shared" si="73"/>
        <v>0</v>
      </c>
      <c r="N820" s="11">
        <f>IF(Q820="x",0,IF(J820&lt;(INDEX(Lookup!$U$2:$U$10,MATCH($D$47,Lookup!$S$2:$S$10,0))),0,$L$12*K820))</f>
        <v>0</v>
      </c>
      <c r="O820" s="234">
        <f t="shared" si="74"/>
        <v>0</v>
      </c>
      <c r="P820" s="10"/>
      <c r="Q820" s="9"/>
      <c r="S820" s="340">
        <f t="shared" si="75"/>
        <v>0</v>
      </c>
      <c r="T820" s="340">
        <f t="shared" si="76"/>
        <v>0</v>
      </c>
    </row>
    <row r="821" spans="2:20" ht="14.4" x14ac:dyDescent="0.3">
      <c r="B821" s="30"/>
      <c r="C821" s="16"/>
      <c r="D821" s="16"/>
      <c r="E821" s="25"/>
      <c r="F821" s="16"/>
      <c r="G821" s="15"/>
      <c r="H821" s="14"/>
      <c r="I821" s="13"/>
      <c r="J821" s="13"/>
      <c r="K821" s="12"/>
      <c r="L821" s="232">
        <f t="shared" si="72"/>
        <v>0</v>
      </c>
      <c r="M821" s="234">
        <f t="shared" si="73"/>
        <v>0</v>
      </c>
      <c r="N821" s="11">
        <f>IF(Q821="x",0,IF(J821&lt;(INDEX(Lookup!$U$2:$U$10,MATCH($D$47,Lookup!$S$2:$S$10,0))),0,$L$12*K821))</f>
        <v>0</v>
      </c>
      <c r="O821" s="234">
        <f t="shared" si="74"/>
        <v>0</v>
      </c>
      <c r="P821" s="10"/>
      <c r="Q821" s="9"/>
      <c r="S821" s="340">
        <f t="shared" si="75"/>
        <v>0</v>
      </c>
      <c r="T821" s="340">
        <f t="shared" si="76"/>
        <v>0</v>
      </c>
    </row>
    <row r="822" spans="2:20" ht="14.4" x14ac:dyDescent="0.3">
      <c r="B822" s="30"/>
      <c r="C822" s="16"/>
      <c r="D822" s="16"/>
      <c r="E822" s="25"/>
      <c r="F822" s="16"/>
      <c r="G822" s="15"/>
      <c r="H822" s="14"/>
      <c r="I822" s="13"/>
      <c r="J822" s="13"/>
      <c r="K822" s="12"/>
      <c r="L822" s="232">
        <f t="shared" si="72"/>
        <v>0</v>
      </c>
      <c r="M822" s="234">
        <f t="shared" si="73"/>
        <v>0</v>
      </c>
      <c r="N822" s="11">
        <f>IF(Q822="x",0,IF(J822&lt;(INDEX(Lookup!$U$2:$U$10,MATCH($D$47,Lookup!$S$2:$S$10,0))),0,$L$12*K822))</f>
        <v>0</v>
      </c>
      <c r="O822" s="234">
        <f t="shared" si="74"/>
        <v>0</v>
      </c>
      <c r="P822" s="10"/>
      <c r="Q822" s="9"/>
      <c r="S822" s="340">
        <f t="shared" si="75"/>
        <v>0</v>
      </c>
      <c r="T822" s="340">
        <f t="shared" si="76"/>
        <v>0</v>
      </c>
    </row>
    <row r="823" spans="2:20" ht="14.4" x14ac:dyDescent="0.3">
      <c r="B823" s="30"/>
      <c r="C823" s="16"/>
      <c r="D823" s="16"/>
      <c r="E823" s="25"/>
      <c r="F823" s="16"/>
      <c r="G823" s="15"/>
      <c r="H823" s="14"/>
      <c r="I823" s="13"/>
      <c r="J823" s="13"/>
      <c r="K823" s="12"/>
      <c r="L823" s="232">
        <f t="shared" si="72"/>
        <v>0</v>
      </c>
      <c r="M823" s="234">
        <f t="shared" si="73"/>
        <v>0</v>
      </c>
      <c r="N823" s="11">
        <f>IF(Q823="x",0,IF(J823&lt;(INDEX(Lookup!$U$2:$U$10,MATCH($D$47,Lookup!$S$2:$S$10,0))),0,$L$12*K823))</f>
        <v>0</v>
      </c>
      <c r="O823" s="234">
        <f t="shared" si="74"/>
        <v>0</v>
      </c>
      <c r="P823" s="10"/>
      <c r="Q823" s="9"/>
      <c r="S823" s="340">
        <f t="shared" si="75"/>
        <v>0</v>
      </c>
      <c r="T823" s="340">
        <f t="shared" si="76"/>
        <v>0</v>
      </c>
    </row>
    <row r="824" spans="2:20" ht="14.4" x14ac:dyDescent="0.3">
      <c r="B824" s="30"/>
      <c r="C824" s="16"/>
      <c r="D824" s="16"/>
      <c r="E824" s="25"/>
      <c r="F824" s="16"/>
      <c r="G824" s="15"/>
      <c r="H824" s="14"/>
      <c r="I824" s="13"/>
      <c r="J824" s="13"/>
      <c r="K824" s="12"/>
      <c r="L824" s="232">
        <f t="shared" si="72"/>
        <v>0</v>
      </c>
      <c r="M824" s="234">
        <f t="shared" si="73"/>
        <v>0</v>
      </c>
      <c r="N824" s="11">
        <f>IF(Q824="x",0,IF(J824&lt;(INDEX(Lookup!$U$2:$U$10,MATCH($D$47,Lookup!$S$2:$S$10,0))),0,$L$12*K824))</f>
        <v>0</v>
      </c>
      <c r="O824" s="234">
        <f t="shared" si="74"/>
        <v>0</v>
      </c>
      <c r="P824" s="10"/>
      <c r="Q824" s="9"/>
      <c r="S824" s="340">
        <f t="shared" si="75"/>
        <v>0</v>
      </c>
      <c r="T824" s="340">
        <f t="shared" si="76"/>
        <v>0</v>
      </c>
    </row>
    <row r="825" spans="2:20" ht="14.4" x14ac:dyDescent="0.3">
      <c r="B825" s="30"/>
      <c r="C825" s="16"/>
      <c r="D825" s="16"/>
      <c r="E825" s="25"/>
      <c r="F825" s="16"/>
      <c r="G825" s="15"/>
      <c r="H825" s="14"/>
      <c r="I825" s="13"/>
      <c r="J825" s="13"/>
      <c r="K825" s="12"/>
      <c r="L825" s="232">
        <f t="shared" si="72"/>
        <v>0</v>
      </c>
      <c r="M825" s="234">
        <f t="shared" si="73"/>
        <v>0</v>
      </c>
      <c r="N825" s="11">
        <f>IF(Q825="x",0,IF(J825&lt;(INDEX(Lookup!$U$2:$U$10,MATCH($D$47,Lookup!$S$2:$S$10,0))),0,$L$12*K825))</f>
        <v>0</v>
      </c>
      <c r="O825" s="234">
        <f t="shared" si="74"/>
        <v>0</v>
      </c>
      <c r="P825" s="10"/>
      <c r="Q825" s="9"/>
      <c r="S825" s="340">
        <f t="shared" si="75"/>
        <v>0</v>
      </c>
      <c r="T825" s="340">
        <f t="shared" si="76"/>
        <v>0</v>
      </c>
    </row>
    <row r="826" spans="2:20" ht="14.4" x14ac:dyDescent="0.3">
      <c r="B826" s="30"/>
      <c r="C826" s="16"/>
      <c r="D826" s="16"/>
      <c r="E826" s="25"/>
      <c r="F826" s="16"/>
      <c r="G826" s="15"/>
      <c r="H826" s="14"/>
      <c r="I826" s="13"/>
      <c r="J826" s="13"/>
      <c r="K826" s="12"/>
      <c r="L826" s="232">
        <f t="shared" si="72"/>
        <v>0</v>
      </c>
      <c r="M826" s="234">
        <f t="shared" si="73"/>
        <v>0</v>
      </c>
      <c r="N826" s="11">
        <f>IF(Q826="x",0,IF(J826&lt;(INDEX(Lookup!$U$2:$U$10,MATCH($D$47,Lookup!$S$2:$S$10,0))),0,$L$12*K826))</f>
        <v>0</v>
      </c>
      <c r="O826" s="234">
        <f t="shared" si="74"/>
        <v>0</v>
      </c>
      <c r="P826" s="10"/>
      <c r="Q826" s="9"/>
      <c r="S826" s="340">
        <f t="shared" si="75"/>
        <v>0</v>
      </c>
      <c r="T826" s="340">
        <f t="shared" si="76"/>
        <v>0</v>
      </c>
    </row>
    <row r="827" spans="2:20" ht="14.4" x14ac:dyDescent="0.3">
      <c r="B827" s="30"/>
      <c r="C827" s="16"/>
      <c r="D827" s="16"/>
      <c r="E827" s="25"/>
      <c r="F827" s="16"/>
      <c r="G827" s="15"/>
      <c r="H827" s="14"/>
      <c r="I827" s="13"/>
      <c r="J827" s="13"/>
      <c r="K827" s="12"/>
      <c r="L827" s="232">
        <f t="shared" si="72"/>
        <v>0</v>
      </c>
      <c r="M827" s="234">
        <f t="shared" si="73"/>
        <v>0</v>
      </c>
      <c r="N827" s="11">
        <f>IF(Q827="x",0,IF(J827&lt;(INDEX(Lookup!$U$2:$U$10,MATCH($D$47,Lookup!$S$2:$S$10,0))),0,$L$12*K827))</f>
        <v>0</v>
      </c>
      <c r="O827" s="234">
        <f t="shared" si="74"/>
        <v>0</v>
      </c>
      <c r="P827" s="10"/>
      <c r="Q827" s="9"/>
      <c r="S827" s="340">
        <f t="shared" si="75"/>
        <v>0</v>
      </c>
      <c r="T827" s="340">
        <f t="shared" si="76"/>
        <v>0</v>
      </c>
    </row>
    <row r="828" spans="2:20" ht="14.4" x14ac:dyDescent="0.3">
      <c r="B828" s="30"/>
      <c r="C828" s="16"/>
      <c r="D828" s="16"/>
      <c r="E828" s="25"/>
      <c r="F828" s="16"/>
      <c r="G828" s="15"/>
      <c r="H828" s="14"/>
      <c r="I828" s="13"/>
      <c r="J828" s="13"/>
      <c r="K828" s="12"/>
      <c r="L828" s="232">
        <f t="shared" si="72"/>
        <v>0</v>
      </c>
      <c r="M828" s="234">
        <f t="shared" si="73"/>
        <v>0</v>
      </c>
      <c r="N828" s="11">
        <f>IF(Q828="x",0,IF(J828&lt;(INDEX(Lookup!$U$2:$U$10,MATCH($D$47,Lookup!$S$2:$S$10,0))),0,$L$12*K828))</f>
        <v>0</v>
      </c>
      <c r="O828" s="234">
        <f t="shared" si="74"/>
        <v>0</v>
      </c>
      <c r="P828" s="10"/>
      <c r="Q828" s="9"/>
      <c r="S828" s="340">
        <f t="shared" si="75"/>
        <v>0</v>
      </c>
      <c r="T828" s="340">
        <f t="shared" si="76"/>
        <v>0</v>
      </c>
    </row>
    <row r="829" spans="2:20" ht="14.4" x14ac:dyDescent="0.3">
      <c r="B829" s="30"/>
      <c r="C829" s="16"/>
      <c r="D829" s="16"/>
      <c r="E829" s="25"/>
      <c r="F829" s="16"/>
      <c r="G829" s="15"/>
      <c r="H829" s="14"/>
      <c r="I829" s="13"/>
      <c r="J829" s="13"/>
      <c r="K829" s="12"/>
      <c r="L829" s="232">
        <f t="shared" si="72"/>
        <v>0</v>
      </c>
      <c r="M829" s="234">
        <f t="shared" si="73"/>
        <v>0</v>
      </c>
      <c r="N829" s="11">
        <f>IF(Q829="x",0,IF(J829&lt;(INDEX(Lookup!$U$2:$U$10,MATCH($D$47,Lookup!$S$2:$S$10,0))),0,$L$12*K829))</f>
        <v>0</v>
      </c>
      <c r="O829" s="234">
        <f t="shared" si="74"/>
        <v>0</v>
      </c>
      <c r="P829" s="10"/>
      <c r="Q829" s="9"/>
      <c r="S829" s="340">
        <f t="shared" si="75"/>
        <v>0</v>
      </c>
      <c r="T829" s="340">
        <f t="shared" si="76"/>
        <v>0</v>
      </c>
    </row>
    <row r="830" spans="2:20" ht="14.4" x14ac:dyDescent="0.3">
      <c r="B830" s="30"/>
      <c r="C830" s="16"/>
      <c r="D830" s="16"/>
      <c r="E830" s="25"/>
      <c r="F830" s="16"/>
      <c r="G830" s="15"/>
      <c r="H830" s="14"/>
      <c r="I830" s="13"/>
      <c r="J830" s="13"/>
      <c r="K830" s="12"/>
      <c r="L830" s="232">
        <f t="shared" si="72"/>
        <v>0</v>
      </c>
      <c r="M830" s="234">
        <f t="shared" si="73"/>
        <v>0</v>
      </c>
      <c r="N830" s="11">
        <f>IF(Q830="x",0,IF(J830&lt;(INDEX(Lookup!$U$2:$U$10,MATCH($D$47,Lookup!$S$2:$S$10,0))),0,$L$12*K830))</f>
        <v>0</v>
      </c>
      <c r="O830" s="234">
        <f t="shared" si="74"/>
        <v>0</v>
      </c>
      <c r="P830" s="10"/>
      <c r="Q830" s="9"/>
      <c r="S830" s="340">
        <f t="shared" si="75"/>
        <v>0</v>
      </c>
      <c r="T830" s="340">
        <f t="shared" si="76"/>
        <v>0</v>
      </c>
    </row>
    <row r="831" spans="2:20" ht="14.4" x14ac:dyDescent="0.3">
      <c r="B831" s="30"/>
      <c r="C831" s="16"/>
      <c r="D831" s="16"/>
      <c r="E831" s="25"/>
      <c r="F831" s="16"/>
      <c r="G831" s="15"/>
      <c r="H831" s="14"/>
      <c r="I831" s="13"/>
      <c r="J831" s="13"/>
      <c r="K831" s="12"/>
      <c r="L831" s="232">
        <f t="shared" si="72"/>
        <v>0</v>
      </c>
      <c r="M831" s="234">
        <f t="shared" si="73"/>
        <v>0</v>
      </c>
      <c r="N831" s="11">
        <f>IF(Q831="x",0,IF(J831&lt;(INDEX(Lookup!$U$2:$U$10,MATCH($D$47,Lookup!$S$2:$S$10,0))),0,$L$12*K831))</f>
        <v>0</v>
      </c>
      <c r="O831" s="234">
        <f t="shared" si="74"/>
        <v>0</v>
      </c>
      <c r="P831" s="10"/>
      <c r="Q831" s="9"/>
      <c r="S831" s="340">
        <f t="shared" si="75"/>
        <v>0</v>
      </c>
      <c r="T831" s="340">
        <f t="shared" si="76"/>
        <v>0</v>
      </c>
    </row>
    <row r="832" spans="2:20" ht="14.4" x14ac:dyDescent="0.3">
      <c r="B832" s="30"/>
      <c r="C832" s="16"/>
      <c r="D832" s="16"/>
      <c r="E832" s="25"/>
      <c r="F832" s="16"/>
      <c r="G832" s="15"/>
      <c r="H832" s="14"/>
      <c r="I832" s="13"/>
      <c r="J832" s="13"/>
      <c r="K832" s="12"/>
      <c r="L832" s="232">
        <f t="shared" si="72"/>
        <v>0</v>
      </c>
      <c r="M832" s="234">
        <f t="shared" si="73"/>
        <v>0</v>
      </c>
      <c r="N832" s="11">
        <f>IF(Q832="x",0,IF(J832&lt;(INDEX(Lookup!$U$2:$U$10,MATCH($D$47,Lookup!$S$2:$S$10,0))),0,$L$12*K832))</f>
        <v>0</v>
      </c>
      <c r="O832" s="234">
        <f t="shared" si="74"/>
        <v>0</v>
      </c>
      <c r="P832" s="10"/>
      <c r="Q832" s="9"/>
      <c r="S832" s="340">
        <f t="shared" si="75"/>
        <v>0</v>
      </c>
      <c r="T832" s="340">
        <f t="shared" si="76"/>
        <v>0</v>
      </c>
    </row>
    <row r="833" spans="2:20" ht="14.4" x14ac:dyDescent="0.3">
      <c r="B833" s="30"/>
      <c r="C833" s="16"/>
      <c r="D833" s="16"/>
      <c r="E833" s="25"/>
      <c r="F833" s="16"/>
      <c r="G833" s="15"/>
      <c r="H833" s="14"/>
      <c r="I833" s="13"/>
      <c r="J833" s="13"/>
      <c r="K833" s="12"/>
      <c r="L833" s="232">
        <f t="shared" si="72"/>
        <v>0</v>
      </c>
      <c r="M833" s="234">
        <f t="shared" si="73"/>
        <v>0</v>
      </c>
      <c r="N833" s="11">
        <f>IF(Q833="x",0,IF(J833&lt;(INDEX(Lookup!$U$2:$U$10,MATCH($D$47,Lookup!$S$2:$S$10,0))),0,$L$12*K833))</f>
        <v>0</v>
      </c>
      <c r="O833" s="234">
        <f t="shared" si="74"/>
        <v>0</v>
      </c>
      <c r="P833" s="10"/>
      <c r="Q833" s="9"/>
      <c r="S833" s="340">
        <f t="shared" si="75"/>
        <v>0</v>
      </c>
      <c r="T833" s="340">
        <f t="shared" si="76"/>
        <v>0</v>
      </c>
    </row>
    <row r="834" spans="2:20" ht="14.4" x14ac:dyDescent="0.3">
      <c r="B834" s="30"/>
      <c r="C834" s="16"/>
      <c r="D834" s="16"/>
      <c r="E834" s="25"/>
      <c r="F834" s="16"/>
      <c r="G834" s="15"/>
      <c r="H834" s="14"/>
      <c r="I834" s="13"/>
      <c r="J834" s="13"/>
      <c r="K834" s="12"/>
      <c r="L834" s="232">
        <f t="shared" si="72"/>
        <v>0</v>
      </c>
      <c r="M834" s="234">
        <f t="shared" si="73"/>
        <v>0</v>
      </c>
      <c r="N834" s="11">
        <f>IF(Q834="x",0,IF(J834&lt;(INDEX(Lookup!$U$2:$U$10,MATCH($D$47,Lookup!$S$2:$S$10,0))),0,$L$12*K834))</f>
        <v>0</v>
      </c>
      <c r="O834" s="234">
        <f t="shared" si="74"/>
        <v>0</v>
      </c>
      <c r="P834" s="10"/>
      <c r="Q834" s="9"/>
      <c r="S834" s="340">
        <f t="shared" si="75"/>
        <v>0</v>
      </c>
      <c r="T834" s="340">
        <f t="shared" si="76"/>
        <v>0</v>
      </c>
    </row>
    <row r="835" spans="2:20" ht="14.4" x14ac:dyDescent="0.3">
      <c r="B835" s="30"/>
      <c r="C835" s="16"/>
      <c r="D835" s="16"/>
      <c r="E835" s="25"/>
      <c r="F835" s="16"/>
      <c r="G835" s="15"/>
      <c r="H835" s="14"/>
      <c r="I835" s="13"/>
      <c r="J835" s="13"/>
      <c r="K835" s="12"/>
      <c r="L835" s="232">
        <f t="shared" si="72"/>
        <v>0</v>
      </c>
      <c r="M835" s="234">
        <f t="shared" si="73"/>
        <v>0</v>
      </c>
      <c r="N835" s="11">
        <f>IF(Q835="x",0,IF(J835&lt;(INDEX(Lookup!$U$2:$U$10,MATCH($D$47,Lookup!$S$2:$S$10,0))),0,$L$12*K835))</f>
        <v>0</v>
      </c>
      <c r="O835" s="234">
        <f t="shared" si="74"/>
        <v>0</v>
      </c>
      <c r="P835" s="10"/>
      <c r="Q835" s="9"/>
      <c r="S835" s="340">
        <f t="shared" si="75"/>
        <v>0</v>
      </c>
      <c r="T835" s="340">
        <f t="shared" si="76"/>
        <v>0</v>
      </c>
    </row>
    <row r="836" spans="2:20" ht="14.4" x14ac:dyDescent="0.3">
      <c r="B836" s="30"/>
      <c r="C836" s="16"/>
      <c r="D836" s="16"/>
      <c r="E836" s="25"/>
      <c r="F836" s="16"/>
      <c r="G836" s="15"/>
      <c r="H836" s="14"/>
      <c r="I836" s="13"/>
      <c r="J836" s="13"/>
      <c r="K836" s="12"/>
      <c r="L836" s="232">
        <f t="shared" si="72"/>
        <v>0</v>
      </c>
      <c r="M836" s="234">
        <f t="shared" si="73"/>
        <v>0</v>
      </c>
      <c r="N836" s="11">
        <f>IF(Q836="x",0,IF(J836&lt;(INDEX(Lookup!$U$2:$U$10,MATCH($D$47,Lookup!$S$2:$S$10,0))),0,$L$12*K836))</f>
        <v>0</v>
      </c>
      <c r="O836" s="234">
        <f t="shared" si="74"/>
        <v>0</v>
      </c>
      <c r="P836" s="10"/>
      <c r="Q836" s="9"/>
      <c r="S836" s="340">
        <f t="shared" si="75"/>
        <v>0</v>
      </c>
      <c r="T836" s="340">
        <f t="shared" si="76"/>
        <v>0</v>
      </c>
    </row>
    <row r="837" spans="2:20" ht="14.4" x14ac:dyDescent="0.3">
      <c r="B837" s="30"/>
      <c r="C837" s="16"/>
      <c r="D837" s="16"/>
      <c r="E837" s="25"/>
      <c r="F837" s="16"/>
      <c r="G837" s="15"/>
      <c r="H837" s="14"/>
      <c r="I837" s="13"/>
      <c r="J837" s="13"/>
      <c r="K837" s="12"/>
      <c r="L837" s="232">
        <f t="shared" si="72"/>
        <v>0</v>
      </c>
      <c r="M837" s="234">
        <f t="shared" si="73"/>
        <v>0</v>
      </c>
      <c r="N837" s="11">
        <f>IF(Q837="x",0,IF(J837&lt;(INDEX(Lookup!$U$2:$U$10,MATCH($D$47,Lookup!$S$2:$S$10,0))),0,$L$12*K837))</f>
        <v>0</v>
      </c>
      <c r="O837" s="234">
        <f t="shared" si="74"/>
        <v>0</v>
      </c>
      <c r="P837" s="10"/>
      <c r="Q837" s="9"/>
      <c r="S837" s="340">
        <f t="shared" si="75"/>
        <v>0</v>
      </c>
      <c r="T837" s="340">
        <f t="shared" si="76"/>
        <v>0</v>
      </c>
    </row>
    <row r="838" spans="2:20" ht="14.4" x14ac:dyDescent="0.3">
      <c r="B838" s="30"/>
      <c r="C838" s="16"/>
      <c r="D838" s="16"/>
      <c r="E838" s="25"/>
      <c r="F838" s="16"/>
      <c r="G838" s="15"/>
      <c r="H838" s="14"/>
      <c r="I838" s="13"/>
      <c r="J838" s="13"/>
      <c r="K838" s="12"/>
      <c r="L838" s="232">
        <f t="shared" si="72"/>
        <v>0</v>
      </c>
      <c r="M838" s="234">
        <f t="shared" si="73"/>
        <v>0</v>
      </c>
      <c r="N838" s="11">
        <f>IF(Q838="x",0,IF(J838&lt;(INDEX(Lookup!$U$2:$U$10,MATCH($D$47,Lookup!$S$2:$S$10,0))),0,$L$12*K838))</f>
        <v>0</v>
      </c>
      <c r="O838" s="234">
        <f t="shared" si="74"/>
        <v>0</v>
      </c>
      <c r="P838" s="10"/>
      <c r="Q838" s="9"/>
      <c r="S838" s="340">
        <f t="shared" si="75"/>
        <v>0</v>
      </c>
      <c r="T838" s="340">
        <f t="shared" si="76"/>
        <v>0</v>
      </c>
    </row>
    <row r="839" spans="2:20" ht="14.4" x14ac:dyDescent="0.3">
      <c r="B839" s="30"/>
      <c r="C839" s="16"/>
      <c r="D839" s="16"/>
      <c r="E839" s="25"/>
      <c r="F839" s="16"/>
      <c r="G839" s="15"/>
      <c r="H839" s="14"/>
      <c r="I839" s="13"/>
      <c r="J839" s="13"/>
      <c r="K839" s="12"/>
      <c r="L839" s="232">
        <f t="shared" si="72"/>
        <v>0</v>
      </c>
      <c r="M839" s="234">
        <f t="shared" si="73"/>
        <v>0</v>
      </c>
      <c r="N839" s="11">
        <f>IF(Q839="x",0,IF(J839&lt;(INDEX(Lookup!$U$2:$U$10,MATCH($D$47,Lookup!$S$2:$S$10,0))),0,$L$12*K839))</f>
        <v>0</v>
      </c>
      <c r="O839" s="234">
        <f t="shared" si="74"/>
        <v>0</v>
      </c>
      <c r="P839" s="10"/>
      <c r="Q839" s="9"/>
      <c r="S839" s="340">
        <f t="shared" si="75"/>
        <v>0</v>
      </c>
      <c r="T839" s="340">
        <f t="shared" si="76"/>
        <v>0</v>
      </c>
    </row>
    <row r="840" spans="2:20" ht="14.4" x14ac:dyDescent="0.3">
      <c r="B840" s="30"/>
      <c r="C840" s="16"/>
      <c r="D840" s="16"/>
      <c r="E840" s="25"/>
      <c r="F840" s="16"/>
      <c r="G840" s="15"/>
      <c r="H840" s="14"/>
      <c r="I840" s="13"/>
      <c r="J840" s="13"/>
      <c r="K840" s="12"/>
      <c r="L840" s="232">
        <f t="shared" si="72"/>
        <v>0</v>
      </c>
      <c r="M840" s="234">
        <f t="shared" si="73"/>
        <v>0</v>
      </c>
      <c r="N840" s="11">
        <f>IF(Q840="x",0,IF(J840&lt;(INDEX(Lookup!$U$2:$U$10,MATCH($D$47,Lookup!$S$2:$S$10,0))),0,$L$12*K840))</f>
        <v>0</v>
      </c>
      <c r="O840" s="234">
        <f t="shared" si="74"/>
        <v>0</v>
      </c>
      <c r="P840" s="10"/>
      <c r="Q840" s="9"/>
      <c r="S840" s="340">
        <f t="shared" si="75"/>
        <v>0</v>
      </c>
      <c r="T840" s="340">
        <f t="shared" si="76"/>
        <v>0</v>
      </c>
    </row>
    <row r="841" spans="2:20" ht="14.4" x14ac:dyDescent="0.3">
      <c r="B841" s="30"/>
      <c r="C841" s="16"/>
      <c r="D841" s="16"/>
      <c r="E841" s="25"/>
      <c r="F841" s="16"/>
      <c r="G841" s="15"/>
      <c r="H841" s="14"/>
      <c r="I841" s="13"/>
      <c r="J841" s="13"/>
      <c r="K841" s="12"/>
      <c r="L841" s="232">
        <f t="shared" si="72"/>
        <v>0</v>
      </c>
      <c r="M841" s="234">
        <f t="shared" si="73"/>
        <v>0</v>
      </c>
      <c r="N841" s="11">
        <f>IF(Q841="x",0,IF(J841&lt;(INDEX(Lookup!$U$2:$U$10,MATCH($D$47,Lookup!$S$2:$S$10,0))),0,$L$12*K841))</f>
        <v>0</v>
      </c>
      <c r="O841" s="234">
        <f t="shared" si="74"/>
        <v>0</v>
      </c>
      <c r="P841" s="10"/>
      <c r="Q841" s="9"/>
      <c r="S841" s="340">
        <f t="shared" si="75"/>
        <v>0</v>
      </c>
      <c r="T841" s="340">
        <f t="shared" si="76"/>
        <v>0</v>
      </c>
    </row>
    <row r="842" spans="2:20" ht="14.4" x14ac:dyDescent="0.3">
      <c r="B842" s="30"/>
      <c r="C842" s="16"/>
      <c r="D842" s="16"/>
      <c r="E842" s="25"/>
      <c r="F842" s="16"/>
      <c r="G842" s="15"/>
      <c r="H842" s="14"/>
      <c r="I842" s="13"/>
      <c r="J842" s="13"/>
      <c r="K842" s="12"/>
      <c r="L842" s="232">
        <f t="shared" si="72"/>
        <v>0</v>
      </c>
      <c r="M842" s="234">
        <f t="shared" si="73"/>
        <v>0</v>
      </c>
      <c r="N842" s="11">
        <f>IF(Q842="x",0,IF(J842&lt;(INDEX(Lookup!$U$2:$U$10,MATCH($D$47,Lookup!$S$2:$S$10,0))),0,$L$12*K842))</f>
        <v>0</v>
      </c>
      <c r="O842" s="234">
        <f t="shared" si="74"/>
        <v>0</v>
      </c>
      <c r="P842" s="10"/>
      <c r="Q842" s="9"/>
      <c r="S842" s="340">
        <f t="shared" si="75"/>
        <v>0</v>
      </c>
      <c r="T842" s="340">
        <f t="shared" si="76"/>
        <v>0</v>
      </c>
    </row>
    <row r="843" spans="2:20" ht="14.4" x14ac:dyDescent="0.3">
      <c r="B843" s="30"/>
      <c r="C843" s="16"/>
      <c r="D843" s="16"/>
      <c r="E843" s="25"/>
      <c r="F843" s="16"/>
      <c r="G843" s="15"/>
      <c r="H843" s="14"/>
      <c r="I843" s="13"/>
      <c r="J843" s="13"/>
      <c r="K843" s="12"/>
      <c r="L843" s="232">
        <f t="shared" si="72"/>
        <v>0</v>
      </c>
      <c r="M843" s="234">
        <f t="shared" si="73"/>
        <v>0</v>
      </c>
      <c r="N843" s="11">
        <f>IF(Q843="x",0,IF(J843&lt;(INDEX(Lookup!$U$2:$U$10,MATCH($D$47,Lookup!$S$2:$S$10,0))),0,$L$12*K843))</f>
        <v>0</v>
      </c>
      <c r="O843" s="234">
        <f t="shared" si="74"/>
        <v>0</v>
      </c>
      <c r="P843" s="10"/>
      <c r="Q843" s="9"/>
      <c r="S843" s="340">
        <f t="shared" si="75"/>
        <v>0</v>
      </c>
      <c r="T843" s="340">
        <f t="shared" si="76"/>
        <v>0</v>
      </c>
    </row>
    <row r="844" spans="2:20" ht="14.4" x14ac:dyDescent="0.3">
      <c r="B844" s="30"/>
      <c r="C844" s="16"/>
      <c r="D844" s="16"/>
      <c r="E844" s="25"/>
      <c r="F844" s="16"/>
      <c r="G844" s="15"/>
      <c r="H844" s="14"/>
      <c r="I844" s="13"/>
      <c r="J844" s="13"/>
      <c r="K844" s="12"/>
      <c r="L844" s="232">
        <f t="shared" si="72"/>
        <v>0</v>
      </c>
      <c r="M844" s="234">
        <f t="shared" si="73"/>
        <v>0</v>
      </c>
      <c r="N844" s="11">
        <f>IF(Q844="x",0,IF(J844&lt;(INDEX(Lookup!$U$2:$U$10,MATCH($D$47,Lookup!$S$2:$S$10,0))),0,$L$12*K844))</f>
        <v>0</v>
      </c>
      <c r="O844" s="234">
        <f t="shared" si="74"/>
        <v>0</v>
      </c>
      <c r="P844" s="10"/>
      <c r="Q844" s="9"/>
      <c r="S844" s="340">
        <f t="shared" si="75"/>
        <v>0</v>
      </c>
      <c r="T844" s="340">
        <f t="shared" si="76"/>
        <v>0</v>
      </c>
    </row>
    <row r="845" spans="2:20" ht="14.4" x14ac:dyDescent="0.3">
      <c r="B845" s="30"/>
      <c r="C845" s="16"/>
      <c r="D845" s="16"/>
      <c r="E845" s="25"/>
      <c r="F845" s="16"/>
      <c r="G845" s="15"/>
      <c r="H845" s="14"/>
      <c r="I845" s="13"/>
      <c r="J845" s="13"/>
      <c r="K845" s="12"/>
      <c r="L845" s="232">
        <f t="shared" si="72"/>
        <v>0</v>
      </c>
      <c r="M845" s="234">
        <f t="shared" si="73"/>
        <v>0</v>
      </c>
      <c r="N845" s="11">
        <f>IF(Q845="x",0,IF(J845&lt;(INDEX(Lookup!$U$2:$U$10,MATCH($D$47,Lookup!$S$2:$S$10,0))),0,$L$12*K845))</f>
        <v>0</v>
      </c>
      <c r="O845" s="234">
        <f t="shared" si="74"/>
        <v>0</v>
      </c>
      <c r="P845" s="10"/>
      <c r="Q845" s="9"/>
      <c r="S845" s="340">
        <f t="shared" si="75"/>
        <v>0</v>
      </c>
      <c r="T845" s="340">
        <f t="shared" si="76"/>
        <v>0</v>
      </c>
    </row>
    <row r="846" spans="2:20" ht="14.4" x14ac:dyDescent="0.3">
      <c r="B846" s="30"/>
      <c r="C846" s="16"/>
      <c r="D846" s="16"/>
      <c r="E846" s="25"/>
      <c r="F846" s="16"/>
      <c r="G846" s="15"/>
      <c r="H846" s="14"/>
      <c r="I846" s="13"/>
      <c r="J846" s="13"/>
      <c r="K846" s="12"/>
      <c r="L846" s="232">
        <f t="shared" si="72"/>
        <v>0</v>
      </c>
      <c r="M846" s="234">
        <f t="shared" si="73"/>
        <v>0</v>
      </c>
      <c r="N846" s="11">
        <f>IF(Q846="x",0,IF(J846&lt;(INDEX(Lookup!$U$2:$U$10,MATCH($D$47,Lookup!$S$2:$S$10,0))),0,$L$12*K846))</f>
        <v>0</v>
      </c>
      <c r="O846" s="234">
        <f t="shared" si="74"/>
        <v>0</v>
      </c>
      <c r="P846" s="10"/>
      <c r="Q846" s="9"/>
      <c r="S846" s="340">
        <f t="shared" si="75"/>
        <v>0</v>
      </c>
      <c r="T846" s="340">
        <f t="shared" si="76"/>
        <v>0</v>
      </c>
    </row>
    <row r="847" spans="2:20" ht="14.4" x14ac:dyDescent="0.3">
      <c r="B847" s="30"/>
      <c r="C847" s="16"/>
      <c r="D847" s="16"/>
      <c r="E847" s="25"/>
      <c r="F847" s="16"/>
      <c r="G847" s="15"/>
      <c r="H847" s="14"/>
      <c r="I847" s="13"/>
      <c r="J847" s="13"/>
      <c r="K847" s="12"/>
      <c r="L847" s="232">
        <f t="shared" si="72"/>
        <v>0</v>
      </c>
      <c r="M847" s="234">
        <f t="shared" si="73"/>
        <v>0</v>
      </c>
      <c r="N847" s="11">
        <f>IF(Q847="x",0,IF(J847&lt;(INDEX(Lookup!$U$2:$U$10,MATCH($D$47,Lookup!$S$2:$S$10,0))),0,$L$12*K847))</f>
        <v>0</v>
      </c>
      <c r="O847" s="234">
        <f t="shared" si="74"/>
        <v>0</v>
      </c>
      <c r="P847" s="10"/>
      <c r="Q847" s="9"/>
      <c r="S847" s="340">
        <f t="shared" si="75"/>
        <v>0</v>
      </c>
      <c r="T847" s="340">
        <f t="shared" si="76"/>
        <v>0</v>
      </c>
    </row>
    <row r="848" spans="2:20" ht="14.4" x14ac:dyDescent="0.3">
      <c r="B848" s="30"/>
      <c r="C848" s="16"/>
      <c r="D848" s="16"/>
      <c r="E848" s="25"/>
      <c r="F848" s="16"/>
      <c r="G848" s="15"/>
      <c r="H848" s="14"/>
      <c r="I848" s="13"/>
      <c r="J848" s="13"/>
      <c r="K848" s="12"/>
      <c r="L848" s="232">
        <f t="shared" si="72"/>
        <v>0</v>
      </c>
      <c r="M848" s="234">
        <f t="shared" si="73"/>
        <v>0</v>
      </c>
      <c r="N848" s="11">
        <f>IF(Q848="x",0,IF(J848&lt;(INDEX(Lookup!$U$2:$U$10,MATCH($D$47,Lookup!$S$2:$S$10,0))),0,$L$12*K848))</f>
        <v>0</v>
      </c>
      <c r="O848" s="234">
        <f t="shared" si="74"/>
        <v>0</v>
      </c>
      <c r="P848" s="10"/>
      <c r="Q848" s="9"/>
      <c r="S848" s="340">
        <f t="shared" si="75"/>
        <v>0</v>
      </c>
      <c r="T848" s="340">
        <f t="shared" si="76"/>
        <v>0</v>
      </c>
    </row>
    <row r="849" spans="2:20" ht="14.4" x14ac:dyDescent="0.3">
      <c r="B849" s="30"/>
      <c r="C849" s="16"/>
      <c r="D849" s="16"/>
      <c r="E849" s="25"/>
      <c r="F849" s="16"/>
      <c r="G849" s="15"/>
      <c r="H849" s="14"/>
      <c r="I849" s="13"/>
      <c r="J849" s="13"/>
      <c r="K849" s="12"/>
      <c r="L849" s="232">
        <f t="shared" si="72"/>
        <v>0</v>
      </c>
      <c r="M849" s="234">
        <f t="shared" si="73"/>
        <v>0</v>
      </c>
      <c r="N849" s="11">
        <f>IF(Q849="x",0,IF(J849&lt;(INDEX(Lookup!$U$2:$U$10,MATCH($D$47,Lookup!$S$2:$S$10,0))),0,$L$12*K849))</f>
        <v>0</v>
      </c>
      <c r="O849" s="234">
        <f t="shared" si="74"/>
        <v>0</v>
      </c>
      <c r="P849" s="10"/>
      <c r="Q849" s="9"/>
      <c r="S849" s="340">
        <f t="shared" si="75"/>
        <v>0</v>
      </c>
      <c r="T849" s="340">
        <f t="shared" si="76"/>
        <v>0</v>
      </c>
    </row>
    <row r="850" spans="2:20" ht="14.4" x14ac:dyDescent="0.3">
      <c r="B850" s="30"/>
      <c r="C850" s="16"/>
      <c r="D850" s="16"/>
      <c r="E850" s="25"/>
      <c r="F850" s="16"/>
      <c r="G850" s="15"/>
      <c r="H850" s="14"/>
      <c r="I850" s="13"/>
      <c r="J850" s="13"/>
      <c r="K850" s="12"/>
      <c r="L850" s="232">
        <f t="shared" si="72"/>
        <v>0</v>
      </c>
      <c r="M850" s="234">
        <f t="shared" si="73"/>
        <v>0</v>
      </c>
      <c r="N850" s="11">
        <f>IF(Q850="x",0,IF(J850&lt;(INDEX(Lookup!$U$2:$U$10,MATCH($D$47,Lookup!$S$2:$S$10,0))),0,$L$12*K850))</f>
        <v>0</v>
      </c>
      <c r="O850" s="234">
        <f t="shared" si="74"/>
        <v>0</v>
      </c>
      <c r="P850" s="10"/>
      <c r="Q850" s="9"/>
      <c r="S850" s="340">
        <f t="shared" si="75"/>
        <v>0</v>
      </c>
      <c r="T850" s="340">
        <f t="shared" si="76"/>
        <v>0</v>
      </c>
    </row>
    <row r="851" spans="2:20" ht="14.4" x14ac:dyDescent="0.3">
      <c r="B851" s="30"/>
      <c r="C851" s="16"/>
      <c r="D851" s="16"/>
      <c r="E851" s="25"/>
      <c r="F851" s="16"/>
      <c r="G851" s="15"/>
      <c r="H851" s="14"/>
      <c r="I851" s="13"/>
      <c r="J851" s="13"/>
      <c r="K851" s="12"/>
      <c r="L851" s="232">
        <f t="shared" si="72"/>
        <v>0</v>
      </c>
      <c r="M851" s="234">
        <f t="shared" si="73"/>
        <v>0</v>
      </c>
      <c r="N851" s="11">
        <f>IF(Q851="x",0,IF(J851&lt;(INDEX(Lookup!$U$2:$U$10,MATCH($D$47,Lookup!$S$2:$S$10,0))),0,$L$12*K851))</f>
        <v>0</v>
      </c>
      <c r="O851" s="234">
        <f t="shared" si="74"/>
        <v>0</v>
      </c>
      <c r="P851" s="10"/>
      <c r="Q851" s="9"/>
      <c r="S851" s="340">
        <f t="shared" si="75"/>
        <v>0</v>
      </c>
      <c r="T851" s="340">
        <f t="shared" si="76"/>
        <v>0</v>
      </c>
    </row>
    <row r="852" spans="2:20" ht="14.4" x14ac:dyDescent="0.3">
      <c r="B852" s="30"/>
      <c r="C852" s="16"/>
      <c r="D852" s="16"/>
      <c r="E852" s="25"/>
      <c r="F852" s="16"/>
      <c r="G852" s="15"/>
      <c r="H852" s="14"/>
      <c r="I852" s="13"/>
      <c r="J852" s="13"/>
      <c r="K852" s="12"/>
      <c r="L852" s="232">
        <f t="shared" si="72"/>
        <v>0</v>
      </c>
      <c r="M852" s="234">
        <f t="shared" si="73"/>
        <v>0</v>
      </c>
      <c r="N852" s="11">
        <f>IF(Q852="x",0,IF(J852&lt;(INDEX(Lookup!$U$2:$U$10,MATCH($D$47,Lookup!$S$2:$S$10,0))),0,$L$12*K852))</f>
        <v>0</v>
      </c>
      <c r="O852" s="234">
        <f t="shared" si="74"/>
        <v>0</v>
      </c>
      <c r="P852" s="10"/>
      <c r="Q852" s="9"/>
      <c r="S852" s="340">
        <f t="shared" si="75"/>
        <v>0</v>
      </c>
      <c r="T852" s="340">
        <f t="shared" si="76"/>
        <v>0</v>
      </c>
    </row>
    <row r="853" spans="2:20" ht="14.4" x14ac:dyDescent="0.3">
      <c r="B853" s="30"/>
      <c r="C853" s="16"/>
      <c r="D853" s="16"/>
      <c r="E853" s="25"/>
      <c r="F853" s="16"/>
      <c r="G853" s="15"/>
      <c r="H853" s="14"/>
      <c r="I853" s="13"/>
      <c r="J853" s="13"/>
      <c r="K853" s="12"/>
      <c r="L853" s="232">
        <f t="shared" si="72"/>
        <v>0</v>
      </c>
      <c r="M853" s="234">
        <f t="shared" si="73"/>
        <v>0</v>
      </c>
      <c r="N853" s="11">
        <f>IF(Q853="x",0,IF(J853&lt;(INDEX(Lookup!$U$2:$U$10,MATCH($D$47,Lookup!$S$2:$S$10,0))),0,$L$12*K853))</f>
        <v>0</v>
      </c>
      <c r="O853" s="234">
        <f t="shared" si="74"/>
        <v>0</v>
      </c>
      <c r="P853" s="10"/>
      <c r="Q853" s="9"/>
      <c r="S853" s="340">
        <f t="shared" si="75"/>
        <v>0</v>
      </c>
      <c r="T853" s="340">
        <f t="shared" si="76"/>
        <v>0</v>
      </c>
    </row>
    <row r="854" spans="2:20" ht="14.4" x14ac:dyDescent="0.3">
      <c r="B854" s="30"/>
      <c r="C854" s="16"/>
      <c r="D854" s="16"/>
      <c r="E854" s="25"/>
      <c r="F854" s="16"/>
      <c r="G854" s="15"/>
      <c r="H854" s="14"/>
      <c r="I854" s="13"/>
      <c r="J854" s="13"/>
      <c r="K854" s="12"/>
      <c r="L854" s="232">
        <f t="shared" si="72"/>
        <v>0</v>
      </c>
      <c r="M854" s="234">
        <f t="shared" si="73"/>
        <v>0</v>
      </c>
      <c r="N854" s="11">
        <f>IF(Q854="x",0,IF(J854&lt;(INDEX(Lookup!$U$2:$U$10,MATCH($D$47,Lookup!$S$2:$S$10,0))),0,$L$12*K854))</f>
        <v>0</v>
      </c>
      <c r="O854" s="234">
        <f t="shared" si="74"/>
        <v>0</v>
      </c>
      <c r="P854" s="10"/>
      <c r="Q854" s="9"/>
      <c r="S854" s="340">
        <f t="shared" si="75"/>
        <v>0</v>
      </c>
      <c r="T854" s="340">
        <f t="shared" si="76"/>
        <v>0</v>
      </c>
    </row>
    <row r="855" spans="2:20" ht="14.4" x14ac:dyDescent="0.3">
      <c r="B855" s="30"/>
      <c r="C855" s="16"/>
      <c r="D855" s="16"/>
      <c r="E855" s="25"/>
      <c r="F855" s="16"/>
      <c r="G855" s="15"/>
      <c r="H855" s="14"/>
      <c r="I855" s="13"/>
      <c r="J855" s="13"/>
      <c r="K855" s="12"/>
      <c r="L855" s="232">
        <f t="shared" si="72"/>
        <v>0</v>
      </c>
      <c r="M855" s="234">
        <f t="shared" si="73"/>
        <v>0</v>
      </c>
      <c r="N855" s="11">
        <f>IF(Q855="x",0,IF(J855&lt;(INDEX(Lookup!$U$2:$U$10,MATCH($D$47,Lookup!$S$2:$S$10,0))),0,$L$12*K855))</f>
        <v>0</v>
      </c>
      <c r="O855" s="234">
        <f t="shared" si="74"/>
        <v>0</v>
      </c>
      <c r="P855" s="10"/>
      <c r="Q855" s="9"/>
      <c r="S855" s="340">
        <f t="shared" si="75"/>
        <v>0</v>
      </c>
      <c r="T855" s="340">
        <f t="shared" si="76"/>
        <v>0</v>
      </c>
    </row>
    <row r="856" spans="2:20" ht="14.4" x14ac:dyDescent="0.3">
      <c r="B856" s="30"/>
      <c r="C856" s="16"/>
      <c r="D856" s="16"/>
      <c r="E856" s="25"/>
      <c r="F856" s="16"/>
      <c r="G856" s="15"/>
      <c r="H856" s="14"/>
      <c r="I856" s="13"/>
      <c r="J856" s="13"/>
      <c r="K856" s="12"/>
      <c r="L856" s="232">
        <f t="shared" si="72"/>
        <v>0</v>
      </c>
      <c r="M856" s="234">
        <f t="shared" si="73"/>
        <v>0</v>
      </c>
      <c r="N856" s="11">
        <f>IF(Q856="x",0,IF(J856&lt;(INDEX(Lookup!$U$2:$U$10,MATCH($D$47,Lookup!$S$2:$S$10,0))),0,$L$12*K856))</f>
        <v>0</v>
      </c>
      <c r="O856" s="234">
        <f t="shared" si="74"/>
        <v>0</v>
      </c>
      <c r="P856" s="10"/>
      <c r="Q856" s="9"/>
      <c r="S856" s="340">
        <f t="shared" si="75"/>
        <v>0</v>
      </c>
      <c r="T856" s="340">
        <f t="shared" si="76"/>
        <v>0</v>
      </c>
    </row>
    <row r="857" spans="2:20" ht="14.4" x14ac:dyDescent="0.3">
      <c r="B857" s="30"/>
      <c r="C857" s="16"/>
      <c r="D857" s="16"/>
      <c r="E857" s="25"/>
      <c r="F857" s="16"/>
      <c r="G857" s="15"/>
      <c r="H857" s="14"/>
      <c r="I857" s="13"/>
      <c r="J857" s="13"/>
      <c r="K857" s="12"/>
      <c r="L857" s="232">
        <f t="shared" si="72"/>
        <v>0</v>
      </c>
      <c r="M857" s="234">
        <f t="shared" si="73"/>
        <v>0</v>
      </c>
      <c r="N857" s="11">
        <f>IF(Q857="x",0,IF(J857&lt;(INDEX(Lookup!$U$2:$U$10,MATCH($D$47,Lookup!$S$2:$S$10,0))),0,$L$12*K857))</f>
        <v>0</v>
      </c>
      <c r="O857" s="234">
        <f t="shared" si="74"/>
        <v>0</v>
      </c>
      <c r="P857" s="10"/>
      <c r="Q857" s="9"/>
      <c r="S857" s="340">
        <f t="shared" si="75"/>
        <v>0</v>
      </c>
      <c r="T857" s="340">
        <f t="shared" si="76"/>
        <v>0</v>
      </c>
    </row>
    <row r="858" spans="2:20" ht="14.4" x14ac:dyDescent="0.3">
      <c r="B858" s="30"/>
      <c r="C858" s="16"/>
      <c r="D858" s="16"/>
      <c r="E858" s="25"/>
      <c r="F858" s="16"/>
      <c r="G858" s="15"/>
      <c r="H858" s="14"/>
      <c r="I858" s="13"/>
      <c r="J858" s="13"/>
      <c r="K858" s="12"/>
      <c r="L858" s="232">
        <f t="shared" si="72"/>
        <v>0</v>
      </c>
      <c r="M858" s="234">
        <f t="shared" si="73"/>
        <v>0</v>
      </c>
      <c r="N858" s="11">
        <f>IF(Q858="x",0,IF(J858&lt;(INDEX(Lookup!$U$2:$U$10,MATCH($D$47,Lookup!$S$2:$S$10,0))),0,$L$12*K858))</f>
        <v>0</v>
      </c>
      <c r="O858" s="234">
        <f t="shared" si="74"/>
        <v>0</v>
      </c>
      <c r="P858" s="10"/>
      <c r="Q858" s="9"/>
      <c r="S858" s="340">
        <f t="shared" si="75"/>
        <v>0</v>
      </c>
      <c r="T858" s="340">
        <f t="shared" si="76"/>
        <v>0</v>
      </c>
    </row>
    <row r="859" spans="2:20" ht="14.4" x14ac:dyDescent="0.3">
      <c r="B859" s="30"/>
      <c r="C859" s="16"/>
      <c r="D859" s="16"/>
      <c r="E859" s="25"/>
      <c r="F859" s="16"/>
      <c r="G859" s="15"/>
      <c r="H859" s="14"/>
      <c r="I859" s="13"/>
      <c r="J859" s="13"/>
      <c r="K859" s="12"/>
      <c r="L859" s="232">
        <f t="shared" si="72"/>
        <v>0</v>
      </c>
      <c r="M859" s="234">
        <f t="shared" si="73"/>
        <v>0</v>
      </c>
      <c r="N859" s="11">
        <f>IF(Q859="x",0,IF(J859&lt;(INDEX(Lookup!$U$2:$U$10,MATCH($D$47,Lookup!$S$2:$S$10,0))),0,$L$12*K859))</f>
        <v>0</v>
      </c>
      <c r="O859" s="234">
        <f t="shared" si="74"/>
        <v>0</v>
      </c>
      <c r="P859" s="10"/>
      <c r="Q859" s="9"/>
      <c r="S859" s="340">
        <f t="shared" si="75"/>
        <v>0</v>
      </c>
      <c r="T859" s="340">
        <f t="shared" si="76"/>
        <v>0</v>
      </c>
    </row>
    <row r="860" spans="2:20" ht="14.4" x14ac:dyDescent="0.3">
      <c r="B860" s="30"/>
      <c r="C860" s="16"/>
      <c r="D860" s="16"/>
      <c r="E860" s="25"/>
      <c r="F860" s="16"/>
      <c r="G860" s="15"/>
      <c r="H860" s="14"/>
      <c r="I860" s="13"/>
      <c r="J860" s="13"/>
      <c r="K860" s="12"/>
      <c r="L860" s="232">
        <f t="shared" si="72"/>
        <v>0</v>
      </c>
      <c r="M860" s="234">
        <f t="shared" si="73"/>
        <v>0</v>
      </c>
      <c r="N860" s="11">
        <f>IF(Q860="x",0,IF(J860&lt;(INDEX(Lookup!$U$2:$U$10,MATCH($D$47,Lookup!$S$2:$S$10,0))),0,$L$12*K860))</f>
        <v>0</v>
      </c>
      <c r="O860" s="234">
        <f t="shared" si="74"/>
        <v>0</v>
      </c>
      <c r="P860" s="10"/>
      <c r="Q860" s="9"/>
      <c r="S860" s="340">
        <f t="shared" si="75"/>
        <v>0</v>
      </c>
      <c r="T860" s="340">
        <f t="shared" si="76"/>
        <v>0</v>
      </c>
    </row>
    <row r="861" spans="2:20" ht="14.4" x14ac:dyDescent="0.3">
      <c r="B861" s="30"/>
      <c r="C861" s="16"/>
      <c r="D861" s="16"/>
      <c r="E861" s="25"/>
      <c r="F861" s="16"/>
      <c r="G861" s="15"/>
      <c r="H861" s="14"/>
      <c r="I861" s="13"/>
      <c r="J861" s="13"/>
      <c r="K861" s="12"/>
      <c r="L861" s="232">
        <f t="shared" si="72"/>
        <v>0</v>
      </c>
      <c r="M861" s="234">
        <f t="shared" si="73"/>
        <v>0</v>
      </c>
      <c r="N861" s="11">
        <f>IF(Q861="x",0,IF(J861&lt;(INDEX(Lookup!$U$2:$U$10,MATCH($D$47,Lookup!$S$2:$S$10,0))),0,$L$12*K861))</f>
        <v>0</v>
      </c>
      <c r="O861" s="234">
        <f t="shared" si="74"/>
        <v>0</v>
      </c>
      <c r="P861" s="10"/>
      <c r="Q861" s="9"/>
      <c r="S861" s="340">
        <f t="shared" si="75"/>
        <v>0</v>
      </c>
      <c r="T861" s="340">
        <f t="shared" si="76"/>
        <v>0</v>
      </c>
    </row>
    <row r="862" spans="2:20" ht="14.4" x14ac:dyDescent="0.3">
      <c r="B862" s="30"/>
      <c r="C862" s="16"/>
      <c r="D862" s="16"/>
      <c r="E862" s="25"/>
      <c r="F862" s="16"/>
      <c r="G862" s="15"/>
      <c r="H862" s="14"/>
      <c r="I862" s="13"/>
      <c r="J862" s="13"/>
      <c r="K862" s="12"/>
      <c r="L862" s="232">
        <f t="shared" si="72"/>
        <v>0</v>
      </c>
      <c r="M862" s="234">
        <f t="shared" si="73"/>
        <v>0</v>
      </c>
      <c r="N862" s="11">
        <f>IF(Q862="x",0,IF(J862&lt;(INDEX(Lookup!$U$2:$U$10,MATCH($D$47,Lookup!$S$2:$S$10,0))),0,$L$12*K862))</f>
        <v>0</v>
      </c>
      <c r="O862" s="234">
        <f t="shared" si="74"/>
        <v>0</v>
      </c>
      <c r="P862" s="10"/>
      <c r="Q862" s="9"/>
      <c r="S862" s="340">
        <f t="shared" si="75"/>
        <v>0</v>
      </c>
      <c r="T862" s="340">
        <f t="shared" si="76"/>
        <v>0</v>
      </c>
    </row>
    <row r="863" spans="2:20" ht="14.4" x14ac:dyDescent="0.3">
      <c r="B863" s="30"/>
      <c r="C863" s="16"/>
      <c r="D863" s="16"/>
      <c r="E863" s="25"/>
      <c r="F863" s="16"/>
      <c r="G863" s="15"/>
      <c r="H863" s="14"/>
      <c r="I863" s="13"/>
      <c r="J863" s="13"/>
      <c r="K863" s="12"/>
      <c r="L863" s="232">
        <f t="shared" si="72"/>
        <v>0</v>
      </c>
      <c r="M863" s="234">
        <f t="shared" si="73"/>
        <v>0</v>
      </c>
      <c r="N863" s="11">
        <f>IF(Q863="x",0,IF(J863&lt;(INDEX(Lookup!$U$2:$U$10,MATCH($D$47,Lookup!$S$2:$S$10,0))),0,$L$12*K863))</f>
        <v>0</v>
      </c>
      <c r="O863" s="234">
        <f t="shared" si="74"/>
        <v>0</v>
      </c>
      <c r="P863" s="10"/>
      <c r="Q863" s="9"/>
      <c r="S863" s="340">
        <f t="shared" si="75"/>
        <v>0</v>
      </c>
      <c r="T863" s="340">
        <f t="shared" si="76"/>
        <v>0</v>
      </c>
    </row>
    <row r="864" spans="2:20" ht="14.4" x14ac:dyDescent="0.3">
      <c r="B864" s="30"/>
      <c r="C864" s="16"/>
      <c r="D864" s="16"/>
      <c r="E864" s="25"/>
      <c r="F864" s="16"/>
      <c r="G864" s="15"/>
      <c r="H864" s="14"/>
      <c r="I864" s="13"/>
      <c r="J864" s="13"/>
      <c r="K864" s="12"/>
      <c r="L864" s="232">
        <f t="shared" si="72"/>
        <v>0</v>
      </c>
      <c r="M864" s="234">
        <f t="shared" si="73"/>
        <v>0</v>
      </c>
      <c r="N864" s="11">
        <f>IF(Q864="x",0,IF(J864&lt;(INDEX(Lookup!$U$2:$U$10,MATCH($D$47,Lookup!$S$2:$S$10,0))),0,$L$12*K864))</f>
        <v>0</v>
      </c>
      <c r="O864" s="234">
        <f t="shared" si="74"/>
        <v>0</v>
      </c>
      <c r="P864" s="10"/>
      <c r="Q864" s="9"/>
      <c r="S864" s="340">
        <f t="shared" si="75"/>
        <v>0</v>
      </c>
      <c r="T864" s="340">
        <f t="shared" si="76"/>
        <v>0</v>
      </c>
    </row>
    <row r="865" spans="2:20" ht="14.4" x14ac:dyDescent="0.3">
      <c r="B865" s="30"/>
      <c r="C865" s="16"/>
      <c r="D865" s="16"/>
      <c r="E865" s="25"/>
      <c r="F865" s="16"/>
      <c r="G865" s="15"/>
      <c r="H865" s="14"/>
      <c r="I865" s="13"/>
      <c r="J865" s="13"/>
      <c r="K865" s="12"/>
      <c r="L865" s="232">
        <f t="shared" si="72"/>
        <v>0</v>
      </c>
      <c r="M865" s="234">
        <f t="shared" si="73"/>
        <v>0</v>
      </c>
      <c r="N865" s="11">
        <f>IF(Q865="x",0,IF(J865&lt;(INDEX(Lookup!$U$2:$U$10,MATCH($D$47,Lookup!$S$2:$S$10,0))),0,$L$12*K865))</f>
        <v>0</v>
      </c>
      <c r="O865" s="234">
        <f t="shared" si="74"/>
        <v>0</v>
      </c>
      <c r="P865" s="10"/>
      <c r="Q865" s="9"/>
      <c r="S865" s="340">
        <f t="shared" si="75"/>
        <v>0</v>
      </c>
      <c r="T865" s="340">
        <f t="shared" si="76"/>
        <v>0</v>
      </c>
    </row>
    <row r="866" spans="2:20" ht="14.4" x14ac:dyDescent="0.3">
      <c r="B866" s="30"/>
      <c r="C866" s="16"/>
      <c r="D866" s="16"/>
      <c r="E866" s="25"/>
      <c r="F866" s="16"/>
      <c r="G866" s="15"/>
      <c r="H866" s="14"/>
      <c r="I866" s="13"/>
      <c r="J866" s="13"/>
      <c r="K866" s="12"/>
      <c r="L866" s="232">
        <f t="shared" si="72"/>
        <v>0</v>
      </c>
      <c r="M866" s="234">
        <f t="shared" si="73"/>
        <v>0</v>
      </c>
      <c r="N866" s="11">
        <f>IF(Q866="x",0,IF(J866&lt;(INDEX(Lookup!$U$2:$U$10,MATCH($D$47,Lookup!$S$2:$S$10,0))),0,$L$12*K866))</f>
        <v>0</v>
      </c>
      <c r="O866" s="234">
        <f t="shared" si="74"/>
        <v>0</v>
      </c>
      <c r="P866" s="10"/>
      <c r="Q866" s="9"/>
      <c r="S866" s="340">
        <f t="shared" si="75"/>
        <v>0</v>
      </c>
      <c r="T866" s="340">
        <f t="shared" si="76"/>
        <v>0</v>
      </c>
    </row>
    <row r="867" spans="2:20" ht="14.4" x14ac:dyDescent="0.3">
      <c r="B867" s="30"/>
      <c r="C867" s="16"/>
      <c r="D867" s="16"/>
      <c r="E867" s="25"/>
      <c r="F867" s="16"/>
      <c r="G867" s="15"/>
      <c r="H867" s="14"/>
      <c r="I867" s="13"/>
      <c r="J867" s="13"/>
      <c r="K867" s="12"/>
      <c r="L867" s="232">
        <f t="shared" si="72"/>
        <v>0</v>
      </c>
      <c r="M867" s="234">
        <f t="shared" si="73"/>
        <v>0</v>
      </c>
      <c r="N867" s="11">
        <f>IF(Q867="x",0,IF(J867&lt;(INDEX(Lookup!$U$2:$U$10,MATCH($D$47,Lookup!$S$2:$S$10,0))),0,$L$12*K867))</f>
        <v>0</v>
      </c>
      <c r="O867" s="234">
        <f t="shared" si="74"/>
        <v>0</v>
      </c>
      <c r="P867" s="10"/>
      <c r="Q867" s="9"/>
      <c r="S867" s="340">
        <f t="shared" si="75"/>
        <v>0</v>
      </c>
      <c r="T867" s="340">
        <f t="shared" si="76"/>
        <v>0</v>
      </c>
    </row>
    <row r="868" spans="2:20" ht="14.4" x14ac:dyDescent="0.3">
      <c r="B868" s="30"/>
      <c r="C868" s="16"/>
      <c r="D868" s="16"/>
      <c r="E868" s="25"/>
      <c r="F868" s="16"/>
      <c r="G868" s="15"/>
      <c r="H868" s="14"/>
      <c r="I868" s="13"/>
      <c r="J868" s="13"/>
      <c r="K868" s="12"/>
      <c r="L868" s="232">
        <f t="shared" si="72"/>
        <v>0</v>
      </c>
      <c r="M868" s="234">
        <f t="shared" si="73"/>
        <v>0</v>
      </c>
      <c r="N868" s="11">
        <f>IF(Q868="x",0,IF(J868&lt;(INDEX(Lookup!$U$2:$U$10,MATCH($D$47,Lookup!$S$2:$S$10,0))),0,$L$12*K868))</f>
        <v>0</v>
      </c>
      <c r="O868" s="234">
        <f t="shared" si="74"/>
        <v>0</v>
      </c>
      <c r="P868" s="10"/>
      <c r="Q868" s="9"/>
      <c r="S868" s="340">
        <f t="shared" si="75"/>
        <v>0</v>
      </c>
      <c r="T868" s="340">
        <f t="shared" si="76"/>
        <v>0</v>
      </c>
    </row>
    <row r="869" spans="2:20" ht="14.4" x14ac:dyDescent="0.3">
      <c r="B869" s="30"/>
      <c r="C869" s="16"/>
      <c r="D869" s="16"/>
      <c r="E869" s="25"/>
      <c r="F869" s="16"/>
      <c r="G869" s="15"/>
      <c r="H869" s="14"/>
      <c r="I869" s="13"/>
      <c r="J869" s="13"/>
      <c r="K869" s="12"/>
      <c r="L869" s="232">
        <f t="shared" si="72"/>
        <v>0</v>
      </c>
      <c r="M869" s="234">
        <f t="shared" si="73"/>
        <v>0</v>
      </c>
      <c r="N869" s="11">
        <f>IF(Q869="x",0,IF(J869&lt;(INDEX(Lookup!$U$2:$U$10,MATCH($D$47,Lookup!$S$2:$S$10,0))),0,$L$12*K869))</f>
        <v>0</v>
      </c>
      <c r="O869" s="234">
        <f t="shared" si="74"/>
        <v>0</v>
      </c>
      <c r="P869" s="10"/>
      <c r="Q869" s="9"/>
      <c r="S869" s="340">
        <f t="shared" si="75"/>
        <v>0</v>
      </c>
      <c r="T869" s="340">
        <f t="shared" si="76"/>
        <v>0</v>
      </c>
    </row>
    <row r="870" spans="2:20" ht="14.4" x14ac:dyDescent="0.3">
      <c r="B870" s="30"/>
      <c r="C870" s="16"/>
      <c r="D870" s="16"/>
      <c r="E870" s="25"/>
      <c r="F870" s="16"/>
      <c r="G870" s="15"/>
      <c r="H870" s="14"/>
      <c r="I870" s="13"/>
      <c r="J870" s="13"/>
      <c r="K870" s="12"/>
      <c r="L870" s="232">
        <f t="shared" si="72"/>
        <v>0</v>
      </c>
      <c r="M870" s="234">
        <f t="shared" si="73"/>
        <v>0</v>
      </c>
      <c r="N870" s="11">
        <f>IF(Q870="x",0,IF(J870&lt;(INDEX(Lookup!$U$2:$U$10,MATCH($D$47,Lookup!$S$2:$S$10,0))),0,$L$12*K870))</f>
        <v>0</v>
      </c>
      <c r="O870" s="234">
        <f t="shared" si="74"/>
        <v>0</v>
      </c>
      <c r="P870" s="10"/>
      <c r="Q870" s="9"/>
      <c r="S870" s="340">
        <f t="shared" si="75"/>
        <v>0</v>
      </c>
      <c r="T870" s="340">
        <f t="shared" si="76"/>
        <v>0</v>
      </c>
    </row>
    <row r="871" spans="2:20" ht="14.4" x14ac:dyDescent="0.3">
      <c r="B871" s="30"/>
      <c r="C871" s="16"/>
      <c r="D871" s="16"/>
      <c r="E871" s="25"/>
      <c r="F871" s="16"/>
      <c r="G871" s="15"/>
      <c r="H871" s="14"/>
      <c r="I871" s="13"/>
      <c r="J871" s="13"/>
      <c r="K871" s="12"/>
      <c r="L871" s="232">
        <f t="shared" si="72"/>
        <v>0</v>
      </c>
      <c r="M871" s="234">
        <f t="shared" si="73"/>
        <v>0</v>
      </c>
      <c r="N871" s="11">
        <f>IF(Q871="x",0,IF(J871&lt;(INDEX(Lookup!$U$2:$U$10,MATCH($D$47,Lookup!$S$2:$S$10,0))),0,$L$12*K871))</f>
        <v>0</v>
      </c>
      <c r="O871" s="234">
        <f t="shared" si="74"/>
        <v>0</v>
      </c>
      <c r="P871" s="10"/>
      <c r="Q871" s="9"/>
      <c r="S871" s="340">
        <f t="shared" si="75"/>
        <v>0</v>
      </c>
      <c r="T871" s="340">
        <f t="shared" si="76"/>
        <v>0</v>
      </c>
    </row>
    <row r="872" spans="2:20" ht="14.4" x14ac:dyDescent="0.3">
      <c r="B872" s="30"/>
      <c r="C872" s="16"/>
      <c r="D872" s="16"/>
      <c r="E872" s="25"/>
      <c r="F872" s="16"/>
      <c r="G872" s="15"/>
      <c r="H872" s="14"/>
      <c r="I872" s="13"/>
      <c r="J872" s="13"/>
      <c r="K872" s="12"/>
      <c r="L872" s="232">
        <f t="shared" si="72"/>
        <v>0</v>
      </c>
      <c r="M872" s="234">
        <f t="shared" si="73"/>
        <v>0</v>
      </c>
      <c r="N872" s="11">
        <f>IF(Q872="x",0,IF(J872&lt;(INDEX(Lookup!$U$2:$U$10,MATCH($D$47,Lookup!$S$2:$S$10,0))),0,$L$12*K872))</f>
        <v>0</v>
      </c>
      <c r="O872" s="234">
        <f t="shared" si="74"/>
        <v>0</v>
      </c>
      <c r="P872" s="10"/>
      <c r="Q872" s="9"/>
      <c r="S872" s="340">
        <f t="shared" si="75"/>
        <v>0</v>
      </c>
      <c r="T872" s="340">
        <f t="shared" si="76"/>
        <v>0</v>
      </c>
    </row>
    <row r="873" spans="2:20" ht="14.4" x14ac:dyDescent="0.3">
      <c r="B873" s="30"/>
      <c r="C873" s="16"/>
      <c r="D873" s="16"/>
      <c r="E873" s="25"/>
      <c r="F873" s="16"/>
      <c r="G873" s="15"/>
      <c r="H873" s="14"/>
      <c r="I873" s="13"/>
      <c r="J873" s="13"/>
      <c r="K873" s="12"/>
      <c r="L873" s="232">
        <f t="shared" si="72"/>
        <v>0</v>
      </c>
      <c r="M873" s="234">
        <f t="shared" si="73"/>
        <v>0</v>
      </c>
      <c r="N873" s="11">
        <f>IF(Q873="x",0,IF(J873&lt;(INDEX(Lookup!$U$2:$U$10,MATCH($D$47,Lookup!$S$2:$S$10,0))),0,$L$12*K873))</f>
        <v>0</v>
      </c>
      <c r="O873" s="234">
        <f t="shared" si="74"/>
        <v>0</v>
      </c>
      <c r="P873" s="10"/>
      <c r="Q873" s="9"/>
      <c r="S873" s="340">
        <f t="shared" si="75"/>
        <v>0</v>
      </c>
      <c r="T873" s="340">
        <f t="shared" si="76"/>
        <v>0</v>
      </c>
    </row>
    <row r="874" spans="2:20" ht="14.4" x14ac:dyDescent="0.3">
      <c r="B874" s="30"/>
      <c r="C874" s="16"/>
      <c r="D874" s="16"/>
      <c r="E874" s="25"/>
      <c r="F874" s="16"/>
      <c r="G874" s="15"/>
      <c r="H874" s="14"/>
      <c r="I874" s="13"/>
      <c r="J874" s="13"/>
      <c r="K874" s="12"/>
      <c r="L874" s="232">
        <f t="shared" si="72"/>
        <v>0</v>
      </c>
      <c r="M874" s="234">
        <f t="shared" si="73"/>
        <v>0</v>
      </c>
      <c r="N874" s="11">
        <f>IF(Q874="x",0,IF(J874&lt;(INDEX(Lookup!$U$2:$U$10,MATCH($D$47,Lookup!$S$2:$S$10,0))),0,$L$12*K874))</f>
        <v>0</v>
      </c>
      <c r="O874" s="234">
        <f t="shared" si="74"/>
        <v>0</v>
      </c>
      <c r="P874" s="10"/>
      <c r="Q874" s="9"/>
      <c r="S874" s="340">
        <f t="shared" si="75"/>
        <v>0</v>
      </c>
      <c r="T874" s="340">
        <f t="shared" si="76"/>
        <v>0</v>
      </c>
    </row>
    <row r="875" spans="2:20" ht="14.4" x14ac:dyDescent="0.3">
      <c r="B875" s="30"/>
      <c r="C875" s="16"/>
      <c r="D875" s="16"/>
      <c r="E875" s="25"/>
      <c r="F875" s="16"/>
      <c r="G875" s="15"/>
      <c r="H875" s="14"/>
      <c r="I875" s="13"/>
      <c r="J875" s="13"/>
      <c r="K875" s="12"/>
      <c r="L875" s="232">
        <f t="shared" si="72"/>
        <v>0</v>
      </c>
      <c r="M875" s="234">
        <f t="shared" si="73"/>
        <v>0</v>
      </c>
      <c r="N875" s="11">
        <f>IF(Q875="x",0,IF(J875&lt;(INDEX(Lookup!$U$2:$U$10,MATCH($D$47,Lookup!$S$2:$S$10,0))),0,$L$12*K875))</f>
        <v>0</v>
      </c>
      <c r="O875" s="234">
        <f t="shared" si="74"/>
        <v>0</v>
      </c>
      <c r="P875" s="10"/>
      <c r="Q875" s="9"/>
      <c r="S875" s="340">
        <f t="shared" si="75"/>
        <v>0</v>
      </c>
      <c r="T875" s="340">
        <f t="shared" si="76"/>
        <v>0</v>
      </c>
    </row>
    <row r="876" spans="2:20" ht="14.4" x14ac:dyDescent="0.3">
      <c r="B876" s="30"/>
      <c r="C876" s="16"/>
      <c r="D876" s="16"/>
      <c r="E876" s="25"/>
      <c r="F876" s="16"/>
      <c r="G876" s="15"/>
      <c r="H876" s="14"/>
      <c r="I876" s="13"/>
      <c r="J876" s="13"/>
      <c r="K876" s="12"/>
      <c r="L876" s="232">
        <f t="shared" si="72"/>
        <v>0</v>
      </c>
      <c r="M876" s="234">
        <f t="shared" si="73"/>
        <v>0</v>
      </c>
      <c r="N876" s="11">
        <f>IF(Q876="x",0,IF(J876&lt;(INDEX(Lookup!$U$2:$U$10,MATCH($D$47,Lookup!$S$2:$S$10,0))),0,$L$12*K876))</f>
        <v>0</v>
      </c>
      <c r="O876" s="234">
        <f t="shared" si="74"/>
        <v>0</v>
      </c>
      <c r="P876" s="10"/>
      <c r="Q876" s="9"/>
      <c r="S876" s="340">
        <f t="shared" si="75"/>
        <v>0</v>
      </c>
      <c r="T876" s="340">
        <f t="shared" si="76"/>
        <v>0</v>
      </c>
    </row>
    <row r="877" spans="2:20" ht="14.4" x14ac:dyDescent="0.3">
      <c r="B877" s="30"/>
      <c r="C877" s="16"/>
      <c r="D877" s="16"/>
      <c r="E877" s="25"/>
      <c r="F877" s="16"/>
      <c r="G877" s="15"/>
      <c r="H877" s="14"/>
      <c r="I877" s="13"/>
      <c r="J877" s="13"/>
      <c r="K877" s="12"/>
      <c r="L877" s="232">
        <f t="shared" si="72"/>
        <v>0</v>
      </c>
      <c r="M877" s="234">
        <f t="shared" si="73"/>
        <v>0</v>
      </c>
      <c r="N877" s="11">
        <f>IF(Q877="x",0,IF(J877&lt;(INDEX(Lookup!$U$2:$U$10,MATCH($D$47,Lookup!$S$2:$S$10,0))),0,$L$12*K877))</f>
        <v>0</v>
      </c>
      <c r="O877" s="234">
        <f t="shared" si="74"/>
        <v>0</v>
      </c>
      <c r="P877" s="10"/>
      <c r="Q877" s="9"/>
      <c r="S877" s="340">
        <f t="shared" si="75"/>
        <v>0</v>
      </c>
      <c r="T877" s="340">
        <f t="shared" si="76"/>
        <v>0</v>
      </c>
    </row>
    <row r="878" spans="2:20" ht="14.4" x14ac:dyDescent="0.3">
      <c r="B878" s="30"/>
      <c r="C878" s="16"/>
      <c r="D878" s="16"/>
      <c r="E878" s="25"/>
      <c r="F878" s="16"/>
      <c r="G878" s="15"/>
      <c r="H878" s="14"/>
      <c r="I878" s="13"/>
      <c r="J878" s="13"/>
      <c r="K878" s="12"/>
      <c r="L878" s="232">
        <f t="shared" si="72"/>
        <v>0</v>
      </c>
      <c r="M878" s="234">
        <f t="shared" si="73"/>
        <v>0</v>
      </c>
      <c r="N878" s="11">
        <f>IF(Q878="x",0,IF(J878&lt;(INDEX(Lookup!$U$2:$U$10,MATCH($D$47,Lookup!$S$2:$S$10,0))),0,$L$12*K878))</f>
        <v>0</v>
      </c>
      <c r="O878" s="234">
        <f t="shared" si="74"/>
        <v>0</v>
      </c>
      <c r="P878" s="10"/>
      <c r="Q878" s="9"/>
      <c r="S878" s="340">
        <f t="shared" si="75"/>
        <v>0</v>
      </c>
      <c r="T878" s="340">
        <f t="shared" si="76"/>
        <v>0</v>
      </c>
    </row>
    <row r="879" spans="2:20" ht="14.4" x14ac:dyDescent="0.3">
      <c r="B879" s="30"/>
      <c r="C879" s="16"/>
      <c r="D879" s="16"/>
      <c r="E879" s="25"/>
      <c r="F879" s="16"/>
      <c r="G879" s="15"/>
      <c r="H879" s="14"/>
      <c r="I879" s="13"/>
      <c r="J879" s="13"/>
      <c r="K879" s="12"/>
      <c r="L879" s="232">
        <f t="shared" si="72"/>
        <v>0</v>
      </c>
      <c r="M879" s="234">
        <f t="shared" si="73"/>
        <v>0</v>
      </c>
      <c r="N879" s="11">
        <f>IF(Q879="x",0,IF(J879&lt;(INDEX(Lookup!$U$2:$U$10,MATCH($D$47,Lookup!$S$2:$S$10,0))),0,$L$12*K879))</f>
        <v>0</v>
      </c>
      <c r="O879" s="234">
        <f t="shared" si="74"/>
        <v>0</v>
      </c>
      <c r="P879" s="10"/>
      <c r="Q879" s="9"/>
      <c r="S879" s="340">
        <f t="shared" si="75"/>
        <v>0</v>
      </c>
      <c r="T879" s="340">
        <f t="shared" si="76"/>
        <v>0</v>
      </c>
    </row>
    <row r="880" spans="2:20" ht="14.4" x14ac:dyDescent="0.3">
      <c r="B880" s="30"/>
      <c r="C880" s="16"/>
      <c r="D880" s="16"/>
      <c r="E880" s="25"/>
      <c r="F880" s="16"/>
      <c r="G880" s="15"/>
      <c r="H880" s="14"/>
      <c r="I880" s="13"/>
      <c r="J880" s="13"/>
      <c r="K880" s="12"/>
      <c r="L880" s="232">
        <f t="shared" si="72"/>
        <v>0</v>
      </c>
      <c r="M880" s="234">
        <f t="shared" si="73"/>
        <v>0</v>
      </c>
      <c r="N880" s="11">
        <f>IF(Q880="x",0,IF(J880&lt;(INDEX(Lookup!$U$2:$U$10,MATCH($D$47,Lookup!$S$2:$S$10,0))),0,$L$12*K880))</f>
        <v>0</v>
      </c>
      <c r="O880" s="234">
        <f t="shared" si="74"/>
        <v>0</v>
      </c>
      <c r="P880" s="10"/>
      <c r="Q880" s="9"/>
      <c r="S880" s="340">
        <f t="shared" si="75"/>
        <v>0</v>
      </c>
      <c r="T880" s="340">
        <f t="shared" si="76"/>
        <v>0</v>
      </c>
    </row>
    <row r="881" spans="2:20" ht="14.4" x14ac:dyDescent="0.3">
      <c r="B881" s="30"/>
      <c r="C881" s="16"/>
      <c r="D881" s="16"/>
      <c r="E881" s="25"/>
      <c r="F881" s="16"/>
      <c r="G881" s="15"/>
      <c r="H881" s="14"/>
      <c r="I881" s="13"/>
      <c r="J881" s="13"/>
      <c r="K881" s="12"/>
      <c r="L881" s="232">
        <f t="shared" si="72"/>
        <v>0</v>
      </c>
      <c r="M881" s="234">
        <f t="shared" si="73"/>
        <v>0</v>
      </c>
      <c r="N881" s="11">
        <f>IF(Q881="x",0,IF(J881&lt;(INDEX(Lookup!$U$2:$U$10,MATCH($D$47,Lookup!$S$2:$S$10,0))),0,$L$12*K881))</f>
        <v>0</v>
      </c>
      <c r="O881" s="234">
        <f t="shared" si="74"/>
        <v>0</v>
      </c>
      <c r="P881" s="10"/>
      <c r="Q881" s="9"/>
      <c r="S881" s="340">
        <f t="shared" si="75"/>
        <v>0</v>
      </c>
      <c r="T881" s="340">
        <f t="shared" si="76"/>
        <v>0</v>
      </c>
    </row>
    <row r="882" spans="2:20" ht="14.4" x14ac:dyDescent="0.3">
      <c r="B882" s="30"/>
      <c r="C882" s="16"/>
      <c r="D882" s="16"/>
      <c r="E882" s="25"/>
      <c r="F882" s="16"/>
      <c r="G882" s="15"/>
      <c r="H882" s="14"/>
      <c r="I882" s="13"/>
      <c r="J882" s="13"/>
      <c r="K882" s="12"/>
      <c r="L882" s="232">
        <f t="shared" ref="L882:L945" si="77">IF(ROUNDDOWN(DATEDIF(I882,J882,"d")/7,0)&gt;$L$12,$L$12*K882,K882*ROUNDDOWN(DATEDIF(I882,J882,"d")/7,0))</f>
        <v>0</v>
      </c>
      <c r="M882" s="234">
        <f t="shared" ref="M882:M945" si="78">L882*$L$6</f>
        <v>0</v>
      </c>
      <c r="N882" s="11">
        <f>IF(Q882="x",0,IF(J882&lt;(INDEX(Lookup!$U$2:$U$10,MATCH($D$47,Lookup!$S$2:$S$10,0))),0,$L$12*K882))</f>
        <v>0</v>
      </c>
      <c r="O882" s="234">
        <f t="shared" ref="O882:O945" si="79">N882*$L$6</f>
        <v>0</v>
      </c>
      <c r="P882" s="10"/>
      <c r="Q882" s="9"/>
      <c r="S882" s="340">
        <f t="shared" si="75"/>
        <v>0</v>
      </c>
      <c r="T882" s="340">
        <f t="shared" si="76"/>
        <v>0</v>
      </c>
    </row>
    <row r="883" spans="2:20" ht="14.4" x14ac:dyDescent="0.3">
      <c r="B883" s="30"/>
      <c r="C883" s="16"/>
      <c r="D883" s="16"/>
      <c r="E883" s="25"/>
      <c r="F883" s="16"/>
      <c r="G883" s="15"/>
      <c r="H883" s="14"/>
      <c r="I883" s="13"/>
      <c r="J883" s="13"/>
      <c r="K883" s="12"/>
      <c r="L883" s="232">
        <f t="shared" si="77"/>
        <v>0</v>
      </c>
      <c r="M883" s="234">
        <f t="shared" si="78"/>
        <v>0</v>
      </c>
      <c r="N883" s="11">
        <f>IF(Q883="x",0,IF(J883&lt;(INDEX(Lookup!$U$2:$U$10,MATCH($D$47,Lookup!$S$2:$S$10,0))),0,$L$12*K883))</f>
        <v>0</v>
      </c>
      <c r="O883" s="234">
        <f t="shared" si="79"/>
        <v>0</v>
      </c>
      <c r="P883" s="10"/>
      <c r="Q883" s="9"/>
      <c r="S883" s="340">
        <f t="shared" ref="S883:S946" si="80">M883*$I$35</f>
        <v>0</v>
      </c>
      <c r="T883" s="340">
        <f t="shared" ref="T883:T946" si="81">O883*$I$44</f>
        <v>0</v>
      </c>
    </row>
    <row r="884" spans="2:20" ht="14.4" x14ac:dyDescent="0.3">
      <c r="B884" s="30"/>
      <c r="C884" s="16"/>
      <c r="D884" s="16"/>
      <c r="E884" s="25"/>
      <c r="F884" s="16"/>
      <c r="G884" s="15"/>
      <c r="H884" s="14"/>
      <c r="I884" s="13"/>
      <c r="J884" s="13"/>
      <c r="K884" s="12"/>
      <c r="L884" s="232">
        <f t="shared" si="77"/>
        <v>0</v>
      </c>
      <c r="M884" s="234">
        <f t="shared" si="78"/>
        <v>0</v>
      </c>
      <c r="N884" s="11">
        <f>IF(Q884="x",0,IF(J884&lt;(INDEX(Lookup!$U$2:$U$10,MATCH($D$47,Lookup!$S$2:$S$10,0))),0,$L$12*K884))</f>
        <v>0</v>
      </c>
      <c r="O884" s="234">
        <f t="shared" si="79"/>
        <v>0</v>
      </c>
      <c r="P884" s="10"/>
      <c r="Q884" s="9"/>
      <c r="S884" s="340">
        <f t="shared" si="80"/>
        <v>0</v>
      </c>
      <c r="T884" s="340">
        <f t="shared" si="81"/>
        <v>0</v>
      </c>
    </row>
    <row r="885" spans="2:20" ht="14.4" x14ac:dyDescent="0.3">
      <c r="B885" s="30"/>
      <c r="C885" s="16"/>
      <c r="D885" s="16"/>
      <c r="E885" s="25"/>
      <c r="F885" s="16"/>
      <c r="G885" s="15"/>
      <c r="H885" s="14"/>
      <c r="I885" s="13"/>
      <c r="J885" s="13"/>
      <c r="K885" s="12"/>
      <c r="L885" s="232">
        <f t="shared" si="77"/>
        <v>0</v>
      </c>
      <c r="M885" s="234">
        <f t="shared" si="78"/>
        <v>0</v>
      </c>
      <c r="N885" s="11">
        <f>IF(Q885="x",0,IF(J885&lt;(INDEX(Lookup!$U$2:$U$10,MATCH($D$47,Lookup!$S$2:$S$10,0))),0,$L$12*K885))</f>
        <v>0</v>
      </c>
      <c r="O885" s="234">
        <f t="shared" si="79"/>
        <v>0</v>
      </c>
      <c r="P885" s="10"/>
      <c r="Q885" s="9"/>
      <c r="S885" s="340">
        <f t="shared" si="80"/>
        <v>0</v>
      </c>
      <c r="T885" s="340">
        <f t="shared" si="81"/>
        <v>0</v>
      </c>
    </row>
    <row r="886" spans="2:20" ht="14.4" x14ac:dyDescent="0.3">
      <c r="B886" s="30"/>
      <c r="C886" s="16"/>
      <c r="D886" s="16"/>
      <c r="E886" s="25"/>
      <c r="F886" s="16"/>
      <c r="G886" s="15"/>
      <c r="H886" s="14"/>
      <c r="I886" s="13"/>
      <c r="J886" s="13"/>
      <c r="K886" s="12"/>
      <c r="L886" s="232">
        <f t="shared" si="77"/>
        <v>0</v>
      </c>
      <c r="M886" s="234">
        <f t="shared" si="78"/>
        <v>0</v>
      </c>
      <c r="N886" s="11">
        <f>IF(Q886="x",0,IF(J886&lt;(INDEX(Lookup!$U$2:$U$10,MATCH($D$47,Lookup!$S$2:$S$10,0))),0,$L$12*K886))</f>
        <v>0</v>
      </c>
      <c r="O886" s="234">
        <f t="shared" si="79"/>
        <v>0</v>
      </c>
      <c r="P886" s="10"/>
      <c r="Q886" s="9"/>
      <c r="S886" s="340">
        <f t="shared" si="80"/>
        <v>0</v>
      </c>
      <c r="T886" s="340">
        <f t="shared" si="81"/>
        <v>0</v>
      </c>
    </row>
    <row r="887" spans="2:20" ht="14.4" x14ac:dyDescent="0.3">
      <c r="B887" s="30"/>
      <c r="C887" s="16"/>
      <c r="D887" s="16"/>
      <c r="E887" s="25"/>
      <c r="F887" s="16"/>
      <c r="G887" s="15"/>
      <c r="H887" s="14"/>
      <c r="I887" s="13"/>
      <c r="J887" s="13"/>
      <c r="K887" s="12"/>
      <c r="L887" s="232">
        <f t="shared" si="77"/>
        <v>0</v>
      </c>
      <c r="M887" s="234">
        <f t="shared" si="78"/>
        <v>0</v>
      </c>
      <c r="N887" s="11">
        <f>IF(Q887="x",0,IF(J887&lt;(INDEX(Lookup!$U$2:$U$10,MATCH($D$47,Lookup!$S$2:$S$10,0))),0,$L$12*K887))</f>
        <v>0</v>
      </c>
      <c r="O887" s="234">
        <f t="shared" si="79"/>
        <v>0</v>
      </c>
      <c r="P887" s="10"/>
      <c r="Q887" s="9"/>
      <c r="S887" s="340">
        <f t="shared" si="80"/>
        <v>0</v>
      </c>
      <c r="T887" s="340">
        <f t="shared" si="81"/>
        <v>0</v>
      </c>
    </row>
    <row r="888" spans="2:20" ht="14.4" x14ac:dyDescent="0.3">
      <c r="B888" s="30"/>
      <c r="C888" s="16"/>
      <c r="D888" s="16"/>
      <c r="E888" s="25"/>
      <c r="F888" s="16"/>
      <c r="G888" s="15"/>
      <c r="H888" s="14"/>
      <c r="I888" s="13"/>
      <c r="J888" s="13"/>
      <c r="K888" s="12"/>
      <c r="L888" s="232">
        <f t="shared" si="77"/>
        <v>0</v>
      </c>
      <c r="M888" s="234">
        <f t="shared" si="78"/>
        <v>0</v>
      </c>
      <c r="N888" s="11">
        <f>IF(Q888="x",0,IF(J888&lt;(INDEX(Lookup!$U$2:$U$10,MATCH($D$47,Lookup!$S$2:$S$10,0))),0,$L$12*K888))</f>
        <v>0</v>
      </c>
      <c r="O888" s="234">
        <f t="shared" si="79"/>
        <v>0</v>
      </c>
      <c r="P888" s="10"/>
      <c r="Q888" s="9"/>
      <c r="S888" s="340">
        <f t="shared" si="80"/>
        <v>0</v>
      </c>
      <c r="T888" s="340">
        <f t="shared" si="81"/>
        <v>0</v>
      </c>
    </row>
    <row r="889" spans="2:20" ht="14.4" x14ac:dyDescent="0.3">
      <c r="B889" s="30"/>
      <c r="C889" s="16"/>
      <c r="D889" s="16"/>
      <c r="E889" s="25"/>
      <c r="F889" s="16"/>
      <c r="G889" s="15"/>
      <c r="H889" s="14"/>
      <c r="I889" s="13"/>
      <c r="J889" s="13"/>
      <c r="K889" s="12"/>
      <c r="L889" s="232">
        <f t="shared" si="77"/>
        <v>0</v>
      </c>
      <c r="M889" s="234">
        <f t="shared" si="78"/>
        <v>0</v>
      </c>
      <c r="N889" s="11">
        <f>IF(Q889="x",0,IF(J889&lt;(INDEX(Lookup!$U$2:$U$10,MATCH($D$47,Lookup!$S$2:$S$10,0))),0,$L$12*K889))</f>
        <v>0</v>
      </c>
      <c r="O889" s="234">
        <f t="shared" si="79"/>
        <v>0</v>
      </c>
      <c r="P889" s="10"/>
      <c r="Q889" s="9"/>
      <c r="S889" s="340">
        <f t="shared" si="80"/>
        <v>0</v>
      </c>
      <c r="T889" s="340">
        <f t="shared" si="81"/>
        <v>0</v>
      </c>
    </row>
    <row r="890" spans="2:20" ht="14.4" x14ac:dyDescent="0.3">
      <c r="B890" s="30"/>
      <c r="C890" s="16"/>
      <c r="D890" s="16"/>
      <c r="E890" s="25"/>
      <c r="F890" s="16"/>
      <c r="G890" s="15"/>
      <c r="H890" s="14"/>
      <c r="I890" s="13"/>
      <c r="J890" s="13"/>
      <c r="K890" s="12"/>
      <c r="L890" s="232">
        <f t="shared" si="77"/>
        <v>0</v>
      </c>
      <c r="M890" s="234">
        <f t="shared" si="78"/>
        <v>0</v>
      </c>
      <c r="N890" s="11">
        <f>IF(Q890="x",0,IF(J890&lt;(INDEX(Lookup!$U$2:$U$10,MATCH($D$47,Lookup!$S$2:$S$10,0))),0,$L$12*K890))</f>
        <v>0</v>
      </c>
      <c r="O890" s="234">
        <f t="shared" si="79"/>
        <v>0</v>
      </c>
      <c r="P890" s="10"/>
      <c r="Q890" s="9"/>
      <c r="S890" s="340">
        <f t="shared" si="80"/>
        <v>0</v>
      </c>
      <c r="T890" s="340">
        <f t="shared" si="81"/>
        <v>0</v>
      </c>
    </row>
    <row r="891" spans="2:20" ht="14.4" x14ac:dyDescent="0.3">
      <c r="B891" s="30"/>
      <c r="C891" s="16"/>
      <c r="D891" s="16"/>
      <c r="E891" s="25"/>
      <c r="F891" s="16"/>
      <c r="G891" s="15"/>
      <c r="H891" s="14"/>
      <c r="I891" s="13"/>
      <c r="J891" s="13"/>
      <c r="K891" s="12"/>
      <c r="L891" s="232">
        <f t="shared" si="77"/>
        <v>0</v>
      </c>
      <c r="M891" s="234">
        <f t="shared" si="78"/>
        <v>0</v>
      </c>
      <c r="N891" s="11">
        <f>IF(Q891="x",0,IF(J891&lt;(INDEX(Lookup!$U$2:$U$10,MATCH($D$47,Lookup!$S$2:$S$10,0))),0,$L$12*K891))</f>
        <v>0</v>
      </c>
      <c r="O891" s="234">
        <f t="shared" si="79"/>
        <v>0</v>
      </c>
      <c r="P891" s="10"/>
      <c r="Q891" s="9"/>
      <c r="S891" s="340">
        <f t="shared" si="80"/>
        <v>0</v>
      </c>
      <c r="T891" s="340">
        <f t="shared" si="81"/>
        <v>0</v>
      </c>
    </row>
    <row r="892" spans="2:20" ht="14.4" x14ac:dyDescent="0.3">
      <c r="B892" s="30"/>
      <c r="C892" s="16"/>
      <c r="D892" s="16"/>
      <c r="E892" s="25"/>
      <c r="F892" s="16"/>
      <c r="G892" s="15"/>
      <c r="H892" s="14"/>
      <c r="I892" s="13"/>
      <c r="J892" s="13"/>
      <c r="K892" s="12"/>
      <c r="L892" s="232">
        <f t="shared" si="77"/>
        <v>0</v>
      </c>
      <c r="M892" s="234">
        <f t="shared" si="78"/>
        <v>0</v>
      </c>
      <c r="N892" s="11">
        <f>IF(Q892="x",0,IF(J892&lt;(INDEX(Lookup!$U$2:$U$10,MATCH($D$47,Lookup!$S$2:$S$10,0))),0,$L$12*K892))</f>
        <v>0</v>
      </c>
      <c r="O892" s="234">
        <f t="shared" si="79"/>
        <v>0</v>
      </c>
      <c r="P892" s="10"/>
      <c r="Q892" s="9"/>
      <c r="S892" s="340">
        <f t="shared" si="80"/>
        <v>0</v>
      </c>
      <c r="T892" s="340">
        <f t="shared" si="81"/>
        <v>0</v>
      </c>
    </row>
    <row r="893" spans="2:20" ht="14.4" x14ac:dyDescent="0.3">
      <c r="B893" s="30"/>
      <c r="C893" s="16"/>
      <c r="D893" s="16"/>
      <c r="E893" s="25"/>
      <c r="F893" s="16"/>
      <c r="G893" s="15"/>
      <c r="H893" s="14"/>
      <c r="I893" s="13"/>
      <c r="J893" s="13"/>
      <c r="K893" s="12"/>
      <c r="L893" s="232">
        <f t="shared" si="77"/>
        <v>0</v>
      </c>
      <c r="M893" s="234">
        <f t="shared" si="78"/>
        <v>0</v>
      </c>
      <c r="N893" s="11">
        <f>IF(Q893="x",0,IF(J893&lt;(INDEX(Lookup!$U$2:$U$10,MATCH($D$47,Lookup!$S$2:$S$10,0))),0,$L$12*K893))</f>
        <v>0</v>
      </c>
      <c r="O893" s="234">
        <f t="shared" si="79"/>
        <v>0</v>
      </c>
      <c r="P893" s="10"/>
      <c r="Q893" s="9"/>
      <c r="S893" s="340">
        <f t="shared" si="80"/>
        <v>0</v>
      </c>
      <c r="T893" s="340">
        <f t="shared" si="81"/>
        <v>0</v>
      </c>
    </row>
    <row r="894" spans="2:20" ht="14.4" x14ac:dyDescent="0.3">
      <c r="B894" s="30"/>
      <c r="C894" s="16"/>
      <c r="D894" s="16"/>
      <c r="E894" s="25"/>
      <c r="F894" s="16"/>
      <c r="G894" s="15"/>
      <c r="H894" s="14"/>
      <c r="I894" s="13"/>
      <c r="J894" s="13"/>
      <c r="K894" s="12"/>
      <c r="L894" s="232">
        <f t="shared" si="77"/>
        <v>0</v>
      </c>
      <c r="M894" s="234">
        <f t="shared" si="78"/>
        <v>0</v>
      </c>
      <c r="N894" s="11">
        <f>IF(Q894="x",0,IF(J894&lt;(INDEX(Lookup!$U$2:$U$10,MATCH($D$47,Lookup!$S$2:$S$10,0))),0,$L$12*K894))</f>
        <v>0</v>
      </c>
      <c r="O894" s="234">
        <f t="shared" si="79"/>
        <v>0</v>
      </c>
      <c r="P894" s="10"/>
      <c r="Q894" s="9"/>
      <c r="S894" s="340">
        <f t="shared" si="80"/>
        <v>0</v>
      </c>
      <c r="T894" s="340">
        <f t="shared" si="81"/>
        <v>0</v>
      </c>
    </row>
    <row r="895" spans="2:20" ht="14.4" x14ac:dyDescent="0.3">
      <c r="B895" s="30"/>
      <c r="C895" s="16"/>
      <c r="D895" s="16"/>
      <c r="E895" s="25"/>
      <c r="F895" s="16"/>
      <c r="G895" s="15"/>
      <c r="H895" s="14"/>
      <c r="I895" s="13"/>
      <c r="J895" s="13"/>
      <c r="K895" s="12"/>
      <c r="L895" s="232">
        <f t="shared" si="77"/>
        <v>0</v>
      </c>
      <c r="M895" s="234">
        <f t="shared" si="78"/>
        <v>0</v>
      </c>
      <c r="N895" s="11">
        <f>IF(Q895="x",0,IF(J895&lt;(INDEX(Lookup!$U$2:$U$10,MATCH($D$47,Lookup!$S$2:$S$10,0))),0,$L$12*K895))</f>
        <v>0</v>
      </c>
      <c r="O895" s="234">
        <f t="shared" si="79"/>
        <v>0</v>
      </c>
      <c r="P895" s="10"/>
      <c r="Q895" s="9"/>
      <c r="S895" s="340">
        <f t="shared" si="80"/>
        <v>0</v>
      </c>
      <c r="T895" s="340">
        <f t="shared" si="81"/>
        <v>0</v>
      </c>
    </row>
    <row r="896" spans="2:20" ht="14.4" x14ac:dyDescent="0.3">
      <c r="B896" s="30"/>
      <c r="C896" s="16"/>
      <c r="D896" s="16"/>
      <c r="E896" s="25"/>
      <c r="F896" s="16"/>
      <c r="G896" s="15"/>
      <c r="H896" s="14"/>
      <c r="I896" s="13"/>
      <c r="J896" s="13"/>
      <c r="K896" s="12"/>
      <c r="L896" s="232">
        <f t="shared" si="77"/>
        <v>0</v>
      </c>
      <c r="M896" s="234">
        <f t="shared" si="78"/>
        <v>0</v>
      </c>
      <c r="N896" s="11">
        <f>IF(Q896="x",0,IF(J896&lt;(INDEX(Lookup!$U$2:$U$10,MATCH($D$47,Lookup!$S$2:$S$10,0))),0,$L$12*K896))</f>
        <v>0</v>
      </c>
      <c r="O896" s="234">
        <f t="shared" si="79"/>
        <v>0</v>
      </c>
      <c r="P896" s="10"/>
      <c r="Q896" s="9"/>
      <c r="S896" s="340">
        <f t="shared" si="80"/>
        <v>0</v>
      </c>
      <c r="T896" s="340">
        <f t="shared" si="81"/>
        <v>0</v>
      </c>
    </row>
    <row r="897" spans="2:20" ht="14.4" x14ac:dyDescent="0.3">
      <c r="B897" s="30"/>
      <c r="C897" s="16"/>
      <c r="D897" s="16"/>
      <c r="E897" s="25"/>
      <c r="F897" s="16"/>
      <c r="G897" s="15"/>
      <c r="H897" s="14"/>
      <c r="I897" s="13"/>
      <c r="J897" s="13"/>
      <c r="K897" s="12"/>
      <c r="L897" s="232">
        <f t="shared" si="77"/>
        <v>0</v>
      </c>
      <c r="M897" s="234">
        <f t="shared" si="78"/>
        <v>0</v>
      </c>
      <c r="N897" s="11">
        <f>IF(Q897="x",0,IF(J897&lt;(INDEX(Lookup!$U$2:$U$10,MATCH($D$47,Lookup!$S$2:$S$10,0))),0,$L$12*K897))</f>
        <v>0</v>
      </c>
      <c r="O897" s="234">
        <f t="shared" si="79"/>
        <v>0</v>
      </c>
      <c r="P897" s="10"/>
      <c r="Q897" s="9"/>
      <c r="S897" s="340">
        <f t="shared" si="80"/>
        <v>0</v>
      </c>
      <c r="T897" s="340">
        <f t="shared" si="81"/>
        <v>0</v>
      </c>
    </row>
    <row r="898" spans="2:20" ht="14.4" x14ac:dyDescent="0.3">
      <c r="B898" s="30"/>
      <c r="C898" s="16"/>
      <c r="D898" s="16"/>
      <c r="E898" s="25"/>
      <c r="F898" s="16"/>
      <c r="G898" s="15"/>
      <c r="H898" s="14"/>
      <c r="I898" s="13"/>
      <c r="J898" s="13"/>
      <c r="K898" s="12"/>
      <c r="L898" s="232">
        <f t="shared" si="77"/>
        <v>0</v>
      </c>
      <c r="M898" s="234">
        <f t="shared" si="78"/>
        <v>0</v>
      </c>
      <c r="N898" s="11">
        <f>IF(Q898="x",0,IF(J898&lt;(INDEX(Lookup!$U$2:$U$10,MATCH($D$47,Lookup!$S$2:$S$10,0))),0,$L$12*K898))</f>
        <v>0</v>
      </c>
      <c r="O898" s="234">
        <f t="shared" si="79"/>
        <v>0</v>
      </c>
      <c r="P898" s="10"/>
      <c r="Q898" s="9"/>
      <c r="S898" s="340">
        <f t="shared" si="80"/>
        <v>0</v>
      </c>
      <c r="T898" s="340">
        <f t="shared" si="81"/>
        <v>0</v>
      </c>
    </row>
    <row r="899" spans="2:20" ht="14.4" x14ac:dyDescent="0.3">
      <c r="B899" s="30"/>
      <c r="C899" s="16"/>
      <c r="D899" s="16"/>
      <c r="E899" s="25"/>
      <c r="F899" s="16"/>
      <c r="G899" s="15"/>
      <c r="H899" s="14"/>
      <c r="I899" s="13"/>
      <c r="J899" s="13"/>
      <c r="K899" s="12"/>
      <c r="L899" s="232">
        <f t="shared" si="77"/>
        <v>0</v>
      </c>
      <c r="M899" s="234">
        <f t="shared" si="78"/>
        <v>0</v>
      </c>
      <c r="N899" s="11">
        <f>IF(Q899="x",0,IF(J899&lt;(INDEX(Lookup!$U$2:$U$10,MATCH($D$47,Lookup!$S$2:$S$10,0))),0,$L$12*K899))</f>
        <v>0</v>
      </c>
      <c r="O899" s="234">
        <f t="shared" si="79"/>
        <v>0</v>
      </c>
      <c r="P899" s="10"/>
      <c r="Q899" s="9"/>
      <c r="S899" s="340">
        <f t="shared" si="80"/>
        <v>0</v>
      </c>
      <c r="T899" s="340">
        <f t="shared" si="81"/>
        <v>0</v>
      </c>
    </row>
    <row r="900" spans="2:20" ht="14.4" x14ac:dyDescent="0.3">
      <c r="B900" s="30"/>
      <c r="C900" s="16"/>
      <c r="D900" s="16"/>
      <c r="E900" s="25"/>
      <c r="F900" s="16"/>
      <c r="G900" s="15"/>
      <c r="H900" s="14"/>
      <c r="I900" s="13"/>
      <c r="J900" s="13"/>
      <c r="K900" s="12"/>
      <c r="L900" s="232">
        <f t="shared" si="77"/>
        <v>0</v>
      </c>
      <c r="M900" s="234">
        <f t="shared" si="78"/>
        <v>0</v>
      </c>
      <c r="N900" s="11">
        <f>IF(Q900="x",0,IF(J900&lt;(INDEX(Lookup!$U$2:$U$10,MATCH($D$47,Lookup!$S$2:$S$10,0))),0,$L$12*K900))</f>
        <v>0</v>
      </c>
      <c r="O900" s="234">
        <f t="shared" si="79"/>
        <v>0</v>
      </c>
      <c r="P900" s="10"/>
      <c r="Q900" s="9"/>
      <c r="S900" s="340">
        <f t="shared" si="80"/>
        <v>0</v>
      </c>
      <c r="T900" s="340">
        <f t="shared" si="81"/>
        <v>0</v>
      </c>
    </row>
    <row r="901" spans="2:20" ht="14.4" x14ac:dyDescent="0.3">
      <c r="B901" s="30"/>
      <c r="C901" s="16"/>
      <c r="D901" s="16"/>
      <c r="E901" s="25"/>
      <c r="F901" s="16"/>
      <c r="G901" s="15"/>
      <c r="H901" s="14"/>
      <c r="I901" s="13"/>
      <c r="J901" s="13"/>
      <c r="K901" s="12"/>
      <c r="L901" s="232">
        <f t="shared" si="77"/>
        <v>0</v>
      </c>
      <c r="M901" s="234">
        <f t="shared" si="78"/>
        <v>0</v>
      </c>
      <c r="N901" s="11">
        <f>IF(Q901="x",0,IF(J901&lt;(INDEX(Lookup!$U$2:$U$10,MATCH($D$47,Lookup!$S$2:$S$10,0))),0,$L$12*K901))</f>
        <v>0</v>
      </c>
      <c r="O901" s="234">
        <f t="shared" si="79"/>
        <v>0</v>
      </c>
      <c r="P901" s="10"/>
      <c r="Q901" s="9"/>
      <c r="S901" s="340">
        <f t="shared" si="80"/>
        <v>0</v>
      </c>
      <c r="T901" s="340">
        <f t="shared" si="81"/>
        <v>0</v>
      </c>
    </row>
    <row r="902" spans="2:20" ht="14.4" x14ac:dyDescent="0.3">
      <c r="B902" s="30"/>
      <c r="C902" s="16"/>
      <c r="D902" s="16"/>
      <c r="E902" s="25"/>
      <c r="F902" s="16"/>
      <c r="G902" s="15"/>
      <c r="H902" s="14"/>
      <c r="I902" s="13"/>
      <c r="J902" s="13"/>
      <c r="K902" s="12"/>
      <c r="L902" s="232">
        <f t="shared" si="77"/>
        <v>0</v>
      </c>
      <c r="M902" s="234">
        <f t="shared" si="78"/>
        <v>0</v>
      </c>
      <c r="N902" s="11">
        <f>IF(Q902="x",0,IF(J902&lt;(INDEX(Lookup!$U$2:$U$10,MATCH($D$47,Lookup!$S$2:$S$10,0))),0,$L$12*K902))</f>
        <v>0</v>
      </c>
      <c r="O902" s="234">
        <f t="shared" si="79"/>
        <v>0</v>
      </c>
      <c r="P902" s="10"/>
      <c r="Q902" s="9"/>
      <c r="S902" s="340">
        <f t="shared" si="80"/>
        <v>0</v>
      </c>
      <c r="T902" s="340">
        <f t="shared" si="81"/>
        <v>0</v>
      </c>
    </row>
    <row r="903" spans="2:20" ht="14.4" x14ac:dyDescent="0.3">
      <c r="B903" s="30"/>
      <c r="C903" s="16"/>
      <c r="D903" s="16"/>
      <c r="E903" s="25"/>
      <c r="F903" s="16"/>
      <c r="G903" s="15"/>
      <c r="H903" s="14"/>
      <c r="I903" s="13"/>
      <c r="J903" s="13"/>
      <c r="K903" s="12"/>
      <c r="L903" s="232">
        <f t="shared" si="77"/>
        <v>0</v>
      </c>
      <c r="M903" s="234">
        <f t="shared" si="78"/>
        <v>0</v>
      </c>
      <c r="N903" s="11">
        <f>IF(Q903="x",0,IF(J903&lt;(INDEX(Lookup!$U$2:$U$10,MATCH($D$47,Lookup!$S$2:$S$10,0))),0,$L$12*K903))</f>
        <v>0</v>
      </c>
      <c r="O903" s="234">
        <f t="shared" si="79"/>
        <v>0</v>
      </c>
      <c r="P903" s="10"/>
      <c r="Q903" s="9"/>
      <c r="S903" s="340">
        <f t="shared" si="80"/>
        <v>0</v>
      </c>
      <c r="T903" s="340">
        <f t="shared" si="81"/>
        <v>0</v>
      </c>
    </row>
    <row r="904" spans="2:20" ht="14.4" x14ac:dyDescent="0.3">
      <c r="B904" s="30"/>
      <c r="C904" s="16"/>
      <c r="D904" s="16"/>
      <c r="E904" s="25"/>
      <c r="F904" s="16"/>
      <c r="G904" s="15"/>
      <c r="H904" s="14"/>
      <c r="I904" s="13"/>
      <c r="J904" s="13"/>
      <c r="K904" s="12"/>
      <c r="L904" s="232">
        <f t="shared" si="77"/>
        <v>0</v>
      </c>
      <c r="M904" s="234">
        <f t="shared" si="78"/>
        <v>0</v>
      </c>
      <c r="N904" s="11">
        <f>IF(Q904="x",0,IF(J904&lt;(INDEX(Lookup!$U$2:$U$10,MATCH($D$47,Lookup!$S$2:$S$10,0))),0,$L$12*K904))</f>
        <v>0</v>
      </c>
      <c r="O904" s="234">
        <f t="shared" si="79"/>
        <v>0</v>
      </c>
      <c r="P904" s="10"/>
      <c r="Q904" s="9"/>
      <c r="S904" s="340">
        <f t="shared" si="80"/>
        <v>0</v>
      </c>
      <c r="T904" s="340">
        <f t="shared" si="81"/>
        <v>0</v>
      </c>
    </row>
    <row r="905" spans="2:20" ht="14.4" x14ac:dyDescent="0.3">
      <c r="B905" s="30"/>
      <c r="C905" s="16"/>
      <c r="D905" s="16"/>
      <c r="E905" s="25"/>
      <c r="F905" s="16"/>
      <c r="G905" s="15"/>
      <c r="H905" s="14"/>
      <c r="I905" s="13"/>
      <c r="J905" s="13"/>
      <c r="K905" s="12"/>
      <c r="L905" s="232">
        <f t="shared" si="77"/>
        <v>0</v>
      </c>
      <c r="M905" s="234">
        <f t="shared" si="78"/>
        <v>0</v>
      </c>
      <c r="N905" s="11">
        <f>IF(Q905="x",0,IF(J905&lt;(INDEX(Lookup!$U$2:$U$10,MATCH($D$47,Lookup!$S$2:$S$10,0))),0,$L$12*K905))</f>
        <v>0</v>
      </c>
      <c r="O905" s="234">
        <f t="shared" si="79"/>
        <v>0</v>
      </c>
      <c r="P905" s="10"/>
      <c r="Q905" s="9"/>
      <c r="S905" s="340">
        <f t="shared" si="80"/>
        <v>0</v>
      </c>
      <c r="T905" s="340">
        <f t="shared" si="81"/>
        <v>0</v>
      </c>
    </row>
    <row r="906" spans="2:20" ht="14.4" x14ac:dyDescent="0.3">
      <c r="B906" s="30"/>
      <c r="C906" s="16"/>
      <c r="D906" s="16"/>
      <c r="E906" s="25"/>
      <c r="F906" s="16"/>
      <c r="G906" s="15"/>
      <c r="H906" s="14"/>
      <c r="I906" s="13"/>
      <c r="J906" s="13"/>
      <c r="K906" s="12"/>
      <c r="L906" s="232">
        <f t="shared" si="77"/>
        <v>0</v>
      </c>
      <c r="M906" s="234">
        <f t="shared" si="78"/>
        <v>0</v>
      </c>
      <c r="N906" s="11">
        <f>IF(Q906="x",0,IF(J906&lt;(INDEX(Lookup!$U$2:$U$10,MATCH($D$47,Lookup!$S$2:$S$10,0))),0,$L$12*K906))</f>
        <v>0</v>
      </c>
      <c r="O906" s="234">
        <f t="shared" si="79"/>
        <v>0</v>
      </c>
      <c r="P906" s="10"/>
      <c r="Q906" s="9"/>
      <c r="S906" s="340">
        <f t="shared" si="80"/>
        <v>0</v>
      </c>
      <c r="T906" s="340">
        <f t="shared" si="81"/>
        <v>0</v>
      </c>
    </row>
    <row r="907" spans="2:20" ht="14.4" x14ac:dyDescent="0.3">
      <c r="B907" s="30"/>
      <c r="C907" s="16"/>
      <c r="D907" s="16"/>
      <c r="E907" s="25"/>
      <c r="F907" s="16"/>
      <c r="G907" s="15"/>
      <c r="H907" s="14"/>
      <c r="I907" s="13"/>
      <c r="J907" s="13"/>
      <c r="K907" s="12"/>
      <c r="L907" s="232">
        <f t="shared" si="77"/>
        <v>0</v>
      </c>
      <c r="M907" s="234">
        <f t="shared" si="78"/>
        <v>0</v>
      </c>
      <c r="N907" s="11">
        <f>IF(Q907="x",0,IF(J907&lt;(INDEX(Lookup!$U$2:$U$10,MATCH($D$47,Lookup!$S$2:$S$10,0))),0,$L$12*K907))</f>
        <v>0</v>
      </c>
      <c r="O907" s="234">
        <f t="shared" si="79"/>
        <v>0</v>
      </c>
      <c r="P907" s="10"/>
      <c r="Q907" s="9"/>
      <c r="S907" s="340">
        <f t="shared" si="80"/>
        <v>0</v>
      </c>
      <c r="T907" s="340">
        <f t="shared" si="81"/>
        <v>0</v>
      </c>
    </row>
    <row r="908" spans="2:20" ht="14.4" x14ac:dyDescent="0.3">
      <c r="B908" s="30"/>
      <c r="C908" s="16"/>
      <c r="D908" s="16"/>
      <c r="E908" s="25"/>
      <c r="F908" s="16"/>
      <c r="G908" s="15"/>
      <c r="H908" s="14"/>
      <c r="I908" s="13"/>
      <c r="J908" s="13"/>
      <c r="K908" s="12"/>
      <c r="L908" s="232">
        <f t="shared" si="77"/>
        <v>0</v>
      </c>
      <c r="M908" s="234">
        <f t="shared" si="78"/>
        <v>0</v>
      </c>
      <c r="N908" s="11">
        <f>IF(Q908="x",0,IF(J908&lt;(INDEX(Lookup!$U$2:$U$10,MATCH($D$47,Lookup!$S$2:$S$10,0))),0,$L$12*K908))</f>
        <v>0</v>
      </c>
      <c r="O908" s="234">
        <f t="shared" si="79"/>
        <v>0</v>
      </c>
      <c r="P908" s="10"/>
      <c r="Q908" s="9"/>
      <c r="S908" s="340">
        <f t="shared" si="80"/>
        <v>0</v>
      </c>
      <c r="T908" s="340">
        <f t="shared" si="81"/>
        <v>0</v>
      </c>
    </row>
    <row r="909" spans="2:20" ht="14.4" x14ac:dyDescent="0.3">
      <c r="B909" s="30"/>
      <c r="C909" s="16"/>
      <c r="D909" s="16"/>
      <c r="E909" s="25"/>
      <c r="F909" s="16"/>
      <c r="G909" s="15"/>
      <c r="H909" s="14"/>
      <c r="I909" s="13"/>
      <c r="J909" s="13"/>
      <c r="K909" s="12"/>
      <c r="L909" s="232">
        <f t="shared" si="77"/>
        <v>0</v>
      </c>
      <c r="M909" s="234">
        <f t="shared" si="78"/>
        <v>0</v>
      </c>
      <c r="N909" s="11">
        <f>IF(Q909="x",0,IF(J909&lt;(INDEX(Lookup!$U$2:$U$10,MATCH($D$47,Lookup!$S$2:$S$10,0))),0,$L$12*K909))</f>
        <v>0</v>
      </c>
      <c r="O909" s="234">
        <f t="shared" si="79"/>
        <v>0</v>
      </c>
      <c r="P909" s="10"/>
      <c r="Q909" s="9"/>
      <c r="S909" s="340">
        <f t="shared" si="80"/>
        <v>0</v>
      </c>
      <c r="T909" s="340">
        <f t="shared" si="81"/>
        <v>0</v>
      </c>
    </row>
    <row r="910" spans="2:20" ht="14.4" x14ac:dyDescent="0.3">
      <c r="B910" s="30"/>
      <c r="C910" s="16"/>
      <c r="D910" s="16"/>
      <c r="E910" s="25"/>
      <c r="F910" s="16"/>
      <c r="G910" s="15"/>
      <c r="H910" s="14"/>
      <c r="I910" s="13"/>
      <c r="J910" s="13"/>
      <c r="K910" s="12"/>
      <c r="L910" s="232">
        <f t="shared" si="77"/>
        <v>0</v>
      </c>
      <c r="M910" s="234">
        <f t="shared" si="78"/>
        <v>0</v>
      </c>
      <c r="N910" s="11">
        <f>IF(Q910="x",0,IF(J910&lt;(INDEX(Lookup!$U$2:$U$10,MATCH($D$47,Lookup!$S$2:$S$10,0))),0,$L$12*K910))</f>
        <v>0</v>
      </c>
      <c r="O910" s="234">
        <f t="shared" si="79"/>
        <v>0</v>
      </c>
      <c r="P910" s="10"/>
      <c r="Q910" s="9"/>
      <c r="S910" s="340">
        <f t="shared" si="80"/>
        <v>0</v>
      </c>
      <c r="T910" s="340">
        <f t="shared" si="81"/>
        <v>0</v>
      </c>
    </row>
    <row r="911" spans="2:20" ht="14.4" x14ac:dyDescent="0.3">
      <c r="B911" s="30"/>
      <c r="C911" s="16"/>
      <c r="D911" s="16"/>
      <c r="E911" s="25"/>
      <c r="F911" s="16"/>
      <c r="G911" s="15"/>
      <c r="H911" s="14"/>
      <c r="I911" s="13"/>
      <c r="J911" s="13"/>
      <c r="K911" s="12"/>
      <c r="L911" s="232">
        <f t="shared" si="77"/>
        <v>0</v>
      </c>
      <c r="M911" s="234">
        <f t="shared" si="78"/>
        <v>0</v>
      </c>
      <c r="N911" s="11">
        <f>IF(Q911="x",0,IF(J911&lt;(INDEX(Lookup!$U$2:$U$10,MATCH($D$47,Lookup!$S$2:$S$10,0))),0,$L$12*K911))</f>
        <v>0</v>
      </c>
      <c r="O911" s="234">
        <f t="shared" si="79"/>
        <v>0</v>
      </c>
      <c r="P911" s="10"/>
      <c r="Q911" s="9"/>
      <c r="S911" s="340">
        <f t="shared" si="80"/>
        <v>0</v>
      </c>
      <c r="T911" s="340">
        <f t="shared" si="81"/>
        <v>0</v>
      </c>
    </row>
    <row r="912" spans="2:20" ht="14.4" x14ac:dyDescent="0.3">
      <c r="B912" s="30"/>
      <c r="C912" s="16"/>
      <c r="D912" s="16"/>
      <c r="E912" s="25"/>
      <c r="F912" s="16"/>
      <c r="G912" s="15"/>
      <c r="H912" s="14"/>
      <c r="I912" s="13"/>
      <c r="J912" s="13"/>
      <c r="K912" s="12"/>
      <c r="L912" s="232">
        <f t="shared" si="77"/>
        <v>0</v>
      </c>
      <c r="M912" s="234">
        <f t="shared" si="78"/>
        <v>0</v>
      </c>
      <c r="N912" s="11">
        <f>IF(Q912="x",0,IF(J912&lt;(INDEX(Lookup!$U$2:$U$10,MATCH($D$47,Lookup!$S$2:$S$10,0))),0,$L$12*K912))</f>
        <v>0</v>
      </c>
      <c r="O912" s="234">
        <f t="shared" si="79"/>
        <v>0</v>
      </c>
      <c r="P912" s="10"/>
      <c r="Q912" s="9"/>
      <c r="S912" s="340">
        <f t="shared" si="80"/>
        <v>0</v>
      </c>
      <c r="T912" s="340">
        <f t="shared" si="81"/>
        <v>0</v>
      </c>
    </row>
    <row r="913" spans="2:20" ht="14.4" x14ac:dyDescent="0.3">
      <c r="B913" s="30"/>
      <c r="C913" s="16"/>
      <c r="D913" s="16"/>
      <c r="E913" s="25"/>
      <c r="F913" s="16"/>
      <c r="G913" s="15"/>
      <c r="H913" s="14"/>
      <c r="I913" s="13"/>
      <c r="J913" s="13"/>
      <c r="K913" s="12"/>
      <c r="L913" s="232">
        <f t="shared" si="77"/>
        <v>0</v>
      </c>
      <c r="M913" s="234">
        <f t="shared" si="78"/>
        <v>0</v>
      </c>
      <c r="N913" s="11">
        <f>IF(Q913="x",0,IF(J913&lt;(INDEX(Lookup!$U$2:$U$10,MATCH($D$47,Lookup!$S$2:$S$10,0))),0,$L$12*K913))</f>
        <v>0</v>
      </c>
      <c r="O913" s="234">
        <f t="shared" si="79"/>
        <v>0</v>
      </c>
      <c r="P913" s="10"/>
      <c r="Q913" s="9"/>
      <c r="S913" s="340">
        <f t="shared" si="80"/>
        <v>0</v>
      </c>
      <c r="T913" s="340">
        <f t="shared" si="81"/>
        <v>0</v>
      </c>
    </row>
    <row r="914" spans="2:20" ht="14.4" x14ac:dyDescent="0.3">
      <c r="B914" s="30"/>
      <c r="C914" s="16"/>
      <c r="D914" s="16"/>
      <c r="E914" s="25"/>
      <c r="F914" s="16"/>
      <c r="G914" s="15"/>
      <c r="H914" s="14"/>
      <c r="I914" s="13"/>
      <c r="J914" s="13"/>
      <c r="K914" s="12"/>
      <c r="L914" s="232">
        <f t="shared" si="77"/>
        <v>0</v>
      </c>
      <c r="M914" s="234">
        <f t="shared" si="78"/>
        <v>0</v>
      </c>
      <c r="N914" s="11">
        <f>IF(Q914="x",0,IF(J914&lt;(INDEX(Lookup!$U$2:$U$10,MATCH($D$47,Lookup!$S$2:$S$10,0))),0,$L$12*K914))</f>
        <v>0</v>
      </c>
      <c r="O914" s="234">
        <f t="shared" si="79"/>
        <v>0</v>
      </c>
      <c r="P914" s="10"/>
      <c r="Q914" s="9"/>
      <c r="S914" s="340">
        <f t="shared" si="80"/>
        <v>0</v>
      </c>
      <c r="T914" s="340">
        <f t="shared" si="81"/>
        <v>0</v>
      </c>
    </row>
    <row r="915" spans="2:20" ht="14.4" x14ac:dyDescent="0.3">
      <c r="B915" s="30"/>
      <c r="C915" s="16"/>
      <c r="D915" s="16"/>
      <c r="E915" s="25"/>
      <c r="F915" s="16"/>
      <c r="G915" s="15"/>
      <c r="H915" s="14"/>
      <c r="I915" s="13"/>
      <c r="J915" s="13"/>
      <c r="K915" s="12"/>
      <c r="L915" s="232">
        <f t="shared" si="77"/>
        <v>0</v>
      </c>
      <c r="M915" s="234">
        <f t="shared" si="78"/>
        <v>0</v>
      </c>
      <c r="N915" s="11">
        <f>IF(Q915="x",0,IF(J915&lt;(INDEX(Lookup!$U$2:$U$10,MATCH($D$47,Lookup!$S$2:$S$10,0))),0,$L$12*K915))</f>
        <v>0</v>
      </c>
      <c r="O915" s="234">
        <f t="shared" si="79"/>
        <v>0</v>
      </c>
      <c r="P915" s="10"/>
      <c r="Q915" s="9"/>
      <c r="S915" s="340">
        <f t="shared" si="80"/>
        <v>0</v>
      </c>
      <c r="T915" s="340">
        <f t="shared" si="81"/>
        <v>0</v>
      </c>
    </row>
    <row r="916" spans="2:20" ht="14.4" x14ac:dyDescent="0.3">
      <c r="B916" s="30"/>
      <c r="C916" s="16"/>
      <c r="D916" s="16"/>
      <c r="E916" s="25"/>
      <c r="F916" s="16"/>
      <c r="G916" s="15"/>
      <c r="H916" s="14"/>
      <c r="I916" s="13"/>
      <c r="J916" s="13"/>
      <c r="K916" s="12"/>
      <c r="L916" s="232">
        <f t="shared" si="77"/>
        <v>0</v>
      </c>
      <c r="M916" s="234">
        <f t="shared" si="78"/>
        <v>0</v>
      </c>
      <c r="N916" s="11">
        <f>IF(Q916="x",0,IF(J916&lt;(INDEX(Lookup!$U$2:$U$10,MATCH($D$47,Lookup!$S$2:$S$10,0))),0,$L$12*K916))</f>
        <v>0</v>
      </c>
      <c r="O916" s="234">
        <f t="shared" si="79"/>
        <v>0</v>
      </c>
      <c r="P916" s="10"/>
      <c r="Q916" s="9"/>
      <c r="S916" s="340">
        <f t="shared" si="80"/>
        <v>0</v>
      </c>
      <c r="T916" s="340">
        <f t="shared" si="81"/>
        <v>0</v>
      </c>
    </row>
    <row r="917" spans="2:20" ht="14.4" x14ac:dyDescent="0.3">
      <c r="B917" s="30"/>
      <c r="C917" s="16"/>
      <c r="D917" s="16"/>
      <c r="E917" s="25"/>
      <c r="F917" s="16"/>
      <c r="G917" s="15"/>
      <c r="H917" s="14"/>
      <c r="I917" s="13"/>
      <c r="J917" s="13"/>
      <c r="K917" s="12"/>
      <c r="L917" s="232">
        <f t="shared" si="77"/>
        <v>0</v>
      </c>
      <c r="M917" s="234">
        <f t="shared" si="78"/>
        <v>0</v>
      </c>
      <c r="N917" s="11">
        <f>IF(Q917="x",0,IF(J917&lt;(INDEX(Lookup!$U$2:$U$10,MATCH($D$47,Lookup!$S$2:$S$10,0))),0,$L$12*K917))</f>
        <v>0</v>
      </c>
      <c r="O917" s="234">
        <f t="shared" si="79"/>
        <v>0</v>
      </c>
      <c r="P917" s="10"/>
      <c r="Q917" s="9"/>
      <c r="S917" s="340">
        <f t="shared" si="80"/>
        <v>0</v>
      </c>
      <c r="T917" s="340">
        <f t="shared" si="81"/>
        <v>0</v>
      </c>
    </row>
    <row r="918" spans="2:20" ht="14.4" x14ac:dyDescent="0.3">
      <c r="B918" s="30"/>
      <c r="C918" s="16"/>
      <c r="D918" s="16"/>
      <c r="E918" s="25"/>
      <c r="F918" s="16"/>
      <c r="G918" s="15"/>
      <c r="H918" s="14"/>
      <c r="I918" s="13"/>
      <c r="J918" s="13"/>
      <c r="K918" s="12"/>
      <c r="L918" s="232">
        <f t="shared" si="77"/>
        <v>0</v>
      </c>
      <c r="M918" s="234">
        <f t="shared" si="78"/>
        <v>0</v>
      </c>
      <c r="N918" s="11">
        <f>IF(Q918="x",0,IF(J918&lt;(INDEX(Lookup!$U$2:$U$10,MATCH($D$47,Lookup!$S$2:$S$10,0))),0,$L$12*K918))</f>
        <v>0</v>
      </c>
      <c r="O918" s="234">
        <f t="shared" si="79"/>
        <v>0</v>
      </c>
      <c r="P918" s="10"/>
      <c r="Q918" s="9"/>
      <c r="S918" s="340">
        <f t="shared" si="80"/>
        <v>0</v>
      </c>
      <c r="T918" s="340">
        <f t="shared" si="81"/>
        <v>0</v>
      </c>
    </row>
    <row r="919" spans="2:20" ht="14.4" x14ac:dyDescent="0.3">
      <c r="B919" s="30"/>
      <c r="C919" s="16"/>
      <c r="D919" s="16"/>
      <c r="E919" s="25"/>
      <c r="F919" s="16"/>
      <c r="G919" s="15"/>
      <c r="H919" s="14"/>
      <c r="I919" s="13"/>
      <c r="J919" s="13"/>
      <c r="K919" s="12"/>
      <c r="L919" s="232">
        <f t="shared" si="77"/>
        <v>0</v>
      </c>
      <c r="M919" s="234">
        <f t="shared" si="78"/>
        <v>0</v>
      </c>
      <c r="N919" s="11">
        <f>IF(Q919="x",0,IF(J919&lt;(INDEX(Lookup!$U$2:$U$10,MATCH($D$47,Lookup!$S$2:$S$10,0))),0,$L$12*K919))</f>
        <v>0</v>
      </c>
      <c r="O919" s="234">
        <f t="shared" si="79"/>
        <v>0</v>
      </c>
      <c r="P919" s="10"/>
      <c r="Q919" s="9"/>
      <c r="S919" s="340">
        <f t="shared" si="80"/>
        <v>0</v>
      </c>
      <c r="T919" s="340">
        <f t="shared" si="81"/>
        <v>0</v>
      </c>
    </row>
    <row r="920" spans="2:20" ht="14.4" x14ac:dyDescent="0.3">
      <c r="B920" s="30"/>
      <c r="C920" s="16"/>
      <c r="D920" s="16"/>
      <c r="E920" s="25"/>
      <c r="F920" s="16"/>
      <c r="G920" s="15"/>
      <c r="H920" s="14"/>
      <c r="I920" s="13"/>
      <c r="J920" s="13"/>
      <c r="K920" s="12"/>
      <c r="L920" s="232">
        <f t="shared" si="77"/>
        <v>0</v>
      </c>
      <c r="M920" s="234">
        <f t="shared" si="78"/>
        <v>0</v>
      </c>
      <c r="N920" s="11">
        <f>IF(Q920="x",0,IF(J920&lt;(INDEX(Lookup!$U$2:$U$10,MATCH($D$47,Lookup!$S$2:$S$10,0))),0,$L$12*K920))</f>
        <v>0</v>
      </c>
      <c r="O920" s="234">
        <f t="shared" si="79"/>
        <v>0</v>
      </c>
      <c r="P920" s="10"/>
      <c r="Q920" s="9"/>
      <c r="S920" s="340">
        <f t="shared" si="80"/>
        <v>0</v>
      </c>
      <c r="T920" s="340">
        <f t="shared" si="81"/>
        <v>0</v>
      </c>
    </row>
    <row r="921" spans="2:20" ht="14.4" x14ac:dyDescent="0.3">
      <c r="B921" s="30"/>
      <c r="C921" s="16"/>
      <c r="D921" s="16"/>
      <c r="E921" s="25"/>
      <c r="F921" s="16"/>
      <c r="G921" s="15"/>
      <c r="H921" s="14"/>
      <c r="I921" s="13"/>
      <c r="J921" s="13"/>
      <c r="K921" s="12"/>
      <c r="L921" s="232">
        <f t="shared" si="77"/>
        <v>0</v>
      </c>
      <c r="M921" s="234">
        <f t="shared" si="78"/>
        <v>0</v>
      </c>
      <c r="N921" s="11">
        <f>IF(Q921="x",0,IF(J921&lt;(INDEX(Lookup!$U$2:$U$10,MATCH($D$47,Lookup!$S$2:$S$10,0))),0,$L$12*K921))</f>
        <v>0</v>
      </c>
      <c r="O921" s="234">
        <f t="shared" si="79"/>
        <v>0</v>
      </c>
      <c r="P921" s="10"/>
      <c r="Q921" s="9"/>
      <c r="S921" s="340">
        <f t="shared" si="80"/>
        <v>0</v>
      </c>
      <c r="T921" s="340">
        <f t="shared" si="81"/>
        <v>0</v>
      </c>
    </row>
    <row r="922" spans="2:20" ht="14.4" x14ac:dyDescent="0.3">
      <c r="B922" s="30"/>
      <c r="C922" s="16"/>
      <c r="D922" s="16"/>
      <c r="E922" s="25"/>
      <c r="F922" s="16"/>
      <c r="G922" s="15"/>
      <c r="H922" s="14"/>
      <c r="I922" s="13"/>
      <c r="J922" s="13"/>
      <c r="K922" s="12"/>
      <c r="L922" s="232">
        <f t="shared" si="77"/>
        <v>0</v>
      </c>
      <c r="M922" s="234">
        <f t="shared" si="78"/>
        <v>0</v>
      </c>
      <c r="N922" s="11">
        <f>IF(Q922="x",0,IF(J922&lt;(INDEX(Lookup!$U$2:$U$10,MATCH($D$47,Lookup!$S$2:$S$10,0))),0,$L$12*K922))</f>
        <v>0</v>
      </c>
      <c r="O922" s="234">
        <f t="shared" si="79"/>
        <v>0</v>
      </c>
      <c r="P922" s="10"/>
      <c r="Q922" s="9"/>
      <c r="S922" s="340">
        <f t="shared" si="80"/>
        <v>0</v>
      </c>
      <c r="T922" s="340">
        <f t="shared" si="81"/>
        <v>0</v>
      </c>
    </row>
    <row r="923" spans="2:20" ht="14.4" x14ac:dyDescent="0.3">
      <c r="B923" s="30"/>
      <c r="C923" s="16"/>
      <c r="D923" s="16"/>
      <c r="E923" s="25"/>
      <c r="F923" s="16"/>
      <c r="G923" s="15"/>
      <c r="H923" s="14"/>
      <c r="I923" s="13"/>
      <c r="J923" s="13"/>
      <c r="K923" s="12"/>
      <c r="L923" s="232">
        <f t="shared" si="77"/>
        <v>0</v>
      </c>
      <c r="M923" s="234">
        <f t="shared" si="78"/>
        <v>0</v>
      </c>
      <c r="N923" s="11">
        <f>IF(Q923="x",0,IF(J923&lt;(INDEX(Lookup!$U$2:$U$10,MATCH($D$47,Lookup!$S$2:$S$10,0))),0,$L$12*K923))</f>
        <v>0</v>
      </c>
      <c r="O923" s="234">
        <f t="shared" si="79"/>
        <v>0</v>
      </c>
      <c r="P923" s="10"/>
      <c r="Q923" s="9"/>
      <c r="S923" s="340">
        <f t="shared" si="80"/>
        <v>0</v>
      </c>
      <c r="T923" s="340">
        <f t="shared" si="81"/>
        <v>0</v>
      </c>
    </row>
    <row r="924" spans="2:20" ht="14.4" x14ac:dyDescent="0.3">
      <c r="B924" s="30"/>
      <c r="C924" s="16"/>
      <c r="D924" s="16"/>
      <c r="E924" s="25"/>
      <c r="F924" s="16"/>
      <c r="G924" s="15"/>
      <c r="H924" s="14"/>
      <c r="I924" s="13"/>
      <c r="J924" s="13"/>
      <c r="K924" s="12"/>
      <c r="L924" s="232">
        <f t="shared" si="77"/>
        <v>0</v>
      </c>
      <c r="M924" s="234">
        <f t="shared" si="78"/>
        <v>0</v>
      </c>
      <c r="N924" s="11">
        <f>IF(Q924="x",0,IF(J924&lt;(INDEX(Lookup!$U$2:$U$10,MATCH($D$47,Lookup!$S$2:$S$10,0))),0,$L$12*K924))</f>
        <v>0</v>
      </c>
      <c r="O924" s="234">
        <f t="shared" si="79"/>
        <v>0</v>
      </c>
      <c r="P924" s="10"/>
      <c r="Q924" s="9"/>
      <c r="S924" s="340">
        <f t="shared" si="80"/>
        <v>0</v>
      </c>
      <c r="T924" s="340">
        <f t="shared" si="81"/>
        <v>0</v>
      </c>
    </row>
    <row r="925" spans="2:20" ht="14.4" x14ac:dyDescent="0.3">
      <c r="B925" s="30"/>
      <c r="C925" s="16"/>
      <c r="D925" s="16"/>
      <c r="E925" s="25"/>
      <c r="F925" s="16"/>
      <c r="G925" s="15"/>
      <c r="H925" s="14"/>
      <c r="I925" s="13"/>
      <c r="J925" s="13"/>
      <c r="K925" s="12"/>
      <c r="L925" s="232">
        <f t="shared" si="77"/>
        <v>0</v>
      </c>
      <c r="M925" s="234">
        <f t="shared" si="78"/>
        <v>0</v>
      </c>
      <c r="N925" s="11">
        <f>IF(Q925="x",0,IF(J925&lt;(INDEX(Lookup!$U$2:$U$10,MATCH($D$47,Lookup!$S$2:$S$10,0))),0,$L$12*K925))</f>
        <v>0</v>
      </c>
      <c r="O925" s="234">
        <f t="shared" si="79"/>
        <v>0</v>
      </c>
      <c r="P925" s="10"/>
      <c r="Q925" s="9"/>
      <c r="S925" s="340">
        <f t="shared" si="80"/>
        <v>0</v>
      </c>
      <c r="T925" s="340">
        <f t="shared" si="81"/>
        <v>0</v>
      </c>
    </row>
    <row r="926" spans="2:20" ht="14.4" x14ac:dyDescent="0.3">
      <c r="B926" s="30"/>
      <c r="C926" s="16"/>
      <c r="D926" s="16"/>
      <c r="E926" s="25"/>
      <c r="F926" s="16"/>
      <c r="G926" s="15"/>
      <c r="H926" s="14"/>
      <c r="I926" s="13"/>
      <c r="J926" s="13"/>
      <c r="K926" s="12"/>
      <c r="L926" s="232">
        <f t="shared" si="77"/>
        <v>0</v>
      </c>
      <c r="M926" s="234">
        <f t="shared" si="78"/>
        <v>0</v>
      </c>
      <c r="N926" s="11">
        <f>IF(Q926="x",0,IF(J926&lt;(INDEX(Lookup!$U$2:$U$10,MATCH($D$47,Lookup!$S$2:$S$10,0))),0,$L$12*K926))</f>
        <v>0</v>
      </c>
      <c r="O926" s="234">
        <f t="shared" si="79"/>
        <v>0</v>
      </c>
      <c r="P926" s="10"/>
      <c r="Q926" s="9"/>
      <c r="S926" s="340">
        <f t="shared" si="80"/>
        <v>0</v>
      </c>
      <c r="T926" s="340">
        <f t="shared" si="81"/>
        <v>0</v>
      </c>
    </row>
    <row r="927" spans="2:20" ht="14.4" x14ac:dyDescent="0.3">
      <c r="B927" s="30"/>
      <c r="C927" s="16"/>
      <c r="D927" s="16"/>
      <c r="E927" s="25"/>
      <c r="F927" s="16"/>
      <c r="G927" s="15"/>
      <c r="H927" s="14"/>
      <c r="I927" s="13"/>
      <c r="J927" s="13"/>
      <c r="K927" s="12"/>
      <c r="L927" s="232">
        <f t="shared" si="77"/>
        <v>0</v>
      </c>
      <c r="M927" s="234">
        <f t="shared" si="78"/>
        <v>0</v>
      </c>
      <c r="N927" s="11">
        <f>IF(Q927="x",0,IF(J927&lt;(INDEX(Lookup!$U$2:$U$10,MATCH($D$47,Lookup!$S$2:$S$10,0))),0,$L$12*K927))</f>
        <v>0</v>
      </c>
      <c r="O927" s="234">
        <f t="shared" si="79"/>
        <v>0</v>
      </c>
      <c r="P927" s="10"/>
      <c r="Q927" s="9"/>
      <c r="S927" s="340">
        <f t="shared" si="80"/>
        <v>0</v>
      </c>
      <c r="T927" s="340">
        <f t="shared" si="81"/>
        <v>0</v>
      </c>
    </row>
    <row r="928" spans="2:20" ht="14.4" x14ac:dyDescent="0.3">
      <c r="B928" s="30"/>
      <c r="C928" s="16"/>
      <c r="D928" s="16"/>
      <c r="E928" s="25"/>
      <c r="F928" s="16"/>
      <c r="G928" s="15"/>
      <c r="H928" s="14"/>
      <c r="I928" s="13"/>
      <c r="J928" s="13"/>
      <c r="K928" s="12"/>
      <c r="L928" s="232">
        <f t="shared" si="77"/>
        <v>0</v>
      </c>
      <c r="M928" s="234">
        <f t="shared" si="78"/>
        <v>0</v>
      </c>
      <c r="N928" s="11">
        <f>IF(Q928="x",0,IF(J928&lt;(INDEX(Lookup!$U$2:$U$10,MATCH($D$47,Lookup!$S$2:$S$10,0))),0,$L$12*K928))</f>
        <v>0</v>
      </c>
      <c r="O928" s="234">
        <f t="shared" si="79"/>
        <v>0</v>
      </c>
      <c r="P928" s="10"/>
      <c r="Q928" s="9"/>
      <c r="S928" s="340">
        <f t="shared" si="80"/>
        <v>0</v>
      </c>
      <c r="T928" s="340">
        <f t="shared" si="81"/>
        <v>0</v>
      </c>
    </row>
    <row r="929" spans="2:20" ht="14.4" x14ac:dyDescent="0.3">
      <c r="B929" s="30"/>
      <c r="C929" s="16"/>
      <c r="D929" s="16"/>
      <c r="E929" s="25"/>
      <c r="F929" s="16"/>
      <c r="G929" s="15"/>
      <c r="H929" s="14"/>
      <c r="I929" s="13"/>
      <c r="J929" s="13"/>
      <c r="K929" s="12"/>
      <c r="L929" s="232">
        <f t="shared" si="77"/>
        <v>0</v>
      </c>
      <c r="M929" s="234">
        <f t="shared" si="78"/>
        <v>0</v>
      </c>
      <c r="N929" s="11">
        <f>IF(Q929="x",0,IF(J929&lt;(INDEX(Lookup!$U$2:$U$10,MATCH($D$47,Lookup!$S$2:$S$10,0))),0,$L$12*K929))</f>
        <v>0</v>
      </c>
      <c r="O929" s="234">
        <f t="shared" si="79"/>
        <v>0</v>
      </c>
      <c r="P929" s="10"/>
      <c r="Q929" s="9"/>
      <c r="S929" s="340">
        <f t="shared" si="80"/>
        <v>0</v>
      </c>
      <c r="T929" s="340">
        <f t="shared" si="81"/>
        <v>0</v>
      </c>
    </row>
    <row r="930" spans="2:20" ht="14.4" x14ac:dyDescent="0.3">
      <c r="B930" s="30"/>
      <c r="C930" s="16"/>
      <c r="D930" s="16"/>
      <c r="E930" s="25"/>
      <c r="F930" s="16"/>
      <c r="G930" s="15"/>
      <c r="H930" s="14"/>
      <c r="I930" s="13"/>
      <c r="J930" s="13"/>
      <c r="K930" s="12"/>
      <c r="L930" s="232">
        <f t="shared" si="77"/>
        <v>0</v>
      </c>
      <c r="M930" s="234">
        <f t="shared" si="78"/>
        <v>0</v>
      </c>
      <c r="N930" s="11">
        <f>IF(Q930="x",0,IF(J930&lt;(INDEX(Lookup!$U$2:$U$10,MATCH($D$47,Lookup!$S$2:$S$10,0))),0,$L$12*K930))</f>
        <v>0</v>
      </c>
      <c r="O930" s="234">
        <f t="shared" si="79"/>
        <v>0</v>
      </c>
      <c r="P930" s="10"/>
      <c r="Q930" s="9"/>
      <c r="S930" s="340">
        <f t="shared" si="80"/>
        <v>0</v>
      </c>
      <c r="T930" s="340">
        <f t="shared" si="81"/>
        <v>0</v>
      </c>
    </row>
    <row r="931" spans="2:20" ht="14.4" x14ac:dyDescent="0.3">
      <c r="B931" s="30"/>
      <c r="C931" s="16"/>
      <c r="D931" s="16"/>
      <c r="E931" s="25"/>
      <c r="F931" s="16"/>
      <c r="G931" s="15"/>
      <c r="H931" s="14"/>
      <c r="I931" s="13"/>
      <c r="J931" s="13"/>
      <c r="K931" s="12"/>
      <c r="L931" s="232">
        <f t="shared" si="77"/>
        <v>0</v>
      </c>
      <c r="M931" s="234">
        <f t="shared" si="78"/>
        <v>0</v>
      </c>
      <c r="N931" s="11">
        <f>IF(Q931="x",0,IF(J931&lt;(INDEX(Lookup!$U$2:$U$10,MATCH($D$47,Lookup!$S$2:$S$10,0))),0,$L$12*K931))</f>
        <v>0</v>
      </c>
      <c r="O931" s="234">
        <f t="shared" si="79"/>
        <v>0</v>
      </c>
      <c r="P931" s="10"/>
      <c r="Q931" s="9"/>
      <c r="S931" s="340">
        <f t="shared" si="80"/>
        <v>0</v>
      </c>
      <c r="T931" s="340">
        <f t="shared" si="81"/>
        <v>0</v>
      </c>
    </row>
    <row r="932" spans="2:20" ht="14.4" x14ac:dyDescent="0.3">
      <c r="B932" s="30"/>
      <c r="C932" s="16"/>
      <c r="D932" s="16"/>
      <c r="E932" s="25"/>
      <c r="F932" s="16"/>
      <c r="G932" s="15"/>
      <c r="H932" s="14"/>
      <c r="I932" s="13"/>
      <c r="J932" s="13"/>
      <c r="K932" s="12"/>
      <c r="L932" s="232">
        <f t="shared" si="77"/>
        <v>0</v>
      </c>
      <c r="M932" s="234">
        <f t="shared" si="78"/>
        <v>0</v>
      </c>
      <c r="N932" s="11">
        <f>IF(Q932="x",0,IF(J932&lt;(INDEX(Lookup!$U$2:$U$10,MATCH($D$47,Lookup!$S$2:$S$10,0))),0,$L$12*K932))</f>
        <v>0</v>
      </c>
      <c r="O932" s="234">
        <f t="shared" si="79"/>
        <v>0</v>
      </c>
      <c r="P932" s="10"/>
      <c r="Q932" s="9"/>
      <c r="S932" s="340">
        <f t="shared" si="80"/>
        <v>0</v>
      </c>
      <c r="T932" s="340">
        <f t="shared" si="81"/>
        <v>0</v>
      </c>
    </row>
    <row r="933" spans="2:20" ht="14.4" x14ac:dyDescent="0.3">
      <c r="B933" s="30"/>
      <c r="C933" s="16"/>
      <c r="D933" s="16"/>
      <c r="E933" s="25"/>
      <c r="F933" s="16"/>
      <c r="G933" s="15"/>
      <c r="H933" s="14"/>
      <c r="I933" s="13"/>
      <c r="J933" s="13"/>
      <c r="K933" s="12"/>
      <c r="L933" s="232">
        <f t="shared" si="77"/>
        <v>0</v>
      </c>
      <c r="M933" s="234">
        <f t="shared" si="78"/>
        <v>0</v>
      </c>
      <c r="N933" s="11">
        <f>IF(Q933="x",0,IF(J933&lt;(INDEX(Lookup!$U$2:$U$10,MATCH($D$47,Lookup!$S$2:$S$10,0))),0,$L$12*K933))</f>
        <v>0</v>
      </c>
      <c r="O933" s="234">
        <f t="shared" si="79"/>
        <v>0</v>
      </c>
      <c r="P933" s="10"/>
      <c r="Q933" s="9"/>
      <c r="S933" s="340">
        <f t="shared" si="80"/>
        <v>0</v>
      </c>
      <c r="T933" s="340">
        <f t="shared" si="81"/>
        <v>0</v>
      </c>
    </row>
    <row r="934" spans="2:20" ht="14.4" x14ac:dyDescent="0.3">
      <c r="B934" s="30"/>
      <c r="C934" s="16"/>
      <c r="D934" s="16"/>
      <c r="E934" s="25"/>
      <c r="F934" s="16"/>
      <c r="G934" s="15"/>
      <c r="H934" s="14"/>
      <c r="I934" s="13"/>
      <c r="J934" s="13"/>
      <c r="K934" s="12"/>
      <c r="L934" s="232">
        <f t="shared" si="77"/>
        <v>0</v>
      </c>
      <c r="M934" s="234">
        <f t="shared" si="78"/>
        <v>0</v>
      </c>
      <c r="N934" s="11">
        <f>IF(Q934="x",0,IF(J934&lt;(INDEX(Lookup!$U$2:$U$10,MATCH($D$47,Lookup!$S$2:$S$10,0))),0,$L$12*K934))</f>
        <v>0</v>
      </c>
      <c r="O934" s="234">
        <f t="shared" si="79"/>
        <v>0</v>
      </c>
      <c r="P934" s="10"/>
      <c r="Q934" s="9"/>
      <c r="S934" s="340">
        <f t="shared" si="80"/>
        <v>0</v>
      </c>
      <c r="T934" s="340">
        <f t="shared" si="81"/>
        <v>0</v>
      </c>
    </row>
    <row r="935" spans="2:20" ht="14.4" x14ac:dyDescent="0.3">
      <c r="B935" s="30"/>
      <c r="C935" s="16"/>
      <c r="D935" s="16"/>
      <c r="E935" s="25"/>
      <c r="F935" s="16"/>
      <c r="G935" s="15"/>
      <c r="H935" s="14"/>
      <c r="I935" s="13"/>
      <c r="J935" s="13"/>
      <c r="K935" s="12"/>
      <c r="L935" s="232">
        <f t="shared" si="77"/>
        <v>0</v>
      </c>
      <c r="M935" s="234">
        <f t="shared" si="78"/>
        <v>0</v>
      </c>
      <c r="N935" s="11">
        <f>IF(Q935="x",0,IF(J935&lt;(INDEX(Lookup!$U$2:$U$10,MATCH($D$47,Lookup!$S$2:$S$10,0))),0,$L$12*K935))</f>
        <v>0</v>
      </c>
      <c r="O935" s="234">
        <f t="shared" si="79"/>
        <v>0</v>
      </c>
      <c r="P935" s="10"/>
      <c r="Q935" s="9"/>
      <c r="S935" s="340">
        <f t="shared" si="80"/>
        <v>0</v>
      </c>
      <c r="T935" s="340">
        <f t="shared" si="81"/>
        <v>0</v>
      </c>
    </row>
    <row r="936" spans="2:20" ht="14.4" x14ac:dyDescent="0.3">
      <c r="B936" s="30"/>
      <c r="C936" s="16"/>
      <c r="D936" s="16"/>
      <c r="E936" s="25"/>
      <c r="F936" s="16"/>
      <c r="G936" s="15"/>
      <c r="H936" s="14"/>
      <c r="I936" s="13"/>
      <c r="J936" s="13"/>
      <c r="K936" s="12"/>
      <c r="L936" s="232">
        <f t="shared" si="77"/>
        <v>0</v>
      </c>
      <c r="M936" s="234">
        <f t="shared" si="78"/>
        <v>0</v>
      </c>
      <c r="N936" s="11">
        <f>IF(Q936="x",0,IF(J936&lt;(INDEX(Lookup!$U$2:$U$10,MATCH($D$47,Lookup!$S$2:$S$10,0))),0,$L$12*K936))</f>
        <v>0</v>
      </c>
      <c r="O936" s="234">
        <f t="shared" si="79"/>
        <v>0</v>
      </c>
      <c r="P936" s="10"/>
      <c r="Q936" s="9"/>
      <c r="S936" s="340">
        <f t="shared" si="80"/>
        <v>0</v>
      </c>
      <c r="T936" s="340">
        <f t="shared" si="81"/>
        <v>0</v>
      </c>
    </row>
    <row r="937" spans="2:20" ht="14.4" x14ac:dyDescent="0.3">
      <c r="B937" s="30"/>
      <c r="C937" s="16"/>
      <c r="D937" s="16"/>
      <c r="E937" s="25"/>
      <c r="F937" s="16"/>
      <c r="G937" s="15"/>
      <c r="H937" s="14"/>
      <c r="I937" s="13"/>
      <c r="J937" s="13"/>
      <c r="K937" s="12"/>
      <c r="L937" s="232">
        <f t="shared" si="77"/>
        <v>0</v>
      </c>
      <c r="M937" s="234">
        <f t="shared" si="78"/>
        <v>0</v>
      </c>
      <c r="N937" s="11">
        <f>IF(Q937="x",0,IF(J937&lt;(INDEX(Lookup!$U$2:$U$10,MATCH($D$47,Lookup!$S$2:$S$10,0))),0,$L$12*K937))</f>
        <v>0</v>
      </c>
      <c r="O937" s="234">
        <f t="shared" si="79"/>
        <v>0</v>
      </c>
      <c r="P937" s="10"/>
      <c r="Q937" s="9"/>
      <c r="S937" s="340">
        <f t="shared" si="80"/>
        <v>0</v>
      </c>
      <c r="T937" s="340">
        <f t="shared" si="81"/>
        <v>0</v>
      </c>
    </row>
    <row r="938" spans="2:20" ht="14.4" x14ac:dyDescent="0.3">
      <c r="B938" s="30"/>
      <c r="C938" s="16"/>
      <c r="D938" s="16"/>
      <c r="E938" s="25"/>
      <c r="F938" s="16"/>
      <c r="G938" s="15"/>
      <c r="H938" s="14"/>
      <c r="I938" s="13"/>
      <c r="J938" s="13"/>
      <c r="K938" s="12"/>
      <c r="L938" s="232">
        <f t="shared" si="77"/>
        <v>0</v>
      </c>
      <c r="M938" s="234">
        <f t="shared" si="78"/>
        <v>0</v>
      </c>
      <c r="N938" s="11">
        <f>IF(Q938="x",0,IF(J938&lt;(INDEX(Lookup!$U$2:$U$10,MATCH($D$47,Lookup!$S$2:$S$10,0))),0,$L$12*K938))</f>
        <v>0</v>
      </c>
      <c r="O938" s="234">
        <f t="shared" si="79"/>
        <v>0</v>
      </c>
      <c r="P938" s="10"/>
      <c r="Q938" s="9"/>
      <c r="S938" s="340">
        <f t="shared" si="80"/>
        <v>0</v>
      </c>
      <c r="T938" s="340">
        <f t="shared" si="81"/>
        <v>0</v>
      </c>
    </row>
    <row r="939" spans="2:20" ht="14.4" x14ac:dyDescent="0.3">
      <c r="B939" s="30"/>
      <c r="C939" s="16"/>
      <c r="D939" s="16"/>
      <c r="E939" s="25"/>
      <c r="F939" s="16"/>
      <c r="G939" s="15"/>
      <c r="H939" s="14"/>
      <c r="I939" s="13"/>
      <c r="J939" s="13"/>
      <c r="K939" s="12"/>
      <c r="L939" s="232">
        <f t="shared" si="77"/>
        <v>0</v>
      </c>
      <c r="M939" s="234">
        <f t="shared" si="78"/>
        <v>0</v>
      </c>
      <c r="N939" s="11">
        <f>IF(Q939="x",0,IF(J939&lt;(INDEX(Lookup!$U$2:$U$10,MATCH($D$47,Lookup!$S$2:$S$10,0))),0,$L$12*K939))</f>
        <v>0</v>
      </c>
      <c r="O939" s="234">
        <f t="shared" si="79"/>
        <v>0</v>
      </c>
      <c r="P939" s="10"/>
      <c r="Q939" s="9"/>
      <c r="S939" s="340">
        <f t="shared" si="80"/>
        <v>0</v>
      </c>
      <c r="T939" s="340">
        <f t="shared" si="81"/>
        <v>0</v>
      </c>
    </row>
    <row r="940" spans="2:20" ht="14.4" x14ac:dyDescent="0.3">
      <c r="B940" s="30"/>
      <c r="C940" s="16"/>
      <c r="D940" s="16"/>
      <c r="E940" s="25"/>
      <c r="F940" s="16"/>
      <c r="G940" s="15"/>
      <c r="H940" s="14"/>
      <c r="I940" s="13"/>
      <c r="J940" s="13"/>
      <c r="K940" s="12"/>
      <c r="L940" s="232">
        <f t="shared" si="77"/>
        <v>0</v>
      </c>
      <c r="M940" s="234">
        <f t="shared" si="78"/>
        <v>0</v>
      </c>
      <c r="N940" s="11">
        <f>IF(Q940="x",0,IF(J940&lt;(INDEX(Lookup!$U$2:$U$10,MATCH($D$47,Lookup!$S$2:$S$10,0))),0,$L$12*K940))</f>
        <v>0</v>
      </c>
      <c r="O940" s="234">
        <f t="shared" si="79"/>
        <v>0</v>
      </c>
      <c r="P940" s="10"/>
      <c r="Q940" s="9"/>
      <c r="S940" s="340">
        <f t="shared" si="80"/>
        <v>0</v>
      </c>
      <c r="T940" s="340">
        <f t="shared" si="81"/>
        <v>0</v>
      </c>
    </row>
    <row r="941" spans="2:20" ht="14.4" x14ac:dyDescent="0.3">
      <c r="B941" s="30"/>
      <c r="C941" s="16"/>
      <c r="D941" s="16"/>
      <c r="E941" s="25"/>
      <c r="F941" s="16"/>
      <c r="G941" s="15"/>
      <c r="H941" s="14"/>
      <c r="I941" s="13"/>
      <c r="J941" s="13"/>
      <c r="K941" s="12"/>
      <c r="L941" s="232">
        <f t="shared" si="77"/>
        <v>0</v>
      </c>
      <c r="M941" s="234">
        <f t="shared" si="78"/>
        <v>0</v>
      </c>
      <c r="N941" s="11">
        <f>IF(Q941="x",0,IF(J941&lt;(INDEX(Lookup!$U$2:$U$10,MATCH($D$47,Lookup!$S$2:$S$10,0))),0,$L$12*K941))</f>
        <v>0</v>
      </c>
      <c r="O941" s="234">
        <f t="shared" si="79"/>
        <v>0</v>
      </c>
      <c r="P941" s="10"/>
      <c r="Q941" s="9"/>
      <c r="S941" s="340">
        <f t="shared" si="80"/>
        <v>0</v>
      </c>
      <c r="T941" s="340">
        <f t="shared" si="81"/>
        <v>0</v>
      </c>
    </row>
    <row r="942" spans="2:20" ht="14.4" x14ac:dyDescent="0.3">
      <c r="B942" s="30"/>
      <c r="C942" s="16"/>
      <c r="D942" s="16"/>
      <c r="E942" s="25"/>
      <c r="F942" s="16"/>
      <c r="G942" s="15"/>
      <c r="H942" s="14"/>
      <c r="I942" s="13"/>
      <c r="J942" s="13"/>
      <c r="K942" s="12"/>
      <c r="L942" s="232">
        <f t="shared" si="77"/>
        <v>0</v>
      </c>
      <c r="M942" s="234">
        <f t="shared" si="78"/>
        <v>0</v>
      </c>
      <c r="N942" s="11">
        <f>IF(Q942="x",0,IF(J942&lt;(INDEX(Lookup!$U$2:$U$10,MATCH($D$47,Lookup!$S$2:$S$10,0))),0,$L$12*K942))</f>
        <v>0</v>
      </c>
      <c r="O942" s="234">
        <f t="shared" si="79"/>
        <v>0</v>
      </c>
      <c r="P942" s="10"/>
      <c r="Q942" s="9"/>
      <c r="S942" s="340">
        <f t="shared" si="80"/>
        <v>0</v>
      </c>
      <c r="T942" s="340">
        <f t="shared" si="81"/>
        <v>0</v>
      </c>
    </row>
    <row r="943" spans="2:20" ht="14.4" x14ac:dyDescent="0.3">
      <c r="B943" s="30"/>
      <c r="C943" s="16"/>
      <c r="D943" s="16"/>
      <c r="E943" s="25"/>
      <c r="F943" s="16"/>
      <c r="G943" s="15"/>
      <c r="H943" s="14"/>
      <c r="I943" s="13"/>
      <c r="J943" s="13"/>
      <c r="K943" s="12"/>
      <c r="L943" s="232">
        <f t="shared" si="77"/>
        <v>0</v>
      </c>
      <c r="M943" s="234">
        <f t="shared" si="78"/>
        <v>0</v>
      </c>
      <c r="N943" s="11">
        <f>IF(Q943="x",0,IF(J943&lt;(INDEX(Lookup!$U$2:$U$10,MATCH($D$47,Lookup!$S$2:$S$10,0))),0,$L$12*K943))</f>
        <v>0</v>
      </c>
      <c r="O943" s="234">
        <f t="shared" si="79"/>
        <v>0</v>
      </c>
      <c r="P943" s="10"/>
      <c r="Q943" s="9"/>
      <c r="S943" s="340">
        <f t="shared" si="80"/>
        <v>0</v>
      </c>
      <c r="T943" s="340">
        <f t="shared" si="81"/>
        <v>0</v>
      </c>
    </row>
    <row r="944" spans="2:20" ht="14.4" x14ac:dyDescent="0.3">
      <c r="B944" s="30"/>
      <c r="C944" s="16"/>
      <c r="D944" s="16"/>
      <c r="E944" s="25"/>
      <c r="F944" s="16"/>
      <c r="G944" s="15"/>
      <c r="H944" s="14"/>
      <c r="I944" s="13"/>
      <c r="J944" s="13"/>
      <c r="K944" s="12"/>
      <c r="L944" s="232">
        <f t="shared" si="77"/>
        <v>0</v>
      </c>
      <c r="M944" s="234">
        <f t="shared" si="78"/>
        <v>0</v>
      </c>
      <c r="N944" s="11">
        <f>IF(Q944="x",0,IF(J944&lt;(INDEX(Lookup!$U$2:$U$10,MATCH($D$47,Lookup!$S$2:$S$10,0))),0,$L$12*K944))</f>
        <v>0</v>
      </c>
      <c r="O944" s="234">
        <f t="shared" si="79"/>
        <v>0</v>
      </c>
      <c r="P944" s="10"/>
      <c r="Q944" s="9"/>
      <c r="S944" s="340">
        <f t="shared" si="80"/>
        <v>0</v>
      </c>
      <c r="T944" s="340">
        <f t="shared" si="81"/>
        <v>0</v>
      </c>
    </row>
    <row r="945" spans="2:20" ht="14.4" x14ac:dyDescent="0.3">
      <c r="B945" s="30"/>
      <c r="C945" s="16"/>
      <c r="D945" s="16"/>
      <c r="E945" s="25"/>
      <c r="F945" s="16"/>
      <c r="G945" s="15"/>
      <c r="H945" s="14"/>
      <c r="I945" s="13"/>
      <c r="J945" s="13"/>
      <c r="K945" s="12"/>
      <c r="L945" s="232">
        <f t="shared" si="77"/>
        <v>0</v>
      </c>
      <c r="M945" s="234">
        <f t="shared" si="78"/>
        <v>0</v>
      </c>
      <c r="N945" s="11">
        <f>IF(Q945="x",0,IF(J945&lt;(INDEX(Lookup!$U$2:$U$10,MATCH($D$47,Lookup!$S$2:$S$10,0))),0,$L$12*K945))</f>
        <v>0</v>
      </c>
      <c r="O945" s="234">
        <f t="shared" si="79"/>
        <v>0</v>
      </c>
      <c r="P945" s="10"/>
      <c r="Q945" s="9"/>
      <c r="S945" s="340">
        <f t="shared" si="80"/>
        <v>0</v>
      </c>
      <c r="T945" s="340">
        <f t="shared" si="81"/>
        <v>0</v>
      </c>
    </row>
    <row r="946" spans="2:20" ht="14.4" x14ac:dyDescent="0.3">
      <c r="B946" s="30"/>
      <c r="C946" s="16"/>
      <c r="D946" s="16"/>
      <c r="E946" s="25"/>
      <c r="F946" s="16"/>
      <c r="G946" s="15"/>
      <c r="H946" s="14"/>
      <c r="I946" s="13"/>
      <c r="J946" s="13"/>
      <c r="K946" s="12"/>
      <c r="L946" s="232">
        <f t="shared" ref="L946:L1009" si="82">IF(ROUNDDOWN(DATEDIF(I946,J946,"d")/7,0)&gt;$L$12,$L$12*K946,K946*ROUNDDOWN(DATEDIF(I946,J946,"d")/7,0))</f>
        <v>0</v>
      </c>
      <c r="M946" s="234">
        <f t="shared" ref="M946:M1009" si="83">L946*$L$6</f>
        <v>0</v>
      </c>
      <c r="N946" s="11">
        <f>IF(Q946="x",0,IF(J946&lt;(INDEX(Lookup!$U$2:$U$10,MATCH($D$47,Lookup!$S$2:$S$10,0))),0,$L$12*K946))</f>
        <v>0</v>
      </c>
      <c r="O946" s="234">
        <f t="shared" ref="O946:O1009" si="84">N946*$L$6</f>
        <v>0</v>
      </c>
      <c r="P946" s="10"/>
      <c r="Q946" s="9"/>
      <c r="S946" s="340">
        <f t="shared" si="80"/>
        <v>0</v>
      </c>
      <c r="T946" s="340">
        <f t="shared" si="81"/>
        <v>0</v>
      </c>
    </row>
    <row r="947" spans="2:20" ht="14.4" x14ac:dyDescent="0.3">
      <c r="B947" s="30"/>
      <c r="C947" s="16"/>
      <c r="D947" s="16"/>
      <c r="E947" s="25"/>
      <c r="F947" s="16"/>
      <c r="G947" s="15"/>
      <c r="H947" s="14"/>
      <c r="I947" s="13"/>
      <c r="J947" s="13"/>
      <c r="K947" s="12"/>
      <c r="L947" s="232">
        <f t="shared" si="82"/>
        <v>0</v>
      </c>
      <c r="M947" s="234">
        <f t="shared" si="83"/>
        <v>0</v>
      </c>
      <c r="N947" s="11">
        <f>IF(Q947="x",0,IF(J947&lt;(INDEX(Lookup!$U$2:$U$10,MATCH($D$47,Lookup!$S$2:$S$10,0))),0,$L$12*K947))</f>
        <v>0</v>
      </c>
      <c r="O947" s="234">
        <f t="shared" si="84"/>
        <v>0</v>
      </c>
      <c r="P947" s="10"/>
      <c r="Q947" s="9"/>
      <c r="S947" s="340">
        <f t="shared" ref="S947:S1010" si="85">M947*$I$35</f>
        <v>0</v>
      </c>
      <c r="T947" s="340">
        <f t="shared" ref="T947:T1010" si="86">O947*$I$44</f>
        <v>0</v>
      </c>
    </row>
    <row r="948" spans="2:20" ht="14.4" x14ac:dyDescent="0.3">
      <c r="B948" s="30"/>
      <c r="C948" s="16"/>
      <c r="D948" s="16"/>
      <c r="E948" s="25"/>
      <c r="F948" s="16"/>
      <c r="G948" s="15"/>
      <c r="H948" s="14"/>
      <c r="I948" s="13"/>
      <c r="J948" s="13"/>
      <c r="K948" s="12"/>
      <c r="L948" s="232">
        <f t="shared" si="82"/>
        <v>0</v>
      </c>
      <c r="M948" s="234">
        <f t="shared" si="83"/>
        <v>0</v>
      </c>
      <c r="N948" s="11">
        <f>IF(Q948="x",0,IF(J948&lt;(INDEX(Lookup!$U$2:$U$10,MATCH($D$47,Lookup!$S$2:$S$10,0))),0,$L$12*K948))</f>
        <v>0</v>
      </c>
      <c r="O948" s="234">
        <f t="shared" si="84"/>
        <v>0</v>
      </c>
      <c r="P948" s="10"/>
      <c r="Q948" s="9"/>
      <c r="S948" s="340">
        <f t="shared" si="85"/>
        <v>0</v>
      </c>
      <c r="T948" s="340">
        <f t="shared" si="86"/>
        <v>0</v>
      </c>
    </row>
    <row r="949" spans="2:20" ht="14.4" x14ac:dyDescent="0.3">
      <c r="B949" s="30"/>
      <c r="C949" s="16"/>
      <c r="D949" s="16"/>
      <c r="E949" s="25"/>
      <c r="F949" s="16"/>
      <c r="G949" s="15"/>
      <c r="H949" s="14"/>
      <c r="I949" s="13"/>
      <c r="J949" s="13"/>
      <c r="K949" s="12"/>
      <c r="L949" s="232">
        <f t="shared" si="82"/>
        <v>0</v>
      </c>
      <c r="M949" s="234">
        <f t="shared" si="83"/>
        <v>0</v>
      </c>
      <c r="N949" s="11">
        <f>IF(Q949="x",0,IF(J949&lt;(INDEX(Lookup!$U$2:$U$10,MATCH($D$47,Lookup!$S$2:$S$10,0))),0,$L$12*K949))</f>
        <v>0</v>
      </c>
      <c r="O949" s="234">
        <f t="shared" si="84"/>
        <v>0</v>
      </c>
      <c r="P949" s="10"/>
      <c r="Q949" s="9"/>
      <c r="S949" s="340">
        <f t="shared" si="85"/>
        <v>0</v>
      </c>
      <c r="T949" s="340">
        <f t="shared" si="86"/>
        <v>0</v>
      </c>
    </row>
    <row r="950" spans="2:20" ht="14.4" x14ac:dyDescent="0.3">
      <c r="B950" s="30"/>
      <c r="C950" s="16"/>
      <c r="D950" s="16"/>
      <c r="E950" s="25"/>
      <c r="F950" s="16"/>
      <c r="G950" s="15"/>
      <c r="H950" s="14"/>
      <c r="I950" s="13"/>
      <c r="J950" s="13"/>
      <c r="K950" s="12"/>
      <c r="L950" s="232">
        <f t="shared" si="82"/>
        <v>0</v>
      </c>
      <c r="M950" s="234">
        <f t="shared" si="83"/>
        <v>0</v>
      </c>
      <c r="N950" s="11">
        <f>IF(Q950="x",0,IF(J950&lt;(INDEX(Lookup!$U$2:$U$10,MATCH($D$47,Lookup!$S$2:$S$10,0))),0,$L$12*K950))</f>
        <v>0</v>
      </c>
      <c r="O950" s="234">
        <f t="shared" si="84"/>
        <v>0</v>
      </c>
      <c r="P950" s="10"/>
      <c r="Q950" s="9"/>
      <c r="S950" s="340">
        <f t="shared" si="85"/>
        <v>0</v>
      </c>
      <c r="T950" s="340">
        <f t="shared" si="86"/>
        <v>0</v>
      </c>
    </row>
    <row r="951" spans="2:20" ht="14.4" x14ac:dyDescent="0.3">
      <c r="B951" s="30"/>
      <c r="C951" s="16"/>
      <c r="D951" s="16"/>
      <c r="E951" s="25"/>
      <c r="F951" s="16"/>
      <c r="G951" s="15"/>
      <c r="H951" s="14"/>
      <c r="I951" s="13"/>
      <c r="J951" s="13"/>
      <c r="K951" s="12"/>
      <c r="L951" s="232">
        <f t="shared" si="82"/>
        <v>0</v>
      </c>
      <c r="M951" s="234">
        <f t="shared" si="83"/>
        <v>0</v>
      </c>
      <c r="N951" s="11">
        <f>IF(Q951="x",0,IF(J951&lt;(INDEX(Lookup!$U$2:$U$10,MATCH($D$47,Lookup!$S$2:$S$10,0))),0,$L$12*K951))</f>
        <v>0</v>
      </c>
      <c r="O951" s="234">
        <f t="shared" si="84"/>
        <v>0</v>
      </c>
      <c r="P951" s="10"/>
      <c r="Q951" s="9"/>
      <c r="S951" s="340">
        <f t="shared" si="85"/>
        <v>0</v>
      </c>
      <c r="T951" s="340">
        <f t="shared" si="86"/>
        <v>0</v>
      </c>
    </row>
    <row r="952" spans="2:20" ht="14.4" x14ac:dyDescent="0.3">
      <c r="B952" s="30"/>
      <c r="C952" s="16"/>
      <c r="D952" s="16"/>
      <c r="E952" s="25"/>
      <c r="F952" s="16"/>
      <c r="G952" s="15"/>
      <c r="H952" s="14"/>
      <c r="I952" s="13"/>
      <c r="J952" s="13"/>
      <c r="K952" s="12"/>
      <c r="L952" s="232">
        <f t="shared" si="82"/>
        <v>0</v>
      </c>
      <c r="M952" s="234">
        <f t="shared" si="83"/>
        <v>0</v>
      </c>
      <c r="N952" s="11">
        <f>IF(Q952="x",0,IF(J952&lt;(INDEX(Lookup!$U$2:$U$10,MATCH($D$47,Lookup!$S$2:$S$10,0))),0,$L$12*K952))</f>
        <v>0</v>
      </c>
      <c r="O952" s="234">
        <f t="shared" si="84"/>
        <v>0</v>
      </c>
      <c r="P952" s="10"/>
      <c r="Q952" s="9"/>
      <c r="S952" s="340">
        <f t="shared" si="85"/>
        <v>0</v>
      </c>
      <c r="T952" s="340">
        <f t="shared" si="86"/>
        <v>0</v>
      </c>
    </row>
    <row r="953" spans="2:20" ht="14.4" x14ac:dyDescent="0.3">
      <c r="B953" s="30"/>
      <c r="C953" s="16"/>
      <c r="D953" s="16"/>
      <c r="E953" s="25"/>
      <c r="F953" s="16"/>
      <c r="G953" s="15"/>
      <c r="H953" s="14"/>
      <c r="I953" s="13"/>
      <c r="J953" s="13"/>
      <c r="K953" s="12"/>
      <c r="L953" s="232">
        <f t="shared" si="82"/>
        <v>0</v>
      </c>
      <c r="M953" s="234">
        <f t="shared" si="83"/>
        <v>0</v>
      </c>
      <c r="N953" s="11">
        <f>IF(Q953="x",0,IF(J953&lt;(INDEX(Lookup!$U$2:$U$10,MATCH($D$47,Lookup!$S$2:$S$10,0))),0,$L$12*K953))</f>
        <v>0</v>
      </c>
      <c r="O953" s="234">
        <f t="shared" si="84"/>
        <v>0</v>
      </c>
      <c r="P953" s="10"/>
      <c r="Q953" s="9"/>
      <c r="S953" s="340">
        <f t="shared" si="85"/>
        <v>0</v>
      </c>
      <c r="T953" s="340">
        <f t="shared" si="86"/>
        <v>0</v>
      </c>
    </row>
    <row r="954" spans="2:20" ht="14.4" x14ac:dyDescent="0.3">
      <c r="B954" s="30"/>
      <c r="C954" s="16"/>
      <c r="D954" s="16"/>
      <c r="E954" s="25"/>
      <c r="F954" s="16"/>
      <c r="G954" s="15"/>
      <c r="H954" s="14"/>
      <c r="I954" s="13"/>
      <c r="J954" s="13"/>
      <c r="K954" s="12"/>
      <c r="L954" s="232">
        <f t="shared" si="82"/>
        <v>0</v>
      </c>
      <c r="M954" s="234">
        <f t="shared" si="83"/>
        <v>0</v>
      </c>
      <c r="N954" s="11">
        <f>IF(Q954="x",0,IF(J954&lt;(INDEX(Lookup!$U$2:$U$10,MATCH($D$47,Lookup!$S$2:$S$10,0))),0,$L$12*K954))</f>
        <v>0</v>
      </c>
      <c r="O954" s="234">
        <f t="shared" si="84"/>
        <v>0</v>
      </c>
      <c r="P954" s="10"/>
      <c r="Q954" s="9"/>
      <c r="S954" s="340">
        <f t="shared" si="85"/>
        <v>0</v>
      </c>
      <c r="T954" s="340">
        <f t="shared" si="86"/>
        <v>0</v>
      </c>
    </row>
    <row r="955" spans="2:20" ht="14.4" x14ac:dyDescent="0.3">
      <c r="B955" s="30"/>
      <c r="C955" s="16"/>
      <c r="D955" s="16"/>
      <c r="E955" s="25"/>
      <c r="F955" s="16"/>
      <c r="G955" s="15"/>
      <c r="H955" s="14"/>
      <c r="I955" s="13"/>
      <c r="J955" s="13"/>
      <c r="K955" s="12"/>
      <c r="L955" s="232">
        <f t="shared" si="82"/>
        <v>0</v>
      </c>
      <c r="M955" s="234">
        <f t="shared" si="83"/>
        <v>0</v>
      </c>
      <c r="N955" s="11">
        <f>IF(Q955="x",0,IF(J955&lt;(INDEX(Lookup!$U$2:$U$10,MATCH($D$47,Lookup!$S$2:$S$10,0))),0,$L$12*K955))</f>
        <v>0</v>
      </c>
      <c r="O955" s="234">
        <f t="shared" si="84"/>
        <v>0</v>
      </c>
      <c r="P955" s="10"/>
      <c r="Q955" s="9"/>
      <c r="S955" s="340">
        <f t="shared" si="85"/>
        <v>0</v>
      </c>
      <c r="T955" s="340">
        <f t="shared" si="86"/>
        <v>0</v>
      </c>
    </row>
    <row r="956" spans="2:20" ht="14.4" x14ac:dyDescent="0.3">
      <c r="B956" s="30"/>
      <c r="C956" s="16"/>
      <c r="D956" s="16"/>
      <c r="E956" s="25"/>
      <c r="F956" s="16"/>
      <c r="G956" s="15"/>
      <c r="H956" s="14"/>
      <c r="I956" s="13"/>
      <c r="J956" s="13"/>
      <c r="K956" s="12"/>
      <c r="L956" s="232">
        <f t="shared" si="82"/>
        <v>0</v>
      </c>
      <c r="M956" s="234">
        <f t="shared" si="83"/>
        <v>0</v>
      </c>
      <c r="N956" s="11">
        <f>IF(Q956="x",0,IF(J956&lt;(INDEX(Lookup!$U$2:$U$10,MATCH($D$47,Lookup!$S$2:$S$10,0))),0,$L$12*K956))</f>
        <v>0</v>
      </c>
      <c r="O956" s="234">
        <f t="shared" si="84"/>
        <v>0</v>
      </c>
      <c r="P956" s="10"/>
      <c r="Q956" s="9"/>
      <c r="S956" s="340">
        <f t="shared" si="85"/>
        <v>0</v>
      </c>
      <c r="T956" s="340">
        <f t="shared" si="86"/>
        <v>0</v>
      </c>
    </row>
    <row r="957" spans="2:20" ht="14.4" x14ac:dyDescent="0.3">
      <c r="B957" s="30"/>
      <c r="C957" s="16"/>
      <c r="D957" s="16"/>
      <c r="E957" s="25"/>
      <c r="F957" s="16"/>
      <c r="G957" s="15"/>
      <c r="H957" s="14"/>
      <c r="I957" s="13"/>
      <c r="J957" s="13"/>
      <c r="K957" s="12"/>
      <c r="L957" s="232">
        <f t="shared" si="82"/>
        <v>0</v>
      </c>
      <c r="M957" s="234">
        <f t="shared" si="83"/>
        <v>0</v>
      </c>
      <c r="N957" s="11">
        <f>IF(Q957="x",0,IF(J957&lt;(INDEX(Lookup!$U$2:$U$10,MATCH($D$47,Lookup!$S$2:$S$10,0))),0,$L$12*K957))</f>
        <v>0</v>
      </c>
      <c r="O957" s="234">
        <f t="shared" si="84"/>
        <v>0</v>
      </c>
      <c r="P957" s="10"/>
      <c r="Q957" s="9"/>
      <c r="S957" s="340">
        <f t="shared" si="85"/>
        <v>0</v>
      </c>
      <c r="T957" s="340">
        <f t="shared" si="86"/>
        <v>0</v>
      </c>
    </row>
    <row r="958" spans="2:20" ht="14.4" x14ac:dyDescent="0.3">
      <c r="B958" s="30"/>
      <c r="C958" s="16"/>
      <c r="D958" s="16"/>
      <c r="E958" s="25"/>
      <c r="F958" s="16"/>
      <c r="G958" s="15"/>
      <c r="H958" s="14"/>
      <c r="I958" s="13"/>
      <c r="J958" s="13"/>
      <c r="K958" s="12"/>
      <c r="L958" s="232">
        <f t="shared" si="82"/>
        <v>0</v>
      </c>
      <c r="M958" s="234">
        <f t="shared" si="83"/>
        <v>0</v>
      </c>
      <c r="N958" s="11">
        <f>IF(Q958="x",0,IF(J958&lt;(INDEX(Lookup!$U$2:$U$10,MATCH($D$47,Lookup!$S$2:$S$10,0))),0,$L$12*K958))</f>
        <v>0</v>
      </c>
      <c r="O958" s="234">
        <f t="shared" si="84"/>
        <v>0</v>
      </c>
      <c r="P958" s="10"/>
      <c r="Q958" s="9"/>
      <c r="S958" s="340">
        <f t="shared" si="85"/>
        <v>0</v>
      </c>
      <c r="T958" s="340">
        <f t="shared" si="86"/>
        <v>0</v>
      </c>
    </row>
    <row r="959" spans="2:20" ht="14.4" x14ac:dyDescent="0.3">
      <c r="B959" s="30"/>
      <c r="C959" s="16"/>
      <c r="D959" s="16"/>
      <c r="E959" s="25"/>
      <c r="F959" s="16"/>
      <c r="G959" s="15"/>
      <c r="H959" s="14"/>
      <c r="I959" s="13"/>
      <c r="J959" s="13"/>
      <c r="K959" s="12"/>
      <c r="L959" s="232">
        <f t="shared" si="82"/>
        <v>0</v>
      </c>
      <c r="M959" s="234">
        <f t="shared" si="83"/>
        <v>0</v>
      </c>
      <c r="N959" s="11">
        <f>IF(Q959="x",0,IF(J959&lt;(INDEX(Lookup!$U$2:$U$10,MATCH($D$47,Lookup!$S$2:$S$10,0))),0,$L$12*K959))</f>
        <v>0</v>
      </c>
      <c r="O959" s="234">
        <f t="shared" si="84"/>
        <v>0</v>
      </c>
      <c r="P959" s="10"/>
      <c r="Q959" s="9"/>
      <c r="S959" s="340">
        <f t="shared" si="85"/>
        <v>0</v>
      </c>
      <c r="T959" s="340">
        <f t="shared" si="86"/>
        <v>0</v>
      </c>
    </row>
    <row r="960" spans="2:20" ht="14.4" x14ac:dyDescent="0.3">
      <c r="B960" s="30"/>
      <c r="C960" s="16"/>
      <c r="D960" s="16"/>
      <c r="E960" s="25"/>
      <c r="F960" s="16"/>
      <c r="G960" s="15"/>
      <c r="H960" s="14"/>
      <c r="I960" s="13"/>
      <c r="J960" s="13"/>
      <c r="K960" s="12"/>
      <c r="L960" s="232">
        <f t="shared" si="82"/>
        <v>0</v>
      </c>
      <c r="M960" s="234">
        <f t="shared" si="83"/>
        <v>0</v>
      </c>
      <c r="N960" s="11">
        <f>IF(Q960="x",0,IF(J960&lt;(INDEX(Lookup!$U$2:$U$10,MATCH($D$47,Lookup!$S$2:$S$10,0))),0,$L$12*K960))</f>
        <v>0</v>
      </c>
      <c r="O960" s="234">
        <f t="shared" si="84"/>
        <v>0</v>
      </c>
      <c r="P960" s="10"/>
      <c r="Q960" s="9"/>
      <c r="S960" s="340">
        <f t="shared" si="85"/>
        <v>0</v>
      </c>
      <c r="T960" s="340">
        <f t="shared" si="86"/>
        <v>0</v>
      </c>
    </row>
    <row r="961" spans="2:20" ht="14.4" x14ac:dyDescent="0.3">
      <c r="B961" s="30"/>
      <c r="C961" s="16"/>
      <c r="D961" s="16"/>
      <c r="E961" s="25"/>
      <c r="F961" s="16"/>
      <c r="G961" s="15"/>
      <c r="H961" s="14"/>
      <c r="I961" s="13"/>
      <c r="J961" s="13"/>
      <c r="K961" s="12"/>
      <c r="L961" s="232">
        <f t="shared" si="82"/>
        <v>0</v>
      </c>
      <c r="M961" s="234">
        <f t="shared" si="83"/>
        <v>0</v>
      </c>
      <c r="N961" s="11">
        <f>IF(Q961="x",0,IF(J961&lt;(INDEX(Lookup!$U$2:$U$10,MATCH($D$47,Lookup!$S$2:$S$10,0))),0,$L$12*K961))</f>
        <v>0</v>
      </c>
      <c r="O961" s="234">
        <f t="shared" si="84"/>
        <v>0</v>
      </c>
      <c r="P961" s="10"/>
      <c r="Q961" s="9"/>
      <c r="S961" s="340">
        <f t="shared" si="85"/>
        <v>0</v>
      </c>
      <c r="T961" s="340">
        <f t="shared" si="86"/>
        <v>0</v>
      </c>
    </row>
    <row r="962" spans="2:20" ht="14.4" x14ac:dyDescent="0.3">
      <c r="B962" s="30"/>
      <c r="C962" s="16"/>
      <c r="D962" s="16"/>
      <c r="E962" s="25"/>
      <c r="F962" s="16"/>
      <c r="G962" s="15"/>
      <c r="H962" s="14"/>
      <c r="I962" s="13"/>
      <c r="J962" s="13"/>
      <c r="K962" s="12"/>
      <c r="L962" s="232">
        <f t="shared" si="82"/>
        <v>0</v>
      </c>
      <c r="M962" s="234">
        <f t="shared" si="83"/>
        <v>0</v>
      </c>
      <c r="N962" s="11">
        <f>IF(Q962="x",0,IF(J962&lt;(INDEX(Lookup!$U$2:$U$10,MATCH($D$47,Lookup!$S$2:$S$10,0))),0,$L$12*K962))</f>
        <v>0</v>
      </c>
      <c r="O962" s="234">
        <f t="shared" si="84"/>
        <v>0</v>
      </c>
      <c r="P962" s="10"/>
      <c r="Q962" s="9"/>
      <c r="S962" s="340">
        <f t="shared" si="85"/>
        <v>0</v>
      </c>
      <c r="T962" s="340">
        <f t="shared" si="86"/>
        <v>0</v>
      </c>
    </row>
    <row r="963" spans="2:20" ht="14.4" x14ac:dyDescent="0.3">
      <c r="B963" s="30"/>
      <c r="C963" s="16"/>
      <c r="D963" s="16"/>
      <c r="E963" s="25"/>
      <c r="F963" s="16"/>
      <c r="G963" s="15"/>
      <c r="H963" s="14"/>
      <c r="I963" s="13"/>
      <c r="J963" s="13"/>
      <c r="K963" s="12"/>
      <c r="L963" s="232">
        <f t="shared" si="82"/>
        <v>0</v>
      </c>
      <c r="M963" s="234">
        <f t="shared" si="83"/>
        <v>0</v>
      </c>
      <c r="N963" s="11">
        <f>IF(Q963="x",0,IF(J963&lt;(INDEX(Lookup!$U$2:$U$10,MATCH($D$47,Lookup!$S$2:$S$10,0))),0,$L$12*K963))</f>
        <v>0</v>
      </c>
      <c r="O963" s="234">
        <f t="shared" si="84"/>
        <v>0</v>
      </c>
      <c r="P963" s="10"/>
      <c r="Q963" s="9"/>
      <c r="S963" s="340">
        <f t="shared" si="85"/>
        <v>0</v>
      </c>
      <c r="T963" s="340">
        <f t="shared" si="86"/>
        <v>0</v>
      </c>
    </row>
    <row r="964" spans="2:20" ht="14.4" x14ac:dyDescent="0.3">
      <c r="B964" s="30"/>
      <c r="C964" s="16"/>
      <c r="D964" s="16"/>
      <c r="E964" s="25"/>
      <c r="F964" s="16"/>
      <c r="G964" s="15"/>
      <c r="H964" s="14"/>
      <c r="I964" s="13"/>
      <c r="J964" s="13"/>
      <c r="K964" s="12"/>
      <c r="L964" s="232">
        <f t="shared" si="82"/>
        <v>0</v>
      </c>
      <c r="M964" s="234">
        <f t="shared" si="83"/>
        <v>0</v>
      </c>
      <c r="N964" s="11">
        <f>IF(Q964="x",0,IF(J964&lt;(INDEX(Lookup!$U$2:$U$10,MATCH($D$47,Lookup!$S$2:$S$10,0))),0,$L$12*K964))</f>
        <v>0</v>
      </c>
      <c r="O964" s="234">
        <f t="shared" si="84"/>
        <v>0</v>
      </c>
      <c r="P964" s="10"/>
      <c r="Q964" s="9"/>
      <c r="S964" s="340">
        <f t="shared" si="85"/>
        <v>0</v>
      </c>
      <c r="T964" s="340">
        <f t="shared" si="86"/>
        <v>0</v>
      </c>
    </row>
    <row r="965" spans="2:20" ht="14.4" x14ac:dyDescent="0.3">
      <c r="B965" s="30"/>
      <c r="C965" s="16"/>
      <c r="D965" s="16"/>
      <c r="E965" s="25"/>
      <c r="F965" s="16"/>
      <c r="G965" s="15"/>
      <c r="H965" s="14"/>
      <c r="I965" s="13"/>
      <c r="J965" s="13"/>
      <c r="K965" s="12"/>
      <c r="L965" s="232">
        <f t="shared" si="82"/>
        <v>0</v>
      </c>
      <c r="M965" s="234">
        <f t="shared" si="83"/>
        <v>0</v>
      </c>
      <c r="N965" s="11">
        <f>IF(Q965="x",0,IF(J965&lt;(INDEX(Lookup!$U$2:$U$10,MATCH($D$47,Lookup!$S$2:$S$10,0))),0,$L$12*K965))</f>
        <v>0</v>
      </c>
      <c r="O965" s="234">
        <f t="shared" si="84"/>
        <v>0</v>
      </c>
      <c r="P965" s="10"/>
      <c r="Q965" s="9"/>
      <c r="S965" s="340">
        <f t="shared" si="85"/>
        <v>0</v>
      </c>
      <c r="T965" s="340">
        <f t="shared" si="86"/>
        <v>0</v>
      </c>
    </row>
    <row r="966" spans="2:20" ht="14.4" x14ac:dyDescent="0.3">
      <c r="B966" s="30"/>
      <c r="C966" s="16"/>
      <c r="D966" s="16"/>
      <c r="E966" s="25"/>
      <c r="F966" s="16"/>
      <c r="G966" s="15"/>
      <c r="H966" s="14"/>
      <c r="I966" s="13"/>
      <c r="J966" s="13"/>
      <c r="K966" s="12"/>
      <c r="L966" s="232">
        <f t="shared" si="82"/>
        <v>0</v>
      </c>
      <c r="M966" s="234">
        <f t="shared" si="83"/>
        <v>0</v>
      </c>
      <c r="N966" s="11">
        <f>IF(Q966="x",0,IF(J966&lt;(INDEX(Lookup!$U$2:$U$10,MATCH($D$47,Lookup!$S$2:$S$10,0))),0,$L$12*K966))</f>
        <v>0</v>
      </c>
      <c r="O966" s="234">
        <f t="shared" si="84"/>
        <v>0</v>
      </c>
      <c r="P966" s="10"/>
      <c r="Q966" s="9"/>
      <c r="S966" s="340">
        <f t="shared" si="85"/>
        <v>0</v>
      </c>
      <c r="T966" s="340">
        <f t="shared" si="86"/>
        <v>0</v>
      </c>
    </row>
    <row r="967" spans="2:20" ht="14.4" x14ac:dyDescent="0.3">
      <c r="B967" s="30"/>
      <c r="C967" s="16"/>
      <c r="D967" s="16"/>
      <c r="E967" s="25"/>
      <c r="F967" s="16"/>
      <c r="G967" s="15"/>
      <c r="H967" s="14"/>
      <c r="I967" s="13"/>
      <c r="J967" s="13"/>
      <c r="K967" s="12"/>
      <c r="L967" s="232">
        <f t="shared" si="82"/>
        <v>0</v>
      </c>
      <c r="M967" s="234">
        <f t="shared" si="83"/>
        <v>0</v>
      </c>
      <c r="N967" s="11">
        <f>IF(Q967="x",0,IF(J967&lt;(INDEX(Lookup!$U$2:$U$10,MATCH($D$47,Lookup!$S$2:$S$10,0))),0,$L$12*K967))</f>
        <v>0</v>
      </c>
      <c r="O967" s="234">
        <f t="shared" si="84"/>
        <v>0</v>
      </c>
      <c r="P967" s="10"/>
      <c r="Q967" s="9"/>
      <c r="S967" s="340">
        <f t="shared" si="85"/>
        <v>0</v>
      </c>
      <c r="T967" s="340">
        <f t="shared" si="86"/>
        <v>0</v>
      </c>
    </row>
    <row r="968" spans="2:20" ht="14.4" x14ac:dyDescent="0.3">
      <c r="B968" s="30"/>
      <c r="C968" s="16"/>
      <c r="D968" s="16"/>
      <c r="E968" s="25"/>
      <c r="F968" s="16"/>
      <c r="G968" s="15"/>
      <c r="H968" s="14"/>
      <c r="I968" s="13"/>
      <c r="J968" s="13"/>
      <c r="K968" s="12"/>
      <c r="L968" s="232">
        <f t="shared" si="82"/>
        <v>0</v>
      </c>
      <c r="M968" s="234">
        <f t="shared" si="83"/>
        <v>0</v>
      </c>
      <c r="N968" s="11">
        <f>IF(Q968="x",0,IF(J968&lt;(INDEX(Lookup!$U$2:$U$10,MATCH($D$47,Lookup!$S$2:$S$10,0))),0,$L$12*K968))</f>
        <v>0</v>
      </c>
      <c r="O968" s="234">
        <f t="shared" si="84"/>
        <v>0</v>
      </c>
      <c r="P968" s="10"/>
      <c r="Q968" s="9"/>
      <c r="S968" s="340">
        <f t="shared" si="85"/>
        <v>0</v>
      </c>
      <c r="T968" s="340">
        <f t="shared" si="86"/>
        <v>0</v>
      </c>
    </row>
    <row r="969" spans="2:20" ht="14.4" x14ac:dyDescent="0.3">
      <c r="B969" s="30"/>
      <c r="C969" s="16"/>
      <c r="D969" s="16"/>
      <c r="E969" s="25"/>
      <c r="F969" s="16"/>
      <c r="G969" s="15"/>
      <c r="H969" s="14"/>
      <c r="I969" s="13"/>
      <c r="J969" s="13"/>
      <c r="K969" s="12"/>
      <c r="L969" s="232">
        <f t="shared" si="82"/>
        <v>0</v>
      </c>
      <c r="M969" s="234">
        <f t="shared" si="83"/>
        <v>0</v>
      </c>
      <c r="N969" s="11">
        <f>IF(Q969="x",0,IF(J969&lt;(INDEX(Lookup!$U$2:$U$10,MATCH($D$47,Lookup!$S$2:$S$10,0))),0,$L$12*K969))</f>
        <v>0</v>
      </c>
      <c r="O969" s="234">
        <f t="shared" si="84"/>
        <v>0</v>
      </c>
      <c r="P969" s="10"/>
      <c r="Q969" s="9"/>
      <c r="S969" s="340">
        <f t="shared" si="85"/>
        <v>0</v>
      </c>
      <c r="T969" s="340">
        <f t="shared" si="86"/>
        <v>0</v>
      </c>
    </row>
    <row r="970" spans="2:20" ht="14.4" x14ac:dyDescent="0.3">
      <c r="B970" s="30"/>
      <c r="C970" s="16"/>
      <c r="D970" s="16"/>
      <c r="E970" s="25"/>
      <c r="F970" s="16"/>
      <c r="G970" s="15"/>
      <c r="H970" s="14"/>
      <c r="I970" s="13"/>
      <c r="J970" s="13"/>
      <c r="K970" s="12"/>
      <c r="L970" s="232">
        <f t="shared" si="82"/>
        <v>0</v>
      </c>
      <c r="M970" s="234">
        <f t="shared" si="83"/>
        <v>0</v>
      </c>
      <c r="N970" s="11">
        <f>IF(Q970="x",0,IF(J970&lt;(INDEX(Lookup!$U$2:$U$10,MATCH($D$47,Lookup!$S$2:$S$10,0))),0,$L$12*K970))</f>
        <v>0</v>
      </c>
      <c r="O970" s="234">
        <f t="shared" si="84"/>
        <v>0</v>
      </c>
      <c r="P970" s="10"/>
      <c r="Q970" s="9"/>
      <c r="S970" s="340">
        <f t="shared" si="85"/>
        <v>0</v>
      </c>
      <c r="T970" s="340">
        <f t="shared" si="86"/>
        <v>0</v>
      </c>
    </row>
    <row r="971" spans="2:20" ht="14.4" x14ac:dyDescent="0.3">
      <c r="B971" s="30"/>
      <c r="C971" s="16"/>
      <c r="D971" s="16"/>
      <c r="E971" s="25"/>
      <c r="F971" s="16"/>
      <c r="G971" s="15"/>
      <c r="H971" s="14"/>
      <c r="I971" s="13"/>
      <c r="J971" s="13"/>
      <c r="K971" s="12"/>
      <c r="L971" s="232">
        <f t="shared" si="82"/>
        <v>0</v>
      </c>
      <c r="M971" s="234">
        <f t="shared" si="83"/>
        <v>0</v>
      </c>
      <c r="N971" s="11">
        <f>IF(Q971="x",0,IF(J971&lt;(INDEX(Lookup!$U$2:$U$10,MATCH($D$47,Lookup!$S$2:$S$10,0))),0,$L$12*K971))</f>
        <v>0</v>
      </c>
      <c r="O971" s="234">
        <f t="shared" si="84"/>
        <v>0</v>
      </c>
      <c r="P971" s="10"/>
      <c r="Q971" s="9"/>
      <c r="S971" s="340">
        <f t="shared" si="85"/>
        <v>0</v>
      </c>
      <c r="T971" s="340">
        <f t="shared" si="86"/>
        <v>0</v>
      </c>
    </row>
    <row r="972" spans="2:20" ht="14.4" x14ac:dyDescent="0.3">
      <c r="B972" s="30"/>
      <c r="C972" s="16"/>
      <c r="D972" s="16"/>
      <c r="E972" s="25"/>
      <c r="F972" s="16"/>
      <c r="G972" s="15"/>
      <c r="H972" s="14"/>
      <c r="I972" s="13"/>
      <c r="J972" s="13"/>
      <c r="K972" s="12"/>
      <c r="L972" s="232">
        <f t="shared" si="82"/>
        <v>0</v>
      </c>
      <c r="M972" s="234">
        <f t="shared" si="83"/>
        <v>0</v>
      </c>
      <c r="N972" s="11">
        <f>IF(Q972="x",0,IF(J972&lt;(INDEX(Lookup!$U$2:$U$10,MATCH($D$47,Lookup!$S$2:$S$10,0))),0,$L$12*K972))</f>
        <v>0</v>
      </c>
      <c r="O972" s="234">
        <f t="shared" si="84"/>
        <v>0</v>
      </c>
      <c r="P972" s="10"/>
      <c r="Q972" s="9"/>
      <c r="S972" s="340">
        <f t="shared" si="85"/>
        <v>0</v>
      </c>
      <c r="T972" s="340">
        <f t="shared" si="86"/>
        <v>0</v>
      </c>
    </row>
    <row r="973" spans="2:20" ht="14.4" x14ac:dyDescent="0.3">
      <c r="B973" s="30"/>
      <c r="C973" s="16"/>
      <c r="D973" s="16"/>
      <c r="E973" s="25"/>
      <c r="F973" s="16"/>
      <c r="G973" s="15"/>
      <c r="H973" s="14"/>
      <c r="I973" s="13"/>
      <c r="J973" s="13"/>
      <c r="K973" s="12"/>
      <c r="L973" s="232">
        <f t="shared" si="82"/>
        <v>0</v>
      </c>
      <c r="M973" s="234">
        <f t="shared" si="83"/>
        <v>0</v>
      </c>
      <c r="N973" s="11">
        <f>IF(Q973="x",0,IF(J973&lt;(INDEX(Lookup!$U$2:$U$10,MATCH($D$47,Lookup!$S$2:$S$10,0))),0,$L$12*K973))</f>
        <v>0</v>
      </c>
      <c r="O973" s="234">
        <f t="shared" si="84"/>
        <v>0</v>
      </c>
      <c r="P973" s="10"/>
      <c r="Q973" s="9"/>
      <c r="S973" s="340">
        <f t="shared" si="85"/>
        <v>0</v>
      </c>
      <c r="T973" s="340">
        <f t="shared" si="86"/>
        <v>0</v>
      </c>
    </row>
    <row r="974" spans="2:20" ht="14.4" x14ac:dyDescent="0.3">
      <c r="B974" s="30"/>
      <c r="C974" s="16"/>
      <c r="D974" s="16"/>
      <c r="E974" s="25"/>
      <c r="F974" s="16"/>
      <c r="G974" s="15"/>
      <c r="H974" s="14"/>
      <c r="I974" s="13"/>
      <c r="J974" s="13"/>
      <c r="K974" s="12"/>
      <c r="L974" s="232">
        <f t="shared" si="82"/>
        <v>0</v>
      </c>
      <c r="M974" s="234">
        <f t="shared" si="83"/>
        <v>0</v>
      </c>
      <c r="N974" s="11">
        <f>IF(Q974="x",0,IF(J974&lt;(INDEX(Lookup!$U$2:$U$10,MATCH($D$47,Lookup!$S$2:$S$10,0))),0,$L$12*K974))</f>
        <v>0</v>
      </c>
      <c r="O974" s="234">
        <f t="shared" si="84"/>
        <v>0</v>
      </c>
      <c r="P974" s="10"/>
      <c r="Q974" s="9"/>
      <c r="S974" s="340">
        <f t="shared" si="85"/>
        <v>0</v>
      </c>
      <c r="T974" s="340">
        <f t="shared" si="86"/>
        <v>0</v>
      </c>
    </row>
    <row r="975" spans="2:20" ht="14.4" x14ac:dyDescent="0.3">
      <c r="B975" s="30"/>
      <c r="C975" s="16"/>
      <c r="D975" s="16"/>
      <c r="E975" s="25"/>
      <c r="F975" s="16"/>
      <c r="G975" s="15"/>
      <c r="H975" s="14"/>
      <c r="I975" s="13"/>
      <c r="J975" s="13"/>
      <c r="K975" s="12"/>
      <c r="L975" s="232">
        <f t="shared" si="82"/>
        <v>0</v>
      </c>
      <c r="M975" s="234">
        <f t="shared" si="83"/>
        <v>0</v>
      </c>
      <c r="N975" s="11">
        <f>IF(Q975="x",0,IF(J975&lt;(INDEX(Lookup!$U$2:$U$10,MATCH($D$47,Lookup!$S$2:$S$10,0))),0,$L$12*K975))</f>
        <v>0</v>
      </c>
      <c r="O975" s="234">
        <f t="shared" si="84"/>
        <v>0</v>
      </c>
      <c r="P975" s="10"/>
      <c r="Q975" s="9"/>
      <c r="S975" s="340">
        <f t="shared" si="85"/>
        <v>0</v>
      </c>
      <c r="T975" s="340">
        <f t="shared" si="86"/>
        <v>0</v>
      </c>
    </row>
    <row r="976" spans="2:20" ht="14.4" x14ac:dyDescent="0.3">
      <c r="B976" s="30"/>
      <c r="C976" s="16"/>
      <c r="D976" s="16"/>
      <c r="E976" s="25"/>
      <c r="F976" s="16"/>
      <c r="G976" s="15"/>
      <c r="H976" s="14"/>
      <c r="I976" s="13"/>
      <c r="J976" s="13"/>
      <c r="K976" s="12"/>
      <c r="L976" s="232">
        <f t="shared" si="82"/>
        <v>0</v>
      </c>
      <c r="M976" s="234">
        <f t="shared" si="83"/>
        <v>0</v>
      </c>
      <c r="N976" s="11">
        <f>IF(Q976="x",0,IF(J976&lt;(INDEX(Lookup!$U$2:$U$10,MATCH($D$47,Lookup!$S$2:$S$10,0))),0,$L$12*K976))</f>
        <v>0</v>
      </c>
      <c r="O976" s="234">
        <f t="shared" si="84"/>
        <v>0</v>
      </c>
      <c r="P976" s="10"/>
      <c r="Q976" s="9"/>
      <c r="S976" s="340">
        <f t="shared" si="85"/>
        <v>0</v>
      </c>
      <c r="T976" s="340">
        <f t="shared" si="86"/>
        <v>0</v>
      </c>
    </row>
    <row r="977" spans="2:20" ht="14.4" x14ac:dyDescent="0.3">
      <c r="B977" s="30"/>
      <c r="C977" s="16"/>
      <c r="D977" s="16"/>
      <c r="E977" s="25"/>
      <c r="F977" s="16"/>
      <c r="G977" s="15"/>
      <c r="H977" s="14"/>
      <c r="I977" s="13"/>
      <c r="J977" s="13"/>
      <c r="K977" s="12"/>
      <c r="L977" s="232">
        <f t="shared" si="82"/>
        <v>0</v>
      </c>
      <c r="M977" s="234">
        <f t="shared" si="83"/>
        <v>0</v>
      </c>
      <c r="N977" s="11">
        <f>IF(Q977="x",0,IF(J977&lt;(INDEX(Lookup!$U$2:$U$10,MATCH($D$47,Lookup!$S$2:$S$10,0))),0,$L$12*K977))</f>
        <v>0</v>
      </c>
      <c r="O977" s="234">
        <f t="shared" si="84"/>
        <v>0</v>
      </c>
      <c r="P977" s="10"/>
      <c r="Q977" s="9"/>
      <c r="S977" s="340">
        <f t="shared" si="85"/>
        <v>0</v>
      </c>
      <c r="T977" s="340">
        <f t="shared" si="86"/>
        <v>0</v>
      </c>
    </row>
    <row r="978" spans="2:20" ht="14.4" x14ac:dyDescent="0.3">
      <c r="B978" s="30"/>
      <c r="C978" s="16"/>
      <c r="D978" s="16"/>
      <c r="E978" s="25"/>
      <c r="F978" s="16"/>
      <c r="G978" s="15"/>
      <c r="H978" s="14"/>
      <c r="I978" s="13"/>
      <c r="J978" s="13"/>
      <c r="K978" s="12"/>
      <c r="L978" s="232">
        <f t="shared" si="82"/>
        <v>0</v>
      </c>
      <c r="M978" s="234">
        <f t="shared" si="83"/>
        <v>0</v>
      </c>
      <c r="N978" s="11">
        <f>IF(Q978="x",0,IF(J978&lt;(INDEX(Lookup!$U$2:$U$10,MATCH($D$47,Lookup!$S$2:$S$10,0))),0,$L$12*K978))</f>
        <v>0</v>
      </c>
      <c r="O978" s="234">
        <f t="shared" si="84"/>
        <v>0</v>
      </c>
      <c r="P978" s="10"/>
      <c r="Q978" s="9"/>
      <c r="S978" s="340">
        <f t="shared" si="85"/>
        <v>0</v>
      </c>
      <c r="T978" s="340">
        <f t="shared" si="86"/>
        <v>0</v>
      </c>
    </row>
    <row r="979" spans="2:20" ht="14.4" x14ac:dyDescent="0.3">
      <c r="B979" s="30"/>
      <c r="C979" s="16"/>
      <c r="D979" s="16"/>
      <c r="E979" s="25"/>
      <c r="F979" s="16"/>
      <c r="G979" s="15"/>
      <c r="H979" s="14"/>
      <c r="I979" s="13"/>
      <c r="J979" s="13"/>
      <c r="K979" s="12"/>
      <c r="L979" s="232">
        <f t="shared" si="82"/>
        <v>0</v>
      </c>
      <c r="M979" s="234">
        <f t="shared" si="83"/>
        <v>0</v>
      </c>
      <c r="N979" s="11">
        <f>IF(Q979="x",0,IF(J979&lt;(INDEX(Lookup!$U$2:$U$10,MATCH($D$47,Lookup!$S$2:$S$10,0))),0,$L$12*K979))</f>
        <v>0</v>
      </c>
      <c r="O979" s="234">
        <f t="shared" si="84"/>
        <v>0</v>
      </c>
      <c r="P979" s="10"/>
      <c r="Q979" s="9"/>
      <c r="S979" s="340">
        <f t="shared" si="85"/>
        <v>0</v>
      </c>
      <c r="T979" s="340">
        <f t="shared" si="86"/>
        <v>0</v>
      </c>
    </row>
    <row r="980" spans="2:20" ht="14.4" x14ac:dyDescent="0.3">
      <c r="B980" s="30"/>
      <c r="C980" s="16"/>
      <c r="D980" s="16"/>
      <c r="E980" s="25"/>
      <c r="F980" s="16"/>
      <c r="G980" s="15"/>
      <c r="H980" s="14"/>
      <c r="I980" s="13"/>
      <c r="J980" s="13"/>
      <c r="K980" s="12"/>
      <c r="L980" s="232">
        <f t="shared" si="82"/>
        <v>0</v>
      </c>
      <c r="M980" s="234">
        <f t="shared" si="83"/>
        <v>0</v>
      </c>
      <c r="N980" s="11">
        <f>IF(Q980="x",0,IF(J980&lt;(INDEX(Lookup!$U$2:$U$10,MATCH($D$47,Lookup!$S$2:$S$10,0))),0,$L$12*K980))</f>
        <v>0</v>
      </c>
      <c r="O980" s="234">
        <f t="shared" si="84"/>
        <v>0</v>
      </c>
      <c r="P980" s="10"/>
      <c r="Q980" s="9"/>
      <c r="S980" s="340">
        <f t="shared" si="85"/>
        <v>0</v>
      </c>
      <c r="T980" s="340">
        <f t="shared" si="86"/>
        <v>0</v>
      </c>
    </row>
    <row r="981" spans="2:20" ht="14.4" x14ac:dyDescent="0.3">
      <c r="B981" s="30"/>
      <c r="C981" s="16"/>
      <c r="D981" s="16"/>
      <c r="E981" s="25"/>
      <c r="F981" s="16"/>
      <c r="G981" s="15"/>
      <c r="H981" s="14"/>
      <c r="I981" s="13"/>
      <c r="J981" s="13"/>
      <c r="K981" s="12"/>
      <c r="L981" s="232">
        <f t="shared" si="82"/>
        <v>0</v>
      </c>
      <c r="M981" s="234">
        <f t="shared" si="83"/>
        <v>0</v>
      </c>
      <c r="N981" s="11">
        <f>IF(Q981="x",0,IF(J981&lt;(INDEX(Lookup!$U$2:$U$10,MATCH($D$47,Lookup!$S$2:$S$10,0))),0,$L$12*K981))</f>
        <v>0</v>
      </c>
      <c r="O981" s="234">
        <f t="shared" si="84"/>
        <v>0</v>
      </c>
      <c r="P981" s="10"/>
      <c r="Q981" s="9"/>
      <c r="S981" s="340">
        <f t="shared" si="85"/>
        <v>0</v>
      </c>
      <c r="T981" s="340">
        <f t="shared" si="86"/>
        <v>0</v>
      </c>
    </row>
    <row r="982" spans="2:20" ht="14.4" x14ac:dyDescent="0.3">
      <c r="B982" s="30"/>
      <c r="C982" s="16"/>
      <c r="D982" s="16"/>
      <c r="E982" s="25"/>
      <c r="F982" s="16"/>
      <c r="G982" s="15"/>
      <c r="H982" s="14"/>
      <c r="I982" s="13"/>
      <c r="J982" s="13"/>
      <c r="K982" s="12"/>
      <c r="L982" s="232">
        <f t="shared" si="82"/>
        <v>0</v>
      </c>
      <c r="M982" s="234">
        <f t="shared" si="83"/>
        <v>0</v>
      </c>
      <c r="N982" s="11">
        <f>IF(Q982="x",0,IF(J982&lt;(INDEX(Lookup!$U$2:$U$10,MATCH($D$47,Lookup!$S$2:$S$10,0))),0,$L$12*K982))</f>
        <v>0</v>
      </c>
      <c r="O982" s="234">
        <f t="shared" si="84"/>
        <v>0</v>
      </c>
      <c r="P982" s="10"/>
      <c r="Q982" s="9"/>
      <c r="S982" s="340">
        <f t="shared" si="85"/>
        <v>0</v>
      </c>
      <c r="T982" s="340">
        <f t="shared" si="86"/>
        <v>0</v>
      </c>
    </row>
    <row r="983" spans="2:20" ht="14.4" x14ac:dyDescent="0.3">
      <c r="B983" s="30"/>
      <c r="C983" s="16"/>
      <c r="D983" s="16"/>
      <c r="E983" s="25"/>
      <c r="F983" s="16"/>
      <c r="G983" s="15"/>
      <c r="H983" s="14"/>
      <c r="I983" s="13"/>
      <c r="J983" s="13"/>
      <c r="K983" s="12"/>
      <c r="L983" s="232">
        <f t="shared" si="82"/>
        <v>0</v>
      </c>
      <c r="M983" s="234">
        <f t="shared" si="83"/>
        <v>0</v>
      </c>
      <c r="N983" s="11">
        <f>IF(Q983="x",0,IF(J983&lt;(INDEX(Lookup!$U$2:$U$10,MATCH($D$47,Lookup!$S$2:$S$10,0))),0,$L$12*K983))</f>
        <v>0</v>
      </c>
      <c r="O983" s="234">
        <f t="shared" si="84"/>
        <v>0</v>
      </c>
      <c r="P983" s="10"/>
      <c r="Q983" s="9"/>
      <c r="S983" s="340">
        <f t="shared" si="85"/>
        <v>0</v>
      </c>
      <c r="T983" s="340">
        <f t="shared" si="86"/>
        <v>0</v>
      </c>
    </row>
    <row r="984" spans="2:20" ht="14.4" x14ac:dyDescent="0.3">
      <c r="B984" s="30"/>
      <c r="C984" s="16"/>
      <c r="D984" s="16"/>
      <c r="E984" s="25"/>
      <c r="F984" s="16"/>
      <c r="G984" s="15"/>
      <c r="H984" s="14"/>
      <c r="I984" s="13"/>
      <c r="J984" s="13"/>
      <c r="K984" s="12"/>
      <c r="L984" s="232">
        <f t="shared" si="82"/>
        <v>0</v>
      </c>
      <c r="M984" s="234">
        <f t="shared" si="83"/>
        <v>0</v>
      </c>
      <c r="N984" s="11">
        <f>IF(Q984="x",0,IF(J984&lt;(INDEX(Lookup!$U$2:$U$10,MATCH($D$47,Lookup!$S$2:$S$10,0))),0,$L$12*K984))</f>
        <v>0</v>
      </c>
      <c r="O984" s="234">
        <f t="shared" si="84"/>
        <v>0</v>
      </c>
      <c r="P984" s="10"/>
      <c r="Q984" s="9"/>
      <c r="S984" s="340">
        <f t="shared" si="85"/>
        <v>0</v>
      </c>
      <c r="T984" s="340">
        <f t="shared" si="86"/>
        <v>0</v>
      </c>
    </row>
    <row r="985" spans="2:20" ht="14.4" x14ac:dyDescent="0.3">
      <c r="B985" s="30"/>
      <c r="C985" s="16"/>
      <c r="D985" s="16"/>
      <c r="E985" s="25"/>
      <c r="F985" s="16"/>
      <c r="G985" s="15"/>
      <c r="H985" s="14"/>
      <c r="I985" s="13"/>
      <c r="J985" s="13"/>
      <c r="K985" s="12"/>
      <c r="L985" s="232">
        <f t="shared" si="82"/>
        <v>0</v>
      </c>
      <c r="M985" s="234">
        <f t="shared" si="83"/>
        <v>0</v>
      </c>
      <c r="N985" s="11">
        <f>IF(Q985="x",0,IF(J985&lt;(INDEX(Lookup!$U$2:$U$10,MATCH($D$47,Lookup!$S$2:$S$10,0))),0,$L$12*K985))</f>
        <v>0</v>
      </c>
      <c r="O985" s="234">
        <f t="shared" si="84"/>
        <v>0</v>
      </c>
      <c r="P985" s="10"/>
      <c r="Q985" s="9"/>
      <c r="S985" s="340">
        <f t="shared" si="85"/>
        <v>0</v>
      </c>
      <c r="T985" s="340">
        <f t="shared" si="86"/>
        <v>0</v>
      </c>
    </row>
    <row r="986" spans="2:20" ht="14.4" x14ac:dyDescent="0.3">
      <c r="B986" s="30"/>
      <c r="C986" s="16"/>
      <c r="D986" s="16"/>
      <c r="E986" s="25"/>
      <c r="F986" s="16"/>
      <c r="G986" s="15"/>
      <c r="H986" s="14"/>
      <c r="I986" s="13"/>
      <c r="J986" s="13"/>
      <c r="K986" s="12"/>
      <c r="L986" s="232">
        <f t="shared" si="82"/>
        <v>0</v>
      </c>
      <c r="M986" s="234">
        <f t="shared" si="83"/>
        <v>0</v>
      </c>
      <c r="N986" s="11">
        <f>IF(Q986="x",0,IF(J986&lt;(INDEX(Lookup!$U$2:$U$10,MATCH($D$47,Lookup!$S$2:$S$10,0))),0,$L$12*K986))</f>
        <v>0</v>
      </c>
      <c r="O986" s="234">
        <f t="shared" si="84"/>
        <v>0</v>
      </c>
      <c r="P986" s="10"/>
      <c r="Q986" s="9"/>
      <c r="S986" s="340">
        <f t="shared" si="85"/>
        <v>0</v>
      </c>
      <c r="T986" s="340">
        <f t="shared" si="86"/>
        <v>0</v>
      </c>
    </row>
    <row r="987" spans="2:20" ht="14.4" x14ac:dyDescent="0.3">
      <c r="B987" s="30"/>
      <c r="C987" s="16"/>
      <c r="D987" s="16"/>
      <c r="E987" s="25"/>
      <c r="F987" s="16"/>
      <c r="G987" s="15"/>
      <c r="H987" s="14"/>
      <c r="I987" s="13"/>
      <c r="J987" s="13"/>
      <c r="K987" s="12"/>
      <c r="L987" s="232">
        <f t="shared" si="82"/>
        <v>0</v>
      </c>
      <c r="M987" s="234">
        <f t="shared" si="83"/>
        <v>0</v>
      </c>
      <c r="N987" s="11">
        <f>IF(Q987="x",0,IF(J987&lt;(INDEX(Lookup!$U$2:$U$10,MATCH($D$47,Lookup!$S$2:$S$10,0))),0,$L$12*K987))</f>
        <v>0</v>
      </c>
      <c r="O987" s="234">
        <f t="shared" si="84"/>
        <v>0</v>
      </c>
      <c r="P987" s="10"/>
      <c r="Q987" s="9"/>
      <c r="S987" s="340">
        <f t="shared" si="85"/>
        <v>0</v>
      </c>
      <c r="T987" s="340">
        <f t="shared" si="86"/>
        <v>0</v>
      </c>
    </row>
    <row r="988" spans="2:20" ht="14.4" x14ac:dyDescent="0.3">
      <c r="B988" s="30"/>
      <c r="C988" s="16"/>
      <c r="D988" s="16"/>
      <c r="E988" s="25"/>
      <c r="F988" s="16"/>
      <c r="G988" s="15"/>
      <c r="H988" s="14"/>
      <c r="I988" s="13"/>
      <c r="J988" s="13"/>
      <c r="K988" s="12"/>
      <c r="L988" s="232">
        <f t="shared" si="82"/>
        <v>0</v>
      </c>
      <c r="M988" s="234">
        <f t="shared" si="83"/>
        <v>0</v>
      </c>
      <c r="N988" s="11">
        <f>IF(Q988="x",0,IF(J988&lt;(INDEX(Lookup!$U$2:$U$10,MATCH($D$47,Lookup!$S$2:$S$10,0))),0,$L$12*K988))</f>
        <v>0</v>
      </c>
      <c r="O988" s="234">
        <f t="shared" si="84"/>
        <v>0</v>
      </c>
      <c r="P988" s="10"/>
      <c r="Q988" s="9"/>
      <c r="S988" s="340">
        <f t="shared" si="85"/>
        <v>0</v>
      </c>
      <c r="T988" s="340">
        <f t="shared" si="86"/>
        <v>0</v>
      </c>
    </row>
    <row r="989" spans="2:20" ht="14.4" x14ac:dyDescent="0.3">
      <c r="B989" s="30"/>
      <c r="C989" s="16"/>
      <c r="D989" s="16"/>
      <c r="E989" s="25"/>
      <c r="F989" s="16"/>
      <c r="G989" s="15"/>
      <c r="H989" s="14"/>
      <c r="I989" s="13"/>
      <c r="J989" s="13"/>
      <c r="K989" s="12"/>
      <c r="L989" s="232">
        <f t="shared" si="82"/>
        <v>0</v>
      </c>
      <c r="M989" s="234">
        <f t="shared" si="83"/>
        <v>0</v>
      </c>
      <c r="N989" s="11">
        <f>IF(Q989="x",0,IF(J989&lt;(INDEX(Lookup!$U$2:$U$10,MATCH($D$47,Lookup!$S$2:$S$10,0))),0,$L$12*K989))</f>
        <v>0</v>
      </c>
      <c r="O989" s="234">
        <f t="shared" si="84"/>
        <v>0</v>
      </c>
      <c r="P989" s="10"/>
      <c r="Q989" s="9"/>
      <c r="S989" s="340">
        <f t="shared" si="85"/>
        <v>0</v>
      </c>
      <c r="T989" s="340">
        <f t="shared" si="86"/>
        <v>0</v>
      </c>
    </row>
    <row r="990" spans="2:20" ht="14.4" x14ac:dyDescent="0.3">
      <c r="B990" s="30"/>
      <c r="C990" s="16"/>
      <c r="D990" s="16"/>
      <c r="E990" s="25"/>
      <c r="F990" s="16"/>
      <c r="G990" s="15"/>
      <c r="H990" s="14"/>
      <c r="I990" s="13"/>
      <c r="J990" s="13"/>
      <c r="K990" s="12"/>
      <c r="L990" s="232">
        <f t="shared" si="82"/>
        <v>0</v>
      </c>
      <c r="M990" s="234">
        <f t="shared" si="83"/>
        <v>0</v>
      </c>
      <c r="N990" s="11">
        <f>IF(Q990="x",0,IF(J990&lt;(INDEX(Lookup!$U$2:$U$10,MATCH($D$47,Lookup!$S$2:$S$10,0))),0,$L$12*K990))</f>
        <v>0</v>
      </c>
      <c r="O990" s="234">
        <f t="shared" si="84"/>
        <v>0</v>
      </c>
      <c r="P990" s="10"/>
      <c r="Q990" s="9"/>
      <c r="S990" s="340">
        <f t="shared" si="85"/>
        <v>0</v>
      </c>
      <c r="T990" s="340">
        <f t="shared" si="86"/>
        <v>0</v>
      </c>
    </row>
    <row r="991" spans="2:20" ht="14.4" x14ac:dyDescent="0.3">
      <c r="B991" s="30"/>
      <c r="C991" s="16"/>
      <c r="D991" s="16"/>
      <c r="E991" s="25"/>
      <c r="F991" s="16"/>
      <c r="G991" s="15"/>
      <c r="H991" s="14"/>
      <c r="I991" s="13"/>
      <c r="J991" s="13"/>
      <c r="K991" s="12"/>
      <c r="L991" s="232">
        <f t="shared" si="82"/>
        <v>0</v>
      </c>
      <c r="M991" s="234">
        <f t="shared" si="83"/>
        <v>0</v>
      </c>
      <c r="N991" s="11">
        <f>IF(Q991="x",0,IF(J991&lt;(INDEX(Lookup!$U$2:$U$10,MATCH($D$47,Lookup!$S$2:$S$10,0))),0,$L$12*K991))</f>
        <v>0</v>
      </c>
      <c r="O991" s="234">
        <f t="shared" si="84"/>
        <v>0</v>
      </c>
      <c r="P991" s="10"/>
      <c r="Q991" s="9"/>
      <c r="S991" s="340">
        <f t="shared" si="85"/>
        <v>0</v>
      </c>
      <c r="T991" s="340">
        <f t="shared" si="86"/>
        <v>0</v>
      </c>
    </row>
    <row r="992" spans="2:20" ht="14.4" x14ac:dyDescent="0.3">
      <c r="B992" s="30"/>
      <c r="C992" s="16"/>
      <c r="D992" s="16"/>
      <c r="E992" s="25"/>
      <c r="F992" s="16"/>
      <c r="G992" s="15"/>
      <c r="H992" s="14"/>
      <c r="I992" s="13"/>
      <c r="J992" s="13"/>
      <c r="K992" s="12"/>
      <c r="L992" s="232">
        <f t="shared" si="82"/>
        <v>0</v>
      </c>
      <c r="M992" s="234">
        <f t="shared" si="83"/>
        <v>0</v>
      </c>
      <c r="N992" s="11">
        <f>IF(Q992="x",0,IF(J992&lt;(INDEX(Lookup!$U$2:$U$10,MATCH($D$47,Lookup!$S$2:$S$10,0))),0,$L$12*K992))</f>
        <v>0</v>
      </c>
      <c r="O992" s="234">
        <f t="shared" si="84"/>
        <v>0</v>
      </c>
      <c r="P992" s="10"/>
      <c r="Q992" s="9"/>
      <c r="S992" s="340">
        <f t="shared" si="85"/>
        <v>0</v>
      </c>
      <c r="T992" s="340">
        <f t="shared" si="86"/>
        <v>0</v>
      </c>
    </row>
    <row r="993" spans="2:20" ht="14.4" x14ac:dyDescent="0.3">
      <c r="B993" s="30"/>
      <c r="C993" s="16"/>
      <c r="D993" s="16"/>
      <c r="E993" s="25"/>
      <c r="F993" s="16"/>
      <c r="G993" s="15"/>
      <c r="H993" s="14"/>
      <c r="I993" s="13"/>
      <c r="J993" s="13"/>
      <c r="K993" s="12"/>
      <c r="L993" s="232">
        <f t="shared" si="82"/>
        <v>0</v>
      </c>
      <c r="M993" s="234">
        <f t="shared" si="83"/>
        <v>0</v>
      </c>
      <c r="N993" s="11">
        <f>IF(Q993="x",0,IF(J993&lt;(INDEX(Lookup!$U$2:$U$10,MATCH($D$47,Lookup!$S$2:$S$10,0))),0,$L$12*K993))</f>
        <v>0</v>
      </c>
      <c r="O993" s="234">
        <f t="shared" si="84"/>
        <v>0</v>
      </c>
      <c r="P993" s="10"/>
      <c r="Q993" s="9"/>
      <c r="S993" s="340">
        <f t="shared" si="85"/>
        <v>0</v>
      </c>
      <c r="T993" s="340">
        <f t="shared" si="86"/>
        <v>0</v>
      </c>
    </row>
    <row r="994" spans="2:20" ht="14.4" x14ac:dyDescent="0.3">
      <c r="B994" s="30"/>
      <c r="C994" s="16"/>
      <c r="D994" s="16"/>
      <c r="E994" s="25"/>
      <c r="F994" s="16"/>
      <c r="G994" s="15"/>
      <c r="H994" s="14"/>
      <c r="I994" s="13"/>
      <c r="J994" s="13"/>
      <c r="K994" s="12"/>
      <c r="L994" s="232">
        <f t="shared" si="82"/>
        <v>0</v>
      </c>
      <c r="M994" s="234">
        <f t="shared" si="83"/>
        <v>0</v>
      </c>
      <c r="N994" s="11">
        <f>IF(Q994="x",0,IF(J994&lt;(INDEX(Lookup!$U$2:$U$10,MATCH($D$47,Lookup!$S$2:$S$10,0))),0,$L$12*K994))</f>
        <v>0</v>
      </c>
      <c r="O994" s="234">
        <f t="shared" si="84"/>
        <v>0</v>
      </c>
      <c r="P994" s="10"/>
      <c r="Q994" s="9"/>
      <c r="S994" s="340">
        <f t="shared" si="85"/>
        <v>0</v>
      </c>
      <c r="T994" s="340">
        <f t="shared" si="86"/>
        <v>0</v>
      </c>
    </row>
    <row r="995" spans="2:20" ht="14.4" x14ac:dyDescent="0.3">
      <c r="B995" s="30"/>
      <c r="C995" s="16"/>
      <c r="D995" s="16"/>
      <c r="E995" s="25"/>
      <c r="F995" s="16"/>
      <c r="G995" s="15"/>
      <c r="H995" s="14"/>
      <c r="I995" s="13"/>
      <c r="J995" s="13"/>
      <c r="K995" s="12"/>
      <c r="L995" s="232">
        <f t="shared" si="82"/>
        <v>0</v>
      </c>
      <c r="M995" s="234">
        <f t="shared" si="83"/>
        <v>0</v>
      </c>
      <c r="N995" s="11">
        <f>IF(Q995="x",0,IF(J995&lt;(INDEX(Lookup!$U$2:$U$10,MATCH($D$47,Lookup!$S$2:$S$10,0))),0,$L$12*K995))</f>
        <v>0</v>
      </c>
      <c r="O995" s="234">
        <f t="shared" si="84"/>
        <v>0</v>
      </c>
      <c r="P995" s="10"/>
      <c r="Q995" s="9"/>
      <c r="S995" s="340">
        <f t="shared" si="85"/>
        <v>0</v>
      </c>
      <c r="T995" s="340">
        <f t="shared" si="86"/>
        <v>0</v>
      </c>
    </row>
    <row r="996" spans="2:20" ht="14.4" x14ac:dyDescent="0.3">
      <c r="B996" s="30"/>
      <c r="C996" s="16"/>
      <c r="D996" s="16"/>
      <c r="E996" s="25"/>
      <c r="F996" s="16"/>
      <c r="G996" s="15"/>
      <c r="H996" s="14"/>
      <c r="I996" s="13"/>
      <c r="J996" s="13"/>
      <c r="K996" s="12"/>
      <c r="L996" s="232">
        <f t="shared" si="82"/>
        <v>0</v>
      </c>
      <c r="M996" s="234">
        <f t="shared" si="83"/>
        <v>0</v>
      </c>
      <c r="N996" s="11">
        <f>IF(Q996="x",0,IF(J996&lt;(INDEX(Lookup!$U$2:$U$10,MATCH($D$47,Lookup!$S$2:$S$10,0))),0,$L$12*K996))</f>
        <v>0</v>
      </c>
      <c r="O996" s="234">
        <f t="shared" si="84"/>
        <v>0</v>
      </c>
      <c r="P996" s="10"/>
      <c r="Q996" s="9"/>
      <c r="S996" s="340">
        <f t="shared" si="85"/>
        <v>0</v>
      </c>
      <c r="T996" s="340">
        <f t="shared" si="86"/>
        <v>0</v>
      </c>
    </row>
    <row r="997" spans="2:20" ht="14.4" x14ac:dyDescent="0.3">
      <c r="B997" s="30"/>
      <c r="C997" s="16"/>
      <c r="D997" s="16"/>
      <c r="E997" s="25"/>
      <c r="F997" s="16"/>
      <c r="G997" s="15"/>
      <c r="H997" s="14"/>
      <c r="I997" s="13"/>
      <c r="J997" s="13"/>
      <c r="K997" s="12"/>
      <c r="L997" s="232">
        <f t="shared" si="82"/>
        <v>0</v>
      </c>
      <c r="M997" s="234">
        <f t="shared" si="83"/>
        <v>0</v>
      </c>
      <c r="N997" s="11">
        <f>IF(Q997="x",0,IF(J997&lt;(INDEX(Lookup!$U$2:$U$10,MATCH($D$47,Lookup!$S$2:$S$10,0))),0,$L$12*K997))</f>
        <v>0</v>
      </c>
      <c r="O997" s="234">
        <f t="shared" si="84"/>
        <v>0</v>
      </c>
      <c r="P997" s="10"/>
      <c r="Q997" s="9"/>
      <c r="S997" s="340">
        <f t="shared" si="85"/>
        <v>0</v>
      </c>
      <c r="T997" s="340">
        <f t="shared" si="86"/>
        <v>0</v>
      </c>
    </row>
    <row r="998" spans="2:20" ht="14.4" x14ac:dyDescent="0.3">
      <c r="B998" s="30"/>
      <c r="C998" s="16"/>
      <c r="D998" s="16"/>
      <c r="E998" s="25"/>
      <c r="F998" s="16"/>
      <c r="G998" s="15"/>
      <c r="H998" s="14"/>
      <c r="I998" s="13"/>
      <c r="J998" s="13"/>
      <c r="K998" s="12"/>
      <c r="L998" s="232">
        <f t="shared" si="82"/>
        <v>0</v>
      </c>
      <c r="M998" s="234">
        <f t="shared" si="83"/>
        <v>0</v>
      </c>
      <c r="N998" s="11">
        <f>IF(Q998="x",0,IF(J998&lt;(INDEX(Lookup!$U$2:$U$10,MATCH($D$47,Lookup!$S$2:$S$10,0))),0,$L$12*K998))</f>
        <v>0</v>
      </c>
      <c r="O998" s="234">
        <f t="shared" si="84"/>
        <v>0</v>
      </c>
      <c r="P998" s="10"/>
      <c r="Q998" s="9"/>
      <c r="S998" s="340">
        <f t="shared" si="85"/>
        <v>0</v>
      </c>
      <c r="T998" s="340">
        <f t="shared" si="86"/>
        <v>0</v>
      </c>
    </row>
    <row r="999" spans="2:20" ht="14.4" x14ac:dyDescent="0.3">
      <c r="B999" s="30"/>
      <c r="C999" s="16"/>
      <c r="D999" s="16"/>
      <c r="E999" s="25"/>
      <c r="F999" s="16"/>
      <c r="G999" s="15"/>
      <c r="H999" s="14"/>
      <c r="I999" s="13"/>
      <c r="J999" s="13"/>
      <c r="K999" s="12"/>
      <c r="L999" s="232">
        <f t="shared" si="82"/>
        <v>0</v>
      </c>
      <c r="M999" s="234">
        <f t="shared" si="83"/>
        <v>0</v>
      </c>
      <c r="N999" s="11">
        <f>IF(Q999="x",0,IF(J999&lt;(INDEX(Lookup!$U$2:$U$10,MATCH($D$47,Lookup!$S$2:$S$10,0))),0,$L$12*K999))</f>
        <v>0</v>
      </c>
      <c r="O999" s="234">
        <f t="shared" si="84"/>
        <v>0</v>
      </c>
      <c r="P999" s="10"/>
      <c r="Q999" s="9"/>
      <c r="S999" s="340">
        <f t="shared" si="85"/>
        <v>0</v>
      </c>
      <c r="T999" s="340">
        <f t="shared" si="86"/>
        <v>0</v>
      </c>
    </row>
    <row r="1000" spans="2:20" ht="14.4" x14ac:dyDescent="0.3">
      <c r="B1000" s="30"/>
      <c r="C1000" s="16"/>
      <c r="D1000" s="16"/>
      <c r="E1000" s="25"/>
      <c r="F1000" s="16"/>
      <c r="G1000" s="15"/>
      <c r="H1000" s="14"/>
      <c r="I1000" s="13"/>
      <c r="J1000" s="13"/>
      <c r="K1000" s="12"/>
      <c r="L1000" s="232">
        <f t="shared" si="82"/>
        <v>0</v>
      </c>
      <c r="M1000" s="234">
        <f t="shared" si="83"/>
        <v>0</v>
      </c>
      <c r="N1000" s="11">
        <f>IF(Q1000="x",0,IF(J1000&lt;(INDEX(Lookup!$U$2:$U$10,MATCH($D$47,Lookup!$S$2:$S$10,0))),0,$L$12*K1000))</f>
        <v>0</v>
      </c>
      <c r="O1000" s="234">
        <f t="shared" si="84"/>
        <v>0</v>
      </c>
      <c r="P1000" s="10"/>
      <c r="Q1000" s="9"/>
      <c r="S1000" s="340">
        <f t="shared" si="85"/>
        <v>0</v>
      </c>
      <c r="T1000" s="340">
        <f t="shared" si="86"/>
        <v>0</v>
      </c>
    </row>
    <row r="1001" spans="2:20" ht="14.4" x14ac:dyDescent="0.3">
      <c r="B1001" s="30"/>
      <c r="C1001" s="16"/>
      <c r="D1001" s="16"/>
      <c r="E1001" s="25"/>
      <c r="F1001" s="16"/>
      <c r="G1001" s="15"/>
      <c r="H1001" s="14"/>
      <c r="I1001" s="13"/>
      <c r="J1001" s="13"/>
      <c r="K1001" s="12"/>
      <c r="L1001" s="232">
        <f t="shared" si="82"/>
        <v>0</v>
      </c>
      <c r="M1001" s="234">
        <f t="shared" si="83"/>
        <v>0</v>
      </c>
      <c r="N1001" s="11">
        <f>IF(Q1001="x",0,IF(J1001&lt;(INDEX(Lookup!$U$2:$U$10,MATCH($D$47,Lookup!$S$2:$S$10,0))),0,$L$12*K1001))</f>
        <v>0</v>
      </c>
      <c r="O1001" s="234">
        <f t="shared" si="84"/>
        <v>0</v>
      </c>
      <c r="P1001" s="10"/>
      <c r="Q1001" s="9"/>
      <c r="S1001" s="340">
        <f t="shared" si="85"/>
        <v>0</v>
      </c>
      <c r="T1001" s="340">
        <f t="shared" si="86"/>
        <v>0</v>
      </c>
    </row>
    <row r="1002" spans="2:20" ht="14.4" x14ac:dyDescent="0.3">
      <c r="B1002" s="30"/>
      <c r="C1002" s="16"/>
      <c r="D1002" s="16"/>
      <c r="E1002" s="25"/>
      <c r="F1002" s="16"/>
      <c r="G1002" s="15"/>
      <c r="H1002" s="14"/>
      <c r="I1002" s="13"/>
      <c r="J1002" s="13"/>
      <c r="K1002" s="12"/>
      <c r="L1002" s="232">
        <f t="shared" si="82"/>
        <v>0</v>
      </c>
      <c r="M1002" s="234">
        <f t="shared" si="83"/>
        <v>0</v>
      </c>
      <c r="N1002" s="11">
        <f>IF(Q1002="x",0,IF(J1002&lt;(INDEX(Lookup!$U$2:$U$10,MATCH($D$47,Lookup!$S$2:$S$10,0))),0,$L$12*K1002))</f>
        <v>0</v>
      </c>
      <c r="O1002" s="234">
        <f t="shared" si="84"/>
        <v>0</v>
      </c>
      <c r="P1002" s="10"/>
      <c r="Q1002" s="9"/>
      <c r="S1002" s="340">
        <f t="shared" si="85"/>
        <v>0</v>
      </c>
      <c r="T1002" s="340">
        <f t="shared" si="86"/>
        <v>0</v>
      </c>
    </row>
    <row r="1003" spans="2:20" ht="14.4" x14ac:dyDescent="0.3">
      <c r="B1003" s="30"/>
      <c r="C1003" s="16"/>
      <c r="D1003" s="16"/>
      <c r="E1003" s="25"/>
      <c r="F1003" s="16"/>
      <c r="G1003" s="15"/>
      <c r="H1003" s="14"/>
      <c r="I1003" s="13"/>
      <c r="J1003" s="13"/>
      <c r="K1003" s="12"/>
      <c r="L1003" s="232">
        <f t="shared" si="82"/>
        <v>0</v>
      </c>
      <c r="M1003" s="234">
        <f t="shared" si="83"/>
        <v>0</v>
      </c>
      <c r="N1003" s="11">
        <f>IF(Q1003="x",0,IF(J1003&lt;(INDEX(Lookup!$U$2:$U$10,MATCH($D$47,Lookup!$S$2:$S$10,0))),0,$L$12*K1003))</f>
        <v>0</v>
      </c>
      <c r="O1003" s="234">
        <f t="shared" si="84"/>
        <v>0</v>
      </c>
      <c r="P1003" s="10"/>
      <c r="Q1003" s="9"/>
      <c r="S1003" s="340">
        <f t="shared" si="85"/>
        <v>0</v>
      </c>
      <c r="T1003" s="340">
        <f t="shared" si="86"/>
        <v>0</v>
      </c>
    </row>
    <row r="1004" spans="2:20" ht="14.4" x14ac:dyDescent="0.3">
      <c r="B1004" s="30"/>
      <c r="C1004" s="16"/>
      <c r="D1004" s="16"/>
      <c r="E1004" s="25"/>
      <c r="F1004" s="16"/>
      <c r="G1004" s="15"/>
      <c r="H1004" s="14"/>
      <c r="I1004" s="13"/>
      <c r="J1004" s="13"/>
      <c r="K1004" s="12"/>
      <c r="L1004" s="232">
        <f t="shared" si="82"/>
        <v>0</v>
      </c>
      <c r="M1004" s="234">
        <f t="shared" si="83"/>
        <v>0</v>
      </c>
      <c r="N1004" s="11">
        <f>IF(Q1004="x",0,IF(J1004&lt;(INDEX(Lookup!$U$2:$U$10,MATCH($D$47,Lookup!$S$2:$S$10,0))),0,$L$12*K1004))</f>
        <v>0</v>
      </c>
      <c r="O1004" s="234">
        <f t="shared" si="84"/>
        <v>0</v>
      </c>
      <c r="P1004" s="10"/>
      <c r="Q1004" s="9"/>
      <c r="S1004" s="340">
        <f t="shared" si="85"/>
        <v>0</v>
      </c>
      <c r="T1004" s="340">
        <f t="shared" si="86"/>
        <v>0</v>
      </c>
    </row>
    <row r="1005" spans="2:20" ht="14.4" x14ac:dyDescent="0.3">
      <c r="B1005" s="30"/>
      <c r="C1005" s="16"/>
      <c r="D1005" s="16"/>
      <c r="E1005" s="25"/>
      <c r="F1005" s="16"/>
      <c r="G1005" s="15"/>
      <c r="H1005" s="14"/>
      <c r="I1005" s="13"/>
      <c r="J1005" s="13"/>
      <c r="K1005" s="12"/>
      <c r="L1005" s="232">
        <f t="shared" si="82"/>
        <v>0</v>
      </c>
      <c r="M1005" s="234">
        <f t="shared" si="83"/>
        <v>0</v>
      </c>
      <c r="N1005" s="11">
        <f>IF(Q1005="x",0,IF(J1005&lt;(INDEX(Lookup!$U$2:$U$10,MATCH($D$47,Lookup!$S$2:$S$10,0))),0,$L$12*K1005))</f>
        <v>0</v>
      </c>
      <c r="O1005" s="234">
        <f t="shared" si="84"/>
        <v>0</v>
      </c>
      <c r="P1005" s="10"/>
      <c r="Q1005" s="9"/>
      <c r="S1005" s="340">
        <f t="shared" si="85"/>
        <v>0</v>
      </c>
      <c r="T1005" s="340">
        <f t="shared" si="86"/>
        <v>0</v>
      </c>
    </row>
    <row r="1006" spans="2:20" ht="14.4" x14ac:dyDescent="0.3">
      <c r="B1006" s="30"/>
      <c r="C1006" s="16"/>
      <c r="D1006" s="16"/>
      <c r="E1006" s="25"/>
      <c r="F1006" s="16"/>
      <c r="G1006" s="15"/>
      <c r="H1006" s="14"/>
      <c r="I1006" s="13"/>
      <c r="J1006" s="13"/>
      <c r="K1006" s="12"/>
      <c r="L1006" s="232">
        <f t="shared" si="82"/>
        <v>0</v>
      </c>
      <c r="M1006" s="234">
        <f t="shared" si="83"/>
        <v>0</v>
      </c>
      <c r="N1006" s="11">
        <f>IF(Q1006="x",0,IF(J1006&lt;(INDEX(Lookup!$U$2:$U$10,MATCH($D$47,Lookup!$S$2:$S$10,0))),0,$L$12*K1006))</f>
        <v>0</v>
      </c>
      <c r="O1006" s="234">
        <f t="shared" si="84"/>
        <v>0</v>
      </c>
      <c r="P1006" s="10"/>
      <c r="Q1006" s="9"/>
      <c r="S1006" s="340">
        <f t="shared" si="85"/>
        <v>0</v>
      </c>
      <c r="T1006" s="340">
        <f t="shared" si="86"/>
        <v>0</v>
      </c>
    </row>
    <row r="1007" spans="2:20" ht="14.4" x14ac:dyDescent="0.3">
      <c r="B1007" s="30"/>
      <c r="C1007" s="16"/>
      <c r="D1007" s="16"/>
      <c r="E1007" s="25"/>
      <c r="F1007" s="16"/>
      <c r="G1007" s="15"/>
      <c r="H1007" s="14"/>
      <c r="I1007" s="13"/>
      <c r="J1007" s="13"/>
      <c r="K1007" s="12"/>
      <c r="L1007" s="232">
        <f t="shared" si="82"/>
        <v>0</v>
      </c>
      <c r="M1007" s="234">
        <f t="shared" si="83"/>
        <v>0</v>
      </c>
      <c r="N1007" s="11">
        <f>IF(Q1007="x",0,IF(J1007&lt;(INDEX(Lookup!$U$2:$U$10,MATCH($D$47,Lookup!$S$2:$S$10,0))),0,$L$12*K1007))</f>
        <v>0</v>
      </c>
      <c r="O1007" s="234">
        <f t="shared" si="84"/>
        <v>0</v>
      </c>
      <c r="P1007" s="10"/>
      <c r="Q1007" s="9"/>
      <c r="S1007" s="340">
        <f t="shared" si="85"/>
        <v>0</v>
      </c>
      <c r="T1007" s="340">
        <f t="shared" si="86"/>
        <v>0</v>
      </c>
    </row>
    <row r="1008" spans="2:20" ht="14.4" x14ac:dyDescent="0.3">
      <c r="B1008" s="30"/>
      <c r="C1008" s="16"/>
      <c r="D1008" s="16"/>
      <c r="E1008" s="25"/>
      <c r="F1008" s="16"/>
      <c r="G1008" s="15"/>
      <c r="H1008" s="14"/>
      <c r="I1008" s="13"/>
      <c r="J1008" s="13"/>
      <c r="K1008" s="12"/>
      <c r="L1008" s="232">
        <f t="shared" si="82"/>
        <v>0</v>
      </c>
      <c r="M1008" s="234">
        <f t="shared" si="83"/>
        <v>0</v>
      </c>
      <c r="N1008" s="11">
        <f>IF(Q1008="x",0,IF(J1008&lt;(INDEX(Lookup!$U$2:$U$10,MATCH($D$47,Lookup!$S$2:$S$10,0))),0,$L$12*K1008))</f>
        <v>0</v>
      </c>
      <c r="O1008" s="234">
        <f t="shared" si="84"/>
        <v>0</v>
      </c>
      <c r="P1008" s="10"/>
      <c r="Q1008" s="9"/>
      <c r="S1008" s="340">
        <f t="shared" si="85"/>
        <v>0</v>
      </c>
      <c r="T1008" s="340">
        <f t="shared" si="86"/>
        <v>0</v>
      </c>
    </row>
    <row r="1009" spans="2:20" ht="14.4" x14ac:dyDescent="0.3">
      <c r="B1009" s="30"/>
      <c r="C1009" s="16"/>
      <c r="D1009" s="16"/>
      <c r="E1009" s="25"/>
      <c r="F1009" s="16"/>
      <c r="G1009" s="15"/>
      <c r="H1009" s="14"/>
      <c r="I1009" s="13"/>
      <c r="J1009" s="13"/>
      <c r="K1009" s="12"/>
      <c r="L1009" s="232">
        <f t="shared" si="82"/>
        <v>0</v>
      </c>
      <c r="M1009" s="234">
        <f t="shared" si="83"/>
        <v>0</v>
      </c>
      <c r="N1009" s="11">
        <f>IF(Q1009="x",0,IF(J1009&lt;(INDEX(Lookup!$U$2:$U$10,MATCH($D$47,Lookup!$S$2:$S$10,0))),0,$L$12*K1009))</f>
        <v>0</v>
      </c>
      <c r="O1009" s="234">
        <f t="shared" si="84"/>
        <v>0</v>
      </c>
      <c r="P1009" s="10"/>
      <c r="Q1009" s="9"/>
      <c r="S1009" s="340">
        <f t="shared" si="85"/>
        <v>0</v>
      </c>
      <c r="T1009" s="340">
        <f t="shared" si="86"/>
        <v>0</v>
      </c>
    </row>
    <row r="1010" spans="2:20" ht="14.4" x14ac:dyDescent="0.3">
      <c r="B1010" s="30"/>
      <c r="C1010" s="16"/>
      <c r="D1010" s="16"/>
      <c r="E1010" s="25"/>
      <c r="F1010" s="16"/>
      <c r="G1010" s="15"/>
      <c r="H1010" s="14"/>
      <c r="I1010" s="13"/>
      <c r="J1010" s="13"/>
      <c r="K1010" s="12"/>
      <c r="L1010" s="232">
        <f t="shared" ref="L1010:L1073" si="87">IF(ROUNDDOWN(DATEDIF(I1010,J1010,"d")/7,0)&gt;$L$12,$L$12*K1010,K1010*ROUNDDOWN(DATEDIF(I1010,J1010,"d")/7,0))</f>
        <v>0</v>
      </c>
      <c r="M1010" s="234">
        <f t="shared" ref="M1010:M1073" si="88">L1010*$L$6</f>
        <v>0</v>
      </c>
      <c r="N1010" s="11">
        <f>IF(Q1010="x",0,IF(J1010&lt;(INDEX(Lookup!$U$2:$U$10,MATCH($D$47,Lookup!$S$2:$S$10,0))),0,$L$12*K1010))</f>
        <v>0</v>
      </c>
      <c r="O1010" s="234">
        <f t="shared" ref="O1010:O1073" si="89">N1010*$L$6</f>
        <v>0</v>
      </c>
      <c r="P1010" s="10"/>
      <c r="Q1010" s="9"/>
      <c r="S1010" s="340">
        <f t="shared" si="85"/>
        <v>0</v>
      </c>
      <c r="T1010" s="340">
        <f t="shared" si="86"/>
        <v>0</v>
      </c>
    </row>
    <row r="1011" spans="2:20" ht="14.4" x14ac:dyDescent="0.3">
      <c r="B1011" s="30"/>
      <c r="C1011" s="16"/>
      <c r="D1011" s="16"/>
      <c r="E1011" s="25"/>
      <c r="F1011" s="16"/>
      <c r="G1011" s="15"/>
      <c r="H1011" s="14"/>
      <c r="I1011" s="13"/>
      <c r="J1011" s="13"/>
      <c r="K1011" s="12"/>
      <c r="L1011" s="232">
        <f t="shared" si="87"/>
        <v>0</v>
      </c>
      <c r="M1011" s="234">
        <f t="shared" si="88"/>
        <v>0</v>
      </c>
      <c r="N1011" s="11">
        <f>IF(Q1011="x",0,IF(J1011&lt;(INDEX(Lookup!$U$2:$U$10,MATCH($D$47,Lookup!$S$2:$S$10,0))),0,$L$12*K1011))</f>
        <v>0</v>
      </c>
      <c r="O1011" s="234">
        <f t="shared" si="89"/>
        <v>0</v>
      </c>
      <c r="P1011" s="10"/>
      <c r="Q1011" s="9"/>
      <c r="S1011" s="340">
        <f t="shared" ref="S1011:S1074" si="90">M1011*$I$35</f>
        <v>0</v>
      </c>
      <c r="T1011" s="340">
        <f t="shared" ref="T1011:T1074" si="91">O1011*$I$44</f>
        <v>0</v>
      </c>
    </row>
    <row r="1012" spans="2:20" ht="14.4" x14ac:dyDescent="0.3">
      <c r="B1012" s="30"/>
      <c r="C1012" s="16"/>
      <c r="D1012" s="16"/>
      <c r="E1012" s="25"/>
      <c r="F1012" s="16"/>
      <c r="G1012" s="15"/>
      <c r="H1012" s="14"/>
      <c r="I1012" s="13"/>
      <c r="J1012" s="13"/>
      <c r="K1012" s="12"/>
      <c r="L1012" s="232">
        <f t="shared" si="87"/>
        <v>0</v>
      </c>
      <c r="M1012" s="234">
        <f t="shared" si="88"/>
        <v>0</v>
      </c>
      <c r="N1012" s="11">
        <f>IF(Q1012="x",0,IF(J1012&lt;(INDEX(Lookup!$U$2:$U$10,MATCH($D$47,Lookup!$S$2:$S$10,0))),0,$L$12*K1012))</f>
        <v>0</v>
      </c>
      <c r="O1012" s="234">
        <f t="shared" si="89"/>
        <v>0</v>
      </c>
      <c r="P1012" s="10"/>
      <c r="Q1012" s="9"/>
      <c r="S1012" s="340">
        <f t="shared" si="90"/>
        <v>0</v>
      </c>
      <c r="T1012" s="340">
        <f t="shared" si="91"/>
        <v>0</v>
      </c>
    </row>
    <row r="1013" spans="2:20" ht="14.4" x14ac:dyDescent="0.3">
      <c r="B1013" s="30"/>
      <c r="C1013" s="16"/>
      <c r="D1013" s="16"/>
      <c r="E1013" s="25"/>
      <c r="F1013" s="16"/>
      <c r="G1013" s="15"/>
      <c r="H1013" s="14"/>
      <c r="I1013" s="13"/>
      <c r="J1013" s="13"/>
      <c r="K1013" s="12"/>
      <c r="L1013" s="232">
        <f t="shared" si="87"/>
        <v>0</v>
      </c>
      <c r="M1013" s="234">
        <f t="shared" si="88"/>
        <v>0</v>
      </c>
      <c r="N1013" s="11">
        <f>IF(Q1013="x",0,IF(J1013&lt;(INDEX(Lookup!$U$2:$U$10,MATCH($D$47,Lookup!$S$2:$S$10,0))),0,$L$12*K1013))</f>
        <v>0</v>
      </c>
      <c r="O1013" s="234">
        <f t="shared" si="89"/>
        <v>0</v>
      </c>
      <c r="P1013" s="10"/>
      <c r="Q1013" s="9"/>
      <c r="S1013" s="340">
        <f t="shared" si="90"/>
        <v>0</v>
      </c>
      <c r="T1013" s="340">
        <f t="shared" si="91"/>
        <v>0</v>
      </c>
    </row>
    <row r="1014" spans="2:20" ht="14.4" x14ac:dyDescent="0.3">
      <c r="B1014" s="30"/>
      <c r="C1014" s="16"/>
      <c r="D1014" s="16"/>
      <c r="E1014" s="25"/>
      <c r="F1014" s="16"/>
      <c r="G1014" s="15"/>
      <c r="H1014" s="14"/>
      <c r="I1014" s="13"/>
      <c r="J1014" s="13"/>
      <c r="K1014" s="12"/>
      <c r="L1014" s="232">
        <f t="shared" si="87"/>
        <v>0</v>
      </c>
      <c r="M1014" s="234">
        <f t="shared" si="88"/>
        <v>0</v>
      </c>
      <c r="N1014" s="11">
        <f>IF(Q1014="x",0,IF(J1014&lt;(INDEX(Lookup!$U$2:$U$10,MATCH($D$47,Lookup!$S$2:$S$10,0))),0,$L$12*K1014))</f>
        <v>0</v>
      </c>
      <c r="O1014" s="234">
        <f t="shared" si="89"/>
        <v>0</v>
      </c>
      <c r="P1014" s="10"/>
      <c r="Q1014" s="9"/>
      <c r="S1014" s="340">
        <f t="shared" si="90"/>
        <v>0</v>
      </c>
      <c r="T1014" s="340">
        <f t="shared" si="91"/>
        <v>0</v>
      </c>
    </row>
    <row r="1015" spans="2:20" ht="14.4" x14ac:dyDescent="0.3">
      <c r="B1015" s="30"/>
      <c r="C1015" s="16"/>
      <c r="D1015" s="16"/>
      <c r="E1015" s="25"/>
      <c r="F1015" s="16"/>
      <c r="G1015" s="15"/>
      <c r="H1015" s="14"/>
      <c r="I1015" s="13"/>
      <c r="J1015" s="13"/>
      <c r="K1015" s="12"/>
      <c r="L1015" s="232">
        <f t="shared" si="87"/>
        <v>0</v>
      </c>
      <c r="M1015" s="234">
        <f t="shared" si="88"/>
        <v>0</v>
      </c>
      <c r="N1015" s="11">
        <f>IF(Q1015="x",0,IF(J1015&lt;(INDEX(Lookup!$U$2:$U$10,MATCH($D$47,Lookup!$S$2:$S$10,0))),0,$L$12*K1015))</f>
        <v>0</v>
      </c>
      <c r="O1015" s="234">
        <f t="shared" si="89"/>
        <v>0</v>
      </c>
      <c r="P1015" s="10"/>
      <c r="Q1015" s="9"/>
      <c r="S1015" s="340">
        <f t="shared" si="90"/>
        <v>0</v>
      </c>
      <c r="T1015" s="340">
        <f t="shared" si="91"/>
        <v>0</v>
      </c>
    </row>
    <row r="1016" spans="2:20" ht="14.4" x14ac:dyDescent="0.3">
      <c r="B1016" s="30"/>
      <c r="C1016" s="16"/>
      <c r="D1016" s="16"/>
      <c r="E1016" s="25"/>
      <c r="F1016" s="16"/>
      <c r="G1016" s="15"/>
      <c r="H1016" s="14"/>
      <c r="I1016" s="13"/>
      <c r="J1016" s="13"/>
      <c r="K1016" s="12"/>
      <c r="L1016" s="232">
        <f t="shared" si="87"/>
        <v>0</v>
      </c>
      <c r="M1016" s="234">
        <f t="shared" si="88"/>
        <v>0</v>
      </c>
      <c r="N1016" s="11">
        <f>IF(Q1016="x",0,IF(J1016&lt;(INDEX(Lookup!$U$2:$U$10,MATCH($D$47,Lookup!$S$2:$S$10,0))),0,$L$12*K1016))</f>
        <v>0</v>
      </c>
      <c r="O1016" s="234">
        <f t="shared" si="89"/>
        <v>0</v>
      </c>
      <c r="P1016" s="10"/>
      <c r="Q1016" s="9"/>
      <c r="S1016" s="340">
        <f t="shared" si="90"/>
        <v>0</v>
      </c>
      <c r="T1016" s="340">
        <f t="shared" si="91"/>
        <v>0</v>
      </c>
    </row>
    <row r="1017" spans="2:20" ht="14.4" x14ac:dyDescent="0.3">
      <c r="B1017" s="30"/>
      <c r="C1017" s="16"/>
      <c r="D1017" s="16"/>
      <c r="E1017" s="25"/>
      <c r="F1017" s="16"/>
      <c r="G1017" s="15"/>
      <c r="H1017" s="14"/>
      <c r="I1017" s="13"/>
      <c r="J1017" s="13"/>
      <c r="K1017" s="12"/>
      <c r="L1017" s="232">
        <f t="shared" si="87"/>
        <v>0</v>
      </c>
      <c r="M1017" s="234">
        <f t="shared" si="88"/>
        <v>0</v>
      </c>
      <c r="N1017" s="11">
        <f>IF(Q1017="x",0,IF(J1017&lt;(INDEX(Lookup!$U$2:$U$10,MATCH($D$47,Lookup!$S$2:$S$10,0))),0,$L$12*K1017))</f>
        <v>0</v>
      </c>
      <c r="O1017" s="234">
        <f t="shared" si="89"/>
        <v>0</v>
      </c>
      <c r="P1017" s="10"/>
      <c r="Q1017" s="9"/>
      <c r="S1017" s="340">
        <f t="shared" si="90"/>
        <v>0</v>
      </c>
      <c r="T1017" s="340">
        <f t="shared" si="91"/>
        <v>0</v>
      </c>
    </row>
    <row r="1018" spans="2:20" ht="14.4" x14ac:dyDescent="0.3">
      <c r="B1018" s="30"/>
      <c r="C1018" s="16"/>
      <c r="D1018" s="16"/>
      <c r="E1018" s="25"/>
      <c r="F1018" s="16"/>
      <c r="G1018" s="15"/>
      <c r="H1018" s="14"/>
      <c r="I1018" s="13"/>
      <c r="J1018" s="13"/>
      <c r="K1018" s="12"/>
      <c r="L1018" s="232">
        <f t="shared" si="87"/>
        <v>0</v>
      </c>
      <c r="M1018" s="234">
        <f t="shared" si="88"/>
        <v>0</v>
      </c>
      <c r="N1018" s="11">
        <f>IF(Q1018="x",0,IF(J1018&lt;(INDEX(Lookup!$U$2:$U$10,MATCH($D$47,Lookup!$S$2:$S$10,0))),0,$L$12*K1018))</f>
        <v>0</v>
      </c>
      <c r="O1018" s="234">
        <f t="shared" si="89"/>
        <v>0</v>
      </c>
      <c r="P1018" s="10"/>
      <c r="Q1018" s="9"/>
      <c r="S1018" s="340">
        <f t="shared" si="90"/>
        <v>0</v>
      </c>
      <c r="T1018" s="340">
        <f t="shared" si="91"/>
        <v>0</v>
      </c>
    </row>
    <row r="1019" spans="2:20" ht="14.4" x14ac:dyDescent="0.3">
      <c r="B1019" s="30"/>
      <c r="C1019" s="16"/>
      <c r="D1019" s="16"/>
      <c r="E1019" s="25"/>
      <c r="F1019" s="16"/>
      <c r="G1019" s="15"/>
      <c r="H1019" s="14"/>
      <c r="I1019" s="13"/>
      <c r="J1019" s="13"/>
      <c r="K1019" s="12"/>
      <c r="L1019" s="232">
        <f t="shared" si="87"/>
        <v>0</v>
      </c>
      <c r="M1019" s="234">
        <f t="shared" si="88"/>
        <v>0</v>
      </c>
      <c r="N1019" s="11">
        <f>IF(Q1019="x",0,IF(J1019&lt;(INDEX(Lookup!$U$2:$U$10,MATCH($D$47,Lookup!$S$2:$S$10,0))),0,$L$12*K1019))</f>
        <v>0</v>
      </c>
      <c r="O1019" s="234">
        <f t="shared" si="89"/>
        <v>0</v>
      </c>
      <c r="P1019" s="10"/>
      <c r="Q1019" s="9"/>
      <c r="S1019" s="340">
        <f t="shared" si="90"/>
        <v>0</v>
      </c>
      <c r="T1019" s="340">
        <f t="shared" si="91"/>
        <v>0</v>
      </c>
    </row>
    <row r="1020" spans="2:20" ht="14.4" x14ac:dyDescent="0.3">
      <c r="B1020" s="30"/>
      <c r="C1020" s="16"/>
      <c r="D1020" s="16"/>
      <c r="E1020" s="25"/>
      <c r="F1020" s="16"/>
      <c r="G1020" s="15"/>
      <c r="H1020" s="14"/>
      <c r="I1020" s="13"/>
      <c r="J1020" s="13"/>
      <c r="K1020" s="12"/>
      <c r="L1020" s="232">
        <f t="shared" si="87"/>
        <v>0</v>
      </c>
      <c r="M1020" s="234">
        <f t="shared" si="88"/>
        <v>0</v>
      </c>
      <c r="N1020" s="11">
        <f>IF(Q1020="x",0,IF(J1020&lt;(INDEX(Lookup!$U$2:$U$10,MATCH($D$47,Lookup!$S$2:$S$10,0))),0,$L$12*K1020))</f>
        <v>0</v>
      </c>
      <c r="O1020" s="234">
        <f t="shared" si="89"/>
        <v>0</v>
      </c>
      <c r="P1020" s="10"/>
      <c r="Q1020" s="9"/>
      <c r="S1020" s="340">
        <f t="shared" si="90"/>
        <v>0</v>
      </c>
      <c r="T1020" s="340">
        <f t="shared" si="91"/>
        <v>0</v>
      </c>
    </row>
    <row r="1021" spans="2:20" ht="14.4" x14ac:dyDescent="0.3">
      <c r="B1021" s="30"/>
      <c r="C1021" s="16"/>
      <c r="D1021" s="16"/>
      <c r="E1021" s="25"/>
      <c r="F1021" s="16"/>
      <c r="G1021" s="15"/>
      <c r="H1021" s="14"/>
      <c r="I1021" s="13"/>
      <c r="J1021" s="13"/>
      <c r="K1021" s="12"/>
      <c r="L1021" s="232">
        <f t="shared" si="87"/>
        <v>0</v>
      </c>
      <c r="M1021" s="234">
        <f t="shared" si="88"/>
        <v>0</v>
      </c>
      <c r="N1021" s="11">
        <f>IF(Q1021="x",0,IF(J1021&lt;(INDEX(Lookup!$U$2:$U$10,MATCH($D$47,Lookup!$S$2:$S$10,0))),0,$L$12*K1021))</f>
        <v>0</v>
      </c>
      <c r="O1021" s="234">
        <f t="shared" si="89"/>
        <v>0</v>
      </c>
      <c r="P1021" s="10"/>
      <c r="Q1021" s="9"/>
      <c r="S1021" s="340">
        <f t="shared" si="90"/>
        <v>0</v>
      </c>
      <c r="T1021" s="340">
        <f t="shared" si="91"/>
        <v>0</v>
      </c>
    </row>
    <row r="1022" spans="2:20" ht="14.4" x14ac:dyDescent="0.3">
      <c r="B1022" s="30"/>
      <c r="C1022" s="16"/>
      <c r="D1022" s="16"/>
      <c r="E1022" s="25"/>
      <c r="F1022" s="16"/>
      <c r="G1022" s="15"/>
      <c r="H1022" s="14"/>
      <c r="I1022" s="13"/>
      <c r="J1022" s="13"/>
      <c r="K1022" s="12"/>
      <c r="L1022" s="232">
        <f t="shared" si="87"/>
        <v>0</v>
      </c>
      <c r="M1022" s="234">
        <f t="shared" si="88"/>
        <v>0</v>
      </c>
      <c r="N1022" s="11">
        <f>IF(Q1022="x",0,IF(J1022&lt;(INDEX(Lookup!$U$2:$U$10,MATCH($D$47,Lookup!$S$2:$S$10,0))),0,$L$12*K1022))</f>
        <v>0</v>
      </c>
      <c r="O1022" s="234">
        <f t="shared" si="89"/>
        <v>0</v>
      </c>
      <c r="P1022" s="10"/>
      <c r="Q1022" s="9"/>
      <c r="S1022" s="340">
        <f t="shared" si="90"/>
        <v>0</v>
      </c>
      <c r="T1022" s="340">
        <f t="shared" si="91"/>
        <v>0</v>
      </c>
    </row>
    <row r="1023" spans="2:20" ht="14.4" x14ac:dyDescent="0.3">
      <c r="B1023" s="30"/>
      <c r="C1023" s="16"/>
      <c r="D1023" s="16"/>
      <c r="E1023" s="25"/>
      <c r="F1023" s="16"/>
      <c r="G1023" s="15"/>
      <c r="H1023" s="14"/>
      <c r="I1023" s="13"/>
      <c r="J1023" s="13"/>
      <c r="K1023" s="12"/>
      <c r="L1023" s="232">
        <f t="shared" si="87"/>
        <v>0</v>
      </c>
      <c r="M1023" s="234">
        <f t="shared" si="88"/>
        <v>0</v>
      </c>
      <c r="N1023" s="11">
        <f>IF(Q1023="x",0,IF(J1023&lt;(INDEX(Lookup!$U$2:$U$10,MATCH($D$47,Lookup!$S$2:$S$10,0))),0,$L$12*K1023))</f>
        <v>0</v>
      </c>
      <c r="O1023" s="234">
        <f t="shared" si="89"/>
        <v>0</v>
      </c>
      <c r="P1023" s="10"/>
      <c r="Q1023" s="9"/>
      <c r="S1023" s="340">
        <f t="shared" si="90"/>
        <v>0</v>
      </c>
      <c r="T1023" s="340">
        <f t="shared" si="91"/>
        <v>0</v>
      </c>
    </row>
    <row r="1024" spans="2:20" ht="14.4" x14ac:dyDescent="0.3">
      <c r="B1024" s="30"/>
      <c r="C1024" s="16"/>
      <c r="D1024" s="16"/>
      <c r="E1024" s="25"/>
      <c r="F1024" s="16"/>
      <c r="G1024" s="15"/>
      <c r="H1024" s="14"/>
      <c r="I1024" s="13"/>
      <c r="J1024" s="13"/>
      <c r="K1024" s="12"/>
      <c r="L1024" s="232">
        <f t="shared" si="87"/>
        <v>0</v>
      </c>
      <c r="M1024" s="234">
        <f t="shared" si="88"/>
        <v>0</v>
      </c>
      <c r="N1024" s="11">
        <f>IF(Q1024="x",0,IF(J1024&lt;(INDEX(Lookup!$U$2:$U$10,MATCH($D$47,Lookup!$S$2:$S$10,0))),0,$L$12*K1024))</f>
        <v>0</v>
      </c>
      <c r="O1024" s="234">
        <f t="shared" si="89"/>
        <v>0</v>
      </c>
      <c r="P1024" s="10"/>
      <c r="Q1024" s="9"/>
      <c r="S1024" s="340">
        <f t="shared" si="90"/>
        <v>0</v>
      </c>
      <c r="T1024" s="340">
        <f t="shared" si="91"/>
        <v>0</v>
      </c>
    </row>
    <row r="1025" spans="2:20" ht="14.4" x14ac:dyDescent="0.3">
      <c r="B1025" s="30"/>
      <c r="C1025" s="16"/>
      <c r="D1025" s="16"/>
      <c r="E1025" s="25"/>
      <c r="F1025" s="16"/>
      <c r="G1025" s="15"/>
      <c r="H1025" s="14"/>
      <c r="I1025" s="13"/>
      <c r="J1025" s="13"/>
      <c r="K1025" s="12"/>
      <c r="L1025" s="232">
        <f t="shared" si="87"/>
        <v>0</v>
      </c>
      <c r="M1025" s="234">
        <f t="shared" si="88"/>
        <v>0</v>
      </c>
      <c r="N1025" s="11">
        <f>IF(Q1025="x",0,IF(J1025&lt;(INDEX(Lookup!$U$2:$U$10,MATCH($D$47,Lookup!$S$2:$S$10,0))),0,$L$12*K1025))</f>
        <v>0</v>
      </c>
      <c r="O1025" s="234">
        <f t="shared" si="89"/>
        <v>0</v>
      </c>
      <c r="P1025" s="10"/>
      <c r="Q1025" s="9"/>
      <c r="S1025" s="340">
        <f t="shared" si="90"/>
        <v>0</v>
      </c>
      <c r="T1025" s="340">
        <f t="shared" si="91"/>
        <v>0</v>
      </c>
    </row>
    <row r="1026" spans="2:20" ht="14.4" x14ac:dyDescent="0.3">
      <c r="B1026" s="30"/>
      <c r="C1026" s="16"/>
      <c r="D1026" s="16"/>
      <c r="E1026" s="25"/>
      <c r="F1026" s="16"/>
      <c r="G1026" s="15"/>
      <c r="H1026" s="14"/>
      <c r="I1026" s="13"/>
      <c r="J1026" s="13"/>
      <c r="K1026" s="12"/>
      <c r="L1026" s="232">
        <f t="shared" si="87"/>
        <v>0</v>
      </c>
      <c r="M1026" s="234">
        <f t="shared" si="88"/>
        <v>0</v>
      </c>
      <c r="N1026" s="11">
        <f>IF(Q1026="x",0,IF(J1026&lt;(INDEX(Lookup!$U$2:$U$10,MATCH($D$47,Lookup!$S$2:$S$10,0))),0,$L$12*K1026))</f>
        <v>0</v>
      </c>
      <c r="O1026" s="234">
        <f t="shared" si="89"/>
        <v>0</v>
      </c>
      <c r="P1026" s="10"/>
      <c r="Q1026" s="9"/>
      <c r="S1026" s="340">
        <f t="shared" si="90"/>
        <v>0</v>
      </c>
      <c r="T1026" s="340">
        <f t="shared" si="91"/>
        <v>0</v>
      </c>
    </row>
    <row r="1027" spans="2:20" ht="14.4" x14ac:dyDescent="0.3">
      <c r="B1027" s="30"/>
      <c r="C1027" s="16"/>
      <c r="D1027" s="16"/>
      <c r="E1027" s="25"/>
      <c r="F1027" s="16"/>
      <c r="G1027" s="15"/>
      <c r="H1027" s="14"/>
      <c r="I1027" s="13"/>
      <c r="J1027" s="13"/>
      <c r="K1027" s="12"/>
      <c r="L1027" s="232">
        <f t="shared" si="87"/>
        <v>0</v>
      </c>
      <c r="M1027" s="234">
        <f t="shared" si="88"/>
        <v>0</v>
      </c>
      <c r="N1027" s="11">
        <f>IF(Q1027="x",0,IF(J1027&lt;(INDEX(Lookup!$U$2:$U$10,MATCH($D$47,Lookup!$S$2:$S$10,0))),0,$L$12*K1027))</f>
        <v>0</v>
      </c>
      <c r="O1027" s="234">
        <f t="shared" si="89"/>
        <v>0</v>
      </c>
      <c r="P1027" s="10"/>
      <c r="Q1027" s="9"/>
      <c r="S1027" s="340">
        <f t="shared" si="90"/>
        <v>0</v>
      </c>
      <c r="T1027" s="340">
        <f t="shared" si="91"/>
        <v>0</v>
      </c>
    </row>
    <row r="1028" spans="2:20" ht="14.4" x14ac:dyDescent="0.3">
      <c r="B1028" s="30"/>
      <c r="C1028" s="16"/>
      <c r="D1028" s="16"/>
      <c r="E1028" s="25"/>
      <c r="F1028" s="16"/>
      <c r="G1028" s="15"/>
      <c r="H1028" s="14"/>
      <c r="I1028" s="13"/>
      <c r="J1028" s="13"/>
      <c r="K1028" s="12"/>
      <c r="L1028" s="232">
        <f t="shared" si="87"/>
        <v>0</v>
      </c>
      <c r="M1028" s="234">
        <f t="shared" si="88"/>
        <v>0</v>
      </c>
      <c r="N1028" s="11">
        <f>IF(Q1028="x",0,IF(J1028&lt;(INDEX(Lookup!$U$2:$U$10,MATCH($D$47,Lookup!$S$2:$S$10,0))),0,$L$12*K1028))</f>
        <v>0</v>
      </c>
      <c r="O1028" s="234">
        <f t="shared" si="89"/>
        <v>0</v>
      </c>
      <c r="P1028" s="10"/>
      <c r="Q1028" s="9"/>
      <c r="S1028" s="340">
        <f t="shared" si="90"/>
        <v>0</v>
      </c>
      <c r="T1028" s="340">
        <f t="shared" si="91"/>
        <v>0</v>
      </c>
    </row>
    <row r="1029" spans="2:20" ht="14.4" x14ac:dyDescent="0.3">
      <c r="B1029" s="30"/>
      <c r="C1029" s="16"/>
      <c r="D1029" s="16"/>
      <c r="E1029" s="25"/>
      <c r="F1029" s="16"/>
      <c r="G1029" s="15"/>
      <c r="H1029" s="14"/>
      <c r="I1029" s="13"/>
      <c r="J1029" s="13"/>
      <c r="K1029" s="12"/>
      <c r="L1029" s="232">
        <f t="shared" si="87"/>
        <v>0</v>
      </c>
      <c r="M1029" s="234">
        <f t="shared" si="88"/>
        <v>0</v>
      </c>
      <c r="N1029" s="11">
        <f>IF(Q1029="x",0,IF(J1029&lt;(INDEX(Lookup!$U$2:$U$10,MATCH($D$47,Lookup!$S$2:$S$10,0))),0,$L$12*K1029))</f>
        <v>0</v>
      </c>
      <c r="O1029" s="234">
        <f t="shared" si="89"/>
        <v>0</v>
      </c>
      <c r="P1029" s="10"/>
      <c r="Q1029" s="9"/>
      <c r="S1029" s="340">
        <f t="shared" si="90"/>
        <v>0</v>
      </c>
      <c r="T1029" s="340">
        <f t="shared" si="91"/>
        <v>0</v>
      </c>
    </row>
    <row r="1030" spans="2:20" ht="14.4" x14ac:dyDescent="0.3">
      <c r="B1030" s="30"/>
      <c r="C1030" s="16"/>
      <c r="D1030" s="16"/>
      <c r="E1030" s="25"/>
      <c r="F1030" s="16"/>
      <c r="G1030" s="15"/>
      <c r="H1030" s="14"/>
      <c r="I1030" s="13"/>
      <c r="J1030" s="13"/>
      <c r="K1030" s="12"/>
      <c r="L1030" s="232">
        <f t="shared" si="87"/>
        <v>0</v>
      </c>
      <c r="M1030" s="234">
        <f t="shared" si="88"/>
        <v>0</v>
      </c>
      <c r="N1030" s="11">
        <f>IF(Q1030="x",0,IF(J1030&lt;(INDEX(Lookup!$U$2:$U$10,MATCH($D$47,Lookup!$S$2:$S$10,0))),0,$L$12*K1030))</f>
        <v>0</v>
      </c>
      <c r="O1030" s="234">
        <f t="shared" si="89"/>
        <v>0</v>
      </c>
      <c r="P1030" s="10"/>
      <c r="Q1030" s="9"/>
      <c r="S1030" s="340">
        <f t="shared" si="90"/>
        <v>0</v>
      </c>
      <c r="T1030" s="340">
        <f t="shared" si="91"/>
        <v>0</v>
      </c>
    </row>
    <row r="1031" spans="2:20" ht="14.4" x14ac:dyDescent="0.3">
      <c r="B1031" s="30"/>
      <c r="C1031" s="16"/>
      <c r="D1031" s="16"/>
      <c r="E1031" s="25"/>
      <c r="F1031" s="16"/>
      <c r="G1031" s="15"/>
      <c r="H1031" s="14"/>
      <c r="I1031" s="13"/>
      <c r="J1031" s="13"/>
      <c r="K1031" s="12"/>
      <c r="L1031" s="232">
        <f t="shared" si="87"/>
        <v>0</v>
      </c>
      <c r="M1031" s="234">
        <f t="shared" si="88"/>
        <v>0</v>
      </c>
      <c r="N1031" s="11">
        <f>IF(Q1031="x",0,IF(J1031&lt;(INDEX(Lookup!$U$2:$U$10,MATCH($D$47,Lookup!$S$2:$S$10,0))),0,$L$12*K1031))</f>
        <v>0</v>
      </c>
      <c r="O1031" s="234">
        <f t="shared" si="89"/>
        <v>0</v>
      </c>
      <c r="P1031" s="10"/>
      <c r="Q1031" s="9"/>
      <c r="S1031" s="340">
        <f t="shared" si="90"/>
        <v>0</v>
      </c>
      <c r="T1031" s="340">
        <f t="shared" si="91"/>
        <v>0</v>
      </c>
    </row>
    <row r="1032" spans="2:20" ht="14.4" x14ac:dyDescent="0.3">
      <c r="B1032" s="30"/>
      <c r="C1032" s="16"/>
      <c r="D1032" s="16"/>
      <c r="E1032" s="25"/>
      <c r="F1032" s="16"/>
      <c r="G1032" s="15"/>
      <c r="H1032" s="14"/>
      <c r="I1032" s="13"/>
      <c r="J1032" s="13"/>
      <c r="K1032" s="12"/>
      <c r="L1032" s="232">
        <f t="shared" si="87"/>
        <v>0</v>
      </c>
      <c r="M1032" s="234">
        <f t="shared" si="88"/>
        <v>0</v>
      </c>
      <c r="N1032" s="11">
        <f>IF(Q1032="x",0,IF(J1032&lt;(INDEX(Lookup!$U$2:$U$10,MATCH($D$47,Lookup!$S$2:$S$10,0))),0,$L$12*K1032))</f>
        <v>0</v>
      </c>
      <c r="O1032" s="234">
        <f t="shared" si="89"/>
        <v>0</v>
      </c>
      <c r="P1032" s="10"/>
      <c r="Q1032" s="9"/>
      <c r="S1032" s="340">
        <f t="shared" si="90"/>
        <v>0</v>
      </c>
      <c r="T1032" s="340">
        <f t="shared" si="91"/>
        <v>0</v>
      </c>
    </row>
    <row r="1033" spans="2:20" ht="14.4" x14ac:dyDescent="0.3">
      <c r="B1033" s="30"/>
      <c r="C1033" s="16"/>
      <c r="D1033" s="16"/>
      <c r="E1033" s="25"/>
      <c r="F1033" s="16"/>
      <c r="G1033" s="15"/>
      <c r="H1033" s="14"/>
      <c r="I1033" s="13"/>
      <c r="J1033" s="13"/>
      <c r="K1033" s="12"/>
      <c r="L1033" s="232">
        <f t="shared" si="87"/>
        <v>0</v>
      </c>
      <c r="M1033" s="234">
        <f t="shared" si="88"/>
        <v>0</v>
      </c>
      <c r="N1033" s="11">
        <f>IF(Q1033="x",0,IF(J1033&lt;(INDEX(Lookup!$U$2:$U$10,MATCH($D$47,Lookup!$S$2:$S$10,0))),0,$L$12*K1033))</f>
        <v>0</v>
      </c>
      <c r="O1033" s="234">
        <f t="shared" si="89"/>
        <v>0</v>
      </c>
      <c r="P1033" s="10"/>
      <c r="Q1033" s="9"/>
      <c r="S1033" s="340">
        <f t="shared" si="90"/>
        <v>0</v>
      </c>
      <c r="T1033" s="340">
        <f t="shared" si="91"/>
        <v>0</v>
      </c>
    </row>
    <row r="1034" spans="2:20" ht="14.4" x14ac:dyDescent="0.3">
      <c r="B1034" s="30"/>
      <c r="C1034" s="16"/>
      <c r="D1034" s="16"/>
      <c r="E1034" s="25"/>
      <c r="F1034" s="16"/>
      <c r="G1034" s="15"/>
      <c r="H1034" s="14"/>
      <c r="I1034" s="13"/>
      <c r="J1034" s="13"/>
      <c r="K1034" s="12"/>
      <c r="L1034" s="232">
        <f t="shared" si="87"/>
        <v>0</v>
      </c>
      <c r="M1034" s="234">
        <f t="shared" si="88"/>
        <v>0</v>
      </c>
      <c r="N1034" s="11">
        <f>IF(Q1034="x",0,IF(J1034&lt;(INDEX(Lookup!$U$2:$U$10,MATCH($D$47,Lookup!$S$2:$S$10,0))),0,$L$12*K1034))</f>
        <v>0</v>
      </c>
      <c r="O1034" s="234">
        <f t="shared" si="89"/>
        <v>0</v>
      </c>
      <c r="P1034" s="10"/>
      <c r="Q1034" s="9"/>
      <c r="S1034" s="340">
        <f t="shared" si="90"/>
        <v>0</v>
      </c>
      <c r="T1034" s="340">
        <f t="shared" si="91"/>
        <v>0</v>
      </c>
    </row>
    <row r="1035" spans="2:20" ht="14.4" x14ac:dyDescent="0.3">
      <c r="B1035" s="30"/>
      <c r="C1035" s="16"/>
      <c r="D1035" s="16"/>
      <c r="E1035" s="25"/>
      <c r="F1035" s="16"/>
      <c r="G1035" s="15"/>
      <c r="H1035" s="14"/>
      <c r="I1035" s="13"/>
      <c r="J1035" s="13"/>
      <c r="K1035" s="12"/>
      <c r="L1035" s="232">
        <f t="shared" si="87"/>
        <v>0</v>
      </c>
      <c r="M1035" s="234">
        <f t="shared" si="88"/>
        <v>0</v>
      </c>
      <c r="N1035" s="11">
        <f>IF(Q1035="x",0,IF(J1035&lt;(INDEX(Lookup!$U$2:$U$10,MATCH($D$47,Lookup!$S$2:$S$10,0))),0,$L$12*K1035))</f>
        <v>0</v>
      </c>
      <c r="O1035" s="234">
        <f t="shared" si="89"/>
        <v>0</v>
      </c>
      <c r="P1035" s="10"/>
      <c r="Q1035" s="9"/>
      <c r="S1035" s="340">
        <f t="shared" si="90"/>
        <v>0</v>
      </c>
      <c r="T1035" s="340">
        <f t="shared" si="91"/>
        <v>0</v>
      </c>
    </row>
    <row r="1036" spans="2:20" ht="14.4" x14ac:dyDescent="0.3">
      <c r="B1036" s="30"/>
      <c r="C1036" s="16"/>
      <c r="D1036" s="16"/>
      <c r="E1036" s="25"/>
      <c r="F1036" s="16"/>
      <c r="G1036" s="15"/>
      <c r="H1036" s="14"/>
      <c r="I1036" s="13"/>
      <c r="J1036" s="13"/>
      <c r="K1036" s="12"/>
      <c r="L1036" s="232">
        <f t="shared" si="87"/>
        <v>0</v>
      </c>
      <c r="M1036" s="234">
        <f t="shared" si="88"/>
        <v>0</v>
      </c>
      <c r="N1036" s="11">
        <f>IF(Q1036="x",0,IF(J1036&lt;(INDEX(Lookup!$U$2:$U$10,MATCH($D$47,Lookup!$S$2:$S$10,0))),0,$L$12*K1036))</f>
        <v>0</v>
      </c>
      <c r="O1036" s="234">
        <f t="shared" si="89"/>
        <v>0</v>
      </c>
      <c r="P1036" s="10"/>
      <c r="Q1036" s="9"/>
      <c r="S1036" s="340">
        <f t="shared" si="90"/>
        <v>0</v>
      </c>
      <c r="T1036" s="340">
        <f t="shared" si="91"/>
        <v>0</v>
      </c>
    </row>
    <row r="1037" spans="2:20" ht="14.4" x14ac:dyDescent="0.3">
      <c r="B1037" s="30"/>
      <c r="C1037" s="16"/>
      <c r="D1037" s="16"/>
      <c r="E1037" s="25"/>
      <c r="F1037" s="16"/>
      <c r="G1037" s="15"/>
      <c r="H1037" s="14"/>
      <c r="I1037" s="13"/>
      <c r="J1037" s="13"/>
      <c r="K1037" s="12"/>
      <c r="L1037" s="232">
        <f t="shared" si="87"/>
        <v>0</v>
      </c>
      <c r="M1037" s="234">
        <f t="shared" si="88"/>
        <v>0</v>
      </c>
      <c r="N1037" s="11">
        <f>IF(Q1037="x",0,IF(J1037&lt;(INDEX(Lookup!$U$2:$U$10,MATCH($D$47,Lookup!$S$2:$S$10,0))),0,$L$12*K1037))</f>
        <v>0</v>
      </c>
      <c r="O1037" s="234">
        <f t="shared" si="89"/>
        <v>0</v>
      </c>
      <c r="P1037" s="10"/>
      <c r="Q1037" s="9"/>
      <c r="S1037" s="340">
        <f t="shared" si="90"/>
        <v>0</v>
      </c>
      <c r="T1037" s="340">
        <f t="shared" si="91"/>
        <v>0</v>
      </c>
    </row>
    <row r="1038" spans="2:20" ht="14.4" x14ac:dyDescent="0.3">
      <c r="B1038" s="30"/>
      <c r="C1038" s="16"/>
      <c r="D1038" s="16"/>
      <c r="E1038" s="25"/>
      <c r="F1038" s="16"/>
      <c r="G1038" s="15"/>
      <c r="H1038" s="14"/>
      <c r="I1038" s="13"/>
      <c r="J1038" s="13"/>
      <c r="K1038" s="12"/>
      <c r="L1038" s="232">
        <f t="shared" si="87"/>
        <v>0</v>
      </c>
      <c r="M1038" s="234">
        <f t="shared" si="88"/>
        <v>0</v>
      </c>
      <c r="N1038" s="11">
        <f>IF(Q1038="x",0,IF(J1038&lt;(INDEX(Lookup!$U$2:$U$10,MATCH($D$47,Lookup!$S$2:$S$10,0))),0,$L$12*K1038))</f>
        <v>0</v>
      </c>
      <c r="O1038" s="234">
        <f t="shared" si="89"/>
        <v>0</v>
      </c>
      <c r="P1038" s="10"/>
      <c r="Q1038" s="9"/>
      <c r="S1038" s="340">
        <f t="shared" si="90"/>
        <v>0</v>
      </c>
      <c r="T1038" s="340">
        <f t="shared" si="91"/>
        <v>0</v>
      </c>
    </row>
    <row r="1039" spans="2:20" ht="14.4" x14ac:dyDescent="0.3">
      <c r="B1039" s="30"/>
      <c r="C1039" s="16"/>
      <c r="D1039" s="16"/>
      <c r="E1039" s="25"/>
      <c r="F1039" s="16"/>
      <c r="G1039" s="15"/>
      <c r="H1039" s="14"/>
      <c r="I1039" s="13"/>
      <c r="J1039" s="13"/>
      <c r="K1039" s="12"/>
      <c r="L1039" s="232">
        <f t="shared" si="87"/>
        <v>0</v>
      </c>
      <c r="M1039" s="234">
        <f t="shared" si="88"/>
        <v>0</v>
      </c>
      <c r="N1039" s="11">
        <f>IF(Q1039="x",0,IF(J1039&lt;(INDEX(Lookup!$U$2:$U$10,MATCH($D$47,Lookup!$S$2:$S$10,0))),0,$L$12*K1039))</f>
        <v>0</v>
      </c>
      <c r="O1039" s="234">
        <f t="shared" si="89"/>
        <v>0</v>
      </c>
      <c r="P1039" s="10"/>
      <c r="Q1039" s="9"/>
      <c r="S1039" s="340">
        <f t="shared" si="90"/>
        <v>0</v>
      </c>
      <c r="T1039" s="340">
        <f t="shared" si="91"/>
        <v>0</v>
      </c>
    </row>
    <row r="1040" spans="2:20" ht="14.4" x14ac:dyDescent="0.3">
      <c r="B1040" s="30"/>
      <c r="C1040" s="16"/>
      <c r="D1040" s="16"/>
      <c r="E1040" s="25"/>
      <c r="F1040" s="16"/>
      <c r="G1040" s="15"/>
      <c r="H1040" s="14"/>
      <c r="I1040" s="13"/>
      <c r="J1040" s="13"/>
      <c r="K1040" s="12"/>
      <c r="L1040" s="232">
        <f t="shared" si="87"/>
        <v>0</v>
      </c>
      <c r="M1040" s="234">
        <f t="shared" si="88"/>
        <v>0</v>
      </c>
      <c r="N1040" s="11">
        <f>IF(Q1040="x",0,IF(J1040&lt;(INDEX(Lookup!$U$2:$U$10,MATCH($D$47,Lookup!$S$2:$S$10,0))),0,$L$12*K1040))</f>
        <v>0</v>
      </c>
      <c r="O1040" s="234">
        <f t="shared" si="89"/>
        <v>0</v>
      </c>
      <c r="P1040" s="10"/>
      <c r="Q1040" s="9"/>
      <c r="S1040" s="340">
        <f t="shared" si="90"/>
        <v>0</v>
      </c>
      <c r="T1040" s="340">
        <f t="shared" si="91"/>
        <v>0</v>
      </c>
    </row>
    <row r="1041" spans="2:20" ht="14.4" x14ac:dyDescent="0.3">
      <c r="B1041" s="30"/>
      <c r="C1041" s="16"/>
      <c r="D1041" s="16"/>
      <c r="E1041" s="25"/>
      <c r="F1041" s="16"/>
      <c r="G1041" s="15"/>
      <c r="H1041" s="14"/>
      <c r="I1041" s="13"/>
      <c r="J1041" s="13"/>
      <c r="K1041" s="12"/>
      <c r="L1041" s="232">
        <f t="shared" si="87"/>
        <v>0</v>
      </c>
      <c r="M1041" s="234">
        <f t="shared" si="88"/>
        <v>0</v>
      </c>
      <c r="N1041" s="11">
        <f>IF(Q1041="x",0,IF(J1041&lt;(INDEX(Lookup!$U$2:$U$10,MATCH($D$47,Lookup!$S$2:$S$10,0))),0,$L$12*K1041))</f>
        <v>0</v>
      </c>
      <c r="O1041" s="234">
        <f t="shared" si="89"/>
        <v>0</v>
      </c>
      <c r="P1041" s="10"/>
      <c r="Q1041" s="9"/>
      <c r="S1041" s="340">
        <f t="shared" si="90"/>
        <v>0</v>
      </c>
      <c r="T1041" s="340">
        <f t="shared" si="91"/>
        <v>0</v>
      </c>
    </row>
    <row r="1042" spans="2:20" ht="14.4" x14ac:dyDescent="0.3">
      <c r="B1042" s="30"/>
      <c r="C1042" s="16"/>
      <c r="D1042" s="16"/>
      <c r="E1042" s="25"/>
      <c r="F1042" s="16"/>
      <c r="G1042" s="15"/>
      <c r="H1042" s="14"/>
      <c r="I1042" s="13"/>
      <c r="J1042" s="13"/>
      <c r="K1042" s="12"/>
      <c r="L1042" s="232">
        <f t="shared" si="87"/>
        <v>0</v>
      </c>
      <c r="M1042" s="234">
        <f t="shared" si="88"/>
        <v>0</v>
      </c>
      <c r="N1042" s="11">
        <f>IF(Q1042="x",0,IF(J1042&lt;(INDEX(Lookup!$U$2:$U$10,MATCH($D$47,Lookup!$S$2:$S$10,0))),0,$L$12*K1042))</f>
        <v>0</v>
      </c>
      <c r="O1042" s="234">
        <f t="shared" si="89"/>
        <v>0</v>
      </c>
      <c r="P1042" s="10"/>
      <c r="Q1042" s="9"/>
      <c r="S1042" s="340">
        <f t="shared" si="90"/>
        <v>0</v>
      </c>
      <c r="T1042" s="340">
        <f t="shared" si="91"/>
        <v>0</v>
      </c>
    </row>
    <row r="1043" spans="2:20" ht="14.4" x14ac:dyDescent="0.3">
      <c r="B1043" s="30"/>
      <c r="C1043" s="16"/>
      <c r="D1043" s="16"/>
      <c r="E1043" s="25"/>
      <c r="F1043" s="16"/>
      <c r="G1043" s="15"/>
      <c r="H1043" s="14"/>
      <c r="I1043" s="13"/>
      <c r="J1043" s="13"/>
      <c r="K1043" s="12"/>
      <c r="L1043" s="232">
        <f t="shared" si="87"/>
        <v>0</v>
      </c>
      <c r="M1043" s="234">
        <f t="shared" si="88"/>
        <v>0</v>
      </c>
      <c r="N1043" s="11">
        <f>IF(Q1043="x",0,IF(J1043&lt;(INDEX(Lookup!$U$2:$U$10,MATCH($D$47,Lookup!$S$2:$S$10,0))),0,$L$12*K1043))</f>
        <v>0</v>
      </c>
      <c r="O1043" s="234">
        <f t="shared" si="89"/>
        <v>0</v>
      </c>
      <c r="P1043" s="10"/>
      <c r="Q1043" s="9"/>
      <c r="S1043" s="340">
        <f t="shared" si="90"/>
        <v>0</v>
      </c>
      <c r="T1043" s="340">
        <f t="shared" si="91"/>
        <v>0</v>
      </c>
    </row>
    <row r="1044" spans="2:20" ht="14.4" x14ac:dyDescent="0.3">
      <c r="B1044" s="30"/>
      <c r="C1044" s="16"/>
      <c r="D1044" s="16"/>
      <c r="E1044" s="25"/>
      <c r="F1044" s="16"/>
      <c r="G1044" s="15"/>
      <c r="H1044" s="14"/>
      <c r="I1044" s="13"/>
      <c r="J1044" s="13"/>
      <c r="K1044" s="12"/>
      <c r="L1044" s="232">
        <f t="shared" si="87"/>
        <v>0</v>
      </c>
      <c r="M1044" s="234">
        <f t="shared" si="88"/>
        <v>0</v>
      </c>
      <c r="N1044" s="11">
        <f>IF(Q1044="x",0,IF(J1044&lt;(INDEX(Lookup!$U$2:$U$10,MATCH($D$47,Lookup!$S$2:$S$10,0))),0,$L$12*K1044))</f>
        <v>0</v>
      </c>
      <c r="O1044" s="234">
        <f t="shared" si="89"/>
        <v>0</v>
      </c>
      <c r="P1044" s="10"/>
      <c r="Q1044" s="9"/>
      <c r="S1044" s="340">
        <f t="shared" si="90"/>
        <v>0</v>
      </c>
      <c r="T1044" s="340">
        <f t="shared" si="91"/>
        <v>0</v>
      </c>
    </row>
    <row r="1045" spans="2:20" ht="14.4" x14ac:dyDescent="0.3">
      <c r="B1045" s="30"/>
      <c r="C1045" s="16"/>
      <c r="D1045" s="16"/>
      <c r="E1045" s="25"/>
      <c r="F1045" s="16"/>
      <c r="G1045" s="15"/>
      <c r="H1045" s="14"/>
      <c r="I1045" s="13"/>
      <c r="J1045" s="13"/>
      <c r="K1045" s="12"/>
      <c r="L1045" s="232">
        <f t="shared" si="87"/>
        <v>0</v>
      </c>
      <c r="M1045" s="234">
        <f t="shared" si="88"/>
        <v>0</v>
      </c>
      <c r="N1045" s="11">
        <f>IF(Q1045="x",0,IF(J1045&lt;(INDEX(Lookup!$U$2:$U$10,MATCH($D$47,Lookup!$S$2:$S$10,0))),0,$L$12*K1045))</f>
        <v>0</v>
      </c>
      <c r="O1045" s="234">
        <f t="shared" si="89"/>
        <v>0</v>
      </c>
      <c r="P1045" s="10"/>
      <c r="Q1045" s="9"/>
      <c r="S1045" s="340">
        <f t="shared" si="90"/>
        <v>0</v>
      </c>
      <c r="T1045" s="340">
        <f t="shared" si="91"/>
        <v>0</v>
      </c>
    </row>
    <row r="1046" spans="2:20" ht="14.4" x14ac:dyDescent="0.3">
      <c r="B1046" s="30"/>
      <c r="C1046" s="16"/>
      <c r="D1046" s="16"/>
      <c r="E1046" s="25"/>
      <c r="F1046" s="16"/>
      <c r="G1046" s="15"/>
      <c r="H1046" s="14"/>
      <c r="I1046" s="13"/>
      <c r="J1046" s="13"/>
      <c r="K1046" s="12"/>
      <c r="L1046" s="232">
        <f t="shared" si="87"/>
        <v>0</v>
      </c>
      <c r="M1046" s="234">
        <f t="shared" si="88"/>
        <v>0</v>
      </c>
      <c r="N1046" s="11">
        <f>IF(Q1046="x",0,IF(J1046&lt;(INDEX(Lookup!$U$2:$U$10,MATCH($D$47,Lookup!$S$2:$S$10,0))),0,$L$12*K1046))</f>
        <v>0</v>
      </c>
      <c r="O1046" s="234">
        <f t="shared" si="89"/>
        <v>0</v>
      </c>
      <c r="P1046" s="10"/>
      <c r="Q1046" s="9"/>
      <c r="S1046" s="340">
        <f t="shared" si="90"/>
        <v>0</v>
      </c>
      <c r="T1046" s="340">
        <f t="shared" si="91"/>
        <v>0</v>
      </c>
    </row>
    <row r="1047" spans="2:20" ht="14.4" x14ac:dyDescent="0.3">
      <c r="B1047" s="30"/>
      <c r="C1047" s="16"/>
      <c r="D1047" s="16"/>
      <c r="E1047" s="25"/>
      <c r="F1047" s="16"/>
      <c r="G1047" s="15"/>
      <c r="H1047" s="14"/>
      <c r="I1047" s="13"/>
      <c r="J1047" s="13"/>
      <c r="K1047" s="12"/>
      <c r="L1047" s="232">
        <f t="shared" si="87"/>
        <v>0</v>
      </c>
      <c r="M1047" s="234">
        <f t="shared" si="88"/>
        <v>0</v>
      </c>
      <c r="N1047" s="11">
        <f>IF(Q1047="x",0,IF(J1047&lt;(INDEX(Lookup!$U$2:$U$10,MATCH($D$47,Lookup!$S$2:$S$10,0))),0,$L$12*K1047))</f>
        <v>0</v>
      </c>
      <c r="O1047" s="234">
        <f t="shared" si="89"/>
        <v>0</v>
      </c>
      <c r="P1047" s="10"/>
      <c r="Q1047" s="9"/>
      <c r="S1047" s="340">
        <f t="shared" si="90"/>
        <v>0</v>
      </c>
      <c r="T1047" s="340">
        <f t="shared" si="91"/>
        <v>0</v>
      </c>
    </row>
    <row r="1048" spans="2:20" ht="14.4" x14ac:dyDescent="0.3">
      <c r="B1048" s="30"/>
      <c r="C1048" s="16"/>
      <c r="D1048" s="16"/>
      <c r="E1048" s="25"/>
      <c r="F1048" s="16"/>
      <c r="G1048" s="15"/>
      <c r="H1048" s="14"/>
      <c r="I1048" s="13"/>
      <c r="J1048" s="13"/>
      <c r="K1048" s="12"/>
      <c r="L1048" s="232">
        <f t="shared" si="87"/>
        <v>0</v>
      </c>
      <c r="M1048" s="234">
        <f t="shared" si="88"/>
        <v>0</v>
      </c>
      <c r="N1048" s="11">
        <f>IF(Q1048="x",0,IF(J1048&lt;(INDEX(Lookup!$U$2:$U$10,MATCH($D$47,Lookup!$S$2:$S$10,0))),0,$L$12*K1048))</f>
        <v>0</v>
      </c>
      <c r="O1048" s="234">
        <f t="shared" si="89"/>
        <v>0</v>
      </c>
      <c r="P1048" s="10"/>
      <c r="Q1048" s="9"/>
      <c r="S1048" s="340">
        <f t="shared" si="90"/>
        <v>0</v>
      </c>
      <c r="T1048" s="340">
        <f t="shared" si="91"/>
        <v>0</v>
      </c>
    </row>
    <row r="1049" spans="2:20" ht="14.4" x14ac:dyDescent="0.3">
      <c r="B1049" s="30"/>
      <c r="C1049" s="16"/>
      <c r="D1049" s="16"/>
      <c r="E1049" s="25"/>
      <c r="F1049" s="16"/>
      <c r="G1049" s="15"/>
      <c r="H1049" s="14"/>
      <c r="I1049" s="13"/>
      <c r="J1049" s="13"/>
      <c r="K1049" s="12"/>
      <c r="L1049" s="232">
        <f t="shared" si="87"/>
        <v>0</v>
      </c>
      <c r="M1049" s="234">
        <f t="shared" si="88"/>
        <v>0</v>
      </c>
      <c r="N1049" s="11">
        <f>IF(Q1049="x",0,IF(J1049&lt;(INDEX(Lookup!$U$2:$U$10,MATCH($D$47,Lookup!$S$2:$S$10,0))),0,$L$12*K1049))</f>
        <v>0</v>
      </c>
      <c r="O1049" s="234">
        <f t="shared" si="89"/>
        <v>0</v>
      </c>
      <c r="P1049" s="10"/>
      <c r="Q1049" s="9"/>
      <c r="S1049" s="340">
        <f t="shared" si="90"/>
        <v>0</v>
      </c>
      <c r="T1049" s="340">
        <f t="shared" si="91"/>
        <v>0</v>
      </c>
    </row>
    <row r="1050" spans="2:20" ht="14.4" x14ac:dyDescent="0.3">
      <c r="B1050" s="30"/>
      <c r="C1050" s="16"/>
      <c r="D1050" s="16"/>
      <c r="E1050" s="25"/>
      <c r="F1050" s="16"/>
      <c r="G1050" s="15"/>
      <c r="H1050" s="14"/>
      <c r="I1050" s="13"/>
      <c r="J1050" s="13"/>
      <c r="K1050" s="12"/>
      <c r="L1050" s="232">
        <f t="shared" si="87"/>
        <v>0</v>
      </c>
      <c r="M1050" s="234">
        <f t="shared" si="88"/>
        <v>0</v>
      </c>
      <c r="N1050" s="11">
        <f>IF(Q1050="x",0,IF(J1050&lt;(INDEX(Lookup!$U$2:$U$10,MATCH($D$47,Lookup!$S$2:$S$10,0))),0,$L$12*K1050))</f>
        <v>0</v>
      </c>
      <c r="O1050" s="234">
        <f t="shared" si="89"/>
        <v>0</v>
      </c>
      <c r="P1050" s="10"/>
      <c r="Q1050" s="9"/>
      <c r="S1050" s="340">
        <f t="shared" si="90"/>
        <v>0</v>
      </c>
      <c r="T1050" s="340">
        <f t="shared" si="91"/>
        <v>0</v>
      </c>
    </row>
    <row r="1051" spans="2:20" ht="14.4" x14ac:dyDescent="0.3">
      <c r="B1051" s="30"/>
      <c r="C1051" s="16"/>
      <c r="D1051" s="16"/>
      <c r="E1051" s="25"/>
      <c r="F1051" s="16"/>
      <c r="G1051" s="15"/>
      <c r="H1051" s="14"/>
      <c r="I1051" s="13"/>
      <c r="J1051" s="13"/>
      <c r="K1051" s="12"/>
      <c r="L1051" s="232">
        <f t="shared" si="87"/>
        <v>0</v>
      </c>
      <c r="M1051" s="234">
        <f t="shared" si="88"/>
        <v>0</v>
      </c>
      <c r="N1051" s="11">
        <f>IF(Q1051="x",0,IF(J1051&lt;(INDEX(Lookup!$U$2:$U$10,MATCH($D$47,Lookup!$S$2:$S$10,0))),0,$L$12*K1051))</f>
        <v>0</v>
      </c>
      <c r="O1051" s="234">
        <f t="shared" si="89"/>
        <v>0</v>
      </c>
      <c r="P1051" s="10"/>
      <c r="Q1051" s="9"/>
      <c r="S1051" s="340">
        <f t="shared" si="90"/>
        <v>0</v>
      </c>
      <c r="T1051" s="340">
        <f t="shared" si="91"/>
        <v>0</v>
      </c>
    </row>
    <row r="1052" spans="2:20" ht="14.4" x14ac:dyDescent="0.3">
      <c r="B1052" s="30"/>
      <c r="C1052" s="16"/>
      <c r="D1052" s="16"/>
      <c r="E1052" s="25"/>
      <c r="F1052" s="16"/>
      <c r="G1052" s="15"/>
      <c r="H1052" s="14"/>
      <c r="I1052" s="13"/>
      <c r="J1052" s="13"/>
      <c r="K1052" s="12"/>
      <c r="L1052" s="232">
        <f t="shared" si="87"/>
        <v>0</v>
      </c>
      <c r="M1052" s="234">
        <f t="shared" si="88"/>
        <v>0</v>
      </c>
      <c r="N1052" s="11">
        <f>IF(Q1052="x",0,IF(J1052&lt;(INDEX(Lookup!$U$2:$U$10,MATCH($D$47,Lookup!$S$2:$S$10,0))),0,$L$12*K1052))</f>
        <v>0</v>
      </c>
      <c r="O1052" s="234">
        <f t="shared" si="89"/>
        <v>0</v>
      </c>
      <c r="P1052" s="10"/>
      <c r="Q1052" s="9"/>
      <c r="S1052" s="340">
        <f t="shared" si="90"/>
        <v>0</v>
      </c>
      <c r="T1052" s="340">
        <f t="shared" si="91"/>
        <v>0</v>
      </c>
    </row>
    <row r="1053" spans="2:20" ht="14.4" x14ac:dyDescent="0.3">
      <c r="B1053" s="30"/>
      <c r="C1053" s="16"/>
      <c r="D1053" s="16"/>
      <c r="E1053" s="25"/>
      <c r="F1053" s="16"/>
      <c r="G1053" s="15"/>
      <c r="H1053" s="14"/>
      <c r="I1053" s="13"/>
      <c r="J1053" s="13"/>
      <c r="K1053" s="12"/>
      <c r="L1053" s="232">
        <f t="shared" si="87"/>
        <v>0</v>
      </c>
      <c r="M1053" s="234">
        <f t="shared" si="88"/>
        <v>0</v>
      </c>
      <c r="N1053" s="11">
        <f>IF(Q1053="x",0,IF(J1053&lt;(INDEX(Lookup!$U$2:$U$10,MATCH($D$47,Lookup!$S$2:$S$10,0))),0,$L$12*K1053))</f>
        <v>0</v>
      </c>
      <c r="O1053" s="234">
        <f t="shared" si="89"/>
        <v>0</v>
      </c>
      <c r="P1053" s="10"/>
      <c r="Q1053" s="9"/>
      <c r="S1053" s="340">
        <f t="shared" si="90"/>
        <v>0</v>
      </c>
      <c r="T1053" s="340">
        <f t="shared" si="91"/>
        <v>0</v>
      </c>
    </row>
    <row r="1054" spans="2:20" ht="14.4" x14ac:dyDescent="0.3">
      <c r="B1054" s="30"/>
      <c r="C1054" s="16"/>
      <c r="D1054" s="16"/>
      <c r="E1054" s="25"/>
      <c r="F1054" s="16"/>
      <c r="G1054" s="15"/>
      <c r="H1054" s="14"/>
      <c r="I1054" s="13"/>
      <c r="J1054" s="13"/>
      <c r="K1054" s="12"/>
      <c r="L1054" s="232">
        <f t="shared" si="87"/>
        <v>0</v>
      </c>
      <c r="M1054" s="234">
        <f t="shared" si="88"/>
        <v>0</v>
      </c>
      <c r="N1054" s="11">
        <f>IF(Q1054="x",0,IF(J1054&lt;(INDEX(Lookup!$U$2:$U$10,MATCH($D$47,Lookup!$S$2:$S$10,0))),0,$L$12*K1054))</f>
        <v>0</v>
      </c>
      <c r="O1054" s="234">
        <f t="shared" si="89"/>
        <v>0</v>
      </c>
      <c r="P1054" s="10"/>
      <c r="Q1054" s="9"/>
      <c r="S1054" s="340">
        <f t="shared" si="90"/>
        <v>0</v>
      </c>
      <c r="T1054" s="340">
        <f t="shared" si="91"/>
        <v>0</v>
      </c>
    </row>
    <row r="1055" spans="2:20" ht="14.4" x14ac:dyDescent="0.3">
      <c r="B1055" s="30"/>
      <c r="C1055" s="16"/>
      <c r="D1055" s="16"/>
      <c r="E1055" s="25"/>
      <c r="F1055" s="16"/>
      <c r="G1055" s="15"/>
      <c r="H1055" s="14"/>
      <c r="I1055" s="13"/>
      <c r="J1055" s="13"/>
      <c r="K1055" s="12"/>
      <c r="L1055" s="232">
        <f t="shared" si="87"/>
        <v>0</v>
      </c>
      <c r="M1055" s="234">
        <f t="shared" si="88"/>
        <v>0</v>
      </c>
      <c r="N1055" s="11">
        <f>IF(Q1055="x",0,IF(J1055&lt;(INDEX(Lookup!$U$2:$U$10,MATCH($D$47,Lookup!$S$2:$S$10,0))),0,$L$12*K1055))</f>
        <v>0</v>
      </c>
      <c r="O1055" s="234">
        <f t="shared" si="89"/>
        <v>0</v>
      </c>
      <c r="P1055" s="10"/>
      <c r="Q1055" s="9"/>
      <c r="S1055" s="340">
        <f t="shared" si="90"/>
        <v>0</v>
      </c>
      <c r="T1055" s="340">
        <f t="shared" si="91"/>
        <v>0</v>
      </c>
    </row>
    <row r="1056" spans="2:20" ht="14.4" x14ac:dyDescent="0.3">
      <c r="B1056" s="30"/>
      <c r="C1056" s="16"/>
      <c r="D1056" s="16"/>
      <c r="E1056" s="25"/>
      <c r="F1056" s="16"/>
      <c r="G1056" s="15"/>
      <c r="H1056" s="14"/>
      <c r="I1056" s="13"/>
      <c r="J1056" s="13"/>
      <c r="K1056" s="12"/>
      <c r="L1056" s="232">
        <f t="shared" si="87"/>
        <v>0</v>
      </c>
      <c r="M1056" s="234">
        <f t="shared" si="88"/>
        <v>0</v>
      </c>
      <c r="N1056" s="11">
        <f>IF(Q1056="x",0,IF(J1056&lt;(INDEX(Lookup!$U$2:$U$10,MATCH($D$47,Lookup!$S$2:$S$10,0))),0,$L$12*K1056))</f>
        <v>0</v>
      </c>
      <c r="O1056" s="234">
        <f t="shared" si="89"/>
        <v>0</v>
      </c>
      <c r="P1056" s="10"/>
      <c r="Q1056" s="9"/>
      <c r="S1056" s="340">
        <f t="shared" si="90"/>
        <v>0</v>
      </c>
      <c r="T1056" s="340">
        <f t="shared" si="91"/>
        <v>0</v>
      </c>
    </row>
    <row r="1057" spans="2:20" ht="14.4" x14ac:dyDescent="0.3">
      <c r="B1057" s="30"/>
      <c r="C1057" s="16"/>
      <c r="D1057" s="16"/>
      <c r="E1057" s="25"/>
      <c r="F1057" s="16"/>
      <c r="G1057" s="15"/>
      <c r="H1057" s="14"/>
      <c r="I1057" s="13"/>
      <c r="J1057" s="13"/>
      <c r="K1057" s="12"/>
      <c r="L1057" s="232">
        <f t="shared" si="87"/>
        <v>0</v>
      </c>
      <c r="M1057" s="234">
        <f t="shared" si="88"/>
        <v>0</v>
      </c>
      <c r="N1057" s="11">
        <f>IF(Q1057="x",0,IF(J1057&lt;(INDEX(Lookup!$U$2:$U$10,MATCH($D$47,Lookup!$S$2:$S$10,0))),0,$L$12*K1057))</f>
        <v>0</v>
      </c>
      <c r="O1057" s="234">
        <f t="shared" si="89"/>
        <v>0</v>
      </c>
      <c r="P1057" s="10"/>
      <c r="Q1057" s="9"/>
      <c r="S1057" s="340">
        <f t="shared" si="90"/>
        <v>0</v>
      </c>
      <c r="T1057" s="340">
        <f t="shared" si="91"/>
        <v>0</v>
      </c>
    </row>
    <row r="1058" spans="2:20" ht="14.4" x14ac:dyDescent="0.3">
      <c r="B1058" s="30"/>
      <c r="C1058" s="16"/>
      <c r="D1058" s="16"/>
      <c r="E1058" s="25"/>
      <c r="F1058" s="16"/>
      <c r="G1058" s="15"/>
      <c r="H1058" s="14"/>
      <c r="I1058" s="13"/>
      <c r="J1058" s="13"/>
      <c r="K1058" s="12"/>
      <c r="L1058" s="232">
        <f t="shared" si="87"/>
        <v>0</v>
      </c>
      <c r="M1058" s="234">
        <f t="shared" si="88"/>
        <v>0</v>
      </c>
      <c r="N1058" s="11">
        <f>IF(Q1058="x",0,IF(J1058&lt;(INDEX(Lookup!$U$2:$U$10,MATCH($D$47,Lookup!$S$2:$S$10,0))),0,$L$12*K1058))</f>
        <v>0</v>
      </c>
      <c r="O1058" s="234">
        <f t="shared" si="89"/>
        <v>0</v>
      </c>
      <c r="P1058" s="10"/>
      <c r="Q1058" s="9"/>
      <c r="S1058" s="340">
        <f t="shared" si="90"/>
        <v>0</v>
      </c>
      <c r="T1058" s="340">
        <f t="shared" si="91"/>
        <v>0</v>
      </c>
    </row>
    <row r="1059" spans="2:20" ht="14.4" x14ac:dyDescent="0.3">
      <c r="B1059" s="30"/>
      <c r="C1059" s="16"/>
      <c r="D1059" s="16"/>
      <c r="E1059" s="25"/>
      <c r="F1059" s="16"/>
      <c r="G1059" s="15"/>
      <c r="H1059" s="14"/>
      <c r="I1059" s="13"/>
      <c r="J1059" s="13"/>
      <c r="K1059" s="12"/>
      <c r="L1059" s="232">
        <f t="shared" si="87"/>
        <v>0</v>
      </c>
      <c r="M1059" s="234">
        <f t="shared" si="88"/>
        <v>0</v>
      </c>
      <c r="N1059" s="11">
        <f>IF(Q1059="x",0,IF(J1059&lt;(INDEX(Lookup!$U$2:$U$10,MATCH($D$47,Lookup!$S$2:$S$10,0))),0,$L$12*K1059))</f>
        <v>0</v>
      </c>
      <c r="O1059" s="234">
        <f t="shared" si="89"/>
        <v>0</v>
      </c>
      <c r="P1059" s="10"/>
      <c r="Q1059" s="9"/>
      <c r="S1059" s="340">
        <f t="shared" si="90"/>
        <v>0</v>
      </c>
      <c r="T1059" s="340">
        <f t="shared" si="91"/>
        <v>0</v>
      </c>
    </row>
    <row r="1060" spans="2:20" ht="14.4" x14ac:dyDescent="0.3">
      <c r="B1060" s="30"/>
      <c r="C1060" s="16"/>
      <c r="D1060" s="16"/>
      <c r="E1060" s="25"/>
      <c r="F1060" s="16"/>
      <c r="G1060" s="15"/>
      <c r="H1060" s="14"/>
      <c r="I1060" s="13"/>
      <c r="J1060" s="13"/>
      <c r="K1060" s="12"/>
      <c r="L1060" s="232">
        <f t="shared" si="87"/>
        <v>0</v>
      </c>
      <c r="M1060" s="234">
        <f t="shared" si="88"/>
        <v>0</v>
      </c>
      <c r="N1060" s="11">
        <f>IF(Q1060="x",0,IF(J1060&lt;(INDEX(Lookup!$U$2:$U$10,MATCH($D$47,Lookup!$S$2:$S$10,0))),0,$L$12*K1060))</f>
        <v>0</v>
      </c>
      <c r="O1060" s="234">
        <f t="shared" si="89"/>
        <v>0</v>
      </c>
      <c r="P1060" s="10"/>
      <c r="Q1060" s="9"/>
      <c r="S1060" s="340">
        <f t="shared" si="90"/>
        <v>0</v>
      </c>
      <c r="T1060" s="340">
        <f t="shared" si="91"/>
        <v>0</v>
      </c>
    </row>
    <row r="1061" spans="2:20" ht="14.4" x14ac:dyDescent="0.3">
      <c r="B1061" s="30"/>
      <c r="C1061" s="16"/>
      <c r="D1061" s="16"/>
      <c r="E1061" s="25"/>
      <c r="F1061" s="16"/>
      <c r="G1061" s="15"/>
      <c r="H1061" s="14"/>
      <c r="I1061" s="13"/>
      <c r="J1061" s="13"/>
      <c r="K1061" s="12"/>
      <c r="L1061" s="232">
        <f t="shared" si="87"/>
        <v>0</v>
      </c>
      <c r="M1061" s="234">
        <f t="shared" si="88"/>
        <v>0</v>
      </c>
      <c r="N1061" s="11">
        <f>IF(Q1061="x",0,IF(J1061&lt;(INDEX(Lookup!$U$2:$U$10,MATCH($D$47,Lookup!$S$2:$S$10,0))),0,$L$12*K1061))</f>
        <v>0</v>
      </c>
      <c r="O1061" s="234">
        <f t="shared" si="89"/>
        <v>0</v>
      </c>
      <c r="P1061" s="10"/>
      <c r="Q1061" s="9"/>
      <c r="S1061" s="340">
        <f t="shared" si="90"/>
        <v>0</v>
      </c>
      <c r="T1061" s="340">
        <f t="shared" si="91"/>
        <v>0</v>
      </c>
    </row>
    <row r="1062" spans="2:20" ht="14.4" x14ac:dyDescent="0.3">
      <c r="B1062" s="30"/>
      <c r="C1062" s="16"/>
      <c r="D1062" s="16"/>
      <c r="E1062" s="25"/>
      <c r="F1062" s="16"/>
      <c r="G1062" s="15"/>
      <c r="H1062" s="14"/>
      <c r="I1062" s="13"/>
      <c r="J1062" s="13"/>
      <c r="K1062" s="12"/>
      <c r="L1062" s="232">
        <f t="shared" si="87"/>
        <v>0</v>
      </c>
      <c r="M1062" s="234">
        <f t="shared" si="88"/>
        <v>0</v>
      </c>
      <c r="N1062" s="11">
        <f>IF(Q1062="x",0,IF(J1062&lt;(INDEX(Lookup!$U$2:$U$10,MATCH($D$47,Lookup!$S$2:$S$10,0))),0,$L$12*K1062))</f>
        <v>0</v>
      </c>
      <c r="O1062" s="234">
        <f t="shared" si="89"/>
        <v>0</v>
      </c>
      <c r="P1062" s="10"/>
      <c r="Q1062" s="9"/>
      <c r="S1062" s="340">
        <f t="shared" si="90"/>
        <v>0</v>
      </c>
      <c r="T1062" s="340">
        <f t="shared" si="91"/>
        <v>0</v>
      </c>
    </row>
    <row r="1063" spans="2:20" ht="14.4" x14ac:dyDescent="0.3">
      <c r="B1063" s="30"/>
      <c r="C1063" s="16"/>
      <c r="D1063" s="16"/>
      <c r="E1063" s="25"/>
      <c r="F1063" s="16"/>
      <c r="G1063" s="15"/>
      <c r="H1063" s="14"/>
      <c r="I1063" s="13"/>
      <c r="J1063" s="13"/>
      <c r="K1063" s="12"/>
      <c r="L1063" s="232">
        <f t="shared" si="87"/>
        <v>0</v>
      </c>
      <c r="M1063" s="234">
        <f t="shared" si="88"/>
        <v>0</v>
      </c>
      <c r="N1063" s="11">
        <f>IF(Q1063="x",0,IF(J1063&lt;(INDEX(Lookup!$U$2:$U$10,MATCH($D$47,Lookup!$S$2:$S$10,0))),0,$L$12*K1063))</f>
        <v>0</v>
      </c>
      <c r="O1063" s="234">
        <f t="shared" si="89"/>
        <v>0</v>
      </c>
      <c r="P1063" s="10"/>
      <c r="Q1063" s="9"/>
      <c r="S1063" s="340">
        <f t="shared" si="90"/>
        <v>0</v>
      </c>
      <c r="T1063" s="340">
        <f t="shared" si="91"/>
        <v>0</v>
      </c>
    </row>
    <row r="1064" spans="2:20" ht="14.4" x14ac:dyDescent="0.3">
      <c r="B1064" s="30"/>
      <c r="C1064" s="16"/>
      <c r="D1064" s="16"/>
      <c r="E1064" s="25"/>
      <c r="F1064" s="16"/>
      <c r="G1064" s="15"/>
      <c r="H1064" s="14"/>
      <c r="I1064" s="13"/>
      <c r="J1064" s="13"/>
      <c r="K1064" s="12"/>
      <c r="L1064" s="232">
        <f t="shared" si="87"/>
        <v>0</v>
      </c>
      <c r="M1064" s="234">
        <f t="shared" si="88"/>
        <v>0</v>
      </c>
      <c r="N1064" s="11">
        <f>IF(Q1064="x",0,IF(J1064&lt;(INDEX(Lookup!$U$2:$U$10,MATCH($D$47,Lookup!$S$2:$S$10,0))),0,$L$12*K1064))</f>
        <v>0</v>
      </c>
      <c r="O1064" s="234">
        <f t="shared" si="89"/>
        <v>0</v>
      </c>
      <c r="P1064" s="10"/>
      <c r="Q1064" s="9"/>
      <c r="S1064" s="340">
        <f t="shared" si="90"/>
        <v>0</v>
      </c>
      <c r="T1064" s="340">
        <f t="shared" si="91"/>
        <v>0</v>
      </c>
    </row>
    <row r="1065" spans="2:20" ht="14.4" x14ac:dyDescent="0.3">
      <c r="B1065" s="30"/>
      <c r="C1065" s="16"/>
      <c r="D1065" s="16"/>
      <c r="E1065" s="25"/>
      <c r="F1065" s="16"/>
      <c r="G1065" s="15"/>
      <c r="H1065" s="14"/>
      <c r="I1065" s="13"/>
      <c r="J1065" s="13"/>
      <c r="K1065" s="12"/>
      <c r="L1065" s="232">
        <f t="shared" si="87"/>
        <v>0</v>
      </c>
      <c r="M1065" s="234">
        <f t="shared" si="88"/>
        <v>0</v>
      </c>
      <c r="N1065" s="11">
        <f>IF(Q1065="x",0,IF(J1065&lt;(INDEX(Lookup!$U$2:$U$10,MATCH($D$47,Lookup!$S$2:$S$10,0))),0,$L$12*K1065))</f>
        <v>0</v>
      </c>
      <c r="O1065" s="234">
        <f t="shared" si="89"/>
        <v>0</v>
      </c>
      <c r="P1065" s="10"/>
      <c r="Q1065" s="9"/>
      <c r="S1065" s="340">
        <f t="shared" si="90"/>
        <v>0</v>
      </c>
      <c r="T1065" s="340">
        <f t="shared" si="91"/>
        <v>0</v>
      </c>
    </row>
    <row r="1066" spans="2:20" ht="14.4" x14ac:dyDescent="0.3">
      <c r="B1066" s="30"/>
      <c r="C1066" s="16"/>
      <c r="D1066" s="16"/>
      <c r="E1066" s="25"/>
      <c r="F1066" s="16"/>
      <c r="G1066" s="15"/>
      <c r="H1066" s="14"/>
      <c r="I1066" s="13"/>
      <c r="J1066" s="13"/>
      <c r="K1066" s="12"/>
      <c r="L1066" s="232">
        <f t="shared" si="87"/>
        <v>0</v>
      </c>
      <c r="M1066" s="234">
        <f t="shared" si="88"/>
        <v>0</v>
      </c>
      <c r="N1066" s="11">
        <f>IF(Q1066="x",0,IF(J1066&lt;(INDEX(Lookup!$U$2:$U$10,MATCH($D$47,Lookup!$S$2:$S$10,0))),0,$L$12*K1066))</f>
        <v>0</v>
      </c>
      <c r="O1066" s="234">
        <f t="shared" si="89"/>
        <v>0</v>
      </c>
      <c r="P1066" s="10"/>
      <c r="Q1066" s="9"/>
      <c r="S1066" s="340">
        <f t="shared" si="90"/>
        <v>0</v>
      </c>
      <c r="T1066" s="340">
        <f t="shared" si="91"/>
        <v>0</v>
      </c>
    </row>
    <row r="1067" spans="2:20" ht="14.4" x14ac:dyDescent="0.3">
      <c r="B1067" s="30"/>
      <c r="C1067" s="16"/>
      <c r="D1067" s="16"/>
      <c r="E1067" s="25"/>
      <c r="F1067" s="16"/>
      <c r="G1067" s="15"/>
      <c r="H1067" s="14"/>
      <c r="I1067" s="13"/>
      <c r="J1067" s="13"/>
      <c r="K1067" s="12"/>
      <c r="L1067" s="232">
        <f t="shared" si="87"/>
        <v>0</v>
      </c>
      <c r="M1067" s="234">
        <f t="shared" si="88"/>
        <v>0</v>
      </c>
      <c r="N1067" s="11">
        <f>IF(Q1067="x",0,IF(J1067&lt;(INDEX(Lookup!$U$2:$U$10,MATCH($D$47,Lookup!$S$2:$S$10,0))),0,$L$12*K1067))</f>
        <v>0</v>
      </c>
      <c r="O1067" s="234">
        <f t="shared" si="89"/>
        <v>0</v>
      </c>
      <c r="P1067" s="10"/>
      <c r="Q1067" s="9"/>
      <c r="S1067" s="340">
        <f t="shared" si="90"/>
        <v>0</v>
      </c>
      <c r="T1067" s="340">
        <f t="shared" si="91"/>
        <v>0</v>
      </c>
    </row>
    <row r="1068" spans="2:20" ht="14.4" x14ac:dyDescent="0.3">
      <c r="B1068" s="30"/>
      <c r="C1068" s="16"/>
      <c r="D1068" s="16"/>
      <c r="E1068" s="25"/>
      <c r="F1068" s="16"/>
      <c r="G1068" s="15"/>
      <c r="H1068" s="14"/>
      <c r="I1068" s="13"/>
      <c r="J1068" s="13"/>
      <c r="K1068" s="12"/>
      <c r="L1068" s="232">
        <f t="shared" si="87"/>
        <v>0</v>
      </c>
      <c r="M1068" s="234">
        <f t="shared" si="88"/>
        <v>0</v>
      </c>
      <c r="N1068" s="11">
        <f>IF(Q1068="x",0,IF(J1068&lt;(INDEX(Lookup!$U$2:$U$10,MATCH($D$47,Lookup!$S$2:$S$10,0))),0,$L$12*K1068))</f>
        <v>0</v>
      </c>
      <c r="O1068" s="234">
        <f t="shared" si="89"/>
        <v>0</v>
      </c>
      <c r="P1068" s="10"/>
      <c r="Q1068" s="9"/>
      <c r="S1068" s="340">
        <f t="shared" si="90"/>
        <v>0</v>
      </c>
      <c r="T1068" s="340">
        <f t="shared" si="91"/>
        <v>0</v>
      </c>
    </row>
    <row r="1069" spans="2:20" ht="14.4" x14ac:dyDescent="0.3">
      <c r="B1069" s="30"/>
      <c r="C1069" s="16"/>
      <c r="D1069" s="16"/>
      <c r="E1069" s="25"/>
      <c r="F1069" s="16"/>
      <c r="G1069" s="15"/>
      <c r="H1069" s="14"/>
      <c r="I1069" s="13"/>
      <c r="J1069" s="13"/>
      <c r="K1069" s="12"/>
      <c r="L1069" s="232">
        <f t="shared" si="87"/>
        <v>0</v>
      </c>
      <c r="M1069" s="234">
        <f t="shared" si="88"/>
        <v>0</v>
      </c>
      <c r="N1069" s="11">
        <f>IF(Q1069="x",0,IF(J1069&lt;(INDEX(Lookup!$U$2:$U$10,MATCH($D$47,Lookup!$S$2:$S$10,0))),0,$L$12*K1069))</f>
        <v>0</v>
      </c>
      <c r="O1069" s="234">
        <f t="shared" si="89"/>
        <v>0</v>
      </c>
      <c r="P1069" s="10"/>
      <c r="Q1069" s="9"/>
      <c r="S1069" s="340">
        <f t="shared" si="90"/>
        <v>0</v>
      </c>
      <c r="T1069" s="340">
        <f t="shared" si="91"/>
        <v>0</v>
      </c>
    </row>
    <row r="1070" spans="2:20" ht="14.4" x14ac:dyDescent="0.3">
      <c r="B1070" s="30"/>
      <c r="C1070" s="16"/>
      <c r="D1070" s="16"/>
      <c r="E1070" s="25"/>
      <c r="F1070" s="16"/>
      <c r="G1070" s="15"/>
      <c r="H1070" s="14"/>
      <c r="I1070" s="13"/>
      <c r="J1070" s="13"/>
      <c r="K1070" s="12"/>
      <c r="L1070" s="232">
        <f t="shared" si="87"/>
        <v>0</v>
      </c>
      <c r="M1070" s="234">
        <f t="shared" si="88"/>
        <v>0</v>
      </c>
      <c r="N1070" s="11">
        <f>IF(Q1070="x",0,IF(J1070&lt;(INDEX(Lookup!$U$2:$U$10,MATCH($D$47,Lookup!$S$2:$S$10,0))),0,$L$12*K1070))</f>
        <v>0</v>
      </c>
      <c r="O1070" s="234">
        <f t="shared" si="89"/>
        <v>0</v>
      </c>
      <c r="P1070" s="10"/>
      <c r="Q1070" s="9"/>
      <c r="S1070" s="340">
        <f t="shared" si="90"/>
        <v>0</v>
      </c>
      <c r="T1070" s="340">
        <f t="shared" si="91"/>
        <v>0</v>
      </c>
    </row>
    <row r="1071" spans="2:20" ht="14.4" x14ac:dyDescent="0.3">
      <c r="B1071" s="30"/>
      <c r="C1071" s="16"/>
      <c r="D1071" s="16"/>
      <c r="E1071" s="25"/>
      <c r="F1071" s="16"/>
      <c r="G1071" s="15"/>
      <c r="H1071" s="14"/>
      <c r="I1071" s="13"/>
      <c r="J1071" s="13"/>
      <c r="K1071" s="12"/>
      <c r="L1071" s="232">
        <f t="shared" si="87"/>
        <v>0</v>
      </c>
      <c r="M1071" s="234">
        <f t="shared" si="88"/>
        <v>0</v>
      </c>
      <c r="N1071" s="11">
        <f>IF(Q1071="x",0,IF(J1071&lt;(INDEX(Lookup!$U$2:$U$10,MATCH($D$47,Lookup!$S$2:$S$10,0))),0,$L$12*K1071))</f>
        <v>0</v>
      </c>
      <c r="O1071" s="234">
        <f t="shared" si="89"/>
        <v>0</v>
      </c>
      <c r="P1071" s="10"/>
      <c r="Q1071" s="9"/>
      <c r="S1071" s="340">
        <f t="shared" si="90"/>
        <v>0</v>
      </c>
      <c r="T1071" s="340">
        <f t="shared" si="91"/>
        <v>0</v>
      </c>
    </row>
    <row r="1072" spans="2:20" ht="14.4" x14ac:dyDescent="0.3">
      <c r="B1072" s="30"/>
      <c r="C1072" s="16"/>
      <c r="D1072" s="16"/>
      <c r="E1072" s="25"/>
      <c r="F1072" s="16"/>
      <c r="G1072" s="15"/>
      <c r="H1072" s="14"/>
      <c r="I1072" s="13"/>
      <c r="J1072" s="13"/>
      <c r="K1072" s="12"/>
      <c r="L1072" s="232">
        <f t="shared" si="87"/>
        <v>0</v>
      </c>
      <c r="M1072" s="234">
        <f t="shared" si="88"/>
        <v>0</v>
      </c>
      <c r="N1072" s="11">
        <f>IF(Q1072="x",0,IF(J1072&lt;(INDEX(Lookup!$U$2:$U$10,MATCH($D$47,Lookup!$S$2:$S$10,0))),0,$L$12*K1072))</f>
        <v>0</v>
      </c>
      <c r="O1072" s="234">
        <f t="shared" si="89"/>
        <v>0</v>
      </c>
      <c r="P1072" s="10"/>
      <c r="Q1072" s="9"/>
      <c r="S1072" s="340">
        <f t="shared" si="90"/>
        <v>0</v>
      </c>
      <c r="T1072" s="340">
        <f t="shared" si="91"/>
        <v>0</v>
      </c>
    </row>
    <row r="1073" spans="2:20" ht="14.4" x14ac:dyDescent="0.3">
      <c r="B1073" s="30"/>
      <c r="C1073" s="16"/>
      <c r="D1073" s="16"/>
      <c r="E1073" s="25"/>
      <c r="F1073" s="16"/>
      <c r="G1073" s="15"/>
      <c r="H1073" s="14"/>
      <c r="I1073" s="13"/>
      <c r="J1073" s="13"/>
      <c r="K1073" s="12"/>
      <c r="L1073" s="232">
        <f t="shared" si="87"/>
        <v>0</v>
      </c>
      <c r="M1073" s="234">
        <f t="shared" si="88"/>
        <v>0</v>
      </c>
      <c r="N1073" s="11">
        <f>IF(Q1073="x",0,IF(J1073&lt;(INDEX(Lookup!$U$2:$U$10,MATCH($D$47,Lookup!$S$2:$S$10,0))),0,$L$12*K1073))</f>
        <v>0</v>
      </c>
      <c r="O1073" s="234">
        <f t="shared" si="89"/>
        <v>0</v>
      </c>
      <c r="P1073" s="10"/>
      <c r="Q1073" s="9"/>
      <c r="S1073" s="340">
        <f t="shared" si="90"/>
        <v>0</v>
      </c>
      <c r="T1073" s="340">
        <f t="shared" si="91"/>
        <v>0</v>
      </c>
    </row>
    <row r="1074" spans="2:20" ht="14.4" x14ac:dyDescent="0.3">
      <c r="B1074" s="30"/>
      <c r="C1074" s="16"/>
      <c r="D1074" s="16"/>
      <c r="E1074" s="25"/>
      <c r="F1074" s="16"/>
      <c r="G1074" s="15"/>
      <c r="H1074" s="14"/>
      <c r="I1074" s="13"/>
      <c r="J1074" s="13"/>
      <c r="K1074" s="12"/>
      <c r="L1074" s="232">
        <f t="shared" ref="L1074:L1137" si="92">IF(ROUNDDOWN(DATEDIF(I1074,J1074,"d")/7,0)&gt;$L$12,$L$12*K1074,K1074*ROUNDDOWN(DATEDIF(I1074,J1074,"d")/7,0))</f>
        <v>0</v>
      </c>
      <c r="M1074" s="234">
        <f t="shared" ref="M1074:M1137" si="93">L1074*$L$6</f>
        <v>0</v>
      </c>
      <c r="N1074" s="11">
        <f>IF(Q1074="x",0,IF(J1074&lt;(INDEX(Lookup!$U$2:$U$10,MATCH($D$47,Lookup!$S$2:$S$10,0))),0,$L$12*K1074))</f>
        <v>0</v>
      </c>
      <c r="O1074" s="234">
        <f t="shared" ref="O1074:O1137" si="94">N1074*$L$6</f>
        <v>0</v>
      </c>
      <c r="P1074" s="10"/>
      <c r="Q1074" s="9"/>
      <c r="S1074" s="340">
        <f t="shared" si="90"/>
        <v>0</v>
      </c>
      <c r="T1074" s="340">
        <f t="shared" si="91"/>
        <v>0</v>
      </c>
    </row>
    <row r="1075" spans="2:20" ht="14.4" x14ac:dyDescent="0.3">
      <c r="B1075" s="30"/>
      <c r="C1075" s="16"/>
      <c r="D1075" s="16"/>
      <c r="E1075" s="25"/>
      <c r="F1075" s="16"/>
      <c r="G1075" s="15"/>
      <c r="H1075" s="14"/>
      <c r="I1075" s="13"/>
      <c r="J1075" s="13"/>
      <c r="K1075" s="12"/>
      <c r="L1075" s="232">
        <f t="shared" si="92"/>
        <v>0</v>
      </c>
      <c r="M1075" s="234">
        <f t="shared" si="93"/>
        <v>0</v>
      </c>
      <c r="N1075" s="11">
        <f>IF(Q1075="x",0,IF(J1075&lt;(INDEX(Lookup!$U$2:$U$10,MATCH($D$47,Lookup!$S$2:$S$10,0))),0,$L$12*K1075))</f>
        <v>0</v>
      </c>
      <c r="O1075" s="234">
        <f t="shared" si="94"/>
        <v>0</v>
      </c>
      <c r="P1075" s="10"/>
      <c r="Q1075" s="9"/>
      <c r="S1075" s="340">
        <f t="shared" ref="S1075:S1138" si="95">M1075*$I$35</f>
        <v>0</v>
      </c>
      <c r="T1075" s="340">
        <f t="shared" ref="T1075:T1138" si="96">O1075*$I$44</f>
        <v>0</v>
      </c>
    </row>
    <row r="1076" spans="2:20" ht="14.4" x14ac:dyDescent="0.3">
      <c r="B1076" s="30"/>
      <c r="C1076" s="16"/>
      <c r="D1076" s="16"/>
      <c r="E1076" s="25"/>
      <c r="F1076" s="16"/>
      <c r="G1076" s="15"/>
      <c r="H1076" s="14"/>
      <c r="I1076" s="13"/>
      <c r="J1076" s="13"/>
      <c r="K1076" s="12"/>
      <c r="L1076" s="232">
        <f t="shared" si="92"/>
        <v>0</v>
      </c>
      <c r="M1076" s="234">
        <f t="shared" si="93"/>
        <v>0</v>
      </c>
      <c r="N1076" s="11">
        <f>IF(Q1076="x",0,IF(J1076&lt;(INDEX(Lookup!$U$2:$U$10,MATCH($D$47,Lookup!$S$2:$S$10,0))),0,$L$12*K1076))</f>
        <v>0</v>
      </c>
      <c r="O1076" s="234">
        <f t="shared" si="94"/>
        <v>0</v>
      </c>
      <c r="P1076" s="10"/>
      <c r="Q1076" s="9"/>
      <c r="S1076" s="340">
        <f t="shared" si="95"/>
        <v>0</v>
      </c>
      <c r="T1076" s="340">
        <f t="shared" si="96"/>
        <v>0</v>
      </c>
    </row>
    <row r="1077" spans="2:20" ht="14.4" x14ac:dyDescent="0.3">
      <c r="B1077" s="30"/>
      <c r="C1077" s="16"/>
      <c r="D1077" s="16"/>
      <c r="E1077" s="25"/>
      <c r="F1077" s="16"/>
      <c r="G1077" s="15"/>
      <c r="H1077" s="14"/>
      <c r="I1077" s="13"/>
      <c r="J1077" s="13"/>
      <c r="K1077" s="12"/>
      <c r="L1077" s="232">
        <f t="shared" si="92"/>
        <v>0</v>
      </c>
      <c r="M1077" s="234">
        <f t="shared" si="93"/>
        <v>0</v>
      </c>
      <c r="N1077" s="11">
        <f>IF(Q1077="x",0,IF(J1077&lt;(INDEX(Lookup!$U$2:$U$10,MATCH($D$47,Lookup!$S$2:$S$10,0))),0,$L$12*K1077))</f>
        <v>0</v>
      </c>
      <c r="O1077" s="234">
        <f t="shared" si="94"/>
        <v>0</v>
      </c>
      <c r="P1077" s="10"/>
      <c r="Q1077" s="9"/>
      <c r="S1077" s="340">
        <f t="shared" si="95"/>
        <v>0</v>
      </c>
      <c r="T1077" s="340">
        <f t="shared" si="96"/>
        <v>0</v>
      </c>
    </row>
    <row r="1078" spans="2:20" ht="14.4" x14ac:dyDescent="0.3">
      <c r="B1078" s="30"/>
      <c r="C1078" s="16"/>
      <c r="D1078" s="16"/>
      <c r="E1078" s="25"/>
      <c r="F1078" s="16"/>
      <c r="G1078" s="15"/>
      <c r="H1078" s="14"/>
      <c r="I1078" s="13"/>
      <c r="J1078" s="13"/>
      <c r="K1078" s="12"/>
      <c r="L1078" s="232">
        <f t="shared" si="92"/>
        <v>0</v>
      </c>
      <c r="M1078" s="234">
        <f t="shared" si="93"/>
        <v>0</v>
      </c>
      <c r="N1078" s="11">
        <f>IF(Q1078="x",0,IF(J1078&lt;(INDEX(Lookup!$U$2:$U$10,MATCH($D$47,Lookup!$S$2:$S$10,0))),0,$L$12*K1078))</f>
        <v>0</v>
      </c>
      <c r="O1078" s="234">
        <f t="shared" si="94"/>
        <v>0</v>
      </c>
      <c r="P1078" s="10"/>
      <c r="Q1078" s="9"/>
      <c r="S1078" s="340">
        <f t="shared" si="95"/>
        <v>0</v>
      </c>
      <c r="T1078" s="340">
        <f t="shared" si="96"/>
        <v>0</v>
      </c>
    </row>
    <row r="1079" spans="2:20" ht="14.4" x14ac:dyDescent="0.3">
      <c r="B1079" s="30"/>
      <c r="C1079" s="16"/>
      <c r="D1079" s="16"/>
      <c r="E1079" s="25"/>
      <c r="F1079" s="16"/>
      <c r="G1079" s="15"/>
      <c r="H1079" s="14"/>
      <c r="I1079" s="13"/>
      <c r="J1079" s="13"/>
      <c r="K1079" s="12"/>
      <c r="L1079" s="232">
        <f t="shared" si="92"/>
        <v>0</v>
      </c>
      <c r="M1079" s="234">
        <f t="shared" si="93"/>
        <v>0</v>
      </c>
      <c r="N1079" s="11">
        <f>IF(Q1079="x",0,IF(J1079&lt;(INDEX(Lookup!$U$2:$U$10,MATCH($D$47,Lookup!$S$2:$S$10,0))),0,$L$12*K1079))</f>
        <v>0</v>
      </c>
      <c r="O1079" s="234">
        <f t="shared" si="94"/>
        <v>0</v>
      </c>
      <c r="P1079" s="10"/>
      <c r="Q1079" s="9"/>
      <c r="S1079" s="340">
        <f t="shared" si="95"/>
        <v>0</v>
      </c>
      <c r="T1079" s="340">
        <f t="shared" si="96"/>
        <v>0</v>
      </c>
    </row>
    <row r="1080" spans="2:20" ht="14.4" x14ac:dyDescent="0.3">
      <c r="B1080" s="30"/>
      <c r="C1080" s="16"/>
      <c r="D1080" s="16"/>
      <c r="E1080" s="25"/>
      <c r="F1080" s="16"/>
      <c r="G1080" s="15"/>
      <c r="H1080" s="14"/>
      <c r="I1080" s="13"/>
      <c r="J1080" s="13"/>
      <c r="K1080" s="12"/>
      <c r="L1080" s="232">
        <f t="shared" si="92"/>
        <v>0</v>
      </c>
      <c r="M1080" s="234">
        <f t="shared" si="93"/>
        <v>0</v>
      </c>
      <c r="N1080" s="11">
        <f>IF(Q1080="x",0,IF(J1080&lt;(INDEX(Lookup!$U$2:$U$10,MATCH($D$47,Lookup!$S$2:$S$10,0))),0,$L$12*K1080))</f>
        <v>0</v>
      </c>
      <c r="O1080" s="234">
        <f t="shared" si="94"/>
        <v>0</v>
      </c>
      <c r="P1080" s="10"/>
      <c r="Q1080" s="9"/>
      <c r="S1080" s="340">
        <f t="shared" si="95"/>
        <v>0</v>
      </c>
      <c r="T1080" s="340">
        <f t="shared" si="96"/>
        <v>0</v>
      </c>
    </row>
    <row r="1081" spans="2:20" ht="14.4" x14ac:dyDescent="0.3">
      <c r="B1081" s="30"/>
      <c r="C1081" s="16"/>
      <c r="D1081" s="16"/>
      <c r="E1081" s="25"/>
      <c r="F1081" s="16"/>
      <c r="G1081" s="15"/>
      <c r="H1081" s="14"/>
      <c r="I1081" s="13"/>
      <c r="J1081" s="13"/>
      <c r="K1081" s="12"/>
      <c r="L1081" s="232">
        <f t="shared" si="92"/>
        <v>0</v>
      </c>
      <c r="M1081" s="234">
        <f t="shared" si="93"/>
        <v>0</v>
      </c>
      <c r="N1081" s="11">
        <f>IF(Q1081="x",0,IF(J1081&lt;(INDEX(Lookup!$U$2:$U$10,MATCH($D$47,Lookup!$S$2:$S$10,0))),0,$L$12*K1081))</f>
        <v>0</v>
      </c>
      <c r="O1081" s="234">
        <f t="shared" si="94"/>
        <v>0</v>
      </c>
      <c r="P1081" s="10"/>
      <c r="Q1081" s="9"/>
      <c r="S1081" s="340">
        <f t="shared" si="95"/>
        <v>0</v>
      </c>
      <c r="T1081" s="340">
        <f t="shared" si="96"/>
        <v>0</v>
      </c>
    </row>
    <row r="1082" spans="2:20" ht="14.4" x14ac:dyDescent="0.3">
      <c r="B1082" s="30"/>
      <c r="C1082" s="16"/>
      <c r="D1082" s="16"/>
      <c r="E1082" s="25"/>
      <c r="F1082" s="16"/>
      <c r="G1082" s="15"/>
      <c r="H1082" s="14"/>
      <c r="I1082" s="13"/>
      <c r="J1082" s="13"/>
      <c r="K1082" s="12"/>
      <c r="L1082" s="232">
        <f t="shared" si="92"/>
        <v>0</v>
      </c>
      <c r="M1082" s="234">
        <f t="shared" si="93"/>
        <v>0</v>
      </c>
      <c r="N1082" s="11">
        <f>IF(Q1082="x",0,IF(J1082&lt;(INDEX(Lookup!$U$2:$U$10,MATCH($D$47,Lookup!$S$2:$S$10,0))),0,$L$12*K1082))</f>
        <v>0</v>
      </c>
      <c r="O1082" s="234">
        <f t="shared" si="94"/>
        <v>0</v>
      </c>
      <c r="P1082" s="10"/>
      <c r="Q1082" s="9"/>
      <c r="S1082" s="340">
        <f t="shared" si="95"/>
        <v>0</v>
      </c>
      <c r="T1082" s="340">
        <f t="shared" si="96"/>
        <v>0</v>
      </c>
    </row>
    <row r="1083" spans="2:20" ht="14.4" x14ac:dyDescent="0.3">
      <c r="B1083" s="30"/>
      <c r="C1083" s="16"/>
      <c r="D1083" s="16"/>
      <c r="E1083" s="25"/>
      <c r="F1083" s="16"/>
      <c r="G1083" s="15"/>
      <c r="H1083" s="14"/>
      <c r="I1083" s="13"/>
      <c r="J1083" s="13"/>
      <c r="K1083" s="12"/>
      <c r="L1083" s="232">
        <f t="shared" si="92"/>
        <v>0</v>
      </c>
      <c r="M1083" s="234">
        <f t="shared" si="93"/>
        <v>0</v>
      </c>
      <c r="N1083" s="11">
        <f>IF(Q1083="x",0,IF(J1083&lt;(INDEX(Lookup!$U$2:$U$10,MATCH($D$47,Lookup!$S$2:$S$10,0))),0,$L$12*K1083))</f>
        <v>0</v>
      </c>
      <c r="O1083" s="234">
        <f t="shared" si="94"/>
        <v>0</v>
      </c>
      <c r="P1083" s="10"/>
      <c r="Q1083" s="9"/>
      <c r="S1083" s="340">
        <f t="shared" si="95"/>
        <v>0</v>
      </c>
      <c r="T1083" s="340">
        <f t="shared" si="96"/>
        <v>0</v>
      </c>
    </row>
    <row r="1084" spans="2:20" ht="14.4" x14ac:dyDescent="0.3">
      <c r="B1084" s="30"/>
      <c r="C1084" s="16"/>
      <c r="D1084" s="16"/>
      <c r="E1084" s="25"/>
      <c r="F1084" s="16"/>
      <c r="G1084" s="15"/>
      <c r="H1084" s="14"/>
      <c r="I1084" s="13"/>
      <c r="J1084" s="13"/>
      <c r="K1084" s="12"/>
      <c r="L1084" s="232">
        <f t="shared" si="92"/>
        <v>0</v>
      </c>
      <c r="M1084" s="234">
        <f t="shared" si="93"/>
        <v>0</v>
      </c>
      <c r="N1084" s="11">
        <f>IF(Q1084="x",0,IF(J1084&lt;(INDEX(Lookup!$U$2:$U$10,MATCH($D$47,Lookup!$S$2:$S$10,0))),0,$L$12*K1084))</f>
        <v>0</v>
      </c>
      <c r="O1084" s="234">
        <f t="shared" si="94"/>
        <v>0</v>
      </c>
      <c r="P1084" s="10"/>
      <c r="Q1084" s="9"/>
      <c r="S1084" s="340">
        <f t="shared" si="95"/>
        <v>0</v>
      </c>
      <c r="T1084" s="340">
        <f t="shared" si="96"/>
        <v>0</v>
      </c>
    </row>
    <row r="1085" spans="2:20" ht="14.4" x14ac:dyDescent="0.3">
      <c r="B1085" s="30"/>
      <c r="C1085" s="16"/>
      <c r="D1085" s="16"/>
      <c r="E1085" s="25"/>
      <c r="F1085" s="16"/>
      <c r="G1085" s="15"/>
      <c r="H1085" s="14"/>
      <c r="I1085" s="13"/>
      <c r="J1085" s="13"/>
      <c r="K1085" s="12"/>
      <c r="L1085" s="232">
        <f t="shared" si="92"/>
        <v>0</v>
      </c>
      <c r="M1085" s="234">
        <f t="shared" si="93"/>
        <v>0</v>
      </c>
      <c r="N1085" s="11">
        <f>IF(Q1085="x",0,IF(J1085&lt;(INDEX(Lookup!$U$2:$U$10,MATCH($D$47,Lookup!$S$2:$S$10,0))),0,$L$12*K1085))</f>
        <v>0</v>
      </c>
      <c r="O1085" s="234">
        <f t="shared" si="94"/>
        <v>0</v>
      </c>
      <c r="P1085" s="10"/>
      <c r="Q1085" s="9"/>
      <c r="S1085" s="340">
        <f t="shared" si="95"/>
        <v>0</v>
      </c>
      <c r="T1085" s="340">
        <f t="shared" si="96"/>
        <v>0</v>
      </c>
    </row>
    <row r="1086" spans="2:20" ht="14.4" x14ac:dyDescent="0.3">
      <c r="B1086" s="30"/>
      <c r="C1086" s="16"/>
      <c r="D1086" s="16"/>
      <c r="E1086" s="25"/>
      <c r="F1086" s="16"/>
      <c r="G1086" s="15"/>
      <c r="H1086" s="14"/>
      <c r="I1086" s="13"/>
      <c r="J1086" s="13"/>
      <c r="K1086" s="12"/>
      <c r="L1086" s="232">
        <f t="shared" si="92"/>
        <v>0</v>
      </c>
      <c r="M1086" s="234">
        <f t="shared" si="93"/>
        <v>0</v>
      </c>
      <c r="N1086" s="11">
        <f>IF(Q1086="x",0,IF(J1086&lt;(INDEX(Lookup!$U$2:$U$10,MATCH($D$47,Lookup!$S$2:$S$10,0))),0,$L$12*K1086))</f>
        <v>0</v>
      </c>
      <c r="O1086" s="234">
        <f t="shared" si="94"/>
        <v>0</v>
      </c>
      <c r="P1086" s="10"/>
      <c r="Q1086" s="9"/>
      <c r="S1086" s="340">
        <f t="shared" si="95"/>
        <v>0</v>
      </c>
      <c r="T1086" s="340">
        <f t="shared" si="96"/>
        <v>0</v>
      </c>
    </row>
    <row r="1087" spans="2:20" ht="14.4" x14ac:dyDescent="0.3">
      <c r="B1087" s="30"/>
      <c r="C1087" s="16"/>
      <c r="D1087" s="16"/>
      <c r="E1087" s="25"/>
      <c r="F1087" s="16"/>
      <c r="G1087" s="15"/>
      <c r="H1087" s="14"/>
      <c r="I1087" s="13"/>
      <c r="J1087" s="13"/>
      <c r="K1087" s="12"/>
      <c r="L1087" s="232">
        <f t="shared" si="92"/>
        <v>0</v>
      </c>
      <c r="M1087" s="234">
        <f t="shared" si="93"/>
        <v>0</v>
      </c>
      <c r="N1087" s="11">
        <f>IF(Q1087="x",0,IF(J1087&lt;(INDEX(Lookup!$U$2:$U$10,MATCH($D$47,Lookup!$S$2:$S$10,0))),0,$L$12*K1087))</f>
        <v>0</v>
      </c>
      <c r="O1087" s="234">
        <f t="shared" si="94"/>
        <v>0</v>
      </c>
      <c r="P1087" s="10"/>
      <c r="Q1087" s="9"/>
      <c r="S1087" s="340">
        <f t="shared" si="95"/>
        <v>0</v>
      </c>
      <c r="T1087" s="340">
        <f t="shared" si="96"/>
        <v>0</v>
      </c>
    </row>
    <row r="1088" spans="2:20" ht="14.4" x14ac:dyDescent="0.3">
      <c r="B1088" s="30"/>
      <c r="C1088" s="16"/>
      <c r="D1088" s="16"/>
      <c r="E1088" s="25"/>
      <c r="F1088" s="16"/>
      <c r="G1088" s="15"/>
      <c r="H1088" s="14"/>
      <c r="I1088" s="13"/>
      <c r="J1088" s="13"/>
      <c r="K1088" s="12"/>
      <c r="L1088" s="232">
        <f t="shared" si="92"/>
        <v>0</v>
      </c>
      <c r="M1088" s="234">
        <f t="shared" si="93"/>
        <v>0</v>
      </c>
      <c r="N1088" s="11">
        <f>IF(Q1088="x",0,IF(J1088&lt;(INDEX(Lookup!$U$2:$U$10,MATCH($D$47,Lookup!$S$2:$S$10,0))),0,$L$12*K1088))</f>
        <v>0</v>
      </c>
      <c r="O1088" s="234">
        <f t="shared" si="94"/>
        <v>0</v>
      </c>
      <c r="P1088" s="10"/>
      <c r="Q1088" s="9"/>
      <c r="S1088" s="340">
        <f t="shared" si="95"/>
        <v>0</v>
      </c>
      <c r="T1088" s="340">
        <f t="shared" si="96"/>
        <v>0</v>
      </c>
    </row>
    <row r="1089" spans="2:20" ht="14.4" x14ac:dyDescent="0.3">
      <c r="B1089" s="30"/>
      <c r="C1089" s="16"/>
      <c r="D1089" s="16"/>
      <c r="E1089" s="25"/>
      <c r="F1089" s="16"/>
      <c r="G1089" s="15"/>
      <c r="H1089" s="14"/>
      <c r="I1089" s="13"/>
      <c r="J1089" s="13"/>
      <c r="K1089" s="12"/>
      <c r="L1089" s="232">
        <f t="shared" si="92"/>
        <v>0</v>
      </c>
      <c r="M1089" s="234">
        <f t="shared" si="93"/>
        <v>0</v>
      </c>
      <c r="N1089" s="11">
        <f>IF(Q1089="x",0,IF(J1089&lt;(INDEX(Lookup!$U$2:$U$10,MATCH($D$47,Lookup!$S$2:$S$10,0))),0,$L$12*K1089))</f>
        <v>0</v>
      </c>
      <c r="O1089" s="234">
        <f t="shared" si="94"/>
        <v>0</v>
      </c>
      <c r="P1089" s="10"/>
      <c r="Q1089" s="9"/>
      <c r="S1089" s="340">
        <f t="shared" si="95"/>
        <v>0</v>
      </c>
      <c r="T1089" s="340">
        <f t="shared" si="96"/>
        <v>0</v>
      </c>
    </row>
    <row r="1090" spans="2:20" ht="14.4" x14ac:dyDescent="0.3">
      <c r="B1090" s="30"/>
      <c r="C1090" s="16"/>
      <c r="D1090" s="16"/>
      <c r="E1090" s="25"/>
      <c r="F1090" s="16"/>
      <c r="G1090" s="15"/>
      <c r="H1090" s="14"/>
      <c r="I1090" s="13"/>
      <c r="J1090" s="13"/>
      <c r="K1090" s="12"/>
      <c r="L1090" s="232">
        <f t="shared" si="92"/>
        <v>0</v>
      </c>
      <c r="M1090" s="234">
        <f t="shared" si="93"/>
        <v>0</v>
      </c>
      <c r="N1090" s="11">
        <f>IF(Q1090="x",0,IF(J1090&lt;(INDEX(Lookup!$U$2:$U$10,MATCH($D$47,Lookup!$S$2:$S$10,0))),0,$L$12*K1090))</f>
        <v>0</v>
      </c>
      <c r="O1090" s="234">
        <f t="shared" si="94"/>
        <v>0</v>
      </c>
      <c r="P1090" s="10"/>
      <c r="Q1090" s="9"/>
      <c r="S1090" s="340">
        <f t="shared" si="95"/>
        <v>0</v>
      </c>
      <c r="T1090" s="340">
        <f t="shared" si="96"/>
        <v>0</v>
      </c>
    </row>
    <row r="1091" spans="2:20" ht="14.4" x14ac:dyDescent="0.3">
      <c r="B1091" s="30"/>
      <c r="C1091" s="16"/>
      <c r="D1091" s="16"/>
      <c r="E1091" s="25"/>
      <c r="F1091" s="16"/>
      <c r="G1091" s="15"/>
      <c r="H1091" s="14"/>
      <c r="I1091" s="13"/>
      <c r="J1091" s="13"/>
      <c r="K1091" s="12"/>
      <c r="L1091" s="232">
        <f t="shared" si="92"/>
        <v>0</v>
      </c>
      <c r="M1091" s="234">
        <f t="shared" si="93"/>
        <v>0</v>
      </c>
      <c r="N1091" s="11">
        <f>IF(Q1091="x",0,IF(J1091&lt;(INDEX(Lookup!$U$2:$U$10,MATCH($D$47,Lookup!$S$2:$S$10,0))),0,$L$12*K1091))</f>
        <v>0</v>
      </c>
      <c r="O1091" s="234">
        <f t="shared" si="94"/>
        <v>0</v>
      </c>
      <c r="P1091" s="10"/>
      <c r="Q1091" s="9"/>
      <c r="S1091" s="340">
        <f t="shared" si="95"/>
        <v>0</v>
      </c>
      <c r="T1091" s="340">
        <f t="shared" si="96"/>
        <v>0</v>
      </c>
    </row>
    <row r="1092" spans="2:20" ht="14.4" x14ac:dyDescent="0.3">
      <c r="B1092" s="30"/>
      <c r="C1092" s="16"/>
      <c r="D1092" s="16"/>
      <c r="E1092" s="25"/>
      <c r="F1092" s="16"/>
      <c r="G1092" s="15"/>
      <c r="H1092" s="14"/>
      <c r="I1092" s="13"/>
      <c r="J1092" s="13"/>
      <c r="K1092" s="12"/>
      <c r="L1092" s="232">
        <f t="shared" si="92"/>
        <v>0</v>
      </c>
      <c r="M1092" s="234">
        <f t="shared" si="93"/>
        <v>0</v>
      </c>
      <c r="N1092" s="11">
        <f>IF(Q1092="x",0,IF(J1092&lt;(INDEX(Lookup!$U$2:$U$10,MATCH($D$47,Lookup!$S$2:$S$10,0))),0,$L$12*K1092))</f>
        <v>0</v>
      </c>
      <c r="O1092" s="234">
        <f t="shared" si="94"/>
        <v>0</v>
      </c>
      <c r="P1092" s="10"/>
      <c r="Q1092" s="9"/>
      <c r="S1092" s="340">
        <f t="shared" si="95"/>
        <v>0</v>
      </c>
      <c r="T1092" s="340">
        <f t="shared" si="96"/>
        <v>0</v>
      </c>
    </row>
    <row r="1093" spans="2:20" ht="14.4" x14ac:dyDescent="0.3">
      <c r="B1093" s="30"/>
      <c r="C1093" s="16"/>
      <c r="D1093" s="16"/>
      <c r="E1093" s="25"/>
      <c r="F1093" s="16"/>
      <c r="G1093" s="15"/>
      <c r="H1093" s="14"/>
      <c r="I1093" s="13"/>
      <c r="J1093" s="13"/>
      <c r="K1093" s="12"/>
      <c r="L1093" s="232">
        <f t="shared" si="92"/>
        <v>0</v>
      </c>
      <c r="M1093" s="234">
        <f t="shared" si="93"/>
        <v>0</v>
      </c>
      <c r="N1093" s="11">
        <f>IF(Q1093="x",0,IF(J1093&lt;(INDEX(Lookup!$U$2:$U$10,MATCH($D$47,Lookup!$S$2:$S$10,0))),0,$L$12*K1093))</f>
        <v>0</v>
      </c>
      <c r="O1093" s="234">
        <f t="shared" si="94"/>
        <v>0</v>
      </c>
      <c r="P1093" s="10"/>
      <c r="Q1093" s="9"/>
      <c r="S1093" s="340">
        <f t="shared" si="95"/>
        <v>0</v>
      </c>
      <c r="T1093" s="340">
        <f t="shared" si="96"/>
        <v>0</v>
      </c>
    </row>
    <row r="1094" spans="2:20" ht="14.4" x14ac:dyDescent="0.3">
      <c r="B1094" s="30"/>
      <c r="C1094" s="16"/>
      <c r="D1094" s="16"/>
      <c r="E1094" s="25"/>
      <c r="F1094" s="16"/>
      <c r="G1094" s="15"/>
      <c r="H1094" s="14"/>
      <c r="I1094" s="13"/>
      <c r="J1094" s="13"/>
      <c r="K1094" s="12"/>
      <c r="L1094" s="232">
        <f t="shared" si="92"/>
        <v>0</v>
      </c>
      <c r="M1094" s="234">
        <f t="shared" si="93"/>
        <v>0</v>
      </c>
      <c r="N1094" s="11">
        <f>IF(Q1094="x",0,IF(J1094&lt;(INDEX(Lookup!$U$2:$U$10,MATCH($D$47,Lookup!$S$2:$S$10,0))),0,$L$12*K1094))</f>
        <v>0</v>
      </c>
      <c r="O1094" s="234">
        <f t="shared" si="94"/>
        <v>0</v>
      </c>
      <c r="P1094" s="10"/>
      <c r="Q1094" s="9"/>
      <c r="S1094" s="340">
        <f t="shared" si="95"/>
        <v>0</v>
      </c>
      <c r="T1094" s="340">
        <f t="shared" si="96"/>
        <v>0</v>
      </c>
    </row>
    <row r="1095" spans="2:20" ht="14.4" x14ac:dyDescent="0.3">
      <c r="B1095" s="30"/>
      <c r="C1095" s="16"/>
      <c r="D1095" s="16"/>
      <c r="E1095" s="25"/>
      <c r="F1095" s="16"/>
      <c r="G1095" s="15"/>
      <c r="H1095" s="14"/>
      <c r="I1095" s="13"/>
      <c r="J1095" s="13"/>
      <c r="K1095" s="12"/>
      <c r="L1095" s="232">
        <f t="shared" si="92"/>
        <v>0</v>
      </c>
      <c r="M1095" s="234">
        <f t="shared" si="93"/>
        <v>0</v>
      </c>
      <c r="N1095" s="11">
        <f>IF(Q1095="x",0,IF(J1095&lt;(INDEX(Lookup!$U$2:$U$10,MATCH($D$47,Lookup!$S$2:$S$10,0))),0,$L$12*K1095))</f>
        <v>0</v>
      </c>
      <c r="O1095" s="234">
        <f t="shared" si="94"/>
        <v>0</v>
      </c>
      <c r="P1095" s="10"/>
      <c r="Q1095" s="9"/>
      <c r="S1095" s="340">
        <f t="shared" si="95"/>
        <v>0</v>
      </c>
      <c r="T1095" s="340">
        <f t="shared" si="96"/>
        <v>0</v>
      </c>
    </row>
    <row r="1096" spans="2:20" ht="14.4" x14ac:dyDescent="0.3">
      <c r="B1096" s="30"/>
      <c r="C1096" s="16"/>
      <c r="D1096" s="16"/>
      <c r="E1096" s="25"/>
      <c r="F1096" s="16"/>
      <c r="G1096" s="15"/>
      <c r="H1096" s="14"/>
      <c r="I1096" s="13"/>
      <c r="J1096" s="13"/>
      <c r="K1096" s="12"/>
      <c r="L1096" s="232">
        <f t="shared" si="92"/>
        <v>0</v>
      </c>
      <c r="M1096" s="234">
        <f t="shared" si="93"/>
        <v>0</v>
      </c>
      <c r="N1096" s="11">
        <f>IF(Q1096="x",0,IF(J1096&lt;(INDEX(Lookup!$U$2:$U$10,MATCH($D$47,Lookup!$S$2:$S$10,0))),0,$L$12*K1096))</f>
        <v>0</v>
      </c>
      <c r="O1096" s="234">
        <f t="shared" si="94"/>
        <v>0</v>
      </c>
      <c r="P1096" s="10"/>
      <c r="Q1096" s="9"/>
      <c r="S1096" s="340">
        <f t="shared" si="95"/>
        <v>0</v>
      </c>
      <c r="T1096" s="340">
        <f t="shared" si="96"/>
        <v>0</v>
      </c>
    </row>
    <row r="1097" spans="2:20" ht="14.4" x14ac:dyDescent="0.3">
      <c r="B1097" s="30"/>
      <c r="C1097" s="16"/>
      <c r="D1097" s="16"/>
      <c r="E1097" s="25"/>
      <c r="F1097" s="16"/>
      <c r="G1097" s="15"/>
      <c r="H1097" s="14"/>
      <c r="I1097" s="13"/>
      <c r="J1097" s="13"/>
      <c r="K1097" s="12"/>
      <c r="L1097" s="232">
        <f t="shared" si="92"/>
        <v>0</v>
      </c>
      <c r="M1097" s="234">
        <f t="shared" si="93"/>
        <v>0</v>
      </c>
      <c r="N1097" s="11">
        <f>IF(Q1097="x",0,IF(J1097&lt;(INDEX(Lookup!$U$2:$U$10,MATCH($D$47,Lookup!$S$2:$S$10,0))),0,$L$12*K1097))</f>
        <v>0</v>
      </c>
      <c r="O1097" s="234">
        <f t="shared" si="94"/>
        <v>0</v>
      </c>
      <c r="P1097" s="10"/>
      <c r="Q1097" s="9"/>
      <c r="S1097" s="340">
        <f t="shared" si="95"/>
        <v>0</v>
      </c>
      <c r="T1097" s="340">
        <f t="shared" si="96"/>
        <v>0</v>
      </c>
    </row>
    <row r="1098" spans="2:20" ht="14.4" x14ac:dyDescent="0.3">
      <c r="B1098" s="30"/>
      <c r="C1098" s="16"/>
      <c r="D1098" s="16"/>
      <c r="E1098" s="25"/>
      <c r="F1098" s="16"/>
      <c r="G1098" s="15"/>
      <c r="H1098" s="14"/>
      <c r="I1098" s="13"/>
      <c r="J1098" s="13"/>
      <c r="K1098" s="12"/>
      <c r="L1098" s="232">
        <f t="shared" si="92"/>
        <v>0</v>
      </c>
      <c r="M1098" s="234">
        <f t="shared" si="93"/>
        <v>0</v>
      </c>
      <c r="N1098" s="11">
        <f>IF(Q1098="x",0,IF(J1098&lt;(INDEX(Lookup!$U$2:$U$10,MATCH($D$47,Lookup!$S$2:$S$10,0))),0,$L$12*K1098))</f>
        <v>0</v>
      </c>
      <c r="O1098" s="234">
        <f t="shared" si="94"/>
        <v>0</v>
      </c>
      <c r="P1098" s="10"/>
      <c r="Q1098" s="9"/>
      <c r="S1098" s="340">
        <f t="shared" si="95"/>
        <v>0</v>
      </c>
      <c r="T1098" s="340">
        <f t="shared" si="96"/>
        <v>0</v>
      </c>
    </row>
    <row r="1099" spans="2:20" ht="14.4" x14ac:dyDescent="0.3">
      <c r="B1099" s="30"/>
      <c r="C1099" s="16"/>
      <c r="D1099" s="16"/>
      <c r="E1099" s="25"/>
      <c r="F1099" s="16"/>
      <c r="G1099" s="15"/>
      <c r="H1099" s="14"/>
      <c r="I1099" s="13"/>
      <c r="J1099" s="13"/>
      <c r="K1099" s="12"/>
      <c r="L1099" s="232">
        <f t="shared" si="92"/>
        <v>0</v>
      </c>
      <c r="M1099" s="234">
        <f t="shared" si="93"/>
        <v>0</v>
      </c>
      <c r="N1099" s="11">
        <f>IF(Q1099="x",0,IF(J1099&lt;(INDEX(Lookup!$U$2:$U$10,MATCH($D$47,Lookup!$S$2:$S$10,0))),0,$L$12*K1099))</f>
        <v>0</v>
      </c>
      <c r="O1099" s="234">
        <f t="shared" si="94"/>
        <v>0</v>
      </c>
      <c r="P1099" s="10"/>
      <c r="Q1099" s="9"/>
      <c r="S1099" s="340">
        <f t="shared" si="95"/>
        <v>0</v>
      </c>
      <c r="T1099" s="340">
        <f t="shared" si="96"/>
        <v>0</v>
      </c>
    </row>
    <row r="1100" spans="2:20" ht="14.4" x14ac:dyDescent="0.3">
      <c r="B1100" s="30"/>
      <c r="C1100" s="16"/>
      <c r="D1100" s="16"/>
      <c r="E1100" s="25"/>
      <c r="F1100" s="16"/>
      <c r="G1100" s="15"/>
      <c r="H1100" s="14"/>
      <c r="I1100" s="13"/>
      <c r="J1100" s="13"/>
      <c r="K1100" s="12"/>
      <c r="L1100" s="232">
        <f t="shared" si="92"/>
        <v>0</v>
      </c>
      <c r="M1100" s="234">
        <f t="shared" si="93"/>
        <v>0</v>
      </c>
      <c r="N1100" s="11">
        <f>IF(Q1100="x",0,IF(J1100&lt;(INDEX(Lookup!$U$2:$U$10,MATCH($D$47,Lookup!$S$2:$S$10,0))),0,$L$12*K1100))</f>
        <v>0</v>
      </c>
      <c r="O1100" s="234">
        <f t="shared" si="94"/>
        <v>0</v>
      </c>
      <c r="P1100" s="10"/>
      <c r="Q1100" s="9"/>
      <c r="S1100" s="340">
        <f t="shared" si="95"/>
        <v>0</v>
      </c>
      <c r="T1100" s="340">
        <f t="shared" si="96"/>
        <v>0</v>
      </c>
    </row>
    <row r="1101" spans="2:20" ht="14.4" x14ac:dyDescent="0.3">
      <c r="B1101" s="30"/>
      <c r="C1101" s="16"/>
      <c r="D1101" s="16"/>
      <c r="E1101" s="25"/>
      <c r="F1101" s="16"/>
      <c r="G1101" s="15"/>
      <c r="H1101" s="14"/>
      <c r="I1101" s="13"/>
      <c r="J1101" s="13"/>
      <c r="K1101" s="12"/>
      <c r="L1101" s="232">
        <f t="shared" si="92"/>
        <v>0</v>
      </c>
      <c r="M1101" s="234">
        <f t="shared" si="93"/>
        <v>0</v>
      </c>
      <c r="N1101" s="11">
        <f>IF(Q1101="x",0,IF(J1101&lt;(INDEX(Lookup!$U$2:$U$10,MATCH($D$47,Lookup!$S$2:$S$10,0))),0,$L$12*K1101))</f>
        <v>0</v>
      </c>
      <c r="O1101" s="234">
        <f t="shared" si="94"/>
        <v>0</v>
      </c>
      <c r="P1101" s="10"/>
      <c r="Q1101" s="9"/>
      <c r="S1101" s="340">
        <f t="shared" si="95"/>
        <v>0</v>
      </c>
      <c r="T1101" s="340">
        <f t="shared" si="96"/>
        <v>0</v>
      </c>
    </row>
    <row r="1102" spans="2:20" ht="14.4" x14ac:dyDescent="0.3">
      <c r="B1102" s="30"/>
      <c r="C1102" s="16"/>
      <c r="D1102" s="16"/>
      <c r="E1102" s="25"/>
      <c r="F1102" s="16"/>
      <c r="G1102" s="15"/>
      <c r="H1102" s="14"/>
      <c r="I1102" s="13"/>
      <c r="J1102" s="13"/>
      <c r="K1102" s="12"/>
      <c r="L1102" s="232">
        <f t="shared" si="92"/>
        <v>0</v>
      </c>
      <c r="M1102" s="234">
        <f t="shared" si="93"/>
        <v>0</v>
      </c>
      <c r="N1102" s="11">
        <f>IF(Q1102="x",0,IF(J1102&lt;(INDEX(Lookup!$U$2:$U$10,MATCH($D$47,Lookup!$S$2:$S$10,0))),0,$L$12*K1102))</f>
        <v>0</v>
      </c>
      <c r="O1102" s="234">
        <f t="shared" si="94"/>
        <v>0</v>
      </c>
      <c r="P1102" s="10"/>
      <c r="Q1102" s="9"/>
      <c r="S1102" s="340">
        <f t="shared" si="95"/>
        <v>0</v>
      </c>
      <c r="T1102" s="340">
        <f t="shared" si="96"/>
        <v>0</v>
      </c>
    </row>
    <row r="1103" spans="2:20" ht="14.4" x14ac:dyDescent="0.3">
      <c r="B1103" s="30"/>
      <c r="C1103" s="16"/>
      <c r="D1103" s="16"/>
      <c r="E1103" s="25"/>
      <c r="F1103" s="16"/>
      <c r="G1103" s="15"/>
      <c r="H1103" s="14"/>
      <c r="I1103" s="13"/>
      <c r="J1103" s="13"/>
      <c r="K1103" s="12"/>
      <c r="L1103" s="232">
        <f t="shared" si="92"/>
        <v>0</v>
      </c>
      <c r="M1103" s="234">
        <f t="shared" si="93"/>
        <v>0</v>
      </c>
      <c r="N1103" s="11">
        <f>IF(Q1103="x",0,IF(J1103&lt;(INDEX(Lookup!$U$2:$U$10,MATCH($D$47,Lookup!$S$2:$S$10,0))),0,$L$12*K1103))</f>
        <v>0</v>
      </c>
      <c r="O1103" s="234">
        <f t="shared" si="94"/>
        <v>0</v>
      </c>
      <c r="P1103" s="10"/>
      <c r="Q1103" s="9"/>
      <c r="S1103" s="340">
        <f t="shared" si="95"/>
        <v>0</v>
      </c>
      <c r="T1103" s="340">
        <f t="shared" si="96"/>
        <v>0</v>
      </c>
    </row>
    <row r="1104" spans="2:20" ht="14.4" x14ac:dyDescent="0.3">
      <c r="B1104" s="30"/>
      <c r="C1104" s="16"/>
      <c r="D1104" s="16"/>
      <c r="E1104" s="25"/>
      <c r="F1104" s="16"/>
      <c r="G1104" s="15"/>
      <c r="H1104" s="14"/>
      <c r="I1104" s="13"/>
      <c r="J1104" s="13"/>
      <c r="K1104" s="12"/>
      <c r="L1104" s="232">
        <f t="shared" si="92"/>
        <v>0</v>
      </c>
      <c r="M1104" s="234">
        <f t="shared" si="93"/>
        <v>0</v>
      </c>
      <c r="N1104" s="11">
        <f>IF(Q1104="x",0,IF(J1104&lt;(INDEX(Lookup!$U$2:$U$10,MATCH($D$47,Lookup!$S$2:$S$10,0))),0,$L$12*K1104))</f>
        <v>0</v>
      </c>
      <c r="O1104" s="234">
        <f t="shared" si="94"/>
        <v>0</v>
      </c>
      <c r="P1104" s="10"/>
      <c r="Q1104" s="9"/>
      <c r="S1104" s="340">
        <f t="shared" si="95"/>
        <v>0</v>
      </c>
      <c r="T1104" s="340">
        <f t="shared" si="96"/>
        <v>0</v>
      </c>
    </row>
    <row r="1105" spans="2:20" ht="14.4" x14ac:dyDescent="0.3">
      <c r="B1105" s="30"/>
      <c r="C1105" s="16"/>
      <c r="D1105" s="16"/>
      <c r="E1105" s="25"/>
      <c r="F1105" s="16"/>
      <c r="G1105" s="15"/>
      <c r="H1105" s="14"/>
      <c r="I1105" s="13"/>
      <c r="J1105" s="13"/>
      <c r="K1105" s="12"/>
      <c r="L1105" s="232">
        <f t="shared" si="92"/>
        <v>0</v>
      </c>
      <c r="M1105" s="234">
        <f t="shared" si="93"/>
        <v>0</v>
      </c>
      <c r="N1105" s="11">
        <f>IF(Q1105="x",0,IF(J1105&lt;(INDEX(Lookup!$U$2:$U$10,MATCH($D$47,Lookup!$S$2:$S$10,0))),0,$L$12*K1105))</f>
        <v>0</v>
      </c>
      <c r="O1105" s="234">
        <f t="shared" si="94"/>
        <v>0</v>
      </c>
      <c r="P1105" s="10"/>
      <c r="Q1105" s="9"/>
      <c r="S1105" s="340">
        <f t="shared" si="95"/>
        <v>0</v>
      </c>
      <c r="T1105" s="340">
        <f t="shared" si="96"/>
        <v>0</v>
      </c>
    </row>
    <row r="1106" spans="2:20" ht="14.4" x14ac:dyDescent="0.3">
      <c r="B1106" s="30"/>
      <c r="C1106" s="16"/>
      <c r="D1106" s="16"/>
      <c r="E1106" s="25"/>
      <c r="F1106" s="16"/>
      <c r="G1106" s="15"/>
      <c r="H1106" s="14"/>
      <c r="I1106" s="13"/>
      <c r="J1106" s="13"/>
      <c r="K1106" s="12"/>
      <c r="L1106" s="232">
        <f t="shared" si="92"/>
        <v>0</v>
      </c>
      <c r="M1106" s="234">
        <f t="shared" si="93"/>
        <v>0</v>
      </c>
      <c r="N1106" s="11">
        <f>IF(Q1106="x",0,IF(J1106&lt;(INDEX(Lookup!$U$2:$U$10,MATCH($D$47,Lookup!$S$2:$S$10,0))),0,$L$12*K1106))</f>
        <v>0</v>
      </c>
      <c r="O1106" s="234">
        <f t="shared" si="94"/>
        <v>0</v>
      </c>
      <c r="P1106" s="10"/>
      <c r="Q1106" s="9"/>
      <c r="S1106" s="340">
        <f t="shared" si="95"/>
        <v>0</v>
      </c>
      <c r="T1106" s="340">
        <f t="shared" si="96"/>
        <v>0</v>
      </c>
    </row>
    <row r="1107" spans="2:20" ht="14.4" x14ac:dyDescent="0.3">
      <c r="B1107" s="30"/>
      <c r="C1107" s="16"/>
      <c r="D1107" s="16"/>
      <c r="E1107" s="25"/>
      <c r="F1107" s="16"/>
      <c r="G1107" s="15"/>
      <c r="H1107" s="14"/>
      <c r="I1107" s="13"/>
      <c r="J1107" s="13"/>
      <c r="K1107" s="12"/>
      <c r="L1107" s="232">
        <f t="shared" si="92"/>
        <v>0</v>
      </c>
      <c r="M1107" s="234">
        <f t="shared" si="93"/>
        <v>0</v>
      </c>
      <c r="N1107" s="11">
        <f>IF(Q1107="x",0,IF(J1107&lt;(INDEX(Lookup!$U$2:$U$10,MATCH($D$47,Lookup!$S$2:$S$10,0))),0,$L$12*K1107))</f>
        <v>0</v>
      </c>
      <c r="O1107" s="234">
        <f t="shared" si="94"/>
        <v>0</v>
      </c>
      <c r="P1107" s="10"/>
      <c r="Q1107" s="9"/>
      <c r="S1107" s="340">
        <f t="shared" si="95"/>
        <v>0</v>
      </c>
      <c r="T1107" s="340">
        <f t="shared" si="96"/>
        <v>0</v>
      </c>
    </row>
    <row r="1108" spans="2:20" ht="14.4" x14ac:dyDescent="0.3">
      <c r="B1108" s="30"/>
      <c r="C1108" s="16"/>
      <c r="D1108" s="16"/>
      <c r="E1108" s="25"/>
      <c r="F1108" s="16"/>
      <c r="G1108" s="15"/>
      <c r="H1108" s="14"/>
      <c r="I1108" s="13"/>
      <c r="J1108" s="13"/>
      <c r="K1108" s="12"/>
      <c r="L1108" s="232">
        <f t="shared" si="92"/>
        <v>0</v>
      </c>
      <c r="M1108" s="234">
        <f t="shared" si="93"/>
        <v>0</v>
      </c>
      <c r="N1108" s="11">
        <f>IF(Q1108="x",0,IF(J1108&lt;(INDEX(Lookup!$U$2:$U$10,MATCH($D$47,Lookup!$S$2:$S$10,0))),0,$L$12*K1108))</f>
        <v>0</v>
      </c>
      <c r="O1108" s="234">
        <f t="shared" si="94"/>
        <v>0</v>
      </c>
      <c r="P1108" s="10"/>
      <c r="Q1108" s="9"/>
      <c r="S1108" s="340">
        <f t="shared" si="95"/>
        <v>0</v>
      </c>
      <c r="T1108" s="340">
        <f t="shared" si="96"/>
        <v>0</v>
      </c>
    </row>
    <row r="1109" spans="2:20" ht="14.4" x14ac:dyDescent="0.3">
      <c r="B1109" s="30"/>
      <c r="C1109" s="16"/>
      <c r="D1109" s="16"/>
      <c r="E1109" s="25"/>
      <c r="F1109" s="16"/>
      <c r="G1109" s="15"/>
      <c r="H1109" s="14"/>
      <c r="I1109" s="13"/>
      <c r="J1109" s="13"/>
      <c r="K1109" s="12"/>
      <c r="L1109" s="232">
        <f t="shared" si="92"/>
        <v>0</v>
      </c>
      <c r="M1109" s="234">
        <f t="shared" si="93"/>
        <v>0</v>
      </c>
      <c r="N1109" s="11">
        <f>IF(Q1109="x",0,IF(J1109&lt;(INDEX(Lookup!$U$2:$U$10,MATCH($D$47,Lookup!$S$2:$S$10,0))),0,$L$12*K1109))</f>
        <v>0</v>
      </c>
      <c r="O1109" s="234">
        <f t="shared" si="94"/>
        <v>0</v>
      </c>
      <c r="P1109" s="10"/>
      <c r="Q1109" s="9"/>
      <c r="S1109" s="340">
        <f t="shared" si="95"/>
        <v>0</v>
      </c>
      <c r="T1109" s="340">
        <f t="shared" si="96"/>
        <v>0</v>
      </c>
    </row>
    <row r="1110" spans="2:20" ht="14.4" x14ac:dyDescent="0.3">
      <c r="B1110" s="30"/>
      <c r="C1110" s="16"/>
      <c r="D1110" s="16"/>
      <c r="E1110" s="25"/>
      <c r="F1110" s="16"/>
      <c r="G1110" s="15"/>
      <c r="H1110" s="14"/>
      <c r="I1110" s="13"/>
      <c r="J1110" s="13"/>
      <c r="K1110" s="12"/>
      <c r="L1110" s="232">
        <f t="shared" si="92"/>
        <v>0</v>
      </c>
      <c r="M1110" s="234">
        <f t="shared" si="93"/>
        <v>0</v>
      </c>
      <c r="N1110" s="11">
        <f>IF(Q1110="x",0,IF(J1110&lt;(INDEX(Lookup!$U$2:$U$10,MATCH($D$47,Lookup!$S$2:$S$10,0))),0,$L$12*K1110))</f>
        <v>0</v>
      </c>
      <c r="O1110" s="234">
        <f t="shared" si="94"/>
        <v>0</v>
      </c>
      <c r="P1110" s="10"/>
      <c r="Q1110" s="9"/>
      <c r="S1110" s="340">
        <f t="shared" si="95"/>
        <v>0</v>
      </c>
      <c r="T1110" s="340">
        <f t="shared" si="96"/>
        <v>0</v>
      </c>
    </row>
    <row r="1111" spans="2:20" ht="14.4" x14ac:dyDescent="0.3">
      <c r="B1111" s="30"/>
      <c r="C1111" s="16"/>
      <c r="D1111" s="16"/>
      <c r="E1111" s="25"/>
      <c r="F1111" s="16"/>
      <c r="G1111" s="15"/>
      <c r="H1111" s="14"/>
      <c r="I1111" s="13"/>
      <c r="J1111" s="13"/>
      <c r="K1111" s="12"/>
      <c r="L1111" s="232">
        <f t="shared" si="92"/>
        <v>0</v>
      </c>
      <c r="M1111" s="234">
        <f t="shared" si="93"/>
        <v>0</v>
      </c>
      <c r="N1111" s="11">
        <f>IF(Q1111="x",0,IF(J1111&lt;(INDEX(Lookup!$U$2:$U$10,MATCH($D$47,Lookup!$S$2:$S$10,0))),0,$L$12*K1111))</f>
        <v>0</v>
      </c>
      <c r="O1111" s="234">
        <f t="shared" si="94"/>
        <v>0</v>
      </c>
      <c r="P1111" s="10"/>
      <c r="Q1111" s="9"/>
      <c r="S1111" s="340">
        <f t="shared" si="95"/>
        <v>0</v>
      </c>
      <c r="T1111" s="340">
        <f t="shared" si="96"/>
        <v>0</v>
      </c>
    </row>
    <row r="1112" spans="2:20" ht="14.4" x14ac:dyDescent="0.3">
      <c r="B1112" s="30"/>
      <c r="C1112" s="16"/>
      <c r="D1112" s="16"/>
      <c r="E1112" s="25"/>
      <c r="F1112" s="16"/>
      <c r="G1112" s="15"/>
      <c r="H1112" s="14"/>
      <c r="I1112" s="13"/>
      <c r="J1112" s="13"/>
      <c r="K1112" s="12"/>
      <c r="L1112" s="232">
        <f t="shared" si="92"/>
        <v>0</v>
      </c>
      <c r="M1112" s="234">
        <f t="shared" si="93"/>
        <v>0</v>
      </c>
      <c r="N1112" s="11">
        <f>IF(Q1112="x",0,IF(J1112&lt;(INDEX(Lookup!$U$2:$U$10,MATCH($D$47,Lookup!$S$2:$S$10,0))),0,$L$12*K1112))</f>
        <v>0</v>
      </c>
      <c r="O1112" s="234">
        <f t="shared" si="94"/>
        <v>0</v>
      </c>
      <c r="P1112" s="10"/>
      <c r="Q1112" s="9"/>
      <c r="S1112" s="340">
        <f t="shared" si="95"/>
        <v>0</v>
      </c>
      <c r="T1112" s="340">
        <f t="shared" si="96"/>
        <v>0</v>
      </c>
    </row>
    <row r="1113" spans="2:20" ht="14.4" x14ac:dyDescent="0.3">
      <c r="B1113" s="30"/>
      <c r="C1113" s="16"/>
      <c r="D1113" s="16"/>
      <c r="E1113" s="25"/>
      <c r="F1113" s="16"/>
      <c r="G1113" s="15"/>
      <c r="H1113" s="14"/>
      <c r="I1113" s="13"/>
      <c r="J1113" s="13"/>
      <c r="K1113" s="12"/>
      <c r="L1113" s="232">
        <f t="shared" si="92"/>
        <v>0</v>
      </c>
      <c r="M1113" s="234">
        <f t="shared" si="93"/>
        <v>0</v>
      </c>
      <c r="N1113" s="11">
        <f>IF(Q1113="x",0,IF(J1113&lt;(INDEX(Lookup!$U$2:$U$10,MATCH($D$47,Lookup!$S$2:$S$10,0))),0,$L$12*K1113))</f>
        <v>0</v>
      </c>
      <c r="O1113" s="234">
        <f t="shared" si="94"/>
        <v>0</v>
      </c>
      <c r="P1113" s="10"/>
      <c r="Q1113" s="9"/>
      <c r="S1113" s="340">
        <f t="shared" si="95"/>
        <v>0</v>
      </c>
      <c r="T1113" s="340">
        <f t="shared" si="96"/>
        <v>0</v>
      </c>
    </row>
    <row r="1114" spans="2:20" ht="14.4" x14ac:dyDescent="0.3">
      <c r="B1114" s="30"/>
      <c r="C1114" s="16"/>
      <c r="D1114" s="16"/>
      <c r="E1114" s="25"/>
      <c r="F1114" s="16"/>
      <c r="G1114" s="15"/>
      <c r="H1114" s="14"/>
      <c r="I1114" s="13"/>
      <c r="J1114" s="13"/>
      <c r="K1114" s="12"/>
      <c r="L1114" s="232">
        <f t="shared" si="92"/>
        <v>0</v>
      </c>
      <c r="M1114" s="234">
        <f t="shared" si="93"/>
        <v>0</v>
      </c>
      <c r="N1114" s="11">
        <f>IF(Q1114="x",0,IF(J1114&lt;(INDEX(Lookup!$U$2:$U$10,MATCH($D$47,Lookup!$S$2:$S$10,0))),0,$L$12*K1114))</f>
        <v>0</v>
      </c>
      <c r="O1114" s="234">
        <f t="shared" si="94"/>
        <v>0</v>
      </c>
      <c r="P1114" s="10"/>
      <c r="Q1114" s="9"/>
      <c r="S1114" s="340">
        <f t="shared" si="95"/>
        <v>0</v>
      </c>
      <c r="T1114" s="340">
        <f t="shared" si="96"/>
        <v>0</v>
      </c>
    </row>
    <row r="1115" spans="2:20" ht="14.4" x14ac:dyDescent="0.3">
      <c r="B1115" s="30"/>
      <c r="C1115" s="16"/>
      <c r="D1115" s="16"/>
      <c r="E1115" s="25"/>
      <c r="F1115" s="16"/>
      <c r="G1115" s="15"/>
      <c r="H1115" s="14"/>
      <c r="I1115" s="13"/>
      <c r="J1115" s="13"/>
      <c r="K1115" s="12"/>
      <c r="L1115" s="232">
        <f t="shared" si="92"/>
        <v>0</v>
      </c>
      <c r="M1115" s="234">
        <f t="shared" si="93"/>
        <v>0</v>
      </c>
      <c r="N1115" s="11">
        <f>IF(Q1115="x",0,IF(J1115&lt;(INDEX(Lookup!$U$2:$U$10,MATCH($D$47,Lookup!$S$2:$S$10,0))),0,$L$12*K1115))</f>
        <v>0</v>
      </c>
      <c r="O1115" s="234">
        <f t="shared" si="94"/>
        <v>0</v>
      </c>
      <c r="P1115" s="10"/>
      <c r="Q1115" s="9"/>
      <c r="S1115" s="340">
        <f t="shared" si="95"/>
        <v>0</v>
      </c>
      <c r="T1115" s="340">
        <f t="shared" si="96"/>
        <v>0</v>
      </c>
    </row>
    <row r="1116" spans="2:20" ht="14.4" x14ac:dyDescent="0.3">
      <c r="B1116" s="30"/>
      <c r="C1116" s="16"/>
      <c r="D1116" s="16"/>
      <c r="E1116" s="25"/>
      <c r="F1116" s="16"/>
      <c r="G1116" s="15"/>
      <c r="H1116" s="14"/>
      <c r="I1116" s="13"/>
      <c r="J1116" s="13"/>
      <c r="K1116" s="12"/>
      <c r="L1116" s="232">
        <f t="shared" si="92"/>
        <v>0</v>
      </c>
      <c r="M1116" s="234">
        <f t="shared" si="93"/>
        <v>0</v>
      </c>
      <c r="N1116" s="11">
        <f>IF(Q1116="x",0,IF(J1116&lt;(INDEX(Lookup!$U$2:$U$10,MATCH($D$47,Lookup!$S$2:$S$10,0))),0,$L$12*K1116))</f>
        <v>0</v>
      </c>
      <c r="O1116" s="234">
        <f t="shared" si="94"/>
        <v>0</v>
      </c>
      <c r="P1116" s="10"/>
      <c r="Q1116" s="9"/>
      <c r="S1116" s="340">
        <f t="shared" si="95"/>
        <v>0</v>
      </c>
      <c r="T1116" s="340">
        <f t="shared" si="96"/>
        <v>0</v>
      </c>
    </row>
    <row r="1117" spans="2:20" ht="14.4" x14ac:dyDescent="0.3">
      <c r="B1117" s="30"/>
      <c r="C1117" s="16"/>
      <c r="D1117" s="16"/>
      <c r="E1117" s="25"/>
      <c r="F1117" s="16"/>
      <c r="G1117" s="15"/>
      <c r="H1117" s="14"/>
      <c r="I1117" s="13"/>
      <c r="J1117" s="13"/>
      <c r="K1117" s="12"/>
      <c r="L1117" s="232">
        <f t="shared" si="92"/>
        <v>0</v>
      </c>
      <c r="M1117" s="234">
        <f t="shared" si="93"/>
        <v>0</v>
      </c>
      <c r="N1117" s="11">
        <f>IF(Q1117="x",0,IF(J1117&lt;(INDEX(Lookup!$U$2:$U$10,MATCH($D$47,Lookup!$S$2:$S$10,0))),0,$L$12*K1117))</f>
        <v>0</v>
      </c>
      <c r="O1117" s="234">
        <f t="shared" si="94"/>
        <v>0</v>
      </c>
      <c r="P1117" s="10"/>
      <c r="Q1117" s="9"/>
      <c r="S1117" s="340">
        <f t="shared" si="95"/>
        <v>0</v>
      </c>
      <c r="T1117" s="340">
        <f t="shared" si="96"/>
        <v>0</v>
      </c>
    </row>
    <row r="1118" spans="2:20" ht="14.4" x14ac:dyDescent="0.3">
      <c r="B1118" s="30"/>
      <c r="C1118" s="16"/>
      <c r="D1118" s="16"/>
      <c r="E1118" s="25"/>
      <c r="F1118" s="16"/>
      <c r="G1118" s="15"/>
      <c r="H1118" s="14"/>
      <c r="I1118" s="13"/>
      <c r="J1118" s="13"/>
      <c r="K1118" s="12"/>
      <c r="L1118" s="232">
        <f t="shared" si="92"/>
        <v>0</v>
      </c>
      <c r="M1118" s="234">
        <f t="shared" si="93"/>
        <v>0</v>
      </c>
      <c r="N1118" s="11">
        <f>IF(Q1118="x",0,IF(J1118&lt;(INDEX(Lookup!$U$2:$U$10,MATCH($D$47,Lookup!$S$2:$S$10,0))),0,$L$12*K1118))</f>
        <v>0</v>
      </c>
      <c r="O1118" s="234">
        <f t="shared" si="94"/>
        <v>0</v>
      </c>
      <c r="P1118" s="10"/>
      <c r="Q1118" s="9"/>
      <c r="S1118" s="340">
        <f t="shared" si="95"/>
        <v>0</v>
      </c>
      <c r="T1118" s="340">
        <f t="shared" si="96"/>
        <v>0</v>
      </c>
    </row>
    <row r="1119" spans="2:20" ht="14.4" x14ac:dyDescent="0.3">
      <c r="B1119" s="30"/>
      <c r="C1119" s="16"/>
      <c r="D1119" s="16"/>
      <c r="E1119" s="25"/>
      <c r="F1119" s="16"/>
      <c r="G1119" s="15"/>
      <c r="H1119" s="14"/>
      <c r="I1119" s="13"/>
      <c r="J1119" s="13"/>
      <c r="K1119" s="12"/>
      <c r="L1119" s="232">
        <f t="shared" si="92"/>
        <v>0</v>
      </c>
      <c r="M1119" s="234">
        <f t="shared" si="93"/>
        <v>0</v>
      </c>
      <c r="N1119" s="11">
        <f>IF(Q1119="x",0,IF(J1119&lt;(INDEX(Lookup!$U$2:$U$10,MATCH($D$47,Lookup!$S$2:$S$10,0))),0,$L$12*K1119))</f>
        <v>0</v>
      </c>
      <c r="O1119" s="234">
        <f t="shared" si="94"/>
        <v>0</v>
      </c>
      <c r="P1119" s="10"/>
      <c r="Q1119" s="9"/>
      <c r="S1119" s="340">
        <f t="shared" si="95"/>
        <v>0</v>
      </c>
      <c r="T1119" s="340">
        <f t="shared" si="96"/>
        <v>0</v>
      </c>
    </row>
    <row r="1120" spans="2:20" ht="14.4" x14ac:dyDescent="0.3">
      <c r="B1120" s="30"/>
      <c r="C1120" s="16"/>
      <c r="D1120" s="16"/>
      <c r="E1120" s="25"/>
      <c r="F1120" s="16"/>
      <c r="G1120" s="15"/>
      <c r="H1120" s="14"/>
      <c r="I1120" s="13"/>
      <c r="J1120" s="13"/>
      <c r="K1120" s="12"/>
      <c r="L1120" s="232">
        <f t="shared" si="92"/>
        <v>0</v>
      </c>
      <c r="M1120" s="234">
        <f t="shared" si="93"/>
        <v>0</v>
      </c>
      <c r="N1120" s="11">
        <f>IF(Q1120="x",0,IF(J1120&lt;(INDEX(Lookup!$U$2:$U$10,MATCH($D$47,Lookup!$S$2:$S$10,0))),0,$L$12*K1120))</f>
        <v>0</v>
      </c>
      <c r="O1120" s="234">
        <f t="shared" si="94"/>
        <v>0</v>
      </c>
      <c r="P1120" s="10"/>
      <c r="Q1120" s="9"/>
      <c r="S1120" s="340">
        <f t="shared" si="95"/>
        <v>0</v>
      </c>
      <c r="T1120" s="340">
        <f t="shared" si="96"/>
        <v>0</v>
      </c>
    </row>
    <row r="1121" spans="2:20" ht="14.4" x14ac:dyDescent="0.3">
      <c r="B1121" s="30"/>
      <c r="C1121" s="16"/>
      <c r="D1121" s="16"/>
      <c r="E1121" s="25"/>
      <c r="F1121" s="16"/>
      <c r="G1121" s="15"/>
      <c r="H1121" s="14"/>
      <c r="I1121" s="13"/>
      <c r="J1121" s="13"/>
      <c r="K1121" s="12"/>
      <c r="L1121" s="232">
        <f t="shared" si="92"/>
        <v>0</v>
      </c>
      <c r="M1121" s="234">
        <f t="shared" si="93"/>
        <v>0</v>
      </c>
      <c r="N1121" s="11">
        <f>IF(Q1121="x",0,IF(J1121&lt;(INDEX(Lookup!$U$2:$U$10,MATCH($D$47,Lookup!$S$2:$S$10,0))),0,$L$12*K1121))</f>
        <v>0</v>
      </c>
      <c r="O1121" s="234">
        <f t="shared" si="94"/>
        <v>0</v>
      </c>
      <c r="P1121" s="10"/>
      <c r="Q1121" s="9"/>
      <c r="S1121" s="340">
        <f t="shared" si="95"/>
        <v>0</v>
      </c>
      <c r="T1121" s="340">
        <f t="shared" si="96"/>
        <v>0</v>
      </c>
    </row>
    <row r="1122" spans="2:20" ht="14.4" x14ac:dyDescent="0.3">
      <c r="B1122" s="30"/>
      <c r="C1122" s="16"/>
      <c r="D1122" s="16"/>
      <c r="E1122" s="25"/>
      <c r="F1122" s="16"/>
      <c r="G1122" s="15"/>
      <c r="H1122" s="14"/>
      <c r="I1122" s="13"/>
      <c r="J1122" s="13"/>
      <c r="K1122" s="12"/>
      <c r="L1122" s="232">
        <f t="shared" si="92"/>
        <v>0</v>
      </c>
      <c r="M1122" s="234">
        <f t="shared" si="93"/>
        <v>0</v>
      </c>
      <c r="N1122" s="11">
        <f>IF(Q1122="x",0,IF(J1122&lt;(INDEX(Lookup!$U$2:$U$10,MATCH($D$47,Lookup!$S$2:$S$10,0))),0,$L$12*K1122))</f>
        <v>0</v>
      </c>
      <c r="O1122" s="234">
        <f t="shared" si="94"/>
        <v>0</v>
      </c>
      <c r="P1122" s="10"/>
      <c r="Q1122" s="9"/>
      <c r="S1122" s="340">
        <f t="shared" si="95"/>
        <v>0</v>
      </c>
      <c r="T1122" s="340">
        <f t="shared" si="96"/>
        <v>0</v>
      </c>
    </row>
    <row r="1123" spans="2:20" ht="14.4" x14ac:dyDescent="0.3">
      <c r="B1123" s="30"/>
      <c r="C1123" s="16"/>
      <c r="D1123" s="16"/>
      <c r="E1123" s="25"/>
      <c r="F1123" s="16"/>
      <c r="G1123" s="15"/>
      <c r="H1123" s="14"/>
      <c r="I1123" s="13"/>
      <c r="J1123" s="13"/>
      <c r="K1123" s="12"/>
      <c r="L1123" s="232">
        <f t="shared" si="92"/>
        <v>0</v>
      </c>
      <c r="M1123" s="234">
        <f t="shared" si="93"/>
        <v>0</v>
      </c>
      <c r="N1123" s="11">
        <f>IF(Q1123="x",0,IF(J1123&lt;(INDEX(Lookup!$U$2:$U$10,MATCH($D$47,Lookup!$S$2:$S$10,0))),0,$L$12*K1123))</f>
        <v>0</v>
      </c>
      <c r="O1123" s="234">
        <f t="shared" si="94"/>
        <v>0</v>
      </c>
      <c r="P1123" s="10"/>
      <c r="Q1123" s="9"/>
      <c r="S1123" s="340">
        <f t="shared" si="95"/>
        <v>0</v>
      </c>
      <c r="T1123" s="340">
        <f t="shared" si="96"/>
        <v>0</v>
      </c>
    </row>
    <row r="1124" spans="2:20" ht="14.4" x14ac:dyDescent="0.3">
      <c r="B1124" s="30"/>
      <c r="C1124" s="16"/>
      <c r="D1124" s="16"/>
      <c r="E1124" s="25"/>
      <c r="F1124" s="16"/>
      <c r="G1124" s="15"/>
      <c r="H1124" s="14"/>
      <c r="I1124" s="13"/>
      <c r="J1124" s="13"/>
      <c r="K1124" s="12"/>
      <c r="L1124" s="232">
        <f t="shared" si="92"/>
        <v>0</v>
      </c>
      <c r="M1124" s="234">
        <f t="shared" si="93"/>
        <v>0</v>
      </c>
      <c r="N1124" s="11">
        <f>IF(Q1124="x",0,IF(J1124&lt;(INDEX(Lookup!$U$2:$U$10,MATCH($D$47,Lookup!$S$2:$S$10,0))),0,$L$12*K1124))</f>
        <v>0</v>
      </c>
      <c r="O1124" s="234">
        <f t="shared" si="94"/>
        <v>0</v>
      </c>
      <c r="P1124" s="10"/>
      <c r="Q1124" s="9"/>
      <c r="S1124" s="340">
        <f t="shared" si="95"/>
        <v>0</v>
      </c>
      <c r="T1124" s="340">
        <f t="shared" si="96"/>
        <v>0</v>
      </c>
    </row>
    <row r="1125" spans="2:20" ht="14.4" x14ac:dyDescent="0.3">
      <c r="B1125" s="30"/>
      <c r="C1125" s="16"/>
      <c r="D1125" s="16"/>
      <c r="E1125" s="25"/>
      <c r="F1125" s="16"/>
      <c r="G1125" s="15"/>
      <c r="H1125" s="14"/>
      <c r="I1125" s="13"/>
      <c r="J1125" s="13"/>
      <c r="K1125" s="12"/>
      <c r="L1125" s="232">
        <f t="shared" si="92"/>
        <v>0</v>
      </c>
      <c r="M1125" s="234">
        <f t="shared" si="93"/>
        <v>0</v>
      </c>
      <c r="N1125" s="11">
        <f>IF(Q1125="x",0,IF(J1125&lt;(INDEX(Lookup!$U$2:$U$10,MATCH($D$47,Lookup!$S$2:$S$10,0))),0,$L$12*K1125))</f>
        <v>0</v>
      </c>
      <c r="O1125" s="234">
        <f t="shared" si="94"/>
        <v>0</v>
      </c>
      <c r="P1125" s="10"/>
      <c r="Q1125" s="9"/>
      <c r="S1125" s="340">
        <f t="shared" si="95"/>
        <v>0</v>
      </c>
      <c r="T1125" s="340">
        <f t="shared" si="96"/>
        <v>0</v>
      </c>
    </row>
    <row r="1126" spans="2:20" ht="14.4" x14ac:dyDescent="0.3">
      <c r="B1126" s="30"/>
      <c r="C1126" s="16"/>
      <c r="D1126" s="16"/>
      <c r="E1126" s="25"/>
      <c r="F1126" s="16"/>
      <c r="G1126" s="15"/>
      <c r="H1126" s="14"/>
      <c r="I1126" s="13"/>
      <c r="J1126" s="13"/>
      <c r="K1126" s="12"/>
      <c r="L1126" s="232">
        <f t="shared" si="92"/>
        <v>0</v>
      </c>
      <c r="M1126" s="234">
        <f t="shared" si="93"/>
        <v>0</v>
      </c>
      <c r="N1126" s="11">
        <f>IF(Q1126="x",0,IF(J1126&lt;(INDEX(Lookup!$U$2:$U$10,MATCH($D$47,Lookup!$S$2:$S$10,0))),0,$L$12*K1126))</f>
        <v>0</v>
      </c>
      <c r="O1126" s="234">
        <f t="shared" si="94"/>
        <v>0</v>
      </c>
      <c r="P1126" s="10"/>
      <c r="Q1126" s="9"/>
      <c r="S1126" s="340">
        <f t="shared" si="95"/>
        <v>0</v>
      </c>
      <c r="T1126" s="340">
        <f t="shared" si="96"/>
        <v>0</v>
      </c>
    </row>
    <row r="1127" spans="2:20" ht="14.4" x14ac:dyDescent="0.3">
      <c r="B1127" s="30"/>
      <c r="C1127" s="16"/>
      <c r="D1127" s="16"/>
      <c r="E1127" s="25"/>
      <c r="F1127" s="16"/>
      <c r="G1127" s="15"/>
      <c r="H1127" s="14"/>
      <c r="I1127" s="13"/>
      <c r="J1127" s="13"/>
      <c r="K1127" s="12"/>
      <c r="L1127" s="232">
        <f t="shared" si="92"/>
        <v>0</v>
      </c>
      <c r="M1127" s="234">
        <f t="shared" si="93"/>
        <v>0</v>
      </c>
      <c r="N1127" s="11">
        <f>IF(Q1127="x",0,IF(J1127&lt;(INDEX(Lookup!$U$2:$U$10,MATCH($D$47,Lookup!$S$2:$S$10,0))),0,$L$12*K1127))</f>
        <v>0</v>
      </c>
      <c r="O1127" s="234">
        <f t="shared" si="94"/>
        <v>0</v>
      </c>
      <c r="P1127" s="10"/>
      <c r="Q1127" s="9"/>
      <c r="S1127" s="340">
        <f t="shared" si="95"/>
        <v>0</v>
      </c>
      <c r="T1127" s="340">
        <f t="shared" si="96"/>
        <v>0</v>
      </c>
    </row>
    <row r="1128" spans="2:20" ht="14.4" x14ac:dyDescent="0.3">
      <c r="B1128" s="30"/>
      <c r="C1128" s="16"/>
      <c r="D1128" s="16"/>
      <c r="E1128" s="25"/>
      <c r="F1128" s="16"/>
      <c r="G1128" s="15"/>
      <c r="H1128" s="14"/>
      <c r="I1128" s="13"/>
      <c r="J1128" s="13"/>
      <c r="K1128" s="12"/>
      <c r="L1128" s="232">
        <f t="shared" si="92"/>
        <v>0</v>
      </c>
      <c r="M1128" s="234">
        <f t="shared" si="93"/>
        <v>0</v>
      </c>
      <c r="N1128" s="11">
        <f>IF(Q1128="x",0,IF(J1128&lt;(INDEX(Lookup!$U$2:$U$10,MATCH($D$47,Lookup!$S$2:$S$10,0))),0,$L$12*K1128))</f>
        <v>0</v>
      </c>
      <c r="O1128" s="234">
        <f t="shared" si="94"/>
        <v>0</v>
      </c>
      <c r="P1128" s="10"/>
      <c r="Q1128" s="9"/>
      <c r="S1128" s="340">
        <f t="shared" si="95"/>
        <v>0</v>
      </c>
      <c r="T1128" s="340">
        <f t="shared" si="96"/>
        <v>0</v>
      </c>
    </row>
    <row r="1129" spans="2:20" ht="14.4" x14ac:dyDescent="0.3">
      <c r="B1129" s="30"/>
      <c r="C1129" s="16"/>
      <c r="D1129" s="16"/>
      <c r="E1129" s="25"/>
      <c r="F1129" s="16"/>
      <c r="G1129" s="15"/>
      <c r="H1129" s="14"/>
      <c r="I1129" s="13"/>
      <c r="J1129" s="13"/>
      <c r="K1129" s="12"/>
      <c r="L1129" s="232">
        <f t="shared" si="92"/>
        <v>0</v>
      </c>
      <c r="M1129" s="234">
        <f t="shared" si="93"/>
        <v>0</v>
      </c>
      <c r="N1129" s="11">
        <f>IF(Q1129="x",0,IF(J1129&lt;(INDEX(Lookup!$U$2:$U$10,MATCH($D$47,Lookup!$S$2:$S$10,0))),0,$L$12*K1129))</f>
        <v>0</v>
      </c>
      <c r="O1129" s="234">
        <f t="shared" si="94"/>
        <v>0</v>
      </c>
      <c r="P1129" s="10"/>
      <c r="Q1129" s="9"/>
      <c r="S1129" s="340">
        <f t="shared" si="95"/>
        <v>0</v>
      </c>
      <c r="T1129" s="340">
        <f t="shared" si="96"/>
        <v>0</v>
      </c>
    </row>
    <row r="1130" spans="2:20" ht="14.4" x14ac:dyDescent="0.3">
      <c r="B1130" s="30"/>
      <c r="C1130" s="16"/>
      <c r="D1130" s="16"/>
      <c r="E1130" s="25"/>
      <c r="F1130" s="16"/>
      <c r="G1130" s="15"/>
      <c r="H1130" s="14"/>
      <c r="I1130" s="13"/>
      <c r="J1130" s="13"/>
      <c r="K1130" s="12"/>
      <c r="L1130" s="232">
        <f t="shared" si="92"/>
        <v>0</v>
      </c>
      <c r="M1130" s="234">
        <f t="shared" si="93"/>
        <v>0</v>
      </c>
      <c r="N1130" s="11">
        <f>IF(Q1130="x",0,IF(J1130&lt;(INDEX(Lookup!$U$2:$U$10,MATCH($D$47,Lookup!$S$2:$S$10,0))),0,$L$12*K1130))</f>
        <v>0</v>
      </c>
      <c r="O1130" s="234">
        <f t="shared" si="94"/>
        <v>0</v>
      </c>
      <c r="P1130" s="10"/>
      <c r="Q1130" s="9"/>
      <c r="S1130" s="340">
        <f t="shared" si="95"/>
        <v>0</v>
      </c>
      <c r="T1130" s="340">
        <f t="shared" si="96"/>
        <v>0</v>
      </c>
    </row>
    <row r="1131" spans="2:20" ht="14.4" x14ac:dyDescent="0.3">
      <c r="B1131" s="30"/>
      <c r="C1131" s="16"/>
      <c r="D1131" s="16"/>
      <c r="E1131" s="25"/>
      <c r="F1131" s="16"/>
      <c r="G1131" s="15"/>
      <c r="H1131" s="14"/>
      <c r="I1131" s="13"/>
      <c r="J1131" s="13"/>
      <c r="K1131" s="12"/>
      <c r="L1131" s="232">
        <f t="shared" si="92"/>
        <v>0</v>
      </c>
      <c r="M1131" s="234">
        <f t="shared" si="93"/>
        <v>0</v>
      </c>
      <c r="N1131" s="11">
        <f>IF(Q1131="x",0,IF(J1131&lt;(INDEX(Lookup!$U$2:$U$10,MATCH($D$47,Lookup!$S$2:$S$10,0))),0,$L$12*K1131))</f>
        <v>0</v>
      </c>
      <c r="O1131" s="234">
        <f t="shared" si="94"/>
        <v>0</v>
      </c>
      <c r="P1131" s="10"/>
      <c r="Q1131" s="9"/>
      <c r="S1131" s="340">
        <f t="shared" si="95"/>
        <v>0</v>
      </c>
      <c r="T1131" s="340">
        <f t="shared" si="96"/>
        <v>0</v>
      </c>
    </row>
    <row r="1132" spans="2:20" ht="14.4" x14ac:dyDescent="0.3">
      <c r="B1132" s="30"/>
      <c r="C1132" s="16"/>
      <c r="D1132" s="16"/>
      <c r="E1132" s="25"/>
      <c r="F1132" s="16"/>
      <c r="G1132" s="15"/>
      <c r="H1132" s="14"/>
      <c r="I1132" s="13"/>
      <c r="J1132" s="13"/>
      <c r="K1132" s="12"/>
      <c r="L1132" s="232">
        <f t="shared" si="92"/>
        <v>0</v>
      </c>
      <c r="M1132" s="234">
        <f t="shared" si="93"/>
        <v>0</v>
      </c>
      <c r="N1132" s="11">
        <f>IF(Q1132="x",0,IF(J1132&lt;(INDEX(Lookup!$U$2:$U$10,MATCH($D$47,Lookup!$S$2:$S$10,0))),0,$L$12*K1132))</f>
        <v>0</v>
      </c>
      <c r="O1132" s="234">
        <f t="shared" si="94"/>
        <v>0</v>
      </c>
      <c r="P1132" s="10"/>
      <c r="Q1132" s="9"/>
      <c r="S1132" s="340">
        <f t="shared" si="95"/>
        <v>0</v>
      </c>
      <c r="T1132" s="340">
        <f t="shared" si="96"/>
        <v>0</v>
      </c>
    </row>
    <row r="1133" spans="2:20" ht="14.4" x14ac:dyDescent="0.3">
      <c r="B1133" s="30"/>
      <c r="C1133" s="16"/>
      <c r="D1133" s="16"/>
      <c r="E1133" s="25"/>
      <c r="F1133" s="16"/>
      <c r="G1133" s="15"/>
      <c r="H1133" s="14"/>
      <c r="I1133" s="13"/>
      <c r="J1133" s="13"/>
      <c r="K1133" s="12"/>
      <c r="L1133" s="232">
        <f t="shared" si="92"/>
        <v>0</v>
      </c>
      <c r="M1133" s="234">
        <f t="shared" si="93"/>
        <v>0</v>
      </c>
      <c r="N1133" s="11">
        <f>IF(Q1133="x",0,IF(J1133&lt;(INDEX(Lookup!$U$2:$U$10,MATCH($D$47,Lookup!$S$2:$S$10,0))),0,$L$12*K1133))</f>
        <v>0</v>
      </c>
      <c r="O1133" s="234">
        <f t="shared" si="94"/>
        <v>0</v>
      </c>
      <c r="P1133" s="10"/>
      <c r="Q1133" s="9"/>
      <c r="S1133" s="340">
        <f t="shared" si="95"/>
        <v>0</v>
      </c>
      <c r="T1133" s="340">
        <f t="shared" si="96"/>
        <v>0</v>
      </c>
    </row>
    <row r="1134" spans="2:20" ht="14.4" x14ac:dyDescent="0.3">
      <c r="B1134" s="30"/>
      <c r="C1134" s="16"/>
      <c r="D1134" s="16"/>
      <c r="E1134" s="25"/>
      <c r="F1134" s="16"/>
      <c r="G1134" s="15"/>
      <c r="H1134" s="14"/>
      <c r="I1134" s="13"/>
      <c r="J1134" s="13"/>
      <c r="K1134" s="12"/>
      <c r="L1134" s="232">
        <f t="shared" si="92"/>
        <v>0</v>
      </c>
      <c r="M1134" s="234">
        <f t="shared" si="93"/>
        <v>0</v>
      </c>
      <c r="N1134" s="11">
        <f>IF(Q1134="x",0,IF(J1134&lt;(INDEX(Lookup!$U$2:$U$10,MATCH($D$47,Lookup!$S$2:$S$10,0))),0,$L$12*K1134))</f>
        <v>0</v>
      </c>
      <c r="O1134" s="234">
        <f t="shared" si="94"/>
        <v>0</v>
      </c>
      <c r="P1134" s="10"/>
      <c r="Q1134" s="9"/>
      <c r="S1134" s="340">
        <f t="shared" si="95"/>
        <v>0</v>
      </c>
      <c r="T1134" s="340">
        <f t="shared" si="96"/>
        <v>0</v>
      </c>
    </row>
    <row r="1135" spans="2:20" ht="14.4" x14ac:dyDescent="0.3">
      <c r="B1135" s="30"/>
      <c r="C1135" s="16"/>
      <c r="D1135" s="16"/>
      <c r="E1135" s="25"/>
      <c r="F1135" s="16"/>
      <c r="G1135" s="15"/>
      <c r="H1135" s="14"/>
      <c r="I1135" s="13"/>
      <c r="J1135" s="13"/>
      <c r="K1135" s="12"/>
      <c r="L1135" s="232">
        <f t="shared" si="92"/>
        <v>0</v>
      </c>
      <c r="M1135" s="234">
        <f t="shared" si="93"/>
        <v>0</v>
      </c>
      <c r="N1135" s="11">
        <f>IF(Q1135="x",0,IF(J1135&lt;(INDEX(Lookup!$U$2:$U$10,MATCH($D$47,Lookup!$S$2:$S$10,0))),0,$L$12*K1135))</f>
        <v>0</v>
      </c>
      <c r="O1135" s="234">
        <f t="shared" si="94"/>
        <v>0</v>
      </c>
      <c r="P1135" s="10"/>
      <c r="Q1135" s="9"/>
      <c r="S1135" s="340">
        <f t="shared" si="95"/>
        <v>0</v>
      </c>
      <c r="T1135" s="340">
        <f t="shared" si="96"/>
        <v>0</v>
      </c>
    </row>
    <row r="1136" spans="2:20" ht="14.4" x14ac:dyDescent="0.3">
      <c r="B1136" s="30"/>
      <c r="C1136" s="16"/>
      <c r="D1136" s="16"/>
      <c r="E1136" s="25"/>
      <c r="F1136" s="16"/>
      <c r="G1136" s="15"/>
      <c r="H1136" s="14"/>
      <c r="I1136" s="13"/>
      <c r="J1136" s="13"/>
      <c r="K1136" s="12"/>
      <c r="L1136" s="232">
        <f t="shared" si="92"/>
        <v>0</v>
      </c>
      <c r="M1136" s="234">
        <f t="shared" si="93"/>
        <v>0</v>
      </c>
      <c r="N1136" s="11">
        <f>IF(Q1136="x",0,IF(J1136&lt;(INDEX(Lookup!$U$2:$U$10,MATCH($D$47,Lookup!$S$2:$S$10,0))),0,$L$12*K1136))</f>
        <v>0</v>
      </c>
      <c r="O1136" s="234">
        <f t="shared" si="94"/>
        <v>0</v>
      </c>
      <c r="P1136" s="10"/>
      <c r="Q1136" s="9"/>
      <c r="S1136" s="340">
        <f t="shared" si="95"/>
        <v>0</v>
      </c>
      <c r="T1136" s="340">
        <f t="shared" si="96"/>
        <v>0</v>
      </c>
    </row>
    <row r="1137" spans="2:20" ht="14.4" x14ac:dyDescent="0.3">
      <c r="B1137" s="30"/>
      <c r="C1137" s="16"/>
      <c r="D1137" s="16"/>
      <c r="E1137" s="25"/>
      <c r="F1137" s="16"/>
      <c r="G1137" s="15"/>
      <c r="H1137" s="14"/>
      <c r="I1137" s="13"/>
      <c r="J1137" s="13"/>
      <c r="K1137" s="12"/>
      <c r="L1137" s="232">
        <f t="shared" si="92"/>
        <v>0</v>
      </c>
      <c r="M1137" s="234">
        <f t="shared" si="93"/>
        <v>0</v>
      </c>
      <c r="N1137" s="11">
        <f>IF(Q1137="x",0,IF(J1137&lt;(INDEX(Lookup!$U$2:$U$10,MATCH($D$47,Lookup!$S$2:$S$10,0))),0,$L$12*K1137))</f>
        <v>0</v>
      </c>
      <c r="O1137" s="234">
        <f t="shared" si="94"/>
        <v>0</v>
      </c>
      <c r="P1137" s="10"/>
      <c r="Q1137" s="9"/>
      <c r="S1137" s="340">
        <f t="shared" si="95"/>
        <v>0</v>
      </c>
      <c r="T1137" s="340">
        <f t="shared" si="96"/>
        <v>0</v>
      </c>
    </row>
    <row r="1138" spans="2:20" ht="14.4" x14ac:dyDescent="0.3">
      <c r="B1138" s="30"/>
      <c r="C1138" s="16"/>
      <c r="D1138" s="16"/>
      <c r="E1138" s="25"/>
      <c r="F1138" s="16"/>
      <c r="G1138" s="15"/>
      <c r="H1138" s="14"/>
      <c r="I1138" s="13"/>
      <c r="J1138" s="13"/>
      <c r="K1138" s="12"/>
      <c r="L1138" s="232">
        <f t="shared" ref="L1138:L1201" si="97">IF(ROUNDDOWN(DATEDIF(I1138,J1138,"d")/7,0)&gt;$L$12,$L$12*K1138,K1138*ROUNDDOWN(DATEDIF(I1138,J1138,"d")/7,0))</f>
        <v>0</v>
      </c>
      <c r="M1138" s="234">
        <f t="shared" ref="M1138:M1201" si="98">L1138*$L$6</f>
        <v>0</v>
      </c>
      <c r="N1138" s="11">
        <f>IF(Q1138="x",0,IF(J1138&lt;(INDEX(Lookup!$U$2:$U$10,MATCH($D$47,Lookup!$S$2:$S$10,0))),0,$L$12*K1138))</f>
        <v>0</v>
      </c>
      <c r="O1138" s="234">
        <f t="shared" ref="O1138:O1201" si="99">N1138*$L$6</f>
        <v>0</v>
      </c>
      <c r="P1138" s="10"/>
      <c r="Q1138" s="9"/>
      <c r="S1138" s="340">
        <f t="shared" si="95"/>
        <v>0</v>
      </c>
      <c r="T1138" s="340">
        <f t="shared" si="96"/>
        <v>0</v>
      </c>
    </row>
    <row r="1139" spans="2:20" ht="14.4" x14ac:dyDescent="0.3">
      <c r="B1139" s="30"/>
      <c r="C1139" s="16"/>
      <c r="D1139" s="16"/>
      <c r="E1139" s="25"/>
      <c r="F1139" s="16"/>
      <c r="G1139" s="15"/>
      <c r="H1139" s="14"/>
      <c r="I1139" s="13"/>
      <c r="J1139" s="13"/>
      <c r="K1139" s="12"/>
      <c r="L1139" s="232">
        <f t="shared" si="97"/>
        <v>0</v>
      </c>
      <c r="M1139" s="234">
        <f t="shared" si="98"/>
        <v>0</v>
      </c>
      <c r="N1139" s="11">
        <f>IF(Q1139="x",0,IF(J1139&lt;(INDEX(Lookup!$U$2:$U$10,MATCH($D$47,Lookup!$S$2:$S$10,0))),0,$L$12*K1139))</f>
        <v>0</v>
      </c>
      <c r="O1139" s="234">
        <f t="shared" si="99"/>
        <v>0</v>
      </c>
      <c r="P1139" s="10"/>
      <c r="Q1139" s="9"/>
      <c r="S1139" s="340">
        <f t="shared" ref="S1139:S1202" si="100">M1139*$I$35</f>
        <v>0</v>
      </c>
      <c r="T1139" s="340">
        <f t="shared" ref="T1139:T1202" si="101">O1139*$I$44</f>
        <v>0</v>
      </c>
    </row>
    <row r="1140" spans="2:20" ht="14.4" x14ac:dyDescent="0.3">
      <c r="B1140" s="30"/>
      <c r="C1140" s="16"/>
      <c r="D1140" s="16"/>
      <c r="E1140" s="25"/>
      <c r="F1140" s="16"/>
      <c r="G1140" s="15"/>
      <c r="H1140" s="14"/>
      <c r="I1140" s="13"/>
      <c r="J1140" s="13"/>
      <c r="K1140" s="12"/>
      <c r="L1140" s="232">
        <f t="shared" si="97"/>
        <v>0</v>
      </c>
      <c r="M1140" s="234">
        <f t="shared" si="98"/>
        <v>0</v>
      </c>
      <c r="N1140" s="11">
        <f>IF(Q1140="x",0,IF(J1140&lt;(INDEX(Lookup!$U$2:$U$10,MATCH($D$47,Lookup!$S$2:$S$10,0))),0,$L$12*K1140))</f>
        <v>0</v>
      </c>
      <c r="O1140" s="234">
        <f t="shared" si="99"/>
        <v>0</v>
      </c>
      <c r="P1140" s="10"/>
      <c r="Q1140" s="9"/>
      <c r="S1140" s="340">
        <f t="shared" si="100"/>
        <v>0</v>
      </c>
      <c r="T1140" s="340">
        <f t="shared" si="101"/>
        <v>0</v>
      </c>
    </row>
    <row r="1141" spans="2:20" ht="14.4" x14ac:dyDescent="0.3">
      <c r="B1141" s="30"/>
      <c r="C1141" s="16"/>
      <c r="D1141" s="16"/>
      <c r="E1141" s="25"/>
      <c r="F1141" s="16"/>
      <c r="G1141" s="15"/>
      <c r="H1141" s="14"/>
      <c r="I1141" s="13"/>
      <c r="J1141" s="13"/>
      <c r="K1141" s="12"/>
      <c r="L1141" s="232">
        <f t="shared" si="97"/>
        <v>0</v>
      </c>
      <c r="M1141" s="234">
        <f t="shared" si="98"/>
        <v>0</v>
      </c>
      <c r="N1141" s="11">
        <f>IF(Q1141="x",0,IF(J1141&lt;(INDEX(Lookup!$U$2:$U$10,MATCH($D$47,Lookup!$S$2:$S$10,0))),0,$L$12*K1141))</f>
        <v>0</v>
      </c>
      <c r="O1141" s="234">
        <f t="shared" si="99"/>
        <v>0</v>
      </c>
      <c r="P1141" s="10"/>
      <c r="Q1141" s="9"/>
      <c r="S1141" s="340">
        <f t="shared" si="100"/>
        <v>0</v>
      </c>
      <c r="T1141" s="340">
        <f t="shared" si="101"/>
        <v>0</v>
      </c>
    </row>
    <row r="1142" spans="2:20" ht="14.4" x14ac:dyDescent="0.3">
      <c r="B1142" s="30"/>
      <c r="C1142" s="16"/>
      <c r="D1142" s="16"/>
      <c r="E1142" s="25"/>
      <c r="F1142" s="16"/>
      <c r="G1142" s="15"/>
      <c r="H1142" s="14"/>
      <c r="I1142" s="13"/>
      <c r="J1142" s="13"/>
      <c r="K1142" s="12"/>
      <c r="L1142" s="232">
        <f t="shared" si="97"/>
        <v>0</v>
      </c>
      <c r="M1142" s="234">
        <f t="shared" si="98"/>
        <v>0</v>
      </c>
      <c r="N1142" s="11">
        <f>IF(Q1142="x",0,IF(J1142&lt;(INDEX(Lookup!$U$2:$U$10,MATCH($D$47,Lookup!$S$2:$S$10,0))),0,$L$12*K1142))</f>
        <v>0</v>
      </c>
      <c r="O1142" s="234">
        <f t="shared" si="99"/>
        <v>0</v>
      </c>
      <c r="P1142" s="10"/>
      <c r="Q1142" s="9"/>
      <c r="S1142" s="340">
        <f t="shared" si="100"/>
        <v>0</v>
      </c>
      <c r="T1142" s="340">
        <f t="shared" si="101"/>
        <v>0</v>
      </c>
    </row>
    <row r="1143" spans="2:20" ht="14.4" x14ac:dyDescent="0.3">
      <c r="B1143" s="30"/>
      <c r="C1143" s="16"/>
      <c r="D1143" s="16"/>
      <c r="E1143" s="25"/>
      <c r="F1143" s="16"/>
      <c r="G1143" s="15"/>
      <c r="H1143" s="14"/>
      <c r="I1143" s="13"/>
      <c r="J1143" s="13"/>
      <c r="K1143" s="12"/>
      <c r="L1143" s="232">
        <f t="shared" si="97"/>
        <v>0</v>
      </c>
      <c r="M1143" s="234">
        <f t="shared" si="98"/>
        <v>0</v>
      </c>
      <c r="N1143" s="11">
        <f>IF(Q1143="x",0,IF(J1143&lt;(INDEX(Lookup!$U$2:$U$10,MATCH($D$47,Lookup!$S$2:$S$10,0))),0,$L$12*K1143))</f>
        <v>0</v>
      </c>
      <c r="O1143" s="234">
        <f t="shared" si="99"/>
        <v>0</v>
      </c>
      <c r="P1143" s="10"/>
      <c r="Q1143" s="9"/>
      <c r="S1143" s="340">
        <f t="shared" si="100"/>
        <v>0</v>
      </c>
      <c r="T1143" s="340">
        <f t="shared" si="101"/>
        <v>0</v>
      </c>
    </row>
    <row r="1144" spans="2:20" ht="14.4" x14ac:dyDescent="0.3">
      <c r="B1144" s="30"/>
      <c r="C1144" s="16"/>
      <c r="D1144" s="16"/>
      <c r="E1144" s="25"/>
      <c r="F1144" s="16"/>
      <c r="G1144" s="15"/>
      <c r="H1144" s="14"/>
      <c r="I1144" s="13"/>
      <c r="J1144" s="13"/>
      <c r="K1144" s="12"/>
      <c r="L1144" s="232">
        <f t="shared" si="97"/>
        <v>0</v>
      </c>
      <c r="M1144" s="234">
        <f t="shared" si="98"/>
        <v>0</v>
      </c>
      <c r="N1144" s="11">
        <f>IF(Q1144="x",0,IF(J1144&lt;(INDEX(Lookup!$U$2:$U$10,MATCH($D$47,Lookup!$S$2:$S$10,0))),0,$L$12*K1144))</f>
        <v>0</v>
      </c>
      <c r="O1144" s="234">
        <f t="shared" si="99"/>
        <v>0</v>
      </c>
      <c r="P1144" s="10"/>
      <c r="Q1144" s="9"/>
      <c r="S1144" s="340">
        <f t="shared" si="100"/>
        <v>0</v>
      </c>
      <c r="T1144" s="340">
        <f t="shared" si="101"/>
        <v>0</v>
      </c>
    </row>
    <row r="1145" spans="2:20" ht="14.4" x14ac:dyDescent="0.3">
      <c r="B1145" s="30"/>
      <c r="C1145" s="16"/>
      <c r="D1145" s="16"/>
      <c r="E1145" s="25"/>
      <c r="F1145" s="16"/>
      <c r="G1145" s="15"/>
      <c r="H1145" s="14"/>
      <c r="I1145" s="13"/>
      <c r="J1145" s="13"/>
      <c r="K1145" s="12"/>
      <c r="L1145" s="232">
        <f t="shared" si="97"/>
        <v>0</v>
      </c>
      <c r="M1145" s="234">
        <f t="shared" si="98"/>
        <v>0</v>
      </c>
      <c r="N1145" s="11">
        <f>IF(Q1145="x",0,IF(J1145&lt;(INDEX(Lookup!$U$2:$U$10,MATCH($D$47,Lookup!$S$2:$S$10,0))),0,$L$12*K1145))</f>
        <v>0</v>
      </c>
      <c r="O1145" s="234">
        <f t="shared" si="99"/>
        <v>0</v>
      </c>
      <c r="P1145" s="10"/>
      <c r="Q1145" s="9"/>
      <c r="S1145" s="340">
        <f t="shared" si="100"/>
        <v>0</v>
      </c>
      <c r="T1145" s="340">
        <f t="shared" si="101"/>
        <v>0</v>
      </c>
    </row>
    <row r="1146" spans="2:20" ht="14.4" x14ac:dyDescent="0.3">
      <c r="B1146" s="30"/>
      <c r="C1146" s="16"/>
      <c r="D1146" s="16"/>
      <c r="E1146" s="25"/>
      <c r="F1146" s="16"/>
      <c r="G1146" s="15"/>
      <c r="H1146" s="14"/>
      <c r="I1146" s="13"/>
      <c r="J1146" s="13"/>
      <c r="K1146" s="12"/>
      <c r="L1146" s="232">
        <f t="shared" si="97"/>
        <v>0</v>
      </c>
      <c r="M1146" s="234">
        <f t="shared" si="98"/>
        <v>0</v>
      </c>
      <c r="N1146" s="11">
        <f>IF(Q1146="x",0,IF(J1146&lt;(INDEX(Lookup!$U$2:$U$10,MATCH($D$47,Lookup!$S$2:$S$10,0))),0,$L$12*K1146))</f>
        <v>0</v>
      </c>
      <c r="O1146" s="234">
        <f t="shared" si="99"/>
        <v>0</v>
      </c>
      <c r="P1146" s="10"/>
      <c r="Q1146" s="9"/>
      <c r="S1146" s="340">
        <f t="shared" si="100"/>
        <v>0</v>
      </c>
      <c r="T1146" s="340">
        <f t="shared" si="101"/>
        <v>0</v>
      </c>
    </row>
    <row r="1147" spans="2:20" ht="14.4" x14ac:dyDescent="0.3">
      <c r="B1147" s="30"/>
      <c r="C1147" s="16"/>
      <c r="D1147" s="16"/>
      <c r="E1147" s="25"/>
      <c r="F1147" s="16"/>
      <c r="G1147" s="15"/>
      <c r="H1147" s="14"/>
      <c r="I1147" s="13"/>
      <c r="J1147" s="13"/>
      <c r="K1147" s="12"/>
      <c r="L1147" s="232">
        <f t="shared" si="97"/>
        <v>0</v>
      </c>
      <c r="M1147" s="234">
        <f t="shared" si="98"/>
        <v>0</v>
      </c>
      <c r="N1147" s="11">
        <f>IF(Q1147="x",0,IF(J1147&lt;(INDEX(Lookup!$U$2:$U$10,MATCH($D$47,Lookup!$S$2:$S$10,0))),0,$L$12*K1147))</f>
        <v>0</v>
      </c>
      <c r="O1147" s="234">
        <f t="shared" si="99"/>
        <v>0</v>
      </c>
      <c r="P1147" s="10"/>
      <c r="Q1147" s="9"/>
      <c r="S1147" s="340">
        <f t="shared" si="100"/>
        <v>0</v>
      </c>
      <c r="T1147" s="340">
        <f t="shared" si="101"/>
        <v>0</v>
      </c>
    </row>
    <row r="1148" spans="2:20" ht="14.4" x14ac:dyDescent="0.3">
      <c r="B1148" s="30"/>
      <c r="C1148" s="16"/>
      <c r="D1148" s="16"/>
      <c r="E1148" s="25"/>
      <c r="F1148" s="16"/>
      <c r="G1148" s="15"/>
      <c r="H1148" s="14"/>
      <c r="I1148" s="13"/>
      <c r="J1148" s="13"/>
      <c r="K1148" s="12"/>
      <c r="L1148" s="232">
        <f t="shared" si="97"/>
        <v>0</v>
      </c>
      <c r="M1148" s="234">
        <f t="shared" si="98"/>
        <v>0</v>
      </c>
      <c r="N1148" s="11">
        <f>IF(Q1148="x",0,IF(J1148&lt;(INDEX(Lookup!$U$2:$U$10,MATCH($D$47,Lookup!$S$2:$S$10,0))),0,$L$12*K1148))</f>
        <v>0</v>
      </c>
      <c r="O1148" s="234">
        <f t="shared" si="99"/>
        <v>0</v>
      </c>
      <c r="P1148" s="10"/>
      <c r="Q1148" s="9"/>
      <c r="S1148" s="340">
        <f t="shared" si="100"/>
        <v>0</v>
      </c>
      <c r="T1148" s="340">
        <f t="shared" si="101"/>
        <v>0</v>
      </c>
    </row>
    <row r="1149" spans="2:20" ht="14.4" x14ac:dyDescent="0.3">
      <c r="B1149" s="30"/>
      <c r="C1149" s="16"/>
      <c r="D1149" s="16"/>
      <c r="E1149" s="25"/>
      <c r="F1149" s="16"/>
      <c r="G1149" s="15"/>
      <c r="H1149" s="14"/>
      <c r="I1149" s="13"/>
      <c r="J1149" s="13"/>
      <c r="K1149" s="12"/>
      <c r="L1149" s="232">
        <f t="shared" si="97"/>
        <v>0</v>
      </c>
      <c r="M1149" s="234">
        <f t="shared" si="98"/>
        <v>0</v>
      </c>
      <c r="N1149" s="11">
        <f>IF(Q1149="x",0,IF(J1149&lt;(INDEX(Lookup!$U$2:$U$10,MATCH($D$47,Lookup!$S$2:$S$10,0))),0,$L$12*K1149))</f>
        <v>0</v>
      </c>
      <c r="O1149" s="234">
        <f t="shared" si="99"/>
        <v>0</v>
      </c>
      <c r="P1149" s="10"/>
      <c r="Q1149" s="9"/>
      <c r="S1149" s="340">
        <f t="shared" si="100"/>
        <v>0</v>
      </c>
      <c r="T1149" s="340">
        <f t="shared" si="101"/>
        <v>0</v>
      </c>
    </row>
    <row r="1150" spans="2:20" ht="14.4" x14ac:dyDescent="0.3">
      <c r="B1150" s="30"/>
      <c r="C1150" s="16"/>
      <c r="D1150" s="16"/>
      <c r="E1150" s="25"/>
      <c r="F1150" s="16"/>
      <c r="G1150" s="15"/>
      <c r="H1150" s="14"/>
      <c r="I1150" s="13"/>
      <c r="J1150" s="13"/>
      <c r="K1150" s="12"/>
      <c r="L1150" s="232">
        <f t="shared" si="97"/>
        <v>0</v>
      </c>
      <c r="M1150" s="234">
        <f t="shared" si="98"/>
        <v>0</v>
      </c>
      <c r="N1150" s="11">
        <f>IF(Q1150="x",0,IF(J1150&lt;(INDEX(Lookup!$U$2:$U$10,MATCH($D$47,Lookup!$S$2:$S$10,0))),0,$L$12*K1150))</f>
        <v>0</v>
      </c>
      <c r="O1150" s="234">
        <f t="shared" si="99"/>
        <v>0</v>
      </c>
      <c r="P1150" s="10"/>
      <c r="Q1150" s="9"/>
      <c r="S1150" s="340">
        <f t="shared" si="100"/>
        <v>0</v>
      </c>
      <c r="T1150" s="340">
        <f t="shared" si="101"/>
        <v>0</v>
      </c>
    </row>
    <row r="1151" spans="2:20" ht="14.4" x14ac:dyDescent="0.3">
      <c r="B1151" s="30"/>
      <c r="C1151" s="16"/>
      <c r="D1151" s="16"/>
      <c r="E1151" s="25"/>
      <c r="F1151" s="16"/>
      <c r="G1151" s="15"/>
      <c r="H1151" s="14"/>
      <c r="I1151" s="13"/>
      <c r="J1151" s="13"/>
      <c r="K1151" s="12"/>
      <c r="L1151" s="232">
        <f t="shared" si="97"/>
        <v>0</v>
      </c>
      <c r="M1151" s="234">
        <f t="shared" si="98"/>
        <v>0</v>
      </c>
      <c r="N1151" s="11">
        <f>IF(Q1151="x",0,IF(J1151&lt;(INDEX(Lookup!$U$2:$U$10,MATCH($D$47,Lookup!$S$2:$S$10,0))),0,$L$12*K1151))</f>
        <v>0</v>
      </c>
      <c r="O1151" s="234">
        <f t="shared" si="99"/>
        <v>0</v>
      </c>
      <c r="P1151" s="10"/>
      <c r="Q1151" s="9"/>
      <c r="S1151" s="340">
        <f t="shared" si="100"/>
        <v>0</v>
      </c>
      <c r="T1151" s="340">
        <f t="shared" si="101"/>
        <v>0</v>
      </c>
    </row>
    <row r="1152" spans="2:20" ht="14.4" x14ac:dyDescent="0.3">
      <c r="B1152" s="30"/>
      <c r="C1152" s="16"/>
      <c r="D1152" s="16"/>
      <c r="E1152" s="25"/>
      <c r="F1152" s="16"/>
      <c r="G1152" s="15"/>
      <c r="H1152" s="14"/>
      <c r="I1152" s="13"/>
      <c r="J1152" s="13"/>
      <c r="K1152" s="12"/>
      <c r="L1152" s="232">
        <f t="shared" si="97"/>
        <v>0</v>
      </c>
      <c r="M1152" s="234">
        <f t="shared" si="98"/>
        <v>0</v>
      </c>
      <c r="N1152" s="11">
        <f>IF(Q1152="x",0,IF(J1152&lt;(INDEX(Lookup!$U$2:$U$10,MATCH($D$47,Lookup!$S$2:$S$10,0))),0,$L$12*K1152))</f>
        <v>0</v>
      </c>
      <c r="O1152" s="234">
        <f t="shared" si="99"/>
        <v>0</v>
      </c>
      <c r="P1152" s="10"/>
      <c r="Q1152" s="9"/>
      <c r="S1152" s="340">
        <f t="shared" si="100"/>
        <v>0</v>
      </c>
      <c r="T1152" s="340">
        <f t="shared" si="101"/>
        <v>0</v>
      </c>
    </row>
    <row r="1153" spans="2:20" ht="14.4" x14ac:dyDescent="0.3">
      <c r="B1153" s="30"/>
      <c r="C1153" s="16"/>
      <c r="D1153" s="16"/>
      <c r="E1153" s="25"/>
      <c r="F1153" s="16"/>
      <c r="G1153" s="15"/>
      <c r="H1153" s="14"/>
      <c r="I1153" s="13"/>
      <c r="J1153" s="13"/>
      <c r="K1153" s="12"/>
      <c r="L1153" s="232">
        <f t="shared" si="97"/>
        <v>0</v>
      </c>
      <c r="M1153" s="234">
        <f t="shared" si="98"/>
        <v>0</v>
      </c>
      <c r="N1153" s="11">
        <f>IF(Q1153="x",0,IF(J1153&lt;(INDEX(Lookup!$U$2:$U$10,MATCH($D$47,Lookup!$S$2:$S$10,0))),0,$L$12*K1153))</f>
        <v>0</v>
      </c>
      <c r="O1153" s="234">
        <f t="shared" si="99"/>
        <v>0</v>
      </c>
      <c r="P1153" s="10"/>
      <c r="Q1153" s="9"/>
      <c r="S1153" s="340">
        <f t="shared" si="100"/>
        <v>0</v>
      </c>
      <c r="T1153" s="340">
        <f t="shared" si="101"/>
        <v>0</v>
      </c>
    </row>
    <row r="1154" spans="2:20" ht="14.4" x14ac:dyDescent="0.3">
      <c r="B1154" s="30"/>
      <c r="C1154" s="16"/>
      <c r="D1154" s="16"/>
      <c r="E1154" s="25"/>
      <c r="F1154" s="16"/>
      <c r="G1154" s="15"/>
      <c r="H1154" s="14"/>
      <c r="I1154" s="13"/>
      <c r="J1154" s="13"/>
      <c r="K1154" s="12"/>
      <c r="L1154" s="232">
        <f t="shared" si="97"/>
        <v>0</v>
      </c>
      <c r="M1154" s="234">
        <f t="shared" si="98"/>
        <v>0</v>
      </c>
      <c r="N1154" s="11">
        <f>IF(Q1154="x",0,IF(J1154&lt;(INDEX(Lookup!$U$2:$U$10,MATCH($D$47,Lookup!$S$2:$S$10,0))),0,$L$12*K1154))</f>
        <v>0</v>
      </c>
      <c r="O1154" s="234">
        <f t="shared" si="99"/>
        <v>0</v>
      </c>
      <c r="P1154" s="10"/>
      <c r="Q1154" s="9"/>
      <c r="S1154" s="340">
        <f t="shared" si="100"/>
        <v>0</v>
      </c>
      <c r="T1154" s="340">
        <f t="shared" si="101"/>
        <v>0</v>
      </c>
    </row>
    <row r="1155" spans="2:20" ht="14.4" x14ac:dyDescent="0.3">
      <c r="B1155" s="30"/>
      <c r="C1155" s="16"/>
      <c r="D1155" s="16"/>
      <c r="E1155" s="25"/>
      <c r="F1155" s="16"/>
      <c r="G1155" s="15"/>
      <c r="H1155" s="14"/>
      <c r="I1155" s="13"/>
      <c r="J1155" s="13"/>
      <c r="K1155" s="12"/>
      <c r="L1155" s="232">
        <f t="shared" si="97"/>
        <v>0</v>
      </c>
      <c r="M1155" s="234">
        <f t="shared" si="98"/>
        <v>0</v>
      </c>
      <c r="N1155" s="11">
        <f>IF(Q1155="x",0,IF(J1155&lt;(INDEX(Lookup!$U$2:$U$10,MATCH($D$47,Lookup!$S$2:$S$10,0))),0,$L$12*K1155))</f>
        <v>0</v>
      </c>
      <c r="O1155" s="234">
        <f t="shared" si="99"/>
        <v>0</v>
      </c>
      <c r="P1155" s="10"/>
      <c r="Q1155" s="9"/>
      <c r="S1155" s="340">
        <f t="shared" si="100"/>
        <v>0</v>
      </c>
      <c r="T1155" s="340">
        <f t="shared" si="101"/>
        <v>0</v>
      </c>
    </row>
    <row r="1156" spans="2:20" ht="14.4" x14ac:dyDescent="0.3">
      <c r="B1156" s="30"/>
      <c r="C1156" s="16"/>
      <c r="D1156" s="16"/>
      <c r="E1156" s="25"/>
      <c r="F1156" s="16"/>
      <c r="G1156" s="15"/>
      <c r="H1156" s="14"/>
      <c r="I1156" s="13"/>
      <c r="J1156" s="13"/>
      <c r="K1156" s="12"/>
      <c r="L1156" s="232">
        <f t="shared" si="97"/>
        <v>0</v>
      </c>
      <c r="M1156" s="234">
        <f t="shared" si="98"/>
        <v>0</v>
      </c>
      <c r="N1156" s="11">
        <f>IF(Q1156="x",0,IF(J1156&lt;(INDEX(Lookup!$U$2:$U$10,MATCH($D$47,Lookup!$S$2:$S$10,0))),0,$L$12*K1156))</f>
        <v>0</v>
      </c>
      <c r="O1156" s="234">
        <f t="shared" si="99"/>
        <v>0</v>
      </c>
      <c r="P1156" s="10"/>
      <c r="Q1156" s="9"/>
      <c r="S1156" s="340">
        <f t="shared" si="100"/>
        <v>0</v>
      </c>
      <c r="T1156" s="340">
        <f t="shared" si="101"/>
        <v>0</v>
      </c>
    </row>
    <row r="1157" spans="2:20" ht="14.4" x14ac:dyDescent="0.3">
      <c r="B1157" s="30"/>
      <c r="C1157" s="16"/>
      <c r="D1157" s="16"/>
      <c r="E1157" s="25"/>
      <c r="F1157" s="16"/>
      <c r="G1157" s="15"/>
      <c r="H1157" s="14"/>
      <c r="I1157" s="13"/>
      <c r="J1157" s="13"/>
      <c r="K1157" s="12"/>
      <c r="L1157" s="232">
        <f t="shared" si="97"/>
        <v>0</v>
      </c>
      <c r="M1157" s="234">
        <f t="shared" si="98"/>
        <v>0</v>
      </c>
      <c r="N1157" s="11">
        <f>IF(Q1157="x",0,IF(J1157&lt;(INDEX(Lookup!$U$2:$U$10,MATCH($D$47,Lookup!$S$2:$S$10,0))),0,$L$12*K1157))</f>
        <v>0</v>
      </c>
      <c r="O1157" s="234">
        <f t="shared" si="99"/>
        <v>0</v>
      </c>
      <c r="P1157" s="10"/>
      <c r="Q1157" s="9"/>
      <c r="S1157" s="340">
        <f t="shared" si="100"/>
        <v>0</v>
      </c>
      <c r="T1157" s="340">
        <f t="shared" si="101"/>
        <v>0</v>
      </c>
    </row>
    <row r="1158" spans="2:20" ht="14.4" x14ac:dyDescent="0.3">
      <c r="B1158" s="30"/>
      <c r="C1158" s="16"/>
      <c r="D1158" s="16"/>
      <c r="E1158" s="25"/>
      <c r="F1158" s="16"/>
      <c r="G1158" s="15"/>
      <c r="H1158" s="14"/>
      <c r="I1158" s="13"/>
      <c r="J1158" s="13"/>
      <c r="K1158" s="12"/>
      <c r="L1158" s="232">
        <f t="shared" si="97"/>
        <v>0</v>
      </c>
      <c r="M1158" s="234">
        <f t="shared" si="98"/>
        <v>0</v>
      </c>
      <c r="N1158" s="11">
        <f>IF(Q1158="x",0,IF(J1158&lt;(INDEX(Lookup!$U$2:$U$10,MATCH($D$47,Lookup!$S$2:$S$10,0))),0,$L$12*K1158))</f>
        <v>0</v>
      </c>
      <c r="O1158" s="234">
        <f t="shared" si="99"/>
        <v>0</v>
      </c>
      <c r="P1158" s="10"/>
      <c r="Q1158" s="9"/>
      <c r="S1158" s="340">
        <f t="shared" si="100"/>
        <v>0</v>
      </c>
      <c r="T1158" s="340">
        <f t="shared" si="101"/>
        <v>0</v>
      </c>
    </row>
    <row r="1159" spans="2:20" ht="14.4" x14ac:dyDescent="0.3">
      <c r="B1159" s="30"/>
      <c r="C1159" s="16"/>
      <c r="D1159" s="16"/>
      <c r="E1159" s="25"/>
      <c r="F1159" s="16"/>
      <c r="G1159" s="15"/>
      <c r="H1159" s="14"/>
      <c r="I1159" s="13"/>
      <c r="J1159" s="13"/>
      <c r="K1159" s="12"/>
      <c r="L1159" s="232">
        <f t="shared" si="97"/>
        <v>0</v>
      </c>
      <c r="M1159" s="234">
        <f t="shared" si="98"/>
        <v>0</v>
      </c>
      <c r="N1159" s="11">
        <f>IF(Q1159="x",0,IF(J1159&lt;(INDEX(Lookup!$U$2:$U$10,MATCH($D$47,Lookup!$S$2:$S$10,0))),0,$L$12*K1159))</f>
        <v>0</v>
      </c>
      <c r="O1159" s="234">
        <f t="shared" si="99"/>
        <v>0</v>
      </c>
      <c r="P1159" s="10"/>
      <c r="Q1159" s="9"/>
      <c r="S1159" s="340">
        <f t="shared" si="100"/>
        <v>0</v>
      </c>
      <c r="T1159" s="340">
        <f t="shared" si="101"/>
        <v>0</v>
      </c>
    </row>
    <row r="1160" spans="2:20" ht="14.4" x14ac:dyDescent="0.3">
      <c r="B1160" s="30"/>
      <c r="C1160" s="16"/>
      <c r="D1160" s="16"/>
      <c r="E1160" s="25"/>
      <c r="F1160" s="16"/>
      <c r="G1160" s="15"/>
      <c r="H1160" s="14"/>
      <c r="I1160" s="13"/>
      <c r="J1160" s="13"/>
      <c r="K1160" s="12"/>
      <c r="L1160" s="232">
        <f t="shared" si="97"/>
        <v>0</v>
      </c>
      <c r="M1160" s="234">
        <f t="shared" si="98"/>
        <v>0</v>
      </c>
      <c r="N1160" s="11">
        <f>IF(Q1160="x",0,IF(J1160&lt;(INDEX(Lookup!$U$2:$U$10,MATCH($D$47,Lookup!$S$2:$S$10,0))),0,$L$12*K1160))</f>
        <v>0</v>
      </c>
      <c r="O1160" s="234">
        <f t="shared" si="99"/>
        <v>0</v>
      </c>
      <c r="P1160" s="10"/>
      <c r="Q1160" s="9"/>
      <c r="S1160" s="340">
        <f t="shared" si="100"/>
        <v>0</v>
      </c>
      <c r="T1160" s="340">
        <f t="shared" si="101"/>
        <v>0</v>
      </c>
    </row>
    <row r="1161" spans="2:20" ht="14.4" x14ac:dyDescent="0.3">
      <c r="B1161" s="30"/>
      <c r="C1161" s="16"/>
      <c r="D1161" s="16"/>
      <c r="E1161" s="25"/>
      <c r="F1161" s="16"/>
      <c r="G1161" s="15"/>
      <c r="H1161" s="14"/>
      <c r="I1161" s="13"/>
      <c r="J1161" s="13"/>
      <c r="K1161" s="12"/>
      <c r="L1161" s="232">
        <f t="shared" si="97"/>
        <v>0</v>
      </c>
      <c r="M1161" s="234">
        <f t="shared" si="98"/>
        <v>0</v>
      </c>
      <c r="N1161" s="11">
        <f>IF(Q1161="x",0,IF(J1161&lt;(INDEX(Lookup!$U$2:$U$10,MATCH($D$47,Lookup!$S$2:$S$10,0))),0,$L$12*K1161))</f>
        <v>0</v>
      </c>
      <c r="O1161" s="234">
        <f t="shared" si="99"/>
        <v>0</v>
      </c>
      <c r="P1161" s="10"/>
      <c r="Q1161" s="9"/>
      <c r="S1161" s="340">
        <f t="shared" si="100"/>
        <v>0</v>
      </c>
      <c r="T1161" s="340">
        <f t="shared" si="101"/>
        <v>0</v>
      </c>
    </row>
    <row r="1162" spans="2:20" ht="14.4" x14ac:dyDescent="0.3">
      <c r="B1162" s="30"/>
      <c r="C1162" s="16"/>
      <c r="D1162" s="16"/>
      <c r="E1162" s="25"/>
      <c r="F1162" s="16"/>
      <c r="G1162" s="15"/>
      <c r="H1162" s="14"/>
      <c r="I1162" s="13"/>
      <c r="J1162" s="13"/>
      <c r="K1162" s="12"/>
      <c r="L1162" s="232">
        <f t="shared" si="97"/>
        <v>0</v>
      </c>
      <c r="M1162" s="234">
        <f t="shared" si="98"/>
        <v>0</v>
      </c>
      <c r="N1162" s="11">
        <f>IF(Q1162="x",0,IF(J1162&lt;(INDEX(Lookup!$U$2:$U$10,MATCH($D$47,Lookup!$S$2:$S$10,0))),0,$L$12*K1162))</f>
        <v>0</v>
      </c>
      <c r="O1162" s="234">
        <f t="shared" si="99"/>
        <v>0</v>
      </c>
      <c r="P1162" s="10"/>
      <c r="Q1162" s="9"/>
      <c r="S1162" s="340">
        <f t="shared" si="100"/>
        <v>0</v>
      </c>
      <c r="T1162" s="340">
        <f t="shared" si="101"/>
        <v>0</v>
      </c>
    </row>
    <row r="1163" spans="2:20" ht="14.4" x14ac:dyDescent="0.3">
      <c r="B1163" s="30"/>
      <c r="C1163" s="16"/>
      <c r="D1163" s="16"/>
      <c r="E1163" s="25"/>
      <c r="F1163" s="16"/>
      <c r="G1163" s="15"/>
      <c r="H1163" s="14"/>
      <c r="I1163" s="13"/>
      <c r="J1163" s="13"/>
      <c r="K1163" s="12"/>
      <c r="L1163" s="232">
        <f t="shared" si="97"/>
        <v>0</v>
      </c>
      <c r="M1163" s="234">
        <f t="shared" si="98"/>
        <v>0</v>
      </c>
      <c r="N1163" s="11">
        <f>IF(Q1163="x",0,IF(J1163&lt;(INDEX(Lookup!$U$2:$U$10,MATCH($D$47,Lookup!$S$2:$S$10,0))),0,$L$12*K1163))</f>
        <v>0</v>
      </c>
      <c r="O1163" s="234">
        <f t="shared" si="99"/>
        <v>0</v>
      </c>
      <c r="P1163" s="10"/>
      <c r="Q1163" s="9"/>
      <c r="S1163" s="340">
        <f t="shared" si="100"/>
        <v>0</v>
      </c>
      <c r="T1163" s="340">
        <f t="shared" si="101"/>
        <v>0</v>
      </c>
    </row>
    <row r="1164" spans="2:20" ht="14.4" x14ac:dyDescent="0.3">
      <c r="B1164" s="30"/>
      <c r="C1164" s="16"/>
      <c r="D1164" s="16"/>
      <c r="E1164" s="25"/>
      <c r="F1164" s="16"/>
      <c r="G1164" s="15"/>
      <c r="H1164" s="14"/>
      <c r="I1164" s="13"/>
      <c r="J1164" s="13"/>
      <c r="K1164" s="12"/>
      <c r="L1164" s="232">
        <f t="shared" si="97"/>
        <v>0</v>
      </c>
      <c r="M1164" s="234">
        <f t="shared" si="98"/>
        <v>0</v>
      </c>
      <c r="N1164" s="11">
        <f>IF(Q1164="x",0,IF(J1164&lt;(INDEX(Lookup!$U$2:$U$10,MATCH($D$47,Lookup!$S$2:$S$10,0))),0,$L$12*K1164))</f>
        <v>0</v>
      </c>
      <c r="O1164" s="234">
        <f t="shared" si="99"/>
        <v>0</v>
      </c>
      <c r="P1164" s="10"/>
      <c r="Q1164" s="9"/>
      <c r="S1164" s="340">
        <f t="shared" si="100"/>
        <v>0</v>
      </c>
      <c r="T1164" s="340">
        <f t="shared" si="101"/>
        <v>0</v>
      </c>
    </row>
    <row r="1165" spans="2:20" ht="14.4" x14ac:dyDescent="0.3">
      <c r="B1165" s="30"/>
      <c r="C1165" s="16"/>
      <c r="D1165" s="16"/>
      <c r="E1165" s="25"/>
      <c r="F1165" s="16"/>
      <c r="G1165" s="15"/>
      <c r="H1165" s="14"/>
      <c r="I1165" s="13"/>
      <c r="J1165" s="13"/>
      <c r="K1165" s="12"/>
      <c r="L1165" s="232">
        <f t="shared" si="97"/>
        <v>0</v>
      </c>
      <c r="M1165" s="234">
        <f t="shared" si="98"/>
        <v>0</v>
      </c>
      <c r="N1165" s="11">
        <f>IF(Q1165="x",0,IF(J1165&lt;(INDEX(Lookup!$U$2:$U$10,MATCH($D$47,Lookup!$S$2:$S$10,0))),0,$L$12*K1165))</f>
        <v>0</v>
      </c>
      <c r="O1165" s="234">
        <f t="shared" si="99"/>
        <v>0</v>
      </c>
      <c r="P1165" s="10"/>
      <c r="Q1165" s="9"/>
      <c r="S1165" s="340">
        <f t="shared" si="100"/>
        <v>0</v>
      </c>
      <c r="T1165" s="340">
        <f t="shared" si="101"/>
        <v>0</v>
      </c>
    </row>
    <row r="1166" spans="2:20" ht="14.4" x14ac:dyDescent="0.3">
      <c r="B1166" s="30"/>
      <c r="C1166" s="16"/>
      <c r="D1166" s="16"/>
      <c r="E1166" s="25"/>
      <c r="F1166" s="16"/>
      <c r="G1166" s="15"/>
      <c r="H1166" s="14"/>
      <c r="I1166" s="13"/>
      <c r="J1166" s="13"/>
      <c r="K1166" s="12"/>
      <c r="L1166" s="232">
        <f t="shared" si="97"/>
        <v>0</v>
      </c>
      <c r="M1166" s="234">
        <f t="shared" si="98"/>
        <v>0</v>
      </c>
      <c r="N1166" s="11">
        <f>IF(Q1166="x",0,IF(J1166&lt;(INDEX(Lookup!$U$2:$U$10,MATCH($D$47,Lookup!$S$2:$S$10,0))),0,$L$12*K1166))</f>
        <v>0</v>
      </c>
      <c r="O1166" s="234">
        <f t="shared" si="99"/>
        <v>0</v>
      </c>
      <c r="P1166" s="10"/>
      <c r="Q1166" s="9"/>
      <c r="S1166" s="340">
        <f t="shared" si="100"/>
        <v>0</v>
      </c>
      <c r="T1166" s="340">
        <f t="shared" si="101"/>
        <v>0</v>
      </c>
    </row>
    <row r="1167" spans="2:20" ht="14.4" x14ac:dyDescent="0.3">
      <c r="B1167" s="30"/>
      <c r="C1167" s="16"/>
      <c r="D1167" s="16"/>
      <c r="E1167" s="25"/>
      <c r="F1167" s="16"/>
      <c r="G1167" s="15"/>
      <c r="H1167" s="14"/>
      <c r="I1167" s="13"/>
      <c r="J1167" s="13"/>
      <c r="K1167" s="12"/>
      <c r="L1167" s="232">
        <f t="shared" si="97"/>
        <v>0</v>
      </c>
      <c r="M1167" s="234">
        <f t="shared" si="98"/>
        <v>0</v>
      </c>
      <c r="N1167" s="11">
        <f>IF(Q1167="x",0,IF(J1167&lt;(INDEX(Lookup!$U$2:$U$10,MATCH($D$47,Lookup!$S$2:$S$10,0))),0,$L$12*K1167))</f>
        <v>0</v>
      </c>
      <c r="O1167" s="234">
        <f t="shared" si="99"/>
        <v>0</v>
      </c>
      <c r="P1167" s="10"/>
      <c r="Q1167" s="9"/>
      <c r="S1167" s="340">
        <f t="shared" si="100"/>
        <v>0</v>
      </c>
      <c r="T1167" s="340">
        <f t="shared" si="101"/>
        <v>0</v>
      </c>
    </row>
    <row r="1168" spans="2:20" ht="14.4" x14ac:dyDescent="0.3">
      <c r="B1168" s="30"/>
      <c r="C1168" s="16"/>
      <c r="D1168" s="16"/>
      <c r="E1168" s="25"/>
      <c r="F1168" s="16"/>
      <c r="G1168" s="15"/>
      <c r="H1168" s="14"/>
      <c r="I1168" s="13"/>
      <c r="J1168" s="13"/>
      <c r="K1168" s="12"/>
      <c r="L1168" s="232">
        <f t="shared" si="97"/>
        <v>0</v>
      </c>
      <c r="M1168" s="234">
        <f t="shared" si="98"/>
        <v>0</v>
      </c>
      <c r="N1168" s="11">
        <f>IF(Q1168="x",0,IF(J1168&lt;(INDEX(Lookup!$U$2:$U$10,MATCH($D$47,Lookup!$S$2:$S$10,0))),0,$L$12*K1168))</f>
        <v>0</v>
      </c>
      <c r="O1168" s="234">
        <f t="shared" si="99"/>
        <v>0</v>
      </c>
      <c r="P1168" s="10"/>
      <c r="Q1168" s="9"/>
      <c r="S1168" s="340">
        <f t="shared" si="100"/>
        <v>0</v>
      </c>
      <c r="T1168" s="340">
        <f t="shared" si="101"/>
        <v>0</v>
      </c>
    </row>
    <row r="1169" spans="2:20" ht="14.4" x14ac:dyDescent="0.3">
      <c r="B1169" s="30"/>
      <c r="C1169" s="16"/>
      <c r="D1169" s="16"/>
      <c r="E1169" s="25"/>
      <c r="F1169" s="16"/>
      <c r="G1169" s="15"/>
      <c r="H1169" s="14"/>
      <c r="I1169" s="13"/>
      <c r="J1169" s="13"/>
      <c r="K1169" s="12"/>
      <c r="L1169" s="232">
        <f t="shared" si="97"/>
        <v>0</v>
      </c>
      <c r="M1169" s="234">
        <f t="shared" si="98"/>
        <v>0</v>
      </c>
      <c r="N1169" s="11">
        <f>IF(Q1169="x",0,IF(J1169&lt;(INDEX(Lookup!$U$2:$U$10,MATCH($D$47,Lookup!$S$2:$S$10,0))),0,$L$12*K1169))</f>
        <v>0</v>
      </c>
      <c r="O1169" s="234">
        <f t="shared" si="99"/>
        <v>0</v>
      </c>
      <c r="P1169" s="10"/>
      <c r="Q1169" s="9"/>
      <c r="S1169" s="340">
        <f t="shared" si="100"/>
        <v>0</v>
      </c>
      <c r="T1169" s="340">
        <f t="shared" si="101"/>
        <v>0</v>
      </c>
    </row>
    <row r="1170" spans="2:20" ht="14.4" x14ac:dyDescent="0.3">
      <c r="B1170" s="30"/>
      <c r="C1170" s="16"/>
      <c r="D1170" s="16"/>
      <c r="E1170" s="25"/>
      <c r="F1170" s="16"/>
      <c r="G1170" s="15"/>
      <c r="H1170" s="14"/>
      <c r="I1170" s="13"/>
      <c r="J1170" s="13"/>
      <c r="K1170" s="12"/>
      <c r="L1170" s="232">
        <f t="shared" si="97"/>
        <v>0</v>
      </c>
      <c r="M1170" s="234">
        <f t="shared" si="98"/>
        <v>0</v>
      </c>
      <c r="N1170" s="11">
        <f>IF(Q1170="x",0,IF(J1170&lt;(INDEX(Lookup!$U$2:$U$10,MATCH($D$47,Lookup!$S$2:$S$10,0))),0,$L$12*K1170))</f>
        <v>0</v>
      </c>
      <c r="O1170" s="234">
        <f t="shared" si="99"/>
        <v>0</v>
      </c>
      <c r="P1170" s="10"/>
      <c r="Q1170" s="9"/>
      <c r="S1170" s="340">
        <f t="shared" si="100"/>
        <v>0</v>
      </c>
      <c r="T1170" s="340">
        <f t="shared" si="101"/>
        <v>0</v>
      </c>
    </row>
    <row r="1171" spans="2:20" ht="14.4" x14ac:dyDescent="0.3">
      <c r="B1171" s="30"/>
      <c r="C1171" s="16"/>
      <c r="D1171" s="16"/>
      <c r="E1171" s="25"/>
      <c r="F1171" s="16"/>
      <c r="G1171" s="15"/>
      <c r="H1171" s="14"/>
      <c r="I1171" s="13"/>
      <c r="J1171" s="13"/>
      <c r="K1171" s="12"/>
      <c r="L1171" s="232">
        <f t="shared" si="97"/>
        <v>0</v>
      </c>
      <c r="M1171" s="234">
        <f t="shared" si="98"/>
        <v>0</v>
      </c>
      <c r="N1171" s="11">
        <f>IF(Q1171="x",0,IF(J1171&lt;(INDEX(Lookup!$U$2:$U$10,MATCH($D$47,Lookup!$S$2:$S$10,0))),0,$L$12*K1171))</f>
        <v>0</v>
      </c>
      <c r="O1171" s="234">
        <f t="shared" si="99"/>
        <v>0</v>
      </c>
      <c r="P1171" s="10"/>
      <c r="Q1171" s="9"/>
      <c r="S1171" s="340">
        <f t="shared" si="100"/>
        <v>0</v>
      </c>
      <c r="T1171" s="340">
        <f t="shared" si="101"/>
        <v>0</v>
      </c>
    </row>
    <row r="1172" spans="2:20" ht="14.4" x14ac:dyDescent="0.3">
      <c r="B1172" s="30"/>
      <c r="C1172" s="16"/>
      <c r="D1172" s="16"/>
      <c r="E1172" s="25"/>
      <c r="F1172" s="16"/>
      <c r="G1172" s="15"/>
      <c r="H1172" s="14"/>
      <c r="I1172" s="13"/>
      <c r="J1172" s="13"/>
      <c r="K1172" s="12"/>
      <c r="L1172" s="232">
        <f t="shared" si="97"/>
        <v>0</v>
      </c>
      <c r="M1172" s="234">
        <f t="shared" si="98"/>
        <v>0</v>
      </c>
      <c r="N1172" s="11">
        <f>IF(Q1172="x",0,IF(J1172&lt;(INDEX(Lookup!$U$2:$U$10,MATCH($D$47,Lookup!$S$2:$S$10,0))),0,$L$12*K1172))</f>
        <v>0</v>
      </c>
      <c r="O1172" s="234">
        <f t="shared" si="99"/>
        <v>0</v>
      </c>
      <c r="P1172" s="10"/>
      <c r="Q1172" s="9"/>
      <c r="S1172" s="340">
        <f t="shared" si="100"/>
        <v>0</v>
      </c>
      <c r="T1172" s="340">
        <f t="shared" si="101"/>
        <v>0</v>
      </c>
    </row>
    <row r="1173" spans="2:20" ht="14.4" x14ac:dyDescent="0.3">
      <c r="B1173" s="30"/>
      <c r="C1173" s="16"/>
      <c r="D1173" s="16"/>
      <c r="E1173" s="25"/>
      <c r="F1173" s="16"/>
      <c r="G1173" s="15"/>
      <c r="H1173" s="14"/>
      <c r="I1173" s="13"/>
      <c r="J1173" s="13"/>
      <c r="K1173" s="12"/>
      <c r="L1173" s="232">
        <f t="shared" si="97"/>
        <v>0</v>
      </c>
      <c r="M1173" s="234">
        <f t="shared" si="98"/>
        <v>0</v>
      </c>
      <c r="N1173" s="11">
        <f>IF(Q1173="x",0,IF(J1173&lt;(INDEX(Lookup!$U$2:$U$10,MATCH($D$47,Lookup!$S$2:$S$10,0))),0,$L$12*K1173))</f>
        <v>0</v>
      </c>
      <c r="O1173" s="234">
        <f t="shared" si="99"/>
        <v>0</v>
      </c>
      <c r="P1173" s="10"/>
      <c r="Q1173" s="9"/>
      <c r="S1173" s="340">
        <f t="shared" si="100"/>
        <v>0</v>
      </c>
      <c r="T1173" s="340">
        <f t="shared" si="101"/>
        <v>0</v>
      </c>
    </row>
    <row r="1174" spans="2:20" ht="14.4" x14ac:dyDescent="0.3">
      <c r="B1174" s="30"/>
      <c r="C1174" s="16"/>
      <c r="D1174" s="16"/>
      <c r="E1174" s="25"/>
      <c r="F1174" s="16"/>
      <c r="G1174" s="15"/>
      <c r="H1174" s="14"/>
      <c r="I1174" s="13"/>
      <c r="J1174" s="13"/>
      <c r="K1174" s="12"/>
      <c r="L1174" s="232">
        <f t="shared" si="97"/>
        <v>0</v>
      </c>
      <c r="M1174" s="234">
        <f t="shared" si="98"/>
        <v>0</v>
      </c>
      <c r="N1174" s="11">
        <f>IF(Q1174="x",0,IF(J1174&lt;(INDEX(Lookup!$U$2:$U$10,MATCH($D$47,Lookup!$S$2:$S$10,0))),0,$L$12*K1174))</f>
        <v>0</v>
      </c>
      <c r="O1174" s="234">
        <f t="shared" si="99"/>
        <v>0</v>
      </c>
      <c r="P1174" s="10"/>
      <c r="Q1174" s="9"/>
      <c r="S1174" s="340">
        <f t="shared" si="100"/>
        <v>0</v>
      </c>
      <c r="T1174" s="340">
        <f t="shared" si="101"/>
        <v>0</v>
      </c>
    </row>
    <row r="1175" spans="2:20" ht="14.4" x14ac:dyDescent="0.3">
      <c r="B1175" s="30"/>
      <c r="C1175" s="16"/>
      <c r="D1175" s="16"/>
      <c r="E1175" s="25"/>
      <c r="F1175" s="16"/>
      <c r="G1175" s="15"/>
      <c r="H1175" s="14"/>
      <c r="I1175" s="13"/>
      <c r="J1175" s="13"/>
      <c r="K1175" s="12"/>
      <c r="L1175" s="232">
        <f t="shared" si="97"/>
        <v>0</v>
      </c>
      <c r="M1175" s="234">
        <f t="shared" si="98"/>
        <v>0</v>
      </c>
      <c r="N1175" s="11">
        <f>IF(Q1175="x",0,IF(J1175&lt;(INDEX(Lookup!$U$2:$U$10,MATCH($D$47,Lookup!$S$2:$S$10,0))),0,$L$12*K1175))</f>
        <v>0</v>
      </c>
      <c r="O1175" s="234">
        <f t="shared" si="99"/>
        <v>0</v>
      </c>
      <c r="P1175" s="10"/>
      <c r="Q1175" s="9"/>
      <c r="S1175" s="340">
        <f t="shared" si="100"/>
        <v>0</v>
      </c>
      <c r="T1175" s="340">
        <f t="shared" si="101"/>
        <v>0</v>
      </c>
    </row>
    <row r="1176" spans="2:20" ht="14.4" x14ac:dyDescent="0.3">
      <c r="B1176" s="30"/>
      <c r="C1176" s="16"/>
      <c r="D1176" s="16"/>
      <c r="E1176" s="25"/>
      <c r="F1176" s="16"/>
      <c r="G1176" s="15"/>
      <c r="H1176" s="14"/>
      <c r="I1176" s="13"/>
      <c r="J1176" s="13"/>
      <c r="K1176" s="12"/>
      <c r="L1176" s="232">
        <f t="shared" si="97"/>
        <v>0</v>
      </c>
      <c r="M1176" s="234">
        <f t="shared" si="98"/>
        <v>0</v>
      </c>
      <c r="N1176" s="11">
        <f>IF(Q1176="x",0,IF(J1176&lt;(INDEX(Lookup!$U$2:$U$10,MATCH($D$47,Lookup!$S$2:$S$10,0))),0,$L$12*K1176))</f>
        <v>0</v>
      </c>
      <c r="O1176" s="234">
        <f t="shared" si="99"/>
        <v>0</v>
      </c>
      <c r="P1176" s="10"/>
      <c r="Q1176" s="9"/>
      <c r="S1176" s="340">
        <f t="shared" si="100"/>
        <v>0</v>
      </c>
      <c r="T1176" s="340">
        <f t="shared" si="101"/>
        <v>0</v>
      </c>
    </row>
    <row r="1177" spans="2:20" ht="14.4" x14ac:dyDescent="0.3">
      <c r="B1177" s="30"/>
      <c r="C1177" s="16"/>
      <c r="D1177" s="16"/>
      <c r="E1177" s="25"/>
      <c r="F1177" s="16"/>
      <c r="G1177" s="15"/>
      <c r="H1177" s="14"/>
      <c r="I1177" s="13"/>
      <c r="J1177" s="13"/>
      <c r="K1177" s="12"/>
      <c r="L1177" s="232">
        <f t="shared" si="97"/>
        <v>0</v>
      </c>
      <c r="M1177" s="234">
        <f t="shared" si="98"/>
        <v>0</v>
      </c>
      <c r="N1177" s="11">
        <f>IF(Q1177="x",0,IF(J1177&lt;(INDEX(Lookup!$U$2:$U$10,MATCH($D$47,Lookup!$S$2:$S$10,0))),0,$L$12*K1177))</f>
        <v>0</v>
      </c>
      <c r="O1177" s="234">
        <f t="shared" si="99"/>
        <v>0</v>
      </c>
      <c r="P1177" s="10"/>
      <c r="Q1177" s="9"/>
      <c r="S1177" s="340">
        <f t="shared" si="100"/>
        <v>0</v>
      </c>
      <c r="T1177" s="340">
        <f t="shared" si="101"/>
        <v>0</v>
      </c>
    </row>
    <row r="1178" spans="2:20" ht="14.4" x14ac:dyDescent="0.3">
      <c r="B1178" s="30"/>
      <c r="C1178" s="16"/>
      <c r="D1178" s="16"/>
      <c r="E1178" s="25"/>
      <c r="F1178" s="16"/>
      <c r="G1178" s="15"/>
      <c r="H1178" s="14"/>
      <c r="I1178" s="13"/>
      <c r="J1178" s="13"/>
      <c r="K1178" s="12"/>
      <c r="L1178" s="232">
        <f t="shared" si="97"/>
        <v>0</v>
      </c>
      <c r="M1178" s="234">
        <f t="shared" si="98"/>
        <v>0</v>
      </c>
      <c r="N1178" s="11">
        <f>IF(Q1178="x",0,IF(J1178&lt;(INDEX(Lookup!$U$2:$U$10,MATCH($D$47,Lookup!$S$2:$S$10,0))),0,$L$12*K1178))</f>
        <v>0</v>
      </c>
      <c r="O1178" s="234">
        <f t="shared" si="99"/>
        <v>0</v>
      </c>
      <c r="P1178" s="10"/>
      <c r="Q1178" s="9"/>
      <c r="S1178" s="340">
        <f t="shared" si="100"/>
        <v>0</v>
      </c>
      <c r="T1178" s="340">
        <f t="shared" si="101"/>
        <v>0</v>
      </c>
    </row>
    <row r="1179" spans="2:20" ht="14.4" x14ac:dyDescent="0.3">
      <c r="B1179" s="30"/>
      <c r="C1179" s="16"/>
      <c r="D1179" s="16"/>
      <c r="E1179" s="25"/>
      <c r="F1179" s="16"/>
      <c r="G1179" s="15"/>
      <c r="H1179" s="14"/>
      <c r="I1179" s="13"/>
      <c r="J1179" s="13"/>
      <c r="K1179" s="12"/>
      <c r="L1179" s="232">
        <f t="shared" si="97"/>
        <v>0</v>
      </c>
      <c r="M1179" s="234">
        <f t="shared" si="98"/>
        <v>0</v>
      </c>
      <c r="N1179" s="11">
        <f>IF(Q1179="x",0,IF(J1179&lt;(INDEX(Lookup!$U$2:$U$10,MATCH($D$47,Lookup!$S$2:$S$10,0))),0,$L$12*K1179))</f>
        <v>0</v>
      </c>
      <c r="O1179" s="234">
        <f t="shared" si="99"/>
        <v>0</v>
      </c>
      <c r="P1179" s="10"/>
      <c r="Q1179" s="9"/>
      <c r="S1179" s="340">
        <f t="shared" si="100"/>
        <v>0</v>
      </c>
      <c r="T1179" s="340">
        <f t="shared" si="101"/>
        <v>0</v>
      </c>
    </row>
    <row r="1180" spans="2:20" ht="14.4" x14ac:dyDescent="0.3">
      <c r="B1180" s="30"/>
      <c r="C1180" s="16"/>
      <c r="D1180" s="16"/>
      <c r="E1180" s="25"/>
      <c r="F1180" s="16"/>
      <c r="G1180" s="15"/>
      <c r="H1180" s="14"/>
      <c r="I1180" s="13"/>
      <c r="J1180" s="13"/>
      <c r="K1180" s="12"/>
      <c r="L1180" s="232">
        <f t="shared" si="97"/>
        <v>0</v>
      </c>
      <c r="M1180" s="234">
        <f t="shared" si="98"/>
        <v>0</v>
      </c>
      <c r="N1180" s="11">
        <f>IF(Q1180="x",0,IF(J1180&lt;(INDEX(Lookup!$U$2:$U$10,MATCH($D$47,Lookup!$S$2:$S$10,0))),0,$L$12*K1180))</f>
        <v>0</v>
      </c>
      <c r="O1180" s="234">
        <f t="shared" si="99"/>
        <v>0</v>
      </c>
      <c r="P1180" s="10"/>
      <c r="Q1180" s="9"/>
      <c r="S1180" s="340">
        <f t="shared" si="100"/>
        <v>0</v>
      </c>
      <c r="T1180" s="340">
        <f t="shared" si="101"/>
        <v>0</v>
      </c>
    </row>
    <row r="1181" spans="2:20" ht="14.4" x14ac:dyDescent="0.3">
      <c r="B1181" s="30"/>
      <c r="C1181" s="16"/>
      <c r="D1181" s="16"/>
      <c r="E1181" s="25"/>
      <c r="F1181" s="16"/>
      <c r="G1181" s="15"/>
      <c r="H1181" s="14"/>
      <c r="I1181" s="13"/>
      <c r="J1181" s="13"/>
      <c r="K1181" s="12"/>
      <c r="L1181" s="232">
        <f t="shared" si="97"/>
        <v>0</v>
      </c>
      <c r="M1181" s="234">
        <f t="shared" si="98"/>
        <v>0</v>
      </c>
      <c r="N1181" s="11">
        <f>IF(Q1181="x",0,IF(J1181&lt;(INDEX(Lookup!$U$2:$U$10,MATCH($D$47,Lookup!$S$2:$S$10,0))),0,$L$12*K1181))</f>
        <v>0</v>
      </c>
      <c r="O1181" s="234">
        <f t="shared" si="99"/>
        <v>0</v>
      </c>
      <c r="P1181" s="10"/>
      <c r="Q1181" s="9"/>
      <c r="S1181" s="340">
        <f t="shared" si="100"/>
        <v>0</v>
      </c>
      <c r="T1181" s="340">
        <f t="shared" si="101"/>
        <v>0</v>
      </c>
    </row>
    <row r="1182" spans="2:20" ht="14.4" x14ac:dyDescent="0.3">
      <c r="B1182" s="30"/>
      <c r="C1182" s="16"/>
      <c r="D1182" s="16"/>
      <c r="E1182" s="25"/>
      <c r="F1182" s="16"/>
      <c r="G1182" s="15"/>
      <c r="H1182" s="14"/>
      <c r="I1182" s="13"/>
      <c r="J1182" s="13"/>
      <c r="K1182" s="12"/>
      <c r="L1182" s="232">
        <f t="shared" si="97"/>
        <v>0</v>
      </c>
      <c r="M1182" s="234">
        <f t="shared" si="98"/>
        <v>0</v>
      </c>
      <c r="N1182" s="11">
        <f>IF(Q1182="x",0,IF(J1182&lt;(INDEX(Lookup!$U$2:$U$10,MATCH($D$47,Lookup!$S$2:$S$10,0))),0,$L$12*K1182))</f>
        <v>0</v>
      </c>
      <c r="O1182" s="234">
        <f t="shared" si="99"/>
        <v>0</v>
      </c>
      <c r="P1182" s="10"/>
      <c r="Q1182" s="9"/>
      <c r="S1182" s="340">
        <f t="shared" si="100"/>
        <v>0</v>
      </c>
      <c r="T1182" s="340">
        <f t="shared" si="101"/>
        <v>0</v>
      </c>
    </row>
    <row r="1183" spans="2:20" ht="14.4" x14ac:dyDescent="0.3">
      <c r="B1183" s="30"/>
      <c r="C1183" s="16"/>
      <c r="D1183" s="16"/>
      <c r="E1183" s="25"/>
      <c r="F1183" s="16"/>
      <c r="G1183" s="15"/>
      <c r="H1183" s="14"/>
      <c r="I1183" s="13"/>
      <c r="J1183" s="13"/>
      <c r="K1183" s="12"/>
      <c r="L1183" s="232">
        <f t="shared" si="97"/>
        <v>0</v>
      </c>
      <c r="M1183" s="234">
        <f t="shared" si="98"/>
        <v>0</v>
      </c>
      <c r="N1183" s="11">
        <f>IF(Q1183="x",0,IF(J1183&lt;(INDEX(Lookup!$U$2:$U$10,MATCH($D$47,Lookup!$S$2:$S$10,0))),0,$L$12*K1183))</f>
        <v>0</v>
      </c>
      <c r="O1183" s="234">
        <f t="shared" si="99"/>
        <v>0</v>
      </c>
      <c r="P1183" s="10"/>
      <c r="Q1183" s="9"/>
      <c r="S1183" s="340">
        <f t="shared" si="100"/>
        <v>0</v>
      </c>
      <c r="T1183" s="340">
        <f t="shared" si="101"/>
        <v>0</v>
      </c>
    </row>
    <row r="1184" spans="2:20" ht="14.4" x14ac:dyDescent="0.3">
      <c r="B1184" s="30"/>
      <c r="C1184" s="16"/>
      <c r="D1184" s="16"/>
      <c r="E1184" s="25"/>
      <c r="F1184" s="16"/>
      <c r="G1184" s="15"/>
      <c r="H1184" s="14"/>
      <c r="I1184" s="13"/>
      <c r="J1184" s="13"/>
      <c r="K1184" s="12"/>
      <c r="L1184" s="232">
        <f t="shared" si="97"/>
        <v>0</v>
      </c>
      <c r="M1184" s="234">
        <f t="shared" si="98"/>
        <v>0</v>
      </c>
      <c r="N1184" s="11">
        <f>IF(Q1184="x",0,IF(J1184&lt;(INDEX(Lookup!$U$2:$U$10,MATCH($D$47,Lookup!$S$2:$S$10,0))),0,$L$12*K1184))</f>
        <v>0</v>
      </c>
      <c r="O1184" s="234">
        <f t="shared" si="99"/>
        <v>0</v>
      </c>
      <c r="P1184" s="10"/>
      <c r="Q1184" s="9"/>
      <c r="S1184" s="340">
        <f t="shared" si="100"/>
        <v>0</v>
      </c>
      <c r="T1184" s="340">
        <f t="shared" si="101"/>
        <v>0</v>
      </c>
    </row>
    <row r="1185" spans="2:20" ht="14.4" x14ac:dyDescent="0.3">
      <c r="B1185" s="30"/>
      <c r="C1185" s="16"/>
      <c r="D1185" s="16"/>
      <c r="E1185" s="25"/>
      <c r="F1185" s="16"/>
      <c r="G1185" s="15"/>
      <c r="H1185" s="14"/>
      <c r="I1185" s="13"/>
      <c r="J1185" s="13"/>
      <c r="K1185" s="12"/>
      <c r="L1185" s="232">
        <f t="shared" si="97"/>
        <v>0</v>
      </c>
      <c r="M1185" s="234">
        <f t="shared" si="98"/>
        <v>0</v>
      </c>
      <c r="N1185" s="11">
        <f>IF(Q1185="x",0,IF(J1185&lt;(INDEX(Lookup!$U$2:$U$10,MATCH($D$47,Lookup!$S$2:$S$10,0))),0,$L$12*K1185))</f>
        <v>0</v>
      </c>
      <c r="O1185" s="234">
        <f t="shared" si="99"/>
        <v>0</v>
      </c>
      <c r="P1185" s="10"/>
      <c r="Q1185" s="9"/>
      <c r="S1185" s="340">
        <f t="shared" si="100"/>
        <v>0</v>
      </c>
      <c r="T1185" s="340">
        <f t="shared" si="101"/>
        <v>0</v>
      </c>
    </row>
    <row r="1186" spans="2:20" ht="14.4" x14ac:dyDescent="0.3">
      <c r="B1186" s="30"/>
      <c r="C1186" s="16"/>
      <c r="D1186" s="16"/>
      <c r="E1186" s="25"/>
      <c r="F1186" s="16"/>
      <c r="G1186" s="15"/>
      <c r="H1186" s="14"/>
      <c r="I1186" s="13"/>
      <c r="J1186" s="13"/>
      <c r="K1186" s="12"/>
      <c r="L1186" s="232">
        <f t="shared" si="97"/>
        <v>0</v>
      </c>
      <c r="M1186" s="234">
        <f t="shared" si="98"/>
        <v>0</v>
      </c>
      <c r="N1186" s="11">
        <f>IF(Q1186="x",0,IF(J1186&lt;(INDEX(Lookup!$U$2:$U$10,MATCH($D$47,Lookup!$S$2:$S$10,0))),0,$L$12*K1186))</f>
        <v>0</v>
      </c>
      <c r="O1186" s="234">
        <f t="shared" si="99"/>
        <v>0</v>
      </c>
      <c r="P1186" s="10"/>
      <c r="Q1186" s="9"/>
      <c r="S1186" s="340">
        <f t="shared" si="100"/>
        <v>0</v>
      </c>
      <c r="T1186" s="340">
        <f t="shared" si="101"/>
        <v>0</v>
      </c>
    </row>
    <row r="1187" spans="2:20" ht="14.4" x14ac:dyDescent="0.3">
      <c r="B1187" s="30"/>
      <c r="C1187" s="16"/>
      <c r="D1187" s="16"/>
      <c r="E1187" s="25"/>
      <c r="F1187" s="16"/>
      <c r="G1187" s="15"/>
      <c r="H1187" s="14"/>
      <c r="I1187" s="13"/>
      <c r="J1187" s="13"/>
      <c r="K1187" s="12"/>
      <c r="L1187" s="232">
        <f t="shared" si="97"/>
        <v>0</v>
      </c>
      <c r="M1187" s="234">
        <f t="shared" si="98"/>
        <v>0</v>
      </c>
      <c r="N1187" s="11">
        <f>IF(Q1187="x",0,IF(J1187&lt;(INDEX(Lookup!$U$2:$U$10,MATCH($D$47,Lookup!$S$2:$S$10,0))),0,$L$12*K1187))</f>
        <v>0</v>
      </c>
      <c r="O1187" s="234">
        <f t="shared" si="99"/>
        <v>0</v>
      </c>
      <c r="P1187" s="10"/>
      <c r="Q1187" s="9"/>
      <c r="S1187" s="340">
        <f t="shared" si="100"/>
        <v>0</v>
      </c>
      <c r="T1187" s="340">
        <f t="shared" si="101"/>
        <v>0</v>
      </c>
    </row>
    <row r="1188" spans="2:20" ht="14.4" x14ac:dyDescent="0.3">
      <c r="B1188" s="30"/>
      <c r="C1188" s="16"/>
      <c r="D1188" s="16"/>
      <c r="E1188" s="25"/>
      <c r="F1188" s="16"/>
      <c r="G1188" s="15"/>
      <c r="H1188" s="14"/>
      <c r="I1188" s="13"/>
      <c r="J1188" s="13"/>
      <c r="K1188" s="12"/>
      <c r="L1188" s="232">
        <f t="shared" si="97"/>
        <v>0</v>
      </c>
      <c r="M1188" s="234">
        <f t="shared" si="98"/>
        <v>0</v>
      </c>
      <c r="N1188" s="11">
        <f>IF(Q1188="x",0,IF(J1188&lt;(INDEX(Lookup!$U$2:$U$10,MATCH($D$47,Lookup!$S$2:$S$10,0))),0,$L$12*K1188))</f>
        <v>0</v>
      </c>
      <c r="O1188" s="234">
        <f t="shared" si="99"/>
        <v>0</v>
      </c>
      <c r="P1188" s="10"/>
      <c r="Q1188" s="9"/>
      <c r="S1188" s="340">
        <f t="shared" si="100"/>
        <v>0</v>
      </c>
      <c r="T1188" s="340">
        <f t="shared" si="101"/>
        <v>0</v>
      </c>
    </row>
    <row r="1189" spans="2:20" ht="14.4" x14ac:dyDescent="0.3">
      <c r="B1189" s="30"/>
      <c r="C1189" s="16"/>
      <c r="D1189" s="16"/>
      <c r="E1189" s="25"/>
      <c r="F1189" s="16"/>
      <c r="G1189" s="15"/>
      <c r="H1189" s="14"/>
      <c r="I1189" s="13"/>
      <c r="J1189" s="13"/>
      <c r="K1189" s="12"/>
      <c r="L1189" s="232">
        <f t="shared" si="97"/>
        <v>0</v>
      </c>
      <c r="M1189" s="234">
        <f t="shared" si="98"/>
        <v>0</v>
      </c>
      <c r="N1189" s="11">
        <f>IF(Q1189="x",0,IF(J1189&lt;(INDEX(Lookup!$U$2:$U$10,MATCH($D$47,Lookup!$S$2:$S$10,0))),0,$L$12*K1189))</f>
        <v>0</v>
      </c>
      <c r="O1189" s="234">
        <f t="shared" si="99"/>
        <v>0</v>
      </c>
      <c r="P1189" s="10"/>
      <c r="Q1189" s="9"/>
      <c r="S1189" s="340">
        <f t="shared" si="100"/>
        <v>0</v>
      </c>
      <c r="T1189" s="340">
        <f t="shared" si="101"/>
        <v>0</v>
      </c>
    </row>
    <row r="1190" spans="2:20" ht="14.4" x14ac:dyDescent="0.3">
      <c r="B1190" s="30"/>
      <c r="C1190" s="16"/>
      <c r="D1190" s="16"/>
      <c r="E1190" s="25"/>
      <c r="F1190" s="16"/>
      <c r="G1190" s="15"/>
      <c r="H1190" s="14"/>
      <c r="I1190" s="13"/>
      <c r="J1190" s="13"/>
      <c r="K1190" s="12"/>
      <c r="L1190" s="232">
        <f t="shared" si="97"/>
        <v>0</v>
      </c>
      <c r="M1190" s="234">
        <f t="shared" si="98"/>
        <v>0</v>
      </c>
      <c r="N1190" s="11">
        <f>IF(Q1190="x",0,IF(J1190&lt;(INDEX(Lookup!$U$2:$U$10,MATCH($D$47,Lookup!$S$2:$S$10,0))),0,$L$12*K1190))</f>
        <v>0</v>
      </c>
      <c r="O1190" s="234">
        <f t="shared" si="99"/>
        <v>0</v>
      </c>
      <c r="P1190" s="10"/>
      <c r="Q1190" s="9"/>
      <c r="S1190" s="340">
        <f t="shared" si="100"/>
        <v>0</v>
      </c>
      <c r="T1190" s="340">
        <f t="shared" si="101"/>
        <v>0</v>
      </c>
    </row>
    <row r="1191" spans="2:20" ht="14.4" x14ac:dyDescent="0.3">
      <c r="B1191" s="30"/>
      <c r="C1191" s="16"/>
      <c r="D1191" s="16"/>
      <c r="E1191" s="25"/>
      <c r="F1191" s="16"/>
      <c r="G1191" s="15"/>
      <c r="H1191" s="14"/>
      <c r="I1191" s="13"/>
      <c r="J1191" s="13"/>
      <c r="K1191" s="12"/>
      <c r="L1191" s="232">
        <f t="shared" si="97"/>
        <v>0</v>
      </c>
      <c r="M1191" s="234">
        <f t="shared" si="98"/>
        <v>0</v>
      </c>
      <c r="N1191" s="11">
        <f>IF(Q1191="x",0,IF(J1191&lt;(INDEX(Lookup!$U$2:$U$10,MATCH($D$47,Lookup!$S$2:$S$10,0))),0,$L$12*K1191))</f>
        <v>0</v>
      </c>
      <c r="O1191" s="234">
        <f t="shared" si="99"/>
        <v>0</v>
      </c>
      <c r="P1191" s="10"/>
      <c r="Q1191" s="9"/>
      <c r="S1191" s="340">
        <f t="shared" si="100"/>
        <v>0</v>
      </c>
      <c r="T1191" s="340">
        <f t="shared" si="101"/>
        <v>0</v>
      </c>
    </row>
    <row r="1192" spans="2:20" ht="14.4" x14ac:dyDescent="0.3">
      <c r="B1192" s="30"/>
      <c r="C1192" s="16"/>
      <c r="D1192" s="16"/>
      <c r="E1192" s="25"/>
      <c r="F1192" s="16"/>
      <c r="G1192" s="15"/>
      <c r="H1192" s="14"/>
      <c r="I1192" s="13"/>
      <c r="J1192" s="13"/>
      <c r="K1192" s="12"/>
      <c r="L1192" s="232">
        <f t="shared" si="97"/>
        <v>0</v>
      </c>
      <c r="M1192" s="234">
        <f t="shared" si="98"/>
        <v>0</v>
      </c>
      <c r="N1192" s="11">
        <f>IF(Q1192="x",0,IF(J1192&lt;(INDEX(Lookup!$U$2:$U$10,MATCH($D$47,Lookup!$S$2:$S$10,0))),0,$L$12*K1192))</f>
        <v>0</v>
      </c>
      <c r="O1192" s="234">
        <f t="shared" si="99"/>
        <v>0</v>
      </c>
      <c r="P1192" s="10"/>
      <c r="Q1192" s="9"/>
      <c r="S1192" s="340">
        <f t="shared" si="100"/>
        <v>0</v>
      </c>
      <c r="T1192" s="340">
        <f t="shared" si="101"/>
        <v>0</v>
      </c>
    </row>
    <row r="1193" spans="2:20" ht="14.4" x14ac:dyDescent="0.3">
      <c r="B1193" s="30"/>
      <c r="C1193" s="16"/>
      <c r="D1193" s="16"/>
      <c r="E1193" s="25"/>
      <c r="F1193" s="16"/>
      <c r="G1193" s="15"/>
      <c r="H1193" s="14"/>
      <c r="I1193" s="13"/>
      <c r="J1193" s="13"/>
      <c r="K1193" s="12"/>
      <c r="L1193" s="232">
        <f t="shared" si="97"/>
        <v>0</v>
      </c>
      <c r="M1193" s="234">
        <f t="shared" si="98"/>
        <v>0</v>
      </c>
      <c r="N1193" s="11">
        <f>IF(Q1193="x",0,IF(J1193&lt;(INDEX(Lookup!$U$2:$U$10,MATCH($D$47,Lookup!$S$2:$S$10,0))),0,$L$12*K1193))</f>
        <v>0</v>
      </c>
      <c r="O1193" s="234">
        <f t="shared" si="99"/>
        <v>0</v>
      </c>
      <c r="P1193" s="10"/>
      <c r="Q1193" s="9"/>
      <c r="S1193" s="340">
        <f t="shared" si="100"/>
        <v>0</v>
      </c>
      <c r="T1193" s="340">
        <f t="shared" si="101"/>
        <v>0</v>
      </c>
    </row>
    <row r="1194" spans="2:20" ht="14.4" x14ac:dyDescent="0.3">
      <c r="B1194" s="30"/>
      <c r="C1194" s="16"/>
      <c r="D1194" s="16"/>
      <c r="E1194" s="25"/>
      <c r="F1194" s="16"/>
      <c r="G1194" s="15"/>
      <c r="H1194" s="14"/>
      <c r="I1194" s="13"/>
      <c r="J1194" s="13"/>
      <c r="K1194" s="12"/>
      <c r="L1194" s="232">
        <f t="shared" si="97"/>
        <v>0</v>
      </c>
      <c r="M1194" s="234">
        <f t="shared" si="98"/>
        <v>0</v>
      </c>
      <c r="N1194" s="11">
        <f>IF(Q1194="x",0,IF(J1194&lt;(INDEX(Lookup!$U$2:$U$10,MATCH($D$47,Lookup!$S$2:$S$10,0))),0,$L$12*K1194))</f>
        <v>0</v>
      </c>
      <c r="O1194" s="234">
        <f t="shared" si="99"/>
        <v>0</v>
      </c>
      <c r="P1194" s="10"/>
      <c r="Q1194" s="9"/>
      <c r="S1194" s="340">
        <f t="shared" si="100"/>
        <v>0</v>
      </c>
      <c r="T1194" s="340">
        <f t="shared" si="101"/>
        <v>0</v>
      </c>
    </row>
    <row r="1195" spans="2:20" ht="14.4" x14ac:dyDescent="0.3">
      <c r="B1195" s="30"/>
      <c r="C1195" s="16"/>
      <c r="D1195" s="16"/>
      <c r="E1195" s="25"/>
      <c r="F1195" s="16"/>
      <c r="G1195" s="15"/>
      <c r="H1195" s="14"/>
      <c r="I1195" s="13"/>
      <c r="J1195" s="13"/>
      <c r="K1195" s="12"/>
      <c r="L1195" s="232">
        <f t="shared" si="97"/>
        <v>0</v>
      </c>
      <c r="M1195" s="234">
        <f t="shared" si="98"/>
        <v>0</v>
      </c>
      <c r="N1195" s="11">
        <f>IF(Q1195="x",0,IF(J1195&lt;(INDEX(Lookup!$U$2:$U$10,MATCH($D$47,Lookup!$S$2:$S$10,0))),0,$L$12*K1195))</f>
        <v>0</v>
      </c>
      <c r="O1195" s="234">
        <f t="shared" si="99"/>
        <v>0</v>
      </c>
      <c r="P1195" s="10"/>
      <c r="Q1195" s="9"/>
      <c r="S1195" s="340">
        <f t="shared" si="100"/>
        <v>0</v>
      </c>
      <c r="T1195" s="340">
        <f t="shared" si="101"/>
        <v>0</v>
      </c>
    </row>
    <row r="1196" spans="2:20" ht="14.4" x14ac:dyDescent="0.3">
      <c r="B1196" s="30"/>
      <c r="C1196" s="16"/>
      <c r="D1196" s="16"/>
      <c r="E1196" s="25"/>
      <c r="F1196" s="16"/>
      <c r="G1196" s="15"/>
      <c r="H1196" s="14"/>
      <c r="I1196" s="13"/>
      <c r="J1196" s="13"/>
      <c r="K1196" s="12"/>
      <c r="L1196" s="232">
        <f t="shared" si="97"/>
        <v>0</v>
      </c>
      <c r="M1196" s="234">
        <f t="shared" si="98"/>
        <v>0</v>
      </c>
      <c r="N1196" s="11">
        <f>IF(Q1196="x",0,IF(J1196&lt;(INDEX(Lookup!$U$2:$U$10,MATCH($D$47,Lookup!$S$2:$S$10,0))),0,$L$12*K1196))</f>
        <v>0</v>
      </c>
      <c r="O1196" s="234">
        <f t="shared" si="99"/>
        <v>0</v>
      </c>
      <c r="P1196" s="10"/>
      <c r="Q1196" s="9"/>
      <c r="S1196" s="340">
        <f t="shared" si="100"/>
        <v>0</v>
      </c>
      <c r="T1196" s="340">
        <f t="shared" si="101"/>
        <v>0</v>
      </c>
    </row>
    <row r="1197" spans="2:20" ht="14.4" x14ac:dyDescent="0.3">
      <c r="B1197" s="30"/>
      <c r="C1197" s="16"/>
      <c r="D1197" s="16"/>
      <c r="E1197" s="25"/>
      <c r="F1197" s="16"/>
      <c r="G1197" s="15"/>
      <c r="H1197" s="14"/>
      <c r="I1197" s="13"/>
      <c r="J1197" s="13"/>
      <c r="K1197" s="12"/>
      <c r="L1197" s="232">
        <f t="shared" si="97"/>
        <v>0</v>
      </c>
      <c r="M1197" s="234">
        <f t="shared" si="98"/>
        <v>0</v>
      </c>
      <c r="N1197" s="11">
        <f>IF(Q1197="x",0,IF(J1197&lt;(INDEX(Lookup!$U$2:$U$10,MATCH($D$47,Lookup!$S$2:$S$10,0))),0,$L$12*K1197))</f>
        <v>0</v>
      </c>
      <c r="O1197" s="234">
        <f t="shared" si="99"/>
        <v>0</v>
      </c>
      <c r="P1197" s="10"/>
      <c r="Q1197" s="9"/>
      <c r="S1197" s="340">
        <f t="shared" si="100"/>
        <v>0</v>
      </c>
      <c r="T1197" s="340">
        <f t="shared" si="101"/>
        <v>0</v>
      </c>
    </row>
    <row r="1198" spans="2:20" ht="14.4" x14ac:dyDescent="0.3">
      <c r="B1198" s="30"/>
      <c r="C1198" s="16"/>
      <c r="D1198" s="16"/>
      <c r="E1198" s="25"/>
      <c r="F1198" s="16"/>
      <c r="G1198" s="15"/>
      <c r="H1198" s="14"/>
      <c r="I1198" s="13"/>
      <c r="J1198" s="13"/>
      <c r="K1198" s="12"/>
      <c r="L1198" s="232">
        <f t="shared" si="97"/>
        <v>0</v>
      </c>
      <c r="M1198" s="234">
        <f t="shared" si="98"/>
        <v>0</v>
      </c>
      <c r="N1198" s="11">
        <f>IF(Q1198="x",0,IF(J1198&lt;(INDEX(Lookup!$U$2:$U$10,MATCH($D$47,Lookup!$S$2:$S$10,0))),0,$L$12*K1198))</f>
        <v>0</v>
      </c>
      <c r="O1198" s="234">
        <f t="shared" si="99"/>
        <v>0</v>
      </c>
      <c r="P1198" s="10"/>
      <c r="Q1198" s="9"/>
      <c r="S1198" s="340">
        <f t="shared" si="100"/>
        <v>0</v>
      </c>
      <c r="T1198" s="340">
        <f t="shared" si="101"/>
        <v>0</v>
      </c>
    </row>
    <row r="1199" spans="2:20" ht="14.4" x14ac:dyDescent="0.3">
      <c r="B1199" s="30"/>
      <c r="C1199" s="16"/>
      <c r="D1199" s="16"/>
      <c r="E1199" s="25"/>
      <c r="F1199" s="16"/>
      <c r="G1199" s="15"/>
      <c r="H1199" s="14"/>
      <c r="I1199" s="13"/>
      <c r="J1199" s="13"/>
      <c r="K1199" s="12"/>
      <c r="L1199" s="232">
        <f t="shared" si="97"/>
        <v>0</v>
      </c>
      <c r="M1199" s="234">
        <f t="shared" si="98"/>
        <v>0</v>
      </c>
      <c r="N1199" s="11">
        <f>IF(Q1199="x",0,IF(J1199&lt;(INDEX(Lookup!$U$2:$U$10,MATCH($D$47,Lookup!$S$2:$S$10,0))),0,$L$12*K1199))</f>
        <v>0</v>
      </c>
      <c r="O1199" s="234">
        <f t="shared" si="99"/>
        <v>0</v>
      </c>
      <c r="P1199" s="10"/>
      <c r="Q1199" s="9"/>
      <c r="S1199" s="340">
        <f t="shared" si="100"/>
        <v>0</v>
      </c>
      <c r="T1199" s="340">
        <f t="shared" si="101"/>
        <v>0</v>
      </c>
    </row>
    <row r="1200" spans="2:20" ht="14.4" x14ac:dyDescent="0.3">
      <c r="B1200" s="30"/>
      <c r="C1200" s="16"/>
      <c r="D1200" s="16"/>
      <c r="E1200" s="25"/>
      <c r="F1200" s="16"/>
      <c r="G1200" s="15"/>
      <c r="H1200" s="14"/>
      <c r="I1200" s="13"/>
      <c r="J1200" s="13"/>
      <c r="K1200" s="12"/>
      <c r="L1200" s="232">
        <f t="shared" si="97"/>
        <v>0</v>
      </c>
      <c r="M1200" s="234">
        <f t="shared" si="98"/>
        <v>0</v>
      </c>
      <c r="N1200" s="11">
        <f>IF(Q1200="x",0,IF(J1200&lt;(INDEX(Lookup!$U$2:$U$10,MATCH($D$47,Lookup!$S$2:$S$10,0))),0,$L$12*K1200))</f>
        <v>0</v>
      </c>
      <c r="O1200" s="234">
        <f t="shared" si="99"/>
        <v>0</v>
      </c>
      <c r="P1200" s="10"/>
      <c r="Q1200" s="9"/>
      <c r="S1200" s="340">
        <f t="shared" si="100"/>
        <v>0</v>
      </c>
      <c r="T1200" s="340">
        <f t="shared" si="101"/>
        <v>0</v>
      </c>
    </row>
    <row r="1201" spans="2:20" ht="14.4" x14ac:dyDescent="0.3">
      <c r="B1201" s="30"/>
      <c r="C1201" s="16"/>
      <c r="D1201" s="16"/>
      <c r="E1201" s="25"/>
      <c r="F1201" s="16"/>
      <c r="G1201" s="15"/>
      <c r="H1201" s="14"/>
      <c r="I1201" s="13"/>
      <c r="J1201" s="13"/>
      <c r="K1201" s="12"/>
      <c r="L1201" s="232">
        <f t="shared" si="97"/>
        <v>0</v>
      </c>
      <c r="M1201" s="234">
        <f t="shared" si="98"/>
        <v>0</v>
      </c>
      <c r="N1201" s="11">
        <f>IF(Q1201="x",0,IF(J1201&lt;(INDEX(Lookup!$U$2:$U$10,MATCH($D$47,Lookup!$S$2:$S$10,0))),0,$L$12*K1201))</f>
        <v>0</v>
      </c>
      <c r="O1201" s="234">
        <f t="shared" si="99"/>
        <v>0</v>
      </c>
      <c r="P1201" s="10"/>
      <c r="Q1201" s="9"/>
      <c r="S1201" s="340">
        <f t="shared" si="100"/>
        <v>0</v>
      </c>
      <c r="T1201" s="340">
        <f t="shared" si="101"/>
        <v>0</v>
      </c>
    </row>
    <row r="1202" spans="2:20" ht="14.4" x14ac:dyDescent="0.3">
      <c r="B1202" s="30"/>
      <c r="C1202" s="16"/>
      <c r="D1202" s="16"/>
      <c r="E1202" s="25"/>
      <c r="F1202" s="16"/>
      <c r="G1202" s="15"/>
      <c r="H1202" s="14"/>
      <c r="I1202" s="13"/>
      <c r="J1202" s="13"/>
      <c r="K1202" s="12"/>
      <c r="L1202" s="232">
        <f t="shared" ref="L1202:L1265" si="102">IF(ROUNDDOWN(DATEDIF(I1202,J1202,"d")/7,0)&gt;$L$12,$L$12*K1202,K1202*ROUNDDOWN(DATEDIF(I1202,J1202,"d")/7,0))</f>
        <v>0</v>
      </c>
      <c r="M1202" s="234">
        <f t="shared" ref="M1202:M1265" si="103">L1202*$L$6</f>
        <v>0</v>
      </c>
      <c r="N1202" s="11">
        <f>IF(Q1202="x",0,IF(J1202&lt;(INDEX(Lookup!$U$2:$U$10,MATCH($D$47,Lookup!$S$2:$S$10,0))),0,$L$12*K1202))</f>
        <v>0</v>
      </c>
      <c r="O1202" s="234">
        <f t="shared" ref="O1202:O1265" si="104">N1202*$L$6</f>
        <v>0</v>
      </c>
      <c r="P1202" s="10"/>
      <c r="Q1202" s="9"/>
      <c r="S1202" s="340">
        <f t="shared" si="100"/>
        <v>0</v>
      </c>
      <c r="T1202" s="340">
        <f t="shared" si="101"/>
        <v>0</v>
      </c>
    </row>
    <row r="1203" spans="2:20" ht="14.4" x14ac:dyDescent="0.3">
      <c r="B1203" s="30"/>
      <c r="C1203" s="16"/>
      <c r="D1203" s="16"/>
      <c r="E1203" s="25"/>
      <c r="F1203" s="16"/>
      <c r="G1203" s="15"/>
      <c r="H1203" s="14"/>
      <c r="I1203" s="13"/>
      <c r="J1203" s="13"/>
      <c r="K1203" s="12"/>
      <c r="L1203" s="232">
        <f t="shared" si="102"/>
        <v>0</v>
      </c>
      <c r="M1203" s="234">
        <f t="shared" si="103"/>
        <v>0</v>
      </c>
      <c r="N1203" s="11">
        <f>IF(Q1203="x",0,IF(J1203&lt;(INDEX(Lookup!$U$2:$U$10,MATCH($D$47,Lookup!$S$2:$S$10,0))),0,$L$12*K1203))</f>
        <v>0</v>
      </c>
      <c r="O1203" s="234">
        <f t="shared" si="104"/>
        <v>0</v>
      </c>
      <c r="P1203" s="10"/>
      <c r="Q1203" s="9"/>
      <c r="S1203" s="340">
        <f t="shared" ref="S1203:S1266" si="105">M1203*$I$35</f>
        <v>0</v>
      </c>
      <c r="T1203" s="340">
        <f t="shared" ref="T1203:T1266" si="106">O1203*$I$44</f>
        <v>0</v>
      </c>
    </row>
    <row r="1204" spans="2:20" ht="14.4" x14ac:dyDescent="0.3">
      <c r="B1204" s="30"/>
      <c r="C1204" s="16"/>
      <c r="D1204" s="16"/>
      <c r="E1204" s="25"/>
      <c r="F1204" s="16"/>
      <c r="G1204" s="15"/>
      <c r="H1204" s="14"/>
      <c r="I1204" s="13"/>
      <c r="J1204" s="13"/>
      <c r="K1204" s="12"/>
      <c r="L1204" s="232">
        <f t="shared" si="102"/>
        <v>0</v>
      </c>
      <c r="M1204" s="234">
        <f t="shared" si="103"/>
        <v>0</v>
      </c>
      <c r="N1204" s="11">
        <f>IF(Q1204="x",0,IF(J1204&lt;(INDEX(Lookup!$U$2:$U$10,MATCH($D$47,Lookup!$S$2:$S$10,0))),0,$L$12*K1204))</f>
        <v>0</v>
      </c>
      <c r="O1204" s="234">
        <f t="shared" si="104"/>
        <v>0</v>
      </c>
      <c r="P1204" s="10"/>
      <c r="Q1204" s="9"/>
      <c r="S1204" s="340">
        <f t="shared" si="105"/>
        <v>0</v>
      </c>
      <c r="T1204" s="340">
        <f t="shared" si="106"/>
        <v>0</v>
      </c>
    </row>
    <row r="1205" spans="2:20" ht="14.4" x14ac:dyDescent="0.3">
      <c r="B1205" s="30"/>
      <c r="C1205" s="16"/>
      <c r="D1205" s="16"/>
      <c r="E1205" s="25"/>
      <c r="F1205" s="16"/>
      <c r="G1205" s="15"/>
      <c r="H1205" s="14"/>
      <c r="I1205" s="13"/>
      <c r="J1205" s="13"/>
      <c r="K1205" s="12"/>
      <c r="L1205" s="232">
        <f t="shared" si="102"/>
        <v>0</v>
      </c>
      <c r="M1205" s="234">
        <f t="shared" si="103"/>
        <v>0</v>
      </c>
      <c r="N1205" s="11">
        <f>IF(Q1205="x",0,IF(J1205&lt;(INDEX(Lookup!$U$2:$U$10,MATCH($D$47,Lookup!$S$2:$S$10,0))),0,$L$12*K1205))</f>
        <v>0</v>
      </c>
      <c r="O1205" s="234">
        <f t="shared" si="104"/>
        <v>0</v>
      </c>
      <c r="P1205" s="10"/>
      <c r="Q1205" s="9"/>
      <c r="S1205" s="340">
        <f t="shared" si="105"/>
        <v>0</v>
      </c>
      <c r="T1205" s="340">
        <f t="shared" si="106"/>
        <v>0</v>
      </c>
    </row>
    <row r="1206" spans="2:20" ht="14.4" x14ac:dyDescent="0.3">
      <c r="B1206" s="30"/>
      <c r="C1206" s="16"/>
      <c r="D1206" s="16"/>
      <c r="E1206" s="25"/>
      <c r="F1206" s="16"/>
      <c r="G1206" s="15"/>
      <c r="H1206" s="14"/>
      <c r="I1206" s="13"/>
      <c r="J1206" s="13"/>
      <c r="K1206" s="12"/>
      <c r="L1206" s="232">
        <f t="shared" si="102"/>
        <v>0</v>
      </c>
      <c r="M1206" s="234">
        <f t="shared" si="103"/>
        <v>0</v>
      </c>
      <c r="N1206" s="11">
        <f>IF(Q1206="x",0,IF(J1206&lt;(INDEX(Lookup!$U$2:$U$10,MATCH($D$47,Lookup!$S$2:$S$10,0))),0,$L$12*K1206))</f>
        <v>0</v>
      </c>
      <c r="O1206" s="234">
        <f t="shared" si="104"/>
        <v>0</v>
      </c>
      <c r="P1206" s="10"/>
      <c r="Q1206" s="9"/>
      <c r="S1206" s="340">
        <f t="shared" si="105"/>
        <v>0</v>
      </c>
      <c r="T1206" s="340">
        <f t="shared" si="106"/>
        <v>0</v>
      </c>
    </row>
    <row r="1207" spans="2:20" ht="14.4" x14ac:dyDescent="0.3">
      <c r="B1207" s="30"/>
      <c r="C1207" s="16"/>
      <c r="D1207" s="16"/>
      <c r="E1207" s="25"/>
      <c r="F1207" s="16"/>
      <c r="G1207" s="15"/>
      <c r="H1207" s="14"/>
      <c r="I1207" s="13"/>
      <c r="J1207" s="13"/>
      <c r="K1207" s="12"/>
      <c r="L1207" s="232">
        <f t="shared" si="102"/>
        <v>0</v>
      </c>
      <c r="M1207" s="234">
        <f t="shared" si="103"/>
        <v>0</v>
      </c>
      <c r="N1207" s="11">
        <f>IF(Q1207="x",0,IF(J1207&lt;(INDEX(Lookup!$U$2:$U$10,MATCH($D$47,Lookup!$S$2:$S$10,0))),0,$L$12*K1207))</f>
        <v>0</v>
      </c>
      <c r="O1207" s="234">
        <f t="shared" si="104"/>
        <v>0</v>
      </c>
      <c r="P1207" s="10"/>
      <c r="Q1207" s="9"/>
      <c r="S1207" s="340">
        <f t="shared" si="105"/>
        <v>0</v>
      </c>
      <c r="T1207" s="340">
        <f t="shared" si="106"/>
        <v>0</v>
      </c>
    </row>
    <row r="1208" spans="2:20" ht="14.4" x14ac:dyDescent="0.3">
      <c r="B1208" s="30"/>
      <c r="C1208" s="16"/>
      <c r="D1208" s="16"/>
      <c r="E1208" s="25"/>
      <c r="F1208" s="16"/>
      <c r="G1208" s="15"/>
      <c r="H1208" s="14"/>
      <c r="I1208" s="13"/>
      <c r="J1208" s="13"/>
      <c r="K1208" s="12"/>
      <c r="L1208" s="232">
        <f t="shared" si="102"/>
        <v>0</v>
      </c>
      <c r="M1208" s="234">
        <f t="shared" si="103"/>
        <v>0</v>
      </c>
      <c r="N1208" s="11">
        <f>IF(Q1208="x",0,IF(J1208&lt;(INDEX(Lookup!$U$2:$U$10,MATCH($D$47,Lookup!$S$2:$S$10,0))),0,$L$12*K1208))</f>
        <v>0</v>
      </c>
      <c r="O1208" s="234">
        <f t="shared" si="104"/>
        <v>0</v>
      </c>
      <c r="P1208" s="10"/>
      <c r="Q1208" s="9"/>
      <c r="S1208" s="340">
        <f t="shared" si="105"/>
        <v>0</v>
      </c>
      <c r="T1208" s="340">
        <f t="shared" si="106"/>
        <v>0</v>
      </c>
    </row>
    <row r="1209" spans="2:20" ht="14.4" x14ac:dyDescent="0.3">
      <c r="B1209" s="30"/>
      <c r="C1209" s="16"/>
      <c r="D1209" s="16"/>
      <c r="E1209" s="25"/>
      <c r="F1209" s="16"/>
      <c r="G1209" s="15"/>
      <c r="H1209" s="14"/>
      <c r="I1209" s="13"/>
      <c r="J1209" s="13"/>
      <c r="K1209" s="12"/>
      <c r="L1209" s="232">
        <f t="shared" si="102"/>
        <v>0</v>
      </c>
      <c r="M1209" s="234">
        <f t="shared" si="103"/>
        <v>0</v>
      </c>
      <c r="N1209" s="11">
        <f>IF(Q1209="x",0,IF(J1209&lt;(INDEX(Lookup!$U$2:$U$10,MATCH($D$47,Lookup!$S$2:$S$10,0))),0,$L$12*K1209))</f>
        <v>0</v>
      </c>
      <c r="O1209" s="234">
        <f t="shared" si="104"/>
        <v>0</v>
      </c>
      <c r="P1209" s="10"/>
      <c r="Q1209" s="9"/>
      <c r="S1209" s="340">
        <f t="shared" si="105"/>
        <v>0</v>
      </c>
      <c r="T1209" s="340">
        <f t="shared" si="106"/>
        <v>0</v>
      </c>
    </row>
    <row r="1210" spans="2:20" ht="14.4" x14ac:dyDescent="0.3">
      <c r="B1210" s="30"/>
      <c r="C1210" s="16"/>
      <c r="D1210" s="16"/>
      <c r="E1210" s="25"/>
      <c r="F1210" s="16"/>
      <c r="G1210" s="15"/>
      <c r="H1210" s="14"/>
      <c r="I1210" s="13"/>
      <c r="J1210" s="13"/>
      <c r="K1210" s="12"/>
      <c r="L1210" s="232">
        <f t="shared" si="102"/>
        <v>0</v>
      </c>
      <c r="M1210" s="234">
        <f t="shared" si="103"/>
        <v>0</v>
      </c>
      <c r="N1210" s="11">
        <f>IF(Q1210="x",0,IF(J1210&lt;(INDEX(Lookup!$U$2:$U$10,MATCH($D$47,Lookup!$S$2:$S$10,0))),0,$L$12*K1210))</f>
        <v>0</v>
      </c>
      <c r="O1210" s="234">
        <f t="shared" si="104"/>
        <v>0</v>
      </c>
      <c r="P1210" s="10"/>
      <c r="Q1210" s="9"/>
      <c r="S1210" s="340">
        <f t="shared" si="105"/>
        <v>0</v>
      </c>
      <c r="T1210" s="340">
        <f t="shared" si="106"/>
        <v>0</v>
      </c>
    </row>
    <row r="1211" spans="2:20" ht="14.4" x14ac:dyDescent="0.3">
      <c r="B1211" s="30"/>
      <c r="C1211" s="16"/>
      <c r="D1211" s="16"/>
      <c r="E1211" s="25"/>
      <c r="F1211" s="16"/>
      <c r="G1211" s="15"/>
      <c r="H1211" s="14"/>
      <c r="I1211" s="13"/>
      <c r="J1211" s="13"/>
      <c r="K1211" s="12"/>
      <c r="L1211" s="232">
        <f t="shared" si="102"/>
        <v>0</v>
      </c>
      <c r="M1211" s="234">
        <f t="shared" si="103"/>
        <v>0</v>
      </c>
      <c r="N1211" s="11">
        <f>IF(Q1211="x",0,IF(J1211&lt;(INDEX(Lookup!$U$2:$U$10,MATCH($D$47,Lookup!$S$2:$S$10,0))),0,$L$12*K1211))</f>
        <v>0</v>
      </c>
      <c r="O1211" s="234">
        <f t="shared" si="104"/>
        <v>0</v>
      </c>
      <c r="P1211" s="10"/>
      <c r="Q1211" s="9"/>
      <c r="S1211" s="340">
        <f t="shared" si="105"/>
        <v>0</v>
      </c>
      <c r="T1211" s="340">
        <f t="shared" si="106"/>
        <v>0</v>
      </c>
    </row>
    <row r="1212" spans="2:20" ht="14.4" x14ac:dyDescent="0.3">
      <c r="B1212" s="30"/>
      <c r="C1212" s="16"/>
      <c r="D1212" s="16"/>
      <c r="E1212" s="25"/>
      <c r="F1212" s="16"/>
      <c r="G1212" s="15"/>
      <c r="H1212" s="14"/>
      <c r="I1212" s="13"/>
      <c r="J1212" s="13"/>
      <c r="K1212" s="12"/>
      <c r="L1212" s="232">
        <f t="shared" si="102"/>
        <v>0</v>
      </c>
      <c r="M1212" s="234">
        <f t="shared" si="103"/>
        <v>0</v>
      </c>
      <c r="N1212" s="11">
        <f>IF(Q1212="x",0,IF(J1212&lt;(INDEX(Lookup!$U$2:$U$10,MATCH($D$47,Lookup!$S$2:$S$10,0))),0,$L$12*K1212))</f>
        <v>0</v>
      </c>
      <c r="O1212" s="234">
        <f t="shared" si="104"/>
        <v>0</v>
      </c>
      <c r="P1212" s="10"/>
      <c r="Q1212" s="9"/>
      <c r="S1212" s="340">
        <f t="shared" si="105"/>
        <v>0</v>
      </c>
      <c r="T1212" s="340">
        <f t="shared" si="106"/>
        <v>0</v>
      </c>
    </row>
    <row r="1213" spans="2:20" ht="14.4" x14ac:dyDescent="0.3">
      <c r="B1213" s="30"/>
      <c r="C1213" s="16"/>
      <c r="D1213" s="16"/>
      <c r="E1213" s="25"/>
      <c r="F1213" s="16"/>
      <c r="G1213" s="15"/>
      <c r="H1213" s="14"/>
      <c r="I1213" s="13"/>
      <c r="J1213" s="13"/>
      <c r="K1213" s="12"/>
      <c r="L1213" s="232">
        <f t="shared" si="102"/>
        <v>0</v>
      </c>
      <c r="M1213" s="234">
        <f t="shared" si="103"/>
        <v>0</v>
      </c>
      <c r="N1213" s="11">
        <f>IF(Q1213="x",0,IF(J1213&lt;(INDEX(Lookup!$U$2:$U$10,MATCH($D$47,Lookup!$S$2:$S$10,0))),0,$L$12*K1213))</f>
        <v>0</v>
      </c>
      <c r="O1213" s="234">
        <f t="shared" si="104"/>
        <v>0</v>
      </c>
      <c r="P1213" s="10"/>
      <c r="Q1213" s="9"/>
      <c r="S1213" s="340">
        <f t="shared" si="105"/>
        <v>0</v>
      </c>
      <c r="T1213" s="340">
        <f t="shared" si="106"/>
        <v>0</v>
      </c>
    </row>
    <row r="1214" spans="2:20" ht="14.4" x14ac:dyDescent="0.3">
      <c r="B1214" s="30"/>
      <c r="C1214" s="16"/>
      <c r="D1214" s="16"/>
      <c r="E1214" s="25"/>
      <c r="F1214" s="16"/>
      <c r="G1214" s="15"/>
      <c r="H1214" s="14"/>
      <c r="I1214" s="13"/>
      <c r="J1214" s="13"/>
      <c r="K1214" s="12"/>
      <c r="L1214" s="232">
        <f t="shared" si="102"/>
        <v>0</v>
      </c>
      <c r="M1214" s="234">
        <f t="shared" si="103"/>
        <v>0</v>
      </c>
      <c r="N1214" s="11">
        <f>IF(Q1214="x",0,IF(J1214&lt;(INDEX(Lookup!$U$2:$U$10,MATCH($D$47,Lookup!$S$2:$S$10,0))),0,$L$12*K1214))</f>
        <v>0</v>
      </c>
      <c r="O1214" s="234">
        <f t="shared" si="104"/>
        <v>0</v>
      </c>
      <c r="P1214" s="10"/>
      <c r="Q1214" s="9"/>
      <c r="S1214" s="340">
        <f t="shared" si="105"/>
        <v>0</v>
      </c>
      <c r="T1214" s="340">
        <f t="shared" si="106"/>
        <v>0</v>
      </c>
    </row>
    <row r="1215" spans="2:20" ht="14.4" x14ac:dyDescent="0.3">
      <c r="B1215" s="30"/>
      <c r="C1215" s="16"/>
      <c r="D1215" s="16"/>
      <c r="E1215" s="25"/>
      <c r="F1215" s="16"/>
      <c r="G1215" s="15"/>
      <c r="H1215" s="14"/>
      <c r="I1215" s="13"/>
      <c r="J1215" s="13"/>
      <c r="K1215" s="12"/>
      <c r="L1215" s="232">
        <f t="shared" si="102"/>
        <v>0</v>
      </c>
      <c r="M1215" s="234">
        <f t="shared" si="103"/>
        <v>0</v>
      </c>
      <c r="N1215" s="11">
        <f>IF(Q1215="x",0,IF(J1215&lt;(INDEX(Lookup!$U$2:$U$10,MATCH($D$47,Lookup!$S$2:$S$10,0))),0,$L$12*K1215))</f>
        <v>0</v>
      </c>
      <c r="O1215" s="234">
        <f t="shared" si="104"/>
        <v>0</v>
      </c>
      <c r="P1215" s="10"/>
      <c r="Q1215" s="9"/>
      <c r="S1215" s="340">
        <f t="shared" si="105"/>
        <v>0</v>
      </c>
      <c r="T1215" s="340">
        <f t="shared" si="106"/>
        <v>0</v>
      </c>
    </row>
    <row r="1216" spans="2:20" ht="14.4" x14ac:dyDescent="0.3">
      <c r="B1216" s="30"/>
      <c r="C1216" s="16"/>
      <c r="D1216" s="16"/>
      <c r="E1216" s="25"/>
      <c r="F1216" s="16"/>
      <c r="G1216" s="15"/>
      <c r="H1216" s="14"/>
      <c r="I1216" s="13"/>
      <c r="J1216" s="13"/>
      <c r="K1216" s="12"/>
      <c r="L1216" s="232">
        <f t="shared" si="102"/>
        <v>0</v>
      </c>
      <c r="M1216" s="234">
        <f t="shared" si="103"/>
        <v>0</v>
      </c>
      <c r="N1216" s="11">
        <f>IF(Q1216="x",0,IF(J1216&lt;(INDEX(Lookup!$U$2:$U$10,MATCH($D$47,Lookup!$S$2:$S$10,0))),0,$L$12*K1216))</f>
        <v>0</v>
      </c>
      <c r="O1216" s="234">
        <f t="shared" si="104"/>
        <v>0</v>
      </c>
      <c r="P1216" s="10"/>
      <c r="Q1216" s="9"/>
      <c r="S1216" s="340">
        <f t="shared" si="105"/>
        <v>0</v>
      </c>
      <c r="T1216" s="340">
        <f t="shared" si="106"/>
        <v>0</v>
      </c>
    </row>
    <row r="1217" spans="2:20" ht="14.4" x14ac:dyDescent="0.3">
      <c r="B1217" s="30"/>
      <c r="C1217" s="16"/>
      <c r="D1217" s="16"/>
      <c r="E1217" s="25"/>
      <c r="F1217" s="16"/>
      <c r="G1217" s="15"/>
      <c r="H1217" s="14"/>
      <c r="I1217" s="13"/>
      <c r="J1217" s="13"/>
      <c r="K1217" s="12"/>
      <c r="L1217" s="232">
        <f t="shared" si="102"/>
        <v>0</v>
      </c>
      <c r="M1217" s="234">
        <f t="shared" si="103"/>
        <v>0</v>
      </c>
      <c r="N1217" s="11">
        <f>IF(Q1217="x",0,IF(J1217&lt;(INDEX(Lookup!$U$2:$U$10,MATCH($D$47,Lookup!$S$2:$S$10,0))),0,$L$12*K1217))</f>
        <v>0</v>
      </c>
      <c r="O1217" s="234">
        <f t="shared" si="104"/>
        <v>0</v>
      </c>
      <c r="P1217" s="10"/>
      <c r="Q1217" s="9"/>
      <c r="S1217" s="340">
        <f t="shared" si="105"/>
        <v>0</v>
      </c>
      <c r="T1217" s="340">
        <f t="shared" si="106"/>
        <v>0</v>
      </c>
    </row>
    <row r="1218" spans="2:20" ht="14.4" x14ac:dyDescent="0.3">
      <c r="B1218" s="30"/>
      <c r="C1218" s="16"/>
      <c r="D1218" s="16"/>
      <c r="E1218" s="25"/>
      <c r="F1218" s="16"/>
      <c r="G1218" s="15"/>
      <c r="H1218" s="14"/>
      <c r="I1218" s="13"/>
      <c r="J1218" s="13"/>
      <c r="K1218" s="12"/>
      <c r="L1218" s="232">
        <f t="shared" si="102"/>
        <v>0</v>
      </c>
      <c r="M1218" s="234">
        <f t="shared" si="103"/>
        <v>0</v>
      </c>
      <c r="N1218" s="11">
        <f>IF(Q1218="x",0,IF(J1218&lt;(INDEX(Lookup!$U$2:$U$10,MATCH($D$47,Lookup!$S$2:$S$10,0))),0,$L$12*K1218))</f>
        <v>0</v>
      </c>
      <c r="O1218" s="234">
        <f t="shared" si="104"/>
        <v>0</v>
      </c>
      <c r="P1218" s="10"/>
      <c r="Q1218" s="9"/>
      <c r="S1218" s="340">
        <f t="shared" si="105"/>
        <v>0</v>
      </c>
      <c r="T1218" s="340">
        <f t="shared" si="106"/>
        <v>0</v>
      </c>
    </row>
    <row r="1219" spans="2:20" ht="14.4" x14ac:dyDescent="0.3">
      <c r="B1219" s="30"/>
      <c r="C1219" s="16"/>
      <c r="D1219" s="16"/>
      <c r="E1219" s="25"/>
      <c r="F1219" s="16"/>
      <c r="G1219" s="15"/>
      <c r="H1219" s="14"/>
      <c r="I1219" s="13"/>
      <c r="J1219" s="13"/>
      <c r="K1219" s="12"/>
      <c r="L1219" s="232">
        <f t="shared" si="102"/>
        <v>0</v>
      </c>
      <c r="M1219" s="234">
        <f t="shared" si="103"/>
        <v>0</v>
      </c>
      <c r="N1219" s="11">
        <f>IF(Q1219="x",0,IF(J1219&lt;(INDEX(Lookup!$U$2:$U$10,MATCH($D$47,Lookup!$S$2:$S$10,0))),0,$L$12*K1219))</f>
        <v>0</v>
      </c>
      <c r="O1219" s="234">
        <f t="shared" si="104"/>
        <v>0</v>
      </c>
      <c r="P1219" s="10"/>
      <c r="Q1219" s="9"/>
      <c r="S1219" s="340">
        <f t="shared" si="105"/>
        <v>0</v>
      </c>
      <c r="T1219" s="340">
        <f t="shared" si="106"/>
        <v>0</v>
      </c>
    </row>
    <row r="1220" spans="2:20" ht="14.4" x14ac:dyDescent="0.3">
      <c r="B1220" s="30"/>
      <c r="C1220" s="16"/>
      <c r="D1220" s="16"/>
      <c r="E1220" s="25"/>
      <c r="F1220" s="16"/>
      <c r="G1220" s="15"/>
      <c r="H1220" s="14"/>
      <c r="I1220" s="13"/>
      <c r="J1220" s="13"/>
      <c r="K1220" s="12"/>
      <c r="L1220" s="232">
        <f t="shared" si="102"/>
        <v>0</v>
      </c>
      <c r="M1220" s="234">
        <f t="shared" si="103"/>
        <v>0</v>
      </c>
      <c r="N1220" s="11">
        <f>IF(Q1220="x",0,IF(J1220&lt;(INDEX(Lookup!$U$2:$U$10,MATCH($D$47,Lookup!$S$2:$S$10,0))),0,$L$12*K1220))</f>
        <v>0</v>
      </c>
      <c r="O1220" s="234">
        <f t="shared" si="104"/>
        <v>0</v>
      </c>
      <c r="P1220" s="10"/>
      <c r="Q1220" s="9"/>
      <c r="S1220" s="340">
        <f t="shared" si="105"/>
        <v>0</v>
      </c>
      <c r="T1220" s="340">
        <f t="shared" si="106"/>
        <v>0</v>
      </c>
    </row>
    <row r="1221" spans="2:20" ht="14.4" x14ac:dyDescent="0.3">
      <c r="B1221" s="30"/>
      <c r="C1221" s="16"/>
      <c r="D1221" s="16"/>
      <c r="E1221" s="25"/>
      <c r="F1221" s="16"/>
      <c r="G1221" s="15"/>
      <c r="H1221" s="14"/>
      <c r="I1221" s="13"/>
      <c r="J1221" s="13"/>
      <c r="K1221" s="12"/>
      <c r="L1221" s="232">
        <f t="shared" si="102"/>
        <v>0</v>
      </c>
      <c r="M1221" s="234">
        <f t="shared" si="103"/>
        <v>0</v>
      </c>
      <c r="N1221" s="11">
        <f>IF(Q1221="x",0,IF(J1221&lt;(INDEX(Lookup!$U$2:$U$10,MATCH($D$47,Lookup!$S$2:$S$10,0))),0,$L$12*K1221))</f>
        <v>0</v>
      </c>
      <c r="O1221" s="234">
        <f t="shared" si="104"/>
        <v>0</v>
      </c>
      <c r="P1221" s="10"/>
      <c r="Q1221" s="9"/>
      <c r="S1221" s="340">
        <f t="shared" si="105"/>
        <v>0</v>
      </c>
      <c r="T1221" s="340">
        <f t="shared" si="106"/>
        <v>0</v>
      </c>
    </row>
    <row r="1222" spans="2:20" ht="14.4" x14ac:dyDescent="0.3">
      <c r="B1222" s="30"/>
      <c r="C1222" s="16"/>
      <c r="D1222" s="16"/>
      <c r="E1222" s="25"/>
      <c r="F1222" s="16"/>
      <c r="G1222" s="15"/>
      <c r="H1222" s="14"/>
      <c r="I1222" s="13"/>
      <c r="J1222" s="13"/>
      <c r="K1222" s="12"/>
      <c r="L1222" s="232">
        <f t="shared" si="102"/>
        <v>0</v>
      </c>
      <c r="M1222" s="234">
        <f t="shared" si="103"/>
        <v>0</v>
      </c>
      <c r="N1222" s="11">
        <f>IF(Q1222="x",0,IF(J1222&lt;(INDEX(Lookup!$U$2:$U$10,MATCH($D$47,Lookup!$S$2:$S$10,0))),0,$L$12*K1222))</f>
        <v>0</v>
      </c>
      <c r="O1222" s="234">
        <f t="shared" si="104"/>
        <v>0</v>
      </c>
      <c r="P1222" s="10"/>
      <c r="Q1222" s="9"/>
      <c r="S1222" s="340">
        <f t="shared" si="105"/>
        <v>0</v>
      </c>
      <c r="T1222" s="340">
        <f t="shared" si="106"/>
        <v>0</v>
      </c>
    </row>
    <row r="1223" spans="2:20" ht="14.4" x14ac:dyDescent="0.3">
      <c r="B1223" s="30"/>
      <c r="C1223" s="16"/>
      <c r="D1223" s="16"/>
      <c r="E1223" s="25"/>
      <c r="F1223" s="16"/>
      <c r="G1223" s="15"/>
      <c r="H1223" s="14"/>
      <c r="I1223" s="13"/>
      <c r="J1223" s="13"/>
      <c r="K1223" s="12"/>
      <c r="L1223" s="232">
        <f t="shared" si="102"/>
        <v>0</v>
      </c>
      <c r="M1223" s="234">
        <f t="shared" si="103"/>
        <v>0</v>
      </c>
      <c r="N1223" s="11">
        <f>IF(Q1223="x",0,IF(J1223&lt;(INDEX(Lookup!$U$2:$U$10,MATCH($D$47,Lookup!$S$2:$S$10,0))),0,$L$12*K1223))</f>
        <v>0</v>
      </c>
      <c r="O1223" s="234">
        <f t="shared" si="104"/>
        <v>0</v>
      </c>
      <c r="P1223" s="10"/>
      <c r="Q1223" s="9"/>
      <c r="S1223" s="340">
        <f t="shared" si="105"/>
        <v>0</v>
      </c>
      <c r="T1223" s="340">
        <f t="shared" si="106"/>
        <v>0</v>
      </c>
    </row>
    <row r="1224" spans="2:20" ht="14.4" x14ac:dyDescent="0.3">
      <c r="B1224" s="30"/>
      <c r="C1224" s="16"/>
      <c r="D1224" s="16"/>
      <c r="E1224" s="25"/>
      <c r="F1224" s="16"/>
      <c r="G1224" s="15"/>
      <c r="H1224" s="14"/>
      <c r="I1224" s="13"/>
      <c r="J1224" s="13"/>
      <c r="K1224" s="12"/>
      <c r="L1224" s="232">
        <f t="shared" si="102"/>
        <v>0</v>
      </c>
      <c r="M1224" s="234">
        <f t="shared" si="103"/>
        <v>0</v>
      </c>
      <c r="N1224" s="11">
        <f>IF(Q1224="x",0,IF(J1224&lt;(INDEX(Lookup!$U$2:$U$10,MATCH($D$47,Lookup!$S$2:$S$10,0))),0,$L$12*K1224))</f>
        <v>0</v>
      </c>
      <c r="O1224" s="234">
        <f t="shared" si="104"/>
        <v>0</v>
      </c>
      <c r="P1224" s="10"/>
      <c r="Q1224" s="9"/>
      <c r="S1224" s="340">
        <f t="shared" si="105"/>
        <v>0</v>
      </c>
      <c r="T1224" s="340">
        <f t="shared" si="106"/>
        <v>0</v>
      </c>
    </row>
    <row r="1225" spans="2:20" ht="14.4" x14ac:dyDescent="0.3">
      <c r="B1225" s="30"/>
      <c r="C1225" s="16"/>
      <c r="D1225" s="16"/>
      <c r="E1225" s="25"/>
      <c r="F1225" s="16"/>
      <c r="G1225" s="15"/>
      <c r="H1225" s="14"/>
      <c r="I1225" s="13"/>
      <c r="J1225" s="13"/>
      <c r="K1225" s="12"/>
      <c r="L1225" s="232">
        <f t="shared" si="102"/>
        <v>0</v>
      </c>
      <c r="M1225" s="234">
        <f t="shared" si="103"/>
        <v>0</v>
      </c>
      <c r="N1225" s="11">
        <f>IF(Q1225="x",0,IF(J1225&lt;(INDEX(Lookup!$U$2:$U$10,MATCH($D$47,Lookup!$S$2:$S$10,0))),0,$L$12*K1225))</f>
        <v>0</v>
      </c>
      <c r="O1225" s="234">
        <f t="shared" si="104"/>
        <v>0</v>
      </c>
      <c r="P1225" s="10"/>
      <c r="Q1225" s="9"/>
      <c r="S1225" s="340">
        <f t="shared" si="105"/>
        <v>0</v>
      </c>
      <c r="T1225" s="340">
        <f t="shared" si="106"/>
        <v>0</v>
      </c>
    </row>
    <row r="1226" spans="2:20" ht="14.4" x14ac:dyDescent="0.3">
      <c r="B1226" s="30"/>
      <c r="C1226" s="16"/>
      <c r="D1226" s="16"/>
      <c r="E1226" s="25"/>
      <c r="F1226" s="16"/>
      <c r="G1226" s="15"/>
      <c r="H1226" s="14"/>
      <c r="I1226" s="13"/>
      <c r="J1226" s="13"/>
      <c r="K1226" s="12"/>
      <c r="L1226" s="232">
        <f t="shared" si="102"/>
        <v>0</v>
      </c>
      <c r="M1226" s="234">
        <f t="shared" si="103"/>
        <v>0</v>
      </c>
      <c r="N1226" s="11">
        <f>IF(Q1226="x",0,IF(J1226&lt;(INDEX(Lookup!$U$2:$U$10,MATCH($D$47,Lookup!$S$2:$S$10,0))),0,$L$12*K1226))</f>
        <v>0</v>
      </c>
      <c r="O1226" s="234">
        <f t="shared" si="104"/>
        <v>0</v>
      </c>
      <c r="P1226" s="10"/>
      <c r="Q1226" s="9"/>
      <c r="S1226" s="340">
        <f t="shared" si="105"/>
        <v>0</v>
      </c>
      <c r="T1226" s="340">
        <f t="shared" si="106"/>
        <v>0</v>
      </c>
    </row>
    <row r="1227" spans="2:20" ht="14.4" x14ac:dyDescent="0.3">
      <c r="B1227" s="30"/>
      <c r="C1227" s="16"/>
      <c r="D1227" s="16"/>
      <c r="E1227" s="25"/>
      <c r="F1227" s="16"/>
      <c r="G1227" s="15"/>
      <c r="H1227" s="14"/>
      <c r="I1227" s="13"/>
      <c r="J1227" s="13"/>
      <c r="K1227" s="12"/>
      <c r="L1227" s="232">
        <f t="shared" si="102"/>
        <v>0</v>
      </c>
      <c r="M1227" s="234">
        <f t="shared" si="103"/>
        <v>0</v>
      </c>
      <c r="N1227" s="11">
        <f>IF(Q1227="x",0,IF(J1227&lt;(INDEX(Lookup!$U$2:$U$10,MATCH($D$47,Lookup!$S$2:$S$10,0))),0,$L$12*K1227))</f>
        <v>0</v>
      </c>
      <c r="O1227" s="234">
        <f t="shared" si="104"/>
        <v>0</v>
      </c>
      <c r="P1227" s="10"/>
      <c r="Q1227" s="9"/>
      <c r="S1227" s="340">
        <f t="shared" si="105"/>
        <v>0</v>
      </c>
      <c r="T1227" s="340">
        <f t="shared" si="106"/>
        <v>0</v>
      </c>
    </row>
    <row r="1228" spans="2:20" ht="14.4" x14ac:dyDescent="0.3">
      <c r="B1228" s="30"/>
      <c r="C1228" s="16"/>
      <c r="D1228" s="16"/>
      <c r="E1228" s="25"/>
      <c r="F1228" s="16"/>
      <c r="G1228" s="15"/>
      <c r="H1228" s="14"/>
      <c r="I1228" s="13"/>
      <c r="J1228" s="13"/>
      <c r="K1228" s="12"/>
      <c r="L1228" s="232">
        <f t="shared" si="102"/>
        <v>0</v>
      </c>
      <c r="M1228" s="234">
        <f t="shared" si="103"/>
        <v>0</v>
      </c>
      <c r="N1228" s="11">
        <f>IF(Q1228="x",0,IF(J1228&lt;(INDEX(Lookup!$U$2:$U$10,MATCH($D$47,Lookup!$S$2:$S$10,0))),0,$L$12*K1228))</f>
        <v>0</v>
      </c>
      <c r="O1228" s="234">
        <f t="shared" si="104"/>
        <v>0</v>
      </c>
      <c r="P1228" s="10"/>
      <c r="Q1228" s="9"/>
      <c r="S1228" s="340">
        <f t="shared" si="105"/>
        <v>0</v>
      </c>
      <c r="T1228" s="340">
        <f t="shared" si="106"/>
        <v>0</v>
      </c>
    </row>
    <row r="1229" spans="2:20" ht="14.4" x14ac:dyDescent="0.3">
      <c r="B1229" s="30"/>
      <c r="C1229" s="16"/>
      <c r="D1229" s="16"/>
      <c r="E1229" s="25"/>
      <c r="F1229" s="16"/>
      <c r="G1229" s="15"/>
      <c r="H1229" s="14"/>
      <c r="I1229" s="13"/>
      <c r="J1229" s="13"/>
      <c r="K1229" s="12"/>
      <c r="L1229" s="232">
        <f t="shared" si="102"/>
        <v>0</v>
      </c>
      <c r="M1229" s="234">
        <f t="shared" si="103"/>
        <v>0</v>
      </c>
      <c r="N1229" s="11">
        <f>IF(Q1229="x",0,IF(J1229&lt;(INDEX(Lookup!$U$2:$U$10,MATCH($D$47,Lookup!$S$2:$S$10,0))),0,$L$12*K1229))</f>
        <v>0</v>
      </c>
      <c r="O1229" s="234">
        <f t="shared" si="104"/>
        <v>0</v>
      </c>
      <c r="P1229" s="10"/>
      <c r="Q1229" s="9"/>
      <c r="S1229" s="340">
        <f t="shared" si="105"/>
        <v>0</v>
      </c>
      <c r="T1229" s="340">
        <f t="shared" si="106"/>
        <v>0</v>
      </c>
    </row>
    <row r="1230" spans="2:20" ht="14.4" x14ac:dyDescent="0.3">
      <c r="B1230" s="30"/>
      <c r="C1230" s="16"/>
      <c r="D1230" s="16"/>
      <c r="E1230" s="25"/>
      <c r="F1230" s="16"/>
      <c r="G1230" s="15"/>
      <c r="H1230" s="14"/>
      <c r="I1230" s="13"/>
      <c r="J1230" s="13"/>
      <c r="K1230" s="12"/>
      <c r="L1230" s="232">
        <f t="shared" si="102"/>
        <v>0</v>
      </c>
      <c r="M1230" s="234">
        <f t="shared" si="103"/>
        <v>0</v>
      </c>
      <c r="N1230" s="11">
        <f>IF(Q1230="x",0,IF(J1230&lt;(INDEX(Lookup!$U$2:$U$10,MATCH($D$47,Lookup!$S$2:$S$10,0))),0,$L$12*K1230))</f>
        <v>0</v>
      </c>
      <c r="O1230" s="234">
        <f t="shared" si="104"/>
        <v>0</v>
      </c>
      <c r="P1230" s="10"/>
      <c r="Q1230" s="9"/>
      <c r="S1230" s="340">
        <f t="shared" si="105"/>
        <v>0</v>
      </c>
      <c r="T1230" s="340">
        <f t="shared" si="106"/>
        <v>0</v>
      </c>
    </row>
    <row r="1231" spans="2:20" ht="14.4" x14ac:dyDescent="0.3">
      <c r="B1231" s="30"/>
      <c r="C1231" s="16"/>
      <c r="D1231" s="16"/>
      <c r="E1231" s="25"/>
      <c r="F1231" s="16"/>
      <c r="G1231" s="15"/>
      <c r="H1231" s="14"/>
      <c r="I1231" s="13"/>
      <c r="J1231" s="13"/>
      <c r="K1231" s="12"/>
      <c r="L1231" s="232">
        <f t="shared" si="102"/>
        <v>0</v>
      </c>
      <c r="M1231" s="234">
        <f t="shared" si="103"/>
        <v>0</v>
      </c>
      <c r="N1231" s="11">
        <f>IF(Q1231="x",0,IF(J1231&lt;(INDEX(Lookup!$U$2:$U$10,MATCH($D$47,Lookup!$S$2:$S$10,0))),0,$L$12*K1231))</f>
        <v>0</v>
      </c>
      <c r="O1231" s="234">
        <f t="shared" si="104"/>
        <v>0</v>
      </c>
      <c r="P1231" s="10"/>
      <c r="Q1231" s="9"/>
      <c r="S1231" s="340">
        <f t="shared" si="105"/>
        <v>0</v>
      </c>
      <c r="T1231" s="340">
        <f t="shared" si="106"/>
        <v>0</v>
      </c>
    </row>
    <row r="1232" spans="2:20" ht="14.4" x14ac:dyDescent="0.3">
      <c r="B1232" s="30"/>
      <c r="C1232" s="16"/>
      <c r="D1232" s="16"/>
      <c r="E1232" s="25"/>
      <c r="F1232" s="16"/>
      <c r="G1232" s="15"/>
      <c r="H1232" s="14"/>
      <c r="I1232" s="13"/>
      <c r="J1232" s="13"/>
      <c r="K1232" s="12"/>
      <c r="L1232" s="232">
        <f t="shared" si="102"/>
        <v>0</v>
      </c>
      <c r="M1232" s="234">
        <f t="shared" si="103"/>
        <v>0</v>
      </c>
      <c r="N1232" s="11">
        <f>IF(Q1232="x",0,IF(J1232&lt;(INDEX(Lookup!$U$2:$U$10,MATCH($D$47,Lookup!$S$2:$S$10,0))),0,$L$12*K1232))</f>
        <v>0</v>
      </c>
      <c r="O1232" s="234">
        <f t="shared" si="104"/>
        <v>0</v>
      </c>
      <c r="P1232" s="10"/>
      <c r="Q1232" s="9"/>
      <c r="S1232" s="340">
        <f t="shared" si="105"/>
        <v>0</v>
      </c>
      <c r="T1232" s="340">
        <f t="shared" si="106"/>
        <v>0</v>
      </c>
    </row>
    <row r="1233" spans="2:20" ht="14.4" x14ac:dyDescent="0.3">
      <c r="B1233" s="30"/>
      <c r="C1233" s="16"/>
      <c r="D1233" s="16"/>
      <c r="E1233" s="25"/>
      <c r="F1233" s="16"/>
      <c r="G1233" s="15"/>
      <c r="H1233" s="14"/>
      <c r="I1233" s="13"/>
      <c r="J1233" s="13"/>
      <c r="K1233" s="12"/>
      <c r="L1233" s="232">
        <f t="shared" si="102"/>
        <v>0</v>
      </c>
      <c r="M1233" s="234">
        <f t="shared" si="103"/>
        <v>0</v>
      </c>
      <c r="N1233" s="11">
        <f>IF(Q1233="x",0,IF(J1233&lt;(INDEX(Lookup!$U$2:$U$10,MATCH($D$47,Lookup!$S$2:$S$10,0))),0,$L$12*K1233))</f>
        <v>0</v>
      </c>
      <c r="O1233" s="234">
        <f t="shared" si="104"/>
        <v>0</v>
      </c>
      <c r="P1233" s="10"/>
      <c r="Q1233" s="9"/>
      <c r="S1233" s="340">
        <f t="shared" si="105"/>
        <v>0</v>
      </c>
      <c r="T1233" s="340">
        <f t="shared" si="106"/>
        <v>0</v>
      </c>
    </row>
    <row r="1234" spans="2:20" ht="14.4" x14ac:dyDescent="0.3">
      <c r="B1234" s="30"/>
      <c r="C1234" s="16"/>
      <c r="D1234" s="16"/>
      <c r="E1234" s="25"/>
      <c r="F1234" s="16"/>
      <c r="G1234" s="15"/>
      <c r="H1234" s="14"/>
      <c r="I1234" s="13"/>
      <c r="J1234" s="13"/>
      <c r="K1234" s="12"/>
      <c r="L1234" s="232">
        <f t="shared" si="102"/>
        <v>0</v>
      </c>
      <c r="M1234" s="234">
        <f t="shared" si="103"/>
        <v>0</v>
      </c>
      <c r="N1234" s="11">
        <f>IF(Q1234="x",0,IF(J1234&lt;(INDEX(Lookup!$U$2:$U$10,MATCH($D$47,Lookup!$S$2:$S$10,0))),0,$L$12*K1234))</f>
        <v>0</v>
      </c>
      <c r="O1234" s="234">
        <f t="shared" si="104"/>
        <v>0</v>
      </c>
      <c r="P1234" s="10"/>
      <c r="Q1234" s="9"/>
      <c r="S1234" s="340">
        <f t="shared" si="105"/>
        <v>0</v>
      </c>
      <c r="T1234" s="340">
        <f t="shared" si="106"/>
        <v>0</v>
      </c>
    </row>
    <row r="1235" spans="2:20" ht="14.4" x14ac:dyDescent="0.3">
      <c r="B1235" s="30"/>
      <c r="C1235" s="16"/>
      <c r="D1235" s="16"/>
      <c r="E1235" s="25"/>
      <c r="F1235" s="16"/>
      <c r="G1235" s="15"/>
      <c r="H1235" s="14"/>
      <c r="I1235" s="13"/>
      <c r="J1235" s="13"/>
      <c r="K1235" s="12"/>
      <c r="L1235" s="232">
        <f t="shared" si="102"/>
        <v>0</v>
      </c>
      <c r="M1235" s="234">
        <f t="shared" si="103"/>
        <v>0</v>
      </c>
      <c r="N1235" s="11">
        <f>IF(Q1235="x",0,IF(J1235&lt;(INDEX(Lookup!$U$2:$U$10,MATCH($D$47,Lookup!$S$2:$S$10,0))),0,$L$12*K1235))</f>
        <v>0</v>
      </c>
      <c r="O1235" s="234">
        <f t="shared" si="104"/>
        <v>0</v>
      </c>
      <c r="P1235" s="10"/>
      <c r="Q1235" s="9"/>
      <c r="S1235" s="340">
        <f t="shared" si="105"/>
        <v>0</v>
      </c>
      <c r="T1235" s="340">
        <f t="shared" si="106"/>
        <v>0</v>
      </c>
    </row>
    <row r="1236" spans="2:20" ht="14.4" x14ac:dyDescent="0.3">
      <c r="B1236" s="30"/>
      <c r="C1236" s="16"/>
      <c r="D1236" s="16"/>
      <c r="E1236" s="25"/>
      <c r="F1236" s="16"/>
      <c r="G1236" s="15"/>
      <c r="H1236" s="14"/>
      <c r="I1236" s="13"/>
      <c r="J1236" s="13"/>
      <c r="K1236" s="12"/>
      <c r="L1236" s="232">
        <f t="shared" si="102"/>
        <v>0</v>
      </c>
      <c r="M1236" s="234">
        <f t="shared" si="103"/>
        <v>0</v>
      </c>
      <c r="N1236" s="11">
        <f>IF(Q1236="x",0,IF(J1236&lt;(INDEX(Lookup!$U$2:$U$10,MATCH($D$47,Lookup!$S$2:$S$10,0))),0,$L$12*K1236))</f>
        <v>0</v>
      </c>
      <c r="O1236" s="234">
        <f t="shared" si="104"/>
        <v>0</v>
      </c>
      <c r="P1236" s="10"/>
      <c r="Q1236" s="9"/>
      <c r="S1236" s="340">
        <f t="shared" si="105"/>
        <v>0</v>
      </c>
      <c r="T1236" s="340">
        <f t="shared" si="106"/>
        <v>0</v>
      </c>
    </row>
    <row r="1237" spans="2:20" ht="14.4" x14ac:dyDescent="0.3">
      <c r="B1237" s="30"/>
      <c r="C1237" s="16"/>
      <c r="D1237" s="16"/>
      <c r="E1237" s="25"/>
      <c r="F1237" s="16"/>
      <c r="G1237" s="15"/>
      <c r="H1237" s="14"/>
      <c r="I1237" s="13"/>
      <c r="J1237" s="13"/>
      <c r="K1237" s="12"/>
      <c r="L1237" s="232">
        <f t="shared" si="102"/>
        <v>0</v>
      </c>
      <c r="M1237" s="234">
        <f t="shared" si="103"/>
        <v>0</v>
      </c>
      <c r="N1237" s="11">
        <f>IF(Q1237="x",0,IF(J1237&lt;(INDEX(Lookup!$U$2:$U$10,MATCH($D$47,Lookup!$S$2:$S$10,0))),0,$L$12*K1237))</f>
        <v>0</v>
      </c>
      <c r="O1237" s="234">
        <f t="shared" si="104"/>
        <v>0</v>
      </c>
      <c r="P1237" s="10"/>
      <c r="Q1237" s="9"/>
      <c r="S1237" s="340">
        <f t="shared" si="105"/>
        <v>0</v>
      </c>
      <c r="T1237" s="340">
        <f t="shared" si="106"/>
        <v>0</v>
      </c>
    </row>
    <row r="1238" spans="2:20" ht="14.4" x14ac:dyDescent="0.3">
      <c r="B1238" s="30"/>
      <c r="C1238" s="16"/>
      <c r="D1238" s="16"/>
      <c r="E1238" s="25"/>
      <c r="F1238" s="16"/>
      <c r="G1238" s="15"/>
      <c r="H1238" s="14"/>
      <c r="I1238" s="13"/>
      <c r="J1238" s="13"/>
      <c r="K1238" s="12"/>
      <c r="L1238" s="232">
        <f t="shared" si="102"/>
        <v>0</v>
      </c>
      <c r="M1238" s="234">
        <f t="shared" si="103"/>
        <v>0</v>
      </c>
      <c r="N1238" s="11">
        <f>IF(Q1238="x",0,IF(J1238&lt;(INDEX(Lookup!$U$2:$U$10,MATCH($D$47,Lookup!$S$2:$S$10,0))),0,$L$12*K1238))</f>
        <v>0</v>
      </c>
      <c r="O1238" s="234">
        <f t="shared" si="104"/>
        <v>0</v>
      </c>
      <c r="P1238" s="10"/>
      <c r="Q1238" s="9"/>
      <c r="S1238" s="340">
        <f t="shared" si="105"/>
        <v>0</v>
      </c>
      <c r="T1238" s="340">
        <f t="shared" si="106"/>
        <v>0</v>
      </c>
    </row>
    <row r="1239" spans="2:20" ht="14.4" x14ac:dyDescent="0.3">
      <c r="B1239" s="30"/>
      <c r="C1239" s="16"/>
      <c r="D1239" s="16"/>
      <c r="E1239" s="25"/>
      <c r="F1239" s="16"/>
      <c r="G1239" s="15"/>
      <c r="H1239" s="14"/>
      <c r="I1239" s="13"/>
      <c r="J1239" s="13"/>
      <c r="K1239" s="12"/>
      <c r="L1239" s="232">
        <f t="shared" si="102"/>
        <v>0</v>
      </c>
      <c r="M1239" s="234">
        <f t="shared" si="103"/>
        <v>0</v>
      </c>
      <c r="N1239" s="11">
        <f>IF(Q1239="x",0,IF(J1239&lt;(INDEX(Lookup!$U$2:$U$10,MATCH($D$47,Lookup!$S$2:$S$10,0))),0,$L$12*K1239))</f>
        <v>0</v>
      </c>
      <c r="O1239" s="234">
        <f t="shared" si="104"/>
        <v>0</v>
      </c>
      <c r="P1239" s="10"/>
      <c r="Q1239" s="9"/>
      <c r="S1239" s="340">
        <f t="shared" si="105"/>
        <v>0</v>
      </c>
      <c r="T1239" s="340">
        <f t="shared" si="106"/>
        <v>0</v>
      </c>
    </row>
    <row r="1240" spans="2:20" ht="14.4" x14ac:dyDescent="0.3">
      <c r="B1240" s="30"/>
      <c r="C1240" s="16"/>
      <c r="D1240" s="16"/>
      <c r="E1240" s="25"/>
      <c r="F1240" s="16"/>
      <c r="G1240" s="15"/>
      <c r="H1240" s="14"/>
      <c r="I1240" s="13"/>
      <c r="J1240" s="13"/>
      <c r="K1240" s="12"/>
      <c r="L1240" s="232">
        <f t="shared" si="102"/>
        <v>0</v>
      </c>
      <c r="M1240" s="234">
        <f t="shared" si="103"/>
        <v>0</v>
      </c>
      <c r="N1240" s="11">
        <f>IF(Q1240="x",0,IF(J1240&lt;(INDEX(Lookup!$U$2:$U$10,MATCH($D$47,Lookup!$S$2:$S$10,0))),0,$L$12*K1240))</f>
        <v>0</v>
      </c>
      <c r="O1240" s="234">
        <f t="shared" si="104"/>
        <v>0</v>
      </c>
      <c r="P1240" s="10"/>
      <c r="Q1240" s="9"/>
      <c r="S1240" s="340">
        <f t="shared" si="105"/>
        <v>0</v>
      </c>
      <c r="T1240" s="340">
        <f t="shared" si="106"/>
        <v>0</v>
      </c>
    </row>
    <row r="1241" spans="2:20" ht="14.4" x14ac:dyDescent="0.3">
      <c r="B1241" s="30"/>
      <c r="C1241" s="16"/>
      <c r="D1241" s="16"/>
      <c r="E1241" s="25"/>
      <c r="F1241" s="16"/>
      <c r="G1241" s="15"/>
      <c r="H1241" s="14"/>
      <c r="I1241" s="13"/>
      <c r="J1241" s="13"/>
      <c r="K1241" s="12"/>
      <c r="L1241" s="232">
        <f t="shared" si="102"/>
        <v>0</v>
      </c>
      <c r="M1241" s="234">
        <f t="shared" si="103"/>
        <v>0</v>
      </c>
      <c r="N1241" s="11">
        <f>IF(Q1241="x",0,IF(J1241&lt;(INDEX(Lookup!$U$2:$U$10,MATCH($D$47,Lookup!$S$2:$S$10,0))),0,$L$12*K1241))</f>
        <v>0</v>
      </c>
      <c r="O1241" s="234">
        <f t="shared" si="104"/>
        <v>0</v>
      </c>
      <c r="P1241" s="10"/>
      <c r="Q1241" s="9"/>
      <c r="S1241" s="340">
        <f t="shared" si="105"/>
        <v>0</v>
      </c>
      <c r="T1241" s="340">
        <f t="shared" si="106"/>
        <v>0</v>
      </c>
    </row>
    <row r="1242" spans="2:20" ht="14.4" x14ac:dyDescent="0.3">
      <c r="B1242" s="30"/>
      <c r="C1242" s="16"/>
      <c r="D1242" s="16"/>
      <c r="E1242" s="25"/>
      <c r="F1242" s="16"/>
      <c r="G1242" s="15"/>
      <c r="H1242" s="14"/>
      <c r="I1242" s="13"/>
      <c r="J1242" s="13"/>
      <c r="K1242" s="12"/>
      <c r="L1242" s="232">
        <f t="shared" si="102"/>
        <v>0</v>
      </c>
      <c r="M1242" s="234">
        <f t="shared" si="103"/>
        <v>0</v>
      </c>
      <c r="N1242" s="11">
        <f>IF(Q1242="x",0,IF(J1242&lt;(INDEX(Lookup!$U$2:$U$10,MATCH($D$47,Lookup!$S$2:$S$10,0))),0,$L$12*K1242))</f>
        <v>0</v>
      </c>
      <c r="O1242" s="234">
        <f t="shared" si="104"/>
        <v>0</v>
      </c>
      <c r="P1242" s="10"/>
      <c r="Q1242" s="9"/>
      <c r="S1242" s="340">
        <f t="shared" si="105"/>
        <v>0</v>
      </c>
      <c r="T1242" s="340">
        <f t="shared" si="106"/>
        <v>0</v>
      </c>
    </row>
    <row r="1243" spans="2:20" ht="14.4" x14ac:dyDescent="0.3">
      <c r="B1243" s="30"/>
      <c r="C1243" s="16"/>
      <c r="D1243" s="16"/>
      <c r="E1243" s="25"/>
      <c r="F1243" s="16"/>
      <c r="G1243" s="15"/>
      <c r="H1243" s="14"/>
      <c r="I1243" s="13"/>
      <c r="J1243" s="13"/>
      <c r="K1243" s="12"/>
      <c r="L1243" s="232">
        <f t="shared" si="102"/>
        <v>0</v>
      </c>
      <c r="M1243" s="234">
        <f t="shared" si="103"/>
        <v>0</v>
      </c>
      <c r="N1243" s="11">
        <f>IF(Q1243="x",0,IF(J1243&lt;(INDEX(Lookup!$U$2:$U$10,MATCH($D$47,Lookup!$S$2:$S$10,0))),0,$L$12*K1243))</f>
        <v>0</v>
      </c>
      <c r="O1243" s="234">
        <f t="shared" si="104"/>
        <v>0</v>
      </c>
      <c r="P1243" s="10"/>
      <c r="Q1243" s="9"/>
      <c r="S1243" s="340">
        <f t="shared" si="105"/>
        <v>0</v>
      </c>
      <c r="T1243" s="340">
        <f t="shared" si="106"/>
        <v>0</v>
      </c>
    </row>
    <row r="1244" spans="2:20" ht="14.4" x14ac:dyDescent="0.3">
      <c r="B1244" s="30"/>
      <c r="C1244" s="16"/>
      <c r="D1244" s="16"/>
      <c r="E1244" s="25"/>
      <c r="F1244" s="16"/>
      <c r="G1244" s="15"/>
      <c r="H1244" s="14"/>
      <c r="I1244" s="13"/>
      <c r="J1244" s="13"/>
      <c r="K1244" s="12"/>
      <c r="L1244" s="232">
        <f t="shared" si="102"/>
        <v>0</v>
      </c>
      <c r="M1244" s="234">
        <f t="shared" si="103"/>
        <v>0</v>
      </c>
      <c r="N1244" s="11">
        <f>IF(Q1244="x",0,IF(J1244&lt;(INDEX(Lookup!$U$2:$U$10,MATCH($D$47,Lookup!$S$2:$S$10,0))),0,$L$12*K1244))</f>
        <v>0</v>
      </c>
      <c r="O1244" s="234">
        <f t="shared" si="104"/>
        <v>0</v>
      </c>
      <c r="P1244" s="10"/>
      <c r="Q1244" s="9"/>
      <c r="S1244" s="340">
        <f t="shared" si="105"/>
        <v>0</v>
      </c>
      <c r="T1244" s="340">
        <f t="shared" si="106"/>
        <v>0</v>
      </c>
    </row>
    <row r="1245" spans="2:20" ht="14.4" x14ac:dyDescent="0.3">
      <c r="B1245" s="30"/>
      <c r="C1245" s="16"/>
      <c r="D1245" s="16"/>
      <c r="E1245" s="25"/>
      <c r="F1245" s="16"/>
      <c r="G1245" s="15"/>
      <c r="H1245" s="14"/>
      <c r="I1245" s="13"/>
      <c r="J1245" s="13"/>
      <c r="K1245" s="12"/>
      <c r="L1245" s="232">
        <f t="shared" si="102"/>
        <v>0</v>
      </c>
      <c r="M1245" s="234">
        <f t="shared" si="103"/>
        <v>0</v>
      </c>
      <c r="N1245" s="11">
        <f>IF(Q1245="x",0,IF(J1245&lt;(INDEX(Lookup!$U$2:$U$10,MATCH($D$47,Lookup!$S$2:$S$10,0))),0,$L$12*K1245))</f>
        <v>0</v>
      </c>
      <c r="O1245" s="234">
        <f t="shared" si="104"/>
        <v>0</v>
      </c>
      <c r="P1245" s="10"/>
      <c r="Q1245" s="9"/>
      <c r="S1245" s="340">
        <f t="shared" si="105"/>
        <v>0</v>
      </c>
      <c r="T1245" s="340">
        <f t="shared" si="106"/>
        <v>0</v>
      </c>
    </row>
    <row r="1246" spans="2:20" ht="14.4" x14ac:dyDescent="0.3">
      <c r="B1246" s="30"/>
      <c r="C1246" s="16"/>
      <c r="D1246" s="16"/>
      <c r="E1246" s="25"/>
      <c r="F1246" s="16"/>
      <c r="G1246" s="15"/>
      <c r="H1246" s="14"/>
      <c r="I1246" s="13"/>
      <c r="J1246" s="13"/>
      <c r="K1246" s="12"/>
      <c r="L1246" s="232">
        <f t="shared" si="102"/>
        <v>0</v>
      </c>
      <c r="M1246" s="234">
        <f t="shared" si="103"/>
        <v>0</v>
      </c>
      <c r="N1246" s="11">
        <f>IF(Q1246="x",0,IF(J1246&lt;(INDEX(Lookup!$U$2:$U$10,MATCH($D$47,Lookup!$S$2:$S$10,0))),0,$L$12*K1246))</f>
        <v>0</v>
      </c>
      <c r="O1246" s="234">
        <f t="shared" si="104"/>
        <v>0</v>
      </c>
      <c r="P1246" s="10"/>
      <c r="Q1246" s="9"/>
      <c r="S1246" s="340">
        <f t="shared" si="105"/>
        <v>0</v>
      </c>
      <c r="T1246" s="340">
        <f t="shared" si="106"/>
        <v>0</v>
      </c>
    </row>
    <row r="1247" spans="2:20" ht="14.4" x14ac:dyDescent="0.3">
      <c r="B1247" s="30"/>
      <c r="C1247" s="16"/>
      <c r="D1247" s="16"/>
      <c r="E1247" s="25"/>
      <c r="F1247" s="16"/>
      <c r="G1247" s="15"/>
      <c r="H1247" s="14"/>
      <c r="I1247" s="13"/>
      <c r="J1247" s="13"/>
      <c r="K1247" s="12"/>
      <c r="L1247" s="232">
        <f t="shared" si="102"/>
        <v>0</v>
      </c>
      <c r="M1247" s="234">
        <f t="shared" si="103"/>
        <v>0</v>
      </c>
      <c r="N1247" s="11">
        <f>IF(Q1247="x",0,IF(J1247&lt;(INDEX(Lookup!$U$2:$U$10,MATCH($D$47,Lookup!$S$2:$S$10,0))),0,$L$12*K1247))</f>
        <v>0</v>
      </c>
      <c r="O1247" s="234">
        <f t="shared" si="104"/>
        <v>0</v>
      </c>
      <c r="P1247" s="10"/>
      <c r="Q1247" s="9"/>
      <c r="S1247" s="340">
        <f t="shared" si="105"/>
        <v>0</v>
      </c>
      <c r="T1247" s="340">
        <f t="shared" si="106"/>
        <v>0</v>
      </c>
    </row>
    <row r="1248" spans="2:20" ht="14.4" x14ac:dyDescent="0.3">
      <c r="B1248" s="30"/>
      <c r="C1248" s="16"/>
      <c r="D1248" s="16"/>
      <c r="E1248" s="25"/>
      <c r="F1248" s="16"/>
      <c r="G1248" s="15"/>
      <c r="H1248" s="14"/>
      <c r="I1248" s="13"/>
      <c r="J1248" s="13"/>
      <c r="K1248" s="12"/>
      <c r="L1248" s="232">
        <f t="shared" si="102"/>
        <v>0</v>
      </c>
      <c r="M1248" s="234">
        <f t="shared" si="103"/>
        <v>0</v>
      </c>
      <c r="N1248" s="11">
        <f>IF(Q1248="x",0,IF(J1248&lt;(INDEX(Lookup!$U$2:$U$10,MATCH($D$47,Lookup!$S$2:$S$10,0))),0,$L$12*K1248))</f>
        <v>0</v>
      </c>
      <c r="O1248" s="234">
        <f t="shared" si="104"/>
        <v>0</v>
      </c>
      <c r="P1248" s="10"/>
      <c r="Q1248" s="9"/>
      <c r="S1248" s="340">
        <f t="shared" si="105"/>
        <v>0</v>
      </c>
      <c r="T1248" s="340">
        <f t="shared" si="106"/>
        <v>0</v>
      </c>
    </row>
    <row r="1249" spans="2:20" ht="14.4" x14ac:dyDescent="0.3">
      <c r="B1249" s="30"/>
      <c r="C1249" s="16"/>
      <c r="D1249" s="16"/>
      <c r="E1249" s="25"/>
      <c r="F1249" s="16"/>
      <c r="G1249" s="15"/>
      <c r="H1249" s="14"/>
      <c r="I1249" s="13"/>
      <c r="J1249" s="13"/>
      <c r="K1249" s="12"/>
      <c r="L1249" s="232">
        <f t="shared" si="102"/>
        <v>0</v>
      </c>
      <c r="M1249" s="234">
        <f t="shared" si="103"/>
        <v>0</v>
      </c>
      <c r="N1249" s="11">
        <f>IF(Q1249="x",0,IF(J1249&lt;(INDEX(Lookup!$U$2:$U$10,MATCH($D$47,Lookup!$S$2:$S$10,0))),0,$L$12*K1249))</f>
        <v>0</v>
      </c>
      <c r="O1249" s="234">
        <f t="shared" si="104"/>
        <v>0</v>
      </c>
      <c r="P1249" s="10"/>
      <c r="Q1249" s="9"/>
      <c r="S1249" s="340">
        <f t="shared" si="105"/>
        <v>0</v>
      </c>
      <c r="T1249" s="340">
        <f t="shared" si="106"/>
        <v>0</v>
      </c>
    </row>
    <row r="1250" spans="2:20" ht="14.4" x14ac:dyDescent="0.3">
      <c r="B1250" s="30"/>
      <c r="C1250" s="16"/>
      <c r="D1250" s="16"/>
      <c r="E1250" s="25"/>
      <c r="F1250" s="16"/>
      <c r="G1250" s="15"/>
      <c r="H1250" s="14"/>
      <c r="I1250" s="13"/>
      <c r="J1250" s="13"/>
      <c r="K1250" s="12"/>
      <c r="L1250" s="232">
        <f t="shared" si="102"/>
        <v>0</v>
      </c>
      <c r="M1250" s="234">
        <f t="shared" si="103"/>
        <v>0</v>
      </c>
      <c r="N1250" s="11">
        <f>IF(Q1250="x",0,IF(J1250&lt;(INDEX(Lookup!$U$2:$U$10,MATCH($D$47,Lookup!$S$2:$S$10,0))),0,$L$12*K1250))</f>
        <v>0</v>
      </c>
      <c r="O1250" s="234">
        <f t="shared" si="104"/>
        <v>0</v>
      </c>
      <c r="P1250" s="10"/>
      <c r="Q1250" s="9"/>
      <c r="S1250" s="340">
        <f t="shared" si="105"/>
        <v>0</v>
      </c>
      <c r="T1250" s="340">
        <f t="shared" si="106"/>
        <v>0</v>
      </c>
    </row>
    <row r="1251" spans="2:20" ht="14.4" x14ac:dyDescent="0.3">
      <c r="B1251" s="30"/>
      <c r="C1251" s="16"/>
      <c r="D1251" s="16"/>
      <c r="E1251" s="25"/>
      <c r="F1251" s="16"/>
      <c r="G1251" s="15"/>
      <c r="H1251" s="14"/>
      <c r="I1251" s="13"/>
      <c r="J1251" s="13"/>
      <c r="K1251" s="12"/>
      <c r="L1251" s="232">
        <f t="shared" si="102"/>
        <v>0</v>
      </c>
      <c r="M1251" s="234">
        <f t="shared" si="103"/>
        <v>0</v>
      </c>
      <c r="N1251" s="11">
        <f>IF(Q1251="x",0,IF(J1251&lt;(INDEX(Lookup!$U$2:$U$10,MATCH($D$47,Lookup!$S$2:$S$10,0))),0,$L$12*K1251))</f>
        <v>0</v>
      </c>
      <c r="O1251" s="234">
        <f t="shared" si="104"/>
        <v>0</v>
      </c>
      <c r="P1251" s="10"/>
      <c r="Q1251" s="9"/>
      <c r="S1251" s="340">
        <f t="shared" si="105"/>
        <v>0</v>
      </c>
      <c r="T1251" s="340">
        <f t="shared" si="106"/>
        <v>0</v>
      </c>
    </row>
    <row r="1252" spans="2:20" ht="14.4" x14ac:dyDescent="0.3">
      <c r="B1252" s="30"/>
      <c r="C1252" s="16"/>
      <c r="D1252" s="16"/>
      <c r="E1252" s="25"/>
      <c r="F1252" s="16"/>
      <c r="G1252" s="15"/>
      <c r="H1252" s="14"/>
      <c r="I1252" s="13"/>
      <c r="J1252" s="13"/>
      <c r="K1252" s="12"/>
      <c r="L1252" s="232">
        <f t="shared" si="102"/>
        <v>0</v>
      </c>
      <c r="M1252" s="234">
        <f t="shared" si="103"/>
        <v>0</v>
      </c>
      <c r="N1252" s="11">
        <f>IF(Q1252="x",0,IF(J1252&lt;(INDEX(Lookup!$U$2:$U$10,MATCH($D$47,Lookup!$S$2:$S$10,0))),0,$L$12*K1252))</f>
        <v>0</v>
      </c>
      <c r="O1252" s="234">
        <f t="shared" si="104"/>
        <v>0</v>
      </c>
      <c r="P1252" s="10"/>
      <c r="Q1252" s="9"/>
      <c r="S1252" s="340">
        <f t="shared" si="105"/>
        <v>0</v>
      </c>
      <c r="T1252" s="340">
        <f t="shared" si="106"/>
        <v>0</v>
      </c>
    </row>
    <row r="1253" spans="2:20" ht="14.4" x14ac:dyDescent="0.3">
      <c r="B1253" s="30"/>
      <c r="C1253" s="16"/>
      <c r="D1253" s="16"/>
      <c r="E1253" s="25"/>
      <c r="F1253" s="16"/>
      <c r="G1253" s="15"/>
      <c r="H1253" s="14"/>
      <c r="I1253" s="13"/>
      <c r="J1253" s="13"/>
      <c r="K1253" s="12"/>
      <c r="L1253" s="232">
        <f t="shared" si="102"/>
        <v>0</v>
      </c>
      <c r="M1253" s="234">
        <f t="shared" si="103"/>
        <v>0</v>
      </c>
      <c r="N1253" s="11">
        <f>IF(Q1253="x",0,IF(J1253&lt;(INDEX(Lookup!$U$2:$U$10,MATCH($D$47,Lookup!$S$2:$S$10,0))),0,$L$12*K1253))</f>
        <v>0</v>
      </c>
      <c r="O1253" s="234">
        <f t="shared" si="104"/>
        <v>0</v>
      </c>
      <c r="P1253" s="10"/>
      <c r="Q1253" s="9"/>
      <c r="S1253" s="340">
        <f t="shared" si="105"/>
        <v>0</v>
      </c>
      <c r="T1253" s="340">
        <f t="shared" si="106"/>
        <v>0</v>
      </c>
    </row>
    <row r="1254" spans="2:20" ht="14.4" x14ac:dyDescent="0.3">
      <c r="B1254" s="30"/>
      <c r="C1254" s="16"/>
      <c r="D1254" s="16"/>
      <c r="E1254" s="25"/>
      <c r="F1254" s="16"/>
      <c r="G1254" s="15"/>
      <c r="H1254" s="14"/>
      <c r="I1254" s="13"/>
      <c r="J1254" s="13"/>
      <c r="K1254" s="12"/>
      <c r="L1254" s="232">
        <f t="shared" si="102"/>
        <v>0</v>
      </c>
      <c r="M1254" s="234">
        <f t="shared" si="103"/>
        <v>0</v>
      </c>
      <c r="N1254" s="11">
        <f>IF(Q1254="x",0,IF(J1254&lt;(INDEX(Lookup!$U$2:$U$10,MATCH($D$47,Lookup!$S$2:$S$10,0))),0,$L$12*K1254))</f>
        <v>0</v>
      </c>
      <c r="O1254" s="234">
        <f t="shared" si="104"/>
        <v>0</v>
      </c>
      <c r="P1254" s="10"/>
      <c r="Q1254" s="9"/>
      <c r="S1254" s="340">
        <f t="shared" si="105"/>
        <v>0</v>
      </c>
      <c r="T1254" s="340">
        <f t="shared" si="106"/>
        <v>0</v>
      </c>
    </row>
    <row r="1255" spans="2:20" ht="14.4" x14ac:dyDescent="0.3">
      <c r="B1255" s="30"/>
      <c r="C1255" s="16"/>
      <c r="D1255" s="16"/>
      <c r="E1255" s="25"/>
      <c r="F1255" s="16"/>
      <c r="G1255" s="15"/>
      <c r="H1255" s="14"/>
      <c r="I1255" s="13"/>
      <c r="J1255" s="13"/>
      <c r="K1255" s="12"/>
      <c r="L1255" s="232">
        <f t="shared" si="102"/>
        <v>0</v>
      </c>
      <c r="M1255" s="234">
        <f t="shared" si="103"/>
        <v>0</v>
      </c>
      <c r="N1255" s="11">
        <f>IF(Q1255="x",0,IF(J1255&lt;(INDEX(Lookup!$U$2:$U$10,MATCH($D$47,Lookup!$S$2:$S$10,0))),0,$L$12*K1255))</f>
        <v>0</v>
      </c>
      <c r="O1255" s="234">
        <f t="shared" si="104"/>
        <v>0</v>
      </c>
      <c r="P1255" s="10"/>
      <c r="Q1255" s="9"/>
      <c r="S1255" s="340">
        <f t="shared" si="105"/>
        <v>0</v>
      </c>
      <c r="T1255" s="340">
        <f t="shared" si="106"/>
        <v>0</v>
      </c>
    </row>
    <row r="1256" spans="2:20" ht="14.4" x14ac:dyDescent="0.3">
      <c r="B1256" s="30"/>
      <c r="C1256" s="16"/>
      <c r="D1256" s="16"/>
      <c r="E1256" s="25"/>
      <c r="F1256" s="16"/>
      <c r="G1256" s="15"/>
      <c r="H1256" s="14"/>
      <c r="I1256" s="13"/>
      <c r="J1256" s="13"/>
      <c r="K1256" s="12"/>
      <c r="L1256" s="232">
        <f t="shared" si="102"/>
        <v>0</v>
      </c>
      <c r="M1256" s="234">
        <f t="shared" si="103"/>
        <v>0</v>
      </c>
      <c r="N1256" s="11">
        <f>IF(Q1256="x",0,IF(J1256&lt;(INDEX(Lookup!$U$2:$U$10,MATCH($D$47,Lookup!$S$2:$S$10,0))),0,$L$12*K1256))</f>
        <v>0</v>
      </c>
      <c r="O1256" s="234">
        <f t="shared" si="104"/>
        <v>0</v>
      </c>
      <c r="P1256" s="10"/>
      <c r="Q1256" s="9"/>
      <c r="S1256" s="340">
        <f t="shared" si="105"/>
        <v>0</v>
      </c>
      <c r="T1256" s="340">
        <f t="shared" si="106"/>
        <v>0</v>
      </c>
    </row>
    <row r="1257" spans="2:20" ht="14.4" x14ac:dyDescent="0.3">
      <c r="B1257" s="30"/>
      <c r="C1257" s="16"/>
      <c r="D1257" s="16"/>
      <c r="E1257" s="25"/>
      <c r="F1257" s="16"/>
      <c r="G1257" s="15"/>
      <c r="H1257" s="14"/>
      <c r="I1257" s="13"/>
      <c r="J1257" s="13"/>
      <c r="K1257" s="12"/>
      <c r="L1257" s="232">
        <f t="shared" si="102"/>
        <v>0</v>
      </c>
      <c r="M1257" s="234">
        <f t="shared" si="103"/>
        <v>0</v>
      </c>
      <c r="N1257" s="11">
        <f>IF(Q1257="x",0,IF(J1257&lt;(INDEX(Lookup!$U$2:$U$10,MATCH($D$47,Lookup!$S$2:$S$10,0))),0,$L$12*K1257))</f>
        <v>0</v>
      </c>
      <c r="O1257" s="234">
        <f t="shared" si="104"/>
        <v>0</v>
      </c>
      <c r="P1257" s="10"/>
      <c r="Q1257" s="9"/>
      <c r="S1257" s="340">
        <f t="shared" si="105"/>
        <v>0</v>
      </c>
      <c r="T1257" s="340">
        <f t="shared" si="106"/>
        <v>0</v>
      </c>
    </row>
    <row r="1258" spans="2:20" ht="14.4" x14ac:dyDescent="0.3">
      <c r="B1258" s="30"/>
      <c r="C1258" s="16"/>
      <c r="D1258" s="16"/>
      <c r="E1258" s="25"/>
      <c r="F1258" s="16"/>
      <c r="G1258" s="15"/>
      <c r="H1258" s="14"/>
      <c r="I1258" s="13"/>
      <c r="J1258" s="13"/>
      <c r="K1258" s="12"/>
      <c r="L1258" s="232">
        <f t="shared" si="102"/>
        <v>0</v>
      </c>
      <c r="M1258" s="234">
        <f t="shared" si="103"/>
        <v>0</v>
      </c>
      <c r="N1258" s="11">
        <f>IF(Q1258="x",0,IF(J1258&lt;(INDEX(Lookup!$U$2:$U$10,MATCH($D$47,Lookup!$S$2:$S$10,0))),0,$L$12*K1258))</f>
        <v>0</v>
      </c>
      <c r="O1258" s="234">
        <f t="shared" si="104"/>
        <v>0</v>
      </c>
      <c r="P1258" s="10"/>
      <c r="Q1258" s="9"/>
      <c r="S1258" s="340">
        <f t="shared" si="105"/>
        <v>0</v>
      </c>
      <c r="T1258" s="340">
        <f t="shared" si="106"/>
        <v>0</v>
      </c>
    </row>
    <row r="1259" spans="2:20" ht="14.4" x14ac:dyDescent="0.3">
      <c r="B1259" s="30"/>
      <c r="C1259" s="16"/>
      <c r="D1259" s="16"/>
      <c r="E1259" s="25"/>
      <c r="F1259" s="16"/>
      <c r="G1259" s="15"/>
      <c r="H1259" s="14"/>
      <c r="I1259" s="13"/>
      <c r="J1259" s="13"/>
      <c r="K1259" s="12"/>
      <c r="L1259" s="232">
        <f t="shared" si="102"/>
        <v>0</v>
      </c>
      <c r="M1259" s="234">
        <f t="shared" si="103"/>
        <v>0</v>
      </c>
      <c r="N1259" s="11">
        <f>IF(Q1259="x",0,IF(J1259&lt;(INDEX(Lookup!$U$2:$U$10,MATCH($D$47,Lookup!$S$2:$S$10,0))),0,$L$12*K1259))</f>
        <v>0</v>
      </c>
      <c r="O1259" s="234">
        <f t="shared" si="104"/>
        <v>0</v>
      </c>
      <c r="P1259" s="10"/>
      <c r="Q1259" s="9"/>
      <c r="S1259" s="340">
        <f t="shared" si="105"/>
        <v>0</v>
      </c>
      <c r="T1259" s="340">
        <f t="shared" si="106"/>
        <v>0</v>
      </c>
    </row>
    <row r="1260" spans="2:20" ht="14.4" x14ac:dyDescent="0.3">
      <c r="B1260" s="30"/>
      <c r="C1260" s="16"/>
      <c r="D1260" s="16"/>
      <c r="E1260" s="25"/>
      <c r="F1260" s="16"/>
      <c r="G1260" s="15"/>
      <c r="H1260" s="14"/>
      <c r="I1260" s="13"/>
      <c r="J1260" s="13"/>
      <c r="K1260" s="12"/>
      <c r="L1260" s="232">
        <f t="shared" si="102"/>
        <v>0</v>
      </c>
      <c r="M1260" s="234">
        <f t="shared" si="103"/>
        <v>0</v>
      </c>
      <c r="N1260" s="11">
        <f>IF(Q1260="x",0,IF(J1260&lt;(INDEX(Lookup!$U$2:$U$10,MATCH($D$47,Lookup!$S$2:$S$10,0))),0,$L$12*K1260))</f>
        <v>0</v>
      </c>
      <c r="O1260" s="234">
        <f t="shared" si="104"/>
        <v>0</v>
      </c>
      <c r="P1260" s="10"/>
      <c r="Q1260" s="9"/>
      <c r="S1260" s="340">
        <f t="shared" si="105"/>
        <v>0</v>
      </c>
      <c r="T1260" s="340">
        <f t="shared" si="106"/>
        <v>0</v>
      </c>
    </row>
    <row r="1261" spans="2:20" ht="14.4" x14ac:dyDescent="0.3">
      <c r="B1261" s="30"/>
      <c r="C1261" s="16"/>
      <c r="D1261" s="16"/>
      <c r="E1261" s="25"/>
      <c r="F1261" s="16"/>
      <c r="G1261" s="15"/>
      <c r="H1261" s="14"/>
      <c r="I1261" s="13"/>
      <c r="J1261" s="13"/>
      <c r="K1261" s="12"/>
      <c r="L1261" s="232">
        <f t="shared" si="102"/>
        <v>0</v>
      </c>
      <c r="M1261" s="234">
        <f t="shared" si="103"/>
        <v>0</v>
      </c>
      <c r="N1261" s="11">
        <f>IF(Q1261="x",0,IF(J1261&lt;(INDEX(Lookup!$U$2:$U$10,MATCH($D$47,Lookup!$S$2:$S$10,0))),0,$L$12*K1261))</f>
        <v>0</v>
      </c>
      <c r="O1261" s="234">
        <f t="shared" si="104"/>
        <v>0</v>
      </c>
      <c r="P1261" s="10"/>
      <c r="Q1261" s="9"/>
      <c r="S1261" s="340">
        <f t="shared" si="105"/>
        <v>0</v>
      </c>
      <c r="T1261" s="340">
        <f t="shared" si="106"/>
        <v>0</v>
      </c>
    </row>
    <row r="1262" spans="2:20" ht="14.4" x14ac:dyDescent="0.3">
      <c r="B1262" s="30"/>
      <c r="C1262" s="16"/>
      <c r="D1262" s="16"/>
      <c r="E1262" s="25"/>
      <c r="F1262" s="16"/>
      <c r="G1262" s="15"/>
      <c r="H1262" s="14"/>
      <c r="I1262" s="13"/>
      <c r="J1262" s="13"/>
      <c r="K1262" s="12"/>
      <c r="L1262" s="232">
        <f t="shared" si="102"/>
        <v>0</v>
      </c>
      <c r="M1262" s="234">
        <f t="shared" si="103"/>
        <v>0</v>
      </c>
      <c r="N1262" s="11">
        <f>IF(Q1262="x",0,IF(J1262&lt;(INDEX(Lookup!$U$2:$U$10,MATCH($D$47,Lookup!$S$2:$S$10,0))),0,$L$12*K1262))</f>
        <v>0</v>
      </c>
      <c r="O1262" s="234">
        <f t="shared" si="104"/>
        <v>0</v>
      </c>
      <c r="P1262" s="10"/>
      <c r="Q1262" s="9"/>
      <c r="S1262" s="340">
        <f t="shared" si="105"/>
        <v>0</v>
      </c>
      <c r="T1262" s="340">
        <f t="shared" si="106"/>
        <v>0</v>
      </c>
    </row>
    <row r="1263" spans="2:20" ht="14.4" x14ac:dyDescent="0.3">
      <c r="B1263" s="30"/>
      <c r="C1263" s="16"/>
      <c r="D1263" s="16"/>
      <c r="E1263" s="25"/>
      <c r="F1263" s="16"/>
      <c r="G1263" s="15"/>
      <c r="H1263" s="14"/>
      <c r="I1263" s="13"/>
      <c r="J1263" s="13"/>
      <c r="K1263" s="12"/>
      <c r="L1263" s="232">
        <f t="shared" si="102"/>
        <v>0</v>
      </c>
      <c r="M1263" s="234">
        <f t="shared" si="103"/>
        <v>0</v>
      </c>
      <c r="N1263" s="11">
        <f>IF(Q1263="x",0,IF(J1263&lt;(INDEX(Lookup!$U$2:$U$10,MATCH($D$47,Lookup!$S$2:$S$10,0))),0,$L$12*K1263))</f>
        <v>0</v>
      </c>
      <c r="O1263" s="234">
        <f t="shared" si="104"/>
        <v>0</v>
      </c>
      <c r="P1263" s="10"/>
      <c r="Q1263" s="9"/>
      <c r="S1263" s="340">
        <f t="shared" si="105"/>
        <v>0</v>
      </c>
      <c r="T1263" s="340">
        <f t="shared" si="106"/>
        <v>0</v>
      </c>
    </row>
    <row r="1264" spans="2:20" ht="14.4" x14ac:dyDescent="0.3">
      <c r="B1264" s="30"/>
      <c r="C1264" s="16"/>
      <c r="D1264" s="16"/>
      <c r="E1264" s="25"/>
      <c r="F1264" s="16"/>
      <c r="G1264" s="15"/>
      <c r="H1264" s="14"/>
      <c r="I1264" s="13"/>
      <c r="J1264" s="13"/>
      <c r="K1264" s="12"/>
      <c r="L1264" s="232">
        <f t="shared" si="102"/>
        <v>0</v>
      </c>
      <c r="M1264" s="234">
        <f t="shared" si="103"/>
        <v>0</v>
      </c>
      <c r="N1264" s="11">
        <f>IF(Q1264="x",0,IF(J1264&lt;(INDEX(Lookup!$U$2:$U$10,MATCH($D$47,Lookup!$S$2:$S$10,0))),0,$L$12*K1264))</f>
        <v>0</v>
      </c>
      <c r="O1264" s="234">
        <f t="shared" si="104"/>
        <v>0</v>
      </c>
      <c r="P1264" s="10"/>
      <c r="Q1264" s="9"/>
      <c r="S1264" s="340">
        <f t="shared" si="105"/>
        <v>0</v>
      </c>
      <c r="T1264" s="340">
        <f t="shared" si="106"/>
        <v>0</v>
      </c>
    </row>
    <row r="1265" spans="2:20" ht="14.4" x14ac:dyDescent="0.3">
      <c r="B1265" s="30"/>
      <c r="C1265" s="16"/>
      <c r="D1265" s="16"/>
      <c r="E1265" s="25"/>
      <c r="F1265" s="16"/>
      <c r="G1265" s="15"/>
      <c r="H1265" s="14"/>
      <c r="I1265" s="13"/>
      <c r="J1265" s="13"/>
      <c r="K1265" s="12"/>
      <c r="L1265" s="232">
        <f t="shared" si="102"/>
        <v>0</v>
      </c>
      <c r="M1265" s="234">
        <f t="shared" si="103"/>
        <v>0</v>
      </c>
      <c r="N1265" s="11">
        <f>IF(Q1265="x",0,IF(J1265&lt;(INDEX(Lookup!$U$2:$U$10,MATCH($D$47,Lookup!$S$2:$S$10,0))),0,$L$12*K1265))</f>
        <v>0</v>
      </c>
      <c r="O1265" s="234">
        <f t="shared" si="104"/>
        <v>0</v>
      </c>
      <c r="P1265" s="10"/>
      <c r="Q1265" s="9"/>
      <c r="S1265" s="340">
        <f t="shared" si="105"/>
        <v>0</v>
      </c>
      <c r="T1265" s="340">
        <f t="shared" si="106"/>
        <v>0</v>
      </c>
    </row>
    <row r="1266" spans="2:20" ht="14.4" x14ac:dyDescent="0.3">
      <c r="B1266" s="30"/>
      <c r="C1266" s="16"/>
      <c r="D1266" s="16"/>
      <c r="E1266" s="25"/>
      <c r="F1266" s="16"/>
      <c r="G1266" s="15"/>
      <c r="H1266" s="14"/>
      <c r="I1266" s="13"/>
      <c r="J1266" s="13"/>
      <c r="K1266" s="12"/>
      <c r="L1266" s="232">
        <f t="shared" ref="L1266:L1329" si="107">IF(ROUNDDOWN(DATEDIF(I1266,J1266,"d")/7,0)&gt;$L$12,$L$12*K1266,K1266*ROUNDDOWN(DATEDIF(I1266,J1266,"d")/7,0))</f>
        <v>0</v>
      </c>
      <c r="M1266" s="234">
        <f t="shared" ref="M1266:M1329" si="108">L1266*$L$6</f>
        <v>0</v>
      </c>
      <c r="N1266" s="11">
        <f>IF(Q1266="x",0,IF(J1266&lt;(INDEX(Lookup!$U$2:$U$10,MATCH($D$47,Lookup!$S$2:$S$10,0))),0,$L$12*K1266))</f>
        <v>0</v>
      </c>
      <c r="O1266" s="234">
        <f t="shared" ref="O1266:O1329" si="109">N1266*$L$6</f>
        <v>0</v>
      </c>
      <c r="P1266" s="10"/>
      <c r="Q1266" s="9"/>
      <c r="S1266" s="340">
        <f t="shared" si="105"/>
        <v>0</v>
      </c>
      <c r="T1266" s="340">
        <f t="shared" si="106"/>
        <v>0</v>
      </c>
    </row>
    <row r="1267" spans="2:20" ht="14.4" x14ac:dyDescent="0.3">
      <c r="B1267" s="30"/>
      <c r="C1267" s="16"/>
      <c r="D1267" s="16"/>
      <c r="E1267" s="25"/>
      <c r="F1267" s="16"/>
      <c r="G1267" s="15"/>
      <c r="H1267" s="14"/>
      <c r="I1267" s="13"/>
      <c r="J1267" s="13"/>
      <c r="K1267" s="12"/>
      <c r="L1267" s="232">
        <f t="shared" si="107"/>
        <v>0</v>
      </c>
      <c r="M1267" s="234">
        <f t="shared" si="108"/>
        <v>0</v>
      </c>
      <c r="N1267" s="11">
        <f>IF(Q1267="x",0,IF(J1267&lt;(INDEX(Lookup!$U$2:$U$10,MATCH($D$47,Lookup!$S$2:$S$10,0))),0,$L$12*K1267))</f>
        <v>0</v>
      </c>
      <c r="O1267" s="234">
        <f t="shared" si="109"/>
        <v>0</v>
      </c>
      <c r="P1267" s="10"/>
      <c r="Q1267" s="9"/>
      <c r="S1267" s="340">
        <f t="shared" ref="S1267:S1330" si="110">M1267*$I$35</f>
        <v>0</v>
      </c>
      <c r="T1267" s="340">
        <f t="shared" ref="T1267:T1330" si="111">O1267*$I$44</f>
        <v>0</v>
      </c>
    </row>
    <row r="1268" spans="2:20" ht="14.4" x14ac:dyDescent="0.3">
      <c r="B1268" s="30"/>
      <c r="C1268" s="16"/>
      <c r="D1268" s="16"/>
      <c r="E1268" s="25"/>
      <c r="F1268" s="16"/>
      <c r="G1268" s="15"/>
      <c r="H1268" s="14"/>
      <c r="I1268" s="13"/>
      <c r="J1268" s="13"/>
      <c r="K1268" s="12"/>
      <c r="L1268" s="232">
        <f t="shared" si="107"/>
        <v>0</v>
      </c>
      <c r="M1268" s="234">
        <f t="shared" si="108"/>
        <v>0</v>
      </c>
      <c r="N1268" s="11">
        <f>IF(Q1268="x",0,IF(J1268&lt;(INDEX(Lookup!$U$2:$U$10,MATCH($D$47,Lookup!$S$2:$S$10,0))),0,$L$12*K1268))</f>
        <v>0</v>
      </c>
      <c r="O1268" s="234">
        <f t="shared" si="109"/>
        <v>0</v>
      </c>
      <c r="P1268" s="10"/>
      <c r="Q1268" s="9"/>
      <c r="S1268" s="340">
        <f t="shared" si="110"/>
        <v>0</v>
      </c>
      <c r="T1268" s="340">
        <f t="shared" si="111"/>
        <v>0</v>
      </c>
    </row>
    <row r="1269" spans="2:20" ht="14.4" x14ac:dyDescent="0.3">
      <c r="B1269" s="30"/>
      <c r="C1269" s="16"/>
      <c r="D1269" s="16"/>
      <c r="E1269" s="25"/>
      <c r="F1269" s="16"/>
      <c r="G1269" s="15"/>
      <c r="H1269" s="14"/>
      <c r="I1269" s="13"/>
      <c r="J1269" s="13"/>
      <c r="K1269" s="12"/>
      <c r="L1269" s="232">
        <f t="shared" si="107"/>
        <v>0</v>
      </c>
      <c r="M1269" s="234">
        <f t="shared" si="108"/>
        <v>0</v>
      </c>
      <c r="N1269" s="11">
        <f>IF(Q1269="x",0,IF(J1269&lt;(INDEX(Lookup!$U$2:$U$10,MATCH($D$47,Lookup!$S$2:$S$10,0))),0,$L$12*K1269))</f>
        <v>0</v>
      </c>
      <c r="O1269" s="234">
        <f t="shared" si="109"/>
        <v>0</v>
      </c>
      <c r="P1269" s="10"/>
      <c r="Q1269" s="9"/>
      <c r="S1269" s="340">
        <f t="shared" si="110"/>
        <v>0</v>
      </c>
      <c r="T1269" s="340">
        <f t="shared" si="111"/>
        <v>0</v>
      </c>
    </row>
    <row r="1270" spans="2:20" ht="14.4" x14ac:dyDescent="0.3">
      <c r="B1270" s="30"/>
      <c r="C1270" s="16"/>
      <c r="D1270" s="16"/>
      <c r="E1270" s="25"/>
      <c r="F1270" s="16"/>
      <c r="G1270" s="15"/>
      <c r="H1270" s="14"/>
      <c r="I1270" s="13"/>
      <c r="J1270" s="13"/>
      <c r="K1270" s="12"/>
      <c r="L1270" s="232">
        <f t="shared" si="107"/>
        <v>0</v>
      </c>
      <c r="M1270" s="234">
        <f t="shared" si="108"/>
        <v>0</v>
      </c>
      <c r="N1270" s="11">
        <f>IF(Q1270="x",0,IF(J1270&lt;(INDEX(Lookup!$U$2:$U$10,MATCH($D$47,Lookup!$S$2:$S$10,0))),0,$L$12*K1270))</f>
        <v>0</v>
      </c>
      <c r="O1270" s="234">
        <f t="shared" si="109"/>
        <v>0</v>
      </c>
      <c r="P1270" s="10"/>
      <c r="Q1270" s="9"/>
      <c r="S1270" s="340">
        <f t="shared" si="110"/>
        <v>0</v>
      </c>
      <c r="T1270" s="340">
        <f t="shared" si="111"/>
        <v>0</v>
      </c>
    </row>
    <row r="1271" spans="2:20" ht="14.4" x14ac:dyDescent="0.3">
      <c r="B1271" s="30"/>
      <c r="C1271" s="16"/>
      <c r="D1271" s="16"/>
      <c r="E1271" s="25"/>
      <c r="F1271" s="16"/>
      <c r="G1271" s="15"/>
      <c r="H1271" s="14"/>
      <c r="I1271" s="13"/>
      <c r="J1271" s="13"/>
      <c r="K1271" s="12"/>
      <c r="L1271" s="232">
        <f t="shared" si="107"/>
        <v>0</v>
      </c>
      <c r="M1271" s="234">
        <f t="shared" si="108"/>
        <v>0</v>
      </c>
      <c r="N1271" s="11">
        <f>IF(Q1271="x",0,IF(J1271&lt;(INDEX(Lookup!$U$2:$U$10,MATCH($D$47,Lookup!$S$2:$S$10,0))),0,$L$12*K1271))</f>
        <v>0</v>
      </c>
      <c r="O1271" s="234">
        <f t="shared" si="109"/>
        <v>0</v>
      </c>
      <c r="P1271" s="10"/>
      <c r="Q1271" s="9"/>
      <c r="S1271" s="340">
        <f t="shared" si="110"/>
        <v>0</v>
      </c>
      <c r="T1271" s="340">
        <f t="shared" si="111"/>
        <v>0</v>
      </c>
    </row>
    <row r="1272" spans="2:20" ht="14.4" x14ac:dyDescent="0.3">
      <c r="B1272" s="30"/>
      <c r="C1272" s="16"/>
      <c r="D1272" s="16"/>
      <c r="E1272" s="25"/>
      <c r="F1272" s="16"/>
      <c r="G1272" s="15"/>
      <c r="H1272" s="14"/>
      <c r="I1272" s="13"/>
      <c r="J1272" s="13"/>
      <c r="K1272" s="12"/>
      <c r="L1272" s="232">
        <f t="shared" si="107"/>
        <v>0</v>
      </c>
      <c r="M1272" s="234">
        <f t="shared" si="108"/>
        <v>0</v>
      </c>
      <c r="N1272" s="11">
        <f>IF(Q1272="x",0,IF(J1272&lt;(INDEX(Lookup!$U$2:$U$10,MATCH($D$47,Lookup!$S$2:$S$10,0))),0,$L$12*K1272))</f>
        <v>0</v>
      </c>
      <c r="O1272" s="234">
        <f t="shared" si="109"/>
        <v>0</v>
      </c>
      <c r="P1272" s="10"/>
      <c r="Q1272" s="9"/>
      <c r="S1272" s="340">
        <f t="shared" si="110"/>
        <v>0</v>
      </c>
      <c r="T1272" s="340">
        <f t="shared" si="111"/>
        <v>0</v>
      </c>
    </row>
    <row r="1273" spans="2:20" ht="14.4" x14ac:dyDescent="0.3">
      <c r="B1273" s="30"/>
      <c r="C1273" s="16"/>
      <c r="D1273" s="16"/>
      <c r="E1273" s="25"/>
      <c r="F1273" s="16"/>
      <c r="G1273" s="15"/>
      <c r="H1273" s="14"/>
      <c r="I1273" s="13"/>
      <c r="J1273" s="13"/>
      <c r="K1273" s="12"/>
      <c r="L1273" s="232">
        <f t="shared" si="107"/>
        <v>0</v>
      </c>
      <c r="M1273" s="234">
        <f t="shared" si="108"/>
        <v>0</v>
      </c>
      <c r="N1273" s="11">
        <f>IF(Q1273="x",0,IF(J1273&lt;(INDEX(Lookup!$U$2:$U$10,MATCH($D$47,Lookup!$S$2:$S$10,0))),0,$L$12*K1273))</f>
        <v>0</v>
      </c>
      <c r="O1273" s="234">
        <f t="shared" si="109"/>
        <v>0</v>
      </c>
      <c r="P1273" s="10"/>
      <c r="Q1273" s="9"/>
      <c r="S1273" s="340">
        <f t="shared" si="110"/>
        <v>0</v>
      </c>
      <c r="T1273" s="340">
        <f t="shared" si="111"/>
        <v>0</v>
      </c>
    </row>
    <row r="1274" spans="2:20" ht="14.4" x14ac:dyDescent="0.3">
      <c r="B1274" s="30"/>
      <c r="C1274" s="16"/>
      <c r="D1274" s="16"/>
      <c r="E1274" s="25"/>
      <c r="F1274" s="16"/>
      <c r="G1274" s="15"/>
      <c r="H1274" s="14"/>
      <c r="I1274" s="13"/>
      <c r="J1274" s="13"/>
      <c r="K1274" s="12"/>
      <c r="L1274" s="232">
        <f t="shared" si="107"/>
        <v>0</v>
      </c>
      <c r="M1274" s="234">
        <f t="shared" si="108"/>
        <v>0</v>
      </c>
      <c r="N1274" s="11">
        <f>IF(Q1274="x",0,IF(J1274&lt;(INDEX(Lookup!$U$2:$U$10,MATCH($D$47,Lookup!$S$2:$S$10,0))),0,$L$12*K1274))</f>
        <v>0</v>
      </c>
      <c r="O1274" s="234">
        <f t="shared" si="109"/>
        <v>0</v>
      </c>
      <c r="P1274" s="10"/>
      <c r="Q1274" s="9"/>
      <c r="S1274" s="340">
        <f t="shared" si="110"/>
        <v>0</v>
      </c>
      <c r="T1274" s="340">
        <f t="shared" si="111"/>
        <v>0</v>
      </c>
    </row>
    <row r="1275" spans="2:20" ht="14.4" x14ac:dyDescent="0.3">
      <c r="B1275" s="30"/>
      <c r="C1275" s="16"/>
      <c r="D1275" s="16"/>
      <c r="E1275" s="25"/>
      <c r="F1275" s="16"/>
      <c r="G1275" s="15"/>
      <c r="H1275" s="14"/>
      <c r="I1275" s="13"/>
      <c r="J1275" s="13"/>
      <c r="K1275" s="12"/>
      <c r="L1275" s="232">
        <f t="shared" si="107"/>
        <v>0</v>
      </c>
      <c r="M1275" s="234">
        <f t="shared" si="108"/>
        <v>0</v>
      </c>
      <c r="N1275" s="11">
        <f>IF(Q1275="x",0,IF(J1275&lt;(INDEX(Lookup!$U$2:$U$10,MATCH($D$47,Lookup!$S$2:$S$10,0))),0,$L$12*K1275))</f>
        <v>0</v>
      </c>
      <c r="O1275" s="234">
        <f t="shared" si="109"/>
        <v>0</v>
      </c>
      <c r="P1275" s="10"/>
      <c r="Q1275" s="9"/>
      <c r="S1275" s="340">
        <f t="shared" si="110"/>
        <v>0</v>
      </c>
      <c r="T1275" s="340">
        <f t="shared" si="111"/>
        <v>0</v>
      </c>
    </row>
    <row r="1276" spans="2:20" ht="14.4" x14ac:dyDescent="0.3">
      <c r="B1276" s="30"/>
      <c r="C1276" s="16"/>
      <c r="D1276" s="16"/>
      <c r="E1276" s="25"/>
      <c r="F1276" s="16"/>
      <c r="G1276" s="15"/>
      <c r="H1276" s="14"/>
      <c r="I1276" s="13"/>
      <c r="J1276" s="13"/>
      <c r="K1276" s="12"/>
      <c r="L1276" s="232">
        <f t="shared" si="107"/>
        <v>0</v>
      </c>
      <c r="M1276" s="234">
        <f t="shared" si="108"/>
        <v>0</v>
      </c>
      <c r="N1276" s="11">
        <f>IF(Q1276="x",0,IF(J1276&lt;(INDEX(Lookup!$U$2:$U$10,MATCH($D$47,Lookup!$S$2:$S$10,0))),0,$L$12*K1276))</f>
        <v>0</v>
      </c>
      <c r="O1276" s="234">
        <f t="shared" si="109"/>
        <v>0</v>
      </c>
      <c r="P1276" s="10"/>
      <c r="Q1276" s="9"/>
      <c r="S1276" s="340">
        <f t="shared" si="110"/>
        <v>0</v>
      </c>
      <c r="T1276" s="340">
        <f t="shared" si="111"/>
        <v>0</v>
      </c>
    </row>
    <row r="1277" spans="2:20" ht="14.4" x14ac:dyDescent="0.3">
      <c r="B1277" s="30"/>
      <c r="C1277" s="16"/>
      <c r="D1277" s="16"/>
      <c r="E1277" s="25"/>
      <c r="F1277" s="16"/>
      <c r="G1277" s="15"/>
      <c r="H1277" s="14"/>
      <c r="I1277" s="13"/>
      <c r="J1277" s="13"/>
      <c r="K1277" s="12"/>
      <c r="L1277" s="232">
        <f t="shared" si="107"/>
        <v>0</v>
      </c>
      <c r="M1277" s="234">
        <f t="shared" si="108"/>
        <v>0</v>
      </c>
      <c r="N1277" s="11">
        <f>IF(Q1277="x",0,IF(J1277&lt;(INDEX(Lookup!$U$2:$U$10,MATCH($D$47,Lookup!$S$2:$S$10,0))),0,$L$12*K1277))</f>
        <v>0</v>
      </c>
      <c r="O1277" s="234">
        <f t="shared" si="109"/>
        <v>0</v>
      </c>
      <c r="P1277" s="10"/>
      <c r="Q1277" s="9"/>
      <c r="S1277" s="340">
        <f t="shared" si="110"/>
        <v>0</v>
      </c>
      <c r="T1277" s="340">
        <f t="shared" si="111"/>
        <v>0</v>
      </c>
    </row>
    <row r="1278" spans="2:20" ht="14.4" x14ac:dyDescent="0.3">
      <c r="B1278" s="30"/>
      <c r="C1278" s="16"/>
      <c r="D1278" s="16"/>
      <c r="E1278" s="25"/>
      <c r="F1278" s="16"/>
      <c r="G1278" s="15"/>
      <c r="H1278" s="14"/>
      <c r="I1278" s="13"/>
      <c r="J1278" s="13"/>
      <c r="K1278" s="12"/>
      <c r="L1278" s="232">
        <f t="shared" si="107"/>
        <v>0</v>
      </c>
      <c r="M1278" s="234">
        <f t="shared" si="108"/>
        <v>0</v>
      </c>
      <c r="N1278" s="11">
        <f>IF(Q1278="x",0,IF(J1278&lt;(INDEX(Lookup!$U$2:$U$10,MATCH($D$47,Lookup!$S$2:$S$10,0))),0,$L$12*K1278))</f>
        <v>0</v>
      </c>
      <c r="O1278" s="234">
        <f t="shared" si="109"/>
        <v>0</v>
      </c>
      <c r="P1278" s="10"/>
      <c r="Q1278" s="9"/>
      <c r="S1278" s="340">
        <f t="shared" si="110"/>
        <v>0</v>
      </c>
      <c r="T1278" s="340">
        <f t="shared" si="111"/>
        <v>0</v>
      </c>
    </row>
    <row r="1279" spans="2:20" ht="14.4" x14ac:dyDescent="0.3">
      <c r="B1279" s="30"/>
      <c r="C1279" s="16"/>
      <c r="D1279" s="16"/>
      <c r="E1279" s="25"/>
      <c r="F1279" s="16"/>
      <c r="G1279" s="15"/>
      <c r="H1279" s="14"/>
      <c r="I1279" s="13"/>
      <c r="J1279" s="13"/>
      <c r="K1279" s="12"/>
      <c r="L1279" s="232">
        <f t="shared" si="107"/>
        <v>0</v>
      </c>
      <c r="M1279" s="234">
        <f t="shared" si="108"/>
        <v>0</v>
      </c>
      <c r="N1279" s="11">
        <f>IF(Q1279="x",0,IF(J1279&lt;(INDEX(Lookup!$U$2:$U$10,MATCH($D$47,Lookup!$S$2:$S$10,0))),0,$L$12*K1279))</f>
        <v>0</v>
      </c>
      <c r="O1279" s="234">
        <f t="shared" si="109"/>
        <v>0</v>
      </c>
      <c r="P1279" s="10"/>
      <c r="Q1279" s="9"/>
      <c r="S1279" s="340">
        <f t="shared" si="110"/>
        <v>0</v>
      </c>
      <c r="T1279" s="340">
        <f t="shared" si="111"/>
        <v>0</v>
      </c>
    </row>
    <row r="1280" spans="2:20" ht="14.4" x14ac:dyDescent="0.3">
      <c r="B1280" s="30"/>
      <c r="C1280" s="16"/>
      <c r="D1280" s="16"/>
      <c r="E1280" s="25"/>
      <c r="F1280" s="16"/>
      <c r="G1280" s="15"/>
      <c r="H1280" s="14"/>
      <c r="I1280" s="13"/>
      <c r="J1280" s="13"/>
      <c r="K1280" s="12"/>
      <c r="L1280" s="232">
        <f t="shared" si="107"/>
        <v>0</v>
      </c>
      <c r="M1280" s="234">
        <f t="shared" si="108"/>
        <v>0</v>
      </c>
      <c r="N1280" s="11">
        <f>IF(Q1280="x",0,IF(J1280&lt;(INDEX(Lookup!$U$2:$U$10,MATCH($D$47,Lookup!$S$2:$S$10,0))),0,$L$12*K1280))</f>
        <v>0</v>
      </c>
      <c r="O1280" s="234">
        <f t="shared" si="109"/>
        <v>0</v>
      </c>
      <c r="P1280" s="10"/>
      <c r="Q1280" s="9"/>
      <c r="S1280" s="340">
        <f t="shared" si="110"/>
        <v>0</v>
      </c>
      <c r="T1280" s="340">
        <f t="shared" si="111"/>
        <v>0</v>
      </c>
    </row>
    <row r="1281" spans="2:20" ht="14.4" x14ac:dyDescent="0.3">
      <c r="B1281" s="30"/>
      <c r="C1281" s="16"/>
      <c r="D1281" s="16"/>
      <c r="E1281" s="25"/>
      <c r="F1281" s="16"/>
      <c r="G1281" s="15"/>
      <c r="H1281" s="14"/>
      <c r="I1281" s="13"/>
      <c r="J1281" s="13"/>
      <c r="K1281" s="12"/>
      <c r="L1281" s="232">
        <f t="shared" si="107"/>
        <v>0</v>
      </c>
      <c r="M1281" s="234">
        <f t="shared" si="108"/>
        <v>0</v>
      </c>
      <c r="N1281" s="11">
        <f>IF(Q1281="x",0,IF(J1281&lt;(INDEX(Lookup!$U$2:$U$10,MATCH($D$47,Lookup!$S$2:$S$10,0))),0,$L$12*K1281))</f>
        <v>0</v>
      </c>
      <c r="O1281" s="234">
        <f t="shared" si="109"/>
        <v>0</v>
      </c>
      <c r="P1281" s="10"/>
      <c r="Q1281" s="9"/>
      <c r="S1281" s="340">
        <f t="shared" si="110"/>
        <v>0</v>
      </c>
      <c r="T1281" s="340">
        <f t="shared" si="111"/>
        <v>0</v>
      </c>
    </row>
    <row r="1282" spans="2:20" ht="14.4" x14ac:dyDescent="0.3">
      <c r="B1282" s="30"/>
      <c r="C1282" s="16"/>
      <c r="D1282" s="16"/>
      <c r="E1282" s="25"/>
      <c r="F1282" s="16"/>
      <c r="G1282" s="15"/>
      <c r="H1282" s="14"/>
      <c r="I1282" s="13"/>
      <c r="J1282" s="13"/>
      <c r="K1282" s="12"/>
      <c r="L1282" s="232">
        <f t="shared" si="107"/>
        <v>0</v>
      </c>
      <c r="M1282" s="234">
        <f t="shared" si="108"/>
        <v>0</v>
      </c>
      <c r="N1282" s="11">
        <f>IF(Q1282="x",0,IF(J1282&lt;(INDEX(Lookup!$U$2:$U$10,MATCH($D$47,Lookup!$S$2:$S$10,0))),0,$L$12*K1282))</f>
        <v>0</v>
      </c>
      <c r="O1282" s="234">
        <f t="shared" si="109"/>
        <v>0</v>
      </c>
      <c r="P1282" s="10"/>
      <c r="Q1282" s="9"/>
      <c r="S1282" s="340">
        <f t="shared" si="110"/>
        <v>0</v>
      </c>
      <c r="T1282" s="340">
        <f t="shared" si="111"/>
        <v>0</v>
      </c>
    </row>
    <row r="1283" spans="2:20" ht="14.4" x14ac:dyDescent="0.3">
      <c r="B1283" s="30"/>
      <c r="C1283" s="16"/>
      <c r="D1283" s="16"/>
      <c r="E1283" s="25"/>
      <c r="F1283" s="16"/>
      <c r="G1283" s="15"/>
      <c r="H1283" s="14"/>
      <c r="I1283" s="13"/>
      <c r="J1283" s="13"/>
      <c r="K1283" s="12"/>
      <c r="L1283" s="232">
        <f t="shared" si="107"/>
        <v>0</v>
      </c>
      <c r="M1283" s="234">
        <f t="shared" si="108"/>
        <v>0</v>
      </c>
      <c r="N1283" s="11">
        <f>IF(Q1283="x",0,IF(J1283&lt;(INDEX(Lookup!$U$2:$U$10,MATCH($D$47,Lookup!$S$2:$S$10,0))),0,$L$12*K1283))</f>
        <v>0</v>
      </c>
      <c r="O1283" s="234">
        <f t="shared" si="109"/>
        <v>0</v>
      </c>
      <c r="P1283" s="10"/>
      <c r="Q1283" s="9"/>
      <c r="S1283" s="340">
        <f t="shared" si="110"/>
        <v>0</v>
      </c>
      <c r="T1283" s="340">
        <f t="shared" si="111"/>
        <v>0</v>
      </c>
    </row>
    <row r="1284" spans="2:20" ht="14.4" x14ac:dyDescent="0.3">
      <c r="B1284" s="30"/>
      <c r="C1284" s="16"/>
      <c r="D1284" s="16"/>
      <c r="E1284" s="25"/>
      <c r="F1284" s="16"/>
      <c r="G1284" s="15"/>
      <c r="H1284" s="14"/>
      <c r="I1284" s="13"/>
      <c r="J1284" s="13"/>
      <c r="K1284" s="12"/>
      <c r="L1284" s="232">
        <f t="shared" si="107"/>
        <v>0</v>
      </c>
      <c r="M1284" s="234">
        <f t="shared" si="108"/>
        <v>0</v>
      </c>
      <c r="N1284" s="11">
        <f>IF(Q1284="x",0,IF(J1284&lt;(INDEX(Lookup!$U$2:$U$10,MATCH($D$47,Lookup!$S$2:$S$10,0))),0,$L$12*K1284))</f>
        <v>0</v>
      </c>
      <c r="O1284" s="234">
        <f t="shared" si="109"/>
        <v>0</v>
      </c>
      <c r="P1284" s="10"/>
      <c r="Q1284" s="9"/>
      <c r="S1284" s="340">
        <f t="shared" si="110"/>
        <v>0</v>
      </c>
      <c r="T1284" s="340">
        <f t="shared" si="111"/>
        <v>0</v>
      </c>
    </row>
    <row r="1285" spans="2:20" ht="14.4" x14ac:dyDescent="0.3">
      <c r="B1285" s="30"/>
      <c r="C1285" s="16"/>
      <c r="D1285" s="16"/>
      <c r="E1285" s="25"/>
      <c r="F1285" s="16"/>
      <c r="G1285" s="15"/>
      <c r="H1285" s="14"/>
      <c r="I1285" s="13"/>
      <c r="J1285" s="13"/>
      <c r="K1285" s="12"/>
      <c r="L1285" s="232">
        <f t="shared" si="107"/>
        <v>0</v>
      </c>
      <c r="M1285" s="234">
        <f t="shared" si="108"/>
        <v>0</v>
      </c>
      <c r="N1285" s="11">
        <f>IF(Q1285="x",0,IF(J1285&lt;(INDEX(Lookup!$U$2:$U$10,MATCH($D$47,Lookup!$S$2:$S$10,0))),0,$L$12*K1285))</f>
        <v>0</v>
      </c>
      <c r="O1285" s="234">
        <f t="shared" si="109"/>
        <v>0</v>
      </c>
      <c r="P1285" s="10"/>
      <c r="Q1285" s="9"/>
      <c r="S1285" s="340">
        <f t="shared" si="110"/>
        <v>0</v>
      </c>
      <c r="T1285" s="340">
        <f t="shared" si="111"/>
        <v>0</v>
      </c>
    </row>
    <row r="1286" spans="2:20" ht="14.4" x14ac:dyDescent="0.3">
      <c r="B1286" s="30"/>
      <c r="C1286" s="16"/>
      <c r="D1286" s="16"/>
      <c r="E1286" s="25"/>
      <c r="F1286" s="16"/>
      <c r="G1286" s="15"/>
      <c r="H1286" s="14"/>
      <c r="I1286" s="13"/>
      <c r="J1286" s="13"/>
      <c r="K1286" s="12"/>
      <c r="L1286" s="232">
        <f t="shared" si="107"/>
        <v>0</v>
      </c>
      <c r="M1286" s="234">
        <f t="shared" si="108"/>
        <v>0</v>
      </c>
      <c r="N1286" s="11">
        <f>IF(Q1286="x",0,IF(J1286&lt;(INDEX(Lookup!$U$2:$U$10,MATCH($D$47,Lookup!$S$2:$S$10,0))),0,$L$12*K1286))</f>
        <v>0</v>
      </c>
      <c r="O1286" s="234">
        <f t="shared" si="109"/>
        <v>0</v>
      </c>
      <c r="P1286" s="10"/>
      <c r="Q1286" s="9"/>
      <c r="S1286" s="340">
        <f t="shared" si="110"/>
        <v>0</v>
      </c>
      <c r="T1286" s="340">
        <f t="shared" si="111"/>
        <v>0</v>
      </c>
    </row>
    <row r="1287" spans="2:20" ht="14.4" x14ac:dyDescent="0.3">
      <c r="B1287" s="30"/>
      <c r="C1287" s="16"/>
      <c r="D1287" s="16"/>
      <c r="E1287" s="25"/>
      <c r="F1287" s="16"/>
      <c r="G1287" s="15"/>
      <c r="H1287" s="14"/>
      <c r="I1287" s="13"/>
      <c r="J1287" s="13"/>
      <c r="K1287" s="12"/>
      <c r="L1287" s="232">
        <f t="shared" si="107"/>
        <v>0</v>
      </c>
      <c r="M1287" s="234">
        <f t="shared" si="108"/>
        <v>0</v>
      </c>
      <c r="N1287" s="11">
        <f>IF(Q1287="x",0,IF(J1287&lt;(INDEX(Lookup!$U$2:$U$10,MATCH($D$47,Lookup!$S$2:$S$10,0))),0,$L$12*K1287))</f>
        <v>0</v>
      </c>
      <c r="O1287" s="234">
        <f t="shared" si="109"/>
        <v>0</v>
      </c>
      <c r="P1287" s="10"/>
      <c r="Q1287" s="9"/>
      <c r="S1287" s="340">
        <f t="shared" si="110"/>
        <v>0</v>
      </c>
      <c r="T1287" s="340">
        <f t="shared" si="111"/>
        <v>0</v>
      </c>
    </row>
    <row r="1288" spans="2:20" ht="14.4" x14ac:dyDescent="0.3">
      <c r="B1288" s="30"/>
      <c r="C1288" s="16"/>
      <c r="D1288" s="16"/>
      <c r="E1288" s="25"/>
      <c r="F1288" s="16"/>
      <c r="G1288" s="15"/>
      <c r="H1288" s="14"/>
      <c r="I1288" s="13"/>
      <c r="J1288" s="13"/>
      <c r="K1288" s="12"/>
      <c r="L1288" s="232">
        <f t="shared" si="107"/>
        <v>0</v>
      </c>
      <c r="M1288" s="234">
        <f t="shared" si="108"/>
        <v>0</v>
      </c>
      <c r="N1288" s="11">
        <f>IF(Q1288="x",0,IF(J1288&lt;(INDEX(Lookup!$U$2:$U$10,MATCH($D$47,Lookup!$S$2:$S$10,0))),0,$L$12*K1288))</f>
        <v>0</v>
      </c>
      <c r="O1288" s="234">
        <f t="shared" si="109"/>
        <v>0</v>
      </c>
      <c r="P1288" s="10"/>
      <c r="Q1288" s="9"/>
      <c r="S1288" s="340">
        <f t="shared" si="110"/>
        <v>0</v>
      </c>
      <c r="T1288" s="340">
        <f t="shared" si="111"/>
        <v>0</v>
      </c>
    </row>
    <row r="1289" spans="2:20" ht="14.4" x14ac:dyDescent="0.3">
      <c r="B1289" s="30"/>
      <c r="C1289" s="16"/>
      <c r="D1289" s="16"/>
      <c r="E1289" s="25"/>
      <c r="F1289" s="16"/>
      <c r="G1289" s="15"/>
      <c r="H1289" s="14"/>
      <c r="I1289" s="13"/>
      <c r="J1289" s="13"/>
      <c r="K1289" s="12"/>
      <c r="L1289" s="232">
        <f t="shared" si="107"/>
        <v>0</v>
      </c>
      <c r="M1289" s="234">
        <f t="shared" si="108"/>
        <v>0</v>
      </c>
      <c r="N1289" s="11">
        <f>IF(Q1289="x",0,IF(J1289&lt;(INDEX(Lookup!$U$2:$U$10,MATCH($D$47,Lookup!$S$2:$S$10,0))),0,$L$12*K1289))</f>
        <v>0</v>
      </c>
      <c r="O1289" s="234">
        <f t="shared" si="109"/>
        <v>0</v>
      </c>
      <c r="P1289" s="10"/>
      <c r="Q1289" s="9"/>
      <c r="S1289" s="340">
        <f t="shared" si="110"/>
        <v>0</v>
      </c>
      <c r="T1289" s="340">
        <f t="shared" si="111"/>
        <v>0</v>
      </c>
    </row>
    <row r="1290" spans="2:20" ht="14.4" x14ac:dyDescent="0.3">
      <c r="B1290" s="30"/>
      <c r="C1290" s="16"/>
      <c r="D1290" s="16"/>
      <c r="E1290" s="25"/>
      <c r="F1290" s="16"/>
      <c r="G1290" s="15"/>
      <c r="H1290" s="14"/>
      <c r="I1290" s="13"/>
      <c r="J1290" s="13"/>
      <c r="K1290" s="12"/>
      <c r="L1290" s="232">
        <f t="shared" si="107"/>
        <v>0</v>
      </c>
      <c r="M1290" s="234">
        <f t="shared" si="108"/>
        <v>0</v>
      </c>
      <c r="N1290" s="11">
        <f>IF(Q1290="x",0,IF(J1290&lt;(INDEX(Lookup!$U$2:$U$10,MATCH($D$47,Lookup!$S$2:$S$10,0))),0,$L$12*K1290))</f>
        <v>0</v>
      </c>
      <c r="O1290" s="234">
        <f t="shared" si="109"/>
        <v>0</v>
      </c>
      <c r="P1290" s="10"/>
      <c r="Q1290" s="9"/>
      <c r="S1290" s="340">
        <f t="shared" si="110"/>
        <v>0</v>
      </c>
      <c r="T1290" s="340">
        <f t="shared" si="111"/>
        <v>0</v>
      </c>
    </row>
    <row r="1291" spans="2:20" ht="14.4" x14ac:dyDescent="0.3">
      <c r="B1291" s="30"/>
      <c r="C1291" s="16"/>
      <c r="D1291" s="16"/>
      <c r="E1291" s="25"/>
      <c r="F1291" s="16"/>
      <c r="G1291" s="15"/>
      <c r="H1291" s="14"/>
      <c r="I1291" s="13"/>
      <c r="J1291" s="13"/>
      <c r="K1291" s="12"/>
      <c r="L1291" s="232">
        <f t="shared" si="107"/>
        <v>0</v>
      </c>
      <c r="M1291" s="234">
        <f t="shared" si="108"/>
        <v>0</v>
      </c>
      <c r="N1291" s="11">
        <f>IF(Q1291="x",0,IF(J1291&lt;(INDEX(Lookup!$U$2:$U$10,MATCH($D$47,Lookup!$S$2:$S$10,0))),0,$L$12*K1291))</f>
        <v>0</v>
      </c>
      <c r="O1291" s="234">
        <f t="shared" si="109"/>
        <v>0</v>
      </c>
      <c r="P1291" s="10"/>
      <c r="Q1291" s="9"/>
      <c r="S1291" s="340">
        <f t="shared" si="110"/>
        <v>0</v>
      </c>
      <c r="T1291" s="340">
        <f t="shared" si="111"/>
        <v>0</v>
      </c>
    </row>
    <row r="1292" spans="2:20" ht="14.4" x14ac:dyDescent="0.3">
      <c r="B1292" s="30"/>
      <c r="C1292" s="16"/>
      <c r="D1292" s="16"/>
      <c r="E1292" s="25"/>
      <c r="F1292" s="16"/>
      <c r="G1292" s="15"/>
      <c r="H1292" s="14"/>
      <c r="I1292" s="13"/>
      <c r="J1292" s="13"/>
      <c r="K1292" s="12"/>
      <c r="L1292" s="232">
        <f t="shared" si="107"/>
        <v>0</v>
      </c>
      <c r="M1292" s="234">
        <f t="shared" si="108"/>
        <v>0</v>
      </c>
      <c r="N1292" s="11">
        <f>IF(Q1292="x",0,IF(J1292&lt;(INDEX(Lookup!$U$2:$U$10,MATCH($D$47,Lookup!$S$2:$S$10,0))),0,$L$12*K1292))</f>
        <v>0</v>
      </c>
      <c r="O1292" s="234">
        <f t="shared" si="109"/>
        <v>0</v>
      </c>
      <c r="P1292" s="10"/>
      <c r="Q1292" s="9"/>
      <c r="S1292" s="340">
        <f t="shared" si="110"/>
        <v>0</v>
      </c>
      <c r="T1292" s="340">
        <f t="shared" si="111"/>
        <v>0</v>
      </c>
    </row>
    <row r="1293" spans="2:20" ht="14.4" x14ac:dyDescent="0.3">
      <c r="B1293" s="30"/>
      <c r="C1293" s="16"/>
      <c r="D1293" s="16"/>
      <c r="E1293" s="25"/>
      <c r="F1293" s="16"/>
      <c r="G1293" s="15"/>
      <c r="H1293" s="14"/>
      <c r="I1293" s="13"/>
      <c r="J1293" s="13"/>
      <c r="K1293" s="12"/>
      <c r="L1293" s="232">
        <f t="shared" si="107"/>
        <v>0</v>
      </c>
      <c r="M1293" s="234">
        <f t="shared" si="108"/>
        <v>0</v>
      </c>
      <c r="N1293" s="11">
        <f>IF(Q1293="x",0,IF(J1293&lt;(INDEX(Lookup!$U$2:$U$10,MATCH($D$47,Lookup!$S$2:$S$10,0))),0,$L$12*K1293))</f>
        <v>0</v>
      </c>
      <c r="O1293" s="234">
        <f t="shared" si="109"/>
        <v>0</v>
      </c>
      <c r="P1293" s="10"/>
      <c r="Q1293" s="9"/>
      <c r="S1293" s="340">
        <f t="shared" si="110"/>
        <v>0</v>
      </c>
      <c r="T1293" s="340">
        <f t="shared" si="111"/>
        <v>0</v>
      </c>
    </row>
    <row r="1294" spans="2:20" ht="14.4" x14ac:dyDescent="0.3">
      <c r="B1294" s="30"/>
      <c r="C1294" s="16"/>
      <c r="D1294" s="16"/>
      <c r="E1294" s="25"/>
      <c r="F1294" s="16"/>
      <c r="G1294" s="15"/>
      <c r="H1294" s="14"/>
      <c r="I1294" s="13"/>
      <c r="J1294" s="13"/>
      <c r="K1294" s="12"/>
      <c r="L1294" s="232">
        <f t="shared" si="107"/>
        <v>0</v>
      </c>
      <c r="M1294" s="234">
        <f t="shared" si="108"/>
        <v>0</v>
      </c>
      <c r="N1294" s="11">
        <f>IF(Q1294="x",0,IF(J1294&lt;(INDEX(Lookup!$U$2:$U$10,MATCH($D$47,Lookup!$S$2:$S$10,0))),0,$L$12*K1294))</f>
        <v>0</v>
      </c>
      <c r="O1294" s="234">
        <f t="shared" si="109"/>
        <v>0</v>
      </c>
      <c r="P1294" s="10"/>
      <c r="Q1294" s="9"/>
      <c r="S1294" s="340">
        <f t="shared" si="110"/>
        <v>0</v>
      </c>
      <c r="T1294" s="340">
        <f t="shared" si="111"/>
        <v>0</v>
      </c>
    </row>
    <row r="1295" spans="2:20" ht="14.4" x14ac:dyDescent="0.3">
      <c r="B1295" s="30"/>
      <c r="C1295" s="16"/>
      <c r="D1295" s="16"/>
      <c r="E1295" s="25"/>
      <c r="F1295" s="16"/>
      <c r="G1295" s="15"/>
      <c r="H1295" s="14"/>
      <c r="I1295" s="13"/>
      <c r="J1295" s="13"/>
      <c r="K1295" s="12"/>
      <c r="L1295" s="232">
        <f t="shared" si="107"/>
        <v>0</v>
      </c>
      <c r="M1295" s="234">
        <f t="shared" si="108"/>
        <v>0</v>
      </c>
      <c r="N1295" s="11">
        <f>IF(Q1295="x",0,IF(J1295&lt;(INDEX(Lookup!$U$2:$U$10,MATCH($D$47,Lookup!$S$2:$S$10,0))),0,$L$12*K1295))</f>
        <v>0</v>
      </c>
      <c r="O1295" s="234">
        <f t="shared" si="109"/>
        <v>0</v>
      </c>
      <c r="P1295" s="10"/>
      <c r="Q1295" s="9"/>
      <c r="S1295" s="340">
        <f t="shared" si="110"/>
        <v>0</v>
      </c>
      <c r="T1295" s="340">
        <f t="shared" si="111"/>
        <v>0</v>
      </c>
    </row>
    <row r="1296" spans="2:20" ht="14.4" x14ac:dyDescent="0.3">
      <c r="B1296" s="30"/>
      <c r="C1296" s="16"/>
      <c r="D1296" s="16"/>
      <c r="E1296" s="25"/>
      <c r="F1296" s="16"/>
      <c r="G1296" s="15"/>
      <c r="H1296" s="14"/>
      <c r="I1296" s="13"/>
      <c r="J1296" s="13"/>
      <c r="K1296" s="12"/>
      <c r="L1296" s="232">
        <f t="shared" si="107"/>
        <v>0</v>
      </c>
      <c r="M1296" s="234">
        <f t="shared" si="108"/>
        <v>0</v>
      </c>
      <c r="N1296" s="11">
        <f>IF(Q1296="x",0,IF(J1296&lt;(INDEX(Lookup!$U$2:$U$10,MATCH($D$47,Lookup!$S$2:$S$10,0))),0,$L$12*K1296))</f>
        <v>0</v>
      </c>
      <c r="O1296" s="234">
        <f t="shared" si="109"/>
        <v>0</v>
      </c>
      <c r="P1296" s="10"/>
      <c r="Q1296" s="9"/>
      <c r="S1296" s="340">
        <f t="shared" si="110"/>
        <v>0</v>
      </c>
      <c r="T1296" s="340">
        <f t="shared" si="111"/>
        <v>0</v>
      </c>
    </row>
    <row r="1297" spans="2:20" ht="14.4" x14ac:dyDescent="0.3">
      <c r="B1297" s="30"/>
      <c r="C1297" s="16"/>
      <c r="D1297" s="16"/>
      <c r="E1297" s="25"/>
      <c r="F1297" s="16"/>
      <c r="G1297" s="15"/>
      <c r="H1297" s="14"/>
      <c r="I1297" s="13"/>
      <c r="J1297" s="13"/>
      <c r="K1297" s="12"/>
      <c r="L1297" s="232">
        <f t="shared" si="107"/>
        <v>0</v>
      </c>
      <c r="M1297" s="234">
        <f t="shared" si="108"/>
        <v>0</v>
      </c>
      <c r="N1297" s="11">
        <f>IF(Q1297="x",0,IF(J1297&lt;(INDEX(Lookup!$U$2:$U$10,MATCH($D$47,Lookup!$S$2:$S$10,0))),0,$L$12*K1297))</f>
        <v>0</v>
      </c>
      <c r="O1297" s="234">
        <f t="shared" si="109"/>
        <v>0</v>
      </c>
      <c r="P1297" s="10"/>
      <c r="Q1297" s="9"/>
      <c r="S1297" s="340">
        <f t="shared" si="110"/>
        <v>0</v>
      </c>
      <c r="T1297" s="340">
        <f t="shared" si="111"/>
        <v>0</v>
      </c>
    </row>
    <row r="1298" spans="2:20" ht="14.4" x14ac:dyDescent="0.3">
      <c r="B1298" s="30"/>
      <c r="C1298" s="16"/>
      <c r="D1298" s="16"/>
      <c r="E1298" s="25"/>
      <c r="F1298" s="16"/>
      <c r="G1298" s="15"/>
      <c r="H1298" s="14"/>
      <c r="I1298" s="13"/>
      <c r="J1298" s="13"/>
      <c r="K1298" s="12"/>
      <c r="L1298" s="232">
        <f t="shared" si="107"/>
        <v>0</v>
      </c>
      <c r="M1298" s="234">
        <f t="shared" si="108"/>
        <v>0</v>
      </c>
      <c r="N1298" s="11">
        <f>IF(Q1298="x",0,IF(J1298&lt;(INDEX(Lookup!$U$2:$U$10,MATCH($D$47,Lookup!$S$2:$S$10,0))),0,$L$12*K1298))</f>
        <v>0</v>
      </c>
      <c r="O1298" s="234">
        <f t="shared" si="109"/>
        <v>0</v>
      </c>
      <c r="P1298" s="10"/>
      <c r="Q1298" s="9"/>
      <c r="S1298" s="340">
        <f t="shared" si="110"/>
        <v>0</v>
      </c>
      <c r="T1298" s="340">
        <f t="shared" si="111"/>
        <v>0</v>
      </c>
    </row>
    <row r="1299" spans="2:20" ht="14.4" x14ac:dyDescent="0.3">
      <c r="B1299" s="30"/>
      <c r="C1299" s="16"/>
      <c r="D1299" s="16"/>
      <c r="E1299" s="25"/>
      <c r="F1299" s="16"/>
      <c r="G1299" s="15"/>
      <c r="H1299" s="14"/>
      <c r="I1299" s="13"/>
      <c r="J1299" s="13"/>
      <c r="K1299" s="12"/>
      <c r="L1299" s="232">
        <f t="shared" si="107"/>
        <v>0</v>
      </c>
      <c r="M1299" s="234">
        <f t="shared" si="108"/>
        <v>0</v>
      </c>
      <c r="N1299" s="11">
        <f>IF(Q1299="x",0,IF(J1299&lt;(INDEX(Lookup!$U$2:$U$10,MATCH($D$47,Lookup!$S$2:$S$10,0))),0,$L$12*K1299))</f>
        <v>0</v>
      </c>
      <c r="O1299" s="234">
        <f t="shared" si="109"/>
        <v>0</v>
      </c>
      <c r="P1299" s="10"/>
      <c r="Q1299" s="9"/>
      <c r="S1299" s="340">
        <f t="shared" si="110"/>
        <v>0</v>
      </c>
      <c r="T1299" s="340">
        <f t="shared" si="111"/>
        <v>0</v>
      </c>
    </row>
    <row r="1300" spans="2:20" ht="14.4" x14ac:dyDescent="0.3">
      <c r="B1300" s="30"/>
      <c r="C1300" s="16"/>
      <c r="D1300" s="16"/>
      <c r="E1300" s="25"/>
      <c r="F1300" s="16"/>
      <c r="G1300" s="15"/>
      <c r="H1300" s="14"/>
      <c r="I1300" s="13"/>
      <c r="J1300" s="13"/>
      <c r="K1300" s="12"/>
      <c r="L1300" s="232">
        <f t="shared" si="107"/>
        <v>0</v>
      </c>
      <c r="M1300" s="234">
        <f t="shared" si="108"/>
        <v>0</v>
      </c>
      <c r="N1300" s="11">
        <f>IF(Q1300="x",0,IF(J1300&lt;(INDEX(Lookup!$U$2:$U$10,MATCH($D$47,Lookup!$S$2:$S$10,0))),0,$L$12*K1300))</f>
        <v>0</v>
      </c>
      <c r="O1300" s="234">
        <f t="shared" si="109"/>
        <v>0</v>
      </c>
      <c r="P1300" s="10"/>
      <c r="Q1300" s="9"/>
      <c r="S1300" s="340">
        <f t="shared" si="110"/>
        <v>0</v>
      </c>
      <c r="T1300" s="340">
        <f t="shared" si="111"/>
        <v>0</v>
      </c>
    </row>
    <row r="1301" spans="2:20" ht="14.4" x14ac:dyDescent="0.3">
      <c r="B1301" s="30"/>
      <c r="C1301" s="16"/>
      <c r="D1301" s="16"/>
      <c r="E1301" s="25"/>
      <c r="F1301" s="16"/>
      <c r="G1301" s="15"/>
      <c r="H1301" s="14"/>
      <c r="I1301" s="13"/>
      <c r="J1301" s="13"/>
      <c r="K1301" s="12"/>
      <c r="L1301" s="232">
        <f t="shared" si="107"/>
        <v>0</v>
      </c>
      <c r="M1301" s="234">
        <f t="shared" si="108"/>
        <v>0</v>
      </c>
      <c r="N1301" s="11">
        <f>IF(Q1301="x",0,IF(J1301&lt;(INDEX(Lookup!$U$2:$U$10,MATCH($D$47,Lookup!$S$2:$S$10,0))),0,$L$12*K1301))</f>
        <v>0</v>
      </c>
      <c r="O1301" s="234">
        <f t="shared" si="109"/>
        <v>0</v>
      </c>
      <c r="P1301" s="10"/>
      <c r="Q1301" s="9"/>
      <c r="S1301" s="340">
        <f t="shared" si="110"/>
        <v>0</v>
      </c>
      <c r="T1301" s="340">
        <f t="shared" si="111"/>
        <v>0</v>
      </c>
    </row>
    <row r="1302" spans="2:20" ht="14.4" x14ac:dyDescent="0.3">
      <c r="B1302" s="30"/>
      <c r="C1302" s="16"/>
      <c r="D1302" s="16"/>
      <c r="E1302" s="25"/>
      <c r="F1302" s="16"/>
      <c r="G1302" s="15"/>
      <c r="H1302" s="14"/>
      <c r="I1302" s="13"/>
      <c r="J1302" s="13"/>
      <c r="K1302" s="12"/>
      <c r="L1302" s="232">
        <f t="shared" si="107"/>
        <v>0</v>
      </c>
      <c r="M1302" s="234">
        <f t="shared" si="108"/>
        <v>0</v>
      </c>
      <c r="N1302" s="11">
        <f>IF(Q1302="x",0,IF(J1302&lt;(INDEX(Lookup!$U$2:$U$10,MATCH($D$47,Lookup!$S$2:$S$10,0))),0,$L$12*K1302))</f>
        <v>0</v>
      </c>
      <c r="O1302" s="234">
        <f t="shared" si="109"/>
        <v>0</v>
      </c>
      <c r="P1302" s="10"/>
      <c r="Q1302" s="9"/>
      <c r="S1302" s="340">
        <f t="shared" si="110"/>
        <v>0</v>
      </c>
      <c r="T1302" s="340">
        <f t="shared" si="111"/>
        <v>0</v>
      </c>
    </row>
    <row r="1303" spans="2:20" ht="14.4" x14ac:dyDescent="0.3">
      <c r="B1303" s="30"/>
      <c r="C1303" s="16"/>
      <c r="D1303" s="16"/>
      <c r="E1303" s="25"/>
      <c r="F1303" s="16"/>
      <c r="G1303" s="15"/>
      <c r="H1303" s="14"/>
      <c r="I1303" s="13"/>
      <c r="J1303" s="13"/>
      <c r="K1303" s="12"/>
      <c r="L1303" s="232">
        <f t="shared" si="107"/>
        <v>0</v>
      </c>
      <c r="M1303" s="234">
        <f t="shared" si="108"/>
        <v>0</v>
      </c>
      <c r="N1303" s="11">
        <f>IF(Q1303="x",0,IF(J1303&lt;(INDEX(Lookup!$U$2:$U$10,MATCH($D$47,Lookup!$S$2:$S$10,0))),0,$L$12*K1303))</f>
        <v>0</v>
      </c>
      <c r="O1303" s="234">
        <f t="shared" si="109"/>
        <v>0</v>
      </c>
      <c r="P1303" s="10"/>
      <c r="Q1303" s="9"/>
      <c r="S1303" s="340">
        <f t="shared" si="110"/>
        <v>0</v>
      </c>
      <c r="T1303" s="340">
        <f t="shared" si="111"/>
        <v>0</v>
      </c>
    </row>
    <row r="1304" spans="2:20" ht="14.4" x14ac:dyDescent="0.3">
      <c r="B1304" s="30"/>
      <c r="C1304" s="16"/>
      <c r="D1304" s="16"/>
      <c r="E1304" s="25"/>
      <c r="F1304" s="16"/>
      <c r="G1304" s="15"/>
      <c r="H1304" s="14"/>
      <c r="I1304" s="13"/>
      <c r="J1304" s="13"/>
      <c r="K1304" s="12"/>
      <c r="L1304" s="232">
        <f t="shared" si="107"/>
        <v>0</v>
      </c>
      <c r="M1304" s="234">
        <f t="shared" si="108"/>
        <v>0</v>
      </c>
      <c r="N1304" s="11">
        <f>IF(Q1304="x",0,IF(J1304&lt;(INDEX(Lookup!$U$2:$U$10,MATCH($D$47,Lookup!$S$2:$S$10,0))),0,$L$12*K1304))</f>
        <v>0</v>
      </c>
      <c r="O1304" s="234">
        <f t="shared" si="109"/>
        <v>0</v>
      </c>
      <c r="P1304" s="10"/>
      <c r="Q1304" s="9"/>
      <c r="S1304" s="340">
        <f t="shared" si="110"/>
        <v>0</v>
      </c>
      <c r="T1304" s="340">
        <f t="shared" si="111"/>
        <v>0</v>
      </c>
    </row>
    <row r="1305" spans="2:20" ht="14.4" x14ac:dyDescent="0.3">
      <c r="B1305" s="30"/>
      <c r="C1305" s="16"/>
      <c r="D1305" s="16"/>
      <c r="E1305" s="25"/>
      <c r="F1305" s="16"/>
      <c r="G1305" s="15"/>
      <c r="H1305" s="14"/>
      <c r="I1305" s="13"/>
      <c r="J1305" s="13"/>
      <c r="K1305" s="12"/>
      <c r="L1305" s="232">
        <f t="shared" si="107"/>
        <v>0</v>
      </c>
      <c r="M1305" s="234">
        <f t="shared" si="108"/>
        <v>0</v>
      </c>
      <c r="N1305" s="11">
        <f>IF(Q1305="x",0,IF(J1305&lt;(INDEX(Lookup!$U$2:$U$10,MATCH($D$47,Lookup!$S$2:$S$10,0))),0,$L$12*K1305))</f>
        <v>0</v>
      </c>
      <c r="O1305" s="234">
        <f t="shared" si="109"/>
        <v>0</v>
      </c>
      <c r="P1305" s="10"/>
      <c r="Q1305" s="9"/>
      <c r="S1305" s="340">
        <f t="shared" si="110"/>
        <v>0</v>
      </c>
      <c r="T1305" s="340">
        <f t="shared" si="111"/>
        <v>0</v>
      </c>
    </row>
    <row r="1306" spans="2:20" ht="14.4" x14ac:dyDescent="0.3">
      <c r="B1306" s="30"/>
      <c r="C1306" s="16"/>
      <c r="D1306" s="16"/>
      <c r="E1306" s="25"/>
      <c r="F1306" s="16"/>
      <c r="G1306" s="15"/>
      <c r="H1306" s="14"/>
      <c r="I1306" s="13"/>
      <c r="J1306" s="13"/>
      <c r="K1306" s="12"/>
      <c r="L1306" s="232">
        <f t="shared" si="107"/>
        <v>0</v>
      </c>
      <c r="M1306" s="234">
        <f t="shared" si="108"/>
        <v>0</v>
      </c>
      <c r="N1306" s="11">
        <f>IF(Q1306="x",0,IF(J1306&lt;(INDEX(Lookup!$U$2:$U$10,MATCH($D$47,Lookup!$S$2:$S$10,0))),0,$L$12*K1306))</f>
        <v>0</v>
      </c>
      <c r="O1306" s="234">
        <f t="shared" si="109"/>
        <v>0</v>
      </c>
      <c r="P1306" s="10"/>
      <c r="Q1306" s="9"/>
      <c r="S1306" s="340">
        <f t="shared" si="110"/>
        <v>0</v>
      </c>
      <c r="T1306" s="340">
        <f t="shared" si="111"/>
        <v>0</v>
      </c>
    </row>
    <row r="1307" spans="2:20" ht="14.4" x14ac:dyDescent="0.3">
      <c r="B1307" s="30"/>
      <c r="C1307" s="16"/>
      <c r="D1307" s="16"/>
      <c r="E1307" s="25"/>
      <c r="F1307" s="16"/>
      <c r="G1307" s="15"/>
      <c r="H1307" s="14"/>
      <c r="I1307" s="13"/>
      <c r="J1307" s="13"/>
      <c r="K1307" s="12"/>
      <c r="L1307" s="232">
        <f t="shared" si="107"/>
        <v>0</v>
      </c>
      <c r="M1307" s="234">
        <f t="shared" si="108"/>
        <v>0</v>
      </c>
      <c r="N1307" s="11">
        <f>IF(Q1307="x",0,IF(J1307&lt;(INDEX(Lookup!$U$2:$U$10,MATCH($D$47,Lookup!$S$2:$S$10,0))),0,$L$12*K1307))</f>
        <v>0</v>
      </c>
      <c r="O1307" s="234">
        <f t="shared" si="109"/>
        <v>0</v>
      </c>
      <c r="P1307" s="10"/>
      <c r="Q1307" s="9"/>
      <c r="S1307" s="340">
        <f t="shared" si="110"/>
        <v>0</v>
      </c>
      <c r="T1307" s="340">
        <f t="shared" si="111"/>
        <v>0</v>
      </c>
    </row>
    <row r="1308" spans="2:20" ht="14.4" x14ac:dyDescent="0.3">
      <c r="B1308" s="30"/>
      <c r="C1308" s="16"/>
      <c r="D1308" s="16"/>
      <c r="E1308" s="25"/>
      <c r="F1308" s="16"/>
      <c r="G1308" s="15"/>
      <c r="H1308" s="14"/>
      <c r="I1308" s="13"/>
      <c r="J1308" s="13"/>
      <c r="K1308" s="12"/>
      <c r="L1308" s="232">
        <f t="shared" si="107"/>
        <v>0</v>
      </c>
      <c r="M1308" s="234">
        <f t="shared" si="108"/>
        <v>0</v>
      </c>
      <c r="N1308" s="11">
        <f>IF(Q1308="x",0,IF(J1308&lt;(INDEX(Lookup!$U$2:$U$10,MATCH($D$47,Lookup!$S$2:$S$10,0))),0,$L$12*K1308))</f>
        <v>0</v>
      </c>
      <c r="O1308" s="234">
        <f t="shared" si="109"/>
        <v>0</v>
      </c>
      <c r="P1308" s="10"/>
      <c r="Q1308" s="9"/>
      <c r="S1308" s="340">
        <f t="shared" si="110"/>
        <v>0</v>
      </c>
      <c r="T1308" s="340">
        <f t="shared" si="111"/>
        <v>0</v>
      </c>
    </row>
    <row r="1309" spans="2:20" ht="14.4" x14ac:dyDescent="0.3">
      <c r="B1309" s="30"/>
      <c r="C1309" s="16"/>
      <c r="D1309" s="16"/>
      <c r="E1309" s="25"/>
      <c r="F1309" s="16"/>
      <c r="G1309" s="15"/>
      <c r="H1309" s="14"/>
      <c r="I1309" s="13"/>
      <c r="J1309" s="13"/>
      <c r="K1309" s="12"/>
      <c r="L1309" s="232">
        <f t="shared" si="107"/>
        <v>0</v>
      </c>
      <c r="M1309" s="234">
        <f t="shared" si="108"/>
        <v>0</v>
      </c>
      <c r="N1309" s="11">
        <f>IF(Q1309="x",0,IF(J1309&lt;(INDEX(Lookup!$U$2:$U$10,MATCH($D$47,Lookup!$S$2:$S$10,0))),0,$L$12*K1309))</f>
        <v>0</v>
      </c>
      <c r="O1309" s="234">
        <f t="shared" si="109"/>
        <v>0</v>
      </c>
      <c r="P1309" s="10"/>
      <c r="Q1309" s="9"/>
      <c r="S1309" s="340">
        <f t="shared" si="110"/>
        <v>0</v>
      </c>
      <c r="T1309" s="340">
        <f t="shared" si="111"/>
        <v>0</v>
      </c>
    </row>
    <row r="1310" spans="2:20" ht="14.4" x14ac:dyDescent="0.3">
      <c r="B1310" s="30"/>
      <c r="C1310" s="16"/>
      <c r="D1310" s="16"/>
      <c r="E1310" s="25"/>
      <c r="F1310" s="16"/>
      <c r="G1310" s="15"/>
      <c r="H1310" s="14"/>
      <c r="I1310" s="13"/>
      <c r="J1310" s="13"/>
      <c r="K1310" s="12"/>
      <c r="L1310" s="232">
        <f t="shared" si="107"/>
        <v>0</v>
      </c>
      <c r="M1310" s="234">
        <f t="shared" si="108"/>
        <v>0</v>
      </c>
      <c r="N1310" s="11">
        <f>IF(Q1310="x",0,IF(J1310&lt;(INDEX(Lookup!$U$2:$U$10,MATCH($D$47,Lookup!$S$2:$S$10,0))),0,$L$12*K1310))</f>
        <v>0</v>
      </c>
      <c r="O1310" s="234">
        <f t="shared" si="109"/>
        <v>0</v>
      </c>
      <c r="P1310" s="10"/>
      <c r="Q1310" s="9"/>
      <c r="S1310" s="340">
        <f t="shared" si="110"/>
        <v>0</v>
      </c>
      <c r="T1310" s="340">
        <f t="shared" si="111"/>
        <v>0</v>
      </c>
    </row>
    <row r="1311" spans="2:20" ht="14.4" x14ac:dyDescent="0.3">
      <c r="B1311" s="30"/>
      <c r="C1311" s="16"/>
      <c r="D1311" s="16"/>
      <c r="E1311" s="25"/>
      <c r="F1311" s="16"/>
      <c r="G1311" s="15"/>
      <c r="H1311" s="14"/>
      <c r="I1311" s="13"/>
      <c r="J1311" s="13"/>
      <c r="K1311" s="12"/>
      <c r="L1311" s="232">
        <f t="shared" si="107"/>
        <v>0</v>
      </c>
      <c r="M1311" s="234">
        <f t="shared" si="108"/>
        <v>0</v>
      </c>
      <c r="N1311" s="11">
        <f>IF(Q1311="x",0,IF(J1311&lt;(INDEX(Lookup!$U$2:$U$10,MATCH($D$47,Lookup!$S$2:$S$10,0))),0,$L$12*K1311))</f>
        <v>0</v>
      </c>
      <c r="O1311" s="234">
        <f t="shared" si="109"/>
        <v>0</v>
      </c>
      <c r="P1311" s="10"/>
      <c r="Q1311" s="9"/>
      <c r="S1311" s="340">
        <f t="shared" si="110"/>
        <v>0</v>
      </c>
      <c r="T1311" s="340">
        <f t="shared" si="111"/>
        <v>0</v>
      </c>
    </row>
    <row r="1312" spans="2:20" ht="14.4" x14ac:dyDescent="0.3">
      <c r="B1312" s="30"/>
      <c r="C1312" s="16"/>
      <c r="D1312" s="16"/>
      <c r="E1312" s="25"/>
      <c r="F1312" s="16"/>
      <c r="G1312" s="15"/>
      <c r="H1312" s="14"/>
      <c r="I1312" s="13"/>
      <c r="J1312" s="13"/>
      <c r="K1312" s="12"/>
      <c r="L1312" s="232">
        <f t="shared" si="107"/>
        <v>0</v>
      </c>
      <c r="M1312" s="234">
        <f t="shared" si="108"/>
        <v>0</v>
      </c>
      <c r="N1312" s="11">
        <f>IF(Q1312="x",0,IF(J1312&lt;(INDEX(Lookup!$U$2:$U$10,MATCH($D$47,Lookup!$S$2:$S$10,0))),0,$L$12*K1312))</f>
        <v>0</v>
      </c>
      <c r="O1312" s="234">
        <f t="shared" si="109"/>
        <v>0</v>
      </c>
      <c r="P1312" s="10"/>
      <c r="Q1312" s="9"/>
      <c r="S1312" s="340">
        <f t="shared" si="110"/>
        <v>0</v>
      </c>
      <c r="T1312" s="340">
        <f t="shared" si="111"/>
        <v>0</v>
      </c>
    </row>
    <row r="1313" spans="2:20" ht="14.4" x14ac:dyDescent="0.3">
      <c r="B1313" s="30"/>
      <c r="C1313" s="16"/>
      <c r="D1313" s="16"/>
      <c r="E1313" s="25"/>
      <c r="F1313" s="16"/>
      <c r="G1313" s="15"/>
      <c r="H1313" s="14"/>
      <c r="I1313" s="13"/>
      <c r="J1313" s="13"/>
      <c r="K1313" s="12"/>
      <c r="L1313" s="232">
        <f t="shared" si="107"/>
        <v>0</v>
      </c>
      <c r="M1313" s="234">
        <f t="shared" si="108"/>
        <v>0</v>
      </c>
      <c r="N1313" s="11">
        <f>IF(Q1313="x",0,IF(J1313&lt;(INDEX(Lookup!$U$2:$U$10,MATCH($D$47,Lookup!$S$2:$S$10,0))),0,$L$12*K1313))</f>
        <v>0</v>
      </c>
      <c r="O1313" s="234">
        <f t="shared" si="109"/>
        <v>0</v>
      </c>
      <c r="P1313" s="10"/>
      <c r="Q1313" s="9"/>
      <c r="S1313" s="340">
        <f t="shared" si="110"/>
        <v>0</v>
      </c>
      <c r="T1313" s="340">
        <f t="shared" si="111"/>
        <v>0</v>
      </c>
    </row>
    <row r="1314" spans="2:20" ht="14.4" x14ac:dyDescent="0.3">
      <c r="B1314" s="30"/>
      <c r="C1314" s="16"/>
      <c r="D1314" s="16"/>
      <c r="E1314" s="25"/>
      <c r="F1314" s="16"/>
      <c r="G1314" s="15"/>
      <c r="H1314" s="14"/>
      <c r="I1314" s="13"/>
      <c r="J1314" s="13"/>
      <c r="K1314" s="12"/>
      <c r="L1314" s="232">
        <f t="shared" si="107"/>
        <v>0</v>
      </c>
      <c r="M1314" s="234">
        <f t="shared" si="108"/>
        <v>0</v>
      </c>
      <c r="N1314" s="11">
        <f>IF(Q1314="x",0,IF(J1314&lt;(INDEX(Lookup!$U$2:$U$10,MATCH($D$47,Lookup!$S$2:$S$10,0))),0,$L$12*K1314))</f>
        <v>0</v>
      </c>
      <c r="O1314" s="234">
        <f t="shared" si="109"/>
        <v>0</v>
      </c>
      <c r="P1314" s="10"/>
      <c r="Q1314" s="9"/>
      <c r="S1314" s="340">
        <f t="shared" si="110"/>
        <v>0</v>
      </c>
      <c r="T1314" s="340">
        <f t="shared" si="111"/>
        <v>0</v>
      </c>
    </row>
    <row r="1315" spans="2:20" ht="14.4" x14ac:dyDescent="0.3">
      <c r="B1315" s="30"/>
      <c r="C1315" s="16"/>
      <c r="D1315" s="16"/>
      <c r="E1315" s="25"/>
      <c r="F1315" s="16"/>
      <c r="G1315" s="15"/>
      <c r="H1315" s="14"/>
      <c r="I1315" s="13"/>
      <c r="J1315" s="13"/>
      <c r="K1315" s="12"/>
      <c r="L1315" s="232">
        <f t="shared" si="107"/>
        <v>0</v>
      </c>
      <c r="M1315" s="234">
        <f t="shared" si="108"/>
        <v>0</v>
      </c>
      <c r="N1315" s="11">
        <f>IF(Q1315="x",0,IF(J1315&lt;(INDEX(Lookup!$U$2:$U$10,MATCH($D$47,Lookup!$S$2:$S$10,0))),0,$L$12*K1315))</f>
        <v>0</v>
      </c>
      <c r="O1315" s="234">
        <f t="shared" si="109"/>
        <v>0</v>
      </c>
      <c r="P1315" s="10"/>
      <c r="Q1315" s="9"/>
      <c r="S1315" s="340">
        <f t="shared" si="110"/>
        <v>0</v>
      </c>
      <c r="T1315" s="340">
        <f t="shared" si="111"/>
        <v>0</v>
      </c>
    </row>
    <row r="1316" spans="2:20" ht="14.4" x14ac:dyDescent="0.3">
      <c r="B1316" s="30"/>
      <c r="C1316" s="16"/>
      <c r="D1316" s="16"/>
      <c r="E1316" s="25"/>
      <c r="F1316" s="16"/>
      <c r="G1316" s="15"/>
      <c r="H1316" s="14"/>
      <c r="I1316" s="13"/>
      <c r="J1316" s="13"/>
      <c r="K1316" s="12"/>
      <c r="L1316" s="232">
        <f t="shared" si="107"/>
        <v>0</v>
      </c>
      <c r="M1316" s="234">
        <f t="shared" si="108"/>
        <v>0</v>
      </c>
      <c r="N1316" s="11">
        <f>IF(Q1316="x",0,IF(J1316&lt;(INDEX(Lookup!$U$2:$U$10,MATCH($D$47,Lookup!$S$2:$S$10,0))),0,$L$12*K1316))</f>
        <v>0</v>
      </c>
      <c r="O1316" s="234">
        <f t="shared" si="109"/>
        <v>0</v>
      </c>
      <c r="P1316" s="10"/>
      <c r="Q1316" s="9"/>
      <c r="S1316" s="340">
        <f t="shared" si="110"/>
        <v>0</v>
      </c>
      <c r="T1316" s="340">
        <f t="shared" si="111"/>
        <v>0</v>
      </c>
    </row>
    <row r="1317" spans="2:20" ht="14.4" x14ac:dyDescent="0.3">
      <c r="B1317" s="30"/>
      <c r="C1317" s="16"/>
      <c r="D1317" s="16"/>
      <c r="E1317" s="25"/>
      <c r="F1317" s="16"/>
      <c r="G1317" s="15"/>
      <c r="H1317" s="14"/>
      <c r="I1317" s="13"/>
      <c r="J1317" s="13"/>
      <c r="K1317" s="12"/>
      <c r="L1317" s="232">
        <f t="shared" si="107"/>
        <v>0</v>
      </c>
      <c r="M1317" s="234">
        <f t="shared" si="108"/>
        <v>0</v>
      </c>
      <c r="N1317" s="11">
        <f>IF(Q1317="x",0,IF(J1317&lt;(INDEX(Lookup!$U$2:$U$10,MATCH($D$47,Lookup!$S$2:$S$10,0))),0,$L$12*K1317))</f>
        <v>0</v>
      </c>
      <c r="O1317" s="234">
        <f t="shared" si="109"/>
        <v>0</v>
      </c>
      <c r="P1317" s="10"/>
      <c r="Q1317" s="9"/>
      <c r="S1317" s="340">
        <f t="shared" si="110"/>
        <v>0</v>
      </c>
      <c r="T1317" s="340">
        <f t="shared" si="111"/>
        <v>0</v>
      </c>
    </row>
    <row r="1318" spans="2:20" ht="14.4" x14ac:dyDescent="0.3">
      <c r="B1318" s="30"/>
      <c r="C1318" s="16"/>
      <c r="D1318" s="16"/>
      <c r="E1318" s="25"/>
      <c r="F1318" s="16"/>
      <c r="G1318" s="15"/>
      <c r="H1318" s="14"/>
      <c r="I1318" s="13"/>
      <c r="J1318" s="13"/>
      <c r="K1318" s="12"/>
      <c r="L1318" s="232">
        <f t="shared" si="107"/>
        <v>0</v>
      </c>
      <c r="M1318" s="234">
        <f t="shared" si="108"/>
        <v>0</v>
      </c>
      <c r="N1318" s="11">
        <f>IF(Q1318="x",0,IF(J1318&lt;(INDEX(Lookup!$U$2:$U$10,MATCH($D$47,Lookup!$S$2:$S$10,0))),0,$L$12*K1318))</f>
        <v>0</v>
      </c>
      <c r="O1318" s="234">
        <f t="shared" si="109"/>
        <v>0</v>
      </c>
      <c r="P1318" s="10"/>
      <c r="Q1318" s="9"/>
      <c r="S1318" s="340">
        <f t="shared" si="110"/>
        <v>0</v>
      </c>
      <c r="T1318" s="340">
        <f t="shared" si="111"/>
        <v>0</v>
      </c>
    </row>
    <row r="1319" spans="2:20" ht="14.4" x14ac:dyDescent="0.3">
      <c r="B1319" s="30"/>
      <c r="C1319" s="16"/>
      <c r="D1319" s="16"/>
      <c r="E1319" s="25"/>
      <c r="F1319" s="16"/>
      <c r="G1319" s="15"/>
      <c r="H1319" s="14"/>
      <c r="I1319" s="13"/>
      <c r="J1319" s="13"/>
      <c r="K1319" s="12"/>
      <c r="L1319" s="232">
        <f t="shared" si="107"/>
        <v>0</v>
      </c>
      <c r="M1319" s="234">
        <f t="shared" si="108"/>
        <v>0</v>
      </c>
      <c r="N1319" s="11">
        <f>IF(Q1319="x",0,IF(J1319&lt;(INDEX(Lookup!$U$2:$U$10,MATCH($D$47,Lookup!$S$2:$S$10,0))),0,$L$12*K1319))</f>
        <v>0</v>
      </c>
      <c r="O1319" s="234">
        <f t="shared" si="109"/>
        <v>0</v>
      </c>
      <c r="P1319" s="10"/>
      <c r="Q1319" s="9"/>
      <c r="S1319" s="340">
        <f t="shared" si="110"/>
        <v>0</v>
      </c>
      <c r="T1319" s="340">
        <f t="shared" si="111"/>
        <v>0</v>
      </c>
    </row>
    <row r="1320" spans="2:20" ht="14.4" x14ac:dyDescent="0.3">
      <c r="B1320" s="30"/>
      <c r="C1320" s="16"/>
      <c r="D1320" s="16"/>
      <c r="E1320" s="25"/>
      <c r="F1320" s="16"/>
      <c r="G1320" s="15"/>
      <c r="H1320" s="14"/>
      <c r="I1320" s="13"/>
      <c r="J1320" s="13"/>
      <c r="K1320" s="12"/>
      <c r="L1320" s="232">
        <f t="shared" si="107"/>
        <v>0</v>
      </c>
      <c r="M1320" s="234">
        <f t="shared" si="108"/>
        <v>0</v>
      </c>
      <c r="N1320" s="11">
        <f>IF(Q1320="x",0,IF(J1320&lt;(INDEX(Lookup!$U$2:$U$10,MATCH($D$47,Lookup!$S$2:$S$10,0))),0,$L$12*K1320))</f>
        <v>0</v>
      </c>
      <c r="O1320" s="234">
        <f t="shared" si="109"/>
        <v>0</v>
      </c>
      <c r="P1320" s="10"/>
      <c r="Q1320" s="9"/>
      <c r="S1320" s="340">
        <f t="shared" si="110"/>
        <v>0</v>
      </c>
      <c r="T1320" s="340">
        <f t="shared" si="111"/>
        <v>0</v>
      </c>
    </row>
    <row r="1321" spans="2:20" ht="14.4" x14ac:dyDescent="0.3">
      <c r="B1321" s="30"/>
      <c r="C1321" s="16"/>
      <c r="D1321" s="16"/>
      <c r="E1321" s="25"/>
      <c r="F1321" s="16"/>
      <c r="G1321" s="15"/>
      <c r="H1321" s="14"/>
      <c r="I1321" s="13"/>
      <c r="J1321" s="13"/>
      <c r="K1321" s="12"/>
      <c r="L1321" s="232">
        <f t="shared" si="107"/>
        <v>0</v>
      </c>
      <c r="M1321" s="234">
        <f t="shared" si="108"/>
        <v>0</v>
      </c>
      <c r="N1321" s="11">
        <f>IF(Q1321="x",0,IF(J1321&lt;(INDEX(Lookup!$U$2:$U$10,MATCH($D$47,Lookup!$S$2:$S$10,0))),0,$L$12*K1321))</f>
        <v>0</v>
      </c>
      <c r="O1321" s="234">
        <f t="shared" si="109"/>
        <v>0</v>
      </c>
      <c r="P1321" s="10"/>
      <c r="Q1321" s="9"/>
      <c r="S1321" s="340">
        <f t="shared" si="110"/>
        <v>0</v>
      </c>
      <c r="T1321" s="340">
        <f t="shared" si="111"/>
        <v>0</v>
      </c>
    </row>
    <row r="1322" spans="2:20" ht="14.4" x14ac:dyDescent="0.3">
      <c r="B1322" s="30"/>
      <c r="C1322" s="16"/>
      <c r="D1322" s="16"/>
      <c r="E1322" s="25"/>
      <c r="F1322" s="16"/>
      <c r="G1322" s="15"/>
      <c r="H1322" s="14"/>
      <c r="I1322" s="13"/>
      <c r="J1322" s="13"/>
      <c r="K1322" s="12"/>
      <c r="L1322" s="232">
        <f t="shared" si="107"/>
        <v>0</v>
      </c>
      <c r="M1322" s="234">
        <f t="shared" si="108"/>
        <v>0</v>
      </c>
      <c r="N1322" s="11">
        <f>IF(Q1322="x",0,IF(J1322&lt;(INDEX(Lookup!$U$2:$U$10,MATCH($D$47,Lookup!$S$2:$S$10,0))),0,$L$12*K1322))</f>
        <v>0</v>
      </c>
      <c r="O1322" s="234">
        <f t="shared" si="109"/>
        <v>0</v>
      </c>
      <c r="P1322" s="10"/>
      <c r="Q1322" s="9"/>
      <c r="S1322" s="340">
        <f t="shared" si="110"/>
        <v>0</v>
      </c>
      <c r="T1322" s="340">
        <f t="shared" si="111"/>
        <v>0</v>
      </c>
    </row>
    <row r="1323" spans="2:20" ht="14.4" x14ac:dyDescent="0.3">
      <c r="B1323" s="30"/>
      <c r="C1323" s="16"/>
      <c r="D1323" s="16"/>
      <c r="E1323" s="25"/>
      <c r="F1323" s="16"/>
      <c r="G1323" s="15"/>
      <c r="H1323" s="14"/>
      <c r="I1323" s="13"/>
      <c r="J1323" s="13"/>
      <c r="K1323" s="12"/>
      <c r="L1323" s="232">
        <f t="shared" si="107"/>
        <v>0</v>
      </c>
      <c r="M1323" s="234">
        <f t="shared" si="108"/>
        <v>0</v>
      </c>
      <c r="N1323" s="11">
        <f>IF(Q1323="x",0,IF(J1323&lt;(INDEX(Lookup!$U$2:$U$10,MATCH($D$47,Lookup!$S$2:$S$10,0))),0,$L$12*K1323))</f>
        <v>0</v>
      </c>
      <c r="O1323" s="234">
        <f t="shared" si="109"/>
        <v>0</v>
      </c>
      <c r="P1323" s="10"/>
      <c r="Q1323" s="9"/>
      <c r="S1323" s="340">
        <f t="shared" si="110"/>
        <v>0</v>
      </c>
      <c r="T1323" s="340">
        <f t="shared" si="111"/>
        <v>0</v>
      </c>
    </row>
    <row r="1324" spans="2:20" ht="14.4" x14ac:dyDescent="0.3">
      <c r="B1324" s="30"/>
      <c r="C1324" s="16"/>
      <c r="D1324" s="16"/>
      <c r="E1324" s="25"/>
      <c r="F1324" s="16"/>
      <c r="G1324" s="15"/>
      <c r="H1324" s="14"/>
      <c r="I1324" s="13"/>
      <c r="J1324" s="13"/>
      <c r="K1324" s="12"/>
      <c r="L1324" s="232">
        <f t="shared" si="107"/>
        <v>0</v>
      </c>
      <c r="M1324" s="234">
        <f t="shared" si="108"/>
        <v>0</v>
      </c>
      <c r="N1324" s="11">
        <f>IF(Q1324="x",0,IF(J1324&lt;(INDEX(Lookup!$U$2:$U$10,MATCH($D$47,Lookup!$S$2:$S$10,0))),0,$L$12*K1324))</f>
        <v>0</v>
      </c>
      <c r="O1324" s="234">
        <f t="shared" si="109"/>
        <v>0</v>
      </c>
      <c r="P1324" s="10"/>
      <c r="Q1324" s="9"/>
      <c r="S1324" s="340">
        <f t="shared" si="110"/>
        <v>0</v>
      </c>
      <c r="T1324" s="340">
        <f t="shared" si="111"/>
        <v>0</v>
      </c>
    </row>
    <row r="1325" spans="2:20" ht="14.4" x14ac:dyDescent="0.3">
      <c r="B1325" s="30"/>
      <c r="C1325" s="16"/>
      <c r="D1325" s="16"/>
      <c r="E1325" s="25"/>
      <c r="F1325" s="16"/>
      <c r="G1325" s="15"/>
      <c r="H1325" s="14"/>
      <c r="I1325" s="13"/>
      <c r="J1325" s="13"/>
      <c r="K1325" s="12"/>
      <c r="L1325" s="232">
        <f t="shared" si="107"/>
        <v>0</v>
      </c>
      <c r="M1325" s="234">
        <f t="shared" si="108"/>
        <v>0</v>
      </c>
      <c r="N1325" s="11">
        <f>IF(Q1325="x",0,IF(J1325&lt;(INDEX(Lookup!$U$2:$U$10,MATCH($D$47,Lookup!$S$2:$S$10,0))),0,$L$12*K1325))</f>
        <v>0</v>
      </c>
      <c r="O1325" s="234">
        <f t="shared" si="109"/>
        <v>0</v>
      </c>
      <c r="P1325" s="10"/>
      <c r="Q1325" s="9"/>
      <c r="S1325" s="340">
        <f t="shared" si="110"/>
        <v>0</v>
      </c>
      <c r="T1325" s="340">
        <f t="shared" si="111"/>
        <v>0</v>
      </c>
    </row>
    <row r="1326" spans="2:20" ht="14.4" x14ac:dyDescent="0.3">
      <c r="B1326" s="30"/>
      <c r="C1326" s="16"/>
      <c r="D1326" s="16"/>
      <c r="E1326" s="25"/>
      <c r="F1326" s="16"/>
      <c r="G1326" s="15"/>
      <c r="H1326" s="14"/>
      <c r="I1326" s="13"/>
      <c r="J1326" s="13"/>
      <c r="K1326" s="12"/>
      <c r="L1326" s="232">
        <f t="shared" si="107"/>
        <v>0</v>
      </c>
      <c r="M1326" s="234">
        <f t="shared" si="108"/>
        <v>0</v>
      </c>
      <c r="N1326" s="11">
        <f>IF(Q1326="x",0,IF(J1326&lt;(INDEX(Lookup!$U$2:$U$10,MATCH($D$47,Lookup!$S$2:$S$10,0))),0,$L$12*K1326))</f>
        <v>0</v>
      </c>
      <c r="O1326" s="234">
        <f t="shared" si="109"/>
        <v>0</v>
      </c>
      <c r="P1326" s="10"/>
      <c r="Q1326" s="9"/>
      <c r="S1326" s="340">
        <f t="shared" si="110"/>
        <v>0</v>
      </c>
      <c r="T1326" s="340">
        <f t="shared" si="111"/>
        <v>0</v>
      </c>
    </row>
    <row r="1327" spans="2:20" ht="14.4" x14ac:dyDescent="0.3">
      <c r="B1327" s="30"/>
      <c r="C1327" s="16"/>
      <c r="D1327" s="16"/>
      <c r="E1327" s="25"/>
      <c r="F1327" s="16"/>
      <c r="G1327" s="15"/>
      <c r="H1327" s="14"/>
      <c r="I1327" s="13"/>
      <c r="J1327" s="13"/>
      <c r="K1327" s="12"/>
      <c r="L1327" s="232">
        <f t="shared" si="107"/>
        <v>0</v>
      </c>
      <c r="M1327" s="234">
        <f t="shared" si="108"/>
        <v>0</v>
      </c>
      <c r="N1327" s="11">
        <f>IF(Q1327="x",0,IF(J1327&lt;(INDEX(Lookup!$U$2:$U$10,MATCH($D$47,Lookup!$S$2:$S$10,0))),0,$L$12*K1327))</f>
        <v>0</v>
      </c>
      <c r="O1327" s="234">
        <f t="shared" si="109"/>
        <v>0</v>
      </c>
      <c r="P1327" s="10"/>
      <c r="Q1327" s="9"/>
      <c r="S1327" s="340">
        <f t="shared" si="110"/>
        <v>0</v>
      </c>
      <c r="T1327" s="340">
        <f t="shared" si="111"/>
        <v>0</v>
      </c>
    </row>
    <row r="1328" spans="2:20" ht="14.4" x14ac:dyDescent="0.3">
      <c r="B1328" s="30"/>
      <c r="C1328" s="16"/>
      <c r="D1328" s="16"/>
      <c r="E1328" s="25"/>
      <c r="F1328" s="16"/>
      <c r="G1328" s="15"/>
      <c r="H1328" s="14"/>
      <c r="I1328" s="13"/>
      <c r="J1328" s="13"/>
      <c r="K1328" s="12"/>
      <c r="L1328" s="232">
        <f t="shared" si="107"/>
        <v>0</v>
      </c>
      <c r="M1328" s="234">
        <f t="shared" si="108"/>
        <v>0</v>
      </c>
      <c r="N1328" s="11">
        <f>IF(Q1328="x",0,IF(J1328&lt;(INDEX(Lookup!$U$2:$U$10,MATCH($D$47,Lookup!$S$2:$S$10,0))),0,$L$12*K1328))</f>
        <v>0</v>
      </c>
      <c r="O1328" s="234">
        <f t="shared" si="109"/>
        <v>0</v>
      </c>
      <c r="P1328" s="10"/>
      <c r="Q1328" s="9"/>
      <c r="S1328" s="340">
        <f t="shared" si="110"/>
        <v>0</v>
      </c>
      <c r="T1328" s="340">
        <f t="shared" si="111"/>
        <v>0</v>
      </c>
    </row>
    <row r="1329" spans="2:20" ht="14.4" x14ac:dyDescent="0.3">
      <c r="B1329" s="30"/>
      <c r="C1329" s="16"/>
      <c r="D1329" s="16"/>
      <c r="E1329" s="25"/>
      <c r="F1329" s="16"/>
      <c r="G1329" s="15"/>
      <c r="H1329" s="14"/>
      <c r="I1329" s="13"/>
      <c r="J1329" s="13"/>
      <c r="K1329" s="12"/>
      <c r="L1329" s="232">
        <f t="shared" si="107"/>
        <v>0</v>
      </c>
      <c r="M1329" s="234">
        <f t="shared" si="108"/>
        <v>0</v>
      </c>
      <c r="N1329" s="11">
        <f>IF(Q1329="x",0,IF(J1329&lt;(INDEX(Lookup!$U$2:$U$10,MATCH($D$47,Lookup!$S$2:$S$10,0))),0,$L$12*K1329))</f>
        <v>0</v>
      </c>
      <c r="O1329" s="234">
        <f t="shared" si="109"/>
        <v>0</v>
      </c>
      <c r="P1329" s="10"/>
      <c r="Q1329" s="9"/>
      <c r="S1329" s="340">
        <f t="shared" si="110"/>
        <v>0</v>
      </c>
      <c r="T1329" s="340">
        <f t="shared" si="111"/>
        <v>0</v>
      </c>
    </row>
    <row r="1330" spans="2:20" ht="14.4" x14ac:dyDescent="0.3">
      <c r="B1330" s="30"/>
      <c r="C1330" s="16"/>
      <c r="D1330" s="16"/>
      <c r="E1330" s="25"/>
      <c r="F1330" s="16"/>
      <c r="G1330" s="15"/>
      <c r="H1330" s="14"/>
      <c r="I1330" s="13"/>
      <c r="J1330" s="13"/>
      <c r="K1330" s="12"/>
      <c r="L1330" s="232">
        <f t="shared" ref="L1330:L1393" si="112">IF(ROUNDDOWN(DATEDIF(I1330,J1330,"d")/7,0)&gt;$L$12,$L$12*K1330,K1330*ROUNDDOWN(DATEDIF(I1330,J1330,"d")/7,0))</f>
        <v>0</v>
      </c>
      <c r="M1330" s="234">
        <f t="shared" ref="M1330:M1393" si="113">L1330*$L$6</f>
        <v>0</v>
      </c>
      <c r="N1330" s="11">
        <f>IF(Q1330="x",0,IF(J1330&lt;(INDEX(Lookup!$U$2:$U$10,MATCH($D$47,Lookup!$S$2:$S$10,0))),0,$L$12*K1330))</f>
        <v>0</v>
      </c>
      <c r="O1330" s="234">
        <f t="shared" ref="O1330:O1393" si="114">N1330*$L$6</f>
        <v>0</v>
      </c>
      <c r="P1330" s="10"/>
      <c r="Q1330" s="9"/>
      <c r="S1330" s="340">
        <f t="shared" si="110"/>
        <v>0</v>
      </c>
      <c r="T1330" s="340">
        <f t="shared" si="111"/>
        <v>0</v>
      </c>
    </row>
    <row r="1331" spans="2:20" ht="14.4" x14ac:dyDescent="0.3">
      <c r="B1331" s="30"/>
      <c r="C1331" s="16"/>
      <c r="D1331" s="16"/>
      <c r="E1331" s="25"/>
      <c r="F1331" s="16"/>
      <c r="G1331" s="15"/>
      <c r="H1331" s="14"/>
      <c r="I1331" s="13"/>
      <c r="J1331" s="13"/>
      <c r="K1331" s="12"/>
      <c r="L1331" s="232">
        <f t="shared" si="112"/>
        <v>0</v>
      </c>
      <c r="M1331" s="234">
        <f t="shared" si="113"/>
        <v>0</v>
      </c>
      <c r="N1331" s="11">
        <f>IF(Q1331="x",0,IF(J1331&lt;(INDEX(Lookup!$U$2:$U$10,MATCH($D$47,Lookup!$S$2:$S$10,0))),0,$L$12*K1331))</f>
        <v>0</v>
      </c>
      <c r="O1331" s="234">
        <f t="shared" si="114"/>
        <v>0</v>
      </c>
      <c r="P1331" s="10"/>
      <c r="Q1331" s="9"/>
      <c r="S1331" s="340">
        <f t="shared" ref="S1331:S1394" si="115">M1331*$I$35</f>
        <v>0</v>
      </c>
      <c r="T1331" s="340">
        <f t="shared" ref="T1331:T1394" si="116">O1331*$I$44</f>
        <v>0</v>
      </c>
    </row>
    <row r="1332" spans="2:20" ht="14.4" x14ac:dyDescent="0.3">
      <c r="B1332" s="30"/>
      <c r="C1332" s="16"/>
      <c r="D1332" s="16"/>
      <c r="E1332" s="25"/>
      <c r="F1332" s="16"/>
      <c r="G1332" s="15"/>
      <c r="H1332" s="14"/>
      <c r="I1332" s="13"/>
      <c r="J1332" s="13"/>
      <c r="K1332" s="12"/>
      <c r="L1332" s="232">
        <f t="shared" si="112"/>
        <v>0</v>
      </c>
      <c r="M1332" s="234">
        <f t="shared" si="113"/>
        <v>0</v>
      </c>
      <c r="N1332" s="11">
        <f>IF(Q1332="x",0,IF(J1332&lt;(INDEX(Lookup!$U$2:$U$10,MATCH($D$47,Lookup!$S$2:$S$10,0))),0,$L$12*K1332))</f>
        <v>0</v>
      </c>
      <c r="O1332" s="234">
        <f t="shared" si="114"/>
        <v>0</v>
      </c>
      <c r="P1332" s="10"/>
      <c r="Q1332" s="9"/>
      <c r="S1332" s="340">
        <f t="shared" si="115"/>
        <v>0</v>
      </c>
      <c r="T1332" s="340">
        <f t="shared" si="116"/>
        <v>0</v>
      </c>
    </row>
    <row r="1333" spans="2:20" ht="14.4" x14ac:dyDescent="0.3">
      <c r="B1333" s="30"/>
      <c r="C1333" s="16"/>
      <c r="D1333" s="16"/>
      <c r="E1333" s="25"/>
      <c r="F1333" s="16"/>
      <c r="G1333" s="15"/>
      <c r="H1333" s="14"/>
      <c r="I1333" s="13"/>
      <c r="J1333" s="13"/>
      <c r="K1333" s="12"/>
      <c r="L1333" s="232">
        <f t="shared" si="112"/>
        <v>0</v>
      </c>
      <c r="M1333" s="234">
        <f t="shared" si="113"/>
        <v>0</v>
      </c>
      <c r="N1333" s="11">
        <f>IF(Q1333="x",0,IF(J1333&lt;(INDEX(Lookup!$U$2:$U$10,MATCH($D$47,Lookup!$S$2:$S$10,0))),0,$L$12*K1333))</f>
        <v>0</v>
      </c>
      <c r="O1333" s="234">
        <f t="shared" si="114"/>
        <v>0</v>
      </c>
      <c r="P1333" s="10"/>
      <c r="Q1333" s="9"/>
      <c r="S1333" s="340">
        <f t="shared" si="115"/>
        <v>0</v>
      </c>
      <c r="T1333" s="340">
        <f t="shared" si="116"/>
        <v>0</v>
      </c>
    </row>
    <row r="1334" spans="2:20" ht="14.4" x14ac:dyDescent="0.3">
      <c r="B1334" s="30"/>
      <c r="C1334" s="16"/>
      <c r="D1334" s="16"/>
      <c r="E1334" s="25"/>
      <c r="F1334" s="16"/>
      <c r="G1334" s="15"/>
      <c r="H1334" s="14"/>
      <c r="I1334" s="13"/>
      <c r="J1334" s="13"/>
      <c r="K1334" s="12"/>
      <c r="L1334" s="232">
        <f t="shared" si="112"/>
        <v>0</v>
      </c>
      <c r="M1334" s="234">
        <f t="shared" si="113"/>
        <v>0</v>
      </c>
      <c r="N1334" s="11">
        <f>IF(Q1334="x",0,IF(J1334&lt;(INDEX(Lookup!$U$2:$U$10,MATCH($D$47,Lookup!$S$2:$S$10,0))),0,$L$12*K1334))</f>
        <v>0</v>
      </c>
      <c r="O1334" s="234">
        <f t="shared" si="114"/>
        <v>0</v>
      </c>
      <c r="P1334" s="10"/>
      <c r="Q1334" s="9"/>
      <c r="S1334" s="340">
        <f t="shared" si="115"/>
        <v>0</v>
      </c>
      <c r="T1334" s="340">
        <f t="shared" si="116"/>
        <v>0</v>
      </c>
    </row>
    <row r="1335" spans="2:20" ht="14.4" x14ac:dyDescent="0.3">
      <c r="B1335" s="30"/>
      <c r="C1335" s="16"/>
      <c r="D1335" s="16"/>
      <c r="E1335" s="25"/>
      <c r="F1335" s="16"/>
      <c r="G1335" s="15"/>
      <c r="H1335" s="14"/>
      <c r="I1335" s="13"/>
      <c r="J1335" s="13"/>
      <c r="K1335" s="12"/>
      <c r="L1335" s="232">
        <f t="shared" si="112"/>
        <v>0</v>
      </c>
      <c r="M1335" s="234">
        <f t="shared" si="113"/>
        <v>0</v>
      </c>
      <c r="N1335" s="11">
        <f>IF(Q1335="x",0,IF(J1335&lt;(INDEX(Lookup!$U$2:$U$10,MATCH($D$47,Lookup!$S$2:$S$10,0))),0,$L$12*K1335))</f>
        <v>0</v>
      </c>
      <c r="O1335" s="234">
        <f t="shared" si="114"/>
        <v>0</v>
      </c>
      <c r="P1335" s="10"/>
      <c r="Q1335" s="9"/>
      <c r="S1335" s="340">
        <f t="shared" si="115"/>
        <v>0</v>
      </c>
      <c r="T1335" s="340">
        <f t="shared" si="116"/>
        <v>0</v>
      </c>
    </row>
    <row r="1336" spans="2:20" ht="14.4" x14ac:dyDescent="0.3">
      <c r="B1336" s="30"/>
      <c r="C1336" s="16"/>
      <c r="D1336" s="16"/>
      <c r="E1336" s="25"/>
      <c r="F1336" s="16"/>
      <c r="G1336" s="15"/>
      <c r="H1336" s="14"/>
      <c r="I1336" s="13"/>
      <c r="J1336" s="13"/>
      <c r="K1336" s="12"/>
      <c r="L1336" s="232">
        <f t="shared" si="112"/>
        <v>0</v>
      </c>
      <c r="M1336" s="234">
        <f t="shared" si="113"/>
        <v>0</v>
      </c>
      <c r="N1336" s="11">
        <f>IF(Q1336="x",0,IF(J1336&lt;(INDEX(Lookup!$U$2:$U$10,MATCH($D$47,Lookup!$S$2:$S$10,0))),0,$L$12*K1336))</f>
        <v>0</v>
      </c>
      <c r="O1336" s="234">
        <f t="shared" si="114"/>
        <v>0</v>
      </c>
      <c r="P1336" s="10"/>
      <c r="Q1336" s="9"/>
      <c r="S1336" s="340">
        <f t="shared" si="115"/>
        <v>0</v>
      </c>
      <c r="T1336" s="340">
        <f t="shared" si="116"/>
        <v>0</v>
      </c>
    </row>
    <row r="1337" spans="2:20" ht="14.4" x14ac:dyDescent="0.3">
      <c r="B1337" s="30"/>
      <c r="C1337" s="16"/>
      <c r="D1337" s="16"/>
      <c r="E1337" s="25"/>
      <c r="F1337" s="16"/>
      <c r="G1337" s="15"/>
      <c r="H1337" s="14"/>
      <c r="I1337" s="13"/>
      <c r="J1337" s="13"/>
      <c r="K1337" s="12"/>
      <c r="L1337" s="232">
        <f t="shared" si="112"/>
        <v>0</v>
      </c>
      <c r="M1337" s="234">
        <f t="shared" si="113"/>
        <v>0</v>
      </c>
      <c r="N1337" s="11">
        <f>IF(Q1337="x",0,IF(J1337&lt;(INDEX(Lookup!$U$2:$U$10,MATCH($D$47,Lookup!$S$2:$S$10,0))),0,$L$12*K1337))</f>
        <v>0</v>
      </c>
      <c r="O1337" s="234">
        <f t="shared" si="114"/>
        <v>0</v>
      </c>
      <c r="P1337" s="10"/>
      <c r="Q1337" s="9"/>
      <c r="S1337" s="340">
        <f t="shared" si="115"/>
        <v>0</v>
      </c>
      <c r="T1337" s="340">
        <f t="shared" si="116"/>
        <v>0</v>
      </c>
    </row>
    <row r="1338" spans="2:20" ht="14.4" x14ac:dyDescent="0.3">
      <c r="B1338" s="30"/>
      <c r="C1338" s="16"/>
      <c r="D1338" s="16"/>
      <c r="E1338" s="25"/>
      <c r="F1338" s="16"/>
      <c r="G1338" s="15"/>
      <c r="H1338" s="14"/>
      <c r="I1338" s="13"/>
      <c r="J1338" s="13"/>
      <c r="K1338" s="12"/>
      <c r="L1338" s="232">
        <f t="shared" si="112"/>
        <v>0</v>
      </c>
      <c r="M1338" s="234">
        <f t="shared" si="113"/>
        <v>0</v>
      </c>
      <c r="N1338" s="11">
        <f>IF(Q1338="x",0,IF(J1338&lt;(INDEX(Lookup!$U$2:$U$10,MATCH($D$47,Lookup!$S$2:$S$10,0))),0,$L$12*K1338))</f>
        <v>0</v>
      </c>
      <c r="O1338" s="234">
        <f t="shared" si="114"/>
        <v>0</v>
      </c>
      <c r="P1338" s="10"/>
      <c r="Q1338" s="9"/>
      <c r="S1338" s="340">
        <f t="shared" si="115"/>
        <v>0</v>
      </c>
      <c r="T1338" s="340">
        <f t="shared" si="116"/>
        <v>0</v>
      </c>
    </row>
    <row r="1339" spans="2:20" ht="14.4" x14ac:dyDescent="0.3">
      <c r="B1339" s="30"/>
      <c r="C1339" s="16"/>
      <c r="D1339" s="16"/>
      <c r="E1339" s="25"/>
      <c r="F1339" s="16"/>
      <c r="G1339" s="15"/>
      <c r="H1339" s="14"/>
      <c r="I1339" s="13"/>
      <c r="J1339" s="13"/>
      <c r="K1339" s="12"/>
      <c r="L1339" s="232">
        <f t="shared" si="112"/>
        <v>0</v>
      </c>
      <c r="M1339" s="234">
        <f t="shared" si="113"/>
        <v>0</v>
      </c>
      <c r="N1339" s="11">
        <f>IF(Q1339="x",0,IF(J1339&lt;(INDEX(Lookup!$U$2:$U$10,MATCH($D$47,Lookup!$S$2:$S$10,0))),0,$L$12*K1339))</f>
        <v>0</v>
      </c>
      <c r="O1339" s="234">
        <f t="shared" si="114"/>
        <v>0</v>
      </c>
      <c r="P1339" s="10"/>
      <c r="Q1339" s="9"/>
      <c r="S1339" s="340">
        <f t="shared" si="115"/>
        <v>0</v>
      </c>
      <c r="T1339" s="340">
        <f t="shared" si="116"/>
        <v>0</v>
      </c>
    </row>
    <row r="1340" spans="2:20" ht="14.4" x14ac:dyDescent="0.3">
      <c r="B1340" s="30"/>
      <c r="C1340" s="16"/>
      <c r="D1340" s="16"/>
      <c r="E1340" s="25"/>
      <c r="F1340" s="16"/>
      <c r="G1340" s="15"/>
      <c r="H1340" s="14"/>
      <c r="I1340" s="13"/>
      <c r="J1340" s="13"/>
      <c r="K1340" s="12"/>
      <c r="L1340" s="232">
        <f t="shared" si="112"/>
        <v>0</v>
      </c>
      <c r="M1340" s="234">
        <f t="shared" si="113"/>
        <v>0</v>
      </c>
      <c r="N1340" s="11">
        <f>IF(Q1340="x",0,IF(J1340&lt;(INDEX(Lookup!$U$2:$U$10,MATCH($D$47,Lookup!$S$2:$S$10,0))),0,$L$12*K1340))</f>
        <v>0</v>
      </c>
      <c r="O1340" s="234">
        <f t="shared" si="114"/>
        <v>0</v>
      </c>
      <c r="P1340" s="10"/>
      <c r="Q1340" s="9"/>
      <c r="S1340" s="340">
        <f t="shared" si="115"/>
        <v>0</v>
      </c>
      <c r="T1340" s="340">
        <f t="shared" si="116"/>
        <v>0</v>
      </c>
    </row>
    <row r="1341" spans="2:20" ht="14.4" x14ac:dyDescent="0.3">
      <c r="B1341" s="30"/>
      <c r="C1341" s="16"/>
      <c r="D1341" s="16"/>
      <c r="E1341" s="25"/>
      <c r="F1341" s="16"/>
      <c r="G1341" s="15"/>
      <c r="H1341" s="14"/>
      <c r="I1341" s="13"/>
      <c r="J1341" s="13"/>
      <c r="K1341" s="12"/>
      <c r="L1341" s="232">
        <f t="shared" si="112"/>
        <v>0</v>
      </c>
      <c r="M1341" s="234">
        <f t="shared" si="113"/>
        <v>0</v>
      </c>
      <c r="N1341" s="11">
        <f>IF(Q1341="x",0,IF(J1341&lt;(INDEX(Lookup!$U$2:$U$10,MATCH($D$47,Lookup!$S$2:$S$10,0))),0,$L$12*K1341))</f>
        <v>0</v>
      </c>
      <c r="O1341" s="234">
        <f t="shared" si="114"/>
        <v>0</v>
      </c>
      <c r="P1341" s="10"/>
      <c r="Q1341" s="9"/>
      <c r="S1341" s="340">
        <f t="shared" si="115"/>
        <v>0</v>
      </c>
      <c r="T1341" s="340">
        <f t="shared" si="116"/>
        <v>0</v>
      </c>
    </row>
    <row r="1342" spans="2:20" ht="14.4" x14ac:dyDescent="0.3">
      <c r="B1342" s="30"/>
      <c r="C1342" s="16"/>
      <c r="D1342" s="16"/>
      <c r="E1342" s="25"/>
      <c r="F1342" s="16"/>
      <c r="G1342" s="15"/>
      <c r="H1342" s="14"/>
      <c r="I1342" s="13"/>
      <c r="J1342" s="13"/>
      <c r="K1342" s="12"/>
      <c r="L1342" s="232">
        <f t="shared" si="112"/>
        <v>0</v>
      </c>
      <c r="M1342" s="234">
        <f t="shared" si="113"/>
        <v>0</v>
      </c>
      <c r="N1342" s="11">
        <f>IF(Q1342="x",0,IF(J1342&lt;(INDEX(Lookup!$U$2:$U$10,MATCH($D$47,Lookup!$S$2:$S$10,0))),0,$L$12*K1342))</f>
        <v>0</v>
      </c>
      <c r="O1342" s="234">
        <f t="shared" si="114"/>
        <v>0</v>
      </c>
      <c r="P1342" s="10"/>
      <c r="Q1342" s="9"/>
      <c r="S1342" s="340">
        <f t="shared" si="115"/>
        <v>0</v>
      </c>
      <c r="T1342" s="340">
        <f t="shared" si="116"/>
        <v>0</v>
      </c>
    </row>
    <row r="1343" spans="2:20" ht="14.4" x14ac:dyDescent="0.3">
      <c r="B1343" s="30"/>
      <c r="C1343" s="16"/>
      <c r="D1343" s="16"/>
      <c r="E1343" s="25"/>
      <c r="F1343" s="16"/>
      <c r="G1343" s="15"/>
      <c r="H1343" s="14"/>
      <c r="I1343" s="13"/>
      <c r="J1343" s="13"/>
      <c r="K1343" s="12"/>
      <c r="L1343" s="232">
        <f t="shared" si="112"/>
        <v>0</v>
      </c>
      <c r="M1343" s="234">
        <f t="shared" si="113"/>
        <v>0</v>
      </c>
      <c r="N1343" s="11">
        <f>IF(Q1343="x",0,IF(J1343&lt;(INDEX(Lookup!$U$2:$U$10,MATCH($D$47,Lookup!$S$2:$S$10,0))),0,$L$12*K1343))</f>
        <v>0</v>
      </c>
      <c r="O1343" s="234">
        <f t="shared" si="114"/>
        <v>0</v>
      </c>
      <c r="P1343" s="10"/>
      <c r="Q1343" s="9"/>
      <c r="S1343" s="340">
        <f t="shared" si="115"/>
        <v>0</v>
      </c>
      <c r="T1343" s="340">
        <f t="shared" si="116"/>
        <v>0</v>
      </c>
    </row>
    <row r="1344" spans="2:20" ht="14.4" x14ac:dyDescent="0.3">
      <c r="B1344" s="30"/>
      <c r="C1344" s="16"/>
      <c r="D1344" s="16"/>
      <c r="E1344" s="25"/>
      <c r="F1344" s="16"/>
      <c r="G1344" s="15"/>
      <c r="H1344" s="14"/>
      <c r="I1344" s="13"/>
      <c r="J1344" s="13"/>
      <c r="K1344" s="12"/>
      <c r="L1344" s="232">
        <f t="shared" si="112"/>
        <v>0</v>
      </c>
      <c r="M1344" s="234">
        <f t="shared" si="113"/>
        <v>0</v>
      </c>
      <c r="N1344" s="11">
        <f>IF(Q1344="x",0,IF(J1344&lt;(INDEX(Lookup!$U$2:$U$10,MATCH($D$47,Lookup!$S$2:$S$10,0))),0,$L$12*K1344))</f>
        <v>0</v>
      </c>
      <c r="O1344" s="234">
        <f t="shared" si="114"/>
        <v>0</v>
      </c>
      <c r="P1344" s="10"/>
      <c r="Q1344" s="9"/>
      <c r="S1344" s="340">
        <f t="shared" si="115"/>
        <v>0</v>
      </c>
      <c r="T1344" s="340">
        <f t="shared" si="116"/>
        <v>0</v>
      </c>
    </row>
    <row r="1345" spans="2:20" ht="14.4" x14ac:dyDescent="0.3">
      <c r="B1345" s="30"/>
      <c r="C1345" s="16"/>
      <c r="D1345" s="16"/>
      <c r="E1345" s="25"/>
      <c r="F1345" s="16"/>
      <c r="G1345" s="15"/>
      <c r="H1345" s="14"/>
      <c r="I1345" s="13"/>
      <c r="J1345" s="13"/>
      <c r="K1345" s="12"/>
      <c r="L1345" s="232">
        <f t="shared" si="112"/>
        <v>0</v>
      </c>
      <c r="M1345" s="234">
        <f t="shared" si="113"/>
        <v>0</v>
      </c>
      <c r="N1345" s="11">
        <f>IF(Q1345="x",0,IF(J1345&lt;(INDEX(Lookup!$U$2:$U$10,MATCH($D$47,Lookup!$S$2:$S$10,0))),0,$L$12*K1345))</f>
        <v>0</v>
      </c>
      <c r="O1345" s="234">
        <f t="shared" si="114"/>
        <v>0</v>
      </c>
      <c r="P1345" s="10"/>
      <c r="Q1345" s="9"/>
      <c r="S1345" s="340">
        <f t="shared" si="115"/>
        <v>0</v>
      </c>
      <c r="T1345" s="340">
        <f t="shared" si="116"/>
        <v>0</v>
      </c>
    </row>
    <row r="1346" spans="2:20" ht="14.4" x14ac:dyDescent="0.3">
      <c r="B1346" s="30"/>
      <c r="C1346" s="16"/>
      <c r="D1346" s="16"/>
      <c r="E1346" s="25"/>
      <c r="F1346" s="16"/>
      <c r="G1346" s="15"/>
      <c r="H1346" s="14"/>
      <c r="I1346" s="13"/>
      <c r="J1346" s="13"/>
      <c r="K1346" s="12"/>
      <c r="L1346" s="232">
        <f t="shared" si="112"/>
        <v>0</v>
      </c>
      <c r="M1346" s="234">
        <f t="shared" si="113"/>
        <v>0</v>
      </c>
      <c r="N1346" s="11">
        <f>IF(Q1346="x",0,IF(J1346&lt;(INDEX(Lookup!$U$2:$U$10,MATCH($D$47,Lookup!$S$2:$S$10,0))),0,$L$12*K1346))</f>
        <v>0</v>
      </c>
      <c r="O1346" s="234">
        <f t="shared" si="114"/>
        <v>0</v>
      </c>
      <c r="P1346" s="10"/>
      <c r="Q1346" s="9"/>
      <c r="S1346" s="340">
        <f t="shared" si="115"/>
        <v>0</v>
      </c>
      <c r="T1346" s="340">
        <f t="shared" si="116"/>
        <v>0</v>
      </c>
    </row>
    <row r="1347" spans="2:20" ht="14.4" x14ac:dyDescent="0.3">
      <c r="B1347" s="30"/>
      <c r="C1347" s="16"/>
      <c r="D1347" s="16"/>
      <c r="E1347" s="25"/>
      <c r="F1347" s="16"/>
      <c r="G1347" s="15"/>
      <c r="H1347" s="14"/>
      <c r="I1347" s="13"/>
      <c r="J1347" s="13"/>
      <c r="K1347" s="12"/>
      <c r="L1347" s="232">
        <f t="shared" si="112"/>
        <v>0</v>
      </c>
      <c r="M1347" s="234">
        <f t="shared" si="113"/>
        <v>0</v>
      </c>
      <c r="N1347" s="11">
        <f>IF(Q1347="x",0,IF(J1347&lt;(INDEX(Lookup!$U$2:$U$10,MATCH($D$47,Lookup!$S$2:$S$10,0))),0,$L$12*K1347))</f>
        <v>0</v>
      </c>
      <c r="O1347" s="234">
        <f t="shared" si="114"/>
        <v>0</v>
      </c>
      <c r="P1347" s="10"/>
      <c r="Q1347" s="9"/>
      <c r="S1347" s="340">
        <f t="shared" si="115"/>
        <v>0</v>
      </c>
      <c r="T1347" s="340">
        <f t="shared" si="116"/>
        <v>0</v>
      </c>
    </row>
    <row r="1348" spans="2:20" ht="14.4" x14ac:dyDescent="0.3">
      <c r="B1348" s="30"/>
      <c r="C1348" s="16"/>
      <c r="D1348" s="16"/>
      <c r="E1348" s="25"/>
      <c r="F1348" s="16"/>
      <c r="G1348" s="15"/>
      <c r="H1348" s="14"/>
      <c r="I1348" s="13"/>
      <c r="J1348" s="13"/>
      <c r="K1348" s="12"/>
      <c r="L1348" s="232">
        <f t="shared" si="112"/>
        <v>0</v>
      </c>
      <c r="M1348" s="234">
        <f t="shared" si="113"/>
        <v>0</v>
      </c>
      <c r="N1348" s="11">
        <f>IF(Q1348="x",0,IF(J1348&lt;(INDEX(Lookup!$U$2:$U$10,MATCH($D$47,Lookup!$S$2:$S$10,0))),0,$L$12*K1348))</f>
        <v>0</v>
      </c>
      <c r="O1348" s="234">
        <f t="shared" si="114"/>
        <v>0</v>
      </c>
      <c r="P1348" s="10"/>
      <c r="Q1348" s="9"/>
      <c r="S1348" s="340">
        <f t="shared" si="115"/>
        <v>0</v>
      </c>
      <c r="T1348" s="340">
        <f t="shared" si="116"/>
        <v>0</v>
      </c>
    </row>
    <row r="1349" spans="2:20" ht="14.4" x14ac:dyDescent="0.3">
      <c r="B1349" s="30"/>
      <c r="C1349" s="16"/>
      <c r="D1349" s="16"/>
      <c r="E1349" s="25"/>
      <c r="F1349" s="16"/>
      <c r="G1349" s="15"/>
      <c r="H1349" s="14"/>
      <c r="I1349" s="13"/>
      <c r="J1349" s="13"/>
      <c r="K1349" s="12"/>
      <c r="L1349" s="232">
        <f t="shared" si="112"/>
        <v>0</v>
      </c>
      <c r="M1349" s="234">
        <f t="shared" si="113"/>
        <v>0</v>
      </c>
      <c r="N1349" s="11">
        <f>IF(Q1349="x",0,IF(J1349&lt;(INDEX(Lookup!$U$2:$U$10,MATCH($D$47,Lookup!$S$2:$S$10,0))),0,$L$12*K1349))</f>
        <v>0</v>
      </c>
      <c r="O1349" s="234">
        <f t="shared" si="114"/>
        <v>0</v>
      </c>
      <c r="P1349" s="10"/>
      <c r="Q1349" s="9"/>
      <c r="S1349" s="340">
        <f t="shared" si="115"/>
        <v>0</v>
      </c>
      <c r="T1349" s="340">
        <f t="shared" si="116"/>
        <v>0</v>
      </c>
    </row>
    <row r="1350" spans="2:20" ht="14.4" x14ac:dyDescent="0.3">
      <c r="B1350" s="30"/>
      <c r="C1350" s="16"/>
      <c r="D1350" s="16"/>
      <c r="E1350" s="25"/>
      <c r="F1350" s="16"/>
      <c r="G1350" s="15"/>
      <c r="H1350" s="14"/>
      <c r="I1350" s="13"/>
      <c r="J1350" s="13"/>
      <c r="K1350" s="12"/>
      <c r="L1350" s="232">
        <f t="shared" si="112"/>
        <v>0</v>
      </c>
      <c r="M1350" s="234">
        <f t="shared" si="113"/>
        <v>0</v>
      </c>
      <c r="N1350" s="11">
        <f>IF(Q1350="x",0,IF(J1350&lt;(INDEX(Lookup!$U$2:$U$10,MATCH($D$47,Lookup!$S$2:$S$10,0))),0,$L$12*K1350))</f>
        <v>0</v>
      </c>
      <c r="O1350" s="234">
        <f t="shared" si="114"/>
        <v>0</v>
      </c>
      <c r="P1350" s="10"/>
      <c r="Q1350" s="9"/>
      <c r="S1350" s="340">
        <f t="shared" si="115"/>
        <v>0</v>
      </c>
      <c r="T1350" s="340">
        <f t="shared" si="116"/>
        <v>0</v>
      </c>
    </row>
    <row r="1351" spans="2:20" ht="14.4" x14ac:dyDescent="0.3">
      <c r="B1351" s="30"/>
      <c r="C1351" s="16"/>
      <c r="D1351" s="16"/>
      <c r="E1351" s="25"/>
      <c r="F1351" s="16"/>
      <c r="G1351" s="15"/>
      <c r="H1351" s="14"/>
      <c r="I1351" s="13"/>
      <c r="J1351" s="13"/>
      <c r="K1351" s="12"/>
      <c r="L1351" s="232">
        <f t="shared" si="112"/>
        <v>0</v>
      </c>
      <c r="M1351" s="234">
        <f t="shared" si="113"/>
        <v>0</v>
      </c>
      <c r="N1351" s="11">
        <f>IF(Q1351="x",0,IF(J1351&lt;(INDEX(Lookup!$U$2:$U$10,MATCH($D$47,Lookup!$S$2:$S$10,0))),0,$L$12*K1351))</f>
        <v>0</v>
      </c>
      <c r="O1351" s="234">
        <f t="shared" si="114"/>
        <v>0</v>
      </c>
      <c r="P1351" s="10"/>
      <c r="Q1351" s="9"/>
      <c r="S1351" s="340">
        <f t="shared" si="115"/>
        <v>0</v>
      </c>
      <c r="T1351" s="340">
        <f t="shared" si="116"/>
        <v>0</v>
      </c>
    </row>
    <row r="1352" spans="2:20" ht="14.4" x14ac:dyDescent="0.3">
      <c r="B1352" s="30"/>
      <c r="C1352" s="16"/>
      <c r="D1352" s="16"/>
      <c r="E1352" s="25"/>
      <c r="F1352" s="16"/>
      <c r="G1352" s="15"/>
      <c r="H1352" s="14"/>
      <c r="I1352" s="13"/>
      <c r="J1352" s="13"/>
      <c r="K1352" s="12"/>
      <c r="L1352" s="232">
        <f t="shared" si="112"/>
        <v>0</v>
      </c>
      <c r="M1352" s="234">
        <f t="shared" si="113"/>
        <v>0</v>
      </c>
      <c r="N1352" s="11">
        <f>IF(Q1352="x",0,IF(J1352&lt;(INDEX(Lookup!$U$2:$U$10,MATCH($D$47,Lookup!$S$2:$S$10,0))),0,$L$12*K1352))</f>
        <v>0</v>
      </c>
      <c r="O1352" s="234">
        <f t="shared" si="114"/>
        <v>0</v>
      </c>
      <c r="P1352" s="10"/>
      <c r="Q1352" s="9"/>
      <c r="S1352" s="340">
        <f t="shared" si="115"/>
        <v>0</v>
      </c>
      <c r="T1352" s="340">
        <f t="shared" si="116"/>
        <v>0</v>
      </c>
    </row>
    <row r="1353" spans="2:20" ht="14.4" x14ac:dyDescent="0.3">
      <c r="B1353" s="30"/>
      <c r="C1353" s="16"/>
      <c r="D1353" s="16"/>
      <c r="E1353" s="25"/>
      <c r="F1353" s="16"/>
      <c r="G1353" s="15"/>
      <c r="H1353" s="14"/>
      <c r="I1353" s="13"/>
      <c r="J1353" s="13"/>
      <c r="K1353" s="12"/>
      <c r="L1353" s="232">
        <f t="shared" si="112"/>
        <v>0</v>
      </c>
      <c r="M1353" s="234">
        <f t="shared" si="113"/>
        <v>0</v>
      </c>
      <c r="N1353" s="11">
        <f>IF(Q1353="x",0,IF(J1353&lt;(INDEX(Lookup!$U$2:$U$10,MATCH($D$47,Lookup!$S$2:$S$10,0))),0,$L$12*K1353))</f>
        <v>0</v>
      </c>
      <c r="O1353" s="234">
        <f t="shared" si="114"/>
        <v>0</v>
      </c>
      <c r="P1353" s="10"/>
      <c r="Q1353" s="9"/>
      <c r="S1353" s="340">
        <f t="shared" si="115"/>
        <v>0</v>
      </c>
      <c r="T1353" s="340">
        <f t="shared" si="116"/>
        <v>0</v>
      </c>
    </row>
    <row r="1354" spans="2:20" ht="14.4" x14ac:dyDescent="0.3">
      <c r="B1354" s="30"/>
      <c r="C1354" s="16"/>
      <c r="D1354" s="16"/>
      <c r="E1354" s="25"/>
      <c r="F1354" s="16"/>
      <c r="G1354" s="15"/>
      <c r="H1354" s="14"/>
      <c r="I1354" s="13"/>
      <c r="J1354" s="13"/>
      <c r="K1354" s="12"/>
      <c r="L1354" s="232">
        <f t="shared" si="112"/>
        <v>0</v>
      </c>
      <c r="M1354" s="234">
        <f t="shared" si="113"/>
        <v>0</v>
      </c>
      <c r="N1354" s="11">
        <f>IF(Q1354="x",0,IF(J1354&lt;(INDEX(Lookup!$U$2:$U$10,MATCH($D$47,Lookup!$S$2:$S$10,0))),0,$L$12*K1354))</f>
        <v>0</v>
      </c>
      <c r="O1354" s="234">
        <f t="shared" si="114"/>
        <v>0</v>
      </c>
      <c r="P1354" s="10"/>
      <c r="Q1354" s="9"/>
      <c r="S1354" s="340">
        <f t="shared" si="115"/>
        <v>0</v>
      </c>
      <c r="T1354" s="340">
        <f t="shared" si="116"/>
        <v>0</v>
      </c>
    </row>
    <row r="1355" spans="2:20" ht="14.4" x14ac:dyDescent="0.3">
      <c r="B1355" s="30"/>
      <c r="C1355" s="16"/>
      <c r="D1355" s="16"/>
      <c r="E1355" s="25"/>
      <c r="F1355" s="16"/>
      <c r="G1355" s="15"/>
      <c r="H1355" s="14"/>
      <c r="I1355" s="13"/>
      <c r="J1355" s="13"/>
      <c r="K1355" s="12"/>
      <c r="L1355" s="232">
        <f t="shared" si="112"/>
        <v>0</v>
      </c>
      <c r="M1355" s="234">
        <f t="shared" si="113"/>
        <v>0</v>
      </c>
      <c r="N1355" s="11">
        <f>IF(Q1355="x",0,IF(J1355&lt;(INDEX(Lookup!$U$2:$U$10,MATCH($D$47,Lookup!$S$2:$S$10,0))),0,$L$12*K1355))</f>
        <v>0</v>
      </c>
      <c r="O1355" s="234">
        <f t="shared" si="114"/>
        <v>0</v>
      </c>
      <c r="P1355" s="10"/>
      <c r="Q1355" s="9"/>
      <c r="S1355" s="340">
        <f t="shared" si="115"/>
        <v>0</v>
      </c>
      <c r="T1355" s="340">
        <f t="shared" si="116"/>
        <v>0</v>
      </c>
    </row>
    <row r="1356" spans="2:20" ht="14.4" x14ac:dyDescent="0.3">
      <c r="B1356" s="30"/>
      <c r="C1356" s="16"/>
      <c r="D1356" s="16"/>
      <c r="E1356" s="25"/>
      <c r="F1356" s="16"/>
      <c r="G1356" s="15"/>
      <c r="H1356" s="14"/>
      <c r="I1356" s="13"/>
      <c r="J1356" s="13"/>
      <c r="K1356" s="12"/>
      <c r="L1356" s="232">
        <f t="shared" si="112"/>
        <v>0</v>
      </c>
      <c r="M1356" s="234">
        <f t="shared" si="113"/>
        <v>0</v>
      </c>
      <c r="N1356" s="11">
        <f>IF(Q1356="x",0,IF(J1356&lt;(INDEX(Lookup!$U$2:$U$10,MATCH($D$47,Lookup!$S$2:$S$10,0))),0,$L$12*K1356))</f>
        <v>0</v>
      </c>
      <c r="O1356" s="234">
        <f t="shared" si="114"/>
        <v>0</v>
      </c>
      <c r="P1356" s="10"/>
      <c r="Q1356" s="9"/>
      <c r="S1356" s="340">
        <f t="shared" si="115"/>
        <v>0</v>
      </c>
      <c r="T1356" s="340">
        <f t="shared" si="116"/>
        <v>0</v>
      </c>
    </row>
    <row r="1357" spans="2:20" ht="14.4" x14ac:dyDescent="0.3">
      <c r="B1357" s="30"/>
      <c r="C1357" s="16"/>
      <c r="D1357" s="16"/>
      <c r="E1357" s="25"/>
      <c r="F1357" s="16"/>
      <c r="G1357" s="15"/>
      <c r="H1357" s="14"/>
      <c r="I1357" s="13"/>
      <c r="J1357" s="13"/>
      <c r="K1357" s="12"/>
      <c r="L1357" s="232">
        <f t="shared" si="112"/>
        <v>0</v>
      </c>
      <c r="M1357" s="234">
        <f t="shared" si="113"/>
        <v>0</v>
      </c>
      <c r="N1357" s="11">
        <f>IF(Q1357="x",0,IF(J1357&lt;(INDEX(Lookup!$U$2:$U$10,MATCH($D$47,Lookup!$S$2:$S$10,0))),0,$L$12*K1357))</f>
        <v>0</v>
      </c>
      <c r="O1357" s="234">
        <f t="shared" si="114"/>
        <v>0</v>
      </c>
      <c r="P1357" s="10"/>
      <c r="Q1357" s="9"/>
      <c r="S1357" s="340">
        <f t="shared" si="115"/>
        <v>0</v>
      </c>
      <c r="T1357" s="340">
        <f t="shared" si="116"/>
        <v>0</v>
      </c>
    </row>
    <row r="1358" spans="2:20" ht="14.4" x14ac:dyDescent="0.3">
      <c r="B1358" s="30"/>
      <c r="C1358" s="16"/>
      <c r="D1358" s="16"/>
      <c r="E1358" s="25"/>
      <c r="F1358" s="16"/>
      <c r="G1358" s="15"/>
      <c r="H1358" s="14"/>
      <c r="I1358" s="13"/>
      <c r="J1358" s="13"/>
      <c r="K1358" s="12"/>
      <c r="L1358" s="232">
        <f t="shared" si="112"/>
        <v>0</v>
      </c>
      <c r="M1358" s="234">
        <f t="shared" si="113"/>
        <v>0</v>
      </c>
      <c r="N1358" s="11">
        <f>IF(Q1358="x",0,IF(J1358&lt;(INDEX(Lookup!$U$2:$U$10,MATCH($D$47,Lookup!$S$2:$S$10,0))),0,$L$12*K1358))</f>
        <v>0</v>
      </c>
      <c r="O1358" s="234">
        <f t="shared" si="114"/>
        <v>0</v>
      </c>
      <c r="P1358" s="10"/>
      <c r="Q1358" s="9"/>
      <c r="S1358" s="340">
        <f t="shared" si="115"/>
        <v>0</v>
      </c>
      <c r="T1358" s="340">
        <f t="shared" si="116"/>
        <v>0</v>
      </c>
    </row>
    <row r="1359" spans="2:20" ht="14.4" x14ac:dyDescent="0.3">
      <c r="B1359" s="30"/>
      <c r="C1359" s="16"/>
      <c r="D1359" s="16"/>
      <c r="E1359" s="25"/>
      <c r="F1359" s="16"/>
      <c r="G1359" s="15"/>
      <c r="H1359" s="14"/>
      <c r="I1359" s="13"/>
      <c r="J1359" s="13"/>
      <c r="K1359" s="12"/>
      <c r="L1359" s="232">
        <f t="shared" si="112"/>
        <v>0</v>
      </c>
      <c r="M1359" s="234">
        <f t="shared" si="113"/>
        <v>0</v>
      </c>
      <c r="N1359" s="11">
        <f>IF(Q1359="x",0,IF(J1359&lt;(INDEX(Lookup!$U$2:$U$10,MATCH($D$47,Lookup!$S$2:$S$10,0))),0,$L$12*K1359))</f>
        <v>0</v>
      </c>
      <c r="O1359" s="234">
        <f t="shared" si="114"/>
        <v>0</v>
      </c>
      <c r="P1359" s="10"/>
      <c r="Q1359" s="9"/>
      <c r="S1359" s="340">
        <f t="shared" si="115"/>
        <v>0</v>
      </c>
      <c r="T1359" s="340">
        <f t="shared" si="116"/>
        <v>0</v>
      </c>
    </row>
    <row r="1360" spans="2:20" ht="14.4" x14ac:dyDescent="0.3">
      <c r="B1360" s="30"/>
      <c r="C1360" s="16"/>
      <c r="D1360" s="16"/>
      <c r="E1360" s="25"/>
      <c r="F1360" s="16"/>
      <c r="G1360" s="15"/>
      <c r="H1360" s="14"/>
      <c r="I1360" s="13"/>
      <c r="J1360" s="13"/>
      <c r="K1360" s="12"/>
      <c r="L1360" s="232">
        <f t="shared" si="112"/>
        <v>0</v>
      </c>
      <c r="M1360" s="234">
        <f t="shared" si="113"/>
        <v>0</v>
      </c>
      <c r="N1360" s="11">
        <f>IF(Q1360="x",0,IF(J1360&lt;(INDEX(Lookup!$U$2:$U$10,MATCH($D$47,Lookup!$S$2:$S$10,0))),0,$L$12*K1360))</f>
        <v>0</v>
      </c>
      <c r="O1360" s="234">
        <f t="shared" si="114"/>
        <v>0</v>
      </c>
      <c r="P1360" s="10"/>
      <c r="Q1360" s="9"/>
      <c r="S1360" s="340">
        <f t="shared" si="115"/>
        <v>0</v>
      </c>
      <c r="T1360" s="340">
        <f t="shared" si="116"/>
        <v>0</v>
      </c>
    </row>
    <row r="1361" spans="2:20" ht="14.4" x14ac:dyDescent="0.3">
      <c r="B1361" s="30"/>
      <c r="C1361" s="16"/>
      <c r="D1361" s="16"/>
      <c r="E1361" s="25"/>
      <c r="F1361" s="16"/>
      <c r="G1361" s="15"/>
      <c r="H1361" s="14"/>
      <c r="I1361" s="13"/>
      <c r="J1361" s="13"/>
      <c r="K1361" s="12"/>
      <c r="L1361" s="232">
        <f t="shared" si="112"/>
        <v>0</v>
      </c>
      <c r="M1361" s="234">
        <f t="shared" si="113"/>
        <v>0</v>
      </c>
      <c r="N1361" s="11">
        <f>IF(Q1361="x",0,IF(J1361&lt;(INDEX(Lookup!$U$2:$U$10,MATCH($D$47,Lookup!$S$2:$S$10,0))),0,$L$12*K1361))</f>
        <v>0</v>
      </c>
      <c r="O1361" s="234">
        <f t="shared" si="114"/>
        <v>0</v>
      </c>
      <c r="P1361" s="10"/>
      <c r="Q1361" s="9"/>
      <c r="S1361" s="340">
        <f t="shared" si="115"/>
        <v>0</v>
      </c>
      <c r="T1361" s="340">
        <f t="shared" si="116"/>
        <v>0</v>
      </c>
    </row>
    <row r="1362" spans="2:20" ht="14.4" x14ac:dyDescent="0.3">
      <c r="B1362" s="30"/>
      <c r="C1362" s="16"/>
      <c r="D1362" s="16"/>
      <c r="E1362" s="25"/>
      <c r="F1362" s="16"/>
      <c r="G1362" s="15"/>
      <c r="H1362" s="14"/>
      <c r="I1362" s="13"/>
      <c r="J1362" s="13"/>
      <c r="K1362" s="12"/>
      <c r="L1362" s="232">
        <f t="shared" si="112"/>
        <v>0</v>
      </c>
      <c r="M1362" s="234">
        <f t="shared" si="113"/>
        <v>0</v>
      </c>
      <c r="N1362" s="11">
        <f>IF(Q1362="x",0,IF(J1362&lt;(INDEX(Lookup!$U$2:$U$10,MATCH($D$47,Lookup!$S$2:$S$10,0))),0,$L$12*K1362))</f>
        <v>0</v>
      </c>
      <c r="O1362" s="234">
        <f t="shared" si="114"/>
        <v>0</v>
      </c>
      <c r="P1362" s="10"/>
      <c r="Q1362" s="9"/>
      <c r="S1362" s="340">
        <f t="shared" si="115"/>
        <v>0</v>
      </c>
      <c r="T1362" s="340">
        <f t="shared" si="116"/>
        <v>0</v>
      </c>
    </row>
    <row r="1363" spans="2:20" ht="14.4" x14ac:dyDescent="0.3">
      <c r="B1363" s="30"/>
      <c r="C1363" s="16"/>
      <c r="D1363" s="16"/>
      <c r="E1363" s="25"/>
      <c r="F1363" s="16"/>
      <c r="G1363" s="15"/>
      <c r="H1363" s="14"/>
      <c r="I1363" s="13"/>
      <c r="J1363" s="13"/>
      <c r="K1363" s="12"/>
      <c r="L1363" s="232">
        <f t="shared" si="112"/>
        <v>0</v>
      </c>
      <c r="M1363" s="234">
        <f t="shared" si="113"/>
        <v>0</v>
      </c>
      <c r="N1363" s="11">
        <f>IF(Q1363="x",0,IF(J1363&lt;(INDEX(Lookup!$U$2:$U$10,MATCH($D$47,Lookup!$S$2:$S$10,0))),0,$L$12*K1363))</f>
        <v>0</v>
      </c>
      <c r="O1363" s="234">
        <f t="shared" si="114"/>
        <v>0</v>
      </c>
      <c r="P1363" s="10"/>
      <c r="Q1363" s="9"/>
      <c r="S1363" s="340">
        <f t="shared" si="115"/>
        <v>0</v>
      </c>
      <c r="T1363" s="340">
        <f t="shared" si="116"/>
        <v>0</v>
      </c>
    </row>
    <row r="1364" spans="2:20" ht="14.4" x14ac:dyDescent="0.3">
      <c r="B1364" s="30"/>
      <c r="C1364" s="16"/>
      <c r="D1364" s="16"/>
      <c r="E1364" s="25"/>
      <c r="F1364" s="16"/>
      <c r="G1364" s="15"/>
      <c r="H1364" s="14"/>
      <c r="I1364" s="13"/>
      <c r="J1364" s="13"/>
      <c r="K1364" s="12"/>
      <c r="L1364" s="232">
        <f t="shared" si="112"/>
        <v>0</v>
      </c>
      <c r="M1364" s="234">
        <f t="shared" si="113"/>
        <v>0</v>
      </c>
      <c r="N1364" s="11">
        <f>IF(Q1364="x",0,IF(J1364&lt;(INDEX(Lookup!$U$2:$U$10,MATCH($D$47,Lookup!$S$2:$S$10,0))),0,$L$12*K1364))</f>
        <v>0</v>
      </c>
      <c r="O1364" s="234">
        <f t="shared" si="114"/>
        <v>0</v>
      </c>
      <c r="P1364" s="10"/>
      <c r="Q1364" s="9"/>
      <c r="S1364" s="340">
        <f t="shared" si="115"/>
        <v>0</v>
      </c>
      <c r="T1364" s="340">
        <f t="shared" si="116"/>
        <v>0</v>
      </c>
    </row>
    <row r="1365" spans="2:20" ht="14.4" x14ac:dyDescent="0.3">
      <c r="B1365" s="30"/>
      <c r="C1365" s="16"/>
      <c r="D1365" s="16"/>
      <c r="E1365" s="25"/>
      <c r="F1365" s="16"/>
      <c r="G1365" s="15"/>
      <c r="H1365" s="14"/>
      <c r="I1365" s="13"/>
      <c r="J1365" s="13"/>
      <c r="K1365" s="12"/>
      <c r="L1365" s="232">
        <f t="shared" si="112"/>
        <v>0</v>
      </c>
      <c r="M1365" s="234">
        <f t="shared" si="113"/>
        <v>0</v>
      </c>
      <c r="N1365" s="11">
        <f>IF(Q1365="x",0,IF(J1365&lt;(INDEX(Lookup!$U$2:$U$10,MATCH($D$47,Lookup!$S$2:$S$10,0))),0,$L$12*K1365))</f>
        <v>0</v>
      </c>
      <c r="O1365" s="234">
        <f t="shared" si="114"/>
        <v>0</v>
      </c>
      <c r="P1365" s="10"/>
      <c r="Q1365" s="9"/>
      <c r="S1365" s="340">
        <f t="shared" si="115"/>
        <v>0</v>
      </c>
      <c r="T1365" s="340">
        <f t="shared" si="116"/>
        <v>0</v>
      </c>
    </row>
    <row r="1366" spans="2:20" ht="14.4" x14ac:dyDescent="0.3">
      <c r="B1366" s="30"/>
      <c r="C1366" s="16"/>
      <c r="D1366" s="16"/>
      <c r="E1366" s="25"/>
      <c r="F1366" s="16"/>
      <c r="G1366" s="15"/>
      <c r="H1366" s="14"/>
      <c r="I1366" s="13"/>
      <c r="J1366" s="13"/>
      <c r="K1366" s="12"/>
      <c r="L1366" s="232">
        <f t="shared" si="112"/>
        <v>0</v>
      </c>
      <c r="M1366" s="234">
        <f t="shared" si="113"/>
        <v>0</v>
      </c>
      <c r="N1366" s="11">
        <f>IF(Q1366="x",0,IF(J1366&lt;(INDEX(Lookup!$U$2:$U$10,MATCH($D$47,Lookup!$S$2:$S$10,0))),0,$L$12*K1366))</f>
        <v>0</v>
      </c>
      <c r="O1366" s="234">
        <f t="shared" si="114"/>
        <v>0</v>
      </c>
      <c r="P1366" s="10"/>
      <c r="Q1366" s="9"/>
      <c r="S1366" s="340">
        <f t="shared" si="115"/>
        <v>0</v>
      </c>
      <c r="T1366" s="340">
        <f t="shared" si="116"/>
        <v>0</v>
      </c>
    </row>
    <row r="1367" spans="2:20" ht="14.4" x14ac:dyDescent="0.3">
      <c r="B1367" s="30"/>
      <c r="C1367" s="16"/>
      <c r="D1367" s="16"/>
      <c r="E1367" s="25"/>
      <c r="F1367" s="16"/>
      <c r="G1367" s="15"/>
      <c r="H1367" s="14"/>
      <c r="I1367" s="13"/>
      <c r="J1367" s="13"/>
      <c r="K1367" s="12"/>
      <c r="L1367" s="232">
        <f t="shared" si="112"/>
        <v>0</v>
      </c>
      <c r="M1367" s="234">
        <f t="shared" si="113"/>
        <v>0</v>
      </c>
      <c r="N1367" s="11">
        <f>IF(Q1367="x",0,IF(J1367&lt;(INDEX(Lookup!$U$2:$U$10,MATCH($D$47,Lookup!$S$2:$S$10,0))),0,$L$12*K1367))</f>
        <v>0</v>
      </c>
      <c r="O1367" s="234">
        <f t="shared" si="114"/>
        <v>0</v>
      </c>
      <c r="P1367" s="10"/>
      <c r="Q1367" s="9"/>
      <c r="S1367" s="340">
        <f t="shared" si="115"/>
        <v>0</v>
      </c>
      <c r="T1367" s="340">
        <f t="shared" si="116"/>
        <v>0</v>
      </c>
    </row>
    <row r="1368" spans="2:20" ht="14.4" x14ac:dyDescent="0.3">
      <c r="B1368" s="30"/>
      <c r="C1368" s="16"/>
      <c r="D1368" s="16"/>
      <c r="E1368" s="25"/>
      <c r="F1368" s="16"/>
      <c r="G1368" s="15"/>
      <c r="H1368" s="14"/>
      <c r="I1368" s="13"/>
      <c r="J1368" s="13"/>
      <c r="K1368" s="12"/>
      <c r="L1368" s="232">
        <f t="shared" si="112"/>
        <v>0</v>
      </c>
      <c r="M1368" s="234">
        <f t="shared" si="113"/>
        <v>0</v>
      </c>
      <c r="N1368" s="11">
        <f>IF(Q1368="x",0,IF(J1368&lt;(INDEX(Lookup!$U$2:$U$10,MATCH($D$47,Lookup!$S$2:$S$10,0))),0,$L$12*K1368))</f>
        <v>0</v>
      </c>
      <c r="O1368" s="234">
        <f t="shared" si="114"/>
        <v>0</v>
      </c>
      <c r="P1368" s="10"/>
      <c r="Q1368" s="9"/>
      <c r="S1368" s="340">
        <f t="shared" si="115"/>
        <v>0</v>
      </c>
      <c r="T1368" s="340">
        <f t="shared" si="116"/>
        <v>0</v>
      </c>
    </row>
    <row r="1369" spans="2:20" ht="14.4" x14ac:dyDescent="0.3">
      <c r="B1369" s="30"/>
      <c r="C1369" s="16"/>
      <c r="D1369" s="16"/>
      <c r="E1369" s="25"/>
      <c r="F1369" s="16"/>
      <c r="G1369" s="15"/>
      <c r="H1369" s="14"/>
      <c r="I1369" s="13"/>
      <c r="J1369" s="13"/>
      <c r="K1369" s="12"/>
      <c r="L1369" s="232">
        <f t="shared" si="112"/>
        <v>0</v>
      </c>
      <c r="M1369" s="234">
        <f t="shared" si="113"/>
        <v>0</v>
      </c>
      <c r="N1369" s="11">
        <f>IF(Q1369="x",0,IF(J1369&lt;(INDEX(Lookup!$U$2:$U$10,MATCH($D$47,Lookup!$S$2:$S$10,0))),0,$L$12*K1369))</f>
        <v>0</v>
      </c>
      <c r="O1369" s="234">
        <f t="shared" si="114"/>
        <v>0</v>
      </c>
      <c r="P1369" s="10"/>
      <c r="Q1369" s="9"/>
      <c r="S1369" s="340">
        <f t="shared" si="115"/>
        <v>0</v>
      </c>
      <c r="T1369" s="340">
        <f t="shared" si="116"/>
        <v>0</v>
      </c>
    </row>
    <row r="1370" spans="2:20" ht="14.4" x14ac:dyDescent="0.3">
      <c r="B1370" s="30"/>
      <c r="C1370" s="16"/>
      <c r="D1370" s="16"/>
      <c r="E1370" s="25"/>
      <c r="F1370" s="16"/>
      <c r="G1370" s="15"/>
      <c r="H1370" s="14"/>
      <c r="I1370" s="13"/>
      <c r="J1370" s="13"/>
      <c r="K1370" s="12"/>
      <c r="L1370" s="232">
        <f t="shared" si="112"/>
        <v>0</v>
      </c>
      <c r="M1370" s="234">
        <f t="shared" si="113"/>
        <v>0</v>
      </c>
      <c r="N1370" s="11">
        <f>IF(Q1370="x",0,IF(J1370&lt;(INDEX(Lookup!$U$2:$U$10,MATCH($D$47,Lookup!$S$2:$S$10,0))),0,$L$12*K1370))</f>
        <v>0</v>
      </c>
      <c r="O1370" s="234">
        <f t="shared" si="114"/>
        <v>0</v>
      </c>
      <c r="P1370" s="10"/>
      <c r="Q1370" s="9"/>
      <c r="S1370" s="340">
        <f t="shared" si="115"/>
        <v>0</v>
      </c>
      <c r="T1370" s="340">
        <f t="shared" si="116"/>
        <v>0</v>
      </c>
    </row>
    <row r="1371" spans="2:20" ht="14.4" x14ac:dyDescent="0.3">
      <c r="B1371" s="30"/>
      <c r="C1371" s="16"/>
      <c r="D1371" s="16"/>
      <c r="E1371" s="25"/>
      <c r="F1371" s="16"/>
      <c r="G1371" s="15"/>
      <c r="H1371" s="14"/>
      <c r="I1371" s="13"/>
      <c r="J1371" s="13"/>
      <c r="K1371" s="12"/>
      <c r="L1371" s="232">
        <f t="shared" si="112"/>
        <v>0</v>
      </c>
      <c r="M1371" s="234">
        <f t="shared" si="113"/>
        <v>0</v>
      </c>
      <c r="N1371" s="11">
        <f>IF(Q1371="x",0,IF(J1371&lt;(INDEX(Lookup!$U$2:$U$10,MATCH($D$47,Lookup!$S$2:$S$10,0))),0,$L$12*K1371))</f>
        <v>0</v>
      </c>
      <c r="O1371" s="234">
        <f t="shared" si="114"/>
        <v>0</v>
      </c>
      <c r="P1371" s="10"/>
      <c r="Q1371" s="9"/>
      <c r="S1371" s="340">
        <f t="shared" si="115"/>
        <v>0</v>
      </c>
      <c r="T1371" s="340">
        <f t="shared" si="116"/>
        <v>0</v>
      </c>
    </row>
    <row r="1372" spans="2:20" ht="14.4" x14ac:dyDescent="0.3">
      <c r="B1372" s="30"/>
      <c r="C1372" s="16"/>
      <c r="D1372" s="16"/>
      <c r="E1372" s="25"/>
      <c r="F1372" s="16"/>
      <c r="G1372" s="15"/>
      <c r="H1372" s="14"/>
      <c r="I1372" s="13"/>
      <c r="J1372" s="13"/>
      <c r="K1372" s="12"/>
      <c r="L1372" s="232">
        <f t="shared" si="112"/>
        <v>0</v>
      </c>
      <c r="M1372" s="234">
        <f t="shared" si="113"/>
        <v>0</v>
      </c>
      <c r="N1372" s="11">
        <f>IF(Q1372="x",0,IF(J1372&lt;(INDEX(Lookup!$U$2:$U$10,MATCH($D$47,Lookup!$S$2:$S$10,0))),0,$L$12*K1372))</f>
        <v>0</v>
      </c>
      <c r="O1372" s="234">
        <f t="shared" si="114"/>
        <v>0</v>
      </c>
      <c r="P1372" s="10"/>
      <c r="Q1372" s="9"/>
      <c r="S1372" s="340">
        <f t="shared" si="115"/>
        <v>0</v>
      </c>
      <c r="T1372" s="340">
        <f t="shared" si="116"/>
        <v>0</v>
      </c>
    </row>
    <row r="1373" spans="2:20" ht="14.4" x14ac:dyDescent="0.3">
      <c r="B1373" s="30"/>
      <c r="C1373" s="16"/>
      <c r="D1373" s="16"/>
      <c r="E1373" s="25"/>
      <c r="F1373" s="16"/>
      <c r="G1373" s="15"/>
      <c r="H1373" s="14"/>
      <c r="I1373" s="13"/>
      <c r="J1373" s="13"/>
      <c r="K1373" s="12"/>
      <c r="L1373" s="232">
        <f t="shared" si="112"/>
        <v>0</v>
      </c>
      <c r="M1373" s="234">
        <f t="shared" si="113"/>
        <v>0</v>
      </c>
      <c r="N1373" s="11">
        <f>IF(Q1373="x",0,IF(J1373&lt;(INDEX(Lookup!$U$2:$U$10,MATCH($D$47,Lookup!$S$2:$S$10,0))),0,$L$12*K1373))</f>
        <v>0</v>
      </c>
      <c r="O1373" s="234">
        <f t="shared" si="114"/>
        <v>0</v>
      </c>
      <c r="P1373" s="10"/>
      <c r="Q1373" s="9"/>
      <c r="S1373" s="340">
        <f t="shared" si="115"/>
        <v>0</v>
      </c>
      <c r="T1373" s="340">
        <f t="shared" si="116"/>
        <v>0</v>
      </c>
    </row>
    <row r="1374" spans="2:20" ht="14.4" x14ac:dyDescent="0.3">
      <c r="B1374" s="30"/>
      <c r="C1374" s="16"/>
      <c r="D1374" s="16"/>
      <c r="E1374" s="25"/>
      <c r="F1374" s="16"/>
      <c r="G1374" s="15"/>
      <c r="H1374" s="14"/>
      <c r="I1374" s="13"/>
      <c r="J1374" s="13"/>
      <c r="K1374" s="12"/>
      <c r="L1374" s="232">
        <f t="shared" si="112"/>
        <v>0</v>
      </c>
      <c r="M1374" s="234">
        <f t="shared" si="113"/>
        <v>0</v>
      </c>
      <c r="N1374" s="11">
        <f>IF(Q1374="x",0,IF(J1374&lt;(INDEX(Lookup!$U$2:$U$10,MATCH($D$47,Lookup!$S$2:$S$10,0))),0,$L$12*K1374))</f>
        <v>0</v>
      </c>
      <c r="O1374" s="234">
        <f t="shared" si="114"/>
        <v>0</v>
      </c>
      <c r="P1374" s="10"/>
      <c r="Q1374" s="9"/>
      <c r="S1374" s="340">
        <f t="shared" si="115"/>
        <v>0</v>
      </c>
      <c r="T1374" s="340">
        <f t="shared" si="116"/>
        <v>0</v>
      </c>
    </row>
    <row r="1375" spans="2:20" ht="14.4" x14ac:dyDescent="0.3">
      <c r="B1375" s="30"/>
      <c r="C1375" s="16"/>
      <c r="D1375" s="16"/>
      <c r="E1375" s="25"/>
      <c r="F1375" s="16"/>
      <c r="G1375" s="15"/>
      <c r="H1375" s="14"/>
      <c r="I1375" s="13"/>
      <c r="J1375" s="13"/>
      <c r="K1375" s="12"/>
      <c r="L1375" s="232">
        <f t="shared" si="112"/>
        <v>0</v>
      </c>
      <c r="M1375" s="234">
        <f t="shared" si="113"/>
        <v>0</v>
      </c>
      <c r="N1375" s="11">
        <f>IF(Q1375="x",0,IF(J1375&lt;(INDEX(Lookup!$U$2:$U$10,MATCH($D$47,Lookup!$S$2:$S$10,0))),0,$L$12*K1375))</f>
        <v>0</v>
      </c>
      <c r="O1375" s="234">
        <f t="shared" si="114"/>
        <v>0</v>
      </c>
      <c r="P1375" s="10"/>
      <c r="Q1375" s="9"/>
      <c r="S1375" s="340">
        <f t="shared" si="115"/>
        <v>0</v>
      </c>
      <c r="T1375" s="340">
        <f t="shared" si="116"/>
        <v>0</v>
      </c>
    </row>
    <row r="1376" spans="2:20" ht="14.4" x14ac:dyDescent="0.3">
      <c r="B1376" s="30"/>
      <c r="C1376" s="16"/>
      <c r="D1376" s="16"/>
      <c r="E1376" s="25"/>
      <c r="F1376" s="16"/>
      <c r="G1376" s="15"/>
      <c r="H1376" s="14"/>
      <c r="I1376" s="13"/>
      <c r="J1376" s="13"/>
      <c r="K1376" s="12"/>
      <c r="L1376" s="232">
        <f t="shared" si="112"/>
        <v>0</v>
      </c>
      <c r="M1376" s="234">
        <f t="shared" si="113"/>
        <v>0</v>
      </c>
      <c r="N1376" s="11">
        <f>IF(Q1376="x",0,IF(J1376&lt;(INDEX(Lookup!$U$2:$U$10,MATCH($D$47,Lookup!$S$2:$S$10,0))),0,$L$12*K1376))</f>
        <v>0</v>
      </c>
      <c r="O1376" s="234">
        <f t="shared" si="114"/>
        <v>0</v>
      </c>
      <c r="P1376" s="10"/>
      <c r="Q1376" s="9"/>
      <c r="S1376" s="340">
        <f t="shared" si="115"/>
        <v>0</v>
      </c>
      <c r="T1376" s="340">
        <f t="shared" si="116"/>
        <v>0</v>
      </c>
    </row>
    <row r="1377" spans="2:20" ht="14.4" x14ac:dyDescent="0.3">
      <c r="B1377" s="30"/>
      <c r="C1377" s="16"/>
      <c r="D1377" s="16"/>
      <c r="E1377" s="25"/>
      <c r="F1377" s="16"/>
      <c r="G1377" s="15"/>
      <c r="H1377" s="14"/>
      <c r="I1377" s="13"/>
      <c r="J1377" s="13"/>
      <c r="K1377" s="12"/>
      <c r="L1377" s="232">
        <f t="shared" si="112"/>
        <v>0</v>
      </c>
      <c r="M1377" s="234">
        <f t="shared" si="113"/>
        <v>0</v>
      </c>
      <c r="N1377" s="11">
        <f>IF(Q1377="x",0,IF(J1377&lt;(INDEX(Lookup!$U$2:$U$10,MATCH($D$47,Lookup!$S$2:$S$10,0))),0,$L$12*K1377))</f>
        <v>0</v>
      </c>
      <c r="O1377" s="234">
        <f t="shared" si="114"/>
        <v>0</v>
      </c>
      <c r="P1377" s="10"/>
      <c r="Q1377" s="9"/>
      <c r="S1377" s="340">
        <f t="shared" si="115"/>
        <v>0</v>
      </c>
      <c r="T1377" s="340">
        <f t="shared" si="116"/>
        <v>0</v>
      </c>
    </row>
    <row r="1378" spans="2:20" ht="14.4" x14ac:dyDescent="0.3">
      <c r="B1378" s="30"/>
      <c r="C1378" s="16"/>
      <c r="D1378" s="16"/>
      <c r="E1378" s="25"/>
      <c r="F1378" s="16"/>
      <c r="G1378" s="15"/>
      <c r="H1378" s="14"/>
      <c r="I1378" s="13"/>
      <c r="J1378" s="13"/>
      <c r="K1378" s="12"/>
      <c r="L1378" s="232">
        <f t="shared" si="112"/>
        <v>0</v>
      </c>
      <c r="M1378" s="234">
        <f t="shared" si="113"/>
        <v>0</v>
      </c>
      <c r="N1378" s="11">
        <f>IF(Q1378="x",0,IF(J1378&lt;(INDEX(Lookup!$U$2:$U$10,MATCH($D$47,Lookup!$S$2:$S$10,0))),0,$L$12*K1378))</f>
        <v>0</v>
      </c>
      <c r="O1378" s="234">
        <f t="shared" si="114"/>
        <v>0</v>
      </c>
      <c r="P1378" s="10"/>
      <c r="Q1378" s="9"/>
      <c r="S1378" s="340">
        <f t="shared" si="115"/>
        <v>0</v>
      </c>
      <c r="T1378" s="340">
        <f t="shared" si="116"/>
        <v>0</v>
      </c>
    </row>
    <row r="1379" spans="2:20" ht="14.4" x14ac:dyDescent="0.3">
      <c r="B1379" s="30"/>
      <c r="C1379" s="16"/>
      <c r="D1379" s="16"/>
      <c r="E1379" s="25"/>
      <c r="F1379" s="16"/>
      <c r="G1379" s="15"/>
      <c r="H1379" s="14"/>
      <c r="I1379" s="13"/>
      <c r="J1379" s="13"/>
      <c r="K1379" s="12"/>
      <c r="L1379" s="232">
        <f t="shared" si="112"/>
        <v>0</v>
      </c>
      <c r="M1379" s="234">
        <f t="shared" si="113"/>
        <v>0</v>
      </c>
      <c r="N1379" s="11">
        <f>IF(Q1379="x",0,IF(J1379&lt;(INDEX(Lookup!$U$2:$U$10,MATCH($D$47,Lookup!$S$2:$S$10,0))),0,$L$12*K1379))</f>
        <v>0</v>
      </c>
      <c r="O1379" s="234">
        <f t="shared" si="114"/>
        <v>0</v>
      </c>
      <c r="P1379" s="10"/>
      <c r="Q1379" s="9"/>
      <c r="S1379" s="340">
        <f t="shared" si="115"/>
        <v>0</v>
      </c>
      <c r="T1379" s="340">
        <f t="shared" si="116"/>
        <v>0</v>
      </c>
    </row>
    <row r="1380" spans="2:20" ht="14.4" x14ac:dyDescent="0.3">
      <c r="B1380" s="30"/>
      <c r="C1380" s="16"/>
      <c r="D1380" s="16"/>
      <c r="E1380" s="25"/>
      <c r="F1380" s="16"/>
      <c r="G1380" s="15"/>
      <c r="H1380" s="14"/>
      <c r="I1380" s="13"/>
      <c r="J1380" s="13"/>
      <c r="K1380" s="12"/>
      <c r="L1380" s="232">
        <f t="shared" si="112"/>
        <v>0</v>
      </c>
      <c r="M1380" s="234">
        <f t="shared" si="113"/>
        <v>0</v>
      </c>
      <c r="N1380" s="11">
        <f>IF(Q1380="x",0,IF(J1380&lt;(INDEX(Lookup!$U$2:$U$10,MATCH($D$47,Lookup!$S$2:$S$10,0))),0,$L$12*K1380))</f>
        <v>0</v>
      </c>
      <c r="O1380" s="234">
        <f t="shared" si="114"/>
        <v>0</v>
      </c>
      <c r="P1380" s="10"/>
      <c r="Q1380" s="9"/>
      <c r="S1380" s="340">
        <f t="shared" si="115"/>
        <v>0</v>
      </c>
      <c r="T1380" s="340">
        <f t="shared" si="116"/>
        <v>0</v>
      </c>
    </row>
    <row r="1381" spans="2:20" ht="14.4" x14ac:dyDescent="0.3">
      <c r="B1381" s="30"/>
      <c r="C1381" s="16"/>
      <c r="D1381" s="16"/>
      <c r="E1381" s="25"/>
      <c r="F1381" s="16"/>
      <c r="G1381" s="15"/>
      <c r="H1381" s="14"/>
      <c r="I1381" s="13"/>
      <c r="J1381" s="13"/>
      <c r="K1381" s="12"/>
      <c r="L1381" s="232">
        <f t="shared" si="112"/>
        <v>0</v>
      </c>
      <c r="M1381" s="234">
        <f t="shared" si="113"/>
        <v>0</v>
      </c>
      <c r="N1381" s="11">
        <f>IF(Q1381="x",0,IF(J1381&lt;(INDEX(Lookup!$U$2:$U$10,MATCH($D$47,Lookup!$S$2:$S$10,0))),0,$L$12*K1381))</f>
        <v>0</v>
      </c>
      <c r="O1381" s="234">
        <f t="shared" si="114"/>
        <v>0</v>
      </c>
      <c r="P1381" s="10"/>
      <c r="Q1381" s="9"/>
      <c r="S1381" s="340">
        <f t="shared" si="115"/>
        <v>0</v>
      </c>
      <c r="T1381" s="340">
        <f t="shared" si="116"/>
        <v>0</v>
      </c>
    </row>
    <row r="1382" spans="2:20" ht="14.4" x14ac:dyDescent="0.3">
      <c r="B1382" s="30"/>
      <c r="C1382" s="16"/>
      <c r="D1382" s="16"/>
      <c r="E1382" s="25"/>
      <c r="F1382" s="16"/>
      <c r="G1382" s="15"/>
      <c r="H1382" s="14"/>
      <c r="I1382" s="13"/>
      <c r="J1382" s="13"/>
      <c r="K1382" s="12"/>
      <c r="L1382" s="232">
        <f t="shared" si="112"/>
        <v>0</v>
      </c>
      <c r="M1382" s="234">
        <f t="shared" si="113"/>
        <v>0</v>
      </c>
      <c r="N1382" s="11">
        <f>IF(Q1382="x",0,IF(J1382&lt;(INDEX(Lookup!$U$2:$U$10,MATCH($D$47,Lookup!$S$2:$S$10,0))),0,$L$12*K1382))</f>
        <v>0</v>
      </c>
      <c r="O1382" s="234">
        <f t="shared" si="114"/>
        <v>0</v>
      </c>
      <c r="P1382" s="10"/>
      <c r="Q1382" s="9"/>
      <c r="S1382" s="340">
        <f t="shared" si="115"/>
        <v>0</v>
      </c>
      <c r="T1382" s="340">
        <f t="shared" si="116"/>
        <v>0</v>
      </c>
    </row>
    <row r="1383" spans="2:20" ht="14.4" x14ac:dyDescent="0.3">
      <c r="B1383" s="30"/>
      <c r="C1383" s="16"/>
      <c r="D1383" s="16"/>
      <c r="E1383" s="25"/>
      <c r="F1383" s="16"/>
      <c r="G1383" s="15"/>
      <c r="H1383" s="14"/>
      <c r="I1383" s="13"/>
      <c r="J1383" s="13"/>
      <c r="K1383" s="12"/>
      <c r="L1383" s="232">
        <f t="shared" si="112"/>
        <v>0</v>
      </c>
      <c r="M1383" s="234">
        <f t="shared" si="113"/>
        <v>0</v>
      </c>
      <c r="N1383" s="11">
        <f>IF(Q1383="x",0,IF(J1383&lt;(INDEX(Lookup!$U$2:$U$10,MATCH($D$47,Lookup!$S$2:$S$10,0))),0,$L$12*K1383))</f>
        <v>0</v>
      </c>
      <c r="O1383" s="234">
        <f t="shared" si="114"/>
        <v>0</v>
      </c>
      <c r="P1383" s="10"/>
      <c r="Q1383" s="9"/>
      <c r="S1383" s="340">
        <f t="shared" si="115"/>
        <v>0</v>
      </c>
      <c r="T1383" s="340">
        <f t="shared" si="116"/>
        <v>0</v>
      </c>
    </row>
    <row r="1384" spans="2:20" ht="14.4" x14ac:dyDescent="0.3">
      <c r="B1384" s="30"/>
      <c r="C1384" s="16"/>
      <c r="D1384" s="16"/>
      <c r="E1384" s="25"/>
      <c r="F1384" s="16"/>
      <c r="G1384" s="15"/>
      <c r="H1384" s="14"/>
      <c r="I1384" s="13"/>
      <c r="J1384" s="13"/>
      <c r="K1384" s="12"/>
      <c r="L1384" s="232">
        <f t="shared" si="112"/>
        <v>0</v>
      </c>
      <c r="M1384" s="234">
        <f t="shared" si="113"/>
        <v>0</v>
      </c>
      <c r="N1384" s="11">
        <f>IF(Q1384="x",0,IF(J1384&lt;(INDEX(Lookup!$U$2:$U$10,MATCH($D$47,Lookup!$S$2:$S$10,0))),0,$L$12*K1384))</f>
        <v>0</v>
      </c>
      <c r="O1384" s="234">
        <f t="shared" si="114"/>
        <v>0</v>
      </c>
      <c r="P1384" s="10"/>
      <c r="Q1384" s="9"/>
      <c r="S1384" s="340">
        <f t="shared" si="115"/>
        <v>0</v>
      </c>
      <c r="T1384" s="340">
        <f t="shared" si="116"/>
        <v>0</v>
      </c>
    </row>
    <row r="1385" spans="2:20" ht="14.4" x14ac:dyDescent="0.3">
      <c r="B1385" s="30"/>
      <c r="C1385" s="16"/>
      <c r="D1385" s="16"/>
      <c r="E1385" s="25"/>
      <c r="F1385" s="16"/>
      <c r="G1385" s="15"/>
      <c r="H1385" s="14"/>
      <c r="I1385" s="13"/>
      <c r="J1385" s="13"/>
      <c r="K1385" s="12"/>
      <c r="L1385" s="232">
        <f t="shared" si="112"/>
        <v>0</v>
      </c>
      <c r="M1385" s="234">
        <f t="shared" si="113"/>
        <v>0</v>
      </c>
      <c r="N1385" s="11">
        <f>IF(Q1385="x",0,IF(J1385&lt;(INDEX(Lookup!$U$2:$U$10,MATCH($D$47,Lookup!$S$2:$S$10,0))),0,$L$12*K1385))</f>
        <v>0</v>
      </c>
      <c r="O1385" s="234">
        <f t="shared" si="114"/>
        <v>0</v>
      </c>
      <c r="P1385" s="10"/>
      <c r="Q1385" s="9"/>
      <c r="S1385" s="340">
        <f t="shared" si="115"/>
        <v>0</v>
      </c>
      <c r="T1385" s="340">
        <f t="shared" si="116"/>
        <v>0</v>
      </c>
    </row>
    <row r="1386" spans="2:20" ht="14.4" x14ac:dyDescent="0.3">
      <c r="B1386" s="30"/>
      <c r="C1386" s="16"/>
      <c r="D1386" s="16"/>
      <c r="E1386" s="25"/>
      <c r="F1386" s="16"/>
      <c r="G1386" s="15"/>
      <c r="H1386" s="14"/>
      <c r="I1386" s="13"/>
      <c r="J1386" s="13"/>
      <c r="K1386" s="12"/>
      <c r="L1386" s="232">
        <f t="shared" si="112"/>
        <v>0</v>
      </c>
      <c r="M1386" s="234">
        <f t="shared" si="113"/>
        <v>0</v>
      </c>
      <c r="N1386" s="11">
        <f>IF(Q1386="x",0,IF(J1386&lt;(INDEX(Lookup!$U$2:$U$10,MATCH($D$47,Lookup!$S$2:$S$10,0))),0,$L$12*K1386))</f>
        <v>0</v>
      </c>
      <c r="O1386" s="234">
        <f t="shared" si="114"/>
        <v>0</v>
      </c>
      <c r="P1386" s="10"/>
      <c r="Q1386" s="9"/>
      <c r="S1386" s="340">
        <f t="shared" si="115"/>
        <v>0</v>
      </c>
      <c r="T1386" s="340">
        <f t="shared" si="116"/>
        <v>0</v>
      </c>
    </row>
    <row r="1387" spans="2:20" ht="14.4" x14ac:dyDescent="0.3">
      <c r="B1387" s="30"/>
      <c r="C1387" s="16"/>
      <c r="D1387" s="16"/>
      <c r="E1387" s="25"/>
      <c r="F1387" s="16"/>
      <c r="G1387" s="15"/>
      <c r="H1387" s="14"/>
      <c r="I1387" s="13"/>
      <c r="J1387" s="13"/>
      <c r="K1387" s="12"/>
      <c r="L1387" s="232">
        <f t="shared" si="112"/>
        <v>0</v>
      </c>
      <c r="M1387" s="234">
        <f t="shared" si="113"/>
        <v>0</v>
      </c>
      <c r="N1387" s="11">
        <f>IF(Q1387="x",0,IF(J1387&lt;(INDEX(Lookup!$U$2:$U$10,MATCH($D$47,Lookup!$S$2:$S$10,0))),0,$L$12*K1387))</f>
        <v>0</v>
      </c>
      <c r="O1387" s="234">
        <f t="shared" si="114"/>
        <v>0</v>
      </c>
      <c r="P1387" s="10"/>
      <c r="Q1387" s="9"/>
      <c r="S1387" s="340">
        <f t="shared" si="115"/>
        <v>0</v>
      </c>
      <c r="T1387" s="340">
        <f t="shared" si="116"/>
        <v>0</v>
      </c>
    </row>
    <row r="1388" spans="2:20" ht="14.4" x14ac:dyDescent="0.3">
      <c r="B1388" s="30"/>
      <c r="C1388" s="16"/>
      <c r="D1388" s="16"/>
      <c r="E1388" s="25"/>
      <c r="F1388" s="16"/>
      <c r="G1388" s="15"/>
      <c r="H1388" s="14"/>
      <c r="I1388" s="13"/>
      <c r="J1388" s="13"/>
      <c r="K1388" s="12"/>
      <c r="L1388" s="232">
        <f t="shared" si="112"/>
        <v>0</v>
      </c>
      <c r="M1388" s="234">
        <f t="shared" si="113"/>
        <v>0</v>
      </c>
      <c r="N1388" s="11">
        <f>IF(Q1388="x",0,IF(J1388&lt;(INDEX(Lookup!$U$2:$U$10,MATCH($D$47,Lookup!$S$2:$S$10,0))),0,$L$12*K1388))</f>
        <v>0</v>
      </c>
      <c r="O1388" s="234">
        <f t="shared" si="114"/>
        <v>0</v>
      </c>
      <c r="P1388" s="10"/>
      <c r="Q1388" s="9"/>
      <c r="S1388" s="340">
        <f t="shared" si="115"/>
        <v>0</v>
      </c>
      <c r="T1388" s="340">
        <f t="shared" si="116"/>
        <v>0</v>
      </c>
    </row>
    <row r="1389" spans="2:20" ht="14.4" x14ac:dyDescent="0.3">
      <c r="B1389" s="30"/>
      <c r="C1389" s="16"/>
      <c r="D1389" s="16"/>
      <c r="E1389" s="25"/>
      <c r="F1389" s="16"/>
      <c r="G1389" s="15"/>
      <c r="H1389" s="14"/>
      <c r="I1389" s="13"/>
      <c r="J1389" s="13"/>
      <c r="K1389" s="12"/>
      <c r="L1389" s="232">
        <f t="shared" si="112"/>
        <v>0</v>
      </c>
      <c r="M1389" s="234">
        <f t="shared" si="113"/>
        <v>0</v>
      </c>
      <c r="N1389" s="11">
        <f>IF(Q1389="x",0,IF(J1389&lt;(INDEX(Lookup!$U$2:$U$10,MATCH($D$47,Lookup!$S$2:$S$10,0))),0,$L$12*K1389))</f>
        <v>0</v>
      </c>
      <c r="O1389" s="234">
        <f t="shared" si="114"/>
        <v>0</v>
      </c>
      <c r="P1389" s="10"/>
      <c r="Q1389" s="9"/>
      <c r="S1389" s="340">
        <f t="shared" si="115"/>
        <v>0</v>
      </c>
      <c r="T1389" s="340">
        <f t="shared" si="116"/>
        <v>0</v>
      </c>
    </row>
    <row r="1390" spans="2:20" ht="14.4" x14ac:dyDescent="0.3">
      <c r="B1390" s="30"/>
      <c r="C1390" s="16"/>
      <c r="D1390" s="16"/>
      <c r="E1390" s="25"/>
      <c r="F1390" s="16"/>
      <c r="G1390" s="15"/>
      <c r="H1390" s="14"/>
      <c r="I1390" s="13"/>
      <c r="J1390" s="13"/>
      <c r="K1390" s="12"/>
      <c r="L1390" s="232">
        <f t="shared" si="112"/>
        <v>0</v>
      </c>
      <c r="M1390" s="234">
        <f t="shared" si="113"/>
        <v>0</v>
      </c>
      <c r="N1390" s="11">
        <f>IF(Q1390="x",0,IF(J1390&lt;(INDEX(Lookup!$U$2:$U$10,MATCH($D$47,Lookup!$S$2:$S$10,0))),0,$L$12*K1390))</f>
        <v>0</v>
      </c>
      <c r="O1390" s="234">
        <f t="shared" si="114"/>
        <v>0</v>
      </c>
      <c r="P1390" s="10"/>
      <c r="Q1390" s="9"/>
      <c r="S1390" s="340">
        <f t="shared" si="115"/>
        <v>0</v>
      </c>
      <c r="T1390" s="340">
        <f t="shared" si="116"/>
        <v>0</v>
      </c>
    </row>
    <row r="1391" spans="2:20" ht="14.4" x14ac:dyDescent="0.3">
      <c r="B1391" s="30"/>
      <c r="C1391" s="16"/>
      <c r="D1391" s="16"/>
      <c r="E1391" s="25"/>
      <c r="F1391" s="16"/>
      <c r="G1391" s="15"/>
      <c r="H1391" s="14"/>
      <c r="I1391" s="13"/>
      <c r="J1391" s="13"/>
      <c r="K1391" s="12"/>
      <c r="L1391" s="232">
        <f t="shared" si="112"/>
        <v>0</v>
      </c>
      <c r="M1391" s="234">
        <f t="shared" si="113"/>
        <v>0</v>
      </c>
      <c r="N1391" s="11">
        <f>IF(Q1391="x",0,IF(J1391&lt;(INDEX(Lookup!$U$2:$U$10,MATCH($D$47,Lookup!$S$2:$S$10,0))),0,$L$12*K1391))</f>
        <v>0</v>
      </c>
      <c r="O1391" s="234">
        <f t="shared" si="114"/>
        <v>0</v>
      </c>
      <c r="P1391" s="10"/>
      <c r="Q1391" s="9"/>
      <c r="S1391" s="340">
        <f t="shared" si="115"/>
        <v>0</v>
      </c>
      <c r="T1391" s="340">
        <f t="shared" si="116"/>
        <v>0</v>
      </c>
    </row>
    <row r="1392" spans="2:20" ht="14.4" x14ac:dyDescent="0.3">
      <c r="B1392" s="30"/>
      <c r="C1392" s="16"/>
      <c r="D1392" s="16"/>
      <c r="E1392" s="25"/>
      <c r="F1392" s="16"/>
      <c r="G1392" s="15"/>
      <c r="H1392" s="14"/>
      <c r="I1392" s="13"/>
      <c r="J1392" s="13"/>
      <c r="K1392" s="12"/>
      <c r="L1392" s="232">
        <f t="shared" si="112"/>
        <v>0</v>
      </c>
      <c r="M1392" s="234">
        <f t="shared" si="113"/>
        <v>0</v>
      </c>
      <c r="N1392" s="11">
        <f>IF(Q1392="x",0,IF(J1392&lt;(INDEX(Lookup!$U$2:$U$10,MATCH($D$47,Lookup!$S$2:$S$10,0))),0,$L$12*K1392))</f>
        <v>0</v>
      </c>
      <c r="O1392" s="234">
        <f t="shared" si="114"/>
        <v>0</v>
      </c>
      <c r="P1392" s="10"/>
      <c r="Q1392" s="9"/>
      <c r="S1392" s="340">
        <f t="shared" si="115"/>
        <v>0</v>
      </c>
      <c r="T1392" s="340">
        <f t="shared" si="116"/>
        <v>0</v>
      </c>
    </row>
    <row r="1393" spans="2:20" ht="14.4" x14ac:dyDescent="0.3">
      <c r="B1393" s="30"/>
      <c r="C1393" s="16"/>
      <c r="D1393" s="16"/>
      <c r="E1393" s="25"/>
      <c r="F1393" s="16"/>
      <c r="G1393" s="15"/>
      <c r="H1393" s="14"/>
      <c r="I1393" s="13"/>
      <c r="J1393" s="13"/>
      <c r="K1393" s="12"/>
      <c r="L1393" s="232">
        <f t="shared" si="112"/>
        <v>0</v>
      </c>
      <c r="M1393" s="234">
        <f t="shared" si="113"/>
        <v>0</v>
      </c>
      <c r="N1393" s="11">
        <f>IF(Q1393="x",0,IF(J1393&lt;(INDEX(Lookup!$U$2:$U$10,MATCH($D$47,Lookup!$S$2:$S$10,0))),0,$L$12*K1393))</f>
        <v>0</v>
      </c>
      <c r="O1393" s="234">
        <f t="shared" si="114"/>
        <v>0</v>
      </c>
      <c r="P1393" s="10"/>
      <c r="Q1393" s="9"/>
      <c r="S1393" s="340">
        <f t="shared" si="115"/>
        <v>0</v>
      </c>
      <c r="T1393" s="340">
        <f t="shared" si="116"/>
        <v>0</v>
      </c>
    </row>
    <row r="1394" spans="2:20" ht="14.4" x14ac:dyDescent="0.3">
      <c r="B1394" s="30"/>
      <c r="C1394" s="16"/>
      <c r="D1394" s="16"/>
      <c r="E1394" s="25"/>
      <c r="F1394" s="16"/>
      <c r="G1394" s="15"/>
      <c r="H1394" s="14"/>
      <c r="I1394" s="13"/>
      <c r="J1394" s="13"/>
      <c r="K1394" s="12"/>
      <c r="L1394" s="232">
        <f t="shared" ref="L1394:L1457" si="117">IF(ROUNDDOWN(DATEDIF(I1394,J1394,"d")/7,0)&gt;$L$12,$L$12*K1394,K1394*ROUNDDOWN(DATEDIF(I1394,J1394,"d")/7,0))</f>
        <v>0</v>
      </c>
      <c r="M1394" s="234">
        <f t="shared" ref="M1394:M1457" si="118">L1394*$L$6</f>
        <v>0</v>
      </c>
      <c r="N1394" s="11">
        <f>IF(Q1394="x",0,IF(J1394&lt;(INDEX(Lookup!$U$2:$U$10,MATCH($D$47,Lookup!$S$2:$S$10,0))),0,$L$12*K1394))</f>
        <v>0</v>
      </c>
      <c r="O1394" s="234">
        <f t="shared" ref="O1394:O1457" si="119">N1394*$L$6</f>
        <v>0</v>
      </c>
      <c r="P1394" s="10"/>
      <c r="Q1394" s="9"/>
      <c r="S1394" s="340">
        <f t="shared" si="115"/>
        <v>0</v>
      </c>
      <c r="T1394" s="340">
        <f t="shared" si="116"/>
        <v>0</v>
      </c>
    </row>
    <row r="1395" spans="2:20" ht="14.4" x14ac:dyDescent="0.3">
      <c r="B1395" s="30"/>
      <c r="C1395" s="16"/>
      <c r="D1395" s="16"/>
      <c r="E1395" s="25"/>
      <c r="F1395" s="16"/>
      <c r="G1395" s="15"/>
      <c r="H1395" s="14"/>
      <c r="I1395" s="13"/>
      <c r="J1395" s="13"/>
      <c r="K1395" s="12"/>
      <c r="L1395" s="232">
        <f t="shared" si="117"/>
        <v>0</v>
      </c>
      <c r="M1395" s="234">
        <f t="shared" si="118"/>
        <v>0</v>
      </c>
      <c r="N1395" s="11">
        <f>IF(Q1395="x",0,IF(J1395&lt;(INDEX(Lookup!$U$2:$U$10,MATCH($D$47,Lookup!$S$2:$S$10,0))),0,$L$12*K1395))</f>
        <v>0</v>
      </c>
      <c r="O1395" s="234">
        <f t="shared" si="119"/>
        <v>0</v>
      </c>
      <c r="P1395" s="10"/>
      <c r="Q1395" s="9"/>
      <c r="S1395" s="340">
        <f t="shared" ref="S1395:S1458" si="120">M1395*$I$35</f>
        <v>0</v>
      </c>
      <c r="T1395" s="340">
        <f t="shared" ref="T1395:T1458" si="121">O1395*$I$44</f>
        <v>0</v>
      </c>
    </row>
    <row r="1396" spans="2:20" ht="14.4" x14ac:dyDescent="0.3">
      <c r="B1396" s="30"/>
      <c r="C1396" s="16"/>
      <c r="D1396" s="16"/>
      <c r="E1396" s="25"/>
      <c r="F1396" s="16"/>
      <c r="G1396" s="15"/>
      <c r="H1396" s="14"/>
      <c r="I1396" s="13"/>
      <c r="J1396" s="13"/>
      <c r="K1396" s="12"/>
      <c r="L1396" s="232">
        <f t="shared" si="117"/>
        <v>0</v>
      </c>
      <c r="M1396" s="234">
        <f t="shared" si="118"/>
        <v>0</v>
      </c>
      <c r="N1396" s="11">
        <f>IF(Q1396="x",0,IF(J1396&lt;(INDEX(Lookup!$U$2:$U$10,MATCH($D$47,Lookup!$S$2:$S$10,0))),0,$L$12*K1396))</f>
        <v>0</v>
      </c>
      <c r="O1396" s="234">
        <f t="shared" si="119"/>
        <v>0</v>
      </c>
      <c r="P1396" s="10"/>
      <c r="Q1396" s="9"/>
      <c r="S1396" s="340">
        <f t="shared" si="120"/>
        <v>0</v>
      </c>
      <c r="T1396" s="340">
        <f t="shared" si="121"/>
        <v>0</v>
      </c>
    </row>
    <row r="1397" spans="2:20" ht="14.4" x14ac:dyDescent="0.3">
      <c r="B1397" s="30"/>
      <c r="C1397" s="16"/>
      <c r="D1397" s="16"/>
      <c r="E1397" s="25"/>
      <c r="F1397" s="16"/>
      <c r="G1397" s="15"/>
      <c r="H1397" s="14"/>
      <c r="I1397" s="13"/>
      <c r="J1397" s="13"/>
      <c r="K1397" s="12"/>
      <c r="L1397" s="232">
        <f t="shared" si="117"/>
        <v>0</v>
      </c>
      <c r="M1397" s="234">
        <f t="shared" si="118"/>
        <v>0</v>
      </c>
      <c r="N1397" s="11">
        <f>IF(Q1397="x",0,IF(J1397&lt;(INDEX(Lookup!$U$2:$U$10,MATCH($D$47,Lookup!$S$2:$S$10,0))),0,$L$12*K1397))</f>
        <v>0</v>
      </c>
      <c r="O1397" s="234">
        <f t="shared" si="119"/>
        <v>0</v>
      </c>
      <c r="P1397" s="10"/>
      <c r="Q1397" s="9"/>
      <c r="S1397" s="340">
        <f t="shared" si="120"/>
        <v>0</v>
      </c>
      <c r="T1397" s="340">
        <f t="shared" si="121"/>
        <v>0</v>
      </c>
    </row>
    <row r="1398" spans="2:20" ht="14.4" x14ac:dyDescent="0.3">
      <c r="B1398" s="30"/>
      <c r="C1398" s="16"/>
      <c r="D1398" s="16"/>
      <c r="E1398" s="25"/>
      <c r="F1398" s="16"/>
      <c r="G1398" s="15"/>
      <c r="H1398" s="14"/>
      <c r="I1398" s="13"/>
      <c r="J1398" s="13"/>
      <c r="K1398" s="12"/>
      <c r="L1398" s="232">
        <f t="shared" si="117"/>
        <v>0</v>
      </c>
      <c r="M1398" s="234">
        <f t="shared" si="118"/>
        <v>0</v>
      </c>
      <c r="N1398" s="11">
        <f>IF(Q1398="x",0,IF(J1398&lt;(INDEX(Lookup!$U$2:$U$10,MATCH($D$47,Lookup!$S$2:$S$10,0))),0,$L$12*K1398))</f>
        <v>0</v>
      </c>
      <c r="O1398" s="234">
        <f t="shared" si="119"/>
        <v>0</v>
      </c>
      <c r="P1398" s="10"/>
      <c r="Q1398" s="9"/>
      <c r="S1398" s="340">
        <f t="shared" si="120"/>
        <v>0</v>
      </c>
      <c r="T1398" s="340">
        <f t="shared" si="121"/>
        <v>0</v>
      </c>
    </row>
    <row r="1399" spans="2:20" ht="14.4" x14ac:dyDescent="0.3">
      <c r="B1399" s="30"/>
      <c r="C1399" s="16"/>
      <c r="D1399" s="16"/>
      <c r="E1399" s="25"/>
      <c r="F1399" s="16"/>
      <c r="G1399" s="15"/>
      <c r="H1399" s="14"/>
      <c r="I1399" s="13"/>
      <c r="J1399" s="13"/>
      <c r="K1399" s="12"/>
      <c r="L1399" s="232">
        <f t="shared" si="117"/>
        <v>0</v>
      </c>
      <c r="M1399" s="234">
        <f t="shared" si="118"/>
        <v>0</v>
      </c>
      <c r="N1399" s="11">
        <f>IF(Q1399="x",0,IF(J1399&lt;(INDEX(Lookup!$U$2:$U$10,MATCH($D$47,Lookup!$S$2:$S$10,0))),0,$L$12*K1399))</f>
        <v>0</v>
      </c>
      <c r="O1399" s="234">
        <f t="shared" si="119"/>
        <v>0</v>
      </c>
      <c r="P1399" s="10"/>
      <c r="Q1399" s="9"/>
      <c r="S1399" s="340">
        <f t="shared" si="120"/>
        <v>0</v>
      </c>
      <c r="T1399" s="340">
        <f t="shared" si="121"/>
        <v>0</v>
      </c>
    </row>
    <row r="1400" spans="2:20" ht="14.4" x14ac:dyDescent="0.3">
      <c r="B1400" s="30"/>
      <c r="C1400" s="16"/>
      <c r="D1400" s="16"/>
      <c r="E1400" s="25"/>
      <c r="F1400" s="16"/>
      <c r="G1400" s="15"/>
      <c r="H1400" s="14"/>
      <c r="I1400" s="13"/>
      <c r="J1400" s="13"/>
      <c r="K1400" s="12"/>
      <c r="L1400" s="232">
        <f t="shared" si="117"/>
        <v>0</v>
      </c>
      <c r="M1400" s="234">
        <f t="shared" si="118"/>
        <v>0</v>
      </c>
      <c r="N1400" s="11">
        <f>IF(Q1400="x",0,IF(J1400&lt;(INDEX(Lookup!$U$2:$U$10,MATCH($D$47,Lookup!$S$2:$S$10,0))),0,$L$12*K1400))</f>
        <v>0</v>
      </c>
      <c r="O1400" s="234">
        <f t="shared" si="119"/>
        <v>0</v>
      </c>
      <c r="P1400" s="10"/>
      <c r="Q1400" s="9"/>
      <c r="S1400" s="340">
        <f t="shared" si="120"/>
        <v>0</v>
      </c>
      <c r="T1400" s="340">
        <f t="shared" si="121"/>
        <v>0</v>
      </c>
    </row>
    <row r="1401" spans="2:20" ht="14.4" x14ac:dyDescent="0.3">
      <c r="B1401" s="30"/>
      <c r="C1401" s="16"/>
      <c r="D1401" s="16"/>
      <c r="E1401" s="25"/>
      <c r="F1401" s="16"/>
      <c r="G1401" s="15"/>
      <c r="H1401" s="14"/>
      <c r="I1401" s="13"/>
      <c r="J1401" s="13"/>
      <c r="K1401" s="12"/>
      <c r="L1401" s="232">
        <f t="shared" si="117"/>
        <v>0</v>
      </c>
      <c r="M1401" s="234">
        <f t="shared" si="118"/>
        <v>0</v>
      </c>
      <c r="N1401" s="11">
        <f>IF(Q1401="x",0,IF(J1401&lt;(INDEX(Lookup!$U$2:$U$10,MATCH($D$47,Lookup!$S$2:$S$10,0))),0,$L$12*K1401))</f>
        <v>0</v>
      </c>
      <c r="O1401" s="234">
        <f t="shared" si="119"/>
        <v>0</v>
      </c>
      <c r="P1401" s="10"/>
      <c r="Q1401" s="9"/>
      <c r="S1401" s="340">
        <f t="shared" si="120"/>
        <v>0</v>
      </c>
      <c r="T1401" s="340">
        <f t="shared" si="121"/>
        <v>0</v>
      </c>
    </row>
    <row r="1402" spans="2:20" ht="14.4" x14ac:dyDescent="0.3">
      <c r="B1402" s="30"/>
      <c r="C1402" s="16"/>
      <c r="D1402" s="16"/>
      <c r="E1402" s="25"/>
      <c r="F1402" s="16"/>
      <c r="G1402" s="15"/>
      <c r="H1402" s="14"/>
      <c r="I1402" s="13"/>
      <c r="J1402" s="13"/>
      <c r="K1402" s="12"/>
      <c r="L1402" s="232">
        <f t="shared" si="117"/>
        <v>0</v>
      </c>
      <c r="M1402" s="234">
        <f t="shared" si="118"/>
        <v>0</v>
      </c>
      <c r="N1402" s="11">
        <f>IF(Q1402="x",0,IF(J1402&lt;(INDEX(Lookup!$U$2:$U$10,MATCH($D$47,Lookup!$S$2:$S$10,0))),0,$L$12*K1402))</f>
        <v>0</v>
      </c>
      <c r="O1402" s="234">
        <f t="shared" si="119"/>
        <v>0</v>
      </c>
      <c r="P1402" s="10"/>
      <c r="Q1402" s="9"/>
      <c r="S1402" s="340">
        <f t="shared" si="120"/>
        <v>0</v>
      </c>
      <c r="T1402" s="340">
        <f t="shared" si="121"/>
        <v>0</v>
      </c>
    </row>
    <row r="1403" spans="2:20" ht="14.4" x14ac:dyDescent="0.3">
      <c r="B1403" s="30"/>
      <c r="C1403" s="16"/>
      <c r="D1403" s="16"/>
      <c r="E1403" s="25"/>
      <c r="F1403" s="16"/>
      <c r="G1403" s="15"/>
      <c r="H1403" s="14"/>
      <c r="I1403" s="13"/>
      <c r="J1403" s="13"/>
      <c r="K1403" s="12"/>
      <c r="L1403" s="232">
        <f t="shared" si="117"/>
        <v>0</v>
      </c>
      <c r="M1403" s="234">
        <f t="shared" si="118"/>
        <v>0</v>
      </c>
      <c r="N1403" s="11">
        <f>IF(Q1403="x",0,IF(J1403&lt;(INDEX(Lookup!$U$2:$U$10,MATCH($D$47,Lookup!$S$2:$S$10,0))),0,$L$12*K1403))</f>
        <v>0</v>
      </c>
      <c r="O1403" s="234">
        <f t="shared" si="119"/>
        <v>0</v>
      </c>
      <c r="P1403" s="10"/>
      <c r="Q1403" s="9"/>
      <c r="S1403" s="340">
        <f t="shared" si="120"/>
        <v>0</v>
      </c>
      <c r="T1403" s="340">
        <f t="shared" si="121"/>
        <v>0</v>
      </c>
    </row>
    <row r="1404" spans="2:20" ht="14.4" x14ac:dyDescent="0.3">
      <c r="B1404" s="30"/>
      <c r="C1404" s="16"/>
      <c r="D1404" s="16"/>
      <c r="E1404" s="25"/>
      <c r="F1404" s="16"/>
      <c r="G1404" s="15"/>
      <c r="H1404" s="14"/>
      <c r="I1404" s="13"/>
      <c r="J1404" s="13"/>
      <c r="K1404" s="12"/>
      <c r="L1404" s="232">
        <f t="shared" si="117"/>
        <v>0</v>
      </c>
      <c r="M1404" s="234">
        <f t="shared" si="118"/>
        <v>0</v>
      </c>
      <c r="N1404" s="11">
        <f>IF(Q1404="x",0,IF(J1404&lt;(INDEX(Lookup!$U$2:$U$10,MATCH($D$47,Lookup!$S$2:$S$10,0))),0,$L$12*K1404))</f>
        <v>0</v>
      </c>
      <c r="O1404" s="234">
        <f t="shared" si="119"/>
        <v>0</v>
      </c>
      <c r="P1404" s="10"/>
      <c r="Q1404" s="9"/>
      <c r="S1404" s="340">
        <f t="shared" si="120"/>
        <v>0</v>
      </c>
      <c r="T1404" s="340">
        <f t="shared" si="121"/>
        <v>0</v>
      </c>
    </row>
    <row r="1405" spans="2:20" ht="14.4" x14ac:dyDescent="0.3">
      <c r="B1405" s="30"/>
      <c r="C1405" s="16"/>
      <c r="D1405" s="16"/>
      <c r="E1405" s="25"/>
      <c r="F1405" s="16"/>
      <c r="G1405" s="15"/>
      <c r="H1405" s="14"/>
      <c r="I1405" s="13"/>
      <c r="J1405" s="13"/>
      <c r="K1405" s="12"/>
      <c r="L1405" s="232">
        <f t="shared" si="117"/>
        <v>0</v>
      </c>
      <c r="M1405" s="234">
        <f t="shared" si="118"/>
        <v>0</v>
      </c>
      <c r="N1405" s="11">
        <f>IF(Q1405="x",0,IF(J1405&lt;(INDEX(Lookup!$U$2:$U$10,MATCH($D$47,Lookup!$S$2:$S$10,0))),0,$L$12*K1405))</f>
        <v>0</v>
      </c>
      <c r="O1405" s="234">
        <f t="shared" si="119"/>
        <v>0</v>
      </c>
      <c r="P1405" s="10"/>
      <c r="Q1405" s="9"/>
      <c r="S1405" s="340">
        <f t="shared" si="120"/>
        <v>0</v>
      </c>
      <c r="T1405" s="340">
        <f t="shared" si="121"/>
        <v>0</v>
      </c>
    </row>
    <row r="1406" spans="2:20" ht="14.4" x14ac:dyDescent="0.3">
      <c r="B1406" s="30"/>
      <c r="C1406" s="16"/>
      <c r="D1406" s="16"/>
      <c r="E1406" s="25"/>
      <c r="F1406" s="16"/>
      <c r="G1406" s="15"/>
      <c r="H1406" s="14"/>
      <c r="I1406" s="13"/>
      <c r="J1406" s="13"/>
      <c r="K1406" s="12"/>
      <c r="L1406" s="232">
        <f t="shared" si="117"/>
        <v>0</v>
      </c>
      <c r="M1406" s="234">
        <f t="shared" si="118"/>
        <v>0</v>
      </c>
      <c r="N1406" s="11">
        <f>IF(Q1406="x",0,IF(J1406&lt;(INDEX(Lookup!$U$2:$U$10,MATCH($D$47,Lookup!$S$2:$S$10,0))),0,$L$12*K1406))</f>
        <v>0</v>
      </c>
      <c r="O1406" s="234">
        <f t="shared" si="119"/>
        <v>0</v>
      </c>
      <c r="P1406" s="10"/>
      <c r="Q1406" s="9"/>
      <c r="S1406" s="340">
        <f t="shared" si="120"/>
        <v>0</v>
      </c>
      <c r="T1406" s="340">
        <f t="shared" si="121"/>
        <v>0</v>
      </c>
    </row>
    <row r="1407" spans="2:20" ht="14.4" x14ac:dyDescent="0.3">
      <c r="B1407" s="30"/>
      <c r="C1407" s="16"/>
      <c r="D1407" s="16"/>
      <c r="E1407" s="25"/>
      <c r="F1407" s="16"/>
      <c r="G1407" s="15"/>
      <c r="H1407" s="14"/>
      <c r="I1407" s="13"/>
      <c r="J1407" s="13"/>
      <c r="K1407" s="12"/>
      <c r="L1407" s="232">
        <f t="shared" si="117"/>
        <v>0</v>
      </c>
      <c r="M1407" s="234">
        <f t="shared" si="118"/>
        <v>0</v>
      </c>
      <c r="N1407" s="11">
        <f>IF(Q1407="x",0,IF(J1407&lt;(INDEX(Lookup!$U$2:$U$10,MATCH($D$47,Lookup!$S$2:$S$10,0))),0,$L$12*K1407))</f>
        <v>0</v>
      </c>
      <c r="O1407" s="234">
        <f t="shared" si="119"/>
        <v>0</v>
      </c>
      <c r="P1407" s="10"/>
      <c r="Q1407" s="9"/>
      <c r="S1407" s="340">
        <f t="shared" si="120"/>
        <v>0</v>
      </c>
      <c r="T1407" s="340">
        <f t="shared" si="121"/>
        <v>0</v>
      </c>
    </row>
    <row r="1408" spans="2:20" ht="14.4" x14ac:dyDescent="0.3">
      <c r="B1408" s="30"/>
      <c r="C1408" s="16"/>
      <c r="D1408" s="16"/>
      <c r="E1408" s="25"/>
      <c r="F1408" s="16"/>
      <c r="G1408" s="15"/>
      <c r="H1408" s="14"/>
      <c r="I1408" s="13"/>
      <c r="J1408" s="13"/>
      <c r="K1408" s="12"/>
      <c r="L1408" s="232">
        <f t="shared" si="117"/>
        <v>0</v>
      </c>
      <c r="M1408" s="234">
        <f t="shared" si="118"/>
        <v>0</v>
      </c>
      <c r="N1408" s="11">
        <f>IF(Q1408="x",0,IF(J1408&lt;(INDEX(Lookup!$U$2:$U$10,MATCH($D$47,Lookup!$S$2:$S$10,0))),0,$L$12*K1408))</f>
        <v>0</v>
      </c>
      <c r="O1408" s="234">
        <f t="shared" si="119"/>
        <v>0</v>
      </c>
      <c r="P1408" s="10"/>
      <c r="Q1408" s="9"/>
      <c r="S1408" s="340">
        <f t="shared" si="120"/>
        <v>0</v>
      </c>
      <c r="T1408" s="340">
        <f t="shared" si="121"/>
        <v>0</v>
      </c>
    </row>
    <row r="1409" spans="2:20" ht="14.4" x14ac:dyDescent="0.3">
      <c r="B1409" s="30"/>
      <c r="C1409" s="16"/>
      <c r="D1409" s="16"/>
      <c r="E1409" s="25"/>
      <c r="F1409" s="16"/>
      <c r="G1409" s="15"/>
      <c r="H1409" s="14"/>
      <c r="I1409" s="13"/>
      <c r="J1409" s="13"/>
      <c r="K1409" s="12"/>
      <c r="L1409" s="232">
        <f t="shared" si="117"/>
        <v>0</v>
      </c>
      <c r="M1409" s="234">
        <f t="shared" si="118"/>
        <v>0</v>
      </c>
      <c r="N1409" s="11">
        <f>IF(Q1409="x",0,IF(J1409&lt;(INDEX(Lookup!$U$2:$U$10,MATCH($D$47,Lookup!$S$2:$S$10,0))),0,$L$12*K1409))</f>
        <v>0</v>
      </c>
      <c r="O1409" s="234">
        <f t="shared" si="119"/>
        <v>0</v>
      </c>
      <c r="P1409" s="10"/>
      <c r="Q1409" s="9"/>
      <c r="S1409" s="340">
        <f t="shared" si="120"/>
        <v>0</v>
      </c>
      <c r="T1409" s="340">
        <f t="shared" si="121"/>
        <v>0</v>
      </c>
    </row>
    <row r="1410" spans="2:20" ht="14.4" x14ac:dyDescent="0.3">
      <c r="B1410" s="30"/>
      <c r="C1410" s="16"/>
      <c r="D1410" s="16"/>
      <c r="E1410" s="25"/>
      <c r="F1410" s="16"/>
      <c r="G1410" s="15"/>
      <c r="H1410" s="14"/>
      <c r="I1410" s="13"/>
      <c r="J1410" s="13"/>
      <c r="K1410" s="12"/>
      <c r="L1410" s="232">
        <f t="shared" si="117"/>
        <v>0</v>
      </c>
      <c r="M1410" s="234">
        <f t="shared" si="118"/>
        <v>0</v>
      </c>
      <c r="N1410" s="11">
        <f>IF(Q1410="x",0,IF(J1410&lt;(INDEX(Lookup!$U$2:$U$10,MATCH($D$47,Lookup!$S$2:$S$10,0))),0,$L$12*K1410))</f>
        <v>0</v>
      </c>
      <c r="O1410" s="234">
        <f t="shared" si="119"/>
        <v>0</v>
      </c>
      <c r="P1410" s="10"/>
      <c r="Q1410" s="9"/>
      <c r="S1410" s="340">
        <f t="shared" si="120"/>
        <v>0</v>
      </c>
      <c r="T1410" s="340">
        <f t="shared" si="121"/>
        <v>0</v>
      </c>
    </row>
    <row r="1411" spans="2:20" ht="14.4" x14ac:dyDescent="0.3">
      <c r="B1411" s="30"/>
      <c r="C1411" s="16"/>
      <c r="D1411" s="16"/>
      <c r="E1411" s="25"/>
      <c r="F1411" s="16"/>
      <c r="G1411" s="15"/>
      <c r="H1411" s="14"/>
      <c r="I1411" s="13"/>
      <c r="J1411" s="13"/>
      <c r="K1411" s="12"/>
      <c r="L1411" s="232">
        <f t="shared" si="117"/>
        <v>0</v>
      </c>
      <c r="M1411" s="234">
        <f t="shared" si="118"/>
        <v>0</v>
      </c>
      <c r="N1411" s="11">
        <f>IF(Q1411="x",0,IF(J1411&lt;(INDEX(Lookup!$U$2:$U$10,MATCH($D$47,Lookup!$S$2:$S$10,0))),0,$L$12*K1411))</f>
        <v>0</v>
      </c>
      <c r="O1411" s="234">
        <f t="shared" si="119"/>
        <v>0</v>
      </c>
      <c r="P1411" s="10"/>
      <c r="Q1411" s="9"/>
      <c r="S1411" s="340">
        <f t="shared" si="120"/>
        <v>0</v>
      </c>
      <c r="T1411" s="340">
        <f t="shared" si="121"/>
        <v>0</v>
      </c>
    </row>
    <row r="1412" spans="2:20" ht="14.4" x14ac:dyDescent="0.3">
      <c r="B1412" s="30"/>
      <c r="C1412" s="16"/>
      <c r="D1412" s="16"/>
      <c r="E1412" s="25"/>
      <c r="F1412" s="16"/>
      <c r="G1412" s="15"/>
      <c r="H1412" s="14"/>
      <c r="I1412" s="13"/>
      <c r="J1412" s="13"/>
      <c r="K1412" s="12"/>
      <c r="L1412" s="232">
        <f t="shared" si="117"/>
        <v>0</v>
      </c>
      <c r="M1412" s="234">
        <f t="shared" si="118"/>
        <v>0</v>
      </c>
      <c r="N1412" s="11">
        <f>IF(Q1412="x",0,IF(J1412&lt;(INDEX(Lookup!$U$2:$U$10,MATCH($D$47,Lookup!$S$2:$S$10,0))),0,$L$12*K1412))</f>
        <v>0</v>
      </c>
      <c r="O1412" s="234">
        <f t="shared" si="119"/>
        <v>0</v>
      </c>
      <c r="P1412" s="10"/>
      <c r="Q1412" s="9"/>
      <c r="S1412" s="340">
        <f t="shared" si="120"/>
        <v>0</v>
      </c>
      <c r="T1412" s="340">
        <f t="shared" si="121"/>
        <v>0</v>
      </c>
    </row>
    <row r="1413" spans="2:20" ht="14.4" x14ac:dyDescent="0.3">
      <c r="B1413" s="30"/>
      <c r="C1413" s="16"/>
      <c r="D1413" s="16"/>
      <c r="E1413" s="25"/>
      <c r="F1413" s="16"/>
      <c r="G1413" s="15"/>
      <c r="H1413" s="14"/>
      <c r="I1413" s="13"/>
      <c r="J1413" s="13"/>
      <c r="K1413" s="12"/>
      <c r="L1413" s="232">
        <f t="shared" si="117"/>
        <v>0</v>
      </c>
      <c r="M1413" s="234">
        <f t="shared" si="118"/>
        <v>0</v>
      </c>
      <c r="N1413" s="11">
        <f>IF(Q1413="x",0,IF(J1413&lt;(INDEX(Lookup!$U$2:$U$10,MATCH($D$47,Lookup!$S$2:$S$10,0))),0,$L$12*K1413))</f>
        <v>0</v>
      </c>
      <c r="O1413" s="234">
        <f t="shared" si="119"/>
        <v>0</v>
      </c>
      <c r="P1413" s="10"/>
      <c r="Q1413" s="9"/>
      <c r="S1413" s="340">
        <f t="shared" si="120"/>
        <v>0</v>
      </c>
      <c r="T1413" s="340">
        <f t="shared" si="121"/>
        <v>0</v>
      </c>
    </row>
    <row r="1414" spans="2:20" ht="14.4" x14ac:dyDescent="0.3">
      <c r="B1414" s="30"/>
      <c r="C1414" s="16"/>
      <c r="D1414" s="16"/>
      <c r="E1414" s="25"/>
      <c r="F1414" s="16"/>
      <c r="G1414" s="15"/>
      <c r="H1414" s="14"/>
      <c r="I1414" s="13"/>
      <c r="J1414" s="13"/>
      <c r="K1414" s="12"/>
      <c r="L1414" s="232">
        <f t="shared" si="117"/>
        <v>0</v>
      </c>
      <c r="M1414" s="234">
        <f t="shared" si="118"/>
        <v>0</v>
      </c>
      <c r="N1414" s="11">
        <f>IF(Q1414="x",0,IF(J1414&lt;(INDEX(Lookup!$U$2:$U$10,MATCH($D$47,Lookup!$S$2:$S$10,0))),0,$L$12*K1414))</f>
        <v>0</v>
      </c>
      <c r="O1414" s="234">
        <f t="shared" si="119"/>
        <v>0</v>
      </c>
      <c r="P1414" s="10"/>
      <c r="Q1414" s="9"/>
      <c r="S1414" s="340">
        <f t="shared" si="120"/>
        <v>0</v>
      </c>
      <c r="T1414" s="340">
        <f t="shared" si="121"/>
        <v>0</v>
      </c>
    </row>
    <row r="1415" spans="2:20" ht="14.4" x14ac:dyDescent="0.3">
      <c r="B1415" s="30"/>
      <c r="C1415" s="16"/>
      <c r="D1415" s="16"/>
      <c r="E1415" s="25"/>
      <c r="F1415" s="16"/>
      <c r="G1415" s="15"/>
      <c r="H1415" s="14"/>
      <c r="I1415" s="13"/>
      <c r="J1415" s="13"/>
      <c r="K1415" s="12"/>
      <c r="L1415" s="232">
        <f t="shared" si="117"/>
        <v>0</v>
      </c>
      <c r="M1415" s="234">
        <f t="shared" si="118"/>
        <v>0</v>
      </c>
      <c r="N1415" s="11">
        <f>IF(Q1415="x",0,IF(J1415&lt;(INDEX(Lookup!$U$2:$U$10,MATCH($D$47,Lookup!$S$2:$S$10,0))),0,$L$12*K1415))</f>
        <v>0</v>
      </c>
      <c r="O1415" s="234">
        <f t="shared" si="119"/>
        <v>0</v>
      </c>
      <c r="P1415" s="10"/>
      <c r="Q1415" s="9"/>
      <c r="S1415" s="340">
        <f t="shared" si="120"/>
        <v>0</v>
      </c>
      <c r="T1415" s="340">
        <f t="shared" si="121"/>
        <v>0</v>
      </c>
    </row>
    <row r="1416" spans="2:20" ht="14.4" x14ac:dyDescent="0.3">
      <c r="B1416" s="30"/>
      <c r="C1416" s="16"/>
      <c r="D1416" s="16"/>
      <c r="E1416" s="25"/>
      <c r="F1416" s="16"/>
      <c r="G1416" s="15"/>
      <c r="H1416" s="14"/>
      <c r="I1416" s="13"/>
      <c r="J1416" s="13"/>
      <c r="K1416" s="12"/>
      <c r="L1416" s="232">
        <f t="shared" si="117"/>
        <v>0</v>
      </c>
      <c r="M1416" s="234">
        <f t="shared" si="118"/>
        <v>0</v>
      </c>
      <c r="N1416" s="11">
        <f>IF(Q1416="x",0,IF(J1416&lt;(INDEX(Lookup!$U$2:$U$10,MATCH($D$47,Lookup!$S$2:$S$10,0))),0,$L$12*K1416))</f>
        <v>0</v>
      </c>
      <c r="O1416" s="234">
        <f t="shared" si="119"/>
        <v>0</v>
      </c>
      <c r="P1416" s="10"/>
      <c r="Q1416" s="9"/>
      <c r="S1416" s="340">
        <f t="shared" si="120"/>
        <v>0</v>
      </c>
      <c r="T1416" s="340">
        <f t="shared" si="121"/>
        <v>0</v>
      </c>
    </row>
    <row r="1417" spans="2:20" ht="14.4" x14ac:dyDescent="0.3">
      <c r="B1417" s="30"/>
      <c r="C1417" s="16"/>
      <c r="D1417" s="16"/>
      <c r="E1417" s="25"/>
      <c r="F1417" s="16"/>
      <c r="G1417" s="15"/>
      <c r="H1417" s="14"/>
      <c r="I1417" s="13"/>
      <c r="J1417" s="13"/>
      <c r="K1417" s="12"/>
      <c r="L1417" s="232">
        <f t="shared" si="117"/>
        <v>0</v>
      </c>
      <c r="M1417" s="234">
        <f t="shared" si="118"/>
        <v>0</v>
      </c>
      <c r="N1417" s="11">
        <f>IF(Q1417="x",0,IF(J1417&lt;(INDEX(Lookup!$U$2:$U$10,MATCH($D$47,Lookup!$S$2:$S$10,0))),0,$L$12*K1417))</f>
        <v>0</v>
      </c>
      <c r="O1417" s="234">
        <f t="shared" si="119"/>
        <v>0</v>
      </c>
      <c r="P1417" s="10"/>
      <c r="Q1417" s="9"/>
      <c r="S1417" s="340">
        <f t="shared" si="120"/>
        <v>0</v>
      </c>
      <c r="T1417" s="340">
        <f t="shared" si="121"/>
        <v>0</v>
      </c>
    </row>
    <row r="1418" spans="2:20" ht="14.4" x14ac:dyDescent="0.3">
      <c r="B1418" s="30"/>
      <c r="C1418" s="16"/>
      <c r="D1418" s="16"/>
      <c r="E1418" s="25"/>
      <c r="F1418" s="16"/>
      <c r="G1418" s="15"/>
      <c r="H1418" s="14"/>
      <c r="I1418" s="13"/>
      <c r="J1418" s="13"/>
      <c r="K1418" s="12"/>
      <c r="L1418" s="232">
        <f t="shared" si="117"/>
        <v>0</v>
      </c>
      <c r="M1418" s="234">
        <f t="shared" si="118"/>
        <v>0</v>
      </c>
      <c r="N1418" s="11">
        <f>IF(Q1418="x",0,IF(J1418&lt;(INDEX(Lookup!$U$2:$U$10,MATCH($D$47,Lookup!$S$2:$S$10,0))),0,$L$12*K1418))</f>
        <v>0</v>
      </c>
      <c r="O1418" s="234">
        <f t="shared" si="119"/>
        <v>0</v>
      </c>
      <c r="P1418" s="10"/>
      <c r="Q1418" s="9"/>
      <c r="S1418" s="340">
        <f t="shared" si="120"/>
        <v>0</v>
      </c>
      <c r="T1418" s="340">
        <f t="shared" si="121"/>
        <v>0</v>
      </c>
    </row>
    <row r="1419" spans="2:20" ht="14.4" x14ac:dyDescent="0.3">
      <c r="B1419" s="30"/>
      <c r="C1419" s="16"/>
      <c r="D1419" s="16"/>
      <c r="E1419" s="25"/>
      <c r="F1419" s="16"/>
      <c r="G1419" s="15"/>
      <c r="H1419" s="14"/>
      <c r="I1419" s="13"/>
      <c r="J1419" s="13"/>
      <c r="K1419" s="12"/>
      <c r="L1419" s="232">
        <f t="shared" si="117"/>
        <v>0</v>
      </c>
      <c r="M1419" s="234">
        <f t="shared" si="118"/>
        <v>0</v>
      </c>
      <c r="N1419" s="11">
        <f>IF(Q1419="x",0,IF(J1419&lt;(INDEX(Lookup!$U$2:$U$10,MATCH($D$47,Lookup!$S$2:$S$10,0))),0,$L$12*K1419))</f>
        <v>0</v>
      </c>
      <c r="O1419" s="234">
        <f t="shared" si="119"/>
        <v>0</v>
      </c>
      <c r="P1419" s="10"/>
      <c r="Q1419" s="9"/>
      <c r="S1419" s="340">
        <f t="shared" si="120"/>
        <v>0</v>
      </c>
      <c r="T1419" s="340">
        <f t="shared" si="121"/>
        <v>0</v>
      </c>
    </row>
    <row r="1420" spans="2:20" ht="14.4" x14ac:dyDescent="0.3">
      <c r="B1420" s="30"/>
      <c r="C1420" s="16"/>
      <c r="D1420" s="16"/>
      <c r="E1420" s="25"/>
      <c r="F1420" s="16"/>
      <c r="G1420" s="15"/>
      <c r="H1420" s="14"/>
      <c r="I1420" s="13"/>
      <c r="J1420" s="13"/>
      <c r="K1420" s="12"/>
      <c r="L1420" s="232">
        <f t="shared" si="117"/>
        <v>0</v>
      </c>
      <c r="M1420" s="234">
        <f t="shared" si="118"/>
        <v>0</v>
      </c>
      <c r="N1420" s="11">
        <f>IF(Q1420="x",0,IF(J1420&lt;(INDEX(Lookup!$U$2:$U$10,MATCH($D$47,Lookup!$S$2:$S$10,0))),0,$L$12*K1420))</f>
        <v>0</v>
      </c>
      <c r="O1420" s="234">
        <f t="shared" si="119"/>
        <v>0</v>
      </c>
      <c r="P1420" s="10"/>
      <c r="Q1420" s="9"/>
      <c r="S1420" s="340">
        <f t="shared" si="120"/>
        <v>0</v>
      </c>
      <c r="T1420" s="340">
        <f t="shared" si="121"/>
        <v>0</v>
      </c>
    </row>
    <row r="1421" spans="2:20" ht="14.4" x14ac:dyDescent="0.3">
      <c r="B1421" s="30"/>
      <c r="C1421" s="16"/>
      <c r="D1421" s="16"/>
      <c r="E1421" s="25"/>
      <c r="F1421" s="16"/>
      <c r="G1421" s="15"/>
      <c r="H1421" s="14"/>
      <c r="I1421" s="13"/>
      <c r="J1421" s="13"/>
      <c r="K1421" s="12"/>
      <c r="L1421" s="232">
        <f t="shared" si="117"/>
        <v>0</v>
      </c>
      <c r="M1421" s="234">
        <f t="shared" si="118"/>
        <v>0</v>
      </c>
      <c r="N1421" s="11">
        <f>IF(Q1421="x",0,IF(J1421&lt;(INDEX(Lookup!$U$2:$U$10,MATCH($D$47,Lookup!$S$2:$S$10,0))),0,$L$12*K1421))</f>
        <v>0</v>
      </c>
      <c r="O1421" s="234">
        <f t="shared" si="119"/>
        <v>0</v>
      </c>
      <c r="P1421" s="10"/>
      <c r="Q1421" s="9"/>
      <c r="S1421" s="340">
        <f t="shared" si="120"/>
        <v>0</v>
      </c>
      <c r="T1421" s="340">
        <f t="shared" si="121"/>
        <v>0</v>
      </c>
    </row>
    <row r="1422" spans="2:20" ht="14.4" x14ac:dyDescent="0.3">
      <c r="B1422" s="30"/>
      <c r="C1422" s="16"/>
      <c r="D1422" s="16"/>
      <c r="E1422" s="25"/>
      <c r="F1422" s="16"/>
      <c r="G1422" s="15"/>
      <c r="H1422" s="14"/>
      <c r="I1422" s="13"/>
      <c r="J1422" s="13"/>
      <c r="K1422" s="12"/>
      <c r="L1422" s="232">
        <f t="shared" si="117"/>
        <v>0</v>
      </c>
      <c r="M1422" s="234">
        <f t="shared" si="118"/>
        <v>0</v>
      </c>
      <c r="N1422" s="11">
        <f>IF(Q1422="x",0,IF(J1422&lt;(INDEX(Lookup!$U$2:$U$10,MATCH($D$47,Lookup!$S$2:$S$10,0))),0,$L$12*K1422))</f>
        <v>0</v>
      </c>
      <c r="O1422" s="234">
        <f t="shared" si="119"/>
        <v>0</v>
      </c>
      <c r="P1422" s="10"/>
      <c r="Q1422" s="9"/>
      <c r="S1422" s="340">
        <f t="shared" si="120"/>
        <v>0</v>
      </c>
      <c r="T1422" s="340">
        <f t="shared" si="121"/>
        <v>0</v>
      </c>
    </row>
    <row r="1423" spans="2:20" ht="14.4" x14ac:dyDescent="0.3">
      <c r="B1423" s="30"/>
      <c r="C1423" s="16"/>
      <c r="D1423" s="16"/>
      <c r="E1423" s="25"/>
      <c r="F1423" s="16"/>
      <c r="G1423" s="15"/>
      <c r="H1423" s="14"/>
      <c r="I1423" s="13"/>
      <c r="J1423" s="13"/>
      <c r="K1423" s="12"/>
      <c r="L1423" s="232">
        <f t="shared" si="117"/>
        <v>0</v>
      </c>
      <c r="M1423" s="234">
        <f t="shared" si="118"/>
        <v>0</v>
      </c>
      <c r="N1423" s="11">
        <f>IF(Q1423="x",0,IF(J1423&lt;(INDEX(Lookup!$U$2:$U$10,MATCH($D$47,Lookup!$S$2:$S$10,0))),0,$L$12*K1423))</f>
        <v>0</v>
      </c>
      <c r="O1423" s="234">
        <f t="shared" si="119"/>
        <v>0</v>
      </c>
      <c r="P1423" s="10"/>
      <c r="Q1423" s="9"/>
      <c r="S1423" s="340">
        <f t="shared" si="120"/>
        <v>0</v>
      </c>
      <c r="T1423" s="340">
        <f t="shared" si="121"/>
        <v>0</v>
      </c>
    </row>
    <row r="1424" spans="2:20" ht="14.4" x14ac:dyDescent="0.3">
      <c r="B1424" s="30"/>
      <c r="C1424" s="16"/>
      <c r="D1424" s="16"/>
      <c r="E1424" s="25"/>
      <c r="F1424" s="16"/>
      <c r="G1424" s="15"/>
      <c r="H1424" s="14"/>
      <c r="I1424" s="13"/>
      <c r="J1424" s="13"/>
      <c r="K1424" s="12"/>
      <c r="L1424" s="232">
        <f t="shared" si="117"/>
        <v>0</v>
      </c>
      <c r="M1424" s="234">
        <f t="shared" si="118"/>
        <v>0</v>
      </c>
      <c r="N1424" s="11">
        <f>IF(Q1424="x",0,IF(J1424&lt;(INDEX(Lookup!$U$2:$U$10,MATCH($D$47,Lookup!$S$2:$S$10,0))),0,$L$12*K1424))</f>
        <v>0</v>
      </c>
      <c r="O1424" s="234">
        <f t="shared" si="119"/>
        <v>0</v>
      </c>
      <c r="P1424" s="10"/>
      <c r="Q1424" s="9"/>
      <c r="S1424" s="340">
        <f t="shared" si="120"/>
        <v>0</v>
      </c>
      <c r="T1424" s="340">
        <f t="shared" si="121"/>
        <v>0</v>
      </c>
    </row>
    <row r="1425" spans="2:20" ht="14.4" x14ac:dyDescent="0.3">
      <c r="B1425" s="30"/>
      <c r="C1425" s="16"/>
      <c r="D1425" s="16"/>
      <c r="E1425" s="25"/>
      <c r="F1425" s="16"/>
      <c r="G1425" s="15"/>
      <c r="H1425" s="14"/>
      <c r="I1425" s="13"/>
      <c r="J1425" s="13"/>
      <c r="K1425" s="12"/>
      <c r="L1425" s="232">
        <f t="shared" si="117"/>
        <v>0</v>
      </c>
      <c r="M1425" s="234">
        <f t="shared" si="118"/>
        <v>0</v>
      </c>
      <c r="N1425" s="11">
        <f>IF(Q1425="x",0,IF(J1425&lt;(INDEX(Lookup!$U$2:$U$10,MATCH($D$47,Lookup!$S$2:$S$10,0))),0,$L$12*K1425))</f>
        <v>0</v>
      </c>
      <c r="O1425" s="234">
        <f t="shared" si="119"/>
        <v>0</v>
      </c>
      <c r="P1425" s="10"/>
      <c r="Q1425" s="9"/>
      <c r="S1425" s="340">
        <f t="shared" si="120"/>
        <v>0</v>
      </c>
      <c r="T1425" s="340">
        <f t="shared" si="121"/>
        <v>0</v>
      </c>
    </row>
    <row r="1426" spans="2:20" ht="14.4" x14ac:dyDescent="0.3">
      <c r="B1426" s="30"/>
      <c r="C1426" s="16"/>
      <c r="D1426" s="16"/>
      <c r="E1426" s="25"/>
      <c r="F1426" s="16"/>
      <c r="G1426" s="15"/>
      <c r="H1426" s="14"/>
      <c r="I1426" s="13"/>
      <c r="J1426" s="13"/>
      <c r="K1426" s="12"/>
      <c r="L1426" s="232">
        <f t="shared" si="117"/>
        <v>0</v>
      </c>
      <c r="M1426" s="234">
        <f t="shared" si="118"/>
        <v>0</v>
      </c>
      <c r="N1426" s="11">
        <f>IF(Q1426="x",0,IF(J1426&lt;(INDEX(Lookup!$U$2:$U$10,MATCH($D$47,Lookup!$S$2:$S$10,0))),0,$L$12*K1426))</f>
        <v>0</v>
      </c>
      <c r="O1426" s="234">
        <f t="shared" si="119"/>
        <v>0</v>
      </c>
      <c r="P1426" s="10"/>
      <c r="Q1426" s="9"/>
      <c r="S1426" s="340">
        <f t="shared" si="120"/>
        <v>0</v>
      </c>
      <c r="T1426" s="340">
        <f t="shared" si="121"/>
        <v>0</v>
      </c>
    </row>
    <row r="1427" spans="2:20" ht="14.4" x14ac:dyDescent="0.3">
      <c r="B1427" s="30"/>
      <c r="C1427" s="16"/>
      <c r="D1427" s="16"/>
      <c r="E1427" s="25"/>
      <c r="F1427" s="16"/>
      <c r="G1427" s="15"/>
      <c r="H1427" s="14"/>
      <c r="I1427" s="13"/>
      <c r="J1427" s="13"/>
      <c r="K1427" s="12"/>
      <c r="L1427" s="232">
        <f t="shared" si="117"/>
        <v>0</v>
      </c>
      <c r="M1427" s="234">
        <f t="shared" si="118"/>
        <v>0</v>
      </c>
      <c r="N1427" s="11">
        <f>IF(Q1427="x",0,IF(J1427&lt;(INDEX(Lookup!$U$2:$U$10,MATCH($D$47,Lookup!$S$2:$S$10,0))),0,$L$12*K1427))</f>
        <v>0</v>
      </c>
      <c r="O1427" s="234">
        <f t="shared" si="119"/>
        <v>0</v>
      </c>
      <c r="P1427" s="10"/>
      <c r="Q1427" s="9"/>
      <c r="S1427" s="340">
        <f t="shared" si="120"/>
        <v>0</v>
      </c>
      <c r="T1427" s="340">
        <f t="shared" si="121"/>
        <v>0</v>
      </c>
    </row>
    <row r="1428" spans="2:20" ht="14.4" x14ac:dyDescent="0.3">
      <c r="B1428" s="30"/>
      <c r="C1428" s="16"/>
      <c r="D1428" s="16"/>
      <c r="E1428" s="25"/>
      <c r="F1428" s="16"/>
      <c r="G1428" s="15"/>
      <c r="H1428" s="14"/>
      <c r="I1428" s="13"/>
      <c r="J1428" s="13"/>
      <c r="K1428" s="12"/>
      <c r="L1428" s="232">
        <f t="shared" si="117"/>
        <v>0</v>
      </c>
      <c r="M1428" s="234">
        <f t="shared" si="118"/>
        <v>0</v>
      </c>
      <c r="N1428" s="11">
        <f>IF(Q1428="x",0,IF(J1428&lt;(INDEX(Lookup!$U$2:$U$10,MATCH($D$47,Lookup!$S$2:$S$10,0))),0,$L$12*K1428))</f>
        <v>0</v>
      </c>
      <c r="O1428" s="234">
        <f t="shared" si="119"/>
        <v>0</v>
      </c>
      <c r="P1428" s="10"/>
      <c r="Q1428" s="9"/>
      <c r="S1428" s="340">
        <f t="shared" si="120"/>
        <v>0</v>
      </c>
      <c r="T1428" s="340">
        <f t="shared" si="121"/>
        <v>0</v>
      </c>
    </row>
    <row r="1429" spans="2:20" ht="14.4" x14ac:dyDescent="0.3">
      <c r="B1429" s="30"/>
      <c r="C1429" s="16"/>
      <c r="D1429" s="16"/>
      <c r="E1429" s="25"/>
      <c r="F1429" s="16"/>
      <c r="G1429" s="15"/>
      <c r="H1429" s="14"/>
      <c r="I1429" s="13"/>
      <c r="J1429" s="13"/>
      <c r="K1429" s="12"/>
      <c r="L1429" s="232">
        <f t="shared" si="117"/>
        <v>0</v>
      </c>
      <c r="M1429" s="234">
        <f t="shared" si="118"/>
        <v>0</v>
      </c>
      <c r="N1429" s="11">
        <f>IF(Q1429="x",0,IF(J1429&lt;(INDEX(Lookup!$U$2:$U$10,MATCH($D$47,Lookup!$S$2:$S$10,0))),0,$L$12*K1429))</f>
        <v>0</v>
      </c>
      <c r="O1429" s="234">
        <f t="shared" si="119"/>
        <v>0</v>
      </c>
      <c r="P1429" s="10"/>
      <c r="Q1429" s="9"/>
      <c r="S1429" s="340">
        <f t="shared" si="120"/>
        <v>0</v>
      </c>
      <c r="T1429" s="340">
        <f t="shared" si="121"/>
        <v>0</v>
      </c>
    </row>
    <row r="1430" spans="2:20" ht="14.4" x14ac:dyDescent="0.3">
      <c r="B1430" s="30"/>
      <c r="C1430" s="16"/>
      <c r="D1430" s="16"/>
      <c r="E1430" s="25"/>
      <c r="F1430" s="16"/>
      <c r="G1430" s="15"/>
      <c r="H1430" s="14"/>
      <c r="I1430" s="13"/>
      <c r="J1430" s="13"/>
      <c r="K1430" s="12"/>
      <c r="L1430" s="232">
        <f t="shared" si="117"/>
        <v>0</v>
      </c>
      <c r="M1430" s="234">
        <f t="shared" si="118"/>
        <v>0</v>
      </c>
      <c r="N1430" s="11">
        <f>IF(Q1430="x",0,IF(J1430&lt;(INDEX(Lookup!$U$2:$U$10,MATCH($D$47,Lookup!$S$2:$S$10,0))),0,$L$12*K1430))</f>
        <v>0</v>
      </c>
      <c r="O1430" s="234">
        <f t="shared" si="119"/>
        <v>0</v>
      </c>
      <c r="P1430" s="10"/>
      <c r="Q1430" s="9"/>
      <c r="S1430" s="340">
        <f t="shared" si="120"/>
        <v>0</v>
      </c>
      <c r="T1430" s="340">
        <f t="shared" si="121"/>
        <v>0</v>
      </c>
    </row>
    <row r="1431" spans="2:20" ht="14.4" x14ac:dyDescent="0.3">
      <c r="B1431" s="30"/>
      <c r="C1431" s="16"/>
      <c r="D1431" s="16"/>
      <c r="E1431" s="25"/>
      <c r="F1431" s="16"/>
      <c r="G1431" s="15"/>
      <c r="H1431" s="14"/>
      <c r="I1431" s="13"/>
      <c r="J1431" s="13"/>
      <c r="K1431" s="12"/>
      <c r="L1431" s="232">
        <f t="shared" si="117"/>
        <v>0</v>
      </c>
      <c r="M1431" s="234">
        <f t="shared" si="118"/>
        <v>0</v>
      </c>
      <c r="N1431" s="11">
        <f>IF(Q1431="x",0,IF(J1431&lt;(INDEX(Lookup!$U$2:$U$10,MATCH($D$47,Lookup!$S$2:$S$10,0))),0,$L$12*K1431))</f>
        <v>0</v>
      </c>
      <c r="O1431" s="234">
        <f t="shared" si="119"/>
        <v>0</v>
      </c>
      <c r="P1431" s="10"/>
      <c r="Q1431" s="9"/>
      <c r="S1431" s="340">
        <f t="shared" si="120"/>
        <v>0</v>
      </c>
      <c r="T1431" s="340">
        <f t="shared" si="121"/>
        <v>0</v>
      </c>
    </row>
    <row r="1432" spans="2:20" ht="14.4" x14ac:dyDescent="0.3">
      <c r="B1432" s="30"/>
      <c r="C1432" s="16"/>
      <c r="D1432" s="16"/>
      <c r="E1432" s="25"/>
      <c r="F1432" s="16"/>
      <c r="G1432" s="15"/>
      <c r="H1432" s="14"/>
      <c r="I1432" s="13"/>
      <c r="J1432" s="13"/>
      <c r="K1432" s="12"/>
      <c r="L1432" s="232">
        <f t="shared" si="117"/>
        <v>0</v>
      </c>
      <c r="M1432" s="234">
        <f t="shared" si="118"/>
        <v>0</v>
      </c>
      <c r="N1432" s="11">
        <f>IF(Q1432="x",0,IF(J1432&lt;(INDEX(Lookup!$U$2:$U$10,MATCH($D$47,Lookup!$S$2:$S$10,0))),0,$L$12*K1432))</f>
        <v>0</v>
      </c>
      <c r="O1432" s="234">
        <f t="shared" si="119"/>
        <v>0</v>
      </c>
      <c r="P1432" s="10"/>
      <c r="Q1432" s="9"/>
      <c r="S1432" s="340">
        <f t="shared" si="120"/>
        <v>0</v>
      </c>
      <c r="T1432" s="340">
        <f t="shared" si="121"/>
        <v>0</v>
      </c>
    </row>
    <row r="1433" spans="2:20" ht="14.4" x14ac:dyDescent="0.3">
      <c r="B1433" s="30"/>
      <c r="C1433" s="16"/>
      <c r="D1433" s="16"/>
      <c r="E1433" s="25"/>
      <c r="F1433" s="16"/>
      <c r="G1433" s="15"/>
      <c r="H1433" s="14"/>
      <c r="I1433" s="13"/>
      <c r="J1433" s="13"/>
      <c r="K1433" s="12"/>
      <c r="L1433" s="232">
        <f t="shared" si="117"/>
        <v>0</v>
      </c>
      <c r="M1433" s="234">
        <f t="shared" si="118"/>
        <v>0</v>
      </c>
      <c r="N1433" s="11">
        <f>IF(Q1433="x",0,IF(J1433&lt;(INDEX(Lookup!$U$2:$U$10,MATCH($D$47,Lookup!$S$2:$S$10,0))),0,$L$12*K1433))</f>
        <v>0</v>
      </c>
      <c r="O1433" s="234">
        <f t="shared" si="119"/>
        <v>0</v>
      </c>
      <c r="P1433" s="10"/>
      <c r="Q1433" s="9"/>
      <c r="S1433" s="340">
        <f t="shared" si="120"/>
        <v>0</v>
      </c>
      <c r="T1433" s="340">
        <f t="shared" si="121"/>
        <v>0</v>
      </c>
    </row>
    <row r="1434" spans="2:20" ht="14.4" x14ac:dyDescent="0.3">
      <c r="B1434" s="30"/>
      <c r="C1434" s="16"/>
      <c r="D1434" s="16"/>
      <c r="E1434" s="25"/>
      <c r="F1434" s="16"/>
      <c r="G1434" s="15"/>
      <c r="H1434" s="14"/>
      <c r="I1434" s="13"/>
      <c r="J1434" s="13"/>
      <c r="K1434" s="12"/>
      <c r="L1434" s="232">
        <f t="shared" si="117"/>
        <v>0</v>
      </c>
      <c r="M1434" s="234">
        <f t="shared" si="118"/>
        <v>0</v>
      </c>
      <c r="N1434" s="11">
        <f>IF(Q1434="x",0,IF(J1434&lt;(INDEX(Lookup!$U$2:$U$10,MATCH($D$47,Lookup!$S$2:$S$10,0))),0,$L$12*K1434))</f>
        <v>0</v>
      </c>
      <c r="O1434" s="234">
        <f t="shared" si="119"/>
        <v>0</v>
      </c>
      <c r="P1434" s="10"/>
      <c r="Q1434" s="9"/>
      <c r="S1434" s="340">
        <f t="shared" si="120"/>
        <v>0</v>
      </c>
      <c r="T1434" s="340">
        <f t="shared" si="121"/>
        <v>0</v>
      </c>
    </row>
    <row r="1435" spans="2:20" ht="14.4" x14ac:dyDescent="0.3">
      <c r="B1435" s="30"/>
      <c r="C1435" s="16"/>
      <c r="D1435" s="16"/>
      <c r="E1435" s="25"/>
      <c r="F1435" s="16"/>
      <c r="G1435" s="15"/>
      <c r="H1435" s="14"/>
      <c r="I1435" s="13"/>
      <c r="J1435" s="13"/>
      <c r="K1435" s="12"/>
      <c r="L1435" s="232">
        <f t="shared" si="117"/>
        <v>0</v>
      </c>
      <c r="M1435" s="234">
        <f t="shared" si="118"/>
        <v>0</v>
      </c>
      <c r="N1435" s="11">
        <f>IF(Q1435="x",0,IF(J1435&lt;(INDEX(Lookup!$U$2:$U$10,MATCH($D$47,Lookup!$S$2:$S$10,0))),0,$L$12*K1435))</f>
        <v>0</v>
      </c>
      <c r="O1435" s="234">
        <f t="shared" si="119"/>
        <v>0</v>
      </c>
      <c r="P1435" s="10"/>
      <c r="Q1435" s="9"/>
      <c r="S1435" s="340">
        <f t="shared" si="120"/>
        <v>0</v>
      </c>
      <c r="T1435" s="340">
        <f t="shared" si="121"/>
        <v>0</v>
      </c>
    </row>
    <row r="1436" spans="2:20" ht="14.4" x14ac:dyDescent="0.3">
      <c r="B1436" s="30"/>
      <c r="C1436" s="16"/>
      <c r="D1436" s="16"/>
      <c r="E1436" s="25"/>
      <c r="F1436" s="16"/>
      <c r="G1436" s="15"/>
      <c r="H1436" s="14"/>
      <c r="I1436" s="13"/>
      <c r="J1436" s="13"/>
      <c r="K1436" s="12"/>
      <c r="L1436" s="232">
        <f t="shared" si="117"/>
        <v>0</v>
      </c>
      <c r="M1436" s="234">
        <f t="shared" si="118"/>
        <v>0</v>
      </c>
      <c r="N1436" s="11">
        <f>IF(Q1436="x",0,IF(J1436&lt;(INDEX(Lookup!$U$2:$U$10,MATCH($D$47,Lookup!$S$2:$S$10,0))),0,$L$12*K1436))</f>
        <v>0</v>
      </c>
      <c r="O1436" s="234">
        <f t="shared" si="119"/>
        <v>0</v>
      </c>
      <c r="P1436" s="10"/>
      <c r="Q1436" s="9"/>
      <c r="S1436" s="340">
        <f t="shared" si="120"/>
        <v>0</v>
      </c>
      <c r="T1436" s="340">
        <f t="shared" si="121"/>
        <v>0</v>
      </c>
    </row>
    <row r="1437" spans="2:20" ht="14.4" x14ac:dyDescent="0.3">
      <c r="B1437" s="30"/>
      <c r="C1437" s="16"/>
      <c r="D1437" s="16"/>
      <c r="E1437" s="25"/>
      <c r="F1437" s="16"/>
      <c r="G1437" s="15"/>
      <c r="H1437" s="14"/>
      <c r="I1437" s="13"/>
      <c r="J1437" s="13"/>
      <c r="K1437" s="12"/>
      <c r="L1437" s="232">
        <f t="shared" si="117"/>
        <v>0</v>
      </c>
      <c r="M1437" s="234">
        <f t="shared" si="118"/>
        <v>0</v>
      </c>
      <c r="N1437" s="11">
        <f>IF(Q1437="x",0,IF(J1437&lt;(INDEX(Lookup!$U$2:$U$10,MATCH($D$47,Lookup!$S$2:$S$10,0))),0,$L$12*K1437))</f>
        <v>0</v>
      </c>
      <c r="O1437" s="234">
        <f t="shared" si="119"/>
        <v>0</v>
      </c>
      <c r="P1437" s="10"/>
      <c r="Q1437" s="9"/>
      <c r="S1437" s="340">
        <f t="shared" si="120"/>
        <v>0</v>
      </c>
      <c r="T1437" s="340">
        <f t="shared" si="121"/>
        <v>0</v>
      </c>
    </row>
    <row r="1438" spans="2:20" ht="14.4" x14ac:dyDescent="0.3">
      <c r="B1438" s="30"/>
      <c r="C1438" s="16"/>
      <c r="D1438" s="16"/>
      <c r="E1438" s="25"/>
      <c r="F1438" s="16"/>
      <c r="G1438" s="15"/>
      <c r="H1438" s="14"/>
      <c r="I1438" s="13"/>
      <c r="J1438" s="13"/>
      <c r="K1438" s="12"/>
      <c r="L1438" s="232">
        <f t="shared" si="117"/>
        <v>0</v>
      </c>
      <c r="M1438" s="234">
        <f t="shared" si="118"/>
        <v>0</v>
      </c>
      <c r="N1438" s="11">
        <f>IF(Q1438="x",0,IF(J1438&lt;(INDEX(Lookup!$U$2:$U$10,MATCH($D$47,Lookup!$S$2:$S$10,0))),0,$L$12*K1438))</f>
        <v>0</v>
      </c>
      <c r="O1438" s="234">
        <f t="shared" si="119"/>
        <v>0</v>
      </c>
      <c r="P1438" s="10"/>
      <c r="Q1438" s="9"/>
      <c r="S1438" s="340">
        <f t="shared" si="120"/>
        <v>0</v>
      </c>
      <c r="T1438" s="340">
        <f t="shared" si="121"/>
        <v>0</v>
      </c>
    </row>
    <row r="1439" spans="2:20" ht="14.4" x14ac:dyDescent="0.3">
      <c r="B1439" s="30"/>
      <c r="C1439" s="16"/>
      <c r="D1439" s="16"/>
      <c r="E1439" s="25"/>
      <c r="F1439" s="16"/>
      <c r="G1439" s="15"/>
      <c r="H1439" s="14"/>
      <c r="I1439" s="13"/>
      <c r="J1439" s="13"/>
      <c r="K1439" s="12"/>
      <c r="L1439" s="232">
        <f t="shared" si="117"/>
        <v>0</v>
      </c>
      <c r="M1439" s="234">
        <f t="shared" si="118"/>
        <v>0</v>
      </c>
      <c r="N1439" s="11">
        <f>IF(Q1439="x",0,IF(J1439&lt;(INDEX(Lookup!$U$2:$U$10,MATCH($D$47,Lookup!$S$2:$S$10,0))),0,$L$12*K1439))</f>
        <v>0</v>
      </c>
      <c r="O1439" s="234">
        <f t="shared" si="119"/>
        <v>0</v>
      </c>
      <c r="P1439" s="10"/>
      <c r="Q1439" s="9"/>
      <c r="S1439" s="340">
        <f t="shared" si="120"/>
        <v>0</v>
      </c>
      <c r="T1439" s="340">
        <f t="shared" si="121"/>
        <v>0</v>
      </c>
    </row>
    <row r="1440" spans="2:20" ht="14.4" x14ac:dyDescent="0.3">
      <c r="B1440" s="30"/>
      <c r="C1440" s="16"/>
      <c r="D1440" s="16"/>
      <c r="E1440" s="25"/>
      <c r="F1440" s="16"/>
      <c r="G1440" s="15"/>
      <c r="H1440" s="14"/>
      <c r="I1440" s="13"/>
      <c r="J1440" s="13"/>
      <c r="K1440" s="12"/>
      <c r="L1440" s="232">
        <f t="shared" si="117"/>
        <v>0</v>
      </c>
      <c r="M1440" s="234">
        <f t="shared" si="118"/>
        <v>0</v>
      </c>
      <c r="N1440" s="11">
        <f>IF(Q1440="x",0,IF(J1440&lt;(INDEX(Lookup!$U$2:$U$10,MATCH($D$47,Lookup!$S$2:$S$10,0))),0,$L$12*K1440))</f>
        <v>0</v>
      </c>
      <c r="O1440" s="234">
        <f t="shared" si="119"/>
        <v>0</v>
      </c>
      <c r="P1440" s="10"/>
      <c r="Q1440" s="9"/>
      <c r="S1440" s="340">
        <f t="shared" si="120"/>
        <v>0</v>
      </c>
      <c r="T1440" s="340">
        <f t="shared" si="121"/>
        <v>0</v>
      </c>
    </row>
    <row r="1441" spans="2:20" ht="14.4" x14ac:dyDescent="0.3">
      <c r="B1441" s="30"/>
      <c r="C1441" s="16"/>
      <c r="D1441" s="16"/>
      <c r="E1441" s="25"/>
      <c r="F1441" s="16"/>
      <c r="G1441" s="15"/>
      <c r="H1441" s="14"/>
      <c r="I1441" s="13"/>
      <c r="J1441" s="13"/>
      <c r="K1441" s="12"/>
      <c r="L1441" s="232">
        <f t="shared" si="117"/>
        <v>0</v>
      </c>
      <c r="M1441" s="234">
        <f t="shared" si="118"/>
        <v>0</v>
      </c>
      <c r="N1441" s="11">
        <f>IF(Q1441="x",0,IF(J1441&lt;(INDEX(Lookup!$U$2:$U$10,MATCH($D$47,Lookup!$S$2:$S$10,0))),0,$L$12*K1441))</f>
        <v>0</v>
      </c>
      <c r="O1441" s="234">
        <f t="shared" si="119"/>
        <v>0</v>
      </c>
      <c r="P1441" s="10"/>
      <c r="Q1441" s="9"/>
      <c r="S1441" s="340">
        <f t="shared" si="120"/>
        <v>0</v>
      </c>
      <c r="T1441" s="340">
        <f t="shared" si="121"/>
        <v>0</v>
      </c>
    </row>
    <row r="1442" spans="2:20" ht="14.4" x14ac:dyDescent="0.3">
      <c r="B1442" s="30"/>
      <c r="C1442" s="16"/>
      <c r="D1442" s="16"/>
      <c r="E1442" s="25"/>
      <c r="F1442" s="16"/>
      <c r="G1442" s="15"/>
      <c r="H1442" s="14"/>
      <c r="I1442" s="13"/>
      <c r="J1442" s="13"/>
      <c r="K1442" s="12"/>
      <c r="L1442" s="232">
        <f t="shared" si="117"/>
        <v>0</v>
      </c>
      <c r="M1442" s="234">
        <f t="shared" si="118"/>
        <v>0</v>
      </c>
      <c r="N1442" s="11">
        <f>IF(Q1442="x",0,IF(J1442&lt;(INDEX(Lookup!$U$2:$U$10,MATCH($D$47,Lookup!$S$2:$S$10,0))),0,$L$12*K1442))</f>
        <v>0</v>
      </c>
      <c r="O1442" s="234">
        <f t="shared" si="119"/>
        <v>0</v>
      </c>
      <c r="P1442" s="10"/>
      <c r="Q1442" s="9"/>
      <c r="S1442" s="340">
        <f t="shared" si="120"/>
        <v>0</v>
      </c>
      <c r="T1442" s="340">
        <f t="shared" si="121"/>
        <v>0</v>
      </c>
    </row>
    <row r="1443" spans="2:20" ht="14.4" x14ac:dyDescent="0.3">
      <c r="B1443" s="30"/>
      <c r="C1443" s="16"/>
      <c r="D1443" s="16"/>
      <c r="E1443" s="25"/>
      <c r="F1443" s="16"/>
      <c r="G1443" s="15"/>
      <c r="H1443" s="14"/>
      <c r="I1443" s="13"/>
      <c r="J1443" s="13"/>
      <c r="K1443" s="12"/>
      <c r="L1443" s="232">
        <f t="shared" si="117"/>
        <v>0</v>
      </c>
      <c r="M1443" s="234">
        <f t="shared" si="118"/>
        <v>0</v>
      </c>
      <c r="N1443" s="11">
        <f>IF(Q1443="x",0,IF(J1443&lt;(INDEX(Lookup!$U$2:$U$10,MATCH($D$47,Lookup!$S$2:$S$10,0))),0,$L$12*K1443))</f>
        <v>0</v>
      </c>
      <c r="O1443" s="234">
        <f t="shared" si="119"/>
        <v>0</v>
      </c>
      <c r="P1443" s="10"/>
      <c r="Q1443" s="9"/>
      <c r="S1443" s="340">
        <f t="shared" si="120"/>
        <v>0</v>
      </c>
      <c r="T1443" s="340">
        <f t="shared" si="121"/>
        <v>0</v>
      </c>
    </row>
    <row r="1444" spans="2:20" ht="14.4" x14ac:dyDescent="0.3">
      <c r="B1444" s="30"/>
      <c r="C1444" s="16"/>
      <c r="D1444" s="16"/>
      <c r="E1444" s="25"/>
      <c r="F1444" s="16"/>
      <c r="G1444" s="15"/>
      <c r="H1444" s="14"/>
      <c r="I1444" s="13"/>
      <c r="J1444" s="13"/>
      <c r="K1444" s="12"/>
      <c r="L1444" s="232">
        <f t="shared" si="117"/>
        <v>0</v>
      </c>
      <c r="M1444" s="234">
        <f t="shared" si="118"/>
        <v>0</v>
      </c>
      <c r="N1444" s="11">
        <f>IF(Q1444="x",0,IF(J1444&lt;(INDEX(Lookup!$U$2:$U$10,MATCH($D$47,Lookup!$S$2:$S$10,0))),0,$L$12*K1444))</f>
        <v>0</v>
      </c>
      <c r="O1444" s="234">
        <f t="shared" si="119"/>
        <v>0</v>
      </c>
      <c r="P1444" s="10"/>
      <c r="Q1444" s="9"/>
      <c r="S1444" s="340">
        <f t="shared" si="120"/>
        <v>0</v>
      </c>
      <c r="T1444" s="340">
        <f t="shared" si="121"/>
        <v>0</v>
      </c>
    </row>
    <row r="1445" spans="2:20" ht="14.4" x14ac:dyDescent="0.3">
      <c r="B1445" s="30"/>
      <c r="C1445" s="16"/>
      <c r="D1445" s="16"/>
      <c r="E1445" s="25"/>
      <c r="F1445" s="16"/>
      <c r="G1445" s="15"/>
      <c r="H1445" s="14"/>
      <c r="I1445" s="13"/>
      <c r="J1445" s="13"/>
      <c r="K1445" s="12"/>
      <c r="L1445" s="232">
        <f t="shared" si="117"/>
        <v>0</v>
      </c>
      <c r="M1445" s="234">
        <f t="shared" si="118"/>
        <v>0</v>
      </c>
      <c r="N1445" s="11">
        <f>IF(Q1445="x",0,IF(J1445&lt;(INDEX(Lookup!$U$2:$U$10,MATCH($D$47,Lookup!$S$2:$S$10,0))),0,$L$12*K1445))</f>
        <v>0</v>
      </c>
      <c r="O1445" s="234">
        <f t="shared" si="119"/>
        <v>0</v>
      </c>
      <c r="P1445" s="10"/>
      <c r="Q1445" s="9"/>
      <c r="S1445" s="340">
        <f t="shared" si="120"/>
        <v>0</v>
      </c>
      <c r="T1445" s="340">
        <f t="shared" si="121"/>
        <v>0</v>
      </c>
    </row>
    <row r="1446" spans="2:20" ht="14.4" x14ac:dyDescent="0.3">
      <c r="B1446" s="30"/>
      <c r="C1446" s="16"/>
      <c r="D1446" s="16"/>
      <c r="E1446" s="25"/>
      <c r="F1446" s="16"/>
      <c r="G1446" s="15"/>
      <c r="H1446" s="14"/>
      <c r="I1446" s="13"/>
      <c r="J1446" s="13"/>
      <c r="K1446" s="12"/>
      <c r="L1446" s="232">
        <f t="shared" si="117"/>
        <v>0</v>
      </c>
      <c r="M1446" s="234">
        <f t="shared" si="118"/>
        <v>0</v>
      </c>
      <c r="N1446" s="11">
        <f>IF(Q1446="x",0,IF(J1446&lt;(INDEX(Lookup!$U$2:$U$10,MATCH($D$47,Lookup!$S$2:$S$10,0))),0,$L$12*K1446))</f>
        <v>0</v>
      </c>
      <c r="O1446" s="234">
        <f t="shared" si="119"/>
        <v>0</v>
      </c>
      <c r="P1446" s="10"/>
      <c r="Q1446" s="9"/>
      <c r="S1446" s="340">
        <f t="shared" si="120"/>
        <v>0</v>
      </c>
      <c r="T1446" s="340">
        <f t="shared" si="121"/>
        <v>0</v>
      </c>
    </row>
    <row r="1447" spans="2:20" ht="14.4" x14ac:dyDescent="0.3">
      <c r="B1447" s="30"/>
      <c r="C1447" s="16"/>
      <c r="D1447" s="16"/>
      <c r="E1447" s="25"/>
      <c r="F1447" s="16"/>
      <c r="G1447" s="15"/>
      <c r="H1447" s="14"/>
      <c r="I1447" s="13"/>
      <c r="J1447" s="13"/>
      <c r="K1447" s="12"/>
      <c r="L1447" s="232">
        <f t="shared" si="117"/>
        <v>0</v>
      </c>
      <c r="M1447" s="234">
        <f t="shared" si="118"/>
        <v>0</v>
      </c>
      <c r="N1447" s="11">
        <f>IF(Q1447="x",0,IF(J1447&lt;(INDEX(Lookup!$U$2:$U$10,MATCH($D$47,Lookup!$S$2:$S$10,0))),0,$L$12*K1447))</f>
        <v>0</v>
      </c>
      <c r="O1447" s="234">
        <f t="shared" si="119"/>
        <v>0</v>
      </c>
      <c r="P1447" s="10"/>
      <c r="Q1447" s="9"/>
      <c r="S1447" s="340">
        <f t="shared" si="120"/>
        <v>0</v>
      </c>
      <c r="T1447" s="340">
        <f t="shared" si="121"/>
        <v>0</v>
      </c>
    </row>
    <row r="1448" spans="2:20" ht="14.4" x14ac:dyDescent="0.3">
      <c r="B1448" s="30"/>
      <c r="C1448" s="16"/>
      <c r="D1448" s="16"/>
      <c r="E1448" s="25"/>
      <c r="F1448" s="16"/>
      <c r="G1448" s="15"/>
      <c r="H1448" s="14"/>
      <c r="I1448" s="13"/>
      <c r="J1448" s="13"/>
      <c r="K1448" s="12"/>
      <c r="L1448" s="232">
        <f t="shared" si="117"/>
        <v>0</v>
      </c>
      <c r="M1448" s="234">
        <f t="shared" si="118"/>
        <v>0</v>
      </c>
      <c r="N1448" s="11">
        <f>IF(Q1448="x",0,IF(J1448&lt;(INDEX(Lookup!$U$2:$U$10,MATCH($D$47,Lookup!$S$2:$S$10,0))),0,$L$12*K1448))</f>
        <v>0</v>
      </c>
      <c r="O1448" s="234">
        <f t="shared" si="119"/>
        <v>0</v>
      </c>
      <c r="P1448" s="10"/>
      <c r="Q1448" s="9"/>
      <c r="S1448" s="340">
        <f t="shared" si="120"/>
        <v>0</v>
      </c>
      <c r="T1448" s="340">
        <f t="shared" si="121"/>
        <v>0</v>
      </c>
    </row>
    <row r="1449" spans="2:20" ht="14.4" x14ac:dyDescent="0.3">
      <c r="B1449" s="30"/>
      <c r="C1449" s="16"/>
      <c r="D1449" s="16"/>
      <c r="E1449" s="25"/>
      <c r="F1449" s="16"/>
      <c r="G1449" s="15"/>
      <c r="H1449" s="14"/>
      <c r="I1449" s="13"/>
      <c r="J1449" s="13"/>
      <c r="K1449" s="12"/>
      <c r="L1449" s="232">
        <f t="shared" si="117"/>
        <v>0</v>
      </c>
      <c r="M1449" s="234">
        <f t="shared" si="118"/>
        <v>0</v>
      </c>
      <c r="N1449" s="11">
        <f>IF(Q1449="x",0,IF(J1449&lt;(INDEX(Lookup!$U$2:$U$10,MATCH($D$47,Lookup!$S$2:$S$10,0))),0,$L$12*K1449))</f>
        <v>0</v>
      </c>
      <c r="O1449" s="234">
        <f t="shared" si="119"/>
        <v>0</v>
      </c>
      <c r="P1449" s="10"/>
      <c r="Q1449" s="9"/>
      <c r="S1449" s="340">
        <f t="shared" si="120"/>
        <v>0</v>
      </c>
      <c r="T1449" s="340">
        <f t="shared" si="121"/>
        <v>0</v>
      </c>
    </row>
    <row r="1450" spans="2:20" ht="14.4" x14ac:dyDescent="0.3">
      <c r="B1450" s="30"/>
      <c r="C1450" s="16"/>
      <c r="D1450" s="16"/>
      <c r="E1450" s="25"/>
      <c r="F1450" s="16"/>
      <c r="G1450" s="15"/>
      <c r="H1450" s="14"/>
      <c r="I1450" s="13"/>
      <c r="J1450" s="13"/>
      <c r="K1450" s="12"/>
      <c r="L1450" s="232">
        <f t="shared" si="117"/>
        <v>0</v>
      </c>
      <c r="M1450" s="234">
        <f t="shared" si="118"/>
        <v>0</v>
      </c>
      <c r="N1450" s="11">
        <f>IF(Q1450="x",0,IF(J1450&lt;(INDEX(Lookup!$U$2:$U$10,MATCH($D$47,Lookup!$S$2:$S$10,0))),0,$L$12*K1450))</f>
        <v>0</v>
      </c>
      <c r="O1450" s="234">
        <f t="shared" si="119"/>
        <v>0</v>
      </c>
      <c r="P1450" s="10"/>
      <c r="Q1450" s="9"/>
      <c r="S1450" s="340">
        <f t="shared" si="120"/>
        <v>0</v>
      </c>
      <c r="T1450" s="340">
        <f t="shared" si="121"/>
        <v>0</v>
      </c>
    </row>
    <row r="1451" spans="2:20" ht="14.4" x14ac:dyDescent="0.3">
      <c r="B1451" s="30"/>
      <c r="C1451" s="16"/>
      <c r="D1451" s="16"/>
      <c r="E1451" s="25"/>
      <c r="F1451" s="16"/>
      <c r="G1451" s="15"/>
      <c r="H1451" s="14"/>
      <c r="I1451" s="13"/>
      <c r="J1451" s="13"/>
      <c r="K1451" s="12"/>
      <c r="L1451" s="232">
        <f t="shared" si="117"/>
        <v>0</v>
      </c>
      <c r="M1451" s="234">
        <f t="shared" si="118"/>
        <v>0</v>
      </c>
      <c r="N1451" s="11">
        <f>IF(Q1451="x",0,IF(J1451&lt;(INDEX(Lookup!$U$2:$U$10,MATCH($D$47,Lookup!$S$2:$S$10,0))),0,$L$12*K1451))</f>
        <v>0</v>
      </c>
      <c r="O1451" s="234">
        <f t="shared" si="119"/>
        <v>0</v>
      </c>
      <c r="P1451" s="10"/>
      <c r="Q1451" s="9"/>
      <c r="S1451" s="340">
        <f t="shared" si="120"/>
        <v>0</v>
      </c>
      <c r="T1451" s="340">
        <f t="shared" si="121"/>
        <v>0</v>
      </c>
    </row>
    <row r="1452" spans="2:20" ht="14.4" x14ac:dyDescent="0.3">
      <c r="B1452" s="30"/>
      <c r="C1452" s="16"/>
      <c r="D1452" s="16"/>
      <c r="E1452" s="25"/>
      <c r="F1452" s="16"/>
      <c r="G1452" s="15"/>
      <c r="H1452" s="14"/>
      <c r="I1452" s="13"/>
      <c r="J1452" s="13"/>
      <c r="K1452" s="12"/>
      <c r="L1452" s="232">
        <f t="shared" si="117"/>
        <v>0</v>
      </c>
      <c r="M1452" s="234">
        <f t="shared" si="118"/>
        <v>0</v>
      </c>
      <c r="N1452" s="11">
        <f>IF(Q1452="x",0,IF(J1452&lt;(INDEX(Lookup!$U$2:$U$10,MATCH($D$47,Lookup!$S$2:$S$10,0))),0,$L$12*K1452))</f>
        <v>0</v>
      </c>
      <c r="O1452" s="234">
        <f t="shared" si="119"/>
        <v>0</v>
      </c>
      <c r="P1452" s="10"/>
      <c r="Q1452" s="9"/>
      <c r="S1452" s="340">
        <f t="shared" si="120"/>
        <v>0</v>
      </c>
      <c r="T1452" s="340">
        <f t="shared" si="121"/>
        <v>0</v>
      </c>
    </row>
    <row r="1453" spans="2:20" ht="14.4" x14ac:dyDescent="0.3">
      <c r="B1453" s="30"/>
      <c r="C1453" s="16"/>
      <c r="D1453" s="16"/>
      <c r="E1453" s="25"/>
      <c r="F1453" s="16"/>
      <c r="G1453" s="15"/>
      <c r="H1453" s="14"/>
      <c r="I1453" s="13"/>
      <c r="J1453" s="13"/>
      <c r="K1453" s="12"/>
      <c r="L1453" s="232">
        <f t="shared" si="117"/>
        <v>0</v>
      </c>
      <c r="M1453" s="234">
        <f t="shared" si="118"/>
        <v>0</v>
      </c>
      <c r="N1453" s="11">
        <f>IF(Q1453="x",0,IF(J1453&lt;(INDEX(Lookup!$U$2:$U$10,MATCH($D$47,Lookup!$S$2:$S$10,0))),0,$L$12*K1453))</f>
        <v>0</v>
      </c>
      <c r="O1453" s="234">
        <f t="shared" si="119"/>
        <v>0</v>
      </c>
      <c r="P1453" s="10"/>
      <c r="Q1453" s="9"/>
      <c r="S1453" s="340">
        <f t="shared" si="120"/>
        <v>0</v>
      </c>
      <c r="T1453" s="340">
        <f t="shared" si="121"/>
        <v>0</v>
      </c>
    </row>
    <row r="1454" spans="2:20" ht="14.4" x14ac:dyDescent="0.3">
      <c r="B1454" s="30"/>
      <c r="C1454" s="16"/>
      <c r="D1454" s="16"/>
      <c r="E1454" s="25"/>
      <c r="F1454" s="16"/>
      <c r="G1454" s="15"/>
      <c r="H1454" s="14"/>
      <c r="I1454" s="13"/>
      <c r="J1454" s="13"/>
      <c r="K1454" s="12"/>
      <c r="L1454" s="232">
        <f t="shared" si="117"/>
        <v>0</v>
      </c>
      <c r="M1454" s="234">
        <f t="shared" si="118"/>
        <v>0</v>
      </c>
      <c r="N1454" s="11">
        <f>IF(Q1454="x",0,IF(J1454&lt;(INDEX(Lookup!$U$2:$U$10,MATCH($D$47,Lookup!$S$2:$S$10,0))),0,$L$12*K1454))</f>
        <v>0</v>
      </c>
      <c r="O1454" s="234">
        <f t="shared" si="119"/>
        <v>0</v>
      </c>
      <c r="P1454" s="10"/>
      <c r="Q1454" s="9"/>
      <c r="S1454" s="340">
        <f t="shared" si="120"/>
        <v>0</v>
      </c>
      <c r="T1454" s="340">
        <f t="shared" si="121"/>
        <v>0</v>
      </c>
    </row>
    <row r="1455" spans="2:20" ht="14.4" x14ac:dyDescent="0.3">
      <c r="B1455" s="30"/>
      <c r="C1455" s="16"/>
      <c r="D1455" s="16"/>
      <c r="E1455" s="25"/>
      <c r="F1455" s="16"/>
      <c r="G1455" s="15"/>
      <c r="H1455" s="14"/>
      <c r="I1455" s="13"/>
      <c r="J1455" s="13"/>
      <c r="K1455" s="12"/>
      <c r="L1455" s="232">
        <f t="shared" si="117"/>
        <v>0</v>
      </c>
      <c r="M1455" s="234">
        <f t="shared" si="118"/>
        <v>0</v>
      </c>
      <c r="N1455" s="11">
        <f>IF(Q1455="x",0,IF(J1455&lt;(INDEX(Lookup!$U$2:$U$10,MATCH($D$47,Lookup!$S$2:$S$10,0))),0,$L$12*K1455))</f>
        <v>0</v>
      </c>
      <c r="O1455" s="234">
        <f t="shared" si="119"/>
        <v>0</v>
      </c>
      <c r="P1455" s="10"/>
      <c r="Q1455" s="9"/>
      <c r="S1455" s="340">
        <f t="shared" si="120"/>
        <v>0</v>
      </c>
      <c r="T1455" s="340">
        <f t="shared" si="121"/>
        <v>0</v>
      </c>
    </row>
    <row r="1456" spans="2:20" ht="14.4" x14ac:dyDescent="0.3">
      <c r="B1456" s="30"/>
      <c r="C1456" s="16"/>
      <c r="D1456" s="16"/>
      <c r="E1456" s="25"/>
      <c r="F1456" s="16"/>
      <c r="G1456" s="15"/>
      <c r="H1456" s="14"/>
      <c r="I1456" s="13"/>
      <c r="J1456" s="13"/>
      <c r="K1456" s="12"/>
      <c r="L1456" s="232">
        <f t="shared" si="117"/>
        <v>0</v>
      </c>
      <c r="M1456" s="234">
        <f t="shared" si="118"/>
        <v>0</v>
      </c>
      <c r="N1456" s="11">
        <f>IF(Q1456="x",0,IF(J1456&lt;(INDEX(Lookup!$U$2:$U$10,MATCH($D$47,Lookup!$S$2:$S$10,0))),0,$L$12*K1456))</f>
        <v>0</v>
      </c>
      <c r="O1456" s="234">
        <f t="shared" si="119"/>
        <v>0</v>
      </c>
      <c r="P1456" s="10"/>
      <c r="Q1456" s="9"/>
      <c r="S1456" s="340">
        <f t="shared" si="120"/>
        <v>0</v>
      </c>
      <c r="T1456" s="340">
        <f t="shared" si="121"/>
        <v>0</v>
      </c>
    </row>
    <row r="1457" spans="2:20" ht="14.4" x14ac:dyDescent="0.3">
      <c r="B1457" s="30"/>
      <c r="C1457" s="16"/>
      <c r="D1457" s="16"/>
      <c r="E1457" s="25"/>
      <c r="F1457" s="16"/>
      <c r="G1457" s="15"/>
      <c r="H1457" s="14"/>
      <c r="I1457" s="13"/>
      <c r="J1457" s="13"/>
      <c r="K1457" s="12"/>
      <c r="L1457" s="232">
        <f t="shared" si="117"/>
        <v>0</v>
      </c>
      <c r="M1457" s="234">
        <f t="shared" si="118"/>
        <v>0</v>
      </c>
      <c r="N1457" s="11">
        <f>IF(Q1457="x",0,IF(J1457&lt;(INDEX(Lookup!$U$2:$U$10,MATCH($D$47,Lookup!$S$2:$S$10,0))),0,$L$12*K1457))</f>
        <v>0</v>
      </c>
      <c r="O1457" s="234">
        <f t="shared" si="119"/>
        <v>0</v>
      </c>
      <c r="P1457" s="10"/>
      <c r="Q1457" s="9"/>
      <c r="S1457" s="340">
        <f t="shared" si="120"/>
        <v>0</v>
      </c>
      <c r="T1457" s="340">
        <f t="shared" si="121"/>
        <v>0</v>
      </c>
    </row>
    <row r="1458" spans="2:20" ht="14.4" x14ac:dyDescent="0.3">
      <c r="B1458" s="30"/>
      <c r="C1458" s="16"/>
      <c r="D1458" s="16"/>
      <c r="E1458" s="25"/>
      <c r="F1458" s="16"/>
      <c r="G1458" s="15"/>
      <c r="H1458" s="14"/>
      <c r="I1458" s="13"/>
      <c r="J1458" s="13"/>
      <c r="K1458" s="12"/>
      <c r="L1458" s="232">
        <f t="shared" ref="L1458:L1521" si="122">IF(ROUNDDOWN(DATEDIF(I1458,J1458,"d")/7,0)&gt;$L$12,$L$12*K1458,K1458*ROUNDDOWN(DATEDIF(I1458,J1458,"d")/7,0))</f>
        <v>0</v>
      </c>
      <c r="M1458" s="234">
        <f t="shared" ref="M1458:M1521" si="123">L1458*$L$6</f>
        <v>0</v>
      </c>
      <c r="N1458" s="11">
        <f>IF(Q1458="x",0,IF(J1458&lt;(INDEX(Lookup!$U$2:$U$10,MATCH($D$47,Lookup!$S$2:$S$10,0))),0,$L$12*K1458))</f>
        <v>0</v>
      </c>
      <c r="O1458" s="234">
        <f t="shared" ref="O1458:O1521" si="124">N1458*$L$6</f>
        <v>0</v>
      </c>
      <c r="P1458" s="10"/>
      <c r="Q1458" s="9"/>
      <c r="S1458" s="340">
        <f t="shared" si="120"/>
        <v>0</v>
      </c>
      <c r="T1458" s="340">
        <f t="shared" si="121"/>
        <v>0</v>
      </c>
    </row>
    <row r="1459" spans="2:20" ht="14.4" x14ac:dyDescent="0.3">
      <c r="B1459" s="30"/>
      <c r="C1459" s="16"/>
      <c r="D1459" s="16"/>
      <c r="E1459" s="25"/>
      <c r="F1459" s="16"/>
      <c r="G1459" s="15"/>
      <c r="H1459" s="14"/>
      <c r="I1459" s="13"/>
      <c r="J1459" s="13"/>
      <c r="K1459" s="12"/>
      <c r="L1459" s="232">
        <f t="shared" si="122"/>
        <v>0</v>
      </c>
      <c r="M1459" s="234">
        <f t="shared" si="123"/>
        <v>0</v>
      </c>
      <c r="N1459" s="11">
        <f>IF(Q1459="x",0,IF(J1459&lt;(INDEX(Lookup!$U$2:$U$10,MATCH($D$47,Lookup!$S$2:$S$10,0))),0,$L$12*K1459))</f>
        <v>0</v>
      </c>
      <c r="O1459" s="234">
        <f t="shared" si="124"/>
        <v>0</v>
      </c>
      <c r="P1459" s="10"/>
      <c r="Q1459" s="9"/>
      <c r="S1459" s="340">
        <f t="shared" ref="S1459:S1522" si="125">M1459*$I$35</f>
        <v>0</v>
      </c>
      <c r="T1459" s="340">
        <f t="shared" ref="T1459:T1522" si="126">O1459*$I$44</f>
        <v>0</v>
      </c>
    </row>
    <row r="1460" spans="2:20" ht="14.4" x14ac:dyDescent="0.3">
      <c r="B1460" s="30"/>
      <c r="C1460" s="16"/>
      <c r="D1460" s="16"/>
      <c r="E1460" s="25"/>
      <c r="F1460" s="16"/>
      <c r="G1460" s="15"/>
      <c r="H1460" s="14"/>
      <c r="I1460" s="13"/>
      <c r="J1460" s="13"/>
      <c r="K1460" s="12"/>
      <c r="L1460" s="232">
        <f t="shared" si="122"/>
        <v>0</v>
      </c>
      <c r="M1460" s="234">
        <f t="shared" si="123"/>
        <v>0</v>
      </c>
      <c r="N1460" s="11">
        <f>IF(Q1460="x",0,IF(J1460&lt;(INDEX(Lookup!$U$2:$U$10,MATCH($D$47,Lookup!$S$2:$S$10,0))),0,$L$12*K1460))</f>
        <v>0</v>
      </c>
      <c r="O1460" s="234">
        <f t="shared" si="124"/>
        <v>0</v>
      </c>
      <c r="P1460" s="10"/>
      <c r="Q1460" s="9"/>
      <c r="S1460" s="340">
        <f t="shared" si="125"/>
        <v>0</v>
      </c>
      <c r="T1460" s="340">
        <f t="shared" si="126"/>
        <v>0</v>
      </c>
    </row>
    <row r="1461" spans="2:20" ht="14.4" x14ac:dyDescent="0.3">
      <c r="B1461" s="30"/>
      <c r="C1461" s="16"/>
      <c r="D1461" s="16"/>
      <c r="E1461" s="25"/>
      <c r="F1461" s="16"/>
      <c r="G1461" s="15"/>
      <c r="H1461" s="14"/>
      <c r="I1461" s="13"/>
      <c r="J1461" s="13"/>
      <c r="K1461" s="12"/>
      <c r="L1461" s="232">
        <f t="shared" si="122"/>
        <v>0</v>
      </c>
      <c r="M1461" s="234">
        <f t="shared" si="123"/>
        <v>0</v>
      </c>
      <c r="N1461" s="11">
        <f>IF(Q1461="x",0,IF(J1461&lt;(INDEX(Lookup!$U$2:$U$10,MATCH($D$47,Lookup!$S$2:$S$10,0))),0,$L$12*K1461))</f>
        <v>0</v>
      </c>
      <c r="O1461" s="234">
        <f t="shared" si="124"/>
        <v>0</v>
      </c>
      <c r="P1461" s="10"/>
      <c r="Q1461" s="9"/>
      <c r="S1461" s="340">
        <f t="shared" si="125"/>
        <v>0</v>
      </c>
      <c r="T1461" s="340">
        <f t="shared" si="126"/>
        <v>0</v>
      </c>
    </row>
    <row r="1462" spans="2:20" ht="14.4" x14ac:dyDescent="0.3">
      <c r="B1462" s="30"/>
      <c r="C1462" s="16"/>
      <c r="D1462" s="16"/>
      <c r="E1462" s="25"/>
      <c r="F1462" s="16"/>
      <c r="G1462" s="15"/>
      <c r="H1462" s="14"/>
      <c r="I1462" s="13"/>
      <c r="J1462" s="13"/>
      <c r="K1462" s="12"/>
      <c r="L1462" s="232">
        <f t="shared" si="122"/>
        <v>0</v>
      </c>
      <c r="M1462" s="234">
        <f t="shared" si="123"/>
        <v>0</v>
      </c>
      <c r="N1462" s="11">
        <f>IF(Q1462="x",0,IF(J1462&lt;(INDEX(Lookup!$U$2:$U$10,MATCH($D$47,Lookup!$S$2:$S$10,0))),0,$L$12*K1462))</f>
        <v>0</v>
      </c>
      <c r="O1462" s="234">
        <f t="shared" si="124"/>
        <v>0</v>
      </c>
      <c r="P1462" s="10"/>
      <c r="Q1462" s="9"/>
      <c r="S1462" s="340">
        <f t="shared" si="125"/>
        <v>0</v>
      </c>
      <c r="T1462" s="340">
        <f t="shared" si="126"/>
        <v>0</v>
      </c>
    </row>
    <row r="1463" spans="2:20" ht="14.4" x14ac:dyDescent="0.3">
      <c r="B1463" s="30"/>
      <c r="C1463" s="16"/>
      <c r="D1463" s="16"/>
      <c r="E1463" s="25"/>
      <c r="F1463" s="16"/>
      <c r="G1463" s="15"/>
      <c r="H1463" s="14"/>
      <c r="I1463" s="13"/>
      <c r="J1463" s="13"/>
      <c r="K1463" s="12"/>
      <c r="L1463" s="232">
        <f t="shared" si="122"/>
        <v>0</v>
      </c>
      <c r="M1463" s="234">
        <f t="shared" si="123"/>
        <v>0</v>
      </c>
      <c r="N1463" s="11">
        <f>IF(Q1463="x",0,IF(J1463&lt;(INDEX(Lookup!$U$2:$U$10,MATCH($D$47,Lookup!$S$2:$S$10,0))),0,$L$12*K1463))</f>
        <v>0</v>
      </c>
      <c r="O1463" s="234">
        <f t="shared" si="124"/>
        <v>0</v>
      </c>
      <c r="P1463" s="10"/>
      <c r="Q1463" s="9"/>
      <c r="S1463" s="340">
        <f t="shared" si="125"/>
        <v>0</v>
      </c>
      <c r="T1463" s="340">
        <f t="shared" si="126"/>
        <v>0</v>
      </c>
    </row>
    <row r="1464" spans="2:20" ht="14.4" x14ac:dyDescent="0.3">
      <c r="B1464" s="30"/>
      <c r="C1464" s="16"/>
      <c r="D1464" s="16"/>
      <c r="E1464" s="25"/>
      <c r="F1464" s="16"/>
      <c r="G1464" s="15"/>
      <c r="H1464" s="14"/>
      <c r="I1464" s="13"/>
      <c r="J1464" s="13"/>
      <c r="K1464" s="12"/>
      <c r="L1464" s="232">
        <f t="shared" si="122"/>
        <v>0</v>
      </c>
      <c r="M1464" s="234">
        <f t="shared" si="123"/>
        <v>0</v>
      </c>
      <c r="N1464" s="11">
        <f>IF(Q1464="x",0,IF(J1464&lt;(INDEX(Lookup!$U$2:$U$10,MATCH($D$47,Lookup!$S$2:$S$10,0))),0,$L$12*K1464))</f>
        <v>0</v>
      </c>
      <c r="O1464" s="234">
        <f t="shared" si="124"/>
        <v>0</v>
      </c>
      <c r="P1464" s="10"/>
      <c r="Q1464" s="9"/>
      <c r="S1464" s="340">
        <f t="shared" si="125"/>
        <v>0</v>
      </c>
      <c r="T1464" s="340">
        <f t="shared" si="126"/>
        <v>0</v>
      </c>
    </row>
    <row r="1465" spans="2:20" ht="14.4" x14ac:dyDescent="0.3">
      <c r="B1465" s="30"/>
      <c r="C1465" s="16"/>
      <c r="D1465" s="16"/>
      <c r="E1465" s="25"/>
      <c r="F1465" s="16"/>
      <c r="G1465" s="15"/>
      <c r="H1465" s="14"/>
      <c r="I1465" s="13"/>
      <c r="J1465" s="13"/>
      <c r="K1465" s="12"/>
      <c r="L1465" s="232">
        <f t="shared" si="122"/>
        <v>0</v>
      </c>
      <c r="M1465" s="234">
        <f t="shared" si="123"/>
        <v>0</v>
      </c>
      <c r="N1465" s="11">
        <f>IF(Q1465="x",0,IF(J1465&lt;(INDEX(Lookup!$U$2:$U$10,MATCH($D$47,Lookup!$S$2:$S$10,0))),0,$L$12*K1465))</f>
        <v>0</v>
      </c>
      <c r="O1465" s="234">
        <f t="shared" si="124"/>
        <v>0</v>
      </c>
      <c r="P1465" s="10"/>
      <c r="Q1465" s="9"/>
      <c r="S1465" s="340">
        <f t="shared" si="125"/>
        <v>0</v>
      </c>
      <c r="T1465" s="340">
        <f t="shared" si="126"/>
        <v>0</v>
      </c>
    </row>
    <row r="1466" spans="2:20" ht="14.4" x14ac:dyDescent="0.3">
      <c r="B1466" s="30"/>
      <c r="C1466" s="16"/>
      <c r="D1466" s="16"/>
      <c r="E1466" s="25"/>
      <c r="F1466" s="16"/>
      <c r="G1466" s="15"/>
      <c r="H1466" s="14"/>
      <c r="I1466" s="13"/>
      <c r="J1466" s="13"/>
      <c r="K1466" s="12"/>
      <c r="L1466" s="232">
        <f t="shared" si="122"/>
        <v>0</v>
      </c>
      <c r="M1466" s="234">
        <f t="shared" si="123"/>
        <v>0</v>
      </c>
      <c r="N1466" s="11">
        <f>IF(Q1466="x",0,IF(J1466&lt;(INDEX(Lookup!$U$2:$U$10,MATCH($D$47,Lookup!$S$2:$S$10,0))),0,$L$12*K1466))</f>
        <v>0</v>
      </c>
      <c r="O1466" s="234">
        <f t="shared" si="124"/>
        <v>0</v>
      </c>
      <c r="P1466" s="10"/>
      <c r="Q1466" s="9"/>
      <c r="S1466" s="340">
        <f t="shared" si="125"/>
        <v>0</v>
      </c>
      <c r="T1466" s="340">
        <f t="shared" si="126"/>
        <v>0</v>
      </c>
    </row>
    <row r="1467" spans="2:20" ht="14.4" x14ac:dyDescent="0.3">
      <c r="B1467" s="30"/>
      <c r="C1467" s="16"/>
      <c r="D1467" s="16"/>
      <c r="E1467" s="25"/>
      <c r="F1467" s="16"/>
      <c r="G1467" s="15"/>
      <c r="H1467" s="14"/>
      <c r="I1467" s="13"/>
      <c r="J1467" s="13"/>
      <c r="K1467" s="12"/>
      <c r="L1467" s="232">
        <f t="shared" si="122"/>
        <v>0</v>
      </c>
      <c r="M1467" s="234">
        <f t="shared" si="123"/>
        <v>0</v>
      </c>
      <c r="N1467" s="11">
        <f>IF(Q1467="x",0,IF(J1467&lt;(INDEX(Lookup!$U$2:$U$10,MATCH($D$47,Lookup!$S$2:$S$10,0))),0,$L$12*K1467))</f>
        <v>0</v>
      </c>
      <c r="O1467" s="234">
        <f t="shared" si="124"/>
        <v>0</v>
      </c>
      <c r="P1467" s="10"/>
      <c r="Q1467" s="9"/>
      <c r="S1467" s="340">
        <f t="shared" si="125"/>
        <v>0</v>
      </c>
      <c r="T1467" s="340">
        <f t="shared" si="126"/>
        <v>0</v>
      </c>
    </row>
    <row r="1468" spans="2:20" ht="14.4" x14ac:dyDescent="0.3">
      <c r="B1468" s="30"/>
      <c r="C1468" s="16"/>
      <c r="D1468" s="16"/>
      <c r="E1468" s="25"/>
      <c r="F1468" s="16"/>
      <c r="G1468" s="15"/>
      <c r="H1468" s="14"/>
      <c r="I1468" s="13"/>
      <c r="J1468" s="13"/>
      <c r="K1468" s="12"/>
      <c r="L1468" s="232">
        <f t="shared" si="122"/>
        <v>0</v>
      </c>
      <c r="M1468" s="234">
        <f t="shared" si="123"/>
        <v>0</v>
      </c>
      <c r="N1468" s="11">
        <f>IF(Q1468="x",0,IF(J1468&lt;(INDEX(Lookup!$U$2:$U$10,MATCH($D$47,Lookup!$S$2:$S$10,0))),0,$L$12*K1468))</f>
        <v>0</v>
      </c>
      <c r="O1468" s="234">
        <f t="shared" si="124"/>
        <v>0</v>
      </c>
      <c r="P1468" s="10"/>
      <c r="Q1468" s="9"/>
      <c r="S1468" s="340">
        <f t="shared" si="125"/>
        <v>0</v>
      </c>
      <c r="T1468" s="340">
        <f t="shared" si="126"/>
        <v>0</v>
      </c>
    </row>
    <row r="1469" spans="2:20" ht="14.4" x14ac:dyDescent="0.3">
      <c r="B1469" s="30"/>
      <c r="C1469" s="16"/>
      <c r="D1469" s="16"/>
      <c r="E1469" s="25"/>
      <c r="F1469" s="16"/>
      <c r="G1469" s="15"/>
      <c r="H1469" s="14"/>
      <c r="I1469" s="13"/>
      <c r="J1469" s="13"/>
      <c r="K1469" s="12"/>
      <c r="L1469" s="232">
        <f t="shared" si="122"/>
        <v>0</v>
      </c>
      <c r="M1469" s="234">
        <f t="shared" si="123"/>
        <v>0</v>
      </c>
      <c r="N1469" s="11">
        <f>IF(Q1469="x",0,IF(J1469&lt;(INDEX(Lookup!$U$2:$U$10,MATCH($D$47,Lookup!$S$2:$S$10,0))),0,$L$12*K1469))</f>
        <v>0</v>
      </c>
      <c r="O1469" s="234">
        <f t="shared" si="124"/>
        <v>0</v>
      </c>
      <c r="P1469" s="10"/>
      <c r="Q1469" s="9"/>
      <c r="S1469" s="340">
        <f t="shared" si="125"/>
        <v>0</v>
      </c>
      <c r="T1469" s="340">
        <f t="shared" si="126"/>
        <v>0</v>
      </c>
    </row>
    <row r="1470" spans="2:20" ht="14.4" x14ac:dyDescent="0.3">
      <c r="B1470" s="30"/>
      <c r="C1470" s="16"/>
      <c r="D1470" s="16"/>
      <c r="E1470" s="25"/>
      <c r="F1470" s="16"/>
      <c r="G1470" s="15"/>
      <c r="H1470" s="14"/>
      <c r="I1470" s="13"/>
      <c r="J1470" s="13"/>
      <c r="K1470" s="12"/>
      <c r="L1470" s="232">
        <f t="shared" si="122"/>
        <v>0</v>
      </c>
      <c r="M1470" s="234">
        <f t="shared" si="123"/>
        <v>0</v>
      </c>
      <c r="N1470" s="11">
        <f>IF(Q1470="x",0,IF(J1470&lt;(INDEX(Lookup!$U$2:$U$10,MATCH($D$47,Lookup!$S$2:$S$10,0))),0,$L$12*K1470))</f>
        <v>0</v>
      </c>
      <c r="O1470" s="234">
        <f t="shared" si="124"/>
        <v>0</v>
      </c>
      <c r="P1470" s="10"/>
      <c r="Q1470" s="9"/>
      <c r="S1470" s="340">
        <f t="shared" si="125"/>
        <v>0</v>
      </c>
      <c r="T1470" s="340">
        <f t="shared" si="126"/>
        <v>0</v>
      </c>
    </row>
    <row r="1471" spans="2:20" ht="14.4" x14ac:dyDescent="0.3">
      <c r="B1471" s="30"/>
      <c r="C1471" s="16"/>
      <c r="D1471" s="16"/>
      <c r="E1471" s="25"/>
      <c r="F1471" s="16"/>
      <c r="G1471" s="15"/>
      <c r="H1471" s="14"/>
      <c r="I1471" s="13"/>
      <c r="J1471" s="13"/>
      <c r="K1471" s="12"/>
      <c r="L1471" s="232">
        <f t="shared" si="122"/>
        <v>0</v>
      </c>
      <c r="M1471" s="234">
        <f t="shared" si="123"/>
        <v>0</v>
      </c>
      <c r="N1471" s="11">
        <f>IF(Q1471="x",0,IF(J1471&lt;(INDEX(Lookup!$U$2:$U$10,MATCH($D$47,Lookup!$S$2:$S$10,0))),0,$L$12*K1471))</f>
        <v>0</v>
      </c>
      <c r="O1471" s="234">
        <f t="shared" si="124"/>
        <v>0</v>
      </c>
      <c r="P1471" s="10"/>
      <c r="Q1471" s="9"/>
      <c r="S1471" s="340">
        <f t="shared" si="125"/>
        <v>0</v>
      </c>
      <c r="T1471" s="340">
        <f t="shared" si="126"/>
        <v>0</v>
      </c>
    </row>
    <row r="1472" spans="2:20" ht="14.4" x14ac:dyDescent="0.3">
      <c r="B1472" s="30"/>
      <c r="C1472" s="16"/>
      <c r="D1472" s="16"/>
      <c r="E1472" s="25"/>
      <c r="F1472" s="16"/>
      <c r="G1472" s="15"/>
      <c r="H1472" s="14"/>
      <c r="I1472" s="13"/>
      <c r="J1472" s="13"/>
      <c r="K1472" s="12"/>
      <c r="L1472" s="232">
        <f t="shared" si="122"/>
        <v>0</v>
      </c>
      <c r="M1472" s="234">
        <f t="shared" si="123"/>
        <v>0</v>
      </c>
      <c r="N1472" s="11">
        <f>IF(Q1472="x",0,IF(J1472&lt;(INDEX(Lookup!$U$2:$U$10,MATCH($D$47,Lookup!$S$2:$S$10,0))),0,$L$12*K1472))</f>
        <v>0</v>
      </c>
      <c r="O1472" s="234">
        <f t="shared" si="124"/>
        <v>0</v>
      </c>
      <c r="P1472" s="10"/>
      <c r="Q1472" s="9"/>
      <c r="S1472" s="340">
        <f t="shared" si="125"/>
        <v>0</v>
      </c>
      <c r="T1472" s="340">
        <f t="shared" si="126"/>
        <v>0</v>
      </c>
    </row>
    <row r="1473" spans="2:20" ht="14.4" x14ac:dyDescent="0.3">
      <c r="B1473" s="30"/>
      <c r="C1473" s="16"/>
      <c r="D1473" s="16"/>
      <c r="E1473" s="25"/>
      <c r="F1473" s="16"/>
      <c r="G1473" s="15"/>
      <c r="H1473" s="14"/>
      <c r="I1473" s="13"/>
      <c r="J1473" s="13"/>
      <c r="K1473" s="12"/>
      <c r="L1473" s="232">
        <f t="shared" si="122"/>
        <v>0</v>
      </c>
      <c r="M1473" s="234">
        <f t="shared" si="123"/>
        <v>0</v>
      </c>
      <c r="N1473" s="11">
        <f>IF(Q1473="x",0,IF(J1473&lt;(INDEX(Lookup!$U$2:$U$10,MATCH($D$47,Lookup!$S$2:$S$10,0))),0,$L$12*K1473))</f>
        <v>0</v>
      </c>
      <c r="O1473" s="234">
        <f t="shared" si="124"/>
        <v>0</v>
      </c>
      <c r="P1473" s="10"/>
      <c r="Q1473" s="9"/>
      <c r="S1473" s="340">
        <f t="shared" si="125"/>
        <v>0</v>
      </c>
      <c r="T1473" s="340">
        <f t="shared" si="126"/>
        <v>0</v>
      </c>
    </row>
    <row r="1474" spans="2:20" ht="14.4" x14ac:dyDescent="0.3">
      <c r="B1474" s="30"/>
      <c r="C1474" s="16"/>
      <c r="D1474" s="16"/>
      <c r="E1474" s="25"/>
      <c r="F1474" s="16"/>
      <c r="G1474" s="15"/>
      <c r="H1474" s="14"/>
      <c r="I1474" s="13"/>
      <c r="J1474" s="13"/>
      <c r="K1474" s="12"/>
      <c r="L1474" s="232">
        <f t="shared" si="122"/>
        <v>0</v>
      </c>
      <c r="M1474" s="234">
        <f t="shared" si="123"/>
        <v>0</v>
      </c>
      <c r="N1474" s="11">
        <f>IF(Q1474="x",0,IF(J1474&lt;(INDEX(Lookup!$U$2:$U$10,MATCH($D$47,Lookup!$S$2:$S$10,0))),0,$L$12*K1474))</f>
        <v>0</v>
      </c>
      <c r="O1474" s="234">
        <f t="shared" si="124"/>
        <v>0</v>
      </c>
      <c r="P1474" s="10"/>
      <c r="Q1474" s="9"/>
      <c r="S1474" s="340">
        <f t="shared" si="125"/>
        <v>0</v>
      </c>
      <c r="T1474" s="340">
        <f t="shared" si="126"/>
        <v>0</v>
      </c>
    </row>
    <row r="1475" spans="2:20" ht="14.4" x14ac:dyDescent="0.3">
      <c r="B1475" s="30"/>
      <c r="C1475" s="16"/>
      <c r="D1475" s="16"/>
      <c r="E1475" s="25"/>
      <c r="F1475" s="16"/>
      <c r="G1475" s="15"/>
      <c r="H1475" s="14"/>
      <c r="I1475" s="13"/>
      <c r="J1475" s="13"/>
      <c r="K1475" s="12"/>
      <c r="L1475" s="232">
        <f t="shared" si="122"/>
        <v>0</v>
      </c>
      <c r="M1475" s="234">
        <f t="shared" si="123"/>
        <v>0</v>
      </c>
      <c r="N1475" s="11">
        <f>IF(Q1475="x",0,IF(J1475&lt;(INDEX(Lookup!$U$2:$U$10,MATCH($D$47,Lookup!$S$2:$S$10,0))),0,$L$12*K1475))</f>
        <v>0</v>
      </c>
      <c r="O1475" s="234">
        <f t="shared" si="124"/>
        <v>0</v>
      </c>
      <c r="P1475" s="10"/>
      <c r="Q1475" s="9"/>
      <c r="S1475" s="340">
        <f t="shared" si="125"/>
        <v>0</v>
      </c>
      <c r="T1475" s="340">
        <f t="shared" si="126"/>
        <v>0</v>
      </c>
    </row>
    <row r="1476" spans="2:20" ht="14.4" x14ac:dyDescent="0.3">
      <c r="B1476" s="30"/>
      <c r="C1476" s="16"/>
      <c r="D1476" s="16"/>
      <c r="E1476" s="25"/>
      <c r="F1476" s="16"/>
      <c r="G1476" s="15"/>
      <c r="H1476" s="14"/>
      <c r="I1476" s="13"/>
      <c r="J1476" s="13"/>
      <c r="K1476" s="12"/>
      <c r="L1476" s="232">
        <f t="shared" si="122"/>
        <v>0</v>
      </c>
      <c r="M1476" s="234">
        <f t="shared" si="123"/>
        <v>0</v>
      </c>
      <c r="N1476" s="11">
        <f>IF(Q1476="x",0,IF(J1476&lt;(INDEX(Lookup!$U$2:$U$10,MATCH($D$47,Lookup!$S$2:$S$10,0))),0,$L$12*K1476))</f>
        <v>0</v>
      </c>
      <c r="O1476" s="234">
        <f t="shared" si="124"/>
        <v>0</v>
      </c>
      <c r="P1476" s="10"/>
      <c r="Q1476" s="9"/>
      <c r="S1476" s="340">
        <f t="shared" si="125"/>
        <v>0</v>
      </c>
      <c r="T1476" s="340">
        <f t="shared" si="126"/>
        <v>0</v>
      </c>
    </row>
    <row r="1477" spans="2:20" ht="14.4" x14ac:dyDescent="0.3">
      <c r="B1477" s="30"/>
      <c r="C1477" s="16"/>
      <c r="D1477" s="16"/>
      <c r="E1477" s="25"/>
      <c r="F1477" s="16"/>
      <c r="G1477" s="15"/>
      <c r="H1477" s="14"/>
      <c r="I1477" s="13"/>
      <c r="J1477" s="13"/>
      <c r="K1477" s="12"/>
      <c r="L1477" s="232">
        <f t="shared" si="122"/>
        <v>0</v>
      </c>
      <c r="M1477" s="234">
        <f t="shared" si="123"/>
        <v>0</v>
      </c>
      <c r="N1477" s="11">
        <f>IF(Q1477="x",0,IF(J1477&lt;(INDEX(Lookup!$U$2:$U$10,MATCH($D$47,Lookup!$S$2:$S$10,0))),0,$L$12*K1477))</f>
        <v>0</v>
      </c>
      <c r="O1477" s="234">
        <f t="shared" si="124"/>
        <v>0</v>
      </c>
      <c r="P1477" s="10"/>
      <c r="Q1477" s="9"/>
      <c r="S1477" s="340">
        <f t="shared" si="125"/>
        <v>0</v>
      </c>
      <c r="T1477" s="340">
        <f t="shared" si="126"/>
        <v>0</v>
      </c>
    </row>
    <row r="1478" spans="2:20" ht="14.4" x14ac:dyDescent="0.3">
      <c r="B1478" s="30"/>
      <c r="C1478" s="16"/>
      <c r="D1478" s="16"/>
      <c r="E1478" s="25"/>
      <c r="F1478" s="16"/>
      <c r="G1478" s="15"/>
      <c r="H1478" s="14"/>
      <c r="I1478" s="13"/>
      <c r="J1478" s="13"/>
      <c r="K1478" s="12"/>
      <c r="L1478" s="232">
        <f t="shared" si="122"/>
        <v>0</v>
      </c>
      <c r="M1478" s="234">
        <f t="shared" si="123"/>
        <v>0</v>
      </c>
      <c r="N1478" s="11">
        <f>IF(Q1478="x",0,IF(J1478&lt;(INDEX(Lookup!$U$2:$U$10,MATCH($D$47,Lookup!$S$2:$S$10,0))),0,$L$12*K1478))</f>
        <v>0</v>
      </c>
      <c r="O1478" s="234">
        <f t="shared" si="124"/>
        <v>0</v>
      </c>
      <c r="P1478" s="10"/>
      <c r="Q1478" s="9"/>
      <c r="S1478" s="340">
        <f t="shared" si="125"/>
        <v>0</v>
      </c>
      <c r="T1478" s="340">
        <f t="shared" si="126"/>
        <v>0</v>
      </c>
    </row>
    <row r="1479" spans="2:20" ht="14.4" x14ac:dyDescent="0.3">
      <c r="B1479" s="30"/>
      <c r="C1479" s="16"/>
      <c r="D1479" s="16"/>
      <c r="E1479" s="25"/>
      <c r="F1479" s="16"/>
      <c r="G1479" s="15"/>
      <c r="H1479" s="14"/>
      <c r="I1479" s="13"/>
      <c r="J1479" s="13"/>
      <c r="K1479" s="12"/>
      <c r="L1479" s="232">
        <f t="shared" si="122"/>
        <v>0</v>
      </c>
      <c r="M1479" s="234">
        <f t="shared" si="123"/>
        <v>0</v>
      </c>
      <c r="N1479" s="11">
        <f>IF(Q1479="x",0,IF(J1479&lt;(INDEX(Lookup!$U$2:$U$10,MATCH($D$47,Lookup!$S$2:$S$10,0))),0,$L$12*K1479))</f>
        <v>0</v>
      </c>
      <c r="O1479" s="234">
        <f t="shared" si="124"/>
        <v>0</v>
      </c>
      <c r="P1479" s="10"/>
      <c r="Q1479" s="9"/>
      <c r="S1479" s="340">
        <f t="shared" si="125"/>
        <v>0</v>
      </c>
      <c r="T1479" s="340">
        <f t="shared" si="126"/>
        <v>0</v>
      </c>
    </row>
    <row r="1480" spans="2:20" ht="14.4" x14ac:dyDescent="0.3">
      <c r="B1480" s="30"/>
      <c r="C1480" s="16"/>
      <c r="D1480" s="16"/>
      <c r="E1480" s="25"/>
      <c r="F1480" s="16"/>
      <c r="G1480" s="15"/>
      <c r="H1480" s="14"/>
      <c r="I1480" s="13"/>
      <c r="J1480" s="13"/>
      <c r="K1480" s="12"/>
      <c r="L1480" s="232">
        <f t="shared" si="122"/>
        <v>0</v>
      </c>
      <c r="M1480" s="234">
        <f t="shared" si="123"/>
        <v>0</v>
      </c>
      <c r="N1480" s="11">
        <f>IF(Q1480="x",0,IF(J1480&lt;(INDEX(Lookup!$U$2:$U$10,MATCH($D$47,Lookup!$S$2:$S$10,0))),0,$L$12*K1480))</f>
        <v>0</v>
      </c>
      <c r="O1480" s="234">
        <f t="shared" si="124"/>
        <v>0</v>
      </c>
      <c r="P1480" s="10"/>
      <c r="Q1480" s="9"/>
      <c r="S1480" s="340">
        <f t="shared" si="125"/>
        <v>0</v>
      </c>
      <c r="T1480" s="340">
        <f t="shared" si="126"/>
        <v>0</v>
      </c>
    </row>
    <row r="1481" spans="2:20" ht="14.4" x14ac:dyDescent="0.3">
      <c r="B1481" s="30"/>
      <c r="C1481" s="16"/>
      <c r="D1481" s="16"/>
      <c r="E1481" s="25"/>
      <c r="F1481" s="16"/>
      <c r="G1481" s="15"/>
      <c r="H1481" s="14"/>
      <c r="I1481" s="13"/>
      <c r="J1481" s="13"/>
      <c r="K1481" s="12"/>
      <c r="L1481" s="232">
        <f t="shared" si="122"/>
        <v>0</v>
      </c>
      <c r="M1481" s="234">
        <f t="shared" si="123"/>
        <v>0</v>
      </c>
      <c r="N1481" s="11">
        <f>IF(Q1481="x",0,IF(J1481&lt;(INDEX(Lookup!$U$2:$U$10,MATCH($D$47,Lookup!$S$2:$S$10,0))),0,$L$12*K1481))</f>
        <v>0</v>
      </c>
      <c r="O1481" s="234">
        <f t="shared" si="124"/>
        <v>0</v>
      </c>
      <c r="P1481" s="10"/>
      <c r="Q1481" s="9"/>
      <c r="S1481" s="340">
        <f t="shared" si="125"/>
        <v>0</v>
      </c>
      <c r="T1481" s="340">
        <f t="shared" si="126"/>
        <v>0</v>
      </c>
    </row>
    <row r="1482" spans="2:20" ht="14.4" x14ac:dyDescent="0.3">
      <c r="B1482" s="30"/>
      <c r="C1482" s="16"/>
      <c r="D1482" s="16"/>
      <c r="E1482" s="25"/>
      <c r="F1482" s="16"/>
      <c r="G1482" s="15"/>
      <c r="H1482" s="14"/>
      <c r="I1482" s="13"/>
      <c r="J1482" s="13"/>
      <c r="K1482" s="12"/>
      <c r="L1482" s="232">
        <f t="shared" si="122"/>
        <v>0</v>
      </c>
      <c r="M1482" s="234">
        <f t="shared" si="123"/>
        <v>0</v>
      </c>
      <c r="N1482" s="11">
        <f>IF(Q1482="x",0,IF(J1482&lt;(INDEX(Lookup!$U$2:$U$10,MATCH($D$47,Lookup!$S$2:$S$10,0))),0,$L$12*K1482))</f>
        <v>0</v>
      </c>
      <c r="O1482" s="234">
        <f t="shared" si="124"/>
        <v>0</v>
      </c>
      <c r="P1482" s="10"/>
      <c r="Q1482" s="9"/>
      <c r="S1482" s="340">
        <f t="shared" si="125"/>
        <v>0</v>
      </c>
      <c r="T1482" s="340">
        <f t="shared" si="126"/>
        <v>0</v>
      </c>
    </row>
    <row r="1483" spans="2:20" ht="14.4" x14ac:dyDescent="0.3">
      <c r="B1483" s="30"/>
      <c r="C1483" s="16"/>
      <c r="D1483" s="16"/>
      <c r="E1483" s="25"/>
      <c r="F1483" s="16"/>
      <c r="G1483" s="15"/>
      <c r="H1483" s="14"/>
      <c r="I1483" s="13"/>
      <c r="J1483" s="13"/>
      <c r="K1483" s="12"/>
      <c r="L1483" s="232">
        <f t="shared" si="122"/>
        <v>0</v>
      </c>
      <c r="M1483" s="234">
        <f t="shared" si="123"/>
        <v>0</v>
      </c>
      <c r="N1483" s="11">
        <f>IF(Q1483="x",0,IF(J1483&lt;(INDEX(Lookup!$U$2:$U$10,MATCH($D$47,Lookup!$S$2:$S$10,0))),0,$L$12*K1483))</f>
        <v>0</v>
      </c>
      <c r="O1483" s="234">
        <f t="shared" si="124"/>
        <v>0</v>
      </c>
      <c r="P1483" s="10"/>
      <c r="Q1483" s="9"/>
      <c r="S1483" s="340">
        <f t="shared" si="125"/>
        <v>0</v>
      </c>
      <c r="T1483" s="340">
        <f t="shared" si="126"/>
        <v>0</v>
      </c>
    </row>
    <row r="1484" spans="2:20" ht="14.4" x14ac:dyDescent="0.3">
      <c r="B1484" s="30"/>
      <c r="C1484" s="16"/>
      <c r="D1484" s="16"/>
      <c r="E1484" s="25"/>
      <c r="F1484" s="16"/>
      <c r="G1484" s="15"/>
      <c r="H1484" s="14"/>
      <c r="I1484" s="13"/>
      <c r="J1484" s="13"/>
      <c r="K1484" s="12"/>
      <c r="L1484" s="232">
        <f t="shared" si="122"/>
        <v>0</v>
      </c>
      <c r="M1484" s="234">
        <f t="shared" si="123"/>
        <v>0</v>
      </c>
      <c r="N1484" s="11">
        <f>IF(Q1484="x",0,IF(J1484&lt;(INDEX(Lookup!$U$2:$U$10,MATCH($D$47,Lookup!$S$2:$S$10,0))),0,$L$12*K1484))</f>
        <v>0</v>
      </c>
      <c r="O1484" s="234">
        <f t="shared" si="124"/>
        <v>0</v>
      </c>
      <c r="P1484" s="10"/>
      <c r="Q1484" s="9"/>
      <c r="S1484" s="340">
        <f t="shared" si="125"/>
        <v>0</v>
      </c>
      <c r="T1484" s="340">
        <f t="shared" si="126"/>
        <v>0</v>
      </c>
    </row>
    <row r="1485" spans="2:20" ht="14.4" x14ac:dyDescent="0.3">
      <c r="B1485" s="30"/>
      <c r="C1485" s="16"/>
      <c r="D1485" s="16"/>
      <c r="E1485" s="25"/>
      <c r="F1485" s="16"/>
      <c r="G1485" s="15"/>
      <c r="H1485" s="14"/>
      <c r="I1485" s="13"/>
      <c r="J1485" s="13"/>
      <c r="K1485" s="12"/>
      <c r="L1485" s="232">
        <f t="shared" si="122"/>
        <v>0</v>
      </c>
      <c r="M1485" s="234">
        <f t="shared" si="123"/>
        <v>0</v>
      </c>
      <c r="N1485" s="11">
        <f>IF(Q1485="x",0,IF(J1485&lt;(INDEX(Lookup!$U$2:$U$10,MATCH($D$47,Lookup!$S$2:$S$10,0))),0,$L$12*K1485))</f>
        <v>0</v>
      </c>
      <c r="O1485" s="234">
        <f t="shared" si="124"/>
        <v>0</v>
      </c>
      <c r="P1485" s="10"/>
      <c r="Q1485" s="9"/>
      <c r="S1485" s="340">
        <f t="shared" si="125"/>
        <v>0</v>
      </c>
      <c r="T1485" s="340">
        <f t="shared" si="126"/>
        <v>0</v>
      </c>
    </row>
    <row r="1486" spans="2:20" ht="14.4" x14ac:dyDescent="0.3">
      <c r="B1486" s="30"/>
      <c r="C1486" s="16"/>
      <c r="D1486" s="16"/>
      <c r="E1486" s="25"/>
      <c r="F1486" s="16"/>
      <c r="G1486" s="15"/>
      <c r="H1486" s="14"/>
      <c r="I1486" s="13"/>
      <c r="J1486" s="13"/>
      <c r="K1486" s="12"/>
      <c r="L1486" s="232">
        <f t="shared" si="122"/>
        <v>0</v>
      </c>
      <c r="M1486" s="234">
        <f t="shared" si="123"/>
        <v>0</v>
      </c>
      <c r="N1486" s="11">
        <f>IF(Q1486="x",0,IF(J1486&lt;(INDEX(Lookup!$U$2:$U$10,MATCH($D$47,Lookup!$S$2:$S$10,0))),0,$L$12*K1486))</f>
        <v>0</v>
      </c>
      <c r="O1486" s="234">
        <f t="shared" si="124"/>
        <v>0</v>
      </c>
      <c r="P1486" s="10"/>
      <c r="Q1486" s="9"/>
      <c r="S1486" s="340">
        <f t="shared" si="125"/>
        <v>0</v>
      </c>
      <c r="T1486" s="340">
        <f t="shared" si="126"/>
        <v>0</v>
      </c>
    </row>
    <row r="1487" spans="2:20" ht="14.4" x14ac:dyDescent="0.3">
      <c r="B1487" s="30"/>
      <c r="C1487" s="16"/>
      <c r="D1487" s="16"/>
      <c r="E1487" s="25"/>
      <c r="F1487" s="16"/>
      <c r="G1487" s="15"/>
      <c r="H1487" s="14"/>
      <c r="I1487" s="13"/>
      <c r="J1487" s="13"/>
      <c r="K1487" s="12"/>
      <c r="L1487" s="232">
        <f t="shared" si="122"/>
        <v>0</v>
      </c>
      <c r="M1487" s="234">
        <f t="shared" si="123"/>
        <v>0</v>
      </c>
      <c r="N1487" s="11">
        <f>IF(Q1487="x",0,IF(J1487&lt;(INDEX(Lookup!$U$2:$U$10,MATCH($D$47,Lookup!$S$2:$S$10,0))),0,$L$12*K1487))</f>
        <v>0</v>
      </c>
      <c r="O1487" s="234">
        <f t="shared" si="124"/>
        <v>0</v>
      </c>
      <c r="P1487" s="10"/>
      <c r="Q1487" s="9"/>
      <c r="S1487" s="340">
        <f t="shared" si="125"/>
        <v>0</v>
      </c>
      <c r="T1487" s="340">
        <f t="shared" si="126"/>
        <v>0</v>
      </c>
    </row>
    <row r="1488" spans="2:20" ht="14.4" x14ac:dyDescent="0.3">
      <c r="B1488" s="30"/>
      <c r="C1488" s="16"/>
      <c r="D1488" s="16"/>
      <c r="E1488" s="25"/>
      <c r="F1488" s="16"/>
      <c r="G1488" s="15"/>
      <c r="H1488" s="14"/>
      <c r="I1488" s="13"/>
      <c r="J1488" s="13"/>
      <c r="K1488" s="12"/>
      <c r="L1488" s="232">
        <f t="shared" si="122"/>
        <v>0</v>
      </c>
      <c r="M1488" s="234">
        <f t="shared" si="123"/>
        <v>0</v>
      </c>
      <c r="N1488" s="11">
        <f>IF(Q1488="x",0,IF(J1488&lt;(INDEX(Lookup!$U$2:$U$10,MATCH($D$47,Lookup!$S$2:$S$10,0))),0,$L$12*K1488))</f>
        <v>0</v>
      </c>
      <c r="O1488" s="234">
        <f t="shared" si="124"/>
        <v>0</v>
      </c>
      <c r="P1488" s="10"/>
      <c r="Q1488" s="9"/>
      <c r="S1488" s="340">
        <f t="shared" si="125"/>
        <v>0</v>
      </c>
      <c r="T1488" s="340">
        <f t="shared" si="126"/>
        <v>0</v>
      </c>
    </row>
    <row r="1489" spans="2:20" ht="14.4" x14ac:dyDescent="0.3">
      <c r="B1489" s="30"/>
      <c r="C1489" s="16"/>
      <c r="D1489" s="16"/>
      <c r="E1489" s="25"/>
      <c r="F1489" s="16"/>
      <c r="G1489" s="15"/>
      <c r="H1489" s="14"/>
      <c r="I1489" s="13"/>
      <c r="J1489" s="13"/>
      <c r="K1489" s="12"/>
      <c r="L1489" s="232">
        <f t="shared" si="122"/>
        <v>0</v>
      </c>
      <c r="M1489" s="234">
        <f t="shared" si="123"/>
        <v>0</v>
      </c>
      <c r="N1489" s="11">
        <f>IF(Q1489="x",0,IF(J1489&lt;(INDEX(Lookup!$U$2:$U$10,MATCH($D$47,Lookup!$S$2:$S$10,0))),0,$L$12*K1489))</f>
        <v>0</v>
      </c>
      <c r="O1489" s="234">
        <f t="shared" si="124"/>
        <v>0</v>
      </c>
      <c r="P1489" s="10"/>
      <c r="Q1489" s="9"/>
      <c r="S1489" s="340">
        <f t="shared" si="125"/>
        <v>0</v>
      </c>
      <c r="T1489" s="340">
        <f t="shared" si="126"/>
        <v>0</v>
      </c>
    </row>
    <row r="1490" spans="2:20" ht="14.4" x14ac:dyDescent="0.3">
      <c r="B1490" s="30"/>
      <c r="C1490" s="16"/>
      <c r="D1490" s="16"/>
      <c r="E1490" s="25"/>
      <c r="F1490" s="16"/>
      <c r="G1490" s="15"/>
      <c r="H1490" s="14"/>
      <c r="I1490" s="13"/>
      <c r="J1490" s="13"/>
      <c r="K1490" s="12"/>
      <c r="L1490" s="232">
        <f t="shared" si="122"/>
        <v>0</v>
      </c>
      <c r="M1490" s="234">
        <f t="shared" si="123"/>
        <v>0</v>
      </c>
      <c r="N1490" s="11">
        <f>IF(Q1490="x",0,IF(J1490&lt;(INDEX(Lookup!$U$2:$U$10,MATCH($D$47,Lookup!$S$2:$S$10,0))),0,$L$12*K1490))</f>
        <v>0</v>
      </c>
      <c r="O1490" s="234">
        <f t="shared" si="124"/>
        <v>0</v>
      </c>
      <c r="P1490" s="10"/>
      <c r="Q1490" s="9"/>
      <c r="S1490" s="340">
        <f t="shared" si="125"/>
        <v>0</v>
      </c>
      <c r="T1490" s="340">
        <f t="shared" si="126"/>
        <v>0</v>
      </c>
    </row>
    <row r="1491" spans="2:20" ht="14.4" x14ac:dyDescent="0.3">
      <c r="B1491" s="30"/>
      <c r="C1491" s="16"/>
      <c r="D1491" s="16"/>
      <c r="E1491" s="25"/>
      <c r="F1491" s="16"/>
      <c r="G1491" s="15"/>
      <c r="H1491" s="14"/>
      <c r="I1491" s="13"/>
      <c r="J1491" s="13"/>
      <c r="K1491" s="12"/>
      <c r="L1491" s="232">
        <f t="shared" si="122"/>
        <v>0</v>
      </c>
      <c r="M1491" s="234">
        <f t="shared" si="123"/>
        <v>0</v>
      </c>
      <c r="N1491" s="11">
        <f>IF(Q1491="x",0,IF(J1491&lt;(INDEX(Lookup!$U$2:$U$10,MATCH($D$47,Lookup!$S$2:$S$10,0))),0,$L$12*K1491))</f>
        <v>0</v>
      </c>
      <c r="O1491" s="234">
        <f t="shared" si="124"/>
        <v>0</v>
      </c>
      <c r="P1491" s="10"/>
      <c r="Q1491" s="9"/>
      <c r="S1491" s="340">
        <f t="shared" si="125"/>
        <v>0</v>
      </c>
      <c r="T1491" s="340">
        <f t="shared" si="126"/>
        <v>0</v>
      </c>
    </row>
    <row r="1492" spans="2:20" ht="14.4" x14ac:dyDescent="0.3">
      <c r="B1492" s="30"/>
      <c r="C1492" s="16"/>
      <c r="D1492" s="16"/>
      <c r="E1492" s="25"/>
      <c r="F1492" s="16"/>
      <c r="G1492" s="15"/>
      <c r="H1492" s="14"/>
      <c r="I1492" s="13"/>
      <c r="J1492" s="13"/>
      <c r="K1492" s="12"/>
      <c r="L1492" s="232">
        <f t="shared" si="122"/>
        <v>0</v>
      </c>
      <c r="M1492" s="234">
        <f t="shared" si="123"/>
        <v>0</v>
      </c>
      <c r="N1492" s="11">
        <f>IF(Q1492="x",0,IF(J1492&lt;(INDEX(Lookup!$U$2:$U$10,MATCH($D$47,Lookup!$S$2:$S$10,0))),0,$L$12*K1492))</f>
        <v>0</v>
      </c>
      <c r="O1492" s="234">
        <f t="shared" si="124"/>
        <v>0</v>
      </c>
      <c r="P1492" s="10"/>
      <c r="Q1492" s="9"/>
      <c r="S1492" s="340">
        <f t="shared" si="125"/>
        <v>0</v>
      </c>
      <c r="T1492" s="340">
        <f t="shared" si="126"/>
        <v>0</v>
      </c>
    </row>
    <row r="1493" spans="2:20" ht="14.4" x14ac:dyDescent="0.3">
      <c r="B1493" s="30"/>
      <c r="C1493" s="16"/>
      <c r="D1493" s="16"/>
      <c r="E1493" s="25"/>
      <c r="F1493" s="16"/>
      <c r="G1493" s="15"/>
      <c r="H1493" s="14"/>
      <c r="I1493" s="13"/>
      <c r="J1493" s="13"/>
      <c r="K1493" s="12"/>
      <c r="L1493" s="232">
        <f t="shared" si="122"/>
        <v>0</v>
      </c>
      <c r="M1493" s="234">
        <f t="shared" si="123"/>
        <v>0</v>
      </c>
      <c r="N1493" s="11">
        <f>IF(Q1493="x",0,IF(J1493&lt;(INDEX(Lookup!$U$2:$U$10,MATCH($D$47,Lookup!$S$2:$S$10,0))),0,$L$12*K1493))</f>
        <v>0</v>
      </c>
      <c r="O1493" s="234">
        <f t="shared" si="124"/>
        <v>0</v>
      </c>
      <c r="P1493" s="10"/>
      <c r="Q1493" s="9"/>
      <c r="S1493" s="340">
        <f t="shared" si="125"/>
        <v>0</v>
      </c>
      <c r="T1493" s="340">
        <f t="shared" si="126"/>
        <v>0</v>
      </c>
    </row>
    <row r="1494" spans="2:20" ht="14.4" x14ac:dyDescent="0.3">
      <c r="B1494" s="30"/>
      <c r="C1494" s="16"/>
      <c r="D1494" s="16"/>
      <c r="E1494" s="25"/>
      <c r="F1494" s="16"/>
      <c r="G1494" s="15"/>
      <c r="H1494" s="14"/>
      <c r="I1494" s="13"/>
      <c r="J1494" s="13"/>
      <c r="K1494" s="12"/>
      <c r="L1494" s="232">
        <f t="shared" si="122"/>
        <v>0</v>
      </c>
      <c r="M1494" s="234">
        <f t="shared" si="123"/>
        <v>0</v>
      </c>
      <c r="N1494" s="11">
        <f>IF(Q1494="x",0,IF(J1494&lt;(INDEX(Lookup!$U$2:$U$10,MATCH($D$47,Lookup!$S$2:$S$10,0))),0,$L$12*K1494))</f>
        <v>0</v>
      </c>
      <c r="O1494" s="234">
        <f t="shared" si="124"/>
        <v>0</v>
      </c>
      <c r="P1494" s="10"/>
      <c r="Q1494" s="9"/>
      <c r="S1494" s="340">
        <f t="shared" si="125"/>
        <v>0</v>
      </c>
      <c r="T1494" s="340">
        <f t="shared" si="126"/>
        <v>0</v>
      </c>
    </row>
    <row r="1495" spans="2:20" ht="14.4" x14ac:dyDescent="0.3">
      <c r="B1495" s="30"/>
      <c r="C1495" s="16"/>
      <c r="D1495" s="16"/>
      <c r="E1495" s="25"/>
      <c r="F1495" s="16"/>
      <c r="G1495" s="15"/>
      <c r="H1495" s="14"/>
      <c r="I1495" s="13"/>
      <c r="J1495" s="13"/>
      <c r="K1495" s="12"/>
      <c r="L1495" s="232">
        <f t="shared" si="122"/>
        <v>0</v>
      </c>
      <c r="M1495" s="234">
        <f t="shared" si="123"/>
        <v>0</v>
      </c>
      <c r="N1495" s="11">
        <f>IF(Q1495="x",0,IF(J1495&lt;(INDEX(Lookup!$U$2:$U$10,MATCH($D$47,Lookup!$S$2:$S$10,0))),0,$L$12*K1495))</f>
        <v>0</v>
      </c>
      <c r="O1495" s="234">
        <f t="shared" si="124"/>
        <v>0</v>
      </c>
      <c r="P1495" s="10"/>
      <c r="Q1495" s="9"/>
      <c r="S1495" s="340">
        <f t="shared" si="125"/>
        <v>0</v>
      </c>
      <c r="T1495" s="340">
        <f t="shared" si="126"/>
        <v>0</v>
      </c>
    </row>
    <row r="1496" spans="2:20" ht="14.4" x14ac:dyDescent="0.3">
      <c r="B1496" s="30"/>
      <c r="C1496" s="16"/>
      <c r="D1496" s="16"/>
      <c r="E1496" s="25"/>
      <c r="F1496" s="16"/>
      <c r="G1496" s="15"/>
      <c r="H1496" s="14"/>
      <c r="I1496" s="13"/>
      <c r="J1496" s="13"/>
      <c r="K1496" s="12"/>
      <c r="L1496" s="232">
        <f t="shared" si="122"/>
        <v>0</v>
      </c>
      <c r="M1496" s="234">
        <f t="shared" si="123"/>
        <v>0</v>
      </c>
      <c r="N1496" s="11">
        <f>IF(Q1496="x",0,IF(J1496&lt;(INDEX(Lookup!$U$2:$U$10,MATCH($D$47,Lookup!$S$2:$S$10,0))),0,$L$12*K1496))</f>
        <v>0</v>
      </c>
      <c r="O1496" s="234">
        <f t="shared" si="124"/>
        <v>0</v>
      </c>
      <c r="P1496" s="10"/>
      <c r="Q1496" s="9"/>
      <c r="S1496" s="340">
        <f t="shared" si="125"/>
        <v>0</v>
      </c>
      <c r="T1496" s="340">
        <f t="shared" si="126"/>
        <v>0</v>
      </c>
    </row>
    <row r="1497" spans="2:20" ht="14.4" x14ac:dyDescent="0.3">
      <c r="B1497" s="30"/>
      <c r="C1497" s="16"/>
      <c r="D1497" s="16"/>
      <c r="E1497" s="25"/>
      <c r="F1497" s="16"/>
      <c r="G1497" s="15"/>
      <c r="H1497" s="14"/>
      <c r="I1497" s="13"/>
      <c r="J1497" s="13"/>
      <c r="K1497" s="12"/>
      <c r="L1497" s="232">
        <f t="shared" si="122"/>
        <v>0</v>
      </c>
      <c r="M1497" s="234">
        <f t="shared" si="123"/>
        <v>0</v>
      </c>
      <c r="N1497" s="11">
        <f>IF(Q1497="x",0,IF(J1497&lt;(INDEX(Lookup!$U$2:$U$10,MATCH($D$47,Lookup!$S$2:$S$10,0))),0,$L$12*K1497))</f>
        <v>0</v>
      </c>
      <c r="O1497" s="234">
        <f t="shared" si="124"/>
        <v>0</v>
      </c>
      <c r="P1497" s="10"/>
      <c r="Q1497" s="9"/>
      <c r="S1497" s="340">
        <f t="shared" si="125"/>
        <v>0</v>
      </c>
      <c r="T1497" s="340">
        <f t="shared" si="126"/>
        <v>0</v>
      </c>
    </row>
    <row r="1498" spans="2:20" ht="14.4" x14ac:dyDescent="0.3">
      <c r="B1498" s="30"/>
      <c r="C1498" s="16"/>
      <c r="D1498" s="16"/>
      <c r="E1498" s="25"/>
      <c r="F1498" s="16"/>
      <c r="G1498" s="15"/>
      <c r="H1498" s="14"/>
      <c r="I1498" s="13"/>
      <c r="J1498" s="13"/>
      <c r="K1498" s="12"/>
      <c r="L1498" s="232">
        <f t="shared" si="122"/>
        <v>0</v>
      </c>
      <c r="M1498" s="234">
        <f t="shared" si="123"/>
        <v>0</v>
      </c>
      <c r="N1498" s="11">
        <f>IF(Q1498="x",0,IF(J1498&lt;(INDEX(Lookup!$U$2:$U$10,MATCH($D$47,Lookup!$S$2:$S$10,0))),0,$L$12*K1498))</f>
        <v>0</v>
      </c>
      <c r="O1498" s="234">
        <f t="shared" si="124"/>
        <v>0</v>
      </c>
      <c r="P1498" s="10"/>
      <c r="Q1498" s="9"/>
      <c r="S1498" s="340">
        <f t="shared" si="125"/>
        <v>0</v>
      </c>
      <c r="T1498" s="340">
        <f t="shared" si="126"/>
        <v>0</v>
      </c>
    </row>
    <row r="1499" spans="2:20" ht="14.4" x14ac:dyDescent="0.3">
      <c r="B1499" s="30"/>
      <c r="C1499" s="16"/>
      <c r="D1499" s="16"/>
      <c r="E1499" s="25"/>
      <c r="F1499" s="16"/>
      <c r="G1499" s="15"/>
      <c r="H1499" s="14"/>
      <c r="I1499" s="13"/>
      <c r="J1499" s="13"/>
      <c r="K1499" s="12"/>
      <c r="L1499" s="232">
        <f t="shared" si="122"/>
        <v>0</v>
      </c>
      <c r="M1499" s="234">
        <f t="shared" si="123"/>
        <v>0</v>
      </c>
      <c r="N1499" s="11">
        <f>IF(Q1499="x",0,IF(J1499&lt;(INDEX(Lookup!$U$2:$U$10,MATCH($D$47,Lookup!$S$2:$S$10,0))),0,$L$12*K1499))</f>
        <v>0</v>
      </c>
      <c r="O1499" s="234">
        <f t="shared" si="124"/>
        <v>0</v>
      </c>
      <c r="P1499" s="10"/>
      <c r="Q1499" s="9"/>
      <c r="S1499" s="340">
        <f t="shared" si="125"/>
        <v>0</v>
      </c>
      <c r="T1499" s="340">
        <f t="shared" si="126"/>
        <v>0</v>
      </c>
    </row>
    <row r="1500" spans="2:20" ht="14.4" x14ac:dyDescent="0.3">
      <c r="B1500" s="30"/>
      <c r="C1500" s="16"/>
      <c r="D1500" s="16"/>
      <c r="E1500" s="25"/>
      <c r="F1500" s="16"/>
      <c r="G1500" s="15"/>
      <c r="H1500" s="14"/>
      <c r="I1500" s="13"/>
      <c r="J1500" s="13"/>
      <c r="K1500" s="12"/>
      <c r="L1500" s="232">
        <f t="shared" si="122"/>
        <v>0</v>
      </c>
      <c r="M1500" s="234">
        <f t="shared" si="123"/>
        <v>0</v>
      </c>
      <c r="N1500" s="11">
        <f>IF(Q1500="x",0,IF(J1500&lt;(INDEX(Lookup!$U$2:$U$10,MATCH($D$47,Lookup!$S$2:$S$10,0))),0,$L$12*K1500))</f>
        <v>0</v>
      </c>
      <c r="O1500" s="234">
        <f t="shared" si="124"/>
        <v>0</v>
      </c>
      <c r="P1500" s="10"/>
      <c r="Q1500" s="9"/>
      <c r="S1500" s="340">
        <f t="shared" si="125"/>
        <v>0</v>
      </c>
      <c r="T1500" s="340">
        <f t="shared" si="126"/>
        <v>0</v>
      </c>
    </row>
    <row r="1501" spans="2:20" ht="14.4" x14ac:dyDescent="0.3">
      <c r="B1501" s="30"/>
      <c r="C1501" s="16"/>
      <c r="D1501" s="16"/>
      <c r="E1501" s="25"/>
      <c r="F1501" s="16"/>
      <c r="G1501" s="15"/>
      <c r="H1501" s="14"/>
      <c r="I1501" s="13"/>
      <c r="J1501" s="13"/>
      <c r="K1501" s="12"/>
      <c r="L1501" s="232">
        <f t="shared" si="122"/>
        <v>0</v>
      </c>
      <c r="M1501" s="234">
        <f t="shared" si="123"/>
        <v>0</v>
      </c>
      <c r="N1501" s="11">
        <f>IF(Q1501="x",0,IF(J1501&lt;(INDEX(Lookup!$U$2:$U$10,MATCH($D$47,Lookup!$S$2:$S$10,0))),0,$L$12*K1501))</f>
        <v>0</v>
      </c>
      <c r="O1501" s="234">
        <f t="shared" si="124"/>
        <v>0</v>
      </c>
      <c r="P1501" s="10"/>
      <c r="Q1501" s="9"/>
      <c r="S1501" s="340">
        <f t="shared" si="125"/>
        <v>0</v>
      </c>
      <c r="T1501" s="340">
        <f t="shared" si="126"/>
        <v>0</v>
      </c>
    </row>
    <row r="1502" spans="2:20" ht="14.4" x14ac:dyDescent="0.3">
      <c r="B1502" s="30"/>
      <c r="C1502" s="16"/>
      <c r="D1502" s="16"/>
      <c r="E1502" s="25"/>
      <c r="F1502" s="16"/>
      <c r="G1502" s="15"/>
      <c r="H1502" s="14"/>
      <c r="I1502" s="13"/>
      <c r="J1502" s="13"/>
      <c r="K1502" s="12"/>
      <c r="L1502" s="232">
        <f t="shared" si="122"/>
        <v>0</v>
      </c>
      <c r="M1502" s="234">
        <f t="shared" si="123"/>
        <v>0</v>
      </c>
      <c r="N1502" s="11">
        <f>IF(Q1502="x",0,IF(J1502&lt;(INDEX(Lookup!$U$2:$U$10,MATCH($D$47,Lookup!$S$2:$S$10,0))),0,$L$12*K1502))</f>
        <v>0</v>
      </c>
      <c r="O1502" s="234">
        <f t="shared" si="124"/>
        <v>0</v>
      </c>
      <c r="P1502" s="10"/>
      <c r="Q1502" s="9"/>
      <c r="S1502" s="340">
        <f t="shared" si="125"/>
        <v>0</v>
      </c>
      <c r="T1502" s="340">
        <f t="shared" si="126"/>
        <v>0</v>
      </c>
    </row>
    <row r="1503" spans="2:20" ht="14.4" x14ac:dyDescent="0.3">
      <c r="B1503" s="30"/>
      <c r="C1503" s="16"/>
      <c r="D1503" s="16"/>
      <c r="E1503" s="25"/>
      <c r="F1503" s="16"/>
      <c r="G1503" s="15"/>
      <c r="H1503" s="14"/>
      <c r="I1503" s="13"/>
      <c r="J1503" s="13"/>
      <c r="K1503" s="12"/>
      <c r="L1503" s="232">
        <f t="shared" si="122"/>
        <v>0</v>
      </c>
      <c r="M1503" s="234">
        <f t="shared" si="123"/>
        <v>0</v>
      </c>
      <c r="N1503" s="11">
        <f>IF(Q1503="x",0,IF(J1503&lt;(INDEX(Lookup!$U$2:$U$10,MATCH($D$47,Lookup!$S$2:$S$10,0))),0,$L$12*K1503))</f>
        <v>0</v>
      </c>
      <c r="O1503" s="234">
        <f t="shared" si="124"/>
        <v>0</v>
      </c>
      <c r="P1503" s="10"/>
      <c r="Q1503" s="9"/>
      <c r="S1503" s="340">
        <f t="shared" si="125"/>
        <v>0</v>
      </c>
      <c r="T1503" s="340">
        <f t="shared" si="126"/>
        <v>0</v>
      </c>
    </row>
    <row r="1504" spans="2:20" ht="14.4" x14ac:dyDescent="0.3">
      <c r="B1504" s="30"/>
      <c r="C1504" s="16"/>
      <c r="D1504" s="16"/>
      <c r="E1504" s="25"/>
      <c r="F1504" s="16"/>
      <c r="G1504" s="15"/>
      <c r="H1504" s="14"/>
      <c r="I1504" s="13"/>
      <c r="J1504" s="13"/>
      <c r="K1504" s="12"/>
      <c r="L1504" s="232">
        <f t="shared" si="122"/>
        <v>0</v>
      </c>
      <c r="M1504" s="234">
        <f t="shared" si="123"/>
        <v>0</v>
      </c>
      <c r="N1504" s="11">
        <f>IF(Q1504="x",0,IF(J1504&lt;(INDEX(Lookup!$U$2:$U$10,MATCH($D$47,Lookup!$S$2:$S$10,0))),0,$L$12*K1504))</f>
        <v>0</v>
      </c>
      <c r="O1504" s="234">
        <f t="shared" si="124"/>
        <v>0</v>
      </c>
      <c r="P1504" s="10"/>
      <c r="Q1504" s="9"/>
      <c r="S1504" s="340">
        <f t="shared" si="125"/>
        <v>0</v>
      </c>
      <c r="T1504" s="340">
        <f t="shared" si="126"/>
        <v>0</v>
      </c>
    </row>
    <row r="1505" spans="2:20" ht="14.4" x14ac:dyDescent="0.3">
      <c r="B1505" s="30"/>
      <c r="C1505" s="16"/>
      <c r="D1505" s="16"/>
      <c r="E1505" s="25"/>
      <c r="F1505" s="16"/>
      <c r="G1505" s="15"/>
      <c r="H1505" s="14"/>
      <c r="I1505" s="13"/>
      <c r="J1505" s="13"/>
      <c r="K1505" s="12"/>
      <c r="L1505" s="232">
        <f t="shared" si="122"/>
        <v>0</v>
      </c>
      <c r="M1505" s="234">
        <f t="shared" si="123"/>
        <v>0</v>
      </c>
      <c r="N1505" s="11">
        <f>IF(Q1505="x",0,IF(J1505&lt;(INDEX(Lookup!$U$2:$U$10,MATCH($D$47,Lookup!$S$2:$S$10,0))),0,$L$12*K1505))</f>
        <v>0</v>
      </c>
      <c r="O1505" s="234">
        <f t="shared" si="124"/>
        <v>0</v>
      </c>
      <c r="P1505" s="10"/>
      <c r="Q1505" s="9"/>
      <c r="S1505" s="340">
        <f t="shared" si="125"/>
        <v>0</v>
      </c>
      <c r="T1505" s="340">
        <f t="shared" si="126"/>
        <v>0</v>
      </c>
    </row>
    <row r="1506" spans="2:20" ht="14.4" x14ac:dyDescent="0.3">
      <c r="B1506" s="30"/>
      <c r="C1506" s="16"/>
      <c r="D1506" s="16"/>
      <c r="E1506" s="25"/>
      <c r="F1506" s="16"/>
      <c r="G1506" s="15"/>
      <c r="H1506" s="14"/>
      <c r="I1506" s="13"/>
      <c r="J1506" s="13"/>
      <c r="K1506" s="12"/>
      <c r="L1506" s="232">
        <f t="shared" si="122"/>
        <v>0</v>
      </c>
      <c r="M1506" s="234">
        <f t="shared" si="123"/>
        <v>0</v>
      </c>
      <c r="N1506" s="11">
        <f>IF(Q1506="x",0,IF(J1506&lt;(INDEX(Lookup!$U$2:$U$10,MATCH($D$47,Lookup!$S$2:$S$10,0))),0,$L$12*K1506))</f>
        <v>0</v>
      </c>
      <c r="O1506" s="234">
        <f t="shared" si="124"/>
        <v>0</v>
      </c>
      <c r="P1506" s="10"/>
      <c r="Q1506" s="9"/>
      <c r="S1506" s="340">
        <f t="shared" si="125"/>
        <v>0</v>
      </c>
      <c r="T1506" s="340">
        <f t="shared" si="126"/>
        <v>0</v>
      </c>
    </row>
    <row r="1507" spans="2:20" ht="14.4" x14ac:dyDescent="0.3">
      <c r="B1507" s="30"/>
      <c r="C1507" s="16"/>
      <c r="D1507" s="16"/>
      <c r="E1507" s="25"/>
      <c r="F1507" s="16"/>
      <c r="G1507" s="15"/>
      <c r="H1507" s="14"/>
      <c r="I1507" s="13"/>
      <c r="J1507" s="13"/>
      <c r="K1507" s="12"/>
      <c r="L1507" s="232">
        <f t="shared" si="122"/>
        <v>0</v>
      </c>
      <c r="M1507" s="234">
        <f t="shared" si="123"/>
        <v>0</v>
      </c>
      <c r="N1507" s="11">
        <f>IF(Q1507="x",0,IF(J1507&lt;(INDEX(Lookup!$U$2:$U$10,MATCH($D$47,Lookup!$S$2:$S$10,0))),0,$L$12*K1507))</f>
        <v>0</v>
      </c>
      <c r="O1507" s="234">
        <f t="shared" si="124"/>
        <v>0</v>
      </c>
      <c r="P1507" s="10"/>
      <c r="Q1507" s="9"/>
      <c r="S1507" s="340">
        <f t="shared" si="125"/>
        <v>0</v>
      </c>
      <c r="T1507" s="340">
        <f t="shared" si="126"/>
        <v>0</v>
      </c>
    </row>
    <row r="1508" spans="2:20" ht="14.4" x14ac:dyDescent="0.3">
      <c r="B1508" s="30"/>
      <c r="C1508" s="16"/>
      <c r="D1508" s="16"/>
      <c r="E1508" s="25"/>
      <c r="F1508" s="16"/>
      <c r="G1508" s="15"/>
      <c r="H1508" s="14"/>
      <c r="I1508" s="13"/>
      <c r="J1508" s="13"/>
      <c r="K1508" s="12"/>
      <c r="L1508" s="232">
        <f t="shared" si="122"/>
        <v>0</v>
      </c>
      <c r="M1508" s="234">
        <f t="shared" si="123"/>
        <v>0</v>
      </c>
      <c r="N1508" s="11">
        <f>IF(Q1508="x",0,IF(J1508&lt;(INDEX(Lookup!$U$2:$U$10,MATCH($D$47,Lookup!$S$2:$S$10,0))),0,$L$12*K1508))</f>
        <v>0</v>
      </c>
      <c r="O1508" s="234">
        <f t="shared" si="124"/>
        <v>0</v>
      </c>
      <c r="P1508" s="10"/>
      <c r="Q1508" s="9"/>
      <c r="S1508" s="340">
        <f t="shared" si="125"/>
        <v>0</v>
      </c>
      <c r="T1508" s="340">
        <f t="shared" si="126"/>
        <v>0</v>
      </c>
    </row>
    <row r="1509" spans="2:20" ht="14.4" x14ac:dyDescent="0.3">
      <c r="B1509" s="30"/>
      <c r="C1509" s="16"/>
      <c r="D1509" s="16"/>
      <c r="E1509" s="25"/>
      <c r="F1509" s="16"/>
      <c r="G1509" s="15"/>
      <c r="H1509" s="14"/>
      <c r="I1509" s="13"/>
      <c r="J1509" s="13"/>
      <c r="K1509" s="12"/>
      <c r="L1509" s="232">
        <f t="shared" si="122"/>
        <v>0</v>
      </c>
      <c r="M1509" s="234">
        <f t="shared" si="123"/>
        <v>0</v>
      </c>
      <c r="N1509" s="11">
        <f>IF(Q1509="x",0,IF(J1509&lt;(INDEX(Lookup!$U$2:$U$10,MATCH($D$47,Lookup!$S$2:$S$10,0))),0,$L$12*K1509))</f>
        <v>0</v>
      </c>
      <c r="O1509" s="234">
        <f t="shared" si="124"/>
        <v>0</v>
      </c>
      <c r="P1509" s="10"/>
      <c r="Q1509" s="9"/>
      <c r="S1509" s="340">
        <f t="shared" si="125"/>
        <v>0</v>
      </c>
      <c r="T1509" s="340">
        <f t="shared" si="126"/>
        <v>0</v>
      </c>
    </row>
    <row r="1510" spans="2:20" ht="14.4" x14ac:dyDescent="0.3">
      <c r="B1510" s="30"/>
      <c r="C1510" s="16"/>
      <c r="D1510" s="16"/>
      <c r="E1510" s="25"/>
      <c r="F1510" s="16"/>
      <c r="G1510" s="15"/>
      <c r="H1510" s="14"/>
      <c r="I1510" s="13"/>
      <c r="J1510" s="13"/>
      <c r="K1510" s="12"/>
      <c r="L1510" s="232">
        <f t="shared" si="122"/>
        <v>0</v>
      </c>
      <c r="M1510" s="234">
        <f t="shared" si="123"/>
        <v>0</v>
      </c>
      <c r="N1510" s="11">
        <f>IF(Q1510="x",0,IF(J1510&lt;(INDEX(Lookup!$U$2:$U$10,MATCH($D$47,Lookup!$S$2:$S$10,0))),0,$L$12*K1510))</f>
        <v>0</v>
      </c>
      <c r="O1510" s="234">
        <f t="shared" si="124"/>
        <v>0</v>
      </c>
      <c r="P1510" s="10"/>
      <c r="Q1510" s="9"/>
      <c r="S1510" s="340">
        <f t="shared" si="125"/>
        <v>0</v>
      </c>
      <c r="T1510" s="340">
        <f t="shared" si="126"/>
        <v>0</v>
      </c>
    </row>
    <row r="1511" spans="2:20" ht="14.4" x14ac:dyDescent="0.3">
      <c r="B1511" s="30"/>
      <c r="C1511" s="16"/>
      <c r="D1511" s="16"/>
      <c r="E1511" s="25"/>
      <c r="F1511" s="16"/>
      <c r="G1511" s="15"/>
      <c r="H1511" s="14"/>
      <c r="I1511" s="13"/>
      <c r="J1511" s="13"/>
      <c r="K1511" s="12"/>
      <c r="L1511" s="232">
        <f t="shared" si="122"/>
        <v>0</v>
      </c>
      <c r="M1511" s="234">
        <f t="shared" si="123"/>
        <v>0</v>
      </c>
      <c r="N1511" s="11">
        <f>IF(Q1511="x",0,IF(J1511&lt;(INDEX(Lookup!$U$2:$U$10,MATCH($D$47,Lookup!$S$2:$S$10,0))),0,$L$12*K1511))</f>
        <v>0</v>
      </c>
      <c r="O1511" s="234">
        <f t="shared" si="124"/>
        <v>0</v>
      </c>
      <c r="P1511" s="10"/>
      <c r="Q1511" s="9"/>
      <c r="S1511" s="340">
        <f t="shared" si="125"/>
        <v>0</v>
      </c>
      <c r="T1511" s="340">
        <f t="shared" si="126"/>
        <v>0</v>
      </c>
    </row>
    <row r="1512" spans="2:20" ht="14.4" x14ac:dyDescent="0.3">
      <c r="B1512" s="30"/>
      <c r="C1512" s="16"/>
      <c r="D1512" s="16"/>
      <c r="E1512" s="25"/>
      <c r="F1512" s="16"/>
      <c r="G1512" s="15"/>
      <c r="H1512" s="14"/>
      <c r="I1512" s="13"/>
      <c r="J1512" s="13"/>
      <c r="K1512" s="12"/>
      <c r="L1512" s="232">
        <f t="shared" si="122"/>
        <v>0</v>
      </c>
      <c r="M1512" s="234">
        <f t="shared" si="123"/>
        <v>0</v>
      </c>
      <c r="N1512" s="11">
        <f>IF(Q1512="x",0,IF(J1512&lt;(INDEX(Lookup!$U$2:$U$10,MATCH($D$47,Lookup!$S$2:$S$10,0))),0,$L$12*K1512))</f>
        <v>0</v>
      </c>
      <c r="O1512" s="234">
        <f t="shared" si="124"/>
        <v>0</v>
      </c>
      <c r="P1512" s="10"/>
      <c r="Q1512" s="9"/>
      <c r="S1512" s="340">
        <f t="shared" si="125"/>
        <v>0</v>
      </c>
      <c r="T1512" s="340">
        <f t="shared" si="126"/>
        <v>0</v>
      </c>
    </row>
    <row r="1513" spans="2:20" ht="14.4" x14ac:dyDescent="0.3">
      <c r="B1513" s="30"/>
      <c r="C1513" s="16"/>
      <c r="D1513" s="16"/>
      <c r="E1513" s="25"/>
      <c r="F1513" s="16"/>
      <c r="G1513" s="15"/>
      <c r="H1513" s="14"/>
      <c r="I1513" s="13"/>
      <c r="J1513" s="13"/>
      <c r="K1513" s="12"/>
      <c r="L1513" s="232">
        <f t="shared" si="122"/>
        <v>0</v>
      </c>
      <c r="M1513" s="234">
        <f t="shared" si="123"/>
        <v>0</v>
      </c>
      <c r="N1513" s="11">
        <f>IF(Q1513="x",0,IF(J1513&lt;(INDEX(Lookup!$U$2:$U$10,MATCH($D$47,Lookup!$S$2:$S$10,0))),0,$L$12*K1513))</f>
        <v>0</v>
      </c>
      <c r="O1513" s="234">
        <f t="shared" si="124"/>
        <v>0</v>
      </c>
      <c r="P1513" s="10"/>
      <c r="Q1513" s="9"/>
      <c r="S1513" s="340">
        <f t="shared" si="125"/>
        <v>0</v>
      </c>
      <c r="T1513" s="340">
        <f t="shared" si="126"/>
        <v>0</v>
      </c>
    </row>
    <row r="1514" spans="2:20" ht="14.4" x14ac:dyDescent="0.3">
      <c r="B1514" s="30"/>
      <c r="C1514" s="16"/>
      <c r="D1514" s="16"/>
      <c r="E1514" s="25"/>
      <c r="F1514" s="16"/>
      <c r="G1514" s="15"/>
      <c r="H1514" s="14"/>
      <c r="I1514" s="13"/>
      <c r="J1514" s="13"/>
      <c r="K1514" s="12"/>
      <c r="L1514" s="232">
        <f t="shared" si="122"/>
        <v>0</v>
      </c>
      <c r="M1514" s="234">
        <f t="shared" si="123"/>
        <v>0</v>
      </c>
      <c r="N1514" s="11">
        <f>IF(Q1514="x",0,IF(J1514&lt;(INDEX(Lookup!$U$2:$U$10,MATCH($D$47,Lookup!$S$2:$S$10,0))),0,$L$12*K1514))</f>
        <v>0</v>
      </c>
      <c r="O1514" s="234">
        <f t="shared" si="124"/>
        <v>0</v>
      </c>
      <c r="P1514" s="10"/>
      <c r="Q1514" s="9"/>
      <c r="S1514" s="340">
        <f t="shared" si="125"/>
        <v>0</v>
      </c>
      <c r="T1514" s="340">
        <f t="shared" si="126"/>
        <v>0</v>
      </c>
    </row>
    <row r="1515" spans="2:20" ht="14.4" x14ac:dyDescent="0.3">
      <c r="B1515" s="30"/>
      <c r="C1515" s="16"/>
      <c r="D1515" s="16"/>
      <c r="E1515" s="25"/>
      <c r="F1515" s="16"/>
      <c r="G1515" s="15"/>
      <c r="H1515" s="14"/>
      <c r="I1515" s="13"/>
      <c r="J1515" s="13"/>
      <c r="K1515" s="12"/>
      <c r="L1515" s="232">
        <f t="shared" si="122"/>
        <v>0</v>
      </c>
      <c r="M1515" s="234">
        <f t="shared" si="123"/>
        <v>0</v>
      </c>
      <c r="N1515" s="11">
        <f>IF(Q1515="x",0,IF(J1515&lt;(INDEX(Lookup!$U$2:$U$10,MATCH($D$47,Lookup!$S$2:$S$10,0))),0,$L$12*K1515))</f>
        <v>0</v>
      </c>
      <c r="O1515" s="234">
        <f t="shared" si="124"/>
        <v>0</v>
      </c>
      <c r="P1515" s="10"/>
      <c r="Q1515" s="9"/>
      <c r="S1515" s="340">
        <f t="shared" si="125"/>
        <v>0</v>
      </c>
      <c r="T1515" s="340">
        <f t="shared" si="126"/>
        <v>0</v>
      </c>
    </row>
    <row r="1516" spans="2:20" ht="14.4" x14ac:dyDescent="0.3">
      <c r="B1516" s="30"/>
      <c r="C1516" s="16"/>
      <c r="D1516" s="16"/>
      <c r="E1516" s="25"/>
      <c r="F1516" s="16"/>
      <c r="G1516" s="15"/>
      <c r="H1516" s="14"/>
      <c r="I1516" s="13"/>
      <c r="J1516" s="13"/>
      <c r="K1516" s="12"/>
      <c r="L1516" s="232">
        <f t="shared" si="122"/>
        <v>0</v>
      </c>
      <c r="M1516" s="234">
        <f t="shared" si="123"/>
        <v>0</v>
      </c>
      <c r="N1516" s="11">
        <f>IF(Q1516="x",0,IF(J1516&lt;(INDEX(Lookup!$U$2:$U$10,MATCH($D$47,Lookup!$S$2:$S$10,0))),0,$L$12*K1516))</f>
        <v>0</v>
      </c>
      <c r="O1516" s="234">
        <f t="shared" si="124"/>
        <v>0</v>
      </c>
      <c r="P1516" s="10"/>
      <c r="Q1516" s="9"/>
      <c r="S1516" s="340">
        <f t="shared" si="125"/>
        <v>0</v>
      </c>
      <c r="T1516" s="340">
        <f t="shared" si="126"/>
        <v>0</v>
      </c>
    </row>
    <row r="1517" spans="2:20" ht="14.4" x14ac:dyDescent="0.3">
      <c r="B1517" s="30"/>
      <c r="C1517" s="16"/>
      <c r="D1517" s="16"/>
      <c r="E1517" s="25"/>
      <c r="F1517" s="16"/>
      <c r="G1517" s="15"/>
      <c r="H1517" s="14"/>
      <c r="I1517" s="13"/>
      <c r="J1517" s="13"/>
      <c r="K1517" s="12"/>
      <c r="L1517" s="232">
        <f t="shared" si="122"/>
        <v>0</v>
      </c>
      <c r="M1517" s="234">
        <f t="shared" si="123"/>
        <v>0</v>
      </c>
      <c r="N1517" s="11">
        <f>IF(Q1517="x",0,IF(J1517&lt;(INDEX(Lookup!$U$2:$U$10,MATCH($D$47,Lookup!$S$2:$S$10,0))),0,$L$12*K1517))</f>
        <v>0</v>
      </c>
      <c r="O1517" s="234">
        <f t="shared" si="124"/>
        <v>0</v>
      </c>
      <c r="P1517" s="10"/>
      <c r="Q1517" s="9"/>
      <c r="S1517" s="340">
        <f t="shared" si="125"/>
        <v>0</v>
      </c>
      <c r="T1517" s="340">
        <f t="shared" si="126"/>
        <v>0</v>
      </c>
    </row>
    <row r="1518" spans="2:20" ht="14.4" x14ac:dyDescent="0.3">
      <c r="B1518" s="30"/>
      <c r="C1518" s="16"/>
      <c r="D1518" s="16"/>
      <c r="E1518" s="25"/>
      <c r="F1518" s="16"/>
      <c r="G1518" s="15"/>
      <c r="H1518" s="14"/>
      <c r="I1518" s="13"/>
      <c r="J1518" s="13"/>
      <c r="K1518" s="12"/>
      <c r="L1518" s="232">
        <f t="shared" si="122"/>
        <v>0</v>
      </c>
      <c r="M1518" s="234">
        <f t="shared" si="123"/>
        <v>0</v>
      </c>
      <c r="N1518" s="11">
        <f>IF(Q1518="x",0,IF(J1518&lt;(INDEX(Lookup!$U$2:$U$10,MATCH($D$47,Lookup!$S$2:$S$10,0))),0,$L$12*K1518))</f>
        <v>0</v>
      </c>
      <c r="O1518" s="234">
        <f t="shared" si="124"/>
        <v>0</v>
      </c>
      <c r="P1518" s="10"/>
      <c r="Q1518" s="9"/>
      <c r="S1518" s="340">
        <f t="shared" si="125"/>
        <v>0</v>
      </c>
      <c r="T1518" s="340">
        <f t="shared" si="126"/>
        <v>0</v>
      </c>
    </row>
    <row r="1519" spans="2:20" ht="14.4" x14ac:dyDescent="0.3">
      <c r="B1519" s="30"/>
      <c r="C1519" s="16"/>
      <c r="D1519" s="16"/>
      <c r="E1519" s="25"/>
      <c r="F1519" s="16"/>
      <c r="G1519" s="15"/>
      <c r="H1519" s="14"/>
      <c r="I1519" s="13"/>
      <c r="J1519" s="13"/>
      <c r="K1519" s="12"/>
      <c r="L1519" s="232">
        <f t="shared" si="122"/>
        <v>0</v>
      </c>
      <c r="M1519" s="234">
        <f t="shared" si="123"/>
        <v>0</v>
      </c>
      <c r="N1519" s="11">
        <f>IF(Q1519="x",0,IF(J1519&lt;(INDEX(Lookup!$U$2:$U$10,MATCH($D$47,Lookup!$S$2:$S$10,0))),0,$L$12*K1519))</f>
        <v>0</v>
      </c>
      <c r="O1519" s="234">
        <f t="shared" si="124"/>
        <v>0</v>
      </c>
      <c r="P1519" s="10"/>
      <c r="Q1519" s="9"/>
      <c r="S1519" s="340">
        <f t="shared" si="125"/>
        <v>0</v>
      </c>
      <c r="T1519" s="340">
        <f t="shared" si="126"/>
        <v>0</v>
      </c>
    </row>
    <row r="1520" spans="2:20" ht="14.4" x14ac:dyDescent="0.3">
      <c r="B1520" s="30"/>
      <c r="C1520" s="16"/>
      <c r="D1520" s="16"/>
      <c r="E1520" s="25"/>
      <c r="F1520" s="16"/>
      <c r="G1520" s="15"/>
      <c r="H1520" s="14"/>
      <c r="I1520" s="13"/>
      <c r="J1520" s="13"/>
      <c r="K1520" s="12"/>
      <c r="L1520" s="232">
        <f t="shared" si="122"/>
        <v>0</v>
      </c>
      <c r="M1520" s="234">
        <f t="shared" si="123"/>
        <v>0</v>
      </c>
      <c r="N1520" s="11">
        <f>IF(Q1520="x",0,IF(J1520&lt;(INDEX(Lookup!$U$2:$U$10,MATCH($D$47,Lookup!$S$2:$S$10,0))),0,$L$12*K1520))</f>
        <v>0</v>
      </c>
      <c r="O1520" s="234">
        <f t="shared" si="124"/>
        <v>0</v>
      </c>
      <c r="P1520" s="10"/>
      <c r="Q1520" s="9"/>
      <c r="S1520" s="340">
        <f t="shared" si="125"/>
        <v>0</v>
      </c>
      <c r="T1520" s="340">
        <f t="shared" si="126"/>
        <v>0</v>
      </c>
    </row>
    <row r="1521" spans="2:20" ht="14.4" x14ac:dyDescent="0.3">
      <c r="B1521" s="30"/>
      <c r="C1521" s="16"/>
      <c r="D1521" s="16"/>
      <c r="E1521" s="25"/>
      <c r="F1521" s="16"/>
      <c r="G1521" s="15"/>
      <c r="H1521" s="14"/>
      <c r="I1521" s="13"/>
      <c r="J1521" s="13"/>
      <c r="K1521" s="12"/>
      <c r="L1521" s="232">
        <f t="shared" si="122"/>
        <v>0</v>
      </c>
      <c r="M1521" s="234">
        <f t="shared" si="123"/>
        <v>0</v>
      </c>
      <c r="N1521" s="11">
        <f>IF(Q1521="x",0,IF(J1521&lt;(INDEX(Lookup!$U$2:$U$10,MATCH($D$47,Lookup!$S$2:$S$10,0))),0,$L$12*K1521))</f>
        <v>0</v>
      </c>
      <c r="O1521" s="234">
        <f t="shared" si="124"/>
        <v>0</v>
      </c>
      <c r="P1521" s="10"/>
      <c r="Q1521" s="9"/>
      <c r="S1521" s="340">
        <f t="shared" si="125"/>
        <v>0</v>
      </c>
      <c r="T1521" s="340">
        <f t="shared" si="126"/>
        <v>0</v>
      </c>
    </row>
    <row r="1522" spans="2:20" ht="14.4" x14ac:dyDescent="0.3">
      <c r="B1522" s="30"/>
      <c r="C1522" s="16"/>
      <c r="D1522" s="16"/>
      <c r="E1522" s="25"/>
      <c r="F1522" s="16"/>
      <c r="G1522" s="15"/>
      <c r="H1522" s="14"/>
      <c r="I1522" s="13"/>
      <c r="J1522" s="13"/>
      <c r="K1522" s="12"/>
      <c r="L1522" s="232">
        <f t="shared" ref="L1522:L1585" si="127">IF(ROUNDDOWN(DATEDIF(I1522,J1522,"d")/7,0)&gt;$L$12,$L$12*K1522,K1522*ROUNDDOWN(DATEDIF(I1522,J1522,"d")/7,0))</f>
        <v>0</v>
      </c>
      <c r="M1522" s="234">
        <f t="shared" ref="M1522:M1585" si="128">L1522*$L$6</f>
        <v>0</v>
      </c>
      <c r="N1522" s="11">
        <f>IF(Q1522="x",0,IF(J1522&lt;(INDEX(Lookup!$U$2:$U$10,MATCH($D$47,Lookup!$S$2:$S$10,0))),0,$L$12*K1522))</f>
        <v>0</v>
      </c>
      <c r="O1522" s="234">
        <f t="shared" ref="O1522:O1585" si="129">N1522*$L$6</f>
        <v>0</v>
      </c>
      <c r="P1522" s="10"/>
      <c r="Q1522" s="9"/>
      <c r="S1522" s="340">
        <f t="shared" si="125"/>
        <v>0</v>
      </c>
      <c r="T1522" s="340">
        <f t="shared" si="126"/>
        <v>0</v>
      </c>
    </row>
    <row r="1523" spans="2:20" ht="14.4" x14ac:dyDescent="0.3">
      <c r="B1523" s="30"/>
      <c r="C1523" s="16"/>
      <c r="D1523" s="16"/>
      <c r="E1523" s="25"/>
      <c r="F1523" s="16"/>
      <c r="G1523" s="15"/>
      <c r="H1523" s="14"/>
      <c r="I1523" s="13"/>
      <c r="J1523" s="13"/>
      <c r="K1523" s="12"/>
      <c r="L1523" s="232">
        <f t="shared" si="127"/>
        <v>0</v>
      </c>
      <c r="M1523" s="234">
        <f t="shared" si="128"/>
        <v>0</v>
      </c>
      <c r="N1523" s="11">
        <f>IF(Q1523="x",0,IF(J1523&lt;(INDEX(Lookup!$U$2:$U$10,MATCH($D$47,Lookup!$S$2:$S$10,0))),0,$L$12*K1523))</f>
        <v>0</v>
      </c>
      <c r="O1523" s="234">
        <f t="shared" si="129"/>
        <v>0</v>
      </c>
      <c r="P1523" s="10"/>
      <c r="Q1523" s="9"/>
      <c r="S1523" s="340">
        <f t="shared" ref="S1523:S1586" si="130">M1523*$I$35</f>
        <v>0</v>
      </c>
      <c r="T1523" s="340">
        <f t="shared" ref="T1523:T1586" si="131">O1523*$I$44</f>
        <v>0</v>
      </c>
    </row>
    <row r="1524" spans="2:20" ht="14.4" x14ac:dyDescent="0.3">
      <c r="B1524" s="30"/>
      <c r="C1524" s="16"/>
      <c r="D1524" s="16"/>
      <c r="E1524" s="25"/>
      <c r="F1524" s="16"/>
      <c r="G1524" s="15"/>
      <c r="H1524" s="14"/>
      <c r="I1524" s="13"/>
      <c r="J1524" s="13"/>
      <c r="K1524" s="12"/>
      <c r="L1524" s="232">
        <f t="shared" si="127"/>
        <v>0</v>
      </c>
      <c r="M1524" s="234">
        <f t="shared" si="128"/>
        <v>0</v>
      </c>
      <c r="N1524" s="11">
        <f>IF(Q1524="x",0,IF(J1524&lt;(INDEX(Lookup!$U$2:$U$10,MATCH($D$47,Lookup!$S$2:$S$10,0))),0,$L$12*K1524))</f>
        <v>0</v>
      </c>
      <c r="O1524" s="234">
        <f t="shared" si="129"/>
        <v>0</v>
      </c>
      <c r="P1524" s="10"/>
      <c r="Q1524" s="9"/>
      <c r="S1524" s="340">
        <f t="shared" si="130"/>
        <v>0</v>
      </c>
      <c r="T1524" s="340">
        <f t="shared" si="131"/>
        <v>0</v>
      </c>
    </row>
    <row r="1525" spans="2:20" ht="14.4" x14ac:dyDescent="0.3">
      <c r="B1525" s="30"/>
      <c r="C1525" s="16"/>
      <c r="D1525" s="16"/>
      <c r="E1525" s="25"/>
      <c r="F1525" s="16"/>
      <c r="G1525" s="15"/>
      <c r="H1525" s="14"/>
      <c r="I1525" s="13"/>
      <c r="J1525" s="13"/>
      <c r="K1525" s="12"/>
      <c r="L1525" s="232">
        <f t="shared" si="127"/>
        <v>0</v>
      </c>
      <c r="M1525" s="234">
        <f t="shared" si="128"/>
        <v>0</v>
      </c>
      <c r="N1525" s="11">
        <f>IF(Q1525="x",0,IF(J1525&lt;(INDEX(Lookup!$U$2:$U$10,MATCH($D$47,Lookup!$S$2:$S$10,0))),0,$L$12*K1525))</f>
        <v>0</v>
      </c>
      <c r="O1525" s="234">
        <f t="shared" si="129"/>
        <v>0</v>
      </c>
      <c r="P1525" s="10"/>
      <c r="Q1525" s="9"/>
      <c r="S1525" s="340">
        <f t="shared" si="130"/>
        <v>0</v>
      </c>
      <c r="T1525" s="340">
        <f t="shared" si="131"/>
        <v>0</v>
      </c>
    </row>
    <row r="1526" spans="2:20" ht="14.4" x14ac:dyDescent="0.3">
      <c r="B1526" s="30"/>
      <c r="C1526" s="16"/>
      <c r="D1526" s="16"/>
      <c r="E1526" s="25"/>
      <c r="F1526" s="16"/>
      <c r="G1526" s="15"/>
      <c r="H1526" s="14"/>
      <c r="I1526" s="13"/>
      <c r="J1526" s="13"/>
      <c r="K1526" s="12"/>
      <c r="L1526" s="232">
        <f t="shared" si="127"/>
        <v>0</v>
      </c>
      <c r="M1526" s="234">
        <f t="shared" si="128"/>
        <v>0</v>
      </c>
      <c r="N1526" s="11">
        <f>IF(Q1526="x",0,IF(J1526&lt;(INDEX(Lookup!$U$2:$U$10,MATCH($D$47,Lookup!$S$2:$S$10,0))),0,$L$12*K1526))</f>
        <v>0</v>
      </c>
      <c r="O1526" s="234">
        <f t="shared" si="129"/>
        <v>0</v>
      </c>
      <c r="P1526" s="10"/>
      <c r="Q1526" s="9"/>
      <c r="S1526" s="340">
        <f t="shared" si="130"/>
        <v>0</v>
      </c>
      <c r="T1526" s="340">
        <f t="shared" si="131"/>
        <v>0</v>
      </c>
    </row>
    <row r="1527" spans="2:20" ht="14.4" x14ac:dyDescent="0.3">
      <c r="B1527" s="30"/>
      <c r="C1527" s="16"/>
      <c r="D1527" s="16"/>
      <c r="E1527" s="25"/>
      <c r="F1527" s="16"/>
      <c r="G1527" s="15"/>
      <c r="H1527" s="14"/>
      <c r="I1527" s="13"/>
      <c r="J1527" s="13"/>
      <c r="K1527" s="12"/>
      <c r="L1527" s="232">
        <f t="shared" si="127"/>
        <v>0</v>
      </c>
      <c r="M1527" s="234">
        <f t="shared" si="128"/>
        <v>0</v>
      </c>
      <c r="N1527" s="11">
        <f>IF(Q1527="x",0,IF(J1527&lt;(INDEX(Lookup!$U$2:$U$10,MATCH($D$47,Lookup!$S$2:$S$10,0))),0,$L$12*K1527))</f>
        <v>0</v>
      </c>
      <c r="O1527" s="234">
        <f t="shared" si="129"/>
        <v>0</v>
      </c>
      <c r="P1527" s="10"/>
      <c r="Q1527" s="9"/>
      <c r="S1527" s="340">
        <f t="shared" si="130"/>
        <v>0</v>
      </c>
      <c r="T1527" s="340">
        <f t="shared" si="131"/>
        <v>0</v>
      </c>
    </row>
    <row r="1528" spans="2:20" ht="14.4" x14ac:dyDescent="0.3">
      <c r="B1528" s="30"/>
      <c r="C1528" s="16"/>
      <c r="D1528" s="16"/>
      <c r="E1528" s="25"/>
      <c r="F1528" s="16"/>
      <c r="G1528" s="15"/>
      <c r="H1528" s="14"/>
      <c r="I1528" s="13"/>
      <c r="J1528" s="13"/>
      <c r="K1528" s="12"/>
      <c r="L1528" s="232">
        <f t="shared" si="127"/>
        <v>0</v>
      </c>
      <c r="M1528" s="234">
        <f t="shared" si="128"/>
        <v>0</v>
      </c>
      <c r="N1528" s="11">
        <f>IF(Q1528="x",0,IF(J1528&lt;(INDEX(Lookup!$U$2:$U$10,MATCH($D$47,Lookup!$S$2:$S$10,0))),0,$L$12*K1528))</f>
        <v>0</v>
      </c>
      <c r="O1528" s="234">
        <f t="shared" si="129"/>
        <v>0</v>
      </c>
      <c r="P1528" s="10"/>
      <c r="Q1528" s="9"/>
      <c r="S1528" s="340">
        <f t="shared" si="130"/>
        <v>0</v>
      </c>
      <c r="T1528" s="340">
        <f t="shared" si="131"/>
        <v>0</v>
      </c>
    </row>
    <row r="1529" spans="2:20" ht="14.4" x14ac:dyDescent="0.3">
      <c r="B1529" s="30"/>
      <c r="C1529" s="16"/>
      <c r="D1529" s="16"/>
      <c r="E1529" s="25"/>
      <c r="F1529" s="16"/>
      <c r="G1529" s="15"/>
      <c r="H1529" s="14"/>
      <c r="I1529" s="13"/>
      <c r="J1529" s="13"/>
      <c r="K1529" s="12"/>
      <c r="L1529" s="232">
        <f t="shared" si="127"/>
        <v>0</v>
      </c>
      <c r="M1529" s="234">
        <f t="shared" si="128"/>
        <v>0</v>
      </c>
      <c r="N1529" s="11">
        <f>IF(Q1529="x",0,IF(J1529&lt;(INDEX(Lookup!$U$2:$U$10,MATCH($D$47,Lookup!$S$2:$S$10,0))),0,$L$12*K1529))</f>
        <v>0</v>
      </c>
      <c r="O1529" s="234">
        <f t="shared" si="129"/>
        <v>0</v>
      </c>
      <c r="P1529" s="10"/>
      <c r="Q1529" s="9"/>
      <c r="S1529" s="340">
        <f t="shared" si="130"/>
        <v>0</v>
      </c>
      <c r="T1529" s="340">
        <f t="shared" si="131"/>
        <v>0</v>
      </c>
    </row>
    <row r="1530" spans="2:20" ht="14.4" x14ac:dyDescent="0.3">
      <c r="B1530" s="30"/>
      <c r="C1530" s="16"/>
      <c r="D1530" s="16"/>
      <c r="E1530" s="25"/>
      <c r="F1530" s="16"/>
      <c r="G1530" s="15"/>
      <c r="H1530" s="14"/>
      <c r="I1530" s="13"/>
      <c r="J1530" s="13"/>
      <c r="K1530" s="12"/>
      <c r="L1530" s="232">
        <f t="shared" si="127"/>
        <v>0</v>
      </c>
      <c r="M1530" s="234">
        <f t="shared" si="128"/>
        <v>0</v>
      </c>
      <c r="N1530" s="11">
        <f>IF(Q1530="x",0,IF(J1530&lt;(INDEX(Lookup!$U$2:$U$10,MATCH($D$47,Lookup!$S$2:$S$10,0))),0,$L$12*K1530))</f>
        <v>0</v>
      </c>
      <c r="O1530" s="234">
        <f t="shared" si="129"/>
        <v>0</v>
      </c>
      <c r="P1530" s="10"/>
      <c r="Q1530" s="9"/>
      <c r="S1530" s="340">
        <f t="shared" si="130"/>
        <v>0</v>
      </c>
      <c r="T1530" s="340">
        <f t="shared" si="131"/>
        <v>0</v>
      </c>
    </row>
    <row r="1531" spans="2:20" ht="14.4" x14ac:dyDescent="0.3">
      <c r="B1531" s="30"/>
      <c r="C1531" s="16"/>
      <c r="D1531" s="16"/>
      <c r="E1531" s="25"/>
      <c r="F1531" s="16"/>
      <c r="G1531" s="15"/>
      <c r="H1531" s="14"/>
      <c r="I1531" s="13"/>
      <c r="J1531" s="13"/>
      <c r="K1531" s="12"/>
      <c r="L1531" s="232">
        <f t="shared" si="127"/>
        <v>0</v>
      </c>
      <c r="M1531" s="234">
        <f t="shared" si="128"/>
        <v>0</v>
      </c>
      <c r="N1531" s="11">
        <f>IF(Q1531="x",0,IF(J1531&lt;(INDEX(Lookup!$U$2:$U$10,MATCH($D$47,Lookup!$S$2:$S$10,0))),0,$L$12*K1531))</f>
        <v>0</v>
      </c>
      <c r="O1531" s="234">
        <f t="shared" si="129"/>
        <v>0</v>
      </c>
      <c r="P1531" s="10"/>
      <c r="Q1531" s="9"/>
      <c r="S1531" s="340">
        <f t="shared" si="130"/>
        <v>0</v>
      </c>
      <c r="T1531" s="340">
        <f t="shared" si="131"/>
        <v>0</v>
      </c>
    </row>
    <row r="1532" spans="2:20" ht="14.4" x14ac:dyDescent="0.3">
      <c r="B1532" s="30"/>
      <c r="C1532" s="16"/>
      <c r="D1532" s="16"/>
      <c r="E1532" s="25"/>
      <c r="F1532" s="16"/>
      <c r="G1532" s="15"/>
      <c r="H1532" s="14"/>
      <c r="I1532" s="13"/>
      <c r="J1532" s="13"/>
      <c r="K1532" s="12"/>
      <c r="L1532" s="232">
        <f t="shared" si="127"/>
        <v>0</v>
      </c>
      <c r="M1532" s="234">
        <f t="shared" si="128"/>
        <v>0</v>
      </c>
      <c r="N1532" s="11">
        <f>IF(Q1532="x",0,IF(J1532&lt;(INDEX(Lookup!$U$2:$U$10,MATCH($D$47,Lookup!$S$2:$S$10,0))),0,$L$12*K1532))</f>
        <v>0</v>
      </c>
      <c r="O1532" s="234">
        <f t="shared" si="129"/>
        <v>0</v>
      </c>
      <c r="P1532" s="10"/>
      <c r="Q1532" s="9"/>
      <c r="S1532" s="340">
        <f t="shared" si="130"/>
        <v>0</v>
      </c>
      <c r="T1532" s="340">
        <f t="shared" si="131"/>
        <v>0</v>
      </c>
    </row>
    <row r="1533" spans="2:20" ht="14.4" x14ac:dyDescent="0.3">
      <c r="B1533" s="30"/>
      <c r="C1533" s="16"/>
      <c r="D1533" s="16"/>
      <c r="E1533" s="25"/>
      <c r="F1533" s="16"/>
      <c r="G1533" s="15"/>
      <c r="H1533" s="14"/>
      <c r="I1533" s="13"/>
      <c r="J1533" s="13"/>
      <c r="K1533" s="12"/>
      <c r="L1533" s="232">
        <f t="shared" si="127"/>
        <v>0</v>
      </c>
      <c r="M1533" s="234">
        <f t="shared" si="128"/>
        <v>0</v>
      </c>
      <c r="N1533" s="11">
        <f>IF(Q1533="x",0,IF(J1533&lt;(INDEX(Lookup!$U$2:$U$10,MATCH($D$47,Lookup!$S$2:$S$10,0))),0,$L$12*K1533))</f>
        <v>0</v>
      </c>
      <c r="O1533" s="234">
        <f t="shared" si="129"/>
        <v>0</v>
      </c>
      <c r="P1533" s="10"/>
      <c r="Q1533" s="9"/>
      <c r="S1533" s="340">
        <f t="shared" si="130"/>
        <v>0</v>
      </c>
      <c r="T1533" s="340">
        <f t="shared" si="131"/>
        <v>0</v>
      </c>
    </row>
    <row r="1534" spans="2:20" ht="14.4" x14ac:dyDescent="0.3">
      <c r="B1534" s="30"/>
      <c r="C1534" s="16"/>
      <c r="D1534" s="16"/>
      <c r="E1534" s="25"/>
      <c r="F1534" s="16"/>
      <c r="G1534" s="15"/>
      <c r="H1534" s="14"/>
      <c r="I1534" s="13"/>
      <c r="J1534" s="13"/>
      <c r="K1534" s="12"/>
      <c r="L1534" s="232">
        <f t="shared" si="127"/>
        <v>0</v>
      </c>
      <c r="M1534" s="234">
        <f t="shared" si="128"/>
        <v>0</v>
      </c>
      <c r="N1534" s="11">
        <f>IF(Q1534="x",0,IF(J1534&lt;(INDEX(Lookup!$U$2:$U$10,MATCH($D$47,Lookup!$S$2:$S$10,0))),0,$L$12*K1534))</f>
        <v>0</v>
      </c>
      <c r="O1534" s="234">
        <f t="shared" si="129"/>
        <v>0</v>
      </c>
      <c r="P1534" s="10"/>
      <c r="Q1534" s="9"/>
      <c r="S1534" s="340">
        <f t="shared" si="130"/>
        <v>0</v>
      </c>
      <c r="T1534" s="340">
        <f t="shared" si="131"/>
        <v>0</v>
      </c>
    </row>
    <row r="1535" spans="2:20" ht="14.4" x14ac:dyDescent="0.3">
      <c r="B1535" s="30"/>
      <c r="C1535" s="16"/>
      <c r="D1535" s="16"/>
      <c r="E1535" s="25"/>
      <c r="F1535" s="16"/>
      <c r="G1535" s="15"/>
      <c r="H1535" s="14"/>
      <c r="I1535" s="13"/>
      <c r="J1535" s="13"/>
      <c r="K1535" s="12"/>
      <c r="L1535" s="232">
        <f t="shared" si="127"/>
        <v>0</v>
      </c>
      <c r="M1535" s="234">
        <f t="shared" si="128"/>
        <v>0</v>
      </c>
      <c r="N1535" s="11">
        <f>IF(Q1535="x",0,IF(J1535&lt;(INDEX(Lookup!$U$2:$U$10,MATCH($D$47,Lookup!$S$2:$S$10,0))),0,$L$12*K1535))</f>
        <v>0</v>
      </c>
      <c r="O1535" s="234">
        <f t="shared" si="129"/>
        <v>0</v>
      </c>
      <c r="P1535" s="10"/>
      <c r="Q1535" s="9"/>
      <c r="S1535" s="340">
        <f t="shared" si="130"/>
        <v>0</v>
      </c>
      <c r="T1535" s="340">
        <f t="shared" si="131"/>
        <v>0</v>
      </c>
    </row>
    <row r="1536" spans="2:20" ht="14.4" x14ac:dyDescent="0.3">
      <c r="B1536" s="30"/>
      <c r="C1536" s="16"/>
      <c r="D1536" s="16"/>
      <c r="E1536" s="25"/>
      <c r="F1536" s="16"/>
      <c r="G1536" s="15"/>
      <c r="H1536" s="14"/>
      <c r="I1536" s="13"/>
      <c r="J1536" s="13"/>
      <c r="K1536" s="12"/>
      <c r="L1536" s="232">
        <f t="shared" si="127"/>
        <v>0</v>
      </c>
      <c r="M1536" s="234">
        <f t="shared" si="128"/>
        <v>0</v>
      </c>
      <c r="N1536" s="11">
        <f>IF(Q1536="x",0,IF(J1536&lt;(INDEX(Lookup!$U$2:$U$10,MATCH($D$47,Lookup!$S$2:$S$10,0))),0,$L$12*K1536))</f>
        <v>0</v>
      </c>
      <c r="O1536" s="234">
        <f t="shared" si="129"/>
        <v>0</v>
      </c>
      <c r="P1536" s="10"/>
      <c r="Q1536" s="9"/>
      <c r="S1536" s="340">
        <f t="shared" si="130"/>
        <v>0</v>
      </c>
      <c r="T1536" s="340">
        <f t="shared" si="131"/>
        <v>0</v>
      </c>
    </row>
    <row r="1537" spans="2:20" ht="14.4" x14ac:dyDescent="0.3">
      <c r="B1537" s="30"/>
      <c r="C1537" s="16"/>
      <c r="D1537" s="16"/>
      <c r="E1537" s="25"/>
      <c r="F1537" s="16"/>
      <c r="G1537" s="15"/>
      <c r="H1537" s="14"/>
      <c r="I1537" s="13"/>
      <c r="J1537" s="13"/>
      <c r="K1537" s="12"/>
      <c r="L1537" s="232">
        <f t="shared" si="127"/>
        <v>0</v>
      </c>
      <c r="M1537" s="234">
        <f t="shared" si="128"/>
        <v>0</v>
      </c>
      <c r="N1537" s="11">
        <f>IF(Q1537="x",0,IF(J1537&lt;(INDEX(Lookup!$U$2:$U$10,MATCH($D$47,Lookup!$S$2:$S$10,0))),0,$L$12*K1537))</f>
        <v>0</v>
      </c>
      <c r="O1537" s="234">
        <f t="shared" si="129"/>
        <v>0</v>
      </c>
      <c r="P1537" s="10"/>
      <c r="Q1537" s="9"/>
      <c r="S1537" s="340">
        <f t="shared" si="130"/>
        <v>0</v>
      </c>
      <c r="T1537" s="340">
        <f t="shared" si="131"/>
        <v>0</v>
      </c>
    </row>
    <row r="1538" spans="2:20" ht="14.4" x14ac:dyDescent="0.3">
      <c r="B1538" s="30"/>
      <c r="C1538" s="16"/>
      <c r="D1538" s="16"/>
      <c r="E1538" s="25"/>
      <c r="F1538" s="16"/>
      <c r="G1538" s="15"/>
      <c r="H1538" s="14"/>
      <c r="I1538" s="13"/>
      <c r="J1538" s="13"/>
      <c r="K1538" s="12"/>
      <c r="L1538" s="232">
        <f t="shared" si="127"/>
        <v>0</v>
      </c>
      <c r="M1538" s="234">
        <f t="shared" si="128"/>
        <v>0</v>
      </c>
      <c r="N1538" s="11">
        <f>IF(Q1538="x",0,IF(J1538&lt;(INDEX(Lookup!$U$2:$U$10,MATCH($D$47,Lookup!$S$2:$S$10,0))),0,$L$12*K1538))</f>
        <v>0</v>
      </c>
      <c r="O1538" s="234">
        <f t="shared" si="129"/>
        <v>0</v>
      </c>
      <c r="P1538" s="10"/>
      <c r="Q1538" s="9"/>
      <c r="S1538" s="340">
        <f t="shared" si="130"/>
        <v>0</v>
      </c>
      <c r="T1538" s="340">
        <f t="shared" si="131"/>
        <v>0</v>
      </c>
    </row>
    <row r="1539" spans="2:20" ht="14.4" x14ac:dyDescent="0.3">
      <c r="B1539" s="30"/>
      <c r="C1539" s="16"/>
      <c r="D1539" s="16"/>
      <c r="E1539" s="25"/>
      <c r="F1539" s="16"/>
      <c r="G1539" s="15"/>
      <c r="H1539" s="14"/>
      <c r="I1539" s="13"/>
      <c r="J1539" s="13"/>
      <c r="K1539" s="12"/>
      <c r="L1539" s="232">
        <f t="shared" si="127"/>
        <v>0</v>
      </c>
      <c r="M1539" s="234">
        <f t="shared" si="128"/>
        <v>0</v>
      </c>
      <c r="N1539" s="11">
        <f>IF(Q1539="x",0,IF(J1539&lt;(INDEX(Lookup!$U$2:$U$10,MATCH($D$47,Lookup!$S$2:$S$10,0))),0,$L$12*K1539))</f>
        <v>0</v>
      </c>
      <c r="O1539" s="234">
        <f t="shared" si="129"/>
        <v>0</v>
      </c>
      <c r="P1539" s="10"/>
      <c r="Q1539" s="9"/>
      <c r="S1539" s="340">
        <f t="shared" si="130"/>
        <v>0</v>
      </c>
      <c r="T1539" s="340">
        <f t="shared" si="131"/>
        <v>0</v>
      </c>
    </row>
    <row r="1540" spans="2:20" ht="14.4" x14ac:dyDescent="0.3">
      <c r="B1540" s="30"/>
      <c r="C1540" s="16"/>
      <c r="D1540" s="16"/>
      <c r="E1540" s="25"/>
      <c r="F1540" s="16"/>
      <c r="G1540" s="15"/>
      <c r="H1540" s="14"/>
      <c r="I1540" s="13"/>
      <c r="J1540" s="13"/>
      <c r="K1540" s="12"/>
      <c r="L1540" s="232">
        <f t="shared" si="127"/>
        <v>0</v>
      </c>
      <c r="M1540" s="234">
        <f t="shared" si="128"/>
        <v>0</v>
      </c>
      <c r="N1540" s="11">
        <f>IF(Q1540="x",0,IF(J1540&lt;(INDEX(Lookup!$U$2:$U$10,MATCH($D$47,Lookup!$S$2:$S$10,0))),0,$L$12*K1540))</f>
        <v>0</v>
      </c>
      <c r="O1540" s="234">
        <f t="shared" si="129"/>
        <v>0</v>
      </c>
      <c r="P1540" s="10"/>
      <c r="Q1540" s="9"/>
      <c r="S1540" s="340">
        <f t="shared" si="130"/>
        <v>0</v>
      </c>
      <c r="T1540" s="340">
        <f t="shared" si="131"/>
        <v>0</v>
      </c>
    </row>
    <row r="1541" spans="2:20" ht="14.4" x14ac:dyDescent="0.3">
      <c r="B1541" s="30"/>
      <c r="C1541" s="16"/>
      <c r="D1541" s="16"/>
      <c r="E1541" s="25"/>
      <c r="F1541" s="16"/>
      <c r="G1541" s="15"/>
      <c r="H1541" s="14"/>
      <c r="I1541" s="13"/>
      <c r="J1541" s="13"/>
      <c r="K1541" s="12"/>
      <c r="L1541" s="232">
        <f t="shared" si="127"/>
        <v>0</v>
      </c>
      <c r="M1541" s="234">
        <f t="shared" si="128"/>
        <v>0</v>
      </c>
      <c r="N1541" s="11">
        <f>IF(Q1541="x",0,IF(J1541&lt;(INDEX(Lookup!$U$2:$U$10,MATCH($D$47,Lookup!$S$2:$S$10,0))),0,$L$12*K1541))</f>
        <v>0</v>
      </c>
      <c r="O1541" s="234">
        <f t="shared" si="129"/>
        <v>0</v>
      </c>
      <c r="P1541" s="10"/>
      <c r="Q1541" s="9"/>
      <c r="S1541" s="340">
        <f t="shared" si="130"/>
        <v>0</v>
      </c>
      <c r="T1541" s="340">
        <f t="shared" si="131"/>
        <v>0</v>
      </c>
    </row>
    <row r="1542" spans="2:20" ht="14.4" x14ac:dyDescent="0.3">
      <c r="B1542" s="30"/>
      <c r="C1542" s="16"/>
      <c r="D1542" s="16"/>
      <c r="E1542" s="25"/>
      <c r="F1542" s="16"/>
      <c r="G1542" s="15"/>
      <c r="H1542" s="14"/>
      <c r="I1542" s="13"/>
      <c r="J1542" s="13"/>
      <c r="K1542" s="12"/>
      <c r="L1542" s="232">
        <f t="shared" si="127"/>
        <v>0</v>
      </c>
      <c r="M1542" s="234">
        <f t="shared" si="128"/>
        <v>0</v>
      </c>
      <c r="N1542" s="11">
        <f>IF(Q1542="x",0,IF(J1542&lt;(INDEX(Lookup!$U$2:$U$10,MATCH($D$47,Lookup!$S$2:$S$10,0))),0,$L$12*K1542))</f>
        <v>0</v>
      </c>
      <c r="O1542" s="234">
        <f t="shared" si="129"/>
        <v>0</v>
      </c>
      <c r="P1542" s="10"/>
      <c r="Q1542" s="9"/>
      <c r="S1542" s="340">
        <f t="shared" si="130"/>
        <v>0</v>
      </c>
      <c r="T1542" s="340">
        <f t="shared" si="131"/>
        <v>0</v>
      </c>
    </row>
    <row r="1543" spans="2:20" ht="14.4" x14ac:dyDescent="0.3">
      <c r="B1543" s="30"/>
      <c r="C1543" s="16"/>
      <c r="D1543" s="16"/>
      <c r="E1543" s="25"/>
      <c r="F1543" s="16"/>
      <c r="G1543" s="15"/>
      <c r="H1543" s="14"/>
      <c r="I1543" s="13"/>
      <c r="J1543" s="13"/>
      <c r="K1543" s="12"/>
      <c r="L1543" s="232">
        <f t="shared" si="127"/>
        <v>0</v>
      </c>
      <c r="M1543" s="234">
        <f t="shared" si="128"/>
        <v>0</v>
      </c>
      <c r="N1543" s="11">
        <f>IF(Q1543="x",0,IF(J1543&lt;(INDEX(Lookup!$U$2:$U$10,MATCH($D$47,Lookup!$S$2:$S$10,0))),0,$L$12*K1543))</f>
        <v>0</v>
      </c>
      <c r="O1543" s="234">
        <f t="shared" si="129"/>
        <v>0</v>
      </c>
      <c r="P1543" s="10"/>
      <c r="Q1543" s="9"/>
      <c r="S1543" s="340">
        <f t="shared" si="130"/>
        <v>0</v>
      </c>
      <c r="T1543" s="340">
        <f t="shared" si="131"/>
        <v>0</v>
      </c>
    </row>
    <row r="1544" spans="2:20" ht="14.4" x14ac:dyDescent="0.3">
      <c r="B1544" s="30"/>
      <c r="C1544" s="16"/>
      <c r="D1544" s="16"/>
      <c r="E1544" s="25"/>
      <c r="F1544" s="16"/>
      <c r="G1544" s="15"/>
      <c r="H1544" s="14"/>
      <c r="I1544" s="13"/>
      <c r="J1544" s="13"/>
      <c r="K1544" s="12"/>
      <c r="L1544" s="232">
        <f t="shared" si="127"/>
        <v>0</v>
      </c>
      <c r="M1544" s="234">
        <f t="shared" si="128"/>
        <v>0</v>
      </c>
      <c r="N1544" s="11">
        <f>IF(Q1544="x",0,IF(J1544&lt;(INDEX(Lookup!$U$2:$U$10,MATCH($D$47,Lookup!$S$2:$S$10,0))),0,$L$12*K1544))</f>
        <v>0</v>
      </c>
      <c r="O1544" s="234">
        <f t="shared" si="129"/>
        <v>0</v>
      </c>
      <c r="P1544" s="10"/>
      <c r="Q1544" s="9"/>
      <c r="S1544" s="340">
        <f t="shared" si="130"/>
        <v>0</v>
      </c>
      <c r="T1544" s="340">
        <f t="shared" si="131"/>
        <v>0</v>
      </c>
    </row>
    <row r="1545" spans="2:20" ht="14.4" x14ac:dyDescent="0.3">
      <c r="B1545" s="30"/>
      <c r="C1545" s="16"/>
      <c r="D1545" s="16"/>
      <c r="E1545" s="25"/>
      <c r="F1545" s="16"/>
      <c r="G1545" s="15"/>
      <c r="H1545" s="14"/>
      <c r="I1545" s="13"/>
      <c r="J1545" s="13"/>
      <c r="K1545" s="12"/>
      <c r="L1545" s="232">
        <f t="shared" si="127"/>
        <v>0</v>
      </c>
      <c r="M1545" s="234">
        <f t="shared" si="128"/>
        <v>0</v>
      </c>
      <c r="N1545" s="11">
        <f>IF(Q1545="x",0,IF(J1545&lt;(INDEX(Lookup!$U$2:$U$10,MATCH($D$47,Lookup!$S$2:$S$10,0))),0,$L$12*K1545))</f>
        <v>0</v>
      </c>
      <c r="O1545" s="234">
        <f t="shared" si="129"/>
        <v>0</v>
      </c>
      <c r="P1545" s="10"/>
      <c r="Q1545" s="9"/>
      <c r="S1545" s="340">
        <f t="shared" si="130"/>
        <v>0</v>
      </c>
      <c r="T1545" s="340">
        <f t="shared" si="131"/>
        <v>0</v>
      </c>
    </row>
    <row r="1546" spans="2:20" ht="14.4" x14ac:dyDescent="0.3">
      <c r="B1546" s="30"/>
      <c r="C1546" s="16"/>
      <c r="D1546" s="16"/>
      <c r="E1546" s="25"/>
      <c r="F1546" s="16"/>
      <c r="G1546" s="15"/>
      <c r="H1546" s="14"/>
      <c r="I1546" s="13"/>
      <c r="J1546" s="13"/>
      <c r="K1546" s="12"/>
      <c r="L1546" s="232">
        <f t="shared" si="127"/>
        <v>0</v>
      </c>
      <c r="M1546" s="234">
        <f t="shared" si="128"/>
        <v>0</v>
      </c>
      <c r="N1546" s="11">
        <f>IF(Q1546="x",0,IF(J1546&lt;(INDEX(Lookup!$U$2:$U$10,MATCH($D$47,Lookup!$S$2:$S$10,0))),0,$L$12*K1546))</f>
        <v>0</v>
      </c>
      <c r="O1546" s="234">
        <f t="shared" si="129"/>
        <v>0</v>
      </c>
      <c r="P1546" s="10"/>
      <c r="Q1546" s="9"/>
      <c r="S1546" s="340">
        <f t="shared" si="130"/>
        <v>0</v>
      </c>
      <c r="T1546" s="340">
        <f t="shared" si="131"/>
        <v>0</v>
      </c>
    </row>
    <row r="1547" spans="2:20" ht="14.4" x14ac:dyDescent="0.3">
      <c r="B1547" s="30"/>
      <c r="C1547" s="16"/>
      <c r="D1547" s="16"/>
      <c r="E1547" s="25"/>
      <c r="F1547" s="16"/>
      <c r="G1547" s="15"/>
      <c r="H1547" s="14"/>
      <c r="I1547" s="13"/>
      <c r="J1547" s="13"/>
      <c r="K1547" s="12"/>
      <c r="L1547" s="232">
        <f t="shared" si="127"/>
        <v>0</v>
      </c>
      <c r="M1547" s="234">
        <f t="shared" si="128"/>
        <v>0</v>
      </c>
      <c r="N1547" s="11">
        <f>IF(Q1547="x",0,IF(J1547&lt;(INDEX(Lookup!$U$2:$U$10,MATCH($D$47,Lookup!$S$2:$S$10,0))),0,$L$12*K1547))</f>
        <v>0</v>
      </c>
      <c r="O1547" s="234">
        <f t="shared" si="129"/>
        <v>0</v>
      </c>
      <c r="P1547" s="10"/>
      <c r="Q1547" s="9"/>
      <c r="S1547" s="340">
        <f t="shared" si="130"/>
        <v>0</v>
      </c>
      <c r="T1547" s="340">
        <f t="shared" si="131"/>
        <v>0</v>
      </c>
    </row>
    <row r="1548" spans="2:20" ht="14.4" x14ac:dyDescent="0.3">
      <c r="B1548" s="30"/>
      <c r="C1548" s="16"/>
      <c r="D1548" s="16"/>
      <c r="E1548" s="25"/>
      <c r="F1548" s="16"/>
      <c r="G1548" s="15"/>
      <c r="H1548" s="14"/>
      <c r="I1548" s="13"/>
      <c r="J1548" s="13"/>
      <c r="K1548" s="12"/>
      <c r="L1548" s="232">
        <f t="shared" si="127"/>
        <v>0</v>
      </c>
      <c r="M1548" s="234">
        <f t="shared" si="128"/>
        <v>0</v>
      </c>
      <c r="N1548" s="11">
        <f>IF(Q1548="x",0,IF(J1548&lt;(INDEX(Lookup!$U$2:$U$10,MATCH($D$47,Lookup!$S$2:$S$10,0))),0,$L$12*K1548))</f>
        <v>0</v>
      </c>
      <c r="O1548" s="234">
        <f t="shared" si="129"/>
        <v>0</v>
      </c>
      <c r="P1548" s="10"/>
      <c r="Q1548" s="9"/>
      <c r="S1548" s="340">
        <f t="shared" si="130"/>
        <v>0</v>
      </c>
      <c r="T1548" s="340">
        <f t="shared" si="131"/>
        <v>0</v>
      </c>
    </row>
    <row r="1549" spans="2:20" ht="14.4" x14ac:dyDescent="0.3">
      <c r="B1549" s="30"/>
      <c r="C1549" s="16"/>
      <c r="D1549" s="16"/>
      <c r="E1549" s="25"/>
      <c r="F1549" s="16"/>
      <c r="G1549" s="15"/>
      <c r="H1549" s="14"/>
      <c r="I1549" s="13"/>
      <c r="J1549" s="13"/>
      <c r="K1549" s="12"/>
      <c r="L1549" s="232">
        <f t="shared" si="127"/>
        <v>0</v>
      </c>
      <c r="M1549" s="234">
        <f t="shared" si="128"/>
        <v>0</v>
      </c>
      <c r="N1549" s="11">
        <f>IF(Q1549="x",0,IF(J1549&lt;(INDEX(Lookup!$U$2:$U$10,MATCH($D$47,Lookup!$S$2:$S$10,0))),0,$L$12*K1549))</f>
        <v>0</v>
      </c>
      <c r="O1549" s="234">
        <f t="shared" si="129"/>
        <v>0</v>
      </c>
      <c r="P1549" s="10"/>
      <c r="Q1549" s="9"/>
      <c r="S1549" s="340">
        <f t="shared" si="130"/>
        <v>0</v>
      </c>
      <c r="T1549" s="340">
        <f t="shared" si="131"/>
        <v>0</v>
      </c>
    </row>
    <row r="1550" spans="2:20" ht="14.4" x14ac:dyDescent="0.3">
      <c r="B1550" s="30"/>
      <c r="C1550" s="16"/>
      <c r="D1550" s="16"/>
      <c r="E1550" s="25"/>
      <c r="F1550" s="16"/>
      <c r="G1550" s="15"/>
      <c r="H1550" s="14"/>
      <c r="I1550" s="13"/>
      <c r="J1550" s="13"/>
      <c r="K1550" s="12"/>
      <c r="L1550" s="232">
        <f t="shared" si="127"/>
        <v>0</v>
      </c>
      <c r="M1550" s="234">
        <f t="shared" si="128"/>
        <v>0</v>
      </c>
      <c r="N1550" s="11">
        <f>IF(Q1550="x",0,IF(J1550&lt;(INDEX(Lookup!$U$2:$U$10,MATCH($D$47,Lookup!$S$2:$S$10,0))),0,$L$12*K1550))</f>
        <v>0</v>
      </c>
      <c r="O1550" s="234">
        <f t="shared" si="129"/>
        <v>0</v>
      </c>
      <c r="P1550" s="10"/>
      <c r="Q1550" s="9"/>
      <c r="S1550" s="340">
        <f t="shared" si="130"/>
        <v>0</v>
      </c>
      <c r="T1550" s="340">
        <f t="shared" si="131"/>
        <v>0</v>
      </c>
    </row>
    <row r="1551" spans="2:20" ht="14.4" x14ac:dyDescent="0.3">
      <c r="B1551" s="30"/>
      <c r="C1551" s="16"/>
      <c r="D1551" s="16"/>
      <c r="E1551" s="25"/>
      <c r="F1551" s="16"/>
      <c r="G1551" s="15"/>
      <c r="H1551" s="14"/>
      <c r="I1551" s="13"/>
      <c r="J1551" s="13"/>
      <c r="K1551" s="12"/>
      <c r="L1551" s="232">
        <f t="shared" si="127"/>
        <v>0</v>
      </c>
      <c r="M1551" s="234">
        <f t="shared" si="128"/>
        <v>0</v>
      </c>
      <c r="N1551" s="11">
        <f>IF(Q1551="x",0,IF(J1551&lt;(INDEX(Lookup!$U$2:$U$10,MATCH($D$47,Lookup!$S$2:$S$10,0))),0,$L$12*K1551))</f>
        <v>0</v>
      </c>
      <c r="O1551" s="234">
        <f t="shared" si="129"/>
        <v>0</v>
      </c>
      <c r="P1551" s="10"/>
      <c r="Q1551" s="9"/>
      <c r="S1551" s="340">
        <f t="shared" si="130"/>
        <v>0</v>
      </c>
      <c r="T1551" s="340">
        <f t="shared" si="131"/>
        <v>0</v>
      </c>
    </row>
    <row r="1552" spans="2:20" ht="14.4" x14ac:dyDescent="0.3">
      <c r="B1552" s="30"/>
      <c r="C1552" s="16"/>
      <c r="D1552" s="16"/>
      <c r="E1552" s="25"/>
      <c r="F1552" s="16"/>
      <c r="G1552" s="15"/>
      <c r="H1552" s="14"/>
      <c r="I1552" s="13"/>
      <c r="J1552" s="13"/>
      <c r="K1552" s="12"/>
      <c r="L1552" s="232">
        <f t="shared" si="127"/>
        <v>0</v>
      </c>
      <c r="M1552" s="234">
        <f t="shared" si="128"/>
        <v>0</v>
      </c>
      <c r="N1552" s="11">
        <f>IF(Q1552="x",0,IF(J1552&lt;(INDEX(Lookup!$U$2:$U$10,MATCH($D$47,Lookup!$S$2:$S$10,0))),0,$L$12*K1552))</f>
        <v>0</v>
      </c>
      <c r="O1552" s="234">
        <f t="shared" si="129"/>
        <v>0</v>
      </c>
      <c r="P1552" s="10"/>
      <c r="Q1552" s="9"/>
      <c r="S1552" s="340">
        <f t="shared" si="130"/>
        <v>0</v>
      </c>
      <c r="T1552" s="340">
        <f t="shared" si="131"/>
        <v>0</v>
      </c>
    </row>
    <row r="1553" spans="2:20" ht="14.4" x14ac:dyDescent="0.3">
      <c r="B1553" s="30"/>
      <c r="C1553" s="16"/>
      <c r="D1553" s="16"/>
      <c r="E1553" s="25"/>
      <c r="F1553" s="16"/>
      <c r="G1553" s="15"/>
      <c r="H1553" s="14"/>
      <c r="I1553" s="13"/>
      <c r="J1553" s="13"/>
      <c r="K1553" s="12"/>
      <c r="L1553" s="232">
        <f t="shared" si="127"/>
        <v>0</v>
      </c>
      <c r="M1553" s="234">
        <f t="shared" si="128"/>
        <v>0</v>
      </c>
      <c r="N1553" s="11">
        <f>IF(Q1553="x",0,IF(J1553&lt;(INDEX(Lookup!$U$2:$U$10,MATCH($D$47,Lookup!$S$2:$S$10,0))),0,$L$12*K1553))</f>
        <v>0</v>
      </c>
      <c r="O1553" s="234">
        <f t="shared" si="129"/>
        <v>0</v>
      </c>
      <c r="P1553" s="10"/>
      <c r="Q1553" s="9"/>
      <c r="S1553" s="340">
        <f t="shared" si="130"/>
        <v>0</v>
      </c>
      <c r="T1553" s="340">
        <f t="shared" si="131"/>
        <v>0</v>
      </c>
    </row>
    <row r="1554" spans="2:20" ht="14.4" x14ac:dyDescent="0.3">
      <c r="B1554" s="30"/>
      <c r="C1554" s="16"/>
      <c r="D1554" s="16"/>
      <c r="E1554" s="25"/>
      <c r="F1554" s="16"/>
      <c r="G1554" s="15"/>
      <c r="H1554" s="14"/>
      <c r="I1554" s="13"/>
      <c r="J1554" s="13"/>
      <c r="K1554" s="12"/>
      <c r="L1554" s="232">
        <f t="shared" si="127"/>
        <v>0</v>
      </c>
      <c r="M1554" s="234">
        <f t="shared" si="128"/>
        <v>0</v>
      </c>
      <c r="N1554" s="11">
        <f>IF(Q1554="x",0,IF(J1554&lt;(INDEX(Lookup!$U$2:$U$10,MATCH($D$47,Lookup!$S$2:$S$10,0))),0,$L$12*K1554))</f>
        <v>0</v>
      </c>
      <c r="O1554" s="234">
        <f t="shared" si="129"/>
        <v>0</v>
      </c>
      <c r="P1554" s="10"/>
      <c r="Q1554" s="9"/>
      <c r="S1554" s="340">
        <f t="shared" si="130"/>
        <v>0</v>
      </c>
      <c r="T1554" s="340">
        <f t="shared" si="131"/>
        <v>0</v>
      </c>
    </row>
    <row r="1555" spans="2:20" ht="14.4" x14ac:dyDescent="0.3">
      <c r="B1555" s="30"/>
      <c r="C1555" s="16"/>
      <c r="D1555" s="16"/>
      <c r="E1555" s="25"/>
      <c r="F1555" s="16"/>
      <c r="G1555" s="15"/>
      <c r="H1555" s="14"/>
      <c r="I1555" s="13"/>
      <c r="J1555" s="13"/>
      <c r="K1555" s="12"/>
      <c r="L1555" s="232">
        <f t="shared" si="127"/>
        <v>0</v>
      </c>
      <c r="M1555" s="234">
        <f t="shared" si="128"/>
        <v>0</v>
      </c>
      <c r="N1555" s="11">
        <f>IF(Q1555="x",0,IF(J1555&lt;(INDEX(Lookup!$U$2:$U$10,MATCH($D$47,Lookup!$S$2:$S$10,0))),0,$L$12*K1555))</f>
        <v>0</v>
      </c>
      <c r="O1555" s="234">
        <f t="shared" si="129"/>
        <v>0</v>
      </c>
      <c r="P1555" s="10"/>
      <c r="Q1555" s="9"/>
      <c r="S1555" s="340">
        <f t="shared" si="130"/>
        <v>0</v>
      </c>
      <c r="T1555" s="340">
        <f t="shared" si="131"/>
        <v>0</v>
      </c>
    </row>
    <row r="1556" spans="2:20" ht="14.4" x14ac:dyDescent="0.3">
      <c r="B1556" s="30"/>
      <c r="C1556" s="16"/>
      <c r="D1556" s="16"/>
      <c r="E1556" s="25"/>
      <c r="F1556" s="16"/>
      <c r="G1556" s="15"/>
      <c r="H1556" s="14"/>
      <c r="I1556" s="13"/>
      <c r="J1556" s="13"/>
      <c r="K1556" s="12"/>
      <c r="L1556" s="232">
        <f t="shared" si="127"/>
        <v>0</v>
      </c>
      <c r="M1556" s="234">
        <f t="shared" si="128"/>
        <v>0</v>
      </c>
      <c r="N1556" s="11">
        <f>IF(Q1556="x",0,IF(J1556&lt;(INDEX(Lookup!$U$2:$U$10,MATCH($D$47,Lookup!$S$2:$S$10,0))),0,$L$12*K1556))</f>
        <v>0</v>
      </c>
      <c r="O1556" s="234">
        <f t="shared" si="129"/>
        <v>0</v>
      </c>
      <c r="P1556" s="10"/>
      <c r="Q1556" s="9"/>
      <c r="S1556" s="340">
        <f t="shared" si="130"/>
        <v>0</v>
      </c>
      <c r="T1556" s="340">
        <f t="shared" si="131"/>
        <v>0</v>
      </c>
    </row>
    <row r="1557" spans="2:20" ht="14.4" x14ac:dyDescent="0.3">
      <c r="B1557" s="30"/>
      <c r="C1557" s="16"/>
      <c r="D1557" s="16"/>
      <c r="E1557" s="25"/>
      <c r="F1557" s="16"/>
      <c r="G1557" s="15"/>
      <c r="H1557" s="14"/>
      <c r="I1557" s="13"/>
      <c r="J1557" s="13"/>
      <c r="K1557" s="12"/>
      <c r="L1557" s="232">
        <f t="shared" si="127"/>
        <v>0</v>
      </c>
      <c r="M1557" s="234">
        <f t="shared" si="128"/>
        <v>0</v>
      </c>
      <c r="N1557" s="11">
        <f>IF(Q1557="x",0,IF(J1557&lt;(INDEX(Lookup!$U$2:$U$10,MATCH($D$47,Lookup!$S$2:$S$10,0))),0,$L$12*K1557))</f>
        <v>0</v>
      </c>
      <c r="O1557" s="234">
        <f t="shared" si="129"/>
        <v>0</v>
      </c>
      <c r="P1557" s="10"/>
      <c r="Q1557" s="9"/>
      <c r="S1557" s="340">
        <f t="shared" si="130"/>
        <v>0</v>
      </c>
      <c r="T1557" s="340">
        <f t="shared" si="131"/>
        <v>0</v>
      </c>
    </row>
    <row r="1558" spans="2:20" ht="14.4" x14ac:dyDescent="0.3">
      <c r="B1558" s="30"/>
      <c r="C1558" s="16"/>
      <c r="D1558" s="16"/>
      <c r="E1558" s="25"/>
      <c r="F1558" s="16"/>
      <c r="G1558" s="15"/>
      <c r="H1558" s="14"/>
      <c r="I1558" s="13"/>
      <c r="J1558" s="13"/>
      <c r="K1558" s="12"/>
      <c r="L1558" s="232">
        <f t="shared" si="127"/>
        <v>0</v>
      </c>
      <c r="M1558" s="234">
        <f t="shared" si="128"/>
        <v>0</v>
      </c>
      <c r="N1558" s="11">
        <f>IF(Q1558="x",0,IF(J1558&lt;(INDEX(Lookup!$U$2:$U$10,MATCH($D$47,Lookup!$S$2:$S$10,0))),0,$L$12*K1558))</f>
        <v>0</v>
      </c>
      <c r="O1558" s="234">
        <f t="shared" si="129"/>
        <v>0</v>
      </c>
      <c r="P1558" s="10"/>
      <c r="Q1558" s="9"/>
      <c r="S1558" s="340">
        <f t="shared" si="130"/>
        <v>0</v>
      </c>
      <c r="T1558" s="340">
        <f t="shared" si="131"/>
        <v>0</v>
      </c>
    </row>
    <row r="1559" spans="2:20" ht="14.4" x14ac:dyDescent="0.3">
      <c r="B1559" s="30"/>
      <c r="C1559" s="16"/>
      <c r="D1559" s="16"/>
      <c r="E1559" s="25"/>
      <c r="F1559" s="16"/>
      <c r="G1559" s="15"/>
      <c r="H1559" s="14"/>
      <c r="I1559" s="13"/>
      <c r="J1559" s="13"/>
      <c r="K1559" s="12"/>
      <c r="L1559" s="232">
        <f t="shared" si="127"/>
        <v>0</v>
      </c>
      <c r="M1559" s="234">
        <f t="shared" si="128"/>
        <v>0</v>
      </c>
      <c r="N1559" s="11">
        <f>IF(Q1559="x",0,IF(J1559&lt;(INDEX(Lookup!$U$2:$U$10,MATCH($D$47,Lookup!$S$2:$S$10,0))),0,$L$12*K1559))</f>
        <v>0</v>
      </c>
      <c r="O1559" s="234">
        <f t="shared" si="129"/>
        <v>0</v>
      </c>
      <c r="P1559" s="10"/>
      <c r="Q1559" s="9"/>
      <c r="S1559" s="340">
        <f t="shared" si="130"/>
        <v>0</v>
      </c>
      <c r="T1559" s="340">
        <f t="shared" si="131"/>
        <v>0</v>
      </c>
    </row>
    <row r="1560" spans="2:20" ht="14.4" x14ac:dyDescent="0.3">
      <c r="B1560" s="30"/>
      <c r="C1560" s="16"/>
      <c r="D1560" s="16"/>
      <c r="E1560" s="25"/>
      <c r="F1560" s="16"/>
      <c r="G1560" s="15"/>
      <c r="H1560" s="14"/>
      <c r="I1560" s="13"/>
      <c r="J1560" s="13"/>
      <c r="K1560" s="12"/>
      <c r="L1560" s="232">
        <f t="shared" si="127"/>
        <v>0</v>
      </c>
      <c r="M1560" s="234">
        <f t="shared" si="128"/>
        <v>0</v>
      </c>
      <c r="N1560" s="11">
        <f>IF(Q1560="x",0,IF(J1560&lt;(INDEX(Lookup!$U$2:$U$10,MATCH($D$47,Lookup!$S$2:$S$10,0))),0,$L$12*K1560))</f>
        <v>0</v>
      </c>
      <c r="O1560" s="234">
        <f t="shared" si="129"/>
        <v>0</v>
      </c>
      <c r="P1560" s="10"/>
      <c r="Q1560" s="9"/>
      <c r="S1560" s="340">
        <f t="shared" si="130"/>
        <v>0</v>
      </c>
      <c r="T1560" s="340">
        <f t="shared" si="131"/>
        <v>0</v>
      </c>
    </row>
    <row r="1561" spans="2:20" ht="14.4" x14ac:dyDescent="0.3">
      <c r="B1561" s="30"/>
      <c r="C1561" s="16"/>
      <c r="D1561" s="16"/>
      <c r="E1561" s="25"/>
      <c r="F1561" s="16"/>
      <c r="G1561" s="15"/>
      <c r="H1561" s="14"/>
      <c r="I1561" s="13"/>
      <c r="J1561" s="13"/>
      <c r="K1561" s="12"/>
      <c r="L1561" s="232">
        <f t="shared" si="127"/>
        <v>0</v>
      </c>
      <c r="M1561" s="234">
        <f t="shared" si="128"/>
        <v>0</v>
      </c>
      <c r="N1561" s="11">
        <f>IF(Q1561="x",0,IF(J1561&lt;(INDEX(Lookup!$U$2:$U$10,MATCH($D$47,Lookup!$S$2:$S$10,0))),0,$L$12*K1561))</f>
        <v>0</v>
      </c>
      <c r="O1561" s="234">
        <f t="shared" si="129"/>
        <v>0</v>
      </c>
      <c r="P1561" s="10"/>
      <c r="Q1561" s="9"/>
      <c r="S1561" s="340">
        <f t="shared" si="130"/>
        <v>0</v>
      </c>
      <c r="T1561" s="340">
        <f t="shared" si="131"/>
        <v>0</v>
      </c>
    </row>
    <row r="1562" spans="2:20" ht="14.4" x14ac:dyDescent="0.3">
      <c r="B1562" s="30"/>
      <c r="C1562" s="16"/>
      <c r="D1562" s="16"/>
      <c r="E1562" s="25"/>
      <c r="F1562" s="16"/>
      <c r="G1562" s="15"/>
      <c r="H1562" s="14"/>
      <c r="I1562" s="13"/>
      <c r="J1562" s="13"/>
      <c r="K1562" s="12"/>
      <c r="L1562" s="232">
        <f t="shared" si="127"/>
        <v>0</v>
      </c>
      <c r="M1562" s="234">
        <f t="shared" si="128"/>
        <v>0</v>
      </c>
      <c r="N1562" s="11">
        <f>IF(Q1562="x",0,IF(J1562&lt;(INDEX(Lookup!$U$2:$U$10,MATCH($D$47,Lookup!$S$2:$S$10,0))),0,$L$12*K1562))</f>
        <v>0</v>
      </c>
      <c r="O1562" s="234">
        <f t="shared" si="129"/>
        <v>0</v>
      </c>
      <c r="P1562" s="10"/>
      <c r="Q1562" s="9"/>
      <c r="S1562" s="340">
        <f t="shared" si="130"/>
        <v>0</v>
      </c>
      <c r="T1562" s="340">
        <f t="shared" si="131"/>
        <v>0</v>
      </c>
    </row>
    <row r="1563" spans="2:20" ht="14.4" x14ac:dyDescent="0.3">
      <c r="B1563" s="30"/>
      <c r="C1563" s="16"/>
      <c r="D1563" s="16"/>
      <c r="E1563" s="25"/>
      <c r="F1563" s="16"/>
      <c r="G1563" s="15"/>
      <c r="H1563" s="14"/>
      <c r="I1563" s="13"/>
      <c r="J1563" s="13"/>
      <c r="K1563" s="12"/>
      <c r="L1563" s="232">
        <f t="shared" si="127"/>
        <v>0</v>
      </c>
      <c r="M1563" s="234">
        <f t="shared" si="128"/>
        <v>0</v>
      </c>
      <c r="N1563" s="11">
        <f>IF(Q1563="x",0,IF(J1563&lt;(INDEX(Lookup!$U$2:$U$10,MATCH($D$47,Lookup!$S$2:$S$10,0))),0,$L$12*K1563))</f>
        <v>0</v>
      </c>
      <c r="O1563" s="234">
        <f t="shared" si="129"/>
        <v>0</v>
      </c>
      <c r="P1563" s="10"/>
      <c r="Q1563" s="9"/>
      <c r="S1563" s="340">
        <f t="shared" si="130"/>
        <v>0</v>
      </c>
      <c r="T1563" s="340">
        <f t="shared" si="131"/>
        <v>0</v>
      </c>
    </row>
    <row r="1564" spans="2:20" ht="14.4" x14ac:dyDescent="0.3">
      <c r="B1564" s="30"/>
      <c r="C1564" s="16"/>
      <c r="D1564" s="16"/>
      <c r="E1564" s="25"/>
      <c r="F1564" s="16"/>
      <c r="G1564" s="15"/>
      <c r="H1564" s="14"/>
      <c r="I1564" s="13"/>
      <c r="J1564" s="13"/>
      <c r="K1564" s="12"/>
      <c r="L1564" s="232">
        <f t="shared" si="127"/>
        <v>0</v>
      </c>
      <c r="M1564" s="234">
        <f t="shared" si="128"/>
        <v>0</v>
      </c>
      <c r="N1564" s="11">
        <f>IF(Q1564="x",0,IF(J1564&lt;(INDEX(Lookup!$U$2:$U$10,MATCH($D$47,Lookup!$S$2:$S$10,0))),0,$L$12*K1564))</f>
        <v>0</v>
      </c>
      <c r="O1564" s="234">
        <f t="shared" si="129"/>
        <v>0</v>
      </c>
      <c r="P1564" s="10"/>
      <c r="Q1564" s="9"/>
      <c r="S1564" s="340">
        <f t="shared" si="130"/>
        <v>0</v>
      </c>
      <c r="T1564" s="340">
        <f t="shared" si="131"/>
        <v>0</v>
      </c>
    </row>
    <row r="1565" spans="2:20" ht="14.4" x14ac:dyDescent="0.3">
      <c r="B1565" s="30"/>
      <c r="C1565" s="16"/>
      <c r="D1565" s="16"/>
      <c r="E1565" s="25"/>
      <c r="F1565" s="16"/>
      <c r="G1565" s="15"/>
      <c r="H1565" s="14"/>
      <c r="I1565" s="13"/>
      <c r="J1565" s="13"/>
      <c r="K1565" s="12"/>
      <c r="L1565" s="232">
        <f t="shared" si="127"/>
        <v>0</v>
      </c>
      <c r="M1565" s="234">
        <f t="shared" si="128"/>
        <v>0</v>
      </c>
      <c r="N1565" s="11">
        <f>IF(Q1565="x",0,IF(J1565&lt;(INDEX(Lookup!$U$2:$U$10,MATCH($D$47,Lookup!$S$2:$S$10,0))),0,$L$12*K1565))</f>
        <v>0</v>
      </c>
      <c r="O1565" s="234">
        <f t="shared" si="129"/>
        <v>0</v>
      </c>
      <c r="P1565" s="10"/>
      <c r="Q1565" s="9"/>
      <c r="S1565" s="340">
        <f t="shared" si="130"/>
        <v>0</v>
      </c>
      <c r="T1565" s="340">
        <f t="shared" si="131"/>
        <v>0</v>
      </c>
    </row>
    <row r="1566" spans="2:20" ht="14.4" x14ac:dyDescent="0.3">
      <c r="B1566" s="30"/>
      <c r="C1566" s="16"/>
      <c r="D1566" s="16"/>
      <c r="E1566" s="25"/>
      <c r="F1566" s="16"/>
      <c r="G1566" s="15"/>
      <c r="H1566" s="14"/>
      <c r="I1566" s="13"/>
      <c r="J1566" s="13"/>
      <c r="K1566" s="12"/>
      <c r="L1566" s="232">
        <f t="shared" si="127"/>
        <v>0</v>
      </c>
      <c r="M1566" s="234">
        <f t="shared" si="128"/>
        <v>0</v>
      </c>
      <c r="N1566" s="11">
        <f>IF(Q1566="x",0,IF(J1566&lt;(INDEX(Lookup!$U$2:$U$10,MATCH($D$47,Lookup!$S$2:$S$10,0))),0,$L$12*K1566))</f>
        <v>0</v>
      </c>
      <c r="O1566" s="234">
        <f t="shared" si="129"/>
        <v>0</v>
      </c>
      <c r="P1566" s="10"/>
      <c r="Q1566" s="9"/>
      <c r="S1566" s="340">
        <f t="shared" si="130"/>
        <v>0</v>
      </c>
      <c r="T1566" s="340">
        <f t="shared" si="131"/>
        <v>0</v>
      </c>
    </row>
    <row r="1567" spans="2:20" ht="14.4" x14ac:dyDescent="0.3">
      <c r="B1567" s="30"/>
      <c r="C1567" s="16"/>
      <c r="D1567" s="16"/>
      <c r="E1567" s="25"/>
      <c r="F1567" s="16"/>
      <c r="G1567" s="15"/>
      <c r="H1567" s="14"/>
      <c r="I1567" s="13"/>
      <c r="J1567" s="13"/>
      <c r="K1567" s="12"/>
      <c r="L1567" s="232">
        <f t="shared" si="127"/>
        <v>0</v>
      </c>
      <c r="M1567" s="234">
        <f t="shared" si="128"/>
        <v>0</v>
      </c>
      <c r="N1567" s="11">
        <f>IF(Q1567="x",0,IF(J1567&lt;(INDEX(Lookup!$U$2:$U$10,MATCH($D$47,Lookup!$S$2:$S$10,0))),0,$L$12*K1567))</f>
        <v>0</v>
      </c>
      <c r="O1567" s="234">
        <f t="shared" si="129"/>
        <v>0</v>
      </c>
      <c r="P1567" s="10"/>
      <c r="Q1567" s="9"/>
      <c r="S1567" s="340">
        <f t="shared" si="130"/>
        <v>0</v>
      </c>
      <c r="T1567" s="340">
        <f t="shared" si="131"/>
        <v>0</v>
      </c>
    </row>
    <row r="1568" spans="2:20" ht="14.4" x14ac:dyDescent="0.3">
      <c r="B1568" s="30"/>
      <c r="C1568" s="16"/>
      <c r="D1568" s="16"/>
      <c r="E1568" s="25"/>
      <c r="F1568" s="16"/>
      <c r="G1568" s="15"/>
      <c r="H1568" s="14"/>
      <c r="I1568" s="13"/>
      <c r="J1568" s="13"/>
      <c r="K1568" s="12"/>
      <c r="L1568" s="232">
        <f t="shared" si="127"/>
        <v>0</v>
      </c>
      <c r="M1568" s="234">
        <f t="shared" si="128"/>
        <v>0</v>
      </c>
      <c r="N1568" s="11">
        <f>IF(Q1568="x",0,IF(J1568&lt;(INDEX(Lookup!$U$2:$U$10,MATCH($D$47,Lookup!$S$2:$S$10,0))),0,$L$12*K1568))</f>
        <v>0</v>
      </c>
      <c r="O1568" s="234">
        <f t="shared" si="129"/>
        <v>0</v>
      </c>
      <c r="P1568" s="10"/>
      <c r="Q1568" s="9"/>
      <c r="S1568" s="340">
        <f t="shared" si="130"/>
        <v>0</v>
      </c>
      <c r="T1568" s="340">
        <f t="shared" si="131"/>
        <v>0</v>
      </c>
    </row>
    <row r="1569" spans="2:20" ht="14.4" x14ac:dyDescent="0.3">
      <c r="B1569" s="30"/>
      <c r="C1569" s="16"/>
      <c r="D1569" s="16"/>
      <c r="E1569" s="25"/>
      <c r="F1569" s="16"/>
      <c r="G1569" s="15"/>
      <c r="H1569" s="14"/>
      <c r="I1569" s="13"/>
      <c r="J1569" s="13"/>
      <c r="K1569" s="12"/>
      <c r="L1569" s="232">
        <f t="shared" si="127"/>
        <v>0</v>
      </c>
      <c r="M1569" s="234">
        <f t="shared" si="128"/>
        <v>0</v>
      </c>
      <c r="N1569" s="11">
        <f>IF(Q1569="x",0,IF(J1569&lt;(INDEX(Lookup!$U$2:$U$10,MATCH($D$47,Lookup!$S$2:$S$10,0))),0,$L$12*K1569))</f>
        <v>0</v>
      </c>
      <c r="O1569" s="234">
        <f t="shared" si="129"/>
        <v>0</v>
      </c>
      <c r="P1569" s="10"/>
      <c r="Q1569" s="9"/>
      <c r="S1569" s="340">
        <f t="shared" si="130"/>
        <v>0</v>
      </c>
      <c r="T1569" s="340">
        <f t="shared" si="131"/>
        <v>0</v>
      </c>
    </row>
    <row r="1570" spans="2:20" ht="14.4" x14ac:dyDescent="0.3">
      <c r="B1570" s="30"/>
      <c r="C1570" s="16"/>
      <c r="D1570" s="16"/>
      <c r="E1570" s="25"/>
      <c r="F1570" s="16"/>
      <c r="G1570" s="15"/>
      <c r="H1570" s="14"/>
      <c r="I1570" s="13"/>
      <c r="J1570" s="13"/>
      <c r="K1570" s="12"/>
      <c r="L1570" s="232">
        <f t="shared" si="127"/>
        <v>0</v>
      </c>
      <c r="M1570" s="234">
        <f t="shared" si="128"/>
        <v>0</v>
      </c>
      <c r="N1570" s="11">
        <f>IF(Q1570="x",0,IF(J1570&lt;(INDEX(Lookup!$U$2:$U$10,MATCH($D$47,Lookup!$S$2:$S$10,0))),0,$L$12*K1570))</f>
        <v>0</v>
      </c>
      <c r="O1570" s="234">
        <f t="shared" si="129"/>
        <v>0</v>
      </c>
      <c r="P1570" s="10"/>
      <c r="Q1570" s="9"/>
      <c r="S1570" s="340">
        <f t="shared" si="130"/>
        <v>0</v>
      </c>
      <c r="T1570" s="340">
        <f t="shared" si="131"/>
        <v>0</v>
      </c>
    </row>
    <row r="1571" spans="2:20" ht="14.4" x14ac:dyDescent="0.3">
      <c r="B1571" s="30"/>
      <c r="C1571" s="16"/>
      <c r="D1571" s="16"/>
      <c r="E1571" s="25"/>
      <c r="F1571" s="16"/>
      <c r="G1571" s="15"/>
      <c r="H1571" s="14"/>
      <c r="I1571" s="13"/>
      <c r="J1571" s="13"/>
      <c r="K1571" s="12"/>
      <c r="L1571" s="232">
        <f t="shared" si="127"/>
        <v>0</v>
      </c>
      <c r="M1571" s="234">
        <f t="shared" si="128"/>
        <v>0</v>
      </c>
      <c r="N1571" s="11">
        <f>IF(Q1571="x",0,IF(J1571&lt;(INDEX(Lookup!$U$2:$U$10,MATCH($D$47,Lookup!$S$2:$S$10,0))),0,$L$12*K1571))</f>
        <v>0</v>
      </c>
      <c r="O1571" s="234">
        <f t="shared" si="129"/>
        <v>0</v>
      </c>
      <c r="P1571" s="10"/>
      <c r="Q1571" s="9"/>
      <c r="S1571" s="340">
        <f t="shared" si="130"/>
        <v>0</v>
      </c>
      <c r="T1571" s="340">
        <f t="shared" si="131"/>
        <v>0</v>
      </c>
    </row>
    <row r="1572" spans="2:20" ht="14.4" x14ac:dyDescent="0.3">
      <c r="B1572" s="30"/>
      <c r="C1572" s="16"/>
      <c r="D1572" s="16"/>
      <c r="E1572" s="25"/>
      <c r="F1572" s="16"/>
      <c r="G1572" s="15"/>
      <c r="H1572" s="14"/>
      <c r="I1572" s="13"/>
      <c r="J1572" s="13"/>
      <c r="K1572" s="12"/>
      <c r="L1572" s="232">
        <f t="shared" si="127"/>
        <v>0</v>
      </c>
      <c r="M1572" s="234">
        <f t="shared" si="128"/>
        <v>0</v>
      </c>
      <c r="N1572" s="11">
        <f>IF(Q1572="x",0,IF(J1572&lt;(INDEX(Lookup!$U$2:$U$10,MATCH($D$47,Lookup!$S$2:$S$10,0))),0,$L$12*K1572))</f>
        <v>0</v>
      </c>
      <c r="O1572" s="234">
        <f t="shared" si="129"/>
        <v>0</v>
      </c>
      <c r="P1572" s="10"/>
      <c r="Q1572" s="9"/>
      <c r="S1572" s="340">
        <f t="shared" si="130"/>
        <v>0</v>
      </c>
      <c r="T1572" s="340">
        <f t="shared" si="131"/>
        <v>0</v>
      </c>
    </row>
    <row r="1573" spans="2:20" ht="14.4" x14ac:dyDescent="0.3">
      <c r="B1573" s="30"/>
      <c r="C1573" s="16"/>
      <c r="D1573" s="16"/>
      <c r="E1573" s="25"/>
      <c r="F1573" s="16"/>
      <c r="G1573" s="15"/>
      <c r="H1573" s="14"/>
      <c r="I1573" s="13"/>
      <c r="J1573" s="13"/>
      <c r="K1573" s="12"/>
      <c r="L1573" s="232">
        <f t="shared" si="127"/>
        <v>0</v>
      </c>
      <c r="M1573" s="234">
        <f t="shared" si="128"/>
        <v>0</v>
      </c>
      <c r="N1573" s="11">
        <f>IF(Q1573="x",0,IF(J1573&lt;(INDEX(Lookup!$U$2:$U$10,MATCH($D$47,Lookup!$S$2:$S$10,0))),0,$L$12*K1573))</f>
        <v>0</v>
      </c>
      <c r="O1573" s="234">
        <f t="shared" si="129"/>
        <v>0</v>
      </c>
      <c r="P1573" s="10"/>
      <c r="Q1573" s="9"/>
      <c r="S1573" s="340">
        <f t="shared" si="130"/>
        <v>0</v>
      </c>
      <c r="T1573" s="340">
        <f t="shared" si="131"/>
        <v>0</v>
      </c>
    </row>
    <row r="1574" spans="2:20" ht="14.4" x14ac:dyDescent="0.3">
      <c r="B1574" s="30"/>
      <c r="C1574" s="16"/>
      <c r="D1574" s="16"/>
      <c r="E1574" s="25"/>
      <c r="F1574" s="16"/>
      <c r="G1574" s="15"/>
      <c r="H1574" s="14"/>
      <c r="I1574" s="13"/>
      <c r="J1574" s="13"/>
      <c r="K1574" s="12"/>
      <c r="L1574" s="232">
        <f t="shared" si="127"/>
        <v>0</v>
      </c>
      <c r="M1574" s="234">
        <f t="shared" si="128"/>
        <v>0</v>
      </c>
      <c r="N1574" s="11">
        <f>IF(Q1574="x",0,IF(J1574&lt;(INDEX(Lookup!$U$2:$U$10,MATCH($D$47,Lookup!$S$2:$S$10,0))),0,$L$12*K1574))</f>
        <v>0</v>
      </c>
      <c r="O1574" s="234">
        <f t="shared" si="129"/>
        <v>0</v>
      </c>
      <c r="P1574" s="10"/>
      <c r="Q1574" s="9"/>
      <c r="S1574" s="340">
        <f t="shared" si="130"/>
        <v>0</v>
      </c>
      <c r="T1574" s="340">
        <f t="shared" si="131"/>
        <v>0</v>
      </c>
    </row>
    <row r="1575" spans="2:20" ht="14.4" x14ac:dyDescent="0.3">
      <c r="B1575" s="30"/>
      <c r="C1575" s="16"/>
      <c r="D1575" s="16"/>
      <c r="E1575" s="25"/>
      <c r="F1575" s="16"/>
      <c r="G1575" s="15"/>
      <c r="H1575" s="14"/>
      <c r="I1575" s="13"/>
      <c r="J1575" s="13"/>
      <c r="K1575" s="12"/>
      <c r="L1575" s="232">
        <f t="shared" si="127"/>
        <v>0</v>
      </c>
      <c r="M1575" s="234">
        <f t="shared" si="128"/>
        <v>0</v>
      </c>
      <c r="N1575" s="11">
        <f>IF(Q1575="x",0,IF(J1575&lt;(INDEX(Lookup!$U$2:$U$10,MATCH($D$47,Lookup!$S$2:$S$10,0))),0,$L$12*K1575))</f>
        <v>0</v>
      </c>
      <c r="O1575" s="234">
        <f t="shared" si="129"/>
        <v>0</v>
      </c>
      <c r="P1575" s="10"/>
      <c r="Q1575" s="9"/>
      <c r="S1575" s="340">
        <f t="shared" si="130"/>
        <v>0</v>
      </c>
      <c r="T1575" s="340">
        <f t="shared" si="131"/>
        <v>0</v>
      </c>
    </row>
    <row r="1576" spans="2:20" ht="14.4" x14ac:dyDescent="0.3">
      <c r="B1576" s="30"/>
      <c r="C1576" s="16"/>
      <c r="D1576" s="16"/>
      <c r="E1576" s="25"/>
      <c r="F1576" s="16"/>
      <c r="G1576" s="15"/>
      <c r="H1576" s="14"/>
      <c r="I1576" s="13"/>
      <c r="J1576" s="13"/>
      <c r="K1576" s="12"/>
      <c r="L1576" s="232">
        <f t="shared" si="127"/>
        <v>0</v>
      </c>
      <c r="M1576" s="234">
        <f t="shared" si="128"/>
        <v>0</v>
      </c>
      <c r="N1576" s="11">
        <f>IF(Q1576="x",0,IF(J1576&lt;(INDEX(Lookup!$U$2:$U$10,MATCH($D$47,Lookup!$S$2:$S$10,0))),0,$L$12*K1576))</f>
        <v>0</v>
      </c>
      <c r="O1576" s="234">
        <f t="shared" si="129"/>
        <v>0</v>
      </c>
      <c r="P1576" s="10"/>
      <c r="Q1576" s="9"/>
      <c r="S1576" s="340">
        <f t="shared" si="130"/>
        <v>0</v>
      </c>
      <c r="T1576" s="340">
        <f t="shared" si="131"/>
        <v>0</v>
      </c>
    </row>
    <row r="1577" spans="2:20" ht="14.4" x14ac:dyDescent="0.3">
      <c r="B1577" s="30"/>
      <c r="C1577" s="16"/>
      <c r="D1577" s="16"/>
      <c r="E1577" s="25"/>
      <c r="F1577" s="16"/>
      <c r="G1577" s="15"/>
      <c r="H1577" s="14"/>
      <c r="I1577" s="13"/>
      <c r="J1577" s="13"/>
      <c r="K1577" s="12"/>
      <c r="L1577" s="232">
        <f t="shared" si="127"/>
        <v>0</v>
      </c>
      <c r="M1577" s="234">
        <f t="shared" si="128"/>
        <v>0</v>
      </c>
      <c r="N1577" s="11">
        <f>IF(Q1577="x",0,IF(J1577&lt;(INDEX(Lookup!$U$2:$U$10,MATCH($D$47,Lookup!$S$2:$S$10,0))),0,$L$12*K1577))</f>
        <v>0</v>
      </c>
      <c r="O1577" s="234">
        <f t="shared" si="129"/>
        <v>0</v>
      </c>
      <c r="P1577" s="10"/>
      <c r="Q1577" s="9"/>
      <c r="S1577" s="340">
        <f t="shared" si="130"/>
        <v>0</v>
      </c>
      <c r="T1577" s="340">
        <f t="shared" si="131"/>
        <v>0</v>
      </c>
    </row>
    <row r="1578" spans="2:20" ht="14.4" x14ac:dyDescent="0.3">
      <c r="B1578" s="30"/>
      <c r="C1578" s="16"/>
      <c r="D1578" s="16"/>
      <c r="E1578" s="25"/>
      <c r="F1578" s="16"/>
      <c r="G1578" s="15"/>
      <c r="H1578" s="14"/>
      <c r="I1578" s="13"/>
      <c r="J1578" s="13"/>
      <c r="K1578" s="12"/>
      <c r="L1578" s="232">
        <f t="shared" si="127"/>
        <v>0</v>
      </c>
      <c r="M1578" s="234">
        <f t="shared" si="128"/>
        <v>0</v>
      </c>
      <c r="N1578" s="11">
        <f>IF(Q1578="x",0,IF(J1578&lt;(INDEX(Lookup!$U$2:$U$10,MATCH($D$47,Lookup!$S$2:$S$10,0))),0,$L$12*K1578))</f>
        <v>0</v>
      </c>
      <c r="O1578" s="234">
        <f t="shared" si="129"/>
        <v>0</v>
      </c>
      <c r="P1578" s="10"/>
      <c r="Q1578" s="9"/>
      <c r="S1578" s="340">
        <f t="shared" si="130"/>
        <v>0</v>
      </c>
      <c r="T1578" s="340">
        <f t="shared" si="131"/>
        <v>0</v>
      </c>
    </row>
    <row r="1579" spans="2:20" ht="14.4" x14ac:dyDescent="0.3">
      <c r="B1579" s="30"/>
      <c r="C1579" s="16"/>
      <c r="D1579" s="16"/>
      <c r="E1579" s="25"/>
      <c r="F1579" s="16"/>
      <c r="G1579" s="15"/>
      <c r="H1579" s="14"/>
      <c r="I1579" s="13"/>
      <c r="J1579" s="13"/>
      <c r="K1579" s="12"/>
      <c r="L1579" s="232">
        <f t="shared" si="127"/>
        <v>0</v>
      </c>
      <c r="M1579" s="234">
        <f t="shared" si="128"/>
        <v>0</v>
      </c>
      <c r="N1579" s="11">
        <f>IF(Q1579="x",0,IF(J1579&lt;(INDEX(Lookup!$U$2:$U$10,MATCH($D$47,Lookup!$S$2:$S$10,0))),0,$L$12*K1579))</f>
        <v>0</v>
      </c>
      <c r="O1579" s="234">
        <f t="shared" si="129"/>
        <v>0</v>
      </c>
      <c r="P1579" s="10"/>
      <c r="Q1579" s="9"/>
      <c r="S1579" s="340">
        <f t="shared" si="130"/>
        <v>0</v>
      </c>
      <c r="T1579" s="340">
        <f t="shared" si="131"/>
        <v>0</v>
      </c>
    </row>
    <row r="1580" spans="2:20" ht="14.4" x14ac:dyDescent="0.3">
      <c r="B1580" s="30"/>
      <c r="C1580" s="16"/>
      <c r="D1580" s="16"/>
      <c r="E1580" s="25"/>
      <c r="F1580" s="16"/>
      <c r="G1580" s="15"/>
      <c r="H1580" s="14"/>
      <c r="I1580" s="13"/>
      <c r="J1580" s="13"/>
      <c r="K1580" s="12"/>
      <c r="L1580" s="232">
        <f t="shared" si="127"/>
        <v>0</v>
      </c>
      <c r="M1580" s="234">
        <f t="shared" si="128"/>
        <v>0</v>
      </c>
      <c r="N1580" s="11">
        <f>IF(Q1580="x",0,IF(J1580&lt;(INDEX(Lookup!$U$2:$U$10,MATCH($D$47,Lookup!$S$2:$S$10,0))),0,$L$12*K1580))</f>
        <v>0</v>
      </c>
      <c r="O1580" s="234">
        <f t="shared" si="129"/>
        <v>0</v>
      </c>
      <c r="P1580" s="10"/>
      <c r="Q1580" s="9"/>
      <c r="S1580" s="340">
        <f t="shared" si="130"/>
        <v>0</v>
      </c>
      <c r="T1580" s="340">
        <f t="shared" si="131"/>
        <v>0</v>
      </c>
    </row>
    <row r="1581" spans="2:20" ht="14.4" x14ac:dyDescent="0.3">
      <c r="B1581" s="30"/>
      <c r="C1581" s="16"/>
      <c r="D1581" s="16"/>
      <c r="E1581" s="25"/>
      <c r="F1581" s="16"/>
      <c r="G1581" s="15"/>
      <c r="H1581" s="14"/>
      <c r="I1581" s="13"/>
      <c r="J1581" s="13"/>
      <c r="K1581" s="12"/>
      <c r="L1581" s="232">
        <f t="shared" si="127"/>
        <v>0</v>
      </c>
      <c r="M1581" s="234">
        <f t="shared" si="128"/>
        <v>0</v>
      </c>
      <c r="N1581" s="11">
        <f>IF(Q1581="x",0,IF(J1581&lt;(INDEX(Lookup!$U$2:$U$10,MATCH($D$47,Lookup!$S$2:$S$10,0))),0,$L$12*K1581))</f>
        <v>0</v>
      </c>
      <c r="O1581" s="234">
        <f t="shared" si="129"/>
        <v>0</v>
      </c>
      <c r="P1581" s="10"/>
      <c r="Q1581" s="9"/>
      <c r="S1581" s="340">
        <f t="shared" si="130"/>
        <v>0</v>
      </c>
      <c r="T1581" s="340">
        <f t="shared" si="131"/>
        <v>0</v>
      </c>
    </row>
    <row r="1582" spans="2:20" ht="14.4" x14ac:dyDescent="0.3">
      <c r="B1582" s="30"/>
      <c r="C1582" s="16"/>
      <c r="D1582" s="16"/>
      <c r="E1582" s="25"/>
      <c r="F1582" s="16"/>
      <c r="G1582" s="15"/>
      <c r="H1582" s="14"/>
      <c r="I1582" s="13"/>
      <c r="J1582" s="13"/>
      <c r="K1582" s="12"/>
      <c r="L1582" s="232">
        <f t="shared" si="127"/>
        <v>0</v>
      </c>
      <c r="M1582" s="234">
        <f t="shared" si="128"/>
        <v>0</v>
      </c>
      <c r="N1582" s="11">
        <f>IF(Q1582="x",0,IF(J1582&lt;(INDEX(Lookup!$U$2:$U$10,MATCH($D$47,Lookup!$S$2:$S$10,0))),0,$L$12*K1582))</f>
        <v>0</v>
      </c>
      <c r="O1582" s="234">
        <f t="shared" si="129"/>
        <v>0</v>
      </c>
      <c r="P1582" s="10"/>
      <c r="Q1582" s="9"/>
      <c r="S1582" s="340">
        <f t="shared" si="130"/>
        <v>0</v>
      </c>
      <c r="T1582" s="340">
        <f t="shared" si="131"/>
        <v>0</v>
      </c>
    </row>
    <row r="1583" spans="2:20" ht="14.4" x14ac:dyDescent="0.3">
      <c r="B1583" s="30"/>
      <c r="C1583" s="16"/>
      <c r="D1583" s="16"/>
      <c r="E1583" s="25"/>
      <c r="F1583" s="16"/>
      <c r="G1583" s="15"/>
      <c r="H1583" s="14"/>
      <c r="I1583" s="13"/>
      <c r="J1583" s="13"/>
      <c r="K1583" s="12"/>
      <c r="L1583" s="232">
        <f t="shared" si="127"/>
        <v>0</v>
      </c>
      <c r="M1583" s="234">
        <f t="shared" si="128"/>
        <v>0</v>
      </c>
      <c r="N1583" s="11">
        <f>IF(Q1583="x",0,IF(J1583&lt;(INDEX(Lookup!$U$2:$U$10,MATCH($D$47,Lookup!$S$2:$S$10,0))),0,$L$12*K1583))</f>
        <v>0</v>
      </c>
      <c r="O1583" s="234">
        <f t="shared" si="129"/>
        <v>0</v>
      </c>
      <c r="P1583" s="10"/>
      <c r="Q1583" s="9"/>
      <c r="S1583" s="340">
        <f t="shared" si="130"/>
        <v>0</v>
      </c>
      <c r="T1583" s="340">
        <f t="shared" si="131"/>
        <v>0</v>
      </c>
    </row>
    <row r="1584" spans="2:20" ht="14.4" x14ac:dyDescent="0.3">
      <c r="B1584" s="30"/>
      <c r="C1584" s="16"/>
      <c r="D1584" s="16"/>
      <c r="E1584" s="25"/>
      <c r="F1584" s="16"/>
      <c r="G1584" s="15"/>
      <c r="H1584" s="14"/>
      <c r="I1584" s="13"/>
      <c r="J1584" s="13"/>
      <c r="K1584" s="12"/>
      <c r="L1584" s="232">
        <f t="shared" si="127"/>
        <v>0</v>
      </c>
      <c r="M1584" s="234">
        <f t="shared" si="128"/>
        <v>0</v>
      </c>
      <c r="N1584" s="11">
        <f>IF(Q1584="x",0,IF(J1584&lt;(INDEX(Lookup!$U$2:$U$10,MATCH($D$47,Lookup!$S$2:$S$10,0))),0,$L$12*K1584))</f>
        <v>0</v>
      </c>
      <c r="O1584" s="234">
        <f t="shared" si="129"/>
        <v>0</v>
      </c>
      <c r="P1584" s="10"/>
      <c r="Q1584" s="9"/>
      <c r="S1584" s="340">
        <f t="shared" si="130"/>
        <v>0</v>
      </c>
      <c r="T1584" s="340">
        <f t="shared" si="131"/>
        <v>0</v>
      </c>
    </row>
    <row r="1585" spans="2:20" ht="14.4" x14ac:dyDescent="0.3">
      <c r="B1585" s="30"/>
      <c r="C1585" s="16"/>
      <c r="D1585" s="16"/>
      <c r="E1585" s="25"/>
      <c r="F1585" s="16"/>
      <c r="G1585" s="15"/>
      <c r="H1585" s="14"/>
      <c r="I1585" s="13"/>
      <c r="J1585" s="13"/>
      <c r="K1585" s="12"/>
      <c r="L1585" s="232">
        <f t="shared" si="127"/>
        <v>0</v>
      </c>
      <c r="M1585" s="234">
        <f t="shared" si="128"/>
        <v>0</v>
      </c>
      <c r="N1585" s="11">
        <f>IF(Q1585="x",0,IF(J1585&lt;(INDEX(Lookup!$U$2:$U$10,MATCH($D$47,Lookup!$S$2:$S$10,0))),0,$L$12*K1585))</f>
        <v>0</v>
      </c>
      <c r="O1585" s="234">
        <f t="shared" si="129"/>
        <v>0</v>
      </c>
      <c r="P1585" s="10"/>
      <c r="Q1585" s="9"/>
      <c r="S1585" s="340">
        <f t="shared" si="130"/>
        <v>0</v>
      </c>
      <c r="T1585" s="340">
        <f t="shared" si="131"/>
        <v>0</v>
      </c>
    </row>
    <row r="1586" spans="2:20" ht="14.4" x14ac:dyDescent="0.3">
      <c r="B1586" s="30"/>
      <c r="C1586" s="16"/>
      <c r="D1586" s="16"/>
      <c r="E1586" s="25"/>
      <c r="F1586" s="16"/>
      <c r="G1586" s="15"/>
      <c r="H1586" s="14"/>
      <c r="I1586" s="13"/>
      <c r="J1586" s="13"/>
      <c r="K1586" s="12"/>
      <c r="L1586" s="232">
        <f t="shared" ref="L1586:L1649" si="132">IF(ROUNDDOWN(DATEDIF(I1586,J1586,"d")/7,0)&gt;$L$12,$L$12*K1586,K1586*ROUNDDOWN(DATEDIF(I1586,J1586,"d")/7,0))</f>
        <v>0</v>
      </c>
      <c r="M1586" s="234">
        <f t="shared" ref="M1586:M1649" si="133">L1586*$L$6</f>
        <v>0</v>
      </c>
      <c r="N1586" s="11">
        <f>IF(Q1586="x",0,IF(J1586&lt;(INDEX(Lookup!$U$2:$U$10,MATCH($D$47,Lookup!$S$2:$S$10,0))),0,$L$12*K1586))</f>
        <v>0</v>
      </c>
      <c r="O1586" s="234">
        <f t="shared" ref="O1586:O1649" si="134">N1586*$L$6</f>
        <v>0</v>
      </c>
      <c r="P1586" s="10"/>
      <c r="Q1586" s="9"/>
      <c r="S1586" s="340">
        <f t="shared" si="130"/>
        <v>0</v>
      </c>
      <c r="T1586" s="340">
        <f t="shared" si="131"/>
        <v>0</v>
      </c>
    </row>
    <row r="1587" spans="2:20" ht="14.4" x14ac:dyDescent="0.3">
      <c r="B1587" s="30"/>
      <c r="C1587" s="16"/>
      <c r="D1587" s="16"/>
      <c r="E1587" s="25"/>
      <c r="F1587" s="16"/>
      <c r="G1587" s="15"/>
      <c r="H1587" s="14"/>
      <c r="I1587" s="13"/>
      <c r="J1587" s="13"/>
      <c r="K1587" s="12"/>
      <c r="L1587" s="232">
        <f t="shared" si="132"/>
        <v>0</v>
      </c>
      <c r="M1587" s="234">
        <f t="shared" si="133"/>
        <v>0</v>
      </c>
      <c r="N1587" s="11">
        <f>IF(Q1587="x",0,IF(J1587&lt;(INDEX(Lookup!$U$2:$U$10,MATCH($D$47,Lookup!$S$2:$S$10,0))),0,$L$12*K1587))</f>
        <v>0</v>
      </c>
      <c r="O1587" s="234">
        <f t="shared" si="134"/>
        <v>0</v>
      </c>
      <c r="P1587" s="10"/>
      <c r="Q1587" s="9"/>
      <c r="S1587" s="340">
        <f t="shared" ref="S1587:S1650" si="135">M1587*$I$35</f>
        <v>0</v>
      </c>
      <c r="T1587" s="340">
        <f t="shared" ref="T1587:T1650" si="136">O1587*$I$44</f>
        <v>0</v>
      </c>
    </row>
    <row r="1588" spans="2:20" ht="14.4" x14ac:dyDescent="0.3">
      <c r="B1588" s="30"/>
      <c r="C1588" s="16"/>
      <c r="D1588" s="16"/>
      <c r="E1588" s="25"/>
      <c r="F1588" s="16"/>
      <c r="G1588" s="15"/>
      <c r="H1588" s="14"/>
      <c r="I1588" s="13"/>
      <c r="J1588" s="13"/>
      <c r="K1588" s="12"/>
      <c r="L1588" s="232">
        <f t="shared" si="132"/>
        <v>0</v>
      </c>
      <c r="M1588" s="234">
        <f t="shared" si="133"/>
        <v>0</v>
      </c>
      <c r="N1588" s="11">
        <f>IF(Q1588="x",0,IF(J1588&lt;(INDEX(Lookup!$U$2:$U$10,MATCH($D$47,Lookup!$S$2:$S$10,0))),0,$L$12*K1588))</f>
        <v>0</v>
      </c>
      <c r="O1588" s="234">
        <f t="shared" si="134"/>
        <v>0</v>
      </c>
      <c r="P1588" s="10"/>
      <c r="Q1588" s="9"/>
      <c r="S1588" s="340">
        <f t="shared" si="135"/>
        <v>0</v>
      </c>
      <c r="T1588" s="340">
        <f t="shared" si="136"/>
        <v>0</v>
      </c>
    </row>
    <row r="1589" spans="2:20" ht="14.4" x14ac:dyDescent="0.3">
      <c r="B1589" s="30"/>
      <c r="C1589" s="16"/>
      <c r="D1589" s="16"/>
      <c r="E1589" s="25"/>
      <c r="F1589" s="16"/>
      <c r="G1589" s="15"/>
      <c r="H1589" s="14"/>
      <c r="I1589" s="13"/>
      <c r="J1589" s="13"/>
      <c r="K1589" s="12"/>
      <c r="L1589" s="232">
        <f t="shared" si="132"/>
        <v>0</v>
      </c>
      <c r="M1589" s="234">
        <f t="shared" si="133"/>
        <v>0</v>
      </c>
      <c r="N1589" s="11">
        <f>IF(Q1589="x",0,IF(J1589&lt;(INDEX(Lookup!$U$2:$U$10,MATCH($D$47,Lookup!$S$2:$S$10,0))),0,$L$12*K1589))</f>
        <v>0</v>
      </c>
      <c r="O1589" s="234">
        <f t="shared" si="134"/>
        <v>0</v>
      </c>
      <c r="P1589" s="10"/>
      <c r="Q1589" s="9"/>
      <c r="S1589" s="340">
        <f t="shared" si="135"/>
        <v>0</v>
      </c>
      <c r="T1589" s="340">
        <f t="shared" si="136"/>
        <v>0</v>
      </c>
    </row>
    <row r="1590" spans="2:20" ht="14.4" x14ac:dyDescent="0.3">
      <c r="B1590" s="30"/>
      <c r="C1590" s="16"/>
      <c r="D1590" s="16"/>
      <c r="E1590" s="25"/>
      <c r="F1590" s="16"/>
      <c r="G1590" s="15"/>
      <c r="H1590" s="14"/>
      <c r="I1590" s="13"/>
      <c r="J1590" s="13"/>
      <c r="K1590" s="12"/>
      <c r="L1590" s="232">
        <f t="shared" si="132"/>
        <v>0</v>
      </c>
      <c r="M1590" s="234">
        <f t="shared" si="133"/>
        <v>0</v>
      </c>
      <c r="N1590" s="11">
        <f>IF(Q1590="x",0,IF(J1590&lt;(INDEX(Lookup!$U$2:$U$10,MATCH($D$47,Lookup!$S$2:$S$10,0))),0,$L$12*K1590))</f>
        <v>0</v>
      </c>
      <c r="O1590" s="234">
        <f t="shared" si="134"/>
        <v>0</v>
      </c>
      <c r="P1590" s="10"/>
      <c r="Q1590" s="9"/>
      <c r="S1590" s="340">
        <f t="shared" si="135"/>
        <v>0</v>
      </c>
      <c r="T1590" s="340">
        <f t="shared" si="136"/>
        <v>0</v>
      </c>
    </row>
    <row r="1591" spans="2:20" ht="14.4" x14ac:dyDescent="0.3">
      <c r="B1591" s="30"/>
      <c r="C1591" s="16"/>
      <c r="D1591" s="16"/>
      <c r="E1591" s="25"/>
      <c r="F1591" s="16"/>
      <c r="G1591" s="15"/>
      <c r="H1591" s="14"/>
      <c r="I1591" s="13"/>
      <c r="J1591" s="13"/>
      <c r="K1591" s="12"/>
      <c r="L1591" s="232">
        <f t="shared" si="132"/>
        <v>0</v>
      </c>
      <c r="M1591" s="234">
        <f t="shared" si="133"/>
        <v>0</v>
      </c>
      <c r="N1591" s="11">
        <f>IF(Q1591="x",0,IF(J1591&lt;(INDEX(Lookup!$U$2:$U$10,MATCH($D$47,Lookup!$S$2:$S$10,0))),0,$L$12*K1591))</f>
        <v>0</v>
      </c>
      <c r="O1591" s="234">
        <f t="shared" si="134"/>
        <v>0</v>
      </c>
      <c r="P1591" s="10"/>
      <c r="Q1591" s="9"/>
      <c r="S1591" s="340">
        <f t="shared" si="135"/>
        <v>0</v>
      </c>
      <c r="T1591" s="340">
        <f t="shared" si="136"/>
        <v>0</v>
      </c>
    </row>
    <row r="1592" spans="2:20" ht="14.4" x14ac:dyDescent="0.3">
      <c r="B1592" s="30"/>
      <c r="C1592" s="16"/>
      <c r="D1592" s="16"/>
      <c r="E1592" s="25"/>
      <c r="F1592" s="16"/>
      <c r="G1592" s="15"/>
      <c r="H1592" s="14"/>
      <c r="I1592" s="13"/>
      <c r="J1592" s="13"/>
      <c r="K1592" s="12"/>
      <c r="L1592" s="232">
        <f t="shared" si="132"/>
        <v>0</v>
      </c>
      <c r="M1592" s="234">
        <f t="shared" si="133"/>
        <v>0</v>
      </c>
      <c r="N1592" s="11">
        <f>IF(Q1592="x",0,IF(J1592&lt;(INDEX(Lookup!$U$2:$U$10,MATCH($D$47,Lookup!$S$2:$S$10,0))),0,$L$12*K1592))</f>
        <v>0</v>
      </c>
      <c r="O1592" s="234">
        <f t="shared" si="134"/>
        <v>0</v>
      </c>
      <c r="P1592" s="10"/>
      <c r="Q1592" s="9"/>
      <c r="S1592" s="340">
        <f t="shared" si="135"/>
        <v>0</v>
      </c>
      <c r="T1592" s="340">
        <f t="shared" si="136"/>
        <v>0</v>
      </c>
    </row>
    <row r="1593" spans="2:20" ht="14.4" x14ac:dyDescent="0.3">
      <c r="B1593" s="30"/>
      <c r="C1593" s="16"/>
      <c r="D1593" s="16"/>
      <c r="E1593" s="25"/>
      <c r="F1593" s="16"/>
      <c r="G1593" s="15"/>
      <c r="H1593" s="14"/>
      <c r="I1593" s="13"/>
      <c r="J1593" s="13"/>
      <c r="K1593" s="12"/>
      <c r="L1593" s="232">
        <f t="shared" si="132"/>
        <v>0</v>
      </c>
      <c r="M1593" s="234">
        <f t="shared" si="133"/>
        <v>0</v>
      </c>
      <c r="N1593" s="11">
        <f>IF(Q1593="x",0,IF(J1593&lt;(INDEX(Lookup!$U$2:$U$10,MATCH($D$47,Lookup!$S$2:$S$10,0))),0,$L$12*K1593))</f>
        <v>0</v>
      </c>
      <c r="O1593" s="234">
        <f t="shared" si="134"/>
        <v>0</v>
      </c>
      <c r="P1593" s="10"/>
      <c r="Q1593" s="9"/>
      <c r="S1593" s="340">
        <f t="shared" si="135"/>
        <v>0</v>
      </c>
      <c r="T1593" s="340">
        <f t="shared" si="136"/>
        <v>0</v>
      </c>
    </row>
    <row r="1594" spans="2:20" ht="14.4" x14ac:dyDescent="0.3">
      <c r="B1594" s="30"/>
      <c r="C1594" s="16"/>
      <c r="D1594" s="16"/>
      <c r="E1594" s="25"/>
      <c r="F1594" s="16"/>
      <c r="G1594" s="15"/>
      <c r="H1594" s="14"/>
      <c r="I1594" s="13"/>
      <c r="J1594" s="13"/>
      <c r="K1594" s="12"/>
      <c r="L1594" s="232">
        <f t="shared" si="132"/>
        <v>0</v>
      </c>
      <c r="M1594" s="234">
        <f t="shared" si="133"/>
        <v>0</v>
      </c>
      <c r="N1594" s="11">
        <f>IF(Q1594="x",0,IF(J1594&lt;(INDEX(Lookup!$U$2:$U$10,MATCH($D$47,Lookup!$S$2:$S$10,0))),0,$L$12*K1594))</f>
        <v>0</v>
      </c>
      <c r="O1594" s="234">
        <f t="shared" si="134"/>
        <v>0</v>
      </c>
      <c r="P1594" s="10"/>
      <c r="Q1594" s="9"/>
      <c r="S1594" s="340">
        <f t="shared" si="135"/>
        <v>0</v>
      </c>
      <c r="T1594" s="340">
        <f t="shared" si="136"/>
        <v>0</v>
      </c>
    </row>
    <row r="1595" spans="2:20" ht="14.4" x14ac:dyDescent="0.3">
      <c r="B1595" s="30"/>
      <c r="C1595" s="16"/>
      <c r="D1595" s="16"/>
      <c r="E1595" s="25"/>
      <c r="F1595" s="16"/>
      <c r="G1595" s="15"/>
      <c r="H1595" s="14"/>
      <c r="I1595" s="13"/>
      <c r="J1595" s="13"/>
      <c r="K1595" s="12"/>
      <c r="L1595" s="232">
        <f t="shared" si="132"/>
        <v>0</v>
      </c>
      <c r="M1595" s="234">
        <f t="shared" si="133"/>
        <v>0</v>
      </c>
      <c r="N1595" s="11">
        <f>IF(Q1595="x",0,IF(J1595&lt;(INDEX(Lookup!$U$2:$U$10,MATCH($D$47,Lookup!$S$2:$S$10,0))),0,$L$12*K1595))</f>
        <v>0</v>
      </c>
      <c r="O1595" s="234">
        <f t="shared" si="134"/>
        <v>0</v>
      </c>
      <c r="P1595" s="10"/>
      <c r="Q1595" s="9"/>
      <c r="S1595" s="340">
        <f t="shared" si="135"/>
        <v>0</v>
      </c>
      <c r="T1595" s="340">
        <f t="shared" si="136"/>
        <v>0</v>
      </c>
    </row>
    <row r="1596" spans="2:20" ht="14.4" x14ac:dyDescent="0.3">
      <c r="B1596" s="30"/>
      <c r="C1596" s="16"/>
      <c r="D1596" s="16"/>
      <c r="E1596" s="25"/>
      <c r="F1596" s="16"/>
      <c r="G1596" s="15"/>
      <c r="H1596" s="14"/>
      <c r="I1596" s="13"/>
      <c r="J1596" s="13"/>
      <c r="K1596" s="12"/>
      <c r="L1596" s="232">
        <f t="shared" si="132"/>
        <v>0</v>
      </c>
      <c r="M1596" s="234">
        <f t="shared" si="133"/>
        <v>0</v>
      </c>
      <c r="N1596" s="11">
        <f>IF(Q1596="x",0,IF(J1596&lt;(INDEX(Lookup!$U$2:$U$10,MATCH($D$47,Lookup!$S$2:$S$10,0))),0,$L$12*K1596))</f>
        <v>0</v>
      </c>
      <c r="O1596" s="234">
        <f t="shared" si="134"/>
        <v>0</v>
      </c>
      <c r="P1596" s="10"/>
      <c r="Q1596" s="9"/>
      <c r="S1596" s="340">
        <f t="shared" si="135"/>
        <v>0</v>
      </c>
      <c r="T1596" s="340">
        <f t="shared" si="136"/>
        <v>0</v>
      </c>
    </row>
    <row r="1597" spans="2:20" ht="14.4" x14ac:dyDescent="0.3">
      <c r="B1597" s="30"/>
      <c r="C1597" s="16"/>
      <c r="D1597" s="16"/>
      <c r="E1597" s="25"/>
      <c r="F1597" s="16"/>
      <c r="G1597" s="15"/>
      <c r="H1597" s="14"/>
      <c r="I1597" s="13"/>
      <c r="J1597" s="13"/>
      <c r="K1597" s="12"/>
      <c r="L1597" s="232">
        <f t="shared" si="132"/>
        <v>0</v>
      </c>
      <c r="M1597" s="234">
        <f t="shared" si="133"/>
        <v>0</v>
      </c>
      <c r="N1597" s="11">
        <f>IF(Q1597="x",0,IF(J1597&lt;(INDEX(Lookup!$U$2:$U$10,MATCH($D$47,Lookup!$S$2:$S$10,0))),0,$L$12*K1597))</f>
        <v>0</v>
      </c>
      <c r="O1597" s="234">
        <f t="shared" si="134"/>
        <v>0</v>
      </c>
      <c r="P1597" s="10"/>
      <c r="Q1597" s="9"/>
      <c r="S1597" s="340">
        <f t="shared" si="135"/>
        <v>0</v>
      </c>
      <c r="T1597" s="340">
        <f t="shared" si="136"/>
        <v>0</v>
      </c>
    </row>
    <row r="1598" spans="2:20" ht="14.4" x14ac:dyDescent="0.3">
      <c r="B1598" s="30"/>
      <c r="C1598" s="16"/>
      <c r="D1598" s="16"/>
      <c r="E1598" s="25"/>
      <c r="F1598" s="16"/>
      <c r="G1598" s="15"/>
      <c r="H1598" s="14"/>
      <c r="I1598" s="13"/>
      <c r="J1598" s="13"/>
      <c r="K1598" s="12"/>
      <c r="L1598" s="232">
        <f t="shared" si="132"/>
        <v>0</v>
      </c>
      <c r="M1598" s="234">
        <f t="shared" si="133"/>
        <v>0</v>
      </c>
      <c r="N1598" s="11">
        <f>IF(Q1598="x",0,IF(J1598&lt;(INDEX(Lookup!$U$2:$U$10,MATCH($D$47,Lookup!$S$2:$S$10,0))),0,$L$12*K1598))</f>
        <v>0</v>
      </c>
      <c r="O1598" s="234">
        <f t="shared" si="134"/>
        <v>0</v>
      </c>
      <c r="P1598" s="10"/>
      <c r="Q1598" s="9"/>
      <c r="S1598" s="340">
        <f t="shared" si="135"/>
        <v>0</v>
      </c>
      <c r="T1598" s="340">
        <f t="shared" si="136"/>
        <v>0</v>
      </c>
    </row>
    <row r="1599" spans="2:20" ht="14.4" x14ac:dyDescent="0.3">
      <c r="B1599" s="30"/>
      <c r="C1599" s="16"/>
      <c r="D1599" s="16"/>
      <c r="E1599" s="25"/>
      <c r="F1599" s="16"/>
      <c r="G1599" s="15"/>
      <c r="H1599" s="14"/>
      <c r="I1599" s="13"/>
      <c r="J1599" s="13"/>
      <c r="K1599" s="12"/>
      <c r="L1599" s="232">
        <f t="shared" si="132"/>
        <v>0</v>
      </c>
      <c r="M1599" s="234">
        <f t="shared" si="133"/>
        <v>0</v>
      </c>
      <c r="N1599" s="11">
        <f>IF(Q1599="x",0,IF(J1599&lt;(INDEX(Lookup!$U$2:$U$10,MATCH($D$47,Lookup!$S$2:$S$10,0))),0,$L$12*K1599))</f>
        <v>0</v>
      </c>
      <c r="O1599" s="234">
        <f t="shared" si="134"/>
        <v>0</v>
      </c>
      <c r="P1599" s="10"/>
      <c r="Q1599" s="9"/>
      <c r="S1599" s="340">
        <f t="shared" si="135"/>
        <v>0</v>
      </c>
      <c r="T1599" s="340">
        <f t="shared" si="136"/>
        <v>0</v>
      </c>
    </row>
    <row r="1600" spans="2:20" ht="14.4" x14ac:dyDescent="0.3">
      <c r="B1600" s="30"/>
      <c r="C1600" s="16"/>
      <c r="D1600" s="16"/>
      <c r="E1600" s="25"/>
      <c r="F1600" s="16"/>
      <c r="G1600" s="15"/>
      <c r="H1600" s="14"/>
      <c r="I1600" s="13"/>
      <c r="J1600" s="13"/>
      <c r="K1600" s="12"/>
      <c r="L1600" s="232">
        <f t="shared" si="132"/>
        <v>0</v>
      </c>
      <c r="M1600" s="234">
        <f t="shared" si="133"/>
        <v>0</v>
      </c>
      <c r="N1600" s="11">
        <f>IF(Q1600="x",0,IF(J1600&lt;(INDEX(Lookup!$U$2:$U$10,MATCH($D$47,Lookup!$S$2:$S$10,0))),0,$L$12*K1600))</f>
        <v>0</v>
      </c>
      <c r="O1600" s="234">
        <f t="shared" si="134"/>
        <v>0</v>
      </c>
      <c r="P1600" s="10"/>
      <c r="Q1600" s="9"/>
      <c r="S1600" s="340">
        <f t="shared" si="135"/>
        <v>0</v>
      </c>
      <c r="T1600" s="340">
        <f t="shared" si="136"/>
        <v>0</v>
      </c>
    </row>
    <row r="1601" spans="2:20" ht="14.4" x14ac:dyDescent="0.3">
      <c r="B1601" s="30"/>
      <c r="C1601" s="16"/>
      <c r="D1601" s="16"/>
      <c r="E1601" s="25"/>
      <c r="F1601" s="16"/>
      <c r="G1601" s="15"/>
      <c r="H1601" s="14"/>
      <c r="I1601" s="13"/>
      <c r="J1601" s="13"/>
      <c r="K1601" s="12"/>
      <c r="L1601" s="232">
        <f t="shared" si="132"/>
        <v>0</v>
      </c>
      <c r="M1601" s="234">
        <f t="shared" si="133"/>
        <v>0</v>
      </c>
      <c r="N1601" s="11">
        <f>IF(Q1601="x",0,IF(J1601&lt;(INDEX(Lookup!$U$2:$U$10,MATCH($D$47,Lookup!$S$2:$S$10,0))),0,$L$12*K1601))</f>
        <v>0</v>
      </c>
      <c r="O1601" s="234">
        <f t="shared" si="134"/>
        <v>0</v>
      </c>
      <c r="P1601" s="10"/>
      <c r="Q1601" s="9"/>
      <c r="S1601" s="340">
        <f t="shared" si="135"/>
        <v>0</v>
      </c>
      <c r="T1601" s="340">
        <f t="shared" si="136"/>
        <v>0</v>
      </c>
    </row>
    <row r="1602" spans="2:20" ht="14.4" x14ac:dyDescent="0.3">
      <c r="B1602" s="30"/>
      <c r="C1602" s="16"/>
      <c r="D1602" s="16"/>
      <c r="E1602" s="25"/>
      <c r="F1602" s="16"/>
      <c r="G1602" s="15"/>
      <c r="H1602" s="14"/>
      <c r="I1602" s="13"/>
      <c r="J1602" s="13"/>
      <c r="K1602" s="12"/>
      <c r="L1602" s="232">
        <f t="shared" si="132"/>
        <v>0</v>
      </c>
      <c r="M1602" s="234">
        <f t="shared" si="133"/>
        <v>0</v>
      </c>
      <c r="N1602" s="11">
        <f>IF(Q1602="x",0,IF(J1602&lt;(INDEX(Lookup!$U$2:$U$10,MATCH($D$47,Lookup!$S$2:$S$10,0))),0,$L$12*K1602))</f>
        <v>0</v>
      </c>
      <c r="O1602" s="234">
        <f t="shared" si="134"/>
        <v>0</v>
      </c>
      <c r="P1602" s="10"/>
      <c r="Q1602" s="9"/>
      <c r="S1602" s="340">
        <f t="shared" si="135"/>
        <v>0</v>
      </c>
      <c r="T1602" s="340">
        <f t="shared" si="136"/>
        <v>0</v>
      </c>
    </row>
    <row r="1603" spans="2:20" ht="14.4" x14ac:dyDescent="0.3">
      <c r="B1603" s="30"/>
      <c r="C1603" s="16"/>
      <c r="D1603" s="16"/>
      <c r="E1603" s="25"/>
      <c r="F1603" s="16"/>
      <c r="G1603" s="15"/>
      <c r="H1603" s="14"/>
      <c r="I1603" s="13"/>
      <c r="J1603" s="13"/>
      <c r="K1603" s="12"/>
      <c r="L1603" s="232">
        <f t="shared" si="132"/>
        <v>0</v>
      </c>
      <c r="M1603" s="234">
        <f t="shared" si="133"/>
        <v>0</v>
      </c>
      <c r="N1603" s="11">
        <f>IF(Q1603="x",0,IF(J1603&lt;(INDEX(Lookup!$U$2:$U$10,MATCH($D$47,Lookup!$S$2:$S$10,0))),0,$L$12*K1603))</f>
        <v>0</v>
      </c>
      <c r="O1603" s="234">
        <f t="shared" si="134"/>
        <v>0</v>
      </c>
      <c r="P1603" s="10"/>
      <c r="Q1603" s="9"/>
      <c r="S1603" s="340">
        <f t="shared" si="135"/>
        <v>0</v>
      </c>
      <c r="T1603" s="340">
        <f t="shared" si="136"/>
        <v>0</v>
      </c>
    </row>
    <row r="1604" spans="2:20" ht="14.4" x14ac:dyDescent="0.3">
      <c r="B1604" s="30"/>
      <c r="C1604" s="16"/>
      <c r="D1604" s="16"/>
      <c r="E1604" s="25"/>
      <c r="F1604" s="16"/>
      <c r="G1604" s="15"/>
      <c r="H1604" s="14"/>
      <c r="I1604" s="13"/>
      <c r="J1604" s="13"/>
      <c r="K1604" s="12"/>
      <c r="L1604" s="232">
        <f t="shared" si="132"/>
        <v>0</v>
      </c>
      <c r="M1604" s="234">
        <f t="shared" si="133"/>
        <v>0</v>
      </c>
      <c r="N1604" s="11">
        <f>IF(Q1604="x",0,IF(J1604&lt;(INDEX(Lookup!$U$2:$U$10,MATCH($D$47,Lookup!$S$2:$S$10,0))),0,$L$12*K1604))</f>
        <v>0</v>
      </c>
      <c r="O1604" s="234">
        <f t="shared" si="134"/>
        <v>0</v>
      </c>
      <c r="P1604" s="10"/>
      <c r="Q1604" s="9"/>
      <c r="S1604" s="340">
        <f t="shared" si="135"/>
        <v>0</v>
      </c>
      <c r="T1604" s="340">
        <f t="shared" si="136"/>
        <v>0</v>
      </c>
    </row>
    <row r="1605" spans="2:20" ht="14.4" x14ac:dyDescent="0.3">
      <c r="B1605" s="30"/>
      <c r="C1605" s="16"/>
      <c r="D1605" s="16"/>
      <c r="E1605" s="25"/>
      <c r="F1605" s="16"/>
      <c r="G1605" s="15"/>
      <c r="H1605" s="14"/>
      <c r="I1605" s="13"/>
      <c r="J1605" s="13"/>
      <c r="K1605" s="12"/>
      <c r="L1605" s="232">
        <f t="shared" si="132"/>
        <v>0</v>
      </c>
      <c r="M1605" s="234">
        <f t="shared" si="133"/>
        <v>0</v>
      </c>
      <c r="N1605" s="11">
        <f>IF(Q1605="x",0,IF(J1605&lt;(INDEX(Lookup!$U$2:$U$10,MATCH($D$47,Lookup!$S$2:$S$10,0))),0,$L$12*K1605))</f>
        <v>0</v>
      </c>
      <c r="O1605" s="234">
        <f t="shared" si="134"/>
        <v>0</v>
      </c>
      <c r="P1605" s="10"/>
      <c r="Q1605" s="9"/>
      <c r="S1605" s="340">
        <f t="shared" si="135"/>
        <v>0</v>
      </c>
      <c r="T1605" s="340">
        <f t="shared" si="136"/>
        <v>0</v>
      </c>
    </row>
    <row r="1606" spans="2:20" ht="14.4" x14ac:dyDescent="0.3">
      <c r="B1606" s="30"/>
      <c r="C1606" s="16"/>
      <c r="D1606" s="16"/>
      <c r="E1606" s="25"/>
      <c r="F1606" s="16"/>
      <c r="G1606" s="15"/>
      <c r="H1606" s="14"/>
      <c r="I1606" s="13"/>
      <c r="J1606" s="13"/>
      <c r="K1606" s="12"/>
      <c r="L1606" s="232">
        <f t="shared" si="132"/>
        <v>0</v>
      </c>
      <c r="M1606" s="234">
        <f t="shared" si="133"/>
        <v>0</v>
      </c>
      <c r="N1606" s="11">
        <f>IF(Q1606="x",0,IF(J1606&lt;(INDEX(Lookup!$U$2:$U$10,MATCH($D$47,Lookup!$S$2:$S$10,0))),0,$L$12*K1606))</f>
        <v>0</v>
      </c>
      <c r="O1606" s="234">
        <f t="shared" si="134"/>
        <v>0</v>
      </c>
      <c r="P1606" s="10"/>
      <c r="Q1606" s="9"/>
      <c r="S1606" s="340">
        <f t="shared" si="135"/>
        <v>0</v>
      </c>
      <c r="T1606" s="340">
        <f t="shared" si="136"/>
        <v>0</v>
      </c>
    </row>
    <row r="1607" spans="2:20" ht="14.4" x14ac:dyDescent="0.3">
      <c r="B1607" s="30"/>
      <c r="C1607" s="16"/>
      <c r="D1607" s="16"/>
      <c r="E1607" s="25"/>
      <c r="F1607" s="16"/>
      <c r="G1607" s="15"/>
      <c r="H1607" s="14"/>
      <c r="I1607" s="13"/>
      <c r="J1607" s="13"/>
      <c r="K1607" s="12"/>
      <c r="L1607" s="232">
        <f t="shared" si="132"/>
        <v>0</v>
      </c>
      <c r="M1607" s="234">
        <f t="shared" si="133"/>
        <v>0</v>
      </c>
      <c r="N1607" s="11">
        <f>IF(Q1607="x",0,IF(J1607&lt;(INDEX(Lookup!$U$2:$U$10,MATCH($D$47,Lookup!$S$2:$S$10,0))),0,$L$12*K1607))</f>
        <v>0</v>
      </c>
      <c r="O1607" s="234">
        <f t="shared" si="134"/>
        <v>0</v>
      </c>
      <c r="P1607" s="10"/>
      <c r="Q1607" s="9"/>
      <c r="S1607" s="340">
        <f t="shared" si="135"/>
        <v>0</v>
      </c>
      <c r="T1607" s="340">
        <f t="shared" si="136"/>
        <v>0</v>
      </c>
    </row>
    <row r="1608" spans="2:20" ht="14.4" x14ac:dyDescent="0.3">
      <c r="B1608" s="30"/>
      <c r="C1608" s="16"/>
      <c r="D1608" s="16"/>
      <c r="E1608" s="25"/>
      <c r="F1608" s="16"/>
      <c r="G1608" s="15"/>
      <c r="H1608" s="14"/>
      <c r="I1608" s="13"/>
      <c r="J1608" s="13"/>
      <c r="K1608" s="12"/>
      <c r="L1608" s="232">
        <f t="shared" si="132"/>
        <v>0</v>
      </c>
      <c r="M1608" s="234">
        <f t="shared" si="133"/>
        <v>0</v>
      </c>
      <c r="N1608" s="11">
        <f>IF(Q1608="x",0,IF(J1608&lt;(INDEX(Lookup!$U$2:$U$10,MATCH($D$47,Lookup!$S$2:$S$10,0))),0,$L$12*K1608))</f>
        <v>0</v>
      </c>
      <c r="O1608" s="234">
        <f t="shared" si="134"/>
        <v>0</v>
      </c>
      <c r="P1608" s="10"/>
      <c r="Q1608" s="9"/>
      <c r="S1608" s="340">
        <f t="shared" si="135"/>
        <v>0</v>
      </c>
      <c r="T1608" s="340">
        <f t="shared" si="136"/>
        <v>0</v>
      </c>
    </row>
    <row r="1609" spans="2:20" ht="14.4" x14ac:dyDescent="0.3">
      <c r="B1609" s="30"/>
      <c r="C1609" s="16"/>
      <c r="D1609" s="16"/>
      <c r="E1609" s="25"/>
      <c r="F1609" s="16"/>
      <c r="G1609" s="15"/>
      <c r="H1609" s="14"/>
      <c r="I1609" s="13"/>
      <c r="J1609" s="13"/>
      <c r="K1609" s="12"/>
      <c r="L1609" s="232">
        <f t="shared" si="132"/>
        <v>0</v>
      </c>
      <c r="M1609" s="234">
        <f t="shared" si="133"/>
        <v>0</v>
      </c>
      <c r="N1609" s="11">
        <f>IF(Q1609="x",0,IF(J1609&lt;(INDEX(Lookup!$U$2:$U$10,MATCH($D$47,Lookup!$S$2:$S$10,0))),0,$L$12*K1609))</f>
        <v>0</v>
      </c>
      <c r="O1609" s="234">
        <f t="shared" si="134"/>
        <v>0</v>
      </c>
      <c r="P1609" s="10"/>
      <c r="Q1609" s="9"/>
      <c r="S1609" s="340">
        <f t="shared" si="135"/>
        <v>0</v>
      </c>
      <c r="T1609" s="340">
        <f t="shared" si="136"/>
        <v>0</v>
      </c>
    </row>
    <row r="1610" spans="2:20" ht="14.4" x14ac:dyDescent="0.3">
      <c r="B1610" s="30"/>
      <c r="C1610" s="16"/>
      <c r="D1610" s="16"/>
      <c r="E1610" s="25"/>
      <c r="F1610" s="16"/>
      <c r="G1610" s="15"/>
      <c r="H1610" s="14"/>
      <c r="I1610" s="13"/>
      <c r="J1610" s="13"/>
      <c r="K1610" s="12"/>
      <c r="L1610" s="232">
        <f t="shared" si="132"/>
        <v>0</v>
      </c>
      <c r="M1610" s="234">
        <f t="shared" si="133"/>
        <v>0</v>
      </c>
      <c r="N1610" s="11">
        <f>IF(Q1610="x",0,IF(J1610&lt;(INDEX(Lookup!$U$2:$U$10,MATCH($D$47,Lookup!$S$2:$S$10,0))),0,$L$12*K1610))</f>
        <v>0</v>
      </c>
      <c r="O1610" s="234">
        <f t="shared" si="134"/>
        <v>0</v>
      </c>
      <c r="P1610" s="10"/>
      <c r="Q1610" s="9"/>
      <c r="S1610" s="340">
        <f t="shared" si="135"/>
        <v>0</v>
      </c>
      <c r="T1610" s="340">
        <f t="shared" si="136"/>
        <v>0</v>
      </c>
    </row>
    <row r="1611" spans="2:20" ht="14.4" x14ac:dyDescent="0.3">
      <c r="B1611" s="30"/>
      <c r="C1611" s="16"/>
      <c r="D1611" s="16"/>
      <c r="E1611" s="25"/>
      <c r="F1611" s="16"/>
      <c r="G1611" s="15"/>
      <c r="H1611" s="14"/>
      <c r="I1611" s="13"/>
      <c r="J1611" s="13"/>
      <c r="K1611" s="12"/>
      <c r="L1611" s="232">
        <f t="shared" si="132"/>
        <v>0</v>
      </c>
      <c r="M1611" s="234">
        <f t="shared" si="133"/>
        <v>0</v>
      </c>
      <c r="N1611" s="11">
        <f>IF(Q1611="x",0,IF(J1611&lt;(INDEX(Lookup!$U$2:$U$10,MATCH($D$47,Lookup!$S$2:$S$10,0))),0,$L$12*K1611))</f>
        <v>0</v>
      </c>
      <c r="O1611" s="234">
        <f t="shared" si="134"/>
        <v>0</v>
      </c>
      <c r="P1611" s="10"/>
      <c r="Q1611" s="9"/>
      <c r="S1611" s="340">
        <f t="shared" si="135"/>
        <v>0</v>
      </c>
      <c r="T1611" s="340">
        <f t="shared" si="136"/>
        <v>0</v>
      </c>
    </row>
    <row r="1612" spans="2:20" ht="14.4" x14ac:dyDescent="0.3">
      <c r="B1612" s="30"/>
      <c r="C1612" s="16"/>
      <c r="D1612" s="16"/>
      <c r="E1612" s="25"/>
      <c r="F1612" s="16"/>
      <c r="G1612" s="15"/>
      <c r="H1612" s="14"/>
      <c r="I1612" s="13"/>
      <c r="J1612" s="13"/>
      <c r="K1612" s="12"/>
      <c r="L1612" s="232">
        <f t="shared" si="132"/>
        <v>0</v>
      </c>
      <c r="M1612" s="234">
        <f t="shared" si="133"/>
        <v>0</v>
      </c>
      <c r="N1612" s="11">
        <f>IF(Q1612="x",0,IF(J1612&lt;(INDEX(Lookup!$U$2:$U$10,MATCH($D$47,Lookup!$S$2:$S$10,0))),0,$L$12*K1612))</f>
        <v>0</v>
      </c>
      <c r="O1612" s="234">
        <f t="shared" si="134"/>
        <v>0</v>
      </c>
      <c r="P1612" s="10"/>
      <c r="Q1612" s="9"/>
      <c r="S1612" s="340">
        <f t="shared" si="135"/>
        <v>0</v>
      </c>
      <c r="T1612" s="340">
        <f t="shared" si="136"/>
        <v>0</v>
      </c>
    </row>
    <row r="1613" spans="2:20" ht="14.4" x14ac:dyDescent="0.3">
      <c r="B1613" s="30"/>
      <c r="C1613" s="16"/>
      <c r="D1613" s="16"/>
      <c r="E1613" s="25"/>
      <c r="F1613" s="16"/>
      <c r="G1613" s="15"/>
      <c r="H1613" s="14"/>
      <c r="I1613" s="13"/>
      <c r="J1613" s="13"/>
      <c r="K1613" s="12"/>
      <c r="L1613" s="232">
        <f t="shared" si="132"/>
        <v>0</v>
      </c>
      <c r="M1613" s="234">
        <f t="shared" si="133"/>
        <v>0</v>
      </c>
      <c r="N1613" s="11">
        <f>IF(Q1613="x",0,IF(J1613&lt;(INDEX(Lookup!$U$2:$U$10,MATCH($D$47,Lookup!$S$2:$S$10,0))),0,$L$12*K1613))</f>
        <v>0</v>
      </c>
      <c r="O1613" s="234">
        <f t="shared" si="134"/>
        <v>0</v>
      </c>
      <c r="P1613" s="10"/>
      <c r="Q1613" s="9"/>
      <c r="S1613" s="340">
        <f t="shared" si="135"/>
        <v>0</v>
      </c>
      <c r="T1613" s="340">
        <f t="shared" si="136"/>
        <v>0</v>
      </c>
    </row>
    <row r="1614" spans="2:20" ht="14.4" x14ac:dyDescent="0.3">
      <c r="B1614" s="30"/>
      <c r="C1614" s="16"/>
      <c r="D1614" s="16"/>
      <c r="E1614" s="25"/>
      <c r="F1614" s="16"/>
      <c r="G1614" s="15"/>
      <c r="H1614" s="14"/>
      <c r="I1614" s="13"/>
      <c r="J1614" s="13"/>
      <c r="K1614" s="12"/>
      <c r="L1614" s="232">
        <f t="shared" si="132"/>
        <v>0</v>
      </c>
      <c r="M1614" s="234">
        <f t="shared" si="133"/>
        <v>0</v>
      </c>
      <c r="N1614" s="11">
        <f>IF(Q1614="x",0,IF(J1614&lt;(INDEX(Lookup!$U$2:$U$10,MATCH($D$47,Lookup!$S$2:$S$10,0))),0,$L$12*K1614))</f>
        <v>0</v>
      </c>
      <c r="O1614" s="234">
        <f t="shared" si="134"/>
        <v>0</v>
      </c>
      <c r="P1614" s="10"/>
      <c r="Q1614" s="9"/>
      <c r="S1614" s="340">
        <f t="shared" si="135"/>
        <v>0</v>
      </c>
      <c r="T1614" s="340">
        <f t="shared" si="136"/>
        <v>0</v>
      </c>
    </row>
    <row r="1615" spans="2:20" ht="14.4" x14ac:dyDescent="0.3">
      <c r="B1615" s="30"/>
      <c r="C1615" s="16"/>
      <c r="D1615" s="16"/>
      <c r="E1615" s="25"/>
      <c r="F1615" s="16"/>
      <c r="G1615" s="15"/>
      <c r="H1615" s="14"/>
      <c r="I1615" s="13"/>
      <c r="J1615" s="13"/>
      <c r="K1615" s="12"/>
      <c r="L1615" s="232">
        <f t="shared" si="132"/>
        <v>0</v>
      </c>
      <c r="M1615" s="234">
        <f t="shared" si="133"/>
        <v>0</v>
      </c>
      <c r="N1615" s="11">
        <f>IF(Q1615="x",0,IF(J1615&lt;(INDEX(Lookup!$U$2:$U$10,MATCH($D$47,Lookup!$S$2:$S$10,0))),0,$L$12*K1615))</f>
        <v>0</v>
      </c>
      <c r="O1615" s="234">
        <f t="shared" si="134"/>
        <v>0</v>
      </c>
      <c r="P1615" s="10"/>
      <c r="Q1615" s="9"/>
      <c r="S1615" s="340">
        <f t="shared" si="135"/>
        <v>0</v>
      </c>
      <c r="T1615" s="340">
        <f t="shared" si="136"/>
        <v>0</v>
      </c>
    </row>
    <row r="1616" spans="2:20" ht="14.4" x14ac:dyDescent="0.3">
      <c r="B1616" s="30"/>
      <c r="C1616" s="16"/>
      <c r="D1616" s="16"/>
      <c r="E1616" s="25"/>
      <c r="F1616" s="16"/>
      <c r="G1616" s="15"/>
      <c r="H1616" s="14"/>
      <c r="I1616" s="13"/>
      <c r="J1616" s="13"/>
      <c r="K1616" s="12"/>
      <c r="L1616" s="232">
        <f t="shared" si="132"/>
        <v>0</v>
      </c>
      <c r="M1616" s="234">
        <f t="shared" si="133"/>
        <v>0</v>
      </c>
      <c r="N1616" s="11">
        <f>IF(Q1616="x",0,IF(J1616&lt;(INDEX(Lookup!$U$2:$U$10,MATCH($D$47,Lookup!$S$2:$S$10,0))),0,$L$12*K1616))</f>
        <v>0</v>
      </c>
      <c r="O1616" s="234">
        <f t="shared" si="134"/>
        <v>0</v>
      </c>
      <c r="P1616" s="10"/>
      <c r="Q1616" s="9"/>
      <c r="S1616" s="340">
        <f t="shared" si="135"/>
        <v>0</v>
      </c>
      <c r="T1616" s="340">
        <f t="shared" si="136"/>
        <v>0</v>
      </c>
    </row>
    <row r="1617" spans="2:20" ht="14.4" x14ac:dyDescent="0.3">
      <c r="B1617" s="30"/>
      <c r="C1617" s="16"/>
      <c r="D1617" s="16"/>
      <c r="E1617" s="25"/>
      <c r="F1617" s="16"/>
      <c r="G1617" s="15"/>
      <c r="H1617" s="14"/>
      <c r="I1617" s="13"/>
      <c r="J1617" s="13"/>
      <c r="K1617" s="12"/>
      <c r="L1617" s="232">
        <f t="shared" si="132"/>
        <v>0</v>
      </c>
      <c r="M1617" s="234">
        <f t="shared" si="133"/>
        <v>0</v>
      </c>
      <c r="N1617" s="11">
        <f>IF(Q1617="x",0,IF(J1617&lt;(INDEX(Lookup!$U$2:$U$10,MATCH($D$47,Lookup!$S$2:$S$10,0))),0,$L$12*K1617))</f>
        <v>0</v>
      </c>
      <c r="O1617" s="234">
        <f t="shared" si="134"/>
        <v>0</v>
      </c>
      <c r="P1617" s="10"/>
      <c r="Q1617" s="9"/>
      <c r="S1617" s="340">
        <f t="shared" si="135"/>
        <v>0</v>
      </c>
      <c r="T1617" s="340">
        <f t="shared" si="136"/>
        <v>0</v>
      </c>
    </row>
    <row r="1618" spans="2:20" ht="14.4" x14ac:dyDescent="0.3">
      <c r="B1618" s="30"/>
      <c r="C1618" s="16"/>
      <c r="D1618" s="16"/>
      <c r="E1618" s="25"/>
      <c r="F1618" s="16"/>
      <c r="G1618" s="15"/>
      <c r="H1618" s="14"/>
      <c r="I1618" s="13"/>
      <c r="J1618" s="13"/>
      <c r="K1618" s="12"/>
      <c r="L1618" s="232">
        <f t="shared" si="132"/>
        <v>0</v>
      </c>
      <c r="M1618" s="234">
        <f t="shared" si="133"/>
        <v>0</v>
      </c>
      <c r="N1618" s="11">
        <f>IF(Q1618="x",0,IF(J1618&lt;(INDEX(Lookup!$U$2:$U$10,MATCH($D$47,Lookup!$S$2:$S$10,0))),0,$L$12*K1618))</f>
        <v>0</v>
      </c>
      <c r="O1618" s="234">
        <f t="shared" si="134"/>
        <v>0</v>
      </c>
      <c r="P1618" s="10"/>
      <c r="Q1618" s="9"/>
      <c r="S1618" s="340">
        <f t="shared" si="135"/>
        <v>0</v>
      </c>
      <c r="T1618" s="340">
        <f t="shared" si="136"/>
        <v>0</v>
      </c>
    </row>
    <row r="1619" spans="2:20" ht="14.4" x14ac:dyDescent="0.3">
      <c r="B1619" s="30"/>
      <c r="C1619" s="16"/>
      <c r="D1619" s="16"/>
      <c r="E1619" s="25"/>
      <c r="F1619" s="16"/>
      <c r="G1619" s="15"/>
      <c r="H1619" s="14"/>
      <c r="I1619" s="13"/>
      <c r="J1619" s="13"/>
      <c r="K1619" s="12"/>
      <c r="L1619" s="232">
        <f t="shared" si="132"/>
        <v>0</v>
      </c>
      <c r="M1619" s="234">
        <f t="shared" si="133"/>
        <v>0</v>
      </c>
      <c r="N1619" s="11">
        <f>IF(Q1619="x",0,IF(J1619&lt;(INDEX(Lookup!$U$2:$U$10,MATCH($D$47,Lookup!$S$2:$S$10,0))),0,$L$12*K1619))</f>
        <v>0</v>
      </c>
      <c r="O1619" s="234">
        <f t="shared" si="134"/>
        <v>0</v>
      </c>
      <c r="P1619" s="10"/>
      <c r="Q1619" s="9"/>
      <c r="S1619" s="340">
        <f t="shared" si="135"/>
        <v>0</v>
      </c>
      <c r="T1619" s="340">
        <f t="shared" si="136"/>
        <v>0</v>
      </c>
    </row>
    <row r="1620" spans="2:20" ht="14.4" x14ac:dyDescent="0.3">
      <c r="B1620" s="30"/>
      <c r="C1620" s="16"/>
      <c r="D1620" s="16"/>
      <c r="E1620" s="25"/>
      <c r="F1620" s="16"/>
      <c r="G1620" s="15"/>
      <c r="H1620" s="14"/>
      <c r="I1620" s="13"/>
      <c r="J1620" s="13"/>
      <c r="K1620" s="12"/>
      <c r="L1620" s="232">
        <f t="shared" si="132"/>
        <v>0</v>
      </c>
      <c r="M1620" s="234">
        <f t="shared" si="133"/>
        <v>0</v>
      </c>
      <c r="N1620" s="11">
        <f>IF(Q1620="x",0,IF(J1620&lt;(INDEX(Lookup!$U$2:$U$10,MATCH($D$47,Lookup!$S$2:$S$10,0))),0,$L$12*K1620))</f>
        <v>0</v>
      </c>
      <c r="O1620" s="234">
        <f t="shared" si="134"/>
        <v>0</v>
      </c>
      <c r="P1620" s="10"/>
      <c r="Q1620" s="9"/>
      <c r="S1620" s="340">
        <f t="shared" si="135"/>
        <v>0</v>
      </c>
      <c r="T1620" s="340">
        <f t="shared" si="136"/>
        <v>0</v>
      </c>
    </row>
    <row r="1621" spans="2:20" ht="14.4" x14ac:dyDescent="0.3">
      <c r="B1621" s="30"/>
      <c r="C1621" s="16"/>
      <c r="D1621" s="16"/>
      <c r="E1621" s="25"/>
      <c r="F1621" s="16"/>
      <c r="G1621" s="15"/>
      <c r="H1621" s="14"/>
      <c r="I1621" s="13"/>
      <c r="J1621" s="13"/>
      <c r="K1621" s="12"/>
      <c r="L1621" s="232">
        <f t="shared" si="132"/>
        <v>0</v>
      </c>
      <c r="M1621" s="234">
        <f t="shared" si="133"/>
        <v>0</v>
      </c>
      <c r="N1621" s="11">
        <f>IF(Q1621="x",0,IF(J1621&lt;(INDEX(Lookup!$U$2:$U$10,MATCH($D$47,Lookup!$S$2:$S$10,0))),0,$L$12*K1621))</f>
        <v>0</v>
      </c>
      <c r="O1621" s="234">
        <f t="shared" si="134"/>
        <v>0</v>
      </c>
      <c r="P1621" s="10"/>
      <c r="Q1621" s="9"/>
      <c r="S1621" s="340">
        <f t="shared" si="135"/>
        <v>0</v>
      </c>
      <c r="T1621" s="340">
        <f t="shared" si="136"/>
        <v>0</v>
      </c>
    </row>
    <row r="1622" spans="2:20" ht="14.4" x14ac:dyDescent="0.3">
      <c r="B1622" s="30"/>
      <c r="C1622" s="16"/>
      <c r="D1622" s="16"/>
      <c r="E1622" s="25"/>
      <c r="F1622" s="16"/>
      <c r="G1622" s="15"/>
      <c r="H1622" s="14"/>
      <c r="I1622" s="13"/>
      <c r="J1622" s="13"/>
      <c r="K1622" s="12"/>
      <c r="L1622" s="232">
        <f t="shared" si="132"/>
        <v>0</v>
      </c>
      <c r="M1622" s="234">
        <f t="shared" si="133"/>
        <v>0</v>
      </c>
      <c r="N1622" s="11">
        <f>IF(Q1622="x",0,IF(J1622&lt;(INDEX(Lookup!$U$2:$U$10,MATCH($D$47,Lookup!$S$2:$S$10,0))),0,$L$12*K1622))</f>
        <v>0</v>
      </c>
      <c r="O1622" s="234">
        <f t="shared" si="134"/>
        <v>0</v>
      </c>
      <c r="P1622" s="10"/>
      <c r="Q1622" s="9"/>
      <c r="S1622" s="340">
        <f t="shared" si="135"/>
        <v>0</v>
      </c>
      <c r="T1622" s="340">
        <f t="shared" si="136"/>
        <v>0</v>
      </c>
    </row>
    <row r="1623" spans="2:20" ht="14.4" x14ac:dyDescent="0.3">
      <c r="B1623" s="30"/>
      <c r="C1623" s="16"/>
      <c r="D1623" s="16"/>
      <c r="E1623" s="25"/>
      <c r="F1623" s="16"/>
      <c r="G1623" s="15"/>
      <c r="H1623" s="14"/>
      <c r="I1623" s="13"/>
      <c r="J1623" s="13"/>
      <c r="K1623" s="12"/>
      <c r="L1623" s="232">
        <f t="shared" si="132"/>
        <v>0</v>
      </c>
      <c r="M1623" s="234">
        <f t="shared" si="133"/>
        <v>0</v>
      </c>
      <c r="N1623" s="11">
        <f>IF(Q1623="x",0,IF(J1623&lt;(INDEX(Lookup!$U$2:$U$10,MATCH($D$47,Lookup!$S$2:$S$10,0))),0,$L$12*K1623))</f>
        <v>0</v>
      </c>
      <c r="O1623" s="234">
        <f t="shared" si="134"/>
        <v>0</v>
      </c>
      <c r="P1623" s="10"/>
      <c r="Q1623" s="9"/>
      <c r="S1623" s="340">
        <f t="shared" si="135"/>
        <v>0</v>
      </c>
      <c r="T1623" s="340">
        <f t="shared" si="136"/>
        <v>0</v>
      </c>
    </row>
    <row r="1624" spans="2:20" ht="14.4" x14ac:dyDescent="0.3">
      <c r="B1624" s="30"/>
      <c r="C1624" s="16"/>
      <c r="D1624" s="16"/>
      <c r="E1624" s="25"/>
      <c r="F1624" s="16"/>
      <c r="G1624" s="15"/>
      <c r="H1624" s="14"/>
      <c r="I1624" s="13"/>
      <c r="J1624" s="13"/>
      <c r="K1624" s="12"/>
      <c r="L1624" s="232">
        <f t="shared" si="132"/>
        <v>0</v>
      </c>
      <c r="M1624" s="234">
        <f t="shared" si="133"/>
        <v>0</v>
      </c>
      <c r="N1624" s="11">
        <f>IF(Q1624="x",0,IF(J1624&lt;(INDEX(Lookup!$U$2:$U$10,MATCH($D$47,Lookup!$S$2:$S$10,0))),0,$L$12*K1624))</f>
        <v>0</v>
      </c>
      <c r="O1624" s="234">
        <f t="shared" si="134"/>
        <v>0</v>
      </c>
      <c r="P1624" s="10"/>
      <c r="Q1624" s="9"/>
      <c r="S1624" s="340">
        <f t="shared" si="135"/>
        <v>0</v>
      </c>
      <c r="T1624" s="340">
        <f t="shared" si="136"/>
        <v>0</v>
      </c>
    </row>
    <row r="1625" spans="2:20" ht="14.4" x14ac:dyDescent="0.3">
      <c r="B1625" s="30"/>
      <c r="C1625" s="16"/>
      <c r="D1625" s="16"/>
      <c r="E1625" s="25"/>
      <c r="F1625" s="16"/>
      <c r="G1625" s="15"/>
      <c r="H1625" s="14"/>
      <c r="I1625" s="13"/>
      <c r="J1625" s="13"/>
      <c r="K1625" s="12"/>
      <c r="L1625" s="232">
        <f t="shared" si="132"/>
        <v>0</v>
      </c>
      <c r="M1625" s="234">
        <f t="shared" si="133"/>
        <v>0</v>
      </c>
      <c r="N1625" s="11">
        <f>IF(Q1625="x",0,IF(J1625&lt;(INDEX(Lookup!$U$2:$U$10,MATCH($D$47,Lookup!$S$2:$S$10,0))),0,$L$12*K1625))</f>
        <v>0</v>
      </c>
      <c r="O1625" s="234">
        <f t="shared" si="134"/>
        <v>0</v>
      </c>
      <c r="P1625" s="10"/>
      <c r="Q1625" s="9"/>
      <c r="S1625" s="340">
        <f t="shared" si="135"/>
        <v>0</v>
      </c>
      <c r="T1625" s="340">
        <f t="shared" si="136"/>
        <v>0</v>
      </c>
    </row>
    <row r="1626" spans="2:20" ht="14.4" x14ac:dyDescent="0.3">
      <c r="B1626" s="30"/>
      <c r="C1626" s="16"/>
      <c r="D1626" s="16"/>
      <c r="E1626" s="25"/>
      <c r="F1626" s="16"/>
      <c r="G1626" s="15"/>
      <c r="H1626" s="14"/>
      <c r="I1626" s="13"/>
      <c r="J1626" s="13"/>
      <c r="K1626" s="12"/>
      <c r="L1626" s="232">
        <f t="shared" si="132"/>
        <v>0</v>
      </c>
      <c r="M1626" s="234">
        <f t="shared" si="133"/>
        <v>0</v>
      </c>
      <c r="N1626" s="11">
        <f>IF(Q1626="x",0,IF(J1626&lt;(INDEX(Lookup!$U$2:$U$10,MATCH($D$47,Lookup!$S$2:$S$10,0))),0,$L$12*K1626))</f>
        <v>0</v>
      </c>
      <c r="O1626" s="234">
        <f t="shared" si="134"/>
        <v>0</v>
      </c>
      <c r="P1626" s="10"/>
      <c r="Q1626" s="9"/>
      <c r="S1626" s="340">
        <f t="shared" si="135"/>
        <v>0</v>
      </c>
      <c r="T1626" s="340">
        <f t="shared" si="136"/>
        <v>0</v>
      </c>
    </row>
    <row r="1627" spans="2:20" ht="14.4" x14ac:dyDescent="0.3">
      <c r="B1627" s="30"/>
      <c r="C1627" s="16"/>
      <c r="D1627" s="16"/>
      <c r="E1627" s="25"/>
      <c r="F1627" s="16"/>
      <c r="G1627" s="15"/>
      <c r="H1627" s="14"/>
      <c r="I1627" s="13"/>
      <c r="J1627" s="13"/>
      <c r="K1627" s="12"/>
      <c r="L1627" s="232">
        <f t="shared" si="132"/>
        <v>0</v>
      </c>
      <c r="M1627" s="234">
        <f t="shared" si="133"/>
        <v>0</v>
      </c>
      <c r="N1627" s="11">
        <f>IF(Q1627="x",0,IF(J1627&lt;(INDEX(Lookup!$U$2:$U$10,MATCH($D$47,Lookup!$S$2:$S$10,0))),0,$L$12*K1627))</f>
        <v>0</v>
      </c>
      <c r="O1627" s="234">
        <f t="shared" si="134"/>
        <v>0</v>
      </c>
      <c r="P1627" s="10"/>
      <c r="Q1627" s="9"/>
      <c r="S1627" s="340">
        <f t="shared" si="135"/>
        <v>0</v>
      </c>
      <c r="T1627" s="340">
        <f t="shared" si="136"/>
        <v>0</v>
      </c>
    </row>
    <row r="1628" spans="2:20" ht="14.4" x14ac:dyDescent="0.3">
      <c r="B1628" s="30"/>
      <c r="C1628" s="16"/>
      <c r="D1628" s="16"/>
      <c r="E1628" s="25"/>
      <c r="F1628" s="16"/>
      <c r="G1628" s="15"/>
      <c r="H1628" s="14"/>
      <c r="I1628" s="13"/>
      <c r="J1628" s="13"/>
      <c r="K1628" s="12"/>
      <c r="L1628" s="232">
        <f t="shared" si="132"/>
        <v>0</v>
      </c>
      <c r="M1628" s="234">
        <f t="shared" si="133"/>
        <v>0</v>
      </c>
      <c r="N1628" s="11">
        <f>IF(Q1628="x",0,IF(J1628&lt;(INDEX(Lookup!$U$2:$U$10,MATCH($D$47,Lookup!$S$2:$S$10,0))),0,$L$12*K1628))</f>
        <v>0</v>
      </c>
      <c r="O1628" s="234">
        <f t="shared" si="134"/>
        <v>0</v>
      </c>
      <c r="P1628" s="10"/>
      <c r="Q1628" s="9"/>
      <c r="S1628" s="340">
        <f t="shared" si="135"/>
        <v>0</v>
      </c>
      <c r="T1628" s="340">
        <f t="shared" si="136"/>
        <v>0</v>
      </c>
    </row>
    <row r="1629" spans="2:20" ht="14.4" x14ac:dyDescent="0.3">
      <c r="B1629" s="30"/>
      <c r="C1629" s="16"/>
      <c r="D1629" s="16"/>
      <c r="E1629" s="25"/>
      <c r="F1629" s="16"/>
      <c r="G1629" s="15"/>
      <c r="H1629" s="14"/>
      <c r="I1629" s="13"/>
      <c r="J1629" s="13"/>
      <c r="K1629" s="12"/>
      <c r="L1629" s="232">
        <f t="shared" si="132"/>
        <v>0</v>
      </c>
      <c r="M1629" s="234">
        <f t="shared" si="133"/>
        <v>0</v>
      </c>
      <c r="N1629" s="11">
        <f>IF(Q1629="x",0,IF(J1629&lt;(INDEX(Lookup!$U$2:$U$10,MATCH($D$47,Lookup!$S$2:$S$10,0))),0,$L$12*K1629))</f>
        <v>0</v>
      </c>
      <c r="O1629" s="234">
        <f t="shared" si="134"/>
        <v>0</v>
      </c>
      <c r="P1629" s="10"/>
      <c r="Q1629" s="9"/>
      <c r="S1629" s="340">
        <f t="shared" si="135"/>
        <v>0</v>
      </c>
      <c r="T1629" s="340">
        <f t="shared" si="136"/>
        <v>0</v>
      </c>
    </row>
    <row r="1630" spans="2:20" ht="14.4" x14ac:dyDescent="0.3">
      <c r="B1630" s="30"/>
      <c r="C1630" s="16"/>
      <c r="D1630" s="16"/>
      <c r="E1630" s="25"/>
      <c r="F1630" s="16"/>
      <c r="G1630" s="15"/>
      <c r="H1630" s="14"/>
      <c r="I1630" s="13"/>
      <c r="J1630" s="13"/>
      <c r="K1630" s="12"/>
      <c r="L1630" s="232">
        <f t="shared" si="132"/>
        <v>0</v>
      </c>
      <c r="M1630" s="234">
        <f t="shared" si="133"/>
        <v>0</v>
      </c>
      <c r="N1630" s="11">
        <f>IF(Q1630="x",0,IF(J1630&lt;(INDEX(Lookup!$U$2:$U$10,MATCH($D$47,Lookup!$S$2:$S$10,0))),0,$L$12*K1630))</f>
        <v>0</v>
      </c>
      <c r="O1630" s="234">
        <f t="shared" si="134"/>
        <v>0</v>
      </c>
      <c r="P1630" s="10"/>
      <c r="Q1630" s="9"/>
      <c r="S1630" s="340">
        <f t="shared" si="135"/>
        <v>0</v>
      </c>
      <c r="T1630" s="340">
        <f t="shared" si="136"/>
        <v>0</v>
      </c>
    </row>
    <row r="1631" spans="2:20" ht="14.4" x14ac:dyDescent="0.3">
      <c r="B1631" s="30"/>
      <c r="C1631" s="16"/>
      <c r="D1631" s="16"/>
      <c r="E1631" s="25"/>
      <c r="F1631" s="16"/>
      <c r="G1631" s="15"/>
      <c r="H1631" s="14"/>
      <c r="I1631" s="13"/>
      <c r="J1631" s="13"/>
      <c r="K1631" s="12"/>
      <c r="L1631" s="232">
        <f t="shared" si="132"/>
        <v>0</v>
      </c>
      <c r="M1631" s="234">
        <f t="shared" si="133"/>
        <v>0</v>
      </c>
      <c r="N1631" s="11">
        <f>IF(Q1631="x",0,IF(J1631&lt;(INDEX(Lookup!$U$2:$U$10,MATCH($D$47,Lookup!$S$2:$S$10,0))),0,$L$12*K1631))</f>
        <v>0</v>
      </c>
      <c r="O1631" s="234">
        <f t="shared" si="134"/>
        <v>0</v>
      </c>
      <c r="P1631" s="10"/>
      <c r="Q1631" s="9"/>
      <c r="S1631" s="340">
        <f t="shared" si="135"/>
        <v>0</v>
      </c>
      <c r="T1631" s="340">
        <f t="shared" si="136"/>
        <v>0</v>
      </c>
    </row>
    <row r="1632" spans="2:20" ht="14.4" x14ac:dyDescent="0.3">
      <c r="B1632" s="30"/>
      <c r="C1632" s="16"/>
      <c r="D1632" s="16"/>
      <c r="E1632" s="25"/>
      <c r="F1632" s="16"/>
      <c r="G1632" s="15"/>
      <c r="H1632" s="14"/>
      <c r="I1632" s="13"/>
      <c r="J1632" s="13"/>
      <c r="K1632" s="12"/>
      <c r="L1632" s="232">
        <f t="shared" si="132"/>
        <v>0</v>
      </c>
      <c r="M1632" s="234">
        <f t="shared" si="133"/>
        <v>0</v>
      </c>
      <c r="N1632" s="11">
        <f>IF(Q1632="x",0,IF(J1632&lt;(INDEX(Lookup!$U$2:$U$10,MATCH($D$47,Lookup!$S$2:$S$10,0))),0,$L$12*K1632))</f>
        <v>0</v>
      </c>
      <c r="O1632" s="234">
        <f t="shared" si="134"/>
        <v>0</v>
      </c>
      <c r="P1632" s="10"/>
      <c r="Q1632" s="9"/>
      <c r="S1632" s="340">
        <f t="shared" si="135"/>
        <v>0</v>
      </c>
      <c r="T1632" s="340">
        <f t="shared" si="136"/>
        <v>0</v>
      </c>
    </row>
    <row r="1633" spans="2:20" ht="14.4" x14ac:dyDescent="0.3">
      <c r="B1633" s="30"/>
      <c r="C1633" s="16"/>
      <c r="D1633" s="16"/>
      <c r="E1633" s="25"/>
      <c r="F1633" s="16"/>
      <c r="G1633" s="15"/>
      <c r="H1633" s="14"/>
      <c r="I1633" s="13"/>
      <c r="J1633" s="13"/>
      <c r="K1633" s="12"/>
      <c r="L1633" s="232">
        <f t="shared" si="132"/>
        <v>0</v>
      </c>
      <c r="M1633" s="234">
        <f t="shared" si="133"/>
        <v>0</v>
      </c>
      <c r="N1633" s="11">
        <f>IF(Q1633="x",0,IF(J1633&lt;(INDEX(Lookup!$U$2:$U$10,MATCH($D$47,Lookup!$S$2:$S$10,0))),0,$L$12*K1633))</f>
        <v>0</v>
      </c>
      <c r="O1633" s="234">
        <f t="shared" si="134"/>
        <v>0</v>
      </c>
      <c r="P1633" s="10"/>
      <c r="Q1633" s="9"/>
      <c r="S1633" s="340">
        <f t="shared" si="135"/>
        <v>0</v>
      </c>
      <c r="T1633" s="340">
        <f t="shared" si="136"/>
        <v>0</v>
      </c>
    </row>
    <row r="1634" spans="2:20" ht="14.4" x14ac:dyDescent="0.3">
      <c r="B1634" s="30"/>
      <c r="C1634" s="16"/>
      <c r="D1634" s="16"/>
      <c r="E1634" s="25"/>
      <c r="F1634" s="16"/>
      <c r="G1634" s="15"/>
      <c r="H1634" s="14"/>
      <c r="I1634" s="13"/>
      <c r="J1634" s="13"/>
      <c r="K1634" s="12"/>
      <c r="L1634" s="232">
        <f t="shared" si="132"/>
        <v>0</v>
      </c>
      <c r="M1634" s="234">
        <f t="shared" si="133"/>
        <v>0</v>
      </c>
      <c r="N1634" s="11">
        <f>IF(Q1634="x",0,IF(J1634&lt;(INDEX(Lookup!$U$2:$U$10,MATCH($D$47,Lookup!$S$2:$S$10,0))),0,$L$12*K1634))</f>
        <v>0</v>
      </c>
      <c r="O1634" s="234">
        <f t="shared" si="134"/>
        <v>0</v>
      </c>
      <c r="P1634" s="10"/>
      <c r="Q1634" s="9"/>
      <c r="S1634" s="340">
        <f t="shared" si="135"/>
        <v>0</v>
      </c>
      <c r="T1634" s="340">
        <f t="shared" si="136"/>
        <v>0</v>
      </c>
    </row>
    <row r="1635" spans="2:20" ht="14.4" x14ac:dyDescent="0.3">
      <c r="B1635" s="30"/>
      <c r="C1635" s="16"/>
      <c r="D1635" s="16"/>
      <c r="E1635" s="25"/>
      <c r="F1635" s="16"/>
      <c r="G1635" s="15"/>
      <c r="H1635" s="14"/>
      <c r="I1635" s="13"/>
      <c r="J1635" s="13"/>
      <c r="K1635" s="12"/>
      <c r="L1635" s="232">
        <f t="shared" si="132"/>
        <v>0</v>
      </c>
      <c r="M1635" s="234">
        <f t="shared" si="133"/>
        <v>0</v>
      </c>
      <c r="N1635" s="11">
        <f>IF(Q1635="x",0,IF(J1635&lt;(INDEX(Lookup!$U$2:$U$10,MATCH($D$47,Lookup!$S$2:$S$10,0))),0,$L$12*K1635))</f>
        <v>0</v>
      </c>
      <c r="O1635" s="234">
        <f t="shared" si="134"/>
        <v>0</v>
      </c>
      <c r="P1635" s="10"/>
      <c r="Q1635" s="9"/>
      <c r="S1635" s="340">
        <f t="shared" si="135"/>
        <v>0</v>
      </c>
      <c r="T1635" s="340">
        <f t="shared" si="136"/>
        <v>0</v>
      </c>
    </row>
    <row r="1636" spans="2:20" ht="14.4" x14ac:dyDescent="0.3">
      <c r="B1636" s="30"/>
      <c r="C1636" s="16"/>
      <c r="D1636" s="16"/>
      <c r="E1636" s="25"/>
      <c r="F1636" s="16"/>
      <c r="G1636" s="15"/>
      <c r="H1636" s="14"/>
      <c r="I1636" s="13"/>
      <c r="J1636" s="13"/>
      <c r="K1636" s="12"/>
      <c r="L1636" s="232">
        <f t="shared" si="132"/>
        <v>0</v>
      </c>
      <c r="M1636" s="234">
        <f t="shared" si="133"/>
        <v>0</v>
      </c>
      <c r="N1636" s="11">
        <f>IF(Q1636="x",0,IF(J1636&lt;(INDEX(Lookup!$U$2:$U$10,MATCH($D$47,Lookup!$S$2:$S$10,0))),0,$L$12*K1636))</f>
        <v>0</v>
      </c>
      <c r="O1636" s="234">
        <f t="shared" si="134"/>
        <v>0</v>
      </c>
      <c r="P1636" s="10"/>
      <c r="Q1636" s="9"/>
      <c r="S1636" s="340">
        <f t="shared" si="135"/>
        <v>0</v>
      </c>
      <c r="T1636" s="340">
        <f t="shared" si="136"/>
        <v>0</v>
      </c>
    </row>
    <row r="1637" spans="2:20" ht="14.4" x14ac:dyDescent="0.3">
      <c r="B1637" s="30"/>
      <c r="C1637" s="16"/>
      <c r="D1637" s="16"/>
      <c r="E1637" s="25"/>
      <c r="F1637" s="16"/>
      <c r="G1637" s="15"/>
      <c r="H1637" s="14"/>
      <c r="I1637" s="13"/>
      <c r="J1637" s="13"/>
      <c r="K1637" s="12"/>
      <c r="L1637" s="232">
        <f t="shared" si="132"/>
        <v>0</v>
      </c>
      <c r="M1637" s="234">
        <f t="shared" si="133"/>
        <v>0</v>
      </c>
      <c r="N1637" s="11">
        <f>IF(Q1637="x",0,IF(J1637&lt;(INDEX(Lookup!$U$2:$U$10,MATCH($D$47,Lookup!$S$2:$S$10,0))),0,$L$12*K1637))</f>
        <v>0</v>
      </c>
      <c r="O1637" s="234">
        <f t="shared" si="134"/>
        <v>0</v>
      </c>
      <c r="P1637" s="10"/>
      <c r="Q1637" s="9"/>
      <c r="S1637" s="340">
        <f t="shared" si="135"/>
        <v>0</v>
      </c>
      <c r="T1637" s="340">
        <f t="shared" si="136"/>
        <v>0</v>
      </c>
    </row>
    <row r="1638" spans="2:20" ht="14.4" x14ac:dyDescent="0.3">
      <c r="B1638" s="30"/>
      <c r="C1638" s="16"/>
      <c r="D1638" s="16"/>
      <c r="E1638" s="25"/>
      <c r="F1638" s="16"/>
      <c r="G1638" s="15"/>
      <c r="H1638" s="14"/>
      <c r="I1638" s="13"/>
      <c r="J1638" s="13"/>
      <c r="K1638" s="12"/>
      <c r="L1638" s="232">
        <f t="shared" si="132"/>
        <v>0</v>
      </c>
      <c r="M1638" s="234">
        <f t="shared" si="133"/>
        <v>0</v>
      </c>
      <c r="N1638" s="11">
        <f>IF(Q1638="x",0,IF(J1638&lt;(INDEX(Lookup!$U$2:$U$10,MATCH($D$47,Lookup!$S$2:$S$10,0))),0,$L$12*K1638))</f>
        <v>0</v>
      </c>
      <c r="O1638" s="234">
        <f t="shared" si="134"/>
        <v>0</v>
      </c>
      <c r="P1638" s="10"/>
      <c r="Q1638" s="9"/>
      <c r="S1638" s="340">
        <f t="shared" si="135"/>
        <v>0</v>
      </c>
      <c r="T1638" s="340">
        <f t="shared" si="136"/>
        <v>0</v>
      </c>
    </row>
    <row r="1639" spans="2:20" ht="14.4" x14ac:dyDescent="0.3">
      <c r="B1639" s="30"/>
      <c r="C1639" s="16"/>
      <c r="D1639" s="16"/>
      <c r="E1639" s="25"/>
      <c r="F1639" s="16"/>
      <c r="G1639" s="15"/>
      <c r="H1639" s="14"/>
      <c r="I1639" s="13"/>
      <c r="J1639" s="13"/>
      <c r="K1639" s="12"/>
      <c r="L1639" s="232">
        <f t="shared" si="132"/>
        <v>0</v>
      </c>
      <c r="M1639" s="234">
        <f t="shared" si="133"/>
        <v>0</v>
      </c>
      <c r="N1639" s="11">
        <f>IF(Q1639="x",0,IF(J1639&lt;(INDEX(Lookup!$U$2:$U$10,MATCH($D$47,Lookup!$S$2:$S$10,0))),0,$L$12*K1639))</f>
        <v>0</v>
      </c>
      <c r="O1639" s="234">
        <f t="shared" si="134"/>
        <v>0</v>
      </c>
      <c r="P1639" s="10"/>
      <c r="Q1639" s="9"/>
      <c r="S1639" s="340">
        <f t="shared" si="135"/>
        <v>0</v>
      </c>
      <c r="T1639" s="340">
        <f t="shared" si="136"/>
        <v>0</v>
      </c>
    </row>
    <row r="1640" spans="2:20" ht="14.4" x14ac:dyDescent="0.3">
      <c r="B1640" s="30"/>
      <c r="C1640" s="16"/>
      <c r="D1640" s="16"/>
      <c r="E1640" s="25"/>
      <c r="F1640" s="16"/>
      <c r="G1640" s="15"/>
      <c r="H1640" s="14"/>
      <c r="I1640" s="13"/>
      <c r="J1640" s="13"/>
      <c r="K1640" s="12"/>
      <c r="L1640" s="232">
        <f t="shared" si="132"/>
        <v>0</v>
      </c>
      <c r="M1640" s="234">
        <f t="shared" si="133"/>
        <v>0</v>
      </c>
      <c r="N1640" s="11">
        <f>IF(Q1640="x",0,IF(J1640&lt;(INDEX(Lookup!$U$2:$U$10,MATCH($D$47,Lookup!$S$2:$S$10,0))),0,$L$12*K1640))</f>
        <v>0</v>
      </c>
      <c r="O1640" s="234">
        <f t="shared" si="134"/>
        <v>0</v>
      </c>
      <c r="P1640" s="10"/>
      <c r="Q1640" s="9"/>
      <c r="S1640" s="340">
        <f t="shared" si="135"/>
        <v>0</v>
      </c>
      <c r="T1640" s="340">
        <f t="shared" si="136"/>
        <v>0</v>
      </c>
    </row>
    <row r="1641" spans="2:20" ht="14.4" x14ac:dyDescent="0.3">
      <c r="B1641" s="30"/>
      <c r="C1641" s="16"/>
      <c r="D1641" s="16"/>
      <c r="E1641" s="25"/>
      <c r="F1641" s="16"/>
      <c r="G1641" s="15"/>
      <c r="H1641" s="14"/>
      <c r="I1641" s="13"/>
      <c r="J1641" s="13"/>
      <c r="K1641" s="12"/>
      <c r="L1641" s="232">
        <f t="shared" si="132"/>
        <v>0</v>
      </c>
      <c r="M1641" s="234">
        <f t="shared" si="133"/>
        <v>0</v>
      </c>
      <c r="N1641" s="11">
        <f>IF(Q1641="x",0,IF(J1641&lt;(INDEX(Lookup!$U$2:$U$10,MATCH($D$47,Lookup!$S$2:$S$10,0))),0,$L$12*K1641))</f>
        <v>0</v>
      </c>
      <c r="O1641" s="234">
        <f t="shared" si="134"/>
        <v>0</v>
      </c>
      <c r="P1641" s="10"/>
      <c r="Q1641" s="9"/>
      <c r="S1641" s="340">
        <f t="shared" si="135"/>
        <v>0</v>
      </c>
      <c r="T1641" s="340">
        <f t="shared" si="136"/>
        <v>0</v>
      </c>
    </row>
    <row r="1642" spans="2:20" ht="14.4" x14ac:dyDescent="0.3">
      <c r="B1642" s="30"/>
      <c r="C1642" s="16"/>
      <c r="D1642" s="16"/>
      <c r="E1642" s="25"/>
      <c r="F1642" s="16"/>
      <c r="G1642" s="15"/>
      <c r="H1642" s="14"/>
      <c r="I1642" s="13"/>
      <c r="J1642" s="13"/>
      <c r="K1642" s="12"/>
      <c r="L1642" s="232">
        <f t="shared" si="132"/>
        <v>0</v>
      </c>
      <c r="M1642" s="234">
        <f t="shared" si="133"/>
        <v>0</v>
      </c>
      <c r="N1642" s="11">
        <f>IF(Q1642="x",0,IF(J1642&lt;(INDEX(Lookup!$U$2:$U$10,MATCH($D$47,Lookup!$S$2:$S$10,0))),0,$L$12*K1642))</f>
        <v>0</v>
      </c>
      <c r="O1642" s="234">
        <f t="shared" si="134"/>
        <v>0</v>
      </c>
      <c r="P1642" s="10"/>
      <c r="Q1642" s="9"/>
      <c r="S1642" s="340">
        <f t="shared" si="135"/>
        <v>0</v>
      </c>
      <c r="T1642" s="340">
        <f t="shared" si="136"/>
        <v>0</v>
      </c>
    </row>
    <row r="1643" spans="2:20" ht="14.4" x14ac:dyDescent="0.3">
      <c r="B1643" s="30"/>
      <c r="C1643" s="16"/>
      <c r="D1643" s="16"/>
      <c r="E1643" s="25"/>
      <c r="F1643" s="16"/>
      <c r="G1643" s="15"/>
      <c r="H1643" s="14"/>
      <c r="I1643" s="13"/>
      <c r="J1643" s="13"/>
      <c r="K1643" s="12"/>
      <c r="L1643" s="232">
        <f t="shared" si="132"/>
        <v>0</v>
      </c>
      <c r="M1643" s="234">
        <f t="shared" si="133"/>
        <v>0</v>
      </c>
      <c r="N1643" s="11">
        <f>IF(Q1643="x",0,IF(J1643&lt;(INDEX(Lookup!$U$2:$U$10,MATCH($D$47,Lookup!$S$2:$S$10,0))),0,$L$12*K1643))</f>
        <v>0</v>
      </c>
      <c r="O1643" s="234">
        <f t="shared" si="134"/>
        <v>0</v>
      </c>
      <c r="P1643" s="10"/>
      <c r="Q1643" s="9"/>
      <c r="S1643" s="340">
        <f t="shared" si="135"/>
        <v>0</v>
      </c>
      <c r="T1643" s="340">
        <f t="shared" si="136"/>
        <v>0</v>
      </c>
    </row>
    <row r="1644" spans="2:20" ht="14.4" x14ac:dyDescent="0.3">
      <c r="B1644" s="30"/>
      <c r="C1644" s="16"/>
      <c r="D1644" s="16"/>
      <c r="E1644" s="25"/>
      <c r="F1644" s="16"/>
      <c r="G1644" s="15"/>
      <c r="H1644" s="14"/>
      <c r="I1644" s="13"/>
      <c r="J1644" s="13"/>
      <c r="K1644" s="12"/>
      <c r="L1644" s="232">
        <f t="shared" si="132"/>
        <v>0</v>
      </c>
      <c r="M1644" s="234">
        <f t="shared" si="133"/>
        <v>0</v>
      </c>
      <c r="N1644" s="11">
        <f>IF(Q1644="x",0,IF(J1644&lt;(INDEX(Lookup!$U$2:$U$10,MATCH($D$47,Lookup!$S$2:$S$10,0))),0,$L$12*K1644))</f>
        <v>0</v>
      </c>
      <c r="O1644" s="234">
        <f t="shared" si="134"/>
        <v>0</v>
      </c>
      <c r="P1644" s="10"/>
      <c r="Q1644" s="9"/>
      <c r="S1644" s="340">
        <f t="shared" si="135"/>
        <v>0</v>
      </c>
      <c r="T1644" s="340">
        <f t="shared" si="136"/>
        <v>0</v>
      </c>
    </row>
    <row r="1645" spans="2:20" ht="14.4" x14ac:dyDescent="0.3">
      <c r="B1645" s="30"/>
      <c r="C1645" s="16"/>
      <c r="D1645" s="16"/>
      <c r="E1645" s="25"/>
      <c r="F1645" s="16"/>
      <c r="G1645" s="15"/>
      <c r="H1645" s="14"/>
      <c r="I1645" s="13"/>
      <c r="J1645" s="13"/>
      <c r="K1645" s="12"/>
      <c r="L1645" s="232">
        <f t="shared" si="132"/>
        <v>0</v>
      </c>
      <c r="M1645" s="234">
        <f t="shared" si="133"/>
        <v>0</v>
      </c>
      <c r="N1645" s="11">
        <f>IF(Q1645="x",0,IF(J1645&lt;(INDEX(Lookup!$U$2:$U$10,MATCH($D$47,Lookup!$S$2:$S$10,0))),0,$L$12*K1645))</f>
        <v>0</v>
      </c>
      <c r="O1645" s="234">
        <f t="shared" si="134"/>
        <v>0</v>
      </c>
      <c r="P1645" s="10"/>
      <c r="Q1645" s="9"/>
      <c r="S1645" s="340">
        <f t="shared" si="135"/>
        <v>0</v>
      </c>
      <c r="T1645" s="340">
        <f t="shared" si="136"/>
        <v>0</v>
      </c>
    </row>
    <row r="1646" spans="2:20" ht="14.4" x14ac:dyDescent="0.3">
      <c r="B1646" s="30"/>
      <c r="C1646" s="16"/>
      <c r="D1646" s="16"/>
      <c r="E1646" s="25"/>
      <c r="F1646" s="16"/>
      <c r="G1646" s="15"/>
      <c r="H1646" s="14"/>
      <c r="I1646" s="13"/>
      <c r="J1646" s="13"/>
      <c r="K1646" s="12"/>
      <c r="L1646" s="232">
        <f t="shared" si="132"/>
        <v>0</v>
      </c>
      <c r="M1646" s="234">
        <f t="shared" si="133"/>
        <v>0</v>
      </c>
      <c r="N1646" s="11">
        <f>IF(Q1646="x",0,IF(J1646&lt;(INDEX(Lookup!$U$2:$U$10,MATCH($D$47,Lookup!$S$2:$S$10,0))),0,$L$12*K1646))</f>
        <v>0</v>
      </c>
      <c r="O1646" s="234">
        <f t="shared" si="134"/>
        <v>0</v>
      </c>
      <c r="P1646" s="10"/>
      <c r="Q1646" s="9"/>
      <c r="S1646" s="340">
        <f t="shared" si="135"/>
        <v>0</v>
      </c>
      <c r="T1646" s="340">
        <f t="shared" si="136"/>
        <v>0</v>
      </c>
    </row>
    <row r="1647" spans="2:20" ht="14.4" x14ac:dyDescent="0.3">
      <c r="B1647" s="30"/>
      <c r="C1647" s="16"/>
      <c r="D1647" s="16"/>
      <c r="E1647" s="25"/>
      <c r="F1647" s="16"/>
      <c r="G1647" s="15"/>
      <c r="H1647" s="14"/>
      <c r="I1647" s="13"/>
      <c r="J1647" s="13"/>
      <c r="K1647" s="12"/>
      <c r="L1647" s="232">
        <f t="shared" si="132"/>
        <v>0</v>
      </c>
      <c r="M1647" s="234">
        <f t="shared" si="133"/>
        <v>0</v>
      </c>
      <c r="N1647" s="11">
        <f>IF(Q1647="x",0,IF(J1647&lt;(INDEX(Lookup!$U$2:$U$10,MATCH($D$47,Lookup!$S$2:$S$10,0))),0,$L$12*K1647))</f>
        <v>0</v>
      </c>
      <c r="O1647" s="234">
        <f t="shared" si="134"/>
        <v>0</v>
      </c>
      <c r="P1647" s="10"/>
      <c r="Q1647" s="9"/>
      <c r="S1647" s="340">
        <f t="shared" si="135"/>
        <v>0</v>
      </c>
      <c r="T1647" s="340">
        <f t="shared" si="136"/>
        <v>0</v>
      </c>
    </row>
    <row r="1648" spans="2:20" ht="14.4" x14ac:dyDescent="0.3">
      <c r="B1648" s="30"/>
      <c r="C1648" s="16"/>
      <c r="D1648" s="16"/>
      <c r="E1648" s="25"/>
      <c r="F1648" s="16"/>
      <c r="G1648" s="15"/>
      <c r="H1648" s="14"/>
      <c r="I1648" s="13"/>
      <c r="J1648" s="13"/>
      <c r="K1648" s="12"/>
      <c r="L1648" s="232">
        <f t="shared" si="132"/>
        <v>0</v>
      </c>
      <c r="M1648" s="234">
        <f t="shared" si="133"/>
        <v>0</v>
      </c>
      <c r="N1648" s="11">
        <f>IF(Q1648="x",0,IF(J1648&lt;(INDEX(Lookup!$U$2:$U$10,MATCH($D$47,Lookup!$S$2:$S$10,0))),0,$L$12*K1648))</f>
        <v>0</v>
      </c>
      <c r="O1648" s="234">
        <f t="shared" si="134"/>
        <v>0</v>
      </c>
      <c r="P1648" s="10"/>
      <c r="Q1648" s="9"/>
      <c r="S1648" s="340">
        <f t="shared" si="135"/>
        <v>0</v>
      </c>
      <c r="T1648" s="340">
        <f t="shared" si="136"/>
        <v>0</v>
      </c>
    </row>
    <row r="1649" spans="2:20" ht="14.4" x14ac:dyDescent="0.3">
      <c r="B1649" s="30"/>
      <c r="C1649" s="16"/>
      <c r="D1649" s="16"/>
      <c r="E1649" s="25"/>
      <c r="F1649" s="16"/>
      <c r="G1649" s="15"/>
      <c r="H1649" s="14"/>
      <c r="I1649" s="13"/>
      <c r="J1649" s="13"/>
      <c r="K1649" s="12"/>
      <c r="L1649" s="232">
        <f t="shared" si="132"/>
        <v>0</v>
      </c>
      <c r="M1649" s="234">
        <f t="shared" si="133"/>
        <v>0</v>
      </c>
      <c r="N1649" s="11">
        <f>IF(Q1649="x",0,IF(J1649&lt;(INDEX(Lookup!$U$2:$U$10,MATCH($D$47,Lookup!$S$2:$S$10,0))),0,$L$12*K1649))</f>
        <v>0</v>
      </c>
      <c r="O1649" s="234">
        <f t="shared" si="134"/>
        <v>0</v>
      </c>
      <c r="P1649" s="10"/>
      <c r="Q1649" s="9"/>
      <c r="S1649" s="340">
        <f t="shared" si="135"/>
        <v>0</v>
      </c>
      <c r="T1649" s="340">
        <f t="shared" si="136"/>
        <v>0</v>
      </c>
    </row>
    <row r="1650" spans="2:20" ht="14.4" x14ac:dyDescent="0.3">
      <c r="B1650" s="30"/>
      <c r="C1650" s="16"/>
      <c r="D1650" s="16"/>
      <c r="E1650" s="25"/>
      <c r="F1650" s="16"/>
      <c r="G1650" s="15"/>
      <c r="H1650" s="14"/>
      <c r="I1650" s="13"/>
      <c r="J1650" s="13"/>
      <c r="K1650" s="12"/>
      <c r="L1650" s="232">
        <f t="shared" ref="L1650:L1700" si="137">IF(ROUNDDOWN(DATEDIF(I1650,J1650,"d")/7,0)&gt;$L$12,$L$12*K1650,K1650*ROUNDDOWN(DATEDIF(I1650,J1650,"d")/7,0))</f>
        <v>0</v>
      </c>
      <c r="M1650" s="234">
        <f t="shared" ref="M1650:M1700" si="138">L1650*$L$6</f>
        <v>0</v>
      </c>
      <c r="N1650" s="11">
        <f>IF(Q1650="x",0,IF(J1650&lt;(INDEX(Lookup!$U$2:$U$10,MATCH($D$47,Lookup!$S$2:$S$10,0))),0,$L$12*K1650))</f>
        <v>0</v>
      </c>
      <c r="O1650" s="234">
        <f t="shared" ref="O1650:O1700" si="139">N1650*$L$6</f>
        <v>0</v>
      </c>
      <c r="P1650" s="10"/>
      <c r="Q1650" s="9"/>
      <c r="S1650" s="340">
        <f t="shared" si="135"/>
        <v>0</v>
      </c>
      <c r="T1650" s="340">
        <f t="shared" si="136"/>
        <v>0</v>
      </c>
    </row>
    <row r="1651" spans="2:20" ht="14.4" x14ac:dyDescent="0.3">
      <c r="B1651" s="30"/>
      <c r="C1651" s="16"/>
      <c r="D1651" s="16"/>
      <c r="E1651" s="25"/>
      <c r="F1651" s="16"/>
      <c r="G1651" s="15"/>
      <c r="H1651" s="14"/>
      <c r="I1651" s="13"/>
      <c r="J1651" s="13"/>
      <c r="K1651" s="12"/>
      <c r="L1651" s="232">
        <f t="shared" si="137"/>
        <v>0</v>
      </c>
      <c r="M1651" s="234">
        <f t="shared" si="138"/>
        <v>0</v>
      </c>
      <c r="N1651" s="11">
        <f>IF(Q1651="x",0,IF(J1651&lt;(INDEX(Lookup!$U$2:$U$10,MATCH($D$47,Lookup!$S$2:$S$10,0))),0,$L$12*K1651))</f>
        <v>0</v>
      </c>
      <c r="O1651" s="234">
        <f t="shared" si="139"/>
        <v>0</v>
      </c>
      <c r="P1651" s="10"/>
      <c r="Q1651" s="9"/>
      <c r="S1651" s="340">
        <f t="shared" ref="S1651:S1700" si="140">M1651*$I$35</f>
        <v>0</v>
      </c>
      <c r="T1651" s="340">
        <f t="shared" ref="T1651:T1700" si="141">O1651*$I$44</f>
        <v>0</v>
      </c>
    </row>
    <row r="1652" spans="2:20" ht="14.4" x14ac:dyDescent="0.3">
      <c r="B1652" s="30"/>
      <c r="C1652" s="16"/>
      <c r="D1652" s="16"/>
      <c r="E1652" s="25"/>
      <c r="F1652" s="16"/>
      <c r="G1652" s="15"/>
      <c r="H1652" s="14"/>
      <c r="I1652" s="13"/>
      <c r="J1652" s="13"/>
      <c r="K1652" s="12"/>
      <c r="L1652" s="232">
        <f t="shared" si="137"/>
        <v>0</v>
      </c>
      <c r="M1652" s="234">
        <f t="shared" si="138"/>
        <v>0</v>
      </c>
      <c r="N1652" s="11">
        <f>IF(Q1652="x",0,IF(J1652&lt;(INDEX(Lookup!$U$2:$U$10,MATCH($D$47,Lookup!$S$2:$S$10,0))),0,$L$12*K1652))</f>
        <v>0</v>
      </c>
      <c r="O1652" s="234">
        <f t="shared" si="139"/>
        <v>0</v>
      </c>
      <c r="P1652" s="10"/>
      <c r="Q1652" s="9"/>
      <c r="S1652" s="340">
        <f t="shared" si="140"/>
        <v>0</v>
      </c>
      <c r="T1652" s="340">
        <f t="shared" si="141"/>
        <v>0</v>
      </c>
    </row>
    <row r="1653" spans="2:20" ht="14.4" x14ac:dyDescent="0.3">
      <c r="B1653" s="30"/>
      <c r="C1653" s="16"/>
      <c r="D1653" s="16"/>
      <c r="E1653" s="25"/>
      <c r="F1653" s="16"/>
      <c r="G1653" s="15"/>
      <c r="H1653" s="14"/>
      <c r="I1653" s="13"/>
      <c r="J1653" s="13"/>
      <c r="K1653" s="12"/>
      <c r="L1653" s="232">
        <f t="shared" si="137"/>
        <v>0</v>
      </c>
      <c r="M1653" s="234">
        <f t="shared" si="138"/>
        <v>0</v>
      </c>
      <c r="N1653" s="11">
        <f>IF(Q1653="x",0,IF(J1653&lt;(INDEX(Lookup!$U$2:$U$10,MATCH($D$47,Lookup!$S$2:$S$10,0))),0,$L$12*K1653))</f>
        <v>0</v>
      </c>
      <c r="O1653" s="234">
        <f t="shared" si="139"/>
        <v>0</v>
      </c>
      <c r="P1653" s="10"/>
      <c r="Q1653" s="9"/>
      <c r="S1653" s="340">
        <f t="shared" si="140"/>
        <v>0</v>
      </c>
      <c r="T1653" s="340">
        <f t="shared" si="141"/>
        <v>0</v>
      </c>
    </row>
    <row r="1654" spans="2:20" ht="14.4" x14ac:dyDescent="0.3">
      <c r="B1654" s="30"/>
      <c r="C1654" s="16"/>
      <c r="D1654" s="16"/>
      <c r="E1654" s="25"/>
      <c r="F1654" s="16"/>
      <c r="G1654" s="15"/>
      <c r="H1654" s="14"/>
      <c r="I1654" s="13"/>
      <c r="J1654" s="13"/>
      <c r="K1654" s="12"/>
      <c r="L1654" s="232">
        <f t="shared" si="137"/>
        <v>0</v>
      </c>
      <c r="M1654" s="234">
        <f t="shared" si="138"/>
        <v>0</v>
      </c>
      <c r="N1654" s="11">
        <f>IF(Q1654="x",0,IF(J1654&lt;(INDEX(Lookup!$U$2:$U$10,MATCH($D$47,Lookup!$S$2:$S$10,0))),0,$L$12*K1654))</f>
        <v>0</v>
      </c>
      <c r="O1654" s="234">
        <f t="shared" si="139"/>
        <v>0</v>
      </c>
      <c r="P1654" s="10"/>
      <c r="Q1654" s="9"/>
      <c r="S1654" s="340">
        <f t="shared" si="140"/>
        <v>0</v>
      </c>
      <c r="T1654" s="340">
        <f t="shared" si="141"/>
        <v>0</v>
      </c>
    </row>
    <row r="1655" spans="2:20" ht="14.4" x14ac:dyDescent="0.3">
      <c r="B1655" s="30"/>
      <c r="C1655" s="16"/>
      <c r="D1655" s="16"/>
      <c r="E1655" s="25"/>
      <c r="F1655" s="16"/>
      <c r="G1655" s="15"/>
      <c r="H1655" s="14"/>
      <c r="I1655" s="13"/>
      <c r="J1655" s="13"/>
      <c r="K1655" s="12"/>
      <c r="L1655" s="232">
        <f t="shared" si="137"/>
        <v>0</v>
      </c>
      <c r="M1655" s="234">
        <f t="shared" si="138"/>
        <v>0</v>
      </c>
      <c r="N1655" s="11">
        <f>IF(Q1655="x",0,IF(J1655&lt;(INDEX(Lookup!$U$2:$U$10,MATCH($D$47,Lookup!$S$2:$S$10,0))),0,$L$12*K1655))</f>
        <v>0</v>
      </c>
      <c r="O1655" s="234">
        <f t="shared" si="139"/>
        <v>0</v>
      </c>
      <c r="P1655" s="10"/>
      <c r="Q1655" s="9"/>
      <c r="S1655" s="340">
        <f t="shared" si="140"/>
        <v>0</v>
      </c>
      <c r="T1655" s="340">
        <f t="shared" si="141"/>
        <v>0</v>
      </c>
    </row>
    <row r="1656" spans="2:20" ht="14.4" x14ac:dyDescent="0.3">
      <c r="B1656" s="30"/>
      <c r="C1656" s="16"/>
      <c r="D1656" s="16"/>
      <c r="E1656" s="25"/>
      <c r="F1656" s="16"/>
      <c r="G1656" s="15"/>
      <c r="H1656" s="14"/>
      <c r="I1656" s="13"/>
      <c r="J1656" s="13"/>
      <c r="K1656" s="12"/>
      <c r="L1656" s="232">
        <f t="shared" si="137"/>
        <v>0</v>
      </c>
      <c r="M1656" s="234">
        <f t="shared" si="138"/>
        <v>0</v>
      </c>
      <c r="N1656" s="11">
        <f>IF(Q1656="x",0,IF(J1656&lt;(INDEX(Lookup!$U$2:$U$10,MATCH($D$47,Lookup!$S$2:$S$10,0))),0,$L$12*K1656))</f>
        <v>0</v>
      </c>
      <c r="O1656" s="234">
        <f t="shared" si="139"/>
        <v>0</v>
      </c>
      <c r="P1656" s="10"/>
      <c r="Q1656" s="9"/>
      <c r="S1656" s="340">
        <f t="shared" si="140"/>
        <v>0</v>
      </c>
      <c r="T1656" s="340">
        <f t="shared" si="141"/>
        <v>0</v>
      </c>
    </row>
    <row r="1657" spans="2:20" ht="14.4" x14ac:dyDescent="0.3">
      <c r="B1657" s="30"/>
      <c r="C1657" s="16"/>
      <c r="D1657" s="16"/>
      <c r="E1657" s="25"/>
      <c r="F1657" s="16"/>
      <c r="G1657" s="15"/>
      <c r="H1657" s="14"/>
      <c r="I1657" s="13"/>
      <c r="J1657" s="13"/>
      <c r="K1657" s="12"/>
      <c r="L1657" s="232">
        <f t="shared" si="137"/>
        <v>0</v>
      </c>
      <c r="M1657" s="234">
        <f t="shared" si="138"/>
        <v>0</v>
      </c>
      <c r="N1657" s="11">
        <f>IF(Q1657="x",0,IF(J1657&lt;(INDEX(Lookup!$U$2:$U$10,MATCH($D$47,Lookup!$S$2:$S$10,0))),0,$L$12*K1657))</f>
        <v>0</v>
      </c>
      <c r="O1657" s="234">
        <f t="shared" si="139"/>
        <v>0</v>
      </c>
      <c r="P1657" s="10"/>
      <c r="Q1657" s="9"/>
      <c r="S1657" s="340">
        <f t="shared" si="140"/>
        <v>0</v>
      </c>
      <c r="T1657" s="340">
        <f t="shared" si="141"/>
        <v>0</v>
      </c>
    </row>
    <row r="1658" spans="2:20" ht="14.4" x14ac:dyDescent="0.3">
      <c r="B1658" s="30"/>
      <c r="C1658" s="16"/>
      <c r="D1658" s="16"/>
      <c r="E1658" s="25"/>
      <c r="F1658" s="16"/>
      <c r="G1658" s="15"/>
      <c r="H1658" s="14"/>
      <c r="I1658" s="13"/>
      <c r="J1658" s="13"/>
      <c r="K1658" s="12"/>
      <c r="L1658" s="232">
        <f t="shared" si="137"/>
        <v>0</v>
      </c>
      <c r="M1658" s="234">
        <f t="shared" si="138"/>
        <v>0</v>
      </c>
      <c r="N1658" s="11">
        <f>IF(Q1658="x",0,IF(J1658&lt;(INDEX(Lookup!$U$2:$U$10,MATCH($D$47,Lookup!$S$2:$S$10,0))),0,$L$12*K1658))</f>
        <v>0</v>
      </c>
      <c r="O1658" s="234">
        <f t="shared" si="139"/>
        <v>0</v>
      </c>
      <c r="P1658" s="10"/>
      <c r="Q1658" s="9"/>
      <c r="S1658" s="340">
        <f t="shared" si="140"/>
        <v>0</v>
      </c>
      <c r="T1658" s="340">
        <f t="shared" si="141"/>
        <v>0</v>
      </c>
    </row>
    <row r="1659" spans="2:20" ht="14.4" x14ac:dyDescent="0.3">
      <c r="B1659" s="30"/>
      <c r="C1659" s="16"/>
      <c r="D1659" s="16"/>
      <c r="E1659" s="25"/>
      <c r="F1659" s="16"/>
      <c r="G1659" s="15"/>
      <c r="H1659" s="14"/>
      <c r="I1659" s="13"/>
      <c r="J1659" s="13"/>
      <c r="K1659" s="12"/>
      <c r="L1659" s="232">
        <f t="shared" si="137"/>
        <v>0</v>
      </c>
      <c r="M1659" s="234">
        <f t="shared" si="138"/>
        <v>0</v>
      </c>
      <c r="N1659" s="11">
        <f>IF(Q1659="x",0,IF(J1659&lt;(INDEX(Lookup!$U$2:$U$10,MATCH($D$47,Lookup!$S$2:$S$10,0))),0,$L$12*K1659))</f>
        <v>0</v>
      </c>
      <c r="O1659" s="234">
        <f t="shared" si="139"/>
        <v>0</v>
      </c>
      <c r="P1659" s="10"/>
      <c r="Q1659" s="9"/>
      <c r="S1659" s="340">
        <f t="shared" si="140"/>
        <v>0</v>
      </c>
      <c r="T1659" s="340">
        <f t="shared" si="141"/>
        <v>0</v>
      </c>
    </row>
    <row r="1660" spans="2:20" ht="14.4" x14ac:dyDescent="0.3">
      <c r="B1660" s="30"/>
      <c r="C1660" s="16"/>
      <c r="D1660" s="16"/>
      <c r="E1660" s="25"/>
      <c r="F1660" s="16"/>
      <c r="G1660" s="15"/>
      <c r="H1660" s="14"/>
      <c r="I1660" s="13"/>
      <c r="J1660" s="13"/>
      <c r="K1660" s="12"/>
      <c r="L1660" s="232">
        <f t="shared" si="137"/>
        <v>0</v>
      </c>
      <c r="M1660" s="234">
        <f t="shared" si="138"/>
        <v>0</v>
      </c>
      <c r="N1660" s="11">
        <f>IF(Q1660="x",0,IF(J1660&lt;(INDEX(Lookup!$U$2:$U$10,MATCH($D$47,Lookup!$S$2:$S$10,0))),0,$L$12*K1660))</f>
        <v>0</v>
      </c>
      <c r="O1660" s="234">
        <f t="shared" si="139"/>
        <v>0</v>
      </c>
      <c r="P1660" s="10"/>
      <c r="Q1660" s="9"/>
      <c r="S1660" s="340">
        <f t="shared" si="140"/>
        <v>0</v>
      </c>
      <c r="T1660" s="340">
        <f t="shared" si="141"/>
        <v>0</v>
      </c>
    </row>
    <row r="1661" spans="2:20" ht="14.4" x14ac:dyDescent="0.3">
      <c r="B1661" s="30"/>
      <c r="C1661" s="16"/>
      <c r="D1661" s="16"/>
      <c r="E1661" s="25"/>
      <c r="F1661" s="16"/>
      <c r="G1661" s="15"/>
      <c r="H1661" s="14"/>
      <c r="I1661" s="13"/>
      <c r="J1661" s="13"/>
      <c r="K1661" s="12"/>
      <c r="L1661" s="232">
        <f t="shared" si="137"/>
        <v>0</v>
      </c>
      <c r="M1661" s="234">
        <f t="shared" si="138"/>
        <v>0</v>
      </c>
      <c r="N1661" s="11">
        <f>IF(Q1661="x",0,IF(J1661&lt;(INDEX(Lookup!$U$2:$U$10,MATCH($D$47,Lookup!$S$2:$S$10,0))),0,$L$12*K1661))</f>
        <v>0</v>
      </c>
      <c r="O1661" s="234">
        <f t="shared" si="139"/>
        <v>0</v>
      </c>
      <c r="P1661" s="10"/>
      <c r="Q1661" s="9"/>
      <c r="S1661" s="340">
        <f t="shared" si="140"/>
        <v>0</v>
      </c>
      <c r="T1661" s="340">
        <f t="shared" si="141"/>
        <v>0</v>
      </c>
    </row>
    <row r="1662" spans="2:20" ht="14.4" x14ac:dyDescent="0.3">
      <c r="B1662" s="30"/>
      <c r="C1662" s="16"/>
      <c r="D1662" s="16"/>
      <c r="E1662" s="25"/>
      <c r="F1662" s="16"/>
      <c r="G1662" s="15"/>
      <c r="H1662" s="14"/>
      <c r="I1662" s="13"/>
      <c r="J1662" s="13"/>
      <c r="K1662" s="12"/>
      <c r="L1662" s="232">
        <f t="shared" si="137"/>
        <v>0</v>
      </c>
      <c r="M1662" s="234">
        <f t="shared" si="138"/>
        <v>0</v>
      </c>
      <c r="N1662" s="11">
        <f>IF(Q1662="x",0,IF(J1662&lt;(INDEX(Lookup!$U$2:$U$10,MATCH($D$47,Lookup!$S$2:$S$10,0))),0,$L$12*K1662))</f>
        <v>0</v>
      </c>
      <c r="O1662" s="234">
        <f t="shared" si="139"/>
        <v>0</v>
      </c>
      <c r="P1662" s="10"/>
      <c r="Q1662" s="9"/>
      <c r="S1662" s="340">
        <f t="shared" si="140"/>
        <v>0</v>
      </c>
      <c r="T1662" s="340">
        <f t="shared" si="141"/>
        <v>0</v>
      </c>
    </row>
    <row r="1663" spans="2:20" ht="14.4" x14ac:dyDescent="0.3">
      <c r="B1663" s="30"/>
      <c r="C1663" s="16"/>
      <c r="D1663" s="16"/>
      <c r="E1663" s="25"/>
      <c r="F1663" s="16"/>
      <c r="G1663" s="15"/>
      <c r="H1663" s="14"/>
      <c r="I1663" s="13"/>
      <c r="J1663" s="13"/>
      <c r="K1663" s="12"/>
      <c r="L1663" s="232">
        <f t="shared" si="137"/>
        <v>0</v>
      </c>
      <c r="M1663" s="234">
        <f t="shared" si="138"/>
        <v>0</v>
      </c>
      <c r="N1663" s="11">
        <f>IF(Q1663="x",0,IF(J1663&lt;(INDEX(Lookup!$U$2:$U$10,MATCH($D$47,Lookup!$S$2:$S$10,0))),0,$L$12*K1663))</f>
        <v>0</v>
      </c>
      <c r="O1663" s="234">
        <f t="shared" si="139"/>
        <v>0</v>
      </c>
      <c r="P1663" s="10"/>
      <c r="Q1663" s="9"/>
      <c r="S1663" s="340">
        <f t="shared" si="140"/>
        <v>0</v>
      </c>
      <c r="T1663" s="340">
        <f t="shared" si="141"/>
        <v>0</v>
      </c>
    </row>
    <row r="1664" spans="2:20" ht="14.4" x14ac:dyDescent="0.3">
      <c r="B1664" s="30"/>
      <c r="C1664" s="16"/>
      <c r="D1664" s="16"/>
      <c r="E1664" s="25"/>
      <c r="F1664" s="16"/>
      <c r="G1664" s="15"/>
      <c r="H1664" s="14"/>
      <c r="I1664" s="13"/>
      <c r="J1664" s="13"/>
      <c r="K1664" s="12"/>
      <c r="L1664" s="232">
        <f t="shared" si="137"/>
        <v>0</v>
      </c>
      <c r="M1664" s="234">
        <f t="shared" si="138"/>
        <v>0</v>
      </c>
      <c r="N1664" s="11">
        <f>IF(Q1664="x",0,IF(J1664&lt;(INDEX(Lookup!$U$2:$U$10,MATCH($D$47,Lookup!$S$2:$S$10,0))),0,$L$12*K1664))</f>
        <v>0</v>
      </c>
      <c r="O1664" s="234">
        <f t="shared" si="139"/>
        <v>0</v>
      </c>
      <c r="P1664" s="10"/>
      <c r="Q1664" s="9"/>
      <c r="S1664" s="340">
        <f t="shared" si="140"/>
        <v>0</v>
      </c>
      <c r="T1664" s="340">
        <f t="shared" si="141"/>
        <v>0</v>
      </c>
    </row>
    <row r="1665" spans="2:20" ht="14.4" x14ac:dyDescent="0.3">
      <c r="B1665" s="30"/>
      <c r="C1665" s="16"/>
      <c r="D1665" s="16"/>
      <c r="E1665" s="25"/>
      <c r="F1665" s="16"/>
      <c r="G1665" s="15"/>
      <c r="H1665" s="14"/>
      <c r="I1665" s="13"/>
      <c r="J1665" s="13"/>
      <c r="K1665" s="12"/>
      <c r="L1665" s="232">
        <f t="shared" si="137"/>
        <v>0</v>
      </c>
      <c r="M1665" s="234">
        <f t="shared" si="138"/>
        <v>0</v>
      </c>
      <c r="N1665" s="11">
        <f>IF(Q1665="x",0,IF(J1665&lt;(INDEX(Lookup!$U$2:$U$10,MATCH($D$47,Lookup!$S$2:$S$10,0))),0,$L$12*K1665))</f>
        <v>0</v>
      </c>
      <c r="O1665" s="234">
        <f t="shared" si="139"/>
        <v>0</v>
      </c>
      <c r="P1665" s="10"/>
      <c r="Q1665" s="9"/>
      <c r="S1665" s="340">
        <f t="shared" si="140"/>
        <v>0</v>
      </c>
      <c r="T1665" s="340">
        <f t="shared" si="141"/>
        <v>0</v>
      </c>
    </row>
    <row r="1666" spans="2:20" ht="14.4" x14ac:dyDescent="0.3">
      <c r="B1666" s="30"/>
      <c r="C1666" s="16"/>
      <c r="D1666" s="16"/>
      <c r="E1666" s="25"/>
      <c r="F1666" s="16"/>
      <c r="G1666" s="15"/>
      <c r="H1666" s="14"/>
      <c r="I1666" s="13"/>
      <c r="J1666" s="13"/>
      <c r="K1666" s="12"/>
      <c r="L1666" s="232">
        <f t="shared" si="137"/>
        <v>0</v>
      </c>
      <c r="M1666" s="234">
        <f t="shared" si="138"/>
        <v>0</v>
      </c>
      <c r="N1666" s="11">
        <f>IF(Q1666="x",0,IF(J1666&lt;(INDEX(Lookup!$U$2:$U$10,MATCH($D$47,Lookup!$S$2:$S$10,0))),0,$L$12*K1666))</f>
        <v>0</v>
      </c>
      <c r="O1666" s="234">
        <f t="shared" si="139"/>
        <v>0</v>
      </c>
      <c r="P1666" s="10"/>
      <c r="Q1666" s="9"/>
      <c r="S1666" s="340">
        <f t="shared" si="140"/>
        <v>0</v>
      </c>
      <c r="T1666" s="340">
        <f t="shared" si="141"/>
        <v>0</v>
      </c>
    </row>
    <row r="1667" spans="2:20" ht="14.4" x14ac:dyDescent="0.3">
      <c r="B1667" s="30"/>
      <c r="C1667" s="16"/>
      <c r="D1667" s="16"/>
      <c r="E1667" s="25"/>
      <c r="F1667" s="16"/>
      <c r="G1667" s="15"/>
      <c r="H1667" s="14"/>
      <c r="I1667" s="13"/>
      <c r="J1667" s="13"/>
      <c r="K1667" s="12"/>
      <c r="L1667" s="232">
        <f t="shared" si="137"/>
        <v>0</v>
      </c>
      <c r="M1667" s="234">
        <f t="shared" si="138"/>
        <v>0</v>
      </c>
      <c r="N1667" s="11">
        <f>IF(Q1667="x",0,IF(J1667&lt;(INDEX(Lookup!$U$2:$U$10,MATCH($D$47,Lookup!$S$2:$S$10,0))),0,$L$12*K1667))</f>
        <v>0</v>
      </c>
      <c r="O1667" s="234">
        <f t="shared" si="139"/>
        <v>0</v>
      </c>
      <c r="P1667" s="10"/>
      <c r="Q1667" s="9"/>
      <c r="S1667" s="340">
        <f t="shared" si="140"/>
        <v>0</v>
      </c>
      <c r="T1667" s="340">
        <f t="shared" si="141"/>
        <v>0</v>
      </c>
    </row>
    <row r="1668" spans="2:20" ht="14.4" x14ac:dyDescent="0.3">
      <c r="B1668" s="30"/>
      <c r="C1668" s="16"/>
      <c r="D1668" s="16"/>
      <c r="E1668" s="25"/>
      <c r="F1668" s="16"/>
      <c r="G1668" s="15"/>
      <c r="H1668" s="14"/>
      <c r="I1668" s="13"/>
      <c r="J1668" s="13"/>
      <c r="K1668" s="12"/>
      <c r="L1668" s="232">
        <f t="shared" si="137"/>
        <v>0</v>
      </c>
      <c r="M1668" s="234">
        <f t="shared" si="138"/>
        <v>0</v>
      </c>
      <c r="N1668" s="11">
        <f>IF(Q1668="x",0,IF(J1668&lt;(INDEX(Lookup!$U$2:$U$10,MATCH($D$47,Lookup!$S$2:$S$10,0))),0,$L$12*K1668))</f>
        <v>0</v>
      </c>
      <c r="O1668" s="234">
        <f t="shared" si="139"/>
        <v>0</v>
      </c>
      <c r="P1668" s="10"/>
      <c r="Q1668" s="9"/>
      <c r="S1668" s="340">
        <f t="shared" si="140"/>
        <v>0</v>
      </c>
      <c r="T1668" s="340">
        <f t="shared" si="141"/>
        <v>0</v>
      </c>
    </row>
    <row r="1669" spans="2:20" ht="14.4" x14ac:dyDescent="0.3">
      <c r="B1669" s="30"/>
      <c r="C1669" s="16"/>
      <c r="D1669" s="16"/>
      <c r="E1669" s="25"/>
      <c r="F1669" s="16"/>
      <c r="G1669" s="15"/>
      <c r="H1669" s="14"/>
      <c r="I1669" s="13"/>
      <c r="J1669" s="13"/>
      <c r="K1669" s="12"/>
      <c r="L1669" s="232">
        <f t="shared" si="137"/>
        <v>0</v>
      </c>
      <c r="M1669" s="234">
        <f t="shared" si="138"/>
        <v>0</v>
      </c>
      <c r="N1669" s="11">
        <f>IF(Q1669="x",0,IF(J1669&lt;(INDEX(Lookup!$U$2:$U$10,MATCH($D$47,Lookup!$S$2:$S$10,0))),0,$L$12*K1669))</f>
        <v>0</v>
      </c>
      <c r="O1669" s="234">
        <f t="shared" si="139"/>
        <v>0</v>
      </c>
      <c r="P1669" s="10"/>
      <c r="Q1669" s="9"/>
      <c r="S1669" s="340">
        <f t="shared" si="140"/>
        <v>0</v>
      </c>
      <c r="T1669" s="340">
        <f t="shared" si="141"/>
        <v>0</v>
      </c>
    </row>
    <row r="1670" spans="2:20" ht="14.4" x14ac:dyDescent="0.3">
      <c r="B1670" s="30"/>
      <c r="C1670" s="16"/>
      <c r="D1670" s="16"/>
      <c r="E1670" s="25"/>
      <c r="F1670" s="16"/>
      <c r="G1670" s="15"/>
      <c r="H1670" s="14"/>
      <c r="I1670" s="13"/>
      <c r="J1670" s="13"/>
      <c r="K1670" s="12"/>
      <c r="L1670" s="232">
        <f t="shared" si="137"/>
        <v>0</v>
      </c>
      <c r="M1670" s="234">
        <f t="shared" si="138"/>
        <v>0</v>
      </c>
      <c r="N1670" s="11">
        <f>IF(Q1670="x",0,IF(J1670&lt;(INDEX(Lookup!$U$2:$U$10,MATCH($D$47,Lookup!$S$2:$S$10,0))),0,$L$12*K1670))</f>
        <v>0</v>
      </c>
      <c r="O1670" s="234">
        <f t="shared" si="139"/>
        <v>0</v>
      </c>
      <c r="P1670" s="10"/>
      <c r="Q1670" s="9"/>
      <c r="S1670" s="340">
        <f t="shared" si="140"/>
        <v>0</v>
      </c>
      <c r="T1670" s="340">
        <f t="shared" si="141"/>
        <v>0</v>
      </c>
    </row>
    <row r="1671" spans="2:20" ht="14.4" x14ac:dyDescent="0.3">
      <c r="B1671" s="30"/>
      <c r="C1671" s="16"/>
      <c r="D1671" s="16"/>
      <c r="E1671" s="25"/>
      <c r="F1671" s="16"/>
      <c r="G1671" s="15"/>
      <c r="H1671" s="14"/>
      <c r="I1671" s="13"/>
      <c r="J1671" s="13"/>
      <c r="K1671" s="12"/>
      <c r="L1671" s="232">
        <f t="shared" si="137"/>
        <v>0</v>
      </c>
      <c r="M1671" s="234">
        <f t="shared" si="138"/>
        <v>0</v>
      </c>
      <c r="N1671" s="11">
        <f>IF(Q1671="x",0,IF(J1671&lt;(INDEX(Lookup!$U$2:$U$10,MATCH($D$47,Lookup!$S$2:$S$10,0))),0,$L$12*K1671))</f>
        <v>0</v>
      </c>
      <c r="O1671" s="234">
        <f t="shared" si="139"/>
        <v>0</v>
      </c>
      <c r="P1671" s="10"/>
      <c r="Q1671" s="9"/>
      <c r="S1671" s="340">
        <f t="shared" si="140"/>
        <v>0</v>
      </c>
      <c r="T1671" s="340">
        <f t="shared" si="141"/>
        <v>0</v>
      </c>
    </row>
    <row r="1672" spans="2:20" ht="14.4" x14ac:dyDescent="0.3">
      <c r="B1672" s="30"/>
      <c r="C1672" s="16"/>
      <c r="D1672" s="16"/>
      <c r="E1672" s="25"/>
      <c r="F1672" s="16"/>
      <c r="G1672" s="15"/>
      <c r="H1672" s="14"/>
      <c r="I1672" s="13"/>
      <c r="J1672" s="13"/>
      <c r="K1672" s="12"/>
      <c r="L1672" s="232">
        <f t="shared" si="137"/>
        <v>0</v>
      </c>
      <c r="M1672" s="234">
        <f t="shared" si="138"/>
        <v>0</v>
      </c>
      <c r="N1672" s="11">
        <f>IF(Q1672="x",0,IF(J1672&lt;(INDEX(Lookup!$U$2:$U$10,MATCH($D$47,Lookup!$S$2:$S$10,0))),0,$L$12*K1672))</f>
        <v>0</v>
      </c>
      <c r="O1672" s="234">
        <f t="shared" si="139"/>
        <v>0</v>
      </c>
      <c r="P1672" s="10"/>
      <c r="Q1672" s="9"/>
      <c r="S1672" s="340">
        <f t="shared" si="140"/>
        <v>0</v>
      </c>
      <c r="T1672" s="340">
        <f t="shared" si="141"/>
        <v>0</v>
      </c>
    </row>
    <row r="1673" spans="2:20" ht="14.4" x14ac:dyDescent="0.3">
      <c r="B1673" s="30"/>
      <c r="C1673" s="16"/>
      <c r="D1673" s="16"/>
      <c r="E1673" s="25"/>
      <c r="F1673" s="16"/>
      <c r="G1673" s="15"/>
      <c r="H1673" s="14"/>
      <c r="I1673" s="13"/>
      <c r="J1673" s="13"/>
      <c r="K1673" s="12"/>
      <c r="L1673" s="232">
        <f t="shared" si="137"/>
        <v>0</v>
      </c>
      <c r="M1673" s="234">
        <f t="shared" si="138"/>
        <v>0</v>
      </c>
      <c r="N1673" s="11">
        <f>IF(Q1673="x",0,IF(J1673&lt;(INDEX(Lookup!$U$2:$U$10,MATCH($D$47,Lookup!$S$2:$S$10,0))),0,$L$12*K1673))</f>
        <v>0</v>
      </c>
      <c r="O1673" s="234">
        <f t="shared" si="139"/>
        <v>0</v>
      </c>
      <c r="P1673" s="10"/>
      <c r="Q1673" s="9"/>
      <c r="S1673" s="340">
        <f t="shared" si="140"/>
        <v>0</v>
      </c>
      <c r="T1673" s="340">
        <f t="shared" si="141"/>
        <v>0</v>
      </c>
    </row>
    <row r="1674" spans="2:20" ht="14.4" x14ac:dyDescent="0.3">
      <c r="B1674" s="30"/>
      <c r="C1674" s="16"/>
      <c r="D1674" s="16"/>
      <c r="E1674" s="25"/>
      <c r="F1674" s="16"/>
      <c r="G1674" s="15"/>
      <c r="H1674" s="14"/>
      <c r="I1674" s="13"/>
      <c r="J1674" s="13"/>
      <c r="K1674" s="12"/>
      <c r="L1674" s="232">
        <f t="shared" si="137"/>
        <v>0</v>
      </c>
      <c r="M1674" s="234">
        <f t="shared" si="138"/>
        <v>0</v>
      </c>
      <c r="N1674" s="11">
        <f>IF(Q1674="x",0,IF(J1674&lt;(INDEX(Lookup!$U$2:$U$10,MATCH($D$47,Lookup!$S$2:$S$10,0))),0,$L$12*K1674))</f>
        <v>0</v>
      </c>
      <c r="O1674" s="234">
        <f t="shared" si="139"/>
        <v>0</v>
      </c>
      <c r="P1674" s="10"/>
      <c r="Q1674" s="9"/>
      <c r="S1674" s="340">
        <f t="shared" si="140"/>
        <v>0</v>
      </c>
      <c r="T1674" s="340">
        <f t="shared" si="141"/>
        <v>0</v>
      </c>
    </row>
    <row r="1675" spans="2:20" ht="14.4" x14ac:dyDescent="0.3">
      <c r="B1675" s="30"/>
      <c r="C1675" s="16"/>
      <c r="D1675" s="16"/>
      <c r="E1675" s="25"/>
      <c r="F1675" s="16"/>
      <c r="G1675" s="15"/>
      <c r="H1675" s="14"/>
      <c r="I1675" s="13"/>
      <c r="J1675" s="13"/>
      <c r="K1675" s="12"/>
      <c r="L1675" s="232">
        <f t="shared" si="137"/>
        <v>0</v>
      </c>
      <c r="M1675" s="234">
        <f t="shared" si="138"/>
        <v>0</v>
      </c>
      <c r="N1675" s="11">
        <f>IF(Q1675="x",0,IF(J1675&lt;(INDEX(Lookup!$U$2:$U$10,MATCH($D$47,Lookup!$S$2:$S$10,0))),0,$L$12*K1675))</f>
        <v>0</v>
      </c>
      <c r="O1675" s="234">
        <f t="shared" si="139"/>
        <v>0</v>
      </c>
      <c r="P1675" s="10"/>
      <c r="Q1675" s="9"/>
      <c r="S1675" s="340">
        <f t="shared" si="140"/>
        <v>0</v>
      </c>
      <c r="T1675" s="340">
        <f t="shared" si="141"/>
        <v>0</v>
      </c>
    </row>
    <row r="1676" spans="2:20" ht="14.4" x14ac:dyDescent="0.3">
      <c r="B1676" s="30"/>
      <c r="C1676" s="16"/>
      <c r="D1676" s="16"/>
      <c r="E1676" s="25"/>
      <c r="F1676" s="16"/>
      <c r="G1676" s="15"/>
      <c r="H1676" s="14"/>
      <c r="I1676" s="13"/>
      <c r="J1676" s="13"/>
      <c r="K1676" s="12"/>
      <c r="L1676" s="232">
        <f t="shared" si="137"/>
        <v>0</v>
      </c>
      <c r="M1676" s="234">
        <f t="shared" si="138"/>
        <v>0</v>
      </c>
      <c r="N1676" s="11">
        <f>IF(Q1676="x",0,IF(J1676&lt;(INDEX(Lookup!$U$2:$U$10,MATCH($D$47,Lookup!$S$2:$S$10,0))),0,$L$12*K1676))</f>
        <v>0</v>
      </c>
      <c r="O1676" s="234">
        <f t="shared" si="139"/>
        <v>0</v>
      </c>
      <c r="P1676" s="10"/>
      <c r="Q1676" s="9"/>
      <c r="S1676" s="340">
        <f t="shared" si="140"/>
        <v>0</v>
      </c>
      <c r="T1676" s="340">
        <f t="shared" si="141"/>
        <v>0</v>
      </c>
    </row>
    <row r="1677" spans="2:20" ht="14.4" x14ac:dyDescent="0.3">
      <c r="B1677" s="30"/>
      <c r="C1677" s="16"/>
      <c r="D1677" s="16"/>
      <c r="E1677" s="25"/>
      <c r="F1677" s="16"/>
      <c r="G1677" s="15"/>
      <c r="H1677" s="14"/>
      <c r="I1677" s="13"/>
      <c r="J1677" s="13"/>
      <c r="K1677" s="12"/>
      <c r="L1677" s="232">
        <f t="shared" si="137"/>
        <v>0</v>
      </c>
      <c r="M1677" s="234">
        <f t="shared" si="138"/>
        <v>0</v>
      </c>
      <c r="N1677" s="11">
        <f>IF(Q1677="x",0,IF(J1677&lt;(INDEX(Lookup!$U$2:$U$10,MATCH($D$47,Lookup!$S$2:$S$10,0))),0,$L$12*K1677))</f>
        <v>0</v>
      </c>
      <c r="O1677" s="234">
        <f t="shared" si="139"/>
        <v>0</v>
      </c>
      <c r="P1677" s="10"/>
      <c r="Q1677" s="9"/>
      <c r="S1677" s="340">
        <f t="shared" si="140"/>
        <v>0</v>
      </c>
      <c r="T1677" s="340">
        <f t="shared" si="141"/>
        <v>0</v>
      </c>
    </row>
    <row r="1678" spans="2:20" ht="14.4" x14ac:dyDescent="0.3">
      <c r="B1678" s="30"/>
      <c r="C1678" s="16"/>
      <c r="D1678" s="16"/>
      <c r="E1678" s="25"/>
      <c r="F1678" s="16"/>
      <c r="G1678" s="15"/>
      <c r="H1678" s="14"/>
      <c r="I1678" s="13"/>
      <c r="J1678" s="13"/>
      <c r="K1678" s="12"/>
      <c r="L1678" s="232">
        <f t="shared" si="137"/>
        <v>0</v>
      </c>
      <c r="M1678" s="234">
        <f t="shared" si="138"/>
        <v>0</v>
      </c>
      <c r="N1678" s="11">
        <f>IF(Q1678="x",0,IF(J1678&lt;(INDEX(Lookup!$U$2:$U$10,MATCH($D$47,Lookup!$S$2:$S$10,0))),0,$L$12*K1678))</f>
        <v>0</v>
      </c>
      <c r="O1678" s="234">
        <f t="shared" si="139"/>
        <v>0</v>
      </c>
      <c r="P1678" s="10"/>
      <c r="Q1678" s="9"/>
      <c r="S1678" s="340">
        <f t="shared" si="140"/>
        <v>0</v>
      </c>
      <c r="T1678" s="340">
        <f t="shared" si="141"/>
        <v>0</v>
      </c>
    </row>
    <row r="1679" spans="2:20" ht="14.4" x14ac:dyDescent="0.3">
      <c r="B1679" s="30"/>
      <c r="C1679" s="16"/>
      <c r="D1679" s="16"/>
      <c r="E1679" s="25"/>
      <c r="F1679" s="16"/>
      <c r="G1679" s="15"/>
      <c r="H1679" s="14"/>
      <c r="I1679" s="13"/>
      <c r="J1679" s="13"/>
      <c r="K1679" s="12"/>
      <c r="L1679" s="232">
        <f t="shared" si="137"/>
        <v>0</v>
      </c>
      <c r="M1679" s="234">
        <f t="shared" si="138"/>
        <v>0</v>
      </c>
      <c r="N1679" s="11">
        <f>IF(Q1679="x",0,IF(J1679&lt;(INDEX(Lookup!$U$2:$U$10,MATCH($D$47,Lookup!$S$2:$S$10,0))),0,$L$12*K1679))</f>
        <v>0</v>
      </c>
      <c r="O1679" s="234">
        <f t="shared" si="139"/>
        <v>0</v>
      </c>
      <c r="P1679" s="10"/>
      <c r="Q1679" s="9"/>
      <c r="S1679" s="340">
        <f t="shared" si="140"/>
        <v>0</v>
      </c>
      <c r="T1679" s="340">
        <f t="shared" si="141"/>
        <v>0</v>
      </c>
    </row>
    <row r="1680" spans="2:20" ht="14.4" x14ac:dyDescent="0.3">
      <c r="B1680" s="30"/>
      <c r="C1680" s="16"/>
      <c r="D1680" s="16"/>
      <c r="E1680" s="25"/>
      <c r="F1680" s="16"/>
      <c r="G1680" s="15"/>
      <c r="H1680" s="14"/>
      <c r="I1680" s="13"/>
      <c r="J1680" s="13"/>
      <c r="K1680" s="12"/>
      <c r="L1680" s="232">
        <f t="shared" si="137"/>
        <v>0</v>
      </c>
      <c r="M1680" s="234">
        <f t="shared" si="138"/>
        <v>0</v>
      </c>
      <c r="N1680" s="11">
        <f>IF(Q1680="x",0,IF(J1680&lt;(INDEX(Lookup!$U$2:$U$10,MATCH($D$47,Lookup!$S$2:$S$10,0))),0,$L$12*K1680))</f>
        <v>0</v>
      </c>
      <c r="O1680" s="234">
        <f t="shared" si="139"/>
        <v>0</v>
      </c>
      <c r="P1680" s="10"/>
      <c r="Q1680" s="9"/>
      <c r="S1680" s="340">
        <f t="shared" si="140"/>
        <v>0</v>
      </c>
      <c r="T1680" s="340">
        <f t="shared" si="141"/>
        <v>0</v>
      </c>
    </row>
    <row r="1681" spans="2:20" ht="14.4" x14ac:dyDescent="0.3">
      <c r="B1681" s="30"/>
      <c r="C1681" s="16"/>
      <c r="D1681" s="16"/>
      <c r="E1681" s="25"/>
      <c r="F1681" s="16"/>
      <c r="G1681" s="15"/>
      <c r="H1681" s="14"/>
      <c r="I1681" s="13"/>
      <c r="J1681" s="13"/>
      <c r="K1681" s="12"/>
      <c r="L1681" s="232">
        <f t="shared" si="137"/>
        <v>0</v>
      </c>
      <c r="M1681" s="234">
        <f t="shared" si="138"/>
        <v>0</v>
      </c>
      <c r="N1681" s="11">
        <f>IF(Q1681="x",0,IF(J1681&lt;(INDEX(Lookup!$U$2:$U$10,MATCH($D$47,Lookup!$S$2:$S$10,0))),0,$L$12*K1681))</f>
        <v>0</v>
      </c>
      <c r="O1681" s="234">
        <f t="shared" si="139"/>
        <v>0</v>
      </c>
      <c r="P1681" s="10"/>
      <c r="Q1681" s="9"/>
      <c r="S1681" s="340">
        <f t="shared" si="140"/>
        <v>0</v>
      </c>
      <c r="T1681" s="340">
        <f t="shared" si="141"/>
        <v>0</v>
      </c>
    </row>
    <row r="1682" spans="2:20" ht="14.4" x14ac:dyDescent="0.3">
      <c r="B1682" s="30"/>
      <c r="C1682" s="16"/>
      <c r="D1682" s="16"/>
      <c r="E1682" s="25"/>
      <c r="F1682" s="16"/>
      <c r="G1682" s="15"/>
      <c r="H1682" s="14"/>
      <c r="I1682" s="13"/>
      <c r="J1682" s="13"/>
      <c r="K1682" s="12"/>
      <c r="L1682" s="232">
        <f t="shared" si="137"/>
        <v>0</v>
      </c>
      <c r="M1682" s="234">
        <f t="shared" si="138"/>
        <v>0</v>
      </c>
      <c r="N1682" s="11">
        <f>IF(Q1682="x",0,IF(J1682&lt;(INDEX(Lookup!$U$2:$U$10,MATCH($D$47,Lookup!$S$2:$S$10,0))),0,$L$12*K1682))</f>
        <v>0</v>
      </c>
      <c r="O1682" s="234">
        <f t="shared" si="139"/>
        <v>0</v>
      </c>
      <c r="P1682" s="10"/>
      <c r="Q1682" s="9"/>
      <c r="S1682" s="340">
        <f t="shared" si="140"/>
        <v>0</v>
      </c>
      <c r="T1682" s="340">
        <f t="shared" si="141"/>
        <v>0</v>
      </c>
    </row>
    <row r="1683" spans="2:20" ht="14.4" x14ac:dyDescent="0.3">
      <c r="B1683" s="30"/>
      <c r="C1683" s="16"/>
      <c r="D1683" s="16"/>
      <c r="E1683" s="25"/>
      <c r="F1683" s="16"/>
      <c r="G1683" s="15"/>
      <c r="H1683" s="14"/>
      <c r="I1683" s="13"/>
      <c r="J1683" s="13"/>
      <c r="K1683" s="12"/>
      <c r="L1683" s="232">
        <f t="shared" si="137"/>
        <v>0</v>
      </c>
      <c r="M1683" s="234">
        <f t="shared" si="138"/>
        <v>0</v>
      </c>
      <c r="N1683" s="11">
        <f>IF(Q1683="x",0,IF(J1683&lt;(INDEX(Lookup!$U$2:$U$10,MATCH($D$47,Lookup!$S$2:$S$10,0))),0,$L$12*K1683))</f>
        <v>0</v>
      </c>
      <c r="O1683" s="234">
        <f t="shared" si="139"/>
        <v>0</v>
      </c>
      <c r="P1683" s="10"/>
      <c r="Q1683" s="9"/>
      <c r="S1683" s="340">
        <f t="shared" si="140"/>
        <v>0</v>
      </c>
      <c r="T1683" s="340">
        <f t="shared" si="141"/>
        <v>0</v>
      </c>
    </row>
    <row r="1684" spans="2:20" ht="14.4" x14ac:dyDescent="0.3">
      <c r="B1684" s="30"/>
      <c r="C1684" s="16"/>
      <c r="D1684" s="16"/>
      <c r="E1684" s="25"/>
      <c r="F1684" s="16"/>
      <c r="G1684" s="15"/>
      <c r="H1684" s="14"/>
      <c r="I1684" s="13"/>
      <c r="J1684" s="13"/>
      <c r="K1684" s="12"/>
      <c r="L1684" s="232">
        <f t="shared" si="137"/>
        <v>0</v>
      </c>
      <c r="M1684" s="234">
        <f t="shared" si="138"/>
        <v>0</v>
      </c>
      <c r="N1684" s="11">
        <f>IF(Q1684="x",0,IF(J1684&lt;(INDEX(Lookup!$U$2:$U$10,MATCH($D$47,Lookup!$S$2:$S$10,0))),0,$L$12*K1684))</f>
        <v>0</v>
      </c>
      <c r="O1684" s="234">
        <f t="shared" si="139"/>
        <v>0</v>
      </c>
      <c r="P1684" s="10"/>
      <c r="Q1684" s="9"/>
      <c r="S1684" s="340">
        <f t="shared" si="140"/>
        <v>0</v>
      </c>
      <c r="T1684" s="340">
        <f t="shared" si="141"/>
        <v>0</v>
      </c>
    </row>
    <row r="1685" spans="2:20" ht="14.4" x14ac:dyDescent="0.3">
      <c r="B1685" s="30"/>
      <c r="C1685" s="16"/>
      <c r="D1685" s="16"/>
      <c r="E1685" s="25"/>
      <c r="F1685" s="16"/>
      <c r="G1685" s="15"/>
      <c r="H1685" s="14"/>
      <c r="I1685" s="13"/>
      <c r="J1685" s="13"/>
      <c r="K1685" s="12"/>
      <c r="L1685" s="232">
        <f t="shared" si="137"/>
        <v>0</v>
      </c>
      <c r="M1685" s="234">
        <f t="shared" si="138"/>
        <v>0</v>
      </c>
      <c r="N1685" s="11">
        <f>IF(Q1685="x",0,IF(J1685&lt;(INDEX(Lookup!$U$2:$U$10,MATCH($D$47,Lookup!$S$2:$S$10,0))),0,$L$12*K1685))</f>
        <v>0</v>
      </c>
      <c r="O1685" s="234">
        <f t="shared" si="139"/>
        <v>0</v>
      </c>
      <c r="P1685" s="10"/>
      <c r="Q1685" s="9"/>
      <c r="S1685" s="340">
        <f t="shared" si="140"/>
        <v>0</v>
      </c>
      <c r="T1685" s="340">
        <f t="shared" si="141"/>
        <v>0</v>
      </c>
    </row>
    <row r="1686" spans="2:20" ht="14.4" x14ac:dyDescent="0.3">
      <c r="B1686" s="30"/>
      <c r="C1686" s="16"/>
      <c r="D1686" s="16"/>
      <c r="E1686" s="25"/>
      <c r="F1686" s="16"/>
      <c r="G1686" s="15"/>
      <c r="H1686" s="14"/>
      <c r="I1686" s="13"/>
      <c r="J1686" s="13"/>
      <c r="K1686" s="12"/>
      <c r="L1686" s="232">
        <f t="shared" si="137"/>
        <v>0</v>
      </c>
      <c r="M1686" s="234">
        <f t="shared" si="138"/>
        <v>0</v>
      </c>
      <c r="N1686" s="11">
        <f>IF(Q1686="x",0,IF(J1686&lt;(INDEX(Lookup!$U$2:$U$10,MATCH($D$47,Lookup!$S$2:$S$10,0))),0,$L$12*K1686))</f>
        <v>0</v>
      </c>
      <c r="O1686" s="234">
        <f t="shared" si="139"/>
        <v>0</v>
      </c>
      <c r="P1686" s="10"/>
      <c r="Q1686" s="9"/>
      <c r="S1686" s="340">
        <f t="shared" si="140"/>
        <v>0</v>
      </c>
      <c r="T1686" s="340">
        <f t="shared" si="141"/>
        <v>0</v>
      </c>
    </row>
    <row r="1687" spans="2:20" ht="14.4" x14ac:dyDescent="0.3">
      <c r="B1687" s="30"/>
      <c r="C1687" s="16"/>
      <c r="D1687" s="16"/>
      <c r="E1687" s="25"/>
      <c r="F1687" s="16"/>
      <c r="G1687" s="15"/>
      <c r="H1687" s="14"/>
      <c r="I1687" s="13"/>
      <c r="J1687" s="13"/>
      <c r="K1687" s="12"/>
      <c r="L1687" s="232">
        <f t="shared" si="137"/>
        <v>0</v>
      </c>
      <c r="M1687" s="234">
        <f t="shared" si="138"/>
        <v>0</v>
      </c>
      <c r="N1687" s="11">
        <f>IF(Q1687="x",0,IF(J1687&lt;(INDEX(Lookup!$U$2:$U$10,MATCH($D$47,Lookup!$S$2:$S$10,0))),0,$L$12*K1687))</f>
        <v>0</v>
      </c>
      <c r="O1687" s="234">
        <f t="shared" si="139"/>
        <v>0</v>
      </c>
      <c r="P1687" s="10"/>
      <c r="Q1687" s="9"/>
      <c r="S1687" s="340">
        <f t="shared" si="140"/>
        <v>0</v>
      </c>
      <c r="T1687" s="340">
        <f t="shared" si="141"/>
        <v>0</v>
      </c>
    </row>
    <row r="1688" spans="2:20" ht="14.4" x14ac:dyDescent="0.3">
      <c r="B1688" s="30"/>
      <c r="C1688" s="16"/>
      <c r="D1688" s="16"/>
      <c r="E1688" s="25"/>
      <c r="F1688" s="16"/>
      <c r="G1688" s="15"/>
      <c r="H1688" s="14"/>
      <c r="I1688" s="13"/>
      <c r="J1688" s="13"/>
      <c r="K1688" s="12"/>
      <c r="L1688" s="232">
        <f t="shared" si="137"/>
        <v>0</v>
      </c>
      <c r="M1688" s="234">
        <f t="shared" si="138"/>
        <v>0</v>
      </c>
      <c r="N1688" s="11">
        <f>IF(Q1688="x",0,IF(J1688&lt;(INDEX(Lookup!$U$2:$U$10,MATCH($D$47,Lookup!$S$2:$S$10,0))),0,$L$12*K1688))</f>
        <v>0</v>
      </c>
      <c r="O1688" s="234">
        <f t="shared" si="139"/>
        <v>0</v>
      </c>
      <c r="P1688" s="10"/>
      <c r="Q1688" s="9"/>
      <c r="S1688" s="340">
        <f t="shared" si="140"/>
        <v>0</v>
      </c>
      <c r="T1688" s="340">
        <f t="shared" si="141"/>
        <v>0</v>
      </c>
    </row>
    <row r="1689" spans="2:20" ht="14.4" x14ac:dyDescent="0.3">
      <c r="B1689" s="30"/>
      <c r="C1689" s="16"/>
      <c r="D1689" s="16"/>
      <c r="E1689" s="25"/>
      <c r="F1689" s="16"/>
      <c r="G1689" s="15"/>
      <c r="H1689" s="14"/>
      <c r="I1689" s="13"/>
      <c r="J1689" s="13"/>
      <c r="K1689" s="12"/>
      <c r="L1689" s="232">
        <f t="shared" si="137"/>
        <v>0</v>
      </c>
      <c r="M1689" s="234">
        <f t="shared" si="138"/>
        <v>0</v>
      </c>
      <c r="N1689" s="11">
        <f>IF(Q1689="x",0,IF(J1689&lt;(INDEX(Lookup!$U$2:$U$10,MATCH($D$47,Lookup!$S$2:$S$10,0))),0,$L$12*K1689))</f>
        <v>0</v>
      </c>
      <c r="O1689" s="234">
        <f t="shared" si="139"/>
        <v>0</v>
      </c>
      <c r="P1689" s="10"/>
      <c r="Q1689" s="9"/>
      <c r="S1689" s="340">
        <f t="shared" si="140"/>
        <v>0</v>
      </c>
      <c r="T1689" s="340">
        <f t="shared" si="141"/>
        <v>0</v>
      </c>
    </row>
    <row r="1690" spans="2:20" ht="14.4" x14ac:dyDescent="0.3">
      <c r="B1690" s="30"/>
      <c r="C1690" s="16"/>
      <c r="D1690" s="16"/>
      <c r="E1690" s="25"/>
      <c r="F1690" s="16"/>
      <c r="G1690" s="15"/>
      <c r="H1690" s="14"/>
      <c r="I1690" s="13"/>
      <c r="J1690" s="13"/>
      <c r="K1690" s="12"/>
      <c r="L1690" s="232">
        <f t="shared" si="137"/>
        <v>0</v>
      </c>
      <c r="M1690" s="234">
        <f t="shared" si="138"/>
        <v>0</v>
      </c>
      <c r="N1690" s="11">
        <f>IF(Q1690="x",0,IF(J1690&lt;(INDEX(Lookup!$U$2:$U$10,MATCH($D$47,Lookup!$S$2:$S$10,0))),0,$L$12*K1690))</f>
        <v>0</v>
      </c>
      <c r="O1690" s="234">
        <f t="shared" si="139"/>
        <v>0</v>
      </c>
      <c r="P1690" s="10"/>
      <c r="Q1690" s="9"/>
      <c r="S1690" s="340">
        <f t="shared" si="140"/>
        <v>0</v>
      </c>
      <c r="T1690" s="340">
        <f t="shared" si="141"/>
        <v>0</v>
      </c>
    </row>
    <row r="1691" spans="2:20" ht="14.4" x14ac:dyDescent="0.3">
      <c r="B1691" s="30"/>
      <c r="C1691" s="16"/>
      <c r="D1691" s="16"/>
      <c r="E1691" s="25"/>
      <c r="F1691" s="16"/>
      <c r="G1691" s="15"/>
      <c r="H1691" s="14"/>
      <c r="I1691" s="13"/>
      <c r="J1691" s="13"/>
      <c r="K1691" s="12"/>
      <c r="L1691" s="232">
        <f t="shared" si="137"/>
        <v>0</v>
      </c>
      <c r="M1691" s="234">
        <f t="shared" si="138"/>
        <v>0</v>
      </c>
      <c r="N1691" s="11">
        <f>IF(Q1691="x",0,IF(J1691&lt;(INDEX(Lookup!$U$2:$U$10,MATCH($D$47,Lookup!$S$2:$S$10,0))),0,$L$12*K1691))</f>
        <v>0</v>
      </c>
      <c r="O1691" s="234">
        <f t="shared" si="139"/>
        <v>0</v>
      </c>
      <c r="P1691" s="10"/>
      <c r="Q1691" s="9"/>
      <c r="S1691" s="340">
        <f t="shared" si="140"/>
        <v>0</v>
      </c>
      <c r="T1691" s="340">
        <f t="shared" si="141"/>
        <v>0</v>
      </c>
    </row>
    <row r="1692" spans="2:20" ht="14.4" x14ac:dyDescent="0.3">
      <c r="B1692" s="30"/>
      <c r="C1692" s="16"/>
      <c r="D1692" s="16"/>
      <c r="E1692" s="25"/>
      <c r="F1692" s="16"/>
      <c r="G1692" s="15"/>
      <c r="H1692" s="14"/>
      <c r="I1692" s="13"/>
      <c r="J1692" s="13"/>
      <c r="K1692" s="12"/>
      <c r="L1692" s="232">
        <f t="shared" si="137"/>
        <v>0</v>
      </c>
      <c r="M1692" s="234">
        <f t="shared" si="138"/>
        <v>0</v>
      </c>
      <c r="N1692" s="11">
        <f>IF(Q1692="x",0,IF(J1692&lt;(INDEX(Lookup!$U$2:$U$10,MATCH($D$47,Lookup!$S$2:$S$10,0))),0,$L$12*K1692))</f>
        <v>0</v>
      </c>
      <c r="O1692" s="234">
        <f t="shared" si="139"/>
        <v>0</v>
      </c>
      <c r="P1692" s="10"/>
      <c r="Q1692" s="9"/>
      <c r="S1692" s="340">
        <f t="shared" si="140"/>
        <v>0</v>
      </c>
      <c r="T1692" s="340">
        <f t="shared" si="141"/>
        <v>0</v>
      </c>
    </row>
    <row r="1693" spans="2:20" ht="14.4" x14ac:dyDescent="0.3">
      <c r="B1693" s="30"/>
      <c r="C1693" s="16"/>
      <c r="D1693" s="16"/>
      <c r="E1693" s="25"/>
      <c r="F1693" s="16"/>
      <c r="G1693" s="15"/>
      <c r="H1693" s="14"/>
      <c r="I1693" s="13"/>
      <c r="J1693" s="13"/>
      <c r="K1693" s="12"/>
      <c r="L1693" s="232">
        <f t="shared" si="137"/>
        <v>0</v>
      </c>
      <c r="M1693" s="234">
        <f t="shared" si="138"/>
        <v>0</v>
      </c>
      <c r="N1693" s="11">
        <f>IF(Q1693="x",0,IF(J1693&lt;(INDEX(Lookup!$U$2:$U$10,MATCH($D$47,Lookup!$S$2:$S$10,0))),0,$L$12*K1693))</f>
        <v>0</v>
      </c>
      <c r="O1693" s="234">
        <f t="shared" si="139"/>
        <v>0</v>
      </c>
      <c r="P1693" s="10"/>
      <c r="Q1693" s="9"/>
      <c r="S1693" s="340">
        <f t="shared" si="140"/>
        <v>0</v>
      </c>
      <c r="T1693" s="340">
        <f t="shared" si="141"/>
        <v>0</v>
      </c>
    </row>
    <row r="1694" spans="2:20" ht="14.4" x14ac:dyDescent="0.3">
      <c r="B1694" s="30"/>
      <c r="C1694" s="16"/>
      <c r="D1694" s="16"/>
      <c r="E1694" s="25"/>
      <c r="F1694" s="16"/>
      <c r="G1694" s="15"/>
      <c r="H1694" s="14"/>
      <c r="I1694" s="13"/>
      <c r="J1694" s="13"/>
      <c r="K1694" s="12"/>
      <c r="L1694" s="232">
        <f t="shared" si="137"/>
        <v>0</v>
      </c>
      <c r="M1694" s="234">
        <f t="shared" si="138"/>
        <v>0</v>
      </c>
      <c r="N1694" s="11">
        <f>IF(Q1694="x",0,IF(J1694&lt;(INDEX(Lookup!$U$2:$U$10,MATCH($D$47,Lookup!$S$2:$S$10,0))),0,$L$12*K1694))</f>
        <v>0</v>
      </c>
      <c r="O1694" s="234">
        <f t="shared" si="139"/>
        <v>0</v>
      </c>
      <c r="P1694" s="10"/>
      <c r="Q1694" s="9"/>
      <c r="S1694" s="340">
        <f t="shared" si="140"/>
        <v>0</v>
      </c>
      <c r="T1694" s="340">
        <f t="shared" si="141"/>
        <v>0</v>
      </c>
    </row>
    <row r="1695" spans="2:20" ht="14.4" x14ac:dyDescent="0.3">
      <c r="B1695" s="30"/>
      <c r="C1695" s="16"/>
      <c r="D1695" s="16"/>
      <c r="E1695" s="25"/>
      <c r="F1695" s="16"/>
      <c r="G1695" s="15"/>
      <c r="H1695" s="14"/>
      <c r="I1695" s="13"/>
      <c r="J1695" s="13"/>
      <c r="K1695" s="12"/>
      <c r="L1695" s="232">
        <f t="shared" si="137"/>
        <v>0</v>
      </c>
      <c r="M1695" s="234">
        <f t="shared" si="138"/>
        <v>0</v>
      </c>
      <c r="N1695" s="11">
        <f>IF(Q1695="x",0,IF(J1695&lt;(INDEX(Lookup!$U$2:$U$10,MATCH($D$47,Lookup!$S$2:$S$10,0))),0,$L$12*K1695))</f>
        <v>0</v>
      </c>
      <c r="O1695" s="234">
        <f t="shared" si="139"/>
        <v>0</v>
      </c>
      <c r="P1695" s="10"/>
      <c r="Q1695" s="9"/>
      <c r="S1695" s="340">
        <f t="shared" si="140"/>
        <v>0</v>
      </c>
      <c r="T1695" s="340">
        <f t="shared" si="141"/>
        <v>0</v>
      </c>
    </row>
    <row r="1696" spans="2:20" ht="14.4" x14ac:dyDescent="0.3">
      <c r="B1696" s="30"/>
      <c r="C1696" s="16"/>
      <c r="D1696" s="16"/>
      <c r="E1696" s="25"/>
      <c r="F1696" s="16"/>
      <c r="G1696" s="15"/>
      <c r="H1696" s="14"/>
      <c r="I1696" s="13"/>
      <c r="J1696" s="13"/>
      <c r="K1696" s="12"/>
      <c r="L1696" s="232">
        <f t="shared" si="137"/>
        <v>0</v>
      </c>
      <c r="M1696" s="234">
        <f t="shared" si="138"/>
        <v>0</v>
      </c>
      <c r="N1696" s="11">
        <f>IF(Q1696="x",0,IF(J1696&lt;(INDEX(Lookup!$U$2:$U$10,MATCH($D$47,Lookup!$S$2:$S$10,0))),0,$L$12*K1696))</f>
        <v>0</v>
      </c>
      <c r="O1696" s="234">
        <f t="shared" si="139"/>
        <v>0</v>
      </c>
      <c r="P1696" s="10"/>
      <c r="Q1696" s="9"/>
      <c r="S1696" s="340">
        <f t="shared" si="140"/>
        <v>0</v>
      </c>
      <c r="T1696" s="340">
        <f t="shared" si="141"/>
        <v>0</v>
      </c>
    </row>
    <row r="1697" spans="1:20" ht="14.4" x14ac:dyDescent="0.3">
      <c r="B1697" s="30"/>
      <c r="C1697" s="16"/>
      <c r="D1697" s="16"/>
      <c r="E1697" s="25"/>
      <c r="F1697" s="16"/>
      <c r="G1697" s="15"/>
      <c r="H1697" s="14"/>
      <c r="I1697" s="13"/>
      <c r="J1697" s="13"/>
      <c r="K1697" s="12"/>
      <c r="L1697" s="232">
        <f t="shared" si="137"/>
        <v>0</v>
      </c>
      <c r="M1697" s="234">
        <f t="shared" si="138"/>
        <v>0</v>
      </c>
      <c r="N1697" s="11">
        <f>IF(Q1697="x",0,IF(J1697&lt;(INDEX(Lookup!$U$2:$U$10,MATCH($D$47,Lookup!$S$2:$S$10,0))),0,$L$12*K1697))</f>
        <v>0</v>
      </c>
      <c r="O1697" s="234">
        <f t="shared" si="139"/>
        <v>0</v>
      </c>
      <c r="P1697" s="10"/>
      <c r="Q1697" s="9"/>
      <c r="S1697" s="340">
        <f t="shared" si="140"/>
        <v>0</v>
      </c>
      <c r="T1697" s="340">
        <f t="shared" si="141"/>
        <v>0</v>
      </c>
    </row>
    <row r="1698" spans="1:20" ht="14.4" x14ac:dyDescent="0.3">
      <c r="B1698" s="30"/>
      <c r="C1698" s="16"/>
      <c r="D1698" s="16"/>
      <c r="E1698" s="25"/>
      <c r="F1698" s="16"/>
      <c r="G1698" s="15"/>
      <c r="H1698" s="14"/>
      <c r="I1698" s="13"/>
      <c r="J1698" s="13"/>
      <c r="K1698" s="12"/>
      <c r="L1698" s="232">
        <f t="shared" si="137"/>
        <v>0</v>
      </c>
      <c r="M1698" s="234">
        <f t="shared" si="138"/>
        <v>0</v>
      </c>
      <c r="N1698" s="11">
        <f>IF(Q1698="x",0,IF(J1698&lt;(INDEX(Lookup!$U$2:$U$10,MATCH($D$47,Lookup!$S$2:$S$10,0))),0,$L$12*K1698))</f>
        <v>0</v>
      </c>
      <c r="O1698" s="234">
        <f t="shared" si="139"/>
        <v>0</v>
      </c>
      <c r="P1698" s="10"/>
      <c r="Q1698" s="9"/>
      <c r="S1698" s="340">
        <f t="shared" si="140"/>
        <v>0</v>
      </c>
      <c r="T1698" s="340">
        <f t="shared" si="141"/>
        <v>0</v>
      </c>
    </row>
    <row r="1699" spans="1:20" ht="14.4" x14ac:dyDescent="0.3">
      <c r="A1699" s="17"/>
      <c r="B1699" s="30"/>
      <c r="C1699" s="16"/>
      <c r="D1699" s="16"/>
      <c r="E1699" s="25"/>
      <c r="F1699" s="16"/>
      <c r="G1699" s="15"/>
      <c r="H1699" s="14"/>
      <c r="I1699" s="13"/>
      <c r="J1699" s="13"/>
      <c r="K1699" s="12"/>
      <c r="L1699" s="232">
        <f t="shared" si="137"/>
        <v>0</v>
      </c>
      <c r="M1699" s="234">
        <f t="shared" si="138"/>
        <v>0</v>
      </c>
      <c r="N1699" s="11">
        <f>IF(Q1699="x",0,IF(J1699&lt;(INDEX(Lookup!$U$2:$U$10,MATCH($D$47,Lookup!$S$2:$S$10,0))),0,$L$12*K1699))</f>
        <v>0</v>
      </c>
      <c r="O1699" s="234">
        <f t="shared" si="139"/>
        <v>0</v>
      </c>
      <c r="P1699" s="10"/>
      <c r="Q1699" s="9"/>
      <c r="S1699" s="340">
        <f t="shared" si="140"/>
        <v>0</v>
      </c>
      <c r="T1699" s="340">
        <f t="shared" si="141"/>
        <v>0</v>
      </c>
    </row>
    <row r="1700" spans="1:20" ht="15" thickBot="1" x14ac:dyDescent="0.35">
      <c r="A1700" s="17"/>
      <c r="B1700" s="209"/>
      <c r="C1700" s="20"/>
      <c r="D1700" s="20"/>
      <c r="E1700" s="25"/>
      <c r="F1700" s="20"/>
      <c r="G1700" s="20"/>
      <c r="H1700" s="19"/>
      <c r="I1700" s="18"/>
      <c r="J1700" s="18"/>
      <c r="K1700" s="205"/>
      <c r="L1700" s="233">
        <f t="shared" si="137"/>
        <v>0</v>
      </c>
      <c r="M1700" s="235">
        <f t="shared" si="138"/>
        <v>0</v>
      </c>
      <c r="N1700" s="206">
        <f>IF(Q1700="x",0,IF(J1700&lt;(INDEX(Lookup!$U$2:$U$10,MATCH($D$47,Lookup!$S$2:$S$10,0))),0,$L$12*K1700))</f>
        <v>0</v>
      </c>
      <c r="O1700" s="235">
        <f t="shared" si="139"/>
        <v>0</v>
      </c>
      <c r="P1700" s="195"/>
      <c r="Q1700" s="207"/>
      <c r="S1700" s="340">
        <f t="shared" si="140"/>
        <v>0</v>
      </c>
      <c r="T1700" s="340">
        <f t="shared" si="141"/>
        <v>0</v>
      </c>
    </row>
    <row r="1701" spans="1:20" ht="13.8" hidden="1" thickBot="1" x14ac:dyDescent="0.3">
      <c r="A1701" s="196"/>
      <c r="C1701" s="197"/>
      <c r="D1701" s="197"/>
      <c r="E1701" s="208"/>
      <c r="F1701" s="197"/>
      <c r="G1701" s="197"/>
      <c r="H1701" s="198"/>
      <c r="I1701" s="199"/>
      <c r="J1701" s="199"/>
      <c r="K1701" s="200"/>
      <c r="L1701" s="201"/>
      <c r="M1701" s="202"/>
      <c r="N1701" s="201"/>
      <c r="O1701" s="202"/>
      <c r="P1701" s="203"/>
      <c r="Q1701" s="204"/>
    </row>
    <row r="1702" spans="1:20" s="3" customFormat="1" ht="40.5" customHeight="1" thickTop="1" thickBot="1" x14ac:dyDescent="0.35">
      <c r="B1702" s="4" t="s">
        <v>0</v>
      </c>
      <c r="C1702" s="8"/>
      <c r="D1702" s="8"/>
      <c r="E1702" s="8"/>
      <c r="F1702" s="8"/>
      <c r="G1702" s="7"/>
      <c r="H1702" s="6"/>
      <c r="I1702" s="5"/>
      <c r="J1702" s="5"/>
      <c r="K1702" s="4" t="s">
        <v>0</v>
      </c>
      <c r="L1702" s="4"/>
      <c r="M1702" s="4"/>
      <c r="N1702" s="4"/>
      <c r="O1702" s="4"/>
      <c r="P1702" s="4"/>
      <c r="Q1702" s="4"/>
    </row>
    <row r="1703" spans="1:20" ht="13.8" thickTop="1" x14ac:dyDescent="0.25"/>
  </sheetData>
  <sheetProtection sheet="1" formatColumns="0" formatRows="0" insertRows="0" sort="0" autoFilter="0" pivotTables="0"/>
  <autoFilter ref="B49:T1700" xr:uid="{66191276-E513-4F8B-9EC1-B134127C5359}"/>
  <dataConsolidate/>
  <mergeCells count="52">
    <mergeCell ref="B46:Q46"/>
    <mergeCell ref="B47:C47"/>
    <mergeCell ref="I47:J47"/>
    <mergeCell ref="K48:M48"/>
    <mergeCell ref="N48:O48"/>
    <mergeCell ref="W39:AB39"/>
    <mergeCell ref="W40:W41"/>
    <mergeCell ref="X40:X41"/>
    <mergeCell ref="Y40:Y41"/>
    <mergeCell ref="Z40:Z41"/>
    <mergeCell ref="AA40:AA41"/>
    <mergeCell ref="AB40:AB41"/>
    <mergeCell ref="P29:P30"/>
    <mergeCell ref="I37:L37"/>
    <mergeCell ref="N37:P37"/>
    <mergeCell ref="N38:N39"/>
    <mergeCell ref="O38:O39"/>
    <mergeCell ref="P38:P39"/>
    <mergeCell ref="B26:Q26"/>
    <mergeCell ref="C28:G28"/>
    <mergeCell ref="I28:L28"/>
    <mergeCell ref="N28:P28"/>
    <mergeCell ref="W28:AB28"/>
    <mergeCell ref="C29:C30"/>
    <mergeCell ref="D29:E29"/>
    <mergeCell ref="F29:G29"/>
    <mergeCell ref="N29:N30"/>
    <mergeCell ref="O29:O30"/>
    <mergeCell ref="J17:Q17"/>
    <mergeCell ref="J18:Q23"/>
    <mergeCell ref="B19:C20"/>
    <mergeCell ref="D19:F20"/>
    <mergeCell ref="G19:G21"/>
    <mergeCell ref="H19:H21"/>
    <mergeCell ref="B21:C21"/>
    <mergeCell ref="D21:F21"/>
    <mergeCell ref="B8:C8"/>
    <mergeCell ref="J8:K8"/>
    <mergeCell ref="B10:C10"/>
    <mergeCell ref="D11:G11"/>
    <mergeCell ref="D12:G12"/>
    <mergeCell ref="B13:B15"/>
    <mergeCell ref="D13:G13"/>
    <mergeCell ref="D14:G14"/>
    <mergeCell ref="B4:C4"/>
    <mergeCell ref="D4:G4"/>
    <mergeCell ref="J4:K4"/>
    <mergeCell ref="B5:C5"/>
    <mergeCell ref="D5:G5"/>
    <mergeCell ref="B6:C6"/>
    <mergeCell ref="D6:G6"/>
    <mergeCell ref="J6:K6"/>
  </mergeCells>
  <conditionalFormatting sqref="D5:G5 H6 D7:G7">
    <cfRule type="expression" dxfId="34" priority="4">
      <formula>$D$4 = "Not On List"</formula>
    </cfRule>
  </conditionalFormatting>
  <conditionalFormatting sqref="K49">
    <cfRule type="expression" dxfId="31" priority="5">
      <formula>$K$50=OR(RIGHT($K$50,2)="00",RIGHT($K$50,2)="25",RIGHT($K$50,2)="50",RIGHT($K$50,2)="75")</formula>
    </cfRule>
  </conditionalFormatting>
  <conditionalFormatting sqref="K50:K1701">
    <cfRule type="expression" dxfId="30" priority="3">
      <formula>MOD(K50,0.25)</formula>
    </cfRule>
  </conditionalFormatting>
  <dataValidations count="3">
    <dataValidation type="textLength" allowBlank="1" showInputMessage="1" showErrorMessage="1" error="Only enter the last 4 digits of SSN" sqref="F50:F56 E50:E1702" xr:uid="{59E43DFD-28F3-4CB0-923D-34CE0706F918}">
      <formula1>1</formula1>
      <formula2>4</formula2>
    </dataValidation>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6:G6" xr:uid="{3B15C2BC-AD03-43B8-8EA7-C5ABA5F75E35}">
      <formula1>20</formula1>
      <formula2>20</formula2>
    </dataValidation>
    <dataValidation allowBlank="1" showInputMessage="1" showErrorMessage="1" error="Only enter the last 4 digits of SSN" sqref="F57:F1048576" xr:uid="{8765CA48-8CB3-4BB6-981D-AA95FA4474BB}"/>
  </dataValidations>
  <printOptions horizontalCentered="1"/>
  <pageMargins left="0.25" right="0.25" top="0.75" bottom="0.75" header="0.3" footer="0.3"/>
  <pageSetup scale="50" fitToWidth="0" fitToHeight="0" orientation="landscape" r:id="rId1"/>
  <headerFooter alignWithMargins="0">
    <oddFooter>&amp;LRoster - Standard Day&amp;R&amp;D</oddFooter>
  </headerFooter>
  <rowBreaks count="1" manualBreakCount="1">
    <brk id="46" min="1" max="16" man="1"/>
  </rowBreaks>
  <extLst>
    <ext xmlns:x14="http://schemas.microsoft.com/office/spreadsheetml/2009/9/main" uri="{78C0D931-6437-407d-A8EE-F0AAD7539E65}">
      <x14:conditionalFormattings>
        <x14:conditionalFormatting xmlns:xm="http://schemas.microsoft.com/office/excel/2006/main">
          <x14:cfRule type="expression" priority="2" id="{D7CEFC2F-04FA-4A5D-923C-6BDCF6BBAECC}">
            <xm:f>IF(I62="","",I62&lt;INDEX(Lookup!$T$2:$T$10,MATCH($D$47,Lookup!$S$2:$S$10,0)))</xm:f>
            <x14:dxf>
              <fill>
                <patternFill>
                  <bgColor theme="5" tint="0.39994506668294322"/>
                </patternFill>
              </fill>
            </x14:dxf>
          </x14:cfRule>
          <xm:sqref>I62:I1701</xm:sqref>
        </x14:conditionalFormatting>
        <x14:conditionalFormatting xmlns:xm="http://schemas.microsoft.com/office/excel/2006/main">
          <x14:cfRule type="expression" priority="1" id="{9DA8D270-9407-418A-9EE2-D28743C92A29}">
            <xm:f>J62&gt;INDEX(Lookup!$U$2:$U$10,MATCH($D$47,Lookup!$S$2:$S$10,0))</xm:f>
            <x14:dxf>
              <fill>
                <patternFill>
                  <bgColor theme="5" tint="0.39994506668294322"/>
                </patternFill>
              </fill>
            </x14:dxf>
          </x14:cfRule>
          <xm:sqref>J62:J1701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8DA40CD3-23DF-4198-B1A9-7D9339D89D48}">
          <x14:formula1>
            <xm:f>Lookup!$Q$2:$Q$19</xm:f>
          </x14:formula1>
          <xm:sqref>L4</xm:sqref>
        </x14:dataValidation>
        <x14:dataValidation type="list" allowBlank="1" showInputMessage="1" showErrorMessage="1" xr:uid="{FE966AD6-4D0C-45A4-B256-CF007A4D7F5D}">
          <x14:formula1>
            <xm:f>Lookup!$J$12:$J$13</xm:f>
          </x14:formula1>
          <xm:sqref>Q50:Q1701</xm:sqref>
        </x14:dataValidation>
        <x14:dataValidation type="list" allowBlank="1" showInputMessage="1" showErrorMessage="1" xr:uid="{05665494-D085-4B0B-9D44-7CA317D0C48A}">
          <x14:formula1>
            <xm:f>Lookup!$S$2:$S$10</xm:f>
          </x14:formula1>
          <xm:sqref>D47 D62:D1701</xm:sqref>
        </x14:dataValidation>
        <x14:dataValidation type="list" allowBlank="1" showInputMessage="1" showErrorMessage="1" xr:uid="{17789E50-1362-494E-BDE2-3EFFA615C812}">
          <x14:formula1>
            <xm:f>Lookup!$D$8:$D$9</xm:f>
          </x14:formula1>
          <xm:sqref>C62:C1701</xm:sqref>
        </x14:dataValidation>
        <x14:dataValidation type="list" allowBlank="1" showInputMessage="1" showErrorMessage="1" xr:uid="{052FFB2E-459E-4338-A2DD-AA63ADBFF220}">
          <x14:formula1>
            <xm:f>Lookup!$C$2:$C$33</xm:f>
          </x14:formula1>
          <xm:sqref>B62:B1701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48000-89C7-4BEE-9146-19988CC9EA3B}">
  <sheetPr>
    <tabColor theme="8" tint="0.39997558519241921"/>
  </sheetPr>
  <dimension ref="A1:AK1703"/>
  <sheetViews>
    <sheetView showGridLines="0" zoomScale="80" zoomScaleNormal="80" zoomScaleSheetLayoutView="50" workbookViewId="0">
      <selection activeCell="R1" sqref="R1:AL1048576"/>
    </sheetView>
  </sheetViews>
  <sheetFormatPr defaultColWidth="8.77734375" defaultRowHeight="13.2" outlineLevelRow="1" x14ac:dyDescent="0.25"/>
  <cols>
    <col min="1" max="1" width="15.5546875" style="1" customWidth="1"/>
    <col min="2" max="2" width="12.77734375" style="1" customWidth="1"/>
    <col min="3" max="3" width="11.44140625" style="1" customWidth="1"/>
    <col min="4" max="4" width="15.77734375" style="1" bestFit="1" customWidth="1"/>
    <col min="5" max="5" width="13.5546875" style="1" customWidth="1"/>
    <col min="6" max="6" width="15.5546875" style="1" bestFit="1" customWidth="1"/>
    <col min="7" max="7" width="16.21875" style="2" customWidth="1"/>
    <col min="8" max="8" width="15.5546875" style="2" customWidth="1"/>
    <col min="9" max="9" width="15.5546875" style="1" customWidth="1"/>
    <col min="10" max="10" width="14.5546875" style="1" bestFit="1" customWidth="1"/>
    <col min="11" max="11" width="20.21875" style="1" bestFit="1" customWidth="1"/>
    <col min="12" max="12" width="16.21875" style="1" customWidth="1"/>
    <col min="13" max="13" width="13.77734375" style="1" customWidth="1"/>
    <col min="14" max="14" width="14.44140625" style="1" customWidth="1"/>
    <col min="15" max="15" width="20.21875" style="1" bestFit="1" customWidth="1"/>
    <col min="16" max="16" width="35.44140625" style="1" customWidth="1"/>
    <col min="17" max="17" width="15.21875" style="1" bestFit="1" customWidth="1"/>
    <col min="18" max="18" width="4.6640625" style="1" hidden="1" customWidth="1"/>
    <col min="19" max="19" width="11.88671875" style="1" hidden="1" customWidth="1"/>
    <col min="20" max="20" width="11.77734375" style="1" hidden="1" customWidth="1"/>
    <col min="21" max="23" width="0" style="1" hidden="1" customWidth="1"/>
    <col min="24" max="25" width="11.33203125" style="1" hidden="1" customWidth="1"/>
    <col min="26" max="26" width="13.44140625" style="1" hidden="1" customWidth="1"/>
    <col min="27" max="27" width="18.77734375" style="1" hidden="1" customWidth="1"/>
    <col min="28" max="28" width="14.5546875" style="1" hidden="1" customWidth="1"/>
    <col min="29" max="31" width="0" style="1" hidden="1" customWidth="1"/>
    <col min="32" max="32" width="11" style="1" hidden="1" customWidth="1"/>
    <col min="33" max="33" width="13" style="1" hidden="1" customWidth="1"/>
    <col min="34" max="34" width="13.109375" style="1" hidden="1" customWidth="1"/>
    <col min="35" max="35" width="11" style="1" hidden="1" customWidth="1"/>
    <col min="36" max="36" width="13" style="1" hidden="1" customWidth="1"/>
    <col min="37" max="37" width="12.6640625" style="1" hidden="1" customWidth="1"/>
    <col min="38" max="38" width="0" style="1" hidden="1" customWidth="1"/>
    <col min="39" max="16384" width="8.77734375" style="1"/>
  </cols>
  <sheetData>
    <row r="1" spans="2:25" x14ac:dyDescent="0.25">
      <c r="B1" s="122"/>
      <c r="G1" s="1"/>
      <c r="H1" s="1"/>
    </row>
    <row r="2" spans="2:25" ht="18" customHeight="1" x14ac:dyDescent="0.25">
      <c r="B2" s="121" t="s">
        <v>64</v>
      </c>
      <c r="C2" s="101"/>
      <c r="D2" s="119"/>
      <c r="E2" s="120"/>
      <c r="F2" s="120"/>
      <c r="G2" s="120"/>
      <c r="H2" s="120"/>
      <c r="I2" s="120"/>
      <c r="L2" s="35"/>
      <c r="M2" s="35"/>
      <c r="N2" s="35"/>
      <c r="O2" s="35"/>
      <c r="P2" s="236" t="s">
        <v>961</v>
      </c>
    </row>
    <row r="3" spans="2:25" ht="16.5" customHeight="1" thickBot="1" x14ac:dyDescent="0.3">
      <c r="B3" s="103"/>
      <c r="C3" s="101"/>
      <c r="D3" s="119"/>
      <c r="E3" s="101"/>
      <c r="F3" s="101"/>
      <c r="G3" s="101"/>
      <c r="H3" s="101"/>
      <c r="I3" s="101"/>
      <c r="L3" s="106"/>
    </row>
    <row r="4" spans="2:25" ht="18.600000000000001" customHeight="1" x14ac:dyDescent="0.25">
      <c r="B4" s="251" t="s">
        <v>63</v>
      </c>
      <c r="C4" s="252"/>
      <c r="D4" s="246"/>
      <c r="E4" s="246"/>
      <c r="F4" s="246"/>
      <c r="G4" s="246"/>
      <c r="H4" s="116"/>
      <c r="I4" s="116"/>
      <c r="J4" s="252" t="s">
        <v>62</v>
      </c>
      <c r="K4" s="252"/>
      <c r="L4" s="118"/>
      <c r="M4" s="117"/>
      <c r="N4" s="116"/>
      <c r="O4" s="116"/>
      <c r="P4" s="116"/>
      <c r="Q4" s="87"/>
      <c r="U4" s="86"/>
      <c r="X4" s="102"/>
      <c r="Y4" s="102"/>
    </row>
    <row r="5" spans="2:25" ht="15.6" customHeight="1" x14ac:dyDescent="0.3">
      <c r="B5" s="247"/>
      <c r="C5" s="248"/>
      <c r="D5" s="293"/>
      <c r="E5" s="294"/>
      <c r="F5" s="294"/>
      <c r="G5" s="294"/>
      <c r="H5" s="101"/>
      <c r="I5" s="101"/>
      <c r="J5" s="103"/>
      <c r="K5" s="101"/>
      <c r="L5" s="106"/>
      <c r="M5" s="79"/>
      <c r="O5" s="115"/>
      <c r="P5" s="1" t="s">
        <v>61</v>
      </c>
      <c r="Q5" s="34"/>
      <c r="U5" s="86"/>
      <c r="X5" s="102"/>
      <c r="Y5" s="102"/>
    </row>
    <row r="6" spans="2:25" ht="15.6" customHeight="1" x14ac:dyDescent="0.3">
      <c r="B6" s="249" t="s">
        <v>60</v>
      </c>
      <c r="C6" s="250"/>
      <c r="D6" s="292"/>
      <c r="E6" s="292"/>
      <c r="F6" s="292"/>
      <c r="G6" s="292"/>
      <c r="H6" s="21"/>
      <c r="I6" s="101"/>
      <c r="J6" s="250" t="s">
        <v>59</v>
      </c>
      <c r="K6" s="250"/>
      <c r="L6" s="163"/>
      <c r="M6" s="79"/>
      <c r="O6" s="162"/>
      <c r="P6" s="1" t="s">
        <v>58</v>
      </c>
      <c r="Q6" s="34"/>
      <c r="U6" s="86"/>
      <c r="X6" s="102"/>
      <c r="Y6" s="102"/>
    </row>
    <row r="7" spans="2:25" ht="15.6" customHeight="1" thickBot="1" x14ac:dyDescent="0.35">
      <c r="B7" s="114"/>
      <c r="C7" s="113"/>
      <c r="D7" s="38"/>
      <c r="E7" s="21"/>
      <c r="F7" s="21"/>
      <c r="G7" s="21"/>
      <c r="H7" s="101"/>
      <c r="I7" s="101"/>
      <c r="J7" s="103"/>
      <c r="K7" s="101"/>
      <c r="L7" s="106"/>
      <c r="M7" s="79"/>
      <c r="Q7" s="34"/>
      <c r="U7" s="86"/>
      <c r="X7" s="102"/>
      <c r="Y7" s="102"/>
    </row>
    <row r="8" spans="2:25" ht="18.75" customHeight="1" thickBot="1" x14ac:dyDescent="0.3">
      <c r="B8" s="249" t="s">
        <v>57</v>
      </c>
      <c r="C8" s="250"/>
      <c r="D8" s="161"/>
      <c r="H8" s="112"/>
      <c r="I8" s="111"/>
      <c r="J8" s="250" t="s">
        <v>56</v>
      </c>
      <c r="K8" s="250"/>
      <c r="L8" s="110" t="s">
        <v>55</v>
      </c>
      <c r="M8" s="109"/>
      <c r="N8" s="109"/>
      <c r="Q8" s="34"/>
      <c r="U8" s="86"/>
      <c r="X8" s="102"/>
      <c r="Y8" s="102"/>
    </row>
    <row r="9" spans="2:25" ht="16.5" customHeight="1" x14ac:dyDescent="0.25">
      <c r="B9" s="104"/>
      <c r="C9" s="108"/>
      <c r="D9" s="107"/>
      <c r="E9" s="100"/>
      <c r="F9" s="100"/>
      <c r="G9" s="35"/>
      <c r="H9" s="35"/>
      <c r="I9" s="35"/>
      <c r="J9" s="103"/>
      <c r="K9" s="101"/>
      <c r="L9" s="106"/>
      <c r="M9" s="35"/>
      <c r="Q9" s="34"/>
      <c r="U9" s="86"/>
      <c r="X9" s="102"/>
      <c r="Y9" s="102"/>
    </row>
    <row r="10" spans="2:25" ht="18.75" customHeight="1" x14ac:dyDescent="0.25">
      <c r="B10" s="249" t="s">
        <v>54</v>
      </c>
      <c r="C10" s="250"/>
      <c r="E10" s="105"/>
      <c r="G10" s="1"/>
      <c r="H10" s="101"/>
      <c r="K10" s="35" t="s">
        <v>53</v>
      </c>
      <c r="L10" s="160">
        <v>0</v>
      </c>
      <c r="M10" s="101"/>
      <c r="N10" s="101"/>
      <c r="Q10" s="34"/>
      <c r="U10" s="86"/>
    </row>
    <row r="11" spans="2:25" ht="18.75" customHeight="1" x14ac:dyDescent="0.3">
      <c r="B11" s="104"/>
      <c r="C11" s="35">
        <v>1</v>
      </c>
      <c r="D11" s="245"/>
      <c r="E11" s="255"/>
      <c r="F11" s="255"/>
      <c r="G11" s="255"/>
      <c r="H11" s="101"/>
      <c r="J11" s="35"/>
      <c r="K11" s="35"/>
      <c r="L11" s="100"/>
      <c r="M11" s="101"/>
      <c r="N11" s="101"/>
      <c r="Q11" s="34"/>
      <c r="U11" s="86"/>
    </row>
    <row r="12" spans="2:25" ht="18.75" customHeight="1" x14ac:dyDescent="0.3">
      <c r="B12" s="60"/>
      <c r="C12" s="35">
        <v>2</v>
      </c>
      <c r="D12" s="245"/>
      <c r="E12" s="255"/>
      <c r="F12" s="255"/>
      <c r="G12" s="255"/>
      <c r="H12" s="101"/>
      <c r="I12" s="101"/>
      <c r="J12" s="103"/>
      <c r="K12" s="35" t="s">
        <v>52</v>
      </c>
      <c r="L12" s="160"/>
      <c r="N12" s="101"/>
      <c r="O12" s="101"/>
      <c r="P12" s="101"/>
      <c r="Q12" s="34"/>
      <c r="U12" s="86"/>
      <c r="X12" s="102"/>
      <c r="Y12" s="102"/>
    </row>
    <row r="13" spans="2:25" ht="18.600000000000001" customHeight="1" x14ac:dyDescent="0.25">
      <c r="B13" s="253"/>
      <c r="C13" s="35">
        <v>3</v>
      </c>
      <c r="D13" s="245"/>
      <c r="E13" s="245"/>
      <c r="F13" s="245"/>
      <c r="G13" s="245"/>
      <c r="H13" s="101"/>
      <c r="I13" s="101"/>
      <c r="M13" s="101"/>
      <c r="N13" s="23"/>
      <c r="O13" s="100"/>
      <c r="P13" s="100"/>
      <c r="Q13" s="34"/>
      <c r="U13" s="86"/>
    </row>
    <row r="14" spans="2:25" ht="18.600000000000001" customHeight="1" x14ac:dyDescent="0.25">
      <c r="B14" s="253"/>
      <c r="C14" s="35">
        <v>4</v>
      </c>
      <c r="D14" s="245"/>
      <c r="E14" s="245"/>
      <c r="F14" s="245"/>
      <c r="G14" s="245"/>
      <c r="H14" s="101"/>
      <c r="I14" s="101"/>
      <c r="M14" s="101"/>
      <c r="N14" s="23"/>
      <c r="O14" s="100"/>
      <c r="P14" s="100"/>
      <c r="Q14" s="34"/>
      <c r="U14" s="86"/>
    </row>
    <row r="15" spans="2:25" ht="18.600000000000001" customHeight="1" thickBot="1" x14ac:dyDescent="0.3">
      <c r="B15" s="254"/>
      <c r="C15" s="84"/>
      <c r="D15" s="84"/>
      <c r="E15" s="84"/>
      <c r="F15" s="84"/>
      <c r="G15" s="99"/>
      <c r="H15" s="97"/>
      <c r="I15" s="98"/>
      <c r="J15" s="98"/>
      <c r="K15" s="97"/>
      <c r="L15" s="95"/>
      <c r="M15" s="95"/>
      <c r="N15" s="96"/>
      <c r="O15" s="95"/>
      <c r="P15" s="95"/>
      <c r="Q15" s="83"/>
      <c r="U15" s="86"/>
    </row>
    <row r="16" spans="2:25" ht="18.600000000000001" customHeight="1" outlineLevel="1" x14ac:dyDescent="0.25">
      <c r="B16" s="94"/>
      <c r="C16" s="93"/>
      <c r="D16" s="92"/>
      <c r="E16" s="92"/>
      <c r="F16" s="92"/>
      <c r="G16" s="92"/>
      <c r="H16" s="90"/>
      <c r="I16" s="91"/>
      <c r="J16" s="91"/>
      <c r="K16" s="90"/>
      <c r="L16" s="88"/>
      <c r="M16" s="88"/>
      <c r="N16" s="89"/>
      <c r="O16" s="88"/>
      <c r="P16" s="88"/>
      <c r="Q16" s="87"/>
      <c r="U16" s="86"/>
    </row>
    <row r="17" spans="2:37" ht="18.75" customHeight="1" outlineLevel="1" x14ac:dyDescent="0.25">
      <c r="B17" s="60"/>
      <c r="G17" s="1"/>
      <c r="H17" s="1"/>
      <c r="J17" s="301" t="s">
        <v>51</v>
      </c>
      <c r="K17" s="302"/>
      <c r="L17" s="302"/>
      <c r="M17" s="302"/>
      <c r="N17" s="302"/>
      <c r="O17" s="302"/>
      <c r="P17" s="302"/>
      <c r="Q17" s="303"/>
      <c r="U17" s="86"/>
    </row>
    <row r="18" spans="2:37" ht="18.75" customHeight="1" outlineLevel="1" x14ac:dyDescent="0.25">
      <c r="B18" s="60"/>
      <c r="G18" s="1"/>
      <c r="H18" s="1"/>
      <c r="J18" s="270" t="s">
        <v>50</v>
      </c>
      <c r="K18" s="271"/>
      <c r="L18" s="271"/>
      <c r="M18" s="271"/>
      <c r="N18" s="271"/>
      <c r="O18" s="271"/>
      <c r="P18" s="271"/>
      <c r="Q18" s="272"/>
      <c r="U18" s="86"/>
    </row>
    <row r="19" spans="2:37" ht="18.75" customHeight="1" outlineLevel="1" x14ac:dyDescent="0.25">
      <c r="B19" s="295" t="s">
        <v>49</v>
      </c>
      <c r="C19" s="296"/>
      <c r="D19" s="263"/>
      <c r="E19" s="263"/>
      <c r="F19" s="263"/>
      <c r="G19" s="264" t="s">
        <v>48</v>
      </c>
      <c r="H19" s="267"/>
      <c r="J19" s="273"/>
      <c r="K19" s="274"/>
      <c r="L19" s="274"/>
      <c r="M19" s="274"/>
      <c r="N19" s="274"/>
      <c r="O19" s="274"/>
      <c r="P19" s="274"/>
      <c r="Q19" s="275"/>
      <c r="U19" s="86"/>
    </row>
    <row r="20" spans="2:37" ht="18.75" customHeight="1" outlineLevel="1" x14ac:dyDescent="0.25">
      <c r="B20" s="297"/>
      <c r="C20" s="298"/>
      <c r="D20" s="263"/>
      <c r="E20" s="263"/>
      <c r="F20" s="263"/>
      <c r="G20" s="265"/>
      <c r="H20" s="268"/>
      <c r="J20" s="273"/>
      <c r="K20" s="274"/>
      <c r="L20" s="274"/>
      <c r="M20" s="274"/>
      <c r="N20" s="274"/>
      <c r="O20" s="274"/>
      <c r="P20" s="274"/>
      <c r="Q20" s="275"/>
      <c r="U20" s="86"/>
    </row>
    <row r="21" spans="2:37" ht="18.75" customHeight="1" outlineLevel="1" x14ac:dyDescent="0.25">
      <c r="B21" s="299" t="s">
        <v>47</v>
      </c>
      <c r="C21" s="300"/>
      <c r="D21" s="263"/>
      <c r="E21" s="263"/>
      <c r="F21" s="263"/>
      <c r="G21" s="266"/>
      <c r="H21" s="269"/>
      <c r="J21" s="273"/>
      <c r="K21" s="274"/>
      <c r="L21" s="274"/>
      <c r="M21" s="274"/>
      <c r="N21" s="274"/>
      <c r="O21" s="274"/>
      <c r="P21" s="274"/>
      <c r="Q21" s="275"/>
      <c r="U21" s="86"/>
    </row>
    <row r="22" spans="2:37" ht="18.75" customHeight="1" outlineLevel="1" x14ac:dyDescent="0.25">
      <c r="B22" s="60"/>
      <c r="G22" s="1"/>
      <c r="H22" s="1"/>
      <c r="J22" s="273"/>
      <c r="K22" s="274"/>
      <c r="L22" s="274"/>
      <c r="M22" s="274"/>
      <c r="N22" s="274"/>
      <c r="O22" s="274"/>
      <c r="P22" s="274"/>
      <c r="Q22" s="275"/>
      <c r="U22" s="86"/>
    </row>
    <row r="23" spans="2:37" ht="18.75" customHeight="1" outlineLevel="1" x14ac:dyDescent="0.25">
      <c r="B23" s="60"/>
      <c r="G23" s="1"/>
      <c r="H23" s="1"/>
      <c r="J23" s="276"/>
      <c r="K23" s="277"/>
      <c r="L23" s="277"/>
      <c r="M23" s="277"/>
      <c r="N23" s="277"/>
      <c r="O23" s="277"/>
      <c r="P23" s="277"/>
      <c r="Q23" s="278"/>
    </row>
    <row r="24" spans="2:37" outlineLevel="1" x14ac:dyDescent="0.25">
      <c r="B24" s="60"/>
      <c r="G24" s="1"/>
      <c r="H24" s="1"/>
      <c r="Q24" s="34"/>
    </row>
    <row r="25" spans="2:37" ht="13.8" thickBot="1" x14ac:dyDescent="0.3">
      <c r="B25" s="85"/>
      <c r="C25" s="84"/>
      <c r="D25" s="84"/>
      <c r="E25" s="84"/>
      <c r="F25" s="84"/>
      <c r="G25" s="84"/>
      <c r="H25" s="84"/>
      <c r="I25" s="84"/>
      <c r="J25" s="84"/>
      <c r="K25" s="84"/>
      <c r="L25" s="84"/>
      <c r="M25" s="84"/>
      <c r="N25" s="84"/>
      <c r="O25" s="84"/>
      <c r="P25" s="84"/>
      <c r="Q25" s="83"/>
    </row>
    <row r="26" spans="2:37" ht="13.8" outlineLevel="1" thickBot="1" x14ac:dyDescent="0.3">
      <c r="B26" s="286" t="s">
        <v>46</v>
      </c>
      <c r="C26" s="287"/>
      <c r="D26" s="287"/>
      <c r="E26" s="287"/>
      <c r="F26" s="287"/>
      <c r="G26" s="287"/>
      <c r="H26" s="287"/>
      <c r="I26" s="287"/>
      <c r="J26" s="287"/>
      <c r="K26" s="287"/>
      <c r="L26" s="287"/>
      <c r="M26" s="287"/>
      <c r="N26" s="287"/>
      <c r="O26" s="287"/>
      <c r="P26" s="287"/>
      <c r="Q26" s="288"/>
    </row>
    <row r="27" spans="2:37" outlineLevel="1" x14ac:dyDescent="0.25">
      <c r="B27" s="60"/>
      <c r="G27" s="1"/>
      <c r="H27" s="1"/>
      <c r="Q27" s="34"/>
    </row>
    <row r="28" spans="2:37" ht="13.05" customHeight="1" outlineLevel="1" x14ac:dyDescent="0.3">
      <c r="B28" s="60"/>
      <c r="C28" s="284" t="s">
        <v>45</v>
      </c>
      <c r="D28" s="284"/>
      <c r="E28" s="284"/>
      <c r="F28" s="284"/>
      <c r="G28" s="284"/>
      <c r="H28" s="1"/>
      <c r="I28" s="262" t="s">
        <v>23</v>
      </c>
      <c r="J28" s="262"/>
      <c r="K28" s="262"/>
      <c r="L28" s="262"/>
      <c r="M28" s="42"/>
      <c r="N28" s="262" t="s">
        <v>44</v>
      </c>
      <c r="O28" s="262"/>
      <c r="P28" s="262"/>
      <c r="Q28" s="34"/>
      <c r="W28" s="322" t="s">
        <v>23</v>
      </c>
      <c r="X28" s="322"/>
      <c r="Y28" s="322"/>
      <c r="Z28" s="322"/>
      <c r="AA28" s="322"/>
      <c r="AB28" s="322"/>
      <c r="AC28" s="21"/>
      <c r="AD28" s="21"/>
      <c r="AE28" s="21"/>
      <c r="AF28" s="21"/>
      <c r="AG28" s="21"/>
      <c r="AH28" s="21"/>
      <c r="AI28" s="21"/>
      <c r="AJ28" s="21"/>
      <c r="AK28" s="21"/>
    </row>
    <row r="29" spans="2:37" ht="41.4" outlineLevel="1" x14ac:dyDescent="0.3">
      <c r="B29" s="60"/>
      <c r="C29" s="285" t="s">
        <v>43</v>
      </c>
      <c r="D29" s="289" t="s">
        <v>42</v>
      </c>
      <c r="E29" s="290"/>
      <c r="F29" s="304" t="s">
        <v>41</v>
      </c>
      <c r="G29" s="305"/>
      <c r="H29" s="1"/>
      <c r="I29" s="76"/>
      <c r="J29" s="75" t="s">
        <v>35</v>
      </c>
      <c r="K29" s="75" t="s">
        <v>34</v>
      </c>
      <c r="L29" s="75" t="s">
        <v>33</v>
      </c>
      <c r="M29" s="42"/>
      <c r="N29" s="262" t="s">
        <v>30</v>
      </c>
      <c r="O29" s="261" t="s">
        <v>40</v>
      </c>
      <c r="P29" s="261" t="s">
        <v>39</v>
      </c>
      <c r="Q29" s="34"/>
      <c r="W29" s="321"/>
      <c r="X29" s="323" t="s">
        <v>960</v>
      </c>
      <c r="Y29" s="323" t="s">
        <v>952</v>
      </c>
      <c r="Z29" s="323" t="s">
        <v>33</v>
      </c>
      <c r="AA29" s="323" t="s">
        <v>953</v>
      </c>
      <c r="AB29" s="324" t="s">
        <v>954</v>
      </c>
      <c r="AC29" s="21"/>
      <c r="AD29" s="21"/>
      <c r="AE29" s="325" t="s">
        <v>43</v>
      </c>
      <c r="AF29" s="326" t="s">
        <v>955</v>
      </c>
      <c r="AG29" s="326" t="s">
        <v>956</v>
      </c>
      <c r="AH29" s="327" t="s">
        <v>957</v>
      </c>
      <c r="AI29" s="328" t="s">
        <v>958</v>
      </c>
      <c r="AJ29" s="328" t="s">
        <v>959</v>
      </c>
      <c r="AK29" s="329" t="s">
        <v>957</v>
      </c>
    </row>
    <row r="30" spans="2:37" ht="14.4" outlineLevel="1" x14ac:dyDescent="0.3">
      <c r="B30" s="60"/>
      <c r="C30" s="285"/>
      <c r="D30" s="82" t="s">
        <v>38</v>
      </c>
      <c r="E30" s="82" t="s">
        <v>37</v>
      </c>
      <c r="F30" s="156" t="s">
        <v>38</v>
      </c>
      <c r="G30" s="156" t="s">
        <v>37</v>
      </c>
      <c r="H30" s="1"/>
      <c r="I30" s="70" t="s">
        <v>31</v>
      </c>
      <c r="J30" s="69">
        <f>SUM(K50:K1700)-J31-J32</f>
        <v>0</v>
      </c>
      <c r="K30" s="69">
        <f>SUM(L50:L1700)-K31-K32</f>
        <v>0</v>
      </c>
      <c r="L30" s="74">
        <f>SUM(M50:M1700)-L31-L32</f>
        <v>0</v>
      </c>
      <c r="M30" s="42"/>
      <c r="N30" s="262"/>
      <c r="O30" s="261"/>
      <c r="P30" s="261"/>
      <c r="Q30" s="34"/>
      <c r="W30" s="321" t="s">
        <v>31</v>
      </c>
      <c r="X30" s="330">
        <f>J30*$I$35</f>
        <v>0</v>
      </c>
      <c r="Y30" s="330">
        <f>K30*$I$35</f>
        <v>0</v>
      </c>
      <c r="Z30" s="331">
        <f>L30*$I$35</f>
        <v>0</v>
      </c>
      <c r="AA30" s="331">
        <v>1000</v>
      </c>
      <c r="AB30" s="321">
        <v>4200</v>
      </c>
      <c r="AC30" s="21"/>
      <c r="AD30" s="21"/>
      <c r="AE30" s="319" t="str">
        <f>C31</f>
        <v/>
      </c>
      <c r="AF30" s="330">
        <f>$I$35*INDEX($D$31:$D$43,MATCH(AE30,$C$31:$C$43,0))</f>
        <v>0</v>
      </c>
      <c r="AG30" s="331">
        <f>$I$35*INDEX($E$31:$E$43,MATCH(AE30,$C$31:$C$43,0))</f>
        <v>0</v>
      </c>
      <c r="AH30" s="332">
        <f>AG30-(INDEX($E$31:$E$43,MATCH(AE30,$C$31:$C$43,0)))</f>
        <v>0</v>
      </c>
      <c r="AI30" s="330">
        <f>$I$44*INDEX($F$31:$F$43,MATCH(AE30,$C$31:$C$43,0))</f>
        <v>0</v>
      </c>
      <c r="AJ30" s="331">
        <f>$I$44*INDEX($G$31:$G$43,MATCH(AE30,$C$31:$C$43,0))</f>
        <v>0</v>
      </c>
      <c r="AK30" s="332">
        <f>AJ30-(INDEX($G$31:$G$43,MATCH(AE30,$C$31:$C$43,0)))</f>
        <v>0</v>
      </c>
    </row>
    <row r="31" spans="2:37" ht="14.4" outlineLevel="1" x14ac:dyDescent="0.3">
      <c r="B31" s="60"/>
      <c r="C31" s="20" t="str" cm="1">
        <f t="array" ref="C31">IF(IFERROR(INDEX($B$50:$B$1700,MATCH(0,COUNTIF($C$29:C29,$B$50:$B$1700),0)),"")=0,"",IFERROR(INDEX($B$50:$B$1700,MATCH(0,COUNTIF($C$29:C29,$B$50:$B$1700),0)),""))</f>
        <v/>
      </c>
      <c r="D31" s="64">
        <f>SUMIF($B$50:$B$1700,$C31,L$50:L$1700)</f>
        <v>0</v>
      </c>
      <c r="E31" s="65">
        <f t="shared" ref="E31:G43" si="0">SUMIF($B$50:$B$1700,$C31,M$50:M$1700)</f>
        <v>0</v>
      </c>
      <c r="F31" s="64">
        <f t="shared" si="0"/>
        <v>0</v>
      </c>
      <c r="G31" s="63">
        <f t="shared" si="0"/>
        <v>0</v>
      </c>
      <c r="H31" s="1"/>
      <c r="I31" s="70" t="s">
        <v>29</v>
      </c>
      <c r="J31" s="69">
        <f>SUMIFS($K$50:$K$1700,$D$50:$D$1700,$D$47)+SUMIFS($K$50:$K$1700,$D$50:$D$1700,$D$47-1)</f>
        <v>0</v>
      </c>
      <c r="K31" s="69">
        <f>SUMIFS($L$50:$L$1700,$D$50:$D$1700,$D$47)+SUMIFS($L$50:$L$1700,$D$50:$D$1700,$D$47-1)</f>
        <v>0</v>
      </c>
      <c r="L31" s="74">
        <f>SUMIFS($M$50:$M$1700,$D$50:$D$1700,$D$47)+SUMIFS($M$50:$M$1700,$D$50:$D$1700,$D$47-1)</f>
        <v>0</v>
      </c>
      <c r="M31" s="53"/>
      <c r="N31" s="72"/>
      <c r="O31" s="81"/>
      <c r="P31" s="77">
        <f>O31</f>
        <v>0</v>
      </c>
      <c r="Q31" s="34"/>
      <c r="W31" s="321"/>
      <c r="X31" s="321"/>
      <c r="Y31" s="321"/>
      <c r="Z31" s="331"/>
      <c r="AA31" s="332">
        <f>Z30-AA30</f>
        <v>-1000</v>
      </c>
      <c r="AB31" s="321">
        <v>5920</v>
      </c>
      <c r="AC31" s="21"/>
      <c r="AD31" s="21"/>
      <c r="AE31" s="319" t="str">
        <f t="shared" ref="AE31:AE42" si="1">C32</f>
        <v/>
      </c>
      <c r="AF31" s="330">
        <f t="shared" ref="AF31:AF42" si="2">$I$35*INDEX($D$31:$D$43,MATCH(AE31,$C$31:$C$43,0))</f>
        <v>0</v>
      </c>
      <c r="AG31" s="331">
        <f t="shared" ref="AG31:AG42" si="3">$I$35*INDEX($E$31:$E$43,MATCH(AE31,$C$31:$C$43,0))</f>
        <v>0</v>
      </c>
      <c r="AH31" s="332">
        <f t="shared" ref="AH31:AH42" si="4">AG31-(INDEX($E$31:$E$43,MATCH(AE31,$C$31:$C$43,0)))</f>
        <v>0</v>
      </c>
      <c r="AI31" s="330">
        <f t="shared" ref="AI31:AI42" si="5">$I$44*INDEX($F$31:$F$43,MATCH(AE31,$C$31:$C$43,0))</f>
        <v>0</v>
      </c>
      <c r="AJ31" s="331">
        <f t="shared" ref="AJ31:AJ42" si="6">$I$44*INDEX($G$31:$G$43,MATCH(AE31,$C$31:$C$43,0))</f>
        <v>0</v>
      </c>
      <c r="AK31" s="332">
        <f t="shared" ref="AK31:AK42" si="7">AJ31-(INDEX($G$31:$G$43,MATCH(AE31,$C$31:$C$43,0)))</f>
        <v>0</v>
      </c>
    </row>
    <row r="32" spans="2:37" ht="14.4" outlineLevel="1" x14ac:dyDescent="0.3">
      <c r="B32" s="60"/>
      <c r="C32" s="20" t="str" cm="1">
        <f t="array" ref="C32">IF(IFERROR(INDEX($B$50:$B$1700,MATCH(0,COUNTIF($C$29:C31,$B$50:$B$1700),0)),"")=0,"",IFERROR(INDEX($B$50:$B$1700,MATCH(0,COUNTIF($C$29:C31,$B$50:$B$1700),0)),""))</f>
        <v/>
      </c>
      <c r="D32" s="64">
        <f t="shared" ref="D32:D44" si="8">SUMIF($B$50:$B$1700,$C32,L$50:L$1700)</f>
        <v>0</v>
      </c>
      <c r="E32" s="65">
        <f t="shared" si="0"/>
        <v>0</v>
      </c>
      <c r="F32" s="64">
        <f t="shared" si="0"/>
        <v>0</v>
      </c>
      <c r="G32" s="63">
        <f t="shared" si="0"/>
        <v>0</v>
      </c>
      <c r="H32" s="1"/>
      <c r="I32" s="70" t="s">
        <v>3</v>
      </c>
      <c r="J32" s="69">
        <f>SUMIFS($K$50:$K$1700,$C$50:$C$1700,I32,$D$50:$D$1700,"")</f>
        <v>0</v>
      </c>
      <c r="K32" s="69">
        <f>SUMIFS($L$50:$L$1700,$C$50:$C$1700,I32,$D$50:$D$1700,"")</f>
        <v>0</v>
      </c>
      <c r="L32" s="74">
        <f>SUMIFS($M$50:$M$1700,$C$50:$C$1700,I32,$D$50:$D$1700,"")</f>
        <v>0</v>
      </c>
      <c r="M32" s="53"/>
      <c r="N32" s="72"/>
      <c r="O32" s="71"/>
      <c r="P32" s="77" t="str">
        <f>IF(ISBLANK(O32),"",P31+O32)</f>
        <v/>
      </c>
      <c r="Q32" s="34"/>
      <c r="W32" s="321" t="s">
        <v>29</v>
      </c>
      <c r="X32" s="330">
        <f>J31*$I$35</f>
        <v>0</v>
      </c>
      <c r="Y32" s="330">
        <f>K31*$I$35</f>
        <v>0</v>
      </c>
      <c r="Z32" s="331">
        <f>L31*$I$35</f>
        <v>0</v>
      </c>
      <c r="AA32" s="332">
        <f>Z32</f>
        <v>0</v>
      </c>
      <c r="AB32" s="321">
        <v>5920</v>
      </c>
      <c r="AC32" s="21"/>
      <c r="AD32" s="21"/>
      <c r="AE32" s="319" t="str">
        <f t="shared" si="1"/>
        <v/>
      </c>
      <c r="AF32" s="330">
        <f t="shared" si="2"/>
        <v>0</v>
      </c>
      <c r="AG32" s="331">
        <f t="shared" si="3"/>
        <v>0</v>
      </c>
      <c r="AH32" s="332">
        <f t="shared" si="4"/>
        <v>0</v>
      </c>
      <c r="AI32" s="330">
        <f t="shared" si="5"/>
        <v>0</v>
      </c>
      <c r="AJ32" s="331">
        <f t="shared" si="6"/>
        <v>0</v>
      </c>
      <c r="AK32" s="332">
        <f t="shared" si="7"/>
        <v>0</v>
      </c>
    </row>
    <row r="33" spans="2:37" ht="15" outlineLevel="1" thickBot="1" x14ac:dyDescent="0.35">
      <c r="B33" s="60"/>
      <c r="C33" s="20" t="str" cm="1">
        <f t="array" ref="C33">IF(IFERROR(INDEX($B$50:$B$1700,MATCH(0,COUNTIF($C$29:C32,$B$50:$B$1700),0)),"")=0,"",IFERROR(INDEX($B$50:$B$1700,MATCH(0,COUNTIF($C$29:C32,$B$50:$B$1700),0)),""))</f>
        <v/>
      </c>
      <c r="D33" s="64">
        <f t="shared" si="8"/>
        <v>0</v>
      </c>
      <c r="E33" s="65">
        <f t="shared" si="0"/>
        <v>0</v>
      </c>
      <c r="F33" s="64">
        <f t="shared" si="0"/>
        <v>0</v>
      </c>
      <c r="G33" s="63">
        <f t="shared" si="0"/>
        <v>0</v>
      </c>
      <c r="H33" s="1"/>
      <c r="I33" s="68" t="s">
        <v>28</v>
      </c>
      <c r="J33" s="67">
        <f>SUM(J30:J32)</f>
        <v>0</v>
      </c>
      <c r="K33" s="67">
        <f>SUM(K30:K32)</f>
        <v>0</v>
      </c>
      <c r="L33" s="66">
        <f>SUM(L30:L32)</f>
        <v>0</v>
      </c>
      <c r="M33" s="53"/>
      <c r="N33" s="72"/>
      <c r="O33" s="71"/>
      <c r="P33" s="77" t="str">
        <f>IF(ISBLANK(O33),"",P32+O33)</f>
        <v/>
      </c>
      <c r="Q33" s="34"/>
      <c r="W33" s="321" t="s">
        <v>3</v>
      </c>
      <c r="X33" s="330">
        <f>J32*$I$35</f>
        <v>0</v>
      </c>
      <c r="Y33" s="330">
        <f>K32*$I$35</f>
        <v>0</v>
      </c>
      <c r="Z33" s="331">
        <f>L32*$I$35</f>
        <v>0</v>
      </c>
      <c r="AA33" s="332">
        <f>Z33</f>
        <v>0</v>
      </c>
      <c r="AB33" s="321">
        <v>5920</v>
      </c>
      <c r="AC33" s="21"/>
      <c r="AD33" s="21"/>
      <c r="AE33" s="319" t="str">
        <f t="shared" si="1"/>
        <v/>
      </c>
      <c r="AF33" s="330">
        <f t="shared" si="2"/>
        <v>0</v>
      </c>
      <c r="AG33" s="331">
        <f t="shared" si="3"/>
        <v>0</v>
      </c>
      <c r="AH33" s="332">
        <f t="shared" si="4"/>
        <v>0</v>
      </c>
      <c r="AI33" s="330">
        <f t="shared" si="5"/>
        <v>0</v>
      </c>
      <c r="AJ33" s="331">
        <f t="shared" si="6"/>
        <v>0</v>
      </c>
      <c r="AK33" s="332">
        <f t="shared" si="7"/>
        <v>0</v>
      </c>
    </row>
    <row r="34" spans="2:37" ht="15" outlineLevel="1" thickTop="1" x14ac:dyDescent="0.3">
      <c r="B34" s="60"/>
      <c r="C34" s="20" t="str" cm="1">
        <f t="array" ref="C34">IF(IFERROR(INDEX($B$50:$B$1700,MATCH(0,COUNTIF($C$29:C33,$B$50:$B$1700),0)),"")=0,"",IFERROR(INDEX($B$50:$B$1700,MATCH(0,COUNTIF($C$29:C33,$B$50:$B$1700),0)),""))</f>
        <v/>
      </c>
      <c r="D34" s="64">
        <f t="shared" si="8"/>
        <v>0</v>
      </c>
      <c r="E34" s="65">
        <f t="shared" si="0"/>
        <v>0</v>
      </c>
      <c r="F34" s="64">
        <f t="shared" si="0"/>
        <v>0</v>
      </c>
      <c r="G34" s="63">
        <f t="shared" si="0"/>
        <v>0</v>
      </c>
      <c r="H34" s="1"/>
      <c r="I34" s="62"/>
      <c r="J34" s="61"/>
      <c r="K34" s="231"/>
      <c r="L34" s="61"/>
      <c r="M34" s="80"/>
      <c r="N34" s="72"/>
      <c r="O34" s="71"/>
      <c r="P34" s="77" t="str">
        <f>IF(ISBLANK(O34),"",P33+O34)</f>
        <v/>
      </c>
      <c r="Q34" s="34"/>
      <c r="W34" s="68" t="s">
        <v>28</v>
      </c>
      <c r="X34" s="333">
        <f>SUM(X30:X33)</f>
        <v>0</v>
      </c>
      <c r="Y34" s="333">
        <f>SUM(Y30:Y33)</f>
        <v>0</v>
      </c>
      <c r="Z34" s="334">
        <f>SUM(Z30:Z33)</f>
        <v>0</v>
      </c>
      <c r="AA34" s="334">
        <f>SUM(AA30:AA33)</f>
        <v>0</v>
      </c>
      <c r="AB34" s="335"/>
      <c r="AC34" s="21"/>
      <c r="AD34" s="21"/>
      <c r="AE34" s="319" t="str">
        <f t="shared" si="1"/>
        <v/>
      </c>
      <c r="AF34" s="330">
        <f t="shared" si="2"/>
        <v>0</v>
      </c>
      <c r="AG34" s="331">
        <f t="shared" si="3"/>
        <v>0</v>
      </c>
      <c r="AH34" s="332">
        <f t="shared" si="4"/>
        <v>0</v>
      </c>
      <c r="AI34" s="330">
        <f t="shared" si="5"/>
        <v>0</v>
      </c>
      <c r="AJ34" s="331">
        <f t="shared" si="6"/>
        <v>0</v>
      </c>
      <c r="AK34" s="332">
        <f t="shared" si="7"/>
        <v>0</v>
      </c>
    </row>
    <row r="35" spans="2:37" ht="14.4" outlineLevel="1" x14ac:dyDescent="0.3">
      <c r="B35" s="60"/>
      <c r="C35" s="20" t="str" cm="1">
        <f t="array" ref="C35">IF(IFERROR(INDEX($B$50:$B$1700,MATCH(0,COUNTIF($C$29:C34,$B$50:$B$1700),0)),"")=0,"",IFERROR(INDEX($B$50:$B$1700,MATCH(0,COUNTIF($C$29:C34,$B$50:$B$1700),0)),""))</f>
        <v/>
      </c>
      <c r="D35" s="64">
        <f t="shared" si="8"/>
        <v>0</v>
      </c>
      <c r="E35" s="65">
        <f t="shared" si="0"/>
        <v>0</v>
      </c>
      <c r="F35" s="64">
        <f t="shared" si="0"/>
        <v>0</v>
      </c>
      <c r="G35" s="63">
        <f t="shared" si="0"/>
        <v>0</v>
      </c>
      <c r="H35" s="1"/>
      <c r="I35" s="56">
        <v>0.7</v>
      </c>
      <c r="J35" s="55">
        <f>MROUND(J33*$I$35,0.25)</f>
        <v>0</v>
      </c>
      <c r="K35" s="55">
        <f>MROUND(K33*$I$35,0.25)</f>
        <v>0</v>
      </c>
      <c r="L35" s="54">
        <f>ROUND(L33*$I$35,2)</f>
        <v>0</v>
      </c>
      <c r="N35" s="72"/>
      <c r="O35" s="71"/>
      <c r="P35" s="77" t="str">
        <f>IF(ISBLANK(O35),"",P34+O35)</f>
        <v/>
      </c>
      <c r="Q35" s="34"/>
      <c r="W35" s="21"/>
      <c r="X35" s="21"/>
      <c r="Y35" s="21"/>
      <c r="Z35" s="21"/>
      <c r="AA35" s="21"/>
      <c r="AB35" s="21"/>
      <c r="AC35" s="21"/>
      <c r="AD35" s="21"/>
      <c r="AE35" s="319" t="str">
        <f t="shared" si="1"/>
        <v/>
      </c>
      <c r="AF35" s="330">
        <f t="shared" si="2"/>
        <v>0</v>
      </c>
      <c r="AG35" s="331">
        <f t="shared" si="3"/>
        <v>0</v>
      </c>
      <c r="AH35" s="332">
        <f t="shared" si="4"/>
        <v>0</v>
      </c>
      <c r="AI35" s="330">
        <f t="shared" si="5"/>
        <v>0</v>
      </c>
      <c r="AJ35" s="331">
        <f t="shared" si="6"/>
        <v>0</v>
      </c>
      <c r="AK35" s="332">
        <f t="shared" si="7"/>
        <v>0</v>
      </c>
    </row>
    <row r="36" spans="2:37" ht="14.4" outlineLevel="1" x14ac:dyDescent="0.3">
      <c r="B36" s="60"/>
      <c r="C36" s="20" t="str" cm="1">
        <f t="array" ref="C36">IF(IFERROR(INDEX($B$50:$B$1700,MATCH(0,COUNTIF($C$29:C35,$B$50:$B$1700),0)),"")=0,"",IFERROR(INDEX($B$50:$B$1700,MATCH(0,COUNTIF($C$29:C35,$B$50:$B$1700),0)),""))</f>
        <v/>
      </c>
      <c r="D36" s="64">
        <f t="shared" si="8"/>
        <v>0</v>
      </c>
      <c r="E36" s="65">
        <f t="shared" si="0"/>
        <v>0</v>
      </c>
      <c r="F36" s="64">
        <f t="shared" si="0"/>
        <v>0</v>
      </c>
      <c r="G36" s="63">
        <f t="shared" si="0"/>
        <v>0</v>
      </c>
      <c r="H36" s="1"/>
      <c r="J36" s="79"/>
      <c r="M36" s="78"/>
      <c r="N36" s="227"/>
      <c r="O36" s="228"/>
      <c r="P36" s="229"/>
      <c r="Q36" s="34"/>
      <c r="W36" s="21"/>
      <c r="X36" s="21"/>
      <c r="Y36" s="21"/>
      <c r="Z36" s="21"/>
      <c r="AA36" s="21"/>
      <c r="AB36" s="21"/>
      <c r="AC36" s="21"/>
      <c r="AD36" s="21"/>
      <c r="AE36" s="319" t="str">
        <f t="shared" si="1"/>
        <v/>
      </c>
      <c r="AF36" s="330">
        <f t="shared" si="2"/>
        <v>0</v>
      </c>
      <c r="AG36" s="331">
        <f t="shared" si="3"/>
        <v>0</v>
      </c>
      <c r="AH36" s="332">
        <f t="shared" si="4"/>
        <v>0</v>
      </c>
      <c r="AI36" s="330">
        <f t="shared" si="5"/>
        <v>0</v>
      </c>
      <c r="AJ36" s="331">
        <f t="shared" si="6"/>
        <v>0</v>
      </c>
      <c r="AK36" s="332">
        <f t="shared" si="7"/>
        <v>0</v>
      </c>
    </row>
    <row r="37" spans="2:37" ht="14.4" outlineLevel="1" x14ac:dyDescent="0.3">
      <c r="B37" s="60"/>
      <c r="C37" s="20" t="str" cm="1">
        <f t="array" ref="C37">IF(IFERROR(INDEX($B$50:$B$1700,MATCH(0,COUNTIF($C$29:C36,$B$50:$B$1700),0)),"")=0,"",IFERROR(INDEX($B$50:$B$1700,MATCH(0,COUNTIF($C$29:C36,$B$50:$B$1700),0)),""))</f>
        <v/>
      </c>
      <c r="D37" s="64">
        <f t="shared" si="8"/>
        <v>0</v>
      </c>
      <c r="E37" s="65">
        <f t="shared" si="0"/>
        <v>0</v>
      </c>
      <c r="F37" s="64">
        <f t="shared" si="0"/>
        <v>0</v>
      </c>
      <c r="G37" s="63">
        <f t="shared" si="0"/>
        <v>0</v>
      </c>
      <c r="H37" s="1"/>
      <c r="I37" s="279" t="s">
        <v>36</v>
      </c>
      <c r="J37" s="279"/>
      <c r="K37" s="279"/>
      <c r="L37" s="279"/>
      <c r="N37" s="279" t="s">
        <v>32</v>
      </c>
      <c r="O37" s="279"/>
      <c r="P37" s="279"/>
      <c r="Q37" s="34"/>
      <c r="W37" s="21"/>
      <c r="X37" s="21"/>
      <c r="Y37" s="21"/>
      <c r="Z37" s="21"/>
      <c r="AA37" s="21"/>
      <c r="AB37" s="21"/>
      <c r="AC37" s="21"/>
      <c r="AD37" s="21"/>
      <c r="AE37" s="319" t="str">
        <f t="shared" si="1"/>
        <v/>
      </c>
      <c r="AF37" s="330">
        <f t="shared" si="2"/>
        <v>0</v>
      </c>
      <c r="AG37" s="331">
        <f t="shared" si="3"/>
        <v>0</v>
      </c>
      <c r="AH37" s="332">
        <f t="shared" si="4"/>
        <v>0</v>
      </c>
      <c r="AI37" s="330">
        <f t="shared" si="5"/>
        <v>0</v>
      </c>
      <c r="AJ37" s="331">
        <f t="shared" si="6"/>
        <v>0</v>
      </c>
      <c r="AK37" s="332">
        <f t="shared" si="7"/>
        <v>0</v>
      </c>
    </row>
    <row r="38" spans="2:37" ht="28.05" customHeight="1" outlineLevel="1" x14ac:dyDescent="0.3">
      <c r="B38" s="60"/>
      <c r="C38" s="20" t="str" cm="1">
        <f t="array" ref="C38">IF(IFERROR(INDEX($B$50:$B$1700,MATCH(0,COUNTIF($C$29:C37,$B$50:$B$1700),0)),"")=0,"",IFERROR(INDEX($B$50:$B$1700,MATCH(0,COUNTIF($C$29:C37,$B$50:$B$1700),0)),""))</f>
        <v/>
      </c>
      <c r="D38" s="64">
        <f t="shared" si="8"/>
        <v>0</v>
      </c>
      <c r="E38" s="65">
        <f t="shared" si="0"/>
        <v>0</v>
      </c>
      <c r="F38" s="64">
        <f t="shared" si="0"/>
        <v>0</v>
      </c>
      <c r="G38" s="63">
        <f t="shared" si="0"/>
        <v>0</v>
      </c>
      <c r="H38" s="1"/>
      <c r="I38" s="158"/>
      <c r="J38" s="157" t="s">
        <v>35</v>
      </c>
      <c r="K38" s="157" t="s">
        <v>34</v>
      </c>
      <c r="L38" s="157" t="s">
        <v>33</v>
      </c>
      <c r="M38" s="42"/>
      <c r="N38" s="279" t="s">
        <v>30</v>
      </c>
      <c r="O38" s="291" t="s">
        <v>40</v>
      </c>
      <c r="P38" s="291" t="s">
        <v>39</v>
      </c>
      <c r="Q38" s="34"/>
      <c r="W38" s="21"/>
      <c r="X38" s="21"/>
      <c r="Y38" s="21"/>
      <c r="Z38" s="21"/>
      <c r="AA38" s="21"/>
      <c r="AB38" s="21"/>
      <c r="AC38" s="21"/>
      <c r="AD38" s="21"/>
      <c r="AE38" s="319" t="str">
        <f t="shared" si="1"/>
        <v/>
      </c>
      <c r="AF38" s="330">
        <f t="shared" si="2"/>
        <v>0</v>
      </c>
      <c r="AG38" s="331">
        <f t="shared" si="3"/>
        <v>0</v>
      </c>
      <c r="AH38" s="332">
        <f t="shared" si="4"/>
        <v>0</v>
      </c>
      <c r="AI38" s="330">
        <f t="shared" si="5"/>
        <v>0</v>
      </c>
      <c r="AJ38" s="331">
        <f t="shared" si="6"/>
        <v>0</v>
      </c>
      <c r="AK38" s="332">
        <f t="shared" si="7"/>
        <v>0</v>
      </c>
    </row>
    <row r="39" spans="2:37" ht="13.05" customHeight="1" outlineLevel="1" x14ac:dyDescent="0.3">
      <c r="B39" s="60"/>
      <c r="C39" s="20" t="str" cm="1">
        <f t="array" ref="C39">IF(IFERROR(INDEX($B$50:$B$1700,MATCH(0,COUNTIF($C$29:C38,$B$50:$B$1700),0)),"")=0,"",IFERROR(INDEX($B$50:$B$1700,MATCH(0,COUNTIF($C$29:C38,$B$50:$B$1700),0)),""))</f>
        <v/>
      </c>
      <c r="D39" s="64">
        <f t="shared" si="8"/>
        <v>0</v>
      </c>
      <c r="E39" s="65">
        <f t="shared" si="0"/>
        <v>0</v>
      </c>
      <c r="F39" s="64">
        <f t="shared" si="0"/>
        <v>0</v>
      </c>
      <c r="G39" s="63">
        <f t="shared" si="0"/>
        <v>0</v>
      </c>
      <c r="H39" s="1"/>
      <c r="I39" s="70" t="s">
        <v>31</v>
      </c>
      <c r="J39" s="69">
        <f>(SUM(K50:K1700)-J40-J41)</f>
        <v>0</v>
      </c>
      <c r="K39" s="69">
        <f>SUM(N50:N1700)-K40-K41</f>
        <v>0</v>
      </c>
      <c r="L39" s="69">
        <f>SUM(O50:O1700)-L40-L41</f>
        <v>0</v>
      </c>
      <c r="M39" s="73"/>
      <c r="N39" s="279"/>
      <c r="O39" s="291"/>
      <c r="P39" s="291"/>
      <c r="Q39" s="34"/>
      <c r="W39" s="336" t="s">
        <v>36</v>
      </c>
      <c r="X39" s="337"/>
      <c r="Y39" s="337"/>
      <c r="Z39" s="337"/>
      <c r="AA39" s="337"/>
      <c r="AB39" s="338"/>
      <c r="AC39" s="21"/>
      <c r="AD39" s="21"/>
      <c r="AE39" s="319" t="str">
        <f t="shared" si="1"/>
        <v/>
      </c>
      <c r="AF39" s="330">
        <f t="shared" si="2"/>
        <v>0</v>
      </c>
      <c r="AG39" s="331">
        <f t="shared" si="3"/>
        <v>0</v>
      </c>
      <c r="AH39" s="332">
        <f t="shared" si="4"/>
        <v>0</v>
      </c>
      <c r="AI39" s="330">
        <f t="shared" si="5"/>
        <v>0</v>
      </c>
      <c r="AJ39" s="331">
        <f t="shared" si="6"/>
        <v>0</v>
      </c>
      <c r="AK39" s="332">
        <f t="shared" si="7"/>
        <v>0</v>
      </c>
    </row>
    <row r="40" spans="2:37" ht="14.4" outlineLevel="1" x14ac:dyDescent="0.3">
      <c r="B40" s="60"/>
      <c r="C40" s="20" t="str" cm="1">
        <f t="array" ref="C40">IF(IFERROR(INDEX($B$50:$B$1700,MATCH(0,COUNTIF($C$29:C39,$B$50:$B$1700),0)),"")=0,"",IFERROR(INDEX($B$50:$B$1700,MATCH(0,COUNTIF($C$29:C39,$B$50:$B$1700),0)),""))</f>
        <v/>
      </c>
      <c r="D40" s="64">
        <f t="shared" si="8"/>
        <v>0</v>
      </c>
      <c r="E40" s="65">
        <f t="shared" si="0"/>
        <v>0</v>
      </c>
      <c r="F40" s="64">
        <f t="shared" si="0"/>
        <v>0</v>
      </c>
      <c r="G40" s="63">
        <f t="shared" si="0"/>
        <v>0</v>
      </c>
      <c r="H40" s="1"/>
      <c r="I40" s="70" t="s">
        <v>29</v>
      </c>
      <c r="J40" s="69">
        <f>SUMIFS($K$50:$K$1700,$D$50:$D$1700,$D$47)</f>
        <v>0</v>
      </c>
      <c r="K40" s="69">
        <f>SUMIFS($N$50:$N$1700,$D$50:$D$1700,$D$47)</f>
        <v>0</v>
      </c>
      <c r="L40" s="69">
        <f>SUMIFS($O$50:$O$1700,$D$50:$D$1700,$D$47)</f>
        <v>0</v>
      </c>
      <c r="M40" s="73"/>
      <c r="N40" s="72"/>
      <c r="O40" s="81"/>
      <c r="P40" s="77">
        <f>O40</f>
        <v>0</v>
      </c>
      <c r="Q40" s="34"/>
      <c r="W40" s="339"/>
      <c r="X40" s="262" t="s">
        <v>960</v>
      </c>
      <c r="Y40" s="262" t="s">
        <v>952</v>
      </c>
      <c r="Z40" s="262" t="s">
        <v>33</v>
      </c>
      <c r="AA40" s="262" t="s">
        <v>953</v>
      </c>
      <c r="AB40" s="262" t="s">
        <v>954</v>
      </c>
      <c r="AC40" s="21"/>
      <c r="AD40" s="21"/>
      <c r="AE40" s="319" t="str">
        <f t="shared" si="1"/>
        <v/>
      </c>
      <c r="AF40" s="330">
        <f t="shared" si="2"/>
        <v>0</v>
      </c>
      <c r="AG40" s="331">
        <f t="shared" si="3"/>
        <v>0</v>
      </c>
      <c r="AH40" s="332">
        <f t="shared" si="4"/>
        <v>0</v>
      </c>
      <c r="AI40" s="330">
        <f t="shared" si="5"/>
        <v>0</v>
      </c>
      <c r="AJ40" s="331">
        <f t="shared" si="6"/>
        <v>0</v>
      </c>
      <c r="AK40" s="332">
        <f t="shared" si="7"/>
        <v>0</v>
      </c>
    </row>
    <row r="41" spans="2:37" ht="14.4" outlineLevel="1" x14ac:dyDescent="0.3">
      <c r="B41" s="60"/>
      <c r="C41" s="20" t="str" cm="1">
        <f t="array" ref="C41">IF(IFERROR(INDEX($B$50:$B$1700,MATCH(0,COUNTIF($C$29:C40,$B$50:$B$1700),0)),"")=0,"",IFERROR(INDEX($B$50:$B$1700,MATCH(0,COUNTIF($C$29:C40,$B$50:$B$1700),0)),""))</f>
        <v/>
      </c>
      <c r="D41" s="64">
        <f t="shared" si="8"/>
        <v>0</v>
      </c>
      <c r="E41" s="65">
        <f t="shared" si="0"/>
        <v>0</v>
      </c>
      <c r="F41" s="64">
        <f t="shared" si="0"/>
        <v>0</v>
      </c>
      <c r="G41" s="63">
        <f t="shared" si="0"/>
        <v>0</v>
      </c>
      <c r="H41" s="1"/>
      <c r="I41" s="70" t="s">
        <v>3</v>
      </c>
      <c r="J41" s="69">
        <f>SUMIFS($K$50:$K$1700,$C$50:$C$1700,I41,$D$50:$D$1700,"&lt;&gt;D47")</f>
        <v>0</v>
      </c>
      <c r="K41" s="69">
        <f>SUMIFS($N$50:$N$1700,$C$50:$C$1700,I41,$D$50:$D$1700,"&lt;&gt;D47")</f>
        <v>0</v>
      </c>
      <c r="L41" s="69">
        <f>SUMIFS($O$50:$O$1700,$C$50:$C$1700,I41,$D$50:$D$1700,"&lt;&gt;D47")</f>
        <v>0</v>
      </c>
      <c r="M41" s="53"/>
      <c r="N41" s="72"/>
      <c r="O41" s="71"/>
      <c r="P41" s="77" t="str">
        <f>IF(ISBLANK(O41),"",P40+O41)</f>
        <v/>
      </c>
      <c r="Q41" s="34"/>
      <c r="W41" s="339"/>
      <c r="X41" s="262"/>
      <c r="Y41" s="262"/>
      <c r="Z41" s="262"/>
      <c r="AA41" s="262"/>
      <c r="AB41" s="262"/>
      <c r="AC41" s="21"/>
      <c r="AD41" s="21"/>
      <c r="AE41" s="319" t="str">
        <f t="shared" si="1"/>
        <v/>
      </c>
      <c r="AF41" s="330">
        <f t="shared" si="2"/>
        <v>0</v>
      </c>
      <c r="AG41" s="331">
        <f t="shared" si="3"/>
        <v>0</v>
      </c>
      <c r="AH41" s="332">
        <f t="shared" si="4"/>
        <v>0</v>
      </c>
      <c r="AI41" s="330">
        <f t="shared" si="5"/>
        <v>0</v>
      </c>
      <c r="AJ41" s="331">
        <f t="shared" si="6"/>
        <v>0</v>
      </c>
      <c r="AK41" s="332">
        <f t="shared" si="7"/>
        <v>0</v>
      </c>
    </row>
    <row r="42" spans="2:37" ht="15" outlineLevel="1" thickBot="1" x14ac:dyDescent="0.35">
      <c r="B42" s="60"/>
      <c r="C42" s="20" t="str" cm="1">
        <f t="array" ref="C42">IF(IFERROR(INDEX($B$50:$B$1700,MATCH(0,COUNTIF($C$29:C41,$B$50:$B$1700),0)),"")=0,"",IFERROR(INDEX($B$50:$B$1700,MATCH(0,COUNTIF($C$29:C41,$B$50:$B$1700),0)),""))</f>
        <v/>
      </c>
      <c r="D42" s="64">
        <f t="shared" si="8"/>
        <v>0</v>
      </c>
      <c r="E42" s="65">
        <f t="shared" si="0"/>
        <v>0</v>
      </c>
      <c r="F42" s="64">
        <f t="shared" si="0"/>
        <v>0</v>
      </c>
      <c r="G42" s="63">
        <f t="shared" si="0"/>
        <v>0</v>
      </c>
      <c r="H42" s="1"/>
      <c r="I42" s="68" t="s">
        <v>28</v>
      </c>
      <c r="J42" s="67">
        <f>SUM(J39:J41)</f>
        <v>0</v>
      </c>
      <c r="K42" s="67">
        <f>SUM(K39:K41)</f>
        <v>0</v>
      </c>
      <c r="L42" s="66">
        <f>SUM(L39:L41)</f>
        <v>0</v>
      </c>
      <c r="M42" s="53"/>
      <c r="N42" s="72"/>
      <c r="O42" s="71"/>
      <c r="P42" s="77" t="str">
        <f t="shared" ref="P42:P44" si="9">IF(ISBLANK(O42),"",P41+O42)</f>
        <v/>
      </c>
      <c r="Q42" s="34"/>
      <c r="W42" s="321" t="s">
        <v>31</v>
      </c>
      <c r="X42" s="330">
        <f>J39*$I$44</f>
        <v>0</v>
      </c>
      <c r="Y42" s="330">
        <f>K39*$I$44</f>
        <v>0</v>
      </c>
      <c r="Z42" s="331">
        <f>L39*$I$44</f>
        <v>0</v>
      </c>
      <c r="AA42" s="331">
        <v>4000</v>
      </c>
      <c r="AB42" s="321">
        <v>4200</v>
      </c>
      <c r="AC42" s="21"/>
      <c r="AD42" s="21"/>
      <c r="AE42" s="319" t="str">
        <f t="shared" si="1"/>
        <v/>
      </c>
      <c r="AF42" s="330">
        <f t="shared" si="2"/>
        <v>0</v>
      </c>
      <c r="AG42" s="331">
        <f t="shared" si="3"/>
        <v>0</v>
      </c>
      <c r="AH42" s="332">
        <f t="shared" si="4"/>
        <v>0</v>
      </c>
      <c r="AI42" s="330">
        <f t="shared" si="5"/>
        <v>0</v>
      </c>
      <c r="AJ42" s="331">
        <f t="shared" si="6"/>
        <v>0</v>
      </c>
      <c r="AK42" s="332">
        <f t="shared" si="7"/>
        <v>0</v>
      </c>
    </row>
    <row r="43" spans="2:37" ht="15" outlineLevel="1" thickTop="1" x14ac:dyDescent="0.3">
      <c r="B43" s="60"/>
      <c r="C43" s="20" t="str" cm="1">
        <f t="array" ref="C43">IF(IFERROR(INDEX($B$50:$B$1700,MATCH(0,COUNTIF($C$29:C42,$B$50:$B$1700),0)),"")=0,"",IFERROR(INDEX($B$50:$B$1700,MATCH(0,COUNTIF($C$29:C42,$B$50:$B$1700),0)),""))</f>
        <v/>
      </c>
      <c r="D43" s="64">
        <f t="shared" si="8"/>
        <v>0</v>
      </c>
      <c r="E43" s="65">
        <f t="shared" si="0"/>
        <v>0</v>
      </c>
      <c r="F43" s="64">
        <f t="shared" si="0"/>
        <v>0</v>
      </c>
      <c r="G43" s="63">
        <f t="shared" si="0"/>
        <v>0</v>
      </c>
      <c r="H43" s="1"/>
      <c r="I43" s="62"/>
      <c r="J43" s="61"/>
      <c r="K43" s="231"/>
      <c r="L43" s="61"/>
      <c r="M43" s="53"/>
      <c r="N43" s="72"/>
      <c r="O43" s="71"/>
      <c r="P43" s="77" t="str">
        <f t="shared" si="9"/>
        <v/>
      </c>
      <c r="Q43" s="34"/>
      <c r="W43" s="321"/>
      <c r="X43" s="330"/>
      <c r="Y43" s="330"/>
      <c r="Z43" s="331"/>
      <c r="AA43" s="331">
        <f>Z42-AA42</f>
        <v>-4000</v>
      </c>
      <c r="AB43" s="321">
        <v>5920</v>
      </c>
      <c r="AC43" s="21"/>
      <c r="AD43" s="21"/>
      <c r="AE43" s="21"/>
      <c r="AF43" s="330">
        <f>SUM(AF30:AF42)</f>
        <v>0</v>
      </c>
      <c r="AG43" s="331">
        <f t="shared" ref="AG43:AK43" si="10">SUM(AG30:AG42)</f>
        <v>0</v>
      </c>
      <c r="AH43" s="330">
        <f t="shared" si="10"/>
        <v>0</v>
      </c>
      <c r="AI43" s="330">
        <f t="shared" si="10"/>
        <v>0</v>
      </c>
      <c r="AJ43" s="331">
        <f t="shared" si="10"/>
        <v>0</v>
      </c>
      <c r="AK43" s="330">
        <f t="shared" si="10"/>
        <v>0</v>
      </c>
    </row>
    <row r="44" spans="2:37" ht="14.4" outlineLevel="1" x14ac:dyDescent="0.3">
      <c r="B44" s="60"/>
      <c r="C44" s="59" t="s">
        <v>27</v>
      </c>
      <c r="D44" s="58">
        <f>SUM(D31:D43)</f>
        <v>0</v>
      </c>
      <c r="E44" s="57">
        <f>SUM(E31:E43)</f>
        <v>0</v>
      </c>
      <c r="F44" s="58">
        <f>SUM(F31:F43)</f>
        <v>0</v>
      </c>
      <c r="G44" s="57">
        <f>SUM(G31:G43)</f>
        <v>0</v>
      </c>
      <c r="H44" s="1"/>
      <c r="I44" s="56">
        <v>0.7</v>
      </c>
      <c r="J44" s="55">
        <f>MROUND(J42*$I$44,0.25)</f>
        <v>0</v>
      </c>
      <c r="K44" s="55">
        <f>MROUND(K42*$I$44,0.25)</f>
        <v>0</v>
      </c>
      <c r="L44" s="54">
        <f>ROUND(L42*$I$44,2)</f>
        <v>0</v>
      </c>
      <c r="M44" s="53"/>
      <c r="N44" s="72"/>
      <c r="O44" s="71"/>
      <c r="P44" s="77" t="str">
        <f t="shared" si="9"/>
        <v/>
      </c>
      <c r="Q44" s="34"/>
      <c r="W44" s="321" t="s">
        <v>29</v>
      </c>
      <c r="X44" s="330">
        <f>J40*$I$44</f>
        <v>0</v>
      </c>
      <c r="Y44" s="330">
        <f>K40*$I$44</f>
        <v>0</v>
      </c>
      <c r="Z44" s="331">
        <f>L40*$I$44</f>
        <v>0</v>
      </c>
      <c r="AA44" s="331">
        <f>Z44</f>
        <v>0</v>
      </c>
      <c r="AB44" s="321">
        <v>5920</v>
      </c>
      <c r="AC44" s="21"/>
      <c r="AD44" s="21"/>
      <c r="AE44" s="21"/>
      <c r="AF44" s="21"/>
      <c r="AG44" s="21"/>
      <c r="AH44" s="21"/>
      <c r="AI44" s="21"/>
      <c r="AJ44" s="21"/>
      <c r="AK44" s="21"/>
    </row>
    <row r="45" spans="2:37" ht="15" outlineLevel="1" thickBot="1" x14ac:dyDescent="0.35">
      <c r="B45" s="52"/>
      <c r="G45" s="1"/>
      <c r="H45" s="1"/>
      <c r="Q45" s="34"/>
      <c r="W45" s="321" t="s">
        <v>3</v>
      </c>
      <c r="X45" s="330">
        <f>J41*$I$44</f>
        <v>0</v>
      </c>
      <c r="Y45" s="330">
        <f>K41*$I$44</f>
        <v>0</v>
      </c>
      <c r="Z45" s="331">
        <f>L41*$I$44</f>
        <v>0</v>
      </c>
      <c r="AA45" s="331">
        <f>Z45</f>
        <v>0</v>
      </c>
      <c r="AB45" s="321">
        <v>5920</v>
      </c>
      <c r="AC45" s="21"/>
      <c r="AD45" s="21"/>
      <c r="AE45" s="21"/>
      <c r="AF45" s="21"/>
      <c r="AG45" s="21"/>
      <c r="AH45" s="21"/>
      <c r="AI45" s="21"/>
      <c r="AJ45" s="21"/>
      <c r="AK45" s="21"/>
    </row>
    <row r="46" spans="2:37" ht="15" thickBot="1" x14ac:dyDescent="0.35">
      <c r="B46" s="286"/>
      <c r="C46" s="287"/>
      <c r="D46" s="287"/>
      <c r="E46" s="287"/>
      <c r="F46" s="287"/>
      <c r="G46" s="287"/>
      <c r="H46" s="287"/>
      <c r="I46" s="287"/>
      <c r="J46" s="287"/>
      <c r="K46" s="287"/>
      <c r="L46" s="287"/>
      <c r="M46" s="287"/>
      <c r="N46" s="287"/>
      <c r="O46" s="287"/>
      <c r="P46" s="287"/>
      <c r="Q46" s="288"/>
      <c r="W46" s="68" t="s">
        <v>28</v>
      </c>
      <c r="X46" s="333">
        <f>SUM(X42:X45)</f>
        <v>0</v>
      </c>
      <c r="Y46" s="333">
        <f>SUM(Y42:Y45)</f>
        <v>0</v>
      </c>
      <c r="Z46" s="334">
        <f>SUM(Z42:Z45)</f>
        <v>0</v>
      </c>
      <c r="AA46" s="334">
        <f t="shared" ref="AA46" si="11">SUM(AA42:AA45)</f>
        <v>0</v>
      </c>
      <c r="AB46" s="335"/>
      <c r="AC46" s="21"/>
      <c r="AD46" s="21"/>
      <c r="AE46" s="21"/>
      <c r="AF46" s="21"/>
      <c r="AG46" s="21"/>
      <c r="AH46" s="21"/>
      <c r="AI46" s="21"/>
      <c r="AJ46" s="21"/>
      <c r="AK46" s="21"/>
    </row>
    <row r="47" spans="2:37" ht="34.049999999999997" customHeight="1" thickBot="1" x14ac:dyDescent="0.3">
      <c r="B47" s="280" t="s">
        <v>26</v>
      </c>
      <c r="C47" s="281"/>
      <c r="D47" s="159">
        <v>2025</v>
      </c>
      <c r="E47" s="51"/>
      <c r="F47" s="50"/>
      <c r="G47" s="49"/>
      <c r="H47" s="49"/>
      <c r="I47" s="282" t="s">
        <v>25</v>
      </c>
      <c r="J47" s="283"/>
      <c r="K47" s="48" t="s">
        <v>24</v>
      </c>
      <c r="L47" s="47"/>
      <c r="M47" s="46"/>
      <c r="N47" s="46"/>
      <c r="O47" s="46"/>
      <c r="P47" s="45"/>
      <c r="Q47" s="44"/>
    </row>
    <row r="48" spans="2:37" ht="21" customHeight="1" thickBot="1" x14ac:dyDescent="0.3">
      <c r="B48" s="43"/>
      <c r="C48" s="42"/>
      <c r="D48" s="41"/>
      <c r="E48" s="40"/>
      <c r="F48" s="39"/>
      <c r="G48" s="38"/>
      <c r="H48" s="38"/>
      <c r="I48" s="37"/>
      <c r="J48" s="36"/>
      <c r="K48" s="256" t="s">
        <v>23</v>
      </c>
      <c r="L48" s="257"/>
      <c r="M48" s="258"/>
      <c r="N48" s="259" t="s">
        <v>22</v>
      </c>
      <c r="O48" s="260"/>
      <c r="P48" s="35"/>
      <c r="Q48" s="34"/>
    </row>
    <row r="49" spans="2:21" ht="45.6" customHeight="1" thickBot="1" x14ac:dyDescent="0.3">
      <c r="B49" s="33" t="s">
        <v>21</v>
      </c>
      <c r="C49" s="32" t="s">
        <v>20</v>
      </c>
      <c r="D49" s="32" t="s">
        <v>19</v>
      </c>
      <c r="E49" s="164" t="s">
        <v>18</v>
      </c>
      <c r="F49" s="164" t="s">
        <v>17</v>
      </c>
      <c r="G49" s="165" t="s">
        <v>16</v>
      </c>
      <c r="H49" s="165" t="s">
        <v>15</v>
      </c>
      <c r="I49" s="165" t="s">
        <v>14</v>
      </c>
      <c r="J49" s="165" t="s">
        <v>13</v>
      </c>
      <c r="K49" s="31" t="s">
        <v>12</v>
      </c>
      <c r="L49" s="31" t="s">
        <v>11</v>
      </c>
      <c r="M49" s="31" t="s">
        <v>10</v>
      </c>
      <c r="N49" s="166" t="s">
        <v>9</v>
      </c>
      <c r="O49" s="166" t="s">
        <v>8</v>
      </c>
      <c r="P49" s="167" t="s">
        <v>7</v>
      </c>
      <c r="Q49" s="32" t="s">
        <v>6</v>
      </c>
      <c r="R49" s="42"/>
      <c r="S49" s="320" t="s">
        <v>950</v>
      </c>
      <c r="T49" s="320" t="s">
        <v>951</v>
      </c>
    </row>
    <row r="50" spans="2:21" ht="14.4" x14ac:dyDescent="0.3">
      <c r="B50" s="30"/>
      <c r="C50" s="20"/>
      <c r="D50" s="20"/>
      <c r="E50" s="25"/>
      <c r="F50" s="24"/>
      <c r="G50" s="20"/>
      <c r="H50" s="19"/>
      <c r="I50" s="22"/>
      <c r="J50" s="22"/>
      <c r="K50" s="12"/>
      <c r="L50" s="232">
        <f t="shared" ref="L50:L113" si="12">IF(ROUNDDOWN(DATEDIF(I50,J50,"d")/7,0)&gt;$L$12,$L$12*K50,K50*ROUNDDOWN(DATEDIF(I50,J50,"d")/7,0))</f>
        <v>0</v>
      </c>
      <c r="M50" s="234">
        <f t="shared" ref="M50:M113" si="13">L50*$L$6</f>
        <v>0</v>
      </c>
      <c r="N50" s="11">
        <f>IF(Q50="x",0,IF(J50&lt;(INDEX(Lookup!$U$2:$U$10,MATCH($D$47,Lookup!$S$2:$S$10,0))),0,$L$12*K50))</f>
        <v>0</v>
      </c>
      <c r="O50" s="234">
        <f t="shared" ref="O50:O113" si="14">N50*$L$6</f>
        <v>0</v>
      </c>
      <c r="P50" s="29"/>
      <c r="Q50" s="9"/>
      <c r="R50" s="27"/>
      <c r="S50" s="340">
        <f>M50*$I$35</f>
        <v>0</v>
      </c>
      <c r="T50" s="340">
        <f>O50*$I$44</f>
        <v>0</v>
      </c>
      <c r="U50" s="26"/>
    </row>
    <row r="51" spans="2:21" ht="14.4" x14ac:dyDescent="0.3">
      <c r="B51" s="318"/>
      <c r="C51" s="20"/>
      <c r="D51" s="20"/>
      <c r="E51" s="25"/>
      <c r="F51" s="24"/>
      <c r="G51" s="20"/>
      <c r="H51" s="19"/>
      <c r="I51" s="22"/>
      <c r="J51" s="22"/>
      <c r="K51" s="12"/>
      <c r="L51" s="232">
        <f t="shared" si="12"/>
        <v>0</v>
      </c>
      <c r="M51" s="234">
        <f t="shared" si="13"/>
        <v>0</v>
      </c>
      <c r="N51" s="11">
        <f>IF(Q51="x",0,IF(J51&lt;(INDEX(Lookup!$U$2:$U$10,MATCH($D$47,Lookup!$S$2:$S$10,0))),0,$L$12*K51))</f>
        <v>0</v>
      </c>
      <c r="O51" s="234">
        <f t="shared" si="14"/>
        <v>0</v>
      </c>
      <c r="P51" s="10"/>
      <c r="Q51" s="9"/>
      <c r="R51" s="27"/>
      <c r="S51" s="340">
        <f t="shared" ref="S51:S114" si="15">M51*$I$35</f>
        <v>0</v>
      </c>
      <c r="T51" s="340">
        <f t="shared" ref="T51:T114" si="16">O51*$I$44</f>
        <v>0</v>
      </c>
      <c r="U51" s="26"/>
    </row>
    <row r="52" spans="2:21" ht="14.4" x14ac:dyDescent="0.3">
      <c r="B52" s="318"/>
      <c r="C52" s="20"/>
      <c r="D52" s="20"/>
      <c r="E52" s="25"/>
      <c r="F52" s="24"/>
      <c r="G52" s="28"/>
      <c r="H52" s="28"/>
      <c r="I52" s="22"/>
      <c r="J52" s="22"/>
      <c r="K52" s="12"/>
      <c r="L52" s="232">
        <f t="shared" si="12"/>
        <v>0</v>
      </c>
      <c r="M52" s="234">
        <f t="shared" si="13"/>
        <v>0</v>
      </c>
      <c r="N52" s="11">
        <f>IF(Q52="x",0,IF(J52&lt;(INDEX(Lookup!$U$2:$U$10,MATCH($D$47,Lookup!$S$2:$S$10,0))),0,$L$12*K52))</f>
        <v>0</v>
      </c>
      <c r="O52" s="234">
        <f t="shared" si="14"/>
        <v>0</v>
      </c>
      <c r="P52" s="10"/>
      <c r="Q52" s="9"/>
      <c r="R52" s="27"/>
      <c r="S52" s="340">
        <f t="shared" si="15"/>
        <v>0</v>
      </c>
      <c r="T52" s="340">
        <f t="shared" si="16"/>
        <v>0</v>
      </c>
      <c r="U52" s="26"/>
    </row>
    <row r="53" spans="2:21" ht="14.4" x14ac:dyDescent="0.3">
      <c r="B53" s="30"/>
      <c r="C53" s="20"/>
      <c r="D53" s="20"/>
      <c r="E53" s="25"/>
      <c r="F53" s="24"/>
      <c r="G53" s="20"/>
      <c r="H53" s="19"/>
      <c r="I53" s="22"/>
      <c r="J53" s="22"/>
      <c r="K53" s="12"/>
      <c r="L53" s="232">
        <f t="shared" si="12"/>
        <v>0</v>
      </c>
      <c r="M53" s="234">
        <f t="shared" si="13"/>
        <v>0</v>
      </c>
      <c r="N53" s="11">
        <f>IF(Q53="x",0,IF(J53&lt;(INDEX(Lookup!$U$2:$U$10,MATCH($D$47,Lookup!$S$2:$S$10,0))),0,$L$12*K53))</f>
        <v>0</v>
      </c>
      <c r="O53" s="234">
        <f t="shared" si="14"/>
        <v>0</v>
      </c>
      <c r="P53" s="10"/>
      <c r="Q53" s="9"/>
      <c r="R53" s="27"/>
      <c r="S53" s="340">
        <f t="shared" si="15"/>
        <v>0</v>
      </c>
      <c r="T53" s="340">
        <f t="shared" si="16"/>
        <v>0</v>
      </c>
      <c r="U53" s="26"/>
    </row>
    <row r="54" spans="2:21" ht="14.4" x14ac:dyDescent="0.3">
      <c r="B54" s="318"/>
      <c r="C54" s="20"/>
      <c r="D54" s="20"/>
      <c r="E54" s="25"/>
      <c r="F54" s="24"/>
      <c r="G54" s="20"/>
      <c r="H54" s="19"/>
      <c r="I54" s="22"/>
      <c r="J54" s="22"/>
      <c r="K54" s="12"/>
      <c r="L54" s="232">
        <f t="shared" si="12"/>
        <v>0</v>
      </c>
      <c r="M54" s="234">
        <f t="shared" si="13"/>
        <v>0</v>
      </c>
      <c r="N54" s="11">
        <f>IF(Q54="x",0,IF(J54&lt;(INDEX(Lookup!$U$2:$U$10,MATCH($D$47,Lookup!$S$2:$S$10,0))),0,$L$12*K54))</f>
        <v>0</v>
      </c>
      <c r="O54" s="234">
        <f t="shared" si="14"/>
        <v>0</v>
      </c>
      <c r="P54" s="10"/>
      <c r="Q54" s="9"/>
      <c r="R54" s="27"/>
      <c r="S54" s="340">
        <f t="shared" si="15"/>
        <v>0</v>
      </c>
      <c r="T54" s="340">
        <f t="shared" si="16"/>
        <v>0</v>
      </c>
      <c r="U54" s="26"/>
    </row>
    <row r="55" spans="2:21" ht="14.4" x14ac:dyDescent="0.3">
      <c r="B55" s="318"/>
      <c r="C55" s="20"/>
      <c r="D55" s="20"/>
      <c r="E55" s="25"/>
      <c r="F55" s="24"/>
      <c r="G55" s="20"/>
      <c r="H55" s="19"/>
      <c r="I55" s="22"/>
      <c r="J55" s="22"/>
      <c r="K55" s="12"/>
      <c r="L55" s="232">
        <f t="shared" si="12"/>
        <v>0</v>
      </c>
      <c r="M55" s="234">
        <f t="shared" si="13"/>
        <v>0</v>
      </c>
      <c r="N55" s="11">
        <f>IF(Q55="x",0,IF(J55&lt;(INDEX(Lookup!$U$2:$U$10,MATCH($D$47,Lookup!$S$2:$S$10,0))),0,$L$12*K55))</f>
        <v>0</v>
      </c>
      <c r="O55" s="234">
        <f t="shared" si="14"/>
        <v>0</v>
      </c>
      <c r="P55" s="10"/>
      <c r="Q55" s="9"/>
      <c r="R55" s="27"/>
      <c r="S55" s="340">
        <f t="shared" si="15"/>
        <v>0</v>
      </c>
      <c r="T55" s="340">
        <f t="shared" si="16"/>
        <v>0</v>
      </c>
      <c r="U55" s="26"/>
    </row>
    <row r="56" spans="2:21" ht="14.4" x14ac:dyDescent="0.3">
      <c r="B56" s="30"/>
      <c r="C56" s="319"/>
      <c r="D56" s="319"/>
      <c r="E56" s="25"/>
      <c r="F56" s="24"/>
      <c r="G56" s="20"/>
      <c r="H56" s="19"/>
      <c r="I56" s="22"/>
      <c r="J56" s="22"/>
      <c r="K56" s="12"/>
      <c r="L56" s="232">
        <f t="shared" si="12"/>
        <v>0</v>
      </c>
      <c r="M56" s="234">
        <f t="shared" si="13"/>
        <v>0</v>
      </c>
      <c r="N56" s="11">
        <f>IF(Q56="x",0,IF(J56&lt;(INDEX(Lookup!$U$2:$U$10,MATCH($D$47,Lookup!$S$2:$S$10,0))),0,$L$12*K56))</f>
        <v>0</v>
      </c>
      <c r="O56" s="234">
        <f t="shared" si="14"/>
        <v>0</v>
      </c>
      <c r="P56" s="10"/>
      <c r="Q56" s="9"/>
      <c r="S56" s="340">
        <f t="shared" si="15"/>
        <v>0</v>
      </c>
      <c r="T56" s="340">
        <f t="shared" si="16"/>
        <v>0</v>
      </c>
    </row>
    <row r="57" spans="2:21" ht="12.6" customHeight="1" x14ac:dyDescent="0.3">
      <c r="B57" s="318"/>
      <c r="C57" s="319"/>
      <c r="D57" s="319"/>
      <c r="E57" s="25"/>
      <c r="F57" s="16"/>
      <c r="G57" s="20"/>
      <c r="H57" s="19"/>
      <c r="I57" s="22"/>
      <c r="J57" s="22"/>
      <c r="K57" s="12"/>
      <c r="L57" s="232">
        <f t="shared" si="12"/>
        <v>0</v>
      </c>
      <c r="M57" s="234">
        <f t="shared" si="13"/>
        <v>0</v>
      </c>
      <c r="N57" s="11">
        <f>IF(Q57="x",0,IF(J57&lt;(INDEX(Lookup!$U$2:$U$10,MATCH($D$47,Lookup!$S$2:$S$10,0))),0,$L$12*K57))</f>
        <v>0</v>
      </c>
      <c r="O57" s="234">
        <f t="shared" si="14"/>
        <v>0</v>
      </c>
      <c r="P57" s="10"/>
      <c r="Q57" s="9"/>
      <c r="S57" s="340">
        <f t="shared" si="15"/>
        <v>0</v>
      </c>
      <c r="T57" s="340">
        <f t="shared" si="16"/>
        <v>0</v>
      </c>
    </row>
    <row r="58" spans="2:21" ht="14.4" x14ac:dyDescent="0.3">
      <c r="B58" s="318"/>
      <c r="C58" s="319"/>
      <c r="D58" s="319"/>
      <c r="E58" s="25"/>
      <c r="F58" s="16"/>
      <c r="G58" s="20"/>
      <c r="H58" s="19"/>
      <c r="I58" s="22"/>
      <c r="J58" s="22"/>
      <c r="K58" s="12"/>
      <c r="L58" s="232">
        <f t="shared" si="12"/>
        <v>0</v>
      </c>
      <c r="M58" s="234">
        <f t="shared" si="13"/>
        <v>0</v>
      </c>
      <c r="N58" s="11">
        <f>IF(Q58="x",0,IF(J58&lt;(INDEX(Lookup!$U$2:$U$10,MATCH($D$47,Lookup!$S$2:$S$10,0))),0,$L$12*K58))</f>
        <v>0</v>
      </c>
      <c r="O58" s="234">
        <f t="shared" si="14"/>
        <v>0</v>
      </c>
      <c r="P58" s="10"/>
      <c r="Q58" s="9"/>
      <c r="S58" s="340">
        <f t="shared" si="15"/>
        <v>0</v>
      </c>
      <c r="T58" s="340">
        <f t="shared" si="16"/>
        <v>0</v>
      </c>
    </row>
    <row r="59" spans="2:21" ht="14.4" x14ac:dyDescent="0.3">
      <c r="B59" s="30"/>
      <c r="C59" s="319"/>
      <c r="D59" s="319"/>
      <c r="E59" s="25"/>
      <c r="F59" s="16"/>
      <c r="G59" s="20"/>
      <c r="H59" s="19"/>
      <c r="I59" s="22"/>
      <c r="J59" s="22"/>
      <c r="K59" s="12"/>
      <c r="L59" s="232">
        <f t="shared" si="12"/>
        <v>0</v>
      </c>
      <c r="M59" s="234">
        <f t="shared" si="13"/>
        <v>0</v>
      </c>
      <c r="N59" s="11">
        <f>IF(Q59="x",0,IF(J59&lt;(INDEX(Lookup!$U$2:$U$10,MATCH($D$47,Lookup!$S$2:$S$10,0))),0,$L$12*K59))</f>
        <v>0</v>
      </c>
      <c r="O59" s="234">
        <f t="shared" si="14"/>
        <v>0</v>
      </c>
      <c r="P59" s="10"/>
      <c r="Q59" s="9"/>
      <c r="S59" s="340">
        <f t="shared" si="15"/>
        <v>0</v>
      </c>
      <c r="T59" s="340">
        <f t="shared" si="16"/>
        <v>0</v>
      </c>
    </row>
    <row r="60" spans="2:21" ht="14.4" x14ac:dyDescent="0.3">
      <c r="B60" s="318"/>
      <c r="C60" s="319"/>
      <c r="D60" s="319"/>
      <c r="E60" s="25"/>
      <c r="F60" s="16"/>
      <c r="G60" s="20"/>
      <c r="H60" s="19"/>
      <c r="I60" s="22"/>
      <c r="J60" s="22"/>
      <c r="K60" s="12"/>
      <c r="L60" s="232">
        <f t="shared" si="12"/>
        <v>0</v>
      </c>
      <c r="M60" s="234">
        <f t="shared" si="13"/>
        <v>0</v>
      </c>
      <c r="N60" s="11">
        <f>IF(Q60="x",0,IF(J60&lt;(INDEX(Lookup!$U$2:$U$10,MATCH($D$47,Lookup!$S$2:$S$10,0))),0,$L$12*K60))</f>
        <v>0</v>
      </c>
      <c r="O60" s="234">
        <f t="shared" si="14"/>
        <v>0</v>
      </c>
      <c r="P60" s="10"/>
      <c r="Q60" s="9"/>
      <c r="S60" s="340">
        <f t="shared" si="15"/>
        <v>0</v>
      </c>
      <c r="T60" s="340">
        <f t="shared" si="16"/>
        <v>0</v>
      </c>
    </row>
    <row r="61" spans="2:21" ht="14.4" x14ac:dyDescent="0.3">
      <c r="B61" s="318"/>
      <c r="C61" s="319"/>
      <c r="D61" s="319"/>
      <c r="E61" s="25"/>
      <c r="F61" s="16"/>
      <c r="G61" s="20"/>
      <c r="H61" s="19"/>
      <c r="I61" s="22"/>
      <c r="J61" s="22"/>
      <c r="K61" s="12"/>
      <c r="L61" s="232">
        <f t="shared" si="12"/>
        <v>0</v>
      </c>
      <c r="M61" s="234">
        <f t="shared" si="13"/>
        <v>0</v>
      </c>
      <c r="N61" s="11">
        <f>IF(Q61="x",0,IF(J61&lt;(INDEX(Lookup!$U$2:$U$10,MATCH($D$47,Lookup!$S$2:$S$10,0))),0,$L$12*K61))</f>
        <v>0</v>
      </c>
      <c r="O61" s="234">
        <f t="shared" si="14"/>
        <v>0</v>
      </c>
      <c r="P61" s="10"/>
      <c r="Q61" s="9"/>
      <c r="S61" s="340">
        <f t="shared" si="15"/>
        <v>0</v>
      </c>
      <c r="T61" s="340">
        <f t="shared" si="16"/>
        <v>0</v>
      </c>
    </row>
    <row r="62" spans="2:21" ht="14.4" x14ac:dyDescent="0.3">
      <c r="B62" s="30"/>
      <c r="C62" s="16"/>
      <c r="D62" s="16"/>
      <c r="E62" s="25"/>
      <c r="F62" s="16"/>
      <c r="G62" s="20"/>
      <c r="H62" s="19"/>
      <c r="I62" s="18"/>
      <c r="J62" s="18"/>
      <c r="K62" s="12"/>
      <c r="L62" s="232">
        <f t="shared" si="12"/>
        <v>0</v>
      </c>
      <c r="M62" s="234">
        <f t="shared" si="13"/>
        <v>0</v>
      </c>
      <c r="N62" s="11">
        <f>IF(Q62="x",0,IF(J62&lt;(INDEX(Lookup!$U$2:$U$10,MATCH($D$47,Lookup!$S$2:$S$10,0))),0,$L$12*K62))</f>
        <v>0</v>
      </c>
      <c r="O62" s="234">
        <f t="shared" si="14"/>
        <v>0</v>
      </c>
      <c r="P62" s="10"/>
      <c r="Q62" s="9"/>
      <c r="S62" s="340">
        <f t="shared" si="15"/>
        <v>0</v>
      </c>
      <c r="T62" s="340">
        <f t="shared" si="16"/>
        <v>0</v>
      </c>
    </row>
    <row r="63" spans="2:21" ht="14.4" x14ac:dyDescent="0.3">
      <c r="B63" s="30"/>
      <c r="C63" s="16"/>
      <c r="D63" s="16"/>
      <c r="E63" s="25"/>
      <c r="F63" s="16"/>
      <c r="G63" s="20"/>
      <c r="H63" s="19"/>
      <c r="I63" s="18"/>
      <c r="J63" s="18"/>
      <c r="K63" s="12"/>
      <c r="L63" s="232">
        <f t="shared" si="12"/>
        <v>0</v>
      </c>
      <c r="M63" s="234">
        <f t="shared" si="13"/>
        <v>0</v>
      </c>
      <c r="N63" s="11">
        <f>IF(Q63="x",0,IF(J63&lt;(INDEX(Lookup!$U$2:$U$10,MATCH($D$47,Lookup!$S$2:$S$10,0))),0,$L$12*K63))</f>
        <v>0</v>
      </c>
      <c r="O63" s="234">
        <f t="shared" si="14"/>
        <v>0</v>
      </c>
      <c r="P63" s="10"/>
      <c r="Q63" s="9"/>
      <c r="S63" s="340">
        <f t="shared" si="15"/>
        <v>0</v>
      </c>
      <c r="T63" s="340">
        <f t="shared" si="16"/>
        <v>0</v>
      </c>
    </row>
    <row r="64" spans="2:21" ht="14.4" x14ac:dyDescent="0.3">
      <c r="B64" s="30"/>
      <c r="C64" s="16"/>
      <c r="D64" s="16"/>
      <c r="E64" s="25"/>
      <c r="F64" s="16"/>
      <c r="G64" s="20"/>
      <c r="H64" s="19"/>
      <c r="I64" s="18"/>
      <c r="J64" s="18"/>
      <c r="K64" s="12"/>
      <c r="L64" s="232">
        <f t="shared" si="12"/>
        <v>0</v>
      </c>
      <c r="M64" s="234">
        <f t="shared" si="13"/>
        <v>0</v>
      </c>
      <c r="N64" s="11">
        <f>IF(Q64="x",0,IF(J64&lt;(INDEX(Lookup!$U$2:$U$10,MATCH($D$47,Lookup!$S$2:$S$10,0))),0,$L$12*K64))</f>
        <v>0</v>
      </c>
      <c r="O64" s="234">
        <f t="shared" si="14"/>
        <v>0</v>
      </c>
      <c r="P64" s="10"/>
      <c r="Q64" s="9"/>
      <c r="S64" s="340">
        <f t="shared" si="15"/>
        <v>0</v>
      </c>
      <c r="T64" s="340">
        <f t="shared" si="16"/>
        <v>0</v>
      </c>
    </row>
    <row r="65" spans="2:20" ht="14.4" x14ac:dyDescent="0.3">
      <c r="B65" s="30"/>
      <c r="C65" s="16"/>
      <c r="D65" s="16"/>
      <c r="E65" s="25"/>
      <c r="F65" s="16"/>
      <c r="G65" s="20"/>
      <c r="H65" s="19"/>
      <c r="I65" s="18"/>
      <c r="J65" s="18"/>
      <c r="K65" s="12"/>
      <c r="L65" s="232">
        <f t="shared" si="12"/>
        <v>0</v>
      </c>
      <c r="M65" s="234">
        <f t="shared" si="13"/>
        <v>0</v>
      </c>
      <c r="N65" s="11">
        <f>IF(Q65="x",0,IF(J65&lt;(INDEX(Lookup!$U$2:$U$10,MATCH($D$47,Lookup!$S$2:$S$10,0))),0,$L$12*K65))</f>
        <v>0</v>
      </c>
      <c r="O65" s="234">
        <f t="shared" si="14"/>
        <v>0</v>
      </c>
      <c r="P65" s="10"/>
      <c r="Q65" s="9"/>
      <c r="S65" s="340">
        <f t="shared" si="15"/>
        <v>0</v>
      </c>
      <c r="T65" s="340">
        <f t="shared" si="16"/>
        <v>0</v>
      </c>
    </row>
    <row r="66" spans="2:20" ht="14.4" x14ac:dyDescent="0.3">
      <c r="B66" s="30"/>
      <c r="C66" s="16"/>
      <c r="D66" s="16"/>
      <c r="E66" s="25"/>
      <c r="F66" s="16"/>
      <c r="G66" s="20"/>
      <c r="H66" s="19"/>
      <c r="I66" s="18"/>
      <c r="J66" s="18"/>
      <c r="K66" s="12"/>
      <c r="L66" s="232">
        <f t="shared" si="12"/>
        <v>0</v>
      </c>
      <c r="M66" s="234">
        <f t="shared" si="13"/>
        <v>0</v>
      </c>
      <c r="N66" s="11">
        <f>IF(Q66="x",0,IF(J66&lt;(INDEX(Lookup!$U$2:$U$10,MATCH($D$47,Lookup!$S$2:$S$10,0))),0,$L$12*K66))</f>
        <v>0</v>
      </c>
      <c r="O66" s="234">
        <f t="shared" si="14"/>
        <v>0</v>
      </c>
      <c r="P66" s="10"/>
      <c r="Q66" s="9"/>
      <c r="S66" s="340">
        <f t="shared" si="15"/>
        <v>0</v>
      </c>
      <c r="T66" s="340">
        <f t="shared" si="16"/>
        <v>0</v>
      </c>
    </row>
    <row r="67" spans="2:20" ht="14.4" x14ac:dyDescent="0.3">
      <c r="B67" s="30"/>
      <c r="C67" s="16"/>
      <c r="D67" s="16"/>
      <c r="E67" s="25"/>
      <c r="F67" s="16"/>
      <c r="G67" s="20"/>
      <c r="H67" s="19"/>
      <c r="I67" s="18"/>
      <c r="J67" s="18"/>
      <c r="K67" s="12"/>
      <c r="L67" s="232">
        <f t="shared" si="12"/>
        <v>0</v>
      </c>
      <c r="M67" s="234">
        <f t="shared" si="13"/>
        <v>0</v>
      </c>
      <c r="N67" s="11">
        <f>IF(Q67="x",0,IF(J67&lt;(INDEX(Lookup!$U$2:$U$10,MATCH($D$47,Lookup!$S$2:$S$10,0))),0,$L$12*K67))</f>
        <v>0</v>
      </c>
      <c r="O67" s="234">
        <f t="shared" si="14"/>
        <v>0</v>
      </c>
      <c r="P67" s="10"/>
      <c r="Q67" s="9"/>
      <c r="S67" s="340">
        <f t="shared" si="15"/>
        <v>0</v>
      </c>
      <c r="T67" s="340">
        <f t="shared" si="16"/>
        <v>0</v>
      </c>
    </row>
    <row r="68" spans="2:20" ht="14.4" x14ac:dyDescent="0.3">
      <c r="B68" s="30"/>
      <c r="C68" s="16"/>
      <c r="D68" s="16"/>
      <c r="E68" s="25"/>
      <c r="F68" s="16"/>
      <c r="G68" s="20"/>
      <c r="H68" s="19"/>
      <c r="I68" s="18"/>
      <c r="J68" s="18"/>
      <c r="K68" s="12"/>
      <c r="L68" s="232">
        <f t="shared" si="12"/>
        <v>0</v>
      </c>
      <c r="M68" s="234">
        <f t="shared" si="13"/>
        <v>0</v>
      </c>
      <c r="N68" s="11">
        <f>IF(Q68="x",0,IF(J68&lt;(INDEX(Lookup!$U$2:$U$10,MATCH($D$47,Lookup!$S$2:$S$10,0))),0,$L$12*K68))</f>
        <v>0</v>
      </c>
      <c r="O68" s="234">
        <f t="shared" si="14"/>
        <v>0</v>
      </c>
      <c r="P68" s="10"/>
      <c r="Q68" s="9"/>
      <c r="S68" s="340">
        <f t="shared" si="15"/>
        <v>0</v>
      </c>
      <c r="T68" s="340">
        <f t="shared" si="16"/>
        <v>0</v>
      </c>
    </row>
    <row r="69" spans="2:20" ht="14.4" x14ac:dyDescent="0.3">
      <c r="B69" s="30"/>
      <c r="C69" s="16"/>
      <c r="D69" s="16"/>
      <c r="E69" s="25"/>
      <c r="F69" s="16"/>
      <c r="G69" s="20"/>
      <c r="H69" s="19"/>
      <c r="I69" s="18"/>
      <c r="J69" s="18"/>
      <c r="K69" s="12"/>
      <c r="L69" s="232">
        <f t="shared" si="12"/>
        <v>0</v>
      </c>
      <c r="M69" s="234">
        <f t="shared" si="13"/>
        <v>0</v>
      </c>
      <c r="N69" s="11">
        <f>IF(Q69="x",0,IF(J69&lt;(INDEX(Lookup!$U$2:$U$10,MATCH($D$47,Lookup!$S$2:$S$10,0))),0,$L$12*K69))</f>
        <v>0</v>
      </c>
      <c r="O69" s="234">
        <f t="shared" si="14"/>
        <v>0</v>
      </c>
      <c r="P69" s="10"/>
      <c r="Q69" s="9"/>
      <c r="S69" s="340">
        <f t="shared" si="15"/>
        <v>0</v>
      </c>
      <c r="T69" s="340">
        <f t="shared" si="16"/>
        <v>0</v>
      </c>
    </row>
    <row r="70" spans="2:20" ht="14.4" x14ac:dyDescent="0.3">
      <c r="B70" s="30"/>
      <c r="C70" s="16"/>
      <c r="D70" s="16"/>
      <c r="E70" s="25"/>
      <c r="F70" s="16"/>
      <c r="G70" s="20"/>
      <c r="H70" s="19"/>
      <c r="I70" s="18"/>
      <c r="J70" s="18"/>
      <c r="K70" s="12"/>
      <c r="L70" s="232">
        <f t="shared" si="12"/>
        <v>0</v>
      </c>
      <c r="M70" s="234">
        <f t="shared" si="13"/>
        <v>0</v>
      </c>
      <c r="N70" s="11">
        <f>IF(Q70="x",0,IF(J70&lt;(INDEX(Lookup!$U$2:$U$10,MATCH($D$47,Lookup!$S$2:$S$10,0))),0,$L$12*K70))</f>
        <v>0</v>
      </c>
      <c r="O70" s="234">
        <f t="shared" si="14"/>
        <v>0</v>
      </c>
      <c r="P70" s="10"/>
      <c r="Q70" s="9"/>
      <c r="S70" s="340">
        <f t="shared" si="15"/>
        <v>0</v>
      </c>
      <c r="T70" s="340">
        <f t="shared" si="16"/>
        <v>0</v>
      </c>
    </row>
    <row r="71" spans="2:20" ht="14.4" x14ac:dyDescent="0.3">
      <c r="B71" s="30"/>
      <c r="C71" s="16"/>
      <c r="D71" s="16"/>
      <c r="E71" s="25"/>
      <c r="F71" s="16"/>
      <c r="G71" s="20"/>
      <c r="H71" s="19"/>
      <c r="I71" s="18"/>
      <c r="J71" s="18"/>
      <c r="K71" s="12"/>
      <c r="L71" s="232">
        <f t="shared" si="12"/>
        <v>0</v>
      </c>
      <c r="M71" s="234">
        <f t="shared" si="13"/>
        <v>0</v>
      </c>
      <c r="N71" s="11">
        <f>IF(Q71="x",0,IF(J71&lt;(INDEX(Lookup!$U$2:$U$10,MATCH($D$47,Lookup!$S$2:$S$10,0))),0,$L$12*K71))</f>
        <v>0</v>
      </c>
      <c r="O71" s="234">
        <f t="shared" si="14"/>
        <v>0</v>
      </c>
      <c r="P71" s="10"/>
      <c r="Q71" s="9"/>
      <c r="S71" s="340">
        <f t="shared" si="15"/>
        <v>0</v>
      </c>
      <c r="T71" s="340">
        <f t="shared" si="16"/>
        <v>0</v>
      </c>
    </row>
    <row r="72" spans="2:20" ht="14.4" x14ac:dyDescent="0.3">
      <c r="B72" s="30"/>
      <c r="C72" s="16"/>
      <c r="D72" s="16"/>
      <c r="E72" s="25"/>
      <c r="F72" s="16"/>
      <c r="G72" s="20"/>
      <c r="H72" s="19"/>
      <c r="I72" s="18"/>
      <c r="J72" s="18"/>
      <c r="K72" s="12"/>
      <c r="L72" s="232">
        <f t="shared" si="12"/>
        <v>0</v>
      </c>
      <c r="M72" s="234">
        <f t="shared" si="13"/>
        <v>0</v>
      </c>
      <c r="N72" s="11">
        <f>IF(Q72="x",0,IF(J72&lt;(INDEX(Lookup!$U$2:$U$10,MATCH($D$47,Lookup!$S$2:$S$10,0))),0,$L$12*K72))</f>
        <v>0</v>
      </c>
      <c r="O72" s="234">
        <f t="shared" si="14"/>
        <v>0</v>
      </c>
      <c r="P72" s="10"/>
      <c r="Q72" s="9"/>
      <c r="S72" s="340">
        <f t="shared" si="15"/>
        <v>0</v>
      </c>
      <c r="T72" s="340">
        <f t="shared" si="16"/>
        <v>0</v>
      </c>
    </row>
    <row r="73" spans="2:20" ht="14.4" x14ac:dyDescent="0.3">
      <c r="B73" s="30"/>
      <c r="C73" s="16"/>
      <c r="D73" s="16"/>
      <c r="E73" s="25"/>
      <c r="F73" s="16"/>
      <c r="G73" s="20"/>
      <c r="H73" s="19"/>
      <c r="I73" s="18"/>
      <c r="J73" s="18"/>
      <c r="K73" s="12"/>
      <c r="L73" s="232">
        <f t="shared" si="12"/>
        <v>0</v>
      </c>
      <c r="M73" s="234">
        <f t="shared" si="13"/>
        <v>0</v>
      </c>
      <c r="N73" s="11">
        <f>IF(Q73="x",0,IF(J73&lt;(INDEX(Lookup!$U$2:$U$10,MATCH($D$47,Lookup!$S$2:$S$10,0))),0,$L$12*K73))</f>
        <v>0</v>
      </c>
      <c r="O73" s="234">
        <f t="shared" si="14"/>
        <v>0</v>
      </c>
      <c r="P73" s="10"/>
      <c r="Q73" s="9"/>
      <c r="S73" s="340">
        <f t="shared" si="15"/>
        <v>0</v>
      </c>
      <c r="T73" s="340">
        <f t="shared" si="16"/>
        <v>0</v>
      </c>
    </row>
    <row r="74" spans="2:20" ht="14.4" x14ac:dyDescent="0.3">
      <c r="B74" s="30"/>
      <c r="C74" s="16"/>
      <c r="D74" s="16"/>
      <c r="E74" s="25"/>
      <c r="F74" s="16"/>
      <c r="G74" s="20"/>
      <c r="H74" s="19"/>
      <c r="I74" s="18"/>
      <c r="J74" s="18"/>
      <c r="K74" s="12"/>
      <c r="L74" s="232">
        <f t="shared" si="12"/>
        <v>0</v>
      </c>
      <c r="M74" s="234">
        <f t="shared" si="13"/>
        <v>0</v>
      </c>
      <c r="N74" s="11">
        <f>IF(Q74="x",0,IF(J74&lt;(INDEX(Lookup!$U$2:$U$10,MATCH($D$47,Lookup!$S$2:$S$10,0))),0,$L$12*K74))</f>
        <v>0</v>
      </c>
      <c r="O74" s="234">
        <f t="shared" si="14"/>
        <v>0</v>
      </c>
      <c r="P74" s="10"/>
      <c r="Q74" s="9"/>
      <c r="S74" s="340">
        <f t="shared" si="15"/>
        <v>0</v>
      </c>
      <c r="T74" s="340">
        <f t="shared" si="16"/>
        <v>0</v>
      </c>
    </row>
    <row r="75" spans="2:20" ht="14.4" x14ac:dyDescent="0.3">
      <c r="B75" s="30"/>
      <c r="C75" s="16"/>
      <c r="D75" s="16"/>
      <c r="E75" s="25"/>
      <c r="F75" s="16"/>
      <c r="G75" s="20"/>
      <c r="H75" s="19"/>
      <c r="I75" s="18"/>
      <c r="J75" s="18"/>
      <c r="K75" s="12"/>
      <c r="L75" s="232">
        <f t="shared" si="12"/>
        <v>0</v>
      </c>
      <c r="M75" s="234">
        <f t="shared" si="13"/>
        <v>0</v>
      </c>
      <c r="N75" s="11">
        <f>IF(Q75="x",0,IF(J75&lt;(INDEX(Lookup!$U$2:$U$10,MATCH($D$47,Lookup!$S$2:$S$10,0))),0,$L$12*K75))</f>
        <v>0</v>
      </c>
      <c r="O75" s="234">
        <f t="shared" si="14"/>
        <v>0</v>
      </c>
      <c r="P75" s="10"/>
      <c r="Q75" s="9"/>
      <c r="S75" s="340">
        <f t="shared" si="15"/>
        <v>0</v>
      </c>
      <c r="T75" s="340">
        <f t="shared" si="16"/>
        <v>0</v>
      </c>
    </row>
    <row r="76" spans="2:20" ht="14.4" x14ac:dyDescent="0.3">
      <c r="B76" s="30"/>
      <c r="C76" s="16"/>
      <c r="D76" s="16"/>
      <c r="E76" s="25"/>
      <c r="F76" s="16"/>
      <c r="G76" s="20"/>
      <c r="H76" s="19"/>
      <c r="I76" s="18"/>
      <c r="J76" s="18"/>
      <c r="K76" s="12"/>
      <c r="L76" s="232">
        <f t="shared" si="12"/>
        <v>0</v>
      </c>
      <c r="M76" s="234">
        <f t="shared" si="13"/>
        <v>0</v>
      </c>
      <c r="N76" s="11">
        <f>IF(Q76="x",0,IF(J76&lt;(INDEX(Lookup!$U$2:$U$10,MATCH($D$47,Lookup!$S$2:$S$10,0))),0,$L$12*K76))</f>
        <v>0</v>
      </c>
      <c r="O76" s="234">
        <f t="shared" si="14"/>
        <v>0</v>
      </c>
      <c r="P76" s="10"/>
      <c r="Q76" s="9"/>
      <c r="S76" s="340">
        <f t="shared" si="15"/>
        <v>0</v>
      </c>
      <c r="T76" s="340">
        <f t="shared" si="16"/>
        <v>0</v>
      </c>
    </row>
    <row r="77" spans="2:20" ht="14.4" x14ac:dyDescent="0.3">
      <c r="B77" s="30"/>
      <c r="C77" s="16"/>
      <c r="D77" s="16"/>
      <c r="E77" s="25"/>
      <c r="F77" s="16"/>
      <c r="G77" s="20"/>
      <c r="H77" s="19"/>
      <c r="I77" s="18"/>
      <c r="J77" s="18"/>
      <c r="K77" s="12"/>
      <c r="L77" s="232">
        <f t="shared" si="12"/>
        <v>0</v>
      </c>
      <c r="M77" s="234">
        <f t="shared" si="13"/>
        <v>0</v>
      </c>
      <c r="N77" s="11">
        <f>IF(Q77="x",0,IF(J77&lt;(INDEX(Lookup!$U$2:$U$10,MATCH($D$47,Lookup!$S$2:$S$10,0))),0,$L$12*K77))</f>
        <v>0</v>
      </c>
      <c r="O77" s="234">
        <f t="shared" si="14"/>
        <v>0</v>
      </c>
      <c r="P77" s="10"/>
      <c r="Q77" s="9"/>
      <c r="S77" s="340">
        <f t="shared" si="15"/>
        <v>0</v>
      </c>
      <c r="T77" s="340">
        <f t="shared" si="16"/>
        <v>0</v>
      </c>
    </row>
    <row r="78" spans="2:20" ht="14.4" x14ac:dyDescent="0.3">
      <c r="B78" s="30"/>
      <c r="C78" s="16"/>
      <c r="D78" s="16"/>
      <c r="E78" s="25"/>
      <c r="F78" s="16"/>
      <c r="G78" s="20"/>
      <c r="H78" s="19"/>
      <c r="I78" s="18"/>
      <c r="J78" s="18"/>
      <c r="K78" s="12"/>
      <c r="L78" s="232">
        <f t="shared" si="12"/>
        <v>0</v>
      </c>
      <c r="M78" s="234">
        <f t="shared" si="13"/>
        <v>0</v>
      </c>
      <c r="N78" s="11">
        <f>IF(Q78="x",0,IF(J78&lt;(INDEX(Lookup!$U$2:$U$10,MATCH($D$47,Lookup!$S$2:$S$10,0))),0,$L$12*K78))</f>
        <v>0</v>
      </c>
      <c r="O78" s="234">
        <f t="shared" si="14"/>
        <v>0</v>
      </c>
      <c r="P78" s="10"/>
      <c r="Q78" s="9"/>
      <c r="S78" s="340">
        <f t="shared" si="15"/>
        <v>0</v>
      </c>
      <c r="T78" s="340">
        <f t="shared" si="16"/>
        <v>0</v>
      </c>
    </row>
    <row r="79" spans="2:20" ht="14.4" x14ac:dyDescent="0.3">
      <c r="B79" s="30"/>
      <c r="C79" s="16"/>
      <c r="D79" s="16"/>
      <c r="E79" s="25"/>
      <c r="F79" s="16"/>
      <c r="G79" s="20"/>
      <c r="H79" s="19"/>
      <c r="I79" s="18"/>
      <c r="J79" s="18"/>
      <c r="K79" s="12"/>
      <c r="L79" s="232">
        <f t="shared" si="12"/>
        <v>0</v>
      </c>
      <c r="M79" s="234">
        <f t="shared" si="13"/>
        <v>0</v>
      </c>
      <c r="N79" s="11">
        <f>IF(Q79="x",0,IF(J79&lt;(INDEX(Lookup!$U$2:$U$10,MATCH($D$47,Lookup!$S$2:$S$10,0))),0,$L$12*K79))</f>
        <v>0</v>
      </c>
      <c r="O79" s="234">
        <f t="shared" si="14"/>
        <v>0</v>
      </c>
      <c r="P79" s="10"/>
      <c r="Q79" s="9"/>
      <c r="S79" s="340">
        <f t="shared" si="15"/>
        <v>0</v>
      </c>
      <c r="T79" s="340">
        <f t="shared" si="16"/>
        <v>0</v>
      </c>
    </row>
    <row r="80" spans="2:20" ht="14.4" x14ac:dyDescent="0.3">
      <c r="B80" s="30"/>
      <c r="C80" s="16"/>
      <c r="D80" s="16"/>
      <c r="E80" s="25"/>
      <c r="F80" s="16"/>
      <c r="G80" s="20"/>
      <c r="H80" s="19"/>
      <c r="I80" s="18"/>
      <c r="J80" s="18"/>
      <c r="K80" s="12"/>
      <c r="L80" s="232">
        <f t="shared" si="12"/>
        <v>0</v>
      </c>
      <c r="M80" s="234">
        <f t="shared" si="13"/>
        <v>0</v>
      </c>
      <c r="N80" s="11">
        <f>IF(Q80="x",0,IF(J80&lt;(INDEX(Lookup!$U$2:$U$10,MATCH($D$47,Lookup!$S$2:$S$10,0))),0,$L$12*K80))</f>
        <v>0</v>
      </c>
      <c r="O80" s="234">
        <f t="shared" si="14"/>
        <v>0</v>
      </c>
      <c r="P80" s="10"/>
      <c r="Q80" s="9"/>
      <c r="S80" s="340">
        <f t="shared" si="15"/>
        <v>0</v>
      </c>
      <c r="T80" s="340">
        <f t="shared" si="16"/>
        <v>0</v>
      </c>
    </row>
    <row r="81" spans="2:20" ht="14.4" x14ac:dyDescent="0.3">
      <c r="B81" s="30"/>
      <c r="C81" s="16"/>
      <c r="D81" s="16"/>
      <c r="E81" s="25"/>
      <c r="F81" s="16"/>
      <c r="G81" s="20"/>
      <c r="H81" s="19"/>
      <c r="I81" s="18"/>
      <c r="J81" s="18"/>
      <c r="K81" s="12"/>
      <c r="L81" s="232">
        <f t="shared" si="12"/>
        <v>0</v>
      </c>
      <c r="M81" s="234">
        <f t="shared" si="13"/>
        <v>0</v>
      </c>
      <c r="N81" s="11">
        <f>IF(Q81="x",0,IF(J81&lt;(INDEX(Lookup!$U$2:$U$10,MATCH($D$47,Lookup!$S$2:$S$10,0))),0,$L$12*K81))</f>
        <v>0</v>
      </c>
      <c r="O81" s="234">
        <f t="shared" si="14"/>
        <v>0</v>
      </c>
      <c r="P81" s="10"/>
      <c r="Q81" s="9"/>
      <c r="S81" s="340">
        <f t="shared" si="15"/>
        <v>0</v>
      </c>
      <c r="T81" s="340">
        <f t="shared" si="16"/>
        <v>0</v>
      </c>
    </row>
    <row r="82" spans="2:20" ht="14.4" x14ac:dyDescent="0.3">
      <c r="B82" s="30"/>
      <c r="C82" s="16"/>
      <c r="D82" s="16"/>
      <c r="E82" s="25"/>
      <c r="F82" s="16"/>
      <c r="G82" s="20"/>
      <c r="H82" s="19"/>
      <c r="I82" s="18"/>
      <c r="J82" s="18"/>
      <c r="K82" s="12"/>
      <c r="L82" s="232">
        <f t="shared" si="12"/>
        <v>0</v>
      </c>
      <c r="M82" s="234">
        <f t="shared" si="13"/>
        <v>0</v>
      </c>
      <c r="N82" s="11">
        <f>IF(Q82="x",0,IF(J82&lt;(INDEX(Lookup!$U$2:$U$10,MATCH($D$47,Lookup!$S$2:$S$10,0))),0,$L$12*K82))</f>
        <v>0</v>
      </c>
      <c r="O82" s="234">
        <f t="shared" si="14"/>
        <v>0</v>
      </c>
      <c r="P82" s="10"/>
      <c r="Q82" s="9"/>
      <c r="S82" s="340">
        <f t="shared" si="15"/>
        <v>0</v>
      </c>
      <c r="T82" s="340">
        <f t="shared" si="16"/>
        <v>0</v>
      </c>
    </row>
    <row r="83" spans="2:20" ht="14.4" x14ac:dyDescent="0.3">
      <c r="B83" s="30"/>
      <c r="C83" s="16"/>
      <c r="D83" s="16"/>
      <c r="E83" s="25"/>
      <c r="F83" s="16"/>
      <c r="G83" s="20"/>
      <c r="H83" s="19"/>
      <c r="I83" s="18"/>
      <c r="J83" s="18"/>
      <c r="K83" s="12"/>
      <c r="L83" s="232">
        <f t="shared" si="12"/>
        <v>0</v>
      </c>
      <c r="M83" s="234">
        <f t="shared" si="13"/>
        <v>0</v>
      </c>
      <c r="N83" s="11">
        <f>IF(Q83="x",0,IF(J83&lt;(INDEX(Lookup!$U$2:$U$10,MATCH($D$47,Lookup!$S$2:$S$10,0))),0,$L$12*K83))</f>
        <v>0</v>
      </c>
      <c r="O83" s="234">
        <f t="shared" si="14"/>
        <v>0</v>
      </c>
      <c r="P83" s="10"/>
      <c r="Q83" s="9"/>
      <c r="S83" s="340">
        <f t="shared" si="15"/>
        <v>0</v>
      </c>
      <c r="T83" s="340">
        <f t="shared" si="16"/>
        <v>0</v>
      </c>
    </row>
    <row r="84" spans="2:20" ht="14.4" x14ac:dyDescent="0.3">
      <c r="B84" s="30"/>
      <c r="C84" s="16"/>
      <c r="D84" s="16"/>
      <c r="E84" s="25"/>
      <c r="F84" s="16"/>
      <c r="G84" s="20"/>
      <c r="H84" s="19"/>
      <c r="I84" s="18"/>
      <c r="J84" s="18"/>
      <c r="K84" s="12"/>
      <c r="L84" s="232">
        <f t="shared" si="12"/>
        <v>0</v>
      </c>
      <c r="M84" s="234">
        <f t="shared" si="13"/>
        <v>0</v>
      </c>
      <c r="N84" s="11">
        <f>IF(Q84="x",0,IF(J84&lt;(INDEX(Lookup!$U$2:$U$10,MATCH($D$47,Lookup!$S$2:$S$10,0))),0,$L$12*K84))</f>
        <v>0</v>
      </c>
      <c r="O84" s="234">
        <f t="shared" si="14"/>
        <v>0</v>
      </c>
      <c r="P84" s="10"/>
      <c r="Q84" s="9"/>
      <c r="S84" s="340">
        <f t="shared" si="15"/>
        <v>0</v>
      </c>
      <c r="T84" s="340">
        <f t="shared" si="16"/>
        <v>0</v>
      </c>
    </row>
    <row r="85" spans="2:20" ht="14.4" x14ac:dyDescent="0.3">
      <c r="B85" s="30"/>
      <c r="C85" s="16"/>
      <c r="D85" s="16"/>
      <c r="E85" s="25"/>
      <c r="F85" s="16"/>
      <c r="G85" s="20"/>
      <c r="H85" s="19"/>
      <c r="I85" s="18"/>
      <c r="J85" s="18"/>
      <c r="K85" s="12"/>
      <c r="L85" s="232">
        <f t="shared" si="12"/>
        <v>0</v>
      </c>
      <c r="M85" s="234">
        <f t="shared" si="13"/>
        <v>0</v>
      </c>
      <c r="N85" s="11">
        <f>IF(Q85="x",0,IF(J85&lt;(INDEX(Lookup!$U$2:$U$10,MATCH($D$47,Lookup!$S$2:$S$10,0))),0,$L$12*K85))</f>
        <v>0</v>
      </c>
      <c r="O85" s="234">
        <f t="shared" si="14"/>
        <v>0</v>
      </c>
      <c r="P85" s="10"/>
      <c r="Q85" s="9"/>
      <c r="S85" s="340">
        <f t="shared" si="15"/>
        <v>0</v>
      </c>
      <c r="T85" s="340">
        <f t="shared" si="16"/>
        <v>0</v>
      </c>
    </row>
    <row r="86" spans="2:20" ht="14.4" x14ac:dyDescent="0.3">
      <c r="B86" s="30"/>
      <c r="C86" s="16"/>
      <c r="D86" s="16"/>
      <c r="E86" s="25"/>
      <c r="F86" s="16"/>
      <c r="G86" s="20"/>
      <c r="H86" s="19"/>
      <c r="I86" s="18"/>
      <c r="J86" s="18"/>
      <c r="K86" s="12"/>
      <c r="L86" s="232">
        <f t="shared" si="12"/>
        <v>0</v>
      </c>
      <c r="M86" s="234">
        <f t="shared" si="13"/>
        <v>0</v>
      </c>
      <c r="N86" s="11">
        <f>IF(Q86="x",0,IF(J86&lt;(INDEX(Lookup!$U$2:$U$10,MATCH($D$47,Lookup!$S$2:$S$10,0))),0,$L$12*K86))</f>
        <v>0</v>
      </c>
      <c r="O86" s="234">
        <f t="shared" si="14"/>
        <v>0</v>
      </c>
      <c r="P86" s="10"/>
      <c r="Q86" s="9"/>
      <c r="S86" s="340">
        <f t="shared" si="15"/>
        <v>0</v>
      </c>
      <c r="T86" s="340">
        <f t="shared" si="16"/>
        <v>0</v>
      </c>
    </row>
    <row r="87" spans="2:20" ht="14.4" x14ac:dyDescent="0.3">
      <c r="B87" s="30"/>
      <c r="C87" s="16"/>
      <c r="D87" s="16"/>
      <c r="E87" s="25"/>
      <c r="F87" s="16"/>
      <c r="G87" s="20"/>
      <c r="H87" s="19"/>
      <c r="I87" s="18"/>
      <c r="J87" s="18"/>
      <c r="K87" s="12"/>
      <c r="L87" s="232">
        <f t="shared" si="12"/>
        <v>0</v>
      </c>
      <c r="M87" s="234">
        <f t="shared" si="13"/>
        <v>0</v>
      </c>
      <c r="N87" s="11">
        <f>IF(Q87="x",0,IF(J87&lt;(INDEX(Lookup!$U$2:$U$10,MATCH($D$47,Lookup!$S$2:$S$10,0))),0,$L$12*K87))</f>
        <v>0</v>
      </c>
      <c r="O87" s="234">
        <f t="shared" si="14"/>
        <v>0</v>
      </c>
      <c r="P87" s="10"/>
      <c r="Q87" s="9"/>
      <c r="S87" s="340">
        <f t="shared" si="15"/>
        <v>0</v>
      </c>
      <c r="T87" s="340">
        <f t="shared" si="16"/>
        <v>0</v>
      </c>
    </row>
    <row r="88" spans="2:20" ht="14.4" x14ac:dyDescent="0.3">
      <c r="B88" s="30"/>
      <c r="C88" s="16"/>
      <c r="D88" s="16"/>
      <c r="E88" s="25"/>
      <c r="F88" s="16"/>
      <c r="G88" s="20"/>
      <c r="H88" s="19"/>
      <c r="I88" s="18"/>
      <c r="J88" s="18"/>
      <c r="K88" s="12"/>
      <c r="L88" s="232">
        <f t="shared" si="12"/>
        <v>0</v>
      </c>
      <c r="M88" s="234">
        <f t="shared" si="13"/>
        <v>0</v>
      </c>
      <c r="N88" s="11">
        <f>IF(Q88="x",0,IF(J88&lt;(INDEX(Lookup!$U$2:$U$10,MATCH($D$47,Lookup!$S$2:$S$10,0))),0,$L$12*K88))</f>
        <v>0</v>
      </c>
      <c r="O88" s="234">
        <f t="shared" si="14"/>
        <v>0</v>
      </c>
      <c r="P88" s="10"/>
      <c r="Q88" s="9"/>
      <c r="S88" s="340">
        <f t="shared" si="15"/>
        <v>0</v>
      </c>
      <c r="T88" s="340">
        <f t="shared" si="16"/>
        <v>0</v>
      </c>
    </row>
    <row r="89" spans="2:20" ht="14.4" x14ac:dyDescent="0.3">
      <c r="B89" s="30"/>
      <c r="C89" s="16"/>
      <c r="D89" s="16"/>
      <c r="E89" s="25"/>
      <c r="F89" s="16"/>
      <c r="G89" s="20"/>
      <c r="H89" s="19"/>
      <c r="I89" s="18"/>
      <c r="J89" s="18"/>
      <c r="K89" s="12"/>
      <c r="L89" s="232">
        <f t="shared" si="12"/>
        <v>0</v>
      </c>
      <c r="M89" s="234">
        <f t="shared" si="13"/>
        <v>0</v>
      </c>
      <c r="N89" s="11">
        <f>IF(Q89="x",0,IF(J89&lt;(INDEX(Lookup!$U$2:$U$10,MATCH($D$47,Lookup!$S$2:$S$10,0))),0,$L$12*K89))</f>
        <v>0</v>
      </c>
      <c r="O89" s="234">
        <f t="shared" si="14"/>
        <v>0</v>
      </c>
      <c r="P89" s="10"/>
      <c r="Q89" s="9"/>
      <c r="S89" s="340">
        <f t="shared" si="15"/>
        <v>0</v>
      </c>
      <c r="T89" s="340">
        <f t="shared" si="16"/>
        <v>0</v>
      </c>
    </row>
    <row r="90" spans="2:20" ht="14.4" x14ac:dyDescent="0.3">
      <c r="B90" s="30"/>
      <c r="C90" s="16"/>
      <c r="D90" s="16"/>
      <c r="E90" s="25"/>
      <c r="F90" s="16"/>
      <c r="G90" s="20"/>
      <c r="H90" s="19"/>
      <c r="I90" s="18"/>
      <c r="J90" s="18"/>
      <c r="K90" s="12"/>
      <c r="L90" s="232">
        <f t="shared" si="12"/>
        <v>0</v>
      </c>
      <c r="M90" s="234">
        <f t="shared" si="13"/>
        <v>0</v>
      </c>
      <c r="N90" s="11">
        <f>IF(Q90="x",0,IF(J90&lt;(INDEX(Lookup!$U$2:$U$10,MATCH($D$47,Lookup!$S$2:$S$10,0))),0,$L$12*K90))</f>
        <v>0</v>
      </c>
      <c r="O90" s="234">
        <f t="shared" si="14"/>
        <v>0</v>
      </c>
      <c r="P90" s="10"/>
      <c r="Q90" s="9"/>
      <c r="S90" s="340">
        <f t="shared" si="15"/>
        <v>0</v>
      </c>
      <c r="T90" s="340">
        <f t="shared" si="16"/>
        <v>0</v>
      </c>
    </row>
    <row r="91" spans="2:20" ht="14.4" x14ac:dyDescent="0.3">
      <c r="B91" s="30"/>
      <c r="C91" s="16"/>
      <c r="D91" s="16"/>
      <c r="E91" s="25"/>
      <c r="F91" s="16"/>
      <c r="G91" s="20"/>
      <c r="H91" s="19"/>
      <c r="I91" s="18"/>
      <c r="J91" s="18"/>
      <c r="K91" s="12"/>
      <c r="L91" s="232">
        <f t="shared" si="12"/>
        <v>0</v>
      </c>
      <c r="M91" s="234">
        <f t="shared" si="13"/>
        <v>0</v>
      </c>
      <c r="N91" s="11">
        <f>IF(Q91="x",0,IF(J91&lt;(INDEX(Lookup!$U$2:$U$10,MATCH($D$47,Lookup!$S$2:$S$10,0))),0,$L$12*K91))</f>
        <v>0</v>
      </c>
      <c r="O91" s="234">
        <f t="shared" si="14"/>
        <v>0</v>
      </c>
      <c r="P91" s="10"/>
      <c r="Q91" s="9"/>
      <c r="S91" s="340">
        <f t="shared" si="15"/>
        <v>0</v>
      </c>
      <c r="T91" s="340">
        <f t="shared" si="16"/>
        <v>0</v>
      </c>
    </row>
    <row r="92" spans="2:20" ht="14.4" x14ac:dyDescent="0.3">
      <c r="B92" s="30"/>
      <c r="C92" s="16"/>
      <c r="D92" s="16"/>
      <c r="E92" s="25"/>
      <c r="F92" s="16"/>
      <c r="G92" s="20"/>
      <c r="H92" s="19"/>
      <c r="I92" s="18"/>
      <c r="J92" s="18"/>
      <c r="K92" s="12"/>
      <c r="L92" s="232">
        <f t="shared" si="12"/>
        <v>0</v>
      </c>
      <c r="M92" s="234">
        <f t="shared" si="13"/>
        <v>0</v>
      </c>
      <c r="N92" s="11">
        <f>IF(Q92="x",0,IF(J92&lt;(INDEX(Lookup!$U$2:$U$10,MATCH($D$47,Lookup!$S$2:$S$10,0))),0,$L$12*K92))</f>
        <v>0</v>
      </c>
      <c r="O92" s="234">
        <f t="shared" si="14"/>
        <v>0</v>
      </c>
      <c r="P92" s="10"/>
      <c r="Q92" s="9"/>
      <c r="S92" s="340">
        <f t="shared" si="15"/>
        <v>0</v>
      </c>
      <c r="T92" s="340">
        <f t="shared" si="16"/>
        <v>0</v>
      </c>
    </row>
    <row r="93" spans="2:20" ht="14.4" x14ac:dyDescent="0.3">
      <c r="B93" s="30"/>
      <c r="C93" s="16"/>
      <c r="D93" s="16"/>
      <c r="E93" s="25"/>
      <c r="F93" s="16"/>
      <c r="G93" s="20"/>
      <c r="H93" s="19"/>
      <c r="I93" s="18"/>
      <c r="J93" s="18"/>
      <c r="K93" s="12"/>
      <c r="L93" s="232">
        <f t="shared" si="12"/>
        <v>0</v>
      </c>
      <c r="M93" s="234">
        <f t="shared" si="13"/>
        <v>0</v>
      </c>
      <c r="N93" s="11">
        <f>IF(Q93="x",0,IF(J93&lt;(INDEX(Lookup!$U$2:$U$10,MATCH($D$47,Lookup!$S$2:$S$10,0))),0,$L$12*K93))</f>
        <v>0</v>
      </c>
      <c r="O93" s="234">
        <f t="shared" si="14"/>
        <v>0</v>
      </c>
      <c r="P93" s="10"/>
      <c r="Q93" s="9"/>
      <c r="S93" s="340">
        <f t="shared" si="15"/>
        <v>0</v>
      </c>
      <c r="T93" s="340">
        <f t="shared" si="16"/>
        <v>0</v>
      </c>
    </row>
    <row r="94" spans="2:20" ht="14.4" x14ac:dyDescent="0.3">
      <c r="B94" s="30"/>
      <c r="C94" s="16"/>
      <c r="D94" s="16"/>
      <c r="E94" s="25"/>
      <c r="F94" s="16"/>
      <c r="G94" s="20"/>
      <c r="H94" s="19"/>
      <c r="I94" s="18"/>
      <c r="J94" s="18"/>
      <c r="K94" s="12"/>
      <c r="L94" s="232">
        <f t="shared" si="12"/>
        <v>0</v>
      </c>
      <c r="M94" s="234">
        <f t="shared" si="13"/>
        <v>0</v>
      </c>
      <c r="N94" s="11">
        <f>IF(Q94="x",0,IF(J94&lt;(INDEX(Lookup!$U$2:$U$10,MATCH($D$47,Lookup!$S$2:$S$10,0))),0,$L$12*K94))</f>
        <v>0</v>
      </c>
      <c r="O94" s="234">
        <f t="shared" si="14"/>
        <v>0</v>
      </c>
      <c r="P94" s="10"/>
      <c r="Q94" s="9"/>
      <c r="S94" s="340">
        <f t="shared" si="15"/>
        <v>0</v>
      </c>
      <c r="T94" s="340">
        <f t="shared" si="16"/>
        <v>0</v>
      </c>
    </row>
    <row r="95" spans="2:20" ht="14.4" x14ac:dyDescent="0.3">
      <c r="B95" s="30"/>
      <c r="C95" s="16"/>
      <c r="D95" s="16"/>
      <c r="E95" s="25"/>
      <c r="F95" s="16"/>
      <c r="G95" s="20"/>
      <c r="H95" s="19"/>
      <c r="I95" s="18"/>
      <c r="J95" s="18"/>
      <c r="K95" s="12"/>
      <c r="L95" s="232">
        <f t="shared" si="12"/>
        <v>0</v>
      </c>
      <c r="M95" s="234">
        <f t="shared" si="13"/>
        <v>0</v>
      </c>
      <c r="N95" s="11">
        <f>IF(Q95="x",0,IF(J95&lt;(INDEX(Lookup!$U$2:$U$10,MATCH($D$47,Lookup!$S$2:$S$10,0))),0,$L$12*K95))</f>
        <v>0</v>
      </c>
      <c r="O95" s="234">
        <f t="shared" si="14"/>
        <v>0</v>
      </c>
      <c r="P95" s="10"/>
      <c r="Q95" s="9"/>
      <c r="S95" s="340">
        <f t="shared" si="15"/>
        <v>0</v>
      </c>
      <c r="T95" s="340">
        <f t="shared" si="16"/>
        <v>0</v>
      </c>
    </row>
    <row r="96" spans="2:20" ht="14.4" x14ac:dyDescent="0.3">
      <c r="B96" s="30"/>
      <c r="C96" s="16"/>
      <c r="D96" s="16"/>
      <c r="E96" s="25"/>
      <c r="F96" s="16"/>
      <c r="G96" s="20"/>
      <c r="H96" s="19"/>
      <c r="I96" s="18"/>
      <c r="J96" s="18"/>
      <c r="K96" s="12"/>
      <c r="L96" s="232">
        <f t="shared" si="12"/>
        <v>0</v>
      </c>
      <c r="M96" s="234">
        <f t="shared" si="13"/>
        <v>0</v>
      </c>
      <c r="N96" s="11">
        <f>IF(Q96="x",0,IF(J96&lt;(INDEX(Lookup!$U$2:$U$10,MATCH($D$47,Lookup!$S$2:$S$10,0))),0,$L$12*K96))</f>
        <v>0</v>
      </c>
      <c r="O96" s="234">
        <f t="shared" si="14"/>
        <v>0</v>
      </c>
      <c r="P96" s="10"/>
      <c r="Q96" s="9"/>
      <c r="S96" s="340">
        <f t="shared" si="15"/>
        <v>0</v>
      </c>
      <c r="T96" s="340">
        <f t="shared" si="16"/>
        <v>0</v>
      </c>
    </row>
    <row r="97" spans="2:20" ht="14.4" x14ac:dyDescent="0.3">
      <c r="B97" s="30"/>
      <c r="C97" s="16"/>
      <c r="D97" s="16"/>
      <c r="E97" s="25"/>
      <c r="F97" s="16"/>
      <c r="G97" s="20"/>
      <c r="H97" s="19"/>
      <c r="I97" s="18"/>
      <c r="J97" s="18"/>
      <c r="K97" s="12"/>
      <c r="L97" s="232">
        <f t="shared" si="12"/>
        <v>0</v>
      </c>
      <c r="M97" s="234">
        <f t="shared" si="13"/>
        <v>0</v>
      </c>
      <c r="N97" s="11">
        <f>IF(Q97="x",0,IF(J97&lt;(INDEX(Lookup!$U$2:$U$10,MATCH($D$47,Lookup!$S$2:$S$10,0))),0,$L$12*K97))</f>
        <v>0</v>
      </c>
      <c r="O97" s="234">
        <f t="shared" si="14"/>
        <v>0</v>
      </c>
      <c r="P97" s="10"/>
      <c r="Q97" s="9"/>
      <c r="S97" s="340">
        <f t="shared" si="15"/>
        <v>0</v>
      </c>
      <c r="T97" s="340">
        <f t="shared" si="16"/>
        <v>0</v>
      </c>
    </row>
    <row r="98" spans="2:20" ht="14.4" x14ac:dyDescent="0.3">
      <c r="B98" s="30"/>
      <c r="C98" s="16"/>
      <c r="D98" s="16"/>
      <c r="E98" s="25"/>
      <c r="F98" s="16"/>
      <c r="G98" s="20"/>
      <c r="H98" s="19"/>
      <c r="I98" s="18"/>
      <c r="J98" s="18"/>
      <c r="K98" s="12"/>
      <c r="L98" s="232">
        <f t="shared" si="12"/>
        <v>0</v>
      </c>
      <c r="M98" s="234">
        <f t="shared" si="13"/>
        <v>0</v>
      </c>
      <c r="N98" s="11">
        <f>IF(Q98="x",0,IF(J98&lt;(INDEX(Lookup!$U$2:$U$10,MATCH($D$47,Lookup!$S$2:$S$10,0))),0,$L$12*K98))</f>
        <v>0</v>
      </c>
      <c r="O98" s="234">
        <f t="shared" si="14"/>
        <v>0</v>
      </c>
      <c r="P98" s="10"/>
      <c r="Q98" s="9"/>
      <c r="S98" s="340">
        <f t="shared" si="15"/>
        <v>0</v>
      </c>
      <c r="T98" s="340">
        <f t="shared" si="16"/>
        <v>0</v>
      </c>
    </row>
    <row r="99" spans="2:20" ht="14.4" x14ac:dyDescent="0.3">
      <c r="B99" s="30"/>
      <c r="C99" s="16"/>
      <c r="D99" s="16"/>
      <c r="E99" s="25"/>
      <c r="F99" s="16"/>
      <c r="G99" s="20"/>
      <c r="H99" s="19"/>
      <c r="I99" s="18"/>
      <c r="J99" s="18"/>
      <c r="K99" s="12"/>
      <c r="L99" s="232">
        <f t="shared" si="12"/>
        <v>0</v>
      </c>
      <c r="M99" s="234">
        <f t="shared" si="13"/>
        <v>0</v>
      </c>
      <c r="N99" s="11">
        <f>IF(Q99="x",0,IF(J99&lt;(INDEX(Lookup!$U$2:$U$10,MATCH($D$47,Lookup!$S$2:$S$10,0))),0,$L$12*K99))</f>
        <v>0</v>
      </c>
      <c r="O99" s="234">
        <f t="shared" si="14"/>
        <v>0</v>
      </c>
      <c r="P99" s="10"/>
      <c r="Q99" s="9"/>
      <c r="S99" s="340">
        <f t="shared" si="15"/>
        <v>0</v>
      </c>
      <c r="T99" s="340">
        <f t="shared" si="16"/>
        <v>0</v>
      </c>
    </row>
    <row r="100" spans="2:20" ht="14.4" x14ac:dyDescent="0.3">
      <c r="B100" s="30"/>
      <c r="C100" s="16"/>
      <c r="D100" s="16"/>
      <c r="E100" s="25"/>
      <c r="F100" s="16"/>
      <c r="G100" s="20"/>
      <c r="H100" s="19"/>
      <c r="I100" s="18"/>
      <c r="J100" s="18"/>
      <c r="K100" s="12"/>
      <c r="L100" s="232">
        <f t="shared" si="12"/>
        <v>0</v>
      </c>
      <c r="M100" s="234">
        <f t="shared" si="13"/>
        <v>0</v>
      </c>
      <c r="N100" s="11">
        <f>IF(Q100="x",0,IF(J100&lt;(INDEX(Lookup!$U$2:$U$10,MATCH($D$47,Lookup!$S$2:$S$10,0))),0,$L$12*K100))</f>
        <v>0</v>
      </c>
      <c r="O100" s="234">
        <f t="shared" si="14"/>
        <v>0</v>
      </c>
      <c r="P100" s="10"/>
      <c r="Q100" s="9"/>
      <c r="S100" s="340">
        <f t="shared" si="15"/>
        <v>0</v>
      </c>
      <c r="T100" s="340">
        <f t="shared" si="16"/>
        <v>0</v>
      </c>
    </row>
    <row r="101" spans="2:20" ht="14.4" x14ac:dyDescent="0.3">
      <c r="B101" s="30"/>
      <c r="C101" s="16"/>
      <c r="D101" s="16"/>
      <c r="E101" s="25"/>
      <c r="F101" s="16"/>
      <c r="G101" s="20"/>
      <c r="H101" s="19"/>
      <c r="I101" s="18"/>
      <c r="J101" s="18"/>
      <c r="K101" s="12"/>
      <c r="L101" s="232">
        <f t="shared" si="12"/>
        <v>0</v>
      </c>
      <c r="M101" s="234">
        <f t="shared" si="13"/>
        <v>0</v>
      </c>
      <c r="N101" s="11">
        <f>IF(Q101="x",0,IF(J101&lt;(INDEX(Lookup!$U$2:$U$10,MATCH($D$47,Lookup!$S$2:$S$10,0))),0,$L$12*K101))</f>
        <v>0</v>
      </c>
      <c r="O101" s="234">
        <f t="shared" si="14"/>
        <v>0</v>
      </c>
      <c r="P101" s="10"/>
      <c r="Q101" s="9"/>
      <c r="S101" s="340">
        <f t="shared" si="15"/>
        <v>0</v>
      </c>
      <c r="T101" s="340">
        <f t="shared" si="16"/>
        <v>0</v>
      </c>
    </row>
    <row r="102" spans="2:20" ht="14.4" x14ac:dyDescent="0.3">
      <c r="B102" s="30"/>
      <c r="C102" s="16"/>
      <c r="D102" s="16"/>
      <c r="E102" s="25"/>
      <c r="F102" s="16"/>
      <c r="G102" s="20"/>
      <c r="H102" s="19"/>
      <c r="I102" s="18"/>
      <c r="J102" s="18"/>
      <c r="K102" s="12"/>
      <c r="L102" s="232">
        <f t="shared" si="12"/>
        <v>0</v>
      </c>
      <c r="M102" s="234">
        <f t="shared" si="13"/>
        <v>0</v>
      </c>
      <c r="N102" s="11">
        <f>IF(Q102="x",0,IF(J102&lt;(INDEX(Lookup!$U$2:$U$10,MATCH($D$47,Lookup!$S$2:$S$10,0))),0,$L$12*K102))</f>
        <v>0</v>
      </c>
      <c r="O102" s="234">
        <f t="shared" si="14"/>
        <v>0</v>
      </c>
      <c r="P102" s="10"/>
      <c r="Q102" s="9"/>
      <c r="S102" s="340">
        <f t="shared" si="15"/>
        <v>0</v>
      </c>
      <c r="T102" s="340">
        <f t="shared" si="16"/>
        <v>0</v>
      </c>
    </row>
    <row r="103" spans="2:20" ht="14.4" x14ac:dyDescent="0.3">
      <c r="B103" s="30"/>
      <c r="C103" s="16"/>
      <c r="D103" s="16"/>
      <c r="E103" s="25"/>
      <c r="F103" s="16"/>
      <c r="G103" s="20"/>
      <c r="H103" s="19"/>
      <c r="I103" s="18"/>
      <c r="J103" s="18"/>
      <c r="K103" s="12"/>
      <c r="L103" s="232">
        <f t="shared" si="12"/>
        <v>0</v>
      </c>
      <c r="M103" s="234">
        <f t="shared" si="13"/>
        <v>0</v>
      </c>
      <c r="N103" s="11">
        <f>IF(Q103="x",0,IF(J103&lt;(INDEX(Lookup!$U$2:$U$10,MATCH($D$47,Lookup!$S$2:$S$10,0))),0,$L$12*K103))</f>
        <v>0</v>
      </c>
      <c r="O103" s="234">
        <f t="shared" si="14"/>
        <v>0</v>
      </c>
      <c r="P103" s="10"/>
      <c r="Q103" s="9"/>
      <c r="S103" s="340">
        <f t="shared" si="15"/>
        <v>0</v>
      </c>
      <c r="T103" s="340">
        <f t="shared" si="16"/>
        <v>0</v>
      </c>
    </row>
    <row r="104" spans="2:20" ht="14.4" x14ac:dyDescent="0.3">
      <c r="B104" s="30"/>
      <c r="C104" s="16"/>
      <c r="D104" s="16"/>
      <c r="E104" s="25"/>
      <c r="F104" s="16"/>
      <c r="G104" s="20"/>
      <c r="H104" s="19"/>
      <c r="I104" s="18"/>
      <c r="J104" s="18"/>
      <c r="K104" s="12"/>
      <c r="L104" s="232">
        <f t="shared" si="12"/>
        <v>0</v>
      </c>
      <c r="M104" s="234">
        <f t="shared" si="13"/>
        <v>0</v>
      </c>
      <c r="N104" s="11">
        <f>IF(Q104="x",0,IF(J104&lt;(INDEX(Lookup!$U$2:$U$10,MATCH($D$47,Lookup!$S$2:$S$10,0))),0,$L$12*K104))</f>
        <v>0</v>
      </c>
      <c r="O104" s="234">
        <f t="shared" si="14"/>
        <v>0</v>
      </c>
      <c r="P104" s="10"/>
      <c r="Q104" s="9"/>
      <c r="S104" s="340">
        <f t="shared" si="15"/>
        <v>0</v>
      </c>
      <c r="T104" s="340">
        <f t="shared" si="16"/>
        <v>0</v>
      </c>
    </row>
    <row r="105" spans="2:20" ht="14.4" x14ac:dyDescent="0.3">
      <c r="B105" s="30"/>
      <c r="C105" s="16"/>
      <c r="D105" s="16"/>
      <c r="E105" s="25"/>
      <c r="F105" s="16"/>
      <c r="G105" s="20"/>
      <c r="H105" s="19"/>
      <c r="I105" s="18"/>
      <c r="J105" s="18"/>
      <c r="K105" s="12"/>
      <c r="L105" s="232">
        <f t="shared" si="12"/>
        <v>0</v>
      </c>
      <c r="M105" s="234">
        <f t="shared" si="13"/>
        <v>0</v>
      </c>
      <c r="N105" s="11">
        <f>IF(Q105="x",0,IF(J105&lt;(INDEX(Lookup!$U$2:$U$10,MATCH($D$47,Lookup!$S$2:$S$10,0))),0,$L$12*K105))</f>
        <v>0</v>
      </c>
      <c r="O105" s="234">
        <f t="shared" si="14"/>
        <v>0</v>
      </c>
      <c r="P105" s="10"/>
      <c r="Q105" s="9"/>
      <c r="S105" s="340">
        <f t="shared" si="15"/>
        <v>0</v>
      </c>
      <c r="T105" s="340">
        <f t="shared" si="16"/>
        <v>0</v>
      </c>
    </row>
    <row r="106" spans="2:20" ht="14.4" x14ac:dyDescent="0.3">
      <c r="B106" s="30"/>
      <c r="C106" s="16"/>
      <c r="D106" s="16"/>
      <c r="E106" s="25"/>
      <c r="F106" s="16"/>
      <c r="G106" s="20"/>
      <c r="H106" s="19"/>
      <c r="I106" s="18"/>
      <c r="J106" s="18"/>
      <c r="K106" s="12"/>
      <c r="L106" s="232">
        <f t="shared" si="12"/>
        <v>0</v>
      </c>
      <c r="M106" s="234">
        <f t="shared" si="13"/>
        <v>0</v>
      </c>
      <c r="N106" s="11">
        <f>IF(Q106="x",0,IF(J106&lt;(INDEX(Lookup!$U$2:$U$10,MATCH($D$47,Lookup!$S$2:$S$10,0))),0,$L$12*K106))</f>
        <v>0</v>
      </c>
      <c r="O106" s="234">
        <f t="shared" si="14"/>
        <v>0</v>
      </c>
      <c r="P106" s="10"/>
      <c r="Q106" s="9"/>
      <c r="S106" s="340">
        <f t="shared" si="15"/>
        <v>0</v>
      </c>
      <c r="T106" s="340">
        <f t="shared" si="16"/>
        <v>0</v>
      </c>
    </row>
    <row r="107" spans="2:20" ht="14.4" x14ac:dyDescent="0.3">
      <c r="B107" s="30"/>
      <c r="C107" s="16"/>
      <c r="D107" s="16"/>
      <c r="E107" s="25"/>
      <c r="F107" s="16"/>
      <c r="G107" s="20"/>
      <c r="H107" s="19"/>
      <c r="I107" s="18"/>
      <c r="J107" s="18"/>
      <c r="K107" s="12"/>
      <c r="L107" s="232">
        <f t="shared" si="12"/>
        <v>0</v>
      </c>
      <c r="M107" s="234">
        <f t="shared" si="13"/>
        <v>0</v>
      </c>
      <c r="N107" s="11">
        <f>IF(Q107="x",0,IF(J107&lt;(INDEX(Lookup!$U$2:$U$10,MATCH($D$47,Lookup!$S$2:$S$10,0))),0,$L$12*K107))</f>
        <v>0</v>
      </c>
      <c r="O107" s="234">
        <f t="shared" si="14"/>
        <v>0</v>
      </c>
      <c r="P107" s="10"/>
      <c r="Q107" s="9"/>
      <c r="S107" s="340">
        <f t="shared" si="15"/>
        <v>0</v>
      </c>
      <c r="T107" s="340">
        <f t="shared" si="16"/>
        <v>0</v>
      </c>
    </row>
    <row r="108" spans="2:20" ht="14.4" x14ac:dyDescent="0.3">
      <c r="B108" s="30"/>
      <c r="C108" s="16"/>
      <c r="D108" s="16"/>
      <c r="E108" s="25"/>
      <c r="F108" s="16"/>
      <c r="G108" s="20"/>
      <c r="H108" s="19"/>
      <c r="I108" s="18"/>
      <c r="J108" s="18"/>
      <c r="K108" s="12"/>
      <c r="L108" s="232">
        <f t="shared" si="12"/>
        <v>0</v>
      </c>
      <c r="M108" s="234">
        <f t="shared" si="13"/>
        <v>0</v>
      </c>
      <c r="N108" s="11">
        <f>IF(Q108="x",0,IF(J108&lt;(INDEX(Lookup!$U$2:$U$10,MATCH($D$47,Lookup!$S$2:$S$10,0))),0,$L$12*K108))</f>
        <v>0</v>
      </c>
      <c r="O108" s="234">
        <f t="shared" si="14"/>
        <v>0</v>
      </c>
      <c r="P108" s="10"/>
      <c r="Q108" s="9"/>
      <c r="S108" s="340">
        <f t="shared" si="15"/>
        <v>0</v>
      </c>
      <c r="T108" s="340">
        <f t="shared" si="16"/>
        <v>0</v>
      </c>
    </row>
    <row r="109" spans="2:20" ht="14.4" x14ac:dyDescent="0.3">
      <c r="B109" s="30"/>
      <c r="C109" s="16"/>
      <c r="D109" s="16"/>
      <c r="E109" s="25"/>
      <c r="F109" s="16"/>
      <c r="G109" s="20"/>
      <c r="H109" s="19"/>
      <c r="I109" s="18"/>
      <c r="J109" s="18"/>
      <c r="K109" s="12"/>
      <c r="L109" s="232">
        <f t="shared" si="12"/>
        <v>0</v>
      </c>
      <c r="M109" s="234">
        <f t="shared" si="13"/>
        <v>0</v>
      </c>
      <c r="N109" s="11">
        <f>IF(Q109="x",0,IF(J109&lt;(INDEX(Lookup!$U$2:$U$10,MATCH($D$47,Lookup!$S$2:$S$10,0))),0,$L$12*K109))</f>
        <v>0</v>
      </c>
      <c r="O109" s="234">
        <f t="shared" si="14"/>
        <v>0</v>
      </c>
      <c r="P109" s="10"/>
      <c r="Q109" s="9"/>
      <c r="S109" s="340">
        <f t="shared" si="15"/>
        <v>0</v>
      </c>
      <c r="T109" s="340">
        <f t="shared" si="16"/>
        <v>0</v>
      </c>
    </row>
    <row r="110" spans="2:20" ht="14.4" x14ac:dyDescent="0.3">
      <c r="B110" s="30"/>
      <c r="C110" s="16"/>
      <c r="D110" s="16"/>
      <c r="E110" s="25"/>
      <c r="F110" s="16"/>
      <c r="G110" s="20"/>
      <c r="H110" s="19"/>
      <c r="I110" s="18"/>
      <c r="J110" s="18"/>
      <c r="K110" s="12"/>
      <c r="L110" s="232">
        <f t="shared" si="12"/>
        <v>0</v>
      </c>
      <c r="M110" s="234">
        <f t="shared" si="13"/>
        <v>0</v>
      </c>
      <c r="N110" s="11">
        <f>IF(Q110="x",0,IF(J110&lt;(INDEX(Lookup!$U$2:$U$10,MATCH($D$47,Lookup!$S$2:$S$10,0))),0,$L$12*K110))</f>
        <v>0</v>
      </c>
      <c r="O110" s="234">
        <f t="shared" si="14"/>
        <v>0</v>
      </c>
      <c r="P110" s="10"/>
      <c r="Q110" s="9"/>
      <c r="S110" s="340">
        <f t="shared" si="15"/>
        <v>0</v>
      </c>
      <c r="T110" s="340">
        <f t="shared" si="16"/>
        <v>0</v>
      </c>
    </row>
    <row r="111" spans="2:20" ht="14.4" x14ac:dyDescent="0.3">
      <c r="B111" s="30"/>
      <c r="C111" s="16"/>
      <c r="D111" s="16"/>
      <c r="E111" s="25"/>
      <c r="F111" s="16"/>
      <c r="G111" s="20"/>
      <c r="H111" s="19"/>
      <c r="I111" s="18"/>
      <c r="J111" s="18"/>
      <c r="K111" s="12"/>
      <c r="L111" s="232">
        <f t="shared" si="12"/>
        <v>0</v>
      </c>
      <c r="M111" s="234">
        <f t="shared" si="13"/>
        <v>0</v>
      </c>
      <c r="N111" s="11">
        <f>IF(Q111="x",0,IF(J111&lt;(INDEX(Lookup!$U$2:$U$10,MATCH($D$47,Lookup!$S$2:$S$10,0))),0,$L$12*K111))</f>
        <v>0</v>
      </c>
      <c r="O111" s="234">
        <f t="shared" si="14"/>
        <v>0</v>
      </c>
      <c r="P111" s="10"/>
      <c r="Q111" s="9"/>
      <c r="S111" s="340">
        <f t="shared" si="15"/>
        <v>0</v>
      </c>
      <c r="T111" s="340">
        <f t="shared" si="16"/>
        <v>0</v>
      </c>
    </row>
    <row r="112" spans="2:20" ht="14.4" x14ac:dyDescent="0.3">
      <c r="B112" s="30"/>
      <c r="C112" s="16"/>
      <c r="D112" s="16"/>
      <c r="E112" s="25"/>
      <c r="F112" s="16"/>
      <c r="G112" s="20"/>
      <c r="H112" s="19"/>
      <c r="I112" s="18"/>
      <c r="J112" s="18"/>
      <c r="K112" s="12"/>
      <c r="L112" s="232">
        <f t="shared" si="12"/>
        <v>0</v>
      </c>
      <c r="M112" s="234">
        <f t="shared" si="13"/>
        <v>0</v>
      </c>
      <c r="N112" s="11">
        <f>IF(Q112="x",0,IF(J112&lt;(INDEX(Lookup!$U$2:$U$10,MATCH($D$47,Lookup!$S$2:$S$10,0))),0,$L$12*K112))</f>
        <v>0</v>
      </c>
      <c r="O112" s="234">
        <f t="shared" si="14"/>
        <v>0</v>
      </c>
      <c r="P112" s="10"/>
      <c r="Q112" s="9"/>
      <c r="S112" s="340">
        <f t="shared" si="15"/>
        <v>0</v>
      </c>
      <c r="T112" s="340">
        <f t="shared" si="16"/>
        <v>0</v>
      </c>
    </row>
    <row r="113" spans="2:20" ht="14.4" x14ac:dyDescent="0.3">
      <c r="B113" s="30"/>
      <c r="C113" s="16"/>
      <c r="D113" s="16"/>
      <c r="E113" s="25"/>
      <c r="F113" s="16"/>
      <c r="G113" s="20"/>
      <c r="H113" s="19"/>
      <c r="I113" s="18"/>
      <c r="J113" s="18"/>
      <c r="K113" s="12"/>
      <c r="L113" s="232">
        <f t="shared" si="12"/>
        <v>0</v>
      </c>
      <c r="M113" s="234">
        <f t="shared" si="13"/>
        <v>0</v>
      </c>
      <c r="N113" s="11">
        <f>IF(Q113="x",0,IF(J113&lt;(INDEX(Lookup!$U$2:$U$10,MATCH($D$47,Lookup!$S$2:$S$10,0))),0,$L$12*K113))</f>
        <v>0</v>
      </c>
      <c r="O113" s="234">
        <f t="shared" si="14"/>
        <v>0</v>
      </c>
      <c r="P113" s="10"/>
      <c r="Q113" s="9"/>
      <c r="S113" s="340">
        <f t="shared" si="15"/>
        <v>0</v>
      </c>
      <c r="T113" s="340">
        <f t="shared" si="16"/>
        <v>0</v>
      </c>
    </row>
    <row r="114" spans="2:20" ht="14.4" x14ac:dyDescent="0.3">
      <c r="B114" s="30"/>
      <c r="C114" s="16"/>
      <c r="D114" s="16"/>
      <c r="E114" s="25"/>
      <c r="F114" s="16"/>
      <c r="G114" s="20"/>
      <c r="H114" s="19"/>
      <c r="I114" s="18"/>
      <c r="J114" s="18"/>
      <c r="K114" s="12"/>
      <c r="L114" s="232">
        <f t="shared" ref="L114:L177" si="17">IF(ROUNDDOWN(DATEDIF(I114,J114,"d")/7,0)&gt;$L$12,$L$12*K114,K114*ROUNDDOWN(DATEDIF(I114,J114,"d")/7,0))</f>
        <v>0</v>
      </c>
      <c r="M114" s="234">
        <f t="shared" ref="M114:M177" si="18">L114*$L$6</f>
        <v>0</v>
      </c>
      <c r="N114" s="11">
        <f>IF(Q114="x",0,IF(J114&lt;(INDEX(Lookup!$U$2:$U$10,MATCH($D$47,Lookup!$S$2:$S$10,0))),0,$L$12*K114))</f>
        <v>0</v>
      </c>
      <c r="O114" s="234">
        <f t="shared" ref="O114:O177" si="19">N114*$L$6</f>
        <v>0</v>
      </c>
      <c r="P114" s="10"/>
      <c r="Q114" s="9"/>
      <c r="S114" s="340">
        <f t="shared" si="15"/>
        <v>0</v>
      </c>
      <c r="T114" s="340">
        <f t="shared" si="16"/>
        <v>0</v>
      </c>
    </row>
    <row r="115" spans="2:20" ht="14.4" x14ac:dyDescent="0.3">
      <c r="B115" s="30"/>
      <c r="C115" s="16"/>
      <c r="D115" s="16"/>
      <c r="E115" s="25"/>
      <c r="F115" s="16"/>
      <c r="G115" s="20"/>
      <c r="H115" s="19"/>
      <c r="I115" s="18"/>
      <c r="J115" s="18"/>
      <c r="K115" s="12"/>
      <c r="L115" s="232">
        <f t="shared" si="17"/>
        <v>0</v>
      </c>
      <c r="M115" s="234">
        <f t="shared" si="18"/>
        <v>0</v>
      </c>
      <c r="N115" s="11">
        <f>IF(Q115="x",0,IF(J115&lt;(INDEX(Lookup!$U$2:$U$10,MATCH($D$47,Lookup!$S$2:$S$10,0))),0,$L$12*K115))</f>
        <v>0</v>
      </c>
      <c r="O115" s="234">
        <f t="shared" si="19"/>
        <v>0</v>
      </c>
      <c r="P115" s="10"/>
      <c r="Q115" s="9"/>
      <c r="S115" s="340">
        <f t="shared" ref="S115:S178" si="20">M115*$I$35</f>
        <v>0</v>
      </c>
      <c r="T115" s="340">
        <f t="shared" ref="T115:T178" si="21">O115*$I$44</f>
        <v>0</v>
      </c>
    </row>
    <row r="116" spans="2:20" ht="14.4" x14ac:dyDescent="0.3">
      <c r="B116" s="30"/>
      <c r="C116" s="16"/>
      <c r="D116" s="16"/>
      <c r="E116" s="25"/>
      <c r="F116" s="16"/>
      <c r="G116" s="20"/>
      <c r="H116" s="19"/>
      <c r="I116" s="18"/>
      <c r="J116" s="18"/>
      <c r="K116" s="12"/>
      <c r="L116" s="232">
        <f t="shared" si="17"/>
        <v>0</v>
      </c>
      <c r="M116" s="234">
        <f t="shared" si="18"/>
        <v>0</v>
      </c>
      <c r="N116" s="11">
        <f>IF(Q116="x",0,IF(J116&lt;(INDEX(Lookup!$U$2:$U$10,MATCH($D$47,Lookup!$S$2:$S$10,0))),0,$L$12*K116))</f>
        <v>0</v>
      </c>
      <c r="O116" s="234">
        <f t="shared" si="19"/>
        <v>0</v>
      </c>
      <c r="P116" s="10"/>
      <c r="Q116" s="9"/>
      <c r="S116" s="340">
        <f t="shared" si="20"/>
        <v>0</v>
      </c>
      <c r="T116" s="340">
        <f t="shared" si="21"/>
        <v>0</v>
      </c>
    </row>
    <row r="117" spans="2:20" ht="14.4" x14ac:dyDescent="0.3">
      <c r="B117" s="30"/>
      <c r="C117" s="16"/>
      <c r="D117" s="16"/>
      <c r="E117" s="25"/>
      <c r="F117" s="16"/>
      <c r="G117" s="20"/>
      <c r="H117" s="19"/>
      <c r="I117" s="18"/>
      <c r="J117" s="18"/>
      <c r="K117" s="12"/>
      <c r="L117" s="232">
        <f t="shared" si="17"/>
        <v>0</v>
      </c>
      <c r="M117" s="234">
        <f t="shared" si="18"/>
        <v>0</v>
      </c>
      <c r="N117" s="11">
        <f>IF(Q117="x",0,IF(J117&lt;(INDEX(Lookup!$U$2:$U$10,MATCH($D$47,Lookup!$S$2:$S$10,0))),0,$L$12*K117))</f>
        <v>0</v>
      </c>
      <c r="O117" s="234">
        <f t="shared" si="19"/>
        <v>0</v>
      </c>
      <c r="P117" s="10"/>
      <c r="Q117" s="9"/>
      <c r="S117" s="340">
        <f t="shared" si="20"/>
        <v>0</v>
      </c>
      <c r="T117" s="340">
        <f t="shared" si="21"/>
        <v>0</v>
      </c>
    </row>
    <row r="118" spans="2:20" ht="14.4" x14ac:dyDescent="0.3">
      <c r="B118" s="30"/>
      <c r="C118" s="16"/>
      <c r="D118" s="16"/>
      <c r="E118" s="25"/>
      <c r="F118" s="16"/>
      <c r="G118" s="20"/>
      <c r="H118" s="19"/>
      <c r="I118" s="18"/>
      <c r="J118" s="18"/>
      <c r="K118" s="12"/>
      <c r="L118" s="232">
        <f t="shared" si="17"/>
        <v>0</v>
      </c>
      <c r="M118" s="234">
        <f t="shared" si="18"/>
        <v>0</v>
      </c>
      <c r="N118" s="11">
        <f>IF(Q118="x",0,IF(J118&lt;(INDEX(Lookup!$U$2:$U$10,MATCH($D$47,Lookup!$S$2:$S$10,0))),0,$L$12*K118))</f>
        <v>0</v>
      </c>
      <c r="O118" s="234">
        <f t="shared" si="19"/>
        <v>0</v>
      </c>
      <c r="P118" s="10"/>
      <c r="Q118" s="9"/>
      <c r="S118" s="340">
        <f t="shared" si="20"/>
        <v>0</v>
      </c>
      <c r="T118" s="340">
        <f t="shared" si="21"/>
        <v>0</v>
      </c>
    </row>
    <row r="119" spans="2:20" ht="14.4" x14ac:dyDescent="0.3">
      <c r="B119" s="30"/>
      <c r="C119" s="16"/>
      <c r="D119" s="16"/>
      <c r="E119" s="25"/>
      <c r="F119" s="16"/>
      <c r="G119" s="20"/>
      <c r="H119" s="19"/>
      <c r="I119" s="18"/>
      <c r="J119" s="18"/>
      <c r="K119" s="12"/>
      <c r="L119" s="232">
        <f t="shared" si="17"/>
        <v>0</v>
      </c>
      <c r="M119" s="234">
        <f t="shared" si="18"/>
        <v>0</v>
      </c>
      <c r="N119" s="11">
        <f>IF(Q119="x",0,IF(J119&lt;(INDEX(Lookup!$U$2:$U$10,MATCH($D$47,Lookup!$S$2:$S$10,0))),0,$L$12*K119))</f>
        <v>0</v>
      </c>
      <c r="O119" s="234">
        <f t="shared" si="19"/>
        <v>0</v>
      </c>
      <c r="P119" s="10"/>
      <c r="Q119" s="9"/>
      <c r="S119" s="340">
        <f t="shared" si="20"/>
        <v>0</v>
      </c>
      <c r="T119" s="340">
        <f t="shared" si="21"/>
        <v>0</v>
      </c>
    </row>
    <row r="120" spans="2:20" ht="14.4" x14ac:dyDescent="0.3">
      <c r="B120" s="30"/>
      <c r="C120" s="16"/>
      <c r="D120" s="16"/>
      <c r="E120" s="25"/>
      <c r="F120" s="16"/>
      <c r="G120" s="20"/>
      <c r="H120" s="19"/>
      <c r="I120" s="18"/>
      <c r="J120" s="18"/>
      <c r="K120" s="12"/>
      <c r="L120" s="232">
        <f t="shared" si="17"/>
        <v>0</v>
      </c>
      <c r="M120" s="234">
        <f t="shared" si="18"/>
        <v>0</v>
      </c>
      <c r="N120" s="11">
        <f>IF(Q120="x",0,IF(J120&lt;(INDEX(Lookup!$U$2:$U$10,MATCH($D$47,Lookup!$S$2:$S$10,0))),0,$L$12*K120))</f>
        <v>0</v>
      </c>
      <c r="O120" s="234">
        <f t="shared" si="19"/>
        <v>0</v>
      </c>
      <c r="P120" s="10"/>
      <c r="Q120" s="9"/>
      <c r="S120" s="340">
        <f t="shared" si="20"/>
        <v>0</v>
      </c>
      <c r="T120" s="340">
        <f t="shared" si="21"/>
        <v>0</v>
      </c>
    </row>
    <row r="121" spans="2:20" ht="14.4" x14ac:dyDescent="0.3">
      <c r="B121" s="30"/>
      <c r="C121" s="16"/>
      <c r="D121" s="16"/>
      <c r="E121" s="25"/>
      <c r="F121" s="16"/>
      <c r="G121" s="20"/>
      <c r="H121" s="19"/>
      <c r="I121" s="18"/>
      <c r="J121" s="18"/>
      <c r="K121" s="12"/>
      <c r="L121" s="232">
        <f t="shared" si="17"/>
        <v>0</v>
      </c>
      <c r="M121" s="234">
        <f t="shared" si="18"/>
        <v>0</v>
      </c>
      <c r="N121" s="11">
        <f>IF(Q121="x",0,IF(J121&lt;(INDEX(Lookup!$U$2:$U$10,MATCH($D$47,Lookup!$S$2:$S$10,0))),0,$L$12*K121))</f>
        <v>0</v>
      </c>
      <c r="O121" s="234">
        <f t="shared" si="19"/>
        <v>0</v>
      </c>
      <c r="P121" s="10"/>
      <c r="Q121" s="9"/>
      <c r="S121" s="340">
        <f t="shared" si="20"/>
        <v>0</v>
      </c>
      <c r="T121" s="340">
        <f t="shared" si="21"/>
        <v>0</v>
      </c>
    </row>
    <row r="122" spans="2:20" ht="14.4" x14ac:dyDescent="0.3">
      <c r="B122" s="30"/>
      <c r="C122" s="16"/>
      <c r="D122" s="16"/>
      <c r="E122" s="25"/>
      <c r="F122" s="16"/>
      <c r="G122" s="20"/>
      <c r="H122" s="19"/>
      <c r="I122" s="18"/>
      <c r="J122" s="18"/>
      <c r="K122" s="12"/>
      <c r="L122" s="232">
        <f t="shared" si="17"/>
        <v>0</v>
      </c>
      <c r="M122" s="234">
        <f t="shared" si="18"/>
        <v>0</v>
      </c>
      <c r="N122" s="11">
        <f>IF(Q122="x",0,IF(J122&lt;(INDEX(Lookup!$U$2:$U$10,MATCH($D$47,Lookup!$S$2:$S$10,0))),0,$L$12*K122))</f>
        <v>0</v>
      </c>
      <c r="O122" s="234">
        <f t="shared" si="19"/>
        <v>0</v>
      </c>
      <c r="P122" s="10"/>
      <c r="Q122" s="9"/>
      <c r="S122" s="340">
        <f t="shared" si="20"/>
        <v>0</v>
      </c>
      <c r="T122" s="340">
        <f t="shared" si="21"/>
        <v>0</v>
      </c>
    </row>
    <row r="123" spans="2:20" ht="14.4" x14ac:dyDescent="0.3">
      <c r="B123" s="30"/>
      <c r="C123" s="16"/>
      <c r="D123" s="16"/>
      <c r="E123" s="25"/>
      <c r="F123" s="16"/>
      <c r="G123" s="20"/>
      <c r="H123" s="19"/>
      <c r="I123" s="18"/>
      <c r="J123" s="18"/>
      <c r="K123" s="12"/>
      <c r="L123" s="232">
        <f t="shared" si="17"/>
        <v>0</v>
      </c>
      <c r="M123" s="234">
        <f t="shared" si="18"/>
        <v>0</v>
      </c>
      <c r="N123" s="11">
        <f>IF(Q123="x",0,IF(J123&lt;(INDEX(Lookup!$U$2:$U$10,MATCH($D$47,Lookup!$S$2:$S$10,0))),0,$L$12*K123))</f>
        <v>0</v>
      </c>
      <c r="O123" s="234">
        <f t="shared" si="19"/>
        <v>0</v>
      </c>
      <c r="P123" s="10"/>
      <c r="Q123" s="9"/>
      <c r="S123" s="340">
        <f t="shared" si="20"/>
        <v>0</v>
      </c>
      <c r="T123" s="340">
        <f t="shared" si="21"/>
        <v>0</v>
      </c>
    </row>
    <row r="124" spans="2:20" ht="14.4" x14ac:dyDescent="0.3">
      <c r="B124" s="30"/>
      <c r="C124" s="16"/>
      <c r="D124" s="16"/>
      <c r="E124" s="25"/>
      <c r="F124" s="16"/>
      <c r="G124" s="20"/>
      <c r="H124" s="19"/>
      <c r="I124" s="18"/>
      <c r="J124" s="18"/>
      <c r="K124" s="12"/>
      <c r="L124" s="232">
        <f t="shared" si="17"/>
        <v>0</v>
      </c>
      <c r="M124" s="234">
        <f t="shared" si="18"/>
        <v>0</v>
      </c>
      <c r="N124" s="11">
        <f>IF(Q124="x",0,IF(J124&lt;(INDEX(Lookup!$U$2:$U$10,MATCH($D$47,Lookup!$S$2:$S$10,0))),0,$L$12*K124))</f>
        <v>0</v>
      </c>
      <c r="O124" s="234">
        <f t="shared" si="19"/>
        <v>0</v>
      </c>
      <c r="P124" s="10"/>
      <c r="Q124" s="9"/>
      <c r="S124" s="340">
        <f t="shared" si="20"/>
        <v>0</v>
      </c>
      <c r="T124" s="340">
        <f t="shared" si="21"/>
        <v>0</v>
      </c>
    </row>
    <row r="125" spans="2:20" ht="14.4" x14ac:dyDescent="0.3">
      <c r="B125" s="30"/>
      <c r="C125" s="16"/>
      <c r="D125" s="16"/>
      <c r="E125" s="25"/>
      <c r="F125" s="16"/>
      <c r="G125" s="20"/>
      <c r="H125" s="19"/>
      <c r="I125" s="18"/>
      <c r="J125" s="18"/>
      <c r="K125" s="12"/>
      <c r="L125" s="232">
        <f t="shared" si="17"/>
        <v>0</v>
      </c>
      <c r="M125" s="234">
        <f t="shared" si="18"/>
        <v>0</v>
      </c>
      <c r="N125" s="11">
        <f>IF(Q125="x",0,IF(J125&lt;(INDEX(Lookup!$U$2:$U$10,MATCH($D$47,Lookup!$S$2:$S$10,0))),0,$L$12*K125))</f>
        <v>0</v>
      </c>
      <c r="O125" s="234">
        <f t="shared" si="19"/>
        <v>0</v>
      </c>
      <c r="P125" s="10"/>
      <c r="Q125" s="9"/>
      <c r="S125" s="340">
        <f t="shared" si="20"/>
        <v>0</v>
      </c>
      <c r="T125" s="340">
        <f t="shared" si="21"/>
        <v>0</v>
      </c>
    </row>
    <row r="126" spans="2:20" ht="14.4" x14ac:dyDescent="0.3">
      <c r="B126" s="30"/>
      <c r="C126" s="16"/>
      <c r="D126" s="16"/>
      <c r="E126" s="25"/>
      <c r="F126" s="16"/>
      <c r="G126" s="20"/>
      <c r="H126" s="19"/>
      <c r="I126" s="18"/>
      <c r="J126" s="18"/>
      <c r="K126" s="12"/>
      <c r="L126" s="232">
        <f t="shared" si="17"/>
        <v>0</v>
      </c>
      <c r="M126" s="234">
        <f t="shared" si="18"/>
        <v>0</v>
      </c>
      <c r="N126" s="11">
        <f>IF(Q126="x",0,IF(J126&lt;(INDEX(Lookup!$U$2:$U$10,MATCH($D$47,Lookup!$S$2:$S$10,0))),0,$L$12*K126))</f>
        <v>0</v>
      </c>
      <c r="O126" s="234">
        <f t="shared" si="19"/>
        <v>0</v>
      </c>
      <c r="P126" s="10"/>
      <c r="Q126" s="9"/>
      <c r="S126" s="340">
        <f t="shared" si="20"/>
        <v>0</v>
      </c>
      <c r="T126" s="340">
        <f t="shared" si="21"/>
        <v>0</v>
      </c>
    </row>
    <row r="127" spans="2:20" ht="14.4" x14ac:dyDescent="0.3">
      <c r="B127" s="30"/>
      <c r="C127" s="16"/>
      <c r="D127" s="16"/>
      <c r="E127" s="25"/>
      <c r="F127" s="16"/>
      <c r="G127" s="20"/>
      <c r="H127" s="19"/>
      <c r="I127" s="18"/>
      <c r="J127" s="18"/>
      <c r="K127" s="12"/>
      <c r="L127" s="232">
        <f t="shared" si="17"/>
        <v>0</v>
      </c>
      <c r="M127" s="234">
        <f t="shared" si="18"/>
        <v>0</v>
      </c>
      <c r="N127" s="11">
        <f>IF(Q127="x",0,IF(J127&lt;(INDEX(Lookup!$U$2:$U$10,MATCH($D$47,Lookup!$S$2:$S$10,0))),0,$L$12*K127))</f>
        <v>0</v>
      </c>
      <c r="O127" s="234">
        <f t="shared" si="19"/>
        <v>0</v>
      </c>
      <c r="P127" s="10"/>
      <c r="Q127" s="9"/>
      <c r="S127" s="340">
        <f t="shared" si="20"/>
        <v>0</v>
      </c>
      <c r="T127" s="340">
        <f t="shared" si="21"/>
        <v>0</v>
      </c>
    </row>
    <row r="128" spans="2:20" ht="14.4" x14ac:dyDescent="0.3">
      <c r="B128" s="30"/>
      <c r="C128" s="16"/>
      <c r="D128" s="16"/>
      <c r="E128" s="25"/>
      <c r="F128" s="16"/>
      <c r="G128" s="20"/>
      <c r="H128" s="19"/>
      <c r="I128" s="18"/>
      <c r="J128" s="18"/>
      <c r="K128" s="12"/>
      <c r="L128" s="232">
        <f t="shared" si="17"/>
        <v>0</v>
      </c>
      <c r="M128" s="234">
        <f t="shared" si="18"/>
        <v>0</v>
      </c>
      <c r="N128" s="11">
        <f>IF(Q128="x",0,IF(J128&lt;(INDEX(Lookup!$U$2:$U$10,MATCH($D$47,Lookup!$S$2:$S$10,0))),0,$L$12*K128))</f>
        <v>0</v>
      </c>
      <c r="O128" s="234">
        <f t="shared" si="19"/>
        <v>0</v>
      </c>
      <c r="P128" s="10"/>
      <c r="Q128" s="9"/>
      <c r="S128" s="340">
        <f t="shared" si="20"/>
        <v>0</v>
      </c>
      <c r="T128" s="340">
        <f t="shared" si="21"/>
        <v>0</v>
      </c>
    </row>
    <row r="129" spans="2:20" ht="14.4" x14ac:dyDescent="0.3">
      <c r="B129" s="30"/>
      <c r="C129" s="16"/>
      <c r="D129" s="16"/>
      <c r="E129" s="25"/>
      <c r="F129" s="16"/>
      <c r="G129" s="20"/>
      <c r="H129" s="19"/>
      <c r="I129" s="18"/>
      <c r="J129" s="18"/>
      <c r="K129" s="12"/>
      <c r="L129" s="232">
        <f t="shared" si="17"/>
        <v>0</v>
      </c>
      <c r="M129" s="234">
        <f t="shared" si="18"/>
        <v>0</v>
      </c>
      <c r="N129" s="11">
        <f>IF(Q129="x",0,IF(J129&lt;(INDEX(Lookup!$U$2:$U$10,MATCH($D$47,Lookup!$S$2:$S$10,0))),0,$L$12*K129))</f>
        <v>0</v>
      </c>
      <c r="O129" s="234">
        <f t="shared" si="19"/>
        <v>0</v>
      </c>
      <c r="P129" s="10"/>
      <c r="Q129" s="9"/>
      <c r="S129" s="340">
        <f t="shared" si="20"/>
        <v>0</v>
      </c>
      <c r="T129" s="340">
        <f t="shared" si="21"/>
        <v>0</v>
      </c>
    </row>
    <row r="130" spans="2:20" ht="14.4" x14ac:dyDescent="0.3">
      <c r="B130" s="30"/>
      <c r="C130" s="16"/>
      <c r="D130" s="16"/>
      <c r="E130" s="25"/>
      <c r="F130" s="16"/>
      <c r="G130" s="20"/>
      <c r="H130" s="19"/>
      <c r="I130" s="18"/>
      <c r="J130" s="18"/>
      <c r="K130" s="12"/>
      <c r="L130" s="232">
        <f t="shared" si="17"/>
        <v>0</v>
      </c>
      <c r="M130" s="234">
        <f t="shared" si="18"/>
        <v>0</v>
      </c>
      <c r="N130" s="11">
        <f>IF(Q130="x",0,IF(J130&lt;(INDEX(Lookup!$U$2:$U$10,MATCH($D$47,Lookup!$S$2:$S$10,0))),0,$L$12*K130))</f>
        <v>0</v>
      </c>
      <c r="O130" s="234">
        <f t="shared" si="19"/>
        <v>0</v>
      </c>
      <c r="P130" s="10"/>
      <c r="Q130" s="9"/>
      <c r="S130" s="340">
        <f t="shared" si="20"/>
        <v>0</v>
      </c>
      <c r="T130" s="340">
        <f t="shared" si="21"/>
        <v>0</v>
      </c>
    </row>
    <row r="131" spans="2:20" ht="14.4" x14ac:dyDescent="0.3">
      <c r="B131" s="30"/>
      <c r="C131" s="16"/>
      <c r="D131" s="16"/>
      <c r="E131" s="25"/>
      <c r="F131" s="16"/>
      <c r="G131" s="20"/>
      <c r="H131" s="19"/>
      <c r="I131" s="18"/>
      <c r="J131" s="18"/>
      <c r="K131" s="12"/>
      <c r="L131" s="232">
        <f t="shared" si="17"/>
        <v>0</v>
      </c>
      <c r="M131" s="234">
        <f t="shared" si="18"/>
        <v>0</v>
      </c>
      <c r="N131" s="11">
        <f>IF(Q131="x",0,IF(J131&lt;(INDEX(Lookup!$U$2:$U$10,MATCH($D$47,Lookup!$S$2:$S$10,0))),0,$L$12*K131))</f>
        <v>0</v>
      </c>
      <c r="O131" s="234">
        <f t="shared" si="19"/>
        <v>0</v>
      </c>
      <c r="P131" s="10"/>
      <c r="Q131" s="9"/>
      <c r="S131" s="340">
        <f t="shared" si="20"/>
        <v>0</v>
      </c>
      <c r="T131" s="340">
        <f t="shared" si="21"/>
        <v>0</v>
      </c>
    </row>
    <row r="132" spans="2:20" ht="14.4" x14ac:dyDescent="0.3">
      <c r="B132" s="30"/>
      <c r="C132" s="16"/>
      <c r="D132" s="16"/>
      <c r="E132" s="25"/>
      <c r="F132" s="16"/>
      <c r="G132" s="20"/>
      <c r="H132" s="19"/>
      <c r="I132" s="18"/>
      <c r="J132" s="18"/>
      <c r="K132" s="12"/>
      <c r="L132" s="232">
        <f t="shared" si="17"/>
        <v>0</v>
      </c>
      <c r="M132" s="234">
        <f t="shared" si="18"/>
        <v>0</v>
      </c>
      <c r="N132" s="11">
        <f>IF(Q132="x",0,IF(J132&lt;(INDEX(Lookup!$U$2:$U$10,MATCH($D$47,Lookup!$S$2:$S$10,0))),0,$L$12*K132))</f>
        <v>0</v>
      </c>
      <c r="O132" s="234">
        <f t="shared" si="19"/>
        <v>0</v>
      </c>
      <c r="P132" s="10"/>
      <c r="Q132" s="9"/>
      <c r="S132" s="340">
        <f t="shared" si="20"/>
        <v>0</v>
      </c>
      <c r="T132" s="340">
        <f t="shared" si="21"/>
        <v>0</v>
      </c>
    </row>
    <row r="133" spans="2:20" ht="14.4" x14ac:dyDescent="0.3">
      <c r="B133" s="30"/>
      <c r="C133" s="16"/>
      <c r="D133" s="16"/>
      <c r="E133" s="25"/>
      <c r="F133" s="16"/>
      <c r="G133" s="20"/>
      <c r="H133" s="19"/>
      <c r="I133" s="18"/>
      <c r="J133" s="18"/>
      <c r="K133" s="12"/>
      <c r="L133" s="232">
        <f t="shared" si="17"/>
        <v>0</v>
      </c>
      <c r="M133" s="234">
        <f t="shared" si="18"/>
        <v>0</v>
      </c>
      <c r="N133" s="11">
        <f>IF(Q133="x",0,IF(J133&lt;(INDEX(Lookup!$U$2:$U$10,MATCH($D$47,Lookup!$S$2:$S$10,0))),0,$L$12*K133))</f>
        <v>0</v>
      </c>
      <c r="O133" s="234">
        <f t="shared" si="19"/>
        <v>0</v>
      </c>
      <c r="P133" s="10"/>
      <c r="Q133" s="9"/>
      <c r="S133" s="340">
        <f t="shared" si="20"/>
        <v>0</v>
      </c>
      <c r="T133" s="340">
        <f t="shared" si="21"/>
        <v>0</v>
      </c>
    </row>
    <row r="134" spans="2:20" ht="14.4" x14ac:dyDescent="0.3">
      <c r="B134" s="30"/>
      <c r="C134" s="16"/>
      <c r="D134" s="16"/>
      <c r="E134" s="25"/>
      <c r="F134" s="16"/>
      <c r="G134" s="20"/>
      <c r="H134" s="19"/>
      <c r="I134" s="18"/>
      <c r="J134" s="18"/>
      <c r="K134" s="12"/>
      <c r="L134" s="232">
        <f t="shared" si="17"/>
        <v>0</v>
      </c>
      <c r="M134" s="234">
        <f t="shared" si="18"/>
        <v>0</v>
      </c>
      <c r="N134" s="11">
        <f>IF(Q134="x",0,IF(J134&lt;(INDEX(Lookup!$U$2:$U$10,MATCH($D$47,Lookup!$S$2:$S$10,0))),0,$L$12*K134))</f>
        <v>0</v>
      </c>
      <c r="O134" s="234">
        <f t="shared" si="19"/>
        <v>0</v>
      </c>
      <c r="P134" s="10"/>
      <c r="Q134" s="9"/>
      <c r="S134" s="340">
        <f t="shared" si="20"/>
        <v>0</v>
      </c>
      <c r="T134" s="340">
        <f t="shared" si="21"/>
        <v>0</v>
      </c>
    </row>
    <row r="135" spans="2:20" ht="14.4" x14ac:dyDescent="0.3">
      <c r="B135" s="30"/>
      <c r="C135" s="16"/>
      <c r="D135" s="16"/>
      <c r="E135" s="25"/>
      <c r="F135" s="16"/>
      <c r="G135" s="20"/>
      <c r="H135" s="19"/>
      <c r="I135" s="18"/>
      <c r="J135" s="18"/>
      <c r="K135" s="12"/>
      <c r="L135" s="232">
        <f t="shared" si="17"/>
        <v>0</v>
      </c>
      <c r="M135" s="234">
        <f t="shared" si="18"/>
        <v>0</v>
      </c>
      <c r="N135" s="11">
        <f>IF(Q135="x",0,IF(J135&lt;(INDEX(Lookup!$U$2:$U$10,MATCH($D$47,Lookup!$S$2:$S$10,0))),0,$L$12*K135))</f>
        <v>0</v>
      </c>
      <c r="O135" s="234">
        <f t="shared" si="19"/>
        <v>0</v>
      </c>
      <c r="P135" s="10"/>
      <c r="Q135" s="9"/>
      <c r="S135" s="340">
        <f t="shared" si="20"/>
        <v>0</v>
      </c>
      <c r="T135" s="340">
        <f t="shared" si="21"/>
        <v>0</v>
      </c>
    </row>
    <row r="136" spans="2:20" ht="14.4" x14ac:dyDescent="0.3">
      <c r="B136" s="30"/>
      <c r="C136" s="16"/>
      <c r="D136" s="16"/>
      <c r="E136" s="25"/>
      <c r="F136" s="16"/>
      <c r="G136" s="20"/>
      <c r="H136" s="19"/>
      <c r="I136" s="18"/>
      <c r="J136" s="18"/>
      <c r="K136" s="12"/>
      <c r="L136" s="232">
        <f t="shared" si="17"/>
        <v>0</v>
      </c>
      <c r="M136" s="234">
        <f t="shared" si="18"/>
        <v>0</v>
      </c>
      <c r="N136" s="11">
        <f>IF(Q136="x",0,IF(J136&lt;(INDEX(Lookup!$U$2:$U$10,MATCH($D$47,Lookup!$S$2:$S$10,0))),0,$L$12*K136))</f>
        <v>0</v>
      </c>
      <c r="O136" s="234">
        <f t="shared" si="19"/>
        <v>0</v>
      </c>
      <c r="P136" s="10"/>
      <c r="Q136" s="9"/>
      <c r="S136" s="340">
        <f t="shared" si="20"/>
        <v>0</v>
      </c>
      <c r="T136" s="340">
        <f t="shared" si="21"/>
        <v>0</v>
      </c>
    </row>
    <row r="137" spans="2:20" ht="14.4" x14ac:dyDescent="0.3">
      <c r="B137" s="30"/>
      <c r="C137" s="16"/>
      <c r="D137" s="16"/>
      <c r="E137" s="25"/>
      <c r="F137" s="16"/>
      <c r="G137" s="20"/>
      <c r="H137" s="19"/>
      <c r="I137" s="18"/>
      <c r="J137" s="18"/>
      <c r="K137" s="12"/>
      <c r="L137" s="232">
        <f t="shared" si="17"/>
        <v>0</v>
      </c>
      <c r="M137" s="234">
        <f t="shared" si="18"/>
        <v>0</v>
      </c>
      <c r="N137" s="11">
        <f>IF(Q137="x",0,IF(J137&lt;(INDEX(Lookup!$U$2:$U$10,MATCH($D$47,Lookup!$S$2:$S$10,0))),0,$L$12*K137))</f>
        <v>0</v>
      </c>
      <c r="O137" s="234">
        <f t="shared" si="19"/>
        <v>0</v>
      </c>
      <c r="P137" s="10"/>
      <c r="Q137" s="9"/>
      <c r="S137" s="340">
        <f t="shared" si="20"/>
        <v>0</v>
      </c>
      <c r="T137" s="340">
        <f t="shared" si="21"/>
        <v>0</v>
      </c>
    </row>
    <row r="138" spans="2:20" ht="14.4" x14ac:dyDescent="0.3">
      <c r="B138" s="30"/>
      <c r="C138" s="16"/>
      <c r="D138" s="16"/>
      <c r="E138" s="25"/>
      <c r="F138" s="16"/>
      <c r="G138" s="20"/>
      <c r="H138" s="19"/>
      <c r="I138" s="18"/>
      <c r="J138" s="18"/>
      <c r="K138" s="12"/>
      <c r="L138" s="232">
        <f t="shared" si="17"/>
        <v>0</v>
      </c>
      <c r="M138" s="234">
        <f t="shared" si="18"/>
        <v>0</v>
      </c>
      <c r="N138" s="11">
        <f>IF(Q138="x",0,IF(J138&lt;(INDEX(Lookup!$U$2:$U$10,MATCH($D$47,Lookup!$S$2:$S$10,0))),0,$L$12*K138))</f>
        <v>0</v>
      </c>
      <c r="O138" s="234">
        <f t="shared" si="19"/>
        <v>0</v>
      </c>
      <c r="P138" s="10"/>
      <c r="Q138" s="9"/>
      <c r="S138" s="340">
        <f t="shared" si="20"/>
        <v>0</v>
      </c>
      <c r="T138" s="340">
        <f t="shared" si="21"/>
        <v>0</v>
      </c>
    </row>
    <row r="139" spans="2:20" ht="14.4" x14ac:dyDescent="0.3">
      <c r="B139" s="30"/>
      <c r="C139" s="16"/>
      <c r="D139" s="16"/>
      <c r="E139" s="25"/>
      <c r="F139" s="16"/>
      <c r="G139" s="20"/>
      <c r="H139" s="19"/>
      <c r="I139" s="18"/>
      <c r="J139" s="18"/>
      <c r="K139" s="12"/>
      <c r="L139" s="232">
        <f t="shared" si="17"/>
        <v>0</v>
      </c>
      <c r="M139" s="234">
        <f t="shared" si="18"/>
        <v>0</v>
      </c>
      <c r="N139" s="11">
        <f>IF(Q139="x",0,IF(J139&lt;(INDEX(Lookup!$U$2:$U$10,MATCH($D$47,Lookup!$S$2:$S$10,0))),0,$L$12*K139))</f>
        <v>0</v>
      </c>
      <c r="O139" s="234">
        <f t="shared" si="19"/>
        <v>0</v>
      </c>
      <c r="P139" s="10"/>
      <c r="Q139" s="9"/>
      <c r="S139" s="340">
        <f t="shared" si="20"/>
        <v>0</v>
      </c>
      <c r="T139" s="340">
        <f t="shared" si="21"/>
        <v>0</v>
      </c>
    </row>
    <row r="140" spans="2:20" ht="14.4" x14ac:dyDescent="0.3">
      <c r="B140" s="30"/>
      <c r="C140" s="16"/>
      <c r="D140" s="16"/>
      <c r="E140" s="25"/>
      <c r="F140" s="16"/>
      <c r="G140" s="20"/>
      <c r="H140" s="19"/>
      <c r="I140" s="18"/>
      <c r="J140" s="18"/>
      <c r="K140" s="12"/>
      <c r="L140" s="232">
        <f t="shared" si="17"/>
        <v>0</v>
      </c>
      <c r="M140" s="234">
        <f t="shared" si="18"/>
        <v>0</v>
      </c>
      <c r="N140" s="11">
        <f>IF(Q140="x",0,IF(J140&lt;(INDEX(Lookup!$U$2:$U$10,MATCH($D$47,Lookup!$S$2:$S$10,0))),0,$L$12*K140))</f>
        <v>0</v>
      </c>
      <c r="O140" s="234">
        <f t="shared" si="19"/>
        <v>0</v>
      </c>
      <c r="P140" s="10"/>
      <c r="Q140" s="9"/>
      <c r="S140" s="340">
        <f t="shared" si="20"/>
        <v>0</v>
      </c>
      <c r="T140" s="340">
        <f t="shared" si="21"/>
        <v>0</v>
      </c>
    </row>
    <row r="141" spans="2:20" ht="14.4" x14ac:dyDescent="0.3">
      <c r="B141" s="30"/>
      <c r="C141" s="16"/>
      <c r="D141" s="16"/>
      <c r="E141" s="25"/>
      <c r="F141" s="16"/>
      <c r="G141" s="20"/>
      <c r="H141" s="19"/>
      <c r="I141" s="18"/>
      <c r="J141" s="18"/>
      <c r="K141" s="12"/>
      <c r="L141" s="232">
        <f t="shared" si="17"/>
        <v>0</v>
      </c>
      <c r="M141" s="234">
        <f t="shared" si="18"/>
        <v>0</v>
      </c>
      <c r="N141" s="11">
        <f>IF(Q141="x",0,IF(J141&lt;(INDEX(Lookup!$U$2:$U$10,MATCH($D$47,Lookup!$S$2:$S$10,0))),0,$L$12*K141))</f>
        <v>0</v>
      </c>
      <c r="O141" s="234">
        <f t="shared" si="19"/>
        <v>0</v>
      </c>
      <c r="P141" s="10"/>
      <c r="Q141" s="9"/>
      <c r="S141" s="340">
        <f t="shared" si="20"/>
        <v>0</v>
      </c>
      <c r="T141" s="340">
        <f t="shared" si="21"/>
        <v>0</v>
      </c>
    </row>
    <row r="142" spans="2:20" ht="14.4" x14ac:dyDescent="0.3">
      <c r="B142" s="30"/>
      <c r="C142" s="16"/>
      <c r="D142" s="16"/>
      <c r="E142" s="25"/>
      <c r="F142" s="16"/>
      <c r="G142" s="20"/>
      <c r="H142" s="19"/>
      <c r="I142" s="18"/>
      <c r="J142" s="18"/>
      <c r="K142" s="12"/>
      <c r="L142" s="232">
        <f t="shared" si="17"/>
        <v>0</v>
      </c>
      <c r="M142" s="234">
        <f t="shared" si="18"/>
        <v>0</v>
      </c>
      <c r="N142" s="11">
        <f>IF(Q142="x",0,IF(J142&lt;(INDEX(Lookup!$U$2:$U$10,MATCH($D$47,Lookup!$S$2:$S$10,0))),0,$L$12*K142))</f>
        <v>0</v>
      </c>
      <c r="O142" s="234">
        <f t="shared" si="19"/>
        <v>0</v>
      </c>
      <c r="P142" s="10"/>
      <c r="Q142" s="9"/>
      <c r="S142" s="340">
        <f t="shared" si="20"/>
        <v>0</v>
      </c>
      <c r="T142" s="340">
        <f t="shared" si="21"/>
        <v>0</v>
      </c>
    </row>
    <row r="143" spans="2:20" ht="14.4" x14ac:dyDescent="0.3">
      <c r="B143" s="30"/>
      <c r="C143" s="16"/>
      <c r="D143" s="16"/>
      <c r="E143" s="25"/>
      <c r="F143" s="16"/>
      <c r="G143" s="20"/>
      <c r="H143" s="19"/>
      <c r="I143" s="18"/>
      <c r="J143" s="18"/>
      <c r="K143" s="12"/>
      <c r="L143" s="232">
        <f t="shared" si="17"/>
        <v>0</v>
      </c>
      <c r="M143" s="234">
        <f t="shared" si="18"/>
        <v>0</v>
      </c>
      <c r="N143" s="11">
        <f>IF(Q143="x",0,IF(J143&lt;(INDEX(Lookup!$U$2:$U$10,MATCH($D$47,Lookup!$S$2:$S$10,0))),0,$L$12*K143))</f>
        <v>0</v>
      </c>
      <c r="O143" s="234">
        <f t="shared" si="19"/>
        <v>0</v>
      </c>
      <c r="P143" s="10"/>
      <c r="Q143" s="9"/>
      <c r="S143" s="340">
        <f t="shared" si="20"/>
        <v>0</v>
      </c>
      <c r="T143" s="340">
        <f t="shared" si="21"/>
        <v>0</v>
      </c>
    </row>
    <row r="144" spans="2:20" ht="14.4" x14ac:dyDescent="0.3">
      <c r="B144" s="30"/>
      <c r="C144" s="16"/>
      <c r="D144" s="16"/>
      <c r="E144" s="25"/>
      <c r="F144" s="16"/>
      <c r="G144" s="20"/>
      <c r="H144" s="19"/>
      <c r="I144" s="18"/>
      <c r="J144" s="18"/>
      <c r="K144" s="12"/>
      <c r="L144" s="232">
        <f t="shared" si="17"/>
        <v>0</v>
      </c>
      <c r="M144" s="234">
        <f t="shared" si="18"/>
        <v>0</v>
      </c>
      <c r="N144" s="11">
        <f>IF(Q144="x",0,IF(J144&lt;(INDEX(Lookup!$U$2:$U$10,MATCH($D$47,Lookup!$S$2:$S$10,0))),0,$L$12*K144))</f>
        <v>0</v>
      </c>
      <c r="O144" s="234">
        <f t="shared" si="19"/>
        <v>0</v>
      </c>
      <c r="P144" s="10"/>
      <c r="Q144" s="9"/>
      <c r="S144" s="340">
        <f t="shared" si="20"/>
        <v>0</v>
      </c>
      <c r="T144" s="340">
        <f t="shared" si="21"/>
        <v>0</v>
      </c>
    </row>
    <row r="145" spans="2:20" ht="14.4" x14ac:dyDescent="0.3">
      <c r="B145" s="30"/>
      <c r="C145" s="16"/>
      <c r="D145" s="16"/>
      <c r="E145" s="25"/>
      <c r="F145" s="16"/>
      <c r="G145" s="20"/>
      <c r="H145" s="19"/>
      <c r="I145" s="18"/>
      <c r="J145" s="18"/>
      <c r="K145" s="12"/>
      <c r="L145" s="232">
        <f t="shared" si="17"/>
        <v>0</v>
      </c>
      <c r="M145" s="234">
        <f t="shared" si="18"/>
        <v>0</v>
      </c>
      <c r="N145" s="11">
        <f>IF(Q145="x",0,IF(J145&lt;(INDEX(Lookup!$U$2:$U$10,MATCH($D$47,Lookup!$S$2:$S$10,0))),0,$L$12*K145))</f>
        <v>0</v>
      </c>
      <c r="O145" s="234">
        <f t="shared" si="19"/>
        <v>0</v>
      </c>
      <c r="P145" s="10"/>
      <c r="Q145" s="9"/>
      <c r="S145" s="340">
        <f t="shared" si="20"/>
        <v>0</v>
      </c>
      <c r="T145" s="340">
        <f t="shared" si="21"/>
        <v>0</v>
      </c>
    </row>
    <row r="146" spans="2:20" ht="14.4" x14ac:dyDescent="0.3">
      <c r="B146" s="30"/>
      <c r="C146" s="16"/>
      <c r="D146" s="16"/>
      <c r="E146" s="25"/>
      <c r="F146" s="16"/>
      <c r="G146" s="20"/>
      <c r="H146" s="19"/>
      <c r="I146" s="18"/>
      <c r="J146" s="18"/>
      <c r="K146" s="12"/>
      <c r="L146" s="232">
        <f t="shared" si="17"/>
        <v>0</v>
      </c>
      <c r="M146" s="234">
        <f t="shared" si="18"/>
        <v>0</v>
      </c>
      <c r="N146" s="11">
        <f>IF(Q146="x",0,IF(J146&lt;(INDEX(Lookup!$U$2:$U$10,MATCH($D$47,Lookup!$S$2:$S$10,0))),0,$L$12*K146))</f>
        <v>0</v>
      </c>
      <c r="O146" s="234">
        <f t="shared" si="19"/>
        <v>0</v>
      </c>
      <c r="P146" s="10"/>
      <c r="Q146" s="9"/>
      <c r="S146" s="340">
        <f t="shared" si="20"/>
        <v>0</v>
      </c>
      <c r="T146" s="340">
        <f t="shared" si="21"/>
        <v>0</v>
      </c>
    </row>
    <row r="147" spans="2:20" ht="14.4" x14ac:dyDescent="0.3">
      <c r="B147" s="30"/>
      <c r="C147" s="16"/>
      <c r="D147" s="16"/>
      <c r="E147" s="25"/>
      <c r="F147" s="16"/>
      <c r="G147" s="20"/>
      <c r="H147" s="19"/>
      <c r="I147" s="18"/>
      <c r="J147" s="18"/>
      <c r="K147" s="12"/>
      <c r="L147" s="232">
        <f t="shared" si="17"/>
        <v>0</v>
      </c>
      <c r="M147" s="234">
        <f t="shared" si="18"/>
        <v>0</v>
      </c>
      <c r="N147" s="11">
        <f>IF(Q147="x",0,IF(J147&lt;(INDEX(Lookup!$U$2:$U$10,MATCH($D$47,Lookup!$S$2:$S$10,0))),0,$L$12*K147))</f>
        <v>0</v>
      </c>
      <c r="O147" s="234">
        <f t="shared" si="19"/>
        <v>0</v>
      </c>
      <c r="P147" s="10"/>
      <c r="Q147" s="9"/>
      <c r="S147" s="340">
        <f t="shared" si="20"/>
        <v>0</v>
      </c>
      <c r="T147" s="340">
        <f t="shared" si="21"/>
        <v>0</v>
      </c>
    </row>
    <row r="148" spans="2:20" ht="14.4" x14ac:dyDescent="0.3">
      <c r="B148" s="30"/>
      <c r="C148" s="16"/>
      <c r="D148" s="16"/>
      <c r="E148" s="25"/>
      <c r="F148" s="16"/>
      <c r="G148" s="20"/>
      <c r="H148" s="19"/>
      <c r="I148" s="18"/>
      <c r="J148" s="18"/>
      <c r="K148" s="12"/>
      <c r="L148" s="232">
        <f t="shared" si="17"/>
        <v>0</v>
      </c>
      <c r="M148" s="234">
        <f t="shared" si="18"/>
        <v>0</v>
      </c>
      <c r="N148" s="11">
        <f>IF(Q148="x",0,IF(J148&lt;(INDEX(Lookup!$U$2:$U$10,MATCH($D$47,Lookup!$S$2:$S$10,0))),0,$L$12*K148))</f>
        <v>0</v>
      </c>
      <c r="O148" s="234">
        <f t="shared" si="19"/>
        <v>0</v>
      </c>
      <c r="P148" s="10"/>
      <c r="Q148" s="9"/>
      <c r="S148" s="340">
        <f t="shared" si="20"/>
        <v>0</v>
      </c>
      <c r="T148" s="340">
        <f t="shared" si="21"/>
        <v>0</v>
      </c>
    </row>
    <row r="149" spans="2:20" ht="14.4" x14ac:dyDescent="0.3">
      <c r="B149" s="30"/>
      <c r="C149" s="16"/>
      <c r="D149" s="16"/>
      <c r="E149" s="25"/>
      <c r="F149" s="16"/>
      <c r="G149" s="20"/>
      <c r="H149" s="19"/>
      <c r="I149" s="18"/>
      <c r="J149" s="18"/>
      <c r="K149" s="12"/>
      <c r="L149" s="232">
        <f t="shared" si="17"/>
        <v>0</v>
      </c>
      <c r="M149" s="234">
        <f t="shared" si="18"/>
        <v>0</v>
      </c>
      <c r="N149" s="11">
        <f>IF(Q149="x",0,IF(J149&lt;(INDEX(Lookup!$U$2:$U$10,MATCH($D$47,Lookup!$S$2:$S$10,0))),0,$L$12*K149))</f>
        <v>0</v>
      </c>
      <c r="O149" s="234">
        <f t="shared" si="19"/>
        <v>0</v>
      </c>
      <c r="P149" s="10"/>
      <c r="Q149" s="9"/>
      <c r="S149" s="340">
        <f t="shared" si="20"/>
        <v>0</v>
      </c>
      <c r="T149" s="340">
        <f t="shared" si="21"/>
        <v>0</v>
      </c>
    </row>
    <row r="150" spans="2:20" ht="14.4" x14ac:dyDescent="0.3">
      <c r="B150" s="30"/>
      <c r="C150" s="16"/>
      <c r="D150" s="16"/>
      <c r="E150" s="25"/>
      <c r="F150" s="16"/>
      <c r="G150" s="20"/>
      <c r="H150" s="19"/>
      <c r="I150" s="18"/>
      <c r="J150" s="18"/>
      <c r="K150" s="12"/>
      <c r="L150" s="232">
        <f t="shared" si="17"/>
        <v>0</v>
      </c>
      <c r="M150" s="234">
        <f t="shared" si="18"/>
        <v>0</v>
      </c>
      <c r="N150" s="11">
        <f>IF(Q150="x",0,IF(J150&lt;(INDEX(Lookup!$U$2:$U$10,MATCH($D$47,Lookup!$S$2:$S$10,0))),0,$L$12*K150))</f>
        <v>0</v>
      </c>
      <c r="O150" s="234">
        <f t="shared" si="19"/>
        <v>0</v>
      </c>
      <c r="P150" s="10"/>
      <c r="Q150" s="9"/>
      <c r="S150" s="340">
        <f t="shared" si="20"/>
        <v>0</v>
      </c>
      <c r="T150" s="340">
        <f t="shared" si="21"/>
        <v>0</v>
      </c>
    </row>
    <row r="151" spans="2:20" ht="14.4" x14ac:dyDescent="0.3">
      <c r="B151" s="30"/>
      <c r="C151" s="16"/>
      <c r="D151" s="16"/>
      <c r="E151" s="25"/>
      <c r="F151" s="16"/>
      <c r="G151" s="20"/>
      <c r="H151" s="19"/>
      <c r="I151" s="18"/>
      <c r="J151" s="18"/>
      <c r="K151" s="12"/>
      <c r="L151" s="232">
        <f t="shared" si="17"/>
        <v>0</v>
      </c>
      <c r="M151" s="234">
        <f t="shared" si="18"/>
        <v>0</v>
      </c>
      <c r="N151" s="11">
        <f>IF(Q151="x",0,IF(J151&lt;(INDEX(Lookup!$U$2:$U$10,MATCH($D$47,Lookup!$S$2:$S$10,0))),0,$L$12*K151))</f>
        <v>0</v>
      </c>
      <c r="O151" s="234">
        <f t="shared" si="19"/>
        <v>0</v>
      </c>
      <c r="P151" s="10"/>
      <c r="Q151" s="9"/>
      <c r="S151" s="340">
        <f t="shared" si="20"/>
        <v>0</v>
      </c>
      <c r="T151" s="340">
        <f t="shared" si="21"/>
        <v>0</v>
      </c>
    </row>
    <row r="152" spans="2:20" ht="14.4" x14ac:dyDescent="0.3">
      <c r="B152" s="30"/>
      <c r="C152" s="16"/>
      <c r="D152" s="16"/>
      <c r="E152" s="25"/>
      <c r="F152" s="16"/>
      <c r="G152" s="20"/>
      <c r="H152" s="19"/>
      <c r="I152" s="18"/>
      <c r="J152" s="18"/>
      <c r="K152" s="12"/>
      <c r="L152" s="232">
        <f t="shared" si="17"/>
        <v>0</v>
      </c>
      <c r="M152" s="234">
        <f t="shared" si="18"/>
        <v>0</v>
      </c>
      <c r="N152" s="11">
        <f>IF(Q152="x",0,IF(J152&lt;(INDEX(Lookup!$U$2:$U$10,MATCH($D$47,Lookup!$S$2:$S$10,0))),0,$L$12*K152))</f>
        <v>0</v>
      </c>
      <c r="O152" s="234">
        <f t="shared" si="19"/>
        <v>0</v>
      </c>
      <c r="P152" s="10"/>
      <c r="Q152" s="9"/>
      <c r="S152" s="340">
        <f t="shared" si="20"/>
        <v>0</v>
      </c>
      <c r="T152" s="340">
        <f t="shared" si="21"/>
        <v>0</v>
      </c>
    </row>
    <row r="153" spans="2:20" ht="14.4" x14ac:dyDescent="0.3">
      <c r="B153" s="30"/>
      <c r="C153" s="16"/>
      <c r="D153" s="16"/>
      <c r="E153" s="25"/>
      <c r="F153" s="16"/>
      <c r="G153" s="20"/>
      <c r="H153" s="19"/>
      <c r="I153" s="18"/>
      <c r="J153" s="18"/>
      <c r="K153" s="12"/>
      <c r="L153" s="232">
        <f t="shared" si="17"/>
        <v>0</v>
      </c>
      <c r="M153" s="234">
        <f t="shared" si="18"/>
        <v>0</v>
      </c>
      <c r="N153" s="11">
        <f>IF(Q153="x",0,IF(J153&lt;(INDEX(Lookup!$U$2:$U$10,MATCH($D$47,Lookup!$S$2:$S$10,0))),0,$L$12*K153))</f>
        <v>0</v>
      </c>
      <c r="O153" s="234">
        <f t="shared" si="19"/>
        <v>0</v>
      </c>
      <c r="P153" s="10"/>
      <c r="Q153" s="9"/>
      <c r="S153" s="340">
        <f t="shared" si="20"/>
        <v>0</v>
      </c>
      <c r="T153" s="340">
        <f t="shared" si="21"/>
        <v>0</v>
      </c>
    </row>
    <row r="154" spans="2:20" ht="14.4" x14ac:dyDescent="0.3">
      <c r="B154" s="30"/>
      <c r="C154" s="16"/>
      <c r="D154" s="16"/>
      <c r="E154" s="25"/>
      <c r="F154" s="16"/>
      <c r="G154" s="20"/>
      <c r="H154" s="19"/>
      <c r="I154" s="18"/>
      <c r="J154" s="18"/>
      <c r="K154" s="12"/>
      <c r="L154" s="232">
        <f t="shared" si="17"/>
        <v>0</v>
      </c>
      <c r="M154" s="234">
        <f t="shared" si="18"/>
        <v>0</v>
      </c>
      <c r="N154" s="11">
        <f>IF(Q154="x",0,IF(J154&lt;(INDEX(Lookup!$U$2:$U$10,MATCH($D$47,Lookup!$S$2:$S$10,0))),0,$L$12*K154))</f>
        <v>0</v>
      </c>
      <c r="O154" s="234">
        <f t="shared" si="19"/>
        <v>0</v>
      </c>
      <c r="P154" s="10"/>
      <c r="Q154" s="9"/>
      <c r="S154" s="340">
        <f t="shared" si="20"/>
        <v>0</v>
      </c>
      <c r="T154" s="340">
        <f t="shared" si="21"/>
        <v>0</v>
      </c>
    </row>
    <row r="155" spans="2:20" ht="14.4" x14ac:dyDescent="0.3">
      <c r="B155" s="30"/>
      <c r="C155" s="16"/>
      <c r="D155" s="16"/>
      <c r="E155" s="25"/>
      <c r="F155" s="16"/>
      <c r="G155" s="20"/>
      <c r="H155" s="19"/>
      <c r="I155" s="18"/>
      <c r="J155" s="18"/>
      <c r="K155" s="12"/>
      <c r="L155" s="232">
        <f t="shared" si="17"/>
        <v>0</v>
      </c>
      <c r="M155" s="234">
        <f t="shared" si="18"/>
        <v>0</v>
      </c>
      <c r="N155" s="11">
        <f>IF(Q155="x",0,IF(J155&lt;(INDEX(Lookup!$U$2:$U$10,MATCH($D$47,Lookup!$S$2:$S$10,0))),0,$L$12*K155))</f>
        <v>0</v>
      </c>
      <c r="O155" s="234">
        <f t="shared" si="19"/>
        <v>0</v>
      </c>
      <c r="P155" s="10"/>
      <c r="Q155" s="9"/>
      <c r="S155" s="340">
        <f t="shared" si="20"/>
        <v>0</v>
      </c>
      <c r="T155" s="340">
        <f t="shared" si="21"/>
        <v>0</v>
      </c>
    </row>
    <row r="156" spans="2:20" ht="14.4" x14ac:dyDescent="0.3">
      <c r="B156" s="30"/>
      <c r="C156" s="16"/>
      <c r="D156" s="16"/>
      <c r="E156" s="25"/>
      <c r="F156" s="16"/>
      <c r="G156" s="20"/>
      <c r="H156" s="19"/>
      <c r="I156" s="18"/>
      <c r="J156" s="18"/>
      <c r="K156" s="12"/>
      <c r="L156" s="232">
        <f t="shared" si="17"/>
        <v>0</v>
      </c>
      <c r="M156" s="234">
        <f t="shared" si="18"/>
        <v>0</v>
      </c>
      <c r="N156" s="11">
        <f>IF(Q156="x",0,IF(J156&lt;(INDEX(Lookup!$U$2:$U$10,MATCH($D$47,Lookup!$S$2:$S$10,0))),0,$L$12*K156))</f>
        <v>0</v>
      </c>
      <c r="O156" s="234">
        <f t="shared" si="19"/>
        <v>0</v>
      </c>
      <c r="P156" s="10"/>
      <c r="Q156" s="9"/>
      <c r="S156" s="340">
        <f t="shared" si="20"/>
        <v>0</v>
      </c>
      <c r="T156" s="340">
        <f t="shared" si="21"/>
        <v>0</v>
      </c>
    </row>
    <row r="157" spans="2:20" ht="14.4" x14ac:dyDescent="0.3">
      <c r="B157" s="30"/>
      <c r="C157" s="16"/>
      <c r="D157" s="16"/>
      <c r="E157" s="25"/>
      <c r="F157" s="16"/>
      <c r="G157" s="20"/>
      <c r="H157" s="19"/>
      <c r="I157" s="18"/>
      <c r="J157" s="18"/>
      <c r="K157" s="12"/>
      <c r="L157" s="232">
        <f t="shared" si="17"/>
        <v>0</v>
      </c>
      <c r="M157" s="234">
        <f t="shared" si="18"/>
        <v>0</v>
      </c>
      <c r="N157" s="11">
        <f>IF(Q157="x",0,IF(J157&lt;(INDEX(Lookup!$U$2:$U$10,MATCH($D$47,Lookup!$S$2:$S$10,0))),0,$L$12*K157))</f>
        <v>0</v>
      </c>
      <c r="O157" s="234">
        <f t="shared" si="19"/>
        <v>0</v>
      </c>
      <c r="P157" s="10"/>
      <c r="Q157" s="9"/>
      <c r="S157" s="340">
        <f t="shared" si="20"/>
        <v>0</v>
      </c>
      <c r="T157" s="340">
        <f t="shared" si="21"/>
        <v>0</v>
      </c>
    </row>
    <row r="158" spans="2:20" ht="14.4" x14ac:dyDescent="0.3">
      <c r="B158" s="30"/>
      <c r="C158" s="16"/>
      <c r="D158" s="16"/>
      <c r="E158" s="25"/>
      <c r="F158" s="16"/>
      <c r="G158" s="20"/>
      <c r="H158" s="19"/>
      <c r="I158" s="18"/>
      <c r="J158" s="18"/>
      <c r="K158" s="12"/>
      <c r="L158" s="232">
        <f t="shared" si="17"/>
        <v>0</v>
      </c>
      <c r="M158" s="234">
        <f t="shared" si="18"/>
        <v>0</v>
      </c>
      <c r="N158" s="11">
        <f>IF(Q158="x",0,IF(J158&lt;(INDEX(Lookup!$U$2:$U$10,MATCH($D$47,Lookup!$S$2:$S$10,0))),0,$L$12*K158))</f>
        <v>0</v>
      </c>
      <c r="O158" s="234">
        <f t="shared" si="19"/>
        <v>0</v>
      </c>
      <c r="P158" s="10"/>
      <c r="Q158" s="9"/>
      <c r="S158" s="340">
        <f t="shared" si="20"/>
        <v>0</v>
      </c>
      <c r="T158" s="340">
        <f t="shared" si="21"/>
        <v>0</v>
      </c>
    </row>
    <row r="159" spans="2:20" ht="14.4" x14ac:dyDescent="0.3">
      <c r="B159" s="30"/>
      <c r="C159" s="16"/>
      <c r="D159" s="16"/>
      <c r="E159" s="25"/>
      <c r="F159" s="16"/>
      <c r="G159" s="20"/>
      <c r="H159" s="19"/>
      <c r="I159" s="18"/>
      <c r="J159" s="18"/>
      <c r="K159" s="12"/>
      <c r="L159" s="232">
        <f t="shared" si="17"/>
        <v>0</v>
      </c>
      <c r="M159" s="234">
        <f t="shared" si="18"/>
        <v>0</v>
      </c>
      <c r="N159" s="11">
        <f>IF(Q159="x",0,IF(J159&lt;(INDEX(Lookup!$U$2:$U$10,MATCH($D$47,Lookup!$S$2:$S$10,0))),0,$L$12*K159))</f>
        <v>0</v>
      </c>
      <c r="O159" s="234">
        <f t="shared" si="19"/>
        <v>0</v>
      </c>
      <c r="P159" s="10"/>
      <c r="Q159" s="9"/>
      <c r="S159" s="340">
        <f t="shared" si="20"/>
        <v>0</v>
      </c>
      <c r="T159" s="340">
        <f t="shared" si="21"/>
        <v>0</v>
      </c>
    </row>
    <row r="160" spans="2:20" ht="14.4" x14ac:dyDescent="0.3">
      <c r="B160" s="30"/>
      <c r="C160" s="16"/>
      <c r="D160" s="16"/>
      <c r="E160" s="25"/>
      <c r="F160" s="16"/>
      <c r="G160" s="20"/>
      <c r="H160" s="19"/>
      <c r="I160" s="18"/>
      <c r="J160" s="18"/>
      <c r="K160" s="12"/>
      <c r="L160" s="232">
        <f t="shared" si="17"/>
        <v>0</v>
      </c>
      <c r="M160" s="234">
        <f t="shared" si="18"/>
        <v>0</v>
      </c>
      <c r="N160" s="11">
        <f>IF(Q160="x",0,IF(J160&lt;(INDEX(Lookup!$U$2:$U$10,MATCH($D$47,Lookup!$S$2:$S$10,0))),0,$L$12*K160))</f>
        <v>0</v>
      </c>
      <c r="O160" s="234">
        <f t="shared" si="19"/>
        <v>0</v>
      </c>
      <c r="P160" s="10"/>
      <c r="Q160" s="9"/>
      <c r="S160" s="340">
        <f t="shared" si="20"/>
        <v>0</v>
      </c>
      <c r="T160" s="340">
        <f t="shared" si="21"/>
        <v>0</v>
      </c>
    </row>
    <row r="161" spans="2:20" ht="14.4" x14ac:dyDescent="0.3">
      <c r="B161" s="30"/>
      <c r="C161" s="16"/>
      <c r="D161" s="16"/>
      <c r="E161" s="25"/>
      <c r="F161" s="16"/>
      <c r="G161" s="20"/>
      <c r="H161" s="19"/>
      <c r="I161" s="18"/>
      <c r="J161" s="18"/>
      <c r="K161" s="12"/>
      <c r="L161" s="232">
        <f t="shared" si="17"/>
        <v>0</v>
      </c>
      <c r="M161" s="234">
        <f t="shared" si="18"/>
        <v>0</v>
      </c>
      <c r="N161" s="11">
        <f>IF(Q161="x",0,IF(J161&lt;(INDEX(Lookup!$U$2:$U$10,MATCH($D$47,Lookup!$S$2:$S$10,0))),0,$L$12*K161))</f>
        <v>0</v>
      </c>
      <c r="O161" s="234">
        <f t="shared" si="19"/>
        <v>0</v>
      </c>
      <c r="P161" s="10"/>
      <c r="Q161" s="9"/>
      <c r="S161" s="340">
        <f t="shared" si="20"/>
        <v>0</v>
      </c>
      <c r="T161" s="340">
        <f t="shared" si="21"/>
        <v>0</v>
      </c>
    </row>
    <row r="162" spans="2:20" ht="14.4" x14ac:dyDescent="0.3">
      <c r="B162" s="30"/>
      <c r="C162" s="16"/>
      <c r="D162" s="16"/>
      <c r="E162" s="25"/>
      <c r="F162" s="16"/>
      <c r="G162" s="20"/>
      <c r="H162" s="19"/>
      <c r="I162" s="18"/>
      <c r="J162" s="18"/>
      <c r="K162" s="12"/>
      <c r="L162" s="232">
        <f t="shared" si="17"/>
        <v>0</v>
      </c>
      <c r="M162" s="234">
        <f t="shared" si="18"/>
        <v>0</v>
      </c>
      <c r="N162" s="11">
        <f>IF(Q162="x",0,IF(J162&lt;(INDEX(Lookup!$U$2:$U$10,MATCH($D$47,Lookup!$S$2:$S$10,0))),0,$L$12*K162))</f>
        <v>0</v>
      </c>
      <c r="O162" s="234">
        <f t="shared" si="19"/>
        <v>0</v>
      </c>
      <c r="P162" s="10"/>
      <c r="Q162" s="9"/>
      <c r="S162" s="340">
        <f t="shared" si="20"/>
        <v>0</v>
      </c>
      <c r="T162" s="340">
        <f t="shared" si="21"/>
        <v>0</v>
      </c>
    </row>
    <row r="163" spans="2:20" ht="14.4" x14ac:dyDescent="0.3">
      <c r="B163" s="30"/>
      <c r="C163" s="16"/>
      <c r="D163" s="16"/>
      <c r="E163" s="25"/>
      <c r="F163" s="16"/>
      <c r="G163" s="20"/>
      <c r="H163" s="19"/>
      <c r="I163" s="18"/>
      <c r="J163" s="18"/>
      <c r="K163" s="12"/>
      <c r="L163" s="232">
        <f t="shared" si="17"/>
        <v>0</v>
      </c>
      <c r="M163" s="234">
        <f t="shared" si="18"/>
        <v>0</v>
      </c>
      <c r="N163" s="11">
        <f>IF(Q163="x",0,IF(J163&lt;(INDEX(Lookup!$U$2:$U$10,MATCH($D$47,Lookup!$S$2:$S$10,0))),0,$L$12*K163))</f>
        <v>0</v>
      </c>
      <c r="O163" s="234">
        <f t="shared" si="19"/>
        <v>0</v>
      </c>
      <c r="P163" s="10"/>
      <c r="Q163" s="9"/>
      <c r="S163" s="340">
        <f t="shared" si="20"/>
        <v>0</v>
      </c>
      <c r="T163" s="340">
        <f t="shared" si="21"/>
        <v>0</v>
      </c>
    </row>
    <row r="164" spans="2:20" ht="14.4" x14ac:dyDescent="0.3">
      <c r="B164" s="30"/>
      <c r="C164" s="16"/>
      <c r="D164" s="16"/>
      <c r="E164" s="25"/>
      <c r="F164" s="16"/>
      <c r="G164" s="20"/>
      <c r="H164" s="19"/>
      <c r="I164" s="18"/>
      <c r="J164" s="18"/>
      <c r="K164" s="12"/>
      <c r="L164" s="232">
        <f t="shared" si="17"/>
        <v>0</v>
      </c>
      <c r="M164" s="234">
        <f t="shared" si="18"/>
        <v>0</v>
      </c>
      <c r="N164" s="11">
        <f>IF(Q164="x",0,IF(J164&lt;(INDEX(Lookup!$U$2:$U$10,MATCH($D$47,Lookup!$S$2:$S$10,0))),0,$L$12*K164))</f>
        <v>0</v>
      </c>
      <c r="O164" s="234">
        <f t="shared" si="19"/>
        <v>0</v>
      </c>
      <c r="P164" s="10"/>
      <c r="Q164" s="9"/>
      <c r="S164" s="340">
        <f t="shared" si="20"/>
        <v>0</v>
      </c>
      <c r="T164" s="340">
        <f t="shared" si="21"/>
        <v>0</v>
      </c>
    </row>
    <row r="165" spans="2:20" ht="14.4" x14ac:dyDescent="0.3">
      <c r="B165" s="30"/>
      <c r="C165" s="16"/>
      <c r="D165" s="16"/>
      <c r="E165" s="25"/>
      <c r="F165" s="16"/>
      <c r="G165" s="20"/>
      <c r="H165" s="19"/>
      <c r="I165" s="18"/>
      <c r="J165" s="18"/>
      <c r="K165" s="12"/>
      <c r="L165" s="232">
        <f t="shared" si="17"/>
        <v>0</v>
      </c>
      <c r="M165" s="234">
        <f t="shared" si="18"/>
        <v>0</v>
      </c>
      <c r="N165" s="11">
        <f>IF(Q165="x",0,IF(J165&lt;(INDEX(Lookup!$U$2:$U$10,MATCH($D$47,Lookup!$S$2:$S$10,0))),0,$L$12*K165))</f>
        <v>0</v>
      </c>
      <c r="O165" s="234">
        <f t="shared" si="19"/>
        <v>0</v>
      </c>
      <c r="P165" s="10"/>
      <c r="Q165" s="9"/>
      <c r="S165" s="340">
        <f t="shared" si="20"/>
        <v>0</v>
      </c>
      <c r="T165" s="340">
        <f t="shared" si="21"/>
        <v>0</v>
      </c>
    </row>
    <row r="166" spans="2:20" ht="14.4" x14ac:dyDescent="0.3">
      <c r="B166" s="30"/>
      <c r="C166" s="16"/>
      <c r="D166" s="16"/>
      <c r="E166" s="25"/>
      <c r="F166" s="16"/>
      <c r="G166" s="20"/>
      <c r="H166" s="19"/>
      <c r="I166" s="18"/>
      <c r="J166" s="18"/>
      <c r="K166" s="12"/>
      <c r="L166" s="232">
        <f t="shared" si="17"/>
        <v>0</v>
      </c>
      <c r="M166" s="234">
        <f t="shared" si="18"/>
        <v>0</v>
      </c>
      <c r="N166" s="11">
        <f>IF(Q166="x",0,IF(J166&lt;(INDEX(Lookup!$U$2:$U$10,MATCH($D$47,Lookup!$S$2:$S$10,0))),0,$L$12*K166))</f>
        <v>0</v>
      </c>
      <c r="O166" s="234">
        <f t="shared" si="19"/>
        <v>0</v>
      </c>
      <c r="P166" s="10"/>
      <c r="Q166" s="9"/>
      <c r="S166" s="340">
        <f t="shared" si="20"/>
        <v>0</v>
      </c>
      <c r="T166" s="340">
        <f t="shared" si="21"/>
        <v>0</v>
      </c>
    </row>
    <row r="167" spans="2:20" ht="14.4" x14ac:dyDescent="0.3">
      <c r="B167" s="30"/>
      <c r="C167" s="16"/>
      <c r="D167" s="16"/>
      <c r="E167" s="25"/>
      <c r="F167" s="16"/>
      <c r="G167" s="20"/>
      <c r="H167" s="19"/>
      <c r="I167" s="18"/>
      <c r="J167" s="18"/>
      <c r="K167" s="12"/>
      <c r="L167" s="232">
        <f t="shared" si="17"/>
        <v>0</v>
      </c>
      <c r="M167" s="234">
        <f t="shared" si="18"/>
        <v>0</v>
      </c>
      <c r="N167" s="11">
        <f>IF(Q167="x",0,IF(J167&lt;(INDEX(Lookup!$U$2:$U$10,MATCH($D$47,Lookup!$S$2:$S$10,0))),0,$L$12*K167))</f>
        <v>0</v>
      </c>
      <c r="O167" s="234">
        <f t="shared" si="19"/>
        <v>0</v>
      </c>
      <c r="P167" s="10"/>
      <c r="Q167" s="9"/>
      <c r="S167" s="340">
        <f t="shared" si="20"/>
        <v>0</v>
      </c>
      <c r="T167" s="340">
        <f t="shared" si="21"/>
        <v>0</v>
      </c>
    </row>
    <row r="168" spans="2:20" ht="14.4" x14ac:dyDescent="0.3">
      <c r="B168" s="30"/>
      <c r="C168" s="16"/>
      <c r="D168" s="16"/>
      <c r="E168" s="25"/>
      <c r="F168" s="16"/>
      <c r="G168" s="20"/>
      <c r="H168" s="19"/>
      <c r="I168" s="18"/>
      <c r="J168" s="18"/>
      <c r="K168" s="12"/>
      <c r="L168" s="232">
        <f t="shared" si="17"/>
        <v>0</v>
      </c>
      <c r="M168" s="234">
        <f t="shared" si="18"/>
        <v>0</v>
      </c>
      <c r="N168" s="11">
        <f>IF(Q168="x",0,IF(J168&lt;(INDEX(Lookup!$U$2:$U$10,MATCH($D$47,Lookup!$S$2:$S$10,0))),0,$L$12*K168))</f>
        <v>0</v>
      </c>
      <c r="O168" s="234">
        <f t="shared" si="19"/>
        <v>0</v>
      </c>
      <c r="P168" s="10"/>
      <c r="Q168" s="9"/>
      <c r="S168" s="340">
        <f t="shared" si="20"/>
        <v>0</v>
      </c>
      <c r="T168" s="340">
        <f t="shared" si="21"/>
        <v>0</v>
      </c>
    </row>
    <row r="169" spans="2:20" ht="14.4" x14ac:dyDescent="0.3">
      <c r="B169" s="30"/>
      <c r="C169" s="16"/>
      <c r="D169" s="16"/>
      <c r="E169" s="25"/>
      <c r="F169" s="16"/>
      <c r="G169" s="20"/>
      <c r="H169" s="19"/>
      <c r="I169" s="18"/>
      <c r="J169" s="18"/>
      <c r="K169" s="12"/>
      <c r="L169" s="232">
        <f t="shared" si="17"/>
        <v>0</v>
      </c>
      <c r="M169" s="234">
        <f t="shared" si="18"/>
        <v>0</v>
      </c>
      <c r="N169" s="11">
        <f>IF(Q169="x",0,IF(J169&lt;(INDEX(Lookup!$U$2:$U$10,MATCH($D$47,Lookup!$S$2:$S$10,0))),0,$L$12*K169))</f>
        <v>0</v>
      </c>
      <c r="O169" s="234">
        <f t="shared" si="19"/>
        <v>0</v>
      </c>
      <c r="P169" s="10"/>
      <c r="Q169" s="9"/>
      <c r="S169" s="340">
        <f t="shared" si="20"/>
        <v>0</v>
      </c>
      <c r="T169" s="340">
        <f t="shared" si="21"/>
        <v>0</v>
      </c>
    </row>
    <row r="170" spans="2:20" ht="14.4" x14ac:dyDescent="0.3">
      <c r="B170" s="30"/>
      <c r="C170" s="16"/>
      <c r="D170" s="16"/>
      <c r="E170" s="25"/>
      <c r="F170" s="16"/>
      <c r="G170" s="20"/>
      <c r="H170" s="19"/>
      <c r="I170" s="18"/>
      <c r="J170" s="18"/>
      <c r="K170" s="12"/>
      <c r="L170" s="232">
        <f t="shared" si="17"/>
        <v>0</v>
      </c>
      <c r="M170" s="234">
        <f t="shared" si="18"/>
        <v>0</v>
      </c>
      <c r="N170" s="11">
        <f>IF(Q170="x",0,IF(J170&lt;(INDEX(Lookup!$U$2:$U$10,MATCH($D$47,Lookup!$S$2:$S$10,0))),0,$L$12*K170))</f>
        <v>0</v>
      </c>
      <c r="O170" s="234">
        <f t="shared" si="19"/>
        <v>0</v>
      </c>
      <c r="P170" s="10"/>
      <c r="Q170" s="9"/>
      <c r="S170" s="340">
        <f t="shared" si="20"/>
        <v>0</v>
      </c>
      <c r="T170" s="340">
        <f t="shared" si="21"/>
        <v>0</v>
      </c>
    </row>
    <row r="171" spans="2:20" ht="14.4" x14ac:dyDescent="0.3">
      <c r="B171" s="30"/>
      <c r="C171" s="16"/>
      <c r="D171" s="16"/>
      <c r="E171" s="25"/>
      <c r="F171" s="16"/>
      <c r="G171" s="20"/>
      <c r="H171" s="19"/>
      <c r="I171" s="18"/>
      <c r="J171" s="18"/>
      <c r="K171" s="12"/>
      <c r="L171" s="232">
        <f t="shared" si="17"/>
        <v>0</v>
      </c>
      <c r="M171" s="234">
        <f t="shared" si="18"/>
        <v>0</v>
      </c>
      <c r="N171" s="11">
        <f>IF(Q171="x",0,IF(J171&lt;(INDEX(Lookup!$U$2:$U$10,MATCH($D$47,Lookup!$S$2:$S$10,0))),0,$L$12*K171))</f>
        <v>0</v>
      </c>
      <c r="O171" s="234">
        <f t="shared" si="19"/>
        <v>0</v>
      </c>
      <c r="P171" s="10"/>
      <c r="Q171" s="9"/>
      <c r="S171" s="340">
        <f t="shared" si="20"/>
        <v>0</v>
      </c>
      <c r="T171" s="340">
        <f t="shared" si="21"/>
        <v>0</v>
      </c>
    </row>
    <row r="172" spans="2:20" ht="14.4" x14ac:dyDescent="0.3">
      <c r="B172" s="30"/>
      <c r="C172" s="16"/>
      <c r="D172" s="16"/>
      <c r="E172" s="25"/>
      <c r="F172" s="16"/>
      <c r="G172" s="20"/>
      <c r="H172" s="19"/>
      <c r="I172" s="18"/>
      <c r="J172" s="18"/>
      <c r="K172" s="12"/>
      <c r="L172" s="232">
        <f t="shared" si="17"/>
        <v>0</v>
      </c>
      <c r="M172" s="234">
        <f t="shared" si="18"/>
        <v>0</v>
      </c>
      <c r="N172" s="11">
        <f>IF(Q172="x",0,IF(J172&lt;(INDEX(Lookup!$U$2:$U$10,MATCH($D$47,Lookup!$S$2:$S$10,0))),0,$L$12*K172))</f>
        <v>0</v>
      </c>
      <c r="O172" s="234">
        <f t="shared" si="19"/>
        <v>0</v>
      </c>
      <c r="P172" s="10"/>
      <c r="Q172" s="9"/>
      <c r="S172" s="340">
        <f t="shared" si="20"/>
        <v>0</v>
      </c>
      <c r="T172" s="340">
        <f t="shared" si="21"/>
        <v>0</v>
      </c>
    </row>
    <row r="173" spans="2:20" ht="14.4" x14ac:dyDescent="0.3">
      <c r="B173" s="30"/>
      <c r="C173" s="16"/>
      <c r="D173" s="16"/>
      <c r="E173" s="25"/>
      <c r="F173" s="16"/>
      <c r="G173" s="20"/>
      <c r="H173" s="19"/>
      <c r="I173" s="18"/>
      <c r="J173" s="18"/>
      <c r="K173" s="12"/>
      <c r="L173" s="232">
        <f t="shared" si="17"/>
        <v>0</v>
      </c>
      <c r="M173" s="234">
        <f t="shared" si="18"/>
        <v>0</v>
      </c>
      <c r="N173" s="11">
        <f>IF(Q173="x",0,IF(J173&lt;(INDEX(Lookup!$U$2:$U$10,MATCH($D$47,Lookup!$S$2:$S$10,0))),0,$L$12*K173))</f>
        <v>0</v>
      </c>
      <c r="O173" s="234">
        <f t="shared" si="19"/>
        <v>0</v>
      </c>
      <c r="P173" s="10"/>
      <c r="Q173" s="9"/>
      <c r="S173" s="340">
        <f t="shared" si="20"/>
        <v>0</v>
      </c>
      <c r="T173" s="340">
        <f t="shared" si="21"/>
        <v>0</v>
      </c>
    </row>
    <row r="174" spans="2:20" ht="14.4" x14ac:dyDescent="0.3">
      <c r="B174" s="30"/>
      <c r="C174" s="16"/>
      <c r="D174" s="16"/>
      <c r="E174" s="25"/>
      <c r="F174" s="16"/>
      <c r="G174" s="20"/>
      <c r="H174" s="19"/>
      <c r="I174" s="18"/>
      <c r="J174" s="18"/>
      <c r="K174" s="12"/>
      <c r="L174" s="232">
        <f t="shared" si="17"/>
        <v>0</v>
      </c>
      <c r="M174" s="234">
        <f t="shared" si="18"/>
        <v>0</v>
      </c>
      <c r="N174" s="11">
        <f>IF(Q174="x",0,IF(J174&lt;(INDEX(Lookup!$U$2:$U$10,MATCH($D$47,Lookup!$S$2:$S$10,0))),0,$L$12*K174))</f>
        <v>0</v>
      </c>
      <c r="O174" s="234">
        <f t="shared" si="19"/>
        <v>0</v>
      </c>
      <c r="P174" s="10"/>
      <c r="Q174" s="9"/>
      <c r="S174" s="340">
        <f t="shared" si="20"/>
        <v>0</v>
      </c>
      <c r="T174" s="340">
        <f t="shared" si="21"/>
        <v>0</v>
      </c>
    </row>
    <row r="175" spans="2:20" ht="14.4" x14ac:dyDescent="0.3">
      <c r="B175" s="30"/>
      <c r="C175" s="16"/>
      <c r="D175" s="16"/>
      <c r="E175" s="25"/>
      <c r="F175" s="16"/>
      <c r="G175" s="20"/>
      <c r="H175" s="19"/>
      <c r="I175" s="18"/>
      <c r="J175" s="18"/>
      <c r="K175" s="12"/>
      <c r="L175" s="232">
        <f t="shared" si="17"/>
        <v>0</v>
      </c>
      <c r="M175" s="234">
        <f t="shared" si="18"/>
        <v>0</v>
      </c>
      <c r="N175" s="11">
        <f>IF(Q175="x",0,IF(J175&lt;(INDEX(Lookup!$U$2:$U$10,MATCH($D$47,Lookup!$S$2:$S$10,0))),0,$L$12*K175))</f>
        <v>0</v>
      </c>
      <c r="O175" s="234">
        <f t="shared" si="19"/>
        <v>0</v>
      </c>
      <c r="P175" s="10"/>
      <c r="Q175" s="9"/>
      <c r="S175" s="340">
        <f t="shared" si="20"/>
        <v>0</v>
      </c>
      <c r="T175" s="340">
        <f t="shared" si="21"/>
        <v>0</v>
      </c>
    </row>
    <row r="176" spans="2:20" ht="14.4" x14ac:dyDescent="0.3">
      <c r="B176" s="30"/>
      <c r="C176" s="16"/>
      <c r="D176" s="16"/>
      <c r="E176" s="25"/>
      <c r="F176" s="16"/>
      <c r="G176" s="20"/>
      <c r="H176" s="19"/>
      <c r="I176" s="18"/>
      <c r="J176" s="18"/>
      <c r="K176" s="12"/>
      <c r="L176" s="232">
        <f t="shared" si="17"/>
        <v>0</v>
      </c>
      <c r="M176" s="234">
        <f t="shared" si="18"/>
        <v>0</v>
      </c>
      <c r="N176" s="11">
        <f>IF(Q176="x",0,IF(J176&lt;(INDEX(Lookup!$U$2:$U$10,MATCH($D$47,Lookup!$S$2:$S$10,0))),0,$L$12*K176))</f>
        <v>0</v>
      </c>
      <c r="O176" s="234">
        <f t="shared" si="19"/>
        <v>0</v>
      </c>
      <c r="P176" s="10"/>
      <c r="Q176" s="9"/>
      <c r="S176" s="340">
        <f t="shared" si="20"/>
        <v>0</v>
      </c>
      <c r="T176" s="340">
        <f t="shared" si="21"/>
        <v>0</v>
      </c>
    </row>
    <row r="177" spans="2:20" ht="14.4" x14ac:dyDescent="0.3">
      <c r="B177" s="30"/>
      <c r="C177" s="16"/>
      <c r="D177" s="16"/>
      <c r="E177" s="25"/>
      <c r="F177" s="16"/>
      <c r="G177" s="20"/>
      <c r="H177" s="19"/>
      <c r="I177" s="18"/>
      <c r="J177" s="18"/>
      <c r="K177" s="12"/>
      <c r="L177" s="232">
        <f t="shared" si="17"/>
        <v>0</v>
      </c>
      <c r="M177" s="234">
        <f t="shared" si="18"/>
        <v>0</v>
      </c>
      <c r="N177" s="11">
        <f>IF(Q177="x",0,IF(J177&lt;(INDEX(Lookup!$U$2:$U$10,MATCH($D$47,Lookup!$S$2:$S$10,0))),0,$L$12*K177))</f>
        <v>0</v>
      </c>
      <c r="O177" s="234">
        <f t="shared" si="19"/>
        <v>0</v>
      </c>
      <c r="P177" s="10"/>
      <c r="Q177" s="9"/>
      <c r="S177" s="340">
        <f t="shared" si="20"/>
        <v>0</v>
      </c>
      <c r="T177" s="340">
        <f t="shared" si="21"/>
        <v>0</v>
      </c>
    </row>
    <row r="178" spans="2:20" ht="14.4" x14ac:dyDescent="0.3">
      <c r="B178" s="30"/>
      <c r="C178" s="16"/>
      <c r="D178" s="16"/>
      <c r="E178" s="25"/>
      <c r="F178" s="16"/>
      <c r="G178" s="20"/>
      <c r="H178" s="19"/>
      <c r="I178" s="18"/>
      <c r="J178" s="18"/>
      <c r="K178" s="12"/>
      <c r="L178" s="232">
        <f t="shared" ref="L178:L241" si="22">IF(ROUNDDOWN(DATEDIF(I178,J178,"d")/7,0)&gt;$L$12,$L$12*K178,K178*ROUNDDOWN(DATEDIF(I178,J178,"d")/7,0))</f>
        <v>0</v>
      </c>
      <c r="M178" s="234">
        <f t="shared" ref="M178:M241" si="23">L178*$L$6</f>
        <v>0</v>
      </c>
      <c r="N178" s="11">
        <f>IF(Q178="x",0,IF(J178&lt;(INDEX(Lookup!$U$2:$U$10,MATCH($D$47,Lookup!$S$2:$S$10,0))),0,$L$12*K178))</f>
        <v>0</v>
      </c>
      <c r="O178" s="234">
        <f t="shared" ref="O178:O241" si="24">N178*$L$6</f>
        <v>0</v>
      </c>
      <c r="P178" s="10"/>
      <c r="Q178" s="9"/>
      <c r="S178" s="340">
        <f t="shared" si="20"/>
        <v>0</v>
      </c>
      <c r="T178" s="340">
        <f t="shared" si="21"/>
        <v>0</v>
      </c>
    </row>
    <row r="179" spans="2:20" ht="14.4" x14ac:dyDescent="0.3">
      <c r="B179" s="30"/>
      <c r="C179" s="16"/>
      <c r="D179" s="16"/>
      <c r="E179" s="25"/>
      <c r="F179" s="16"/>
      <c r="G179" s="20"/>
      <c r="H179" s="19"/>
      <c r="I179" s="18"/>
      <c r="J179" s="18"/>
      <c r="K179" s="12"/>
      <c r="L179" s="232">
        <f t="shared" si="22"/>
        <v>0</v>
      </c>
      <c r="M179" s="234">
        <f t="shared" si="23"/>
        <v>0</v>
      </c>
      <c r="N179" s="11">
        <f>IF(Q179="x",0,IF(J179&lt;(INDEX(Lookup!$U$2:$U$10,MATCH($D$47,Lookup!$S$2:$S$10,0))),0,$L$12*K179))</f>
        <v>0</v>
      </c>
      <c r="O179" s="234">
        <f t="shared" si="24"/>
        <v>0</v>
      </c>
      <c r="P179" s="10"/>
      <c r="Q179" s="9"/>
      <c r="S179" s="340">
        <f t="shared" ref="S179:S242" si="25">M179*$I$35</f>
        <v>0</v>
      </c>
      <c r="T179" s="340">
        <f t="shared" ref="T179:T242" si="26">O179*$I$44</f>
        <v>0</v>
      </c>
    </row>
    <row r="180" spans="2:20" ht="14.4" x14ac:dyDescent="0.3">
      <c r="B180" s="30"/>
      <c r="C180" s="16"/>
      <c r="D180" s="16"/>
      <c r="E180" s="25"/>
      <c r="F180" s="16"/>
      <c r="G180" s="20"/>
      <c r="H180" s="19"/>
      <c r="I180" s="18"/>
      <c r="J180" s="18"/>
      <c r="K180" s="12"/>
      <c r="L180" s="232">
        <f t="shared" si="22"/>
        <v>0</v>
      </c>
      <c r="M180" s="234">
        <f t="shared" si="23"/>
        <v>0</v>
      </c>
      <c r="N180" s="11">
        <f>IF(Q180="x",0,IF(J180&lt;(INDEX(Lookup!$U$2:$U$10,MATCH($D$47,Lookup!$S$2:$S$10,0))),0,$L$12*K180))</f>
        <v>0</v>
      </c>
      <c r="O180" s="234">
        <f t="shared" si="24"/>
        <v>0</v>
      </c>
      <c r="P180" s="10"/>
      <c r="Q180" s="9"/>
      <c r="S180" s="340">
        <f t="shared" si="25"/>
        <v>0</v>
      </c>
      <c r="T180" s="340">
        <f t="shared" si="26"/>
        <v>0</v>
      </c>
    </row>
    <row r="181" spans="2:20" ht="14.4" x14ac:dyDescent="0.3">
      <c r="B181" s="30"/>
      <c r="C181" s="16"/>
      <c r="D181" s="16"/>
      <c r="E181" s="25"/>
      <c r="F181" s="16"/>
      <c r="G181" s="20"/>
      <c r="H181" s="19"/>
      <c r="I181" s="18"/>
      <c r="J181" s="18"/>
      <c r="K181" s="12"/>
      <c r="L181" s="232">
        <f t="shared" si="22"/>
        <v>0</v>
      </c>
      <c r="M181" s="234">
        <f t="shared" si="23"/>
        <v>0</v>
      </c>
      <c r="N181" s="11">
        <f>IF(Q181="x",0,IF(J181&lt;(INDEX(Lookup!$U$2:$U$10,MATCH($D$47,Lookup!$S$2:$S$10,0))),0,$L$12*K181))</f>
        <v>0</v>
      </c>
      <c r="O181" s="234">
        <f t="shared" si="24"/>
        <v>0</v>
      </c>
      <c r="P181" s="10"/>
      <c r="Q181" s="9"/>
      <c r="S181" s="340">
        <f t="shared" si="25"/>
        <v>0</v>
      </c>
      <c r="T181" s="340">
        <f t="shared" si="26"/>
        <v>0</v>
      </c>
    </row>
    <row r="182" spans="2:20" ht="14.4" x14ac:dyDescent="0.3">
      <c r="B182" s="30"/>
      <c r="C182" s="16"/>
      <c r="D182" s="16"/>
      <c r="E182" s="25"/>
      <c r="F182" s="16"/>
      <c r="G182" s="20"/>
      <c r="H182" s="19"/>
      <c r="I182" s="18"/>
      <c r="J182" s="18"/>
      <c r="K182" s="12"/>
      <c r="L182" s="232">
        <f t="shared" si="22"/>
        <v>0</v>
      </c>
      <c r="M182" s="234">
        <f t="shared" si="23"/>
        <v>0</v>
      </c>
      <c r="N182" s="11">
        <f>IF(Q182="x",0,IF(J182&lt;(INDEX(Lookup!$U$2:$U$10,MATCH($D$47,Lookup!$S$2:$S$10,0))),0,$L$12*K182))</f>
        <v>0</v>
      </c>
      <c r="O182" s="234">
        <f t="shared" si="24"/>
        <v>0</v>
      </c>
      <c r="P182" s="10"/>
      <c r="Q182" s="9"/>
      <c r="S182" s="340">
        <f t="shared" si="25"/>
        <v>0</v>
      </c>
      <c r="T182" s="340">
        <f t="shared" si="26"/>
        <v>0</v>
      </c>
    </row>
    <row r="183" spans="2:20" ht="14.4" x14ac:dyDescent="0.3">
      <c r="B183" s="30"/>
      <c r="C183" s="16"/>
      <c r="D183" s="16"/>
      <c r="E183" s="25"/>
      <c r="F183" s="16"/>
      <c r="G183" s="20"/>
      <c r="H183" s="19"/>
      <c r="I183" s="18"/>
      <c r="J183" s="18"/>
      <c r="K183" s="12"/>
      <c r="L183" s="232">
        <f t="shared" si="22"/>
        <v>0</v>
      </c>
      <c r="M183" s="234">
        <f t="shared" si="23"/>
        <v>0</v>
      </c>
      <c r="N183" s="11">
        <f>IF(Q183="x",0,IF(J183&lt;(INDEX(Lookup!$U$2:$U$10,MATCH($D$47,Lookup!$S$2:$S$10,0))),0,$L$12*K183))</f>
        <v>0</v>
      </c>
      <c r="O183" s="234">
        <f t="shared" si="24"/>
        <v>0</v>
      </c>
      <c r="P183" s="10"/>
      <c r="Q183" s="9"/>
      <c r="S183" s="340">
        <f t="shared" si="25"/>
        <v>0</v>
      </c>
      <c r="T183" s="340">
        <f t="shared" si="26"/>
        <v>0</v>
      </c>
    </row>
    <row r="184" spans="2:20" ht="14.4" x14ac:dyDescent="0.3">
      <c r="B184" s="30"/>
      <c r="C184" s="16"/>
      <c r="D184" s="16"/>
      <c r="E184" s="25"/>
      <c r="F184" s="16"/>
      <c r="G184" s="20"/>
      <c r="H184" s="19"/>
      <c r="I184" s="18"/>
      <c r="J184" s="18"/>
      <c r="K184" s="12"/>
      <c r="L184" s="232">
        <f t="shared" si="22"/>
        <v>0</v>
      </c>
      <c r="M184" s="234">
        <f t="shared" si="23"/>
        <v>0</v>
      </c>
      <c r="N184" s="11">
        <f>IF(Q184="x",0,IF(J184&lt;(INDEX(Lookup!$U$2:$U$10,MATCH($D$47,Lookup!$S$2:$S$10,0))),0,$L$12*K184))</f>
        <v>0</v>
      </c>
      <c r="O184" s="234">
        <f t="shared" si="24"/>
        <v>0</v>
      </c>
      <c r="P184" s="10"/>
      <c r="Q184" s="9"/>
      <c r="S184" s="340">
        <f t="shared" si="25"/>
        <v>0</v>
      </c>
      <c r="T184" s="340">
        <f t="shared" si="26"/>
        <v>0</v>
      </c>
    </row>
    <row r="185" spans="2:20" ht="14.4" x14ac:dyDescent="0.3">
      <c r="B185" s="30"/>
      <c r="C185" s="16"/>
      <c r="D185" s="16"/>
      <c r="E185" s="25"/>
      <c r="F185" s="16"/>
      <c r="G185" s="20"/>
      <c r="H185" s="19"/>
      <c r="I185" s="18"/>
      <c r="J185" s="18"/>
      <c r="K185" s="12"/>
      <c r="L185" s="232">
        <f t="shared" si="22"/>
        <v>0</v>
      </c>
      <c r="M185" s="234">
        <f t="shared" si="23"/>
        <v>0</v>
      </c>
      <c r="N185" s="11">
        <f>IF(Q185="x",0,IF(J185&lt;(INDEX(Lookup!$U$2:$U$10,MATCH($D$47,Lookup!$S$2:$S$10,0))),0,$L$12*K185))</f>
        <v>0</v>
      </c>
      <c r="O185" s="234">
        <f t="shared" si="24"/>
        <v>0</v>
      </c>
      <c r="P185" s="10"/>
      <c r="Q185" s="9"/>
      <c r="S185" s="340">
        <f t="shared" si="25"/>
        <v>0</v>
      </c>
      <c r="T185" s="340">
        <f t="shared" si="26"/>
        <v>0</v>
      </c>
    </row>
    <row r="186" spans="2:20" ht="14.4" x14ac:dyDescent="0.3">
      <c r="B186" s="30"/>
      <c r="C186" s="16"/>
      <c r="D186" s="16"/>
      <c r="E186" s="25"/>
      <c r="F186" s="16"/>
      <c r="G186" s="20"/>
      <c r="H186" s="19"/>
      <c r="I186" s="18"/>
      <c r="J186" s="18"/>
      <c r="K186" s="12"/>
      <c r="L186" s="232">
        <f t="shared" si="22"/>
        <v>0</v>
      </c>
      <c r="M186" s="234">
        <f t="shared" si="23"/>
        <v>0</v>
      </c>
      <c r="N186" s="11">
        <f>IF(Q186="x",0,IF(J186&lt;(INDEX(Lookup!$U$2:$U$10,MATCH($D$47,Lookup!$S$2:$S$10,0))),0,$L$12*K186))</f>
        <v>0</v>
      </c>
      <c r="O186" s="234">
        <f t="shared" si="24"/>
        <v>0</v>
      </c>
      <c r="P186" s="10"/>
      <c r="Q186" s="9"/>
      <c r="S186" s="340">
        <f t="shared" si="25"/>
        <v>0</v>
      </c>
      <c r="T186" s="340">
        <f t="shared" si="26"/>
        <v>0</v>
      </c>
    </row>
    <row r="187" spans="2:20" ht="14.4" x14ac:dyDescent="0.3">
      <c r="B187" s="30"/>
      <c r="C187" s="16"/>
      <c r="D187" s="16"/>
      <c r="E187" s="25"/>
      <c r="F187" s="16"/>
      <c r="G187" s="20"/>
      <c r="H187" s="19"/>
      <c r="I187" s="18"/>
      <c r="J187" s="18"/>
      <c r="K187" s="12"/>
      <c r="L187" s="232">
        <f t="shared" si="22"/>
        <v>0</v>
      </c>
      <c r="M187" s="234">
        <f t="shared" si="23"/>
        <v>0</v>
      </c>
      <c r="N187" s="11">
        <f>IF(Q187="x",0,IF(J187&lt;(INDEX(Lookup!$U$2:$U$10,MATCH($D$47,Lookup!$S$2:$S$10,0))),0,$L$12*K187))</f>
        <v>0</v>
      </c>
      <c r="O187" s="234">
        <f t="shared" si="24"/>
        <v>0</v>
      </c>
      <c r="P187" s="10"/>
      <c r="Q187" s="9"/>
      <c r="S187" s="340">
        <f t="shared" si="25"/>
        <v>0</v>
      </c>
      <c r="T187" s="340">
        <f t="shared" si="26"/>
        <v>0</v>
      </c>
    </row>
    <row r="188" spans="2:20" ht="14.4" x14ac:dyDescent="0.3">
      <c r="B188" s="30"/>
      <c r="C188" s="16"/>
      <c r="D188" s="16"/>
      <c r="E188" s="25"/>
      <c r="F188" s="16"/>
      <c r="G188" s="20"/>
      <c r="H188" s="19"/>
      <c r="I188" s="18"/>
      <c r="J188" s="18"/>
      <c r="K188" s="12"/>
      <c r="L188" s="232">
        <f t="shared" si="22"/>
        <v>0</v>
      </c>
      <c r="M188" s="234">
        <f t="shared" si="23"/>
        <v>0</v>
      </c>
      <c r="N188" s="11">
        <f>IF(Q188="x",0,IF(J188&lt;(INDEX(Lookup!$U$2:$U$10,MATCH($D$47,Lookup!$S$2:$S$10,0))),0,$L$12*K188))</f>
        <v>0</v>
      </c>
      <c r="O188" s="234">
        <f t="shared" si="24"/>
        <v>0</v>
      </c>
      <c r="P188" s="10"/>
      <c r="Q188" s="9"/>
      <c r="S188" s="340">
        <f t="shared" si="25"/>
        <v>0</v>
      </c>
      <c r="T188" s="340">
        <f t="shared" si="26"/>
        <v>0</v>
      </c>
    </row>
    <row r="189" spans="2:20" ht="14.4" x14ac:dyDescent="0.3">
      <c r="B189" s="30"/>
      <c r="C189" s="16"/>
      <c r="D189" s="16"/>
      <c r="E189" s="25"/>
      <c r="F189" s="16"/>
      <c r="G189" s="20"/>
      <c r="H189" s="19"/>
      <c r="I189" s="18"/>
      <c r="J189" s="18"/>
      <c r="K189" s="12"/>
      <c r="L189" s="232">
        <f t="shared" si="22"/>
        <v>0</v>
      </c>
      <c r="M189" s="234">
        <f t="shared" si="23"/>
        <v>0</v>
      </c>
      <c r="N189" s="11">
        <f>IF(Q189="x",0,IF(J189&lt;(INDEX(Lookup!$U$2:$U$10,MATCH($D$47,Lookup!$S$2:$S$10,0))),0,$L$12*K189))</f>
        <v>0</v>
      </c>
      <c r="O189" s="234">
        <f t="shared" si="24"/>
        <v>0</v>
      </c>
      <c r="P189" s="10"/>
      <c r="Q189" s="9"/>
      <c r="S189" s="340">
        <f t="shared" si="25"/>
        <v>0</v>
      </c>
      <c r="T189" s="340">
        <f t="shared" si="26"/>
        <v>0</v>
      </c>
    </row>
    <row r="190" spans="2:20" ht="14.4" x14ac:dyDescent="0.3">
      <c r="B190" s="30"/>
      <c r="C190" s="16"/>
      <c r="D190" s="16"/>
      <c r="E190" s="25"/>
      <c r="F190" s="16"/>
      <c r="G190" s="20"/>
      <c r="H190" s="19"/>
      <c r="I190" s="18"/>
      <c r="J190" s="18"/>
      <c r="K190" s="12"/>
      <c r="L190" s="232">
        <f t="shared" si="22"/>
        <v>0</v>
      </c>
      <c r="M190" s="234">
        <f t="shared" si="23"/>
        <v>0</v>
      </c>
      <c r="N190" s="11">
        <f>IF(Q190="x",0,IF(J190&lt;(INDEX(Lookup!$U$2:$U$10,MATCH($D$47,Lookup!$S$2:$S$10,0))),0,$L$12*K190))</f>
        <v>0</v>
      </c>
      <c r="O190" s="234">
        <f t="shared" si="24"/>
        <v>0</v>
      </c>
      <c r="P190" s="10"/>
      <c r="Q190" s="9"/>
      <c r="S190" s="340">
        <f t="shared" si="25"/>
        <v>0</v>
      </c>
      <c r="T190" s="340">
        <f t="shared" si="26"/>
        <v>0</v>
      </c>
    </row>
    <row r="191" spans="2:20" ht="14.4" x14ac:dyDescent="0.3">
      <c r="B191" s="30"/>
      <c r="C191" s="16"/>
      <c r="D191" s="16"/>
      <c r="E191" s="25"/>
      <c r="F191" s="16"/>
      <c r="G191" s="20"/>
      <c r="H191" s="19"/>
      <c r="I191" s="18"/>
      <c r="J191" s="18"/>
      <c r="K191" s="12"/>
      <c r="L191" s="232">
        <f t="shared" si="22"/>
        <v>0</v>
      </c>
      <c r="M191" s="234">
        <f t="shared" si="23"/>
        <v>0</v>
      </c>
      <c r="N191" s="11">
        <f>IF(Q191="x",0,IF(J191&lt;(INDEX(Lookup!$U$2:$U$10,MATCH($D$47,Lookup!$S$2:$S$10,0))),0,$L$12*K191))</f>
        <v>0</v>
      </c>
      <c r="O191" s="234">
        <f t="shared" si="24"/>
        <v>0</v>
      </c>
      <c r="P191" s="10"/>
      <c r="Q191" s="9"/>
      <c r="S191" s="340">
        <f t="shared" si="25"/>
        <v>0</v>
      </c>
      <c r="T191" s="340">
        <f t="shared" si="26"/>
        <v>0</v>
      </c>
    </row>
    <row r="192" spans="2:20" ht="14.4" x14ac:dyDescent="0.3">
      <c r="B192" s="30"/>
      <c r="C192" s="16"/>
      <c r="D192" s="16"/>
      <c r="E192" s="25"/>
      <c r="F192" s="16"/>
      <c r="G192" s="20"/>
      <c r="H192" s="19"/>
      <c r="I192" s="18"/>
      <c r="J192" s="18"/>
      <c r="K192" s="12"/>
      <c r="L192" s="232">
        <f t="shared" si="22"/>
        <v>0</v>
      </c>
      <c r="M192" s="234">
        <f t="shared" si="23"/>
        <v>0</v>
      </c>
      <c r="N192" s="11">
        <f>IF(Q192="x",0,IF(J192&lt;(INDEX(Lookup!$U$2:$U$10,MATCH($D$47,Lookup!$S$2:$S$10,0))),0,$L$12*K192))</f>
        <v>0</v>
      </c>
      <c r="O192" s="234">
        <f t="shared" si="24"/>
        <v>0</v>
      </c>
      <c r="P192" s="10"/>
      <c r="Q192" s="9"/>
      <c r="S192" s="340">
        <f t="shared" si="25"/>
        <v>0</v>
      </c>
      <c r="T192" s="340">
        <f t="shared" si="26"/>
        <v>0</v>
      </c>
    </row>
    <row r="193" spans="2:20" ht="14.4" x14ac:dyDescent="0.3">
      <c r="B193" s="30"/>
      <c r="C193" s="16"/>
      <c r="D193" s="16"/>
      <c r="E193" s="25"/>
      <c r="F193" s="16"/>
      <c r="G193" s="20"/>
      <c r="H193" s="19"/>
      <c r="I193" s="18"/>
      <c r="J193" s="18"/>
      <c r="K193" s="12"/>
      <c r="L193" s="232">
        <f t="shared" si="22"/>
        <v>0</v>
      </c>
      <c r="M193" s="234">
        <f t="shared" si="23"/>
        <v>0</v>
      </c>
      <c r="N193" s="11">
        <f>IF(Q193="x",0,IF(J193&lt;(INDEX(Lookup!$U$2:$U$10,MATCH($D$47,Lookup!$S$2:$S$10,0))),0,$L$12*K193))</f>
        <v>0</v>
      </c>
      <c r="O193" s="234">
        <f t="shared" si="24"/>
        <v>0</v>
      </c>
      <c r="P193" s="10"/>
      <c r="Q193" s="9"/>
      <c r="S193" s="340">
        <f t="shared" si="25"/>
        <v>0</v>
      </c>
      <c r="T193" s="340">
        <f t="shared" si="26"/>
        <v>0</v>
      </c>
    </row>
    <row r="194" spans="2:20" ht="14.4" x14ac:dyDescent="0.3">
      <c r="B194" s="30"/>
      <c r="C194" s="16"/>
      <c r="D194" s="16"/>
      <c r="E194" s="25"/>
      <c r="F194" s="16"/>
      <c r="G194" s="20"/>
      <c r="H194" s="19"/>
      <c r="I194" s="18"/>
      <c r="J194" s="18"/>
      <c r="K194" s="12"/>
      <c r="L194" s="232">
        <f t="shared" si="22"/>
        <v>0</v>
      </c>
      <c r="M194" s="234">
        <f t="shared" si="23"/>
        <v>0</v>
      </c>
      <c r="N194" s="11">
        <f>IF(Q194="x",0,IF(J194&lt;(INDEX(Lookup!$U$2:$U$10,MATCH($D$47,Lookup!$S$2:$S$10,0))),0,$L$12*K194))</f>
        <v>0</v>
      </c>
      <c r="O194" s="234">
        <f t="shared" si="24"/>
        <v>0</v>
      </c>
      <c r="P194" s="10"/>
      <c r="Q194" s="9"/>
      <c r="S194" s="340">
        <f t="shared" si="25"/>
        <v>0</v>
      </c>
      <c r="T194" s="340">
        <f t="shared" si="26"/>
        <v>0</v>
      </c>
    </row>
    <row r="195" spans="2:20" ht="14.4" x14ac:dyDescent="0.3">
      <c r="B195" s="30"/>
      <c r="C195" s="16"/>
      <c r="D195" s="16"/>
      <c r="E195" s="25"/>
      <c r="F195" s="16"/>
      <c r="G195" s="20"/>
      <c r="H195" s="19"/>
      <c r="I195" s="18"/>
      <c r="J195" s="18"/>
      <c r="K195" s="12"/>
      <c r="L195" s="232">
        <f t="shared" si="22"/>
        <v>0</v>
      </c>
      <c r="M195" s="234">
        <f t="shared" si="23"/>
        <v>0</v>
      </c>
      <c r="N195" s="11">
        <f>IF(Q195="x",0,IF(J195&lt;(INDEX(Lookup!$U$2:$U$10,MATCH($D$47,Lookup!$S$2:$S$10,0))),0,$L$12*K195))</f>
        <v>0</v>
      </c>
      <c r="O195" s="234">
        <f t="shared" si="24"/>
        <v>0</v>
      </c>
      <c r="P195" s="10"/>
      <c r="Q195" s="9"/>
      <c r="S195" s="340">
        <f t="shared" si="25"/>
        <v>0</v>
      </c>
      <c r="T195" s="340">
        <f t="shared" si="26"/>
        <v>0</v>
      </c>
    </row>
    <row r="196" spans="2:20" ht="14.4" x14ac:dyDescent="0.3">
      <c r="B196" s="30"/>
      <c r="C196" s="16"/>
      <c r="D196" s="16"/>
      <c r="E196" s="25"/>
      <c r="F196" s="16"/>
      <c r="G196" s="20"/>
      <c r="H196" s="19"/>
      <c r="I196" s="18"/>
      <c r="J196" s="18"/>
      <c r="K196" s="12"/>
      <c r="L196" s="232">
        <f t="shared" si="22"/>
        <v>0</v>
      </c>
      <c r="M196" s="234">
        <f t="shared" si="23"/>
        <v>0</v>
      </c>
      <c r="N196" s="11">
        <f>IF(Q196="x",0,IF(J196&lt;(INDEX(Lookup!$U$2:$U$10,MATCH($D$47,Lookup!$S$2:$S$10,0))),0,$L$12*K196))</f>
        <v>0</v>
      </c>
      <c r="O196" s="234">
        <f t="shared" si="24"/>
        <v>0</v>
      </c>
      <c r="P196" s="10"/>
      <c r="Q196" s="9"/>
      <c r="S196" s="340">
        <f t="shared" si="25"/>
        <v>0</v>
      </c>
      <c r="T196" s="340">
        <f t="shared" si="26"/>
        <v>0</v>
      </c>
    </row>
    <row r="197" spans="2:20" ht="14.4" x14ac:dyDescent="0.3">
      <c r="B197" s="30"/>
      <c r="C197" s="16"/>
      <c r="D197" s="16"/>
      <c r="E197" s="25"/>
      <c r="F197" s="16"/>
      <c r="G197" s="20"/>
      <c r="H197" s="19"/>
      <c r="I197" s="18"/>
      <c r="J197" s="18"/>
      <c r="K197" s="12"/>
      <c r="L197" s="232">
        <f t="shared" si="22"/>
        <v>0</v>
      </c>
      <c r="M197" s="234">
        <f t="shared" si="23"/>
        <v>0</v>
      </c>
      <c r="N197" s="11">
        <f>IF(Q197="x",0,IF(J197&lt;(INDEX(Lookup!$U$2:$U$10,MATCH($D$47,Lookup!$S$2:$S$10,0))),0,$L$12*K197))</f>
        <v>0</v>
      </c>
      <c r="O197" s="234">
        <f t="shared" si="24"/>
        <v>0</v>
      </c>
      <c r="P197" s="10"/>
      <c r="Q197" s="9"/>
      <c r="S197" s="340">
        <f t="shared" si="25"/>
        <v>0</v>
      </c>
      <c r="T197" s="340">
        <f t="shared" si="26"/>
        <v>0</v>
      </c>
    </row>
    <row r="198" spans="2:20" ht="14.4" x14ac:dyDescent="0.3">
      <c r="B198" s="30"/>
      <c r="C198" s="16"/>
      <c r="D198" s="16"/>
      <c r="E198" s="25"/>
      <c r="F198" s="16"/>
      <c r="G198" s="20"/>
      <c r="H198" s="19"/>
      <c r="I198" s="18"/>
      <c r="J198" s="18"/>
      <c r="K198" s="12"/>
      <c r="L198" s="232">
        <f t="shared" si="22"/>
        <v>0</v>
      </c>
      <c r="M198" s="234">
        <f t="shared" si="23"/>
        <v>0</v>
      </c>
      <c r="N198" s="11">
        <f>IF(Q198="x",0,IF(J198&lt;(INDEX(Lookup!$U$2:$U$10,MATCH($D$47,Lookup!$S$2:$S$10,0))),0,$L$12*K198))</f>
        <v>0</v>
      </c>
      <c r="O198" s="234">
        <f t="shared" si="24"/>
        <v>0</v>
      </c>
      <c r="P198" s="10"/>
      <c r="Q198" s="9"/>
      <c r="S198" s="340">
        <f t="shared" si="25"/>
        <v>0</v>
      </c>
      <c r="T198" s="340">
        <f t="shared" si="26"/>
        <v>0</v>
      </c>
    </row>
    <row r="199" spans="2:20" ht="14.4" x14ac:dyDescent="0.3">
      <c r="B199" s="30"/>
      <c r="C199" s="16"/>
      <c r="D199" s="16"/>
      <c r="E199" s="25"/>
      <c r="F199" s="16"/>
      <c r="G199" s="20"/>
      <c r="H199" s="19"/>
      <c r="I199" s="18"/>
      <c r="J199" s="18"/>
      <c r="K199" s="12"/>
      <c r="L199" s="232">
        <f t="shared" si="22"/>
        <v>0</v>
      </c>
      <c r="M199" s="234">
        <f t="shared" si="23"/>
        <v>0</v>
      </c>
      <c r="N199" s="11">
        <f>IF(Q199="x",0,IF(J199&lt;(INDEX(Lookup!$U$2:$U$10,MATCH($D$47,Lookup!$S$2:$S$10,0))),0,$L$12*K199))</f>
        <v>0</v>
      </c>
      <c r="O199" s="234">
        <f t="shared" si="24"/>
        <v>0</v>
      </c>
      <c r="P199" s="10"/>
      <c r="Q199" s="9"/>
      <c r="S199" s="340">
        <f t="shared" si="25"/>
        <v>0</v>
      </c>
      <c r="T199" s="340">
        <f t="shared" si="26"/>
        <v>0</v>
      </c>
    </row>
    <row r="200" spans="2:20" ht="14.4" x14ac:dyDescent="0.3">
      <c r="B200" s="30"/>
      <c r="C200" s="16"/>
      <c r="D200" s="16"/>
      <c r="E200" s="25"/>
      <c r="F200" s="16"/>
      <c r="G200" s="20"/>
      <c r="H200" s="19"/>
      <c r="I200" s="18"/>
      <c r="J200" s="18"/>
      <c r="K200" s="12"/>
      <c r="L200" s="232">
        <f t="shared" si="22"/>
        <v>0</v>
      </c>
      <c r="M200" s="234">
        <f t="shared" si="23"/>
        <v>0</v>
      </c>
      <c r="N200" s="11">
        <f>IF(Q200="x",0,IF(J200&lt;(INDEX(Lookup!$U$2:$U$10,MATCH($D$47,Lookup!$S$2:$S$10,0))),0,$L$12*K200))</f>
        <v>0</v>
      </c>
      <c r="O200" s="234">
        <f t="shared" si="24"/>
        <v>0</v>
      </c>
      <c r="P200" s="10"/>
      <c r="Q200" s="9"/>
      <c r="S200" s="340">
        <f t="shared" si="25"/>
        <v>0</v>
      </c>
      <c r="T200" s="340">
        <f t="shared" si="26"/>
        <v>0</v>
      </c>
    </row>
    <row r="201" spans="2:20" ht="14.4" x14ac:dyDescent="0.3">
      <c r="B201" s="30"/>
      <c r="C201" s="16"/>
      <c r="D201" s="16"/>
      <c r="E201" s="25"/>
      <c r="F201" s="16"/>
      <c r="G201" s="20"/>
      <c r="H201" s="19"/>
      <c r="I201" s="18"/>
      <c r="J201" s="18"/>
      <c r="K201" s="12"/>
      <c r="L201" s="232">
        <f t="shared" si="22"/>
        <v>0</v>
      </c>
      <c r="M201" s="234">
        <f t="shared" si="23"/>
        <v>0</v>
      </c>
      <c r="N201" s="11">
        <f>IF(Q201="x",0,IF(J201&lt;(INDEX(Lookup!$U$2:$U$10,MATCH($D$47,Lookup!$S$2:$S$10,0))),0,$L$12*K201))</f>
        <v>0</v>
      </c>
      <c r="O201" s="234">
        <f t="shared" si="24"/>
        <v>0</v>
      </c>
      <c r="P201" s="10"/>
      <c r="Q201" s="9"/>
      <c r="S201" s="340">
        <f t="shared" si="25"/>
        <v>0</v>
      </c>
      <c r="T201" s="340">
        <f t="shared" si="26"/>
        <v>0</v>
      </c>
    </row>
    <row r="202" spans="2:20" ht="14.4" x14ac:dyDescent="0.3">
      <c r="B202" s="30"/>
      <c r="C202" s="16"/>
      <c r="D202" s="16"/>
      <c r="E202" s="25"/>
      <c r="F202" s="16"/>
      <c r="G202" s="20"/>
      <c r="H202" s="19"/>
      <c r="I202" s="18"/>
      <c r="J202" s="18"/>
      <c r="K202" s="12"/>
      <c r="L202" s="232">
        <f t="shared" si="22"/>
        <v>0</v>
      </c>
      <c r="M202" s="234">
        <f t="shared" si="23"/>
        <v>0</v>
      </c>
      <c r="N202" s="11">
        <f>IF(Q202="x",0,IF(J202&lt;(INDEX(Lookup!$U$2:$U$10,MATCH($D$47,Lookup!$S$2:$S$10,0))),0,$L$12*K202))</f>
        <v>0</v>
      </c>
      <c r="O202" s="234">
        <f t="shared" si="24"/>
        <v>0</v>
      </c>
      <c r="P202" s="10"/>
      <c r="Q202" s="9"/>
      <c r="S202" s="340">
        <f t="shared" si="25"/>
        <v>0</v>
      </c>
      <c r="T202" s="340">
        <f t="shared" si="26"/>
        <v>0</v>
      </c>
    </row>
    <row r="203" spans="2:20" ht="14.4" x14ac:dyDescent="0.3">
      <c r="B203" s="30"/>
      <c r="C203" s="16"/>
      <c r="D203" s="16"/>
      <c r="E203" s="25"/>
      <c r="F203" s="16"/>
      <c r="G203" s="20"/>
      <c r="H203" s="19"/>
      <c r="I203" s="18"/>
      <c r="J203" s="18"/>
      <c r="K203" s="12"/>
      <c r="L203" s="232">
        <f t="shared" si="22"/>
        <v>0</v>
      </c>
      <c r="M203" s="234">
        <f t="shared" si="23"/>
        <v>0</v>
      </c>
      <c r="N203" s="11">
        <f>IF(Q203="x",0,IF(J203&lt;(INDEX(Lookup!$U$2:$U$10,MATCH($D$47,Lookup!$S$2:$S$10,0))),0,$L$12*K203))</f>
        <v>0</v>
      </c>
      <c r="O203" s="234">
        <f t="shared" si="24"/>
        <v>0</v>
      </c>
      <c r="P203" s="10"/>
      <c r="Q203" s="9"/>
      <c r="S203" s="340">
        <f t="shared" si="25"/>
        <v>0</v>
      </c>
      <c r="T203" s="340">
        <f t="shared" si="26"/>
        <v>0</v>
      </c>
    </row>
    <row r="204" spans="2:20" ht="14.4" x14ac:dyDescent="0.3">
      <c r="B204" s="30"/>
      <c r="C204" s="16"/>
      <c r="D204" s="16"/>
      <c r="E204" s="25"/>
      <c r="F204" s="16"/>
      <c r="G204" s="20"/>
      <c r="H204" s="19"/>
      <c r="I204" s="18"/>
      <c r="J204" s="18"/>
      <c r="K204" s="12"/>
      <c r="L204" s="232">
        <f t="shared" si="22"/>
        <v>0</v>
      </c>
      <c r="M204" s="234">
        <f t="shared" si="23"/>
        <v>0</v>
      </c>
      <c r="N204" s="11">
        <f>IF(Q204="x",0,IF(J204&lt;(INDEX(Lookup!$U$2:$U$10,MATCH($D$47,Lookup!$S$2:$S$10,0))),0,$L$12*K204))</f>
        <v>0</v>
      </c>
      <c r="O204" s="234">
        <f t="shared" si="24"/>
        <v>0</v>
      </c>
      <c r="P204" s="10"/>
      <c r="Q204" s="9"/>
      <c r="S204" s="340">
        <f t="shared" si="25"/>
        <v>0</v>
      </c>
      <c r="T204" s="340">
        <f t="shared" si="26"/>
        <v>0</v>
      </c>
    </row>
    <row r="205" spans="2:20" ht="14.4" x14ac:dyDescent="0.3">
      <c r="B205" s="30"/>
      <c r="C205" s="16"/>
      <c r="D205" s="16"/>
      <c r="E205" s="25"/>
      <c r="F205" s="16"/>
      <c r="G205" s="20"/>
      <c r="H205" s="19"/>
      <c r="I205" s="18"/>
      <c r="J205" s="18"/>
      <c r="K205" s="12"/>
      <c r="L205" s="232">
        <f t="shared" si="22"/>
        <v>0</v>
      </c>
      <c r="M205" s="234">
        <f t="shared" si="23"/>
        <v>0</v>
      </c>
      <c r="N205" s="11">
        <f>IF(Q205="x",0,IF(J205&lt;(INDEX(Lookup!$U$2:$U$10,MATCH($D$47,Lookup!$S$2:$S$10,0))),0,$L$12*K205))</f>
        <v>0</v>
      </c>
      <c r="O205" s="234">
        <f t="shared" si="24"/>
        <v>0</v>
      </c>
      <c r="P205" s="10"/>
      <c r="Q205" s="9"/>
      <c r="S205" s="340">
        <f t="shared" si="25"/>
        <v>0</v>
      </c>
      <c r="T205" s="340">
        <f t="shared" si="26"/>
        <v>0</v>
      </c>
    </row>
    <row r="206" spans="2:20" ht="14.4" x14ac:dyDescent="0.3">
      <c r="B206" s="30"/>
      <c r="C206" s="16"/>
      <c r="D206" s="16"/>
      <c r="E206" s="25"/>
      <c r="F206" s="16"/>
      <c r="G206" s="20"/>
      <c r="H206" s="19"/>
      <c r="I206" s="18"/>
      <c r="J206" s="18"/>
      <c r="K206" s="12"/>
      <c r="L206" s="232">
        <f t="shared" si="22"/>
        <v>0</v>
      </c>
      <c r="M206" s="234">
        <f t="shared" si="23"/>
        <v>0</v>
      </c>
      <c r="N206" s="11">
        <f>IF(Q206="x",0,IF(J206&lt;(INDEX(Lookup!$U$2:$U$10,MATCH($D$47,Lookup!$S$2:$S$10,0))),0,$L$12*K206))</f>
        <v>0</v>
      </c>
      <c r="O206" s="234">
        <f t="shared" si="24"/>
        <v>0</v>
      </c>
      <c r="P206" s="10"/>
      <c r="Q206" s="9"/>
      <c r="S206" s="340">
        <f t="shared" si="25"/>
        <v>0</v>
      </c>
      <c r="T206" s="340">
        <f t="shared" si="26"/>
        <v>0</v>
      </c>
    </row>
    <row r="207" spans="2:20" ht="14.4" x14ac:dyDescent="0.3">
      <c r="B207" s="30"/>
      <c r="C207" s="16"/>
      <c r="D207" s="16"/>
      <c r="E207" s="25"/>
      <c r="F207" s="16"/>
      <c r="G207" s="20"/>
      <c r="H207" s="19"/>
      <c r="I207" s="18"/>
      <c r="J207" s="18"/>
      <c r="K207" s="12"/>
      <c r="L207" s="232">
        <f t="shared" si="22"/>
        <v>0</v>
      </c>
      <c r="M207" s="234">
        <f t="shared" si="23"/>
        <v>0</v>
      </c>
      <c r="N207" s="11">
        <f>IF(Q207="x",0,IF(J207&lt;(INDEX(Lookup!$U$2:$U$10,MATCH($D$47,Lookup!$S$2:$S$10,0))),0,$L$12*K207))</f>
        <v>0</v>
      </c>
      <c r="O207" s="234">
        <f t="shared" si="24"/>
        <v>0</v>
      </c>
      <c r="P207" s="10"/>
      <c r="Q207" s="9"/>
      <c r="S207" s="340">
        <f t="shared" si="25"/>
        <v>0</v>
      </c>
      <c r="T207" s="340">
        <f t="shared" si="26"/>
        <v>0</v>
      </c>
    </row>
    <row r="208" spans="2:20" ht="14.4" x14ac:dyDescent="0.3">
      <c r="B208" s="30"/>
      <c r="C208" s="16"/>
      <c r="D208" s="16"/>
      <c r="E208" s="25"/>
      <c r="F208" s="16"/>
      <c r="G208" s="20"/>
      <c r="H208" s="19"/>
      <c r="I208" s="18"/>
      <c r="J208" s="18"/>
      <c r="K208" s="12"/>
      <c r="L208" s="232">
        <f t="shared" si="22"/>
        <v>0</v>
      </c>
      <c r="M208" s="234">
        <f t="shared" si="23"/>
        <v>0</v>
      </c>
      <c r="N208" s="11">
        <f>IF(Q208="x",0,IF(J208&lt;(INDEX(Lookup!$U$2:$U$10,MATCH($D$47,Lookup!$S$2:$S$10,0))),0,$L$12*K208))</f>
        <v>0</v>
      </c>
      <c r="O208" s="234">
        <f t="shared" si="24"/>
        <v>0</v>
      </c>
      <c r="P208" s="10"/>
      <c r="Q208" s="9"/>
      <c r="S208" s="340">
        <f t="shared" si="25"/>
        <v>0</v>
      </c>
      <c r="T208" s="340">
        <f t="shared" si="26"/>
        <v>0</v>
      </c>
    </row>
    <row r="209" spans="2:20" ht="14.4" x14ac:dyDescent="0.3">
      <c r="B209" s="30"/>
      <c r="C209" s="16"/>
      <c r="D209" s="16"/>
      <c r="E209" s="25"/>
      <c r="F209" s="16"/>
      <c r="G209" s="20"/>
      <c r="H209" s="19"/>
      <c r="I209" s="18"/>
      <c r="J209" s="18"/>
      <c r="K209" s="12"/>
      <c r="L209" s="232">
        <f t="shared" si="22"/>
        <v>0</v>
      </c>
      <c r="M209" s="234">
        <f t="shared" si="23"/>
        <v>0</v>
      </c>
      <c r="N209" s="11">
        <f>IF(Q209="x",0,IF(J209&lt;(INDEX(Lookup!$U$2:$U$10,MATCH($D$47,Lookup!$S$2:$S$10,0))),0,$L$12*K209))</f>
        <v>0</v>
      </c>
      <c r="O209" s="234">
        <f t="shared" si="24"/>
        <v>0</v>
      </c>
      <c r="P209" s="10"/>
      <c r="Q209" s="9"/>
      <c r="S209" s="340">
        <f t="shared" si="25"/>
        <v>0</v>
      </c>
      <c r="T209" s="340">
        <f t="shared" si="26"/>
        <v>0</v>
      </c>
    </row>
    <row r="210" spans="2:20" ht="14.4" x14ac:dyDescent="0.3">
      <c r="B210" s="30"/>
      <c r="C210" s="16"/>
      <c r="D210" s="16"/>
      <c r="E210" s="25"/>
      <c r="F210" s="16"/>
      <c r="G210" s="20"/>
      <c r="H210" s="19"/>
      <c r="I210" s="18"/>
      <c r="J210" s="18"/>
      <c r="K210" s="12"/>
      <c r="L210" s="232">
        <f t="shared" si="22"/>
        <v>0</v>
      </c>
      <c r="M210" s="234">
        <f t="shared" si="23"/>
        <v>0</v>
      </c>
      <c r="N210" s="11">
        <f>IF(Q210="x",0,IF(J210&lt;(INDEX(Lookup!$U$2:$U$10,MATCH($D$47,Lookup!$S$2:$S$10,0))),0,$L$12*K210))</f>
        <v>0</v>
      </c>
      <c r="O210" s="234">
        <f t="shared" si="24"/>
        <v>0</v>
      </c>
      <c r="P210" s="10"/>
      <c r="Q210" s="9"/>
      <c r="S210" s="340">
        <f t="shared" si="25"/>
        <v>0</v>
      </c>
      <c r="T210" s="340">
        <f t="shared" si="26"/>
        <v>0</v>
      </c>
    </row>
    <row r="211" spans="2:20" ht="14.4" x14ac:dyDescent="0.3">
      <c r="B211" s="30"/>
      <c r="C211" s="16"/>
      <c r="D211" s="16"/>
      <c r="E211" s="25"/>
      <c r="F211" s="16"/>
      <c r="G211" s="20"/>
      <c r="H211" s="19"/>
      <c r="I211" s="18"/>
      <c r="J211" s="18"/>
      <c r="K211" s="12"/>
      <c r="L211" s="232">
        <f t="shared" si="22"/>
        <v>0</v>
      </c>
      <c r="M211" s="234">
        <f t="shared" si="23"/>
        <v>0</v>
      </c>
      <c r="N211" s="11">
        <f>IF(Q211="x",0,IF(J211&lt;(INDEX(Lookup!$U$2:$U$10,MATCH($D$47,Lookup!$S$2:$S$10,0))),0,$L$12*K211))</f>
        <v>0</v>
      </c>
      <c r="O211" s="234">
        <f t="shared" si="24"/>
        <v>0</v>
      </c>
      <c r="P211" s="10"/>
      <c r="Q211" s="9"/>
      <c r="S211" s="340">
        <f t="shared" si="25"/>
        <v>0</v>
      </c>
      <c r="T211" s="340">
        <f t="shared" si="26"/>
        <v>0</v>
      </c>
    </row>
    <row r="212" spans="2:20" ht="14.4" x14ac:dyDescent="0.3">
      <c r="B212" s="30"/>
      <c r="C212" s="16"/>
      <c r="D212" s="16"/>
      <c r="E212" s="25"/>
      <c r="F212" s="16"/>
      <c r="G212" s="20"/>
      <c r="H212" s="19"/>
      <c r="I212" s="18"/>
      <c r="J212" s="18"/>
      <c r="K212" s="12"/>
      <c r="L212" s="232">
        <f t="shared" si="22"/>
        <v>0</v>
      </c>
      <c r="M212" s="234">
        <f t="shared" si="23"/>
        <v>0</v>
      </c>
      <c r="N212" s="11">
        <f>IF(Q212="x",0,IF(J212&lt;(INDEX(Lookup!$U$2:$U$10,MATCH($D$47,Lookup!$S$2:$S$10,0))),0,$L$12*K212))</f>
        <v>0</v>
      </c>
      <c r="O212" s="234">
        <f t="shared" si="24"/>
        <v>0</v>
      </c>
      <c r="P212" s="10"/>
      <c r="Q212" s="9"/>
      <c r="S212" s="340">
        <f t="shared" si="25"/>
        <v>0</v>
      </c>
      <c r="T212" s="340">
        <f t="shared" si="26"/>
        <v>0</v>
      </c>
    </row>
    <row r="213" spans="2:20" ht="14.4" x14ac:dyDescent="0.3">
      <c r="B213" s="30"/>
      <c r="C213" s="16"/>
      <c r="D213" s="16"/>
      <c r="E213" s="25"/>
      <c r="F213" s="16"/>
      <c r="G213" s="20"/>
      <c r="H213" s="19"/>
      <c r="I213" s="18"/>
      <c r="J213" s="18"/>
      <c r="K213" s="12"/>
      <c r="L213" s="232">
        <f t="shared" si="22"/>
        <v>0</v>
      </c>
      <c r="M213" s="234">
        <f t="shared" si="23"/>
        <v>0</v>
      </c>
      <c r="N213" s="11">
        <f>IF(Q213="x",0,IF(J213&lt;(INDEX(Lookup!$U$2:$U$10,MATCH($D$47,Lookup!$S$2:$S$10,0))),0,$L$12*K213))</f>
        <v>0</v>
      </c>
      <c r="O213" s="234">
        <f t="shared" si="24"/>
        <v>0</v>
      </c>
      <c r="P213" s="10"/>
      <c r="Q213" s="9"/>
      <c r="S213" s="340">
        <f t="shared" si="25"/>
        <v>0</v>
      </c>
      <c r="T213" s="340">
        <f t="shared" si="26"/>
        <v>0</v>
      </c>
    </row>
    <row r="214" spans="2:20" ht="14.4" x14ac:dyDescent="0.3">
      <c r="B214" s="30"/>
      <c r="C214" s="16"/>
      <c r="D214" s="16"/>
      <c r="E214" s="25"/>
      <c r="F214" s="16"/>
      <c r="G214" s="20"/>
      <c r="H214" s="19"/>
      <c r="I214" s="18"/>
      <c r="J214" s="18"/>
      <c r="K214" s="12"/>
      <c r="L214" s="232">
        <f t="shared" si="22"/>
        <v>0</v>
      </c>
      <c r="M214" s="234">
        <f t="shared" si="23"/>
        <v>0</v>
      </c>
      <c r="N214" s="11">
        <f>IF(Q214="x",0,IF(J214&lt;(INDEX(Lookup!$U$2:$U$10,MATCH($D$47,Lookup!$S$2:$S$10,0))),0,$L$12*K214))</f>
        <v>0</v>
      </c>
      <c r="O214" s="234">
        <f t="shared" si="24"/>
        <v>0</v>
      </c>
      <c r="P214" s="10"/>
      <c r="Q214" s="9"/>
      <c r="S214" s="340">
        <f t="shared" si="25"/>
        <v>0</v>
      </c>
      <c r="T214" s="340">
        <f t="shared" si="26"/>
        <v>0</v>
      </c>
    </row>
    <row r="215" spans="2:20" ht="14.4" x14ac:dyDescent="0.3">
      <c r="B215" s="30"/>
      <c r="C215" s="16"/>
      <c r="D215" s="16"/>
      <c r="E215" s="25"/>
      <c r="F215" s="16"/>
      <c r="G215" s="20"/>
      <c r="H215" s="19"/>
      <c r="I215" s="18"/>
      <c r="J215" s="18"/>
      <c r="K215" s="12"/>
      <c r="L215" s="232">
        <f t="shared" si="22"/>
        <v>0</v>
      </c>
      <c r="M215" s="234">
        <f t="shared" si="23"/>
        <v>0</v>
      </c>
      <c r="N215" s="11">
        <f>IF(Q215="x",0,IF(J215&lt;(INDEX(Lookup!$U$2:$U$10,MATCH($D$47,Lookup!$S$2:$S$10,0))),0,$L$12*K215))</f>
        <v>0</v>
      </c>
      <c r="O215" s="234">
        <f t="shared" si="24"/>
        <v>0</v>
      </c>
      <c r="P215" s="10"/>
      <c r="Q215" s="9"/>
      <c r="S215" s="340">
        <f t="shared" si="25"/>
        <v>0</v>
      </c>
      <c r="T215" s="340">
        <f t="shared" si="26"/>
        <v>0</v>
      </c>
    </row>
    <row r="216" spans="2:20" ht="14.4" x14ac:dyDescent="0.3">
      <c r="B216" s="30"/>
      <c r="C216" s="16"/>
      <c r="D216" s="16"/>
      <c r="E216" s="25"/>
      <c r="F216" s="16"/>
      <c r="G216" s="20"/>
      <c r="H216" s="19"/>
      <c r="I216" s="18"/>
      <c r="J216" s="18"/>
      <c r="K216" s="12"/>
      <c r="L216" s="232">
        <f t="shared" si="22"/>
        <v>0</v>
      </c>
      <c r="M216" s="234">
        <f t="shared" si="23"/>
        <v>0</v>
      </c>
      <c r="N216" s="11">
        <f>IF(Q216="x",0,IF(J216&lt;(INDEX(Lookup!$U$2:$U$10,MATCH($D$47,Lookup!$S$2:$S$10,0))),0,$L$12*K216))</f>
        <v>0</v>
      </c>
      <c r="O216" s="234">
        <f t="shared" si="24"/>
        <v>0</v>
      </c>
      <c r="P216" s="10"/>
      <c r="Q216" s="9"/>
      <c r="S216" s="340">
        <f t="shared" si="25"/>
        <v>0</v>
      </c>
      <c r="T216" s="340">
        <f t="shared" si="26"/>
        <v>0</v>
      </c>
    </row>
    <row r="217" spans="2:20" ht="14.4" x14ac:dyDescent="0.3">
      <c r="B217" s="30"/>
      <c r="C217" s="16"/>
      <c r="D217" s="16"/>
      <c r="E217" s="25"/>
      <c r="F217" s="16"/>
      <c r="G217" s="20"/>
      <c r="H217" s="19"/>
      <c r="I217" s="18"/>
      <c r="J217" s="18"/>
      <c r="K217" s="12"/>
      <c r="L217" s="232">
        <f t="shared" si="22"/>
        <v>0</v>
      </c>
      <c r="M217" s="234">
        <f t="shared" si="23"/>
        <v>0</v>
      </c>
      <c r="N217" s="11">
        <f>IF(Q217="x",0,IF(J217&lt;(INDEX(Lookup!$U$2:$U$10,MATCH($D$47,Lookup!$S$2:$S$10,0))),0,$L$12*K217))</f>
        <v>0</v>
      </c>
      <c r="O217" s="234">
        <f t="shared" si="24"/>
        <v>0</v>
      </c>
      <c r="P217" s="10"/>
      <c r="Q217" s="9"/>
      <c r="S217" s="340">
        <f t="shared" si="25"/>
        <v>0</v>
      </c>
      <c r="T217" s="340">
        <f t="shared" si="26"/>
        <v>0</v>
      </c>
    </row>
    <row r="218" spans="2:20" ht="14.4" x14ac:dyDescent="0.3">
      <c r="B218" s="30"/>
      <c r="C218" s="16"/>
      <c r="D218" s="16"/>
      <c r="E218" s="25"/>
      <c r="F218" s="16"/>
      <c r="G218" s="20"/>
      <c r="H218" s="19"/>
      <c r="I218" s="18"/>
      <c r="J218" s="18"/>
      <c r="K218" s="12"/>
      <c r="L218" s="232">
        <f t="shared" si="22"/>
        <v>0</v>
      </c>
      <c r="M218" s="234">
        <f t="shared" si="23"/>
        <v>0</v>
      </c>
      <c r="N218" s="11">
        <f>IF(Q218="x",0,IF(J218&lt;(INDEX(Lookup!$U$2:$U$10,MATCH($D$47,Lookup!$S$2:$S$10,0))),0,$L$12*K218))</f>
        <v>0</v>
      </c>
      <c r="O218" s="234">
        <f t="shared" si="24"/>
        <v>0</v>
      </c>
      <c r="P218" s="10"/>
      <c r="Q218" s="9"/>
      <c r="S218" s="340">
        <f t="shared" si="25"/>
        <v>0</v>
      </c>
      <c r="T218" s="340">
        <f t="shared" si="26"/>
        <v>0</v>
      </c>
    </row>
    <row r="219" spans="2:20" ht="14.4" x14ac:dyDescent="0.3">
      <c r="B219" s="30"/>
      <c r="C219" s="16"/>
      <c r="D219" s="16"/>
      <c r="E219" s="25"/>
      <c r="F219" s="16"/>
      <c r="G219" s="20"/>
      <c r="H219" s="19"/>
      <c r="I219" s="18"/>
      <c r="J219" s="18"/>
      <c r="K219" s="12"/>
      <c r="L219" s="232">
        <f t="shared" si="22"/>
        <v>0</v>
      </c>
      <c r="M219" s="234">
        <f t="shared" si="23"/>
        <v>0</v>
      </c>
      <c r="N219" s="11">
        <f>IF(Q219="x",0,IF(J219&lt;(INDEX(Lookup!$U$2:$U$10,MATCH($D$47,Lookup!$S$2:$S$10,0))),0,$L$12*K219))</f>
        <v>0</v>
      </c>
      <c r="O219" s="234">
        <f t="shared" si="24"/>
        <v>0</v>
      </c>
      <c r="P219" s="10"/>
      <c r="Q219" s="9"/>
      <c r="S219" s="340">
        <f t="shared" si="25"/>
        <v>0</v>
      </c>
      <c r="T219" s="340">
        <f t="shared" si="26"/>
        <v>0</v>
      </c>
    </row>
    <row r="220" spans="2:20" ht="14.4" x14ac:dyDescent="0.3">
      <c r="B220" s="30"/>
      <c r="C220" s="16"/>
      <c r="D220" s="16"/>
      <c r="E220" s="25"/>
      <c r="F220" s="16"/>
      <c r="G220" s="20"/>
      <c r="H220" s="19"/>
      <c r="I220" s="18"/>
      <c r="J220" s="18"/>
      <c r="K220" s="12"/>
      <c r="L220" s="232">
        <f t="shared" si="22"/>
        <v>0</v>
      </c>
      <c r="M220" s="234">
        <f t="shared" si="23"/>
        <v>0</v>
      </c>
      <c r="N220" s="11">
        <f>IF(Q220="x",0,IF(J220&lt;(INDEX(Lookup!$U$2:$U$10,MATCH($D$47,Lookup!$S$2:$S$10,0))),0,$L$12*K220))</f>
        <v>0</v>
      </c>
      <c r="O220" s="234">
        <f t="shared" si="24"/>
        <v>0</v>
      </c>
      <c r="P220" s="10"/>
      <c r="Q220" s="9"/>
      <c r="S220" s="340">
        <f t="shared" si="25"/>
        <v>0</v>
      </c>
      <c r="T220" s="340">
        <f t="shared" si="26"/>
        <v>0</v>
      </c>
    </row>
    <row r="221" spans="2:20" ht="14.4" x14ac:dyDescent="0.3">
      <c r="B221" s="30"/>
      <c r="C221" s="16"/>
      <c r="D221" s="16"/>
      <c r="E221" s="25"/>
      <c r="F221" s="16"/>
      <c r="G221" s="20"/>
      <c r="H221" s="19"/>
      <c r="I221" s="18"/>
      <c r="J221" s="18"/>
      <c r="K221" s="12"/>
      <c r="L221" s="232">
        <f t="shared" si="22"/>
        <v>0</v>
      </c>
      <c r="M221" s="234">
        <f t="shared" si="23"/>
        <v>0</v>
      </c>
      <c r="N221" s="11">
        <f>IF(Q221="x",0,IF(J221&lt;(INDEX(Lookup!$U$2:$U$10,MATCH($D$47,Lookup!$S$2:$S$10,0))),0,$L$12*K221))</f>
        <v>0</v>
      </c>
      <c r="O221" s="234">
        <f t="shared" si="24"/>
        <v>0</v>
      </c>
      <c r="P221" s="10"/>
      <c r="Q221" s="9"/>
      <c r="S221" s="340">
        <f t="shared" si="25"/>
        <v>0</v>
      </c>
      <c r="T221" s="340">
        <f t="shared" si="26"/>
        <v>0</v>
      </c>
    </row>
    <row r="222" spans="2:20" ht="14.4" x14ac:dyDescent="0.3">
      <c r="B222" s="30"/>
      <c r="C222" s="16"/>
      <c r="D222" s="16"/>
      <c r="E222" s="25"/>
      <c r="F222" s="16"/>
      <c r="G222" s="20"/>
      <c r="H222" s="19"/>
      <c r="I222" s="18"/>
      <c r="J222" s="18"/>
      <c r="K222" s="12"/>
      <c r="L222" s="232">
        <f t="shared" si="22"/>
        <v>0</v>
      </c>
      <c r="M222" s="234">
        <f t="shared" si="23"/>
        <v>0</v>
      </c>
      <c r="N222" s="11">
        <f>IF(Q222="x",0,IF(J222&lt;(INDEX(Lookup!$U$2:$U$10,MATCH($D$47,Lookup!$S$2:$S$10,0))),0,$L$12*K222))</f>
        <v>0</v>
      </c>
      <c r="O222" s="234">
        <f t="shared" si="24"/>
        <v>0</v>
      </c>
      <c r="P222" s="10"/>
      <c r="Q222" s="9"/>
      <c r="S222" s="340">
        <f t="shared" si="25"/>
        <v>0</v>
      </c>
      <c r="T222" s="340">
        <f t="shared" si="26"/>
        <v>0</v>
      </c>
    </row>
    <row r="223" spans="2:20" ht="14.4" x14ac:dyDescent="0.3">
      <c r="B223" s="30"/>
      <c r="C223" s="16"/>
      <c r="D223" s="16"/>
      <c r="E223" s="25"/>
      <c r="F223" s="16"/>
      <c r="G223" s="20"/>
      <c r="H223" s="19"/>
      <c r="I223" s="18"/>
      <c r="J223" s="18"/>
      <c r="K223" s="12"/>
      <c r="L223" s="232">
        <f t="shared" si="22"/>
        <v>0</v>
      </c>
      <c r="M223" s="234">
        <f t="shared" si="23"/>
        <v>0</v>
      </c>
      <c r="N223" s="11">
        <f>IF(Q223="x",0,IF(J223&lt;(INDEX(Lookup!$U$2:$U$10,MATCH($D$47,Lookup!$S$2:$S$10,0))),0,$L$12*K223))</f>
        <v>0</v>
      </c>
      <c r="O223" s="234">
        <f t="shared" si="24"/>
        <v>0</v>
      </c>
      <c r="P223" s="10"/>
      <c r="Q223" s="9"/>
      <c r="S223" s="340">
        <f t="shared" si="25"/>
        <v>0</v>
      </c>
      <c r="T223" s="340">
        <f t="shared" si="26"/>
        <v>0</v>
      </c>
    </row>
    <row r="224" spans="2:20" ht="14.4" x14ac:dyDescent="0.3">
      <c r="B224" s="30"/>
      <c r="C224" s="16"/>
      <c r="D224" s="16"/>
      <c r="E224" s="25"/>
      <c r="F224" s="16"/>
      <c r="G224" s="20"/>
      <c r="H224" s="19"/>
      <c r="I224" s="18"/>
      <c r="J224" s="18"/>
      <c r="K224" s="12"/>
      <c r="L224" s="232">
        <f t="shared" si="22"/>
        <v>0</v>
      </c>
      <c r="M224" s="234">
        <f t="shared" si="23"/>
        <v>0</v>
      </c>
      <c r="N224" s="11">
        <f>IF(Q224="x",0,IF(J224&lt;(INDEX(Lookup!$U$2:$U$10,MATCH($D$47,Lookup!$S$2:$S$10,0))),0,$L$12*K224))</f>
        <v>0</v>
      </c>
      <c r="O224" s="234">
        <f t="shared" si="24"/>
        <v>0</v>
      </c>
      <c r="P224" s="10"/>
      <c r="Q224" s="9"/>
      <c r="S224" s="340">
        <f t="shared" si="25"/>
        <v>0</v>
      </c>
      <c r="T224" s="340">
        <f t="shared" si="26"/>
        <v>0</v>
      </c>
    </row>
    <row r="225" spans="2:20" ht="14.4" x14ac:dyDescent="0.3">
      <c r="B225" s="30"/>
      <c r="C225" s="16"/>
      <c r="D225" s="16"/>
      <c r="E225" s="25"/>
      <c r="F225" s="16"/>
      <c r="G225" s="20"/>
      <c r="H225" s="19"/>
      <c r="I225" s="18"/>
      <c r="J225" s="18"/>
      <c r="K225" s="12"/>
      <c r="L225" s="232">
        <f t="shared" si="22"/>
        <v>0</v>
      </c>
      <c r="M225" s="234">
        <f t="shared" si="23"/>
        <v>0</v>
      </c>
      <c r="N225" s="11">
        <f>IF(Q225="x",0,IF(J225&lt;(INDEX(Lookup!$U$2:$U$10,MATCH($D$47,Lookup!$S$2:$S$10,0))),0,$L$12*K225))</f>
        <v>0</v>
      </c>
      <c r="O225" s="234">
        <f t="shared" si="24"/>
        <v>0</v>
      </c>
      <c r="P225" s="10"/>
      <c r="Q225" s="9"/>
      <c r="S225" s="340">
        <f t="shared" si="25"/>
        <v>0</v>
      </c>
      <c r="T225" s="340">
        <f t="shared" si="26"/>
        <v>0</v>
      </c>
    </row>
    <row r="226" spans="2:20" ht="14.4" x14ac:dyDescent="0.3">
      <c r="B226" s="30"/>
      <c r="C226" s="16"/>
      <c r="D226" s="16"/>
      <c r="E226" s="25"/>
      <c r="F226" s="16"/>
      <c r="G226" s="20"/>
      <c r="H226" s="19"/>
      <c r="I226" s="18"/>
      <c r="J226" s="18"/>
      <c r="K226" s="12"/>
      <c r="L226" s="232">
        <f t="shared" si="22"/>
        <v>0</v>
      </c>
      <c r="M226" s="234">
        <f t="shared" si="23"/>
        <v>0</v>
      </c>
      <c r="N226" s="11">
        <f>IF(Q226="x",0,IF(J226&lt;(INDEX(Lookup!$U$2:$U$10,MATCH($D$47,Lookup!$S$2:$S$10,0))),0,$L$12*K226))</f>
        <v>0</v>
      </c>
      <c r="O226" s="234">
        <f t="shared" si="24"/>
        <v>0</v>
      </c>
      <c r="P226" s="10"/>
      <c r="Q226" s="9"/>
      <c r="S226" s="340">
        <f t="shared" si="25"/>
        <v>0</v>
      </c>
      <c r="T226" s="340">
        <f t="shared" si="26"/>
        <v>0</v>
      </c>
    </row>
    <row r="227" spans="2:20" ht="14.4" x14ac:dyDescent="0.3">
      <c r="B227" s="30"/>
      <c r="C227" s="16"/>
      <c r="D227" s="16"/>
      <c r="E227" s="25"/>
      <c r="F227" s="16"/>
      <c r="G227" s="20"/>
      <c r="H227" s="19"/>
      <c r="I227" s="18"/>
      <c r="J227" s="18"/>
      <c r="K227" s="12"/>
      <c r="L227" s="232">
        <f t="shared" si="22"/>
        <v>0</v>
      </c>
      <c r="M227" s="234">
        <f t="shared" si="23"/>
        <v>0</v>
      </c>
      <c r="N227" s="11">
        <f>IF(Q227="x",0,IF(J227&lt;(INDEX(Lookup!$U$2:$U$10,MATCH($D$47,Lookup!$S$2:$S$10,0))),0,$L$12*K227))</f>
        <v>0</v>
      </c>
      <c r="O227" s="234">
        <f t="shared" si="24"/>
        <v>0</v>
      </c>
      <c r="P227" s="10"/>
      <c r="Q227" s="9"/>
      <c r="S227" s="340">
        <f t="shared" si="25"/>
        <v>0</v>
      </c>
      <c r="T227" s="340">
        <f t="shared" si="26"/>
        <v>0</v>
      </c>
    </row>
    <row r="228" spans="2:20" ht="14.4" x14ac:dyDescent="0.3">
      <c r="B228" s="30"/>
      <c r="C228" s="16"/>
      <c r="D228" s="16"/>
      <c r="E228" s="25"/>
      <c r="F228" s="16"/>
      <c r="G228" s="20"/>
      <c r="H228" s="19"/>
      <c r="I228" s="18"/>
      <c r="J228" s="18"/>
      <c r="K228" s="12"/>
      <c r="L228" s="232">
        <f t="shared" si="22"/>
        <v>0</v>
      </c>
      <c r="M228" s="234">
        <f t="shared" si="23"/>
        <v>0</v>
      </c>
      <c r="N228" s="11">
        <f>IF(Q228="x",0,IF(J228&lt;(INDEX(Lookup!$U$2:$U$10,MATCH($D$47,Lookup!$S$2:$S$10,0))),0,$L$12*K228))</f>
        <v>0</v>
      </c>
      <c r="O228" s="234">
        <f t="shared" si="24"/>
        <v>0</v>
      </c>
      <c r="P228" s="10"/>
      <c r="Q228" s="9"/>
      <c r="S228" s="340">
        <f t="shared" si="25"/>
        <v>0</v>
      </c>
      <c r="T228" s="340">
        <f t="shared" si="26"/>
        <v>0</v>
      </c>
    </row>
    <row r="229" spans="2:20" ht="14.4" x14ac:dyDescent="0.3">
      <c r="B229" s="30"/>
      <c r="C229" s="16"/>
      <c r="D229" s="16"/>
      <c r="E229" s="25"/>
      <c r="F229" s="16"/>
      <c r="G229" s="20"/>
      <c r="H229" s="19"/>
      <c r="I229" s="18"/>
      <c r="J229" s="18"/>
      <c r="K229" s="12"/>
      <c r="L229" s="232">
        <f t="shared" si="22"/>
        <v>0</v>
      </c>
      <c r="M229" s="234">
        <f t="shared" si="23"/>
        <v>0</v>
      </c>
      <c r="N229" s="11">
        <f>IF(Q229="x",0,IF(J229&lt;(INDEX(Lookup!$U$2:$U$10,MATCH($D$47,Lookup!$S$2:$S$10,0))),0,$L$12*K229))</f>
        <v>0</v>
      </c>
      <c r="O229" s="234">
        <f t="shared" si="24"/>
        <v>0</v>
      </c>
      <c r="P229" s="10"/>
      <c r="Q229" s="9"/>
      <c r="S229" s="340">
        <f t="shared" si="25"/>
        <v>0</v>
      </c>
      <c r="T229" s="340">
        <f t="shared" si="26"/>
        <v>0</v>
      </c>
    </row>
    <row r="230" spans="2:20" ht="14.4" x14ac:dyDescent="0.3">
      <c r="B230" s="30"/>
      <c r="C230" s="16"/>
      <c r="D230" s="16"/>
      <c r="E230" s="25"/>
      <c r="F230" s="16"/>
      <c r="G230" s="20"/>
      <c r="H230" s="19"/>
      <c r="I230" s="18"/>
      <c r="J230" s="18"/>
      <c r="K230" s="12"/>
      <c r="L230" s="232">
        <f t="shared" si="22"/>
        <v>0</v>
      </c>
      <c r="M230" s="234">
        <f t="shared" si="23"/>
        <v>0</v>
      </c>
      <c r="N230" s="11">
        <f>IF(Q230="x",0,IF(J230&lt;(INDEX(Lookup!$U$2:$U$10,MATCH($D$47,Lookup!$S$2:$S$10,0))),0,$L$12*K230))</f>
        <v>0</v>
      </c>
      <c r="O230" s="234">
        <f t="shared" si="24"/>
        <v>0</v>
      </c>
      <c r="P230" s="10"/>
      <c r="Q230" s="9"/>
      <c r="S230" s="340">
        <f t="shared" si="25"/>
        <v>0</v>
      </c>
      <c r="T230" s="340">
        <f t="shared" si="26"/>
        <v>0</v>
      </c>
    </row>
    <row r="231" spans="2:20" ht="14.4" x14ac:dyDescent="0.3">
      <c r="B231" s="30"/>
      <c r="C231" s="16"/>
      <c r="D231" s="16"/>
      <c r="E231" s="25"/>
      <c r="F231" s="16"/>
      <c r="G231" s="20"/>
      <c r="H231" s="19"/>
      <c r="I231" s="18"/>
      <c r="J231" s="18"/>
      <c r="K231" s="12"/>
      <c r="L231" s="232">
        <f t="shared" si="22"/>
        <v>0</v>
      </c>
      <c r="M231" s="234">
        <f t="shared" si="23"/>
        <v>0</v>
      </c>
      <c r="N231" s="11">
        <f>IF(Q231="x",0,IF(J231&lt;(INDEX(Lookup!$U$2:$U$10,MATCH($D$47,Lookup!$S$2:$S$10,0))),0,$L$12*K231))</f>
        <v>0</v>
      </c>
      <c r="O231" s="234">
        <f t="shared" si="24"/>
        <v>0</v>
      </c>
      <c r="P231" s="10"/>
      <c r="Q231" s="9"/>
      <c r="S231" s="340">
        <f t="shared" si="25"/>
        <v>0</v>
      </c>
      <c r="T231" s="340">
        <f t="shared" si="26"/>
        <v>0</v>
      </c>
    </row>
    <row r="232" spans="2:20" ht="14.4" x14ac:dyDescent="0.3">
      <c r="B232" s="30"/>
      <c r="C232" s="16"/>
      <c r="D232" s="16"/>
      <c r="E232" s="25"/>
      <c r="F232" s="16"/>
      <c r="G232" s="20"/>
      <c r="H232" s="19"/>
      <c r="I232" s="18"/>
      <c r="J232" s="18"/>
      <c r="K232" s="12"/>
      <c r="L232" s="232">
        <f t="shared" si="22"/>
        <v>0</v>
      </c>
      <c r="M232" s="234">
        <f t="shared" si="23"/>
        <v>0</v>
      </c>
      <c r="N232" s="11">
        <f>IF(Q232="x",0,IF(J232&lt;(INDEX(Lookup!$U$2:$U$10,MATCH($D$47,Lookup!$S$2:$S$10,0))),0,$L$12*K232))</f>
        <v>0</v>
      </c>
      <c r="O232" s="234">
        <f t="shared" si="24"/>
        <v>0</v>
      </c>
      <c r="P232" s="10"/>
      <c r="Q232" s="9"/>
      <c r="S232" s="340">
        <f t="shared" si="25"/>
        <v>0</v>
      </c>
      <c r="T232" s="340">
        <f t="shared" si="26"/>
        <v>0</v>
      </c>
    </row>
    <row r="233" spans="2:20" ht="14.4" x14ac:dyDescent="0.3">
      <c r="B233" s="30"/>
      <c r="C233" s="16"/>
      <c r="D233" s="16"/>
      <c r="E233" s="25"/>
      <c r="F233" s="16"/>
      <c r="G233" s="20"/>
      <c r="H233" s="19"/>
      <c r="I233" s="18"/>
      <c r="J233" s="18"/>
      <c r="K233" s="12"/>
      <c r="L233" s="232">
        <f t="shared" si="22"/>
        <v>0</v>
      </c>
      <c r="M233" s="234">
        <f t="shared" si="23"/>
        <v>0</v>
      </c>
      <c r="N233" s="11">
        <f>IF(Q233="x",0,IF(J233&lt;(INDEX(Lookup!$U$2:$U$10,MATCH($D$47,Lookup!$S$2:$S$10,0))),0,$L$12*K233))</f>
        <v>0</v>
      </c>
      <c r="O233" s="234">
        <f t="shared" si="24"/>
        <v>0</v>
      </c>
      <c r="P233" s="10"/>
      <c r="Q233" s="9"/>
      <c r="S233" s="340">
        <f t="shared" si="25"/>
        <v>0</v>
      </c>
      <c r="T233" s="340">
        <f t="shared" si="26"/>
        <v>0</v>
      </c>
    </row>
    <row r="234" spans="2:20" ht="14.4" x14ac:dyDescent="0.3">
      <c r="B234" s="30"/>
      <c r="C234" s="16"/>
      <c r="D234" s="16"/>
      <c r="E234" s="25"/>
      <c r="F234" s="16"/>
      <c r="G234" s="20"/>
      <c r="H234" s="19"/>
      <c r="I234" s="18"/>
      <c r="J234" s="18"/>
      <c r="K234" s="12"/>
      <c r="L234" s="232">
        <f t="shared" si="22"/>
        <v>0</v>
      </c>
      <c r="M234" s="234">
        <f t="shared" si="23"/>
        <v>0</v>
      </c>
      <c r="N234" s="11">
        <f>IF(Q234="x",0,IF(J234&lt;(INDEX(Lookup!$U$2:$U$10,MATCH($D$47,Lookup!$S$2:$S$10,0))),0,$L$12*K234))</f>
        <v>0</v>
      </c>
      <c r="O234" s="234">
        <f t="shared" si="24"/>
        <v>0</v>
      </c>
      <c r="P234" s="10"/>
      <c r="Q234" s="9"/>
      <c r="S234" s="340">
        <f t="shared" si="25"/>
        <v>0</v>
      </c>
      <c r="T234" s="340">
        <f t="shared" si="26"/>
        <v>0</v>
      </c>
    </row>
    <row r="235" spans="2:20" ht="14.4" x14ac:dyDescent="0.3">
      <c r="B235" s="30"/>
      <c r="C235" s="16"/>
      <c r="D235" s="16"/>
      <c r="E235" s="25"/>
      <c r="F235" s="16"/>
      <c r="G235" s="20"/>
      <c r="H235" s="19"/>
      <c r="I235" s="18"/>
      <c r="J235" s="18"/>
      <c r="K235" s="12"/>
      <c r="L235" s="232">
        <f t="shared" si="22"/>
        <v>0</v>
      </c>
      <c r="M235" s="234">
        <f t="shared" si="23"/>
        <v>0</v>
      </c>
      <c r="N235" s="11">
        <f>IF(Q235="x",0,IF(J235&lt;(INDEX(Lookup!$U$2:$U$10,MATCH($D$47,Lookup!$S$2:$S$10,0))),0,$L$12*K235))</f>
        <v>0</v>
      </c>
      <c r="O235" s="234">
        <f t="shared" si="24"/>
        <v>0</v>
      </c>
      <c r="P235" s="10"/>
      <c r="Q235" s="9"/>
      <c r="S235" s="340">
        <f t="shared" si="25"/>
        <v>0</v>
      </c>
      <c r="T235" s="340">
        <f t="shared" si="26"/>
        <v>0</v>
      </c>
    </row>
    <row r="236" spans="2:20" ht="14.4" x14ac:dyDescent="0.3">
      <c r="B236" s="30"/>
      <c r="C236" s="16"/>
      <c r="D236" s="16"/>
      <c r="E236" s="25"/>
      <c r="F236" s="16"/>
      <c r="G236" s="20"/>
      <c r="H236" s="19"/>
      <c r="I236" s="18"/>
      <c r="J236" s="18"/>
      <c r="K236" s="12"/>
      <c r="L236" s="232">
        <f t="shared" si="22"/>
        <v>0</v>
      </c>
      <c r="M236" s="234">
        <f t="shared" si="23"/>
        <v>0</v>
      </c>
      <c r="N236" s="11">
        <f>IF(Q236="x",0,IF(J236&lt;(INDEX(Lookup!$U$2:$U$10,MATCH($D$47,Lookup!$S$2:$S$10,0))),0,$L$12*K236))</f>
        <v>0</v>
      </c>
      <c r="O236" s="234">
        <f t="shared" si="24"/>
        <v>0</v>
      </c>
      <c r="P236" s="10"/>
      <c r="Q236" s="9"/>
      <c r="S236" s="340">
        <f t="shared" si="25"/>
        <v>0</v>
      </c>
      <c r="T236" s="340">
        <f t="shared" si="26"/>
        <v>0</v>
      </c>
    </row>
    <row r="237" spans="2:20" ht="14.4" x14ac:dyDescent="0.3">
      <c r="B237" s="30"/>
      <c r="C237" s="16"/>
      <c r="D237" s="16"/>
      <c r="E237" s="25"/>
      <c r="F237" s="16"/>
      <c r="G237" s="20"/>
      <c r="H237" s="19"/>
      <c r="I237" s="18"/>
      <c r="J237" s="18"/>
      <c r="K237" s="12"/>
      <c r="L237" s="232">
        <f t="shared" si="22"/>
        <v>0</v>
      </c>
      <c r="M237" s="234">
        <f t="shared" si="23"/>
        <v>0</v>
      </c>
      <c r="N237" s="11">
        <f>IF(Q237="x",0,IF(J237&lt;(INDEX(Lookup!$U$2:$U$10,MATCH($D$47,Lookup!$S$2:$S$10,0))),0,$L$12*K237))</f>
        <v>0</v>
      </c>
      <c r="O237" s="234">
        <f t="shared" si="24"/>
        <v>0</v>
      </c>
      <c r="P237" s="10"/>
      <c r="Q237" s="9"/>
      <c r="S237" s="340">
        <f t="shared" si="25"/>
        <v>0</v>
      </c>
      <c r="T237" s="340">
        <f t="shared" si="26"/>
        <v>0</v>
      </c>
    </row>
    <row r="238" spans="2:20" ht="14.4" x14ac:dyDescent="0.3">
      <c r="B238" s="30"/>
      <c r="C238" s="16"/>
      <c r="D238" s="16"/>
      <c r="E238" s="25"/>
      <c r="F238" s="16"/>
      <c r="G238" s="20"/>
      <c r="H238" s="19"/>
      <c r="I238" s="18"/>
      <c r="J238" s="18"/>
      <c r="K238" s="12"/>
      <c r="L238" s="232">
        <f t="shared" si="22"/>
        <v>0</v>
      </c>
      <c r="M238" s="234">
        <f t="shared" si="23"/>
        <v>0</v>
      </c>
      <c r="N238" s="11">
        <f>IF(Q238="x",0,IF(J238&lt;(INDEX(Lookup!$U$2:$U$10,MATCH($D$47,Lookup!$S$2:$S$10,0))),0,$L$12*K238))</f>
        <v>0</v>
      </c>
      <c r="O238" s="234">
        <f t="shared" si="24"/>
        <v>0</v>
      </c>
      <c r="P238" s="10"/>
      <c r="Q238" s="9"/>
      <c r="S238" s="340">
        <f t="shared" si="25"/>
        <v>0</v>
      </c>
      <c r="T238" s="340">
        <f t="shared" si="26"/>
        <v>0</v>
      </c>
    </row>
    <row r="239" spans="2:20" ht="14.4" x14ac:dyDescent="0.3">
      <c r="B239" s="30"/>
      <c r="C239" s="16"/>
      <c r="D239" s="16"/>
      <c r="E239" s="25"/>
      <c r="F239" s="16"/>
      <c r="G239" s="20"/>
      <c r="H239" s="19"/>
      <c r="I239" s="18"/>
      <c r="J239" s="18"/>
      <c r="K239" s="12"/>
      <c r="L239" s="232">
        <f t="shared" si="22"/>
        <v>0</v>
      </c>
      <c r="M239" s="234">
        <f t="shared" si="23"/>
        <v>0</v>
      </c>
      <c r="N239" s="11">
        <f>IF(Q239="x",0,IF(J239&lt;(INDEX(Lookup!$U$2:$U$10,MATCH($D$47,Lookup!$S$2:$S$10,0))),0,$L$12*K239))</f>
        <v>0</v>
      </c>
      <c r="O239" s="234">
        <f t="shared" si="24"/>
        <v>0</v>
      </c>
      <c r="P239" s="10"/>
      <c r="Q239" s="9"/>
      <c r="S239" s="340">
        <f t="shared" si="25"/>
        <v>0</v>
      </c>
      <c r="T239" s="340">
        <f t="shared" si="26"/>
        <v>0</v>
      </c>
    </row>
    <row r="240" spans="2:20" ht="14.4" x14ac:dyDescent="0.3">
      <c r="B240" s="30"/>
      <c r="C240" s="16"/>
      <c r="D240" s="16"/>
      <c r="E240" s="25"/>
      <c r="F240" s="16"/>
      <c r="G240" s="20"/>
      <c r="H240" s="19"/>
      <c r="I240" s="18"/>
      <c r="J240" s="18"/>
      <c r="K240" s="12"/>
      <c r="L240" s="232">
        <f t="shared" si="22"/>
        <v>0</v>
      </c>
      <c r="M240" s="234">
        <f t="shared" si="23"/>
        <v>0</v>
      </c>
      <c r="N240" s="11">
        <f>IF(Q240="x",0,IF(J240&lt;(INDEX(Lookup!$U$2:$U$10,MATCH($D$47,Lookup!$S$2:$S$10,0))),0,$L$12*K240))</f>
        <v>0</v>
      </c>
      <c r="O240" s="234">
        <f t="shared" si="24"/>
        <v>0</v>
      </c>
      <c r="P240" s="10"/>
      <c r="Q240" s="9"/>
      <c r="S240" s="340">
        <f t="shared" si="25"/>
        <v>0</v>
      </c>
      <c r="T240" s="340">
        <f t="shared" si="26"/>
        <v>0</v>
      </c>
    </row>
    <row r="241" spans="2:20" ht="14.4" x14ac:dyDescent="0.3">
      <c r="B241" s="30"/>
      <c r="C241" s="16"/>
      <c r="D241" s="16"/>
      <c r="E241" s="25"/>
      <c r="F241" s="16"/>
      <c r="G241" s="20"/>
      <c r="H241" s="19"/>
      <c r="I241" s="18"/>
      <c r="J241" s="18"/>
      <c r="K241" s="12"/>
      <c r="L241" s="232">
        <f t="shared" si="22"/>
        <v>0</v>
      </c>
      <c r="M241" s="234">
        <f t="shared" si="23"/>
        <v>0</v>
      </c>
      <c r="N241" s="11">
        <f>IF(Q241="x",0,IF(J241&lt;(INDEX(Lookup!$U$2:$U$10,MATCH($D$47,Lookup!$S$2:$S$10,0))),0,$L$12*K241))</f>
        <v>0</v>
      </c>
      <c r="O241" s="234">
        <f t="shared" si="24"/>
        <v>0</v>
      </c>
      <c r="P241" s="10"/>
      <c r="Q241" s="9"/>
      <c r="S241" s="340">
        <f t="shared" si="25"/>
        <v>0</v>
      </c>
      <c r="T241" s="340">
        <f t="shared" si="26"/>
        <v>0</v>
      </c>
    </row>
    <row r="242" spans="2:20" ht="14.4" x14ac:dyDescent="0.3">
      <c r="B242" s="30"/>
      <c r="C242" s="16"/>
      <c r="D242" s="16"/>
      <c r="E242" s="25"/>
      <c r="F242" s="16"/>
      <c r="G242" s="20"/>
      <c r="H242" s="19"/>
      <c r="I242" s="18"/>
      <c r="J242" s="18"/>
      <c r="K242" s="12"/>
      <c r="L242" s="232">
        <f t="shared" ref="L242:L305" si="27">IF(ROUNDDOWN(DATEDIF(I242,J242,"d")/7,0)&gt;$L$12,$L$12*K242,K242*ROUNDDOWN(DATEDIF(I242,J242,"d")/7,0))</f>
        <v>0</v>
      </c>
      <c r="M242" s="234">
        <f t="shared" ref="M242:M305" si="28">L242*$L$6</f>
        <v>0</v>
      </c>
      <c r="N242" s="11">
        <f>IF(Q242="x",0,IF(J242&lt;(INDEX(Lookup!$U$2:$U$10,MATCH($D$47,Lookup!$S$2:$S$10,0))),0,$L$12*K242))</f>
        <v>0</v>
      </c>
      <c r="O242" s="234">
        <f t="shared" ref="O242:O305" si="29">N242*$L$6</f>
        <v>0</v>
      </c>
      <c r="P242" s="10"/>
      <c r="Q242" s="9"/>
      <c r="S242" s="340">
        <f t="shared" si="25"/>
        <v>0</v>
      </c>
      <c r="T242" s="340">
        <f t="shared" si="26"/>
        <v>0</v>
      </c>
    </row>
    <row r="243" spans="2:20" ht="14.4" x14ac:dyDescent="0.3">
      <c r="B243" s="30"/>
      <c r="C243" s="16"/>
      <c r="D243" s="16"/>
      <c r="E243" s="25"/>
      <c r="F243" s="16"/>
      <c r="G243" s="20"/>
      <c r="H243" s="19"/>
      <c r="I243" s="18"/>
      <c r="J243" s="18"/>
      <c r="K243" s="12"/>
      <c r="L243" s="232">
        <f t="shared" si="27"/>
        <v>0</v>
      </c>
      <c r="M243" s="234">
        <f t="shared" si="28"/>
        <v>0</v>
      </c>
      <c r="N243" s="11">
        <f>IF(Q243="x",0,IF(J243&lt;(INDEX(Lookup!$U$2:$U$10,MATCH($D$47,Lookup!$S$2:$S$10,0))),0,$L$12*K243))</f>
        <v>0</v>
      </c>
      <c r="O243" s="234">
        <f t="shared" si="29"/>
        <v>0</v>
      </c>
      <c r="P243" s="10"/>
      <c r="Q243" s="9"/>
      <c r="S243" s="340">
        <f t="shared" ref="S243:S306" si="30">M243*$I$35</f>
        <v>0</v>
      </c>
      <c r="T243" s="340">
        <f t="shared" ref="T243:T306" si="31">O243*$I$44</f>
        <v>0</v>
      </c>
    </row>
    <row r="244" spans="2:20" ht="14.4" x14ac:dyDescent="0.3">
      <c r="B244" s="30"/>
      <c r="C244" s="16"/>
      <c r="D244" s="16"/>
      <c r="E244" s="25"/>
      <c r="F244" s="16"/>
      <c r="G244" s="20"/>
      <c r="H244" s="19"/>
      <c r="I244" s="18"/>
      <c r="J244" s="18"/>
      <c r="K244" s="12"/>
      <c r="L244" s="232">
        <f t="shared" si="27"/>
        <v>0</v>
      </c>
      <c r="M244" s="234">
        <f t="shared" si="28"/>
        <v>0</v>
      </c>
      <c r="N244" s="11">
        <f>IF(Q244="x",0,IF(J244&lt;(INDEX(Lookup!$U$2:$U$10,MATCH($D$47,Lookup!$S$2:$S$10,0))),0,$L$12*K244))</f>
        <v>0</v>
      </c>
      <c r="O244" s="234">
        <f t="shared" si="29"/>
        <v>0</v>
      </c>
      <c r="P244" s="10"/>
      <c r="Q244" s="9"/>
      <c r="S244" s="340">
        <f t="shared" si="30"/>
        <v>0</v>
      </c>
      <c r="T244" s="340">
        <f t="shared" si="31"/>
        <v>0</v>
      </c>
    </row>
    <row r="245" spans="2:20" ht="14.4" x14ac:dyDescent="0.3">
      <c r="B245" s="30"/>
      <c r="C245" s="16"/>
      <c r="D245" s="16"/>
      <c r="E245" s="25"/>
      <c r="F245" s="16"/>
      <c r="G245" s="20"/>
      <c r="H245" s="19"/>
      <c r="I245" s="18"/>
      <c r="J245" s="18"/>
      <c r="K245" s="12"/>
      <c r="L245" s="232">
        <f t="shared" si="27"/>
        <v>0</v>
      </c>
      <c r="M245" s="234">
        <f t="shared" si="28"/>
        <v>0</v>
      </c>
      <c r="N245" s="11">
        <f>IF(Q245="x",0,IF(J245&lt;(INDEX(Lookup!$U$2:$U$10,MATCH($D$47,Lookup!$S$2:$S$10,0))),0,$L$12*K245))</f>
        <v>0</v>
      </c>
      <c r="O245" s="234">
        <f t="shared" si="29"/>
        <v>0</v>
      </c>
      <c r="P245" s="10"/>
      <c r="Q245" s="9"/>
      <c r="S245" s="340">
        <f t="shared" si="30"/>
        <v>0</v>
      </c>
      <c r="T245" s="340">
        <f t="shared" si="31"/>
        <v>0</v>
      </c>
    </row>
    <row r="246" spans="2:20" ht="14.4" x14ac:dyDescent="0.3">
      <c r="B246" s="30"/>
      <c r="C246" s="16"/>
      <c r="D246" s="16"/>
      <c r="E246" s="25"/>
      <c r="F246" s="16"/>
      <c r="G246" s="20"/>
      <c r="H246" s="19"/>
      <c r="I246" s="18"/>
      <c r="J246" s="18"/>
      <c r="K246" s="12"/>
      <c r="L246" s="232">
        <f t="shared" si="27"/>
        <v>0</v>
      </c>
      <c r="M246" s="234">
        <f t="shared" si="28"/>
        <v>0</v>
      </c>
      <c r="N246" s="11">
        <f>IF(Q246="x",0,IF(J246&lt;(INDEX(Lookup!$U$2:$U$10,MATCH($D$47,Lookup!$S$2:$S$10,0))),0,$L$12*K246))</f>
        <v>0</v>
      </c>
      <c r="O246" s="234">
        <f t="shared" si="29"/>
        <v>0</v>
      </c>
      <c r="P246" s="10"/>
      <c r="Q246" s="9"/>
      <c r="S246" s="340">
        <f t="shared" si="30"/>
        <v>0</v>
      </c>
      <c r="T246" s="340">
        <f t="shared" si="31"/>
        <v>0</v>
      </c>
    </row>
    <row r="247" spans="2:20" ht="14.4" x14ac:dyDescent="0.3">
      <c r="B247" s="30"/>
      <c r="C247" s="16"/>
      <c r="D247" s="16"/>
      <c r="E247" s="25"/>
      <c r="F247" s="16"/>
      <c r="G247" s="20"/>
      <c r="H247" s="19"/>
      <c r="I247" s="18"/>
      <c r="J247" s="18"/>
      <c r="K247" s="12"/>
      <c r="L247" s="232">
        <f t="shared" si="27"/>
        <v>0</v>
      </c>
      <c r="M247" s="234">
        <f t="shared" si="28"/>
        <v>0</v>
      </c>
      <c r="N247" s="11">
        <f>IF(Q247="x",0,IF(J247&lt;(INDEX(Lookup!$U$2:$U$10,MATCH($D$47,Lookup!$S$2:$S$10,0))),0,$L$12*K247))</f>
        <v>0</v>
      </c>
      <c r="O247" s="234">
        <f t="shared" si="29"/>
        <v>0</v>
      </c>
      <c r="P247" s="10"/>
      <c r="Q247" s="9"/>
      <c r="S247" s="340">
        <f t="shared" si="30"/>
        <v>0</v>
      </c>
      <c r="T247" s="340">
        <f t="shared" si="31"/>
        <v>0</v>
      </c>
    </row>
    <row r="248" spans="2:20" ht="14.4" x14ac:dyDescent="0.3">
      <c r="B248" s="30"/>
      <c r="C248" s="16"/>
      <c r="D248" s="16"/>
      <c r="E248" s="25"/>
      <c r="F248" s="16"/>
      <c r="G248" s="20"/>
      <c r="H248" s="19"/>
      <c r="I248" s="18"/>
      <c r="J248" s="18"/>
      <c r="K248" s="12"/>
      <c r="L248" s="232">
        <f t="shared" si="27"/>
        <v>0</v>
      </c>
      <c r="M248" s="234">
        <f t="shared" si="28"/>
        <v>0</v>
      </c>
      <c r="N248" s="11">
        <f>IF(Q248="x",0,IF(J248&lt;(INDEX(Lookup!$U$2:$U$10,MATCH($D$47,Lookup!$S$2:$S$10,0))),0,$L$12*K248))</f>
        <v>0</v>
      </c>
      <c r="O248" s="234">
        <f t="shared" si="29"/>
        <v>0</v>
      </c>
      <c r="P248" s="10"/>
      <c r="Q248" s="9"/>
      <c r="S248" s="340">
        <f t="shared" si="30"/>
        <v>0</v>
      </c>
      <c r="T248" s="340">
        <f t="shared" si="31"/>
        <v>0</v>
      </c>
    </row>
    <row r="249" spans="2:20" ht="14.4" x14ac:dyDescent="0.3">
      <c r="B249" s="30"/>
      <c r="C249" s="16"/>
      <c r="D249" s="16"/>
      <c r="E249" s="25"/>
      <c r="F249" s="16"/>
      <c r="G249" s="20"/>
      <c r="H249" s="19"/>
      <c r="I249" s="18"/>
      <c r="J249" s="18"/>
      <c r="K249" s="12"/>
      <c r="L249" s="232">
        <f t="shared" si="27"/>
        <v>0</v>
      </c>
      <c r="M249" s="234">
        <f t="shared" si="28"/>
        <v>0</v>
      </c>
      <c r="N249" s="11">
        <f>IF(Q249="x",0,IF(J249&lt;(INDEX(Lookup!$U$2:$U$10,MATCH($D$47,Lookup!$S$2:$S$10,0))),0,$L$12*K249))</f>
        <v>0</v>
      </c>
      <c r="O249" s="234">
        <f t="shared" si="29"/>
        <v>0</v>
      </c>
      <c r="P249" s="10"/>
      <c r="Q249" s="9"/>
      <c r="S249" s="340">
        <f t="shared" si="30"/>
        <v>0</v>
      </c>
      <c r="T249" s="340">
        <f t="shared" si="31"/>
        <v>0</v>
      </c>
    </row>
    <row r="250" spans="2:20" ht="14.4" x14ac:dyDescent="0.3">
      <c r="B250" s="30"/>
      <c r="C250" s="16"/>
      <c r="D250" s="16"/>
      <c r="E250" s="25"/>
      <c r="F250" s="16"/>
      <c r="G250" s="20"/>
      <c r="H250" s="19"/>
      <c r="I250" s="18"/>
      <c r="J250" s="18"/>
      <c r="K250" s="12"/>
      <c r="L250" s="232">
        <f t="shared" si="27"/>
        <v>0</v>
      </c>
      <c r="M250" s="234">
        <f t="shared" si="28"/>
        <v>0</v>
      </c>
      <c r="N250" s="11">
        <f>IF(Q250="x",0,IF(J250&lt;(INDEX(Lookup!$U$2:$U$10,MATCH($D$47,Lookup!$S$2:$S$10,0))),0,$L$12*K250))</f>
        <v>0</v>
      </c>
      <c r="O250" s="234">
        <f t="shared" si="29"/>
        <v>0</v>
      </c>
      <c r="P250" s="10"/>
      <c r="Q250" s="9"/>
      <c r="S250" s="340">
        <f t="shared" si="30"/>
        <v>0</v>
      </c>
      <c r="T250" s="340">
        <f t="shared" si="31"/>
        <v>0</v>
      </c>
    </row>
    <row r="251" spans="2:20" ht="14.4" x14ac:dyDescent="0.3">
      <c r="B251" s="30"/>
      <c r="C251" s="16"/>
      <c r="D251" s="16"/>
      <c r="E251" s="25"/>
      <c r="F251" s="16"/>
      <c r="G251" s="20"/>
      <c r="H251" s="19"/>
      <c r="I251" s="18"/>
      <c r="J251" s="18"/>
      <c r="K251" s="12"/>
      <c r="L251" s="232">
        <f t="shared" si="27"/>
        <v>0</v>
      </c>
      <c r="M251" s="234">
        <f t="shared" si="28"/>
        <v>0</v>
      </c>
      <c r="N251" s="11">
        <f>IF(Q251="x",0,IF(J251&lt;(INDEX(Lookup!$U$2:$U$10,MATCH($D$47,Lookup!$S$2:$S$10,0))),0,$L$12*K251))</f>
        <v>0</v>
      </c>
      <c r="O251" s="234">
        <f t="shared" si="29"/>
        <v>0</v>
      </c>
      <c r="P251" s="10"/>
      <c r="Q251" s="9"/>
      <c r="S251" s="340">
        <f t="shared" si="30"/>
        <v>0</v>
      </c>
      <c r="T251" s="340">
        <f t="shared" si="31"/>
        <v>0</v>
      </c>
    </row>
    <row r="252" spans="2:20" ht="14.4" x14ac:dyDescent="0.3">
      <c r="B252" s="30"/>
      <c r="C252" s="16"/>
      <c r="D252" s="16"/>
      <c r="E252" s="25"/>
      <c r="F252" s="16"/>
      <c r="G252" s="20"/>
      <c r="H252" s="19"/>
      <c r="I252" s="18"/>
      <c r="J252" s="18"/>
      <c r="K252" s="12"/>
      <c r="L252" s="232">
        <f t="shared" si="27"/>
        <v>0</v>
      </c>
      <c r="M252" s="234">
        <f t="shared" si="28"/>
        <v>0</v>
      </c>
      <c r="N252" s="11">
        <f>IF(Q252="x",0,IF(J252&lt;(INDEX(Lookup!$U$2:$U$10,MATCH($D$47,Lookup!$S$2:$S$10,0))),0,$L$12*K252))</f>
        <v>0</v>
      </c>
      <c r="O252" s="234">
        <f t="shared" si="29"/>
        <v>0</v>
      </c>
      <c r="P252" s="10"/>
      <c r="Q252" s="9"/>
      <c r="S252" s="340">
        <f t="shared" si="30"/>
        <v>0</v>
      </c>
      <c r="T252" s="340">
        <f t="shared" si="31"/>
        <v>0</v>
      </c>
    </row>
    <row r="253" spans="2:20" ht="14.4" x14ac:dyDescent="0.3">
      <c r="B253" s="30"/>
      <c r="C253" s="16"/>
      <c r="D253" s="16"/>
      <c r="E253" s="25"/>
      <c r="F253" s="16"/>
      <c r="G253" s="20"/>
      <c r="H253" s="19"/>
      <c r="I253" s="18"/>
      <c r="J253" s="18"/>
      <c r="K253" s="12"/>
      <c r="L253" s="232">
        <f t="shared" si="27"/>
        <v>0</v>
      </c>
      <c r="M253" s="234">
        <f t="shared" si="28"/>
        <v>0</v>
      </c>
      <c r="N253" s="11">
        <f>IF(Q253="x",0,IF(J253&lt;(INDEX(Lookup!$U$2:$U$10,MATCH($D$47,Lookup!$S$2:$S$10,0))),0,$L$12*K253))</f>
        <v>0</v>
      </c>
      <c r="O253" s="234">
        <f t="shared" si="29"/>
        <v>0</v>
      </c>
      <c r="P253" s="10"/>
      <c r="Q253" s="9"/>
      <c r="S253" s="340">
        <f t="shared" si="30"/>
        <v>0</v>
      </c>
      <c r="T253" s="340">
        <f t="shared" si="31"/>
        <v>0</v>
      </c>
    </row>
    <row r="254" spans="2:20" ht="14.4" x14ac:dyDescent="0.3">
      <c r="B254" s="30"/>
      <c r="C254" s="16"/>
      <c r="D254" s="16"/>
      <c r="E254" s="25"/>
      <c r="F254" s="16"/>
      <c r="G254" s="20"/>
      <c r="H254" s="19"/>
      <c r="I254" s="18"/>
      <c r="J254" s="18"/>
      <c r="K254" s="12"/>
      <c r="L254" s="232">
        <f t="shared" si="27"/>
        <v>0</v>
      </c>
      <c r="M254" s="234">
        <f t="shared" si="28"/>
        <v>0</v>
      </c>
      <c r="N254" s="11">
        <f>IF(Q254="x",0,IF(J254&lt;(INDEX(Lookup!$U$2:$U$10,MATCH($D$47,Lookup!$S$2:$S$10,0))),0,$L$12*K254))</f>
        <v>0</v>
      </c>
      <c r="O254" s="234">
        <f t="shared" si="29"/>
        <v>0</v>
      </c>
      <c r="P254" s="10"/>
      <c r="Q254" s="9"/>
      <c r="S254" s="340">
        <f t="shared" si="30"/>
        <v>0</v>
      </c>
      <c r="T254" s="340">
        <f t="shared" si="31"/>
        <v>0</v>
      </c>
    </row>
    <row r="255" spans="2:20" ht="14.4" x14ac:dyDescent="0.3">
      <c r="B255" s="30"/>
      <c r="C255" s="16"/>
      <c r="D255" s="16"/>
      <c r="E255" s="25"/>
      <c r="F255" s="16"/>
      <c r="G255" s="20"/>
      <c r="H255" s="19"/>
      <c r="I255" s="18"/>
      <c r="J255" s="18"/>
      <c r="K255" s="12"/>
      <c r="L255" s="232">
        <f t="shared" si="27"/>
        <v>0</v>
      </c>
      <c r="M255" s="234">
        <f t="shared" si="28"/>
        <v>0</v>
      </c>
      <c r="N255" s="11">
        <f>IF(Q255="x",0,IF(J255&lt;(INDEX(Lookup!$U$2:$U$10,MATCH($D$47,Lookup!$S$2:$S$10,0))),0,$L$12*K255))</f>
        <v>0</v>
      </c>
      <c r="O255" s="234">
        <f t="shared" si="29"/>
        <v>0</v>
      </c>
      <c r="P255" s="10"/>
      <c r="Q255" s="9"/>
      <c r="S255" s="340">
        <f t="shared" si="30"/>
        <v>0</v>
      </c>
      <c r="T255" s="340">
        <f t="shared" si="31"/>
        <v>0</v>
      </c>
    </row>
    <row r="256" spans="2:20" ht="14.4" x14ac:dyDescent="0.3">
      <c r="B256" s="30"/>
      <c r="C256" s="16"/>
      <c r="D256" s="16"/>
      <c r="E256" s="25"/>
      <c r="F256" s="16"/>
      <c r="G256" s="20"/>
      <c r="H256" s="19"/>
      <c r="I256" s="18"/>
      <c r="J256" s="18"/>
      <c r="K256" s="12"/>
      <c r="L256" s="232">
        <f t="shared" si="27"/>
        <v>0</v>
      </c>
      <c r="M256" s="234">
        <f t="shared" si="28"/>
        <v>0</v>
      </c>
      <c r="N256" s="11">
        <f>IF(Q256="x",0,IF(J256&lt;(INDEX(Lookup!$U$2:$U$10,MATCH($D$47,Lookup!$S$2:$S$10,0))),0,$L$12*K256))</f>
        <v>0</v>
      </c>
      <c r="O256" s="234">
        <f t="shared" si="29"/>
        <v>0</v>
      </c>
      <c r="P256" s="10"/>
      <c r="Q256" s="9"/>
      <c r="S256" s="340">
        <f t="shared" si="30"/>
        <v>0</v>
      </c>
      <c r="T256" s="340">
        <f t="shared" si="31"/>
        <v>0</v>
      </c>
    </row>
    <row r="257" spans="2:20" ht="14.4" x14ac:dyDescent="0.3">
      <c r="B257" s="30"/>
      <c r="C257" s="16"/>
      <c r="D257" s="16"/>
      <c r="E257" s="25"/>
      <c r="F257" s="16"/>
      <c r="G257" s="20"/>
      <c r="H257" s="19"/>
      <c r="I257" s="18"/>
      <c r="J257" s="18"/>
      <c r="K257" s="12"/>
      <c r="L257" s="232">
        <f t="shared" si="27"/>
        <v>0</v>
      </c>
      <c r="M257" s="234">
        <f t="shared" si="28"/>
        <v>0</v>
      </c>
      <c r="N257" s="11">
        <f>IF(Q257="x",0,IF(J257&lt;(INDEX(Lookup!$U$2:$U$10,MATCH($D$47,Lookup!$S$2:$S$10,0))),0,$L$12*K257))</f>
        <v>0</v>
      </c>
      <c r="O257" s="234">
        <f t="shared" si="29"/>
        <v>0</v>
      </c>
      <c r="P257" s="10"/>
      <c r="Q257" s="9"/>
      <c r="S257" s="340">
        <f t="shared" si="30"/>
        <v>0</v>
      </c>
      <c r="T257" s="340">
        <f t="shared" si="31"/>
        <v>0</v>
      </c>
    </row>
    <row r="258" spans="2:20" ht="14.4" x14ac:dyDescent="0.3">
      <c r="B258" s="30"/>
      <c r="C258" s="16"/>
      <c r="D258" s="16"/>
      <c r="E258" s="25"/>
      <c r="F258" s="16"/>
      <c r="G258" s="20"/>
      <c r="H258" s="19"/>
      <c r="I258" s="18"/>
      <c r="J258" s="18"/>
      <c r="K258" s="12"/>
      <c r="L258" s="232">
        <f t="shared" si="27"/>
        <v>0</v>
      </c>
      <c r="M258" s="234">
        <f t="shared" si="28"/>
        <v>0</v>
      </c>
      <c r="N258" s="11">
        <f>IF(Q258="x",0,IF(J258&lt;(INDEX(Lookup!$U$2:$U$10,MATCH($D$47,Lookup!$S$2:$S$10,0))),0,$L$12*K258))</f>
        <v>0</v>
      </c>
      <c r="O258" s="234">
        <f t="shared" si="29"/>
        <v>0</v>
      </c>
      <c r="P258" s="10"/>
      <c r="Q258" s="9"/>
      <c r="S258" s="340">
        <f t="shared" si="30"/>
        <v>0</v>
      </c>
      <c r="T258" s="340">
        <f t="shared" si="31"/>
        <v>0</v>
      </c>
    </row>
    <row r="259" spans="2:20" ht="14.4" x14ac:dyDescent="0.3">
      <c r="B259" s="30"/>
      <c r="C259" s="16"/>
      <c r="D259" s="16"/>
      <c r="E259" s="25"/>
      <c r="F259" s="16"/>
      <c r="G259" s="20"/>
      <c r="H259" s="19"/>
      <c r="I259" s="18"/>
      <c r="J259" s="18"/>
      <c r="K259" s="12"/>
      <c r="L259" s="232">
        <f t="shared" si="27"/>
        <v>0</v>
      </c>
      <c r="M259" s="234">
        <f t="shared" si="28"/>
        <v>0</v>
      </c>
      <c r="N259" s="11">
        <f>IF(Q259="x",0,IF(J259&lt;(INDEX(Lookup!$U$2:$U$10,MATCH($D$47,Lookup!$S$2:$S$10,0))),0,$L$12*K259))</f>
        <v>0</v>
      </c>
      <c r="O259" s="234">
        <f t="shared" si="29"/>
        <v>0</v>
      </c>
      <c r="P259" s="10"/>
      <c r="Q259" s="9"/>
      <c r="S259" s="340">
        <f t="shared" si="30"/>
        <v>0</v>
      </c>
      <c r="T259" s="340">
        <f t="shared" si="31"/>
        <v>0</v>
      </c>
    </row>
    <row r="260" spans="2:20" ht="14.4" x14ac:dyDescent="0.3">
      <c r="B260" s="30"/>
      <c r="C260" s="16"/>
      <c r="D260" s="16"/>
      <c r="E260" s="25"/>
      <c r="F260" s="16"/>
      <c r="G260" s="20"/>
      <c r="H260" s="19"/>
      <c r="I260" s="18"/>
      <c r="J260" s="18"/>
      <c r="K260" s="12"/>
      <c r="L260" s="232">
        <f t="shared" si="27"/>
        <v>0</v>
      </c>
      <c r="M260" s="234">
        <f t="shared" si="28"/>
        <v>0</v>
      </c>
      <c r="N260" s="11">
        <f>IF(Q260="x",0,IF(J260&lt;(INDEX(Lookup!$U$2:$U$10,MATCH($D$47,Lookup!$S$2:$S$10,0))),0,$L$12*K260))</f>
        <v>0</v>
      </c>
      <c r="O260" s="234">
        <f t="shared" si="29"/>
        <v>0</v>
      </c>
      <c r="P260" s="10"/>
      <c r="Q260" s="9"/>
      <c r="S260" s="340">
        <f t="shared" si="30"/>
        <v>0</v>
      </c>
      <c r="T260" s="340">
        <f t="shared" si="31"/>
        <v>0</v>
      </c>
    </row>
    <row r="261" spans="2:20" ht="14.4" x14ac:dyDescent="0.3">
      <c r="B261" s="30"/>
      <c r="C261" s="16"/>
      <c r="D261" s="16"/>
      <c r="E261" s="25"/>
      <c r="F261" s="16"/>
      <c r="G261" s="20"/>
      <c r="H261" s="19"/>
      <c r="I261" s="18"/>
      <c r="J261" s="18"/>
      <c r="K261" s="12"/>
      <c r="L261" s="232">
        <f t="shared" si="27"/>
        <v>0</v>
      </c>
      <c r="M261" s="234">
        <f t="shared" si="28"/>
        <v>0</v>
      </c>
      <c r="N261" s="11">
        <f>IF(Q261="x",0,IF(J261&lt;(INDEX(Lookup!$U$2:$U$10,MATCH($D$47,Lookup!$S$2:$S$10,0))),0,$L$12*K261))</f>
        <v>0</v>
      </c>
      <c r="O261" s="234">
        <f t="shared" si="29"/>
        <v>0</v>
      </c>
      <c r="P261" s="10"/>
      <c r="Q261" s="9"/>
      <c r="S261" s="340">
        <f t="shared" si="30"/>
        <v>0</v>
      </c>
      <c r="T261" s="340">
        <f t="shared" si="31"/>
        <v>0</v>
      </c>
    </row>
    <row r="262" spans="2:20" ht="14.4" x14ac:dyDescent="0.3">
      <c r="B262" s="30"/>
      <c r="C262" s="16"/>
      <c r="D262" s="16"/>
      <c r="E262" s="25"/>
      <c r="F262" s="16"/>
      <c r="G262" s="20"/>
      <c r="H262" s="19"/>
      <c r="I262" s="18"/>
      <c r="J262" s="18"/>
      <c r="K262" s="12"/>
      <c r="L262" s="232">
        <f t="shared" si="27"/>
        <v>0</v>
      </c>
      <c r="M262" s="234">
        <f t="shared" si="28"/>
        <v>0</v>
      </c>
      <c r="N262" s="11">
        <f>IF(Q262="x",0,IF(J262&lt;(INDEX(Lookup!$U$2:$U$10,MATCH($D$47,Lookup!$S$2:$S$10,0))),0,$L$12*K262))</f>
        <v>0</v>
      </c>
      <c r="O262" s="234">
        <f t="shared" si="29"/>
        <v>0</v>
      </c>
      <c r="P262" s="10"/>
      <c r="Q262" s="9"/>
      <c r="S262" s="340">
        <f t="shared" si="30"/>
        <v>0</v>
      </c>
      <c r="T262" s="340">
        <f t="shared" si="31"/>
        <v>0</v>
      </c>
    </row>
    <row r="263" spans="2:20" ht="14.4" x14ac:dyDescent="0.3">
      <c r="B263" s="30"/>
      <c r="C263" s="16"/>
      <c r="D263" s="16"/>
      <c r="E263" s="25"/>
      <c r="F263" s="16"/>
      <c r="G263" s="20"/>
      <c r="H263" s="19"/>
      <c r="I263" s="18"/>
      <c r="J263" s="18"/>
      <c r="K263" s="12"/>
      <c r="L263" s="232">
        <f t="shared" si="27"/>
        <v>0</v>
      </c>
      <c r="M263" s="234">
        <f t="shared" si="28"/>
        <v>0</v>
      </c>
      <c r="N263" s="11">
        <f>IF(Q263="x",0,IF(J263&lt;(INDEX(Lookup!$U$2:$U$10,MATCH($D$47,Lookup!$S$2:$S$10,0))),0,$L$12*K263))</f>
        <v>0</v>
      </c>
      <c r="O263" s="234">
        <f t="shared" si="29"/>
        <v>0</v>
      </c>
      <c r="P263" s="10"/>
      <c r="Q263" s="9"/>
      <c r="S263" s="340">
        <f t="shared" si="30"/>
        <v>0</v>
      </c>
      <c r="T263" s="340">
        <f t="shared" si="31"/>
        <v>0</v>
      </c>
    </row>
    <row r="264" spans="2:20" ht="14.4" x14ac:dyDescent="0.3">
      <c r="B264" s="30"/>
      <c r="C264" s="16"/>
      <c r="D264" s="16"/>
      <c r="E264" s="25"/>
      <c r="F264" s="16"/>
      <c r="G264" s="20"/>
      <c r="H264" s="19"/>
      <c r="I264" s="18"/>
      <c r="J264" s="18"/>
      <c r="K264" s="12"/>
      <c r="L264" s="232">
        <f t="shared" si="27"/>
        <v>0</v>
      </c>
      <c r="M264" s="234">
        <f t="shared" si="28"/>
        <v>0</v>
      </c>
      <c r="N264" s="11">
        <f>IF(Q264="x",0,IF(J264&lt;(INDEX(Lookup!$U$2:$U$10,MATCH($D$47,Lookup!$S$2:$S$10,0))),0,$L$12*K264))</f>
        <v>0</v>
      </c>
      <c r="O264" s="234">
        <f t="shared" si="29"/>
        <v>0</v>
      </c>
      <c r="P264" s="10"/>
      <c r="Q264" s="9"/>
      <c r="S264" s="340">
        <f t="shared" si="30"/>
        <v>0</v>
      </c>
      <c r="T264" s="340">
        <f t="shared" si="31"/>
        <v>0</v>
      </c>
    </row>
    <row r="265" spans="2:20" ht="14.4" x14ac:dyDescent="0.3">
      <c r="B265" s="30"/>
      <c r="C265" s="16"/>
      <c r="D265" s="16"/>
      <c r="E265" s="25"/>
      <c r="F265" s="16"/>
      <c r="G265" s="20"/>
      <c r="H265" s="19"/>
      <c r="I265" s="18"/>
      <c r="J265" s="18"/>
      <c r="K265" s="12"/>
      <c r="L265" s="232">
        <f t="shared" si="27"/>
        <v>0</v>
      </c>
      <c r="M265" s="234">
        <f t="shared" si="28"/>
        <v>0</v>
      </c>
      <c r="N265" s="11">
        <f>IF(Q265="x",0,IF(J265&lt;(INDEX(Lookup!$U$2:$U$10,MATCH($D$47,Lookup!$S$2:$S$10,0))),0,$L$12*K265))</f>
        <v>0</v>
      </c>
      <c r="O265" s="234">
        <f t="shared" si="29"/>
        <v>0</v>
      </c>
      <c r="P265" s="10"/>
      <c r="Q265" s="9"/>
      <c r="S265" s="340">
        <f t="shared" si="30"/>
        <v>0</v>
      </c>
      <c r="T265" s="340">
        <f t="shared" si="31"/>
        <v>0</v>
      </c>
    </row>
    <row r="266" spans="2:20" ht="14.4" x14ac:dyDescent="0.3">
      <c r="B266" s="30"/>
      <c r="C266" s="16"/>
      <c r="D266" s="16"/>
      <c r="E266" s="25"/>
      <c r="F266" s="16"/>
      <c r="G266" s="20"/>
      <c r="H266" s="19"/>
      <c r="I266" s="18"/>
      <c r="J266" s="18"/>
      <c r="K266" s="12"/>
      <c r="L266" s="232">
        <f t="shared" si="27"/>
        <v>0</v>
      </c>
      <c r="M266" s="234">
        <f t="shared" si="28"/>
        <v>0</v>
      </c>
      <c r="N266" s="11">
        <f>IF(Q266="x",0,IF(J266&lt;(INDEX(Lookup!$U$2:$U$10,MATCH($D$47,Lookup!$S$2:$S$10,0))),0,$L$12*K266))</f>
        <v>0</v>
      </c>
      <c r="O266" s="234">
        <f t="shared" si="29"/>
        <v>0</v>
      </c>
      <c r="P266" s="10"/>
      <c r="Q266" s="9"/>
      <c r="S266" s="340">
        <f t="shared" si="30"/>
        <v>0</v>
      </c>
      <c r="T266" s="340">
        <f t="shared" si="31"/>
        <v>0</v>
      </c>
    </row>
    <row r="267" spans="2:20" ht="14.4" x14ac:dyDescent="0.3">
      <c r="B267" s="30"/>
      <c r="C267" s="16"/>
      <c r="D267" s="16"/>
      <c r="E267" s="25"/>
      <c r="F267" s="16"/>
      <c r="G267" s="20"/>
      <c r="H267" s="19"/>
      <c r="I267" s="18"/>
      <c r="J267" s="18"/>
      <c r="K267" s="12"/>
      <c r="L267" s="232">
        <f t="shared" si="27"/>
        <v>0</v>
      </c>
      <c r="M267" s="234">
        <f t="shared" si="28"/>
        <v>0</v>
      </c>
      <c r="N267" s="11">
        <f>IF(Q267="x",0,IF(J267&lt;(INDEX(Lookup!$U$2:$U$10,MATCH($D$47,Lookup!$S$2:$S$10,0))),0,$L$12*K267))</f>
        <v>0</v>
      </c>
      <c r="O267" s="234">
        <f t="shared" si="29"/>
        <v>0</v>
      </c>
      <c r="P267" s="10"/>
      <c r="Q267" s="9"/>
      <c r="S267" s="340">
        <f t="shared" si="30"/>
        <v>0</v>
      </c>
      <c r="T267" s="340">
        <f t="shared" si="31"/>
        <v>0</v>
      </c>
    </row>
    <row r="268" spans="2:20" ht="14.4" x14ac:dyDescent="0.3">
      <c r="B268" s="30"/>
      <c r="C268" s="16"/>
      <c r="D268" s="16"/>
      <c r="E268" s="25"/>
      <c r="F268" s="16"/>
      <c r="G268" s="20"/>
      <c r="H268" s="19"/>
      <c r="I268" s="18"/>
      <c r="J268" s="18"/>
      <c r="K268" s="12"/>
      <c r="L268" s="232">
        <f t="shared" si="27"/>
        <v>0</v>
      </c>
      <c r="M268" s="234">
        <f t="shared" si="28"/>
        <v>0</v>
      </c>
      <c r="N268" s="11">
        <f>IF(Q268="x",0,IF(J268&lt;(INDEX(Lookup!$U$2:$U$10,MATCH($D$47,Lookup!$S$2:$S$10,0))),0,$L$12*K268))</f>
        <v>0</v>
      </c>
      <c r="O268" s="234">
        <f t="shared" si="29"/>
        <v>0</v>
      </c>
      <c r="P268" s="10"/>
      <c r="Q268" s="9"/>
      <c r="S268" s="340">
        <f t="shared" si="30"/>
        <v>0</v>
      </c>
      <c r="T268" s="340">
        <f t="shared" si="31"/>
        <v>0</v>
      </c>
    </row>
    <row r="269" spans="2:20" ht="14.4" x14ac:dyDescent="0.3">
      <c r="B269" s="30"/>
      <c r="C269" s="16"/>
      <c r="D269" s="16"/>
      <c r="E269" s="25"/>
      <c r="F269" s="16"/>
      <c r="G269" s="20"/>
      <c r="H269" s="19"/>
      <c r="I269" s="18"/>
      <c r="J269" s="18"/>
      <c r="K269" s="12"/>
      <c r="L269" s="232">
        <f t="shared" si="27"/>
        <v>0</v>
      </c>
      <c r="M269" s="234">
        <f t="shared" si="28"/>
        <v>0</v>
      </c>
      <c r="N269" s="11">
        <f>IF(Q269="x",0,IF(J269&lt;(INDEX(Lookup!$U$2:$U$10,MATCH($D$47,Lookup!$S$2:$S$10,0))),0,$L$12*K269))</f>
        <v>0</v>
      </c>
      <c r="O269" s="234">
        <f t="shared" si="29"/>
        <v>0</v>
      </c>
      <c r="P269" s="10"/>
      <c r="Q269" s="9"/>
      <c r="S269" s="340">
        <f t="shared" si="30"/>
        <v>0</v>
      </c>
      <c r="T269" s="340">
        <f t="shared" si="31"/>
        <v>0</v>
      </c>
    </row>
    <row r="270" spans="2:20" ht="14.4" x14ac:dyDescent="0.3">
      <c r="B270" s="30"/>
      <c r="C270" s="16"/>
      <c r="D270" s="16"/>
      <c r="E270" s="25"/>
      <c r="F270" s="16"/>
      <c r="G270" s="20"/>
      <c r="H270" s="19"/>
      <c r="I270" s="18"/>
      <c r="J270" s="18"/>
      <c r="K270" s="12"/>
      <c r="L270" s="232">
        <f t="shared" si="27"/>
        <v>0</v>
      </c>
      <c r="M270" s="234">
        <f t="shared" si="28"/>
        <v>0</v>
      </c>
      <c r="N270" s="11">
        <f>IF(Q270="x",0,IF(J270&lt;(INDEX(Lookup!$U$2:$U$10,MATCH($D$47,Lookup!$S$2:$S$10,0))),0,$L$12*K270))</f>
        <v>0</v>
      </c>
      <c r="O270" s="234">
        <f t="shared" si="29"/>
        <v>0</v>
      </c>
      <c r="P270" s="10"/>
      <c r="Q270" s="9"/>
      <c r="S270" s="340">
        <f t="shared" si="30"/>
        <v>0</v>
      </c>
      <c r="T270" s="340">
        <f t="shared" si="31"/>
        <v>0</v>
      </c>
    </row>
    <row r="271" spans="2:20" ht="14.4" x14ac:dyDescent="0.3">
      <c r="B271" s="30"/>
      <c r="C271" s="16"/>
      <c r="D271" s="16"/>
      <c r="E271" s="25"/>
      <c r="F271" s="16"/>
      <c r="G271" s="20"/>
      <c r="H271" s="19"/>
      <c r="I271" s="18"/>
      <c r="J271" s="18"/>
      <c r="K271" s="12"/>
      <c r="L271" s="232">
        <f t="shared" si="27"/>
        <v>0</v>
      </c>
      <c r="M271" s="234">
        <f t="shared" si="28"/>
        <v>0</v>
      </c>
      <c r="N271" s="11">
        <f>IF(Q271="x",0,IF(J271&lt;(INDEX(Lookup!$U$2:$U$10,MATCH($D$47,Lookup!$S$2:$S$10,0))),0,$L$12*K271))</f>
        <v>0</v>
      </c>
      <c r="O271" s="234">
        <f t="shared" si="29"/>
        <v>0</v>
      </c>
      <c r="P271" s="10"/>
      <c r="Q271" s="9"/>
      <c r="S271" s="340">
        <f t="shared" si="30"/>
        <v>0</v>
      </c>
      <c r="T271" s="340">
        <f t="shared" si="31"/>
        <v>0</v>
      </c>
    </row>
    <row r="272" spans="2:20" ht="14.4" x14ac:dyDescent="0.3">
      <c r="B272" s="30"/>
      <c r="C272" s="16"/>
      <c r="D272" s="16"/>
      <c r="E272" s="25"/>
      <c r="F272" s="16"/>
      <c r="G272" s="20"/>
      <c r="H272" s="19"/>
      <c r="I272" s="18"/>
      <c r="J272" s="18"/>
      <c r="K272" s="12"/>
      <c r="L272" s="232">
        <f t="shared" si="27"/>
        <v>0</v>
      </c>
      <c r="M272" s="234">
        <f t="shared" si="28"/>
        <v>0</v>
      </c>
      <c r="N272" s="11">
        <f>IF(Q272="x",0,IF(J272&lt;(INDEX(Lookup!$U$2:$U$10,MATCH($D$47,Lookup!$S$2:$S$10,0))),0,$L$12*K272))</f>
        <v>0</v>
      </c>
      <c r="O272" s="234">
        <f t="shared" si="29"/>
        <v>0</v>
      </c>
      <c r="P272" s="10"/>
      <c r="Q272" s="9"/>
      <c r="S272" s="340">
        <f t="shared" si="30"/>
        <v>0</v>
      </c>
      <c r="T272" s="340">
        <f t="shared" si="31"/>
        <v>0</v>
      </c>
    </row>
    <row r="273" spans="2:20" ht="14.4" x14ac:dyDescent="0.3">
      <c r="B273" s="30"/>
      <c r="C273" s="16"/>
      <c r="D273" s="16"/>
      <c r="E273" s="25"/>
      <c r="F273" s="16"/>
      <c r="G273" s="20"/>
      <c r="H273" s="19"/>
      <c r="I273" s="18"/>
      <c r="J273" s="18"/>
      <c r="K273" s="12"/>
      <c r="L273" s="232">
        <f t="shared" si="27"/>
        <v>0</v>
      </c>
      <c r="M273" s="234">
        <f t="shared" si="28"/>
        <v>0</v>
      </c>
      <c r="N273" s="11">
        <f>IF(Q273="x",0,IF(J273&lt;(INDEX(Lookup!$U$2:$U$10,MATCH($D$47,Lookup!$S$2:$S$10,0))),0,$L$12*K273))</f>
        <v>0</v>
      </c>
      <c r="O273" s="234">
        <f t="shared" si="29"/>
        <v>0</v>
      </c>
      <c r="P273" s="10"/>
      <c r="Q273" s="9"/>
      <c r="S273" s="340">
        <f t="shared" si="30"/>
        <v>0</v>
      </c>
      <c r="T273" s="340">
        <f t="shared" si="31"/>
        <v>0</v>
      </c>
    </row>
    <row r="274" spans="2:20" ht="14.4" x14ac:dyDescent="0.3">
      <c r="B274" s="30"/>
      <c r="C274" s="16"/>
      <c r="D274" s="16"/>
      <c r="E274" s="25"/>
      <c r="F274" s="16"/>
      <c r="G274" s="20"/>
      <c r="H274" s="19"/>
      <c r="I274" s="18"/>
      <c r="J274" s="18"/>
      <c r="K274" s="12"/>
      <c r="L274" s="232">
        <f t="shared" si="27"/>
        <v>0</v>
      </c>
      <c r="M274" s="234">
        <f t="shared" si="28"/>
        <v>0</v>
      </c>
      <c r="N274" s="11">
        <f>IF(Q274="x",0,IF(J274&lt;(INDEX(Lookup!$U$2:$U$10,MATCH($D$47,Lookup!$S$2:$S$10,0))),0,$L$12*K274))</f>
        <v>0</v>
      </c>
      <c r="O274" s="234">
        <f t="shared" si="29"/>
        <v>0</v>
      </c>
      <c r="P274" s="10"/>
      <c r="Q274" s="9"/>
      <c r="S274" s="340">
        <f t="shared" si="30"/>
        <v>0</v>
      </c>
      <c r="T274" s="340">
        <f t="shared" si="31"/>
        <v>0</v>
      </c>
    </row>
    <row r="275" spans="2:20" ht="14.4" x14ac:dyDescent="0.3">
      <c r="B275" s="30"/>
      <c r="C275" s="16"/>
      <c r="D275" s="16"/>
      <c r="E275" s="25"/>
      <c r="F275" s="16"/>
      <c r="G275" s="20"/>
      <c r="H275" s="19"/>
      <c r="I275" s="18"/>
      <c r="J275" s="18"/>
      <c r="K275" s="12"/>
      <c r="L275" s="232">
        <f t="shared" si="27"/>
        <v>0</v>
      </c>
      <c r="M275" s="234">
        <f t="shared" si="28"/>
        <v>0</v>
      </c>
      <c r="N275" s="11">
        <f>IF(Q275="x",0,IF(J275&lt;(INDEX(Lookup!$U$2:$U$10,MATCH($D$47,Lookup!$S$2:$S$10,0))),0,$L$12*K275))</f>
        <v>0</v>
      </c>
      <c r="O275" s="234">
        <f t="shared" si="29"/>
        <v>0</v>
      </c>
      <c r="P275" s="10"/>
      <c r="Q275" s="9"/>
      <c r="S275" s="340">
        <f t="shared" si="30"/>
        <v>0</v>
      </c>
      <c r="T275" s="340">
        <f t="shared" si="31"/>
        <v>0</v>
      </c>
    </row>
    <row r="276" spans="2:20" ht="14.4" x14ac:dyDescent="0.3">
      <c r="B276" s="30"/>
      <c r="C276" s="16"/>
      <c r="D276" s="16"/>
      <c r="E276" s="25"/>
      <c r="F276" s="16"/>
      <c r="G276" s="20"/>
      <c r="H276" s="19"/>
      <c r="I276" s="18"/>
      <c r="J276" s="18"/>
      <c r="K276" s="12"/>
      <c r="L276" s="232">
        <f t="shared" si="27"/>
        <v>0</v>
      </c>
      <c r="M276" s="234">
        <f t="shared" si="28"/>
        <v>0</v>
      </c>
      <c r="N276" s="11">
        <f>IF(Q276="x",0,IF(J276&lt;(INDEX(Lookup!$U$2:$U$10,MATCH($D$47,Lookup!$S$2:$S$10,0))),0,$L$12*K276))</f>
        <v>0</v>
      </c>
      <c r="O276" s="234">
        <f t="shared" si="29"/>
        <v>0</v>
      </c>
      <c r="P276" s="10"/>
      <c r="Q276" s="9"/>
      <c r="S276" s="340">
        <f t="shared" si="30"/>
        <v>0</v>
      </c>
      <c r="T276" s="340">
        <f t="shared" si="31"/>
        <v>0</v>
      </c>
    </row>
    <row r="277" spans="2:20" ht="14.4" x14ac:dyDescent="0.3">
      <c r="B277" s="30"/>
      <c r="C277" s="16"/>
      <c r="D277" s="16"/>
      <c r="E277" s="25"/>
      <c r="F277" s="16"/>
      <c r="G277" s="20"/>
      <c r="H277" s="19"/>
      <c r="I277" s="18"/>
      <c r="J277" s="18"/>
      <c r="K277" s="12"/>
      <c r="L277" s="232">
        <f t="shared" si="27"/>
        <v>0</v>
      </c>
      <c r="M277" s="234">
        <f t="shared" si="28"/>
        <v>0</v>
      </c>
      <c r="N277" s="11">
        <f>IF(Q277="x",0,IF(J277&lt;(INDEX(Lookup!$U$2:$U$10,MATCH($D$47,Lookup!$S$2:$S$10,0))),0,$L$12*K277))</f>
        <v>0</v>
      </c>
      <c r="O277" s="234">
        <f t="shared" si="29"/>
        <v>0</v>
      </c>
      <c r="P277" s="10"/>
      <c r="Q277" s="9"/>
      <c r="S277" s="340">
        <f t="shared" si="30"/>
        <v>0</v>
      </c>
      <c r="T277" s="340">
        <f t="shared" si="31"/>
        <v>0</v>
      </c>
    </row>
    <row r="278" spans="2:20" ht="14.4" x14ac:dyDescent="0.3">
      <c r="B278" s="30"/>
      <c r="C278" s="16"/>
      <c r="D278" s="16"/>
      <c r="E278" s="25"/>
      <c r="F278" s="16"/>
      <c r="G278" s="20"/>
      <c r="H278" s="19"/>
      <c r="I278" s="18"/>
      <c r="J278" s="18"/>
      <c r="K278" s="12"/>
      <c r="L278" s="232">
        <f t="shared" si="27"/>
        <v>0</v>
      </c>
      <c r="M278" s="234">
        <f t="shared" si="28"/>
        <v>0</v>
      </c>
      <c r="N278" s="11">
        <f>IF(Q278="x",0,IF(J278&lt;(INDEX(Lookup!$U$2:$U$10,MATCH($D$47,Lookup!$S$2:$S$10,0))),0,$L$12*K278))</f>
        <v>0</v>
      </c>
      <c r="O278" s="234">
        <f t="shared" si="29"/>
        <v>0</v>
      </c>
      <c r="P278" s="10"/>
      <c r="Q278" s="9"/>
      <c r="S278" s="340">
        <f t="shared" si="30"/>
        <v>0</v>
      </c>
      <c r="T278" s="340">
        <f t="shared" si="31"/>
        <v>0</v>
      </c>
    </row>
    <row r="279" spans="2:20" ht="14.4" x14ac:dyDescent="0.3">
      <c r="B279" s="30"/>
      <c r="C279" s="16"/>
      <c r="D279" s="16"/>
      <c r="E279" s="25"/>
      <c r="F279" s="16"/>
      <c r="G279" s="20"/>
      <c r="H279" s="19"/>
      <c r="I279" s="18"/>
      <c r="J279" s="18"/>
      <c r="K279" s="12"/>
      <c r="L279" s="232">
        <f t="shared" si="27"/>
        <v>0</v>
      </c>
      <c r="M279" s="234">
        <f t="shared" si="28"/>
        <v>0</v>
      </c>
      <c r="N279" s="11">
        <f>IF(Q279="x",0,IF(J279&lt;(INDEX(Lookup!$U$2:$U$10,MATCH($D$47,Lookup!$S$2:$S$10,0))),0,$L$12*K279))</f>
        <v>0</v>
      </c>
      <c r="O279" s="234">
        <f t="shared" si="29"/>
        <v>0</v>
      </c>
      <c r="P279" s="10"/>
      <c r="Q279" s="9"/>
      <c r="S279" s="340">
        <f t="shared" si="30"/>
        <v>0</v>
      </c>
      <c r="T279" s="340">
        <f t="shared" si="31"/>
        <v>0</v>
      </c>
    </row>
    <row r="280" spans="2:20" ht="14.4" x14ac:dyDescent="0.3">
      <c r="B280" s="30"/>
      <c r="C280" s="16"/>
      <c r="D280" s="16"/>
      <c r="E280" s="25"/>
      <c r="F280" s="16"/>
      <c r="G280" s="20"/>
      <c r="H280" s="19"/>
      <c r="I280" s="18"/>
      <c r="J280" s="18"/>
      <c r="K280" s="12"/>
      <c r="L280" s="232">
        <f t="shared" si="27"/>
        <v>0</v>
      </c>
      <c r="M280" s="234">
        <f t="shared" si="28"/>
        <v>0</v>
      </c>
      <c r="N280" s="11">
        <f>IF(Q280="x",0,IF(J280&lt;(INDEX(Lookup!$U$2:$U$10,MATCH($D$47,Lookup!$S$2:$S$10,0))),0,$L$12*K280))</f>
        <v>0</v>
      </c>
      <c r="O280" s="234">
        <f t="shared" si="29"/>
        <v>0</v>
      </c>
      <c r="P280" s="10"/>
      <c r="Q280" s="9"/>
      <c r="S280" s="340">
        <f t="shared" si="30"/>
        <v>0</v>
      </c>
      <c r="T280" s="340">
        <f t="shared" si="31"/>
        <v>0</v>
      </c>
    </row>
    <row r="281" spans="2:20" ht="14.4" x14ac:dyDescent="0.3">
      <c r="B281" s="30"/>
      <c r="C281" s="16"/>
      <c r="D281" s="16"/>
      <c r="E281" s="25"/>
      <c r="F281" s="16"/>
      <c r="G281" s="20"/>
      <c r="H281" s="19"/>
      <c r="I281" s="18"/>
      <c r="J281" s="18"/>
      <c r="K281" s="12"/>
      <c r="L281" s="232">
        <f t="shared" si="27"/>
        <v>0</v>
      </c>
      <c r="M281" s="234">
        <f t="shared" si="28"/>
        <v>0</v>
      </c>
      <c r="N281" s="11">
        <f>IF(Q281="x",0,IF(J281&lt;(INDEX(Lookup!$U$2:$U$10,MATCH($D$47,Lookup!$S$2:$S$10,0))),0,$L$12*K281))</f>
        <v>0</v>
      </c>
      <c r="O281" s="234">
        <f t="shared" si="29"/>
        <v>0</v>
      </c>
      <c r="P281" s="10"/>
      <c r="Q281" s="9"/>
      <c r="S281" s="340">
        <f t="shared" si="30"/>
        <v>0</v>
      </c>
      <c r="T281" s="340">
        <f t="shared" si="31"/>
        <v>0</v>
      </c>
    </row>
    <row r="282" spans="2:20" ht="14.4" x14ac:dyDescent="0.3">
      <c r="B282" s="30"/>
      <c r="C282" s="16"/>
      <c r="D282" s="16"/>
      <c r="E282" s="25"/>
      <c r="F282" s="16"/>
      <c r="G282" s="20"/>
      <c r="H282" s="19"/>
      <c r="I282" s="18"/>
      <c r="J282" s="18"/>
      <c r="K282" s="12"/>
      <c r="L282" s="232">
        <f t="shared" si="27"/>
        <v>0</v>
      </c>
      <c r="M282" s="234">
        <f t="shared" si="28"/>
        <v>0</v>
      </c>
      <c r="N282" s="11">
        <f>IF(Q282="x",0,IF(J282&lt;(INDEX(Lookup!$U$2:$U$10,MATCH($D$47,Lookup!$S$2:$S$10,0))),0,$L$12*K282))</f>
        <v>0</v>
      </c>
      <c r="O282" s="234">
        <f t="shared" si="29"/>
        <v>0</v>
      </c>
      <c r="P282" s="10"/>
      <c r="Q282" s="9"/>
      <c r="S282" s="340">
        <f t="shared" si="30"/>
        <v>0</v>
      </c>
      <c r="T282" s="340">
        <f t="shared" si="31"/>
        <v>0</v>
      </c>
    </row>
    <row r="283" spans="2:20" ht="14.4" x14ac:dyDescent="0.3">
      <c r="B283" s="30"/>
      <c r="C283" s="16"/>
      <c r="D283" s="16"/>
      <c r="E283" s="25"/>
      <c r="F283" s="16"/>
      <c r="G283" s="20"/>
      <c r="H283" s="19"/>
      <c r="I283" s="18"/>
      <c r="J283" s="18"/>
      <c r="K283" s="12"/>
      <c r="L283" s="232">
        <f t="shared" si="27"/>
        <v>0</v>
      </c>
      <c r="M283" s="234">
        <f t="shared" si="28"/>
        <v>0</v>
      </c>
      <c r="N283" s="11">
        <f>IF(Q283="x",0,IF(J283&lt;(INDEX(Lookup!$U$2:$U$10,MATCH($D$47,Lookup!$S$2:$S$10,0))),0,$L$12*K283))</f>
        <v>0</v>
      </c>
      <c r="O283" s="234">
        <f t="shared" si="29"/>
        <v>0</v>
      </c>
      <c r="P283" s="10"/>
      <c r="Q283" s="9"/>
      <c r="S283" s="340">
        <f t="shared" si="30"/>
        <v>0</v>
      </c>
      <c r="T283" s="340">
        <f t="shared" si="31"/>
        <v>0</v>
      </c>
    </row>
    <row r="284" spans="2:20" ht="14.4" x14ac:dyDescent="0.3">
      <c r="B284" s="30"/>
      <c r="C284" s="16"/>
      <c r="D284" s="16"/>
      <c r="E284" s="25"/>
      <c r="F284" s="16"/>
      <c r="G284" s="20"/>
      <c r="H284" s="19"/>
      <c r="I284" s="18"/>
      <c r="J284" s="18"/>
      <c r="K284" s="12"/>
      <c r="L284" s="232">
        <f t="shared" si="27"/>
        <v>0</v>
      </c>
      <c r="M284" s="234">
        <f t="shared" si="28"/>
        <v>0</v>
      </c>
      <c r="N284" s="11">
        <f>IF(Q284="x",0,IF(J284&lt;(INDEX(Lookup!$U$2:$U$10,MATCH($D$47,Lookup!$S$2:$S$10,0))),0,$L$12*K284))</f>
        <v>0</v>
      </c>
      <c r="O284" s="234">
        <f t="shared" si="29"/>
        <v>0</v>
      </c>
      <c r="P284" s="10"/>
      <c r="Q284" s="9"/>
      <c r="S284" s="340">
        <f t="shared" si="30"/>
        <v>0</v>
      </c>
      <c r="T284" s="340">
        <f t="shared" si="31"/>
        <v>0</v>
      </c>
    </row>
    <row r="285" spans="2:20" ht="14.4" x14ac:dyDescent="0.3">
      <c r="B285" s="30"/>
      <c r="C285" s="16"/>
      <c r="D285" s="16"/>
      <c r="E285" s="25"/>
      <c r="F285" s="16"/>
      <c r="G285" s="20"/>
      <c r="H285" s="19"/>
      <c r="I285" s="18"/>
      <c r="J285" s="18"/>
      <c r="K285" s="12"/>
      <c r="L285" s="232">
        <f t="shared" si="27"/>
        <v>0</v>
      </c>
      <c r="M285" s="234">
        <f t="shared" si="28"/>
        <v>0</v>
      </c>
      <c r="N285" s="11">
        <f>IF(Q285="x",0,IF(J285&lt;(INDEX(Lookup!$U$2:$U$10,MATCH($D$47,Lookup!$S$2:$S$10,0))),0,$L$12*K285))</f>
        <v>0</v>
      </c>
      <c r="O285" s="234">
        <f t="shared" si="29"/>
        <v>0</v>
      </c>
      <c r="P285" s="10"/>
      <c r="Q285" s="9"/>
      <c r="S285" s="340">
        <f t="shared" si="30"/>
        <v>0</v>
      </c>
      <c r="T285" s="340">
        <f t="shared" si="31"/>
        <v>0</v>
      </c>
    </row>
    <row r="286" spans="2:20" ht="14.4" x14ac:dyDescent="0.3">
      <c r="B286" s="30"/>
      <c r="C286" s="16"/>
      <c r="D286" s="16"/>
      <c r="E286" s="25"/>
      <c r="F286" s="16"/>
      <c r="G286" s="20"/>
      <c r="H286" s="19"/>
      <c r="I286" s="18"/>
      <c r="J286" s="18"/>
      <c r="K286" s="12"/>
      <c r="L286" s="232">
        <f t="shared" si="27"/>
        <v>0</v>
      </c>
      <c r="M286" s="234">
        <f t="shared" si="28"/>
        <v>0</v>
      </c>
      <c r="N286" s="11">
        <f>IF(Q286="x",0,IF(J286&lt;(INDEX(Lookup!$U$2:$U$10,MATCH($D$47,Lookup!$S$2:$S$10,0))),0,$L$12*K286))</f>
        <v>0</v>
      </c>
      <c r="O286" s="234">
        <f t="shared" si="29"/>
        <v>0</v>
      </c>
      <c r="P286" s="10"/>
      <c r="Q286" s="9"/>
      <c r="S286" s="340">
        <f t="shared" si="30"/>
        <v>0</v>
      </c>
      <c r="T286" s="340">
        <f t="shared" si="31"/>
        <v>0</v>
      </c>
    </row>
    <row r="287" spans="2:20" ht="14.4" x14ac:dyDescent="0.3">
      <c r="B287" s="30"/>
      <c r="C287" s="16"/>
      <c r="D287" s="16"/>
      <c r="E287" s="25"/>
      <c r="F287" s="16"/>
      <c r="G287" s="20"/>
      <c r="H287" s="19"/>
      <c r="I287" s="18"/>
      <c r="J287" s="18"/>
      <c r="K287" s="12"/>
      <c r="L287" s="232">
        <f t="shared" si="27"/>
        <v>0</v>
      </c>
      <c r="M287" s="234">
        <f t="shared" si="28"/>
        <v>0</v>
      </c>
      <c r="N287" s="11">
        <f>IF(Q287="x",0,IF(J287&lt;(INDEX(Lookup!$U$2:$U$10,MATCH($D$47,Lookup!$S$2:$S$10,0))),0,$L$12*K287))</f>
        <v>0</v>
      </c>
      <c r="O287" s="234">
        <f t="shared" si="29"/>
        <v>0</v>
      </c>
      <c r="P287" s="10"/>
      <c r="Q287" s="9"/>
      <c r="S287" s="340">
        <f t="shared" si="30"/>
        <v>0</v>
      </c>
      <c r="T287" s="340">
        <f t="shared" si="31"/>
        <v>0</v>
      </c>
    </row>
    <row r="288" spans="2:20" ht="14.4" x14ac:dyDescent="0.3">
      <c r="B288" s="30"/>
      <c r="C288" s="16"/>
      <c r="D288" s="16"/>
      <c r="E288" s="25"/>
      <c r="F288" s="16"/>
      <c r="G288" s="20"/>
      <c r="H288" s="19"/>
      <c r="I288" s="18"/>
      <c r="J288" s="18"/>
      <c r="K288" s="12"/>
      <c r="L288" s="232">
        <f t="shared" si="27"/>
        <v>0</v>
      </c>
      <c r="M288" s="234">
        <f t="shared" si="28"/>
        <v>0</v>
      </c>
      <c r="N288" s="11">
        <f>IF(Q288="x",0,IF(J288&lt;(INDEX(Lookup!$U$2:$U$10,MATCH($D$47,Lookup!$S$2:$S$10,0))),0,$L$12*K288))</f>
        <v>0</v>
      </c>
      <c r="O288" s="234">
        <f t="shared" si="29"/>
        <v>0</v>
      </c>
      <c r="P288" s="10"/>
      <c r="Q288" s="9"/>
      <c r="S288" s="340">
        <f t="shared" si="30"/>
        <v>0</v>
      </c>
      <c r="T288" s="340">
        <f t="shared" si="31"/>
        <v>0</v>
      </c>
    </row>
    <row r="289" spans="2:20" ht="14.4" x14ac:dyDescent="0.3">
      <c r="B289" s="30"/>
      <c r="C289" s="16"/>
      <c r="D289" s="16"/>
      <c r="E289" s="25"/>
      <c r="F289" s="16"/>
      <c r="G289" s="20"/>
      <c r="H289" s="19"/>
      <c r="I289" s="18"/>
      <c r="J289" s="18"/>
      <c r="K289" s="12"/>
      <c r="L289" s="232">
        <f t="shared" si="27"/>
        <v>0</v>
      </c>
      <c r="M289" s="234">
        <f t="shared" si="28"/>
        <v>0</v>
      </c>
      <c r="N289" s="11">
        <f>IF(Q289="x",0,IF(J289&lt;(INDEX(Lookup!$U$2:$U$10,MATCH($D$47,Lookup!$S$2:$S$10,0))),0,$L$12*K289))</f>
        <v>0</v>
      </c>
      <c r="O289" s="234">
        <f t="shared" si="29"/>
        <v>0</v>
      </c>
      <c r="P289" s="10"/>
      <c r="Q289" s="9"/>
      <c r="S289" s="340">
        <f t="shared" si="30"/>
        <v>0</v>
      </c>
      <c r="T289" s="340">
        <f t="shared" si="31"/>
        <v>0</v>
      </c>
    </row>
    <row r="290" spans="2:20" ht="14.4" x14ac:dyDescent="0.3">
      <c r="B290" s="30"/>
      <c r="C290" s="16"/>
      <c r="D290" s="16"/>
      <c r="E290" s="25"/>
      <c r="F290" s="16"/>
      <c r="G290" s="20"/>
      <c r="H290" s="19"/>
      <c r="I290" s="18"/>
      <c r="J290" s="18"/>
      <c r="K290" s="12"/>
      <c r="L290" s="232">
        <f t="shared" si="27"/>
        <v>0</v>
      </c>
      <c r="M290" s="234">
        <f t="shared" si="28"/>
        <v>0</v>
      </c>
      <c r="N290" s="11">
        <f>IF(Q290="x",0,IF(J290&lt;(INDEX(Lookup!$U$2:$U$10,MATCH($D$47,Lookup!$S$2:$S$10,0))),0,$L$12*K290))</f>
        <v>0</v>
      </c>
      <c r="O290" s="234">
        <f t="shared" si="29"/>
        <v>0</v>
      </c>
      <c r="P290" s="10"/>
      <c r="Q290" s="9"/>
      <c r="S290" s="340">
        <f t="shared" si="30"/>
        <v>0</v>
      </c>
      <c r="T290" s="340">
        <f t="shared" si="31"/>
        <v>0</v>
      </c>
    </row>
    <row r="291" spans="2:20" ht="14.4" x14ac:dyDescent="0.3">
      <c r="B291" s="30"/>
      <c r="C291" s="16"/>
      <c r="D291" s="16"/>
      <c r="E291" s="25"/>
      <c r="F291" s="16"/>
      <c r="G291" s="20"/>
      <c r="H291" s="19"/>
      <c r="I291" s="18"/>
      <c r="J291" s="18"/>
      <c r="K291" s="12"/>
      <c r="L291" s="232">
        <f t="shared" si="27"/>
        <v>0</v>
      </c>
      <c r="M291" s="234">
        <f t="shared" si="28"/>
        <v>0</v>
      </c>
      <c r="N291" s="11">
        <f>IF(Q291="x",0,IF(J291&lt;(INDEX(Lookup!$U$2:$U$10,MATCH($D$47,Lookup!$S$2:$S$10,0))),0,$L$12*K291))</f>
        <v>0</v>
      </c>
      <c r="O291" s="234">
        <f t="shared" si="29"/>
        <v>0</v>
      </c>
      <c r="P291" s="10"/>
      <c r="Q291" s="9"/>
      <c r="S291" s="340">
        <f t="shared" si="30"/>
        <v>0</v>
      </c>
      <c r="T291" s="340">
        <f t="shared" si="31"/>
        <v>0</v>
      </c>
    </row>
    <row r="292" spans="2:20" ht="14.4" x14ac:dyDescent="0.3">
      <c r="B292" s="30"/>
      <c r="C292" s="16"/>
      <c r="D292" s="16"/>
      <c r="E292" s="25"/>
      <c r="F292" s="16"/>
      <c r="G292" s="20"/>
      <c r="H292" s="19"/>
      <c r="I292" s="18"/>
      <c r="J292" s="18"/>
      <c r="K292" s="12"/>
      <c r="L292" s="232">
        <f t="shared" si="27"/>
        <v>0</v>
      </c>
      <c r="M292" s="234">
        <f t="shared" si="28"/>
        <v>0</v>
      </c>
      <c r="N292" s="11">
        <f>IF(Q292="x",0,IF(J292&lt;(INDEX(Lookup!$U$2:$U$10,MATCH($D$47,Lookup!$S$2:$S$10,0))),0,$L$12*K292))</f>
        <v>0</v>
      </c>
      <c r="O292" s="234">
        <f t="shared" si="29"/>
        <v>0</v>
      </c>
      <c r="P292" s="10"/>
      <c r="Q292" s="9"/>
      <c r="S292" s="340">
        <f t="shared" si="30"/>
        <v>0</v>
      </c>
      <c r="T292" s="340">
        <f t="shared" si="31"/>
        <v>0</v>
      </c>
    </row>
    <row r="293" spans="2:20" ht="14.4" x14ac:dyDescent="0.3">
      <c r="B293" s="30"/>
      <c r="C293" s="16"/>
      <c r="D293" s="16"/>
      <c r="E293" s="25"/>
      <c r="F293" s="16"/>
      <c r="G293" s="20"/>
      <c r="H293" s="19"/>
      <c r="I293" s="18"/>
      <c r="J293" s="18"/>
      <c r="K293" s="12"/>
      <c r="L293" s="232">
        <f t="shared" si="27"/>
        <v>0</v>
      </c>
      <c r="M293" s="234">
        <f t="shared" si="28"/>
        <v>0</v>
      </c>
      <c r="N293" s="11">
        <f>IF(Q293="x",0,IF(J293&lt;(INDEX(Lookup!$U$2:$U$10,MATCH($D$47,Lookup!$S$2:$S$10,0))),0,$L$12*K293))</f>
        <v>0</v>
      </c>
      <c r="O293" s="234">
        <f t="shared" si="29"/>
        <v>0</v>
      </c>
      <c r="P293" s="10"/>
      <c r="Q293" s="9"/>
      <c r="S293" s="340">
        <f t="shared" si="30"/>
        <v>0</v>
      </c>
      <c r="T293" s="340">
        <f t="shared" si="31"/>
        <v>0</v>
      </c>
    </row>
    <row r="294" spans="2:20" ht="14.4" x14ac:dyDescent="0.3">
      <c r="B294" s="30"/>
      <c r="C294" s="16"/>
      <c r="D294" s="16"/>
      <c r="E294" s="25"/>
      <c r="F294" s="16"/>
      <c r="G294" s="20"/>
      <c r="H294" s="19"/>
      <c r="I294" s="18"/>
      <c r="J294" s="18"/>
      <c r="K294" s="12"/>
      <c r="L294" s="232">
        <f t="shared" si="27"/>
        <v>0</v>
      </c>
      <c r="M294" s="234">
        <f t="shared" si="28"/>
        <v>0</v>
      </c>
      <c r="N294" s="11">
        <f>IF(Q294="x",0,IF(J294&lt;(INDEX(Lookup!$U$2:$U$10,MATCH($D$47,Lookup!$S$2:$S$10,0))),0,$L$12*K294))</f>
        <v>0</v>
      </c>
      <c r="O294" s="234">
        <f t="shared" si="29"/>
        <v>0</v>
      </c>
      <c r="P294" s="10"/>
      <c r="Q294" s="9"/>
      <c r="S294" s="340">
        <f t="shared" si="30"/>
        <v>0</v>
      </c>
      <c r="T294" s="340">
        <f t="shared" si="31"/>
        <v>0</v>
      </c>
    </row>
    <row r="295" spans="2:20" ht="14.4" x14ac:dyDescent="0.3">
      <c r="B295" s="30"/>
      <c r="C295" s="16"/>
      <c r="D295" s="16"/>
      <c r="E295" s="25"/>
      <c r="F295" s="16"/>
      <c r="G295" s="20"/>
      <c r="H295" s="19"/>
      <c r="I295" s="18"/>
      <c r="J295" s="18"/>
      <c r="K295" s="12"/>
      <c r="L295" s="232">
        <f t="shared" si="27"/>
        <v>0</v>
      </c>
      <c r="M295" s="234">
        <f t="shared" si="28"/>
        <v>0</v>
      </c>
      <c r="N295" s="11">
        <f>IF(Q295="x",0,IF(J295&lt;(INDEX(Lookup!$U$2:$U$10,MATCH($D$47,Lookup!$S$2:$S$10,0))),0,$L$12*K295))</f>
        <v>0</v>
      </c>
      <c r="O295" s="234">
        <f t="shared" si="29"/>
        <v>0</v>
      </c>
      <c r="P295" s="10"/>
      <c r="Q295" s="9"/>
      <c r="S295" s="340">
        <f t="shared" si="30"/>
        <v>0</v>
      </c>
      <c r="T295" s="340">
        <f t="shared" si="31"/>
        <v>0</v>
      </c>
    </row>
    <row r="296" spans="2:20" ht="14.4" x14ac:dyDescent="0.3">
      <c r="B296" s="30"/>
      <c r="C296" s="16"/>
      <c r="D296" s="16"/>
      <c r="E296" s="25"/>
      <c r="F296" s="16"/>
      <c r="G296" s="20"/>
      <c r="H296" s="19"/>
      <c r="I296" s="18"/>
      <c r="J296" s="18"/>
      <c r="K296" s="12"/>
      <c r="L296" s="232">
        <f t="shared" si="27"/>
        <v>0</v>
      </c>
      <c r="M296" s="234">
        <f t="shared" si="28"/>
        <v>0</v>
      </c>
      <c r="N296" s="11">
        <f>IF(Q296="x",0,IF(J296&lt;(INDEX(Lookup!$U$2:$U$10,MATCH($D$47,Lookup!$S$2:$S$10,0))),0,$L$12*K296))</f>
        <v>0</v>
      </c>
      <c r="O296" s="234">
        <f t="shared" si="29"/>
        <v>0</v>
      </c>
      <c r="P296" s="10"/>
      <c r="Q296" s="9"/>
      <c r="S296" s="340">
        <f t="shared" si="30"/>
        <v>0</v>
      </c>
      <c r="T296" s="340">
        <f t="shared" si="31"/>
        <v>0</v>
      </c>
    </row>
    <row r="297" spans="2:20" ht="14.4" x14ac:dyDescent="0.3">
      <c r="B297" s="30"/>
      <c r="C297" s="16"/>
      <c r="D297" s="16"/>
      <c r="E297" s="25"/>
      <c r="F297" s="16"/>
      <c r="G297" s="20"/>
      <c r="H297" s="19"/>
      <c r="I297" s="18"/>
      <c r="J297" s="18"/>
      <c r="K297" s="12"/>
      <c r="L297" s="232">
        <f t="shared" si="27"/>
        <v>0</v>
      </c>
      <c r="M297" s="234">
        <f t="shared" si="28"/>
        <v>0</v>
      </c>
      <c r="N297" s="11">
        <f>IF(Q297="x",0,IF(J297&lt;(INDEX(Lookup!$U$2:$U$10,MATCH($D$47,Lookup!$S$2:$S$10,0))),0,$L$12*K297))</f>
        <v>0</v>
      </c>
      <c r="O297" s="234">
        <f t="shared" si="29"/>
        <v>0</v>
      </c>
      <c r="P297" s="10"/>
      <c r="Q297" s="9"/>
      <c r="S297" s="340">
        <f t="shared" si="30"/>
        <v>0</v>
      </c>
      <c r="T297" s="340">
        <f t="shared" si="31"/>
        <v>0</v>
      </c>
    </row>
    <row r="298" spans="2:20" ht="14.4" x14ac:dyDescent="0.3">
      <c r="B298" s="30"/>
      <c r="C298" s="16"/>
      <c r="D298" s="16"/>
      <c r="E298" s="25"/>
      <c r="F298" s="16"/>
      <c r="G298" s="20"/>
      <c r="H298" s="19"/>
      <c r="I298" s="18"/>
      <c r="J298" s="18"/>
      <c r="K298" s="12"/>
      <c r="L298" s="232">
        <f t="shared" si="27"/>
        <v>0</v>
      </c>
      <c r="M298" s="234">
        <f t="shared" si="28"/>
        <v>0</v>
      </c>
      <c r="N298" s="11">
        <f>IF(Q298="x",0,IF(J298&lt;(INDEX(Lookup!$U$2:$U$10,MATCH($D$47,Lookup!$S$2:$S$10,0))),0,$L$12*K298))</f>
        <v>0</v>
      </c>
      <c r="O298" s="234">
        <f t="shared" si="29"/>
        <v>0</v>
      </c>
      <c r="P298" s="10"/>
      <c r="Q298" s="9"/>
      <c r="S298" s="340">
        <f t="shared" si="30"/>
        <v>0</v>
      </c>
      <c r="T298" s="340">
        <f t="shared" si="31"/>
        <v>0</v>
      </c>
    </row>
    <row r="299" spans="2:20" ht="14.4" x14ac:dyDescent="0.3">
      <c r="B299" s="30"/>
      <c r="C299" s="16"/>
      <c r="D299" s="16"/>
      <c r="E299" s="25"/>
      <c r="F299" s="16"/>
      <c r="G299" s="20"/>
      <c r="H299" s="19"/>
      <c r="I299" s="18"/>
      <c r="J299" s="18"/>
      <c r="K299" s="12"/>
      <c r="L299" s="232">
        <f t="shared" si="27"/>
        <v>0</v>
      </c>
      <c r="M299" s="234">
        <f t="shared" si="28"/>
        <v>0</v>
      </c>
      <c r="N299" s="11">
        <f>IF(Q299="x",0,IF(J299&lt;(INDEX(Lookup!$U$2:$U$10,MATCH($D$47,Lookup!$S$2:$S$10,0))),0,$L$12*K299))</f>
        <v>0</v>
      </c>
      <c r="O299" s="234">
        <f t="shared" si="29"/>
        <v>0</v>
      </c>
      <c r="P299" s="10"/>
      <c r="Q299" s="9"/>
      <c r="S299" s="340">
        <f t="shared" si="30"/>
        <v>0</v>
      </c>
      <c r="T299" s="340">
        <f t="shared" si="31"/>
        <v>0</v>
      </c>
    </row>
    <row r="300" spans="2:20" ht="14.4" x14ac:dyDescent="0.3">
      <c r="B300" s="30"/>
      <c r="C300" s="16"/>
      <c r="D300" s="16"/>
      <c r="E300" s="25"/>
      <c r="F300" s="16"/>
      <c r="G300" s="20"/>
      <c r="H300" s="19"/>
      <c r="I300" s="18"/>
      <c r="J300" s="18"/>
      <c r="K300" s="12"/>
      <c r="L300" s="232">
        <f t="shared" si="27"/>
        <v>0</v>
      </c>
      <c r="M300" s="234">
        <f t="shared" si="28"/>
        <v>0</v>
      </c>
      <c r="N300" s="11">
        <f>IF(Q300="x",0,IF(J300&lt;(INDEX(Lookup!$U$2:$U$10,MATCH($D$47,Lookup!$S$2:$S$10,0))),0,$L$12*K300))</f>
        <v>0</v>
      </c>
      <c r="O300" s="234">
        <f t="shared" si="29"/>
        <v>0</v>
      </c>
      <c r="P300" s="10"/>
      <c r="Q300" s="9"/>
      <c r="S300" s="340">
        <f t="shared" si="30"/>
        <v>0</v>
      </c>
      <c r="T300" s="340">
        <f t="shared" si="31"/>
        <v>0</v>
      </c>
    </row>
    <row r="301" spans="2:20" ht="14.4" x14ac:dyDescent="0.3">
      <c r="B301" s="30"/>
      <c r="C301" s="16"/>
      <c r="D301" s="16"/>
      <c r="E301" s="25"/>
      <c r="F301" s="16"/>
      <c r="G301" s="20"/>
      <c r="H301" s="19"/>
      <c r="I301" s="18"/>
      <c r="J301" s="18"/>
      <c r="K301" s="12"/>
      <c r="L301" s="232">
        <f t="shared" si="27"/>
        <v>0</v>
      </c>
      <c r="M301" s="234">
        <f t="shared" si="28"/>
        <v>0</v>
      </c>
      <c r="N301" s="11">
        <f>IF(Q301="x",0,IF(J301&lt;(INDEX(Lookup!$U$2:$U$10,MATCH($D$47,Lookup!$S$2:$S$10,0))),0,$L$12*K301))</f>
        <v>0</v>
      </c>
      <c r="O301" s="234">
        <f t="shared" si="29"/>
        <v>0</v>
      </c>
      <c r="P301" s="10"/>
      <c r="Q301" s="9"/>
      <c r="S301" s="340">
        <f t="shared" si="30"/>
        <v>0</v>
      </c>
      <c r="T301" s="340">
        <f t="shared" si="31"/>
        <v>0</v>
      </c>
    </row>
    <row r="302" spans="2:20" ht="14.4" x14ac:dyDescent="0.3">
      <c r="B302" s="30"/>
      <c r="C302" s="16"/>
      <c r="D302" s="16"/>
      <c r="E302" s="25"/>
      <c r="F302" s="16"/>
      <c r="G302" s="20"/>
      <c r="H302" s="19"/>
      <c r="I302" s="18"/>
      <c r="J302" s="18"/>
      <c r="K302" s="12"/>
      <c r="L302" s="232">
        <f t="shared" si="27"/>
        <v>0</v>
      </c>
      <c r="M302" s="234">
        <f t="shared" si="28"/>
        <v>0</v>
      </c>
      <c r="N302" s="11">
        <f>IF(Q302="x",0,IF(J302&lt;(INDEX(Lookup!$U$2:$U$10,MATCH($D$47,Lookup!$S$2:$S$10,0))),0,$L$12*K302))</f>
        <v>0</v>
      </c>
      <c r="O302" s="234">
        <f t="shared" si="29"/>
        <v>0</v>
      </c>
      <c r="P302" s="10"/>
      <c r="Q302" s="9"/>
      <c r="S302" s="340">
        <f t="shared" si="30"/>
        <v>0</v>
      </c>
      <c r="T302" s="340">
        <f t="shared" si="31"/>
        <v>0</v>
      </c>
    </row>
    <row r="303" spans="2:20" ht="14.4" x14ac:dyDescent="0.3">
      <c r="B303" s="30"/>
      <c r="C303" s="16"/>
      <c r="D303" s="16"/>
      <c r="E303" s="25"/>
      <c r="F303" s="16"/>
      <c r="G303" s="20"/>
      <c r="H303" s="19"/>
      <c r="I303" s="18"/>
      <c r="J303" s="18"/>
      <c r="K303" s="12"/>
      <c r="L303" s="232">
        <f t="shared" si="27"/>
        <v>0</v>
      </c>
      <c r="M303" s="234">
        <f t="shared" si="28"/>
        <v>0</v>
      </c>
      <c r="N303" s="11">
        <f>IF(Q303="x",0,IF(J303&lt;(INDEX(Lookup!$U$2:$U$10,MATCH($D$47,Lookup!$S$2:$S$10,0))),0,$L$12*K303))</f>
        <v>0</v>
      </c>
      <c r="O303" s="234">
        <f t="shared" si="29"/>
        <v>0</v>
      </c>
      <c r="P303" s="10"/>
      <c r="Q303" s="9"/>
      <c r="S303" s="340">
        <f t="shared" si="30"/>
        <v>0</v>
      </c>
      <c r="T303" s="340">
        <f t="shared" si="31"/>
        <v>0</v>
      </c>
    </row>
    <row r="304" spans="2:20" ht="14.4" x14ac:dyDescent="0.3">
      <c r="B304" s="30"/>
      <c r="C304" s="16"/>
      <c r="D304" s="16"/>
      <c r="E304" s="25"/>
      <c r="F304" s="16"/>
      <c r="G304" s="20"/>
      <c r="H304" s="19"/>
      <c r="I304" s="18"/>
      <c r="J304" s="18"/>
      <c r="K304" s="12"/>
      <c r="L304" s="232">
        <f t="shared" si="27"/>
        <v>0</v>
      </c>
      <c r="M304" s="234">
        <f t="shared" si="28"/>
        <v>0</v>
      </c>
      <c r="N304" s="11">
        <f>IF(Q304="x",0,IF(J304&lt;(INDEX(Lookup!$U$2:$U$10,MATCH($D$47,Lookup!$S$2:$S$10,0))),0,$L$12*K304))</f>
        <v>0</v>
      </c>
      <c r="O304" s="234">
        <f t="shared" si="29"/>
        <v>0</v>
      </c>
      <c r="P304" s="10"/>
      <c r="Q304" s="9"/>
      <c r="S304" s="340">
        <f t="shared" si="30"/>
        <v>0</v>
      </c>
      <c r="T304" s="340">
        <f t="shared" si="31"/>
        <v>0</v>
      </c>
    </row>
    <row r="305" spans="2:20" ht="14.4" x14ac:dyDescent="0.3">
      <c r="B305" s="30"/>
      <c r="C305" s="16"/>
      <c r="D305" s="16"/>
      <c r="E305" s="25"/>
      <c r="F305" s="16"/>
      <c r="G305" s="20"/>
      <c r="H305" s="19"/>
      <c r="I305" s="18"/>
      <c r="J305" s="18"/>
      <c r="K305" s="12"/>
      <c r="L305" s="232">
        <f t="shared" si="27"/>
        <v>0</v>
      </c>
      <c r="M305" s="234">
        <f t="shared" si="28"/>
        <v>0</v>
      </c>
      <c r="N305" s="11">
        <f>IF(Q305="x",0,IF(J305&lt;(INDEX(Lookup!$U$2:$U$10,MATCH($D$47,Lookup!$S$2:$S$10,0))),0,$L$12*K305))</f>
        <v>0</v>
      </c>
      <c r="O305" s="234">
        <f t="shared" si="29"/>
        <v>0</v>
      </c>
      <c r="P305" s="10"/>
      <c r="Q305" s="9"/>
      <c r="S305" s="340">
        <f t="shared" si="30"/>
        <v>0</v>
      </c>
      <c r="T305" s="340">
        <f t="shared" si="31"/>
        <v>0</v>
      </c>
    </row>
    <row r="306" spans="2:20" ht="14.4" x14ac:dyDescent="0.3">
      <c r="B306" s="30"/>
      <c r="C306" s="16"/>
      <c r="D306" s="16"/>
      <c r="E306" s="25"/>
      <c r="F306" s="16"/>
      <c r="G306" s="20"/>
      <c r="H306" s="19"/>
      <c r="I306" s="18"/>
      <c r="J306" s="18"/>
      <c r="K306" s="12"/>
      <c r="L306" s="232">
        <f t="shared" ref="L306:L369" si="32">IF(ROUNDDOWN(DATEDIF(I306,J306,"d")/7,0)&gt;$L$12,$L$12*K306,K306*ROUNDDOWN(DATEDIF(I306,J306,"d")/7,0))</f>
        <v>0</v>
      </c>
      <c r="M306" s="234">
        <f t="shared" ref="M306:M369" si="33">L306*$L$6</f>
        <v>0</v>
      </c>
      <c r="N306" s="11">
        <f>IF(Q306="x",0,IF(J306&lt;(INDEX(Lookup!$U$2:$U$10,MATCH($D$47,Lookup!$S$2:$S$10,0))),0,$L$12*K306))</f>
        <v>0</v>
      </c>
      <c r="O306" s="234">
        <f t="shared" ref="O306:O369" si="34">N306*$L$6</f>
        <v>0</v>
      </c>
      <c r="P306" s="10"/>
      <c r="Q306" s="9"/>
      <c r="S306" s="340">
        <f t="shared" si="30"/>
        <v>0</v>
      </c>
      <c r="T306" s="340">
        <f t="shared" si="31"/>
        <v>0</v>
      </c>
    </row>
    <row r="307" spans="2:20" ht="14.4" x14ac:dyDescent="0.3">
      <c r="B307" s="30"/>
      <c r="C307" s="16"/>
      <c r="D307" s="16"/>
      <c r="E307" s="25"/>
      <c r="F307" s="16"/>
      <c r="G307" s="20"/>
      <c r="H307" s="19"/>
      <c r="I307" s="18"/>
      <c r="J307" s="18"/>
      <c r="K307" s="12"/>
      <c r="L307" s="232">
        <f t="shared" si="32"/>
        <v>0</v>
      </c>
      <c r="M307" s="234">
        <f t="shared" si="33"/>
        <v>0</v>
      </c>
      <c r="N307" s="11">
        <f>IF(Q307="x",0,IF(J307&lt;(INDEX(Lookup!$U$2:$U$10,MATCH($D$47,Lookup!$S$2:$S$10,0))),0,$L$12*K307))</f>
        <v>0</v>
      </c>
      <c r="O307" s="234">
        <f t="shared" si="34"/>
        <v>0</v>
      </c>
      <c r="P307" s="10"/>
      <c r="Q307" s="9"/>
      <c r="S307" s="340">
        <f t="shared" ref="S307:S370" si="35">M307*$I$35</f>
        <v>0</v>
      </c>
      <c r="T307" s="340">
        <f t="shared" ref="T307:T370" si="36">O307*$I$44</f>
        <v>0</v>
      </c>
    </row>
    <row r="308" spans="2:20" ht="14.4" x14ac:dyDescent="0.3">
      <c r="B308" s="30"/>
      <c r="C308" s="16"/>
      <c r="D308" s="16"/>
      <c r="E308" s="25"/>
      <c r="F308" s="16"/>
      <c r="G308" s="20"/>
      <c r="H308" s="19"/>
      <c r="I308" s="18"/>
      <c r="J308" s="18"/>
      <c r="K308" s="12"/>
      <c r="L308" s="232">
        <f t="shared" si="32"/>
        <v>0</v>
      </c>
      <c r="M308" s="234">
        <f t="shared" si="33"/>
        <v>0</v>
      </c>
      <c r="N308" s="11">
        <f>IF(Q308="x",0,IF(J308&lt;(INDEX(Lookup!$U$2:$U$10,MATCH($D$47,Lookup!$S$2:$S$10,0))),0,$L$12*K308))</f>
        <v>0</v>
      </c>
      <c r="O308" s="234">
        <f t="shared" si="34"/>
        <v>0</v>
      </c>
      <c r="P308" s="10"/>
      <c r="Q308" s="9"/>
      <c r="S308" s="340">
        <f t="shared" si="35"/>
        <v>0</v>
      </c>
      <c r="T308" s="340">
        <f t="shared" si="36"/>
        <v>0</v>
      </c>
    </row>
    <row r="309" spans="2:20" ht="14.4" x14ac:dyDescent="0.3">
      <c r="B309" s="30"/>
      <c r="C309" s="16"/>
      <c r="D309" s="16"/>
      <c r="E309" s="25"/>
      <c r="F309" s="16"/>
      <c r="G309" s="20"/>
      <c r="H309" s="19"/>
      <c r="I309" s="18"/>
      <c r="J309" s="18"/>
      <c r="K309" s="12"/>
      <c r="L309" s="232">
        <f t="shared" si="32"/>
        <v>0</v>
      </c>
      <c r="M309" s="234">
        <f t="shared" si="33"/>
        <v>0</v>
      </c>
      <c r="N309" s="11">
        <f>IF(Q309="x",0,IF(J309&lt;(INDEX(Lookup!$U$2:$U$10,MATCH($D$47,Lookup!$S$2:$S$10,0))),0,$L$12*K309))</f>
        <v>0</v>
      </c>
      <c r="O309" s="234">
        <f t="shared" si="34"/>
        <v>0</v>
      </c>
      <c r="P309" s="10"/>
      <c r="Q309" s="9"/>
      <c r="S309" s="340">
        <f t="shared" si="35"/>
        <v>0</v>
      </c>
      <c r="T309" s="340">
        <f t="shared" si="36"/>
        <v>0</v>
      </c>
    </row>
    <row r="310" spans="2:20" ht="14.4" x14ac:dyDescent="0.3">
      <c r="B310" s="30"/>
      <c r="C310" s="16"/>
      <c r="D310" s="16"/>
      <c r="E310" s="25"/>
      <c r="F310" s="16"/>
      <c r="G310" s="20"/>
      <c r="H310" s="19"/>
      <c r="I310" s="18"/>
      <c r="J310" s="18"/>
      <c r="K310" s="12"/>
      <c r="L310" s="232">
        <f t="shared" si="32"/>
        <v>0</v>
      </c>
      <c r="M310" s="234">
        <f t="shared" si="33"/>
        <v>0</v>
      </c>
      <c r="N310" s="11">
        <f>IF(Q310="x",0,IF(J310&lt;(INDEX(Lookup!$U$2:$U$10,MATCH($D$47,Lookup!$S$2:$S$10,0))),0,$L$12*K310))</f>
        <v>0</v>
      </c>
      <c r="O310" s="234">
        <f t="shared" si="34"/>
        <v>0</v>
      </c>
      <c r="P310" s="10"/>
      <c r="Q310" s="9"/>
      <c r="S310" s="340">
        <f t="shared" si="35"/>
        <v>0</v>
      </c>
      <c r="T310" s="340">
        <f t="shared" si="36"/>
        <v>0</v>
      </c>
    </row>
    <row r="311" spans="2:20" ht="14.4" x14ac:dyDescent="0.3">
      <c r="B311" s="30"/>
      <c r="C311" s="16"/>
      <c r="D311" s="16"/>
      <c r="E311" s="25"/>
      <c r="F311" s="16"/>
      <c r="G311" s="20"/>
      <c r="H311" s="19"/>
      <c r="I311" s="18"/>
      <c r="J311" s="18"/>
      <c r="K311" s="12"/>
      <c r="L311" s="232">
        <f t="shared" si="32"/>
        <v>0</v>
      </c>
      <c r="M311" s="234">
        <f t="shared" si="33"/>
        <v>0</v>
      </c>
      <c r="N311" s="11">
        <f>IF(Q311="x",0,IF(J311&lt;(INDEX(Lookup!$U$2:$U$10,MATCH($D$47,Lookup!$S$2:$S$10,0))),0,$L$12*K311))</f>
        <v>0</v>
      </c>
      <c r="O311" s="234">
        <f t="shared" si="34"/>
        <v>0</v>
      </c>
      <c r="P311" s="10"/>
      <c r="Q311" s="9"/>
      <c r="S311" s="340">
        <f t="shared" si="35"/>
        <v>0</v>
      </c>
      <c r="T311" s="340">
        <f t="shared" si="36"/>
        <v>0</v>
      </c>
    </row>
    <row r="312" spans="2:20" ht="14.4" x14ac:dyDescent="0.3">
      <c r="B312" s="30"/>
      <c r="C312" s="16"/>
      <c r="D312" s="16"/>
      <c r="E312" s="25"/>
      <c r="F312" s="16"/>
      <c r="G312" s="20"/>
      <c r="H312" s="19"/>
      <c r="I312" s="18"/>
      <c r="J312" s="18"/>
      <c r="K312" s="12"/>
      <c r="L312" s="232">
        <f t="shared" si="32"/>
        <v>0</v>
      </c>
      <c r="M312" s="234">
        <f t="shared" si="33"/>
        <v>0</v>
      </c>
      <c r="N312" s="11">
        <f>IF(Q312="x",0,IF(J312&lt;(INDEX(Lookup!$U$2:$U$10,MATCH($D$47,Lookup!$S$2:$S$10,0))),0,$L$12*K312))</f>
        <v>0</v>
      </c>
      <c r="O312" s="234">
        <f t="shared" si="34"/>
        <v>0</v>
      </c>
      <c r="P312" s="10"/>
      <c r="Q312" s="9"/>
      <c r="S312" s="340">
        <f t="shared" si="35"/>
        <v>0</v>
      </c>
      <c r="T312" s="340">
        <f t="shared" si="36"/>
        <v>0</v>
      </c>
    </row>
    <row r="313" spans="2:20" ht="14.4" x14ac:dyDescent="0.3">
      <c r="B313" s="30"/>
      <c r="C313" s="16"/>
      <c r="D313" s="16"/>
      <c r="E313" s="25"/>
      <c r="F313" s="16"/>
      <c r="G313" s="20"/>
      <c r="H313" s="19"/>
      <c r="I313" s="18"/>
      <c r="J313" s="18"/>
      <c r="K313" s="12"/>
      <c r="L313" s="232">
        <f t="shared" si="32"/>
        <v>0</v>
      </c>
      <c r="M313" s="234">
        <f t="shared" si="33"/>
        <v>0</v>
      </c>
      <c r="N313" s="11">
        <f>IF(Q313="x",0,IF(J313&lt;(INDEX(Lookup!$U$2:$U$10,MATCH($D$47,Lookup!$S$2:$S$10,0))),0,$L$12*K313))</f>
        <v>0</v>
      </c>
      <c r="O313" s="234">
        <f t="shared" si="34"/>
        <v>0</v>
      </c>
      <c r="P313" s="10"/>
      <c r="Q313" s="9"/>
      <c r="S313" s="340">
        <f t="shared" si="35"/>
        <v>0</v>
      </c>
      <c r="T313" s="340">
        <f t="shared" si="36"/>
        <v>0</v>
      </c>
    </row>
    <row r="314" spans="2:20" ht="14.4" x14ac:dyDescent="0.3">
      <c r="B314" s="30"/>
      <c r="C314" s="16"/>
      <c r="D314" s="16"/>
      <c r="E314" s="25"/>
      <c r="F314" s="16"/>
      <c r="G314" s="20"/>
      <c r="H314" s="19"/>
      <c r="I314" s="18"/>
      <c r="J314" s="18"/>
      <c r="K314" s="12"/>
      <c r="L314" s="232">
        <f t="shared" si="32"/>
        <v>0</v>
      </c>
      <c r="M314" s="234">
        <f t="shared" si="33"/>
        <v>0</v>
      </c>
      <c r="N314" s="11">
        <f>IF(Q314="x",0,IF(J314&lt;(INDEX(Lookup!$U$2:$U$10,MATCH($D$47,Lookup!$S$2:$S$10,0))),0,$L$12*K314))</f>
        <v>0</v>
      </c>
      <c r="O314" s="234">
        <f t="shared" si="34"/>
        <v>0</v>
      </c>
      <c r="P314" s="10"/>
      <c r="Q314" s="9"/>
      <c r="S314" s="340">
        <f t="shared" si="35"/>
        <v>0</v>
      </c>
      <c r="T314" s="340">
        <f t="shared" si="36"/>
        <v>0</v>
      </c>
    </row>
    <row r="315" spans="2:20" ht="14.4" x14ac:dyDescent="0.3">
      <c r="B315" s="30"/>
      <c r="C315" s="16"/>
      <c r="D315" s="16"/>
      <c r="E315" s="25"/>
      <c r="F315" s="16"/>
      <c r="G315" s="20"/>
      <c r="H315" s="19"/>
      <c r="I315" s="18"/>
      <c r="J315" s="18"/>
      <c r="K315" s="12"/>
      <c r="L315" s="232">
        <f t="shared" si="32"/>
        <v>0</v>
      </c>
      <c r="M315" s="234">
        <f t="shared" si="33"/>
        <v>0</v>
      </c>
      <c r="N315" s="11">
        <f>IF(Q315="x",0,IF(J315&lt;(INDEX(Lookup!$U$2:$U$10,MATCH($D$47,Lookup!$S$2:$S$10,0))),0,$L$12*K315))</f>
        <v>0</v>
      </c>
      <c r="O315" s="234">
        <f t="shared" si="34"/>
        <v>0</v>
      </c>
      <c r="P315" s="10"/>
      <c r="Q315" s="9"/>
      <c r="S315" s="340">
        <f t="shared" si="35"/>
        <v>0</v>
      </c>
      <c r="T315" s="340">
        <f t="shared" si="36"/>
        <v>0</v>
      </c>
    </row>
    <row r="316" spans="2:20" ht="14.4" x14ac:dyDescent="0.3">
      <c r="B316" s="30"/>
      <c r="C316" s="16"/>
      <c r="D316" s="16"/>
      <c r="E316" s="25"/>
      <c r="F316" s="16"/>
      <c r="G316" s="20"/>
      <c r="H316" s="19"/>
      <c r="I316" s="18"/>
      <c r="J316" s="18"/>
      <c r="K316" s="12"/>
      <c r="L316" s="232">
        <f t="shared" si="32"/>
        <v>0</v>
      </c>
      <c r="M316" s="234">
        <f t="shared" si="33"/>
        <v>0</v>
      </c>
      <c r="N316" s="11">
        <f>IF(Q316="x",0,IF(J316&lt;(INDEX(Lookup!$U$2:$U$10,MATCH($D$47,Lookup!$S$2:$S$10,0))),0,$L$12*K316))</f>
        <v>0</v>
      </c>
      <c r="O316" s="234">
        <f t="shared" si="34"/>
        <v>0</v>
      </c>
      <c r="P316" s="10"/>
      <c r="Q316" s="9"/>
      <c r="S316" s="340">
        <f t="shared" si="35"/>
        <v>0</v>
      </c>
      <c r="T316" s="340">
        <f t="shared" si="36"/>
        <v>0</v>
      </c>
    </row>
    <row r="317" spans="2:20" ht="14.4" x14ac:dyDescent="0.3">
      <c r="B317" s="30"/>
      <c r="C317" s="16"/>
      <c r="D317" s="16"/>
      <c r="E317" s="25"/>
      <c r="F317" s="16"/>
      <c r="G317" s="20"/>
      <c r="H317" s="19"/>
      <c r="I317" s="18"/>
      <c r="J317" s="18"/>
      <c r="K317" s="12"/>
      <c r="L317" s="232">
        <f t="shared" si="32"/>
        <v>0</v>
      </c>
      <c r="M317" s="234">
        <f t="shared" si="33"/>
        <v>0</v>
      </c>
      <c r="N317" s="11">
        <f>IF(Q317="x",0,IF(J317&lt;(INDEX(Lookup!$U$2:$U$10,MATCH($D$47,Lookup!$S$2:$S$10,0))),0,$L$12*K317))</f>
        <v>0</v>
      </c>
      <c r="O317" s="234">
        <f t="shared" si="34"/>
        <v>0</v>
      </c>
      <c r="P317" s="10"/>
      <c r="Q317" s="9"/>
      <c r="S317" s="340">
        <f t="shared" si="35"/>
        <v>0</v>
      </c>
      <c r="T317" s="340">
        <f t="shared" si="36"/>
        <v>0</v>
      </c>
    </row>
    <row r="318" spans="2:20" ht="14.4" x14ac:dyDescent="0.3">
      <c r="B318" s="30"/>
      <c r="C318" s="16"/>
      <c r="D318" s="16"/>
      <c r="E318" s="25"/>
      <c r="F318" s="16"/>
      <c r="G318" s="20"/>
      <c r="H318" s="19"/>
      <c r="I318" s="18"/>
      <c r="J318" s="18"/>
      <c r="K318" s="12"/>
      <c r="L318" s="232">
        <f t="shared" si="32"/>
        <v>0</v>
      </c>
      <c r="M318" s="234">
        <f t="shared" si="33"/>
        <v>0</v>
      </c>
      <c r="N318" s="11">
        <f>IF(Q318="x",0,IF(J318&lt;(INDEX(Lookup!$U$2:$U$10,MATCH($D$47,Lookup!$S$2:$S$10,0))),0,$L$12*K318))</f>
        <v>0</v>
      </c>
      <c r="O318" s="234">
        <f t="shared" si="34"/>
        <v>0</v>
      </c>
      <c r="P318" s="10"/>
      <c r="Q318" s="9"/>
      <c r="S318" s="340">
        <f t="shared" si="35"/>
        <v>0</v>
      </c>
      <c r="T318" s="340">
        <f t="shared" si="36"/>
        <v>0</v>
      </c>
    </row>
    <row r="319" spans="2:20" ht="14.4" x14ac:dyDescent="0.3">
      <c r="B319" s="30"/>
      <c r="C319" s="16"/>
      <c r="D319" s="16"/>
      <c r="E319" s="25"/>
      <c r="F319" s="16"/>
      <c r="G319" s="20"/>
      <c r="H319" s="19"/>
      <c r="I319" s="18"/>
      <c r="J319" s="18"/>
      <c r="K319" s="12"/>
      <c r="L319" s="232">
        <f t="shared" si="32"/>
        <v>0</v>
      </c>
      <c r="M319" s="234">
        <f t="shared" si="33"/>
        <v>0</v>
      </c>
      <c r="N319" s="11">
        <f>IF(Q319="x",0,IF(J319&lt;(INDEX(Lookup!$U$2:$U$10,MATCH($D$47,Lookup!$S$2:$S$10,0))),0,$L$12*K319))</f>
        <v>0</v>
      </c>
      <c r="O319" s="234">
        <f t="shared" si="34"/>
        <v>0</v>
      </c>
      <c r="P319" s="10"/>
      <c r="Q319" s="9"/>
      <c r="S319" s="340">
        <f t="shared" si="35"/>
        <v>0</v>
      </c>
      <c r="T319" s="340">
        <f t="shared" si="36"/>
        <v>0</v>
      </c>
    </row>
    <row r="320" spans="2:20" ht="14.4" x14ac:dyDescent="0.3">
      <c r="B320" s="30"/>
      <c r="C320" s="16"/>
      <c r="D320" s="16"/>
      <c r="E320" s="25"/>
      <c r="F320" s="16"/>
      <c r="G320" s="20"/>
      <c r="H320" s="19"/>
      <c r="I320" s="18"/>
      <c r="J320" s="18"/>
      <c r="K320" s="12"/>
      <c r="L320" s="232">
        <f t="shared" si="32"/>
        <v>0</v>
      </c>
      <c r="M320" s="234">
        <f t="shared" si="33"/>
        <v>0</v>
      </c>
      <c r="N320" s="11">
        <f>IF(Q320="x",0,IF(J320&lt;(INDEX(Lookup!$U$2:$U$10,MATCH($D$47,Lookup!$S$2:$S$10,0))),0,$L$12*K320))</f>
        <v>0</v>
      </c>
      <c r="O320" s="234">
        <f t="shared" si="34"/>
        <v>0</v>
      </c>
      <c r="P320" s="10"/>
      <c r="Q320" s="9"/>
      <c r="S320" s="340">
        <f t="shared" si="35"/>
        <v>0</v>
      </c>
      <c r="T320" s="340">
        <f t="shared" si="36"/>
        <v>0</v>
      </c>
    </row>
    <row r="321" spans="2:20" ht="14.4" x14ac:dyDescent="0.3">
      <c r="B321" s="30"/>
      <c r="C321" s="16"/>
      <c r="D321" s="16"/>
      <c r="E321" s="25"/>
      <c r="F321" s="16"/>
      <c r="G321" s="20"/>
      <c r="H321" s="19"/>
      <c r="I321" s="18"/>
      <c r="J321" s="18"/>
      <c r="K321" s="12"/>
      <c r="L321" s="232">
        <f t="shared" si="32"/>
        <v>0</v>
      </c>
      <c r="M321" s="234">
        <f t="shared" si="33"/>
        <v>0</v>
      </c>
      <c r="N321" s="11">
        <f>IF(Q321="x",0,IF(J321&lt;(INDEX(Lookup!$U$2:$U$10,MATCH($D$47,Lookup!$S$2:$S$10,0))),0,$L$12*K321))</f>
        <v>0</v>
      </c>
      <c r="O321" s="234">
        <f t="shared" si="34"/>
        <v>0</v>
      </c>
      <c r="P321" s="10"/>
      <c r="Q321" s="9"/>
      <c r="S321" s="340">
        <f t="shared" si="35"/>
        <v>0</v>
      </c>
      <c r="T321" s="340">
        <f t="shared" si="36"/>
        <v>0</v>
      </c>
    </row>
    <row r="322" spans="2:20" ht="14.4" x14ac:dyDescent="0.3">
      <c r="B322" s="30"/>
      <c r="C322" s="16"/>
      <c r="D322" s="16"/>
      <c r="E322" s="25"/>
      <c r="F322" s="16"/>
      <c r="G322" s="20"/>
      <c r="H322" s="19"/>
      <c r="I322" s="18"/>
      <c r="J322" s="18"/>
      <c r="K322" s="12"/>
      <c r="L322" s="232">
        <f t="shared" si="32"/>
        <v>0</v>
      </c>
      <c r="M322" s="234">
        <f t="shared" si="33"/>
        <v>0</v>
      </c>
      <c r="N322" s="11">
        <f>IF(Q322="x",0,IF(J322&lt;(INDEX(Lookup!$U$2:$U$10,MATCH($D$47,Lookup!$S$2:$S$10,0))),0,$L$12*K322))</f>
        <v>0</v>
      </c>
      <c r="O322" s="234">
        <f t="shared" si="34"/>
        <v>0</v>
      </c>
      <c r="P322" s="10"/>
      <c r="Q322" s="9"/>
      <c r="S322" s="340">
        <f t="shared" si="35"/>
        <v>0</v>
      </c>
      <c r="T322" s="340">
        <f t="shared" si="36"/>
        <v>0</v>
      </c>
    </row>
    <row r="323" spans="2:20" ht="14.4" x14ac:dyDescent="0.3">
      <c r="B323" s="30"/>
      <c r="C323" s="16"/>
      <c r="D323" s="16"/>
      <c r="E323" s="25"/>
      <c r="F323" s="16"/>
      <c r="G323" s="20"/>
      <c r="H323" s="19"/>
      <c r="I323" s="18"/>
      <c r="J323" s="18"/>
      <c r="K323" s="12"/>
      <c r="L323" s="232">
        <f t="shared" si="32"/>
        <v>0</v>
      </c>
      <c r="M323" s="234">
        <f t="shared" si="33"/>
        <v>0</v>
      </c>
      <c r="N323" s="11">
        <f>IF(Q323="x",0,IF(J323&lt;(INDEX(Lookup!$U$2:$U$10,MATCH($D$47,Lookup!$S$2:$S$10,0))),0,$L$12*K323))</f>
        <v>0</v>
      </c>
      <c r="O323" s="234">
        <f t="shared" si="34"/>
        <v>0</v>
      </c>
      <c r="P323" s="10"/>
      <c r="Q323" s="9"/>
      <c r="S323" s="340">
        <f t="shared" si="35"/>
        <v>0</v>
      </c>
      <c r="T323" s="340">
        <f t="shared" si="36"/>
        <v>0</v>
      </c>
    </row>
    <row r="324" spans="2:20" ht="14.4" x14ac:dyDescent="0.3">
      <c r="B324" s="30"/>
      <c r="C324" s="16"/>
      <c r="D324" s="16"/>
      <c r="E324" s="25"/>
      <c r="F324" s="16"/>
      <c r="G324" s="20"/>
      <c r="H324" s="19"/>
      <c r="I324" s="18"/>
      <c r="J324" s="18"/>
      <c r="K324" s="12"/>
      <c r="L324" s="232">
        <f t="shared" si="32"/>
        <v>0</v>
      </c>
      <c r="M324" s="234">
        <f t="shared" si="33"/>
        <v>0</v>
      </c>
      <c r="N324" s="11">
        <f>IF(Q324="x",0,IF(J324&lt;(INDEX(Lookup!$U$2:$U$10,MATCH($D$47,Lookup!$S$2:$S$10,0))),0,$L$12*K324))</f>
        <v>0</v>
      </c>
      <c r="O324" s="234">
        <f t="shared" si="34"/>
        <v>0</v>
      </c>
      <c r="P324" s="10"/>
      <c r="Q324" s="9"/>
      <c r="S324" s="340">
        <f t="shared" si="35"/>
        <v>0</v>
      </c>
      <c r="T324" s="340">
        <f t="shared" si="36"/>
        <v>0</v>
      </c>
    </row>
    <row r="325" spans="2:20" ht="14.4" x14ac:dyDescent="0.3">
      <c r="B325" s="30"/>
      <c r="C325" s="16"/>
      <c r="D325" s="16"/>
      <c r="E325" s="25"/>
      <c r="F325" s="16"/>
      <c r="G325" s="20"/>
      <c r="H325" s="19"/>
      <c r="I325" s="18"/>
      <c r="J325" s="18"/>
      <c r="K325" s="12"/>
      <c r="L325" s="232">
        <f t="shared" si="32"/>
        <v>0</v>
      </c>
      <c r="M325" s="234">
        <f t="shared" si="33"/>
        <v>0</v>
      </c>
      <c r="N325" s="11">
        <f>IF(Q325="x",0,IF(J325&lt;(INDEX(Lookup!$U$2:$U$10,MATCH($D$47,Lookup!$S$2:$S$10,0))),0,$L$12*K325))</f>
        <v>0</v>
      </c>
      <c r="O325" s="234">
        <f t="shared" si="34"/>
        <v>0</v>
      </c>
      <c r="P325" s="10"/>
      <c r="Q325" s="9"/>
      <c r="S325" s="340">
        <f t="shared" si="35"/>
        <v>0</v>
      </c>
      <c r="T325" s="340">
        <f t="shared" si="36"/>
        <v>0</v>
      </c>
    </row>
    <row r="326" spans="2:20" ht="14.4" x14ac:dyDescent="0.3">
      <c r="B326" s="30"/>
      <c r="C326" s="16"/>
      <c r="D326" s="16"/>
      <c r="E326" s="25"/>
      <c r="F326" s="16"/>
      <c r="G326" s="20"/>
      <c r="H326" s="19"/>
      <c r="I326" s="18"/>
      <c r="J326" s="18"/>
      <c r="K326" s="12"/>
      <c r="L326" s="232">
        <f t="shared" si="32"/>
        <v>0</v>
      </c>
      <c r="M326" s="234">
        <f t="shared" si="33"/>
        <v>0</v>
      </c>
      <c r="N326" s="11">
        <f>IF(Q326="x",0,IF(J326&lt;(INDEX(Lookup!$U$2:$U$10,MATCH($D$47,Lookup!$S$2:$S$10,0))),0,$L$12*K326))</f>
        <v>0</v>
      </c>
      <c r="O326" s="234">
        <f t="shared" si="34"/>
        <v>0</v>
      </c>
      <c r="P326" s="10"/>
      <c r="Q326" s="9"/>
      <c r="S326" s="340">
        <f t="shared" si="35"/>
        <v>0</v>
      </c>
      <c r="T326" s="340">
        <f t="shared" si="36"/>
        <v>0</v>
      </c>
    </row>
    <row r="327" spans="2:20" ht="14.4" x14ac:dyDescent="0.3">
      <c r="B327" s="30"/>
      <c r="C327" s="16"/>
      <c r="D327" s="16"/>
      <c r="E327" s="25"/>
      <c r="F327" s="16"/>
      <c r="G327" s="20"/>
      <c r="H327" s="19"/>
      <c r="I327" s="18"/>
      <c r="J327" s="18"/>
      <c r="K327" s="12"/>
      <c r="L327" s="232">
        <f t="shared" si="32"/>
        <v>0</v>
      </c>
      <c r="M327" s="234">
        <f t="shared" si="33"/>
        <v>0</v>
      </c>
      <c r="N327" s="11">
        <f>IF(Q327="x",0,IF(J327&lt;(INDEX(Lookup!$U$2:$U$10,MATCH($D$47,Lookup!$S$2:$S$10,0))),0,$L$12*K327))</f>
        <v>0</v>
      </c>
      <c r="O327" s="234">
        <f t="shared" si="34"/>
        <v>0</v>
      </c>
      <c r="P327" s="10"/>
      <c r="Q327" s="9"/>
      <c r="S327" s="340">
        <f t="shared" si="35"/>
        <v>0</v>
      </c>
      <c r="T327" s="340">
        <f t="shared" si="36"/>
        <v>0</v>
      </c>
    </row>
    <row r="328" spans="2:20" ht="14.4" x14ac:dyDescent="0.3">
      <c r="B328" s="30"/>
      <c r="C328" s="16"/>
      <c r="D328" s="16"/>
      <c r="E328" s="25"/>
      <c r="F328" s="16"/>
      <c r="G328" s="20"/>
      <c r="H328" s="19"/>
      <c r="I328" s="18"/>
      <c r="J328" s="18"/>
      <c r="K328" s="12"/>
      <c r="L328" s="232">
        <f t="shared" si="32"/>
        <v>0</v>
      </c>
      <c r="M328" s="234">
        <f t="shared" si="33"/>
        <v>0</v>
      </c>
      <c r="N328" s="11">
        <f>IF(Q328="x",0,IF(J328&lt;(INDEX(Lookup!$U$2:$U$10,MATCH($D$47,Lookup!$S$2:$S$10,0))),0,$L$12*K328))</f>
        <v>0</v>
      </c>
      <c r="O328" s="234">
        <f t="shared" si="34"/>
        <v>0</v>
      </c>
      <c r="P328" s="10"/>
      <c r="Q328" s="9"/>
      <c r="S328" s="340">
        <f t="shared" si="35"/>
        <v>0</v>
      </c>
      <c r="T328" s="340">
        <f t="shared" si="36"/>
        <v>0</v>
      </c>
    </row>
    <row r="329" spans="2:20" ht="14.4" x14ac:dyDescent="0.3">
      <c r="B329" s="30"/>
      <c r="C329" s="16"/>
      <c r="D329" s="16"/>
      <c r="E329" s="25"/>
      <c r="F329" s="16"/>
      <c r="G329" s="20"/>
      <c r="H329" s="19"/>
      <c r="I329" s="18"/>
      <c r="J329" s="18"/>
      <c r="K329" s="12"/>
      <c r="L329" s="232">
        <f t="shared" si="32"/>
        <v>0</v>
      </c>
      <c r="M329" s="234">
        <f t="shared" si="33"/>
        <v>0</v>
      </c>
      <c r="N329" s="11">
        <f>IF(Q329="x",0,IF(J329&lt;(INDEX(Lookup!$U$2:$U$10,MATCH($D$47,Lookup!$S$2:$S$10,0))),0,$L$12*K329))</f>
        <v>0</v>
      </c>
      <c r="O329" s="234">
        <f t="shared" si="34"/>
        <v>0</v>
      </c>
      <c r="P329" s="10"/>
      <c r="Q329" s="9"/>
      <c r="S329" s="340">
        <f t="shared" si="35"/>
        <v>0</v>
      </c>
      <c r="T329" s="340">
        <f t="shared" si="36"/>
        <v>0</v>
      </c>
    </row>
    <row r="330" spans="2:20" ht="14.4" x14ac:dyDescent="0.3">
      <c r="B330" s="30"/>
      <c r="C330" s="16"/>
      <c r="D330" s="16"/>
      <c r="E330" s="25"/>
      <c r="F330" s="16"/>
      <c r="G330" s="20"/>
      <c r="H330" s="19"/>
      <c r="I330" s="18"/>
      <c r="J330" s="18"/>
      <c r="K330" s="12"/>
      <c r="L330" s="232">
        <f t="shared" si="32"/>
        <v>0</v>
      </c>
      <c r="M330" s="234">
        <f t="shared" si="33"/>
        <v>0</v>
      </c>
      <c r="N330" s="11">
        <f>IF(Q330="x",0,IF(J330&lt;(INDEX(Lookup!$U$2:$U$10,MATCH($D$47,Lookup!$S$2:$S$10,0))),0,$L$12*K330))</f>
        <v>0</v>
      </c>
      <c r="O330" s="234">
        <f t="shared" si="34"/>
        <v>0</v>
      </c>
      <c r="P330" s="10"/>
      <c r="Q330" s="9"/>
      <c r="S330" s="340">
        <f t="shared" si="35"/>
        <v>0</v>
      </c>
      <c r="T330" s="340">
        <f t="shared" si="36"/>
        <v>0</v>
      </c>
    </row>
    <row r="331" spans="2:20" ht="14.4" x14ac:dyDescent="0.3">
      <c r="B331" s="30"/>
      <c r="C331" s="16"/>
      <c r="D331" s="16"/>
      <c r="E331" s="25"/>
      <c r="F331" s="16"/>
      <c r="G331" s="20"/>
      <c r="H331" s="19"/>
      <c r="I331" s="18"/>
      <c r="J331" s="18"/>
      <c r="K331" s="12"/>
      <c r="L331" s="232">
        <f t="shared" si="32"/>
        <v>0</v>
      </c>
      <c r="M331" s="234">
        <f t="shared" si="33"/>
        <v>0</v>
      </c>
      <c r="N331" s="11">
        <f>IF(Q331="x",0,IF(J331&lt;(INDEX(Lookup!$U$2:$U$10,MATCH($D$47,Lookup!$S$2:$S$10,0))),0,$L$12*K331))</f>
        <v>0</v>
      </c>
      <c r="O331" s="234">
        <f t="shared" si="34"/>
        <v>0</v>
      </c>
      <c r="P331" s="10"/>
      <c r="Q331" s="9"/>
      <c r="S331" s="340">
        <f t="shared" si="35"/>
        <v>0</v>
      </c>
      <c r="T331" s="340">
        <f t="shared" si="36"/>
        <v>0</v>
      </c>
    </row>
    <row r="332" spans="2:20" ht="14.4" x14ac:dyDescent="0.3">
      <c r="B332" s="30"/>
      <c r="C332" s="16"/>
      <c r="D332" s="16"/>
      <c r="E332" s="25"/>
      <c r="F332" s="16"/>
      <c r="G332" s="20"/>
      <c r="H332" s="19"/>
      <c r="I332" s="18"/>
      <c r="J332" s="18"/>
      <c r="K332" s="12"/>
      <c r="L332" s="232">
        <f t="shared" si="32"/>
        <v>0</v>
      </c>
      <c r="M332" s="234">
        <f t="shared" si="33"/>
        <v>0</v>
      </c>
      <c r="N332" s="11">
        <f>IF(Q332="x",0,IF(J332&lt;(INDEX(Lookup!$U$2:$U$10,MATCH($D$47,Lookup!$S$2:$S$10,0))),0,$L$12*K332))</f>
        <v>0</v>
      </c>
      <c r="O332" s="234">
        <f t="shared" si="34"/>
        <v>0</v>
      </c>
      <c r="P332" s="10"/>
      <c r="Q332" s="9"/>
      <c r="S332" s="340">
        <f t="shared" si="35"/>
        <v>0</v>
      </c>
      <c r="T332" s="340">
        <f t="shared" si="36"/>
        <v>0</v>
      </c>
    </row>
    <row r="333" spans="2:20" ht="14.4" x14ac:dyDescent="0.3">
      <c r="B333" s="30"/>
      <c r="C333" s="16"/>
      <c r="D333" s="16"/>
      <c r="E333" s="25"/>
      <c r="F333" s="16"/>
      <c r="G333" s="20"/>
      <c r="H333" s="19"/>
      <c r="I333" s="18"/>
      <c r="J333" s="18"/>
      <c r="K333" s="12"/>
      <c r="L333" s="232">
        <f t="shared" si="32"/>
        <v>0</v>
      </c>
      <c r="M333" s="234">
        <f t="shared" si="33"/>
        <v>0</v>
      </c>
      <c r="N333" s="11">
        <f>IF(Q333="x",0,IF(J333&lt;(INDEX(Lookup!$U$2:$U$10,MATCH($D$47,Lookup!$S$2:$S$10,0))),0,$L$12*K333))</f>
        <v>0</v>
      </c>
      <c r="O333" s="234">
        <f t="shared" si="34"/>
        <v>0</v>
      </c>
      <c r="P333" s="10"/>
      <c r="Q333" s="9"/>
      <c r="S333" s="340">
        <f t="shared" si="35"/>
        <v>0</v>
      </c>
      <c r="T333" s="340">
        <f t="shared" si="36"/>
        <v>0</v>
      </c>
    </row>
    <row r="334" spans="2:20" ht="14.4" x14ac:dyDescent="0.3">
      <c r="B334" s="30"/>
      <c r="C334" s="16"/>
      <c r="D334" s="16"/>
      <c r="E334" s="25"/>
      <c r="F334" s="16"/>
      <c r="G334" s="20"/>
      <c r="H334" s="19"/>
      <c r="I334" s="18"/>
      <c r="J334" s="18"/>
      <c r="K334" s="12"/>
      <c r="L334" s="232">
        <f t="shared" si="32"/>
        <v>0</v>
      </c>
      <c r="M334" s="234">
        <f t="shared" si="33"/>
        <v>0</v>
      </c>
      <c r="N334" s="11">
        <f>IF(Q334="x",0,IF(J334&lt;(INDEX(Lookup!$U$2:$U$10,MATCH($D$47,Lookup!$S$2:$S$10,0))),0,$L$12*K334))</f>
        <v>0</v>
      </c>
      <c r="O334" s="234">
        <f t="shared" si="34"/>
        <v>0</v>
      </c>
      <c r="P334" s="10"/>
      <c r="Q334" s="9"/>
      <c r="S334" s="340">
        <f t="shared" si="35"/>
        <v>0</v>
      </c>
      <c r="T334" s="340">
        <f t="shared" si="36"/>
        <v>0</v>
      </c>
    </row>
    <row r="335" spans="2:20" ht="14.4" x14ac:dyDescent="0.3">
      <c r="B335" s="30"/>
      <c r="C335" s="16"/>
      <c r="D335" s="16"/>
      <c r="E335" s="25"/>
      <c r="F335" s="16"/>
      <c r="G335" s="20"/>
      <c r="H335" s="19"/>
      <c r="I335" s="18"/>
      <c r="J335" s="18"/>
      <c r="K335" s="12"/>
      <c r="L335" s="232">
        <f t="shared" si="32"/>
        <v>0</v>
      </c>
      <c r="M335" s="234">
        <f t="shared" si="33"/>
        <v>0</v>
      </c>
      <c r="N335" s="11">
        <f>IF(Q335="x",0,IF(J335&lt;(INDEX(Lookup!$U$2:$U$10,MATCH($D$47,Lookup!$S$2:$S$10,0))),0,$L$12*K335))</f>
        <v>0</v>
      </c>
      <c r="O335" s="234">
        <f t="shared" si="34"/>
        <v>0</v>
      </c>
      <c r="P335" s="10"/>
      <c r="Q335" s="9"/>
      <c r="S335" s="340">
        <f t="shared" si="35"/>
        <v>0</v>
      </c>
      <c r="T335" s="340">
        <f t="shared" si="36"/>
        <v>0</v>
      </c>
    </row>
    <row r="336" spans="2:20" ht="14.4" x14ac:dyDescent="0.3">
      <c r="B336" s="30"/>
      <c r="C336" s="16"/>
      <c r="D336" s="16"/>
      <c r="E336" s="25"/>
      <c r="F336" s="16"/>
      <c r="G336" s="20"/>
      <c r="H336" s="19"/>
      <c r="I336" s="18"/>
      <c r="J336" s="18"/>
      <c r="K336" s="12"/>
      <c r="L336" s="232">
        <f t="shared" si="32"/>
        <v>0</v>
      </c>
      <c r="M336" s="234">
        <f t="shared" si="33"/>
        <v>0</v>
      </c>
      <c r="N336" s="11">
        <f>IF(Q336="x",0,IF(J336&lt;(INDEX(Lookup!$U$2:$U$10,MATCH($D$47,Lookup!$S$2:$S$10,0))),0,$L$12*K336))</f>
        <v>0</v>
      </c>
      <c r="O336" s="234">
        <f t="shared" si="34"/>
        <v>0</v>
      </c>
      <c r="P336" s="10"/>
      <c r="Q336" s="9"/>
      <c r="S336" s="340">
        <f t="shared" si="35"/>
        <v>0</v>
      </c>
      <c r="T336" s="340">
        <f t="shared" si="36"/>
        <v>0</v>
      </c>
    </row>
    <row r="337" spans="2:20" ht="14.4" x14ac:dyDescent="0.3">
      <c r="B337" s="30"/>
      <c r="C337" s="16"/>
      <c r="D337" s="16"/>
      <c r="E337" s="25"/>
      <c r="F337" s="16"/>
      <c r="G337" s="20"/>
      <c r="H337" s="19"/>
      <c r="I337" s="18"/>
      <c r="J337" s="18"/>
      <c r="K337" s="12"/>
      <c r="L337" s="232">
        <f t="shared" si="32"/>
        <v>0</v>
      </c>
      <c r="M337" s="234">
        <f t="shared" si="33"/>
        <v>0</v>
      </c>
      <c r="N337" s="11">
        <f>IF(Q337="x",0,IF(J337&lt;(INDEX(Lookup!$U$2:$U$10,MATCH($D$47,Lookup!$S$2:$S$10,0))),0,$L$12*K337))</f>
        <v>0</v>
      </c>
      <c r="O337" s="234">
        <f t="shared" si="34"/>
        <v>0</v>
      </c>
      <c r="P337" s="10"/>
      <c r="Q337" s="9"/>
      <c r="S337" s="340">
        <f t="shared" si="35"/>
        <v>0</v>
      </c>
      <c r="T337" s="340">
        <f t="shared" si="36"/>
        <v>0</v>
      </c>
    </row>
    <row r="338" spans="2:20" ht="14.4" x14ac:dyDescent="0.3">
      <c r="B338" s="30"/>
      <c r="C338" s="16"/>
      <c r="D338" s="16"/>
      <c r="E338" s="25"/>
      <c r="F338" s="16"/>
      <c r="G338" s="20"/>
      <c r="H338" s="19"/>
      <c r="I338" s="18"/>
      <c r="J338" s="18"/>
      <c r="K338" s="12"/>
      <c r="L338" s="232">
        <f t="shared" si="32"/>
        <v>0</v>
      </c>
      <c r="M338" s="234">
        <f t="shared" si="33"/>
        <v>0</v>
      </c>
      <c r="N338" s="11">
        <f>IF(Q338="x",0,IF(J338&lt;(INDEX(Lookup!$U$2:$U$10,MATCH($D$47,Lookup!$S$2:$S$10,0))),0,$L$12*K338))</f>
        <v>0</v>
      </c>
      <c r="O338" s="234">
        <f t="shared" si="34"/>
        <v>0</v>
      </c>
      <c r="P338" s="10"/>
      <c r="Q338" s="9"/>
      <c r="S338" s="340">
        <f t="shared" si="35"/>
        <v>0</v>
      </c>
      <c r="T338" s="340">
        <f t="shared" si="36"/>
        <v>0</v>
      </c>
    </row>
    <row r="339" spans="2:20" ht="14.4" x14ac:dyDescent="0.3">
      <c r="B339" s="30"/>
      <c r="C339" s="16"/>
      <c r="D339" s="16"/>
      <c r="E339" s="25"/>
      <c r="F339" s="16"/>
      <c r="G339" s="20"/>
      <c r="H339" s="19"/>
      <c r="I339" s="18"/>
      <c r="J339" s="18"/>
      <c r="K339" s="12"/>
      <c r="L339" s="232">
        <f t="shared" si="32"/>
        <v>0</v>
      </c>
      <c r="M339" s="234">
        <f t="shared" si="33"/>
        <v>0</v>
      </c>
      <c r="N339" s="11">
        <f>IF(Q339="x",0,IF(J339&lt;(INDEX(Lookup!$U$2:$U$10,MATCH($D$47,Lookup!$S$2:$S$10,0))),0,$L$12*K339))</f>
        <v>0</v>
      </c>
      <c r="O339" s="234">
        <f t="shared" si="34"/>
        <v>0</v>
      </c>
      <c r="P339" s="10"/>
      <c r="Q339" s="9"/>
      <c r="S339" s="340">
        <f t="shared" si="35"/>
        <v>0</v>
      </c>
      <c r="T339" s="340">
        <f t="shared" si="36"/>
        <v>0</v>
      </c>
    </row>
    <row r="340" spans="2:20" ht="14.4" x14ac:dyDescent="0.3">
      <c r="B340" s="30"/>
      <c r="C340" s="16"/>
      <c r="D340" s="16"/>
      <c r="E340" s="25"/>
      <c r="F340" s="16"/>
      <c r="G340" s="20"/>
      <c r="H340" s="19"/>
      <c r="I340" s="18"/>
      <c r="J340" s="18"/>
      <c r="K340" s="12"/>
      <c r="L340" s="232">
        <f t="shared" si="32"/>
        <v>0</v>
      </c>
      <c r="M340" s="234">
        <f t="shared" si="33"/>
        <v>0</v>
      </c>
      <c r="N340" s="11">
        <f>IF(Q340="x",0,IF(J340&lt;(INDEX(Lookup!$U$2:$U$10,MATCH($D$47,Lookup!$S$2:$S$10,0))),0,$L$12*K340))</f>
        <v>0</v>
      </c>
      <c r="O340" s="234">
        <f t="shared" si="34"/>
        <v>0</v>
      </c>
      <c r="P340" s="10"/>
      <c r="Q340" s="9"/>
      <c r="S340" s="340">
        <f t="shared" si="35"/>
        <v>0</v>
      </c>
      <c r="T340" s="340">
        <f t="shared" si="36"/>
        <v>0</v>
      </c>
    </row>
    <row r="341" spans="2:20" ht="14.4" x14ac:dyDescent="0.3">
      <c r="B341" s="30"/>
      <c r="C341" s="16"/>
      <c r="D341" s="16"/>
      <c r="E341" s="25"/>
      <c r="F341" s="16"/>
      <c r="G341" s="20"/>
      <c r="H341" s="19"/>
      <c r="I341" s="18"/>
      <c r="J341" s="18"/>
      <c r="K341" s="12"/>
      <c r="L341" s="232">
        <f t="shared" si="32"/>
        <v>0</v>
      </c>
      <c r="M341" s="234">
        <f t="shared" si="33"/>
        <v>0</v>
      </c>
      <c r="N341" s="11">
        <f>IF(Q341="x",0,IF(J341&lt;(INDEX(Lookup!$U$2:$U$10,MATCH($D$47,Lookup!$S$2:$S$10,0))),0,$L$12*K341))</f>
        <v>0</v>
      </c>
      <c r="O341" s="234">
        <f t="shared" si="34"/>
        <v>0</v>
      </c>
      <c r="P341" s="10"/>
      <c r="Q341" s="9"/>
      <c r="S341" s="340">
        <f t="shared" si="35"/>
        <v>0</v>
      </c>
      <c r="T341" s="340">
        <f t="shared" si="36"/>
        <v>0</v>
      </c>
    </row>
    <row r="342" spans="2:20" ht="14.4" x14ac:dyDescent="0.3">
      <c r="B342" s="30"/>
      <c r="C342" s="16"/>
      <c r="D342" s="16"/>
      <c r="E342" s="25"/>
      <c r="F342" s="16"/>
      <c r="G342" s="20"/>
      <c r="H342" s="19"/>
      <c r="I342" s="18"/>
      <c r="J342" s="18"/>
      <c r="K342" s="12"/>
      <c r="L342" s="232">
        <f t="shared" si="32"/>
        <v>0</v>
      </c>
      <c r="M342" s="234">
        <f t="shared" si="33"/>
        <v>0</v>
      </c>
      <c r="N342" s="11">
        <f>IF(Q342="x",0,IF(J342&lt;(INDEX(Lookup!$U$2:$U$10,MATCH($D$47,Lookup!$S$2:$S$10,0))),0,$L$12*K342))</f>
        <v>0</v>
      </c>
      <c r="O342" s="234">
        <f t="shared" si="34"/>
        <v>0</v>
      </c>
      <c r="P342" s="10"/>
      <c r="Q342" s="9"/>
      <c r="S342" s="340">
        <f t="shared" si="35"/>
        <v>0</v>
      </c>
      <c r="T342" s="340">
        <f t="shared" si="36"/>
        <v>0</v>
      </c>
    </row>
    <row r="343" spans="2:20" ht="14.4" x14ac:dyDescent="0.3">
      <c r="B343" s="30"/>
      <c r="C343" s="16"/>
      <c r="D343" s="16"/>
      <c r="E343" s="25"/>
      <c r="F343" s="16"/>
      <c r="G343" s="20"/>
      <c r="H343" s="19"/>
      <c r="I343" s="18"/>
      <c r="J343" s="18"/>
      <c r="K343" s="12"/>
      <c r="L343" s="232">
        <f t="shared" si="32"/>
        <v>0</v>
      </c>
      <c r="M343" s="234">
        <f t="shared" si="33"/>
        <v>0</v>
      </c>
      <c r="N343" s="11">
        <f>IF(Q343="x",0,IF(J343&lt;(INDEX(Lookup!$U$2:$U$10,MATCH($D$47,Lookup!$S$2:$S$10,0))),0,$L$12*K343))</f>
        <v>0</v>
      </c>
      <c r="O343" s="234">
        <f t="shared" si="34"/>
        <v>0</v>
      </c>
      <c r="P343" s="10"/>
      <c r="Q343" s="9"/>
      <c r="S343" s="340">
        <f t="shared" si="35"/>
        <v>0</v>
      </c>
      <c r="T343" s="340">
        <f t="shared" si="36"/>
        <v>0</v>
      </c>
    </row>
    <row r="344" spans="2:20" ht="14.4" x14ac:dyDescent="0.3">
      <c r="B344" s="30"/>
      <c r="C344" s="16"/>
      <c r="D344" s="16"/>
      <c r="E344" s="25"/>
      <c r="F344" s="16"/>
      <c r="G344" s="20"/>
      <c r="H344" s="19"/>
      <c r="I344" s="18"/>
      <c r="J344" s="18"/>
      <c r="K344" s="12"/>
      <c r="L344" s="232">
        <f t="shared" si="32"/>
        <v>0</v>
      </c>
      <c r="M344" s="234">
        <f t="shared" si="33"/>
        <v>0</v>
      </c>
      <c r="N344" s="11">
        <f>IF(Q344="x",0,IF(J344&lt;(INDEX(Lookup!$U$2:$U$10,MATCH($D$47,Lookup!$S$2:$S$10,0))),0,$L$12*K344))</f>
        <v>0</v>
      </c>
      <c r="O344" s="234">
        <f t="shared" si="34"/>
        <v>0</v>
      </c>
      <c r="P344" s="10"/>
      <c r="Q344" s="9"/>
      <c r="S344" s="340">
        <f t="shared" si="35"/>
        <v>0</v>
      </c>
      <c r="T344" s="340">
        <f t="shared" si="36"/>
        <v>0</v>
      </c>
    </row>
    <row r="345" spans="2:20" ht="14.4" x14ac:dyDescent="0.3">
      <c r="B345" s="30"/>
      <c r="C345" s="16"/>
      <c r="D345" s="16"/>
      <c r="E345" s="25"/>
      <c r="F345" s="16"/>
      <c r="G345" s="20"/>
      <c r="H345" s="19"/>
      <c r="I345" s="18"/>
      <c r="J345" s="18"/>
      <c r="K345" s="12"/>
      <c r="L345" s="232">
        <f t="shared" si="32"/>
        <v>0</v>
      </c>
      <c r="M345" s="234">
        <f t="shared" si="33"/>
        <v>0</v>
      </c>
      <c r="N345" s="11">
        <f>IF(Q345="x",0,IF(J345&lt;(INDEX(Lookup!$U$2:$U$10,MATCH($D$47,Lookup!$S$2:$S$10,0))),0,$L$12*K345))</f>
        <v>0</v>
      </c>
      <c r="O345" s="234">
        <f t="shared" si="34"/>
        <v>0</v>
      </c>
      <c r="P345" s="10"/>
      <c r="Q345" s="9"/>
      <c r="S345" s="340">
        <f t="shared" si="35"/>
        <v>0</v>
      </c>
      <c r="T345" s="340">
        <f t="shared" si="36"/>
        <v>0</v>
      </c>
    </row>
    <row r="346" spans="2:20" ht="14.4" x14ac:dyDescent="0.3">
      <c r="B346" s="30"/>
      <c r="C346" s="16"/>
      <c r="D346" s="16"/>
      <c r="E346" s="25"/>
      <c r="F346" s="16"/>
      <c r="G346" s="20"/>
      <c r="H346" s="19"/>
      <c r="I346" s="18"/>
      <c r="J346" s="18"/>
      <c r="K346" s="12"/>
      <c r="L346" s="232">
        <f t="shared" si="32"/>
        <v>0</v>
      </c>
      <c r="M346" s="234">
        <f t="shared" si="33"/>
        <v>0</v>
      </c>
      <c r="N346" s="11">
        <f>IF(Q346="x",0,IF(J346&lt;(INDEX(Lookup!$U$2:$U$10,MATCH($D$47,Lookup!$S$2:$S$10,0))),0,$L$12*K346))</f>
        <v>0</v>
      </c>
      <c r="O346" s="234">
        <f t="shared" si="34"/>
        <v>0</v>
      </c>
      <c r="P346" s="10"/>
      <c r="Q346" s="9"/>
      <c r="S346" s="340">
        <f t="shared" si="35"/>
        <v>0</v>
      </c>
      <c r="T346" s="340">
        <f t="shared" si="36"/>
        <v>0</v>
      </c>
    </row>
    <row r="347" spans="2:20" ht="14.4" x14ac:dyDescent="0.3">
      <c r="B347" s="30"/>
      <c r="C347" s="16"/>
      <c r="D347" s="16"/>
      <c r="E347" s="25"/>
      <c r="F347" s="16"/>
      <c r="G347" s="20"/>
      <c r="H347" s="19"/>
      <c r="I347" s="18"/>
      <c r="J347" s="18"/>
      <c r="K347" s="12"/>
      <c r="L347" s="232">
        <f t="shared" si="32"/>
        <v>0</v>
      </c>
      <c r="M347" s="234">
        <f t="shared" si="33"/>
        <v>0</v>
      </c>
      <c r="N347" s="11">
        <f>IF(Q347="x",0,IF(J347&lt;(INDEX(Lookup!$U$2:$U$10,MATCH($D$47,Lookup!$S$2:$S$10,0))),0,$L$12*K347))</f>
        <v>0</v>
      </c>
      <c r="O347" s="234">
        <f t="shared" si="34"/>
        <v>0</v>
      </c>
      <c r="P347" s="10"/>
      <c r="Q347" s="9"/>
      <c r="S347" s="340">
        <f t="shared" si="35"/>
        <v>0</v>
      </c>
      <c r="T347" s="340">
        <f t="shared" si="36"/>
        <v>0</v>
      </c>
    </row>
    <row r="348" spans="2:20" ht="14.4" x14ac:dyDescent="0.3">
      <c r="B348" s="30"/>
      <c r="C348" s="16"/>
      <c r="D348" s="16"/>
      <c r="E348" s="25"/>
      <c r="F348" s="16"/>
      <c r="G348" s="20"/>
      <c r="H348" s="19"/>
      <c r="I348" s="18"/>
      <c r="J348" s="18"/>
      <c r="K348" s="12"/>
      <c r="L348" s="232">
        <f t="shared" si="32"/>
        <v>0</v>
      </c>
      <c r="M348" s="234">
        <f t="shared" si="33"/>
        <v>0</v>
      </c>
      <c r="N348" s="11">
        <f>IF(Q348="x",0,IF(J348&lt;(INDEX(Lookup!$U$2:$U$10,MATCH($D$47,Lookup!$S$2:$S$10,0))),0,$L$12*K348))</f>
        <v>0</v>
      </c>
      <c r="O348" s="234">
        <f t="shared" si="34"/>
        <v>0</v>
      </c>
      <c r="P348" s="10"/>
      <c r="Q348" s="9"/>
      <c r="S348" s="340">
        <f t="shared" si="35"/>
        <v>0</v>
      </c>
      <c r="T348" s="340">
        <f t="shared" si="36"/>
        <v>0</v>
      </c>
    </row>
    <row r="349" spans="2:20" ht="14.4" x14ac:dyDescent="0.3">
      <c r="B349" s="30"/>
      <c r="C349" s="16"/>
      <c r="D349" s="16"/>
      <c r="E349" s="25"/>
      <c r="F349" s="16"/>
      <c r="G349" s="20"/>
      <c r="H349" s="19"/>
      <c r="I349" s="18"/>
      <c r="J349" s="18"/>
      <c r="K349" s="12"/>
      <c r="L349" s="232">
        <f t="shared" si="32"/>
        <v>0</v>
      </c>
      <c r="M349" s="234">
        <f t="shared" si="33"/>
        <v>0</v>
      </c>
      <c r="N349" s="11">
        <f>IF(Q349="x",0,IF(J349&lt;(INDEX(Lookup!$U$2:$U$10,MATCH($D$47,Lookup!$S$2:$S$10,0))),0,$L$12*K349))</f>
        <v>0</v>
      </c>
      <c r="O349" s="234">
        <f t="shared" si="34"/>
        <v>0</v>
      </c>
      <c r="P349" s="10"/>
      <c r="Q349" s="9"/>
      <c r="S349" s="340">
        <f t="shared" si="35"/>
        <v>0</v>
      </c>
      <c r="T349" s="340">
        <f t="shared" si="36"/>
        <v>0</v>
      </c>
    </row>
    <row r="350" spans="2:20" ht="14.4" x14ac:dyDescent="0.3">
      <c r="B350" s="30"/>
      <c r="C350" s="16"/>
      <c r="D350" s="16"/>
      <c r="E350" s="25"/>
      <c r="F350" s="16"/>
      <c r="G350" s="20"/>
      <c r="H350" s="19"/>
      <c r="I350" s="18"/>
      <c r="J350" s="18"/>
      <c r="K350" s="12"/>
      <c r="L350" s="232">
        <f t="shared" si="32"/>
        <v>0</v>
      </c>
      <c r="M350" s="234">
        <f t="shared" si="33"/>
        <v>0</v>
      </c>
      <c r="N350" s="11">
        <f>IF(Q350="x",0,IF(J350&lt;(INDEX(Lookup!$U$2:$U$10,MATCH($D$47,Lookup!$S$2:$S$10,0))),0,$L$12*K350))</f>
        <v>0</v>
      </c>
      <c r="O350" s="234">
        <f t="shared" si="34"/>
        <v>0</v>
      </c>
      <c r="P350" s="10"/>
      <c r="Q350" s="9"/>
      <c r="S350" s="340">
        <f t="shared" si="35"/>
        <v>0</v>
      </c>
      <c r="T350" s="340">
        <f t="shared" si="36"/>
        <v>0</v>
      </c>
    </row>
    <row r="351" spans="2:20" ht="14.4" x14ac:dyDescent="0.3">
      <c r="B351" s="30"/>
      <c r="C351" s="16"/>
      <c r="D351" s="16"/>
      <c r="E351" s="25"/>
      <c r="F351" s="16"/>
      <c r="G351" s="20"/>
      <c r="H351" s="19"/>
      <c r="I351" s="18"/>
      <c r="J351" s="18"/>
      <c r="K351" s="12"/>
      <c r="L351" s="232">
        <f t="shared" si="32"/>
        <v>0</v>
      </c>
      <c r="M351" s="234">
        <f t="shared" si="33"/>
        <v>0</v>
      </c>
      <c r="N351" s="11">
        <f>IF(Q351="x",0,IF(J351&lt;(INDEX(Lookup!$U$2:$U$10,MATCH($D$47,Lookup!$S$2:$S$10,0))),0,$L$12*K351))</f>
        <v>0</v>
      </c>
      <c r="O351" s="234">
        <f t="shared" si="34"/>
        <v>0</v>
      </c>
      <c r="P351" s="10"/>
      <c r="Q351" s="9"/>
      <c r="S351" s="340">
        <f t="shared" si="35"/>
        <v>0</v>
      </c>
      <c r="T351" s="340">
        <f t="shared" si="36"/>
        <v>0</v>
      </c>
    </row>
    <row r="352" spans="2:20" ht="14.4" x14ac:dyDescent="0.3">
      <c r="B352" s="30"/>
      <c r="C352" s="16"/>
      <c r="D352" s="16"/>
      <c r="E352" s="25"/>
      <c r="F352" s="16"/>
      <c r="G352" s="20"/>
      <c r="H352" s="19"/>
      <c r="I352" s="18"/>
      <c r="J352" s="18"/>
      <c r="K352" s="12"/>
      <c r="L352" s="232">
        <f t="shared" si="32"/>
        <v>0</v>
      </c>
      <c r="M352" s="234">
        <f t="shared" si="33"/>
        <v>0</v>
      </c>
      <c r="N352" s="11">
        <f>IF(Q352="x",0,IF(J352&lt;(INDEX(Lookup!$U$2:$U$10,MATCH($D$47,Lookup!$S$2:$S$10,0))),0,$L$12*K352))</f>
        <v>0</v>
      </c>
      <c r="O352" s="234">
        <f t="shared" si="34"/>
        <v>0</v>
      </c>
      <c r="P352" s="10"/>
      <c r="Q352" s="9"/>
      <c r="S352" s="340">
        <f t="shared" si="35"/>
        <v>0</v>
      </c>
      <c r="T352" s="340">
        <f t="shared" si="36"/>
        <v>0</v>
      </c>
    </row>
    <row r="353" spans="2:20" ht="14.4" x14ac:dyDescent="0.3">
      <c r="B353" s="30"/>
      <c r="C353" s="16"/>
      <c r="D353" s="16"/>
      <c r="E353" s="25"/>
      <c r="F353" s="16"/>
      <c r="G353" s="20"/>
      <c r="H353" s="19"/>
      <c r="I353" s="18"/>
      <c r="J353" s="18"/>
      <c r="K353" s="12"/>
      <c r="L353" s="232">
        <f t="shared" si="32"/>
        <v>0</v>
      </c>
      <c r="M353" s="234">
        <f t="shared" si="33"/>
        <v>0</v>
      </c>
      <c r="N353" s="11">
        <f>IF(Q353="x",0,IF(J353&lt;(INDEX(Lookup!$U$2:$U$10,MATCH($D$47,Lookup!$S$2:$S$10,0))),0,$L$12*K353))</f>
        <v>0</v>
      </c>
      <c r="O353" s="234">
        <f t="shared" si="34"/>
        <v>0</v>
      </c>
      <c r="P353" s="10"/>
      <c r="Q353" s="9"/>
      <c r="S353" s="340">
        <f t="shared" si="35"/>
        <v>0</v>
      </c>
      <c r="T353" s="340">
        <f t="shared" si="36"/>
        <v>0</v>
      </c>
    </row>
    <row r="354" spans="2:20" ht="14.4" x14ac:dyDescent="0.3">
      <c r="B354" s="30"/>
      <c r="C354" s="16"/>
      <c r="D354" s="16"/>
      <c r="E354" s="25"/>
      <c r="F354" s="16"/>
      <c r="G354" s="20"/>
      <c r="H354" s="19"/>
      <c r="I354" s="18"/>
      <c r="J354" s="18"/>
      <c r="K354" s="12"/>
      <c r="L354" s="232">
        <f t="shared" si="32"/>
        <v>0</v>
      </c>
      <c r="M354" s="234">
        <f t="shared" si="33"/>
        <v>0</v>
      </c>
      <c r="N354" s="11">
        <f>IF(Q354="x",0,IF(J354&lt;(INDEX(Lookup!$U$2:$U$10,MATCH($D$47,Lookup!$S$2:$S$10,0))),0,$L$12*K354))</f>
        <v>0</v>
      </c>
      <c r="O354" s="234">
        <f t="shared" si="34"/>
        <v>0</v>
      </c>
      <c r="P354" s="10"/>
      <c r="Q354" s="9"/>
      <c r="S354" s="340">
        <f t="shared" si="35"/>
        <v>0</v>
      </c>
      <c r="T354" s="340">
        <f t="shared" si="36"/>
        <v>0</v>
      </c>
    </row>
    <row r="355" spans="2:20" ht="14.4" x14ac:dyDescent="0.3">
      <c r="B355" s="30"/>
      <c r="C355" s="16"/>
      <c r="D355" s="16"/>
      <c r="E355" s="25"/>
      <c r="F355" s="16"/>
      <c r="G355" s="20"/>
      <c r="H355" s="19"/>
      <c r="I355" s="18"/>
      <c r="J355" s="18"/>
      <c r="K355" s="12"/>
      <c r="L355" s="232">
        <f t="shared" si="32"/>
        <v>0</v>
      </c>
      <c r="M355" s="234">
        <f t="shared" si="33"/>
        <v>0</v>
      </c>
      <c r="N355" s="11">
        <f>IF(Q355="x",0,IF(J355&lt;(INDEX(Lookup!$U$2:$U$10,MATCH($D$47,Lookup!$S$2:$S$10,0))),0,$L$12*K355))</f>
        <v>0</v>
      </c>
      <c r="O355" s="234">
        <f t="shared" si="34"/>
        <v>0</v>
      </c>
      <c r="P355" s="10"/>
      <c r="Q355" s="9"/>
      <c r="S355" s="340">
        <f t="shared" si="35"/>
        <v>0</v>
      </c>
      <c r="T355" s="340">
        <f t="shared" si="36"/>
        <v>0</v>
      </c>
    </row>
    <row r="356" spans="2:20" ht="14.4" x14ac:dyDescent="0.3">
      <c r="B356" s="30"/>
      <c r="C356" s="16"/>
      <c r="D356" s="16"/>
      <c r="E356" s="25"/>
      <c r="F356" s="16"/>
      <c r="G356" s="20"/>
      <c r="H356" s="19"/>
      <c r="I356" s="18"/>
      <c r="J356" s="18"/>
      <c r="K356" s="12"/>
      <c r="L356" s="232">
        <f t="shared" si="32"/>
        <v>0</v>
      </c>
      <c r="M356" s="234">
        <f t="shared" si="33"/>
        <v>0</v>
      </c>
      <c r="N356" s="11">
        <f>IF(Q356="x",0,IF(J356&lt;(INDEX(Lookup!$U$2:$U$10,MATCH($D$47,Lookup!$S$2:$S$10,0))),0,$L$12*K356))</f>
        <v>0</v>
      </c>
      <c r="O356" s="234">
        <f t="shared" si="34"/>
        <v>0</v>
      </c>
      <c r="P356" s="10"/>
      <c r="Q356" s="9"/>
      <c r="S356" s="340">
        <f t="shared" si="35"/>
        <v>0</v>
      </c>
      <c r="T356" s="340">
        <f t="shared" si="36"/>
        <v>0</v>
      </c>
    </row>
    <row r="357" spans="2:20" ht="14.4" x14ac:dyDescent="0.3">
      <c r="B357" s="30"/>
      <c r="C357" s="16"/>
      <c r="D357" s="16"/>
      <c r="E357" s="25"/>
      <c r="F357" s="16"/>
      <c r="G357" s="20"/>
      <c r="H357" s="19"/>
      <c r="I357" s="18"/>
      <c r="J357" s="18"/>
      <c r="K357" s="12"/>
      <c r="L357" s="232">
        <f t="shared" si="32"/>
        <v>0</v>
      </c>
      <c r="M357" s="234">
        <f t="shared" si="33"/>
        <v>0</v>
      </c>
      <c r="N357" s="11">
        <f>IF(Q357="x",0,IF(J357&lt;(INDEX(Lookup!$U$2:$U$10,MATCH($D$47,Lookup!$S$2:$S$10,0))),0,$L$12*K357))</f>
        <v>0</v>
      </c>
      <c r="O357" s="234">
        <f t="shared" si="34"/>
        <v>0</v>
      </c>
      <c r="P357" s="10"/>
      <c r="Q357" s="9"/>
      <c r="S357" s="340">
        <f t="shared" si="35"/>
        <v>0</v>
      </c>
      <c r="T357" s="340">
        <f t="shared" si="36"/>
        <v>0</v>
      </c>
    </row>
    <row r="358" spans="2:20" ht="14.4" x14ac:dyDescent="0.3">
      <c r="B358" s="30"/>
      <c r="C358" s="16"/>
      <c r="D358" s="16"/>
      <c r="E358" s="25"/>
      <c r="F358" s="16"/>
      <c r="G358" s="20"/>
      <c r="H358" s="19"/>
      <c r="I358" s="18"/>
      <c r="J358" s="18"/>
      <c r="K358" s="12"/>
      <c r="L358" s="232">
        <f t="shared" si="32"/>
        <v>0</v>
      </c>
      <c r="M358" s="234">
        <f t="shared" si="33"/>
        <v>0</v>
      </c>
      <c r="N358" s="11">
        <f>IF(Q358="x",0,IF(J358&lt;(INDEX(Lookup!$U$2:$U$10,MATCH($D$47,Lookup!$S$2:$S$10,0))),0,$L$12*K358))</f>
        <v>0</v>
      </c>
      <c r="O358" s="234">
        <f t="shared" si="34"/>
        <v>0</v>
      </c>
      <c r="P358" s="10"/>
      <c r="Q358" s="9"/>
      <c r="S358" s="340">
        <f t="shared" si="35"/>
        <v>0</v>
      </c>
      <c r="T358" s="340">
        <f t="shared" si="36"/>
        <v>0</v>
      </c>
    </row>
    <row r="359" spans="2:20" ht="14.4" x14ac:dyDescent="0.3">
      <c r="B359" s="30"/>
      <c r="C359" s="16"/>
      <c r="D359" s="16"/>
      <c r="E359" s="25"/>
      <c r="F359" s="16"/>
      <c r="G359" s="20"/>
      <c r="H359" s="19"/>
      <c r="I359" s="18"/>
      <c r="J359" s="18"/>
      <c r="K359" s="12"/>
      <c r="L359" s="232">
        <f t="shared" si="32"/>
        <v>0</v>
      </c>
      <c r="M359" s="234">
        <f t="shared" si="33"/>
        <v>0</v>
      </c>
      <c r="N359" s="11">
        <f>IF(Q359="x",0,IF(J359&lt;(INDEX(Lookup!$U$2:$U$10,MATCH($D$47,Lookup!$S$2:$S$10,0))),0,$L$12*K359))</f>
        <v>0</v>
      </c>
      <c r="O359" s="234">
        <f t="shared" si="34"/>
        <v>0</v>
      </c>
      <c r="P359" s="10"/>
      <c r="Q359" s="9"/>
      <c r="S359" s="340">
        <f t="shared" si="35"/>
        <v>0</v>
      </c>
      <c r="T359" s="340">
        <f t="shared" si="36"/>
        <v>0</v>
      </c>
    </row>
    <row r="360" spans="2:20" ht="14.4" x14ac:dyDescent="0.3">
      <c r="B360" s="30"/>
      <c r="C360" s="16"/>
      <c r="D360" s="16"/>
      <c r="E360" s="25"/>
      <c r="F360" s="16"/>
      <c r="G360" s="20"/>
      <c r="H360" s="19"/>
      <c r="I360" s="18"/>
      <c r="J360" s="18"/>
      <c r="K360" s="12"/>
      <c r="L360" s="232">
        <f t="shared" si="32"/>
        <v>0</v>
      </c>
      <c r="M360" s="234">
        <f t="shared" si="33"/>
        <v>0</v>
      </c>
      <c r="N360" s="11">
        <f>IF(Q360="x",0,IF(J360&lt;(INDEX(Lookup!$U$2:$U$10,MATCH($D$47,Lookup!$S$2:$S$10,0))),0,$L$12*K360))</f>
        <v>0</v>
      </c>
      <c r="O360" s="234">
        <f t="shared" si="34"/>
        <v>0</v>
      </c>
      <c r="P360" s="10"/>
      <c r="Q360" s="9"/>
      <c r="S360" s="340">
        <f t="shared" si="35"/>
        <v>0</v>
      </c>
      <c r="T360" s="340">
        <f t="shared" si="36"/>
        <v>0</v>
      </c>
    </row>
    <row r="361" spans="2:20" ht="14.4" x14ac:dyDescent="0.3">
      <c r="B361" s="30"/>
      <c r="C361" s="16"/>
      <c r="D361" s="16"/>
      <c r="E361" s="25"/>
      <c r="F361" s="16"/>
      <c r="G361" s="20"/>
      <c r="H361" s="19"/>
      <c r="I361" s="18"/>
      <c r="J361" s="18"/>
      <c r="K361" s="12"/>
      <c r="L361" s="232">
        <f t="shared" si="32"/>
        <v>0</v>
      </c>
      <c r="M361" s="234">
        <f t="shared" si="33"/>
        <v>0</v>
      </c>
      <c r="N361" s="11">
        <f>IF(Q361="x",0,IF(J361&lt;(INDEX(Lookup!$U$2:$U$10,MATCH($D$47,Lookup!$S$2:$S$10,0))),0,$L$12*K361))</f>
        <v>0</v>
      </c>
      <c r="O361" s="234">
        <f t="shared" si="34"/>
        <v>0</v>
      </c>
      <c r="P361" s="10"/>
      <c r="Q361" s="9"/>
      <c r="S361" s="340">
        <f t="shared" si="35"/>
        <v>0</v>
      </c>
      <c r="T361" s="340">
        <f t="shared" si="36"/>
        <v>0</v>
      </c>
    </row>
    <row r="362" spans="2:20" ht="14.4" x14ac:dyDescent="0.3">
      <c r="B362" s="30"/>
      <c r="C362" s="16"/>
      <c r="D362" s="16"/>
      <c r="E362" s="25"/>
      <c r="F362" s="16"/>
      <c r="G362" s="20"/>
      <c r="H362" s="19"/>
      <c r="I362" s="18"/>
      <c r="J362" s="18"/>
      <c r="K362" s="12"/>
      <c r="L362" s="232">
        <f t="shared" si="32"/>
        <v>0</v>
      </c>
      <c r="M362" s="234">
        <f t="shared" si="33"/>
        <v>0</v>
      </c>
      <c r="N362" s="11">
        <f>IF(Q362="x",0,IF(J362&lt;(INDEX(Lookup!$U$2:$U$10,MATCH($D$47,Lookup!$S$2:$S$10,0))),0,$L$12*K362))</f>
        <v>0</v>
      </c>
      <c r="O362" s="234">
        <f t="shared" si="34"/>
        <v>0</v>
      </c>
      <c r="P362" s="10"/>
      <c r="Q362" s="9"/>
      <c r="S362" s="340">
        <f t="shared" si="35"/>
        <v>0</v>
      </c>
      <c r="T362" s="340">
        <f t="shared" si="36"/>
        <v>0</v>
      </c>
    </row>
    <row r="363" spans="2:20" ht="14.4" x14ac:dyDescent="0.3">
      <c r="B363" s="30"/>
      <c r="C363" s="16"/>
      <c r="D363" s="16"/>
      <c r="E363" s="25"/>
      <c r="F363" s="16"/>
      <c r="G363" s="20"/>
      <c r="H363" s="19"/>
      <c r="I363" s="18"/>
      <c r="J363" s="18"/>
      <c r="K363" s="12"/>
      <c r="L363" s="232">
        <f t="shared" si="32"/>
        <v>0</v>
      </c>
      <c r="M363" s="234">
        <f t="shared" si="33"/>
        <v>0</v>
      </c>
      <c r="N363" s="11">
        <f>IF(Q363="x",0,IF(J363&lt;(INDEX(Lookup!$U$2:$U$10,MATCH($D$47,Lookup!$S$2:$S$10,0))),0,$L$12*K363))</f>
        <v>0</v>
      </c>
      <c r="O363" s="234">
        <f t="shared" si="34"/>
        <v>0</v>
      </c>
      <c r="P363" s="10"/>
      <c r="Q363" s="9"/>
      <c r="S363" s="340">
        <f t="shared" si="35"/>
        <v>0</v>
      </c>
      <c r="T363" s="340">
        <f t="shared" si="36"/>
        <v>0</v>
      </c>
    </row>
    <row r="364" spans="2:20" ht="14.4" x14ac:dyDescent="0.3">
      <c r="B364" s="30"/>
      <c r="C364" s="16"/>
      <c r="D364" s="16"/>
      <c r="E364" s="25"/>
      <c r="F364" s="16"/>
      <c r="G364" s="20"/>
      <c r="H364" s="19"/>
      <c r="I364" s="18"/>
      <c r="J364" s="18"/>
      <c r="K364" s="12"/>
      <c r="L364" s="232">
        <f t="shared" si="32"/>
        <v>0</v>
      </c>
      <c r="M364" s="234">
        <f t="shared" si="33"/>
        <v>0</v>
      </c>
      <c r="N364" s="11">
        <f>IF(Q364="x",0,IF(J364&lt;(INDEX(Lookup!$U$2:$U$10,MATCH($D$47,Lookup!$S$2:$S$10,0))),0,$L$12*K364))</f>
        <v>0</v>
      </c>
      <c r="O364" s="234">
        <f t="shared" si="34"/>
        <v>0</v>
      </c>
      <c r="P364" s="10"/>
      <c r="Q364" s="9"/>
      <c r="S364" s="340">
        <f t="shared" si="35"/>
        <v>0</v>
      </c>
      <c r="T364" s="340">
        <f t="shared" si="36"/>
        <v>0</v>
      </c>
    </row>
    <row r="365" spans="2:20" ht="14.4" x14ac:dyDescent="0.3">
      <c r="B365" s="30"/>
      <c r="C365" s="16"/>
      <c r="D365" s="16"/>
      <c r="E365" s="25"/>
      <c r="F365" s="16"/>
      <c r="G365" s="20"/>
      <c r="H365" s="19"/>
      <c r="I365" s="18"/>
      <c r="J365" s="18"/>
      <c r="K365" s="12"/>
      <c r="L365" s="232">
        <f t="shared" si="32"/>
        <v>0</v>
      </c>
      <c r="M365" s="234">
        <f t="shared" si="33"/>
        <v>0</v>
      </c>
      <c r="N365" s="11">
        <f>IF(Q365="x",0,IF(J365&lt;(INDEX(Lookup!$U$2:$U$10,MATCH($D$47,Lookup!$S$2:$S$10,0))),0,$L$12*K365))</f>
        <v>0</v>
      </c>
      <c r="O365" s="234">
        <f t="shared" si="34"/>
        <v>0</v>
      </c>
      <c r="P365" s="10"/>
      <c r="Q365" s="9"/>
      <c r="S365" s="340">
        <f t="shared" si="35"/>
        <v>0</v>
      </c>
      <c r="T365" s="340">
        <f t="shared" si="36"/>
        <v>0</v>
      </c>
    </row>
    <row r="366" spans="2:20" ht="14.4" x14ac:dyDescent="0.3">
      <c r="B366" s="30"/>
      <c r="C366" s="16"/>
      <c r="D366" s="16"/>
      <c r="E366" s="25"/>
      <c r="F366" s="16"/>
      <c r="G366" s="20"/>
      <c r="H366" s="19"/>
      <c r="I366" s="18"/>
      <c r="J366" s="18"/>
      <c r="K366" s="12"/>
      <c r="L366" s="232">
        <f t="shared" si="32"/>
        <v>0</v>
      </c>
      <c r="M366" s="234">
        <f t="shared" si="33"/>
        <v>0</v>
      </c>
      <c r="N366" s="11">
        <f>IF(Q366="x",0,IF(J366&lt;(INDEX(Lookup!$U$2:$U$10,MATCH($D$47,Lookup!$S$2:$S$10,0))),0,$L$12*K366))</f>
        <v>0</v>
      </c>
      <c r="O366" s="234">
        <f t="shared" si="34"/>
        <v>0</v>
      </c>
      <c r="P366" s="10"/>
      <c r="Q366" s="9"/>
      <c r="S366" s="340">
        <f t="shared" si="35"/>
        <v>0</v>
      </c>
      <c r="T366" s="340">
        <f t="shared" si="36"/>
        <v>0</v>
      </c>
    </row>
    <row r="367" spans="2:20" ht="14.4" x14ac:dyDescent="0.3">
      <c r="B367" s="30"/>
      <c r="C367" s="16"/>
      <c r="D367" s="16"/>
      <c r="E367" s="25"/>
      <c r="F367" s="16"/>
      <c r="G367" s="20"/>
      <c r="H367" s="19"/>
      <c r="I367" s="18"/>
      <c r="J367" s="18"/>
      <c r="K367" s="12"/>
      <c r="L367" s="232">
        <f t="shared" si="32"/>
        <v>0</v>
      </c>
      <c r="M367" s="234">
        <f t="shared" si="33"/>
        <v>0</v>
      </c>
      <c r="N367" s="11">
        <f>IF(Q367="x",0,IF(J367&lt;(INDEX(Lookup!$U$2:$U$10,MATCH($D$47,Lookup!$S$2:$S$10,0))),0,$L$12*K367))</f>
        <v>0</v>
      </c>
      <c r="O367" s="234">
        <f t="shared" si="34"/>
        <v>0</v>
      </c>
      <c r="P367" s="10"/>
      <c r="Q367" s="9"/>
      <c r="S367" s="340">
        <f t="shared" si="35"/>
        <v>0</v>
      </c>
      <c r="T367" s="340">
        <f t="shared" si="36"/>
        <v>0</v>
      </c>
    </row>
    <row r="368" spans="2:20" ht="14.4" x14ac:dyDescent="0.3">
      <c r="B368" s="30"/>
      <c r="C368" s="16"/>
      <c r="D368" s="16"/>
      <c r="E368" s="25"/>
      <c r="F368" s="16"/>
      <c r="G368" s="20"/>
      <c r="H368" s="19"/>
      <c r="I368" s="18"/>
      <c r="J368" s="18"/>
      <c r="K368" s="12"/>
      <c r="L368" s="232">
        <f t="shared" si="32"/>
        <v>0</v>
      </c>
      <c r="M368" s="234">
        <f t="shared" si="33"/>
        <v>0</v>
      </c>
      <c r="N368" s="11">
        <f>IF(Q368="x",0,IF(J368&lt;(INDEX(Lookup!$U$2:$U$10,MATCH($D$47,Lookup!$S$2:$S$10,0))),0,$L$12*K368))</f>
        <v>0</v>
      </c>
      <c r="O368" s="234">
        <f t="shared" si="34"/>
        <v>0</v>
      </c>
      <c r="P368" s="10"/>
      <c r="Q368" s="9"/>
      <c r="S368" s="340">
        <f t="shared" si="35"/>
        <v>0</v>
      </c>
      <c r="T368" s="340">
        <f t="shared" si="36"/>
        <v>0</v>
      </c>
    </row>
    <row r="369" spans="2:20" ht="14.4" x14ac:dyDescent="0.3">
      <c r="B369" s="30"/>
      <c r="C369" s="16"/>
      <c r="D369" s="16"/>
      <c r="E369" s="25"/>
      <c r="F369" s="16"/>
      <c r="G369" s="20"/>
      <c r="H369" s="19"/>
      <c r="I369" s="18"/>
      <c r="J369" s="18"/>
      <c r="K369" s="12"/>
      <c r="L369" s="232">
        <f t="shared" si="32"/>
        <v>0</v>
      </c>
      <c r="M369" s="234">
        <f t="shared" si="33"/>
        <v>0</v>
      </c>
      <c r="N369" s="11">
        <f>IF(Q369="x",0,IF(J369&lt;(INDEX(Lookup!$U$2:$U$10,MATCH($D$47,Lookup!$S$2:$S$10,0))),0,$L$12*K369))</f>
        <v>0</v>
      </c>
      <c r="O369" s="234">
        <f t="shared" si="34"/>
        <v>0</v>
      </c>
      <c r="P369" s="10"/>
      <c r="Q369" s="9"/>
      <c r="S369" s="340">
        <f t="shared" si="35"/>
        <v>0</v>
      </c>
      <c r="T369" s="340">
        <f t="shared" si="36"/>
        <v>0</v>
      </c>
    </row>
    <row r="370" spans="2:20" ht="14.4" x14ac:dyDescent="0.3">
      <c r="B370" s="30"/>
      <c r="C370" s="16"/>
      <c r="D370" s="16"/>
      <c r="E370" s="25"/>
      <c r="F370" s="16"/>
      <c r="G370" s="20"/>
      <c r="H370" s="19"/>
      <c r="I370" s="18"/>
      <c r="J370" s="18"/>
      <c r="K370" s="12"/>
      <c r="L370" s="232">
        <f t="shared" ref="L370:L433" si="37">IF(ROUNDDOWN(DATEDIF(I370,J370,"d")/7,0)&gt;$L$12,$L$12*K370,K370*ROUNDDOWN(DATEDIF(I370,J370,"d")/7,0))</f>
        <v>0</v>
      </c>
      <c r="M370" s="234">
        <f t="shared" ref="M370:M433" si="38">L370*$L$6</f>
        <v>0</v>
      </c>
      <c r="N370" s="11">
        <f>IF(Q370="x",0,IF(J370&lt;(INDEX(Lookup!$U$2:$U$10,MATCH($D$47,Lookup!$S$2:$S$10,0))),0,$L$12*K370))</f>
        <v>0</v>
      </c>
      <c r="O370" s="234">
        <f t="shared" ref="O370:O433" si="39">N370*$L$6</f>
        <v>0</v>
      </c>
      <c r="P370" s="10"/>
      <c r="Q370" s="9"/>
      <c r="S370" s="340">
        <f t="shared" si="35"/>
        <v>0</v>
      </c>
      <c r="T370" s="340">
        <f t="shared" si="36"/>
        <v>0</v>
      </c>
    </row>
    <row r="371" spans="2:20" ht="14.4" x14ac:dyDescent="0.3">
      <c r="B371" s="30"/>
      <c r="C371" s="16"/>
      <c r="D371" s="16"/>
      <c r="E371" s="25"/>
      <c r="F371" s="16"/>
      <c r="G371" s="20"/>
      <c r="H371" s="19"/>
      <c r="I371" s="18"/>
      <c r="J371" s="18"/>
      <c r="K371" s="12"/>
      <c r="L371" s="232">
        <f t="shared" si="37"/>
        <v>0</v>
      </c>
      <c r="M371" s="234">
        <f t="shared" si="38"/>
        <v>0</v>
      </c>
      <c r="N371" s="11">
        <f>IF(Q371="x",0,IF(J371&lt;(INDEX(Lookup!$U$2:$U$10,MATCH($D$47,Lookup!$S$2:$S$10,0))),0,$L$12*K371))</f>
        <v>0</v>
      </c>
      <c r="O371" s="234">
        <f t="shared" si="39"/>
        <v>0</v>
      </c>
      <c r="P371" s="10"/>
      <c r="Q371" s="9"/>
      <c r="S371" s="340">
        <f t="shared" ref="S371:S434" si="40">M371*$I$35</f>
        <v>0</v>
      </c>
      <c r="T371" s="340">
        <f t="shared" ref="T371:T434" si="41">O371*$I$44</f>
        <v>0</v>
      </c>
    </row>
    <row r="372" spans="2:20" ht="14.4" x14ac:dyDescent="0.3">
      <c r="B372" s="30"/>
      <c r="C372" s="16"/>
      <c r="D372" s="16"/>
      <c r="E372" s="25"/>
      <c r="F372" s="16"/>
      <c r="G372" s="20"/>
      <c r="H372" s="19"/>
      <c r="I372" s="18"/>
      <c r="J372" s="18"/>
      <c r="K372" s="12"/>
      <c r="L372" s="232">
        <f t="shared" si="37"/>
        <v>0</v>
      </c>
      <c r="M372" s="234">
        <f t="shared" si="38"/>
        <v>0</v>
      </c>
      <c r="N372" s="11">
        <f>IF(Q372="x",0,IF(J372&lt;(INDEX(Lookup!$U$2:$U$10,MATCH($D$47,Lookup!$S$2:$S$10,0))),0,$L$12*K372))</f>
        <v>0</v>
      </c>
      <c r="O372" s="234">
        <f t="shared" si="39"/>
        <v>0</v>
      </c>
      <c r="P372" s="10"/>
      <c r="Q372" s="9"/>
      <c r="S372" s="340">
        <f t="shared" si="40"/>
        <v>0</v>
      </c>
      <c r="T372" s="340">
        <f t="shared" si="41"/>
        <v>0</v>
      </c>
    </row>
    <row r="373" spans="2:20" ht="14.4" x14ac:dyDescent="0.3">
      <c r="B373" s="30"/>
      <c r="C373" s="16"/>
      <c r="D373" s="16"/>
      <c r="E373" s="25"/>
      <c r="F373" s="16"/>
      <c r="G373" s="20"/>
      <c r="H373" s="19"/>
      <c r="I373" s="18"/>
      <c r="J373" s="18"/>
      <c r="K373" s="12"/>
      <c r="L373" s="232">
        <f t="shared" si="37"/>
        <v>0</v>
      </c>
      <c r="M373" s="234">
        <f t="shared" si="38"/>
        <v>0</v>
      </c>
      <c r="N373" s="11">
        <f>IF(Q373="x",0,IF(J373&lt;(INDEX(Lookup!$U$2:$U$10,MATCH($D$47,Lookup!$S$2:$S$10,0))),0,$L$12*K373))</f>
        <v>0</v>
      </c>
      <c r="O373" s="234">
        <f t="shared" si="39"/>
        <v>0</v>
      </c>
      <c r="P373" s="10"/>
      <c r="Q373" s="9"/>
      <c r="S373" s="340">
        <f t="shared" si="40"/>
        <v>0</v>
      </c>
      <c r="T373" s="340">
        <f t="shared" si="41"/>
        <v>0</v>
      </c>
    </row>
    <row r="374" spans="2:20" ht="14.4" x14ac:dyDescent="0.3">
      <c r="B374" s="30"/>
      <c r="C374" s="16"/>
      <c r="D374" s="16"/>
      <c r="E374" s="25"/>
      <c r="F374" s="16"/>
      <c r="G374" s="20"/>
      <c r="H374" s="19"/>
      <c r="I374" s="18"/>
      <c r="J374" s="18"/>
      <c r="K374" s="12"/>
      <c r="L374" s="232">
        <f t="shared" si="37"/>
        <v>0</v>
      </c>
      <c r="M374" s="234">
        <f t="shared" si="38"/>
        <v>0</v>
      </c>
      <c r="N374" s="11">
        <f>IF(Q374="x",0,IF(J374&lt;(INDEX(Lookup!$U$2:$U$10,MATCH($D$47,Lookup!$S$2:$S$10,0))),0,$L$12*K374))</f>
        <v>0</v>
      </c>
      <c r="O374" s="234">
        <f t="shared" si="39"/>
        <v>0</v>
      </c>
      <c r="P374" s="10"/>
      <c r="Q374" s="9"/>
      <c r="S374" s="340">
        <f t="shared" si="40"/>
        <v>0</v>
      </c>
      <c r="T374" s="340">
        <f t="shared" si="41"/>
        <v>0</v>
      </c>
    </row>
    <row r="375" spans="2:20" ht="14.4" x14ac:dyDescent="0.3">
      <c r="B375" s="30"/>
      <c r="C375" s="16"/>
      <c r="D375" s="16"/>
      <c r="E375" s="25"/>
      <c r="F375" s="16"/>
      <c r="G375" s="20"/>
      <c r="H375" s="19"/>
      <c r="I375" s="18"/>
      <c r="J375" s="18"/>
      <c r="K375" s="12"/>
      <c r="L375" s="232">
        <f t="shared" si="37"/>
        <v>0</v>
      </c>
      <c r="M375" s="234">
        <f t="shared" si="38"/>
        <v>0</v>
      </c>
      <c r="N375" s="11">
        <f>IF(Q375="x",0,IF(J375&lt;(INDEX(Lookup!$U$2:$U$10,MATCH($D$47,Lookup!$S$2:$S$10,0))),0,$L$12*K375))</f>
        <v>0</v>
      </c>
      <c r="O375" s="234">
        <f t="shared" si="39"/>
        <v>0</v>
      </c>
      <c r="P375" s="10"/>
      <c r="Q375" s="9"/>
      <c r="S375" s="340">
        <f t="shared" si="40"/>
        <v>0</v>
      </c>
      <c r="T375" s="340">
        <f t="shared" si="41"/>
        <v>0</v>
      </c>
    </row>
    <row r="376" spans="2:20" ht="14.4" x14ac:dyDescent="0.3">
      <c r="B376" s="30"/>
      <c r="C376" s="16"/>
      <c r="D376" s="16"/>
      <c r="E376" s="25"/>
      <c r="F376" s="16"/>
      <c r="G376" s="20"/>
      <c r="H376" s="19"/>
      <c r="I376" s="18"/>
      <c r="J376" s="18"/>
      <c r="K376" s="12"/>
      <c r="L376" s="232">
        <f t="shared" si="37"/>
        <v>0</v>
      </c>
      <c r="M376" s="234">
        <f t="shared" si="38"/>
        <v>0</v>
      </c>
      <c r="N376" s="11">
        <f>IF(Q376="x",0,IF(J376&lt;(INDEX(Lookup!$U$2:$U$10,MATCH($D$47,Lookup!$S$2:$S$10,0))),0,$L$12*K376))</f>
        <v>0</v>
      </c>
      <c r="O376" s="234">
        <f t="shared" si="39"/>
        <v>0</v>
      </c>
      <c r="P376" s="10"/>
      <c r="Q376" s="9"/>
      <c r="S376" s="340">
        <f t="shared" si="40"/>
        <v>0</v>
      </c>
      <c r="T376" s="340">
        <f t="shared" si="41"/>
        <v>0</v>
      </c>
    </row>
    <row r="377" spans="2:20" ht="14.4" x14ac:dyDescent="0.3">
      <c r="B377" s="30"/>
      <c r="C377" s="16"/>
      <c r="D377" s="16"/>
      <c r="E377" s="25"/>
      <c r="F377" s="16"/>
      <c r="G377" s="20"/>
      <c r="H377" s="19"/>
      <c r="I377" s="18"/>
      <c r="J377" s="18"/>
      <c r="K377" s="12"/>
      <c r="L377" s="232">
        <f t="shared" si="37"/>
        <v>0</v>
      </c>
      <c r="M377" s="234">
        <f t="shared" si="38"/>
        <v>0</v>
      </c>
      <c r="N377" s="11">
        <f>IF(Q377="x",0,IF(J377&lt;(INDEX(Lookup!$U$2:$U$10,MATCH($D$47,Lookup!$S$2:$S$10,0))),0,$L$12*K377))</f>
        <v>0</v>
      </c>
      <c r="O377" s="234">
        <f t="shared" si="39"/>
        <v>0</v>
      </c>
      <c r="P377" s="10"/>
      <c r="Q377" s="9"/>
      <c r="S377" s="340">
        <f t="shared" si="40"/>
        <v>0</v>
      </c>
      <c r="T377" s="340">
        <f t="shared" si="41"/>
        <v>0</v>
      </c>
    </row>
    <row r="378" spans="2:20" ht="14.4" x14ac:dyDescent="0.3">
      <c r="B378" s="30"/>
      <c r="C378" s="16"/>
      <c r="D378" s="16"/>
      <c r="E378" s="25"/>
      <c r="F378" s="16"/>
      <c r="G378" s="20"/>
      <c r="H378" s="19"/>
      <c r="I378" s="18"/>
      <c r="J378" s="18"/>
      <c r="K378" s="12"/>
      <c r="L378" s="232">
        <f t="shared" si="37"/>
        <v>0</v>
      </c>
      <c r="M378" s="234">
        <f t="shared" si="38"/>
        <v>0</v>
      </c>
      <c r="N378" s="11">
        <f>IF(Q378="x",0,IF(J378&lt;(INDEX(Lookup!$U$2:$U$10,MATCH($D$47,Lookup!$S$2:$S$10,0))),0,$L$12*K378))</f>
        <v>0</v>
      </c>
      <c r="O378" s="234">
        <f t="shared" si="39"/>
        <v>0</v>
      </c>
      <c r="P378" s="10"/>
      <c r="Q378" s="9"/>
      <c r="S378" s="340">
        <f t="shared" si="40"/>
        <v>0</v>
      </c>
      <c r="T378" s="340">
        <f t="shared" si="41"/>
        <v>0</v>
      </c>
    </row>
    <row r="379" spans="2:20" ht="14.4" x14ac:dyDescent="0.3">
      <c r="B379" s="30"/>
      <c r="C379" s="16"/>
      <c r="D379" s="16"/>
      <c r="E379" s="25"/>
      <c r="F379" s="16"/>
      <c r="G379" s="20"/>
      <c r="H379" s="19"/>
      <c r="I379" s="18"/>
      <c r="J379" s="18"/>
      <c r="K379" s="12"/>
      <c r="L379" s="232">
        <f t="shared" si="37"/>
        <v>0</v>
      </c>
      <c r="M379" s="234">
        <f t="shared" si="38"/>
        <v>0</v>
      </c>
      <c r="N379" s="11">
        <f>IF(Q379="x",0,IF(J379&lt;(INDEX(Lookup!$U$2:$U$10,MATCH($D$47,Lookup!$S$2:$S$10,0))),0,$L$12*K379))</f>
        <v>0</v>
      </c>
      <c r="O379" s="234">
        <f t="shared" si="39"/>
        <v>0</v>
      </c>
      <c r="P379" s="10"/>
      <c r="Q379" s="9"/>
      <c r="S379" s="340">
        <f t="shared" si="40"/>
        <v>0</v>
      </c>
      <c r="T379" s="340">
        <f t="shared" si="41"/>
        <v>0</v>
      </c>
    </row>
    <row r="380" spans="2:20" ht="14.4" x14ac:dyDescent="0.3">
      <c r="B380" s="30"/>
      <c r="C380" s="16"/>
      <c r="D380" s="16"/>
      <c r="E380" s="25"/>
      <c r="F380" s="16"/>
      <c r="G380" s="20"/>
      <c r="H380" s="19"/>
      <c r="I380" s="18"/>
      <c r="J380" s="18"/>
      <c r="K380" s="12"/>
      <c r="L380" s="232">
        <f t="shared" si="37"/>
        <v>0</v>
      </c>
      <c r="M380" s="234">
        <f t="shared" si="38"/>
        <v>0</v>
      </c>
      <c r="N380" s="11">
        <f>IF(Q380="x",0,IF(J380&lt;(INDEX(Lookup!$U$2:$U$10,MATCH($D$47,Lookup!$S$2:$S$10,0))),0,$L$12*K380))</f>
        <v>0</v>
      </c>
      <c r="O380" s="234">
        <f t="shared" si="39"/>
        <v>0</v>
      </c>
      <c r="P380" s="10"/>
      <c r="Q380" s="9"/>
      <c r="S380" s="340">
        <f t="shared" si="40"/>
        <v>0</v>
      </c>
      <c r="T380" s="340">
        <f t="shared" si="41"/>
        <v>0</v>
      </c>
    </row>
    <row r="381" spans="2:20" ht="14.4" x14ac:dyDescent="0.3">
      <c r="B381" s="30"/>
      <c r="C381" s="16"/>
      <c r="D381" s="16"/>
      <c r="E381" s="25"/>
      <c r="F381" s="16"/>
      <c r="G381" s="20"/>
      <c r="H381" s="19"/>
      <c r="I381" s="18"/>
      <c r="J381" s="18"/>
      <c r="K381" s="12"/>
      <c r="L381" s="232">
        <f t="shared" si="37"/>
        <v>0</v>
      </c>
      <c r="M381" s="234">
        <f t="shared" si="38"/>
        <v>0</v>
      </c>
      <c r="N381" s="11">
        <f>IF(Q381="x",0,IF(J381&lt;(INDEX(Lookup!$U$2:$U$10,MATCH($D$47,Lookup!$S$2:$S$10,0))),0,$L$12*K381))</f>
        <v>0</v>
      </c>
      <c r="O381" s="234">
        <f t="shared" si="39"/>
        <v>0</v>
      </c>
      <c r="P381" s="10"/>
      <c r="Q381" s="9"/>
      <c r="S381" s="340">
        <f t="shared" si="40"/>
        <v>0</v>
      </c>
      <c r="T381" s="340">
        <f t="shared" si="41"/>
        <v>0</v>
      </c>
    </row>
    <row r="382" spans="2:20" ht="14.4" x14ac:dyDescent="0.3">
      <c r="B382" s="30"/>
      <c r="C382" s="16"/>
      <c r="D382" s="16"/>
      <c r="E382" s="25"/>
      <c r="F382" s="16"/>
      <c r="G382" s="20"/>
      <c r="H382" s="19"/>
      <c r="I382" s="18"/>
      <c r="J382" s="18"/>
      <c r="K382" s="12"/>
      <c r="L382" s="232">
        <f t="shared" si="37"/>
        <v>0</v>
      </c>
      <c r="M382" s="234">
        <f t="shared" si="38"/>
        <v>0</v>
      </c>
      <c r="N382" s="11">
        <f>IF(Q382="x",0,IF(J382&lt;(INDEX(Lookup!$U$2:$U$10,MATCH($D$47,Lookup!$S$2:$S$10,0))),0,$L$12*K382))</f>
        <v>0</v>
      </c>
      <c r="O382" s="234">
        <f t="shared" si="39"/>
        <v>0</v>
      </c>
      <c r="P382" s="10"/>
      <c r="Q382" s="9"/>
      <c r="S382" s="340">
        <f t="shared" si="40"/>
        <v>0</v>
      </c>
      <c r="T382" s="340">
        <f t="shared" si="41"/>
        <v>0</v>
      </c>
    </row>
    <row r="383" spans="2:20" ht="14.4" x14ac:dyDescent="0.3">
      <c r="B383" s="30"/>
      <c r="C383" s="16"/>
      <c r="D383" s="16"/>
      <c r="E383" s="25"/>
      <c r="F383" s="16"/>
      <c r="G383" s="20"/>
      <c r="H383" s="19"/>
      <c r="I383" s="18"/>
      <c r="J383" s="18"/>
      <c r="K383" s="12"/>
      <c r="L383" s="232">
        <f t="shared" si="37"/>
        <v>0</v>
      </c>
      <c r="M383" s="234">
        <f t="shared" si="38"/>
        <v>0</v>
      </c>
      <c r="N383" s="11">
        <f>IF(Q383="x",0,IF(J383&lt;(INDEX(Lookup!$U$2:$U$10,MATCH($D$47,Lookup!$S$2:$S$10,0))),0,$L$12*K383))</f>
        <v>0</v>
      </c>
      <c r="O383" s="234">
        <f t="shared" si="39"/>
        <v>0</v>
      </c>
      <c r="P383" s="10"/>
      <c r="Q383" s="9"/>
      <c r="S383" s="340">
        <f t="shared" si="40"/>
        <v>0</v>
      </c>
      <c r="T383" s="340">
        <f t="shared" si="41"/>
        <v>0</v>
      </c>
    </row>
    <row r="384" spans="2:20" ht="14.4" x14ac:dyDescent="0.3">
      <c r="B384" s="30"/>
      <c r="C384" s="16"/>
      <c r="D384" s="16"/>
      <c r="E384" s="25"/>
      <c r="F384" s="16"/>
      <c r="G384" s="20"/>
      <c r="H384" s="19"/>
      <c r="I384" s="18"/>
      <c r="J384" s="18"/>
      <c r="K384" s="12"/>
      <c r="L384" s="232">
        <f t="shared" si="37"/>
        <v>0</v>
      </c>
      <c r="M384" s="234">
        <f t="shared" si="38"/>
        <v>0</v>
      </c>
      <c r="N384" s="11">
        <f>IF(Q384="x",0,IF(J384&lt;(INDEX(Lookup!$U$2:$U$10,MATCH($D$47,Lookup!$S$2:$S$10,0))),0,$L$12*K384))</f>
        <v>0</v>
      </c>
      <c r="O384" s="234">
        <f t="shared" si="39"/>
        <v>0</v>
      </c>
      <c r="P384" s="10"/>
      <c r="Q384" s="9"/>
      <c r="S384" s="340">
        <f t="shared" si="40"/>
        <v>0</v>
      </c>
      <c r="T384" s="340">
        <f t="shared" si="41"/>
        <v>0</v>
      </c>
    </row>
    <row r="385" spans="1:20" ht="14.4" x14ac:dyDescent="0.3">
      <c r="B385" s="30"/>
      <c r="C385" s="16"/>
      <c r="D385" s="16"/>
      <c r="E385" s="25"/>
      <c r="F385" s="16"/>
      <c r="G385" s="20"/>
      <c r="H385" s="19"/>
      <c r="I385" s="18"/>
      <c r="J385" s="18"/>
      <c r="K385" s="12"/>
      <c r="L385" s="232">
        <f t="shared" si="37"/>
        <v>0</v>
      </c>
      <c r="M385" s="234">
        <f t="shared" si="38"/>
        <v>0</v>
      </c>
      <c r="N385" s="11">
        <f>IF(Q385="x",0,IF(J385&lt;(INDEX(Lookup!$U$2:$U$10,MATCH($D$47,Lookup!$S$2:$S$10,0))),0,$L$12*K385))</f>
        <v>0</v>
      </c>
      <c r="O385" s="234">
        <f t="shared" si="39"/>
        <v>0</v>
      </c>
      <c r="P385" s="10"/>
      <c r="Q385" s="9"/>
      <c r="S385" s="340">
        <f t="shared" si="40"/>
        <v>0</v>
      </c>
      <c r="T385" s="340">
        <f t="shared" si="41"/>
        <v>0</v>
      </c>
    </row>
    <row r="386" spans="1:20" ht="14.4" x14ac:dyDescent="0.3">
      <c r="B386" s="30"/>
      <c r="C386" s="16"/>
      <c r="D386" s="16"/>
      <c r="E386" s="25"/>
      <c r="F386" s="16"/>
      <c r="G386" s="20"/>
      <c r="H386" s="19"/>
      <c r="I386" s="18"/>
      <c r="J386" s="18"/>
      <c r="K386" s="12"/>
      <c r="L386" s="232">
        <f t="shared" si="37"/>
        <v>0</v>
      </c>
      <c r="M386" s="234">
        <f t="shared" si="38"/>
        <v>0</v>
      </c>
      <c r="N386" s="11">
        <f>IF(Q386="x",0,IF(J386&lt;(INDEX(Lookup!$U$2:$U$10,MATCH($D$47,Lookup!$S$2:$S$10,0))),0,$L$12*K386))</f>
        <v>0</v>
      </c>
      <c r="O386" s="234">
        <f t="shared" si="39"/>
        <v>0</v>
      </c>
      <c r="P386" s="10"/>
      <c r="Q386" s="9"/>
      <c r="S386" s="340">
        <f t="shared" si="40"/>
        <v>0</v>
      </c>
      <c r="T386" s="340">
        <f t="shared" si="41"/>
        <v>0</v>
      </c>
    </row>
    <row r="387" spans="1:20" ht="14.4" x14ac:dyDescent="0.3">
      <c r="B387" s="30"/>
      <c r="C387" s="16"/>
      <c r="D387" s="16"/>
      <c r="E387" s="25"/>
      <c r="F387" s="16"/>
      <c r="G387" s="20"/>
      <c r="H387" s="19"/>
      <c r="I387" s="18"/>
      <c r="J387" s="18"/>
      <c r="K387" s="12"/>
      <c r="L387" s="232">
        <f t="shared" si="37"/>
        <v>0</v>
      </c>
      <c r="M387" s="234">
        <f t="shared" si="38"/>
        <v>0</v>
      </c>
      <c r="N387" s="11">
        <f>IF(Q387="x",0,IF(J387&lt;(INDEX(Lookup!$U$2:$U$10,MATCH($D$47,Lookup!$S$2:$S$10,0))),0,$L$12*K387))</f>
        <v>0</v>
      </c>
      <c r="O387" s="234">
        <f t="shared" si="39"/>
        <v>0</v>
      </c>
      <c r="P387" s="10"/>
      <c r="Q387" s="9"/>
      <c r="S387" s="340">
        <f t="shared" si="40"/>
        <v>0</v>
      </c>
      <c r="T387" s="340">
        <f t="shared" si="41"/>
        <v>0</v>
      </c>
    </row>
    <row r="388" spans="1:20" ht="14.4" x14ac:dyDescent="0.3">
      <c r="B388" s="30"/>
      <c r="C388" s="16"/>
      <c r="D388" s="16"/>
      <c r="E388" s="25"/>
      <c r="F388" s="16"/>
      <c r="G388" s="20"/>
      <c r="H388" s="19"/>
      <c r="I388" s="18"/>
      <c r="J388" s="18"/>
      <c r="K388" s="12"/>
      <c r="L388" s="232">
        <f t="shared" si="37"/>
        <v>0</v>
      </c>
      <c r="M388" s="234">
        <f t="shared" si="38"/>
        <v>0</v>
      </c>
      <c r="N388" s="11">
        <f>IF(Q388="x",0,IF(J388&lt;(INDEX(Lookup!$U$2:$U$10,MATCH($D$47,Lookup!$S$2:$S$10,0))),0,$L$12*K388))</f>
        <v>0</v>
      </c>
      <c r="O388" s="234">
        <f t="shared" si="39"/>
        <v>0</v>
      </c>
      <c r="P388" s="10"/>
      <c r="Q388" s="9"/>
      <c r="S388" s="340">
        <f t="shared" si="40"/>
        <v>0</v>
      </c>
      <c r="T388" s="340">
        <f t="shared" si="41"/>
        <v>0</v>
      </c>
    </row>
    <row r="389" spans="1:20" ht="14.4" x14ac:dyDescent="0.3">
      <c r="B389" s="30"/>
      <c r="C389" s="16"/>
      <c r="D389" s="16"/>
      <c r="E389" s="25"/>
      <c r="F389" s="16"/>
      <c r="G389" s="20"/>
      <c r="H389" s="19"/>
      <c r="I389" s="18"/>
      <c r="J389" s="18"/>
      <c r="K389" s="12"/>
      <c r="L389" s="232">
        <f t="shared" si="37"/>
        <v>0</v>
      </c>
      <c r="M389" s="234">
        <f t="shared" si="38"/>
        <v>0</v>
      </c>
      <c r="N389" s="11">
        <f>IF(Q389="x",0,IF(J389&lt;(INDEX(Lookup!$U$2:$U$10,MATCH($D$47,Lookup!$S$2:$S$10,0))),0,$L$12*K389))</f>
        <v>0</v>
      </c>
      <c r="O389" s="234">
        <f t="shared" si="39"/>
        <v>0</v>
      </c>
      <c r="P389" s="10"/>
      <c r="Q389" s="9"/>
      <c r="S389" s="340">
        <f t="shared" si="40"/>
        <v>0</v>
      </c>
      <c r="T389" s="340">
        <f t="shared" si="41"/>
        <v>0</v>
      </c>
    </row>
    <row r="390" spans="1:20" ht="14.4" x14ac:dyDescent="0.3">
      <c r="B390" s="30"/>
      <c r="C390" s="16"/>
      <c r="D390" s="16"/>
      <c r="E390" s="25"/>
      <c r="F390" s="16"/>
      <c r="G390" s="20"/>
      <c r="H390" s="19"/>
      <c r="I390" s="18"/>
      <c r="J390" s="18"/>
      <c r="K390" s="12"/>
      <c r="L390" s="232">
        <f t="shared" si="37"/>
        <v>0</v>
      </c>
      <c r="M390" s="234">
        <f t="shared" si="38"/>
        <v>0</v>
      </c>
      <c r="N390" s="11">
        <f>IF(Q390="x",0,IF(J390&lt;(INDEX(Lookup!$U$2:$U$10,MATCH($D$47,Lookup!$S$2:$S$10,0))),0,$L$12*K390))</f>
        <v>0</v>
      </c>
      <c r="O390" s="234">
        <f t="shared" si="39"/>
        <v>0</v>
      </c>
      <c r="P390" s="10"/>
      <c r="Q390" s="9"/>
      <c r="S390" s="340">
        <f t="shared" si="40"/>
        <v>0</v>
      </c>
      <c r="T390" s="340">
        <f t="shared" si="41"/>
        <v>0</v>
      </c>
    </row>
    <row r="391" spans="1:20" ht="14.4" x14ac:dyDescent="0.3">
      <c r="B391" s="30"/>
      <c r="C391" s="16"/>
      <c r="D391" s="16"/>
      <c r="E391" s="25"/>
      <c r="F391" s="16"/>
      <c r="G391" s="20"/>
      <c r="H391" s="19"/>
      <c r="I391" s="18"/>
      <c r="J391" s="18"/>
      <c r="K391" s="12"/>
      <c r="L391" s="232">
        <f t="shared" si="37"/>
        <v>0</v>
      </c>
      <c r="M391" s="234">
        <f t="shared" si="38"/>
        <v>0</v>
      </c>
      <c r="N391" s="11">
        <f>IF(Q391="x",0,IF(J391&lt;(INDEX(Lookup!$U$2:$U$10,MATCH($D$47,Lookup!$S$2:$S$10,0))),0,$L$12*K391))</f>
        <v>0</v>
      </c>
      <c r="O391" s="234">
        <f t="shared" si="39"/>
        <v>0</v>
      </c>
      <c r="P391" s="10"/>
      <c r="Q391" s="9"/>
      <c r="S391" s="340">
        <f t="shared" si="40"/>
        <v>0</v>
      </c>
      <c r="T391" s="340">
        <f t="shared" si="41"/>
        <v>0</v>
      </c>
    </row>
    <row r="392" spans="1:20" ht="14.4" x14ac:dyDescent="0.3">
      <c r="A392" s="17"/>
      <c r="B392" s="30"/>
      <c r="C392" s="16"/>
      <c r="D392" s="16"/>
      <c r="E392" s="25"/>
      <c r="F392" s="16"/>
      <c r="G392" s="20"/>
      <c r="H392" s="19"/>
      <c r="I392" s="18"/>
      <c r="J392" s="18"/>
      <c r="K392" s="12"/>
      <c r="L392" s="232">
        <f t="shared" si="37"/>
        <v>0</v>
      </c>
      <c r="M392" s="234">
        <f t="shared" si="38"/>
        <v>0</v>
      </c>
      <c r="N392" s="11">
        <f>IF(Q392="x",0,IF(J392&lt;(INDEX(Lookup!$U$2:$U$10,MATCH($D$47,Lookup!$S$2:$S$10,0))),0,$L$12*K392))</f>
        <v>0</v>
      </c>
      <c r="O392" s="234">
        <f t="shared" si="39"/>
        <v>0</v>
      </c>
      <c r="P392" s="10"/>
      <c r="Q392" s="9"/>
      <c r="S392" s="340">
        <f t="shared" si="40"/>
        <v>0</v>
      </c>
      <c r="T392" s="340">
        <f t="shared" si="41"/>
        <v>0</v>
      </c>
    </row>
    <row r="393" spans="1:20" ht="14.4" x14ac:dyDescent="0.3">
      <c r="A393" s="17"/>
      <c r="B393" s="30"/>
      <c r="C393" s="16"/>
      <c r="D393" s="16"/>
      <c r="E393" s="25"/>
      <c r="F393" s="16"/>
      <c r="G393" s="20"/>
      <c r="H393" s="19"/>
      <c r="I393" s="18"/>
      <c r="J393" s="18"/>
      <c r="K393" s="12"/>
      <c r="L393" s="232">
        <f t="shared" si="37"/>
        <v>0</v>
      </c>
      <c r="M393" s="234">
        <f t="shared" si="38"/>
        <v>0</v>
      </c>
      <c r="N393" s="11">
        <f>IF(Q393="x",0,IF(J393&lt;(INDEX(Lookup!$U$2:$U$10,MATCH($D$47,Lookup!$S$2:$S$10,0))),0,$L$12*K393))</f>
        <v>0</v>
      </c>
      <c r="O393" s="234">
        <f t="shared" si="39"/>
        <v>0</v>
      </c>
      <c r="P393" s="10"/>
      <c r="Q393" s="9"/>
      <c r="S393" s="340">
        <f t="shared" si="40"/>
        <v>0</v>
      </c>
      <c r="T393" s="340">
        <f t="shared" si="41"/>
        <v>0</v>
      </c>
    </row>
    <row r="394" spans="1:20" ht="14.4" x14ac:dyDescent="0.3">
      <c r="B394" s="30"/>
      <c r="C394" s="16"/>
      <c r="D394" s="16"/>
      <c r="E394" s="25"/>
      <c r="F394" s="16"/>
      <c r="G394" s="20"/>
      <c r="H394" s="19"/>
      <c r="I394" s="18"/>
      <c r="J394" s="18"/>
      <c r="K394" s="12"/>
      <c r="L394" s="232">
        <f t="shared" si="37"/>
        <v>0</v>
      </c>
      <c r="M394" s="234">
        <f t="shared" si="38"/>
        <v>0</v>
      </c>
      <c r="N394" s="11">
        <f>IF(Q394="x",0,IF(J394&lt;(INDEX(Lookup!$U$2:$U$10,MATCH($D$47,Lookup!$S$2:$S$10,0))),0,$L$12*K394))</f>
        <v>0</v>
      </c>
      <c r="O394" s="234">
        <f t="shared" si="39"/>
        <v>0</v>
      </c>
      <c r="P394" s="10"/>
      <c r="Q394" s="9"/>
      <c r="S394" s="340">
        <f t="shared" si="40"/>
        <v>0</v>
      </c>
      <c r="T394" s="340">
        <f t="shared" si="41"/>
        <v>0</v>
      </c>
    </row>
    <row r="395" spans="1:20" ht="14.4" x14ac:dyDescent="0.3">
      <c r="B395" s="30"/>
      <c r="C395" s="16"/>
      <c r="D395" s="16"/>
      <c r="E395" s="25"/>
      <c r="F395" s="16"/>
      <c r="G395" s="20"/>
      <c r="H395" s="19"/>
      <c r="I395" s="18"/>
      <c r="J395" s="18"/>
      <c r="K395" s="12"/>
      <c r="L395" s="232">
        <f t="shared" si="37"/>
        <v>0</v>
      </c>
      <c r="M395" s="234">
        <f t="shared" si="38"/>
        <v>0</v>
      </c>
      <c r="N395" s="11">
        <f>IF(Q395="x",0,IF(J395&lt;(INDEX(Lookup!$U$2:$U$10,MATCH($D$47,Lookup!$S$2:$S$10,0))),0,$L$12*K395))</f>
        <v>0</v>
      </c>
      <c r="O395" s="234">
        <f t="shared" si="39"/>
        <v>0</v>
      </c>
      <c r="P395" s="10"/>
      <c r="Q395" s="9"/>
      <c r="S395" s="340">
        <f t="shared" si="40"/>
        <v>0</v>
      </c>
      <c r="T395" s="340">
        <f t="shared" si="41"/>
        <v>0</v>
      </c>
    </row>
    <row r="396" spans="1:20" ht="14.4" x14ac:dyDescent="0.3">
      <c r="B396" s="30"/>
      <c r="C396" s="16"/>
      <c r="D396" s="16"/>
      <c r="E396" s="25"/>
      <c r="F396" s="16"/>
      <c r="G396" s="20"/>
      <c r="H396" s="19"/>
      <c r="I396" s="18"/>
      <c r="J396" s="18"/>
      <c r="K396" s="12"/>
      <c r="L396" s="232">
        <f t="shared" si="37"/>
        <v>0</v>
      </c>
      <c r="M396" s="234">
        <f t="shared" si="38"/>
        <v>0</v>
      </c>
      <c r="N396" s="11">
        <f>IF(Q396="x",0,IF(J396&lt;(INDEX(Lookup!$U$2:$U$10,MATCH($D$47,Lookup!$S$2:$S$10,0))),0,$L$12*K396))</f>
        <v>0</v>
      </c>
      <c r="O396" s="234">
        <f t="shared" si="39"/>
        <v>0</v>
      </c>
      <c r="P396" s="10"/>
      <c r="Q396" s="9"/>
      <c r="S396" s="340">
        <f t="shared" si="40"/>
        <v>0</v>
      </c>
      <c r="T396" s="340">
        <f t="shared" si="41"/>
        <v>0</v>
      </c>
    </row>
    <row r="397" spans="1:20" ht="14.4" x14ac:dyDescent="0.3">
      <c r="B397" s="30"/>
      <c r="C397" s="16"/>
      <c r="D397" s="16"/>
      <c r="E397" s="25"/>
      <c r="F397" s="16"/>
      <c r="G397" s="20"/>
      <c r="H397" s="19"/>
      <c r="I397" s="18"/>
      <c r="J397" s="18"/>
      <c r="K397" s="12"/>
      <c r="L397" s="232">
        <f t="shared" si="37"/>
        <v>0</v>
      </c>
      <c r="M397" s="234">
        <f t="shared" si="38"/>
        <v>0</v>
      </c>
      <c r="N397" s="11">
        <f>IF(Q397="x",0,IF(J397&lt;(INDEX(Lookup!$U$2:$U$10,MATCH($D$47,Lookup!$S$2:$S$10,0))),0,$L$12*K397))</f>
        <v>0</v>
      </c>
      <c r="O397" s="234">
        <f t="shared" si="39"/>
        <v>0</v>
      </c>
      <c r="P397" s="10"/>
      <c r="Q397" s="9"/>
      <c r="S397" s="340">
        <f t="shared" si="40"/>
        <v>0</v>
      </c>
      <c r="T397" s="340">
        <f t="shared" si="41"/>
        <v>0</v>
      </c>
    </row>
    <row r="398" spans="1:20" ht="14.4" x14ac:dyDescent="0.3">
      <c r="B398" s="30"/>
      <c r="C398" s="16"/>
      <c r="D398" s="16"/>
      <c r="E398" s="25"/>
      <c r="F398" s="16"/>
      <c r="G398" s="20"/>
      <c r="H398" s="19"/>
      <c r="I398" s="18"/>
      <c r="J398" s="18"/>
      <c r="K398" s="12"/>
      <c r="L398" s="232">
        <f t="shared" si="37"/>
        <v>0</v>
      </c>
      <c r="M398" s="234">
        <f t="shared" si="38"/>
        <v>0</v>
      </c>
      <c r="N398" s="11">
        <f>IF(Q398="x",0,IF(J398&lt;(INDEX(Lookup!$U$2:$U$10,MATCH($D$47,Lookup!$S$2:$S$10,0))),0,$L$12*K398))</f>
        <v>0</v>
      </c>
      <c r="O398" s="234">
        <f t="shared" si="39"/>
        <v>0</v>
      </c>
      <c r="P398" s="10"/>
      <c r="Q398" s="9"/>
      <c r="S398" s="340">
        <f t="shared" si="40"/>
        <v>0</v>
      </c>
      <c r="T398" s="340">
        <f t="shared" si="41"/>
        <v>0</v>
      </c>
    </row>
    <row r="399" spans="1:20" ht="14.4" x14ac:dyDescent="0.3">
      <c r="B399" s="30"/>
      <c r="C399" s="16"/>
      <c r="D399" s="16"/>
      <c r="E399" s="25"/>
      <c r="F399" s="16"/>
      <c r="G399" s="20"/>
      <c r="H399" s="19"/>
      <c r="I399" s="18"/>
      <c r="J399" s="18"/>
      <c r="K399" s="12"/>
      <c r="L399" s="232">
        <f t="shared" si="37"/>
        <v>0</v>
      </c>
      <c r="M399" s="234">
        <f t="shared" si="38"/>
        <v>0</v>
      </c>
      <c r="N399" s="11">
        <f>IF(Q399="x",0,IF(J399&lt;(INDEX(Lookup!$U$2:$U$10,MATCH($D$47,Lookup!$S$2:$S$10,0))),0,$L$12*K399))</f>
        <v>0</v>
      </c>
      <c r="O399" s="234">
        <f t="shared" si="39"/>
        <v>0</v>
      </c>
      <c r="P399" s="10"/>
      <c r="Q399" s="9"/>
      <c r="S399" s="340">
        <f t="shared" si="40"/>
        <v>0</v>
      </c>
      <c r="T399" s="340">
        <f t="shared" si="41"/>
        <v>0</v>
      </c>
    </row>
    <row r="400" spans="1:20" ht="14.4" x14ac:dyDescent="0.3">
      <c r="B400" s="30"/>
      <c r="C400" s="16"/>
      <c r="D400" s="16"/>
      <c r="E400" s="25"/>
      <c r="F400" s="16"/>
      <c r="G400" s="20"/>
      <c r="H400" s="19"/>
      <c r="I400" s="18"/>
      <c r="J400" s="18"/>
      <c r="K400" s="12"/>
      <c r="L400" s="232">
        <f t="shared" si="37"/>
        <v>0</v>
      </c>
      <c r="M400" s="234">
        <f t="shared" si="38"/>
        <v>0</v>
      </c>
      <c r="N400" s="11">
        <f>IF(Q400="x",0,IF(J400&lt;(INDEX(Lookup!$U$2:$U$10,MATCH($D$47,Lookup!$S$2:$S$10,0))),0,$L$12*K400))</f>
        <v>0</v>
      </c>
      <c r="O400" s="234">
        <f t="shared" si="39"/>
        <v>0</v>
      </c>
      <c r="P400" s="10"/>
      <c r="Q400" s="9"/>
      <c r="S400" s="340">
        <f t="shared" si="40"/>
        <v>0</v>
      </c>
      <c r="T400" s="340">
        <f t="shared" si="41"/>
        <v>0</v>
      </c>
    </row>
    <row r="401" spans="2:20" ht="14.4" x14ac:dyDescent="0.3">
      <c r="B401" s="30"/>
      <c r="C401" s="16"/>
      <c r="D401" s="16"/>
      <c r="E401" s="25"/>
      <c r="F401" s="16"/>
      <c r="G401" s="20"/>
      <c r="H401" s="19"/>
      <c r="I401" s="18"/>
      <c r="J401" s="18"/>
      <c r="K401" s="12"/>
      <c r="L401" s="232">
        <f t="shared" si="37"/>
        <v>0</v>
      </c>
      <c r="M401" s="234">
        <f t="shared" si="38"/>
        <v>0</v>
      </c>
      <c r="N401" s="11">
        <f>IF(Q401="x",0,IF(J401&lt;(INDEX(Lookup!$U$2:$U$10,MATCH($D$47,Lookup!$S$2:$S$10,0))),0,$L$12*K401))</f>
        <v>0</v>
      </c>
      <c r="O401" s="234">
        <f t="shared" si="39"/>
        <v>0</v>
      </c>
      <c r="P401" s="10"/>
      <c r="Q401" s="9"/>
      <c r="S401" s="340">
        <f t="shared" si="40"/>
        <v>0</v>
      </c>
      <c r="T401" s="340">
        <f t="shared" si="41"/>
        <v>0</v>
      </c>
    </row>
    <row r="402" spans="2:20" ht="14.4" x14ac:dyDescent="0.3">
      <c r="B402" s="30"/>
      <c r="C402" s="16"/>
      <c r="D402" s="16"/>
      <c r="E402" s="25"/>
      <c r="F402" s="16"/>
      <c r="G402" s="20"/>
      <c r="H402" s="19"/>
      <c r="I402" s="18"/>
      <c r="J402" s="18"/>
      <c r="K402" s="12"/>
      <c r="L402" s="232">
        <f t="shared" si="37"/>
        <v>0</v>
      </c>
      <c r="M402" s="234">
        <f t="shared" si="38"/>
        <v>0</v>
      </c>
      <c r="N402" s="11">
        <f>IF(Q402="x",0,IF(J402&lt;(INDEX(Lookup!$U$2:$U$10,MATCH($D$47,Lookup!$S$2:$S$10,0))),0,$L$12*K402))</f>
        <v>0</v>
      </c>
      <c r="O402" s="234">
        <f t="shared" si="39"/>
        <v>0</v>
      </c>
      <c r="P402" s="10"/>
      <c r="Q402" s="9"/>
      <c r="S402" s="340">
        <f t="shared" si="40"/>
        <v>0</v>
      </c>
      <c r="T402" s="340">
        <f t="shared" si="41"/>
        <v>0</v>
      </c>
    </row>
    <row r="403" spans="2:20" ht="14.4" x14ac:dyDescent="0.3">
      <c r="B403" s="30"/>
      <c r="C403" s="16"/>
      <c r="D403" s="16"/>
      <c r="E403" s="25"/>
      <c r="F403" s="16"/>
      <c r="G403" s="20"/>
      <c r="H403" s="19"/>
      <c r="I403" s="18"/>
      <c r="J403" s="18"/>
      <c r="K403" s="12"/>
      <c r="L403" s="232">
        <f t="shared" si="37"/>
        <v>0</v>
      </c>
      <c r="M403" s="234">
        <f t="shared" si="38"/>
        <v>0</v>
      </c>
      <c r="N403" s="11">
        <f>IF(Q403="x",0,IF(J403&lt;(INDEX(Lookup!$U$2:$U$10,MATCH($D$47,Lookup!$S$2:$S$10,0))),0,$L$12*K403))</f>
        <v>0</v>
      </c>
      <c r="O403" s="234">
        <f t="shared" si="39"/>
        <v>0</v>
      </c>
      <c r="P403" s="10"/>
      <c r="Q403" s="9"/>
      <c r="S403" s="340">
        <f t="shared" si="40"/>
        <v>0</v>
      </c>
      <c r="T403" s="340">
        <f t="shared" si="41"/>
        <v>0</v>
      </c>
    </row>
    <row r="404" spans="2:20" ht="14.4" x14ac:dyDescent="0.3">
      <c r="B404" s="30"/>
      <c r="C404" s="16"/>
      <c r="D404" s="16"/>
      <c r="E404" s="25"/>
      <c r="F404" s="16"/>
      <c r="G404" s="20"/>
      <c r="H404" s="19"/>
      <c r="I404" s="18"/>
      <c r="J404" s="18"/>
      <c r="K404" s="12"/>
      <c r="L404" s="232">
        <f t="shared" si="37"/>
        <v>0</v>
      </c>
      <c r="M404" s="234">
        <f t="shared" si="38"/>
        <v>0</v>
      </c>
      <c r="N404" s="11">
        <f>IF(Q404="x",0,IF(J404&lt;(INDEX(Lookup!$U$2:$U$10,MATCH($D$47,Lookup!$S$2:$S$10,0))),0,$L$12*K404))</f>
        <v>0</v>
      </c>
      <c r="O404" s="234">
        <f t="shared" si="39"/>
        <v>0</v>
      </c>
      <c r="P404" s="10"/>
      <c r="Q404" s="9"/>
      <c r="S404" s="340">
        <f t="shared" si="40"/>
        <v>0</v>
      </c>
      <c r="T404" s="340">
        <f t="shared" si="41"/>
        <v>0</v>
      </c>
    </row>
    <row r="405" spans="2:20" ht="14.4" x14ac:dyDescent="0.3">
      <c r="B405" s="30"/>
      <c r="C405" s="16"/>
      <c r="D405" s="16"/>
      <c r="E405" s="25"/>
      <c r="F405" s="16"/>
      <c r="G405" s="20"/>
      <c r="H405" s="19"/>
      <c r="I405" s="18"/>
      <c r="J405" s="18"/>
      <c r="K405" s="12"/>
      <c r="L405" s="232">
        <f t="shared" si="37"/>
        <v>0</v>
      </c>
      <c r="M405" s="234">
        <f t="shared" si="38"/>
        <v>0</v>
      </c>
      <c r="N405" s="11">
        <f>IF(Q405="x",0,IF(J405&lt;(INDEX(Lookup!$U$2:$U$10,MATCH($D$47,Lookup!$S$2:$S$10,0))),0,$L$12*K405))</f>
        <v>0</v>
      </c>
      <c r="O405" s="234">
        <f t="shared" si="39"/>
        <v>0</v>
      </c>
      <c r="P405" s="10"/>
      <c r="Q405" s="9"/>
      <c r="S405" s="340">
        <f t="shared" si="40"/>
        <v>0</v>
      </c>
      <c r="T405" s="340">
        <f t="shared" si="41"/>
        <v>0</v>
      </c>
    </row>
    <row r="406" spans="2:20" ht="14.4" x14ac:dyDescent="0.3">
      <c r="B406" s="30"/>
      <c r="C406" s="16"/>
      <c r="D406" s="16"/>
      <c r="E406" s="25"/>
      <c r="F406" s="16"/>
      <c r="G406" s="20"/>
      <c r="H406" s="19"/>
      <c r="I406" s="18"/>
      <c r="J406" s="18"/>
      <c r="K406" s="12"/>
      <c r="L406" s="232">
        <f t="shared" si="37"/>
        <v>0</v>
      </c>
      <c r="M406" s="234">
        <f t="shared" si="38"/>
        <v>0</v>
      </c>
      <c r="N406" s="11">
        <f>IF(Q406="x",0,IF(J406&lt;(INDEX(Lookup!$U$2:$U$10,MATCH($D$47,Lookup!$S$2:$S$10,0))),0,$L$12*K406))</f>
        <v>0</v>
      </c>
      <c r="O406" s="234">
        <f t="shared" si="39"/>
        <v>0</v>
      </c>
      <c r="P406" s="10"/>
      <c r="Q406" s="9"/>
      <c r="S406" s="340">
        <f t="shared" si="40"/>
        <v>0</v>
      </c>
      <c r="T406" s="340">
        <f t="shared" si="41"/>
        <v>0</v>
      </c>
    </row>
    <row r="407" spans="2:20" ht="14.4" x14ac:dyDescent="0.3">
      <c r="B407" s="30"/>
      <c r="C407" s="16"/>
      <c r="D407" s="16"/>
      <c r="E407" s="25"/>
      <c r="F407" s="16"/>
      <c r="G407" s="20"/>
      <c r="H407" s="19"/>
      <c r="I407" s="18"/>
      <c r="J407" s="18"/>
      <c r="K407" s="12"/>
      <c r="L407" s="232">
        <f t="shared" si="37"/>
        <v>0</v>
      </c>
      <c r="M407" s="234">
        <f t="shared" si="38"/>
        <v>0</v>
      </c>
      <c r="N407" s="11">
        <f>IF(Q407="x",0,IF(J407&lt;(INDEX(Lookup!$U$2:$U$10,MATCH($D$47,Lookup!$S$2:$S$10,0))),0,$L$12*K407))</f>
        <v>0</v>
      </c>
      <c r="O407" s="234">
        <f t="shared" si="39"/>
        <v>0</v>
      </c>
      <c r="P407" s="10"/>
      <c r="Q407" s="9"/>
      <c r="S407" s="340">
        <f t="shared" si="40"/>
        <v>0</v>
      </c>
      <c r="T407" s="340">
        <f t="shared" si="41"/>
        <v>0</v>
      </c>
    </row>
    <row r="408" spans="2:20" ht="14.4" x14ac:dyDescent="0.3">
      <c r="B408" s="30"/>
      <c r="C408" s="16"/>
      <c r="D408" s="16"/>
      <c r="E408" s="25"/>
      <c r="F408" s="16"/>
      <c r="G408" s="20"/>
      <c r="H408" s="19"/>
      <c r="I408" s="18"/>
      <c r="J408" s="18"/>
      <c r="K408" s="12"/>
      <c r="L408" s="232">
        <f t="shared" si="37"/>
        <v>0</v>
      </c>
      <c r="M408" s="234">
        <f t="shared" si="38"/>
        <v>0</v>
      </c>
      <c r="N408" s="11">
        <f>IF(Q408="x",0,IF(J408&lt;(INDEX(Lookup!$U$2:$U$10,MATCH($D$47,Lookup!$S$2:$S$10,0))),0,$L$12*K408))</f>
        <v>0</v>
      </c>
      <c r="O408" s="234">
        <f t="shared" si="39"/>
        <v>0</v>
      </c>
      <c r="P408" s="10"/>
      <c r="Q408" s="9"/>
      <c r="S408" s="340">
        <f t="shared" si="40"/>
        <v>0</v>
      </c>
      <c r="T408" s="340">
        <f t="shared" si="41"/>
        <v>0</v>
      </c>
    </row>
    <row r="409" spans="2:20" ht="14.4" x14ac:dyDescent="0.3">
      <c r="B409" s="30"/>
      <c r="C409" s="16"/>
      <c r="D409" s="16"/>
      <c r="E409" s="25"/>
      <c r="F409" s="16"/>
      <c r="G409" s="20"/>
      <c r="H409" s="19"/>
      <c r="I409" s="18"/>
      <c r="J409" s="18"/>
      <c r="K409" s="12"/>
      <c r="L409" s="232">
        <f t="shared" si="37"/>
        <v>0</v>
      </c>
      <c r="M409" s="234">
        <f t="shared" si="38"/>
        <v>0</v>
      </c>
      <c r="N409" s="11">
        <f>IF(Q409="x",0,IF(J409&lt;(INDEX(Lookup!$U$2:$U$10,MATCH($D$47,Lookup!$S$2:$S$10,0))),0,$L$12*K409))</f>
        <v>0</v>
      </c>
      <c r="O409" s="234">
        <f t="shared" si="39"/>
        <v>0</v>
      </c>
      <c r="P409" s="10"/>
      <c r="Q409" s="9"/>
      <c r="S409" s="340">
        <f t="shared" si="40"/>
        <v>0</v>
      </c>
      <c r="T409" s="340">
        <f t="shared" si="41"/>
        <v>0</v>
      </c>
    </row>
    <row r="410" spans="2:20" ht="14.4" x14ac:dyDescent="0.3">
      <c r="B410" s="30"/>
      <c r="C410" s="16"/>
      <c r="D410" s="16"/>
      <c r="E410" s="25"/>
      <c r="F410" s="16"/>
      <c r="G410" s="20"/>
      <c r="H410" s="19"/>
      <c r="I410" s="18"/>
      <c r="J410" s="18"/>
      <c r="K410" s="12"/>
      <c r="L410" s="232">
        <f t="shared" si="37"/>
        <v>0</v>
      </c>
      <c r="M410" s="234">
        <f t="shared" si="38"/>
        <v>0</v>
      </c>
      <c r="N410" s="11">
        <f>IF(Q410="x",0,IF(J410&lt;(INDEX(Lookup!$U$2:$U$10,MATCH($D$47,Lookup!$S$2:$S$10,0))),0,$L$12*K410))</f>
        <v>0</v>
      </c>
      <c r="O410" s="234">
        <f t="shared" si="39"/>
        <v>0</v>
      </c>
      <c r="P410" s="10"/>
      <c r="Q410" s="9"/>
      <c r="S410" s="340">
        <f t="shared" si="40"/>
        <v>0</v>
      </c>
      <c r="T410" s="340">
        <f t="shared" si="41"/>
        <v>0</v>
      </c>
    </row>
    <row r="411" spans="2:20" ht="14.4" x14ac:dyDescent="0.3">
      <c r="B411" s="30"/>
      <c r="C411" s="16"/>
      <c r="D411" s="16"/>
      <c r="E411" s="25"/>
      <c r="F411" s="16"/>
      <c r="G411" s="20"/>
      <c r="H411" s="19"/>
      <c r="I411" s="18"/>
      <c r="J411" s="18"/>
      <c r="K411" s="12"/>
      <c r="L411" s="232">
        <f t="shared" si="37"/>
        <v>0</v>
      </c>
      <c r="M411" s="234">
        <f t="shared" si="38"/>
        <v>0</v>
      </c>
      <c r="N411" s="11">
        <f>IF(Q411="x",0,IF(J411&lt;(INDEX(Lookup!$U$2:$U$10,MATCH($D$47,Lookup!$S$2:$S$10,0))),0,$L$12*K411))</f>
        <v>0</v>
      </c>
      <c r="O411" s="234">
        <f t="shared" si="39"/>
        <v>0</v>
      </c>
      <c r="P411" s="10"/>
      <c r="Q411" s="9"/>
      <c r="S411" s="340">
        <f t="shared" si="40"/>
        <v>0</v>
      </c>
      <c r="T411" s="340">
        <f t="shared" si="41"/>
        <v>0</v>
      </c>
    </row>
    <row r="412" spans="2:20" ht="14.4" x14ac:dyDescent="0.3">
      <c r="B412" s="30"/>
      <c r="C412" s="16"/>
      <c r="D412" s="16"/>
      <c r="E412" s="25"/>
      <c r="F412" s="16"/>
      <c r="G412" s="20"/>
      <c r="H412" s="19"/>
      <c r="I412" s="18"/>
      <c r="J412" s="18"/>
      <c r="K412" s="12"/>
      <c r="L412" s="232">
        <f t="shared" si="37"/>
        <v>0</v>
      </c>
      <c r="M412" s="234">
        <f t="shared" si="38"/>
        <v>0</v>
      </c>
      <c r="N412" s="11">
        <f>IF(Q412="x",0,IF(J412&lt;(INDEX(Lookup!$U$2:$U$10,MATCH($D$47,Lookup!$S$2:$S$10,0))),0,$L$12*K412))</f>
        <v>0</v>
      </c>
      <c r="O412" s="234">
        <f t="shared" si="39"/>
        <v>0</v>
      </c>
      <c r="P412" s="10"/>
      <c r="Q412" s="9"/>
      <c r="S412" s="340">
        <f t="shared" si="40"/>
        <v>0</v>
      </c>
      <c r="T412" s="340">
        <f t="shared" si="41"/>
        <v>0</v>
      </c>
    </row>
    <row r="413" spans="2:20" ht="14.4" x14ac:dyDescent="0.3">
      <c r="B413" s="30"/>
      <c r="C413" s="16"/>
      <c r="D413" s="16"/>
      <c r="E413" s="25"/>
      <c r="F413" s="16"/>
      <c r="G413" s="15"/>
      <c r="H413" s="14"/>
      <c r="I413" s="13"/>
      <c r="J413" s="13"/>
      <c r="K413" s="12"/>
      <c r="L413" s="232">
        <f t="shared" si="37"/>
        <v>0</v>
      </c>
      <c r="M413" s="234">
        <f t="shared" si="38"/>
        <v>0</v>
      </c>
      <c r="N413" s="11">
        <f>IF(Q413="x",0,IF(J413&lt;(INDEX(Lookup!$U$2:$U$10,MATCH($D$47,Lookup!$S$2:$S$10,0))),0,$L$12*K413))</f>
        <v>0</v>
      </c>
      <c r="O413" s="234">
        <f t="shared" si="39"/>
        <v>0</v>
      </c>
      <c r="P413" s="10"/>
      <c r="Q413" s="9"/>
      <c r="S413" s="340">
        <f t="shared" si="40"/>
        <v>0</v>
      </c>
      <c r="T413" s="340">
        <f t="shared" si="41"/>
        <v>0</v>
      </c>
    </row>
    <row r="414" spans="2:20" ht="14.4" x14ac:dyDescent="0.3">
      <c r="B414" s="30"/>
      <c r="C414" s="16"/>
      <c r="D414" s="16"/>
      <c r="E414" s="25"/>
      <c r="F414" s="16"/>
      <c r="G414" s="15"/>
      <c r="H414" s="14"/>
      <c r="I414" s="13"/>
      <c r="J414" s="13"/>
      <c r="K414" s="12"/>
      <c r="L414" s="232">
        <f t="shared" si="37"/>
        <v>0</v>
      </c>
      <c r="M414" s="234">
        <f t="shared" si="38"/>
        <v>0</v>
      </c>
      <c r="N414" s="11">
        <f>IF(Q414="x",0,IF(J414&lt;(INDEX(Lookup!$U$2:$U$10,MATCH($D$47,Lookup!$S$2:$S$10,0))),0,$L$12*K414))</f>
        <v>0</v>
      </c>
      <c r="O414" s="234">
        <f t="shared" si="39"/>
        <v>0</v>
      </c>
      <c r="P414" s="10"/>
      <c r="Q414" s="9"/>
      <c r="S414" s="340">
        <f t="shared" si="40"/>
        <v>0</v>
      </c>
      <c r="T414" s="340">
        <f t="shared" si="41"/>
        <v>0</v>
      </c>
    </row>
    <row r="415" spans="2:20" ht="14.4" x14ac:dyDescent="0.3">
      <c r="B415" s="30"/>
      <c r="C415" s="16"/>
      <c r="D415" s="16"/>
      <c r="E415" s="25"/>
      <c r="F415" s="16"/>
      <c r="G415" s="15"/>
      <c r="H415" s="14"/>
      <c r="I415" s="13"/>
      <c r="J415" s="13"/>
      <c r="K415" s="12"/>
      <c r="L415" s="232">
        <f t="shared" si="37"/>
        <v>0</v>
      </c>
      <c r="M415" s="234">
        <f t="shared" si="38"/>
        <v>0</v>
      </c>
      <c r="N415" s="11">
        <f>IF(Q415="x",0,IF(J415&lt;(INDEX(Lookup!$U$2:$U$10,MATCH($D$47,Lookup!$S$2:$S$10,0))),0,$L$12*K415))</f>
        <v>0</v>
      </c>
      <c r="O415" s="234">
        <f t="shared" si="39"/>
        <v>0</v>
      </c>
      <c r="P415" s="10"/>
      <c r="Q415" s="9"/>
      <c r="S415" s="340">
        <f t="shared" si="40"/>
        <v>0</v>
      </c>
      <c r="T415" s="340">
        <f t="shared" si="41"/>
        <v>0</v>
      </c>
    </row>
    <row r="416" spans="2:20" ht="14.4" x14ac:dyDescent="0.3">
      <c r="B416" s="30"/>
      <c r="C416" s="16"/>
      <c r="D416" s="16"/>
      <c r="E416" s="25"/>
      <c r="F416" s="16"/>
      <c r="G416" s="15"/>
      <c r="H416" s="14"/>
      <c r="I416" s="13"/>
      <c r="J416" s="13"/>
      <c r="K416" s="12"/>
      <c r="L416" s="232">
        <f t="shared" si="37"/>
        <v>0</v>
      </c>
      <c r="M416" s="234">
        <f t="shared" si="38"/>
        <v>0</v>
      </c>
      <c r="N416" s="11">
        <f>IF(Q416="x",0,IF(J416&lt;(INDEX(Lookup!$U$2:$U$10,MATCH($D$47,Lookup!$S$2:$S$10,0))),0,$L$12*K416))</f>
        <v>0</v>
      </c>
      <c r="O416" s="234">
        <f t="shared" si="39"/>
        <v>0</v>
      </c>
      <c r="P416" s="10"/>
      <c r="Q416" s="9"/>
      <c r="S416" s="340">
        <f t="shared" si="40"/>
        <v>0</v>
      </c>
      <c r="T416" s="340">
        <f t="shared" si="41"/>
        <v>0</v>
      </c>
    </row>
    <row r="417" spans="1:20" ht="14.4" x14ac:dyDescent="0.3">
      <c r="B417" s="30"/>
      <c r="C417" s="16"/>
      <c r="D417" s="16"/>
      <c r="E417" s="25"/>
      <c r="F417" s="16"/>
      <c r="G417" s="15"/>
      <c r="H417" s="14"/>
      <c r="I417" s="13"/>
      <c r="J417" s="13"/>
      <c r="K417" s="12"/>
      <c r="L417" s="232">
        <f t="shared" si="37"/>
        <v>0</v>
      </c>
      <c r="M417" s="234">
        <f t="shared" si="38"/>
        <v>0</v>
      </c>
      <c r="N417" s="11">
        <f>IF(Q417="x",0,IF(J417&lt;(INDEX(Lookup!$U$2:$U$10,MATCH($D$47,Lookup!$S$2:$S$10,0))),0,$L$12*K417))</f>
        <v>0</v>
      </c>
      <c r="O417" s="234">
        <f t="shared" si="39"/>
        <v>0</v>
      </c>
      <c r="P417" s="10"/>
      <c r="Q417" s="9"/>
      <c r="S417" s="340">
        <f t="shared" si="40"/>
        <v>0</v>
      </c>
      <c r="T417" s="340">
        <f t="shared" si="41"/>
        <v>0</v>
      </c>
    </row>
    <row r="418" spans="1:20" ht="14.4" x14ac:dyDescent="0.3">
      <c r="A418" s="17"/>
      <c r="B418" s="30"/>
      <c r="C418" s="16"/>
      <c r="D418" s="16"/>
      <c r="E418" s="25"/>
      <c r="F418" s="16"/>
      <c r="G418" s="15"/>
      <c r="H418" s="14"/>
      <c r="I418" s="13"/>
      <c r="J418" s="13"/>
      <c r="K418" s="12"/>
      <c r="L418" s="232">
        <f t="shared" si="37"/>
        <v>0</v>
      </c>
      <c r="M418" s="234">
        <f t="shared" si="38"/>
        <v>0</v>
      </c>
      <c r="N418" s="11">
        <f>IF(Q418="x",0,IF(J418&lt;(INDEX(Lookup!$U$2:$U$10,MATCH($D$47,Lookup!$S$2:$S$10,0))),0,$L$12*K418))</f>
        <v>0</v>
      </c>
      <c r="O418" s="234">
        <f t="shared" si="39"/>
        <v>0</v>
      </c>
      <c r="P418" s="10"/>
      <c r="Q418" s="9"/>
      <c r="S418" s="340">
        <f t="shared" si="40"/>
        <v>0</v>
      </c>
      <c r="T418" s="340">
        <f t="shared" si="41"/>
        <v>0</v>
      </c>
    </row>
    <row r="419" spans="1:20" ht="14.4" x14ac:dyDescent="0.3">
      <c r="A419" s="17"/>
      <c r="B419" s="30"/>
      <c r="C419" s="16"/>
      <c r="D419" s="16"/>
      <c r="E419" s="25"/>
      <c r="F419" s="16"/>
      <c r="G419" s="15"/>
      <c r="H419" s="14"/>
      <c r="I419" s="13"/>
      <c r="J419" s="13"/>
      <c r="K419" s="12"/>
      <c r="L419" s="232">
        <f t="shared" si="37"/>
        <v>0</v>
      </c>
      <c r="M419" s="234">
        <f t="shared" si="38"/>
        <v>0</v>
      </c>
      <c r="N419" s="11">
        <f>IF(Q419="x",0,IF(J419&lt;(INDEX(Lookup!$U$2:$U$10,MATCH($D$47,Lookup!$S$2:$S$10,0))),0,$L$12*K419))</f>
        <v>0</v>
      </c>
      <c r="O419" s="234">
        <f t="shared" si="39"/>
        <v>0</v>
      </c>
      <c r="P419" s="10"/>
      <c r="Q419" s="9"/>
      <c r="S419" s="340">
        <f t="shared" si="40"/>
        <v>0</v>
      </c>
      <c r="T419" s="340">
        <f t="shared" si="41"/>
        <v>0</v>
      </c>
    </row>
    <row r="420" spans="1:20" ht="14.4" x14ac:dyDescent="0.3">
      <c r="B420" s="30"/>
      <c r="C420" s="16"/>
      <c r="D420" s="16"/>
      <c r="E420" s="25"/>
      <c r="F420" s="16"/>
      <c r="G420" s="15"/>
      <c r="H420" s="14"/>
      <c r="I420" s="13"/>
      <c r="J420" s="13"/>
      <c r="K420" s="12"/>
      <c r="L420" s="232">
        <f t="shared" si="37"/>
        <v>0</v>
      </c>
      <c r="M420" s="234">
        <f t="shared" si="38"/>
        <v>0</v>
      </c>
      <c r="N420" s="11">
        <f>IF(Q420="x",0,IF(J420&lt;(INDEX(Lookup!$U$2:$U$10,MATCH($D$47,Lookup!$S$2:$S$10,0))),0,$L$12*K420))</f>
        <v>0</v>
      </c>
      <c r="O420" s="234">
        <f t="shared" si="39"/>
        <v>0</v>
      </c>
      <c r="P420" s="10"/>
      <c r="Q420" s="9"/>
      <c r="S420" s="340">
        <f t="shared" si="40"/>
        <v>0</v>
      </c>
      <c r="T420" s="340">
        <f t="shared" si="41"/>
        <v>0</v>
      </c>
    </row>
    <row r="421" spans="1:20" ht="14.4" x14ac:dyDescent="0.3">
      <c r="B421" s="30"/>
      <c r="C421" s="16"/>
      <c r="D421" s="16"/>
      <c r="E421" s="25"/>
      <c r="F421" s="16"/>
      <c r="G421" s="15"/>
      <c r="H421" s="14"/>
      <c r="I421" s="13"/>
      <c r="J421" s="13"/>
      <c r="K421" s="12"/>
      <c r="L421" s="232">
        <f t="shared" si="37"/>
        <v>0</v>
      </c>
      <c r="M421" s="234">
        <f t="shared" si="38"/>
        <v>0</v>
      </c>
      <c r="N421" s="11">
        <f>IF(Q421="x",0,IF(J421&lt;(INDEX(Lookup!$U$2:$U$10,MATCH($D$47,Lookup!$S$2:$S$10,0))),0,$L$12*K421))</f>
        <v>0</v>
      </c>
      <c r="O421" s="234">
        <f t="shared" si="39"/>
        <v>0</v>
      </c>
      <c r="P421" s="10"/>
      <c r="Q421" s="9"/>
      <c r="S421" s="340">
        <f t="shared" si="40"/>
        <v>0</v>
      </c>
      <c r="T421" s="340">
        <f t="shared" si="41"/>
        <v>0</v>
      </c>
    </row>
    <row r="422" spans="1:20" ht="14.4" x14ac:dyDescent="0.3">
      <c r="B422" s="30"/>
      <c r="C422" s="16"/>
      <c r="D422" s="16"/>
      <c r="E422" s="25"/>
      <c r="F422" s="16"/>
      <c r="G422" s="15"/>
      <c r="H422" s="14"/>
      <c r="I422" s="13"/>
      <c r="J422" s="13"/>
      <c r="K422" s="12"/>
      <c r="L422" s="232">
        <f t="shared" si="37"/>
        <v>0</v>
      </c>
      <c r="M422" s="234">
        <f t="shared" si="38"/>
        <v>0</v>
      </c>
      <c r="N422" s="11">
        <f>IF(Q422="x",0,IF(J422&lt;(INDEX(Lookup!$U$2:$U$10,MATCH($D$47,Lookup!$S$2:$S$10,0))),0,$L$12*K422))</f>
        <v>0</v>
      </c>
      <c r="O422" s="234">
        <f t="shared" si="39"/>
        <v>0</v>
      </c>
      <c r="P422" s="10"/>
      <c r="Q422" s="9"/>
      <c r="S422" s="340">
        <f t="shared" si="40"/>
        <v>0</v>
      </c>
      <c r="T422" s="340">
        <f t="shared" si="41"/>
        <v>0</v>
      </c>
    </row>
    <row r="423" spans="1:20" ht="14.4" x14ac:dyDescent="0.3">
      <c r="B423" s="30"/>
      <c r="C423" s="16"/>
      <c r="D423" s="16"/>
      <c r="E423" s="25"/>
      <c r="F423" s="16"/>
      <c r="G423" s="15"/>
      <c r="H423" s="14"/>
      <c r="I423" s="13"/>
      <c r="J423" s="13"/>
      <c r="K423" s="12"/>
      <c r="L423" s="232">
        <f t="shared" si="37"/>
        <v>0</v>
      </c>
      <c r="M423" s="234">
        <f t="shared" si="38"/>
        <v>0</v>
      </c>
      <c r="N423" s="11">
        <f>IF(Q423="x",0,IF(J423&lt;(INDEX(Lookup!$U$2:$U$10,MATCH($D$47,Lookup!$S$2:$S$10,0))),0,$L$12*K423))</f>
        <v>0</v>
      </c>
      <c r="O423" s="234">
        <f t="shared" si="39"/>
        <v>0</v>
      </c>
      <c r="P423" s="10"/>
      <c r="Q423" s="9"/>
      <c r="S423" s="340">
        <f t="shared" si="40"/>
        <v>0</v>
      </c>
      <c r="T423" s="340">
        <f t="shared" si="41"/>
        <v>0</v>
      </c>
    </row>
    <row r="424" spans="1:20" ht="14.4" x14ac:dyDescent="0.3">
      <c r="B424" s="30"/>
      <c r="C424" s="16"/>
      <c r="D424" s="16"/>
      <c r="E424" s="25"/>
      <c r="F424" s="16"/>
      <c r="G424" s="15"/>
      <c r="H424" s="14"/>
      <c r="I424" s="13"/>
      <c r="J424" s="13"/>
      <c r="K424" s="12"/>
      <c r="L424" s="232">
        <f t="shared" si="37"/>
        <v>0</v>
      </c>
      <c r="M424" s="234">
        <f t="shared" si="38"/>
        <v>0</v>
      </c>
      <c r="N424" s="11">
        <f>IF(Q424="x",0,IF(J424&lt;(INDEX(Lookup!$U$2:$U$10,MATCH($D$47,Lookup!$S$2:$S$10,0))),0,$L$12*K424))</f>
        <v>0</v>
      </c>
      <c r="O424" s="234">
        <f t="shared" si="39"/>
        <v>0</v>
      </c>
      <c r="P424" s="10"/>
      <c r="Q424" s="9"/>
      <c r="S424" s="340">
        <f t="shared" si="40"/>
        <v>0</v>
      </c>
      <c r="T424" s="340">
        <f t="shared" si="41"/>
        <v>0</v>
      </c>
    </row>
    <row r="425" spans="1:20" ht="14.4" x14ac:dyDescent="0.3">
      <c r="B425" s="30"/>
      <c r="C425" s="16"/>
      <c r="D425" s="16"/>
      <c r="E425" s="25"/>
      <c r="F425" s="16"/>
      <c r="G425" s="15"/>
      <c r="H425" s="14"/>
      <c r="I425" s="13"/>
      <c r="J425" s="13"/>
      <c r="K425" s="12"/>
      <c r="L425" s="232">
        <f t="shared" si="37"/>
        <v>0</v>
      </c>
      <c r="M425" s="234">
        <f t="shared" si="38"/>
        <v>0</v>
      </c>
      <c r="N425" s="11">
        <f>IF(Q425="x",0,IF(J425&lt;(INDEX(Lookup!$U$2:$U$10,MATCH($D$47,Lookup!$S$2:$S$10,0))),0,$L$12*K425))</f>
        <v>0</v>
      </c>
      <c r="O425" s="234">
        <f t="shared" si="39"/>
        <v>0</v>
      </c>
      <c r="P425" s="10"/>
      <c r="Q425" s="9"/>
      <c r="S425" s="340">
        <f t="shared" si="40"/>
        <v>0</v>
      </c>
      <c r="T425" s="340">
        <f t="shared" si="41"/>
        <v>0</v>
      </c>
    </row>
    <row r="426" spans="1:20" ht="14.4" x14ac:dyDescent="0.3">
      <c r="B426" s="30"/>
      <c r="C426" s="16"/>
      <c r="D426" s="16"/>
      <c r="E426" s="25"/>
      <c r="F426" s="16"/>
      <c r="G426" s="15"/>
      <c r="H426" s="14"/>
      <c r="I426" s="13"/>
      <c r="J426" s="13"/>
      <c r="K426" s="12"/>
      <c r="L426" s="232">
        <f t="shared" si="37"/>
        <v>0</v>
      </c>
      <c r="M426" s="234">
        <f t="shared" si="38"/>
        <v>0</v>
      </c>
      <c r="N426" s="11">
        <f>IF(Q426="x",0,IF(J426&lt;(INDEX(Lookup!$U$2:$U$10,MATCH($D$47,Lookup!$S$2:$S$10,0))),0,$L$12*K426))</f>
        <v>0</v>
      </c>
      <c r="O426" s="234">
        <f t="shared" si="39"/>
        <v>0</v>
      </c>
      <c r="P426" s="10"/>
      <c r="Q426" s="9"/>
      <c r="S426" s="340">
        <f t="shared" si="40"/>
        <v>0</v>
      </c>
      <c r="T426" s="340">
        <f t="shared" si="41"/>
        <v>0</v>
      </c>
    </row>
    <row r="427" spans="1:20" ht="14.4" x14ac:dyDescent="0.3">
      <c r="B427" s="30"/>
      <c r="C427" s="16"/>
      <c r="D427" s="16"/>
      <c r="E427" s="25"/>
      <c r="F427" s="16"/>
      <c r="G427" s="15"/>
      <c r="H427" s="14"/>
      <c r="I427" s="13"/>
      <c r="J427" s="13"/>
      <c r="K427" s="12"/>
      <c r="L427" s="232">
        <f t="shared" si="37"/>
        <v>0</v>
      </c>
      <c r="M427" s="234">
        <f t="shared" si="38"/>
        <v>0</v>
      </c>
      <c r="N427" s="11">
        <f>IF(Q427="x",0,IF(J427&lt;(INDEX(Lookup!$U$2:$U$10,MATCH($D$47,Lookup!$S$2:$S$10,0))),0,$L$12*K427))</f>
        <v>0</v>
      </c>
      <c r="O427" s="234">
        <f t="shared" si="39"/>
        <v>0</v>
      </c>
      <c r="P427" s="10"/>
      <c r="Q427" s="9"/>
      <c r="S427" s="340">
        <f t="shared" si="40"/>
        <v>0</v>
      </c>
      <c r="T427" s="340">
        <f t="shared" si="41"/>
        <v>0</v>
      </c>
    </row>
    <row r="428" spans="1:20" ht="14.4" x14ac:dyDescent="0.3">
      <c r="B428" s="30"/>
      <c r="C428" s="16"/>
      <c r="D428" s="16"/>
      <c r="E428" s="25"/>
      <c r="F428" s="16"/>
      <c r="G428" s="15"/>
      <c r="H428" s="14"/>
      <c r="I428" s="13"/>
      <c r="J428" s="13"/>
      <c r="K428" s="12"/>
      <c r="L428" s="232">
        <f t="shared" si="37"/>
        <v>0</v>
      </c>
      <c r="M428" s="234">
        <f t="shared" si="38"/>
        <v>0</v>
      </c>
      <c r="N428" s="11">
        <f>IF(Q428="x",0,IF(J428&lt;(INDEX(Lookup!$U$2:$U$10,MATCH($D$47,Lookup!$S$2:$S$10,0))),0,$L$12*K428))</f>
        <v>0</v>
      </c>
      <c r="O428" s="234">
        <f t="shared" si="39"/>
        <v>0</v>
      </c>
      <c r="P428" s="10"/>
      <c r="Q428" s="9"/>
      <c r="S428" s="340">
        <f t="shared" si="40"/>
        <v>0</v>
      </c>
      <c r="T428" s="340">
        <f t="shared" si="41"/>
        <v>0</v>
      </c>
    </row>
    <row r="429" spans="1:20" ht="14.4" x14ac:dyDescent="0.3">
      <c r="B429" s="30"/>
      <c r="C429" s="16"/>
      <c r="D429" s="16"/>
      <c r="E429" s="25"/>
      <c r="F429" s="16"/>
      <c r="G429" s="15"/>
      <c r="H429" s="14"/>
      <c r="I429" s="13"/>
      <c r="J429" s="13"/>
      <c r="K429" s="12"/>
      <c r="L429" s="232">
        <f t="shared" si="37"/>
        <v>0</v>
      </c>
      <c r="M429" s="234">
        <f t="shared" si="38"/>
        <v>0</v>
      </c>
      <c r="N429" s="11">
        <f>IF(Q429="x",0,IF(J429&lt;(INDEX(Lookup!$U$2:$U$10,MATCH($D$47,Lookup!$S$2:$S$10,0))),0,$L$12*K429))</f>
        <v>0</v>
      </c>
      <c r="O429" s="234">
        <f t="shared" si="39"/>
        <v>0</v>
      </c>
      <c r="P429" s="10"/>
      <c r="Q429" s="9"/>
      <c r="S429" s="340">
        <f t="shared" si="40"/>
        <v>0</v>
      </c>
      <c r="T429" s="340">
        <f t="shared" si="41"/>
        <v>0</v>
      </c>
    </row>
    <row r="430" spans="1:20" ht="14.4" x14ac:dyDescent="0.3">
      <c r="B430" s="30"/>
      <c r="C430" s="16"/>
      <c r="D430" s="16"/>
      <c r="E430" s="25"/>
      <c r="F430" s="16"/>
      <c r="G430" s="15"/>
      <c r="H430" s="14"/>
      <c r="I430" s="13"/>
      <c r="J430" s="13"/>
      <c r="K430" s="12"/>
      <c r="L430" s="232">
        <f t="shared" si="37"/>
        <v>0</v>
      </c>
      <c r="M430" s="234">
        <f t="shared" si="38"/>
        <v>0</v>
      </c>
      <c r="N430" s="11">
        <f>IF(Q430="x",0,IF(J430&lt;(INDEX(Lookup!$U$2:$U$10,MATCH($D$47,Lookup!$S$2:$S$10,0))),0,$L$12*K430))</f>
        <v>0</v>
      </c>
      <c r="O430" s="234">
        <f t="shared" si="39"/>
        <v>0</v>
      </c>
      <c r="P430" s="10"/>
      <c r="Q430" s="9"/>
      <c r="S430" s="340">
        <f t="shared" si="40"/>
        <v>0</v>
      </c>
      <c r="T430" s="340">
        <f t="shared" si="41"/>
        <v>0</v>
      </c>
    </row>
    <row r="431" spans="1:20" ht="14.4" x14ac:dyDescent="0.3">
      <c r="B431" s="30"/>
      <c r="C431" s="16"/>
      <c r="D431" s="16"/>
      <c r="E431" s="25"/>
      <c r="F431" s="16"/>
      <c r="G431" s="15"/>
      <c r="H431" s="14"/>
      <c r="I431" s="13"/>
      <c r="J431" s="13"/>
      <c r="K431" s="12"/>
      <c r="L431" s="232">
        <f t="shared" si="37"/>
        <v>0</v>
      </c>
      <c r="M431" s="234">
        <f t="shared" si="38"/>
        <v>0</v>
      </c>
      <c r="N431" s="11">
        <f>IF(Q431="x",0,IF(J431&lt;(INDEX(Lookup!$U$2:$U$10,MATCH($D$47,Lookup!$S$2:$S$10,0))),0,$L$12*K431))</f>
        <v>0</v>
      </c>
      <c r="O431" s="234">
        <f t="shared" si="39"/>
        <v>0</v>
      </c>
      <c r="P431" s="10"/>
      <c r="Q431" s="9"/>
      <c r="S431" s="340">
        <f t="shared" si="40"/>
        <v>0</v>
      </c>
      <c r="T431" s="340">
        <f t="shared" si="41"/>
        <v>0</v>
      </c>
    </row>
    <row r="432" spans="1:20" ht="14.4" x14ac:dyDescent="0.3">
      <c r="B432" s="30"/>
      <c r="C432" s="16"/>
      <c r="D432" s="16"/>
      <c r="E432" s="25"/>
      <c r="F432" s="16"/>
      <c r="G432" s="15"/>
      <c r="H432" s="14"/>
      <c r="I432" s="13"/>
      <c r="J432" s="13"/>
      <c r="K432" s="12"/>
      <c r="L432" s="232">
        <f t="shared" si="37"/>
        <v>0</v>
      </c>
      <c r="M432" s="234">
        <f t="shared" si="38"/>
        <v>0</v>
      </c>
      <c r="N432" s="11">
        <f>IF(Q432="x",0,IF(J432&lt;(INDEX(Lookup!$U$2:$U$10,MATCH($D$47,Lookup!$S$2:$S$10,0))),0,$L$12*K432))</f>
        <v>0</v>
      </c>
      <c r="O432" s="234">
        <f t="shared" si="39"/>
        <v>0</v>
      </c>
      <c r="P432" s="10"/>
      <c r="Q432" s="9"/>
      <c r="S432" s="340">
        <f t="shared" si="40"/>
        <v>0</v>
      </c>
      <c r="T432" s="340">
        <f t="shared" si="41"/>
        <v>0</v>
      </c>
    </row>
    <row r="433" spans="1:20" ht="14.4" x14ac:dyDescent="0.3">
      <c r="B433" s="30"/>
      <c r="C433" s="16"/>
      <c r="D433" s="16"/>
      <c r="E433" s="25"/>
      <c r="F433" s="16"/>
      <c r="G433" s="15"/>
      <c r="H433" s="14"/>
      <c r="I433" s="13"/>
      <c r="J433" s="13"/>
      <c r="K433" s="12"/>
      <c r="L433" s="232">
        <f t="shared" si="37"/>
        <v>0</v>
      </c>
      <c r="M433" s="234">
        <f t="shared" si="38"/>
        <v>0</v>
      </c>
      <c r="N433" s="11">
        <f>IF(Q433="x",0,IF(J433&lt;(INDEX(Lookup!$U$2:$U$10,MATCH($D$47,Lookup!$S$2:$S$10,0))),0,$L$12*K433))</f>
        <v>0</v>
      </c>
      <c r="O433" s="234">
        <f t="shared" si="39"/>
        <v>0</v>
      </c>
      <c r="P433" s="10"/>
      <c r="Q433" s="9"/>
      <c r="S433" s="340">
        <f t="shared" si="40"/>
        <v>0</v>
      </c>
      <c r="T433" s="340">
        <f t="shared" si="41"/>
        <v>0</v>
      </c>
    </row>
    <row r="434" spans="1:20" ht="14.4" x14ac:dyDescent="0.3">
      <c r="B434" s="30"/>
      <c r="C434" s="16"/>
      <c r="D434" s="16"/>
      <c r="E434" s="25"/>
      <c r="F434" s="16"/>
      <c r="G434" s="15"/>
      <c r="H434" s="14"/>
      <c r="I434" s="13"/>
      <c r="J434" s="13"/>
      <c r="K434" s="12"/>
      <c r="L434" s="232">
        <f t="shared" ref="L434:L497" si="42">IF(ROUNDDOWN(DATEDIF(I434,J434,"d")/7,0)&gt;$L$12,$L$12*K434,K434*ROUNDDOWN(DATEDIF(I434,J434,"d")/7,0))</f>
        <v>0</v>
      </c>
      <c r="M434" s="234">
        <f t="shared" ref="M434:M497" si="43">L434*$L$6</f>
        <v>0</v>
      </c>
      <c r="N434" s="11">
        <f>IF(Q434="x",0,IF(J434&lt;(INDEX(Lookup!$U$2:$U$10,MATCH($D$47,Lookup!$S$2:$S$10,0))),0,$L$12*K434))</f>
        <v>0</v>
      </c>
      <c r="O434" s="234">
        <f t="shared" ref="O434:O497" si="44">N434*$L$6</f>
        <v>0</v>
      </c>
      <c r="P434" s="10"/>
      <c r="Q434" s="9"/>
      <c r="S434" s="340">
        <f t="shared" si="40"/>
        <v>0</v>
      </c>
      <c r="T434" s="340">
        <f t="shared" si="41"/>
        <v>0</v>
      </c>
    </row>
    <row r="435" spans="1:20" ht="14.4" x14ac:dyDescent="0.3">
      <c r="B435" s="30"/>
      <c r="C435" s="16"/>
      <c r="D435" s="16"/>
      <c r="E435" s="25"/>
      <c r="F435" s="16"/>
      <c r="G435" s="15"/>
      <c r="H435" s="14"/>
      <c r="I435" s="13"/>
      <c r="J435" s="13"/>
      <c r="K435" s="12"/>
      <c r="L435" s="232">
        <f t="shared" si="42"/>
        <v>0</v>
      </c>
      <c r="M435" s="234">
        <f t="shared" si="43"/>
        <v>0</v>
      </c>
      <c r="N435" s="11">
        <f>IF(Q435="x",0,IF(J435&lt;(INDEX(Lookup!$U$2:$U$10,MATCH($D$47,Lookup!$S$2:$S$10,0))),0,$L$12*K435))</f>
        <v>0</v>
      </c>
      <c r="O435" s="234">
        <f t="shared" si="44"/>
        <v>0</v>
      </c>
      <c r="P435" s="10"/>
      <c r="Q435" s="9"/>
      <c r="S435" s="340">
        <f t="shared" ref="S435:S498" si="45">M435*$I$35</f>
        <v>0</v>
      </c>
      <c r="T435" s="340">
        <f t="shared" ref="T435:T498" si="46">O435*$I$44</f>
        <v>0</v>
      </c>
    </row>
    <row r="436" spans="1:20" ht="14.4" x14ac:dyDescent="0.3">
      <c r="B436" s="30"/>
      <c r="C436" s="16"/>
      <c r="D436" s="16"/>
      <c r="E436" s="25"/>
      <c r="F436" s="16"/>
      <c r="G436" s="15"/>
      <c r="H436" s="14"/>
      <c r="I436" s="13"/>
      <c r="J436" s="13"/>
      <c r="K436" s="12"/>
      <c r="L436" s="232">
        <f t="shared" si="42"/>
        <v>0</v>
      </c>
      <c r="M436" s="234">
        <f t="shared" si="43"/>
        <v>0</v>
      </c>
      <c r="N436" s="11">
        <f>IF(Q436="x",0,IF(J436&lt;(INDEX(Lookup!$U$2:$U$10,MATCH($D$47,Lookup!$S$2:$S$10,0))),0,$L$12*K436))</f>
        <v>0</v>
      </c>
      <c r="O436" s="234">
        <f t="shared" si="44"/>
        <v>0</v>
      </c>
      <c r="P436" s="10"/>
      <c r="Q436" s="9"/>
      <c r="S436" s="340">
        <f t="shared" si="45"/>
        <v>0</v>
      </c>
      <c r="T436" s="340">
        <f t="shared" si="46"/>
        <v>0</v>
      </c>
    </row>
    <row r="437" spans="1:20" ht="14.4" x14ac:dyDescent="0.3">
      <c r="B437" s="30"/>
      <c r="C437" s="16"/>
      <c r="D437" s="16"/>
      <c r="E437" s="25"/>
      <c r="F437" s="16"/>
      <c r="G437" s="15"/>
      <c r="H437" s="14"/>
      <c r="I437" s="13"/>
      <c r="J437" s="13"/>
      <c r="K437" s="12"/>
      <c r="L437" s="232">
        <f t="shared" si="42"/>
        <v>0</v>
      </c>
      <c r="M437" s="234">
        <f t="shared" si="43"/>
        <v>0</v>
      </c>
      <c r="N437" s="11">
        <f>IF(Q437="x",0,IF(J437&lt;(INDEX(Lookup!$U$2:$U$10,MATCH($D$47,Lookup!$S$2:$S$10,0))),0,$L$12*K437))</f>
        <v>0</v>
      </c>
      <c r="O437" s="234">
        <f t="shared" si="44"/>
        <v>0</v>
      </c>
      <c r="P437" s="10"/>
      <c r="Q437" s="9"/>
      <c r="S437" s="340">
        <f t="shared" si="45"/>
        <v>0</v>
      </c>
      <c r="T437" s="340">
        <f t="shared" si="46"/>
        <v>0</v>
      </c>
    </row>
    <row r="438" spans="1:20" ht="14.4" x14ac:dyDescent="0.3">
      <c r="B438" s="30"/>
      <c r="C438" s="16"/>
      <c r="D438" s="16"/>
      <c r="E438" s="25"/>
      <c r="F438" s="16"/>
      <c r="G438" s="15"/>
      <c r="H438" s="14"/>
      <c r="I438" s="13"/>
      <c r="J438" s="13"/>
      <c r="K438" s="12"/>
      <c r="L438" s="232">
        <f t="shared" si="42"/>
        <v>0</v>
      </c>
      <c r="M438" s="234">
        <f t="shared" si="43"/>
        <v>0</v>
      </c>
      <c r="N438" s="11">
        <f>IF(Q438="x",0,IF(J438&lt;(INDEX(Lookup!$U$2:$U$10,MATCH($D$47,Lookup!$S$2:$S$10,0))),0,$L$12*K438))</f>
        <v>0</v>
      </c>
      <c r="O438" s="234">
        <f t="shared" si="44"/>
        <v>0</v>
      </c>
      <c r="P438" s="10"/>
      <c r="Q438" s="9"/>
      <c r="S438" s="340">
        <f t="shared" si="45"/>
        <v>0</v>
      </c>
      <c r="T438" s="340">
        <f t="shared" si="46"/>
        <v>0</v>
      </c>
    </row>
    <row r="439" spans="1:20" ht="14.4" x14ac:dyDescent="0.3">
      <c r="B439" s="30"/>
      <c r="C439" s="16"/>
      <c r="D439" s="16"/>
      <c r="E439" s="25"/>
      <c r="F439" s="16"/>
      <c r="G439" s="15"/>
      <c r="H439" s="14"/>
      <c r="I439" s="13"/>
      <c r="J439" s="13"/>
      <c r="K439" s="12"/>
      <c r="L439" s="232">
        <f t="shared" si="42"/>
        <v>0</v>
      </c>
      <c r="M439" s="234">
        <f t="shared" si="43"/>
        <v>0</v>
      </c>
      <c r="N439" s="11">
        <f>IF(Q439="x",0,IF(J439&lt;(INDEX(Lookup!$U$2:$U$10,MATCH($D$47,Lookup!$S$2:$S$10,0))),0,$L$12*K439))</f>
        <v>0</v>
      </c>
      <c r="O439" s="234">
        <f t="shared" si="44"/>
        <v>0</v>
      </c>
      <c r="P439" s="10"/>
      <c r="Q439" s="9"/>
      <c r="S439" s="340">
        <f t="shared" si="45"/>
        <v>0</v>
      </c>
      <c r="T439" s="340">
        <f t="shared" si="46"/>
        <v>0</v>
      </c>
    </row>
    <row r="440" spans="1:20" ht="14.4" x14ac:dyDescent="0.3">
      <c r="B440" s="30"/>
      <c r="C440" s="16"/>
      <c r="D440" s="16"/>
      <c r="E440" s="25"/>
      <c r="F440" s="16"/>
      <c r="G440" s="15"/>
      <c r="H440" s="14"/>
      <c r="I440" s="13"/>
      <c r="J440" s="13"/>
      <c r="K440" s="12"/>
      <c r="L440" s="232">
        <f t="shared" si="42"/>
        <v>0</v>
      </c>
      <c r="M440" s="234">
        <f t="shared" si="43"/>
        <v>0</v>
      </c>
      <c r="N440" s="11">
        <f>IF(Q440="x",0,IF(J440&lt;(INDEX(Lookup!$U$2:$U$10,MATCH($D$47,Lookup!$S$2:$S$10,0))),0,$L$12*K440))</f>
        <v>0</v>
      </c>
      <c r="O440" s="234">
        <f t="shared" si="44"/>
        <v>0</v>
      </c>
      <c r="P440" s="10"/>
      <c r="Q440" s="9"/>
      <c r="S440" s="340">
        <f t="shared" si="45"/>
        <v>0</v>
      </c>
      <c r="T440" s="340">
        <f t="shared" si="46"/>
        <v>0</v>
      </c>
    </row>
    <row r="441" spans="1:20" ht="14.4" x14ac:dyDescent="0.3">
      <c r="B441" s="30"/>
      <c r="C441" s="16"/>
      <c r="D441" s="16"/>
      <c r="E441" s="25"/>
      <c r="F441" s="16"/>
      <c r="G441" s="15"/>
      <c r="H441" s="14"/>
      <c r="I441" s="13"/>
      <c r="J441" s="13"/>
      <c r="K441" s="12"/>
      <c r="L441" s="232">
        <f t="shared" si="42"/>
        <v>0</v>
      </c>
      <c r="M441" s="234">
        <f t="shared" si="43"/>
        <v>0</v>
      </c>
      <c r="N441" s="11">
        <f>IF(Q441="x",0,IF(J441&lt;(INDEX(Lookup!$U$2:$U$10,MATCH($D$47,Lookup!$S$2:$S$10,0))),0,$L$12*K441))</f>
        <v>0</v>
      </c>
      <c r="O441" s="234">
        <f t="shared" si="44"/>
        <v>0</v>
      </c>
      <c r="P441" s="10"/>
      <c r="Q441" s="9"/>
      <c r="S441" s="340">
        <f t="shared" si="45"/>
        <v>0</v>
      </c>
      <c r="T441" s="340">
        <f t="shared" si="46"/>
        <v>0</v>
      </c>
    </row>
    <row r="442" spans="1:20" ht="14.4" x14ac:dyDescent="0.3">
      <c r="B442" s="30"/>
      <c r="C442" s="16"/>
      <c r="D442" s="16"/>
      <c r="E442" s="25"/>
      <c r="F442" s="16"/>
      <c r="G442" s="15"/>
      <c r="H442" s="14"/>
      <c r="I442" s="13"/>
      <c r="J442" s="13"/>
      <c r="K442" s="12"/>
      <c r="L442" s="232">
        <f t="shared" si="42"/>
        <v>0</v>
      </c>
      <c r="M442" s="234">
        <f t="shared" si="43"/>
        <v>0</v>
      </c>
      <c r="N442" s="11">
        <f>IF(Q442="x",0,IF(J442&lt;(INDEX(Lookup!$U$2:$U$10,MATCH($D$47,Lookup!$S$2:$S$10,0))),0,$L$12*K442))</f>
        <v>0</v>
      </c>
      <c r="O442" s="234">
        <f t="shared" si="44"/>
        <v>0</v>
      </c>
      <c r="P442" s="10"/>
      <c r="Q442" s="9"/>
      <c r="S442" s="340">
        <f t="shared" si="45"/>
        <v>0</v>
      </c>
      <c r="T442" s="340">
        <f t="shared" si="46"/>
        <v>0</v>
      </c>
    </row>
    <row r="443" spans="1:20" ht="14.4" x14ac:dyDescent="0.3">
      <c r="B443" s="30"/>
      <c r="C443" s="16"/>
      <c r="D443" s="16"/>
      <c r="E443" s="25"/>
      <c r="F443" s="16"/>
      <c r="G443" s="15"/>
      <c r="H443" s="14"/>
      <c r="I443" s="13"/>
      <c r="J443" s="13"/>
      <c r="K443" s="12"/>
      <c r="L443" s="232">
        <f t="shared" si="42"/>
        <v>0</v>
      </c>
      <c r="M443" s="234">
        <f t="shared" si="43"/>
        <v>0</v>
      </c>
      <c r="N443" s="11">
        <f>IF(Q443="x",0,IF(J443&lt;(INDEX(Lookup!$U$2:$U$10,MATCH($D$47,Lookup!$S$2:$S$10,0))),0,$L$12*K443))</f>
        <v>0</v>
      </c>
      <c r="O443" s="234">
        <f t="shared" si="44"/>
        <v>0</v>
      </c>
      <c r="P443" s="10"/>
      <c r="Q443" s="9"/>
      <c r="S443" s="340">
        <f t="shared" si="45"/>
        <v>0</v>
      </c>
      <c r="T443" s="340">
        <f t="shared" si="46"/>
        <v>0</v>
      </c>
    </row>
    <row r="444" spans="1:20" ht="14.4" x14ac:dyDescent="0.3">
      <c r="A444" s="17"/>
      <c r="B444" s="30"/>
      <c r="C444" s="16"/>
      <c r="D444" s="16"/>
      <c r="E444" s="25"/>
      <c r="F444" s="16"/>
      <c r="G444" s="15"/>
      <c r="H444" s="14"/>
      <c r="I444" s="13"/>
      <c r="J444" s="13"/>
      <c r="K444" s="12"/>
      <c r="L444" s="232">
        <f t="shared" si="42"/>
        <v>0</v>
      </c>
      <c r="M444" s="234">
        <f t="shared" si="43"/>
        <v>0</v>
      </c>
      <c r="N444" s="11">
        <f>IF(Q444="x",0,IF(J444&lt;(INDEX(Lookup!$U$2:$U$10,MATCH($D$47,Lookup!$S$2:$S$10,0))),0,$L$12*K444))</f>
        <v>0</v>
      </c>
      <c r="O444" s="234">
        <f t="shared" si="44"/>
        <v>0</v>
      </c>
      <c r="P444" s="10"/>
      <c r="Q444" s="9"/>
      <c r="S444" s="340">
        <f t="shared" si="45"/>
        <v>0</v>
      </c>
      <c r="T444" s="340">
        <f t="shared" si="46"/>
        <v>0</v>
      </c>
    </row>
    <row r="445" spans="1:20" ht="14.4" x14ac:dyDescent="0.3">
      <c r="A445" s="17"/>
      <c r="B445" s="30"/>
      <c r="C445" s="16"/>
      <c r="D445" s="16"/>
      <c r="E445" s="25"/>
      <c r="F445" s="16"/>
      <c r="G445" s="15"/>
      <c r="H445" s="14"/>
      <c r="I445" s="13"/>
      <c r="J445" s="13"/>
      <c r="K445" s="12"/>
      <c r="L445" s="232">
        <f t="shared" si="42"/>
        <v>0</v>
      </c>
      <c r="M445" s="234">
        <f t="shared" si="43"/>
        <v>0</v>
      </c>
      <c r="N445" s="11">
        <f>IF(Q445="x",0,IF(J445&lt;(INDEX(Lookup!$U$2:$U$10,MATCH($D$47,Lookup!$S$2:$S$10,0))),0,$L$12*K445))</f>
        <v>0</v>
      </c>
      <c r="O445" s="234">
        <f t="shared" si="44"/>
        <v>0</v>
      </c>
      <c r="P445" s="10"/>
      <c r="Q445" s="9"/>
      <c r="S445" s="340">
        <f t="shared" si="45"/>
        <v>0</v>
      </c>
      <c r="T445" s="340">
        <f t="shared" si="46"/>
        <v>0</v>
      </c>
    </row>
    <row r="446" spans="1:20" ht="14.4" x14ac:dyDescent="0.3">
      <c r="B446" s="30"/>
      <c r="C446" s="16"/>
      <c r="D446" s="16"/>
      <c r="E446" s="25"/>
      <c r="F446" s="16"/>
      <c r="G446" s="15"/>
      <c r="H446" s="14"/>
      <c r="I446" s="13"/>
      <c r="J446" s="13"/>
      <c r="K446" s="12"/>
      <c r="L446" s="232">
        <f t="shared" si="42"/>
        <v>0</v>
      </c>
      <c r="M446" s="234">
        <f t="shared" si="43"/>
        <v>0</v>
      </c>
      <c r="N446" s="11">
        <f>IF(Q446="x",0,IF(J446&lt;(INDEX(Lookup!$U$2:$U$10,MATCH($D$47,Lookup!$S$2:$S$10,0))),0,$L$12*K446))</f>
        <v>0</v>
      </c>
      <c r="O446" s="234">
        <f t="shared" si="44"/>
        <v>0</v>
      </c>
      <c r="P446" s="10"/>
      <c r="Q446" s="9"/>
      <c r="S446" s="340">
        <f t="shared" si="45"/>
        <v>0</v>
      </c>
      <c r="T446" s="340">
        <f t="shared" si="46"/>
        <v>0</v>
      </c>
    </row>
    <row r="447" spans="1:20" ht="14.4" x14ac:dyDescent="0.3">
      <c r="B447" s="30"/>
      <c r="C447" s="16"/>
      <c r="D447" s="16"/>
      <c r="E447" s="25"/>
      <c r="F447" s="16"/>
      <c r="G447" s="15"/>
      <c r="H447" s="14"/>
      <c r="I447" s="13"/>
      <c r="J447" s="13"/>
      <c r="K447" s="12"/>
      <c r="L447" s="232">
        <f t="shared" si="42"/>
        <v>0</v>
      </c>
      <c r="M447" s="234">
        <f t="shared" si="43"/>
        <v>0</v>
      </c>
      <c r="N447" s="11">
        <f>IF(Q447="x",0,IF(J447&lt;(INDEX(Lookup!$U$2:$U$10,MATCH($D$47,Lookup!$S$2:$S$10,0))),0,$L$12*K447))</f>
        <v>0</v>
      </c>
      <c r="O447" s="234">
        <f t="shared" si="44"/>
        <v>0</v>
      </c>
      <c r="P447" s="10"/>
      <c r="Q447" s="9"/>
      <c r="S447" s="340">
        <f t="shared" si="45"/>
        <v>0</v>
      </c>
      <c r="T447" s="340">
        <f t="shared" si="46"/>
        <v>0</v>
      </c>
    </row>
    <row r="448" spans="1:20" ht="14.4" x14ac:dyDescent="0.3">
      <c r="B448" s="30"/>
      <c r="C448" s="16"/>
      <c r="D448" s="16"/>
      <c r="E448" s="25"/>
      <c r="F448" s="16"/>
      <c r="G448" s="15"/>
      <c r="H448" s="14"/>
      <c r="I448" s="13"/>
      <c r="J448" s="13"/>
      <c r="K448" s="12"/>
      <c r="L448" s="232">
        <f t="shared" si="42"/>
        <v>0</v>
      </c>
      <c r="M448" s="234">
        <f t="shared" si="43"/>
        <v>0</v>
      </c>
      <c r="N448" s="11">
        <f>IF(Q448="x",0,IF(J448&lt;(INDEX(Lookup!$U$2:$U$10,MATCH($D$47,Lookup!$S$2:$S$10,0))),0,$L$12*K448))</f>
        <v>0</v>
      </c>
      <c r="O448" s="234">
        <f t="shared" si="44"/>
        <v>0</v>
      </c>
      <c r="P448" s="10"/>
      <c r="Q448" s="9"/>
      <c r="S448" s="340">
        <f t="shared" si="45"/>
        <v>0</v>
      </c>
      <c r="T448" s="340">
        <f t="shared" si="46"/>
        <v>0</v>
      </c>
    </row>
    <row r="449" spans="2:20" ht="14.4" x14ac:dyDescent="0.3">
      <c r="B449" s="30"/>
      <c r="C449" s="16"/>
      <c r="D449" s="16"/>
      <c r="E449" s="25"/>
      <c r="F449" s="16"/>
      <c r="G449" s="15"/>
      <c r="H449" s="14"/>
      <c r="I449" s="13"/>
      <c r="J449" s="13"/>
      <c r="K449" s="12"/>
      <c r="L449" s="232">
        <f t="shared" si="42"/>
        <v>0</v>
      </c>
      <c r="M449" s="234">
        <f t="shared" si="43"/>
        <v>0</v>
      </c>
      <c r="N449" s="11">
        <f>IF(Q449="x",0,IF(J449&lt;(INDEX(Lookup!$U$2:$U$10,MATCH($D$47,Lookup!$S$2:$S$10,0))),0,$L$12*K449))</f>
        <v>0</v>
      </c>
      <c r="O449" s="234">
        <f t="shared" si="44"/>
        <v>0</v>
      </c>
      <c r="P449" s="10"/>
      <c r="Q449" s="9"/>
      <c r="S449" s="340">
        <f t="shared" si="45"/>
        <v>0</v>
      </c>
      <c r="T449" s="340">
        <f t="shared" si="46"/>
        <v>0</v>
      </c>
    </row>
    <row r="450" spans="2:20" ht="14.4" x14ac:dyDescent="0.3">
      <c r="B450" s="30"/>
      <c r="C450" s="16"/>
      <c r="D450" s="16"/>
      <c r="E450" s="25"/>
      <c r="F450" s="16"/>
      <c r="G450" s="15"/>
      <c r="H450" s="14"/>
      <c r="I450" s="13"/>
      <c r="J450" s="13"/>
      <c r="K450" s="12"/>
      <c r="L450" s="232">
        <f t="shared" si="42"/>
        <v>0</v>
      </c>
      <c r="M450" s="234">
        <f t="shared" si="43"/>
        <v>0</v>
      </c>
      <c r="N450" s="11">
        <f>IF(Q450="x",0,IF(J450&lt;(INDEX(Lookup!$U$2:$U$10,MATCH($D$47,Lookup!$S$2:$S$10,0))),0,$L$12*K450))</f>
        <v>0</v>
      </c>
      <c r="O450" s="234">
        <f t="shared" si="44"/>
        <v>0</v>
      </c>
      <c r="P450" s="10"/>
      <c r="Q450" s="9"/>
      <c r="S450" s="340">
        <f t="shared" si="45"/>
        <v>0</v>
      </c>
      <c r="T450" s="340">
        <f t="shared" si="46"/>
        <v>0</v>
      </c>
    </row>
    <row r="451" spans="2:20" ht="14.4" x14ac:dyDescent="0.3">
      <c r="B451" s="30"/>
      <c r="C451" s="16"/>
      <c r="D451" s="16"/>
      <c r="E451" s="25"/>
      <c r="F451" s="16"/>
      <c r="G451" s="15"/>
      <c r="H451" s="14"/>
      <c r="I451" s="13"/>
      <c r="J451" s="13"/>
      <c r="K451" s="12"/>
      <c r="L451" s="232">
        <f t="shared" si="42"/>
        <v>0</v>
      </c>
      <c r="M451" s="234">
        <f t="shared" si="43"/>
        <v>0</v>
      </c>
      <c r="N451" s="11">
        <f>IF(Q451="x",0,IF(J451&lt;(INDEX(Lookup!$U$2:$U$10,MATCH($D$47,Lookup!$S$2:$S$10,0))),0,$L$12*K451))</f>
        <v>0</v>
      </c>
      <c r="O451" s="234">
        <f t="shared" si="44"/>
        <v>0</v>
      </c>
      <c r="P451" s="10"/>
      <c r="Q451" s="9"/>
      <c r="S451" s="340">
        <f t="shared" si="45"/>
        <v>0</v>
      </c>
      <c r="T451" s="340">
        <f t="shared" si="46"/>
        <v>0</v>
      </c>
    </row>
    <row r="452" spans="2:20" ht="14.4" x14ac:dyDescent="0.3">
      <c r="B452" s="30"/>
      <c r="C452" s="16"/>
      <c r="D452" s="16"/>
      <c r="E452" s="25"/>
      <c r="F452" s="16"/>
      <c r="G452" s="15"/>
      <c r="H452" s="14"/>
      <c r="I452" s="13"/>
      <c r="J452" s="13"/>
      <c r="K452" s="12"/>
      <c r="L452" s="232">
        <f t="shared" si="42"/>
        <v>0</v>
      </c>
      <c r="M452" s="234">
        <f t="shared" si="43"/>
        <v>0</v>
      </c>
      <c r="N452" s="11">
        <f>IF(Q452="x",0,IF(J452&lt;(INDEX(Lookup!$U$2:$U$10,MATCH($D$47,Lookup!$S$2:$S$10,0))),0,$L$12*K452))</f>
        <v>0</v>
      </c>
      <c r="O452" s="234">
        <f t="shared" si="44"/>
        <v>0</v>
      </c>
      <c r="P452" s="10"/>
      <c r="Q452" s="9"/>
      <c r="S452" s="340">
        <f t="shared" si="45"/>
        <v>0</v>
      </c>
      <c r="T452" s="340">
        <f t="shared" si="46"/>
        <v>0</v>
      </c>
    </row>
    <row r="453" spans="2:20" ht="14.4" x14ac:dyDescent="0.3">
      <c r="B453" s="30"/>
      <c r="C453" s="16"/>
      <c r="D453" s="16"/>
      <c r="E453" s="25"/>
      <c r="F453" s="16"/>
      <c r="G453" s="15"/>
      <c r="H453" s="14"/>
      <c r="I453" s="13"/>
      <c r="J453" s="13"/>
      <c r="K453" s="12"/>
      <c r="L453" s="232">
        <f t="shared" si="42"/>
        <v>0</v>
      </c>
      <c r="M453" s="234">
        <f t="shared" si="43"/>
        <v>0</v>
      </c>
      <c r="N453" s="11">
        <f>IF(Q453="x",0,IF(J453&lt;(INDEX(Lookup!$U$2:$U$10,MATCH($D$47,Lookup!$S$2:$S$10,0))),0,$L$12*K453))</f>
        <v>0</v>
      </c>
      <c r="O453" s="234">
        <f t="shared" si="44"/>
        <v>0</v>
      </c>
      <c r="P453" s="10"/>
      <c r="Q453" s="9"/>
      <c r="S453" s="340">
        <f t="shared" si="45"/>
        <v>0</v>
      </c>
      <c r="T453" s="340">
        <f t="shared" si="46"/>
        <v>0</v>
      </c>
    </row>
    <row r="454" spans="2:20" ht="14.4" x14ac:dyDescent="0.3">
      <c r="B454" s="30"/>
      <c r="C454" s="16"/>
      <c r="D454" s="16"/>
      <c r="E454" s="25"/>
      <c r="F454" s="16"/>
      <c r="G454" s="15"/>
      <c r="H454" s="14"/>
      <c r="I454" s="13"/>
      <c r="J454" s="13"/>
      <c r="K454" s="12"/>
      <c r="L454" s="232">
        <f t="shared" si="42"/>
        <v>0</v>
      </c>
      <c r="M454" s="234">
        <f t="shared" si="43"/>
        <v>0</v>
      </c>
      <c r="N454" s="11">
        <f>IF(Q454="x",0,IF(J454&lt;(INDEX(Lookup!$U$2:$U$10,MATCH($D$47,Lookup!$S$2:$S$10,0))),0,$L$12*K454))</f>
        <v>0</v>
      </c>
      <c r="O454" s="234">
        <f t="shared" si="44"/>
        <v>0</v>
      </c>
      <c r="P454" s="10"/>
      <c r="Q454" s="9"/>
      <c r="S454" s="340">
        <f t="shared" si="45"/>
        <v>0</v>
      </c>
      <c r="T454" s="340">
        <f t="shared" si="46"/>
        <v>0</v>
      </c>
    </row>
    <row r="455" spans="2:20" ht="14.4" x14ac:dyDescent="0.3">
      <c r="B455" s="30"/>
      <c r="C455" s="16"/>
      <c r="D455" s="16"/>
      <c r="E455" s="25"/>
      <c r="F455" s="16"/>
      <c r="G455" s="15"/>
      <c r="H455" s="14"/>
      <c r="I455" s="13"/>
      <c r="J455" s="13"/>
      <c r="K455" s="12"/>
      <c r="L455" s="232">
        <f t="shared" si="42"/>
        <v>0</v>
      </c>
      <c r="M455" s="234">
        <f t="shared" si="43"/>
        <v>0</v>
      </c>
      <c r="N455" s="11">
        <f>IF(Q455="x",0,IF(J455&lt;(INDEX(Lookup!$U$2:$U$10,MATCH($D$47,Lookup!$S$2:$S$10,0))),0,$L$12*K455))</f>
        <v>0</v>
      </c>
      <c r="O455" s="234">
        <f t="shared" si="44"/>
        <v>0</v>
      </c>
      <c r="P455" s="10"/>
      <c r="Q455" s="9"/>
      <c r="S455" s="340">
        <f t="shared" si="45"/>
        <v>0</v>
      </c>
      <c r="T455" s="340">
        <f t="shared" si="46"/>
        <v>0</v>
      </c>
    </row>
    <row r="456" spans="2:20" ht="14.4" x14ac:dyDescent="0.3">
      <c r="B456" s="30"/>
      <c r="C456" s="16"/>
      <c r="D456" s="16"/>
      <c r="E456" s="25"/>
      <c r="F456" s="16"/>
      <c r="G456" s="15"/>
      <c r="H456" s="14"/>
      <c r="I456" s="13"/>
      <c r="J456" s="13"/>
      <c r="K456" s="12"/>
      <c r="L456" s="232">
        <f t="shared" si="42"/>
        <v>0</v>
      </c>
      <c r="M456" s="234">
        <f t="shared" si="43"/>
        <v>0</v>
      </c>
      <c r="N456" s="11">
        <f>IF(Q456="x",0,IF(J456&lt;(INDEX(Lookup!$U$2:$U$10,MATCH($D$47,Lookup!$S$2:$S$10,0))),0,$L$12*K456))</f>
        <v>0</v>
      </c>
      <c r="O456" s="234">
        <f t="shared" si="44"/>
        <v>0</v>
      </c>
      <c r="P456" s="10"/>
      <c r="Q456" s="9"/>
      <c r="S456" s="340">
        <f t="shared" si="45"/>
        <v>0</v>
      </c>
      <c r="T456" s="340">
        <f t="shared" si="46"/>
        <v>0</v>
      </c>
    </row>
    <row r="457" spans="2:20" ht="14.4" x14ac:dyDescent="0.3">
      <c r="B457" s="30"/>
      <c r="C457" s="16"/>
      <c r="D457" s="16"/>
      <c r="E457" s="25"/>
      <c r="F457" s="16"/>
      <c r="G457" s="15"/>
      <c r="H457" s="14"/>
      <c r="I457" s="13"/>
      <c r="J457" s="13"/>
      <c r="K457" s="12"/>
      <c r="L457" s="232">
        <f t="shared" si="42"/>
        <v>0</v>
      </c>
      <c r="M457" s="234">
        <f t="shared" si="43"/>
        <v>0</v>
      </c>
      <c r="N457" s="11">
        <f>IF(Q457="x",0,IF(J457&lt;(INDEX(Lookup!$U$2:$U$10,MATCH($D$47,Lookup!$S$2:$S$10,0))),0,$L$12*K457))</f>
        <v>0</v>
      </c>
      <c r="O457" s="234">
        <f t="shared" si="44"/>
        <v>0</v>
      </c>
      <c r="P457" s="10"/>
      <c r="Q457" s="9"/>
      <c r="S457" s="340">
        <f t="shared" si="45"/>
        <v>0</v>
      </c>
      <c r="T457" s="340">
        <f t="shared" si="46"/>
        <v>0</v>
      </c>
    </row>
    <row r="458" spans="2:20" ht="14.4" x14ac:dyDescent="0.3">
      <c r="B458" s="30"/>
      <c r="C458" s="16"/>
      <c r="D458" s="16"/>
      <c r="E458" s="25"/>
      <c r="F458" s="16"/>
      <c r="G458" s="15"/>
      <c r="H458" s="14"/>
      <c r="I458" s="13"/>
      <c r="J458" s="13"/>
      <c r="K458" s="12"/>
      <c r="L458" s="232">
        <f t="shared" si="42"/>
        <v>0</v>
      </c>
      <c r="M458" s="234">
        <f t="shared" si="43"/>
        <v>0</v>
      </c>
      <c r="N458" s="11">
        <f>IF(Q458="x",0,IF(J458&lt;(INDEX(Lookup!$U$2:$U$10,MATCH($D$47,Lookup!$S$2:$S$10,0))),0,$L$12*K458))</f>
        <v>0</v>
      </c>
      <c r="O458" s="234">
        <f t="shared" si="44"/>
        <v>0</v>
      </c>
      <c r="P458" s="10"/>
      <c r="Q458" s="9"/>
      <c r="S458" s="340">
        <f t="shared" si="45"/>
        <v>0</v>
      </c>
      <c r="T458" s="340">
        <f t="shared" si="46"/>
        <v>0</v>
      </c>
    </row>
    <row r="459" spans="2:20" ht="14.4" x14ac:dyDescent="0.3">
      <c r="B459" s="30"/>
      <c r="C459" s="16"/>
      <c r="D459" s="16"/>
      <c r="E459" s="25"/>
      <c r="F459" s="16"/>
      <c r="G459" s="15"/>
      <c r="H459" s="14"/>
      <c r="I459" s="13"/>
      <c r="J459" s="13"/>
      <c r="K459" s="12"/>
      <c r="L459" s="232">
        <f t="shared" si="42"/>
        <v>0</v>
      </c>
      <c r="M459" s="234">
        <f t="shared" si="43"/>
        <v>0</v>
      </c>
      <c r="N459" s="11">
        <f>IF(Q459="x",0,IF(J459&lt;(INDEX(Lookup!$U$2:$U$10,MATCH($D$47,Lookup!$S$2:$S$10,0))),0,$L$12*K459))</f>
        <v>0</v>
      </c>
      <c r="O459" s="234">
        <f t="shared" si="44"/>
        <v>0</v>
      </c>
      <c r="P459" s="10"/>
      <c r="Q459" s="9"/>
      <c r="S459" s="340">
        <f t="shared" si="45"/>
        <v>0</v>
      </c>
      <c r="T459" s="340">
        <f t="shared" si="46"/>
        <v>0</v>
      </c>
    </row>
    <row r="460" spans="2:20" ht="14.4" x14ac:dyDescent="0.3">
      <c r="B460" s="30"/>
      <c r="C460" s="16"/>
      <c r="D460" s="16"/>
      <c r="E460" s="25"/>
      <c r="F460" s="16"/>
      <c r="G460" s="15"/>
      <c r="H460" s="14"/>
      <c r="I460" s="13"/>
      <c r="J460" s="13"/>
      <c r="K460" s="12"/>
      <c r="L460" s="232">
        <f t="shared" si="42"/>
        <v>0</v>
      </c>
      <c r="M460" s="234">
        <f t="shared" si="43"/>
        <v>0</v>
      </c>
      <c r="N460" s="11">
        <f>IF(Q460="x",0,IF(J460&lt;(INDEX(Lookup!$U$2:$U$10,MATCH($D$47,Lookup!$S$2:$S$10,0))),0,$L$12*K460))</f>
        <v>0</v>
      </c>
      <c r="O460" s="234">
        <f t="shared" si="44"/>
        <v>0</v>
      </c>
      <c r="P460" s="10"/>
      <c r="Q460" s="9"/>
      <c r="S460" s="340">
        <f t="shared" si="45"/>
        <v>0</v>
      </c>
      <c r="T460" s="340">
        <f t="shared" si="46"/>
        <v>0</v>
      </c>
    </row>
    <row r="461" spans="2:20" ht="14.4" x14ac:dyDescent="0.3">
      <c r="B461" s="30"/>
      <c r="C461" s="16"/>
      <c r="D461" s="16"/>
      <c r="E461" s="25"/>
      <c r="F461" s="16"/>
      <c r="G461" s="15"/>
      <c r="H461" s="14"/>
      <c r="I461" s="13"/>
      <c r="J461" s="13"/>
      <c r="K461" s="12"/>
      <c r="L461" s="232">
        <f t="shared" si="42"/>
        <v>0</v>
      </c>
      <c r="M461" s="234">
        <f t="shared" si="43"/>
        <v>0</v>
      </c>
      <c r="N461" s="11">
        <f>IF(Q461="x",0,IF(J461&lt;(INDEX(Lookup!$U$2:$U$10,MATCH($D$47,Lookup!$S$2:$S$10,0))),0,$L$12*K461))</f>
        <v>0</v>
      </c>
      <c r="O461" s="234">
        <f t="shared" si="44"/>
        <v>0</v>
      </c>
      <c r="P461" s="10"/>
      <c r="Q461" s="9"/>
      <c r="S461" s="340">
        <f t="shared" si="45"/>
        <v>0</v>
      </c>
      <c r="T461" s="340">
        <f t="shared" si="46"/>
        <v>0</v>
      </c>
    </row>
    <row r="462" spans="2:20" ht="14.4" x14ac:dyDescent="0.3">
      <c r="B462" s="30"/>
      <c r="C462" s="16"/>
      <c r="D462" s="16"/>
      <c r="E462" s="25"/>
      <c r="F462" s="16"/>
      <c r="G462" s="15"/>
      <c r="H462" s="14"/>
      <c r="I462" s="13"/>
      <c r="J462" s="13"/>
      <c r="K462" s="12"/>
      <c r="L462" s="232">
        <f t="shared" si="42"/>
        <v>0</v>
      </c>
      <c r="M462" s="234">
        <f t="shared" si="43"/>
        <v>0</v>
      </c>
      <c r="N462" s="11">
        <f>IF(Q462="x",0,IF(J462&lt;(INDEX(Lookup!$U$2:$U$10,MATCH($D$47,Lookup!$S$2:$S$10,0))),0,$L$12*K462))</f>
        <v>0</v>
      </c>
      <c r="O462" s="234">
        <f t="shared" si="44"/>
        <v>0</v>
      </c>
      <c r="P462" s="10"/>
      <c r="Q462" s="9"/>
      <c r="S462" s="340">
        <f t="shared" si="45"/>
        <v>0</v>
      </c>
      <c r="T462" s="340">
        <f t="shared" si="46"/>
        <v>0</v>
      </c>
    </row>
    <row r="463" spans="2:20" ht="14.4" x14ac:dyDescent="0.3">
      <c r="B463" s="30"/>
      <c r="C463" s="16"/>
      <c r="D463" s="16"/>
      <c r="E463" s="25"/>
      <c r="F463" s="16"/>
      <c r="G463" s="15"/>
      <c r="H463" s="14"/>
      <c r="I463" s="13"/>
      <c r="J463" s="13"/>
      <c r="K463" s="12"/>
      <c r="L463" s="232">
        <f t="shared" si="42"/>
        <v>0</v>
      </c>
      <c r="M463" s="234">
        <f t="shared" si="43"/>
        <v>0</v>
      </c>
      <c r="N463" s="11">
        <f>IF(Q463="x",0,IF(J463&lt;(INDEX(Lookup!$U$2:$U$10,MATCH($D$47,Lookup!$S$2:$S$10,0))),0,$L$12*K463))</f>
        <v>0</v>
      </c>
      <c r="O463" s="234">
        <f t="shared" si="44"/>
        <v>0</v>
      </c>
      <c r="P463" s="10"/>
      <c r="Q463" s="9"/>
      <c r="S463" s="340">
        <f t="shared" si="45"/>
        <v>0</v>
      </c>
      <c r="T463" s="340">
        <f t="shared" si="46"/>
        <v>0</v>
      </c>
    </row>
    <row r="464" spans="2:20" ht="14.4" x14ac:dyDescent="0.3">
      <c r="B464" s="30"/>
      <c r="C464" s="16"/>
      <c r="D464" s="16"/>
      <c r="E464" s="25"/>
      <c r="F464" s="16"/>
      <c r="G464" s="15"/>
      <c r="H464" s="14"/>
      <c r="I464" s="13"/>
      <c r="J464" s="13"/>
      <c r="K464" s="12"/>
      <c r="L464" s="232">
        <f t="shared" si="42"/>
        <v>0</v>
      </c>
      <c r="M464" s="234">
        <f t="shared" si="43"/>
        <v>0</v>
      </c>
      <c r="N464" s="11">
        <f>IF(Q464="x",0,IF(J464&lt;(INDEX(Lookup!$U$2:$U$10,MATCH($D$47,Lookup!$S$2:$S$10,0))),0,$L$12*K464))</f>
        <v>0</v>
      </c>
      <c r="O464" s="234">
        <f t="shared" si="44"/>
        <v>0</v>
      </c>
      <c r="P464" s="10"/>
      <c r="Q464" s="9"/>
      <c r="S464" s="340">
        <f t="shared" si="45"/>
        <v>0</v>
      </c>
      <c r="T464" s="340">
        <f t="shared" si="46"/>
        <v>0</v>
      </c>
    </row>
    <row r="465" spans="2:20" ht="14.4" x14ac:dyDescent="0.3">
      <c r="B465" s="30"/>
      <c r="C465" s="16"/>
      <c r="D465" s="16"/>
      <c r="E465" s="25"/>
      <c r="F465" s="16"/>
      <c r="G465" s="15"/>
      <c r="H465" s="14"/>
      <c r="I465" s="13"/>
      <c r="J465" s="13"/>
      <c r="K465" s="12"/>
      <c r="L465" s="232">
        <f t="shared" si="42"/>
        <v>0</v>
      </c>
      <c r="M465" s="234">
        <f t="shared" si="43"/>
        <v>0</v>
      </c>
      <c r="N465" s="11">
        <f>IF(Q465="x",0,IF(J465&lt;(INDEX(Lookup!$U$2:$U$10,MATCH($D$47,Lookup!$S$2:$S$10,0))),0,$L$12*K465))</f>
        <v>0</v>
      </c>
      <c r="O465" s="234">
        <f t="shared" si="44"/>
        <v>0</v>
      </c>
      <c r="P465" s="10"/>
      <c r="Q465" s="9"/>
      <c r="S465" s="340">
        <f t="shared" si="45"/>
        <v>0</v>
      </c>
      <c r="T465" s="340">
        <f t="shared" si="46"/>
        <v>0</v>
      </c>
    </row>
    <row r="466" spans="2:20" ht="14.4" x14ac:dyDescent="0.3">
      <c r="B466" s="30"/>
      <c r="C466" s="16"/>
      <c r="D466" s="16"/>
      <c r="E466" s="25"/>
      <c r="F466" s="16"/>
      <c r="G466" s="15"/>
      <c r="H466" s="14"/>
      <c r="I466" s="13"/>
      <c r="J466" s="13"/>
      <c r="K466" s="12"/>
      <c r="L466" s="232">
        <f t="shared" si="42"/>
        <v>0</v>
      </c>
      <c r="M466" s="234">
        <f t="shared" si="43"/>
        <v>0</v>
      </c>
      <c r="N466" s="11">
        <f>IF(Q466="x",0,IF(J466&lt;(INDEX(Lookup!$U$2:$U$10,MATCH($D$47,Lookup!$S$2:$S$10,0))),0,$L$12*K466))</f>
        <v>0</v>
      </c>
      <c r="O466" s="234">
        <f t="shared" si="44"/>
        <v>0</v>
      </c>
      <c r="P466" s="10"/>
      <c r="Q466" s="9"/>
      <c r="S466" s="340">
        <f t="shared" si="45"/>
        <v>0</v>
      </c>
      <c r="T466" s="340">
        <f t="shared" si="46"/>
        <v>0</v>
      </c>
    </row>
    <row r="467" spans="2:20" ht="14.4" x14ac:dyDescent="0.3">
      <c r="B467" s="30"/>
      <c r="C467" s="16"/>
      <c r="D467" s="16"/>
      <c r="E467" s="25"/>
      <c r="F467" s="16"/>
      <c r="G467" s="15"/>
      <c r="H467" s="14"/>
      <c r="I467" s="13"/>
      <c r="J467" s="13"/>
      <c r="K467" s="12"/>
      <c r="L467" s="232">
        <f t="shared" si="42"/>
        <v>0</v>
      </c>
      <c r="M467" s="234">
        <f t="shared" si="43"/>
        <v>0</v>
      </c>
      <c r="N467" s="11">
        <f>IF(Q467="x",0,IF(J467&lt;(INDEX(Lookup!$U$2:$U$10,MATCH($D$47,Lookup!$S$2:$S$10,0))),0,$L$12*K467))</f>
        <v>0</v>
      </c>
      <c r="O467" s="234">
        <f t="shared" si="44"/>
        <v>0</v>
      </c>
      <c r="P467" s="10"/>
      <c r="Q467" s="9"/>
      <c r="S467" s="340">
        <f t="shared" si="45"/>
        <v>0</v>
      </c>
      <c r="T467" s="340">
        <f t="shared" si="46"/>
        <v>0</v>
      </c>
    </row>
    <row r="468" spans="2:20" ht="14.4" x14ac:dyDescent="0.3">
      <c r="B468" s="30"/>
      <c r="C468" s="16"/>
      <c r="D468" s="16"/>
      <c r="E468" s="25"/>
      <c r="F468" s="16"/>
      <c r="G468" s="15"/>
      <c r="H468" s="14"/>
      <c r="I468" s="13"/>
      <c r="J468" s="13"/>
      <c r="K468" s="12"/>
      <c r="L468" s="232">
        <f t="shared" si="42"/>
        <v>0</v>
      </c>
      <c r="M468" s="234">
        <f t="shared" si="43"/>
        <v>0</v>
      </c>
      <c r="N468" s="11">
        <f>IF(Q468="x",0,IF(J468&lt;(INDEX(Lookup!$U$2:$U$10,MATCH($D$47,Lookup!$S$2:$S$10,0))),0,$L$12*K468))</f>
        <v>0</v>
      </c>
      <c r="O468" s="234">
        <f t="shared" si="44"/>
        <v>0</v>
      </c>
      <c r="P468" s="10"/>
      <c r="Q468" s="9"/>
      <c r="S468" s="340">
        <f t="shared" si="45"/>
        <v>0</v>
      </c>
      <c r="T468" s="340">
        <f t="shared" si="46"/>
        <v>0</v>
      </c>
    </row>
    <row r="469" spans="2:20" ht="14.4" x14ac:dyDescent="0.3">
      <c r="B469" s="30"/>
      <c r="C469" s="16"/>
      <c r="D469" s="16"/>
      <c r="E469" s="25"/>
      <c r="F469" s="16"/>
      <c r="G469" s="15"/>
      <c r="H469" s="14"/>
      <c r="I469" s="13"/>
      <c r="J469" s="13"/>
      <c r="K469" s="12"/>
      <c r="L469" s="232">
        <f t="shared" si="42"/>
        <v>0</v>
      </c>
      <c r="M469" s="234">
        <f t="shared" si="43"/>
        <v>0</v>
      </c>
      <c r="N469" s="11">
        <f>IF(Q469="x",0,IF(J469&lt;(INDEX(Lookup!$U$2:$U$10,MATCH($D$47,Lookup!$S$2:$S$10,0))),0,$L$12*K469))</f>
        <v>0</v>
      </c>
      <c r="O469" s="234">
        <f t="shared" si="44"/>
        <v>0</v>
      </c>
      <c r="P469" s="10"/>
      <c r="Q469" s="9"/>
      <c r="S469" s="340">
        <f t="shared" si="45"/>
        <v>0</v>
      </c>
      <c r="T469" s="340">
        <f t="shared" si="46"/>
        <v>0</v>
      </c>
    </row>
    <row r="470" spans="2:20" ht="14.4" x14ac:dyDescent="0.3">
      <c r="B470" s="30"/>
      <c r="C470" s="16"/>
      <c r="D470" s="16"/>
      <c r="E470" s="25"/>
      <c r="F470" s="16"/>
      <c r="G470" s="15"/>
      <c r="H470" s="14"/>
      <c r="I470" s="13"/>
      <c r="J470" s="13"/>
      <c r="K470" s="12"/>
      <c r="L470" s="232">
        <f t="shared" si="42"/>
        <v>0</v>
      </c>
      <c r="M470" s="234">
        <f t="shared" si="43"/>
        <v>0</v>
      </c>
      <c r="N470" s="11">
        <f>IF(Q470="x",0,IF(J470&lt;(INDEX(Lookup!$U$2:$U$10,MATCH($D$47,Lookup!$S$2:$S$10,0))),0,$L$12*K470))</f>
        <v>0</v>
      </c>
      <c r="O470" s="234">
        <f t="shared" si="44"/>
        <v>0</v>
      </c>
      <c r="P470" s="10"/>
      <c r="Q470" s="9"/>
      <c r="S470" s="340">
        <f t="shared" si="45"/>
        <v>0</v>
      </c>
      <c r="T470" s="340">
        <f t="shared" si="46"/>
        <v>0</v>
      </c>
    </row>
    <row r="471" spans="2:20" ht="14.4" x14ac:dyDescent="0.3">
      <c r="B471" s="30"/>
      <c r="C471" s="16"/>
      <c r="D471" s="16"/>
      <c r="E471" s="25"/>
      <c r="F471" s="16"/>
      <c r="G471" s="15"/>
      <c r="H471" s="14"/>
      <c r="I471" s="13"/>
      <c r="J471" s="13"/>
      <c r="K471" s="12"/>
      <c r="L471" s="232">
        <f t="shared" si="42"/>
        <v>0</v>
      </c>
      <c r="M471" s="234">
        <f t="shared" si="43"/>
        <v>0</v>
      </c>
      <c r="N471" s="11">
        <f>IF(Q471="x",0,IF(J471&lt;(INDEX(Lookup!$U$2:$U$10,MATCH($D$47,Lookup!$S$2:$S$10,0))),0,$L$12*K471))</f>
        <v>0</v>
      </c>
      <c r="O471" s="234">
        <f t="shared" si="44"/>
        <v>0</v>
      </c>
      <c r="P471" s="10"/>
      <c r="Q471" s="9"/>
      <c r="S471" s="340">
        <f t="shared" si="45"/>
        <v>0</v>
      </c>
      <c r="T471" s="340">
        <f t="shared" si="46"/>
        <v>0</v>
      </c>
    </row>
    <row r="472" spans="2:20" ht="14.4" x14ac:dyDescent="0.3">
      <c r="B472" s="30"/>
      <c r="C472" s="16"/>
      <c r="D472" s="16"/>
      <c r="E472" s="25"/>
      <c r="F472" s="16"/>
      <c r="G472" s="15"/>
      <c r="H472" s="14"/>
      <c r="I472" s="13"/>
      <c r="J472" s="13"/>
      <c r="K472" s="12"/>
      <c r="L472" s="232">
        <f t="shared" si="42"/>
        <v>0</v>
      </c>
      <c r="M472" s="234">
        <f t="shared" si="43"/>
        <v>0</v>
      </c>
      <c r="N472" s="11">
        <f>IF(Q472="x",0,IF(J472&lt;(INDEX(Lookup!$U$2:$U$10,MATCH($D$47,Lookup!$S$2:$S$10,0))),0,$L$12*K472))</f>
        <v>0</v>
      </c>
      <c r="O472" s="234">
        <f t="shared" si="44"/>
        <v>0</v>
      </c>
      <c r="P472" s="10"/>
      <c r="Q472" s="9"/>
      <c r="S472" s="340">
        <f t="shared" si="45"/>
        <v>0</v>
      </c>
      <c r="T472" s="340">
        <f t="shared" si="46"/>
        <v>0</v>
      </c>
    </row>
    <row r="473" spans="2:20" ht="14.4" x14ac:dyDescent="0.3">
      <c r="B473" s="30"/>
      <c r="C473" s="16"/>
      <c r="D473" s="16"/>
      <c r="E473" s="25"/>
      <c r="F473" s="16"/>
      <c r="G473" s="15"/>
      <c r="H473" s="14"/>
      <c r="I473" s="13"/>
      <c r="J473" s="13"/>
      <c r="K473" s="12"/>
      <c r="L473" s="232">
        <f t="shared" si="42"/>
        <v>0</v>
      </c>
      <c r="M473" s="234">
        <f t="shared" si="43"/>
        <v>0</v>
      </c>
      <c r="N473" s="11">
        <f>IF(Q473="x",0,IF(J473&lt;(INDEX(Lookup!$U$2:$U$10,MATCH($D$47,Lookup!$S$2:$S$10,0))),0,$L$12*K473))</f>
        <v>0</v>
      </c>
      <c r="O473" s="234">
        <f t="shared" si="44"/>
        <v>0</v>
      </c>
      <c r="P473" s="10"/>
      <c r="Q473" s="9"/>
      <c r="S473" s="340">
        <f t="shared" si="45"/>
        <v>0</v>
      </c>
      <c r="T473" s="340">
        <f t="shared" si="46"/>
        <v>0</v>
      </c>
    </row>
    <row r="474" spans="2:20" ht="14.4" x14ac:dyDescent="0.3">
      <c r="B474" s="30"/>
      <c r="C474" s="16"/>
      <c r="D474" s="16"/>
      <c r="E474" s="25"/>
      <c r="F474" s="16"/>
      <c r="G474" s="15"/>
      <c r="H474" s="14"/>
      <c r="I474" s="13"/>
      <c r="J474" s="13"/>
      <c r="K474" s="12"/>
      <c r="L474" s="232">
        <f t="shared" si="42"/>
        <v>0</v>
      </c>
      <c r="M474" s="234">
        <f t="shared" si="43"/>
        <v>0</v>
      </c>
      <c r="N474" s="11">
        <f>IF(Q474="x",0,IF(J474&lt;(INDEX(Lookup!$U$2:$U$10,MATCH($D$47,Lookup!$S$2:$S$10,0))),0,$L$12*K474))</f>
        <v>0</v>
      </c>
      <c r="O474" s="234">
        <f t="shared" si="44"/>
        <v>0</v>
      </c>
      <c r="P474" s="10"/>
      <c r="Q474" s="9"/>
      <c r="S474" s="340">
        <f t="shared" si="45"/>
        <v>0</v>
      </c>
      <c r="T474" s="340">
        <f t="shared" si="46"/>
        <v>0</v>
      </c>
    </row>
    <row r="475" spans="2:20" ht="14.4" x14ac:dyDescent="0.3">
      <c r="B475" s="30"/>
      <c r="C475" s="16"/>
      <c r="D475" s="16"/>
      <c r="E475" s="25"/>
      <c r="F475" s="16"/>
      <c r="G475" s="15"/>
      <c r="H475" s="14"/>
      <c r="I475" s="13"/>
      <c r="J475" s="13"/>
      <c r="K475" s="12"/>
      <c r="L475" s="232">
        <f t="shared" si="42"/>
        <v>0</v>
      </c>
      <c r="M475" s="234">
        <f t="shared" si="43"/>
        <v>0</v>
      </c>
      <c r="N475" s="11">
        <f>IF(Q475="x",0,IF(J475&lt;(INDEX(Lookup!$U$2:$U$10,MATCH($D$47,Lookup!$S$2:$S$10,0))),0,$L$12*K475))</f>
        <v>0</v>
      </c>
      <c r="O475" s="234">
        <f t="shared" si="44"/>
        <v>0</v>
      </c>
      <c r="P475" s="10"/>
      <c r="Q475" s="9"/>
      <c r="S475" s="340">
        <f t="shared" si="45"/>
        <v>0</v>
      </c>
      <c r="T475" s="340">
        <f t="shared" si="46"/>
        <v>0</v>
      </c>
    </row>
    <row r="476" spans="2:20" ht="14.4" x14ac:dyDescent="0.3">
      <c r="B476" s="30"/>
      <c r="C476" s="16"/>
      <c r="D476" s="16"/>
      <c r="E476" s="25"/>
      <c r="F476" s="16"/>
      <c r="G476" s="15"/>
      <c r="H476" s="14"/>
      <c r="I476" s="13"/>
      <c r="J476" s="13"/>
      <c r="K476" s="12"/>
      <c r="L476" s="232">
        <f t="shared" si="42"/>
        <v>0</v>
      </c>
      <c r="M476" s="234">
        <f t="shared" si="43"/>
        <v>0</v>
      </c>
      <c r="N476" s="11">
        <f>IF(Q476="x",0,IF(J476&lt;(INDEX(Lookup!$U$2:$U$10,MATCH($D$47,Lookup!$S$2:$S$10,0))),0,$L$12*K476))</f>
        <v>0</v>
      </c>
      <c r="O476" s="234">
        <f t="shared" si="44"/>
        <v>0</v>
      </c>
      <c r="P476" s="10"/>
      <c r="Q476" s="9"/>
      <c r="S476" s="340">
        <f t="shared" si="45"/>
        <v>0</v>
      </c>
      <c r="T476" s="340">
        <f t="shared" si="46"/>
        <v>0</v>
      </c>
    </row>
    <row r="477" spans="2:20" ht="14.4" x14ac:dyDescent="0.3">
      <c r="B477" s="30"/>
      <c r="C477" s="16"/>
      <c r="D477" s="16"/>
      <c r="E477" s="25"/>
      <c r="F477" s="16"/>
      <c r="G477" s="15"/>
      <c r="H477" s="14"/>
      <c r="I477" s="13"/>
      <c r="J477" s="13"/>
      <c r="K477" s="12"/>
      <c r="L477" s="232">
        <f t="shared" si="42"/>
        <v>0</v>
      </c>
      <c r="M477" s="234">
        <f t="shared" si="43"/>
        <v>0</v>
      </c>
      <c r="N477" s="11">
        <f>IF(Q477="x",0,IF(J477&lt;(INDEX(Lookup!$U$2:$U$10,MATCH($D$47,Lookup!$S$2:$S$10,0))),0,$L$12*K477))</f>
        <v>0</v>
      </c>
      <c r="O477" s="234">
        <f t="shared" si="44"/>
        <v>0</v>
      </c>
      <c r="P477" s="10"/>
      <c r="Q477" s="9"/>
      <c r="S477" s="340">
        <f t="shared" si="45"/>
        <v>0</v>
      </c>
      <c r="T477" s="340">
        <f t="shared" si="46"/>
        <v>0</v>
      </c>
    </row>
    <row r="478" spans="2:20" ht="14.4" x14ac:dyDescent="0.3">
      <c r="B478" s="30"/>
      <c r="C478" s="16"/>
      <c r="D478" s="16"/>
      <c r="E478" s="25"/>
      <c r="F478" s="16"/>
      <c r="G478" s="15"/>
      <c r="H478" s="14"/>
      <c r="I478" s="13"/>
      <c r="J478" s="13"/>
      <c r="K478" s="12"/>
      <c r="L478" s="232">
        <f t="shared" si="42"/>
        <v>0</v>
      </c>
      <c r="M478" s="234">
        <f t="shared" si="43"/>
        <v>0</v>
      </c>
      <c r="N478" s="11">
        <f>IF(Q478="x",0,IF(J478&lt;(INDEX(Lookup!$U$2:$U$10,MATCH($D$47,Lookup!$S$2:$S$10,0))),0,$L$12*K478))</f>
        <v>0</v>
      </c>
      <c r="O478" s="234">
        <f t="shared" si="44"/>
        <v>0</v>
      </c>
      <c r="P478" s="10"/>
      <c r="Q478" s="9"/>
      <c r="S478" s="340">
        <f t="shared" si="45"/>
        <v>0</v>
      </c>
      <c r="T478" s="340">
        <f t="shared" si="46"/>
        <v>0</v>
      </c>
    </row>
    <row r="479" spans="2:20" ht="14.4" x14ac:dyDescent="0.3">
      <c r="B479" s="30"/>
      <c r="C479" s="16"/>
      <c r="D479" s="16"/>
      <c r="E479" s="25"/>
      <c r="F479" s="16"/>
      <c r="G479" s="15"/>
      <c r="H479" s="14"/>
      <c r="I479" s="13"/>
      <c r="J479" s="13"/>
      <c r="K479" s="12"/>
      <c r="L479" s="232">
        <f t="shared" si="42"/>
        <v>0</v>
      </c>
      <c r="M479" s="234">
        <f t="shared" si="43"/>
        <v>0</v>
      </c>
      <c r="N479" s="11">
        <f>IF(Q479="x",0,IF(J479&lt;(INDEX(Lookup!$U$2:$U$10,MATCH($D$47,Lookup!$S$2:$S$10,0))),0,$L$12*K479))</f>
        <v>0</v>
      </c>
      <c r="O479" s="234">
        <f t="shared" si="44"/>
        <v>0</v>
      </c>
      <c r="P479" s="10"/>
      <c r="Q479" s="9"/>
      <c r="S479" s="340">
        <f t="shared" si="45"/>
        <v>0</v>
      </c>
      <c r="T479" s="340">
        <f t="shared" si="46"/>
        <v>0</v>
      </c>
    </row>
    <row r="480" spans="2:20" ht="14.4" x14ac:dyDescent="0.3">
      <c r="B480" s="30"/>
      <c r="C480" s="16"/>
      <c r="D480" s="16"/>
      <c r="E480" s="25"/>
      <c r="F480" s="16"/>
      <c r="G480" s="15"/>
      <c r="H480" s="14"/>
      <c r="I480" s="13"/>
      <c r="J480" s="13"/>
      <c r="K480" s="12"/>
      <c r="L480" s="232">
        <f t="shared" si="42"/>
        <v>0</v>
      </c>
      <c r="M480" s="234">
        <f t="shared" si="43"/>
        <v>0</v>
      </c>
      <c r="N480" s="11">
        <f>IF(Q480="x",0,IF(J480&lt;(INDEX(Lookup!$U$2:$U$10,MATCH($D$47,Lookup!$S$2:$S$10,0))),0,$L$12*K480))</f>
        <v>0</v>
      </c>
      <c r="O480" s="234">
        <f t="shared" si="44"/>
        <v>0</v>
      </c>
      <c r="P480" s="10"/>
      <c r="Q480" s="9"/>
      <c r="S480" s="340">
        <f t="shared" si="45"/>
        <v>0</v>
      </c>
      <c r="T480" s="340">
        <f t="shared" si="46"/>
        <v>0</v>
      </c>
    </row>
    <row r="481" spans="2:20" ht="14.4" x14ac:dyDescent="0.3">
      <c r="B481" s="30"/>
      <c r="C481" s="16"/>
      <c r="D481" s="16"/>
      <c r="E481" s="25"/>
      <c r="F481" s="16"/>
      <c r="G481" s="15"/>
      <c r="H481" s="14"/>
      <c r="I481" s="13"/>
      <c r="J481" s="13"/>
      <c r="K481" s="12"/>
      <c r="L481" s="232">
        <f t="shared" si="42"/>
        <v>0</v>
      </c>
      <c r="M481" s="234">
        <f t="shared" si="43"/>
        <v>0</v>
      </c>
      <c r="N481" s="11">
        <f>IF(Q481="x",0,IF(J481&lt;(INDEX(Lookup!$U$2:$U$10,MATCH($D$47,Lookup!$S$2:$S$10,0))),0,$L$12*K481))</f>
        <v>0</v>
      </c>
      <c r="O481" s="234">
        <f t="shared" si="44"/>
        <v>0</v>
      </c>
      <c r="P481" s="10"/>
      <c r="Q481" s="9"/>
      <c r="S481" s="340">
        <f t="shared" si="45"/>
        <v>0</v>
      </c>
      <c r="T481" s="340">
        <f t="shared" si="46"/>
        <v>0</v>
      </c>
    </row>
    <row r="482" spans="2:20" ht="14.4" x14ac:dyDescent="0.3">
      <c r="B482" s="30"/>
      <c r="C482" s="16"/>
      <c r="D482" s="16"/>
      <c r="E482" s="25"/>
      <c r="F482" s="16"/>
      <c r="G482" s="15"/>
      <c r="H482" s="14"/>
      <c r="I482" s="13"/>
      <c r="J482" s="13"/>
      <c r="K482" s="12"/>
      <c r="L482" s="232">
        <f t="shared" si="42"/>
        <v>0</v>
      </c>
      <c r="M482" s="234">
        <f t="shared" si="43"/>
        <v>0</v>
      </c>
      <c r="N482" s="11">
        <f>IF(Q482="x",0,IF(J482&lt;(INDEX(Lookup!$U$2:$U$10,MATCH($D$47,Lookup!$S$2:$S$10,0))),0,$L$12*K482))</f>
        <v>0</v>
      </c>
      <c r="O482" s="234">
        <f t="shared" si="44"/>
        <v>0</v>
      </c>
      <c r="P482" s="10"/>
      <c r="Q482" s="9"/>
      <c r="S482" s="340">
        <f t="shared" si="45"/>
        <v>0</v>
      </c>
      <c r="T482" s="340">
        <f t="shared" si="46"/>
        <v>0</v>
      </c>
    </row>
    <row r="483" spans="2:20" ht="14.4" x14ac:dyDescent="0.3">
      <c r="B483" s="30"/>
      <c r="C483" s="16"/>
      <c r="D483" s="16"/>
      <c r="E483" s="25"/>
      <c r="F483" s="16"/>
      <c r="G483" s="15"/>
      <c r="H483" s="14"/>
      <c r="I483" s="13"/>
      <c r="J483" s="13"/>
      <c r="K483" s="12"/>
      <c r="L483" s="232">
        <f t="shared" si="42"/>
        <v>0</v>
      </c>
      <c r="M483" s="234">
        <f t="shared" si="43"/>
        <v>0</v>
      </c>
      <c r="N483" s="11">
        <f>IF(Q483="x",0,IF(J483&lt;(INDEX(Lookup!$U$2:$U$10,MATCH($D$47,Lookup!$S$2:$S$10,0))),0,$L$12*K483))</f>
        <v>0</v>
      </c>
      <c r="O483" s="234">
        <f t="shared" si="44"/>
        <v>0</v>
      </c>
      <c r="P483" s="10"/>
      <c r="Q483" s="9"/>
      <c r="S483" s="340">
        <f t="shared" si="45"/>
        <v>0</v>
      </c>
      <c r="T483" s="340">
        <f t="shared" si="46"/>
        <v>0</v>
      </c>
    </row>
    <row r="484" spans="2:20" ht="14.4" x14ac:dyDescent="0.3">
      <c r="B484" s="30"/>
      <c r="C484" s="16"/>
      <c r="D484" s="16"/>
      <c r="E484" s="25"/>
      <c r="F484" s="16"/>
      <c r="G484" s="15"/>
      <c r="H484" s="14"/>
      <c r="I484" s="13"/>
      <c r="J484" s="13"/>
      <c r="K484" s="12"/>
      <c r="L484" s="232">
        <f t="shared" si="42"/>
        <v>0</v>
      </c>
      <c r="M484" s="234">
        <f t="shared" si="43"/>
        <v>0</v>
      </c>
      <c r="N484" s="11">
        <f>IF(Q484="x",0,IF(J484&lt;(INDEX(Lookup!$U$2:$U$10,MATCH($D$47,Lookup!$S$2:$S$10,0))),0,$L$12*K484))</f>
        <v>0</v>
      </c>
      <c r="O484" s="234">
        <f t="shared" si="44"/>
        <v>0</v>
      </c>
      <c r="P484" s="10"/>
      <c r="Q484" s="9"/>
      <c r="S484" s="340">
        <f t="shared" si="45"/>
        <v>0</v>
      </c>
      <c r="T484" s="340">
        <f t="shared" si="46"/>
        <v>0</v>
      </c>
    </row>
    <row r="485" spans="2:20" ht="14.4" x14ac:dyDescent="0.3">
      <c r="B485" s="30"/>
      <c r="C485" s="16"/>
      <c r="D485" s="16"/>
      <c r="E485" s="25"/>
      <c r="F485" s="16"/>
      <c r="G485" s="15"/>
      <c r="H485" s="14"/>
      <c r="I485" s="13"/>
      <c r="J485" s="13"/>
      <c r="K485" s="12"/>
      <c r="L485" s="232">
        <f t="shared" si="42"/>
        <v>0</v>
      </c>
      <c r="M485" s="234">
        <f t="shared" si="43"/>
        <v>0</v>
      </c>
      <c r="N485" s="11">
        <f>IF(Q485="x",0,IF(J485&lt;(INDEX(Lookup!$U$2:$U$10,MATCH($D$47,Lookup!$S$2:$S$10,0))),0,$L$12*K485))</f>
        <v>0</v>
      </c>
      <c r="O485" s="234">
        <f t="shared" si="44"/>
        <v>0</v>
      </c>
      <c r="P485" s="10"/>
      <c r="Q485" s="9"/>
      <c r="S485" s="340">
        <f t="shared" si="45"/>
        <v>0</v>
      </c>
      <c r="T485" s="340">
        <f t="shared" si="46"/>
        <v>0</v>
      </c>
    </row>
    <row r="486" spans="2:20" ht="14.4" x14ac:dyDescent="0.3">
      <c r="B486" s="30"/>
      <c r="C486" s="16"/>
      <c r="D486" s="16"/>
      <c r="E486" s="25"/>
      <c r="F486" s="16"/>
      <c r="G486" s="15"/>
      <c r="H486" s="14"/>
      <c r="I486" s="13"/>
      <c r="J486" s="13"/>
      <c r="K486" s="12"/>
      <c r="L486" s="232">
        <f t="shared" si="42"/>
        <v>0</v>
      </c>
      <c r="M486" s="234">
        <f t="shared" si="43"/>
        <v>0</v>
      </c>
      <c r="N486" s="11">
        <f>IF(Q486="x",0,IF(J486&lt;(INDEX(Lookup!$U$2:$U$10,MATCH($D$47,Lookup!$S$2:$S$10,0))),0,$L$12*K486))</f>
        <v>0</v>
      </c>
      <c r="O486" s="234">
        <f t="shared" si="44"/>
        <v>0</v>
      </c>
      <c r="P486" s="10"/>
      <c r="Q486" s="9"/>
      <c r="S486" s="340">
        <f t="shared" si="45"/>
        <v>0</v>
      </c>
      <c r="T486" s="340">
        <f t="shared" si="46"/>
        <v>0</v>
      </c>
    </row>
    <row r="487" spans="2:20" ht="14.4" x14ac:dyDescent="0.3">
      <c r="B487" s="30"/>
      <c r="C487" s="16"/>
      <c r="D487" s="16"/>
      <c r="E487" s="25"/>
      <c r="F487" s="16"/>
      <c r="G487" s="15"/>
      <c r="H487" s="14"/>
      <c r="I487" s="13"/>
      <c r="J487" s="13"/>
      <c r="K487" s="12"/>
      <c r="L487" s="232">
        <f t="shared" si="42"/>
        <v>0</v>
      </c>
      <c r="M487" s="234">
        <f t="shared" si="43"/>
        <v>0</v>
      </c>
      <c r="N487" s="11">
        <f>IF(Q487="x",0,IF(J487&lt;(INDEX(Lookup!$U$2:$U$10,MATCH($D$47,Lookup!$S$2:$S$10,0))),0,$L$12*K487))</f>
        <v>0</v>
      </c>
      <c r="O487" s="234">
        <f t="shared" si="44"/>
        <v>0</v>
      </c>
      <c r="P487" s="10"/>
      <c r="Q487" s="9"/>
      <c r="S487" s="340">
        <f t="shared" si="45"/>
        <v>0</v>
      </c>
      <c r="T487" s="340">
        <f t="shared" si="46"/>
        <v>0</v>
      </c>
    </row>
    <row r="488" spans="2:20" ht="14.4" x14ac:dyDescent="0.3">
      <c r="B488" s="30"/>
      <c r="C488" s="16"/>
      <c r="D488" s="16"/>
      <c r="E488" s="25"/>
      <c r="F488" s="16"/>
      <c r="G488" s="15"/>
      <c r="H488" s="14"/>
      <c r="I488" s="13"/>
      <c r="J488" s="13"/>
      <c r="K488" s="12"/>
      <c r="L488" s="232">
        <f t="shared" si="42"/>
        <v>0</v>
      </c>
      <c r="M488" s="234">
        <f t="shared" si="43"/>
        <v>0</v>
      </c>
      <c r="N488" s="11">
        <f>IF(Q488="x",0,IF(J488&lt;(INDEX(Lookup!$U$2:$U$10,MATCH($D$47,Lookup!$S$2:$S$10,0))),0,$L$12*K488))</f>
        <v>0</v>
      </c>
      <c r="O488" s="234">
        <f t="shared" si="44"/>
        <v>0</v>
      </c>
      <c r="P488" s="10"/>
      <c r="Q488" s="9"/>
      <c r="S488" s="340">
        <f t="shared" si="45"/>
        <v>0</v>
      </c>
      <c r="T488" s="340">
        <f t="shared" si="46"/>
        <v>0</v>
      </c>
    </row>
    <row r="489" spans="2:20" ht="14.4" x14ac:dyDescent="0.3">
      <c r="B489" s="30"/>
      <c r="C489" s="16"/>
      <c r="D489" s="16"/>
      <c r="E489" s="25"/>
      <c r="F489" s="16"/>
      <c r="G489" s="15"/>
      <c r="H489" s="14"/>
      <c r="I489" s="13"/>
      <c r="J489" s="13"/>
      <c r="K489" s="12"/>
      <c r="L489" s="232">
        <f t="shared" si="42"/>
        <v>0</v>
      </c>
      <c r="M489" s="234">
        <f t="shared" si="43"/>
        <v>0</v>
      </c>
      <c r="N489" s="11">
        <f>IF(Q489="x",0,IF(J489&lt;(INDEX(Lookup!$U$2:$U$10,MATCH($D$47,Lookup!$S$2:$S$10,0))),0,$L$12*K489))</f>
        <v>0</v>
      </c>
      <c r="O489" s="234">
        <f t="shared" si="44"/>
        <v>0</v>
      </c>
      <c r="P489" s="10"/>
      <c r="Q489" s="9"/>
      <c r="S489" s="340">
        <f t="shared" si="45"/>
        <v>0</v>
      </c>
      <c r="T489" s="340">
        <f t="shared" si="46"/>
        <v>0</v>
      </c>
    </row>
    <row r="490" spans="2:20" ht="14.4" x14ac:dyDescent="0.3">
      <c r="B490" s="30"/>
      <c r="C490" s="16"/>
      <c r="D490" s="16"/>
      <c r="E490" s="25"/>
      <c r="F490" s="16"/>
      <c r="G490" s="15"/>
      <c r="H490" s="14"/>
      <c r="I490" s="13"/>
      <c r="J490" s="13"/>
      <c r="K490" s="12"/>
      <c r="L490" s="232">
        <f t="shared" si="42"/>
        <v>0</v>
      </c>
      <c r="M490" s="234">
        <f t="shared" si="43"/>
        <v>0</v>
      </c>
      <c r="N490" s="11">
        <f>IF(Q490="x",0,IF(J490&lt;(INDEX(Lookup!$U$2:$U$10,MATCH($D$47,Lookup!$S$2:$S$10,0))),0,$L$12*K490))</f>
        <v>0</v>
      </c>
      <c r="O490" s="234">
        <f t="shared" si="44"/>
        <v>0</v>
      </c>
      <c r="P490" s="10"/>
      <c r="Q490" s="9"/>
      <c r="S490" s="340">
        <f t="shared" si="45"/>
        <v>0</v>
      </c>
      <c r="T490" s="340">
        <f t="shared" si="46"/>
        <v>0</v>
      </c>
    </row>
    <row r="491" spans="2:20" ht="14.4" x14ac:dyDescent="0.3">
      <c r="B491" s="30"/>
      <c r="C491" s="16"/>
      <c r="D491" s="16"/>
      <c r="E491" s="25"/>
      <c r="F491" s="16"/>
      <c r="G491" s="15"/>
      <c r="H491" s="14"/>
      <c r="I491" s="13"/>
      <c r="J491" s="13"/>
      <c r="K491" s="12"/>
      <c r="L491" s="232">
        <f t="shared" si="42"/>
        <v>0</v>
      </c>
      <c r="M491" s="234">
        <f t="shared" si="43"/>
        <v>0</v>
      </c>
      <c r="N491" s="11">
        <f>IF(Q491="x",0,IF(J491&lt;(INDEX(Lookup!$U$2:$U$10,MATCH($D$47,Lookup!$S$2:$S$10,0))),0,$L$12*K491))</f>
        <v>0</v>
      </c>
      <c r="O491" s="234">
        <f t="shared" si="44"/>
        <v>0</v>
      </c>
      <c r="P491" s="10"/>
      <c r="Q491" s="9"/>
      <c r="S491" s="340">
        <f t="shared" si="45"/>
        <v>0</v>
      </c>
      <c r="T491" s="340">
        <f t="shared" si="46"/>
        <v>0</v>
      </c>
    </row>
    <row r="492" spans="2:20" ht="14.4" x14ac:dyDescent="0.3">
      <c r="B492" s="30"/>
      <c r="C492" s="16"/>
      <c r="D492" s="16"/>
      <c r="E492" s="25"/>
      <c r="F492" s="16"/>
      <c r="G492" s="15"/>
      <c r="H492" s="14"/>
      <c r="I492" s="13"/>
      <c r="J492" s="13"/>
      <c r="K492" s="12"/>
      <c r="L492" s="232">
        <f t="shared" si="42"/>
        <v>0</v>
      </c>
      <c r="M492" s="234">
        <f t="shared" si="43"/>
        <v>0</v>
      </c>
      <c r="N492" s="11">
        <f>IF(Q492="x",0,IF(J492&lt;(INDEX(Lookup!$U$2:$U$10,MATCH($D$47,Lookup!$S$2:$S$10,0))),0,$L$12*K492))</f>
        <v>0</v>
      </c>
      <c r="O492" s="234">
        <f t="shared" si="44"/>
        <v>0</v>
      </c>
      <c r="P492" s="10"/>
      <c r="Q492" s="9"/>
      <c r="S492" s="340">
        <f t="shared" si="45"/>
        <v>0</v>
      </c>
      <c r="T492" s="340">
        <f t="shared" si="46"/>
        <v>0</v>
      </c>
    </row>
    <row r="493" spans="2:20" ht="14.4" x14ac:dyDescent="0.3">
      <c r="B493" s="30"/>
      <c r="C493" s="16"/>
      <c r="D493" s="16"/>
      <c r="E493" s="25"/>
      <c r="F493" s="16"/>
      <c r="G493" s="15"/>
      <c r="H493" s="14"/>
      <c r="I493" s="13"/>
      <c r="J493" s="13"/>
      <c r="K493" s="12"/>
      <c r="L493" s="232">
        <f t="shared" si="42"/>
        <v>0</v>
      </c>
      <c r="M493" s="234">
        <f t="shared" si="43"/>
        <v>0</v>
      </c>
      <c r="N493" s="11">
        <f>IF(Q493="x",0,IF(J493&lt;(INDEX(Lookup!$U$2:$U$10,MATCH($D$47,Lookup!$S$2:$S$10,0))),0,$L$12*K493))</f>
        <v>0</v>
      </c>
      <c r="O493" s="234">
        <f t="shared" si="44"/>
        <v>0</v>
      </c>
      <c r="P493" s="10"/>
      <c r="Q493" s="9"/>
      <c r="S493" s="340">
        <f t="shared" si="45"/>
        <v>0</v>
      </c>
      <c r="T493" s="340">
        <f t="shared" si="46"/>
        <v>0</v>
      </c>
    </row>
    <row r="494" spans="2:20" ht="14.4" x14ac:dyDescent="0.3">
      <c r="B494" s="30"/>
      <c r="C494" s="16"/>
      <c r="D494" s="16"/>
      <c r="E494" s="25"/>
      <c r="F494" s="16"/>
      <c r="G494" s="15"/>
      <c r="H494" s="14"/>
      <c r="I494" s="13"/>
      <c r="J494" s="13"/>
      <c r="K494" s="12"/>
      <c r="L494" s="232">
        <f t="shared" si="42"/>
        <v>0</v>
      </c>
      <c r="M494" s="234">
        <f t="shared" si="43"/>
        <v>0</v>
      </c>
      <c r="N494" s="11">
        <f>IF(Q494="x",0,IF(J494&lt;(INDEX(Lookup!$U$2:$U$10,MATCH($D$47,Lookup!$S$2:$S$10,0))),0,$L$12*K494))</f>
        <v>0</v>
      </c>
      <c r="O494" s="234">
        <f t="shared" si="44"/>
        <v>0</v>
      </c>
      <c r="P494" s="10"/>
      <c r="Q494" s="9"/>
      <c r="S494" s="340">
        <f t="shared" si="45"/>
        <v>0</v>
      </c>
      <c r="T494" s="340">
        <f t="shared" si="46"/>
        <v>0</v>
      </c>
    </row>
    <row r="495" spans="2:20" ht="14.4" x14ac:dyDescent="0.3">
      <c r="B495" s="30"/>
      <c r="C495" s="16"/>
      <c r="D495" s="16"/>
      <c r="E495" s="25"/>
      <c r="F495" s="16"/>
      <c r="G495" s="15"/>
      <c r="H495" s="14"/>
      <c r="I495" s="13"/>
      <c r="J495" s="13"/>
      <c r="K495" s="12"/>
      <c r="L495" s="232">
        <f t="shared" si="42"/>
        <v>0</v>
      </c>
      <c r="M495" s="234">
        <f t="shared" si="43"/>
        <v>0</v>
      </c>
      <c r="N495" s="11">
        <f>IF(Q495="x",0,IF(J495&lt;(INDEX(Lookup!$U$2:$U$10,MATCH($D$47,Lookup!$S$2:$S$10,0))),0,$L$12*K495))</f>
        <v>0</v>
      </c>
      <c r="O495" s="234">
        <f t="shared" si="44"/>
        <v>0</v>
      </c>
      <c r="P495" s="10"/>
      <c r="Q495" s="9"/>
      <c r="S495" s="340">
        <f t="shared" si="45"/>
        <v>0</v>
      </c>
      <c r="T495" s="340">
        <f t="shared" si="46"/>
        <v>0</v>
      </c>
    </row>
    <row r="496" spans="2:20" ht="14.4" x14ac:dyDescent="0.3">
      <c r="B496" s="30"/>
      <c r="C496" s="16"/>
      <c r="D496" s="16"/>
      <c r="E496" s="25"/>
      <c r="F496" s="16"/>
      <c r="G496" s="15"/>
      <c r="H496" s="14"/>
      <c r="I496" s="13"/>
      <c r="J496" s="13"/>
      <c r="K496" s="12"/>
      <c r="L496" s="232">
        <f t="shared" si="42"/>
        <v>0</v>
      </c>
      <c r="M496" s="234">
        <f t="shared" si="43"/>
        <v>0</v>
      </c>
      <c r="N496" s="11">
        <f>IF(Q496="x",0,IF(J496&lt;(INDEX(Lookup!$U$2:$U$10,MATCH($D$47,Lookup!$S$2:$S$10,0))),0,$L$12*K496))</f>
        <v>0</v>
      </c>
      <c r="O496" s="234">
        <f t="shared" si="44"/>
        <v>0</v>
      </c>
      <c r="P496" s="10"/>
      <c r="Q496" s="9"/>
      <c r="S496" s="340">
        <f t="shared" si="45"/>
        <v>0</v>
      </c>
      <c r="T496" s="340">
        <f t="shared" si="46"/>
        <v>0</v>
      </c>
    </row>
    <row r="497" spans="2:20" ht="14.4" x14ac:dyDescent="0.3">
      <c r="B497" s="30"/>
      <c r="C497" s="16"/>
      <c r="D497" s="16"/>
      <c r="E497" s="25"/>
      <c r="F497" s="16"/>
      <c r="G497" s="15"/>
      <c r="H497" s="14"/>
      <c r="I497" s="13"/>
      <c r="J497" s="13"/>
      <c r="K497" s="12"/>
      <c r="L497" s="232">
        <f t="shared" si="42"/>
        <v>0</v>
      </c>
      <c r="M497" s="234">
        <f t="shared" si="43"/>
        <v>0</v>
      </c>
      <c r="N497" s="11">
        <f>IF(Q497="x",0,IF(J497&lt;(INDEX(Lookup!$U$2:$U$10,MATCH($D$47,Lookup!$S$2:$S$10,0))),0,$L$12*K497))</f>
        <v>0</v>
      </c>
      <c r="O497" s="234">
        <f t="shared" si="44"/>
        <v>0</v>
      </c>
      <c r="P497" s="10"/>
      <c r="Q497" s="9"/>
      <c r="S497" s="340">
        <f t="shared" si="45"/>
        <v>0</v>
      </c>
      <c r="T497" s="340">
        <f t="shared" si="46"/>
        <v>0</v>
      </c>
    </row>
    <row r="498" spans="2:20" ht="14.4" x14ac:dyDescent="0.3">
      <c r="B498" s="30"/>
      <c r="C498" s="16"/>
      <c r="D498" s="16"/>
      <c r="E498" s="25"/>
      <c r="F498" s="16"/>
      <c r="G498" s="15"/>
      <c r="H498" s="14"/>
      <c r="I498" s="13"/>
      <c r="J498" s="13"/>
      <c r="K498" s="12"/>
      <c r="L498" s="232">
        <f t="shared" ref="L498:L561" si="47">IF(ROUNDDOWN(DATEDIF(I498,J498,"d")/7,0)&gt;$L$12,$L$12*K498,K498*ROUNDDOWN(DATEDIF(I498,J498,"d")/7,0))</f>
        <v>0</v>
      </c>
      <c r="M498" s="234">
        <f t="shared" ref="M498:M561" si="48">L498*$L$6</f>
        <v>0</v>
      </c>
      <c r="N498" s="11">
        <f>IF(Q498="x",0,IF(J498&lt;(INDEX(Lookup!$U$2:$U$10,MATCH($D$47,Lookup!$S$2:$S$10,0))),0,$L$12*K498))</f>
        <v>0</v>
      </c>
      <c r="O498" s="234">
        <f t="shared" ref="O498:O561" si="49">N498*$L$6</f>
        <v>0</v>
      </c>
      <c r="P498" s="10"/>
      <c r="Q498" s="9"/>
      <c r="S498" s="340">
        <f t="shared" si="45"/>
        <v>0</v>
      </c>
      <c r="T498" s="340">
        <f t="shared" si="46"/>
        <v>0</v>
      </c>
    </row>
    <row r="499" spans="2:20" ht="14.4" x14ac:dyDescent="0.3">
      <c r="B499" s="30"/>
      <c r="C499" s="16"/>
      <c r="D499" s="16"/>
      <c r="E499" s="25"/>
      <c r="F499" s="16"/>
      <c r="G499" s="15"/>
      <c r="H499" s="14"/>
      <c r="I499" s="13"/>
      <c r="J499" s="13"/>
      <c r="K499" s="12"/>
      <c r="L499" s="232">
        <f t="shared" si="47"/>
        <v>0</v>
      </c>
      <c r="M499" s="234">
        <f t="shared" si="48"/>
        <v>0</v>
      </c>
      <c r="N499" s="11">
        <f>IF(Q499="x",0,IF(J499&lt;(INDEX(Lookup!$U$2:$U$10,MATCH($D$47,Lookup!$S$2:$S$10,0))),0,$L$12*K499))</f>
        <v>0</v>
      </c>
      <c r="O499" s="234">
        <f t="shared" si="49"/>
        <v>0</v>
      </c>
      <c r="P499" s="10"/>
      <c r="Q499" s="9"/>
      <c r="S499" s="340">
        <f t="shared" ref="S499:S562" si="50">M499*$I$35</f>
        <v>0</v>
      </c>
      <c r="T499" s="340">
        <f t="shared" ref="T499:T562" si="51">O499*$I$44</f>
        <v>0</v>
      </c>
    </row>
    <row r="500" spans="2:20" ht="14.4" x14ac:dyDescent="0.3">
      <c r="B500" s="30"/>
      <c r="C500" s="16"/>
      <c r="D500" s="16"/>
      <c r="E500" s="25"/>
      <c r="F500" s="16"/>
      <c r="G500" s="15"/>
      <c r="H500" s="14"/>
      <c r="I500" s="13"/>
      <c r="J500" s="13"/>
      <c r="K500" s="12"/>
      <c r="L500" s="232">
        <f t="shared" si="47"/>
        <v>0</v>
      </c>
      <c r="M500" s="234">
        <f t="shared" si="48"/>
        <v>0</v>
      </c>
      <c r="N500" s="11">
        <f>IF(Q500="x",0,IF(J500&lt;(INDEX(Lookup!$U$2:$U$10,MATCH($D$47,Lookup!$S$2:$S$10,0))),0,$L$12*K500))</f>
        <v>0</v>
      </c>
      <c r="O500" s="234">
        <f t="shared" si="49"/>
        <v>0</v>
      </c>
      <c r="P500" s="10"/>
      <c r="Q500" s="9"/>
      <c r="S500" s="340">
        <f t="shared" si="50"/>
        <v>0</v>
      </c>
      <c r="T500" s="340">
        <f t="shared" si="51"/>
        <v>0</v>
      </c>
    </row>
    <row r="501" spans="2:20" ht="14.4" x14ac:dyDescent="0.3">
      <c r="B501" s="30"/>
      <c r="C501" s="16"/>
      <c r="D501" s="16"/>
      <c r="E501" s="25"/>
      <c r="F501" s="16"/>
      <c r="G501" s="15"/>
      <c r="H501" s="14"/>
      <c r="I501" s="13"/>
      <c r="J501" s="13"/>
      <c r="K501" s="12"/>
      <c r="L501" s="232">
        <f t="shared" si="47"/>
        <v>0</v>
      </c>
      <c r="M501" s="234">
        <f t="shared" si="48"/>
        <v>0</v>
      </c>
      <c r="N501" s="11">
        <f>IF(Q501="x",0,IF(J501&lt;(INDEX(Lookup!$U$2:$U$10,MATCH($D$47,Lookup!$S$2:$S$10,0))),0,$L$12*K501))</f>
        <v>0</v>
      </c>
      <c r="O501" s="234">
        <f t="shared" si="49"/>
        <v>0</v>
      </c>
      <c r="P501" s="10"/>
      <c r="Q501" s="9"/>
      <c r="S501" s="340">
        <f t="shared" si="50"/>
        <v>0</v>
      </c>
      <c r="T501" s="340">
        <f t="shared" si="51"/>
        <v>0</v>
      </c>
    </row>
    <row r="502" spans="2:20" ht="14.4" x14ac:dyDescent="0.3">
      <c r="B502" s="30"/>
      <c r="C502" s="16"/>
      <c r="D502" s="16"/>
      <c r="E502" s="25"/>
      <c r="F502" s="16"/>
      <c r="G502" s="15"/>
      <c r="H502" s="14"/>
      <c r="I502" s="13"/>
      <c r="J502" s="13"/>
      <c r="K502" s="12"/>
      <c r="L502" s="232">
        <f t="shared" si="47"/>
        <v>0</v>
      </c>
      <c r="M502" s="234">
        <f t="shared" si="48"/>
        <v>0</v>
      </c>
      <c r="N502" s="11">
        <f>IF(Q502="x",0,IF(J502&lt;(INDEX(Lookup!$U$2:$U$10,MATCH($D$47,Lookup!$S$2:$S$10,0))),0,$L$12*K502))</f>
        <v>0</v>
      </c>
      <c r="O502" s="234">
        <f t="shared" si="49"/>
        <v>0</v>
      </c>
      <c r="P502" s="10"/>
      <c r="Q502" s="9"/>
      <c r="S502" s="340">
        <f t="shared" si="50"/>
        <v>0</v>
      </c>
      <c r="T502" s="340">
        <f t="shared" si="51"/>
        <v>0</v>
      </c>
    </row>
    <row r="503" spans="2:20" ht="14.4" x14ac:dyDescent="0.3">
      <c r="B503" s="30"/>
      <c r="C503" s="16"/>
      <c r="D503" s="16"/>
      <c r="E503" s="25"/>
      <c r="F503" s="16"/>
      <c r="G503" s="15"/>
      <c r="H503" s="14"/>
      <c r="I503" s="13"/>
      <c r="J503" s="13"/>
      <c r="K503" s="12"/>
      <c r="L503" s="232">
        <f t="shared" si="47"/>
        <v>0</v>
      </c>
      <c r="M503" s="234">
        <f t="shared" si="48"/>
        <v>0</v>
      </c>
      <c r="N503" s="11">
        <f>IF(Q503="x",0,IF(J503&lt;(INDEX(Lookup!$U$2:$U$10,MATCH($D$47,Lookup!$S$2:$S$10,0))),0,$L$12*K503))</f>
        <v>0</v>
      </c>
      <c r="O503" s="234">
        <f t="shared" si="49"/>
        <v>0</v>
      </c>
      <c r="P503" s="10"/>
      <c r="Q503" s="9"/>
      <c r="S503" s="340">
        <f t="shared" si="50"/>
        <v>0</v>
      </c>
      <c r="T503" s="340">
        <f t="shared" si="51"/>
        <v>0</v>
      </c>
    </row>
    <row r="504" spans="2:20" ht="14.4" x14ac:dyDescent="0.3">
      <c r="B504" s="30"/>
      <c r="C504" s="16"/>
      <c r="D504" s="16"/>
      <c r="E504" s="25"/>
      <c r="F504" s="16"/>
      <c r="G504" s="15"/>
      <c r="H504" s="14"/>
      <c r="I504" s="13"/>
      <c r="J504" s="13"/>
      <c r="K504" s="12"/>
      <c r="L504" s="232">
        <f t="shared" si="47"/>
        <v>0</v>
      </c>
      <c r="M504" s="234">
        <f t="shared" si="48"/>
        <v>0</v>
      </c>
      <c r="N504" s="11">
        <f>IF(Q504="x",0,IF(J504&lt;(INDEX(Lookup!$U$2:$U$10,MATCH($D$47,Lookup!$S$2:$S$10,0))),0,$L$12*K504))</f>
        <v>0</v>
      </c>
      <c r="O504" s="234">
        <f t="shared" si="49"/>
        <v>0</v>
      </c>
      <c r="P504" s="10"/>
      <c r="Q504" s="9"/>
      <c r="S504" s="340">
        <f t="shared" si="50"/>
        <v>0</v>
      </c>
      <c r="T504" s="340">
        <f t="shared" si="51"/>
        <v>0</v>
      </c>
    </row>
    <row r="505" spans="2:20" ht="14.4" x14ac:dyDescent="0.3">
      <c r="B505" s="30"/>
      <c r="C505" s="16"/>
      <c r="D505" s="16"/>
      <c r="E505" s="25"/>
      <c r="F505" s="16"/>
      <c r="G505" s="15"/>
      <c r="H505" s="14"/>
      <c r="I505" s="13"/>
      <c r="J505" s="13"/>
      <c r="K505" s="12"/>
      <c r="L505" s="232">
        <f t="shared" si="47"/>
        <v>0</v>
      </c>
      <c r="M505" s="234">
        <f t="shared" si="48"/>
        <v>0</v>
      </c>
      <c r="N505" s="11">
        <f>IF(Q505="x",0,IF(J505&lt;(INDEX(Lookup!$U$2:$U$10,MATCH($D$47,Lookup!$S$2:$S$10,0))),0,$L$12*K505))</f>
        <v>0</v>
      </c>
      <c r="O505" s="234">
        <f t="shared" si="49"/>
        <v>0</v>
      </c>
      <c r="P505" s="10"/>
      <c r="Q505" s="9"/>
      <c r="S505" s="340">
        <f t="shared" si="50"/>
        <v>0</v>
      </c>
      <c r="T505" s="340">
        <f t="shared" si="51"/>
        <v>0</v>
      </c>
    </row>
    <row r="506" spans="2:20" ht="14.4" x14ac:dyDescent="0.3">
      <c r="B506" s="30"/>
      <c r="C506" s="16"/>
      <c r="D506" s="16"/>
      <c r="E506" s="25"/>
      <c r="F506" s="16"/>
      <c r="G506" s="15"/>
      <c r="H506" s="14"/>
      <c r="I506" s="13"/>
      <c r="J506" s="13"/>
      <c r="K506" s="12"/>
      <c r="L506" s="232">
        <f t="shared" si="47"/>
        <v>0</v>
      </c>
      <c r="M506" s="234">
        <f t="shared" si="48"/>
        <v>0</v>
      </c>
      <c r="N506" s="11">
        <f>IF(Q506="x",0,IF(J506&lt;(INDEX(Lookup!$U$2:$U$10,MATCH($D$47,Lookup!$S$2:$S$10,0))),0,$L$12*K506))</f>
        <v>0</v>
      </c>
      <c r="O506" s="234">
        <f t="shared" si="49"/>
        <v>0</v>
      </c>
      <c r="P506" s="10"/>
      <c r="Q506" s="9"/>
      <c r="S506" s="340">
        <f t="shared" si="50"/>
        <v>0</v>
      </c>
      <c r="T506" s="340">
        <f t="shared" si="51"/>
        <v>0</v>
      </c>
    </row>
    <row r="507" spans="2:20" ht="14.4" x14ac:dyDescent="0.3">
      <c r="B507" s="30"/>
      <c r="C507" s="16"/>
      <c r="D507" s="16"/>
      <c r="E507" s="25"/>
      <c r="F507" s="16"/>
      <c r="G507" s="15"/>
      <c r="H507" s="14"/>
      <c r="I507" s="13"/>
      <c r="J507" s="13"/>
      <c r="K507" s="12"/>
      <c r="L507" s="232">
        <f t="shared" si="47"/>
        <v>0</v>
      </c>
      <c r="M507" s="234">
        <f t="shared" si="48"/>
        <v>0</v>
      </c>
      <c r="N507" s="11">
        <f>IF(Q507="x",0,IF(J507&lt;(INDEX(Lookup!$U$2:$U$10,MATCH($D$47,Lookup!$S$2:$S$10,0))),0,$L$12*K507))</f>
        <v>0</v>
      </c>
      <c r="O507" s="234">
        <f t="shared" si="49"/>
        <v>0</v>
      </c>
      <c r="P507" s="10"/>
      <c r="Q507" s="9"/>
      <c r="S507" s="340">
        <f t="shared" si="50"/>
        <v>0</v>
      </c>
      <c r="T507" s="340">
        <f t="shared" si="51"/>
        <v>0</v>
      </c>
    </row>
    <row r="508" spans="2:20" ht="14.4" x14ac:dyDescent="0.3">
      <c r="B508" s="30"/>
      <c r="C508" s="16"/>
      <c r="D508" s="16"/>
      <c r="E508" s="25"/>
      <c r="F508" s="16"/>
      <c r="G508" s="15"/>
      <c r="H508" s="14"/>
      <c r="I508" s="13"/>
      <c r="J508" s="13"/>
      <c r="K508" s="12"/>
      <c r="L508" s="232">
        <f t="shared" si="47"/>
        <v>0</v>
      </c>
      <c r="M508" s="234">
        <f t="shared" si="48"/>
        <v>0</v>
      </c>
      <c r="N508" s="11">
        <f>IF(Q508="x",0,IF(J508&lt;(INDEX(Lookup!$U$2:$U$10,MATCH($D$47,Lookup!$S$2:$S$10,0))),0,$L$12*K508))</f>
        <v>0</v>
      </c>
      <c r="O508" s="234">
        <f t="shared" si="49"/>
        <v>0</v>
      </c>
      <c r="P508" s="10"/>
      <c r="Q508" s="9"/>
      <c r="S508" s="340">
        <f t="shared" si="50"/>
        <v>0</v>
      </c>
      <c r="T508" s="340">
        <f t="shared" si="51"/>
        <v>0</v>
      </c>
    </row>
    <row r="509" spans="2:20" ht="14.4" x14ac:dyDescent="0.3">
      <c r="B509" s="30"/>
      <c r="C509" s="16"/>
      <c r="D509" s="16"/>
      <c r="E509" s="25"/>
      <c r="F509" s="16"/>
      <c r="G509" s="15"/>
      <c r="H509" s="14"/>
      <c r="I509" s="13"/>
      <c r="J509" s="13"/>
      <c r="K509" s="12"/>
      <c r="L509" s="232">
        <f t="shared" si="47"/>
        <v>0</v>
      </c>
      <c r="M509" s="234">
        <f t="shared" si="48"/>
        <v>0</v>
      </c>
      <c r="N509" s="11">
        <f>IF(Q509="x",0,IF(J509&lt;(INDEX(Lookup!$U$2:$U$10,MATCH($D$47,Lookup!$S$2:$S$10,0))),0,$L$12*K509))</f>
        <v>0</v>
      </c>
      <c r="O509" s="234">
        <f t="shared" si="49"/>
        <v>0</v>
      </c>
      <c r="P509" s="10"/>
      <c r="Q509" s="9"/>
      <c r="S509" s="340">
        <f t="shared" si="50"/>
        <v>0</v>
      </c>
      <c r="T509" s="340">
        <f t="shared" si="51"/>
        <v>0</v>
      </c>
    </row>
    <row r="510" spans="2:20" ht="14.4" x14ac:dyDescent="0.3">
      <c r="B510" s="30"/>
      <c r="C510" s="16"/>
      <c r="D510" s="16"/>
      <c r="E510" s="25"/>
      <c r="F510" s="16"/>
      <c r="G510" s="15"/>
      <c r="H510" s="14"/>
      <c r="I510" s="13"/>
      <c r="J510" s="13"/>
      <c r="K510" s="12"/>
      <c r="L510" s="232">
        <f t="shared" si="47"/>
        <v>0</v>
      </c>
      <c r="M510" s="234">
        <f t="shared" si="48"/>
        <v>0</v>
      </c>
      <c r="N510" s="11">
        <f>IF(Q510="x",0,IF(J510&lt;(INDEX(Lookup!$U$2:$U$10,MATCH($D$47,Lookup!$S$2:$S$10,0))),0,$L$12*K510))</f>
        <v>0</v>
      </c>
      <c r="O510" s="234">
        <f t="shared" si="49"/>
        <v>0</v>
      </c>
      <c r="P510" s="10"/>
      <c r="Q510" s="9"/>
      <c r="S510" s="340">
        <f t="shared" si="50"/>
        <v>0</v>
      </c>
      <c r="T510" s="340">
        <f t="shared" si="51"/>
        <v>0</v>
      </c>
    </row>
    <row r="511" spans="2:20" ht="14.4" x14ac:dyDescent="0.3">
      <c r="B511" s="30"/>
      <c r="C511" s="16"/>
      <c r="D511" s="16"/>
      <c r="E511" s="25"/>
      <c r="F511" s="16"/>
      <c r="G511" s="15"/>
      <c r="H511" s="14"/>
      <c r="I511" s="13"/>
      <c r="J511" s="13"/>
      <c r="K511" s="12"/>
      <c r="L511" s="232">
        <f t="shared" si="47"/>
        <v>0</v>
      </c>
      <c r="M511" s="234">
        <f t="shared" si="48"/>
        <v>0</v>
      </c>
      <c r="N511" s="11">
        <f>IF(Q511="x",0,IF(J511&lt;(INDEX(Lookup!$U$2:$U$10,MATCH($D$47,Lookup!$S$2:$S$10,0))),0,$L$12*K511))</f>
        <v>0</v>
      </c>
      <c r="O511" s="234">
        <f t="shared" si="49"/>
        <v>0</v>
      </c>
      <c r="P511" s="10"/>
      <c r="Q511" s="9"/>
      <c r="S511" s="340">
        <f t="shared" si="50"/>
        <v>0</v>
      </c>
      <c r="T511" s="340">
        <f t="shared" si="51"/>
        <v>0</v>
      </c>
    </row>
    <row r="512" spans="2:20" ht="14.4" x14ac:dyDescent="0.3">
      <c r="B512" s="30"/>
      <c r="C512" s="16"/>
      <c r="D512" s="16"/>
      <c r="E512" s="25"/>
      <c r="F512" s="16"/>
      <c r="G512" s="15"/>
      <c r="H512" s="14"/>
      <c r="I512" s="13"/>
      <c r="J512" s="13"/>
      <c r="K512" s="12"/>
      <c r="L512" s="232">
        <f t="shared" si="47"/>
        <v>0</v>
      </c>
      <c r="M512" s="234">
        <f t="shared" si="48"/>
        <v>0</v>
      </c>
      <c r="N512" s="11">
        <f>IF(Q512="x",0,IF(J512&lt;(INDEX(Lookup!$U$2:$U$10,MATCH($D$47,Lookup!$S$2:$S$10,0))),0,$L$12*K512))</f>
        <v>0</v>
      </c>
      <c r="O512" s="234">
        <f t="shared" si="49"/>
        <v>0</v>
      </c>
      <c r="P512" s="10"/>
      <c r="Q512" s="9"/>
      <c r="S512" s="340">
        <f t="shared" si="50"/>
        <v>0</v>
      </c>
      <c r="T512" s="340">
        <f t="shared" si="51"/>
        <v>0</v>
      </c>
    </row>
    <row r="513" spans="2:20" ht="14.4" x14ac:dyDescent="0.3">
      <c r="B513" s="30"/>
      <c r="C513" s="16"/>
      <c r="D513" s="16"/>
      <c r="E513" s="25"/>
      <c r="F513" s="16"/>
      <c r="G513" s="15"/>
      <c r="H513" s="14"/>
      <c r="I513" s="13"/>
      <c r="J513" s="13"/>
      <c r="K513" s="12"/>
      <c r="L513" s="232">
        <f t="shared" si="47"/>
        <v>0</v>
      </c>
      <c r="M513" s="234">
        <f t="shared" si="48"/>
        <v>0</v>
      </c>
      <c r="N513" s="11">
        <f>IF(Q513="x",0,IF(J513&lt;(INDEX(Lookup!$U$2:$U$10,MATCH($D$47,Lookup!$S$2:$S$10,0))),0,$L$12*K513))</f>
        <v>0</v>
      </c>
      <c r="O513" s="234">
        <f t="shared" si="49"/>
        <v>0</v>
      </c>
      <c r="P513" s="10"/>
      <c r="Q513" s="9"/>
      <c r="S513" s="340">
        <f t="shared" si="50"/>
        <v>0</v>
      </c>
      <c r="T513" s="340">
        <f t="shared" si="51"/>
        <v>0</v>
      </c>
    </row>
    <row r="514" spans="2:20" ht="14.4" x14ac:dyDescent="0.3">
      <c r="B514" s="30"/>
      <c r="C514" s="16"/>
      <c r="D514" s="16"/>
      <c r="E514" s="25"/>
      <c r="F514" s="16"/>
      <c r="G514" s="15"/>
      <c r="H514" s="14"/>
      <c r="I514" s="13"/>
      <c r="J514" s="13"/>
      <c r="K514" s="12"/>
      <c r="L514" s="232">
        <f t="shared" si="47"/>
        <v>0</v>
      </c>
      <c r="M514" s="234">
        <f t="shared" si="48"/>
        <v>0</v>
      </c>
      <c r="N514" s="11">
        <f>IF(Q514="x",0,IF(J514&lt;(INDEX(Lookup!$U$2:$U$10,MATCH($D$47,Lookup!$S$2:$S$10,0))),0,$L$12*K514))</f>
        <v>0</v>
      </c>
      <c r="O514" s="234">
        <f t="shared" si="49"/>
        <v>0</v>
      </c>
      <c r="P514" s="10"/>
      <c r="Q514" s="9"/>
      <c r="S514" s="340">
        <f t="shared" si="50"/>
        <v>0</v>
      </c>
      <c r="T514" s="340">
        <f t="shared" si="51"/>
        <v>0</v>
      </c>
    </row>
    <row r="515" spans="2:20" ht="14.4" x14ac:dyDescent="0.3">
      <c r="B515" s="30"/>
      <c r="C515" s="16"/>
      <c r="D515" s="16"/>
      <c r="E515" s="25"/>
      <c r="F515" s="16"/>
      <c r="G515" s="15"/>
      <c r="H515" s="14"/>
      <c r="I515" s="13"/>
      <c r="J515" s="13"/>
      <c r="K515" s="12"/>
      <c r="L515" s="232">
        <f t="shared" si="47"/>
        <v>0</v>
      </c>
      <c r="M515" s="234">
        <f t="shared" si="48"/>
        <v>0</v>
      </c>
      <c r="N515" s="11">
        <f>IF(Q515="x",0,IF(J515&lt;(INDEX(Lookup!$U$2:$U$10,MATCH($D$47,Lookup!$S$2:$S$10,0))),0,$L$12*K515))</f>
        <v>0</v>
      </c>
      <c r="O515" s="234">
        <f t="shared" si="49"/>
        <v>0</v>
      </c>
      <c r="P515" s="10"/>
      <c r="Q515" s="9"/>
      <c r="S515" s="340">
        <f t="shared" si="50"/>
        <v>0</v>
      </c>
      <c r="T515" s="340">
        <f t="shared" si="51"/>
        <v>0</v>
      </c>
    </row>
    <row r="516" spans="2:20" ht="14.4" x14ac:dyDescent="0.3">
      <c r="B516" s="30"/>
      <c r="C516" s="16"/>
      <c r="D516" s="16"/>
      <c r="E516" s="25"/>
      <c r="F516" s="16"/>
      <c r="G516" s="15"/>
      <c r="H516" s="14"/>
      <c r="I516" s="13"/>
      <c r="J516" s="13"/>
      <c r="K516" s="12"/>
      <c r="L516" s="232">
        <f t="shared" si="47"/>
        <v>0</v>
      </c>
      <c r="M516" s="234">
        <f t="shared" si="48"/>
        <v>0</v>
      </c>
      <c r="N516" s="11">
        <f>IF(Q516="x",0,IF(J516&lt;(INDEX(Lookup!$U$2:$U$10,MATCH($D$47,Lookup!$S$2:$S$10,0))),0,$L$12*K516))</f>
        <v>0</v>
      </c>
      <c r="O516" s="234">
        <f t="shared" si="49"/>
        <v>0</v>
      </c>
      <c r="P516" s="10"/>
      <c r="Q516" s="9"/>
      <c r="S516" s="340">
        <f t="shared" si="50"/>
        <v>0</v>
      </c>
      <c r="T516" s="340">
        <f t="shared" si="51"/>
        <v>0</v>
      </c>
    </row>
    <row r="517" spans="2:20" ht="14.4" x14ac:dyDescent="0.3">
      <c r="B517" s="30"/>
      <c r="C517" s="16"/>
      <c r="D517" s="16"/>
      <c r="E517" s="25"/>
      <c r="F517" s="16"/>
      <c r="G517" s="15"/>
      <c r="H517" s="14"/>
      <c r="I517" s="13"/>
      <c r="J517" s="13"/>
      <c r="K517" s="12"/>
      <c r="L517" s="232">
        <f t="shared" si="47"/>
        <v>0</v>
      </c>
      <c r="M517" s="234">
        <f t="shared" si="48"/>
        <v>0</v>
      </c>
      <c r="N517" s="11">
        <f>IF(Q517="x",0,IF(J517&lt;(INDEX(Lookup!$U$2:$U$10,MATCH($D$47,Lookup!$S$2:$S$10,0))),0,$L$12*K517))</f>
        <v>0</v>
      </c>
      <c r="O517" s="234">
        <f t="shared" si="49"/>
        <v>0</v>
      </c>
      <c r="P517" s="10"/>
      <c r="Q517" s="9"/>
      <c r="S517" s="340">
        <f t="shared" si="50"/>
        <v>0</v>
      </c>
      <c r="T517" s="340">
        <f t="shared" si="51"/>
        <v>0</v>
      </c>
    </row>
    <row r="518" spans="2:20" ht="14.4" x14ac:dyDescent="0.3">
      <c r="B518" s="30"/>
      <c r="C518" s="16"/>
      <c r="D518" s="16"/>
      <c r="E518" s="25"/>
      <c r="F518" s="16"/>
      <c r="G518" s="15"/>
      <c r="H518" s="14"/>
      <c r="I518" s="13"/>
      <c r="J518" s="13"/>
      <c r="K518" s="12"/>
      <c r="L518" s="232">
        <f t="shared" si="47"/>
        <v>0</v>
      </c>
      <c r="M518" s="234">
        <f t="shared" si="48"/>
        <v>0</v>
      </c>
      <c r="N518" s="11">
        <f>IF(Q518="x",0,IF(J518&lt;(INDEX(Lookup!$U$2:$U$10,MATCH($D$47,Lookup!$S$2:$S$10,0))),0,$L$12*K518))</f>
        <v>0</v>
      </c>
      <c r="O518" s="234">
        <f t="shared" si="49"/>
        <v>0</v>
      </c>
      <c r="P518" s="10"/>
      <c r="Q518" s="9"/>
      <c r="S518" s="340">
        <f t="shared" si="50"/>
        <v>0</v>
      </c>
      <c r="T518" s="340">
        <f t="shared" si="51"/>
        <v>0</v>
      </c>
    </row>
    <row r="519" spans="2:20" ht="14.4" x14ac:dyDescent="0.3">
      <c r="B519" s="30"/>
      <c r="C519" s="16"/>
      <c r="D519" s="16"/>
      <c r="E519" s="25"/>
      <c r="F519" s="16"/>
      <c r="G519" s="15"/>
      <c r="H519" s="14"/>
      <c r="I519" s="13"/>
      <c r="J519" s="13"/>
      <c r="K519" s="12"/>
      <c r="L519" s="232">
        <f t="shared" si="47"/>
        <v>0</v>
      </c>
      <c r="M519" s="234">
        <f t="shared" si="48"/>
        <v>0</v>
      </c>
      <c r="N519" s="11">
        <f>IF(Q519="x",0,IF(J519&lt;(INDEX(Lookup!$U$2:$U$10,MATCH($D$47,Lookup!$S$2:$S$10,0))),0,$L$12*K519))</f>
        <v>0</v>
      </c>
      <c r="O519" s="234">
        <f t="shared" si="49"/>
        <v>0</v>
      </c>
      <c r="P519" s="10"/>
      <c r="Q519" s="9"/>
      <c r="S519" s="340">
        <f t="shared" si="50"/>
        <v>0</v>
      </c>
      <c r="T519" s="340">
        <f t="shared" si="51"/>
        <v>0</v>
      </c>
    </row>
    <row r="520" spans="2:20" ht="14.4" x14ac:dyDescent="0.3">
      <c r="B520" s="30"/>
      <c r="C520" s="16"/>
      <c r="D520" s="16"/>
      <c r="E520" s="25"/>
      <c r="F520" s="16"/>
      <c r="G520" s="15"/>
      <c r="H520" s="14"/>
      <c r="I520" s="13"/>
      <c r="J520" s="13"/>
      <c r="K520" s="12"/>
      <c r="L520" s="232">
        <f t="shared" si="47"/>
        <v>0</v>
      </c>
      <c r="M520" s="234">
        <f t="shared" si="48"/>
        <v>0</v>
      </c>
      <c r="N520" s="11">
        <f>IF(Q520="x",0,IF(J520&lt;(INDEX(Lookup!$U$2:$U$10,MATCH($D$47,Lookup!$S$2:$S$10,0))),0,$L$12*K520))</f>
        <v>0</v>
      </c>
      <c r="O520" s="234">
        <f t="shared" si="49"/>
        <v>0</v>
      </c>
      <c r="P520" s="10"/>
      <c r="Q520" s="9"/>
      <c r="S520" s="340">
        <f t="shared" si="50"/>
        <v>0</v>
      </c>
      <c r="T520" s="340">
        <f t="shared" si="51"/>
        <v>0</v>
      </c>
    </row>
    <row r="521" spans="2:20" ht="14.4" x14ac:dyDescent="0.3">
      <c r="B521" s="30"/>
      <c r="C521" s="16"/>
      <c r="D521" s="16"/>
      <c r="E521" s="25"/>
      <c r="F521" s="16"/>
      <c r="G521" s="15"/>
      <c r="H521" s="14"/>
      <c r="I521" s="13"/>
      <c r="J521" s="13"/>
      <c r="K521" s="12"/>
      <c r="L521" s="232">
        <f t="shared" si="47"/>
        <v>0</v>
      </c>
      <c r="M521" s="234">
        <f t="shared" si="48"/>
        <v>0</v>
      </c>
      <c r="N521" s="11">
        <f>IF(Q521="x",0,IF(J521&lt;(INDEX(Lookup!$U$2:$U$10,MATCH($D$47,Lookup!$S$2:$S$10,0))),0,$L$12*K521))</f>
        <v>0</v>
      </c>
      <c r="O521" s="234">
        <f t="shared" si="49"/>
        <v>0</v>
      </c>
      <c r="P521" s="10"/>
      <c r="Q521" s="9"/>
      <c r="S521" s="340">
        <f t="shared" si="50"/>
        <v>0</v>
      </c>
      <c r="T521" s="340">
        <f t="shared" si="51"/>
        <v>0</v>
      </c>
    </row>
    <row r="522" spans="2:20" ht="14.4" x14ac:dyDescent="0.3">
      <c r="B522" s="30"/>
      <c r="C522" s="16"/>
      <c r="D522" s="16"/>
      <c r="E522" s="25"/>
      <c r="F522" s="16"/>
      <c r="G522" s="15"/>
      <c r="H522" s="14"/>
      <c r="I522" s="13"/>
      <c r="J522" s="13"/>
      <c r="K522" s="12"/>
      <c r="L522" s="232">
        <f t="shared" si="47"/>
        <v>0</v>
      </c>
      <c r="M522" s="234">
        <f t="shared" si="48"/>
        <v>0</v>
      </c>
      <c r="N522" s="11">
        <f>IF(Q522="x",0,IF(J522&lt;(INDEX(Lookup!$U$2:$U$10,MATCH($D$47,Lookup!$S$2:$S$10,0))),0,$L$12*K522))</f>
        <v>0</v>
      </c>
      <c r="O522" s="234">
        <f t="shared" si="49"/>
        <v>0</v>
      </c>
      <c r="P522" s="10"/>
      <c r="Q522" s="9"/>
      <c r="S522" s="340">
        <f t="shared" si="50"/>
        <v>0</v>
      </c>
      <c r="T522" s="340">
        <f t="shared" si="51"/>
        <v>0</v>
      </c>
    </row>
    <row r="523" spans="2:20" ht="14.4" x14ac:dyDescent="0.3">
      <c r="B523" s="30"/>
      <c r="C523" s="16"/>
      <c r="D523" s="16"/>
      <c r="E523" s="25"/>
      <c r="F523" s="16"/>
      <c r="G523" s="15"/>
      <c r="H523" s="14"/>
      <c r="I523" s="13"/>
      <c r="J523" s="13"/>
      <c r="K523" s="12"/>
      <c r="L523" s="232">
        <f t="shared" si="47"/>
        <v>0</v>
      </c>
      <c r="M523" s="234">
        <f t="shared" si="48"/>
        <v>0</v>
      </c>
      <c r="N523" s="11">
        <f>IF(Q523="x",0,IF(J523&lt;(INDEX(Lookup!$U$2:$U$10,MATCH($D$47,Lookup!$S$2:$S$10,0))),0,$L$12*K523))</f>
        <v>0</v>
      </c>
      <c r="O523" s="234">
        <f t="shared" si="49"/>
        <v>0</v>
      </c>
      <c r="P523" s="10"/>
      <c r="Q523" s="9"/>
      <c r="S523" s="340">
        <f t="shared" si="50"/>
        <v>0</v>
      </c>
      <c r="T523" s="340">
        <f t="shared" si="51"/>
        <v>0</v>
      </c>
    </row>
    <row r="524" spans="2:20" ht="14.4" x14ac:dyDescent="0.3">
      <c r="B524" s="30"/>
      <c r="C524" s="16"/>
      <c r="D524" s="16"/>
      <c r="E524" s="25"/>
      <c r="F524" s="16"/>
      <c r="G524" s="15"/>
      <c r="H524" s="14"/>
      <c r="I524" s="13"/>
      <c r="J524" s="13"/>
      <c r="K524" s="12"/>
      <c r="L524" s="232">
        <f t="shared" si="47"/>
        <v>0</v>
      </c>
      <c r="M524" s="234">
        <f t="shared" si="48"/>
        <v>0</v>
      </c>
      <c r="N524" s="11">
        <f>IF(Q524="x",0,IF(J524&lt;(INDEX(Lookup!$U$2:$U$10,MATCH($D$47,Lookup!$S$2:$S$10,0))),0,$L$12*K524))</f>
        <v>0</v>
      </c>
      <c r="O524" s="234">
        <f t="shared" si="49"/>
        <v>0</v>
      </c>
      <c r="P524" s="10"/>
      <c r="Q524" s="9"/>
      <c r="S524" s="340">
        <f t="shared" si="50"/>
        <v>0</v>
      </c>
      <c r="T524" s="340">
        <f t="shared" si="51"/>
        <v>0</v>
      </c>
    </row>
    <row r="525" spans="2:20" ht="14.4" x14ac:dyDescent="0.3">
      <c r="B525" s="30"/>
      <c r="C525" s="16"/>
      <c r="D525" s="16"/>
      <c r="E525" s="25"/>
      <c r="F525" s="16"/>
      <c r="G525" s="15"/>
      <c r="H525" s="14"/>
      <c r="I525" s="13"/>
      <c r="J525" s="13"/>
      <c r="K525" s="12"/>
      <c r="L525" s="232">
        <f t="shared" si="47"/>
        <v>0</v>
      </c>
      <c r="M525" s="234">
        <f t="shared" si="48"/>
        <v>0</v>
      </c>
      <c r="N525" s="11">
        <f>IF(Q525="x",0,IF(J525&lt;(INDEX(Lookup!$U$2:$U$10,MATCH($D$47,Lookup!$S$2:$S$10,0))),0,$L$12*K525))</f>
        <v>0</v>
      </c>
      <c r="O525" s="234">
        <f t="shared" si="49"/>
        <v>0</v>
      </c>
      <c r="P525" s="10"/>
      <c r="Q525" s="9"/>
      <c r="S525" s="340">
        <f t="shared" si="50"/>
        <v>0</v>
      </c>
      <c r="T525" s="340">
        <f t="shared" si="51"/>
        <v>0</v>
      </c>
    </row>
    <row r="526" spans="2:20" ht="14.4" x14ac:dyDescent="0.3">
      <c r="B526" s="30"/>
      <c r="C526" s="16"/>
      <c r="D526" s="16"/>
      <c r="E526" s="25"/>
      <c r="F526" s="16"/>
      <c r="G526" s="15"/>
      <c r="H526" s="14"/>
      <c r="I526" s="13"/>
      <c r="J526" s="13"/>
      <c r="K526" s="12"/>
      <c r="L526" s="232">
        <f t="shared" si="47"/>
        <v>0</v>
      </c>
      <c r="M526" s="234">
        <f t="shared" si="48"/>
        <v>0</v>
      </c>
      <c r="N526" s="11">
        <f>IF(Q526="x",0,IF(J526&lt;(INDEX(Lookup!$U$2:$U$10,MATCH($D$47,Lookup!$S$2:$S$10,0))),0,$L$12*K526))</f>
        <v>0</v>
      </c>
      <c r="O526" s="234">
        <f t="shared" si="49"/>
        <v>0</v>
      </c>
      <c r="P526" s="10"/>
      <c r="Q526" s="9"/>
      <c r="S526" s="340">
        <f t="shared" si="50"/>
        <v>0</v>
      </c>
      <c r="T526" s="340">
        <f t="shared" si="51"/>
        <v>0</v>
      </c>
    </row>
    <row r="527" spans="2:20" ht="14.4" x14ac:dyDescent="0.3">
      <c r="B527" s="30"/>
      <c r="C527" s="16"/>
      <c r="D527" s="16"/>
      <c r="E527" s="25"/>
      <c r="F527" s="16"/>
      <c r="G527" s="15"/>
      <c r="H527" s="14"/>
      <c r="I527" s="13"/>
      <c r="J527" s="13"/>
      <c r="K527" s="12"/>
      <c r="L527" s="232">
        <f t="shared" si="47"/>
        <v>0</v>
      </c>
      <c r="M527" s="234">
        <f t="shared" si="48"/>
        <v>0</v>
      </c>
      <c r="N527" s="11">
        <f>IF(Q527="x",0,IF(J527&lt;(INDEX(Lookup!$U$2:$U$10,MATCH($D$47,Lookup!$S$2:$S$10,0))),0,$L$12*K527))</f>
        <v>0</v>
      </c>
      <c r="O527" s="234">
        <f t="shared" si="49"/>
        <v>0</v>
      </c>
      <c r="P527" s="10"/>
      <c r="Q527" s="9"/>
      <c r="S527" s="340">
        <f t="shared" si="50"/>
        <v>0</v>
      </c>
      <c r="T527" s="340">
        <f t="shared" si="51"/>
        <v>0</v>
      </c>
    </row>
    <row r="528" spans="2:20" ht="14.4" x14ac:dyDescent="0.3">
      <c r="B528" s="30"/>
      <c r="C528" s="16"/>
      <c r="D528" s="16"/>
      <c r="E528" s="25"/>
      <c r="F528" s="16"/>
      <c r="G528" s="15"/>
      <c r="H528" s="14"/>
      <c r="I528" s="13"/>
      <c r="J528" s="13"/>
      <c r="K528" s="12"/>
      <c r="L528" s="232">
        <f t="shared" si="47"/>
        <v>0</v>
      </c>
      <c r="M528" s="234">
        <f t="shared" si="48"/>
        <v>0</v>
      </c>
      <c r="N528" s="11">
        <f>IF(Q528="x",0,IF(J528&lt;(INDEX(Lookup!$U$2:$U$10,MATCH($D$47,Lookup!$S$2:$S$10,0))),0,$L$12*K528))</f>
        <v>0</v>
      </c>
      <c r="O528" s="234">
        <f t="shared" si="49"/>
        <v>0</v>
      </c>
      <c r="P528" s="10"/>
      <c r="Q528" s="9"/>
      <c r="S528" s="340">
        <f t="shared" si="50"/>
        <v>0</v>
      </c>
      <c r="T528" s="340">
        <f t="shared" si="51"/>
        <v>0</v>
      </c>
    </row>
    <row r="529" spans="2:20" ht="14.4" x14ac:dyDescent="0.3">
      <c r="B529" s="30"/>
      <c r="C529" s="16"/>
      <c r="D529" s="16"/>
      <c r="E529" s="25"/>
      <c r="F529" s="16"/>
      <c r="G529" s="15"/>
      <c r="H529" s="14"/>
      <c r="I529" s="13"/>
      <c r="J529" s="13"/>
      <c r="K529" s="12"/>
      <c r="L529" s="232">
        <f t="shared" si="47"/>
        <v>0</v>
      </c>
      <c r="M529" s="234">
        <f t="shared" si="48"/>
        <v>0</v>
      </c>
      <c r="N529" s="11">
        <f>IF(Q529="x",0,IF(J529&lt;(INDEX(Lookup!$U$2:$U$10,MATCH($D$47,Lookup!$S$2:$S$10,0))),0,$L$12*K529))</f>
        <v>0</v>
      </c>
      <c r="O529" s="234">
        <f t="shared" si="49"/>
        <v>0</v>
      </c>
      <c r="P529" s="10"/>
      <c r="Q529" s="9"/>
      <c r="S529" s="340">
        <f t="shared" si="50"/>
        <v>0</v>
      </c>
      <c r="T529" s="340">
        <f t="shared" si="51"/>
        <v>0</v>
      </c>
    </row>
    <row r="530" spans="2:20" ht="14.4" x14ac:dyDescent="0.3">
      <c r="B530" s="30"/>
      <c r="C530" s="16"/>
      <c r="D530" s="16"/>
      <c r="E530" s="25"/>
      <c r="F530" s="16"/>
      <c r="G530" s="15"/>
      <c r="H530" s="14"/>
      <c r="I530" s="13"/>
      <c r="J530" s="13"/>
      <c r="K530" s="12"/>
      <c r="L530" s="232">
        <f t="shared" si="47"/>
        <v>0</v>
      </c>
      <c r="M530" s="234">
        <f t="shared" si="48"/>
        <v>0</v>
      </c>
      <c r="N530" s="11">
        <f>IF(Q530="x",0,IF(J530&lt;(INDEX(Lookup!$U$2:$U$10,MATCH($D$47,Lookup!$S$2:$S$10,0))),0,$L$12*K530))</f>
        <v>0</v>
      </c>
      <c r="O530" s="234">
        <f t="shared" si="49"/>
        <v>0</v>
      </c>
      <c r="P530" s="10"/>
      <c r="Q530" s="9"/>
      <c r="S530" s="340">
        <f t="shared" si="50"/>
        <v>0</v>
      </c>
      <c r="T530" s="340">
        <f t="shared" si="51"/>
        <v>0</v>
      </c>
    </row>
    <row r="531" spans="2:20" ht="14.4" x14ac:dyDescent="0.3">
      <c r="B531" s="30"/>
      <c r="C531" s="16"/>
      <c r="D531" s="16"/>
      <c r="E531" s="25"/>
      <c r="F531" s="16"/>
      <c r="G531" s="15"/>
      <c r="H531" s="14"/>
      <c r="I531" s="13"/>
      <c r="J531" s="13"/>
      <c r="K531" s="12"/>
      <c r="L531" s="232">
        <f t="shared" si="47"/>
        <v>0</v>
      </c>
      <c r="M531" s="234">
        <f t="shared" si="48"/>
        <v>0</v>
      </c>
      <c r="N531" s="11">
        <f>IF(Q531="x",0,IF(J531&lt;(INDEX(Lookup!$U$2:$U$10,MATCH($D$47,Lookup!$S$2:$S$10,0))),0,$L$12*K531))</f>
        <v>0</v>
      </c>
      <c r="O531" s="234">
        <f t="shared" si="49"/>
        <v>0</v>
      </c>
      <c r="P531" s="10"/>
      <c r="Q531" s="9"/>
      <c r="S531" s="340">
        <f t="shared" si="50"/>
        <v>0</v>
      </c>
      <c r="T531" s="340">
        <f t="shared" si="51"/>
        <v>0</v>
      </c>
    </row>
    <row r="532" spans="2:20" ht="14.4" x14ac:dyDescent="0.3">
      <c r="B532" s="30"/>
      <c r="C532" s="16"/>
      <c r="D532" s="16"/>
      <c r="E532" s="25"/>
      <c r="F532" s="16"/>
      <c r="G532" s="15"/>
      <c r="H532" s="14"/>
      <c r="I532" s="13"/>
      <c r="J532" s="13"/>
      <c r="K532" s="12"/>
      <c r="L532" s="232">
        <f t="shared" si="47"/>
        <v>0</v>
      </c>
      <c r="M532" s="234">
        <f t="shared" si="48"/>
        <v>0</v>
      </c>
      <c r="N532" s="11">
        <f>IF(Q532="x",0,IF(J532&lt;(INDEX(Lookup!$U$2:$U$10,MATCH($D$47,Lookup!$S$2:$S$10,0))),0,$L$12*K532))</f>
        <v>0</v>
      </c>
      <c r="O532" s="234">
        <f t="shared" si="49"/>
        <v>0</v>
      </c>
      <c r="P532" s="10"/>
      <c r="Q532" s="9"/>
      <c r="S532" s="340">
        <f t="shared" si="50"/>
        <v>0</v>
      </c>
      <c r="T532" s="340">
        <f t="shared" si="51"/>
        <v>0</v>
      </c>
    </row>
    <row r="533" spans="2:20" ht="14.4" x14ac:dyDescent="0.3">
      <c r="B533" s="30"/>
      <c r="C533" s="16"/>
      <c r="D533" s="16"/>
      <c r="E533" s="25"/>
      <c r="F533" s="16"/>
      <c r="G533" s="15"/>
      <c r="H533" s="14"/>
      <c r="I533" s="13"/>
      <c r="J533" s="13"/>
      <c r="K533" s="12"/>
      <c r="L533" s="232">
        <f t="shared" si="47"/>
        <v>0</v>
      </c>
      <c r="M533" s="234">
        <f t="shared" si="48"/>
        <v>0</v>
      </c>
      <c r="N533" s="11">
        <f>IF(Q533="x",0,IF(J533&lt;(INDEX(Lookup!$U$2:$U$10,MATCH($D$47,Lookup!$S$2:$S$10,0))),0,$L$12*K533))</f>
        <v>0</v>
      </c>
      <c r="O533" s="234">
        <f t="shared" si="49"/>
        <v>0</v>
      </c>
      <c r="P533" s="10"/>
      <c r="Q533" s="9"/>
      <c r="S533" s="340">
        <f t="shared" si="50"/>
        <v>0</v>
      </c>
      <c r="T533" s="340">
        <f t="shared" si="51"/>
        <v>0</v>
      </c>
    </row>
    <row r="534" spans="2:20" ht="14.4" x14ac:dyDescent="0.3">
      <c r="B534" s="30"/>
      <c r="C534" s="16"/>
      <c r="D534" s="16"/>
      <c r="E534" s="25"/>
      <c r="F534" s="16"/>
      <c r="G534" s="15"/>
      <c r="H534" s="14"/>
      <c r="I534" s="13"/>
      <c r="J534" s="13"/>
      <c r="K534" s="12"/>
      <c r="L534" s="232">
        <f t="shared" si="47"/>
        <v>0</v>
      </c>
      <c r="M534" s="234">
        <f t="shared" si="48"/>
        <v>0</v>
      </c>
      <c r="N534" s="11">
        <f>IF(Q534="x",0,IF(J534&lt;(INDEX(Lookup!$U$2:$U$10,MATCH($D$47,Lookup!$S$2:$S$10,0))),0,$L$12*K534))</f>
        <v>0</v>
      </c>
      <c r="O534" s="234">
        <f t="shared" si="49"/>
        <v>0</v>
      </c>
      <c r="P534" s="10"/>
      <c r="Q534" s="9"/>
      <c r="S534" s="340">
        <f t="shared" si="50"/>
        <v>0</v>
      </c>
      <c r="T534" s="340">
        <f t="shared" si="51"/>
        <v>0</v>
      </c>
    </row>
    <row r="535" spans="2:20" ht="14.4" x14ac:dyDescent="0.3">
      <c r="B535" s="30"/>
      <c r="C535" s="16"/>
      <c r="D535" s="16"/>
      <c r="E535" s="25"/>
      <c r="F535" s="16"/>
      <c r="G535" s="15"/>
      <c r="H535" s="14"/>
      <c r="I535" s="13"/>
      <c r="J535" s="13"/>
      <c r="K535" s="12"/>
      <c r="L535" s="232">
        <f t="shared" si="47"/>
        <v>0</v>
      </c>
      <c r="M535" s="234">
        <f t="shared" si="48"/>
        <v>0</v>
      </c>
      <c r="N535" s="11">
        <f>IF(Q535="x",0,IF(J535&lt;(INDEX(Lookup!$U$2:$U$10,MATCH($D$47,Lookup!$S$2:$S$10,0))),0,$L$12*K535))</f>
        <v>0</v>
      </c>
      <c r="O535" s="234">
        <f t="shared" si="49"/>
        <v>0</v>
      </c>
      <c r="P535" s="10"/>
      <c r="Q535" s="9"/>
      <c r="S535" s="340">
        <f t="shared" si="50"/>
        <v>0</v>
      </c>
      <c r="T535" s="340">
        <f t="shared" si="51"/>
        <v>0</v>
      </c>
    </row>
    <row r="536" spans="2:20" ht="14.4" x14ac:dyDescent="0.3">
      <c r="B536" s="30"/>
      <c r="C536" s="16"/>
      <c r="D536" s="16"/>
      <c r="E536" s="25"/>
      <c r="F536" s="16"/>
      <c r="G536" s="15"/>
      <c r="H536" s="14"/>
      <c r="I536" s="13"/>
      <c r="J536" s="13"/>
      <c r="K536" s="12"/>
      <c r="L536" s="232">
        <f t="shared" si="47"/>
        <v>0</v>
      </c>
      <c r="M536" s="234">
        <f t="shared" si="48"/>
        <v>0</v>
      </c>
      <c r="N536" s="11">
        <f>IF(Q536="x",0,IF(J536&lt;(INDEX(Lookup!$U$2:$U$10,MATCH($D$47,Lookup!$S$2:$S$10,0))),0,$L$12*K536))</f>
        <v>0</v>
      </c>
      <c r="O536" s="234">
        <f t="shared" si="49"/>
        <v>0</v>
      </c>
      <c r="P536" s="10"/>
      <c r="Q536" s="9"/>
      <c r="S536" s="340">
        <f t="shared" si="50"/>
        <v>0</v>
      </c>
      <c r="T536" s="340">
        <f t="shared" si="51"/>
        <v>0</v>
      </c>
    </row>
    <row r="537" spans="2:20" ht="14.4" x14ac:dyDescent="0.3">
      <c r="B537" s="30"/>
      <c r="C537" s="16"/>
      <c r="D537" s="16"/>
      <c r="E537" s="25"/>
      <c r="F537" s="16"/>
      <c r="G537" s="15"/>
      <c r="H537" s="14"/>
      <c r="I537" s="13"/>
      <c r="J537" s="13"/>
      <c r="K537" s="12"/>
      <c r="L537" s="232">
        <f t="shared" si="47"/>
        <v>0</v>
      </c>
      <c r="M537" s="234">
        <f t="shared" si="48"/>
        <v>0</v>
      </c>
      <c r="N537" s="11">
        <f>IF(Q537="x",0,IF(J537&lt;(INDEX(Lookup!$U$2:$U$10,MATCH($D$47,Lookup!$S$2:$S$10,0))),0,$L$12*K537))</f>
        <v>0</v>
      </c>
      <c r="O537" s="234">
        <f t="shared" si="49"/>
        <v>0</v>
      </c>
      <c r="P537" s="10"/>
      <c r="Q537" s="9"/>
      <c r="S537" s="340">
        <f t="shared" si="50"/>
        <v>0</v>
      </c>
      <c r="T537" s="340">
        <f t="shared" si="51"/>
        <v>0</v>
      </c>
    </row>
    <row r="538" spans="2:20" ht="14.4" x14ac:dyDescent="0.3">
      <c r="B538" s="30"/>
      <c r="C538" s="16"/>
      <c r="D538" s="16"/>
      <c r="E538" s="25"/>
      <c r="F538" s="16"/>
      <c r="G538" s="15"/>
      <c r="H538" s="14"/>
      <c r="I538" s="13"/>
      <c r="J538" s="13"/>
      <c r="K538" s="12"/>
      <c r="L538" s="232">
        <f t="shared" si="47"/>
        <v>0</v>
      </c>
      <c r="M538" s="234">
        <f t="shared" si="48"/>
        <v>0</v>
      </c>
      <c r="N538" s="11">
        <f>IF(Q538="x",0,IF(J538&lt;(INDEX(Lookup!$U$2:$U$10,MATCH($D$47,Lookup!$S$2:$S$10,0))),0,$L$12*K538))</f>
        <v>0</v>
      </c>
      <c r="O538" s="234">
        <f t="shared" si="49"/>
        <v>0</v>
      </c>
      <c r="P538" s="10"/>
      <c r="Q538" s="9"/>
      <c r="S538" s="340">
        <f t="shared" si="50"/>
        <v>0</v>
      </c>
      <c r="T538" s="340">
        <f t="shared" si="51"/>
        <v>0</v>
      </c>
    </row>
    <row r="539" spans="2:20" ht="14.4" x14ac:dyDescent="0.3">
      <c r="B539" s="30"/>
      <c r="C539" s="16"/>
      <c r="D539" s="16"/>
      <c r="E539" s="25"/>
      <c r="F539" s="16"/>
      <c r="G539" s="15"/>
      <c r="H539" s="14"/>
      <c r="I539" s="13"/>
      <c r="J539" s="13"/>
      <c r="K539" s="12"/>
      <c r="L539" s="232">
        <f t="shared" si="47"/>
        <v>0</v>
      </c>
      <c r="M539" s="234">
        <f t="shared" si="48"/>
        <v>0</v>
      </c>
      <c r="N539" s="11">
        <f>IF(Q539="x",0,IF(J539&lt;(INDEX(Lookup!$U$2:$U$10,MATCH($D$47,Lookup!$S$2:$S$10,0))),0,$L$12*K539))</f>
        <v>0</v>
      </c>
      <c r="O539" s="234">
        <f t="shared" si="49"/>
        <v>0</v>
      </c>
      <c r="P539" s="10"/>
      <c r="Q539" s="9"/>
      <c r="S539" s="340">
        <f t="shared" si="50"/>
        <v>0</v>
      </c>
      <c r="T539" s="340">
        <f t="shared" si="51"/>
        <v>0</v>
      </c>
    </row>
    <row r="540" spans="2:20" ht="14.4" x14ac:dyDescent="0.3">
      <c r="B540" s="30"/>
      <c r="C540" s="16"/>
      <c r="D540" s="16"/>
      <c r="E540" s="25"/>
      <c r="F540" s="16"/>
      <c r="G540" s="15"/>
      <c r="H540" s="14"/>
      <c r="I540" s="13"/>
      <c r="J540" s="13"/>
      <c r="K540" s="12"/>
      <c r="L540" s="232">
        <f t="shared" si="47"/>
        <v>0</v>
      </c>
      <c r="M540" s="234">
        <f t="shared" si="48"/>
        <v>0</v>
      </c>
      <c r="N540" s="11">
        <f>IF(Q540="x",0,IF(J540&lt;(INDEX(Lookup!$U$2:$U$10,MATCH($D$47,Lookup!$S$2:$S$10,0))),0,$L$12*K540))</f>
        <v>0</v>
      </c>
      <c r="O540" s="234">
        <f t="shared" si="49"/>
        <v>0</v>
      </c>
      <c r="P540" s="10"/>
      <c r="Q540" s="9"/>
      <c r="S540" s="340">
        <f t="shared" si="50"/>
        <v>0</v>
      </c>
      <c r="T540" s="340">
        <f t="shared" si="51"/>
        <v>0</v>
      </c>
    </row>
    <row r="541" spans="2:20" ht="14.4" x14ac:dyDescent="0.3">
      <c r="B541" s="30"/>
      <c r="C541" s="16"/>
      <c r="D541" s="16"/>
      <c r="E541" s="25"/>
      <c r="F541" s="16"/>
      <c r="G541" s="15"/>
      <c r="H541" s="14"/>
      <c r="I541" s="13"/>
      <c r="J541" s="13"/>
      <c r="K541" s="12"/>
      <c r="L541" s="232">
        <f t="shared" si="47"/>
        <v>0</v>
      </c>
      <c r="M541" s="234">
        <f t="shared" si="48"/>
        <v>0</v>
      </c>
      <c r="N541" s="11">
        <f>IF(Q541="x",0,IF(J541&lt;(INDEX(Lookup!$U$2:$U$10,MATCH($D$47,Lookup!$S$2:$S$10,0))),0,$L$12*K541))</f>
        <v>0</v>
      </c>
      <c r="O541" s="234">
        <f t="shared" si="49"/>
        <v>0</v>
      </c>
      <c r="P541" s="10"/>
      <c r="Q541" s="9"/>
      <c r="S541" s="340">
        <f t="shared" si="50"/>
        <v>0</v>
      </c>
      <c r="T541" s="340">
        <f t="shared" si="51"/>
        <v>0</v>
      </c>
    </row>
    <row r="542" spans="2:20" ht="14.4" x14ac:dyDescent="0.3">
      <c r="B542" s="30"/>
      <c r="C542" s="16"/>
      <c r="D542" s="16"/>
      <c r="E542" s="25"/>
      <c r="F542" s="16"/>
      <c r="G542" s="15"/>
      <c r="H542" s="14"/>
      <c r="I542" s="13"/>
      <c r="J542" s="13"/>
      <c r="K542" s="12"/>
      <c r="L542" s="232">
        <f t="shared" si="47"/>
        <v>0</v>
      </c>
      <c r="M542" s="234">
        <f t="shared" si="48"/>
        <v>0</v>
      </c>
      <c r="N542" s="11">
        <f>IF(Q542="x",0,IF(J542&lt;(INDEX(Lookup!$U$2:$U$10,MATCH($D$47,Lookup!$S$2:$S$10,0))),0,$L$12*K542))</f>
        <v>0</v>
      </c>
      <c r="O542" s="234">
        <f t="shared" si="49"/>
        <v>0</v>
      </c>
      <c r="P542" s="10"/>
      <c r="Q542" s="9"/>
      <c r="S542" s="340">
        <f t="shared" si="50"/>
        <v>0</v>
      </c>
      <c r="T542" s="340">
        <f t="shared" si="51"/>
        <v>0</v>
      </c>
    </row>
    <row r="543" spans="2:20" ht="14.4" x14ac:dyDescent="0.3">
      <c r="B543" s="30"/>
      <c r="C543" s="16"/>
      <c r="D543" s="16"/>
      <c r="E543" s="25"/>
      <c r="F543" s="16"/>
      <c r="G543" s="15"/>
      <c r="H543" s="14"/>
      <c r="I543" s="13"/>
      <c r="J543" s="13"/>
      <c r="K543" s="12"/>
      <c r="L543" s="232">
        <f t="shared" si="47"/>
        <v>0</v>
      </c>
      <c r="M543" s="234">
        <f t="shared" si="48"/>
        <v>0</v>
      </c>
      <c r="N543" s="11">
        <f>IF(Q543="x",0,IF(J543&lt;(INDEX(Lookup!$U$2:$U$10,MATCH($D$47,Lookup!$S$2:$S$10,0))),0,$L$12*K543))</f>
        <v>0</v>
      </c>
      <c r="O543" s="234">
        <f t="shared" si="49"/>
        <v>0</v>
      </c>
      <c r="P543" s="10"/>
      <c r="Q543" s="9"/>
      <c r="S543" s="340">
        <f t="shared" si="50"/>
        <v>0</v>
      </c>
      <c r="T543" s="340">
        <f t="shared" si="51"/>
        <v>0</v>
      </c>
    </row>
    <row r="544" spans="2:20" ht="14.4" x14ac:dyDescent="0.3">
      <c r="B544" s="30"/>
      <c r="C544" s="16"/>
      <c r="D544" s="16"/>
      <c r="E544" s="25"/>
      <c r="F544" s="16"/>
      <c r="G544" s="15"/>
      <c r="H544" s="14"/>
      <c r="I544" s="13"/>
      <c r="J544" s="13"/>
      <c r="K544" s="12"/>
      <c r="L544" s="232">
        <f t="shared" si="47"/>
        <v>0</v>
      </c>
      <c r="M544" s="234">
        <f t="shared" si="48"/>
        <v>0</v>
      </c>
      <c r="N544" s="11">
        <f>IF(Q544="x",0,IF(J544&lt;(INDEX(Lookup!$U$2:$U$10,MATCH($D$47,Lookup!$S$2:$S$10,0))),0,$L$12*K544))</f>
        <v>0</v>
      </c>
      <c r="O544" s="234">
        <f t="shared" si="49"/>
        <v>0</v>
      </c>
      <c r="P544" s="10"/>
      <c r="Q544" s="9"/>
      <c r="S544" s="340">
        <f t="shared" si="50"/>
        <v>0</v>
      </c>
      <c r="T544" s="340">
        <f t="shared" si="51"/>
        <v>0</v>
      </c>
    </row>
    <row r="545" spans="2:20" ht="14.4" x14ac:dyDescent="0.3">
      <c r="B545" s="30"/>
      <c r="C545" s="16"/>
      <c r="D545" s="16"/>
      <c r="E545" s="25"/>
      <c r="F545" s="16"/>
      <c r="G545" s="15"/>
      <c r="H545" s="14"/>
      <c r="I545" s="13"/>
      <c r="J545" s="13"/>
      <c r="K545" s="12"/>
      <c r="L545" s="232">
        <f t="shared" si="47"/>
        <v>0</v>
      </c>
      <c r="M545" s="234">
        <f t="shared" si="48"/>
        <v>0</v>
      </c>
      <c r="N545" s="11">
        <f>IF(Q545="x",0,IF(J545&lt;(INDEX(Lookup!$U$2:$U$10,MATCH($D$47,Lookup!$S$2:$S$10,0))),0,$L$12*K545))</f>
        <v>0</v>
      </c>
      <c r="O545" s="234">
        <f t="shared" si="49"/>
        <v>0</v>
      </c>
      <c r="P545" s="10"/>
      <c r="Q545" s="9"/>
      <c r="S545" s="340">
        <f t="shared" si="50"/>
        <v>0</v>
      </c>
      <c r="T545" s="340">
        <f t="shared" si="51"/>
        <v>0</v>
      </c>
    </row>
    <row r="546" spans="2:20" ht="14.4" x14ac:dyDescent="0.3">
      <c r="B546" s="30"/>
      <c r="C546" s="16"/>
      <c r="D546" s="16"/>
      <c r="E546" s="25"/>
      <c r="F546" s="16"/>
      <c r="G546" s="15"/>
      <c r="H546" s="14"/>
      <c r="I546" s="13"/>
      <c r="J546" s="13"/>
      <c r="K546" s="12"/>
      <c r="L546" s="232">
        <f t="shared" si="47"/>
        <v>0</v>
      </c>
      <c r="M546" s="234">
        <f t="shared" si="48"/>
        <v>0</v>
      </c>
      <c r="N546" s="11">
        <f>IF(Q546="x",0,IF(J546&lt;(INDEX(Lookup!$U$2:$U$10,MATCH($D$47,Lookup!$S$2:$S$10,0))),0,$L$12*K546))</f>
        <v>0</v>
      </c>
      <c r="O546" s="234">
        <f t="shared" si="49"/>
        <v>0</v>
      </c>
      <c r="P546" s="10"/>
      <c r="Q546" s="9"/>
      <c r="S546" s="340">
        <f t="shared" si="50"/>
        <v>0</v>
      </c>
      <c r="T546" s="340">
        <f t="shared" si="51"/>
        <v>0</v>
      </c>
    </row>
    <row r="547" spans="2:20" ht="14.4" x14ac:dyDescent="0.3">
      <c r="B547" s="30"/>
      <c r="C547" s="16"/>
      <c r="D547" s="16"/>
      <c r="E547" s="25"/>
      <c r="F547" s="16"/>
      <c r="G547" s="15"/>
      <c r="H547" s="14"/>
      <c r="I547" s="13"/>
      <c r="J547" s="13"/>
      <c r="K547" s="12"/>
      <c r="L547" s="232">
        <f t="shared" si="47"/>
        <v>0</v>
      </c>
      <c r="M547" s="234">
        <f t="shared" si="48"/>
        <v>0</v>
      </c>
      <c r="N547" s="11">
        <f>IF(Q547="x",0,IF(J547&lt;(INDEX(Lookup!$U$2:$U$10,MATCH($D$47,Lookup!$S$2:$S$10,0))),0,$L$12*K547))</f>
        <v>0</v>
      </c>
      <c r="O547" s="234">
        <f t="shared" si="49"/>
        <v>0</v>
      </c>
      <c r="P547" s="10"/>
      <c r="Q547" s="9"/>
      <c r="S547" s="340">
        <f t="shared" si="50"/>
        <v>0</v>
      </c>
      <c r="T547" s="340">
        <f t="shared" si="51"/>
        <v>0</v>
      </c>
    </row>
    <row r="548" spans="2:20" ht="14.4" x14ac:dyDescent="0.3">
      <c r="B548" s="30"/>
      <c r="C548" s="16"/>
      <c r="D548" s="16"/>
      <c r="E548" s="25"/>
      <c r="F548" s="16"/>
      <c r="G548" s="15"/>
      <c r="H548" s="14"/>
      <c r="I548" s="13"/>
      <c r="J548" s="13"/>
      <c r="K548" s="12"/>
      <c r="L548" s="232">
        <f t="shared" si="47"/>
        <v>0</v>
      </c>
      <c r="M548" s="234">
        <f t="shared" si="48"/>
        <v>0</v>
      </c>
      <c r="N548" s="11">
        <f>IF(Q548="x",0,IF(J548&lt;(INDEX(Lookup!$U$2:$U$10,MATCH($D$47,Lookup!$S$2:$S$10,0))),0,$L$12*K548))</f>
        <v>0</v>
      </c>
      <c r="O548" s="234">
        <f t="shared" si="49"/>
        <v>0</v>
      </c>
      <c r="P548" s="10"/>
      <c r="Q548" s="9"/>
      <c r="S548" s="340">
        <f t="shared" si="50"/>
        <v>0</v>
      </c>
      <c r="T548" s="340">
        <f t="shared" si="51"/>
        <v>0</v>
      </c>
    </row>
    <row r="549" spans="2:20" ht="14.4" x14ac:dyDescent="0.3">
      <c r="B549" s="30"/>
      <c r="C549" s="16"/>
      <c r="D549" s="16"/>
      <c r="E549" s="25"/>
      <c r="F549" s="16"/>
      <c r="G549" s="15"/>
      <c r="H549" s="14"/>
      <c r="I549" s="13"/>
      <c r="J549" s="13"/>
      <c r="K549" s="12"/>
      <c r="L549" s="232">
        <f t="shared" si="47"/>
        <v>0</v>
      </c>
      <c r="M549" s="234">
        <f t="shared" si="48"/>
        <v>0</v>
      </c>
      <c r="N549" s="11">
        <f>IF(Q549="x",0,IF(J549&lt;(INDEX(Lookup!$U$2:$U$10,MATCH($D$47,Lookup!$S$2:$S$10,0))),0,$L$12*K549))</f>
        <v>0</v>
      </c>
      <c r="O549" s="234">
        <f t="shared" si="49"/>
        <v>0</v>
      </c>
      <c r="P549" s="10"/>
      <c r="Q549" s="9"/>
      <c r="S549" s="340">
        <f t="shared" si="50"/>
        <v>0</v>
      </c>
      <c r="T549" s="340">
        <f t="shared" si="51"/>
        <v>0</v>
      </c>
    </row>
    <row r="550" spans="2:20" ht="14.4" x14ac:dyDescent="0.3">
      <c r="B550" s="30"/>
      <c r="C550" s="16"/>
      <c r="D550" s="16"/>
      <c r="E550" s="25"/>
      <c r="F550" s="16"/>
      <c r="G550" s="15"/>
      <c r="H550" s="14"/>
      <c r="I550" s="13"/>
      <c r="J550" s="13"/>
      <c r="K550" s="12"/>
      <c r="L550" s="232">
        <f t="shared" si="47"/>
        <v>0</v>
      </c>
      <c r="M550" s="234">
        <f t="shared" si="48"/>
        <v>0</v>
      </c>
      <c r="N550" s="11">
        <f>IF(Q550="x",0,IF(J550&lt;(INDEX(Lookup!$U$2:$U$10,MATCH($D$47,Lookup!$S$2:$S$10,0))),0,$L$12*K550))</f>
        <v>0</v>
      </c>
      <c r="O550" s="234">
        <f t="shared" si="49"/>
        <v>0</v>
      </c>
      <c r="P550" s="10"/>
      <c r="Q550" s="9"/>
      <c r="S550" s="340">
        <f t="shared" si="50"/>
        <v>0</v>
      </c>
      <c r="T550" s="340">
        <f t="shared" si="51"/>
        <v>0</v>
      </c>
    </row>
    <row r="551" spans="2:20" ht="14.4" x14ac:dyDescent="0.3">
      <c r="B551" s="30"/>
      <c r="C551" s="16"/>
      <c r="D551" s="16"/>
      <c r="E551" s="25"/>
      <c r="F551" s="16"/>
      <c r="G551" s="15"/>
      <c r="H551" s="14"/>
      <c r="I551" s="13"/>
      <c r="J551" s="13"/>
      <c r="K551" s="12"/>
      <c r="L551" s="232">
        <f t="shared" si="47"/>
        <v>0</v>
      </c>
      <c r="M551" s="234">
        <f t="shared" si="48"/>
        <v>0</v>
      </c>
      <c r="N551" s="11">
        <f>IF(Q551="x",0,IF(J551&lt;(INDEX(Lookup!$U$2:$U$10,MATCH($D$47,Lookup!$S$2:$S$10,0))),0,$L$12*K551))</f>
        <v>0</v>
      </c>
      <c r="O551" s="234">
        <f t="shared" si="49"/>
        <v>0</v>
      </c>
      <c r="P551" s="10"/>
      <c r="Q551" s="9"/>
      <c r="S551" s="340">
        <f t="shared" si="50"/>
        <v>0</v>
      </c>
      <c r="T551" s="340">
        <f t="shared" si="51"/>
        <v>0</v>
      </c>
    </row>
    <row r="552" spans="2:20" ht="14.4" x14ac:dyDescent="0.3">
      <c r="B552" s="30"/>
      <c r="C552" s="16"/>
      <c r="D552" s="16"/>
      <c r="E552" s="25"/>
      <c r="F552" s="16"/>
      <c r="G552" s="15"/>
      <c r="H552" s="14"/>
      <c r="I552" s="13"/>
      <c r="J552" s="13"/>
      <c r="K552" s="12"/>
      <c r="L552" s="232">
        <f t="shared" si="47"/>
        <v>0</v>
      </c>
      <c r="M552" s="234">
        <f t="shared" si="48"/>
        <v>0</v>
      </c>
      <c r="N552" s="11">
        <f>IF(Q552="x",0,IF(J552&lt;(INDEX(Lookup!$U$2:$U$10,MATCH($D$47,Lookup!$S$2:$S$10,0))),0,$L$12*K552))</f>
        <v>0</v>
      </c>
      <c r="O552" s="234">
        <f t="shared" si="49"/>
        <v>0</v>
      </c>
      <c r="P552" s="10"/>
      <c r="Q552" s="9"/>
      <c r="S552" s="340">
        <f t="shared" si="50"/>
        <v>0</v>
      </c>
      <c r="T552" s="340">
        <f t="shared" si="51"/>
        <v>0</v>
      </c>
    </row>
    <row r="553" spans="2:20" ht="14.4" x14ac:dyDescent="0.3">
      <c r="B553" s="30"/>
      <c r="C553" s="16"/>
      <c r="D553" s="16"/>
      <c r="E553" s="25"/>
      <c r="F553" s="16"/>
      <c r="G553" s="15"/>
      <c r="H553" s="14"/>
      <c r="I553" s="13"/>
      <c r="J553" s="13"/>
      <c r="K553" s="12"/>
      <c r="L553" s="232">
        <f t="shared" si="47"/>
        <v>0</v>
      </c>
      <c r="M553" s="234">
        <f t="shared" si="48"/>
        <v>0</v>
      </c>
      <c r="N553" s="11">
        <f>IF(Q553="x",0,IF(J553&lt;(INDEX(Lookup!$U$2:$U$10,MATCH($D$47,Lookup!$S$2:$S$10,0))),0,$L$12*K553))</f>
        <v>0</v>
      </c>
      <c r="O553" s="234">
        <f t="shared" si="49"/>
        <v>0</v>
      </c>
      <c r="P553" s="10"/>
      <c r="Q553" s="9"/>
      <c r="S553" s="340">
        <f t="shared" si="50"/>
        <v>0</v>
      </c>
      <c r="T553" s="340">
        <f t="shared" si="51"/>
        <v>0</v>
      </c>
    </row>
    <row r="554" spans="2:20" ht="14.4" x14ac:dyDescent="0.3">
      <c r="B554" s="30"/>
      <c r="C554" s="16"/>
      <c r="D554" s="16"/>
      <c r="E554" s="25"/>
      <c r="F554" s="16"/>
      <c r="G554" s="15"/>
      <c r="H554" s="14"/>
      <c r="I554" s="13"/>
      <c r="J554" s="13"/>
      <c r="K554" s="12"/>
      <c r="L554" s="232">
        <f t="shared" si="47"/>
        <v>0</v>
      </c>
      <c r="M554" s="234">
        <f t="shared" si="48"/>
        <v>0</v>
      </c>
      <c r="N554" s="11">
        <f>IF(Q554="x",0,IF(J554&lt;(INDEX(Lookup!$U$2:$U$10,MATCH($D$47,Lookup!$S$2:$S$10,0))),0,$L$12*K554))</f>
        <v>0</v>
      </c>
      <c r="O554" s="234">
        <f t="shared" si="49"/>
        <v>0</v>
      </c>
      <c r="P554" s="10"/>
      <c r="Q554" s="9"/>
      <c r="S554" s="340">
        <f t="shared" si="50"/>
        <v>0</v>
      </c>
      <c r="T554" s="340">
        <f t="shared" si="51"/>
        <v>0</v>
      </c>
    </row>
    <row r="555" spans="2:20" ht="14.4" x14ac:dyDescent="0.3">
      <c r="B555" s="30"/>
      <c r="C555" s="16"/>
      <c r="D555" s="16"/>
      <c r="E555" s="25"/>
      <c r="F555" s="16"/>
      <c r="G555" s="15"/>
      <c r="H555" s="14"/>
      <c r="I555" s="13"/>
      <c r="J555" s="13"/>
      <c r="K555" s="12"/>
      <c r="L555" s="232">
        <f t="shared" si="47"/>
        <v>0</v>
      </c>
      <c r="M555" s="234">
        <f t="shared" si="48"/>
        <v>0</v>
      </c>
      <c r="N555" s="11">
        <f>IF(Q555="x",0,IF(J555&lt;(INDEX(Lookup!$U$2:$U$10,MATCH($D$47,Lookup!$S$2:$S$10,0))),0,$L$12*K555))</f>
        <v>0</v>
      </c>
      <c r="O555" s="234">
        <f t="shared" si="49"/>
        <v>0</v>
      </c>
      <c r="P555" s="10"/>
      <c r="Q555" s="9"/>
      <c r="S555" s="340">
        <f t="shared" si="50"/>
        <v>0</v>
      </c>
      <c r="T555" s="340">
        <f t="shared" si="51"/>
        <v>0</v>
      </c>
    </row>
    <row r="556" spans="2:20" ht="14.4" x14ac:dyDescent="0.3">
      <c r="B556" s="30"/>
      <c r="C556" s="16"/>
      <c r="D556" s="16"/>
      <c r="E556" s="25"/>
      <c r="F556" s="16"/>
      <c r="G556" s="15"/>
      <c r="H556" s="14"/>
      <c r="I556" s="13"/>
      <c r="J556" s="13"/>
      <c r="K556" s="12"/>
      <c r="L556" s="232">
        <f t="shared" si="47"/>
        <v>0</v>
      </c>
      <c r="M556" s="234">
        <f t="shared" si="48"/>
        <v>0</v>
      </c>
      <c r="N556" s="11">
        <f>IF(Q556="x",0,IF(J556&lt;(INDEX(Lookup!$U$2:$U$10,MATCH($D$47,Lookup!$S$2:$S$10,0))),0,$L$12*K556))</f>
        <v>0</v>
      </c>
      <c r="O556" s="234">
        <f t="shared" si="49"/>
        <v>0</v>
      </c>
      <c r="P556" s="10"/>
      <c r="Q556" s="9"/>
      <c r="S556" s="340">
        <f t="shared" si="50"/>
        <v>0</v>
      </c>
      <c r="T556" s="340">
        <f t="shared" si="51"/>
        <v>0</v>
      </c>
    </row>
    <row r="557" spans="2:20" ht="14.4" x14ac:dyDescent="0.3">
      <c r="B557" s="30"/>
      <c r="C557" s="16"/>
      <c r="D557" s="16"/>
      <c r="E557" s="25"/>
      <c r="F557" s="16"/>
      <c r="G557" s="15"/>
      <c r="H557" s="14"/>
      <c r="I557" s="13"/>
      <c r="J557" s="13"/>
      <c r="K557" s="12"/>
      <c r="L557" s="232">
        <f t="shared" si="47"/>
        <v>0</v>
      </c>
      <c r="M557" s="234">
        <f t="shared" si="48"/>
        <v>0</v>
      </c>
      <c r="N557" s="11">
        <f>IF(Q557="x",0,IF(J557&lt;(INDEX(Lookup!$U$2:$U$10,MATCH($D$47,Lookup!$S$2:$S$10,0))),0,$L$12*K557))</f>
        <v>0</v>
      </c>
      <c r="O557" s="234">
        <f t="shared" si="49"/>
        <v>0</v>
      </c>
      <c r="P557" s="10"/>
      <c r="Q557" s="9"/>
      <c r="S557" s="340">
        <f t="shared" si="50"/>
        <v>0</v>
      </c>
      <c r="T557" s="340">
        <f t="shared" si="51"/>
        <v>0</v>
      </c>
    </row>
    <row r="558" spans="2:20" ht="14.4" x14ac:dyDescent="0.3">
      <c r="B558" s="30"/>
      <c r="C558" s="16"/>
      <c r="D558" s="16"/>
      <c r="E558" s="25"/>
      <c r="F558" s="16"/>
      <c r="G558" s="15"/>
      <c r="H558" s="14"/>
      <c r="I558" s="13"/>
      <c r="J558" s="13"/>
      <c r="K558" s="12"/>
      <c r="L558" s="232">
        <f t="shared" si="47"/>
        <v>0</v>
      </c>
      <c r="M558" s="234">
        <f t="shared" si="48"/>
        <v>0</v>
      </c>
      <c r="N558" s="11">
        <f>IF(Q558="x",0,IF(J558&lt;(INDEX(Lookup!$U$2:$U$10,MATCH($D$47,Lookup!$S$2:$S$10,0))),0,$L$12*K558))</f>
        <v>0</v>
      </c>
      <c r="O558" s="234">
        <f t="shared" si="49"/>
        <v>0</v>
      </c>
      <c r="P558" s="10"/>
      <c r="Q558" s="9"/>
      <c r="S558" s="340">
        <f t="shared" si="50"/>
        <v>0</v>
      </c>
      <c r="T558" s="340">
        <f t="shared" si="51"/>
        <v>0</v>
      </c>
    </row>
    <row r="559" spans="2:20" ht="14.4" x14ac:dyDescent="0.3">
      <c r="B559" s="30"/>
      <c r="C559" s="16"/>
      <c r="D559" s="16"/>
      <c r="E559" s="25"/>
      <c r="F559" s="16"/>
      <c r="G559" s="15"/>
      <c r="H559" s="14"/>
      <c r="I559" s="13"/>
      <c r="J559" s="13"/>
      <c r="K559" s="12"/>
      <c r="L559" s="232">
        <f t="shared" si="47"/>
        <v>0</v>
      </c>
      <c r="M559" s="234">
        <f t="shared" si="48"/>
        <v>0</v>
      </c>
      <c r="N559" s="11">
        <f>IF(Q559="x",0,IF(J559&lt;(INDEX(Lookup!$U$2:$U$10,MATCH($D$47,Lookup!$S$2:$S$10,0))),0,$L$12*K559))</f>
        <v>0</v>
      </c>
      <c r="O559" s="234">
        <f t="shared" si="49"/>
        <v>0</v>
      </c>
      <c r="P559" s="10"/>
      <c r="Q559" s="9"/>
      <c r="S559" s="340">
        <f t="shared" si="50"/>
        <v>0</v>
      </c>
      <c r="T559" s="340">
        <f t="shared" si="51"/>
        <v>0</v>
      </c>
    </row>
    <row r="560" spans="2:20" ht="14.4" x14ac:dyDescent="0.3">
      <c r="B560" s="30"/>
      <c r="C560" s="16"/>
      <c r="D560" s="16"/>
      <c r="E560" s="25"/>
      <c r="F560" s="16"/>
      <c r="G560" s="15"/>
      <c r="H560" s="14"/>
      <c r="I560" s="13"/>
      <c r="J560" s="13"/>
      <c r="K560" s="12"/>
      <c r="L560" s="232">
        <f t="shared" si="47"/>
        <v>0</v>
      </c>
      <c r="M560" s="234">
        <f t="shared" si="48"/>
        <v>0</v>
      </c>
      <c r="N560" s="11">
        <f>IF(Q560="x",0,IF(J560&lt;(INDEX(Lookup!$U$2:$U$10,MATCH($D$47,Lookup!$S$2:$S$10,0))),0,$L$12*K560))</f>
        <v>0</v>
      </c>
      <c r="O560" s="234">
        <f t="shared" si="49"/>
        <v>0</v>
      </c>
      <c r="P560" s="10"/>
      <c r="Q560" s="9"/>
      <c r="S560" s="340">
        <f t="shared" si="50"/>
        <v>0</v>
      </c>
      <c r="T560" s="340">
        <f t="shared" si="51"/>
        <v>0</v>
      </c>
    </row>
    <row r="561" spans="2:20" ht="14.4" x14ac:dyDescent="0.3">
      <c r="B561" s="30"/>
      <c r="C561" s="16"/>
      <c r="D561" s="16"/>
      <c r="E561" s="25"/>
      <c r="F561" s="16"/>
      <c r="G561" s="15"/>
      <c r="H561" s="14"/>
      <c r="I561" s="13"/>
      <c r="J561" s="13"/>
      <c r="K561" s="12"/>
      <c r="L561" s="232">
        <f t="shared" si="47"/>
        <v>0</v>
      </c>
      <c r="M561" s="234">
        <f t="shared" si="48"/>
        <v>0</v>
      </c>
      <c r="N561" s="11">
        <f>IF(Q561="x",0,IF(J561&lt;(INDEX(Lookup!$U$2:$U$10,MATCH($D$47,Lookup!$S$2:$S$10,0))),0,$L$12*K561))</f>
        <v>0</v>
      </c>
      <c r="O561" s="234">
        <f t="shared" si="49"/>
        <v>0</v>
      </c>
      <c r="P561" s="10"/>
      <c r="Q561" s="9"/>
      <c r="S561" s="340">
        <f t="shared" si="50"/>
        <v>0</v>
      </c>
      <c r="T561" s="340">
        <f t="shared" si="51"/>
        <v>0</v>
      </c>
    </row>
    <row r="562" spans="2:20" ht="14.4" x14ac:dyDescent="0.3">
      <c r="B562" s="30"/>
      <c r="C562" s="16"/>
      <c r="D562" s="16"/>
      <c r="E562" s="25"/>
      <c r="F562" s="16"/>
      <c r="G562" s="15"/>
      <c r="H562" s="14"/>
      <c r="I562" s="13"/>
      <c r="J562" s="13"/>
      <c r="K562" s="12"/>
      <c r="L562" s="232">
        <f t="shared" ref="L562:L625" si="52">IF(ROUNDDOWN(DATEDIF(I562,J562,"d")/7,0)&gt;$L$12,$L$12*K562,K562*ROUNDDOWN(DATEDIF(I562,J562,"d")/7,0))</f>
        <v>0</v>
      </c>
      <c r="M562" s="234">
        <f t="shared" ref="M562:M625" si="53">L562*$L$6</f>
        <v>0</v>
      </c>
      <c r="N562" s="11">
        <f>IF(Q562="x",0,IF(J562&lt;(INDEX(Lookup!$U$2:$U$10,MATCH($D$47,Lookup!$S$2:$S$10,0))),0,$L$12*K562))</f>
        <v>0</v>
      </c>
      <c r="O562" s="234">
        <f t="shared" ref="O562:O625" si="54">N562*$L$6</f>
        <v>0</v>
      </c>
      <c r="P562" s="10"/>
      <c r="Q562" s="9"/>
      <c r="S562" s="340">
        <f t="shared" si="50"/>
        <v>0</v>
      </c>
      <c r="T562" s="340">
        <f t="shared" si="51"/>
        <v>0</v>
      </c>
    </row>
    <row r="563" spans="2:20" ht="14.4" x14ac:dyDescent="0.3">
      <c r="B563" s="30"/>
      <c r="C563" s="16"/>
      <c r="D563" s="16"/>
      <c r="E563" s="25"/>
      <c r="F563" s="16"/>
      <c r="G563" s="15"/>
      <c r="H563" s="14"/>
      <c r="I563" s="13"/>
      <c r="J563" s="13"/>
      <c r="K563" s="12"/>
      <c r="L563" s="232">
        <f t="shared" si="52"/>
        <v>0</v>
      </c>
      <c r="M563" s="234">
        <f t="shared" si="53"/>
        <v>0</v>
      </c>
      <c r="N563" s="11">
        <f>IF(Q563="x",0,IF(J563&lt;(INDEX(Lookup!$U$2:$U$10,MATCH($D$47,Lookup!$S$2:$S$10,0))),0,$L$12*K563))</f>
        <v>0</v>
      </c>
      <c r="O563" s="234">
        <f t="shared" si="54"/>
        <v>0</v>
      </c>
      <c r="P563" s="10"/>
      <c r="Q563" s="9"/>
      <c r="S563" s="340">
        <f t="shared" ref="S563:S626" si="55">M563*$I$35</f>
        <v>0</v>
      </c>
      <c r="T563" s="340">
        <f t="shared" ref="T563:T626" si="56">O563*$I$44</f>
        <v>0</v>
      </c>
    </row>
    <row r="564" spans="2:20" ht="14.4" x14ac:dyDescent="0.3">
      <c r="B564" s="30"/>
      <c r="C564" s="16"/>
      <c r="D564" s="16"/>
      <c r="E564" s="25"/>
      <c r="F564" s="16"/>
      <c r="G564" s="15"/>
      <c r="H564" s="14"/>
      <c r="I564" s="13"/>
      <c r="J564" s="13"/>
      <c r="K564" s="12"/>
      <c r="L564" s="232">
        <f t="shared" si="52"/>
        <v>0</v>
      </c>
      <c r="M564" s="234">
        <f t="shared" si="53"/>
        <v>0</v>
      </c>
      <c r="N564" s="11">
        <f>IF(Q564="x",0,IF(J564&lt;(INDEX(Lookup!$U$2:$U$10,MATCH($D$47,Lookup!$S$2:$S$10,0))),0,$L$12*K564))</f>
        <v>0</v>
      </c>
      <c r="O564" s="234">
        <f t="shared" si="54"/>
        <v>0</v>
      </c>
      <c r="P564" s="10"/>
      <c r="Q564" s="9"/>
      <c r="S564" s="340">
        <f t="shared" si="55"/>
        <v>0</v>
      </c>
      <c r="T564" s="340">
        <f t="shared" si="56"/>
        <v>0</v>
      </c>
    </row>
    <row r="565" spans="2:20" ht="14.4" x14ac:dyDescent="0.3">
      <c r="B565" s="30"/>
      <c r="C565" s="16"/>
      <c r="D565" s="16"/>
      <c r="E565" s="25"/>
      <c r="F565" s="16"/>
      <c r="G565" s="15"/>
      <c r="H565" s="14"/>
      <c r="I565" s="13"/>
      <c r="J565" s="13"/>
      <c r="K565" s="12"/>
      <c r="L565" s="232">
        <f t="shared" si="52"/>
        <v>0</v>
      </c>
      <c r="M565" s="234">
        <f t="shared" si="53"/>
        <v>0</v>
      </c>
      <c r="N565" s="11">
        <f>IF(Q565="x",0,IF(J565&lt;(INDEX(Lookup!$U$2:$U$10,MATCH($D$47,Lookup!$S$2:$S$10,0))),0,$L$12*K565))</f>
        <v>0</v>
      </c>
      <c r="O565" s="234">
        <f t="shared" si="54"/>
        <v>0</v>
      </c>
      <c r="P565" s="10"/>
      <c r="Q565" s="9"/>
      <c r="S565" s="340">
        <f t="shared" si="55"/>
        <v>0</v>
      </c>
      <c r="T565" s="340">
        <f t="shared" si="56"/>
        <v>0</v>
      </c>
    </row>
    <row r="566" spans="2:20" ht="14.4" x14ac:dyDescent="0.3">
      <c r="B566" s="30"/>
      <c r="C566" s="16"/>
      <c r="D566" s="16"/>
      <c r="E566" s="25"/>
      <c r="F566" s="16"/>
      <c r="G566" s="15"/>
      <c r="H566" s="14"/>
      <c r="I566" s="13"/>
      <c r="J566" s="13"/>
      <c r="K566" s="12"/>
      <c r="L566" s="232">
        <f t="shared" si="52"/>
        <v>0</v>
      </c>
      <c r="M566" s="234">
        <f t="shared" si="53"/>
        <v>0</v>
      </c>
      <c r="N566" s="11">
        <f>IF(Q566="x",0,IF(J566&lt;(INDEX(Lookup!$U$2:$U$10,MATCH($D$47,Lookup!$S$2:$S$10,0))),0,$L$12*K566))</f>
        <v>0</v>
      </c>
      <c r="O566" s="234">
        <f t="shared" si="54"/>
        <v>0</v>
      </c>
      <c r="P566" s="10"/>
      <c r="Q566" s="9"/>
      <c r="S566" s="340">
        <f t="shared" si="55"/>
        <v>0</v>
      </c>
      <c r="T566" s="340">
        <f t="shared" si="56"/>
        <v>0</v>
      </c>
    </row>
    <row r="567" spans="2:20" ht="14.4" x14ac:dyDescent="0.3">
      <c r="B567" s="30"/>
      <c r="C567" s="16"/>
      <c r="D567" s="16"/>
      <c r="E567" s="25"/>
      <c r="F567" s="16"/>
      <c r="G567" s="15"/>
      <c r="H567" s="14"/>
      <c r="I567" s="13"/>
      <c r="J567" s="13"/>
      <c r="K567" s="12"/>
      <c r="L567" s="232">
        <f t="shared" si="52"/>
        <v>0</v>
      </c>
      <c r="M567" s="234">
        <f t="shared" si="53"/>
        <v>0</v>
      </c>
      <c r="N567" s="11">
        <f>IF(Q567="x",0,IF(J567&lt;(INDEX(Lookup!$U$2:$U$10,MATCH($D$47,Lookup!$S$2:$S$10,0))),0,$L$12*K567))</f>
        <v>0</v>
      </c>
      <c r="O567" s="234">
        <f t="shared" si="54"/>
        <v>0</v>
      </c>
      <c r="P567" s="10"/>
      <c r="Q567" s="9"/>
      <c r="S567" s="340">
        <f t="shared" si="55"/>
        <v>0</v>
      </c>
      <c r="T567" s="340">
        <f t="shared" si="56"/>
        <v>0</v>
      </c>
    </row>
    <row r="568" spans="2:20" ht="14.4" x14ac:dyDescent="0.3">
      <c r="B568" s="30"/>
      <c r="C568" s="16"/>
      <c r="D568" s="16"/>
      <c r="E568" s="25"/>
      <c r="F568" s="16"/>
      <c r="G568" s="15"/>
      <c r="H568" s="14"/>
      <c r="I568" s="13"/>
      <c r="J568" s="13"/>
      <c r="K568" s="12"/>
      <c r="L568" s="232">
        <f t="shared" si="52"/>
        <v>0</v>
      </c>
      <c r="M568" s="234">
        <f t="shared" si="53"/>
        <v>0</v>
      </c>
      <c r="N568" s="11">
        <f>IF(Q568="x",0,IF(J568&lt;(INDEX(Lookup!$U$2:$U$10,MATCH($D$47,Lookup!$S$2:$S$10,0))),0,$L$12*K568))</f>
        <v>0</v>
      </c>
      <c r="O568" s="234">
        <f t="shared" si="54"/>
        <v>0</v>
      </c>
      <c r="P568" s="10"/>
      <c r="Q568" s="9"/>
      <c r="S568" s="340">
        <f t="shared" si="55"/>
        <v>0</v>
      </c>
      <c r="T568" s="340">
        <f t="shared" si="56"/>
        <v>0</v>
      </c>
    </row>
    <row r="569" spans="2:20" ht="14.4" x14ac:dyDescent="0.3">
      <c r="B569" s="30"/>
      <c r="C569" s="16"/>
      <c r="D569" s="16"/>
      <c r="E569" s="25"/>
      <c r="F569" s="16"/>
      <c r="G569" s="15"/>
      <c r="H569" s="14"/>
      <c r="I569" s="13"/>
      <c r="J569" s="13"/>
      <c r="K569" s="12"/>
      <c r="L569" s="232">
        <f t="shared" si="52"/>
        <v>0</v>
      </c>
      <c r="M569" s="234">
        <f t="shared" si="53"/>
        <v>0</v>
      </c>
      <c r="N569" s="11">
        <f>IF(Q569="x",0,IF(J569&lt;(INDEX(Lookup!$U$2:$U$10,MATCH($D$47,Lookup!$S$2:$S$10,0))),0,$L$12*K569))</f>
        <v>0</v>
      </c>
      <c r="O569" s="234">
        <f t="shared" si="54"/>
        <v>0</v>
      </c>
      <c r="P569" s="10"/>
      <c r="Q569" s="9"/>
      <c r="S569" s="340">
        <f t="shared" si="55"/>
        <v>0</v>
      </c>
      <c r="T569" s="340">
        <f t="shared" si="56"/>
        <v>0</v>
      </c>
    </row>
    <row r="570" spans="2:20" ht="14.4" x14ac:dyDescent="0.3">
      <c r="B570" s="30"/>
      <c r="C570" s="16"/>
      <c r="D570" s="16"/>
      <c r="E570" s="25"/>
      <c r="F570" s="16"/>
      <c r="G570" s="15"/>
      <c r="H570" s="14"/>
      <c r="I570" s="13"/>
      <c r="J570" s="13"/>
      <c r="K570" s="12"/>
      <c r="L570" s="232">
        <f t="shared" si="52"/>
        <v>0</v>
      </c>
      <c r="M570" s="234">
        <f t="shared" si="53"/>
        <v>0</v>
      </c>
      <c r="N570" s="11">
        <f>IF(Q570="x",0,IF(J570&lt;(INDEX(Lookup!$U$2:$U$10,MATCH($D$47,Lookup!$S$2:$S$10,0))),0,$L$12*K570))</f>
        <v>0</v>
      </c>
      <c r="O570" s="234">
        <f t="shared" si="54"/>
        <v>0</v>
      </c>
      <c r="P570" s="10"/>
      <c r="Q570" s="9"/>
      <c r="S570" s="340">
        <f t="shared" si="55"/>
        <v>0</v>
      </c>
      <c r="T570" s="340">
        <f t="shared" si="56"/>
        <v>0</v>
      </c>
    </row>
    <row r="571" spans="2:20" ht="14.4" x14ac:dyDescent="0.3">
      <c r="B571" s="30"/>
      <c r="C571" s="16"/>
      <c r="D571" s="16"/>
      <c r="E571" s="25"/>
      <c r="F571" s="16"/>
      <c r="G571" s="15"/>
      <c r="H571" s="14"/>
      <c r="I571" s="13"/>
      <c r="J571" s="13"/>
      <c r="K571" s="12"/>
      <c r="L571" s="232">
        <f t="shared" si="52"/>
        <v>0</v>
      </c>
      <c r="M571" s="234">
        <f t="shared" si="53"/>
        <v>0</v>
      </c>
      <c r="N571" s="11">
        <f>IF(Q571="x",0,IF(J571&lt;(INDEX(Lookup!$U$2:$U$10,MATCH($D$47,Lookup!$S$2:$S$10,0))),0,$L$12*K571))</f>
        <v>0</v>
      </c>
      <c r="O571" s="234">
        <f t="shared" si="54"/>
        <v>0</v>
      </c>
      <c r="P571" s="10"/>
      <c r="Q571" s="9"/>
      <c r="S571" s="340">
        <f t="shared" si="55"/>
        <v>0</v>
      </c>
      <c r="T571" s="340">
        <f t="shared" si="56"/>
        <v>0</v>
      </c>
    </row>
    <row r="572" spans="2:20" ht="14.4" x14ac:dyDescent="0.3">
      <c r="B572" s="30"/>
      <c r="C572" s="16"/>
      <c r="D572" s="16"/>
      <c r="E572" s="25"/>
      <c r="F572" s="16"/>
      <c r="G572" s="15"/>
      <c r="H572" s="14"/>
      <c r="I572" s="13"/>
      <c r="J572" s="13"/>
      <c r="K572" s="12"/>
      <c r="L572" s="232">
        <f t="shared" si="52"/>
        <v>0</v>
      </c>
      <c r="M572" s="234">
        <f t="shared" si="53"/>
        <v>0</v>
      </c>
      <c r="N572" s="11">
        <f>IF(Q572="x",0,IF(J572&lt;(INDEX(Lookup!$U$2:$U$10,MATCH($D$47,Lookup!$S$2:$S$10,0))),0,$L$12*K572))</f>
        <v>0</v>
      </c>
      <c r="O572" s="234">
        <f t="shared" si="54"/>
        <v>0</v>
      </c>
      <c r="P572" s="10"/>
      <c r="Q572" s="9"/>
      <c r="S572" s="340">
        <f t="shared" si="55"/>
        <v>0</v>
      </c>
      <c r="T572" s="340">
        <f t="shared" si="56"/>
        <v>0</v>
      </c>
    </row>
    <row r="573" spans="2:20" ht="14.4" x14ac:dyDescent="0.3">
      <c r="B573" s="30"/>
      <c r="C573" s="16"/>
      <c r="D573" s="16"/>
      <c r="E573" s="25"/>
      <c r="F573" s="16"/>
      <c r="G573" s="15"/>
      <c r="H573" s="14"/>
      <c r="I573" s="13"/>
      <c r="J573" s="13"/>
      <c r="K573" s="12"/>
      <c r="L573" s="232">
        <f t="shared" si="52"/>
        <v>0</v>
      </c>
      <c r="M573" s="234">
        <f t="shared" si="53"/>
        <v>0</v>
      </c>
      <c r="N573" s="11">
        <f>IF(Q573="x",0,IF(J573&lt;(INDEX(Lookup!$U$2:$U$10,MATCH($D$47,Lookup!$S$2:$S$10,0))),0,$L$12*K573))</f>
        <v>0</v>
      </c>
      <c r="O573" s="234">
        <f t="shared" si="54"/>
        <v>0</v>
      </c>
      <c r="P573" s="10"/>
      <c r="Q573" s="9"/>
      <c r="S573" s="340">
        <f t="shared" si="55"/>
        <v>0</v>
      </c>
      <c r="T573" s="340">
        <f t="shared" si="56"/>
        <v>0</v>
      </c>
    </row>
    <row r="574" spans="2:20" ht="14.4" x14ac:dyDescent="0.3">
      <c r="B574" s="30"/>
      <c r="C574" s="16"/>
      <c r="D574" s="16"/>
      <c r="E574" s="25"/>
      <c r="F574" s="16"/>
      <c r="G574" s="15"/>
      <c r="H574" s="14"/>
      <c r="I574" s="13"/>
      <c r="J574" s="13"/>
      <c r="K574" s="12"/>
      <c r="L574" s="232">
        <f t="shared" si="52"/>
        <v>0</v>
      </c>
      <c r="M574" s="234">
        <f t="shared" si="53"/>
        <v>0</v>
      </c>
      <c r="N574" s="11">
        <f>IF(Q574="x",0,IF(J574&lt;(INDEX(Lookup!$U$2:$U$10,MATCH($D$47,Lookup!$S$2:$S$10,0))),0,$L$12*K574))</f>
        <v>0</v>
      </c>
      <c r="O574" s="234">
        <f t="shared" si="54"/>
        <v>0</v>
      </c>
      <c r="P574" s="10"/>
      <c r="Q574" s="9"/>
      <c r="S574" s="340">
        <f t="shared" si="55"/>
        <v>0</v>
      </c>
      <c r="T574" s="340">
        <f t="shared" si="56"/>
        <v>0</v>
      </c>
    </row>
    <row r="575" spans="2:20" ht="14.4" x14ac:dyDescent="0.3">
      <c r="B575" s="30"/>
      <c r="C575" s="16"/>
      <c r="D575" s="16"/>
      <c r="E575" s="25"/>
      <c r="F575" s="16"/>
      <c r="G575" s="15"/>
      <c r="H575" s="14"/>
      <c r="I575" s="13"/>
      <c r="J575" s="13"/>
      <c r="K575" s="12"/>
      <c r="L575" s="232">
        <f t="shared" si="52"/>
        <v>0</v>
      </c>
      <c r="M575" s="234">
        <f t="shared" si="53"/>
        <v>0</v>
      </c>
      <c r="N575" s="11">
        <f>IF(Q575="x",0,IF(J575&lt;(INDEX(Lookup!$U$2:$U$10,MATCH($D$47,Lookup!$S$2:$S$10,0))),0,$L$12*K575))</f>
        <v>0</v>
      </c>
      <c r="O575" s="234">
        <f t="shared" si="54"/>
        <v>0</v>
      </c>
      <c r="P575" s="10"/>
      <c r="Q575" s="9"/>
      <c r="S575" s="340">
        <f t="shared" si="55"/>
        <v>0</v>
      </c>
      <c r="T575" s="340">
        <f t="shared" si="56"/>
        <v>0</v>
      </c>
    </row>
    <row r="576" spans="2:20" ht="14.4" x14ac:dyDescent="0.3">
      <c r="B576" s="30"/>
      <c r="C576" s="16"/>
      <c r="D576" s="16"/>
      <c r="E576" s="25"/>
      <c r="F576" s="16"/>
      <c r="G576" s="15"/>
      <c r="H576" s="14"/>
      <c r="I576" s="13"/>
      <c r="J576" s="13"/>
      <c r="K576" s="12"/>
      <c r="L576" s="232">
        <f t="shared" si="52"/>
        <v>0</v>
      </c>
      <c r="M576" s="234">
        <f t="shared" si="53"/>
        <v>0</v>
      </c>
      <c r="N576" s="11">
        <f>IF(Q576="x",0,IF(J576&lt;(INDEX(Lookup!$U$2:$U$10,MATCH($D$47,Lookup!$S$2:$S$10,0))),0,$L$12*K576))</f>
        <v>0</v>
      </c>
      <c r="O576" s="234">
        <f t="shared" si="54"/>
        <v>0</v>
      </c>
      <c r="P576" s="10"/>
      <c r="Q576" s="9"/>
      <c r="S576" s="340">
        <f t="shared" si="55"/>
        <v>0</v>
      </c>
      <c r="T576" s="340">
        <f t="shared" si="56"/>
        <v>0</v>
      </c>
    </row>
    <row r="577" spans="2:20" ht="14.4" x14ac:dyDescent="0.3">
      <c r="B577" s="30"/>
      <c r="C577" s="16"/>
      <c r="D577" s="16"/>
      <c r="E577" s="25"/>
      <c r="F577" s="16"/>
      <c r="G577" s="15"/>
      <c r="H577" s="14"/>
      <c r="I577" s="13"/>
      <c r="J577" s="13"/>
      <c r="K577" s="12"/>
      <c r="L577" s="232">
        <f t="shared" si="52"/>
        <v>0</v>
      </c>
      <c r="M577" s="234">
        <f t="shared" si="53"/>
        <v>0</v>
      </c>
      <c r="N577" s="11">
        <f>IF(Q577="x",0,IF(J577&lt;(INDEX(Lookup!$U$2:$U$10,MATCH($D$47,Lookup!$S$2:$S$10,0))),0,$L$12*K577))</f>
        <v>0</v>
      </c>
      <c r="O577" s="234">
        <f t="shared" si="54"/>
        <v>0</v>
      </c>
      <c r="P577" s="10"/>
      <c r="Q577" s="9"/>
      <c r="S577" s="340">
        <f t="shared" si="55"/>
        <v>0</v>
      </c>
      <c r="T577" s="340">
        <f t="shared" si="56"/>
        <v>0</v>
      </c>
    </row>
    <row r="578" spans="2:20" ht="14.4" x14ac:dyDescent="0.3">
      <c r="B578" s="30"/>
      <c r="C578" s="16"/>
      <c r="D578" s="16"/>
      <c r="E578" s="25"/>
      <c r="F578" s="16"/>
      <c r="G578" s="15"/>
      <c r="H578" s="14"/>
      <c r="I578" s="13"/>
      <c r="J578" s="13"/>
      <c r="K578" s="12"/>
      <c r="L578" s="232">
        <f t="shared" si="52"/>
        <v>0</v>
      </c>
      <c r="M578" s="234">
        <f t="shared" si="53"/>
        <v>0</v>
      </c>
      <c r="N578" s="11">
        <f>IF(Q578="x",0,IF(J578&lt;(INDEX(Lookup!$U$2:$U$10,MATCH($D$47,Lookup!$S$2:$S$10,0))),0,$L$12*K578))</f>
        <v>0</v>
      </c>
      <c r="O578" s="234">
        <f t="shared" si="54"/>
        <v>0</v>
      </c>
      <c r="P578" s="10"/>
      <c r="Q578" s="9"/>
      <c r="S578" s="340">
        <f t="shared" si="55"/>
        <v>0</v>
      </c>
      <c r="T578" s="340">
        <f t="shared" si="56"/>
        <v>0</v>
      </c>
    </row>
    <row r="579" spans="2:20" ht="14.4" x14ac:dyDescent="0.3">
      <c r="B579" s="30"/>
      <c r="C579" s="16"/>
      <c r="D579" s="16"/>
      <c r="E579" s="25"/>
      <c r="F579" s="16"/>
      <c r="G579" s="15"/>
      <c r="H579" s="14"/>
      <c r="I579" s="13"/>
      <c r="J579" s="13"/>
      <c r="K579" s="12"/>
      <c r="L579" s="232">
        <f t="shared" si="52"/>
        <v>0</v>
      </c>
      <c r="M579" s="234">
        <f t="shared" si="53"/>
        <v>0</v>
      </c>
      <c r="N579" s="11">
        <f>IF(Q579="x",0,IF(J579&lt;(INDEX(Lookup!$U$2:$U$10,MATCH($D$47,Lookup!$S$2:$S$10,0))),0,$L$12*K579))</f>
        <v>0</v>
      </c>
      <c r="O579" s="234">
        <f t="shared" si="54"/>
        <v>0</v>
      </c>
      <c r="P579" s="10"/>
      <c r="Q579" s="9"/>
      <c r="S579" s="340">
        <f t="shared" si="55"/>
        <v>0</v>
      </c>
      <c r="T579" s="340">
        <f t="shared" si="56"/>
        <v>0</v>
      </c>
    </row>
    <row r="580" spans="2:20" ht="14.4" x14ac:dyDescent="0.3">
      <c r="B580" s="30"/>
      <c r="C580" s="16"/>
      <c r="D580" s="16"/>
      <c r="E580" s="25"/>
      <c r="F580" s="16"/>
      <c r="G580" s="15"/>
      <c r="H580" s="14"/>
      <c r="I580" s="13"/>
      <c r="J580" s="13"/>
      <c r="K580" s="12"/>
      <c r="L580" s="232">
        <f t="shared" si="52"/>
        <v>0</v>
      </c>
      <c r="M580" s="234">
        <f t="shared" si="53"/>
        <v>0</v>
      </c>
      <c r="N580" s="11">
        <f>IF(Q580="x",0,IF(J580&lt;(INDEX(Lookup!$U$2:$U$10,MATCH($D$47,Lookup!$S$2:$S$10,0))),0,$L$12*K580))</f>
        <v>0</v>
      </c>
      <c r="O580" s="234">
        <f t="shared" si="54"/>
        <v>0</v>
      </c>
      <c r="P580" s="10"/>
      <c r="Q580" s="9"/>
      <c r="S580" s="340">
        <f t="shared" si="55"/>
        <v>0</v>
      </c>
      <c r="T580" s="340">
        <f t="shared" si="56"/>
        <v>0</v>
      </c>
    </row>
    <row r="581" spans="2:20" ht="14.4" x14ac:dyDescent="0.3">
      <c r="B581" s="30"/>
      <c r="C581" s="16"/>
      <c r="D581" s="16"/>
      <c r="E581" s="25"/>
      <c r="F581" s="16"/>
      <c r="G581" s="15"/>
      <c r="H581" s="14"/>
      <c r="I581" s="13"/>
      <c r="J581" s="13"/>
      <c r="K581" s="12"/>
      <c r="L581" s="232">
        <f t="shared" si="52"/>
        <v>0</v>
      </c>
      <c r="M581" s="234">
        <f t="shared" si="53"/>
        <v>0</v>
      </c>
      <c r="N581" s="11">
        <f>IF(Q581="x",0,IF(J581&lt;(INDEX(Lookup!$U$2:$U$10,MATCH($D$47,Lookup!$S$2:$S$10,0))),0,$L$12*K581))</f>
        <v>0</v>
      </c>
      <c r="O581" s="234">
        <f t="shared" si="54"/>
        <v>0</v>
      </c>
      <c r="P581" s="10"/>
      <c r="Q581" s="9"/>
      <c r="S581" s="340">
        <f t="shared" si="55"/>
        <v>0</v>
      </c>
      <c r="T581" s="340">
        <f t="shared" si="56"/>
        <v>0</v>
      </c>
    </row>
    <row r="582" spans="2:20" ht="14.4" x14ac:dyDescent="0.3">
      <c r="B582" s="30"/>
      <c r="C582" s="16"/>
      <c r="D582" s="16"/>
      <c r="E582" s="25"/>
      <c r="F582" s="16"/>
      <c r="G582" s="15"/>
      <c r="H582" s="14"/>
      <c r="I582" s="13"/>
      <c r="J582" s="13"/>
      <c r="K582" s="12"/>
      <c r="L582" s="232">
        <f t="shared" si="52"/>
        <v>0</v>
      </c>
      <c r="M582" s="234">
        <f t="shared" si="53"/>
        <v>0</v>
      </c>
      <c r="N582" s="11">
        <f>IF(Q582="x",0,IF(J582&lt;(INDEX(Lookup!$U$2:$U$10,MATCH($D$47,Lookup!$S$2:$S$10,0))),0,$L$12*K582))</f>
        <v>0</v>
      </c>
      <c r="O582" s="234">
        <f t="shared" si="54"/>
        <v>0</v>
      </c>
      <c r="P582" s="10"/>
      <c r="Q582" s="9"/>
      <c r="S582" s="340">
        <f t="shared" si="55"/>
        <v>0</v>
      </c>
      <c r="T582" s="340">
        <f t="shared" si="56"/>
        <v>0</v>
      </c>
    </row>
    <row r="583" spans="2:20" ht="14.4" x14ac:dyDescent="0.3">
      <c r="B583" s="30"/>
      <c r="C583" s="16"/>
      <c r="D583" s="16"/>
      <c r="E583" s="25"/>
      <c r="F583" s="16"/>
      <c r="G583" s="15"/>
      <c r="H583" s="14"/>
      <c r="I583" s="13"/>
      <c r="J583" s="13"/>
      <c r="K583" s="12"/>
      <c r="L583" s="232">
        <f t="shared" si="52"/>
        <v>0</v>
      </c>
      <c r="M583" s="234">
        <f t="shared" si="53"/>
        <v>0</v>
      </c>
      <c r="N583" s="11">
        <f>IF(Q583="x",0,IF(J583&lt;(INDEX(Lookup!$U$2:$U$10,MATCH($D$47,Lookup!$S$2:$S$10,0))),0,$L$12*K583))</f>
        <v>0</v>
      </c>
      <c r="O583" s="234">
        <f t="shared" si="54"/>
        <v>0</v>
      </c>
      <c r="P583" s="10"/>
      <c r="Q583" s="9"/>
      <c r="S583" s="340">
        <f t="shared" si="55"/>
        <v>0</v>
      </c>
      <c r="T583" s="340">
        <f t="shared" si="56"/>
        <v>0</v>
      </c>
    </row>
    <row r="584" spans="2:20" ht="14.4" x14ac:dyDescent="0.3">
      <c r="B584" s="30"/>
      <c r="C584" s="16"/>
      <c r="D584" s="16"/>
      <c r="E584" s="25"/>
      <c r="F584" s="16"/>
      <c r="G584" s="15"/>
      <c r="H584" s="14"/>
      <c r="I584" s="13"/>
      <c r="J584" s="13"/>
      <c r="K584" s="12"/>
      <c r="L584" s="232">
        <f t="shared" si="52"/>
        <v>0</v>
      </c>
      <c r="M584" s="234">
        <f t="shared" si="53"/>
        <v>0</v>
      </c>
      <c r="N584" s="11">
        <f>IF(Q584="x",0,IF(J584&lt;(INDEX(Lookup!$U$2:$U$10,MATCH($D$47,Lookup!$S$2:$S$10,0))),0,$L$12*K584))</f>
        <v>0</v>
      </c>
      <c r="O584" s="234">
        <f t="shared" si="54"/>
        <v>0</v>
      </c>
      <c r="P584" s="10"/>
      <c r="Q584" s="9"/>
      <c r="S584" s="340">
        <f t="shared" si="55"/>
        <v>0</v>
      </c>
      <c r="T584" s="340">
        <f t="shared" si="56"/>
        <v>0</v>
      </c>
    </row>
    <row r="585" spans="2:20" ht="14.4" x14ac:dyDescent="0.3">
      <c r="B585" s="30"/>
      <c r="C585" s="16"/>
      <c r="D585" s="16"/>
      <c r="E585" s="25"/>
      <c r="F585" s="16"/>
      <c r="G585" s="15"/>
      <c r="H585" s="14"/>
      <c r="I585" s="13"/>
      <c r="J585" s="13"/>
      <c r="K585" s="12"/>
      <c r="L585" s="232">
        <f t="shared" si="52"/>
        <v>0</v>
      </c>
      <c r="M585" s="234">
        <f t="shared" si="53"/>
        <v>0</v>
      </c>
      <c r="N585" s="11">
        <f>IF(Q585="x",0,IF(J585&lt;(INDEX(Lookup!$U$2:$U$10,MATCH($D$47,Lookup!$S$2:$S$10,0))),0,$L$12*K585))</f>
        <v>0</v>
      </c>
      <c r="O585" s="234">
        <f t="shared" si="54"/>
        <v>0</v>
      </c>
      <c r="P585" s="10"/>
      <c r="Q585" s="9"/>
      <c r="S585" s="340">
        <f t="shared" si="55"/>
        <v>0</v>
      </c>
      <c r="T585" s="340">
        <f t="shared" si="56"/>
        <v>0</v>
      </c>
    </row>
    <row r="586" spans="2:20" ht="14.4" x14ac:dyDescent="0.3">
      <c r="B586" s="30"/>
      <c r="C586" s="16"/>
      <c r="D586" s="16"/>
      <c r="E586" s="25"/>
      <c r="F586" s="16"/>
      <c r="G586" s="15"/>
      <c r="H586" s="14"/>
      <c r="I586" s="13"/>
      <c r="J586" s="13"/>
      <c r="K586" s="12"/>
      <c r="L586" s="232">
        <f t="shared" si="52"/>
        <v>0</v>
      </c>
      <c r="M586" s="234">
        <f t="shared" si="53"/>
        <v>0</v>
      </c>
      <c r="N586" s="11">
        <f>IF(Q586="x",0,IF(J586&lt;(INDEX(Lookup!$U$2:$U$10,MATCH($D$47,Lookup!$S$2:$S$10,0))),0,$L$12*K586))</f>
        <v>0</v>
      </c>
      <c r="O586" s="234">
        <f t="shared" si="54"/>
        <v>0</v>
      </c>
      <c r="P586" s="10"/>
      <c r="Q586" s="9"/>
      <c r="S586" s="340">
        <f t="shared" si="55"/>
        <v>0</v>
      </c>
      <c r="T586" s="340">
        <f t="shared" si="56"/>
        <v>0</v>
      </c>
    </row>
    <row r="587" spans="2:20" ht="14.4" x14ac:dyDescent="0.3">
      <c r="B587" s="30"/>
      <c r="C587" s="16"/>
      <c r="D587" s="16"/>
      <c r="E587" s="25"/>
      <c r="F587" s="16"/>
      <c r="G587" s="15"/>
      <c r="H587" s="14"/>
      <c r="I587" s="13"/>
      <c r="J587" s="13"/>
      <c r="K587" s="12"/>
      <c r="L587" s="232">
        <f t="shared" si="52"/>
        <v>0</v>
      </c>
      <c r="M587" s="234">
        <f t="shared" si="53"/>
        <v>0</v>
      </c>
      <c r="N587" s="11">
        <f>IF(Q587="x",0,IF(J587&lt;(INDEX(Lookup!$U$2:$U$10,MATCH($D$47,Lookup!$S$2:$S$10,0))),0,$L$12*K587))</f>
        <v>0</v>
      </c>
      <c r="O587" s="234">
        <f t="shared" si="54"/>
        <v>0</v>
      </c>
      <c r="P587" s="10"/>
      <c r="Q587" s="9"/>
      <c r="S587" s="340">
        <f t="shared" si="55"/>
        <v>0</v>
      </c>
      <c r="T587" s="340">
        <f t="shared" si="56"/>
        <v>0</v>
      </c>
    </row>
    <row r="588" spans="2:20" ht="14.4" x14ac:dyDescent="0.3">
      <c r="B588" s="30"/>
      <c r="C588" s="16"/>
      <c r="D588" s="16"/>
      <c r="E588" s="25"/>
      <c r="F588" s="16"/>
      <c r="G588" s="15"/>
      <c r="H588" s="14"/>
      <c r="I588" s="13"/>
      <c r="J588" s="13"/>
      <c r="K588" s="12"/>
      <c r="L588" s="232">
        <f t="shared" si="52"/>
        <v>0</v>
      </c>
      <c r="M588" s="234">
        <f t="shared" si="53"/>
        <v>0</v>
      </c>
      <c r="N588" s="11">
        <f>IF(Q588="x",0,IF(J588&lt;(INDEX(Lookup!$U$2:$U$10,MATCH($D$47,Lookup!$S$2:$S$10,0))),0,$L$12*K588))</f>
        <v>0</v>
      </c>
      <c r="O588" s="234">
        <f t="shared" si="54"/>
        <v>0</v>
      </c>
      <c r="P588" s="10"/>
      <c r="Q588" s="9"/>
      <c r="S588" s="340">
        <f t="shared" si="55"/>
        <v>0</v>
      </c>
      <c r="T588" s="340">
        <f t="shared" si="56"/>
        <v>0</v>
      </c>
    </row>
    <row r="589" spans="2:20" ht="14.4" x14ac:dyDescent="0.3">
      <c r="B589" s="30"/>
      <c r="C589" s="16"/>
      <c r="D589" s="16"/>
      <c r="E589" s="25"/>
      <c r="F589" s="16"/>
      <c r="G589" s="15"/>
      <c r="H589" s="14"/>
      <c r="I589" s="13"/>
      <c r="J589" s="13"/>
      <c r="K589" s="12"/>
      <c r="L589" s="232">
        <f t="shared" si="52"/>
        <v>0</v>
      </c>
      <c r="M589" s="234">
        <f t="shared" si="53"/>
        <v>0</v>
      </c>
      <c r="N589" s="11">
        <f>IF(Q589="x",0,IF(J589&lt;(INDEX(Lookup!$U$2:$U$10,MATCH($D$47,Lookup!$S$2:$S$10,0))),0,$L$12*K589))</f>
        <v>0</v>
      </c>
      <c r="O589" s="234">
        <f t="shared" si="54"/>
        <v>0</v>
      </c>
      <c r="P589" s="10"/>
      <c r="Q589" s="9"/>
      <c r="S589" s="340">
        <f t="shared" si="55"/>
        <v>0</v>
      </c>
      <c r="T589" s="340">
        <f t="shared" si="56"/>
        <v>0</v>
      </c>
    </row>
    <row r="590" spans="2:20" ht="14.4" x14ac:dyDescent="0.3">
      <c r="B590" s="30"/>
      <c r="C590" s="16"/>
      <c r="D590" s="16"/>
      <c r="E590" s="25"/>
      <c r="F590" s="16"/>
      <c r="G590" s="15"/>
      <c r="H590" s="14"/>
      <c r="I590" s="13"/>
      <c r="J590" s="13"/>
      <c r="K590" s="12"/>
      <c r="L590" s="232">
        <f t="shared" si="52"/>
        <v>0</v>
      </c>
      <c r="M590" s="234">
        <f t="shared" si="53"/>
        <v>0</v>
      </c>
      <c r="N590" s="11">
        <f>IF(Q590="x",0,IF(J590&lt;(INDEX(Lookup!$U$2:$U$10,MATCH($D$47,Lookup!$S$2:$S$10,0))),0,$L$12*K590))</f>
        <v>0</v>
      </c>
      <c r="O590" s="234">
        <f t="shared" si="54"/>
        <v>0</v>
      </c>
      <c r="P590" s="10"/>
      <c r="Q590" s="9"/>
      <c r="S590" s="340">
        <f t="shared" si="55"/>
        <v>0</v>
      </c>
      <c r="T590" s="340">
        <f t="shared" si="56"/>
        <v>0</v>
      </c>
    </row>
    <row r="591" spans="2:20" ht="14.4" x14ac:dyDescent="0.3">
      <c r="B591" s="30"/>
      <c r="C591" s="16"/>
      <c r="D591" s="16"/>
      <c r="E591" s="25"/>
      <c r="F591" s="16"/>
      <c r="G591" s="15"/>
      <c r="H591" s="14"/>
      <c r="I591" s="13"/>
      <c r="J591" s="13"/>
      <c r="K591" s="12"/>
      <c r="L591" s="232">
        <f t="shared" si="52"/>
        <v>0</v>
      </c>
      <c r="M591" s="234">
        <f t="shared" si="53"/>
        <v>0</v>
      </c>
      <c r="N591" s="11">
        <f>IF(Q591="x",0,IF(J591&lt;(INDEX(Lookup!$U$2:$U$10,MATCH($D$47,Lookup!$S$2:$S$10,0))),0,$L$12*K591))</f>
        <v>0</v>
      </c>
      <c r="O591" s="234">
        <f t="shared" si="54"/>
        <v>0</v>
      </c>
      <c r="P591" s="10"/>
      <c r="Q591" s="9"/>
      <c r="S591" s="340">
        <f t="shared" si="55"/>
        <v>0</v>
      </c>
      <c r="T591" s="340">
        <f t="shared" si="56"/>
        <v>0</v>
      </c>
    </row>
    <row r="592" spans="2:20" ht="14.4" x14ac:dyDescent="0.3">
      <c r="B592" s="30"/>
      <c r="C592" s="16"/>
      <c r="D592" s="16"/>
      <c r="E592" s="25"/>
      <c r="F592" s="16"/>
      <c r="G592" s="15"/>
      <c r="H592" s="14"/>
      <c r="I592" s="13"/>
      <c r="J592" s="13"/>
      <c r="K592" s="12"/>
      <c r="L592" s="232">
        <f t="shared" si="52"/>
        <v>0</v>
      </c>
      <c r="M592" s="234">
        <f t="shared" si="53"/>
        <v>0</v>
      </c>
      <c r="N592" s="11">
        <f>IF(Q592="x",0,IF(J592&lt;(INDEX(Lookup!$U$2:$U$10,MATCH($D$47,Lookup!$S$2:$S$10,0))),0,$L$12*K592))</f>
        <v>0</v>
      </c>
      <c r="O592" s="234">
        <f t="shared" si="54"/>
        <v>0</v>
      </c>
      <c r="P592" s="10"/>
      <c r="Q592" s="9"/>
      <c r="S592" s="340">
        <f t="shared" si="55"/>
        <v>0</v>
      </c>
      <c r="T592" s="340">
        <f t="shared" si="56"/>
        <v>0</v>
      </c>
    </row>
    <row r="593" spans="2:20" ht="14.4" x14ac:dyDescent="0.3">
      <c r="B593" s="30"/>
      <c r="C593" s="16"/>
      <c r="D593" s="16"/>
      <c r="E593" s="25"/>
      <c r="F593" s="16"/>
      <c r="G593" s="15"/>
      <c r="H593" s="14"/>
      <c r="I593" s="13"/>
      <c r="J593" s="13"/>
      <c r="K593" s="12"/>
      <c r="L593" s="232">
        <f t="shared" si="52"/>
        <v>0</v>
      </c>
      <c r="M593" s="234">
        <f t="shared" si="53"/>
        <v>0</v>
      </c>
      <c r="N593" s="11">
        <f>IF(Q593="x",0,IF(J593&lt;(INDEX(Lookup!$U$2:$U$10,MATCH($D$47,Lookup!$S$2:$S$10,0))),0,$L$12*K593))</f>
        <v>0</v>
      </c>
      <c r="O593" s="234">
        <f t="shared" si="54"/>
        <v>0</v>
      </c>
      <c r="P593" s="10"/>
      <c r="Q593" s="9"/>
      <c r="S593" s="340">
        <f t="shared" si="55"/>
        <v>0</v>
      </c>
      <c r="T593" s="340">
        <f t="shared" si="56"/>
        <v>0</v>
      </c>
    </row>
    <row r="594" spans="2:20" ht="14.4" x14ac:dyDescent="0.3">
      <c r="B594" s="30"/>
      <c r="C594" s="16"/>
      <c r="D594" s="16"/>
      <c r="E594" s="25"/>
      <c r="F594" s="16"/>
      <c r="G594" s="15"/>
      <c r="H594" s="14"/>
      <c r="I594" s="13"/>
      <c r="J594" s="13"/>
      <c r="K594" s="12"/>
      <c r="L594" s="232">
        <f t="shared" si="52"/>
        <v>0</v>
      </c>
      <c r="M594" s="234">
        <f t="shared" si="53"/>
        <v>0</v>
      </c>
      <c r="N594" s="11">
        <f>IF(Q594="x",0,IF(J594&lt;(INDEX(Lookup!$U$2:$U$10,MATCH($D$47,Lookup!$S$2:$S$10,0))),0,$L$12*K594))</f>
        <v>0</v>
      </c>
      <c r="O594" s="234">
        <f t="shared" si="54"/>
        <v>0</v>
      </c>
      <c r="P594" s="10"/>
      <c r="Q594" s="9"/>
      <c r="S594" s="340">
        <f t="shared" si="55"/>
        <v>0</v>
      </c>
      <c r="T594" s="340">
        <f t="shared" si="56"/>
        <v>0</v>
      </c>
    </row>
    <row r="595" spans="2:20" ht="14.4" x14ac:dyDescent="0.3">
      <c r="B595" s="30"/>
      <c r="C595" s="16"/>
      <c r="D595" s="16"/>
      <c r="E595" s="25"/>
      <c r="F595" s="16"/>
      <c r="G595" s="15"/>
      <c r="H595" s="14"/>
      <c r="I595" s="13"/>
      <c r="J595" s="13"/>
      <c r="K595" s="12"/>
      <c r="L595" s="232">
        <f t="shared" si="52"/>
        <v>0</v>
      </c>
      <c r="M595" s="234">
        <f t="shared" si="53"/>
        <v>0</v>
      </c>
      <c r="N595" s="11">
        <f>IF(Q595="x",0,IF(J595&lt;(INDEX(Lookup!$U$2:$U$10,MATCH($D$47,Lookup!$S$2:$S$10,0))),0,$L$12*K595))</f>
        <v>0</v>
      </c>
      <c r="O595" s="234">
        <f t="shared" si="54"/>
        <v>0</v>
      </c>
      <c r="P595" s="10"/>
      <c r="Q595" s="9"/>
      <c r="S595" s="340">
        <f t="shared" si="55"/>
        <v>0</v>
      </c>
      <c r="T595" s="340">
        <f t="shared" si="56"/>
        <v>0</v>
      </c>
    </row>
    <row r="596" spans="2:20" ht="14.4" x14ac:dyDescent="0.3">
      <c r="B596" s="30"/>
      <c r="C596" s="16"/>
      <c r="D596" s="16"/>
      <c r="E596" s="25"/>
      <c r="F596" s="16"/>
      <c r="G596" s="15"/>
      <c r="H596" s="14"/>
      <c r="I596" s="13"/>
      <c r="J596" s="13"/>
      <c r="K596" s="12"/>
      <c r="L596" s="232">
        <f t="shared" si="52"/>
        <v>0</v>
      </c>
      <c r="M596" s="234">
        <f t="shared" si="53"/>
        <v>0</v>
      </c>
      <c r="N596" s="11">
        <f>IF(Q596="x",0,IF(J596&lt;(INDEX(Lookup!$U$2:$U$10,MATCH($D$47,Lookup!$S$2:$S$10,0))),0,$L$12*K596))</f>
        <v>0</v>
      </c>
      <c r="O596" s="234">
        <f t="shared" si="54"/>
        <v>0</v>
      </c>
      <c r="P596" s="10"/>
      <c r="Q596" s="9"/>
      <c r="S596" s="340">
        <f t="shared" si="55"/>
        <v>0</v>
      </c>
      <c r="T596" s="340">
        <f t="shared" si="56"/>
        <v>0</v>
      </c>
    </row>
    <row r="597" spans="2:20" ht="14.4" x14ac:dyDescent="0.3">
      <c r="B597" s="30"/>
      <c r="C597" s="16"/>
      <c r="D597" s="16"/>
      <c r="E597" s="25"/>
      <c r="F597" s="16"/>
      <c r="G597" s="15"/>
      <c r="H597" s="14"/>
      <c r="I597" s="13"/>
      <c r="J597" s="13"/>
      <c r="K597" s="12"/>
      <c r="L597" s="232">
        <f t="shared" si="52"/>
        <v>0</v>
      </c>
      <c r="M597" s="234">
        <f t="shared" si="53"/>
        <v>0</v>
      </c>
      <c r="N597" s="11">
        <f>IF(Q597="x",0,IF(J597&lt;(INDEX(Lookup!$U$2:$U$10,MATCH($D$47,Lookup!$S$2:$S$10,0))),0,$L$12*K597))</f>
        <v>0</v>
      </c>
      <c r="O597" s="234">
        <f t="shared" si="54"/>
        <v>0</v>
      </c>
      <c r="P597" s="10"/>
      <c r="Q597" s="9"/>
      <c r="S597" s="340">
        <f t="shared" si="55"/>
        <v>0</v>
      </c>
      <c r="T597" s="340">
        <f t="shared" si="56"/>
        <v>0</v>
      </c>
    </row>
    <row r="598" spans="2:20" ht="14.4" x14ac:dyDescent="0.3">
      <c r="B598" s="30"/>
      <c r="C598" s="16"/>
      <c r="D598" s="16"/>
      <c r="E598" s="25"/>
      <c r="F598" s="16"/>
      <c r="G598" s="15"/>
      <c r="H598" s="14"/>
      <c r="I598" s="13"/>
      <c r="J598" s="13"/>
      <c r="K598" s="12"/>
      <c r="L598" s="232">
        <f t="shared" si="52"/>
        <v>0</v>
      </c>
      <c r="M598" s="234">
        <f t="shared" si="53"/>
        <v>0</v>
      </c>
      <c r="N598" s="11">
        <f>IF(Q598="x",0,IF(J598&lt;(INDEX(Lookup!$U$2:$U$10,MATCH($D$47,Lookup!$S$2:$S$10,0))),0,$L$12*K598))</f>
        <v>0</v>
      </c>
      <c r="O598" s="234">
        <f t="shared" si="54"/>
        <v>0</v>
      </c>
      <c r="P598" s="10"/>
      <c r="Q598" s="9"/>
      <c r="S598" s="340">
        <f t="shared" si="55"/>
        <v>0</v>
      </c>
      <c r="T598" s="340">
        <f t="shared" si="56"/>
        <v>0</v>
      </c>
    </row>
    <row r="599" spans="2:20" ht="14.4" x14ac:dyDescent="0.3">
      <c r="B599" s="30"/>
      <c r="C599" s="16"/>
      <c r="D599" s="16"/>
      <c r="E599" s="25"/>
      <c r="F599" s="16"/>
      <c r="G599" s="15"/>
      <c r="H599" s="14"/>
      <c r="I599" s="13"/>
      <c r="J599" s="13"/>
      <c r="K599" s="12"/>
      <c r="L599" s="232">
        <f t="shared" si="52"/>
        <v>0</v>
      </c>
      <c r="M599" s="234">
        <f t="shared" si="53"/>
        <v>0</v>
      </c>
      <c r="N599" s="11">
        <f>IF(Q599="x",0,IF(J599&lt;(INDEX(Lookup!$U$2:$U$10,MATCH($D$47,Lookup!$S$2:$S$10,0))),0,$L$12*K599))</f>
        <v>0</v>
      </c>
      <c r="O599" s="234">
        <f t="shared" si="54"/>
        <v>0</v>
      </c>
      <c r="P599" s="10"/>
      <c r="Q599" s="9"/>
      <c r="S599" s="340">
        <f t="shared" si="55"/>
        <v>0</v>
      </c>
      <c r="T599" s="340">
        <f t="shared" si="56"/>
        <v>0</v>
      </c>
    </row>
    <row r="600" spans="2:20" ht="14.4" x14ac:dyDescent="0.3">
      <c r="B600" s="30"/>
      <c r="C600" s="16"/>
      <c r="D600" s="16"/>
      <c r="E600" s="25"/>
      <c r="F600" s="16"/>
      <c r="G600" s="15"/>
      <c r="H600" s="14"/>
      <c r="I600" s="13"/>
      <c r="J600" s="13"/>
      <c r="K600" s="12"/>
      <c r="L600" s="232">
        <f t="shared" si="52"/>
        <v>0</v>
      </c>
      <c r="M600" s="234">
        <f t="shared" si="53"/>
        <v>0</v>
      </c>
      <c r="N600" s="11">
        <f>IF(Q600="x",0,IF(J600&lt;(INDEX(Lookup!$U$2:$U$10,MATCH($D$47,Lookup!$S$2:$S$10,0))),0,$L$12*K600))</f>
        <v>0</v>
      </c>
      <c r="O600" s="234">
        <f t="shared" si="54"/>
        <v>0</v>
      </c>
      <c r="P600" s="10"/>
      <c r="Q600" s="9"/>
      <c r="S600" s="340">
        <f t="shared" si="55"/>
        <v>0</v>
      </c>
      <c r="T600" s="340">
        <f t="shared" si="56"/>
        <v>0</v>
      </c>
    </row>
    <row r="601" spans="2:20" ht="14.4" x14ac:dyDescent="0.3">
      <c r="B601" s="30"/>
      <c r="C601" s="16"/>
      <c r="D601" s="16"/>
      <c r="E601" s="25"/>
      <c r="F601" s="16"/>
      <c r="G601" s="15"/>
      <c r="H601" s="14"/>
      <c r="I601" s="13"/>
      <c r="J601" s="13"/>
      <c r="K601" s="12"/>
      <c r="L601" s="232">
        <f t="shared" si="52"/>
        <v>0</v>
      </c>
      <c r="M601" s="234">
        <f t="shared" si="53"/>
        <v>0</v>
      </c>
      <c r="N601" s="11">
        <f>IF(Q601="x",0,IF(J601&lt;(INDEX(Lookup!$U$2:$U$10,MATCH($D$47,Lookup!$S$2:$S$10,0))),0,$L$12*K601))</f>
        <v>0</v>
      </c>
      <c r="O601" s="234">
        <f t="shared" si="54"/>
        <v>0</v>
      </c>
      <c r="P601" s="10"/>
      <c r="Q601" s="9"/>
      <c r="S601" s="340">
        <f t="shared" si="55"/>
        <v>0</v>
      </c>
      <c r="T601" s="340">
        <f t="shared" si="56"/>
        <v>0</v>
      </c>
    </row>
    <row r="602" spans="2:20" ht="14.4" x14ac:dyDescent="0.3">
      <c r="B602" s="30"/>
      <c r="C602" s="16"/>
      <c r="D602" s="16"/>
      <c r="E602" s="25"/>
      <c r="F602" s="16"/>
      <c r="G602" s="15"/>
      <c r="H602" s="14"/>
      <c r="I602" s="13"/>
      <c r="J602" s="13"/>
      <c r="K602" s="12"/>
      <c r="L602" s="232">
        <f t="shared" si="52"/>
        <v>0</v>
      </c>
      <c r="M602" s="234">
        <f t="shared" si="53"/>
        <v>0</v>
      </c>
      <c r="N602" s="11">
        <f>IF(Q602="x",0,IF(J602&lt;(INDEX(Lookup!$U$2:$U$10,MATCH($D$47,Lookup!$S$2:$S$10,0))),0,$L$12*K602))</f>
        <v>0</v>
      </c>
      <c r="O602" s="234">
        <f t="shared" si="54"/>
        <v>0</v>
      </c>
      <c r="P602" s="10"/>
      <c r="Q602" s="9"/>
      <c r="S602" s="340">
        <f t="shared" si="55"/>
        <v>0</v>
      </c>
      <c r="T602" s="340">
        <f t="shared" si="56"/>
        <v>0</v>
      </c>
    </row>
    <row r="603" spans="2:20" ht="14.4" x14ac:dyDescent="0.3">
      <c r="B603" s="30"/>
      <c r="C603" s="16"/>
      <c r="D603" s="16"/>
      <c r="E603" s="25"/>
      <c r="F603" s="16"/>
      <c r="G603" s="15"/>
      <c r="H603" s="14"/>
      <c r="I603" s="13"/>
      <c r="J603" s="13"/>
      <c r="K603" s="12"/>
      <c r="L603" s="232">
        <f t="shared" si="52"/>
        <v>0</v>
      </c>
      <c r="M603" s="234">
        <f t="shared" si="53"/>
        <v>0</v>
      </c>
      <c r="N603" s="11">
        <f>IF(Q603="x",0,IF(J603&lt;(INDEX(Lookup!$U$2:$U$10,MATCH($D$47,Lookup!$S$2:$S$10,0))),0,$L$12*K603))</f>
        <v>0</v>
      </c>
      <c r="O603" s="234">
        <f t="shared" si="54"/>
        <v>0</v>
      </c>
      <c r="P603" s="10"/>
      <c r="Q603" s="9"/>
      <c r="S603" s="340">
        <f t="shared" si="55"/>
        <v>0</v>
      </c>
      <c r="T603" s="340">
        <f t="shared" si="56"/>
        <v>0</v>
      </c>
    </row>
    <row r="604" spans="2:20" ht="14.4" x14ac:dyDescent="0.3">
      <c r="B604" s="30"/>
      <c r="C604" s="16"/>
      <c r="D604" s="16"/>
      <c r="E604" s="25"/>
      <c r="F604" s="16"/>
      <c r="G604" s="15"/>
      <c r="H604" s="14"/>
      <c r="I604" s="13"/>
      <c r="J604" s="13"/>
      <c r="K604" s="12"/>
      <c r="L604" s="232">
        <f t="shared" si="52"/>
        <v>0</v>
      </c>
      <c r="M604" s="234">
        <f t="shared" si="53"/>
        <v>0</v>
      </c>
      <c r="N604" s="11">
        <f>IF(Q604="x",0,IF(J604&lt;(INDEX(Lookup!$U$2:$U$10,MATCH($D$47,Lookup!$S$2:$S$10,0))),0,$L$12*K604))</f>
        <v>0</v>
      </c>
      <c r="O604" s="234">
        <f t="shared" si="54"/>
        <v>0</v>
      </c>
      <c r="P604" s="10"/>
      <c r="Q604" s="9"/>
      <c r="S604" s="340">
        <f t="shared" si="55"/>
        <v>0</v>
      </c>
      <c r="T604" s="340">
        <f t="shared" si="56"/>
        <v>0</v>
      </c>
    </row>
    <row r="605" spans="2:20" ht="14.4" x14ac:dyDescent="0.3">
      <c r="B605" s="30"/>
      <c r="C605" s="16"/>
      <c r="D605" s="16"/>
      <c r="E605" s="25"/>
      <c r="F605" s="16"/>
      <c r="G605" s="15"/>
      <c r="H605" s="14"/>
      <c r="I605" s="13"/>
      <c r="J605" s="13"/>
      <c r="K605" s="12"/>
      <c r="L605" s="232">
        <f t="shared" si="52"/>
        <v>0</v>
      </c>
      <c r="M605" s="234">
        <f t="shared" si="53"/>
        <v>0</v>
      </c>
      <c r="N605" s="11">
        <f>IF(Q605="x",0,IF(J605&lt;(INDEX(Lookup!$U$2:$U$10,MATCH($D$47,Lookup!$S$2:$S$10,0))),0,$L$12*K605))</f>
        <v>0</v>
      </c>
      <c r="O605" s="234">
        <f t="shared" si="54"/>
        <v>0</v>
      </c>
      <c r="P605" s="10"/>
      <c r="Q605" s="9"/>
      <c r="S605" s="340">
        <f t="shared" si="55"/>
        <v>0</v>
      </c>
      <c r="T605" s="340">
        <f t="shared" si="56"/>
        <v>0</v>
      </c>
    </row>
    <row r="606" spans="2:20" ht="14.4" x14ac:dyDescent="0.3">
      <c r="B606" s="30"/>
      <c r="C606" s="16"/>
      <c r="D606" s="16"/>
      <c r="E606" s="25"/>
      <c r="F606" s="16"/>
      <c r="G606" s="15"/>
      <c r="H606" s="14"/>
      <c r="I606" s="13"/>
      <c r="J606" s="13"/>
      <c r="K606" s="12"/>
      <c r="L606" s="232">
        <f t="shared" si="52"/>
        <v>0</v>
      </c>
      <c r="M606" s="234">
        <f t="shared" si="53"/>
        <v>0</v>
      </c>
      <c r="N606" s="11">
        <f>IF(Q606="x",0,IF(J606&lt;(INDEX(Lookup!$U$2:$U$10,MATCH($D$47,Lookup!$S$2:$S$10,0))),0,$L$12*K606))</f>
        <v>0</v>
      </c>
      <c r="O606" s="234">
        <f t="shared" si="54"/>
        <v>0</v>
      </c>
      <c r="P606" s="10"/>
      <c r="Q606" s="9"/>
      <c r="S606" s="340">
        <f t="shared" si="55"/>
        <v>0</v>
      </c>
      <c r="T606" s="340">
        <f t="shared" si="56"/>
        <v>0</v>
      </c>
    </row>
    <row r="607" spans="2:20" ht="14.4" x14ac:dyDescent="0.3">
      <c r="B607" s="30"/>
      <c r="C607" s="16"/>
      <c r="D607" s="16"/>
      <c r="E607" s="25"/>
      <c r="F607" s="16"/>
      <c r="G607" s="15"/>
      <c r="H607" s="14"/>
      <c r="I607" s="13"/>
      <c r="J607" s="13"/>
      <c r="K607" s="12"/>
      <c r="L607" s="232">
        <f t="shared" si="52"/>
        <v>0</v>
      </c>
      <c r="M607" s="234">
        <f t="shared" si="53"/>
        <v>0</v>
      </c>
      <c r="N607" s="11">
        <f>IF(Q607="x",0,IF(J607&lt;(INDEX(Lookup!$U$2:$U$10,MATCH($D$47,Lookup!$S$2:$S$10,0))),0,$L$12*K607))</f>
        <v>0</v>
      </c>
      <c r="O607" s="234">
        <f t="shared" si="54"/>
        <v>0</v>
      </c>
      <c r="P607" s="10"/>
      <c r="Q607" s="9"/>
      <c r="S607" s="340">
        <f t="shared" si="55"/>
        <v>0</v>
      </c>
      <c r="T607" s="340">
        <f t="shared" si="56"/>
        <v>0</v>
      </c>
    </row>
    <row r="608" spans="2:20" ht="14.4" x14ac:dyDescent="0.3">
      <c r="B608" s="30"/>
      <c r="C608" s="16"/>
      <c r="D608" s="16"/>
      <c r="E608" s="25"/>
      <c r="F608" s="16"/>
      <c r="G608" s="15"/>
      <c r="H608" s="14"/>
      <c r="I608" s="13"/>
      <c r="J608" s="13"/>
      <c r="K608" s="12"/>
      <c r="L608" s="232">
        <f t="shared" si="52"/>
        <v>0</v>
      </c>
      <c r="M608" s="234">
        <f t="shared" si="53"/>
        <v>0</v>
      </c>
      <c r="N608" s="11">
        <f>IF(Q608="x",0,IF(J608&lt;(INDEX(Lookup!$U$2:$U$10,MATCH($D$47,Lookup!$S$2:$S$10,0))),0,$L$12*K608))</f>
        <v>0</v>
      </c>
      <c r="O608" s="234">
        <f t="shared" si="54"/>
        <v>0</v>
      </c>
      <c r="P608" s="10"/>
      <c r="Q608" s="9"/>
      <c r="S608" s="340">
        <f t="shared" si="55"/>
        <v>0</v>
      </c>
      <c r="T608" s="340">
        <f t="shared" si="56"/>
        <v>0</v>
      </c>
    </row>
    <row r="609" spans="2:20" ht="14.4" x14ac:dyDescent="0.3">
      <c r="B609" s="30"/>
      <c r="C609" s="16"/>
      <c r="D609" s="16"/>
      <c r="E609" s="25"/>
      <c r="F609" s="16"/>
      <c r="G609" s="15"/>
      <c r="H609" s="14"/>
      <c r="I609" s="13"/>
      <c r="J609" s="13"/>
      <c r="K609" s="12"/>
      <c r="L609" s="232">
        <f t="shared" si="52"/>
        <v>0</v>
      </c>
      <c r="M609" s="234">
        <f t="shared" si="53"/>
        <v>0</v>
      </c>
      <c r="N609" s="11">
        <f>IF(Q609="x",0,IF(J609&lt;(INDEX(Lookup!$U$2:$U$10,MATCH($D$47,Lookup!$S$2:$S$10,0))),0,$L$12*K609))</f>
        <v>0</v>
      </c>
      <c r="O609" s="234">
        <f t="shared" si="54"/>
        <v>0</v>
      </c>
      <c r="P609" s="10"/>
      <c r="Q609" s="9"/>
      <c r="S609" s="340">
        <f t="shared" si="55"/>
        <v>0</v>
      </c>
      <c r="T609" s="340">
        <f t="shared" si="56"/>
        <v>0</v>
      </c>
    </row>
    <row r="610" spans="2:20" ht="14.4" x14ac:dyDescent="0.3">
      <c r="B610" s="30"/>
      <c r="C610" s="16"/>
      <c r="D610" s="16"/>
      <c r="E610" s="25"/>
      <c r="F610" s="16"/>
      <c r="G610" s="15"/>
      <c r="H610" s="14"/>
      <c r="I610" s="13"/>
      <c r="J610" s="13"/>
      <c r="K610" s="12"/>
      <c r="L610" s="232">
        <f t="shared" si="52"/>
        <v>0</v>
      </c>
      <c r="M610" s="234">
        <f t="shared" si="53"/>
        <v>0</v>
      </c>
      <c r="N610" s="11">
        <f>IF(Q610="x",0,IF(J610&lt;(INDEX(Lookup!$U$2:$U$10,MATCH($D$47,Lookup!$S$2:$S$10,0))),0,$L$12*K610))</f>
        <v>0</v>
      </c>
      <c r="O610" s="234">
        <f t="shared" si="54"/>
        <v>0</v>
      </c>
      <c r="P610" s="10"/>
      <c r="Q610" s="9"/>
      <c r="S610" s="340">
        <f t="shared" si="55"/>
        <v>0</v>
      </c>
      <c r="T610" s="340">
        <f t="shared" si="56"/>
        <v>0</v>
      </c>
    </row>
    <row r="611" spans="2:20" ht="14.4" x14ac:dyDescent="0.3">
      <c r="B611" s="30"/>
      <c r="C611" s="16"/>
      <c r="D611" s="16"/>
      <c r="E611" s="25"/>
      <c r="F611" s="16"/>
      <c r="G611" s="15"/>
      <c r="H611" s="14"/>
      <c r="I611" s="13"/>
      <c r="J611" s="13"/>
      <c r="K611" s="12"/>
      <c r="L611" s="232">
        <f t="shared" si="52"/>
        <v>0</v>
      </c>
      <c r="M611" s="234">
        <f t="shared" si="53"/>
        <v>0</v>
      </c>
      <c r="N611" s="11">
        <f>IF(Q611="x",0,IF(J611&lt;(INDEX(Lookup!$U$2:$U$10,MATCH($D$47,Lookup!$S$2:$S$10,0))),0,$L$12*K611))</f>
        <v>0</v>
      </c>
      <c r="O611" s="234">
        <f t="shared" si="54"/>
        <v>0</v>
      </c>
      <c r="P611" s="10"/>
      <c r="Q611" s="9"/>
      <c r="S611" s="340">
        <f t="shared" si="55"/>
        <v>0</v>
      </c>
      <c r="T611" s="340">
        <f t="shared" si="56"/>
        <v>0</v>
      </c>
    </row>
    <row r="612" spans="2:20" ht="14.4" x14ac:dyDescent="0.3">
      <c r="B612" s="30"/>
      <c r="C612" s="16"/>
      <c r="D612" s="16"/>
      <c r="E612" s="25"/>
      <c r="F612" s="16"/>
      <c r="G612" s="15"/>
      <c r="H612" s="14"/>
      <c r="I612" s="13"/>
      <c r="J612" s="13"/>
      <c r="K612" s="12"/>
      <c r="L612" s="232">
        <f t="shared" si="52"/>
        <v>0</v>
      </c>
      <c r="M612" s="234">
        <f t="shared" si="53"/>
        <v>0</v>
      </c>
      <c r="N612" s="11">
        <f>IF(Q612="x",0,IF(J612&lt;(INDEX(Lookup!$U$2:$U$10,MATCH($D$47,Lookup!$S$2:$S$10,0))),0,$L$12*K612))</f>
        <v>0</v>
      </c>
      <c r="O612" s="234">
        <f t="shared" si="54"/>
        <v>0</v>
      </c>
      <c r="P612" s="10"/>
      <c r="Q612" s="9"/>
      <c r="S612" s="340">
        <f t="shared" si="55"/>
        <v>0</v>
      </c>
      <c r="T612" s="340">
        <f t="shared" si="56"/>
        <v>0</v>
      </c>
    </row>
    <row r="613" spans="2:20" ht="14.4" x14ac:dyDescent="0.3">
      <c r="B613" s="30"/>
      <c r="C613" s="16"/>
      <c r="D613" s="16"/>
      <c r="E613" s="25"/>
      <c r="F613" s="16"/>
      <c r="G613" s="15"/>
      <c r="H613" s="14"/>
      <c r="I613" s="13"/>
      <c r="J613" s="13"/>
      <c r="K613" s="12"/>
      <c r="L613" s="232">
        <f t="shared" si="52"/>
        <v>0</v>
      </c>
      <c r="M613" s="234">
        <f t="shared" si="53"/>
        <v>0</v>
      </c>
      <c r="N613" s="11">
        <f>IF(Q613="x",0,IF(J613&lt;(INDEX(Lookup!$U$2:$U$10,MATCH($D$47,Lookup!$S$2:$S$10,0))),0,$L$12*K613))</f>
        <v>0</v>
      </c>
      <c r="O613" s="234">
        <f t="shared" si="54"/>
        <v>0</v>
      </c>
      <c r="P613" s="10"/>
      <c r="Q613" s="9"/>
      <c r="S613" s="340">
        <f t="shared" si="55"/>
        <v>0</v>
      </c>
      <c r="T613" s="340">
        <f t="shared" si="56"/>
        <v>0</v>
      </c>
    </row>
    <row r="614" spans="2:20" ht="14.4" x14ac:dyDescent="0.3">
      <c r="B614" s="30"/>
      <c r="C614" s="16"/>
      <c r="D614" s="16"/>
      <c r="E614" s="25"/>
      <c r="F614" s="16"/>
      <c r="G614" s="15"/>
      <c r="H614" s="14"/>
      <c r="I614" s="13"/>
      <c r="J614" s="13"/>
      <c r="K614" s="12"/>
      <c r="L614" s="232">
        <f t="shared" si="52"/>
        <v>0</v>
      </c>
      <c r="M614" s="234">
        <f t="shared" si="53"/>
        <v>0</v>
      </c>
      <c r="N614" s="11">
        <f>IF(Q614="x",0,IF(J614&lt;(INDEX(Lookup!$U$2:$U$10,MATCH($D$47,Lookup!$S$2:$S$10,0))),0,$L$12*K614))</f>
        <v>0</v>
      </c>
      <c r="O614" s="234">
        <f t="shared" si="54"/>
        <v>0</v>
      </c>
      <c r="P614" s="10"/>
      <c r="Q614" s="9"/>
      <c r="S614" s="340">
        <f t="shared" si="55"/>
        <v>0</v>
      </c>
      <c r="T614" s="340">
        <f t="shared" si="56"/>
        <v>0</v>
      </c>
    </row>
    <row r="615" spans="2:20" ht="14.4" x14ac:dyDescent="0.3">
      <c r="B615" s="30"/>
      <c r="C615" s="16"/>
      <c r="D615" s="16"/>
      <c r="E615" s="25"/>
      <c r="F615" s="16"/>
      <c r="G615" s="15"/>
      <c r="H615" s="14"/>
      <c r="I615" s="13"/>
      <c r="J615" s="13"/>
      <c r="K615" s="12"/>
      <c r="L615" s="232">
        <f t="shared" si="52"/>
        <v>0</v>
      </c>
      <c r="M615" s="234">
        <f t="shared" si="53"/>
        <v>0</v>
      </c>
      <c r="N615" s="11">
        <f>IF(Q615="x",0,IF(J615&lt;(INDEX(Lookup!$U$2:$U$10,MATCH($D$47,Lookup!$S$2:$S$10,0))),0,$L$12*K615))</f>
        <v>0</v>
      </c>
      <c r="O615" s="234">
        <f t="shared" si="54"/>
        <v>0</v>
      </c>
      <c r="P615" s="10"/>
      <c r="Q615" s="9"/>
      <c r="S615" s="340">
        <f t="shared" si="55"/>
        <v>0</v>
      </c>
      <c r="T615" s="340">
        <f t="shared" si="56"/>
        <v>0</v>
      </c>
    </row>
    <row r="616" spans="2:20" ht="14.4" x14ac:dyDescent="0.3">
      <c r="B616" s="30"/>
      <c r="C616" s="16"/>
      <c r="D616" s="16"/>
      <c r="E616" s="25"/>
      <c r="F616" s="16"/>
      <c r="G616" s="15"/>
      <c r="H616" s="14"/>
      <c r="I616" s="13"/>
      <c r="J616" s="13"/>
      <c r="K616" s="12"/>
      <c r="L616" s="232">
        <f t="shared" si="52"/>
        <v>0</v>
      </c>
      <c r="M616" s="234">
        <f t="shared" si="53"/>
        <v>0</v>
      </c>
      <c r="N616" s="11">
        <f>IF(Q616="x",0,IF(J616&lt;(INDEX(Lookup!$U$2:$U$10,MATCH($D$47,Lookup!$S$2:$S$10,0))),0,$L$12*K616))</f>
        <v>0</v>
      </c>
      <c r="O616" s="234">
        <f t="shared" si="54"/>
        <v>0</v>
      </c>
      <c r="P616" s="10"/>
      <c r="Q616" s="9"/>
      <c r="S616" s="340">
        <f t="shared" si="55"/>
        <v>0</v>
      </c>
      <c r="T616" s="340">
        <f t="shared" si="56"/>
        <v>0</v>
      </c>
    </row>
    <row r="617" spans="2:20" ht="14.4" x14ac:dyDescent="0.3">
      <c r="B617" s="30"/>
      <c r="C617" s="16"/>
      <c r="D617" s="16"/>
      <c r="E617" s="25"/>
      <c r="F617" s="16"/>
      <c r="G617" s="15"/>
      <c r="H617" s="14"/>
      <c r="I617" s="13"/>
      <c r="J617" s="13"/>
      <c r="K617" s="12"/>
      <c r="L617" s="232">
        <f t="shared" si="52"/>
        <v>0</v>
      </c>
      <c r="M617" s="234">
        <f t="shared" si="53"/>
        <v>0</v>
      </c>
      <c r="N617" s="11">
        <f>IF(Q617="x",0,IF(J617&lt;(INDEX(Lookup!$U$2:$U$10,MATCH($D$47,Lookup!$S$2:$S$10,0))),0,$L$12*K617))</f>
        <v>0</v>
      </c>
      <c r="O617" s="234">
        <f t="shared" si="54"/>
        <v>0</v>
      </c>
      <c r="P617" s="10"/>
      <c r="Q617" s="9"/>
      <c r="S617" s="340">
        <f t="shared" si="55"/>
        <v>0</v>
      </c>
      <c r="T617" s="340">
        <f t="shared" si="56"/>
        <v>0</v>
      </c>
    </row>
    <row r="618" spans="2:20" ht="14.4" x14ac:dyDescent="0.3">
      <c r="B618" s="30"/>
      <c r="C618" s="16"/>
      <c r="D618" s="16"/>
      <c r="E618" s="25"/>
      <c r="F618" s="16"/>
      <c r="G618" s="15"/>
      <c r="H618" s="14"/>
      <c r="I618" s="13"/>
      <c r="J618" s="13"/>
      <c r="K618" s="12"/>
      <c r="L618" s="232">
        <f t="shared" si="52"/>
        <v>0</v>
      </c>
      <c r="M618" s="234">
        <f t="shared" si="53"/>
        <v>0</v>
      </c>
      <c r="N618" s="11">
        <f>IF(Q618="x",0,IF(J618&lt;(INDEX(Lookup!$U$2:$U$10,MATCH($D$47,Lookup!$S$2:$S$10,0))),0,$L$12*K618))</f>
        <v>0</v>
      </c>
      <c r="O618" s="234">
        <f t="shared" si="54"/>
        <v>0</v>
      </c>
      <c r="P618" s="10"/>
      <c r="Q618" s="9"/>
      <c r="S618" s="340">
        <f t="shared" si="55"/>
        <v>0</v>
      </c>
      <c r="T618" s="340">
        <f t="shared" si="56"/>
        <v>0</v>
      </c>
    </row>
    <row r="619" spans="2:20" ht="14.4" x14ac:dyDescent="0.3">
      <c r="B619" s="30"/>
      <c r="C619" s="16"/>
      <c r="D619" s="16"/>
      <c r="E619" s="25"/>
      <c r="F619" s="16"/>
      <c r="G619" s="15"/>
      <c r="H619" s="14"/>
      <c r="I619" s="13"/>
      <c r="J619" s="13"/>
      <c r="K619" s="12"/>
      <c r="L619" s="232">
        <f t="shared" si="52"/>
        <v>0</v>
      </c>
      <c r="M619" s="234">
        <f t="shared" si="53"/>
        <v>0</v>
      </c>
      <c r="N619" s="11">
        <f>IF(Q619="x",0,IF(J619&lt;(INDEX(Lookup!$U$2:$U$10,MATCH($D$47,Lookup!$S$2:$S$10,0))),0,$L$12*K619))</f>
        <v>0</v>
      </c>
      <c r="O619" s="234">
        <f t="shared" si="54"/>
        <v>0</v>
      </c>
      <c r="P619" s="10"/>
      <c r="Q619" s="9"/>
      <c r="S619" s="340">
        <f t="shared" si="55"/>
        <v>0</v>
      </c>
      <c r="T619" s="340">
        <f t="shared" si="56"/>
        <v>0</v>
      </c>
    </row>
    <row r="620" spans="2:20" ht="14.4" x14ac:dyDescent="0.3">
      <c r="B620" s="30"/>
      <c r="C620" s="16"/>
      <c r="D620" s="16"/>
      <c r="E620" s="25"/>
      <c r="F620" s="16"/>
      <c r="G620" s="15"/>
      <c r="H620" s="14"/>
      <c r="I620" s="13"/>
      <c r="J620" s="13"/>
      <c r="K620" s="12"/>
      <c r="L620" s="232">
        <f t="shared" si="52"/>
        <v>0</v>
      </c>
      <c r="M620" s="234">
        <f t="shared" si="53"/>
        <v>0</v>
      </c>
      <c r="N620" s="11">
        <f>IF(Q620="x",0,IF(J620&lt;(INDEX(Lookup!$U$2:$U$10,MATCH($D$47,Lookup!$S$2:$S$10,0))),0,$L$12*K620))</f>
        <v>0</v>
      </c>
      <c r="O620" s="234">
        <f t="shared" si="54"/>
        <v>0</v>
      </c>
      <c r="P620" s="10"/>
      <c r="Q620" s="9"/>
      <c r="S620" s="340">
        <f t="shared" si="55"/>
        <v>0</v>
      </c>
      <c r="T620" s="340">
        <f t="shared" si="56"/>
        <v>0</v>
      </c>
    </row>
    <row r="621" spans="2:20" ht="14.4" x14ac:dyDescent="0.3">
      <c r="B621" s="30"/>
      <c r="C621" s="16"/>
      <c r="D621" s="16"/>
      <c r="E621" s="25"/>
      <c r="F621" s="16"/>
      <c r="G621" s="15"/>
      <c r="H621" s="14"/>
      <c r="I621" s="13"/>
      <c r="J621" s="13"/>
      <c r="K621" s="12"/>
      <c r="L621" s="232">
        <f t="shared" si="52"/>
        <v>0</v>
      </c>
      <c r="M621" s="234">
        <f t="shared" si="53"/>
        <v>0</v>
      </c>
      <c r="N621" s="11">
        <f>IF(Q621="x",0,IF(J621&lt;(INDEX(Lookup!$U$2:$U$10,MATCH($D$47,Lookup!$S$2:$S$10,0))),0,$L$12*K621))</f>
        <v>0</v>
      </c>
      <c r="O621" s="234">
        <f t="shared" si="54"/>
        <v>0</v>
      </c>
      <c r="P621" s="10"/>
      <c r="Q621" s="9"/>
      <c r="S621" s="340">
        <f t="shared" si="55"/>
        <v>0</v>
      </c>
      <c r="T621" s="340">
        <f t="shared" si="56"/>
        <v>0</v>
      </c>
    </row>
    <row r="622" spans="2:20" ht="14.4" x14ac:dyDescent="0.3">
      <c r="B622" s="30"/>
      <c r="C622" s="16"/>
      <c r="D622" s="16"/>
      <c r="E622" s="25"/>
      <c r="F622" s="16"/>
      <c r="G622" s="15"/>
      <c r="H622" s="14"/>
      <c r="I622" s="13"/>
      <c r="J622" s="13"/>
      <c r="K622" s="12"/>
      <c r="L622" s="232">
        <f t="shared" si="52"/>
        <v>0</v>
      </c>
      <c r="M622" s="234">
        <f t="shared" si="53"/>
        <v>0</v>
      </c>
      <c r="N622" s="11">
        <f>IF(Q622="x",0,IF(J622&lt;(INDEX(Lookup!$U$2:$U$10,MATCH($D$47,Lookup!$S$2:$S$10,0))),0,$L$12*K622))</f>
        <v>0</v>
      </c>
      <c r="O622" s="234">
        <f t="shared" si="54"/>
        <v>0</v>
      </c>
      <c r="P622" s="10"/>
      <c r="Q622" s="9"/>
      <c r="S622" s="340">
        <f t="shared" si="55"/>
        <v>0</v>
      </c>
      <c r="T622" s="340">
        <f t="shared" si="56"/>
        <v>0</v>
      </c>
    </row>
    <row r="623" spans="2:20" ht="14.4" x14ac:dyDescent="0.3">
      <c r="B623" s="30"/>
      <c r="C623" s="16"/>
      <c r="D623" s="16"/>
      <c r="E623" s="25"/>
      <c r="F623" s="16"/>
      <c r="G623" s="15"/>
      <c r="H623" s="14"/>
      <c r="I623" s="13"/>
      <c r="J623" s="13"/>
      <c r="K623" s="12"/>
      <c r="L623" s="232">
        <f t="shared" si="52"/>
        <v>0</v>
      </c>
      <c r="M623" s="234">
        <f t="shared" si="53"/>
        <v>0</v>
      </c>
      <c r="N623" s="11">
        <f>IF(Q623="x",0,IF(J623&lt;(INDEX(Lookup!$U$2:$U$10,MATCH($D$47,Lookup!$S$2:$S$10,0))),0,$L$12*K623))</f>
        <v>0</v>
      </c>
      <c r="O623" s="234">
        <f t="shared" si="54"/>
        <v>0</v>
      </c>
      <c r="P623" s="10"/>
      <c r="Q623" s="9"/>
      <c r="S623" s="340">
        <f t="shared" si="55"/>
        <v>0</v>
      </c>
      <c r="T623" s="340">
        <f t="shared" si="56"/>
        <v>0</v>
      </c>
    </row>
    <row r="624" spans="2:20" ht="14.4" x14ac:dyDescent="0.3">
      <c r="B624" s="30"/>
      <c r="C624" s="16"/>
      <c r="D624" s="16"/>
      <c r="E624" s="25"/>
      <c r="F624" s="16"/>
      <c r="G624" s="15"/>
      <c r="H624" s="14"/>
      <c r="I624" s="13"/>
      <c r="J624" s="13"/>
      <c r="K624" s="12"/>
      <c r="L624" s="232">
        <f t="shared" si="52"/>
        <v>0</v>
      </c>
      <c r="M624" s="234">
        <f t="shared" si="53"/>
        <v>0</v>
      </c>
      <c r="N624" s="11">
        <f>IF(Q624="x",0,IF(J624&lt;(INDEX(Lookup!$U$2:$U$10,MATCH($D$47,Lookup!$S$2:$S$10,0))),0,$L$12*K624))</f>
        <v>0</v>
      </c>
      <c r="O624" s="234">
        <f t="shared" si="54"/>
        <v>0</v>
      </c>
      <c r="P624" s="10"/>
      <c r="Q624" s="9"/>
      <c r="S624" s="340">
        <f t="shared" si="55"/>
        <v>0</v>
      </c>
      <c r="T624" s="340">
        <f t="shared" si="56"/>
        <v>0</v>
      </c>
    </row>
    <row r="625" spans="2:20" ht="14.4" x14ac:dyDescent="0.3">
      <c r="B625" s="30"/>
      <c r="C625" s="16"/>
      <c r="D625" s="16"/>
      <c r="E625" s="25"/>
      <c r="F625" s="16"/>
      <c r="G625" s="15"/>
      <c r="H625" s="14"/>
      <c r="I625" s="13"/>
      <c r="J625" s="13"/>
      <c r="K625" s="12"/>
      <c r="L625" s="232">
        <f t="shared" si="52"/>
        <v>0</v>
      </c>
      <c r="M625" s="234">
        <f t="shared" si="53"/>
        <v>0</v>
      </c>
      <c r="N625" s="11">
        <f>IF(Q625="x",0,IF(J625&lt;(INDEX(Lookup!$U$2:$U$10,MATCH($D$47,Lookup!$S$2:$S$10,0))),0,$L$12*K625))</f>
        <v>0</v>
      </c>
      <c r="O625" s="234">
        <f t="shared" si="54"/>
        <v>0</v>
      </c>
      <c r="P625" s="10"/>
      <c r="Q625" s="9"/>
      <c r="S625" s="340">
        <f t="shared" si="55"/>
        <v>0</v>
      </c>
      <c r="T625" s="340">
        <f t="shared" si="56"/>
        <v>0</v>
      </c>
    </row>
    <row r="626" spans="2:20" ht="14.4" x14ac:dyDescent="0.3">
      <c r="B626" s="30"/>
      <c r="C626" s="16"/>
      <c r="D626" s="16"/>
      <c r="E626" s="25"/>
      <c r="F626" s="16"/>
      <c r="G626" s="15"/>
      <c r="H626" s="14"/>
      <c r="I626" s="13"/>
      <c r="J626" s="13"/>
      <c r="K626" s="12"/>
      <c r="L626" s="232">
        <f t="shared" ref="L626:L689" si="57">IF(ROUNDDOWN(DATEDIF(I626,J626,"d")/7,0)&gt;$L$12,$L$12*K626,K626*ROUNDDOWN(DATEDIF(I626,J626,"d")/7,0))</f>
        <v>0</v>
      </c>
      <c r="M626" s="234">
        <f t="shared" ref="M626:M689" si="58">L626*$L$6</f>
        <v>0</v>
      </c>
      <c r="N626" s="11">
        <f>IF(Q626="x",0,IF(J626&lt;(INDEX(Lookup!$U$2:$U$10,MATCH($D$47,Lookup!$S$2:$S$10,0))),0,$L$12*K626))</f>
        <v>0</v>
      </c>
      <c r="O626" s="234">
        <f t="shared" ref="O626:O689" si="59">N626*$L$6</f>
        <v>0</v>
      </c>
      <c r="P626" s="10"/>
      <c r="Q626" s="9"/>
      <c r="S626" s="340">
        <f t="shared" si="55"/>
        <v>0</v>
      </c>
      <c r="T626" s="340">
        <f t="shared" si="56"/>
        <v>0</v>
      </c>
    </row>
    <row r="627" spans="2:20" ht="14.4" x14ac:dyDescent="0.3">
      <c r="B627" s="30"/>
      <c r="C627" s="16"/>
      <c r="D627" s="16"/>
      <c r="E627" s="25"/>
      <c r="F627" s="16"/>
      <c r="G627" s="15"/>
      <c r="H627" s="14"/>
      <c r="I627" s="13"/>
      <c r="J627" s="13"/>
      <c r="K627" s="12"/>
      <c r="L627" s="232">
        <f t="shared" si="57"/>
        <v>0</v>
      </c>
      <c r="M627" s="234">
        <f t="shared" si="58"/>
        <v>0</v>
      </c>
      <c r="N627" s="11">
        <f>IF(Q627="x",0,IF(J627&lt;(INDEX(Lookup!$U$2:$U$10,MATCH($D$47,Lookup!$S$2:$S$10,0))),0,$L$12*K627))</f>
        <v>0</v>
      </c>
      <c r="O627" s="234">
        <f t="shared" si="59"/>
        <v>0</v>
      </c>
      <c r="P627" s="10"/>
      <c r="Q627" s="9"/>
      <c r="S627" s="340">
        <f t="shared" ref="S627:S690" si="60">M627*$I$35</f>
        <v>0</v>
      </c>
      <c r="T627" s="340">
        <f t="shared" ref="T627:T690" si="61">O627*$I$44</f>
        <v>0</v>
      </c>
    </row>
    <row r="628" spans="2:20" ht="14.4" x14ac:dyDescent="0.3">
      <c r="B628" s="30"/>
      <c r="C628" s="16"/>
      <c r="D628" s="16"/>
      <c r="E628" s="25"/>
      <c r="F628" s="16"/>
      <c r="G628" s="15"/>
      <c r="H628" s="14"/>
      <c r="I628" s="13"/>
      <c r="J628" s="13"/>
      <c r="K628" s="12"/>
      <c r="L628" s="232">
        <f t="shared" si="57"/>
        <v>0</v>
      </c>
      <c r="M628" s="234">
        <f t="shared" si="58"/>
        <v>0</v>
      </c>
      <c r="N628" s="11">
        <f>IF(Q628="x",0,IF(J628&lt;(INDEX(Lookup!$U$2:$U$10,MATCH($D$47,Lookup!$S$2:$S$10,0))),0,$L$12*K628))</f>
        <v>0</v>
      </c>
      <c r="O628" s="234">
        <f t="shared" si="59"/>
        <v>0</v>
      </c>
      <c r="P628" s="10"/>
      <c r="Q628" s="9"/>
      <c r="S628" s="340">
        <f t="shared" si="60"/>
        <v>0</v>
      </c>
      <c r="T628" s="340">
        <f t="shared" si="61"/>
        <v>0</v>
      </c>
    </row>
    <row r="629" spans="2:20" ht="14.4" x14ac:dyDescent="0.3">
      <c r="B629" s="30"/>
      <c r="C629" s="16"/>
      <c r="D629" s="16"/>
      <c r="E629" s="25"/>
      <c r="F629" s="16"/>
      <c r="G629" s="15"/>
      <c r="H629" s="14"/>
      <c r="I629" s="13"/>
      <c r="J629" s="13"/>
      <c r="K629" s="12"/>
      <c r="L629" s="232">
        <f t="shared" si="57"/>
        <v>0</v>
      </c>
      <c r="M629" s="234">
        <f t="shared" si="58"/>
        <v>0</v>
      </c>
      <c r="N629" s="11">
        <f>IF(Q629="x",0,IF(J629&lt;(INDEX(Lookup!$U$2:$U$10,MATCH($D$47,Lookup!$S$2:$S$10,0))),0,$L$12*K629))</f>
        <v>0</v>
      </c>
      <c r="O629" s="234">
        <f t="shared" si="59"/>
        <v>0</v>
      </c>
      <c r="P629" s="10"/>
      <c r="Q629" s="9"/>
      <c r="S629" s="340">
        <f t="shared" si="60"/>
        <v>0</v>
      </c>
      <c r="T629" s="340">
        <f t="shared" si="61"/>
        <v>0</v>
      </c>
    </row>
    <row r="630" spans="2:20" ht="14.4" x14ac:dyDescent="0.3">
      <c r="B630" s="30"/>
      <c r="C630" s="16"/>
      <c r="D630" s="16"/>
      <c r="E630" s="25"/>
      <c r="F630" s="16"/>
      <c r="G630" s="15"/>
      <c r="H630" s="14"/>
      <c r="I630" s="13"/>
      <c r="J630" s="13"/>
      <c r="K630" s="12"/>
      <c r="L630" s="232">
        <f t="shared" si="57"/>
        <v>0</v>
      </c>
      <c r="M630" s="234">
        <f t="shared" si="58"/>
        <v>0</v>
      </c>
      <c r="N630" s="11">
        <f>IF(Q630="x",0,IF(J630&lt;(INDEX(Lookup!$U$2:$U$10,MATCH($D$47,Lookup!$S$2:$S$10,0))),0,$L$12*K630))</f>
        <v>0</v>
      </c>
      <c r="O630" s="234">
        <f t="shared" si="59"/>
        <v>0</v>
      </c>
      <c r="P630" s="10"/>
      <c r="Q630" s="9"/>
      <c r="S630" s="340">
        <f t="shared" si="60"/>
        <v>0</v>
      </c>
      <c r="T630" s="340">
        <f t="shared" si="61"/>
        <v>0</v>
      </c>
    </row>
    <row r="631" spans="2:20" ht="14.4" x14ac:dyDescent="0.3">
      <c r="B631" s="30"/>
      <c r="C631" s="16"/>
      <c r="D631" s="16"/>
      <c r="E631" s="25"/>
      <c r="F631" s="16"/>
      <c r="G631" s="15"/>
      <c r="H631" s="14"/>
      <c r="I631" s="13"/>
      <c r="J631" s="13"/>
      <c r="K631" s="12"/>
      <c r="L631" s="232">
        <f t="shared" si="57"/>
        <v>0</v>
      </c>
      <c r="M631" s="234">
        <f t="shared" si="58"/>
        <v>0</v>
      </c>
      <c r="N631" s="11">
        <f>IF(Q631="x",0,IF(J631&lt;(INDEX(Lookup!$U$2:$U$10,MATCH($D$47,Lookup!$S$2:$S$10,0))),0,$L$12*K631))</f>
        <v>0</v>
      </c>
      <c r="O631" s="234">
        <f t="shared" si="59"/>
        <v>0</v>
      </c>
      <c r="P631" s="10"/>
      <c r="Q631" s="9"/>
      <c r="S631" s="340">
        <f t="shared" si="60"/>
        <v>0</v>
      </c>
      <c r="T631" s="340">
        <f t="shared" si="61"/>
        <v>0</v>
      </c>
    </row>
    <row r="632" spans="2:20" ht="14.4" x14ac:dyDescent="0.3">
      <c r="B632" s="30"/>
      <c r="C632" s="16"/>
      <c r="D632" s="16"/>
      <c r="E632" s="25"/>
      <c r="F632" s="16"/>
      <c r="G632" s="15"/>
      <c r="H632" s="14"/>
      <c r="I632" s="13"/>
      <c r="J632" s="13"/>
      <c r="K632" s="12"/>
      <c r="L632" s="232">
        <f t="shared" si="57"/>
        <v>0</v>
      </c>
      <c r="M632" s="234">
        <f t="shared" si="58"/>
        <v>0</v>
      </c>
      <c r="N632" s="11">
        <f>IF(Q632="x",0,IF(J632&lt;(INDEX(Lookup!$U$2:$U$10,MATCH($D$47,Lookup!$S$2:$S$10,0))),0,$L$12*K632))</f>
        <v>0</v>
      </c>
      <c r="O632" s="234">
        <f t="shared" si="59"/>
        <v>0</v>
      </c>
      <c r="P632" s="10"/>
      <c r="Q632" s="9"/>
      <c r="S632" s="340">
        <f t="shared" si="60"/>
        <v>0</v>
      </c>
      <c r="T632" s="340">
        <f t="shared" si="61"/>
        <v>0</v>
      </c>
    </row>
    <row r="633" spans="2:20" ht="14.4" x14ac:dyDescent="0.3">
      <c r="B633" s="30"/>
      <c r="C633" s="16"/>
      <c r="D633" s="16"/>
      <c r="E633" s="25"/>
      <c r="F633" s="16"/>
      <c r="G633" s="15"/>
      <c r="H633" s="14"/>
      <c r="I633" s="13"/>
      <c r="J633" s="13"/>
      <c r="K633" s="12"/>
      <c r="L633" s="232">
        <f t="shared" si="57"/>
        <v>0</v>
      </c>
      <c r="M633" s="234">
        <f t="shared" si="58"/>
        <v>0</v>
      </c>
      <c r="N633" s="11">
        <f>IF(Q633="x",0,IF(J633&lt;(INDEX(Lookup!$U$2:$U$10,MATCH($D$47,Lookup!$S$2:$S$10,0))),0,$L$12*K633))</f>
        <v>0</v>
      </c>
      <c r="O633" s="234">
        <f t="shared" si="59"/>
        <v>0</v>
      </c>
      <c r="P633" s="10"/>
      <c r="Q633" s="9"/>
      <c r="S633" s="340">
        <f t="shared" si="60"/>
        <v>0</v>
      </c>
      <c r="T633" s="340">
        <f t="shared" si="61"/>
        <v>0</v>
      </c>
    </row>
    <row r="634" spans="2:20" ht="14.4" x14ac:dyDescent="0.3">
      <c r="B634" s="30"/>
      <c r="C634" s="16"/>
      <c r="D634" s="16"/>
      <c r="E634" s="25"/>
      <c r="F634" s="16"/>
      <c r="G634" s="15"/>
      <c r="H634" s="14"/>
      <c r="I634" s="13"/>
      <c r="J634" s="13"/>
      <c r="K634" s="12"/>
      <c r="L634" s="232">
        <f t="shared" si="57"/>
        <v>0</v>
      </c>
      <c r="M634" s="234">
        <f t="shared" si="58"/>
        <v>0</v>
      </c>
      <c r="N634" s="11">
        <f>IF(Q634="x",0,IF(J634&lt;(INDEX(Lookup!$U$2:$U$10,MATCH($D$47,Lookup!$S$2:$S$10,0))),0,$L$12*K634))</f>
        <v>0</v>
      </c>
      <c r="O634" s="234">
        <f t="shared" si="59"/>
        <v>0</v>
      </c>
      <c r="P634" s="10"/>
      <c r="Q634" s="9"/>
      <c r="S634" s="340">
        <f t="shared" si="60"/>
        <v>0</v>
      </c>
      <c r="T634" s="340">
        <f t="shared" si="61"/>
        <v>0</v>
      </c>
    </row>
    <row r="635" spans="2:20" ht="14.4" x14ac:dyDescent="0.3">
      <c r="B635" s="30"/>
      <c r="C635" s="16"/>
      <c r="D635" s="16"/>
      <c r="E635" s="25"/>
      <c r="F635" s="16"/>
      <c r="G635" s="15"/>
      <c r="H635" s="14"/>
      <c r="I635" s="13"/>
      <c r="J635" s="13"/>
      <c r="K635" s="12"/>
      <c r="L635" s="232">
        <f t="shared" si="57"/>
        <v>0</v>
      </c>
      <c r="M635" s="234">
        <f t="shared" si="58"/>
        <v>0</v>
      </c>
      <c r="N635" s="11">
        <f>IF(Q635="x",0,IF(J635&lt;(INDEX(Lookup!$U$2:$U$10,MATCH($D$47,Lookup!$S$2:$S$10,0))),0,$L$12*K635))</f>
        <v>0</v>
      </c>
      <c r="O635" s="234">
        <f t="shared" si="59"/>
        <v>0</v>
      </c>
      <c r="P635" s="10"/>
      <c r="Q635" s="9"/>
      <c r="S635" s="340">
        <f t="shared" si="60"/>
        <v>0</v>
      </c>
      <c r="T635" s="340">
        <f t="shared" si="61"/>
        <v>0</v>
      </c>
    </row>
    <row r="636" spans="2:20" ht="14.4" x14ac:dyDescent="0.3">
      <c r="B636" s="30"/>
      <c r="C636" s="16"/>
      <c r="D636" s="16"/>
      <c r="E636" s="25"/>
      <c r="F636" s="16"/>
      <c r="G636" s="15"/>
      <c r="H636" s="14"/>
      <c r="I636" s="13"/>
      <c r="J636" s="13"/>
      <c r="K636" s="12"/>
      <c r="L636" s="232">
        <f t="shared" si="57"/>
        <v>0</v>
      </c>
      <c r="M636" s="234">
        <f t="shared" si="58"/>
        <v>0</v>
      </c>
      <c r="N636" s="11">
        <f>IF(Q636="x",0,IF(J636&lt;(INDEX(Lookup!$U$2:$U$10,MATCH($D$47,Lookup!$S$2:$S$10,0))),0,$L$12*K636))</f>
        <v>0</v>
      </c>
      <c r="O636" s="234">
        <f t="shared" si="59"/>
        <v>0</v>
      </c>
      <c r="P636" s="10"/>
      <c r="Q636" s="9"/>
      <c r="S636" s="340">
        <f t="shared" si="60"/>
        <v>0</v>
      </c>
      <c r="T636" s="340">
        <f t="shared" si="61"/>
        <v>0</v>
      </c>
    </row>
    <row r="637" spans="2:20" ht="14.4" x14ac:dyDescent="0.3">
      <c r="B637" s="30"/>
      <c r="C637" s="16"/>
      <c r="D637" s="16"/>
      <c r="E637" s="25"/>
      <c r="F637" s="16"/>
      <c r="G637" s="15"/>
      <c r="H637" s="14"/>
      <c r="I637" s="13"/>
      <c r="J637" s="13"/>
      <c r="K637" s="12"/>
      <c r="L637" s="232">
        <f t="shared" si="57"/>
        <v>0</v>
      </c>
      <c r="M637" s="234">
        <f t="shared" si="58"/>
        <v>0</v>
      </c>
      <c r="N637" s="11">
        <f>IF(Q637="x",0,IF(J637&lt;(INDEX(Lookup!$U$2:$U$10,MATCH($D$47,Lookup!$S$2:$S$10,0))),0,$L$12*K637))</f>
        <v>0</v>
      </c>
      <c r="O637" s="234">
        <f t="shared" si="59"/>
        <v>0</v>
      </c>
      <c r="P637" s="10"/>
      <c r="Q637" s="9"/>
      <c r="S637" s="340">
        <f t="shared" si="60"/>
        <v>0</v>
      </c>
      <c r="T637" s="340">
        <f t="shared" si="61"/>
        <v>0</v>
      </c>
    </row>
    <row r="638" spans="2:20" ht="14.4" x14ac:dyDescent="0.3">
      <c r="B638" s="30"/>
      <c r="C638" s="16"/>
      <c r="D638" s="16"/>
      <c r="E638" s="25"/>
      <c r="F638" s="16"/>
      <c r="G638" s="15"/>
      <c r="H638" s="14"/>
      <c r="I638" s="13"/>
      <c r="J638" s="13"/>
      <c r="K638" s="12"/>
      <c r="L638" s="232">
        <f t="shared" si="57"/>
        <v>0</v>
      </c>
      <c r="M638" s="234">
        <f t="shared" si="58"/>
        <v>0</v>
      </c>
      <c r="N638" s="11">
        <f>IF(Q638="x",0,IF(J638&lt;(INDEX(Lookup!$U$2:$U$10,MATCH($D$47,Lookup!$S$2:$S$10,0))),0,$L$12*K638))</f>
        <v>0</v>
      </c>
      <c r="O638" s="234">
        <f t="shared" si="59"/>
        <v>0</v>
      </c>
      <c r="P638" s="10"/>
      <c r="Q638" s="9"/>
      <c r="S638" s="340">
        <f t="shared" si="60"/>
        <v>0</v>
      </c>
      <c r="T638" s="340">
        <f t="shared" si="61"/>
        <v>0</v>
      </c>
    </row>
    <row r="639" spans="2:20" ht="14.4" x14ac:dyDescent="0.3">
      <c r="B639" s="30"/>
      <c r="C639" s="16"/>
      <c r="D639" s="16"/>
      <c r="E639" s="25"/>
      <c r="F639" s="16"/>
      <c r="G639" s="15"/>
      <c r="H639" s="14"/>
      <c r="I639" s="13"/>
      <c r="J639" s="13"/>
      <c r="K639" s="12"/>
      <c r="L639" s="232">
        <f t="shared" si="57"/>
        <v>0</v>
      </c>
      <c r="M639" s="234">
        <f t="shared" si="58"/>
        <v>0</v>
      </c>
      <c r="N639" s="11">
        <f>IF(Q639="x",0,IF(J639&lt;(INDEX(Lookup!$U$2:$U$10,MATCH($D$47,Lookup!$S$2:$S$10,0))),0,$L$12*K639))</f>
        <v>0</v>
      </c>
      <c r="O639" s="234">
        <f t="shared" si="59"/>
        <v>0</v>
      </c>
      <c r="P639" s="10"/>
      <c r="Q639" s="9"/>
      <c r="S639" s="340">
        <f t="shared" si="60"/>
        <v>0</v>
      </c>
      <c r="T639" s="340">
        <f t="shared" si="61"/>
        <v>0</v>
      </c>
    </row>
    <row r="640" spans="2:20" ht="14.4" x14ac:dyDescent="0.3">
      <c r="B640" s="30"/>
      <c r="C640" s="16"/>
      <c r="D640" s="16"/>
      <c r="E640" s="25"/>
      <c r="F640" s="16"/>
      <c r="G640" s="15"/>
      <c r="H640" s="14"/>
      <c r="I640" s="13"/>
      <c r="J640" s="13"/>
      <c r="K640" s="12"/>
      <c r="L640" s="232">
        <f t="shared" si="57"/>
        <v>0</v>
      </c>
      <c r="M640" s="234">
        <f t="shared" si="58"/>
        <v>0</v>
      </c>
      <c r="N640" s="11">
        <f>IF(Q640="x",0,IF(J640&lt;(INDEX(Lookup!$U$2:$U$10,MATCH($D$47,Lookup!$S$2:$S$10,0))),0,$L$12*K640))</f>
        <v>0</v>
      </c>
      <c r="O640" s="234">
        <f t="shared" si="59"/>
        <v>0</v>
      </c>
      <c r="P640" s="10"/>
      <c r="Q640" s="9"/>
      <c r="S640" s="340">
        <f t="shared" si="60"/>
        <v>0</v>
      </c>
      <c r="T640" s="340">
        <f t="shared" si="61"/>
        <v>0</v>
      </c>
    </row>
    <row r="641" spans="2:20" ht="14.4" x14ac:dyDescent="0.3">
      <c r="B641" s="30"/>
      <c r="C641" s="16"/>
      <c r="D641" s="16"/>
      <c r="E641" s="25"/>
      <c r="F641" s="16"/>
      <c r="G641" s="15"/>
      <c r="H641" s="14"/>
      <c r="I641" s="13"/>
      <c r="J641" s="13"/>
      <c r="K641" s="12"/>
      <c r="L641" s="232">
        <f t="shared" si="57"/>
        <v>0</v>
      </c>
      <c r="M641" s="234">
        <f t="shared" si="58"/>
        <v>0</v>
      </c>
      <c r="N641" s="11">
        <f>IF(Q641="x",0,IF(J641&lt;(INDEX(Lookup!$U$2:$U$10,MATCH($D$47,Lookup!$S$2:$S$10,0))),0,$L$12*K641))</f>
        <v>0</v>
      </c>
      <c r="O641" s="234">
        <f t="shared" si="59"/>
        <v>0</v>
      </c>
      <c r="P641" s="10"/>
      <c r="Q641" s="9"/>
      <c r="S641" s="340">
        <f t="shared" si="60"/>
        <v>0</v>
      </c>
      <c r="T641" s="340">
        <f t="shared" si="61"/>
        <v>0</v>
      </c>
    </row>
    <row r="642" spans="2:20" ht="14.4" x14ac:dyDescent="0.3">
      <c r="B642" s="30"/>
      <c r="C642" s="16"/>
      <c r="D642" s="16"/>
      <c r="E642" s="25"/>
      <c r="F642" s="16"/>
      <c r="G642" s="15"/>
      <c r="H642" s="14"/>
      <c r="I642" s="13"/>
      <c r="J642" s="13"/>
      <c r="K642" s="12"/>
      <c r="L642" s="232">
        <f t="shared" si="57"/>
        <v>0</v>
      </c>
      <c r="M642" s="234">
        <f t="shared" si="58"/>
        <v>0</v>
      </c>
      <c r="N642" s="11">
        <f>IF(Q642="x",0,IF(J642&lt;(INDEX(Lookup!$U$2:$U$10,MATCH($D$47,Lookup!$S$2:$S$10,0))),0,$L$12*K642))</f>
        <v>0</v>
      </c>
      <c r="O642" s="234">
        <f t="shared" si="59"/>
        <v>0</v>
      </c>
      <c r="P642" s="10"/>
      <c r="Q642" s="9"/>
      <c r="S642" s="340">
        <f t="shared" si="60"/>
        <v>0</v>
      </c>
      <c r="T642" s="340">
        <f t="shared" si="61"/>
        <v>0</v>
      </c>
    </row>
    <row r="643" spans="2:20" ht="14.4" x14ac:dyDescent="0.3">
      <c r="B643" s="30"/>
      <c r="C643" s="16"/>
      <c r="D643" s="16"/>
      <c r="E643" s="25"/>
      <c r="F643" s="16"/>
      <c r="G643" s="15"/>
      <c r="H643" s="14"/>
      <c r="I643" s="13"/>
      <c r="J643" s="13"/>
      <c r="K643" s="12"/>
      <c r="L643" s="232">
        <f t="shared" si="57"/>
        <v>0</v>
      </c>
      <c r="M643" s="234">
        <f t="shared" si="58"/>
        <v>0</v>
      </c>
      <c r="N643" s="11">
        <f>IF(Q643="x",0,IF(J643&lt;(INDEX(Lookup!$U$2:$U$10,MATCH($D$47,Lookup!$S$2:$S$10,0))),0,$L$12*K643))</f>
        <v>0</v>
      </c>
      <c r="O643" s="234">
        <f t="shared" si="59"/>
        <v>0</v>
      </c>
      <c r="P643" s="10"/>
      <c r="Q643" s="9"/>
      <c r="S643" s="340">
        <f t="shared" si="60"/>
        <v>0</v>
      </c>
      <c r="T643" s="340">
        <f t="shared" si="61"/>
        <v>0</v>
      </c>
    </row>
    <row r="644" spans="2:20" ht="14.4" x14ac:dyDescent="0.3">
      <c r="B644" s="30"/>
      <c r="C644" s="16"/>
      <c r="D644" s="16"/>
      <c r="E644" s="25"/>
      <c r="F644" s="16"/>
      <c r="G644" s="15"/>
      <c r="H644" s="14"/>
      <c r="I644" s="13"/>
      <c r="J644" s="13"/>
      <c r="K644" s="12"/>
      <c r="L644" s="232">
        <f t="shared" si="57"/>
        <v>0</v>
      </c>
      <c r="M644" s="234">
        <f t="shared" si="58"/>
        <v>0</v>
      </c>
      <c r="N644" s="11">
        <f>IF(Q644="x",0,IF(J644&lt;(INDEX(Lookup!$U$2:$U$10,MATCH($D$47,Lookup!$S$2:$S$10,0))),0,$L$12*K644))</f>
        <v>0</v>
      </c>
      <c r="O644" s="234">
        <f t="shared" si="59"/>
        <v>0</v>
      </c>
      <c r="P644" s="10"/>
      <c r="Q644" s="9"/>
      <c r="S644" s="340">
        <f t="shared" si="60"/>
        <v>0</v>
      </c>
      <c r="T644" s="340">
        <f t="shared" si="61"/>
        <v>0</v>
      </c>
    </row>
    <row r="645" spans="2:20" ht="14.4" x14ac:dyDescent="0.3">
      <c r="B645" s="30"/>
      <c r="C645" s="16"/>
      <c r="D645" s="16"/>
      <c r="E645" s="25"/>
      <c r="F645" s="16"/>
      <c r="G645" s="15"/>
      <c r="H645" s="14"/>
      <c r="I645" s="13"/>
      <c r="J645" s="13"/>
      <c r="K645" s="12"/>
      <c r="L645" s="232">
        <f t="shared" si="57"/>
        <v>0</v>
      </c>
      <c r="M645" s="234">
        <f t="shared" si="58"/>
        <v>0</v>
      </c>
      <c r="N645" s="11">
        <f>IF(Q645="x",0,IF(J645&lt;(INDEX(Lookup!$U$2:$U$10,MATCH($D$47,Lookup!$S$2:$S$10,0))),0,$L$12*K645))</f>
        <v>0</v>
      </c>
      <c r="O645" s="234">
        <f t="shared" si="59"/>
        <v>0</v>
      </c>
      <c r="P645" s="10"/>
      <c r="Q645" s="9"/>
      <c r="S645" s="340">
        <f t="shared" si="60"/>
        <v>0</v>
      </c>
      <c r="T645" s="340">
        <f t="shared" si="61"/>
        <v>0</v>
      </c>
    </row>
    <row r="646" spans="2:20" ht="14.4" x14ac:dyDescent="0.3">
      <c r="B646" s="30"/>
      <c r="C646" s="16"/>
      <c r="D646" s="16"/>
      <c r="E646" s="25"/>
      <c r="F646" s="16"/>
      <c r="G646" s="15"/>
      <c r="H646" s="14"/>
      <c r="I646" s="13"/>
      <c r="J646" s="13"/>
      <c r="K646" s="12"/>
      <c r="L646" s="232">
        <f t="shared" si="57"/>
        <v>0</v>
      </c>
      <c r="M646" s="234">
        <f t="shared" si="58"/>
        <v>0</v>
      </c>
      <c r="N646" s="11">
        <f>IF(Q646="x",0,IF(J646&lt;(INDEX(Lookup!$U$2:$U$10,MATCH($D$47,Lookup!$S$2:$S$10,0))),0,$L$12*K646))</f>
        <v>0</v>
      </c>
      <c r="O646" s="234">
        <f t="shared" si="59"/>
        <v>0</v>
      </c>
      <c r="P646" s="10"/>
      <c r="Q646" s="9"/>
      <c r="S646" s="340">
        <f t="shared" si="60"/>
        <v>0</v>
      </c>
      <c r="T646" s="340">
        <f t="shared" si="61"/>
        <v>0</v>
      </c>
    </row>
    <row r="647" spans="2:20" ht="14.4" x14ac:dyDescent="0.3">
      <c r="B647" s="30"/>
      <c r="C647" s="16"/>
      <c r="D647" s="16"/>
      <c r="E647" s="25"/>
      <c r="F647" s="16"/>
      <c r="G647" s="15"/>
      <c r="H647" s="14"/>
      <c r="I647" s="13"/>
      <c r="J647" s="13"/>
      <c r="K647" s="12"/>
      <c r="L647" s="232">
        <f t="shared" si="57"/>
        <v>0</v>
      </c>
      <c r="M647" s="234">
        <f t="shared" si="58"/>
        <v>0</v>
      </c>
      <c r="N647" s="11">
        <f>IF(Q647="x",0,IF(J647&lt;(INDEX(Lookup!$U$2:$U$10,MATCH($D$47,Lookup!$S$2:$S$10,0))),0,$L$12*K647))</f>
        <v>0</v>
      </c>
      <c r="O647" s="234">
        <f t="shared" si="59"/>
        <v>0</v>
      </c>
      <c r="P647" s="10"/>
      <c r="Q647" s="9"/>
      <c r="S647" s="340">
        <f t="shared" si="60"/>
        <v>0</v>
      </c>
      <c r="T647" s="340">
        <f t="shared" si="61"/>
        <v>0</v>
      </c>
    </row>
    <row r="648" spans="2:20" ht="14.4" x14ac:dyDescent="0.3">
      <c r="B648" s="30"/>
      <c r="C648" s="16"/>
      <c r="D648" s="16"/>
      <c r="E648" s="25"/>
      <c r="F648" s="16"/>
      <c r="G648" s="15"/>
      <c r="H648" s="14"/>
      <c r="I648" s="13"/>
      <c r="J648" s="13"/>
      <c r="K648" s="12"/>
      <c r="L648" s="232">
        <f t="shared" si="57"/>
        <v>0</v>
      </c>
      <c r="M648" s="234">
        <f t="shared" si="58"/>
        <v>0</v>
      </c>
      <c r="N648" s="11">
        <f>IF(Q648="x",0,IF(J648&lt;(INDEX(Lookup!$U$2:$U$10,MATCH($D$47,Lookup!$S$2:$S$10,0))),0,$L$12*K648))</f>
        <v>0</v>
      </c>
      <c r="O648" s="234">
        <f t="shared" si="59"/>
        <v>0</v>
      </c>
      <c r="P648" s="10"/>
      <c r="Q648" s="9"/>
      <c r="S648" s="340">
        <f t="shared" si="60"/>
        <v>0</v>
      </c>
      <c r="T648" s="340">
        <f t="shared" si="61"/>
        <v>0</v>
      </c>
    </row>
    <row r="649" spans="2:20" ht="14.4" x14ac:dyDescent="0.3">
      <c r="B649" s="30"/>
      <c r="C649" s="16"/>
      <c r="D649" s="16"/>
      <c r="E649" s="25"/>
      <c r="F649" s="16"/>
      <c r="G649" s="15"/>
      <c r="H649" s="14"/>
      <c r="I649" s="13"/>
      <c r="J649" s="13"/>
      <c r="K649" s="12"/>
      <c r="L649" s="232">
        <f t="shared" si="57"/>
        <v>0</v>
      </c>
      <c r="M649" s="234">
        <f t="shared" si="58"/>
        <v>0</v>
      </c>
      <c r="N649" s="11">
        <f>IF(Q649="x",0,IF(J649&lt;(INDEX(Lookup!$U$2:$U$10,MATCH($D$47,Lookup!$S$2:$S$10,0))),0,$L$12*K649))</f>
        <v>0</v>
      </c>
      <c r="O649" s="234">
        <f t="shared" si="59"/>
        <v>0</v>
      </c>
      <c r="P649" s="10"/>
      <c r="Q649" s="9"/>
      <c r="S649" s="340">
        <f t="shared" si="60"/>
        <v>0</v>
      </c>
      <c r="T649" s="340">
        <f t="shared" si="61"/>
        <v>0</v>
      </c>
    </row>
    <row r="650" spans="2:20" ht="14.4" x14ac:dyDescent="0.3">
      <c r="B650" s="30"/>
      <c r="C650" s="16"/>
      <c r="D650" s="16"/>
      <c r="E650" s="25"/>
      <c r="F650" s="16"/>
      <c r="G650" s="15"/>
      <c r="H650" s="14"/>
      <c r="I650" s="13"/>
      <c r="J650" s="13"/>
      <c r="K650" s="12"/>
      <c r="L650" s="232">
        <f t="shared" si="57"/>
        <v>0</v>
      </c>
      <c r="M650" s="234">
        <f t="shared" si="58"/>
        <v>0</v>
      </c>
      <c r="N650" s="11">
        <f>IF(Q650="x",0,IF(J650&lt;(INDEX(Lookup!$U$2:$U$10,MATCH($D$47,Lookup!$S$2:$S$10,0))),0,$L$12*K650))</f>
        <v>0</v>
      </c>
      <c r="O650" s="234">
        <f t="shared" si="59"/>
        <v>0</v>
      </c>
      <c r="P650" s="10"/>
      <c r="Q650" s="9"/>
      <c r="S650" s="340">
        <f t="shared" si="60"/>
        <v>0</v>
      </c>
      <c r="T650" s="340">
        <f t="shared" si="61"/>
        <v>0</v>
      </c>
    </row>
    <row r="651" spans="2:20" ht="14.4" x14ac:dyDescent="0.3">
      <c r="B651" s="30"/>
      <c r="C651" s="16"/>
      <c r="D651" s="16"/>
      <c r="E651" s="25"/>
      <c r="F651" s="16"/>
      <c r="G651" s="15"/>
      <c r="H651" s="14"/>
      <c r="I651" s="13"/>
      <c r="J651" s="13"/>
      <c r="K651" s="12"/>
      <c r="L651" s="232">
        <f t="shared" si="57"/>
        <v>0</v>
      </c>
      <c r="M651" s="234">
        <f t="shared" si="58"/>
        <v>0</v>
      </c>
      <c r="N651" s="11">
        <f>IF(Q651="x",0,IF(J651&lt;(INDEX(Lookup!$U$2:$U$10,MATCH($D$47,Lookup!$S$2:$S$10,0))),0,$L$12*K651))</f>
        <v>0</v>
      </c>
      <c r="O651" s="234">
        <f t="shared" si="59"/>
        <v>0</v>
      </c>
      <c r="P651" s="10"/>
      <c r="Q651" s="9"/>
      <c r="S651" s="340">
        <f t="shared" si="60"/>
        <v>0</v>
      </c>
      <c r="T651" s="340">
        <f t="shared" si="61"/>
        <v>0</v>
      </c>
    </row>
    <row r="652" spans="2:20" ht="14.4" x14ac:dyDescent="0.3">
      <c r="B652" s="30"/>
      <c r="C652" s="16"/>
      <c r="D652" s="16"/>
      <c r="E652" s="25"/>
      <c r="F652" s="16"/>
      <c r="G652" s="15"/>
      <c r="H652" s="14"/>
      <c r="I652" s="13"/>
      <c r="J652" s="13"/>
      <c r="K652" s="12"/>
      <c r="L652" s="232">
        <f t="shared" si="57"/>
        <v>0</v>
      </c>
      <c r="M652" s="234">
        <f t="shared" si="58"/>
        <v>0</v>
      </c>
      <c r="N652" s="11">
        <f>IF(Q652="x",0,IF(J652&lt;(INDEX(Lookup!$U$2:$U$10,MATCH($D$47,Lookup!$S$2:$S$10,0))),0,$L$12*K652))</f>
        <v>0</v>
      </c>
      <c r="O652" s="234">
        <f t="shared" si="59"/>
        <v>0</v>
      </c>
      <c r="P652" s="10"/>
      <c r="Q652" s="9"/>
      <c r="S652" s="340">
        <f t="shared" si="60"/>
        <v>0</v>
      </c>
      <c r="T652" s="340">
        <f t="shared" si="61"/>
        <v>0</v>
      </c>
    </row>
    <row r="653" spans="2:20" ht="14.4" x14ac:dyDescent="0.3">
      <c r="B653" s="30"/>
      <c r="C653" s="16"/>
      <c r="D653" s="16"/>
      <c r="E653" s="25"/>
      <c r="F653" s="16"/>
      <c r="G653" s="15"/>
      <c r="H653" s="14"/>
      <c r="I653" s="13"/>
      <c r="J653" s="13"/>
      <c r="K653" s="12"/>
      <c r="L653" s="232">
        <f t="shared" si="57"/>
        <v>0</v>
      </c>
      <c r="M653" s="234">
        <f t="shared" si="58"/>
        <v>0</v>
      </c>
      <c r="N653" s="11">
        <f>IF(Q653="x",0,IF(J653&lt;(INDEX(Lookup!$U$2:$U$10,MATCH($D$47,Lookup!$S$2:$S$10,0))),0,$L$12*K653))</f>
        <v>0</v>
      </c>
      <c r="O653" s="234">
        <f t="shared" si="59"/>
        <v>0</v>
      </c>
      <c r="P653" s="10"/>
      <c r="Q653" s="9"/>
      <c r="S653" s="340">
        <f t="shared" si="60"/>
        <v>0</v>
      </c>
      <c r="T653" s="340">
        <f t="shared" si="61"/>
        <v>0</v>
      </c>
    </row>
    <row r="654" spans="2:20" ht="14.4" x14ac:dyDescent="0.3">
      <c r="B654" s="30"/>
      <c r="C654" s="16"/>
      <c r="D654" s="16"/>
      <c r="E654" s="25"/>
      <c r="F654" s="16"/>
      <c r="G654" s="15"/>
      <c r="H654" s="14"/>
      <c r="I654" s="13"/>
      <c r="J654" s="13"/>
      <c r="K654" s="12"/>
      <c r="L654" s="232">
        <f t="shared" si="57"/>
        <v>0</v>
      </c>
      <c r="M654" s="234">
        <f t="shared" si="58"/>
        <v>0</v>
      </c>
      <c r="N654" s="11">
        <f>IF(Q654="x",0,IF(J654&lt;(INDEX(Lookup!$U$2:$U$10,MATCH($D$47,Lookup!$S$2:$S$10,0))),0,$L$12*K654))</f>
        <v>0</v>
      </c>
      <c r="O654" s="234">
        <f t="shared" si="59"/>
        <v>0</v>
      </c>
      <c r="P654" s="10"/>
      <c r="Q654" s="9"/>
      <c r="S654" s="340">
        <f t="shared" si="60"/>
        <v>0</v>
      </c>
      <c r="T654" s="340">
        <f t="shared" si="61"/>
        <v>0</v>
      </c>
    </row>
    <row r="655" spans="2:20" ht="14.4" x14ac:dyDescent="0.3">
      <c r="B655" s="30"/>
      <c r="C655" s="16"/>
      <c r="D655" s="16"/>
      <c r="E655" s="25"/>
      <c r="F655" s="16"/>
      <c r="G655" s="15"/>
      <c r="H655" s="14"/>
      <c r="I655" s="13"/>
      <c r="J655" s="13"/>
      <c r="K655" s="12"/>
      <c r="L655" s="232">
        <f t="shared" si="57"/>
        <v>0</v>
      </c>
      <c r="M655" s="234">
        <f t="shared" si="58"/>
        <v>0</v>
      </c>
      <c r="N655" s="11">
        <f>IF(Q655="x",0,IF(J655&lt;(INDEX(Lookup!$U$2:$U$10,MATCH($D$47,Lookup!$S$2:$S$10,0))),0,$L$12*K655))</f>
        <v>0</v>
      </c>
      <c r="O655" s="234">
        <f t="shared" si="59"/>
        <v>0</v>
      </c>
      <c r="P655" s="10"/>
      <c r="Q655" s="9"/>
      <c r="S655" s="340">
        <f t="shared" si="60"/>
        <v>0</v>
      </c>
      <c r="T655" s="340">
        <f t="shared" si="61"/>
        <v>0</v>
      </c>
    </row>
    <row r="656" spans="2:20" ht="14.4" x14ac:dyDescent="0.3">
      <c r="B656" s="30"/>
      <c r="C656" s="16"/>
      <c r="D656" s="16"/>
      <c r="E656" s="25"/>
      <c r="F656" s="16"/>
      <c r="G656" s="15"/>
      <c r="H656" s="14"/>
      <c r="I656" s="13"/>
      <c r="J656" s="13"/>
      <c r="K656" s="12"/>
      <c r="L656" s="232">
        <f t="shared" si="57"/>
        <v>0</v>
      </c>
      <c r="M656" s="234">
        <f t="shared" si="58"/>
        <v>0</v>
      </c>
      <c r="N656" s="11">
        <f>IF(Q656="x",0,IF(J656&lt;(INDEX(Lookup!$U$2:$U$10,MATCH($D$47,Lookup!$S$2:$S$10,0))),0,$L$12*K656))</f>
        <v>0</v>
      </c>
      <c r="O656" s="234">
        <f t="shared" si="59"/>
        <v>0</v>
      </c>
      <c r="P656" s="10"/>
      <c r="Q656" s="9"/>
      <c r="S656" s="340">
        <f t="shared" si="60"/>
        <v>0</v>
      </c>
      <c r="T656" s="340">
        <f t="shared" si="61"/>
        <v>0</v>
      </c>
    </row>
    <row r="657" spans="2:20" ht="14.4" x14ac:dyDescent="0.3">
      <c r="B657" s="30"/>
      <c r="C657" s="16"/>
      <c r="D657" s="16"/>
      <c r="E657" s="25"/>
      <c r="F657" s="16"/>
      <c r="G657" s="15"/>
      <c r="H657" s="14"/>
      <c r="I657" s="13"/>
      <c r="J657" s="13"/>
      <c r="K657" s="12"/>
      <c r="L657" s="232">
        <f t="shared" si="57"/>
        <v>0</v>
      </c>
      <c r="M657" s="234">
        <f t="shared" si="58"/>
        <v>0</v>
      </c>
      <c r="N657" s="11">
        <f>IF(Q657="x",0,IF(J657&lt;(INDEX(Lookup!$U$2:$U$10,MATCH($D$47,Lookup!$S$2:$S$10,0))),0,$L$12*K657))</f>
        <v>0</v>
      </c>
      <c r="O657" s="234">
        <f t="shared" si="59"/>
        <v>0</v>
      </c>
      <c r="P657" s="10"/>
      <c r="Q657" s="9"/>
      <c r="S657" s="340">
        <f t="shared" si="60"/>
        <v>0</v>
      </c>
      <c r="T657" s="340">
        <f t="shared" si="61"/>
        <v>0</v>
      </c>
    </row>
    <row r="658" spans="2:20" ht="14.4" x14ac:dyDescent="0.3">
      <c r="B658" s="30"/>
      <c r="C658" s="16"/>
      <c r="D658" s="16"/>
      <c r="E658" s="25"/>
      <c r="F658" s="16"/>
      <c r="G658" s="15"/>
      <c r="H658" s="14"/>
      <c r="I658" s="13"/>
      <c r="J658" s="13"/>
      <c r="K658" s="12"/>
      <c r="L658" s="232">
        <f t="shared" si="57"/>
        <v>0</v>
      </c>
      <c r="M658" s="234">
        <f t="shared" si="58"/>
        <v>0</v>
      </c>
      <c r="N658" s="11">
        <f>IF(Q658="x",0,IF(J658&lt;(INDEX(Lookup!$U$2:$U$10,MATCH($D$47,Lookup!$S$2:$S$10,0))),0,$L$12*K658))</f>
        <v>0</v>
      </c>
      <c r="O658" s="234">
        <f t="shared" si="59"/>
        <v>0</v>
      </c>
      <c r="P658" s="10"/>
      <c r="Q658" s="9"/>
      <c r="S658" s="340">
        <f t="shared" si="60"/>
        <v>0</v>
      </c>
      <c r="T658" s="340">
        <f t="shared" si="61"/>
        <v>0</v>
      </c>
    </row>
    <row r="659" spans="2:20" ht="14.4" x14ac:dyDescent="0.3">
      <c r="B659" s="30"/>
      <c r="C659" s="16"/>
      <c r="D659" s="16"/>
      <c r="E659" s="25"/>
      <c r="F659" s="16"/>
      <c r="G659" s="15"/>
      <c r="H659" s="14"/>
      <c r="I659" s="13"/>
      <c r="J659" s="13"/>
      <c r="K659" s="12"/>
      <c r="L659" s="232">
        <f t="shared" si="57"/>
        <v>0</v>
      </c>
      <c r="M659" s="234">
        <f t="shared" si="58"/>
        <v>0</v>
      </c>
      <c r="N659" s="11">
        <f>IF(Q659="x",0,IF(J659&lt;(INDEX(Lookup!$U$2:$U$10,MATCH($D$47,Lookup!$S$2:$S$10,0))),0,$L$12*K659))</f>
        <v>0</v>
      </c>
      <c r="O659" s="234">
        <f t="shared" si="59"/>
        <v>0</v>
      </c>
      <c r="P659" s="10"/>
      <c r="Q659" s="9"/>
      <c r="S659" s="340">
        <f t="shared" si="60"/>
        <v>0</v>
      </c>
      <c r="T659" s="340">
        <f t="shared" si="61"/>
        <v>0</v>
      </c>
    </row>
    <row r="660" spans="2:20" ht="14.4" x14ac:dyDescent="0.3">
      <c r="B660" s="30"/>
      <c r="C660" s="16"/>
      <c r="D660" s="16"/>
      <c r="E660" s="25"/>
      <c r="F660" s="16"/>
      <c r="G660" s="15"/>
      <c r="H660" s="14"/>
      <c r="I660" s="13"/>
      <c r="J660" s="13"/>
      <c r="K660" s="12"/>
      <c r="L660" s="232">
        <f t="shared" si="57"/>
        <v>0</v>
      </c>
      <c r="M660" s="234">
        <f t="shared" si="58"/>
        <v>0</v>
      </c>
      <c r="N660" s="11">
        <f>IF(Q660="x",0,IF(J660&lt;(INDEX(Lookup!$U$2:$U$10,MATCH($D$47,Lookup!$S$2:$S$10,0))),0,$L$12*K660))</f>
        <v>0</v>
      </c>
      <c r="O660" s="234">
        <f t="shared" si="59"/>
        <v>0</v>
      </c>
      <c r="P660" s="10"/>
      <c r="Q660" s="9"/>
      <c r="S660" s="340">
        <f t="shared" si="60"/>
        <v>0</v>
      </c>
      <c r="T660" s="340">
        <f t="shared" si="61"/>
        <v>0</v>
      </c>
    </row>
    <row r="661" spans="2:20" ht="14.4" x14ac:dyDescent="0.3">
      <c r="B661" s="30"/>
      <c r="C661" s="16"/>
      <c r="D661" s="16"/>
      <c r="E661" s="25"/>
      <c r="F661" s="16"/>
      <c r="G661" s="15"/>
      <c r="H661" s="14"/>
      <c r="I661" s="13"/>
      <c r="J661" s="13"/>
      <c r="K661" s="12"/>
      <c r="L661" s="232">
        <f t="shared" si="57"/>
        <v>0</v>
      </c>
      <c r="M661" s="234">
        <f t="shared" si="58"/>
        <v>0</v>
      </c>
      <c r="N661" s="11">
        <f>IF(Q661="x",0,IF(J661&lt;(INDEX(Lookup!$U$2:$U$10,MATCH($D$47,Lookup!$S$2:$S$10,0))),0,$L$12*K661))</f>
        <v>0</v>
      </c>
      <c r="O661" s="234">
        <f t="shared" si="59"/>
        <v>0</v>
      </c>
      <c r="P661" s="10"/>
      <c r="Q661" s="9"/>
      <c r="S661" s="340">
        <f t="shared" si="60"/>
        <v>0</v>
      </c>
      <c r="T661" s="340">
        <f t="shared" si="61"/>
        <v>0</v>
      </c>
    </row>
    <row r="662" spans="2:20" ht="14.4" x14ac:dyDescent="0.3">
      <c r="B662" s="30"/>
      <c r="C662" s="16"/>
      <c r="D662" s="16"/>
      <c r="E662" s="25"/>
      <c r="F662" s="16"/>
      <c r="G662" s="15"/>
      <c r="H662" s="14"/>
      <c r="I662" s="13"/>
      <c r="J662" s="13"/>
      <c r="K662" s="12"/>
      <c r="L662" s="232">
        <f t="shared" si="57"/>
        <v>0</v>
      </c>
      <c r="M662" s="234">
        <f t="shared" si="58"/>
        <v>0</v>
      </c>
      <c r="N662" s="11">
        <f>IF(Q662="x",0,IF(J662&lt;(INDEX(Lookup!$U$2:$U$10,MATCH($D$47,Lookup!$S$2:$S$10,0))),0,$L$12*K662))</f>
        <v>0</v>
      </c>
      <c r="O662" s="234">
        <f t="shared" si="59"/>
        <v>0</v>
      </c>
      <c r="P662" s="10"/>
      <c r="Q662" s="9"/>
      <c r="S662" s="340">
        <f t="shared" si="60"/>
        <v>0</v>
      </c>
      <c r="T662" s="340">
        <f t="shared" si="61"/>
        <v>0</v>
      </c>
    </row>
    <row r="663" spans="2:20" ht="14.4" x14ac:dyDescent="0.3">
      <c r="B663" s="30"/>
      <c r="C663" s="16"/>
      <c r="D663" s="16"/>
      <c r="E663" s="25"/>
      <c r="F663" s="16"/>
      <c r="G663" s="15"/>
      <c r="H663" s="14"/>
      <c r="I663" s="13"/>
      <c r="J663" s="13"/>
      <c r="K663" s="12"/>
      <c r="L663" s="232">
        <f t="shared" si="57"/>
        <v>0</v>
      </c>
      <c r="M663" s="234">
        <f t="shared" si="58"/>
        <v>0</v>
      </c>
      <c r="N663" s="11">
        <f>IF(Q663="x",0,IF(J663&lt;(INDEX(Lookup!$U$2:$U$10,MATCH($D$47,Lookup!$S$2:$S$10,0))),0,$L$12*K663))</f>
        <v>0</v>
      </c>
      <c r="O663" s="234">
        <f t="shared" si="59"/>
        <v>0</v>
      </c>
      <c r="P663" s="10"/>
      <c r="Q663" s="9"/>
      <c r="S663" s="340">
        <f t="shared" si="60"/>
        <v>0</v>
      </c>
      <c r="T663" s="340">
        <f t="shared" si="61"/>
        <v>0</v>
      </c>
    </row>
    <row r="664" spans="2:20" ht="14.4" x14ac:dyDescent="0.3">
      <c r="B664" s="30"/>
      <c r="C664" s="16"/>
      <c r="D664" s="16"/>
      <c r="E664" s="25"/>
      <c r="F664" s="16"/>
      <c r="G664" s="15"/>
      <c r="H664" s="14"/>
      <c r="I664" s="13"/>
      <c r="J664" s="13"/>
      <c r="K664" s="12"/>
      <c r="L664" s="232">
        <f t="shared" si="57"/>
        <v>0</v>
      </c>
      <c r="M664" s="234">
        <f t="shared" si="58"/>
        <v>0</v>
      </c>
      <c r="N664" s="11">
        <f>IF(Q664="x",0,IF(J664&lt;(INDEX(Lookup!$U$2:$U$10,MATCH($D$47,Lookup!$S$2:$S$10,0))),0,$L$12*K664))</f>
        <v>0</v>
      </c>
      <c r="O664" s="234">
        <f t="shared" si="59"/>
        <v>0</v>
      </c>
      <c r="P664" s="10"/>
      <c r="Q664" s="9"/>
      <c r="S664" s="340">
        <f t="shared" si="60"/>
        <v>0</v>
      </c>
      <c r="T664" s="340">
        <f t="shared" si="61"/>
        <v>0</v>
      </c>
    </row>
    <row r="665" spans="2:20" ht="14.4" x14ac:dyDescent="0.3">
      <c r="B665" s="30"/>
      <c r="C665" s="16"/>
      <c r="D665" s="16"/>
      <c r="E665" s="25"/>
      <c r="F665" s="16"/>
      <c r="G665" s="15"/>
      <c r="H665" s="14"/>
      <c r="I665" s="13"/>
      <c r="J665" s="13"/>
      <c r="K665" s="12"/>
      <c r="L665" s="232">
        <f t="shared" si="57"/>
        <v>0</v>
      </c>
      <c r="M665" s="234">
        <f t="shared" si="58"/>
        <v>0</v>
      </c>
      <c r="N665" s="11">
        <f>IF(Q665="x",0,IF(J665&lt;(INDEX(Lookup!$U$2:$U$10,MATCH($D$47,Lookup!$S$2:$S$10,0))),0,$L$12*K665))</f>
        <v>0</v>
      </c>
      <c r="O665" s="234">
        <f t="shared" si="59"/>
        <v>0</v>
      </c>
      <c r="P665" s="10"/>
      <c r="Q665" s="9"/>
      <c r="S665" s="340">
        <f t="shared" si="60"/>
        <v>0</v>
      </c>
      <c r="T665" s="340">
        <f t="shared" si="61"/>
        <v>0</v>
      </c>
    </row>
    <row r="666" spans="2:20" ht="14.4" x14ac:dyDescent="0.3">
      <c r="B666" s="30"/>
      <c r="C666" s="16"/>
      <c r="D666" s="16"/>
      <c r="E666" s="25"/>
      <c r="F666" s="16"/>
      <c r="G666" s="15"/>
      <c r="H666" s="14"/>
      <c r="I666" s="13"/>
      <c r="J666" s="13"/>
      <c r="K666" s="12"/>
      <c r="L666" s="232">
        <f t="shared" si="57"/>
        <v>0</v>
      </c>
      <c r="M666" s="234">
        <f t="shared" si="58"/>
        <v>0</v>
      </c>
      <c r="N666" s="11">
        <f>IF(Q666="x",0,IF(J666&lt;(INDEX(Lookup!$U$2:$U$10,MATCH($D$47,Lookup!$S$2:$S$10,0))),0,$L$12*K666))</f>
        <v>0</v>
      </c>
      <c r="O666" s="234">
        <f t="shared" si="59"/>
        <v>0</v>
      </c>
      <c r="P666" s="10"/>
      <c r="Q666" s="9"/>
      <c r="S666" s="340">
        <f t="shared" si="60"/>
        <v>0</v>
      </c>
      <c r="T666" s="340">
        <f t="shared" si="61"/>
        <v>0</v>
      </c>
    </row>
    <row r="667" spans="2:20" ht="14.4" x14ac:dyDescent="0.3">
      <c r="B667" s="30"/>
      <c r="C667" s="16"/>
      <c r="D667" s="16"/>
      <c r="E667" s="25"/>
      <c r="F667" s="16"/>
      <c r="G667" s="15"/>
      <c r="H667" s="14"/>
      <c r="I667" s="13"/>
      <c r="J667" s="13"/>
      <c r="K667" s="12"/>
      <c r="L667" s="232">
        <f t="shared" si="57"/>
        <v>0</v>
      </c>
      <c r="M667" s="234">
        <f t="shared" si="58"/>
        <v>0</v>
      </c>
      <c r="N667" s="11">
        <f>IF(Q667="x",0,IF(J667&lt;(INDEX(Lookup!$U$2:$U$10,MATCH($D$47,Lookup!$S$2:$S$10,0))),0,$L$12*K667))</f>
        <v>0</v>
      </c>
      <c r="O667" s="234">
        <f t="shared" si="59"/>
        <v>0</v>
      </c>
      <c r="P667" s="10"/>
      <c r="Q667" s="9"/>
      <c r="S667" s="340">
        <f t="shared" si="60"/>
        <v>0</v>
      </c>
      <c r="T667" s="340">
        <f t="shared" si="61"/>
        <v>0</v>
      </c>
    </row>
    <row r="668" spans="2:20" ht="14.4" x14ac:dyDescent="0.3">
      <c r="B668" s="30"/>
      <c r="C668" s="16"/>
      <c r="D668" s="16"/>
      <c r="E668" s="25"/>
      <c r="F668" s="16"/>
      <c r="G668" s="15"/>
      <c r="H668" s="14"/>
      <c r="I668" s="13"/>
      <c r="J668" s="13"/>
      <c r="K668" s="12"/>
      <c r="L668" s="232">
        <f t="shared" si="57"/>
        <v>0</v>
      </c>
      <c r="M668" s="234">
        <f t="shared" si="58"/>
        <v>0</v>
      </c>
      <c r="N668" s="11">
        <f>IF(Q668="x",0,IF(J668&lt;(INDEX(Lookup!$U$2:$U$10,MATCH($D$47,Lookup!$S$2:$S$10,0))),0,$L$12*K668))</f>
        <v>0</v>
      </c>
      <c r="O668" s="234">
        <f t="shared" si="59"/>
        <v>0</v>
      </c>
      <c r="P668" s="10"/>
      <c r="Q668" s="9"/>
      <c r="S668" s="340">
        <f t="shared" si="60"/>
        <v>0</v>
      </c>
      <c r="T668" s="340">
        <f t="shared" si="61"/>
        <v>0</v>
      </c>
    </row>
    <row r="669" spans="2:20" ht="14.4" x14ac:dyDescent="0.3">
      <c r="B669" s="30"/>
      <c r="C669" s="16"/>
      <c r="D669" s="16"/>
      <c r="E669" s="25"/>
      <c r="F669" s="16"/>
      <c r="G669" s="15"/>
      <c r="H669" s="14"/>
      <c r="I669" s="13"/>
      <c r="J669" s="13"/>
      <c r="K669" s="12"/>
      <c r="L669" s="232">
        <f t="shared" si="57"/>
        <v>0</v>
      </c>
      <c r="M669" s="234">
        <f t="shared" si="58"/>
        <v>0</v>
      </c>
      <c r="N669" s="11">
        <f>IF(Q669="x",0,IF(J669&lt;(INDEX(Lookup!$U$2:$U$10,MATCH($D$47,Lookup!$S$2:$S$10,0))),0,$L$12*K669))</f>
        <v>0</v>
      </c>
      <c r="O669" s="234">
        <f t="shared" si="59"/>
        <v>0</v>
      </c>
      <c r="P669" s="10"/>
      <c r="Q669" s="9"/>
      <c r="S669" s="340">
        <f t="shared" si="60"/>
        <v>0</v>
      </c>
      <c r="T669" s="340">
        <f t="shared" si="61"/>
        <v>0</v>
      </c>
    </row>
    <row r="670" spans="2:20" ht="14.4" x14ac:dyDescent="0.3">
      <c r="B670" s="30"/>
      <c r="C670" s="16"/>
      <c r="D670" s="16"/>
      <c r="E670" s="25"/>
      <c r="F670" s="16"/>
      <c r="G670" s="15"/>
      <c r="H670" s="14"/>
      <c r="I670" s="13"/>
      <c r="J670" s="13"/>
      <c r="K670" s="12"/>
      <c r="L670" s="232">
        <f t="shared" si="57"/>
        <v>0</v>
      </c>
      <c r="M670" s="234">
        <f t="shared" si="58"/>
        <v>0</v>
      </c>
      <c r="N670" s="11">
        <f>IF(Q670="x",0,IF(J670&lt;(INDEX(Lookup!$U$2:$U$10,MATCH($D$47,Lookup!$S$2:$S$10,0))),0,$L$12*K670))</f>
        <v>0</v>
      </c>
      <c r="O670" s="234">
        <f t="shared" si="59"/>
        <v>0</v>
      </c>
      <c r="P670" s="10"/>
      <c r="Q670" s="9"/>
      <c r="S670" s="340">
        <f t="shared" si="60"/>
        <v>0</v>
      </c>
      <c r="T670" s="340">
        <f t="shared" si="61"/>
        <v>0</v>
      </c>
    </row>
    <row r="671" spans="2:20" ht="14.4" x14ac:dyDescent="0.3">
      <c r="B671" s="30"/>
      <c r="C671" s="16"/>
      <c r="D671" s="16"/>
      <c r="E671" s="25"/>
      <c r="F671" s="16"/>
      <c r="G671" s="15"/>
      <c r="H671" s="14"/>
      <c r="I671" s="13"/>
      <c r="J671" s="13"/>
      <c r="K671" s="12"/>
      <c r="L671" s="232">
        <f t="shared" si="57"/>
        <v>0</v>
      </c>
      <c r="M671" s="234">
        <f t="shared" si="58"/>
        <v>0</v>
      </c>
      <c r="N671" s="11">
        <f>IF(Q671="x",0,IF(J671&lt;(INDEX(Lookup!$U$2:$U$10,MATCH($D$47,Lookup!$S$2:$S$10,0))),0,$L$12*K671))</f>
        <v>0</v>
      </c>
      <c r="O671" s="234">
        <f t="shared" si="59"/>
        <v>0</v>
      </c>
      <c r="P671" s="10"/>
      <c r="Q671" s="9"/>
      <c r="S671" s="340">
        <f t="shared" si="60"/>
        <v>0</v>
      </c>
      <c r="T671" s="340">
        <f t="shared" si="61"/>
        <v>0</v>
      </c>
    </row>
    <row r="672" spans="2:20" ht="14.4" x14ac:dyDescent="0.3">
      <c r="B672" s="30"/>
      <c r="C672" s="16"/>
      <c r="D672" s="16"/>
      <c r="E672" s="25"/>
      <c r="F672" s="16"/>
      <c r="G672" s="15"/>
      <c r="H672" s="14"/>
      <c r="I672" s="13"/>
      <c r="J672" s="13"/>
      <c r="K672" s="12"/>
      <c r="L672" s="232">
        <f t="shared" si="57"/>
        <v>0</v>
      </c>
      <c r="M672" s="234">
        <f t="shared" si="58"/>
        <v>0</v>
      </c>
      <c r="N672" s="11">
        <f>IF(Q672="x",0,IF(J672&lt;(INDEX(Lookup!$U$2:$U$10,MATCH($D$47,Lookup!$S$2:$S$10,0))),0,$L$12*K672))</f>
        <v>0</v>
      </c>
      <c r="O672" s="234">
        <f t="shared" si="59"/>
        <v>0</v>
      </c>
      <c r="P672" s="10"/>
      <c r="Q672" s="9"/>
      <c r="S672" s="340">
        <f t="shared" si="60"/>
        <v>0</v>
      </c>
      <c r="T672" s="340">
        <f t="shared" si="61"/>
        <v>0</v>
      </c>
    </row>
    <row r="673" spans="2:20" ht="14.4" x14ac:dyDescent="0.3">
      <c r="B673" s="30"/>
      <c r="C673" s="16"/>
      <c r="D673" s="16"/>
      <c r="E673" s="25"/>
      <c r="F673" s="16"/>
      <c r="G673" s="15"/>
      <c r="H673" s="14"/>
      <c r="I673" s="13"/>
      <c r="J673" s="13"/>
      <c r="K673" s="12"/>
      <c r="L673" s="232">
        <f t="shared" si="57"/>
        <v>0</v>
      </c>
      <c r="M673" s="234">
        <f t="shared" si="58"/>
        <v>0</v>
      </c>
      <c r="N673" s="11">
        <f>IF(Q673="x",0,IF(J673&lt;(INDEX(Lookup!$U$2:$U$10,MATCH($D$47,Lookup!$S$2:$S$10,0))),0,$L$12*K673))</f>
        <v>0</v>
      </c>
      <c r="O673" s="234">
        <f t="shared" si="59"/>
        <v>0</v>
      </c>
      <c r="P673" s="10"/>
      <c r="Q673" s="9"/>
      <c r="S673" s="340">
        <f t="shared" si="60"/>
        <v>0</v>
      </c>
      <c r="T673" s="340">
        <f t="shared" si="61"/>
        <v>0</v>
      </c>
    </row>
    <row r="674" spans="2:20" ht="14.4" x14ac:dyDescent="0.3">
      <c r="B674" s="30"/>
      <c r="C674" s="16"/>
      <c r="D674" s="16"/>
      <c r="E674" s="25"/>
      <c r="F674" s="16"/>
      <c r="G674" s="15"/>
      <c r="H674" s="14"/>
      <c r="I674" s="13"/>
      <c r="J674" s="13"/>
      <c r="K674" s="12"/>
      <c r="L674" s="232">
        <f t="shared" si="57"/>
        <v>0</v>
      </c>
      <c r="M674" s="234">
        <f t="shared" si="58"/>
        <v>0</v>
      </c>
      <c r="N674" s="11">
        <f>IF(Q674="x",0,IF(J674&lt;(INDEX(Lookup!$U$2:$U$10,MATCH($D$47,Lookup!$S$2:$S$10,0))),0,$L$12*K674))</f>
        <v>0</v>
      </c>
      <c r="O674" s="234">
        <f t="shared" si="59"/>
        <v>0</v>
      </c>
      <c r="P674" s="10"/>
      <c r="Q674" s="9"/>
      <c r="S674" s="340">
        <f t="shared" si="60"/>
        <v>0</v>
      </c>
      <c r="T674" s="340">
        <f t="shared" si="61"/>
        <v>0</v>
      </c>
    </row>
    <row r="675" spans="2:20" ht="14.4" x14ac:dyDescent="0.3">
      <c r="B675" s="30"/>
      <c r="C675" s="16"/>
      <c r="D675" s="16"/>
      <c r="E675" s="25"/>
      <c r="F675" s="16"/>
      <c r="G675" s="15"/>
      <c r="H675" s="14"/>
      <c r="I675" s="13"/>
      <c r="J675" s="13"/>
      <c r="K675" s="12"/>
      <c r="L675" s="232">
        <f t="shared" si="57"/>
        <v>0</v>
      </c>
      <c r="M675" s="234">
        <f t="shared" si="58"/>
        <v>0</v>
      </c>
      <c r="N675" s="11">
        <f>IF(Q675="x",0,IF(J675&lt;(INDEX(Lookup!$U$2:$U$10,MATCH($D$47,Lookup!$S$2:$S$10,0))),0,$L$12*K675))</f>
        <v>0</v>
      </c>
      <c r="O675" s="234">
        <f t="shared" si="59"/>
        <v>0</v>
      </c>
      <c r="P675" s="10"/>
      <c r="Q675" s="9"/>
      <c r="S675" s="340">
        <f t="shared" si="60"/>
        <v>0</v>
      </c>
      <c r="T675" s="340">
        <f t="shared" si="61"/>
        <v>0</v>
      </c>
    </row>
    <row r="676" spans="2:20" ht="14.4" x14ac:dyDescent="0.3">
      <c r="B676" s="30"/>
      <c r="C676" s="16"/>
      <c r="D676" s="16"/>
      <c r="E676" s="25"/>
      <c r="F676" s="16"/>
      <c r="G676" s="15"/>
      <c r="H676" s="14"/>
      <c r="I676" s="13"/>
      <c r="J676" s="13"/>
      <c r="K676" s="12"/>
      <c r="L676" s="232">
        <f t="shared" si="57"/>
        <v>0</v>
      </c>
      <c r="M676" s="234">
        <f t="shared" si="58"/>
        <v>0</v>
      </c>
      <c r="N676" s="11">
        <f>IF(Q676="x",0,IF(J676&lt;(INDEX(Lookup!$U$2:$U$10,MATCH($D$47,Lookup!$S$2:$S$10,0))),0,$L$12*K676))</f>
        <v>0</v>
      </c>
      <c r="O676" s="234">
        <f t="shared" si="59"/>
        <v>0</v>
      </c>
      <c r="P676" s="10"/>
      <c r="Q676" s="9"/>
      <c r="S676" s="340">
        <f t="shared" si="60"/>
        <v>0</v>
      </c>
      <c r="T676" s="340">
        <f t="shared" si="61"/>
        <v>0</v>
      </c>
    </row>
    <row r="677" spans="2:20" ht="14.4" x14ac:dyDescent="0.3">
      <c r="B677" s="30"/>
      <c r="C677" s="16"/>
      <c r="D677" s="16"/>
      <c r="E677" s="25"/>
      <c r="F677" s="16"/>
      <c r="G677" s="15"/>
      <c r="H677" s="14"/>
      <c r="I677" s="13"/>
      <c r="J677" s="13"/>
      <c r="K677" s="12"/>
      <c r="L677" s="232">
        <f t="shared" si="57"/>
        <v>0</v>
      </c>
      <c r="M677" s="234">
        <f t="shared" si="58"/>
        <v>0</v>
      </c>
      <c r="N677" s="11">
        <f>IF(Q677="x",0,IF(J677&lt;(INDEX(Lookup!$U$2:$U$10,MATCH($D$47,Lookup!$S$2:$S$10,0))),0,$L$12*K677))</f>
        <v>0</v>
      </c>
      <c r="O677" s="234">
        <f t="shared" si="59"/>
        <v>0</v>
      </c>
      <c r="P677" s="10"/>
      <c r="Q677" s="9"/>
      <c r="S677" s="340">
        <f t="shared" si="60"/>
        <v>0</v>
      </c>
      <c r="T677" s="340">
        <f t="shared" si="61"/>
        <v>0</v>
      </c>
    </row>
    <row r="678" spans="2:20" ht="14.4" x14ac:dyDescent="0.3">
      <c r="B678" s="30"/>
      <c r="C678" s="16"/>
      <c r="D678" s="16"/>
      <c r="E678" s="25"/>
      <c r="F678" s="16"/>
      <c r="G678" s="15"/>
      <c r="H678" s="14"/>
      <c r="I678" s="13"/>
      <c r="J678" s="13"/>
      <c r="K678" s="12"/>
      <c r="L678" s="232">
        <f t="shared" si="57"/>
        <v>0</v>
      </c>
      <c r="M678" s="234">
        <f t="shared" si="58"/>
        <v>0</v>
      </c>
      <c r="N678" s="11">
        <f>IF(Q678="x",0,IF(J678&lt;(INDEX(Lookup!$U$2:$U$10,MATCH($D$47,Lookup!$S$2:$S$10,0))),0,$L$12*K678))</f>
        <v>0</v>
      </c>
      <c r="O678" s="234">
        <f t="shared" si="59"/>
        <v>0</v>
      </c>
      <c r="P678" s="10"/>
      <c r="Q678" s="9"/>
      <c r="S678" s="340">
        <f t="shared" si="60"/>
        <v>0</v>
      </c>
      <c r="T678" s="340">
        <f t="shared" si="61"/>
        <v>0</v>
      </c>
    </row>
    <row r="679" spans="2:20" ht="14.4" x14ac:dyDescent="0.3">
      <c r="B679" s="30"/>
      <c r="C679" s="16"/>
      <c r="D679" s="16"/>
      <c r="E679" s="25"/>
      <c r="F679" s="16"/>
      <c r="G679" s="15"/>
      <c r="H679" s="14"/>
      <c r="I679" s="13"/>
      <c r="J679" s="13"/>
      <c r="K679" s="12"/>
      <c r="L679" s="232">
        <f t="shared" si="57"/>
        <v>0</v>
      </c>
      <c r="M679" s="234">
        <f t="shared" si="58"/>
        <v>0</v>
      </c>
      <c r="N679" s="11">
        <f>IF(Q679="x",0,IF(J679&lt;(INDEX(Lookup!$U$2:$U$10,MATCH($D$47,Lookup!$S$2:$S$10,0))),0,$L$12*K679))</f>
        <v>0</v>
      </c>
      <c r="O679" s="234">
        <f t="shared" si="59"/>
        <v>0</v>
      </c>
      <c r="P679" s="10"/>
      <c r="Q679" s="9"/>
      <c r="S679" s="340">
        <f t="shared" si="60"/>
        <v>0</v>
      </c>
      <c r="T679" s="340">
        <f t="shared" si="61"/>
        <v>0</v>
      </c>
    </row>
    <row r="680" spans="2:20" ht="14.4" x14ac:dyDescent="0.3">
      <c r="B680" s="30"/>
      <c r="C680" s="16"/>
      <c r="D680" s="16"/>
      <c r="E680" s="25"/>
      <c r="F680" s="16"/>
      <c r="G680" s="15"/>
      <c r="H680" s="14"/>
      <c r="I680" s="13"/>
      <c r="J680" s="13"/>
      <c r="K680" s="12"/>
      <c r="L680" s="232">
        <f t="shared" si="57"/>
        <v>0</v>
      </c>
      <c r="M680" s="234">
        <f t="shared" si="58"/>
        <v>0</v>
      </c>
      <c r="N680" s="11">
        <f>IF(Q680="x",0,IF(J680&lt;(INDEX(Lookup!$U$2:$U$10,MATCH($D$47,Lookup!$S$2:$S$10,0))),0,$L$12*K680))</f>
        <v>0</v>
      </c>
      <c r="O680" s="234">
        <f t="shared" si="59"/>
        <v>0</v>
      </c>
      <c r="P680" s="10"/>
      <c r="Q680" s="9"/>
      <c r="S680" s="340">
        <f t="shared" si="60"/>
        <v>0</v>
      </c>
      <c r="T680" s="340">
        <f t="shared" si="61"/>
        <v>0</v>
      </c>
    </row>
    <row r="681" spans="2:20" ht="14.4" x14ac:dyDescent="0.3">
      <c r="B681" s="30"/>
      <c r="C681" s="16"/>
      <c r="D681" s="16"/>
      <c r="E681" s="25"/>
      <c r="F681" s="16"/>
      <c r="G681" s="15"/>
      <c r="H681" s="14"/>
      <c r="I681" s="13"/>
      <c r="J681" s="13"/>
      <c r="K681" s="12"/>
      <c r="L681" s="232">
        <f t="shared" si="57"/>
        <v>0</v>
      </c>
      <c r="M681" s="234">
        <f t="shared" si="58"/>
        <v>0</v>
      </c>
      <c r="N681" s="11">
        <f>IF(Q681="x",0,IF(J681&lt;(INDEX(Lookup!$U$2:$U$10,MATCH($D$47,Lookup!$S$2:$S$10,0))),0,$L$12*K681))</f>
        <v>0</v>
      </c>
      <c r="O681" s="234">
        <f t="shared" si="59"/>
        <v>0</v>
      </c>
      <c r="P681" s="10"/>
      <c r="Q681" s="9"/>
      <c r="S681" s="340">
        <f t="shared" si="60"/>
        <v>0</v>
      </c>
      <c r="T681" s="340">
        <f t="shared" si="61"/>
        <v>0</v>
      </c>
    </row>
    <row r="682" spans="2:20" ht="14.4" x14ac:dyDescent="0.3">
      <c r="B682" s="30"/>
      <c r="C682" s="16"/>
      <c r="D682" s="16"/>
      <c r="E682" s="25"/>
      <c r="F682" s="16"/>
      <c r="G682" s="15"/>
      <c r="H682" s="14"/>
      <c r="I682" s="13"/>
      <c r="J682" s="13"/>
      <c r="K682" s="12"/>
      <c r="L682" s="232">
        <f t="shared" si="57"/>
        <v>0</v>
      </c>
      <c r="M682" s="234">
        <f t="shared" si="58"/>
        <v>0</v>
      </c>
      <c r="N682" s="11">
        <f>IF(Q682="x",0,IF(J682&lt;(INDEX(Lookup!$U$2:$U$10,MATCH($D$47,Lookup!$S$2:$S$10,0))),0,$L$12*K682))</f>
        <v>0</v>
      </c>
      <c r="O682" s="234">
        <f t="shared" si="59"/>
        <v>0</v>
      </c>
      <c r="P682" s="10"/>
      <c r="Q682" s="9"/>
      <c r="S682" s="340">
        <f t="shared" si="60"/>
        <v>0</v>
      </c>
      <c r="T682" s="340">
        <f t="shared" si="61"/>
        <v>0</v>
      </c>
    </row>
    <row r="683" spans="2:20" ht="14.4" x14ac:dyDescent="0.3">
      <c r="B683" s="30"/>
      <c r="C683" s="16"/>
      <c r="D683" s="16"/>
      <c r="E683" s="25"/>
      <c r="F683" s="16"/>
      <c r="G683" s="15"/>
      <c r="H683" s="14"/>
      <c r="I683" s="13"/>
      <c r="J683" s="13"/>
      <c r="K683" s="12"/>
      <c r="L683" s="232">
        <f t="shared" si="57"/>
        <v>0</v>
      </c>
      <c r="M683" s="234">
        <f t="shared" si="58"/>
        <v>0</v>
      </c>
      <c r="N683" s="11">
        <f>IF(Q683="x",0,IF(J683&lt;(INDEX(Lookup!$U$2:$U$10,MATCH($D$47,Lookup!$S$2:$S$10,0))),0,$L$12*K683))</f>
        <v>0</v>
      </c>
      <c r="O683" s="234">
        <f t="shared" si="59"/>
        <v>0</v>
      </c>
      <c r="P683" s="10"/>
      <c r="Q683" s="9"/>
      <c r="S683" s="340">
        <f t="shared" si="60"/>
        <v>0</v>
      </c>
      <c r="T683" s="340">
        <f t="shared" si="61"/>
        <v>0</v>
      </c>
    </row>
    <row r="684" spans="2:20" ht="14.4" x14ac:dyDescent="0.3">
      <c r="B684" s="30"/>
      <c r="C684" s="16"/>
      <c r="D684" s="16"/>
      <c r="E684" s="25"/>
      <c r="F684" s="16"/>
      <c r="G684" s="15"/>
      <c r="H684" s="14"/>
      <c r="I684" s="13"/>
      <c r="J684" s="13"/>
      <c r="K684" s="12"/>
      <c r="L684" s="232">
        <f t="shared" si="57"/>
        <v>0</v>
      </c>
      <c r="M684" s="234">
        <f t="shared" si="58"/>
        <v>0</v>
      </c>
      <c r="N684" s="11">
        <f>IF(Q684="x",0,IF(J684&lt;(INDEX(Lookup!$U$2:$U$10,MATCH($D$47,Lookup!$S$2:$S$10,0))),0,$L$12*K684))</f>
        <v>0</v>
      </c>
      <c r="O684" s="234">
        <f t="shared" si="59"/>
        <v>0</v>
      </c>
      <c r="P684" s="10"/>
      <c r="Q684" s="9"/>
      <c r="S684" s="340">
        <f t="shared" si="60"/>
        <v>0</v>
      </c>
      <c r="T684" s="340">
        <f t="shared" si="61"/>
        <v>0</v>
      </c>
    </row>
    <row r="685" spans="2:20" ht="14.4" x14ac:dyDescent="0.3">
      <c r="B685" s="30"/>
      <c r="C685" s="16"/>
      <c r="D685" s="16"/>
      <c r="E685" s="25"/>
      <c r="F685" s="16"/>
      <c r="G685" s="15"/>
      <c r="H685" s="14"/>
      <c r="I685" s="13"/>
      <c r="J685" s="13"/>
      <c r="K685" s="12"/>
      <c r="L685" s="232">
        <f t="shared" si="57"/>
        <v>0</v>
      </c>
      <c r="M685" s="234">
        <f t="shared" si="58"/>
        <v>0</v>
      </c>
      <c r="N685" s="11">
        <f>IF(Q685="x",0,IF(J685&lt;(INDEX(Lookup!$U$2:$U$10,MATCH($D$47,Lookup!$S$2:$S$10,0))),0,$L$12*K685))</f>
        <v>0</v>
      </c>
      <c r="O685" s="234">
        <f t="shared" si="59"/>
        <v>0</v>
      </c>
      <c r="P685" s="10"/>
      <c r="Q685" s="9"/>
      <c r="S685" s="340">
        <f t="shared" si="60"/>
        <v>0</v>
      </c>
      <c r="T685" s="340">
        <f t="shared" si="61"/>
        <v>0</v>
      </c>
    </row>
    <row r="686" spans="2:20" ht="14.4" x14ac:dyDescent="0.3">
      <c r="B686" s="30"/>
      <c r="C686" s="16"/>
      <c r="D686" s="16"/>
      <c r="E686" s="25"/>
      <c r="F686" s="16"/>
      <c r="G686" s="15"/>
      <c r="H686" s="14"/>
      <c r="I686" s="13"/>
      <c r="J686" s="13"/>
      <c r="K686" s="12"/>
      <c r="L686" s="232">
        <f t="shared" si="57"/>
        <v>0</v>
      </c>
      <c r="M686" s="234">
        <f t="shared" si="58"/>
        <v>0</v>
      </c>
      <c r="N686" s="11">
        <f>IF(Q686="x",0,IF(J686&lt;(INDEX(Lookup!$U$2:$U$10,MATCH($D$47,Lookup!$S$2:$S$10,0))),0,$L$12*K686))</f>
        <v>0</v>
      </c>
      <c r="O686" s="234">
        <f t="shared" si="59"/>
        <v>0</v>
      </c>
      <c r="P686" s="10"/>
      <c r="Q686" s="9"/>
      <c r="S686" s="340">
        <f t="shared" si="60"/>
        <v>0</v>
      </c>
      <c r="T686" s="340">
        <f t="shared" si="61"/>
        <v>0</v>
      </c>
    </row>
    <row r="687" spans="2:20" ht="14.4" x14ac:dyDescent="0.3">
      <c r="B687" s="30"/>
      <c r="C687" s="16"/>
      <c r="D687" s="16"/>
      <c r="E687" s="25"/>
      <c r="F687" s="16"/>
      <c r="G687" s="15"/>
      <c r="H687" s="14"/>
      <c r="I687" s="13"/>
      <c r="J687" s="13"/>
      <c r="K687" s="12"/>
      <c r="L687" s="232">
        <f t="shared" si="57"/>
        <v>0</v>
      </c>
      <c r="M687" s="234">
        <f t="shared" si="58"/>
        <v>0</v>
      </c>
      <c r="N687" s="11">
        <f>IF(Q687="x",0,IF(J687&lt;(INDEX(Lookup!$U$2:$U$10,MATCH($D$47,Lookup!$S$2:$S$10,0))),0,$L$12*K687))</f>
        <v>0</v>
      </c>
      <c r="O687" s="234">
        <f t="shared" si="59"/>
        <v>0</v>
      </c>
      <c r="P687" s="10"/>
      <c r="Q687" s="9"/>
      <c r="S687" s="340">
        <f t="shared" si="60"/>
        <v>0</v>
      </c>
      <c r="T687" s="340">
        <f t="shared" si="61"/>
        <v>0</v>
      </c>
    </row>
    <row r="688" spans="2:20" ht="14.4" x14ac:dyDescent="0.3">
      <c r="B688" s="30"/>
      <c r="C688" s="16"/>
      <c r="D688" s="16"/>
      <c r="E688" s="25"/>
      <c r="F688" s="16"/>
      <c r="G688" s="15"/>
      <c r="H688" s="14"/>
      <c r="I688" s="13"/>
      <c r="J688" s="13"/>
      <c r="K688" s="12"/>
      <c r="L688" s="232">
        <f t="shared" si="57"/>
        <v>0</v>
      </c>
      <c r="M688" s="234">
        <f t="shared" si="58"/>
        <v>0</v>
      </c>
      <c r="N688" s="11">
        <f>IF(Q688="x",0,IF(J688&lt;(INDEX(Lookup!$U$2:$U$10,MATCH($D$47,Lookup!$S$2:$S$10,0))),0,$L$12*K688))</f>
        <v>0</v>
      </c>
      <c r="O688" s="234">
        <f t="shared" si="59"/>
        <v>0</v>
      </c>
      <c r="P688" s="10"/>
      <c r="Q688" s="9"/>
      <c r="S688" s="340">
        <f t="shared" si="60"/>
        <v>0</v>
      </c>
      <c r="T688" s="340">
        <f t="shared" si="61"/>
        <v>0</v>
      </c>
    </row>
    <row r="689" spans="2:20" ht="14.4" x14ac:dyDescent="0.3">
      <c r="B689" s="30"/>
      <c r="C689" s="16"/>
      <c r="D689" s="16"/>
      <c r="E689" s="25"/>
      <c r="F689" s="16"/>
      <c r="G689" s="15"/>
      <c r="H689" s="14"/>
      <c r="I689" s="13"/>
      <c r="J689" s="13"/>
      <c r="K689" s="12"/>
      <c r="L689" s="232">
        <f t="shared" si="57"/>
        <v>0</v>
      </c>
      <c r="M689" s="234">
        <f t="shared" si="58"/>
        <v>0</v>
      </c>
      <c r="N689" s="11">
        <f>IF(Q689="x",0,IF(J689&lt;(INDEX(Lookup!$U$2:$U$10,MATCH($D$47,Lookup!$S$2:$S$10,0))),0,$L$12*K689))</f>
        <v>0</v>
      </c>
      <c r="O689" s="234">
        <f t="shared" si="59"/>
        <v>0</v>
      </c>
      <c r="P689" s="10"/>
      <c r="Q689" s="9"/>
      <c r="S689" s="340">
        <f t="shared" si="60"/>
        <v>0</v>
      </c>
      <c r="T689" s="340">
        <f t="shared" si="61"/>
        <v>0</v>
      </c>
    </row>
    <row r="690" spans="2:20" ht="14.4" x14ac:dyDescent="0.3">
      <c r="B690" s="30"/>
      <c r="C690" s="16"/>
      <c r="D690" s="16"/>
      <c r="E690" s="25"/>
      <c r="F690" s="16"/>
      <c r="G690" s="15"/>
      <c r="H690" s="14"/>
      <c r="I690" s="13"/>
      <c r="J690" s="13"/>
      <c r="K690" s="12"/>
      <c r="L690" s="232">
        <f t="shared" ref="L690:L753" si="62">IF(ROUNDDOWN(DATEDIF(I690,J690,"d")/7,0)&gt;$L$12,$L$12*K690,K690*ROUNDDOWN(DATEDIF(I690,J690,"d")/7,0))</f>
        <v>0</v>
      </c>
      <c r="M690" s="234">
        <f t="shared" ref="M690:M753" si="63">L690*$L$6</f>
        <v>0</v>
      </c>
      <c r="N690" s="11">
        <f>IF(Q690="x",0,IF(J690&lt;(INDEX(Lookup!$U$2:$U$10,MATCH($D$47,Lookup!$S$2:$S$10,0))),0,$L$12*K690))</f>
        <v>0</v>
      </c>
      <c r="O690" s="234">
        <f t="shared" ref="O690:O753" si="64">N690*$L$6</f>
        <v>0</v>
      </c>
      <c r="P690" s="10"/>
      <c r="Q690" s="9"/>
      <c r="S690" s="340">
        <f t="shared" si="60"/>
        <v>0</v>
      </c>
      <c r="T690" s="340">
        <f t="shared" si="61"/>
        <v>0</v>
      </c>
    </row>
    <row r="691" spans="2:20" ht="14.4" x14ac:dyDescent="0.3">
      <c r="B691" s="30"/>
      <c r="C691" s="16"/>
      <c r="D691" s="16"/>
      <c r="E691" s="25"/>
      <c r="F691" s="16"/>
      <c r="G691" s="15"/>
      <c r="H691" s="14"/>
      <c r="I691" s="13"/>
      <c r="J691" s="13"/>
      <c r="K691" s="12"/>
      <c r="L691" s="232">
        <f t="shared" si="62"/>
        <v>0</v>
      </c>
      <c r="M691" s="234">
        <f t="shared" si="63"/>
        <v>0</v>
      </c>
      <c r="N691" s="11">
        <f>IF(Q691="x",0,IF(J691&lt;(INDEX(Lookup!$U$2:$U$10,MATCH($D$47,Lookup!$S$2:$S$10,0))),0,$L$12*K691))</f>
        <v>0</v>
      </c>
      <c r="O691" s="234">
        <f t="shared" si="64"/>
        <v>0</v>
      </c>
      <c r="P691" s="10"/>
      <c r="Q691" s="9"/>
      <c r="S691" s="340">
        <f t="shared" ref="S691:S754" si="65">M691*$I$35</f>
        <v>0</v>
      </c>
      <c r="T691" s="340">
        <f t="shared" ref="T691:T754" si="66">O691*$I$44</f>
        <v>0</v>
      </c>
    </row>
    <row r="692" spans="2:20" ht="14.4" x14ac:dyDescent="0.3">
      <c r="B692" s="30"/>
      <c r="C692" s="16"/>
      <c r="D692" s="16"/>
      <c r="E692" s="25"/>
      <c r="F692" s="16"/>
      <c r="G692" s="15"/>
      <c r="H692" s="14"/>
      <c r="I692" s="13"/>
      <c r="J692" s="13"/>
      <c r="K692" s="12"/>
      <c r="L692" s="232">
        <f t="shared" si="62"/>
        <v>0</v>
      </c>
      <c r="M692" s="234">
        <f t="shared" si="63"/>
        <v>0</v>
      </c>
      <c r="N692" s="11">
        <f>IF(Q692="x",0,IF(J692&lt;(INDEX(Lookup!$U$2:$U$10,MATCH($D$47,Lookup!$S$2:$S$10,0))),0,$L$12*K692))</f>
        <v>0</v>
      </c>
      <c r="O692" s="234">
        <f t="shared" si="64"/>
        <v>0</v>
      </c>
      <c r="P692" s="10"/>
      <c r="Q692" s="9"/>
      <c r="S692" s="340">
        <f t="shared" si="65"/>
        <v>0</v>
      </c>
      <c r="T692" s="340">
        <f t="shared" si="66"/>
        <v>0</v>
      </c>
    </row>
    <row r="693" spans="2:20" ht="14.4" x14ac:dyDescent="0.3">
      <c r="B693" s="30"/>
      <c r="C693" s="16"/>
      <c r="D693" s="16"/>
      <c r="E693" s="25"/>
      <c r="F693" s="16"/>
      <c r="G693" s="15"/>
      <c r="H693" s="14"/>
      <c r="I693" s="13"/>
      <c r="J693" s="13"/>
      <c r="K693" s="12"/>
      <c r="L693" s="232">
        <f t="shared" si="62"/>
        <v>0</v>
      </c>
      <c r="M693" s="234">
        <f t="shared" si="63"/>
        <v>0</v>
      </c>
      <c r="N693" s="11">
        <f>IF(Q693="x",0,IF(J693&lt;(INDEX(Lookup!$U$2:$U$10,MATCH($D$47,Lookup!$S$2:$S$10,0))),0,$L$12*K693))</f>
        <v>0</v>
      </c>
      <c r="O693" s="234">
        <f t="shared" si="64"/>
        <v>0</v>
      </c>
      <c r="P693" s="10"/>
      <c r="Q693" s="9"/>
      <c r="S693" s="340">
        <f t="shared" si="65"/>
        <v>0</v>
      </c>
      <c r="T693" s="340">
        <f t="shared" si="66"/>
        <v>0</v>
      </c>
    </row>
    <row r="694" spans="2:20" ht="14.4" x14ac:dyDescent="0.3">
      <c r="B694" s="30"/>
      <c r="C694" s="16"/>
      <c r="D694" s="16"/>
      <c r="E694" s="25"/>
      <c r="F694" s="16"/>
      <c r="G694" s="15"/>
      <c r="H694" s="14"/>
      <c r="I694" s="13"/>
      <c r="J694" s="13"/>
      <c r="K694" s="12"/>
      <c r="L694" s="232">
        <f t="shared" si="62"/>
        <v>0</v>
      </c>
      <c r="M694" s="234">
        <f t="shared" si="63"/>
        <v>0</v>
      </c>
      <c r="N694" s="11">
        <f>IF(Q694="x",0,IF(J694&lt;(INDEX(Lookup!$U$2:$U$10,MATCH($D$47,Lookup!$S$2:$S$10,0))),0,$L$12*K694))</f>
        <v>0</v>
      </c>
      <c r="O694" s="234">
        <f t="shared" si="64"/>
        <v>0</v>
      </c>
      <c r="P694" s="10"/>
      <c r="Q694" s="9"/>
      <c r="S694" s="340">
        <f t="shared" si="65"/>
        <v>0</v>
      </c>
      <c r="T694" s="340">
        <f t="shared" si="66"/>
        <v>0</v>
      </c>
    </row>
    <row r="695" spans="2:20" ht="14.4" x14ac:dyDescent="0.3">
      <c r="B695" s="30"/>
      <c r="C695" s="16"/>
      <c r="D695" s="16"/>
      <c r="E695" s="25"/>
      <c r="F695" s="16"/>
      <c r="G695" s="15"/>
      <c r="H695" s="14"/>
      <c r="I695" s="13"/>
      <c r="J695" s="13"/>
      <c r="K695" s="12"/>
      <c r="L695" s="232">
        <f t="shared" si="62"/>
        <v>0</v>
      </c>
      <c r="M695" s="234">
        <f t="shared" si="63"/>
        <v>0</v>
      </c>
      <c r="N695" s="11">
        <f>IF(Q695="x",0,IF(J695&lt;(INDEX(Lookup!$U$2:$U$10,MATCH($D$47,Lookup!$S$2:$S$10,0))),0,$L$12*K695))</f>
        <v>0</v>
      </c>
      <c r="O695" s="234">
        <f t="shared" si="64"/>
        <v>0</v>
      </c>
      <c r="P695" s="10"/>
      <c r="Q695" s="9"/>
      <c r="S695" s="340">
        <f t="shared" si="65"/>
        <v>0</v>
      </c>
      <c r="T695" s="340">
        <f t="shared" si="66"/>
        <v>0</v>
      </c>
    </row>
    <row r="696" spans="2:20" ht="14.4" x14ac:dyDescent="0.3">
      <c r="B696" s="30"/>
      <c r="C696" s="16"/>
      <c r="D696" s="16"/>
      <c r="E696" s="25"/>
      <c r="F696" s="16"/>
      <c r="G696" s="15"/>
      <c r="H696" s="14"/>
      <c r="I696" s="13"/>
      <c r="J696" s="13"/>
      <c r="K696" s="12"/>
      <c r="L696" s="232">
        <f t="shared" si="62"/>
        <v>0</v>
      </c>
      <c r="M696" s="234">
        <f t="shared" si="63"/>
        <v>0</v>
      </c>
      <c r="N696" s="11">
        <f>IF(Q696="x",0,IF(J696&lt;(INDEX(Lookup!$U$2:$U$10,MATCH($D$47,Lookup!$S$2:$S$10,0))),0,$L$12*K696))</f>
        <v>0</v>
      </c>
      <c r="O696" s="234">
        <f t="shared" si="64"/>
        <v>0</v>
      </c>
      <c r="P696" s="10"/>
      <c r="Q696" s="9"/>
      <c r="S696" s="340">
        <f t="shared" si="65"/>
        <v>0</v>
      </c>
      <c r="T696" s="340">
        <f t="shared" si="66"/>
        <v>0</v>
      </c>
    </row>
    <row r="697" spans="2:20" ht="14.4" x14ac:dyDescent="0.3">
      <c r="B697" s="30"/>
      <c r="C697" s="16"/>
      <c r="D697" s="16"/>
      <c r="E697" s="25"/>
      <c r="F697" s="16"/>
      <c r="G697" s="15"/>
      <c r="H697" s="14"/>
      <c r="I697" s="13"/>
      <c r="J697" s="13"/>
      <c r="K697" s="12"/>
      <c r="L697" s="232">
        <f t="shared" si="62"/>
        <v>0</v>
      </c>
      <c r="M697" s="234">
        <f t="shared" si="63"/>
        <v>0</v>
      </c>
      <c r="N697" s="11">
        <f>IF(Q697="x",0,IF(J697&lt;(INDEX(Lookup!$U$2:$U$10,MATCH($D$47,Lookup!$S$2:$S$10,0))),0,$L$12*K697))</f>
        <v>0</v>
      </c>
      <c r="O697" s="234">
        <f t="shared" si="64"/>
        <v>0</v>
      </c>
      <c r="P697" s="10"/>
      <c r="Q697" s="9"/>
      <c r="S697" s="340">
        <f t="shared" si="65"/>
        <v>0</v>
      </c>
      <c r="T697" s="340">
        <f t="shared" si="66"/>
        <v>0</v>
      </c>
    </row>
    <row r="698" spans="2:20" ht="14.4" x14ac:dyDescent="0.3">
      <c r="B698" s="30"/>
      <c r="C698" s="16"/>
      <c r="D698" s="16"/>
      <c r="E698" s="25"/>
      <c r="F698" s="16"/>
      <c r="G698" s="15"/>
      <c r="H698" s="14"/>
      <c r="I698" s="13"/>
      <c r="J698" s="13"/>
      <c r="K698" s="12"/>
      <c r="L698" s="232">
        <f t="shared" si="62"/>
        <v>0</v>
      </c>
      <c r="M698" s="234">
        <f t="shared" si="63"/>
        <v>0</v>
      </c>
      <c r="N698" s="11">
        <f>IF(Q698="x",0,IF(J698&lt;(INDEX(Lookup!$U$2:$U$10,MATCH($D$47,Lookup!$S$2:$S$10,0))),0,$L$12*K698))</f>
        <v>0</v>
      </c>
      <c r="O698" s="234">
        <f t="shared" si="64"/>
        <v>0</v>
      </c>
      <c r="P698" s="10"/>
      <c r="Q698" s="9"/>
      <c r="S698" s="340">
        <f t="shared" si="65"/>
        <v>0</v>
      </c>
      <c r="T698" s="340">
        <f t="shared" si="66"/>
        <v>0</v>
      </c>
    </row>
    <row r="699" spans="2:20" ht="14.4" x14ac:dyDescent="0.3">
      <c r="B699" s="30"/>
      <c r="C699" s="16"/>
      <c r="D699" s="16"/>
      <c r="E699" s="25"/>
      <c r="F699" s="16"/>
      <c r="G699" s="15"/>
      <c r="H699" s="14"/>
      <c r="I699" s="13"/>
      <c r="J699" s="13"/>
      <c r="K699" s="12"/>
      <c r="L699" s="232">
        <f t="shared" si="62"/>
        <v>0</v>
      </c>
      <c r="M699" s="234">
        <f t="shared" si="63"/>
        <v>0</v>
      </c>
      <c r="N699" s="11">
        <f>IF(Q699="x",0,IF(J699&lt;(INDEX(Lookup!$U$2:$U$10,MATCH($D$47,Lookup!$S$2:$S$10,0))),0,$L$12*K699))</f>
        <v>0</v>
      </c>
      <c r="O699" s="234">
        <f t="shared" si="64"/>
        <v>0</v>
      </c>
      <c r="P699" s="10"/>
      <c r="Q699" s="9"/>
      <c r="S699" s="340">
        <f t="shared" si="65"/>
        <v>0</v>
      </c>
      <c r="T699" s="340">
        <f t="shared" si="66"/>
        <v>0</v>
      </c>
    </row>
    <row r="700" spans="2:20" ht="14.4" x14ac:dyDescent="0.3">
      <c r="B700" s="30"/>
      <c r="C700" s="16"/>
      <c r="D700" s="16"/>
      <c r="E700" s="25"/>
      <c r="F700" s="16"/>
      <c r="G700" s="15"/>
      <c r="H700" s="14"/>
      <c r="I700" s="13"/>
      <c r="J700" s="13"/>
      <c r="K700" s="12"/>
      <c r="L700" s="232">
        <f t="shared" si="62"/>
        <v>0</v>
      </c>
      <c r="M700" s="234">
        <f t="shared" si="63"/>
        <v>0</v>
      </c>
      <c r="N700" s="11">
        <f>IF(Q700="x",0,IF(J700&lt;(INDEX(Lookup!$U$2:$U$10,MATCH($D$47,Lookup!$S$2:$S$10,0))),0,$L$12*K700))</f>
        <v>0</v>
      </c>
      <c r="O700" s="234">
        <f t="shared" si="64"/>
        <v>0</v>
      </c>
      <c r="P700" s="10"/>
      <c r="Q700" s="9"/>
      <c r="S700" s="340">
        <f t="shared" si="65"/>
        <v>0</v>
      </c>
      <c r="T700" s="340">
        <f t="shared" si="66"/>
        <v>0</v>
      </c>
    </row>
    <row r="701" spans="2:20" ht="14.4" x14ac:dyDescent="0.3">
      <c r="B701" s="30"/>
      <c r="C701" s="16"/>
      <c r="D701" s="16"/>
      <c r="E701" s="25"/>
      <c r="F701" s="16"/>
      <c r="G701" s="15"/>
      <c r="H701" s="14"/>
      <c r="I701" s="13"/>
      <c r="J701" s="13"/>
      <c r="K701" s="12"/>
      <c r="L701" s="232">
        <f t="shared" si="62"/>
        <v>0</v>
      </c>
      <c r="M701" s="234">
        <f t="shared" si="63"/>
        <v>0</v>
      </c>
      <c r="N701" s="11">
        <f>IF(Q701="x",0,IF(J701&lt;(INDEX(Lookup!$U$2:$U$10,MATCH($D$47,Lookup!$S$2:$S$10,0))),0,$L$12*K701))</f>
        <v>0</v>
      </c>
      <c r="O701" s="234">
        <f t="shared" si="64"/>
        <v>0</v>
      </c>
      <c r="P701" s="10"/>
      <c r="Q701" s="9"/>
      <c r="S701" s="340">
        <f t="shared" si="65"/>
        <v>0</v>
      </c>
      <c r="T701" s="340">
        <f t="shared" si="66"/>
        <v>0</v>
      </c>
    </row>
    <row r="702" spans="2:20" ht="14.4" x14ac:dyDescent="0.3">
      <c r="B702" s="30"/>
      <c r="C702" s="16"/>
      <c r="D702" s="16"/>
      <c r="E702" s="25"/>
      <c r="F702" s="16"/>
      <c r="G702" s="15"/>
      <c r="H702" s="14"/>
      <c r="I702" s="13"/>
      <c r="J702" s="13"/>
      <c r="K702" s="12"/>
      <c r="L702" s="232">
        <f t="shared" si="62"/>
        <v>0</v>
      </c>
      <c r="M702" s="234">
        <f t="shared" si="63"/>
        <v>0</v>
      </c>
      <c r="N702" s="11">
        <f>IF(Q702="x",0,IF(J702&lt;(INDEX(Lookup!$U$2:$U$10,MATCH($D$47,Lookup!$S$2:$S$10,0))),0,$L$12*K702))</f>
        <v>0</v>
      </c>
      <c r="O702" s="234">
        <f t="shared" si="64"/>
        <v>0</v>
      </c>
      <c r="P702" s="10"/>
      <c r="Q702" s="9"/>
      <c r="S702" s="340">
        <f t="shared" si="65"/>
        <v>0</v>
      </c>
      <c r="T702" s="340">
        <f t="shared" si="66"/>
        <v>0</v>
      </c>
    </row>
    <row r="703" spans="2:20" ht="14.4" x14ac:dyDescent="0.3">
      <c r="B703" s="30"/>
      <c r="C703" s="16"/>
      <c r="D703" s="16"/>
      <c r="E703" s="25"/>
      <c r="F703" s="16"/>
      <c r="G703" s="15"/>
      <c r="H703" s="14"/>
      <c r="I703" s="13"/>
      <c r="J703" s="13"/>
      <c r="K703" s="12"/>
      <c r="L703" s="232">
        <f t="shared" si="62"/>
        <v>0</v>
      </c>
      <c r="M703" s="234">
        <f t="shared" si="63"/>
        <v>0</v>
      </c>
      <c r="N703" s="11">
        <f>IF(Q703="x",0,IF(J703&lt;(INDEX(Lookup!$U$2:$U$10,MATCH($D$47,Lookup!$S$2:$S$10,0))),0,$L$12*K703))</f>
        <v>0</v>
      </c>
      <c r="O703" s="234">
        <f t="shared" si="64"/>
        <v>0</v>
      </c>
      <c r="P703" s="10"/>
      <c r="Q703" s="9"/>
      <c r="S703" s="340">
        <f t="shared" si="65"/>
        <v>0</v>
      </c>
      <c r="T703" s="340">
        <f t="shared" si="66"/>
        <v>0</v>
      </c>
    </row>
    <row r="704" spans="2:20" ht="14.4" x14ac:dyDescent="0.3">
      <c r="B704" s="30"/>
      <c r="C704" s="16"/>
      <c r="D704" s="16"/>
      <c r="E704" s="25"/>
      <c r="F704" s="16"/>
      <c r="G704" s="15"/>
      <c r="H704" s="14"/>
      <c r="I704" s="13"/>
      <c r="J704" s="13"/>
      <c r="K704" s="12"/>
      <c r="L704" s="232">
        <f t="shared" si="62"/>
        <v>0</v>
      </c>
      <c r="M704" s="234">
        <f t="shared" si="63"/>
        <v>0</v>
      </c>
      <c r="N704" s="11">
        <f>IF(Q704="x",0,IF(J704&lt;(INDEX(Lookup!$U$2:$U$10,MATCH($D$47,Lookup!$S$2:$S$10,0))),0,$L$12*K704))</f>
        <v>0</v>
      </c>
      <c r="O704" s="234">
        <f t="shared" si="64"/>
        <v>0</v>
      </c>
      <c r="P704" s="10"/>
      <c r="Q704" s="9"/>
      <c r="S704" s="340">
        <f t="shared" si="65"/>
        <v>0</v>
      </c>
      <c r="T704" s="340">
        <f t="shared" si="66"/>
        <v>0</v>
      </c>
    </row>
    <row r="705" spans="2:20" ht="14.4" x14ac:dyDescent="0.3">
      <c r="B705" s="30"/>
      <c r="C705" s="16"/>
      <c r="D705" s="16"/>
      <c r="E705" s="25"/>
      <c r="F705" s="16"/>
      <c r="G705" s="15"/>
      <c r="H705" s="14"/>
      <c r="I705" s="13"/>
      <c r="J705" s="13"/>
      <c r="K705" s="12"/>
      <c r="L705" s="232">
        <f t="shared" si="62"/>
        <v>0</v>
      </c>
      <c r="M705" s="234">
        <f t="shared" si="63"/>
        <v>0</v>
      </c>
      <c r="N705" s="11">
        <f>IF(Q705="x",0,IF(J705&lt;(INDEX(Lookup!$U$2:$U$10,MATCH($D$47,Lookup!$S$2:$S$10,0))),0,$L$12*K705))</f>
        <v>0</v>
      </c>
      <c r="O705" s="234">
        <f t="shared" si="64"/>
        <v>0</v>
      </c>
      <c r="P705" s="10"/>
      <c r="Q705" s="9"/>
      <c r="S705" s="340">
        <f t="shared" si="65"/>
        <v>0</v>
      </c>
      <c r="T705" s="340">
        <f t="shared" si="66"/>
        <v>0</v>
      </c>
    </row>
    <row r="706" spans="2:20" ht="14.4" x14ac:dyDescent="0.3">
      <c r="B706" s="30"/>
      <c r="C706" s="16"/>
      <c r="D706" s="16"/>
      <c r="E706" s="25"/>
      <c r="F706" s="16"/>
      <c r="G706" s="15"/>
      <c r="H706" s="14"/>
      <c r="I706" s="13"/>
      <c r="J706" s="13"/>
      <c r="K706" s="12"/>
      <c r="L706" s="232">
        <f t="shared" si="62"/>
        <v>0</v>
      </c>
      <c r="M706" s="234">
        <f t="shared" si="63"/>
        <v>0</v>
      </c>
      <c r="N706" s="11">
        <f>IF(Q706="x",0,IF(J706&lt;(INDEX(Lookup!$U$2:$U$10,MATCH($D$47,Lookup!$S$2:$S$10,0))),0,$L$12*K706))</f>
        <v>0</v>
      </c>
      <c r="O706" s="234">
        <f t="shared" si="64"/>
        <v>0</v>
      </c>
      <c r="P706" s="10"/>
      <c r="Q706" s="9"/>
      <c r="S706" s="340">
        <f t="shared" si="65"/>
        <v>0</v>
      </c>
      <c r="T706" s="340">
        <f t="shared" si="66"/>
        <v>0</v>
      </c>
    </row>
    <row r="707" spans="2:20" ht="14.4" x14ac:dyDescent="0.3">
      <c r="B707" s="30"/>
      <c r="C707" s="16"/>
      <c r="D707" s="16"/>
      <c r="E707" s="25"/>
      <c r="F707" s="16"/>
      <c r="G707" s="15"/>
      <c r="H707" s="14"/>
      <c r="I707" s="13"/>
      <c r="J707" s="13"/>
      <c r="K707" s="12"/>
      <c r="L707" s="232">
        <f t="shared" si="62"/>
        <v>0</v>
      </c>
      <c r="M707" s="234">
        <f t="shared" si="63"/>
        <v>0</v>
      </c>
      <c r="N707" s="11">
        <f>IF(Q707="x",0,IF(J707&lt;(INDEX(Lookup!$U$2:$U$10,MATCH($D$47,Lookup!$S$2:$S$10,0))),0,$L$12*K707))</f>
        <v>0</v>
      </c>
      <c r="O707" s="234">
        <f t="shared" si="64"/>
        <v>0</v>
      </c>
      <c r="P707" s="10"/>
      <c r="Q707" s="9"/>
      <c r="S707" s="340">
        <f t="shared" si="65"/>
        <v>0</v>
      </c>
      <c r="T707" s="340">
        <f t="shared" si="66"/>
        <v>0</v>
      </c>
    </row>
    <row r="708" spans="2:20" ht="14.4" x14ac:dyDescent="0.3">
      <c r="B708" s="30"/>
      <c r="C708" s="16"/>
      <c r="D708" s="16"/>
      <c r="E708" s="25"/>
      <c r="F708" s="16"/>
      <c r="G708" s="15"/>
      <c r="H708" s="14"/>
      <c r="I708" s="13"/>
      <c r="J708" s="13"/>
      <c r="K708" s="12"/>
      <c r="L708" s="232">
        <f t="shared" si="62"/>
        <v>0</v>
      </c>
      <c r="M708" s="234">
        <f t="shared" si="63"/>
        <v>0</v>
      </c>
      <c r="N708" s="11">
        <f>IF(Q708="x",0,IF(J708&lt;(INDEX(Lookup!$U$2:$U$10,MATCH($D$47,Lookup!$S$2:$S$10,0))),0,$L$12*K708))</f>
        <v>0</v>
      </c>
      <c r="O708" s="234">
        <f t="shared" si="64"/>
        <v>0</v>
      </c>
      <c r="P708" s="10"/>
      <c r="Q708" s="9"/>
      <c r="S708" s="340">
        <f t="shared" si="65"/>
        <v>0</v>
      </c>
      <c r="T708" s="340">
        <f t="shared" si="66"/>
        <v>0</v>
      </c>
    </row>
    <row r="709" spans="2:20" ht="14.4" x14ac:dyDescent="0.3">
      <c r="B709" s="30"/>
      <c r="C709" s="16"/>
      <c r="D709" s="16"/>
      <c r="E709" s="25"/>
      <c r="F709" s="16"/>
      <c r="G709" s="15"/>
      <c r="H709" s="14"/>
      <c r="I709" s="13"/>
      <c r="J709" s="13"/>
      <c r="K709" s="12"/>
      <c r="L709" s="232">
        <f t="shared" si="62"/>
        <v>0</v>
      </c>
      <c r="M709" s="234">
        <f t="shared" si="63"/>
        <v>0</v>
      </c>
      <c r="N709" s="11">
        <f>IF(Q709="x",0,IF(J709&lt;(INDEX(Lookup!$U$2:$U$10,MATCH($D$47,Lookup!$S$2:$S$10,0))),0,$L$12*K709))</f>
        <v>0</v>
      </c>
      <c r="O709" s="234">
        <f t="shared" si="64"/>
        <v>0</v>
      </c>
      <c r="P709" s="10"/>
      <c r="Q709" s="9"/>
      <c r="S709" s="340">
        <f t="shared" si="65"/>
        <v>0</v>
      </c>
      <c r="T709" s="340">
        <f t="shared" si="66"/>
        <v>0</v>
      </c>
    </row>
    <row r="710" spans="2:20" ht="14.4" x14ac:dyDescent="0.3">
      <c r="B710" s="30"/>
      <c r="C710" s="16"/>
      <c r="D710" s="16"/>
      <c r="E710" s="25"/>
      <c r="F710" s="16"/>
      <c r="G710" s="15"/>
      <c r="H710" s="14"/>
      <c r="I710" s="13"/>
      <c r="J710" s="13"/>
      <c r="K710" s="12"/>
      <c r="L710" s="232">
        <f t="shared" si="62"/>
        <v>0</v>
      </c>
      <c r="M710" s="234">
        <f t="shared" si="63"/>
        <v>0</v>
      </c>
      <c r="N710" s="11">
        <f>IF(Q710="x",0,IF(J710&lt;(INDEX(Lookup!$U$2:$U$10,MATCH($D$47,Lookup!$S$2:$S$10,0))),0,$L$12*K710))</f>
        <v>0</v>
      </c>
      <c r="O710" s="234">
        <f t="shared" si="64"/>
        <v>0</v>
      </c>
      <c r="P710" s="10"/>
      <c r="Q710" s="9"/>
      <c r="S710" s="340">
        <f t="shared" si="65"/>
        <v>0</v>
      </c>
      <c r="T710" s="340">
        <f t="shared" si="66"/>
        <v>0</v>
      </c>
    </row>
    <row r="711" spans="2:20" ht="14.4" x14ac:dyDescent="0.3">
      <c r="B711" s="30"/>
      <c r="C711" s="16"/>
      <c r="D711" s="16"/>
      <c r="E711" s="25"/>
      <c r="F711" s="16"/>
      <c r="G711" s="15"/>
      <c r="H711" s="14"/>
      <c r="I711" s="13"/>
      <c r="J711" s="13"/>
      <c r="K711" s="12"/>
      <c r="L711" s="232">
        <f t="shared" si="62"/>
        <v>0</v>
      </c>
      <c r="M711" s="234">
        <f t="shared" si="63"/>
        <v>0</v>
      </c>
      <c r="N711" s="11">
        <f>IF(Q711="x",0,IF(J711&lt;(INDEX(Lookup!$U$2:$U$10,MATCH($D$47,Lookup!$S$2:$S$10,0))),0,$L$12*K711))</f>
        <v>0</v>
      </c>
      <c r="O711" s="234">
        <f t="shared" si="64"/>
        <v>0</v>
      </c>
      <c r="P711" s="10"/>
      <c r="Q711" s="9"/>
      <c r="S711" s="340">
        <f t="shared" si="65"/>
        <v>0</v>
      </c>
      <c r="T711" s="340">
        <f t="shared" si="66"/>
        <v>0</v>
      </c>
    </row>
    <row r="712" spans="2:20" ht="14.4" x14ac:dyDescent="0.3">
      <c r="B712" s="30"/>
      <c r="C712" s="16"/>
      <c r="D712" s="16"/>
      <c r="E712" s="25"/>
      <c r="F712" s="16"/>
      <c r="G712" s="15"/>
      <c r="H712" s="14"/>
      <c r="I712" s="13"/>
      <c r="J712" s="13"/>
      <c r="K712" s="12"/>
      <c r="L712" s="232">
        <f t="shared" si="62"/>
        <v>0</v>
      </c>
      <c r="M712" s="234">
        <f t="shared" si="63"/>
        <v>0</v>
      </c>
      <c r="N712" s="11">
        <f>IF(Q712="x",0,IF(J712&lt;(INDEX(Lookup!$U$2:$U$10,MATCH($D$47,Lookup!$S$2:$S$10,0))),0,$L$12*K712))</f>
        <v>0</v>
      </c>
      <c r="O712" s="234">
        <f t="shared" si="64"/>
        <v>0</v>
      </c>
      <c r="P712" s="10"/>
      <c r="Q712" s="9"/>
      <c r="S712" s="340">
        <f t="shared" si="65"/>
        <v>0</v>
      </c>
      <c r="T712" s="340">
        <f t="shared" si="66"/>
        <v>0</v>
      </c>
    </row>
    <row r="713" spans="2:20" ht="14.4" x14ac:dyDescent="0.3">
      <c r="B713" s="30"/>
      <c r="C713" s="16"/>
      <c r="D713" s="16"/>
      <c r="E713" s="25"/>
      <c r="F713" s="16"/>
      <c r="G713" s="15"/>
      <c r="H713" s="14"/>
      <c r="I713" s="13"/>
      <c r="J713" s="13"/>
      <c r="K713" s="12"/>
      <c r="L713" s="232">
        <f t="shared" si="62"/>
        <v>0</v>
      </c>
      <c r="M713" s="234">
        <f t="shared" si="63"/>
        <v>0</v>
      </c>
      <c r="N713" s="11">
        <f>IF(Q713="x",0,IF(J713&lt;(INDEX(Lookup!$U$2:$U$10,MATCH($D$47,Lookup!$S$2:$S$10,0))),0,$L$12*K713))</f>
        <v>0</v>
      </c>
      <c r="O713" s="234">
        <f t="shared" si="64"/>
        <v>0</v>
      </c>
      <c r="P713" s="10"/>
      <c r="Q713" s="9"/>
      <c r="S713" s="340">
        <f t="shared" si="65"/>
        <v>0</v>
      </c>
      <c r="T713" s="340">
        <f t="shared" si="66"/>
        <v>0</v>
      </c>
    </row>
    <row r="714" spans="2:20" ht="14.4" x14ac:dyDescent="0.3">
      <c r="B714" s="30"/>
      <c r="C714" s="16"/>
      <c r="D714" s="16"/>
      <c r="E714" s="25"/>
      <c r="F714" s="16"/>
      <c r="G714" s="15"/>
      <c r="H714" s="14"/>
      <c r="I714" s="13"/>
      <c r="J714" s="13"/>
      <c r="K714" s="12"/>
      <c r="L714" s="232">
        <f t="shared" si="62"/>
        <v>0</v>
      </c>
      <c r="M714" s="234">
        <f t="shared" si="63"/>
        <v>0</v>
      </c>
      <c r="N714" s="11">
        <f>IF(Q714="x",0,IF(J714&lt;(INDEX(Lookup!$U$2:$U$10,MATCH($D$47,Lookup!$S$2:$S$10,0))),0,$L$12*K714))</f>
        <v>0</v>
      </c>
      <c r="O714" s="234">
        <f t="shared" si="64"/>
        <v>0</v>
      </c>
      <c r="P714" s="10"/>
      <c r="Q714" s="9"/>
      <c r="S714" s="340">
        <f t="shared" si="65"/>
        <v>0</v>
      </c>
      <c r="T714" s="340">
        <f t="shared" si="66"/>
        <v>0</v>
      </c>
    </row>
    <row r="715" spans="2:20" ht="14.4" x14ac:dyDescent="0.3">
      <c r="B715" s="30"/>
      <c r="C715" s="16"/>
      <c r="D715" s="16"/>
      <c r="E715" s="25"/>
      <c r="F715" s="16"/>
      <c r="G715" s="15"/>
      <c r="H715" s="14"/>
      <c r="I715" s="13"/>
      <c r="J715" s="13"/>
      <c r="K715" s="12"/>
      <c r="L715" s="232">
        <f t="shared" si="62"/>
        <v>0</v>
      </c>
      <c r="M715" s="234">
        <f t="shared" si="63"/>
        <v>0</v>
      </c>
      <c r="N715" s="11">
        <f>IF(Q715="x",0,IF(J715&lt;(INDEX(Lookup!$U$2:$U$10,MATCH($D$47,Lookup!$S$2:$S$10,0))),0,$L$12*K715))</f>
        <v>0</v>
      </c>
      <c r="O715" s="234">
        <f t="shared" si="64"/>
        <v>0</v>
      </c>
      <c r="P715" s="10"/>
      <c r="Q715" s="9"/>
      <c r="S715" s="340">
        <f t="shared" si="65"/>
        <v>0</v>
      </c>
      <c r="T715" s="340">
        <f t="shared" si="66"/>
        <v>0</v>
      </c>
    </row>
    <row r="716" spans="2:20" ht="14.4" x14ac:dyDescent="0.3">
      <c r="B716" s="30"/>
      <c r="C716" s="16"/>
      <c r="D716" s="16"/>
      <c r="E716" s="25"/>
      <c r="F716" s="16"/>
      <c r="G716" s="15"/>
      <c r="H716" s="14"/>
      <c r="I716" s="13"/>
      <c r="J716" s="13"/>
      <c r="K716" s="12"/>
      <c r="L716" s="232">
        <f t="shared" si="62"/>
        <v>0</v>
      </c>
      <c r="M716" s="234">
        <f t="shared" si="63"/>
        <v>0</v>
      </c>
      <c r="N716" s="11">
        <f>IF(Q716="x",0,IF(J716&lt;(INDEX(Lookup!$U$2:$U$10,MATCH($D$47,Lookup!$S$2:$S$10,0))),0,$L$12*K716))</f>
        <v>0</v>
      </c>
      <c r="O716" s="234">
        <f t="shared" si="64"/>
        <v>0</v>
      </c>
      <c r="P716" s="10"/>
      <c r="Q716" s="9"/>
      <c r="S716" s="340">
        <f t="shared" si="65"/>
        <v>0</v>
      </c>
      <c r="T716" s="340">
        <f t="shared" si="66"/>
        <v>0</v>
      </c>
    </row>
    <row r="717" spans="2:20" ht="14.4" x14ac:dyDescent="0.3">
      <c r="B717" s="30"/>
      <c r="C717" s="16"/>
      <c r="D717" s="16"/>
      <c r="E717" s="25"/>
      <c r="F717" s="16"/>
      <c r="G717" s="15"/>
      <c r="H717" s="14"/>
      <c r="I717" s="13"/>
      <c r="J717" s="13"/>
      <c r="K717" s="12"/>
      <c r="L717" s="232">
        <f t="shared" si="62"/>
        <v>0</v>
      </c>
      <c r="M717" s="234">
        <f t="shared" si="63"/>
        <v>0</v>
      </c>
      <c r="N717" s="11">
        <f>IF(Q717="x",0,IF(J717&lt;(INDEX(Lookup!$U$2:$U$10,MATCH($D$47,Lookup!$S$2:$S$10,0))),0,$L$12*K717))</f>
        <v>0</v>
      </c>
      <c r="O717" s="234">
        <f t="shared" si="64"/>
        <v>0</v>
      </c>
      <c r="P717" s="10"/>
      <c r="Q717" s="9"/>
      <c r="S717" s="340">
        <f t="shared" si="65"/>
        <v>0</v>
      </c>
      <c r="T717" s="340">
        <f t="shared" si="66"/>
        <v>0</v>
      </c>
    </row>
    <row r="718" spans="2:20" ht="14.4" x14ac:dyDescent="0.3">
      <c r="B718" s="30"/>
      <c r="C718" s="16"/>
      <c r="D718" s="16"/>
      <c r="E718" s="25"/>
      <c r="F718" s="16"/>
      <c r="G718" s="15"/>
      <c r="H718" s="14"/>
      <c r="I718" s="13"/>
      <c r="J718" s="13"/>
      <c r="K718" s="12"/>
      <c r="L718" s="232">
        <f t="shared" si="62"/>
        <v>0</v>
      </c>
      <c r="M718" s="234">
        <f t="shared" si="63"/>
        <v>0</v>
      </c>
      <c r="N718" s="11">
        <f>IF(Q718="x",0,IF(J718&lt;(INDEX(Lookup!$U$2:$U$10,MATCH($D$47,Lookup!$S$2:$S$10,0))),0,$L$12*K718))</f>
        <v>0</v>
      </c>
      <c r="O718" s="234">
        <f t="shared" si="64"/>
        <v>0</v>
      </c>
      <c r="P718" s="10"/>
      <c r="Q718" s="9"/>
      <c r="S718" s="340">
        <f t="shared" si="65"/>
        <v>0</v>
      </c>
      <c r="T718" s="340">
        <f t="shared" si="66"/>
        <v>0</v>
      </c>
    </row>
    <row r="719" spans="2:20" ht="14.4" x14ac:dyDescent="0.3">
      <c r="B719" s="30"/>
      <c r="C719" s="16"/>
      <c r="D719" s="16"/>
      <c r="E719" s="25"/>
      <c r="F719" s="16"/>
      <c r="G719" s="15"/>
      <c r="H719" s="14"/>
      <c r="I719" s="13"/>
      <c r="J719" s="13"/>
      <c r="K719" s="12"/>
      <c r="L719" s="232">
        <f t="shared" si="62"/>
        <v>0</v>
      </c>
      <c r="M719" s="234">
        <f t="shared" si="63"/>
        <v>0</v>
      </c>
      <c r="N719" s="11">
        <f>IF(Q719="x",0,IF(J719&lt;(INDEX(Lookup!$U$2:$U$10,MATCH($D$47,Lookup!$S$2:$S$10,0))),0,$L$12*K719))</f>
        <v>0</v>
      </c>
      <c r="O719" s="234">
        <f t="shared" si="64"/>
        <v>0</v>
      </c>
      <c r="P719" s="10"/>
      <c r="Q719" s="9"/>
      <c r="S719" s="340">
        <f t="shared" si="65"/>
        <v>0</v>
      </c>
      <c r="T719" s="340">
        <f t="shared" si="66"/>
        <v>0</v>
      </c>
    </row>
    <row r="720" spans="2:20" ht="14.4" x14ac:dyDescent="0.3">
      <c r="B720" s="30"/>
      <c r="C720" s="16"/>
      <c r="D720" s="16"/>
      <c r="E720" s="25"/>
      <c r="F720" s="16"/>
      <c r="G720" s="15"/>
      <c r="H720" s="14"/>
      <c r="I720" s="13"/>
      <c r="J720" s="13"/>
      <c r="K720" s="12"/>
      <c r="L720" s="232">
        <f t="shared" si="62"/>
        <v>0</v>
      </c>
      <c r="M720" s="234">
        <f t="shared" si="63"/>
        <v>0</v>
      </c>
      <c r="N720" s="11">
        <f>IF(Q720="x",0,IF(J720&lt;(INDEX(Lookup!$U$2:$U$10,MATCH($D$47,Lookup!$S$2:$S$10,0))),0,$L$12*K720))</f>
        <v>0</v>
      </c>
      <c r="O720" s="234">
        <f t="shared" si="64"/>
        <v>0</v>
      </c>
      <c r="P720" s="10"/>
      <c r="Q720" s="9"/>
      <c r="S720" s="340">
        <f t="shared" si="65"/>
        <v>0</v>
      </c>
      <c r="T720" s="340">
        <f t="shared" si="66"/>
        <v>0</v>
      </c>
    </row>
    <row r="721" spans="2:20" ht="14.4" x14ac:dyDescent="0.3">
      <c r="B721" s="30"/>
      <c r="C721" s="16"/>
      <c r="D721" s="16"/>
      <c r="E721" s="25"/>
      <c r="F721" s="16"/>
      <c r="G721" s="15"/>
      <c r="H721" s="14"/>
      <c r="I721" s="13"/>
      <c r="J721" s="13"/>
      <c r="K721" s="12"/>
      <c r="L721" s="232">
        <f t="shared" si="62"/>
        <v>0</v>
      </c>
      <c r="M721" s="234">
        <f t="shared" si="63"/>
        <v>0</v>
      </c>
      <c r="N721" s="11">
        <f>IF(Q721="x",0,IF(J721&lt;(INDEX(Lookup!$U$2:$U$10,MATCH($D$47,Lookup!$S$2:$S$10,0))),0,$L$12*K721))</f>
        <v>0</v>
      </c>
      <c r="O721" s="234">
        <f t="shared" si="64"/>
        <v>0</v>
      </c>
      <c r="P721" s="10"/>
      <c r="Q721" s="9"/>
      <c r="S721" s="340">
        <f t="shared" si="65"/>
        <v>0</v>
      </c>
      <c r="T721" s="340">
        <f t="shared" si="66"/>
        <v>0</v>
      </c>
    </row>
    <row r="722" spans="2:20" ht="14.4" x14ac:dyDescent="0.3">
      <c r="B722" s="30"/>
      <c r="C722" s="16"/>
      <c r="D722" s="16"/>
      <c r="E722" s="25"/>
      <c r="F722" s="16"/>
      <c r="G722" s="15"/>
      <c r="H722" s="14"/>
      <c r="I722" s="13"/>
      <c r="J722" s="13"/>
      <c r="K722" s="12"/>
      <c r="L722" s="232">
        <f t="shared" si="62"/>
        <v>0</v>
      </c>
      <c r="M722" s="234">
        <f t="shared" si="63"/>
        <v>0</v>
      </c>
      <c r="N722" s="11">
        <f>IF(Q722="x",0,IF(J722&lt;(INDEX(Lookup!$U$2:$U$10,MATCH($D$47,Lookup!$S$2:$S$10,0))),0,$L$12*K722))</f>
        <v>0</v>
      </c>
      <c r="O722" s="234">
        <f t="shared" si="64"/>
        <v>0</v>
      </c>
      <c r="P722" s="10"/>
      <c r="Q722" s="9"/>
      <c r="S722" s="340">
        <f t="shared" si="65"/>
        <v>0</v>
      </c>
      <c r="T722" s="340">
        <f t="shared" si="66"/>
        <v>0</v>
      </c>
    </row>
    <row r="723" spans="2:20" ht="14.4" x14ac:dyDescent="0.3">
      <c r="B723" s="30"/>
      <c r="C723" s="16"/>
      <c r="D723" s="16"/>
      <c r="E723" s="25"/>
      <c r="F723" s="16"/>
      <c r="G723" s="15"/>
      <c r="H723" s="14"/>
      <c r="I723" s="13"/>
      <c r="J723" s="13"/>
      <c r="K723" s="12"/>
      <c r="L723" s="232">
        <f t="shared" si="62"/>
        <v>0</v>
      </c>
      <c r="M723" s="234">
        <f t="shared" si="63"/>
        <v>0</v>
      </c>
      <c r="N723" s="11">
        <f>IF(Q723="x",0,IF(J723&lt;(INDEX(Lookup!$U$2:$U$10,MATCH($D$47,Lookup!$S$2:$S$10,0))),0,$L$12*K723))</f>
        <v>0</v>
      </c>
      <c r="O723" s="234">
        <f t="shared" si="64"/>
        <v>0</v>
      </c>
      <c r="P723" s="10"/>
      <c r="Q723" s="9"/>
      <c r="S723" s="340">
        <f t="shared" si="65"/>
        <v>0</v>
      </c>
      <c r="T723" s="340">
        <f t="shared" si="66"/>
        <v>0</v>
      </c>
    </row>
    <row r="724" spans="2:20" ht="14.4" x14ac:dyDescent="0.3">
      <c r="B724" s="30"/>
      <c r="C724" s="16"/>
      <c r="D724" s="16"/>
      <c r="E724" s="25"/>
      <c r="F724" s="16"/>
      <c r="G724" s="15"/>
      <c r="H724" s="14"/>
      <c r="I724" s="13"/>
      <c r="J724" s="13"/>
      <c r="K724" s="12"/>
      <c r="L724" s="232">
        <f t="shared" si="62"/>
        <v>0</v>
      </c>
      <c r="M724" s="234">
        <f t="shared" si="63"/>
        <v>0</v>
      </c>
      <c r="N724" s="11">
        <f>IF(Q724="x",0,IF(J724&lt;(INDEX(Lookup!$U$2:$U$10,MATCH($D$47,Lookup!$S$2:$S$10,0))),0,$L$12*K724))</f>
        <v>0</v>
      </c>
      <c r="O724" s="234">
        <f t="shared" si="64"/>
        <v>0</v>
      </c>
      <c r="P724" s="10"/>
      <c r="Q724" s="9"/>
      <c r="S724" s="340">
        <f t="shared" si="65"/>
        <v>0</v>
      </c>
      <c r="T724" s="340">
        <f t="shared" si="66"/>
        <v>0</v>
      </c>
    </row>
    <row r="725" spans="2:20" ht="14.4" x14ac:dyDescent="0.3">
      <c r="B725" s="30"/>
      <c r="C725" s="16"/>
      <c r="D725" s="16"/>
      <c r="E725" s="25"/>
      <c r="F725" s="16"/>
      <c r="G725" s="15"/>
      <c r="H725" s="14"/>
      <c r="I725" s="13"/>
      <c r="J725" s="13"/>
      <c r="K725" s="12"/>
      <c r="L725" s="232">
        <f t="shared" si="62"/>
        <v>0</v>
      </c>
      <c r="M725" s="234">
        <f t="shared" si="63"/>
        <v>0</v>
      </c>
      <c r="N725" s="11">
        <f>IF(Q725="x",0,IF(J725&lt;(INDEX(Lookup!$U$2:$U$10,MATCH($D$47,Lookup!$S$2:$S$10,0))),0,$L$12*K725))</f>
        <v>0</v>
      </c>
      <c r="O725" s="234">
        <f t="shared" si="64"/>
        <v>0</v>
      </c>
      <c r="P725" s="10"/>
      <c r="Q725" s="9"/>
      <c r="S725" s="340">
        <f t="shared" si="65"/>
        <v>0</v>
      </c>
      <c r="T725" s="340">
        <f t="shared" si="66"/>
        <v>0</v>
      </c>
    </row>
    <row r="726" spans="2:20" ht="14.4" x14ac:dyDescent="0.3">
      <c r="B726" s="30"/>
      <c r="C726" s="16"/>
      <c r="D726" s="16"/>
      <c r="E726" s="25"/>
      <c r="F726" s="16"/>
      <c r="G726" s="15"/>
      <c r="H726" s="14"/>
      <c r="I726" s="13"/>
      <c r="J726" s="13"/>
      <c r="K726" s="12"/>
      <c r="L726" s="232">
        <f t="shared" si="62"/>
        <v>0</v>
      </c>
      <c r="M726" s="234">
        <f t="shared" si="63"/>
        <v>0</v>
      </c>
      <c r="N726" s="11">
        <f>IF(Q726="x",0,IF(J726&lt;(INDEX(Lookup!$U$2:$U$10,MATCH($D$47,Lookup!$S$2:$S$10,0))),0,$L$12*K726))</f>
        <v>0</v>
      </c>
      <c r="O726" s="234">
        <f t="shared" si="64"/>
        <v>0</v>
      </c>
      <c r="P726" s="10"/>
      <c r="Q726" s="9"/>
      <c r="S726" s="340">
        <f t="shared" si="65"/>
        <v>0</v>
      </c>
      <c r="T726" s="340">
        <f t="shared" si="66"/>
        <v>0</v>
      </c>
    </row>
    <row r="727" spans="2:20" ht="14.4" x14ac:dyDescent="0.3">
      <c r="B727" s="30"/>
      <c r="C727" s="16"/>
      <c r="D727" s="16"/>
      <c r="E727" s="25"/>
      <c r="F727" s="16"/>
      <c r="G727" s="15"/>
      <c r="H727" s="14"/>
      <c r="I727" s="13"/>
      <c r="J727" s="13"/>
      <c r="K727" s="12"/>
      <c r="L727" s="232">
        <f t="shared" si="62"/>
        <v>0</v>
      </c>
      <c r="M727" s="234">
        <f t="shared" si="63"/>
        <v>0</v>
      </c>
      <c r="N727" s="11">
        <f>IF(Q727="x",0,IF(J727&lt;(INDEX(Lookup!$U$2:$U$10,MATCH($D$47,Lookup!$S$2:$S$10,0))),0,$L$12*K727))</f>
        <v>0</v>
      </c>
      <c r="O727" s="234">
        <f t="shared" si="64"/>
        <v>0</v>
      </c>
      <c r="P727" s="10"/>
      <c r="Q727" s="9"/>
      <c r="S727" s="340">
        <f t="shared" si="65"/>
        <v>0</v>
      </c>
      <c r="T727" s="340">
        <f t="shared" si="66"/>
        <v>0</v>
      </c>
    </row>
    <row r="728" spans="2:20" ht="14.4" x14ac:dyDescent="0.3">
      <c r="B728" s="30"/>
      <c r="C728" s="16"/>
      <c r="D728" s="16"/>
      <c r="E728" s="25"/>
      <c r="F728" s="16"/>
      <c r="G728" s="15"/>
      <c r="H728" s="14"/>
      <c r="I728" s="13"/>
      <c r="J728" s="13"/>
      <c r="K728" s="12"/>
      <c r="L728" s="232">
        <f t="shared" si="62"/>
        <v>0</v>
      </c>
      <c r="M728" s="234">
        <f t="shared" si="63"/>
        <v>0</v>
      </c>
      <c r="N728" s="11">
        <f>IF(Q728="x",0,IF(J728&lt;(INDEX(Lookup!$U$2:$U$10,MATCH($D$47,Lookup!$S$2:$S$10,0))),0,$L$12*K728))</f>
        <v>0</v>
      </c>
      <c r="O728" s="234">
        <f t="shared" si="64"/>
        <v>0</v>
      </c>
      <c r="P728" s="10"/>
      <c r="Q728" s="9"/>
      <c r="S728" s="340">
        <f t="shared" si="65"/>
        <v>0</v>
      </c>
      <c r="T728" s="340">
        <f t="shared" si="66"/>
        <v>0</v>
      </c>
    </row>
    <row r="729" spans="2:20" ht="14.4" x14ac:dyDescent="0.3">
      <c r="B729" s="30"/>
      <c r="C729" s="16"/>
      <c r="D729" s="16"/>
      <c r="E729" s="25"/>
      <c r="F729" s="16"/>
      <c r="G729" s="15"/>
      <c r="H729" s="14"/>
      <c r="I729" s="13"/>
      <c r="J729" s="13"/>
      <c r="K729" s="12"/>
      <c r="L729" s="232">
        <f t="shared" si="62"/>
        <v>0</v>
      </c>
      <c r="M729" s="234">
        <f t="shared" si="63"/>
        <v>0</v>
      </c>
      <c r="N729" s="11">
        <f>IF(Q729="x",0,IF(J729&lt;(INDEX(Lookup!$U$2:$U$10,MATCH($D$47,Lookup!$S$2:$S$10,0))),0,$L$12*K729))</f>
        <v>0</v>
      </c>
      <c r="O729" s="234">
        <f t="shared" si="64"/>
        <v>0</v>
      </c>
      <c r="P729" s="10"/>
      <c r="Q729" s="9"/>
      <c r="S729" s="340">
        <f t="shared" si="65"/>
        <v>0</v>
      </c>
      <c r="T729" s="340">
        <f t="shared" si="66"/>
        <v>0</v>
      </c>
    </row>
    <row r="730" spans="2:20" ht="14.4" x14ac:dyDescent="0.3">
      <c r="B730" s="30"/>
      <c r="C730" s="16"/>
      <c r="D730" s="16"/>
      <c r="E730" s="25"/>
      <c r="F730" s="16"/>
      <c r="G730" s="15"/>
      <c r="H730" s="14"/>
      <c r="I730" s="13"/>
      <c r="J730" s="13"/>
      <c r="K730" s="12"/>
      <c r="L730" s="232">
        <f t="shared" si="62"/>
        <v>0</v>
      </c>
      <c r="M730" s="234">
        <f t="shared" si="63"/>
        <v>0</v>
      </c>
      <c r="N730" s="11">
        <f>IF(Q730="x",0,IF(J730&lt;(INDEX(Lookup!$U$2:$U$10,MATCH($D$47,Lookup!$S$2:$S$10,0))),0,$L$12*K730))</f>
        <v>0</v>
      </c>
      <c r="O730" s="234">
        <f t="shared" si="64"/>
        <v>0</v>
      </c>
      <c r="P730" s="10"/>
      <c r="Q730" s="9"/>
      <c r="S730" s="340">
        <f t="shared" si="65"/>
        <v>0</v>
      </c>
      <c r="T730" s="340">
        <f t="shared" si="66"/>
        <v>0</v>
      </c>
    </row>
    <row r="731" spans="2:20" ht="14.4" x14ac:dyDescent="0.3">
      <c r="B731" s="30"/>
      <c r="C731" s="16"/>
      <c r="D731" s="16"/>
      <c r="E731" s="25"/>
      <c r="F731" s="16"/>
      <c r="G731" s="15"/>
      <c r="H731" s="14"/>
      <c r="I731" s="13"/>
      <c r="J731" s="13"/>
      <c r="K731" s="12"/>
      <c r="L731" s="232">
        <f t="shared" si="62"/>
        <v>0</v>
      </c>
      <c r="M731" s="234">
        <f t="shared" si="63"/>
        <v>0</v>
      </c>
      <c r="N731" s="11">
        <f>IF(Q731="x",0,IF(J731&lt;(INDEX(Lookup!$U$2:$U$10,MATCH($D$47,Lookup!$S$2:$S$10,0))),0,$L$12*K731))</f>
        <v>0</v>
      </c>
      <c r="O731" s="234">
        <f t="shared" si="64"/>
        <v>0</v>
      </c>
      <c r="P731" s="10"/>
      <c r="Q731" s="9"/>
      <c r="S731" s="340">
        <f t="shared" si="65"/>
        <v>0</v>
      </c>
      <c r="T731" s="340">
        <f t="shared" si="66"/>
        <v>0</v>
      </c>
    </row>
    <row r="732" spans="2:20" ht="14.4" x14ac:dyDescent="0.3">
      <c r="B732" s="30"/>
      <c r="C732" s="16"/>
      <c r="D732" s="16"/>
      <c r="E732" s="25"/>
      <c r="F732" s="16"/>
      <c r="G732" s="15"/>
      <c r="H732" s="14"/>
      <c r="I732" s="13"/>
      <c r="J732" s="13"/>
      <c r="K732" s="12"/>
      <c r="L732" s="232">
        <f t="shared" si="62"/>
        <v>0</v>
      </c>
      <c r="M732" s="234">
        <f t="shared" si="63"/>
        <v>0</v>
      </c>
      <c r="N732" s="11">
        <f>IF(Q732="x",0,IF(J732&lt;(INDEX(Lookup!$U$2:$U$10,MATCH($D$47,Lookup!$S$2:$S$10,0))),0,$L$12*K732))</f>
        <v>0</v>
      </c>
      <c r="O732" s="234">
        <f t="shared" si="64"/>
        <v>0</v>
      </c>
      <c r="P732" s="10"/>
      <c r="Q732" s="9"/>
      <c r="S732" s="340">
        <f t="shared" si="65"/>
        <v>0</v>
      </c>
      <c r="T732" s="340">
        <f t="shared" si="66"/>
        <v>0</v>
      </c>
    </row>
    <row r="733" spans="2:20" ht="14.4" x14ac:dyDescent="0.3">
      <c r="B733" s="30"/>
      <c r="C733" s="16"/>
      <c r="D733" s="16"/>
      <c r="E733" s="25"/>
      <c r="F733" s="16"/>
      <c r="G733" s="15"/>
      <c r="H733" s="14"/>
      <c r="I733" s="13"/>
      <c r="J733" s="13"/>
      <c r="K733" s="12"/>
      <c r="L733" s="232">
        <f t="shared" si="62"/>
        <v>0</v>
      </c>
      <c r="M733" s="234">
        <f t="shared" si="63"/>
        <v>0</v>
      </c>
      <c r="N733" s="11">
        <f>IF(Q733="x",0,IF(J733&lt;(INDEX(Lookup!$U$2:$U$10,MATCH($D$47,Lookup!$S$2:$S$10,0))),0,$L$12*K733))</f>
        <v>0</v>
      </c>
      <c r="O733" s="234">
        <f t="shared" si="64"/>
        <v>0</v>
      </c>
      <c r="P733" s="10"/>
      <c r="Q733" s="9"/>
      <c r="S733" s="340">
        <f t="shared" si="65"/>
        <v>0</v>
      </c>
      <c r="T733" s="340">
        <f t="shared" si="66"/>
        <v>0</v>
      </c>
    </row>
    <row r="734" spans="2:20" ht="14.4" x14ac:dyDescent="0.3">
      <c r="B734" s="30"/>
      <c r="C734" s="16"/>
      <c r="D734" s="16"/>
      <c r="E734" s="25"/>
      <c r="F734" s="16"/>
      <c r="G734" s="15"/>
      <c r="H734" s="14"/>
      <c r="I734" s="13"/>
      <c r="J734" s="13"/>
      <c r="K734" s="12"/>
      <c r="L734" s="232">
        <f t="shared" si="62"/>
        <v>0</v>
      </c>
      <c r="M734" s="234">
        <f t="shared" si="63"/>
        <v>0</v>
      </c>
      <c r="N734" s="11">
        <f>IF(Q734="x",0,IF(J734&lt;(INDEX(Lookup!$U$2:$U$10,MATCH($D$47,Lookup!$S$2:$S$10,0))),0,$L$12*K734))</f>
        <v>0</v>
      </c>
      <c r="O734" s="234">
        <f t="shared" si="64"/>
        <v>0</v>
      </c>
      <c r="P734" s="10"/>
      <c r="Q734" s="9"/>
      <c r="S734" s="340">
        <f t="shared" si="65"/>
        <v>0</v>
      </c>
      <c r="T734" s="340">
        <f t="shared" si="66"/>
        <v>0</v>
      </c>
    </row>
    <row r="735" spans="2:20" ht="14.4" x14ac:dyDescent="0.3">
      <c r="B735" s="30"/>
      <c r="C735" s="16"/>
      <c r="D735" s="16"/>
      <c r="E735" s="25"/>
      <c r="F735" s="16"/>
      <c r="G735" s="15"/>
      <c r="H735" s="14"/>
      <c r="I735" s="13"/>
      <c r="J735" s="13"/>
      <c r="K735" s="12"/>
      <c r="L735" s="232">
        <f t="shared" si="62"/>
        <v>0</v>
      </c>
      <c r="M735" s="234">
        <f t="shared" si="63"/>
        <v>0</v>
      </c>
      <c r="N735" s="11">
        <f>IF(Q735="x",0,IF(J735&lt;(INDEX(Lookup!$U$2:$U$10,MATCH($D$47,Lookup!$S$2:$S$10,0))),0,$L$12*K735))</f>
        <v>0</v>
      </c>
      <c r="O735" s="234">
        <f t="shared" si="64"/>
        <v>0</v>
      </c>
      <c r="P735" s="10"/>
      <c r="Q735" s="9"/>
      <c r="S735" s="340">
        <f t="shared" si="65"/>
        <v>0</v>
      </c>
      <c r="T735" s="340">
        <f t="shared" si="66"/>
        <v>0</v>
      </c>
    </row>
    <row r="736" spans="2:20" ht="14.4" x14ac:dyDescent="0.3">
      <c r="B736" s="30"/>
      <c r="C736" s="16"/>
      <c r="D736" s="16"/>
      <c r="E736" s="25"/>
      <c r="F736" s="16"/>
      <c r="G736" s="15"/>
      <c r="H736" s="14"/>
      <c r="I736" s="13"/>
      <c r="J736" s="13"/>
      <c r="K736" s="12"/>
      <c r="L736" s="232">
        <f t="shared" si="62"/>
        <v>0</v>
      </c>
      <c r="M736" s="234">
        <f t="shared" si="63"/>
        <v>0</v>
      </c>
      <c r="N736" s="11">
        <f>IF(Q736="x",0,IF(J736&lt;(INDEX(Lookup!$U$2:$U$10,MATCH($D$47,Lookup!$S$2:$S$10,0))),0,$L$12*K736))</f>
        <v>0</v>
      </c>
      <c r="O736" s="234">
        <f t="shared" si="64"/>
        <v>0</v>
      </c>
      <c r="P736" s="10"/>
      <c r="Q736" s="9"/>
      <c r="S736" s="340">
        <f t="shared" si="65"/>
        <v>0</v>
      </c>
      <c r="T736" s="340">
        <f t="shared" si="66"/>
        <v>0</v>
      </c>
    </row>
    <row r="737" spans="2:20" ht="14.4" x14ac:dyDescent="0.3">
      <c r="B737" s="30"/>
      <c r="C737" s="16"/>
      <c r="D737" s="16"/>
      <c r="E737" s="25"/>
      <c r="F737" s="16"/>
      <c r="G737" s="15"/>
      <c r="H737" s="14"/>
      <c r="I737" s="13"/>
      <c r="J737" s="13"/>
      <c r="K737" s="12"/>
      <c r="L737" s="232">
        <f t="shared" si="62"/>
        <v>0</v>
      </c>
      <c r="M737" s="234">
        <f t="shared" si="63"/>
        <v>0</v>
      </c>
      <c r="N737" s="11">
        <f>IF(Q737="x",0,IF(J737&lt;(INDEX(Lookup!$U$2:$U$10,MATCH($D$47,Lookup!$S$2:$S$10,0))),0,$L$12*K737))</f>
        <v>0</v>
      </c>
      <c r="O737" s="234">
        <f t="shared" si="64"/>
        <v>0</v>
      </c>
      <c r="P737" s="10"/>
      <c r="Q737" s="9"/>
      <c r="S737" s="340">
        <f t="shared" si="65"/>
        <v>0</v>
      </c>
      <c r="T737" s="340">
        <f t="shared" si="66"/>
        <v>0</v>
      </c>
    </row>
    <row r="738" spans="2:20" ht="14.4" x14ac:dyDescent="0.3">
      <c r="B738" s="30"/>
      <c r="C738" s="16"/>
      <c r="D738" s="16"/>
      <c r="E738" s="25"/>
      <c r="F738" s="16"/>
      <c r="G738" s="15"/>
      <c r="H738" s="14"/>
      <c r="I738" s="13"/>
      <c r="J738" s="13"/>
      <c r="K738" s="12"/>
      <c r="L738" s="232">
        <f t="shared" si="62"/>
        <v>0</v>
      </c>
      <c r="M738" s="234">
        <f t="shared" si="63"/>
        <v>0</v>
      </c>
      <c r="N738" s="11">
        <f>IF(Q738="x",0,IF(J738&lt;(INDEX(Lookup!$U$2:$U$10,MATCH($D$47,Lookup!$S$2:$S$10,0))),0,$L$12*K738))</f>
        <v>0</v>
      </c>
      <c r="O738" s="234">
        <f t="shared" si="64"/>
        <v>0</v>
      </c>
      <c r="P738" s="10"/>
      <c r="Q738" s="9"/>
      <c r="S738" s="340">
        <f t="shared" si="65"/>
        <v>0</v>
      </c>
      <c r="T738" s="340">
        <f t="shared" si="66"/>
        <v>0</v>
      </c>
    </row>
    <row r="739" spans="2:20" ht="14.4" x14ac:dyDescent="0.3">
      <c r="B739" s="30"/>
      <c r="C739" s="16"/>
      <c r="D739" s="16"/>
      <c r="E739" s="25"/>
      <c r="F739" s="16"/>
      <c r="G739" s="15"/>
      <c r="H739" s="14"/>
      <c r="I739" s="13"/>
      <c r="J739" s="13"/>
      <c r="K739" s="12"/>
      <c r="L739" s="232">
        <f t="shared" si="62"/>
        <v>0</v>
      </c>
      <c r="M739" s="234">
        <f t="shared" si="63"/>
        <v>0</v>
      </c>
      <c r="N739" s="11">
        <f>IF(Q739="x",0,IF(J739&lt;(INDEX(Lookup!$U$2:$U$10,MATCH($D$47,Lookup!$S$2:$S$10,0))),0,$L$12*K739))</f>
        <v>0</v>
      </c>
      <c r="O739" s="234">
        <f t="shared" si="64"/>
        <v>0</v>
      </c>
      <c r="P739" s="10"/>
      <c r="Q739" s="9"/>
      <c r="S739" s="340">
        <f t="shared" si="65"/>
        <v>0</v>
      </c>
      <c r="T739" s="340">
        <f t="shared" si="66"/>
        <v>0</v>
      </c>
    </row>
    <row r="740" spans="2:20" ht="14.4" x14ac:dyDescent="0.3">
      <c r="B740" s="30"/>
      <c r="C740" s="16"/>
      <c r="D740" s="16"/>
      <c r="E740" s="25"/>
      <c r="F740" s="16"/>
      <c r="G740" s="15"/>
      <c r="H740" s="14"/>
      <c r="I740" s="13"/>
      <c r="J740" s="13"/>
      <c r="K740" s="12"/>
      <c r="L740" s="232">
        <f t="shared" si="62"/>
        <v>0</v>
      </c>
      <c r="M740" s="234">
        <f t="shared" si="63"/>
        <v>0</v>
      </c>
      <c r="N740" s="11">
        <f>IF(Q740="x",0,IF(J740&lt;(INDEX(Lookup!$U$2:$U$10,MATCH($D$47,Lookup!$S$2:$S$10,0))),0,$L$12*K740))</f>
        <v>0</v>
      </c>
      <c r="O740" s="234">
        <f t="shared" si="64"/>
        <v>0</v>
      </c>
      <c r="P740" s="10"/>
      <c r="Q740" s="9"/>
      <c r="S740" s="340">
        <f t="shared" si="65"/>
        <v>0</v>
      </c>
      <c r="T740" s="340">
        <f t="shared" si="66"/>
        <v>0</v>
      </c>
    </row>
    <row r="741" spans="2:20" ht="14.4" x14ac:dyDescent="0.3">
      <c r="B741" s="30"/>
      <c r="C741" s="16"/>
      <c r="D741" s="16"/>
      <c r="E741" s="25"/>
      <c r="F741" s="16"/>
      <c r="G741" s="15"/>
      <c r="H741" s="14"/>
      <c r="I741" s="13"/>
      <c r="J741" s="13"/>
      <c r="K741" s="12"/>
      <c r="L741" s="232">
        <f t="shared" si="62"/>
        <v>0</v>
      </c>
      <c r="M741" s="234">
        <f t="shared" si="63"/>
        <v>0</v>
      </c>
      <c r="N741" s="11">
        <f>IF(Q741="x",0,IF(J741&lt;(INDEX(Lookup!$U$2:$U$10,MATCH($D$47,Lookup!$S$2:$S$10,0))),0,$L$12*K741))</f>
        <v>0</v>
      </c>
      <c r="O741" s="234">
        <f t="shared" si="64"/>
        <v>0</v>
      </c>
      <c r="P741" s="10"/>
      <c r="Q741" s="9"/>
      <c r="S741" s="340">
        <f t="shared" si="65"/>
        <v>0</v>
      </c>
      <c r="T741" s="340">
        <f t="shared" si="66"/>
        <v>0</v>
      </c>
    </row>
    <row r="742" spans="2:20" ht="14.4" x14ac:dyDescent="0.3">
      <c r="B742" s="30"/>
      <c r="C742" s="16"/>
      <c r="D742" s="16"/>
      <c r="E742" s="25"/>
      <c r="F742" s="16"/>
      <c r="G742" s="15"/>
      <c r="H742" s="14"/>
      <c r="I742" s="13"/>
      <c r="J742" s="13"/>
      <c r="K742" s="12"/>
      <c r="L742" s="232">
        <f t="shared" si="62"/>
        <v>0</v>
      </c>
      <c r="M742" s="234">
        <f t="shared" si="63"/>
        <v>0</v>
      </c>
      <c r="N742" s="11">
        <f>IF(Q742="x",0,IF(J742&lt;(INDEX(Lookup!$U$2:$U$10,MATCH($D$47,Lookup!$S$2:$S$10,0))),0,$L$12*K742))</f>
        <v>0</v>
      </c>
      <c r="O742" s="234">
        <f t="shared" si="64"/>
        <v>0</v>
      </c>
      <c r="P742" s="10"/>
      <c r="Q742" s="9"/>
      <c r="S742" s="340">
        <f t="shared" si="65"/>
        <v>0</v>
      </c>
      <c r="T742" s="340">
        <f t="shared" si="66"/>
        <v>0</v>
      </c>
    </row>
    <row r="743" spans="2:20" ht="14.4" x14ac:dyDescent="0.3">
      <c r="B743" s="30"/>
      <c r="C743" s="16"/>
      <c r="D743" s="16"/>
      <c r="E743" s="25"/>
      <c r="F743" s="16"/>
      <c r="G743" s="15"/>
      <c r="H743" s="14"/>
      <c r="I743" s="13"/>
      <c r="J743" s="13"/>
      <c r="K743" s="12"/>
      <c r="L743" s="232">
        <f t="shared" si="62"/>
        <v>0</v>
      </c>
      <c r="M743" s="234">
        <f t="shared" si="63"/>
        <v>0</v>
      </c>
      <c r="N743" s="11">
        <f>IF(Q743="x",0,IF(J743&lt;(INDEX(Lookup!$U$2:$U$10,MATCH($D$47,Lookup!$S$2:$S$10,0))),0,$L$12*K743))</f>
        <v>0</v>
      </c>
      <c r="O743" s="234">
        <f t="shared" si="64"/>
        <v>0</v>
      </c>
      <c r="P743" s="10"/>
      <c r="Q743" s="9"/>
      <c r="S743" s="340">
        <f t="shared" si="65"/>
        <v>0</v>
      </c>
      <c r="T743" s="340">
        <f t="shared" si="66"/>
        <v>0</v>
      </c>
    </row>
    <row r="744" spans="2:20" ht="14.4" x14ac:dyDescent="0.3">
      <c r="B744" s="30"/>
      <c r="C744" s="16"/>
      <c r="D744" s="16"/>
      <c r="E744" s="25"/>
      <c r="F744" s="16"/>
      <c r="G744" s="15"/>
      <c r="H744" s="14"/>
      <c r="I744" s="13"/>
      <c r="J744" s="13"/>
      <c r="K744" s="12"/>
      <c r="L744" s="232">
        <f t="shared" si="62"/>
        <v>0</v>
      </c>
      <c r="M744" s="234">
        <f t="shared" si="63"/>
        <v>0</v>
      </c>
      <c r="N744" s="11">
        <f>IF(Q744="x",0,IF(J744&lt;(INDEX(Lookup!$U$2:$U$10,MATCH($D$47,Lookup!$S$2:$S$10,0))),0,$L$12*K744))</f>
        <v>0</v>
      </c>
      <c r="O744" s="234">
        <f t="shared" si="64"/>
        <v>0</v>
      </c>
      <c r="P744" s="10"/>
      <c r="Q744" s="9"/>
      <c r="S744" s="340">
        <f t="shared" si="65"/>
        <v>0</v>
      </c>
      <c r="T744" s="340">
        <f t="shared" si="66"/>
        <v>0</v>
      </c>
    </row>
    <row r="745" spans="2:20" ht="14.4" x14ac:dyDescent="0.3">
      <c r="B745" s="30"/>
      <c r="C745" s="16"/>
      <c r="D745" s="16"/>
      <c r="E745" s="25"/>
      <c r="F745" s="16"/>
      <c r="G745" s="15"/>
      <c r="H745" s="14"/>
      <c r="I745" s="13"/>
      <c r="J745" s="13"/>
      <c r="K745" s="12"/>
      <c r="L745" s="232">
        <f t="shared" si="62"/>
        <v>0</v>
      </c>
      <c r="M745" s="234">
        <f t="shared" si="63"/>
        <v>0</v>
      </c>
      <c r="N745" s="11">
        <f>IF(Q745="x",0,IF(J745&lt;(INDEX(Lookup!$U$2:$U$10,MATCH($D$47,Lookup!$S$2:$S$10,0))),0,$L$12*K745))</f>
        <v>0</v>
      </c>
      <c r="O745" s="234">
        <f t="shared" si="64"/>
        <v>0</v>
      </c>
      <c r="P745" s="10"/>
      <c r="Q745" s="9"/>
      <c r="S745" s="340">
        <f t="shared" si="65"/>
        <v>0</v>
      </c>
      <c r="T745" s="340">
        <f t="shared" si="66"/>
        <v>0</v>
      </c>
    </row>
    <row r="746" spans="2:20" ht="14.4" x14ac:dyDescent="0.3">
      <c r="B746" s="30"/>
      <c r="C746" s="16"/>
      <c r="D746" s="16"/>
      <c r="E746" s="25"/>
      <c r="F746" s="16"/>
      <c r="G746" s="15"/>
      <c r="H746" s="14"/>
      <c r="I746" s="13"/>
      <c r="J746" s="13"/>
      <c r="K746" s="12"/>
      <c r="L746" s="232">
        <f t="shared" si="62"/>
        <v>0</v>
      </c>
      <c r="M746" s="234">
        <f t="shared" si="63"/>
        <v>0</v>
      </c>
      <c r="N746" s="11">
        <f>IF(Q746="x",0,IF(J746&lt;(INDEX(Lookup!$U$2:$U$10,MATCH($D$47,Lookup!$S$2:$S$10,0))),0,$L$12*K746))</f>
        <v>0</v>
      </c>
      <c r="O746" s="234">
        <f t="shared" si="64"/>
        <v>0</v>
      </c>
      <c r="P746" s="10"/>
      <c r="Q746" s="9"/>
      <c r="S746" s="340">
        <f t="shared" si="65"/>
        <v>0</v>
      </c>
      <c r="T746" s="340">
        <f t="shared" si="66"/>
        <v>0</v>
      </c>
    </row>
    <row r="747" spans="2:20" ht="14.4" x14ac:dyDescent="0.3">
      <c r="B747" s="30"/>
      <c r="C747" s="16"/>
      <c r="D747" s="16"/>
      <c r="E747" s="25"/>
      <c r="F747" s="16"/>
      <c r="G747" s="15"/>
      <c r="H747" s="14"/>
      <c r="I747" s="13"/>
      <c r="J747" s="13"/>
      <c r="K747" s="12"/>
      <c r="L747" s="232">
        <f t="shared" si="62"/>
        <v>0</v>
      </c>
      <c r="M747" s="234">
        <f t="shared" si="63"/>
        <v>0</v>
      </c>
      <c r="N747" s="11">
        <f>IF(Q747="x",0,IF(J747&lt;(INDEX(Lookup!$U$2:$U$10,MATCH($D$47,Lookup!$S$2:$S$10,0))),0,$L$12*K747))</f>
        <v>0</v>
      </c>
      <c r="O747" s="234">
        <f t="shared" si="64"/>
        <v>0</v>
      </c>
      <c r="P747" s="10"/>
      <c r="Q747" s="9"/>
      <c r="S747" s="340">
        <f t="shared" si="65"/>
        <v>0</v>
      </c>
      <c r="T747" s="340">
        <f t="shared" si="66"/>
        <v>0</v>
      </c>
    </row>
    <row r="748" spans="2:20" ht="14.4" x14ac:dyDescent="0.3">
      <c r="B748" s="30"/>
      <c r="C748" s="16"/>
      <c r="D748" s="16"/>
      <c r="E748" s="25"/>
      <c r="F748" s="16"/>
      <c r="G748" s="15"/>
      <c r="H748" s="14"/>
      <c r="I748" s="13"/>
      <c r="J748" s="13"/>
      <c r="K748" s="12"/>
      <c r="L748" s="232">
        <f t="shared" si="62"/>
        <v>0</v>
      </c>
      <c r="M748" s="234">
        <f t="shared" si="63"/>
        <v>0</v>
      </c>
      <c r="N748" s="11">
        <f>IF(Q748="x",0,IF(J748&lt;(INDEX(Lookup!$U$2:$U$10,MATCH($D$47,Lookup!$S$2:$S$10,0))),0,$L$12*K748))</f>
        <v>0</v>
      </c>
      <c r="O748" s="234">
        <f t="shared" si="64"/>
        <v>0</v>
      </c>
      <c r="P748" s="10"/>
      <c r="Q748" s="9"/>
      <c r="S748" s="340">
        <f t="shared" si="65"/>
        <v>0</v>
      </c>
      <c r="T748" s="340">
        <f t="shared" si="66"/>
        <v>0</v>
      </c>
    </row>
    <row r="749" spans="2:20" ht="14.4" x14ac:dyDescent="0.3">
      <c r="B749" s="30"/>
      <c r="C749" s="16"/>
      <c r="D749" s="16"/>
      <c r="E749" s="25"/>
      <c r="F749" s="16"/>
      <c r="G749" s="15"/>
      <c r="H749" s="14"/>
      <c r="I749" s="13"/>
      <c r="J749" s="13"/>
      <c r="K749" s="12"/>
      <c r="L749" s="232">
        <f t="shared" si="62"/>
        <v>0</v>
      </c>
      <c r="M749" s="234">
        <f t="shared" si="63"/>
        <v>0</v>
      </c>
      <c r="N749" s="11">
        <f>IF(Q749="x",0,IF(J749&lt;(INDEX(Lookup!$U$2:$U$10,MATCH($D$47,Lookup!$S$2:$S$10,0))),0,$L$12*K749))</f>
        <v>0</v>
      </c>
      <c r="O749" s="234">
        <f t="shared" si="64"/>
        <v>0</v>
      </c>
      <c r="P749" s="10"/>
      <c r="Q749" s="9"/>
      <c r="S749" s="340">
        <f t="shared" si="65"/>
        <v>0</v>
      </c>
      <c r="T749" s="340">
        <f t="shared" si="66"/>
        <v>0</v>
      </c>
    </row>
    <row r="750" spans="2:20" ht="14.4" x14ac:dyDescent="0.3">
      <c r="B750" s="30"/>
      <c r="C750" s="16"/>
      <c r="D750" s="16"/>
      <c r="E750" s="25"/>
      <c r="F750" s="16"/>
      <c r="G750" s="15"/>
      <c r="H750" s="14"/>
      <c r="I750" s="13"/>
      <c r="J750" s="13"/>
      <c r="K750" s="12"/>
      <c r="L750" s="232">
        <f t="shared" si="62"/>
        <v>0</v>
      </c>
      <c r="M750" s="234">
        <f t="shared" si="63"/>
        <v>0</v>
      </c>
      <c r="N750" s="11">
        <f>IF(Q750="x",0,IF(J750&lt;(INDEX(Lookup!$U$2:$U$10,MATCH($D$47,Lookup!$S$2:$S$10,0))),0,$L$12*K750))</f>
        <v>0</v>
      </c>
      <c r="O750" s="234">
        <f t="shared" si="64"/>
        <v>0</v>
      </c>
      <c r="P750" s="10"/>
      <c r="Q750" s="9"/>
      <c r="S750" s="340">
        <f t="shared" si="65"/>
        <v>0</v>
      </c>
      <c r="T750" s="340">
        <f t="shared" si="66"/>
        <v>0</v>
      </c>
    </row>
    <row r="751" spans="2:20" ht="14.4" x14ac:dyDescent="0.3">
      <c r="B751" s="30"/>
      <c r="C751" s="16"/>
      <c r="D751" s="16"/>
      <c r="E751" s="25"/>
      <c r="F751" s="16"/>
      <c r="G751" s="15"/>
      <c r="H751" s="14"/>
      <c r="I751" s="13"/>
      <c r="J751" s="13"/>
      <c r="K751" s="12"/>
      <c r="L751" s="232">
        <f t="shared" si="62"/>
        <v>0</v>
      </c>
      <c r="M751" s="234">
        <f t="shared" si="63"/>
        <v>0</v>
      </c>
      <c r="N751" s="11">
        <f>IF(Q751="x",0,IF(J751&lt;(INDEX(Lookup!$U$2:$U$10,MATCH($D$47,Lookup!$S$2:$S$10,0))),0,$L$12*K751))</f>
        <v>0</v>
      </c>
      <c r="O751" s="234">
        <f t="shared" si="64"/>
        <v>0</v>
      </c>
      <c r="P751" s="10"/>
      <c r="Q751" s="9"/>
      <c r="S751" s="340">
        <f t="shared" si="65"/>
        <v>0</v>
      </c>
      <c r="T751" s="340">
        <f t="shared" si="66"/>
        <v>0</v>
      </c>
    </row>
    <row r="752" spans="2:20" ht="14.4" x14ac:dyDescent="0.3">
      <c r="B752" s="30"/>
      <c r="C752" s="16"/>
      <c r="D752" s="16"/>
      <c r="E752" s="25"/>
      <c r="F752" s="16"/>
      <c r="G752" s="15"/>
      <c r="H752" s="14"/>
      <c r="I752" s="13"/>
      <c r="J752" s="13"/>
      <c r="K752" s="12"/>
      <c r="L752" s="232">
        <f t="shared" si="62"/>
        <v>0</v>
      </c>
      <c r="M752" s="234">
        <f t="shared" si="63"/>
        <v>0</v>
      </c>
      <c r="N752" s="11">
        <f>IF(Q752="x",0,IF(J752&lt;(INDEX(Lookup!$U$2:$U$10,MATCH($D$47,Lookup!$S$2:$S$10,0))),0,$L$12*K752))</f>
        <v>0</v>
      </c>
      <c r="O752" s="234">
        <f t="shared" si="64"/>
        <v>0</v>
      </c>
      <c r="P752" s="10"/>
      <c r="Q752" s="9"/>
      <c r="S752" s="340">
        <f t="shared" si="65"/>
        <v>0</v>
      </c>
      <c r="T752" s="340">
        <f t="shared" si="66"/>
        <v>0</v>
      </c>
    </row>
    <row r="753" spans="2:20" ht="14.4" x14ac:dyDescent="0.3">
      <c r="B753" s="30"/>
      <c r="C753" s="16"/>
      <c r="D753" s="16"/>
      <c r="E753" s="25"/>
      <c r="F753" s="16"/>
      <c r="G753" s="15"/>
      <c r="H753" s="14"/>
      <c r="I753" s="13"/>
      <c r="J753" s="13"/>
      <c r="K753" s="12"/>
      <c r="L753" s="232">
        <f t="shared" si="62"/>
        <v>0</v>
      </c>
      <c r="M753" s="234">
        <f t="shared" si="63"/>
        <v>0</v>
      </c>
      <c r="N753" s="11">
        <f>IF(Q753="x",0,IF(J753&lt;(INDEX(Lookup!$U$2:$U$10,MATCH($D$47,Lookup!$S$2:$S$10,0))),0,$L$12*K753))</f>
        <v>0</v>
      </c>
      <c r="O753" s="234">
        <f t="shared" si="64"/>
        <v>0</v>
      </c>
      <c r="P753" s="10"/>
      <c r="Q753" s="9"/>
      <c r="S753" s="340">
        <f t="shared" si="65"/>
        <v>0</v>
      </c>
      <c r="T753" s="340">
        <f t="shared" si="66"/>
        <v>0</v>
      </c>
    </row>
    <row r="754" spans="2:20" ht="14.4" x14ac:dyDescent="0.3">
      <c r="B754" s="30"/>
      <c r="C754" s="16"/>
      <c r="D754" s="16"/>
      <c r="E754" s="25"/>
      <c r="F754" s="16"/>
      <c r="G754" s="15"/>
      <c r="H754" s="14"/>
      <c r="I754" s="13"/>
      <c r="J754" s="13"/>
      <c r="K754" s="12"/>
      <c r="L754" s="232">
        <f t="shared" ref="L754:L817" si="67">IF(ROUNDDOWN(DATEDIF(I754,J754,"d")/7,0)&gt;$L$12,$L$12*K754,K754*ROUNDDOWN(DATEDIF(I754,J754,"d")/7,0))</f>
        <v>0</v>
      </c>
      <c r="M754" s="234">
        <f t="shared" ref="M754:M817" si="68">L754*$L$6</f>
        <v>0</v>
      </c>
      <c r="N754" s="11">
        <f>IF(Q754="x",0,IF(J754&lt;(INDEX(Lookup!$U$2:$U$10,MATCH($D$47,Lookup!$S$2:$S$10,0))),0,$L$12*K754))</f>
        <v>0</v>
      </c>
      <c r="O754" s="234">
        <f t="shared" ref="O754:O817" si="69">N754*$L$6</f>
        <v>0</v>
      </c>
      <c r="P754" s="10"/>
      <c r="Q754" s="9"/>
      <c r="S754" s="340">
        <f t="shared" si="65"/>
        <v>0</v>
      </c>
      <c r="T754" s="340">
        <f t="shared" si="66"/>
        <v>0</v>
      </c>
    </row>
    <row r="755" spans="2:20" ht="14.4" x14ac:dyDescent="0.3">
      <c r="B755" s="30"/>
      <c r="C755" s="16"/>
      <c r="D755" s="16"/>
      <c r="E755" s="25"/>
      <c r="F755" s="16"/>
      <c r="G755" s="15"/>
      <c r="H755" s="14"/>
      <c r="I755" s="13"/>
      <c r="J755" s="13"/>
      <c r="K755" s="12"/>
      <c r="L755" s="232">
        <f t="shared" si="67"/>
        <v>0</v>
      </c>
      <c r="M755" s="234">
        <f t="shared" si="68"/>
        <v>0</v>
      </c>
      <c r="N755" s="11">
        <f>IF(Q755="x",0,IF(J755&lt;(INDEX(Lookup!$U$2:$U$10,MATCH($D$47,Lookup!$S$2:$S$10,0))),0,$L$12*K755))</f>
        <v>0</v>
      </c>
      <c r="O755" s="234">
        <f t="shared" si="69"/>
        <v>0</v>
      </c>
      <c r="P755" s="10"/>
      <c r="Q755" s="9"/>
      <c r="S755" s="340">
        <f t="shared" ref="S755:S818" si="70">M755*$I$35</f>
        <v>0</v>
      </c>
      <c r="T755" s="340">
        <f t="shared" ref="T755:T818" si="71">O755*$I$44</f>
        <v>0</v>
      </c>
    </row>
    <row r="756" spans="2:20" ht="14.4" x14ac:dyDescent="0.3">
      <c r="B756" s="30"/>
      <c r="C756" s="16"/>
      <c r="D756" s="16"/>
      <c r="E756" s="25"/>
      <c r="F756" s="16"/>
      <c r="G756" s="15"/>
      <c r="H756" s="14"/>
      <c r="I756" s="13"/>
      <c r="J756" s="13"/>
      <c r="K756" s="12"/>
      <c r="L756" s="232">
        <f t="shared" si="67"/>
        <v>0</v>
      </c>
      <c r="M756" s="234">
        <f t="shared" si="68"/>
        <v>0</v>
      </c>
      <c r="N756" s="11">
        <f>IF(Q756="x",0,IF(J756&lt;(INDEX(Lookup!$U$2:$U$10,MATCH($D$47,Lookup!$S$2:$S$10,0))),0,$L$12*K756))</f>
        <v>0</v>
      </c>
      <c r="O756" s="234">
        <f t="shared" si="69"/>
        <v>0</v>
      </c>
      <c r="P756" s="10"/>
      <c r="Q756" s="9"/>
      <c r="S756" s="340">
        <f t="shared" si="70"/>
        <v>0</v>
      </c>
      <c r="T756" s="340">
        <f t="shared" si="71"/>
        <v>0</v>
      </c>
    </row>
    <row r="757" spans="2:20" ht="14.4" x14ac:dyDescent="0.3">
      <c r="B757" s="30"/>
      <c r="C757" s="16"/>
      <c r="D757" s="16"/>
      <c r="E757" s="25"/>
      <c r="F757" s="16"/>
      <c r="G757" s="15"/>
      <c r="H757" s="14"/>
      <c r="I757" s="13"/>
      <c r="J757" s="13"/>
      <c r="K757" s="12"/>
      <c r="L757" s="232">
        <f t="shared" si="67"/>
        <v>0</v>
      </c>
      <c r="M757" s="234">
        <f t="shared" si="68"/>
        <v>0</v>
      </c>
      <c r="N757" s="11">
        <f>IF(Q757="x",0,IF(J757&lt;(INDEX(Lookup!$U$2:$U$10,MATCH($D$47,Lookup!$S$2:$S$10,0))),0,$L$12*K757))</f>
        <v>0</v>
      </c>
      <c r="O757" s="234">
        <f t="shared" si="69"/>
        <v>0</v>
      </c>
      <c r="P757" s="10"/>
      <c r="Q757" s="9"/>
      <c r="S757" s="340">
        <f t="shared" si="70"/>
        <v>0</v>
      </c>
      <c r="T757" s="340">
        <f t="shared" si="71"/>
        <v>0</v>
      </c>
    </row>
    <row r="758" spans="2:20" ht="14.4" x14ac:dyDescent="0.3">
      <c r="B758" s="30"/>
      <c r="C758" s="16"/>
      <c r="D758" s="16"/>
      <c r="E758" s="25"/>
      <c r="F758" s="16"/>
      <c r="G758" s="15"/>
      <c r="H758" s="14"/>
      <c r="I758" s="13"/>
      <c r="J758" s="13"/>
      <c r="K758" s="12"/>
      <c r="L758" s="232">
        <f t="shared" si="67"/>
        <v>0</v>
      </c>
      <c r="M758" s="234">
        <f t="shared" si="68"/>
        <v>0</v>
      </c>
      <c r="N758" s="11">
        <f>IF(Q758="x",0,IF(J758&lt;(INDEX(Lookup!$U$2:$U$10,MATCH($D$47,Lookup!$S$2:$S$10,0))),0,$L$12*K758))</f>
        <v>0</v>
      </c>
      <c r="O758" s="234">
        <f t="shared" si="69"/>
        <v>0</v>
      </c>
      <c r="P758" s="10"/>
      <c r="Q758" s="9"/>
      <c r="S758" s="340">
        <f t="shared" si="70"/>
        <v>0</v>
      </c>
      <c r="T758" s="340">
        <f t="shared" si="71"/>
        <v>0</v>
      </c>
    </row>
    <row r="759" spans="2:20" ht="14.4" x14ac:dyDescent="0.3">
      <c r="B759" s="30"/>
      <c r="C759" s="16"/>
      <c r="D759" s="16"/>
      <c r="E759" s="25"/>
      <c r="F759" s="16"/>
      <c r="G759" s="15"/>
      <c r="H759" s="14"/>
      <c r="I759" s="13"/>
      <c r="J759" s="13"/>
      <c r="K759" s="12"/>
      <c r="L759" s="232">
        <f t="shared" si="67"/>
        <v>0</v>
      </c>
      <c r="M759" s="234">
        <f t="shared" si="68"/>
        <v>0</v>
      </c>
      <c r="N759" s="11">
        <f>IF(Q759="x",0,IF(J759&lt;(INDEX(Lookup!$U$2:$U$10,MATCH($D$47,Lookup!$S$2:$S$10,0))),0,$L$12*K759))</f>
        <v>0</v>
      </c>
      <c r="O759" s="234">
        <f t="shared" si="69"/>
        <v>0</v>
      </c>
      <c r="P759" s="10"/>
      <c r="Q759" s="9"/>
      <c r="S759" s="340">
        <f t="shared" si="70"/>
        <v>0</v>
      </c>
      <c r="T759" s="340">
        <f t="shared" si="71"/>
        <v>0</v>
      </c>
    </row>
    <row r="760" spans="2:20" ht="14.4" x14ac:dyDescent="0.3">
      <c r="B760" s="30"/>
      <c r="C760" s="16"/>
      <c r="D760" s="16"/>
      <c r="E760" s="25"/>
      <c r="F760" s="16"/>
      <c r="G760" s="15"/>
      <c r="H760" s="14"/>
      <c r="I760" s="13"/>
      <c r="J760" s="13"/>
      <c r="K760" s="12"/>
      <c r="L760" s="232">
        <f t="shared" si="67"/>
        <v>0</v>
      </c>
      <c r="M760" s="234">
        <f t="shared" si="68"/>
        <v>0</v>
      </c>
      <c r="N760" s="11">
        <f>IF(Q760="x",0,IF(J760&lt;(INDEX(Lookup!$U$2:$U$10,MATCH($D$47,Lookup!$S$2:$S$10,0))),0,$L$12*K760))</f>
        <v>0</v>
      </c>
      <c r="O760" s="234">
        <f t="shared" si="69"/>
        <v>0</v>
      </c>
      <c r="P760" s="10"/>
      <c r="Q760" s="9"/>
      <c r="S760" s="340">
        <f t="shared" si="70"/>
        <v>0</v>
      </c>
      <c r="T760" s="340">
        <f t="shared" si="71"/>
        <v>0</v>
      </c>
    </row>
    <row r="761" spans="2:20" ht="14.4" x14ac:dyDescent="0.3">
      <c r="B761" s="30"/>
      <c r="C761" s="16"/>
      <c r="D761" s="16"/>
      <c r="E761" s="25"/>
      <c r="F761" s="16"/>
      <c r="G761" s="15"/>
      <c r="H761" s="14"/>
      <c r="I761" s="13"/>
      <c r="J761" s="13"/>
      <c r="K761" s="12"/>
      <c r="L761" s="232">
        <f t="shared" si="67"/>
        <v>0</v>
      </c>
      <c r="M761" s="234">
        <f t="shared" si="68"/>
        <v>0</v>
      </c>
      <c r="N761" s="11">
        <f>IF(Q761="x",0,IF(J761&lt;(INDEX(Lookup!$U$2:$U$10,MATCH($D$47,Lookup!$S$2:$S$10,0))),0,$L$12*K761))</f>
        <v>0</v>
      </c>
      <c r="O761" s="234">
        <f t="shared" si="69"/>
        <v>0</v>
      </c>
      <c r="P761" s="10"/>
      <c r="Q761" s="9"/>
      <c r="S761" s="340">
        <f t="shared" si="70"/>
        <v>0</v>
      </c>
      <c r="T761" s="340">
        <f t="shared" si="71"/>
        <v>0</v>
      </c>
    </row>
    <row r="762" spans="2:20" ht="14.4" x14ac:dyDescent="0.3">
      <c r="B762" s="30"/>
      <c r="C762" s="16"/>
      <c r="D762" s="16"/>
      <c r="E762" s="25"/>
      <c r="F762" s="16"/>
      <c r="G762" s="15"/>
      <c r="H762" s="14"/>
      <c r="I762" s="13"/>
      <c r="J762" s="13"/>
      <c r="K762" s="12"/>
      <c r="L762" s="232">
        <f t="shared" si="67"/>
        <v>0</v>
      </c>
      <c r="M762" s="234">
        <f t="shared" si="68"/>
        <v>0</v>
      </c>
      <c r="N762" s="11">
        <f>IF(Q762="x",0,IF(J762&lt;(INDEX(Lookup!$U$2:$U$10,MATCH($D$47,Lookup!$S$2:$S$10,0))),0,$L$12*K762))</f>
        <v>0</v>
      </c>
      <c r="O762" s="234">
        <f t="shared" si="69"/>
        <v>0</v>
      </c>
      <c r="P762" s="10"/>
      <c r="Q762" s="9"/>
      <c r="S762" s="340">
        <f t="shared" si="70"/>
        <v>0</v>
      </c>
      <c r="T762" s="340">
        <f t="shared" si="71"/>
        <v>0</v>
      </c>
    </row>
    <row r="763" spans="2:20" ht="14.4" x14ac:dyDescent="0.3">
      <c r="B763" s="30"/>
      <c r="C763" s="16"/>
      <c r="D763" s="16"/>
      <c r="E763" s="25"/>
      <c r="F763" s="16"/>
      <c r="G763" s="15"/>
      <c r="H763" s="14"/>
      <c r="I763" s="13"/>
      <c r="J763" s="13"/>
      <c r="K763" s="12"/>
      <c r="L763" s="232">
        <f t="shared" si="67"/>
        <v>0</v>
      </c>
      <c r="M763" s="234">
        <f t="shared" si="68"/>
        <v>0</v>
      </c>
      <c r="N763" s="11">
        <f>IF(Q763="x",0,IF(J763&lt;(INDEX(Lookup!$U$2:$U$10,MATCH($D$47,Lookup!$S$2:$S$10,0))),0,$L$12*K763))</f>
        <v>0</v>
      </c>
      <c r="O763" s="234">
        <f t="shared" si="69"/>
        <v>0</v>
      </c>
      <c r="P763" s="10"/>
      <c r="Q763" s="9"/>
      <c r="S763" s="340">
        <f t="shared" si="70"/>
        <v>0</v>
      </c>
      <c r="T763" s="340">
        <f t="shared" si="71"/>
        <v>0</v>
      </c>
    </row>
    <row r="764" spans="2:20" ht="14.4" x14ac:dyDescent="0.3">
      <c r="B764" s="30"/>
      <c r="C764" s="16"/>
      <c r="D764" s="16"/>
      <c r="E764" s="25"/>
      <c r="F764" s="16"/>
      <c r="G764" s="15"/>
      <c r="H764" s="14"/>
      <c r="I764" s="13"/>
      <c r="J764" s="13"/>
      <c r="K764" s="12"/>
      <c r="L764" s="232">
        <f t="shared" si="67"/>
        <v>0</v>
      </c>
      <c r="M764" s="234">
        <f t="shared" si="68"/>
        <v>0</v>
      </c>
      <c r="N764" s="11">
        <f>IF(Q764="x",0,IF(J764&lt;(INDEX(Lookup!$U$2:$U$10,MATCH($D$47,Lookup!$S$2:$S$10,0))),0,$L$12*K764))</f>
        <v>0</v>
      </c>
      <c r="O764" s="234">
        <f t="shared" si="69"/>
        <v>0</v>
      </c>
      <c r="P764" s="10"/>
      <c r="Q764" s="9"/>
      <c r="S764" s="340">
        <f t="shared" si="70"/>
        <v>0</v>
      </c>
      <c r="T764" s="340">
        <f t="shared" si="71"/>
        <v>0</v>
      </c>
    </row>
    <row r="765" spans="2:20" ht="14.4" x14ac:dyDescent="0.3">
      <c r="B765" s="30"/>
      <c r="C765" s="16"/>
      <c r="D765" s="16"/>
      <c r="E765" s="25"/>
      <c r="F765" s="16"/>
      <c r="G765" s="15"/>
      <c r="H765" s="14"/>
      <c r="I765" s="13"/>
      <c r="J765" s="13"/>
      <c r="K765" s="12"/>
      <c r="L765" s="232">
        <f t="shared" si="67"/>
        <v>0</v>
      </c>
      <c r="M765" s="234">
        <f t="shared" si="68"/>
        <v>0</v>
      </c>
      <c r="N765" s="11">
        <f>IF(Q765="x",0,IF(J765&lt;(INDEX(Lookup!$U$2:$U$10,MATCH($D$47,Lookup!$S$2:$S$10,0))),0,$L$12*K765))</f>
        <v>0</v>
      </c>
      <c r="O765" s="234">
        <f t="shared" si="69"/>
        <v>0</v>
      </c>
      <c r="P765" s="10"/>
      <c r="Q765" s="9"/>
      <c r="S765" s="340">
        <f t="shared" si="70"/>
        <v>0</v>
      </c>
      <c r="T765" s="340">
        <f t="shared" si="71"/>
        <v>0</v>
      </c>
    </row>
    <row r="766" spans="2:20" ht="14.4" x14ac:dyDescent="0.3">
      <c r="B766" s="30"/>
      <c r="C766" s="16"/>
      <c r="D766" s="16"/>
      <c r="E766" s="25"/>
      <c r="F766" s="16"/>
      <c r="G766" s="15"/>
      <c r="H766" s="14"/>
      <c r="I766" s="13"/>
      <c r="J766" s="13"/>
      <c r="K766" s="12"/>
      <c r="L766" s="232">
        <f t="shared" si="67"/>
        <v>0</v>
      </c>
      <c r="M766" s="234">
        <f t="shared" si="68"/>
        <v>0</v>
      </c>
      <c r="N766" s="11">
        <f>IF(Q766="x",0,IF(J766&lt;(INDEX(Lookup!$U$2:$U$10,MATCH($D$47,Lookup!$S$2:$S$10,0))),0,$L$12*K766))</f>
        <v>0</v>
      </c>
      <c r="O766" s="234">
        <f t="shared" si="69"/>
        <v>0</v>
      </c>
      <c r="P766" s="10"/>
      <c r="Q766" s="9"/>
      <c r="S766" s="340">
        <f t="shared" si="70"/>
        <v>0</v>
      </c>
      <c r="T766" s="340">
        <f t="shared" si="71"/>
        <v>0</v>
      </c>
    </row>
    <row r="767" spans="2:20" ht="14.4" x14ac:dyDescent="0.3">
      <c r="B767" s="30"/>
      <c r="C767" s="16"/>
      <c r="D767" s="16"/>
      <c r="E767" s="25"/>
      <c r="F767" s="16"/>
      <c r="G767" s="15"/>
      <c r="H767" s="14"/>
      <c r="I767" s="13"/>
      <c r="J767" s="13"/>
      <c r="K767" s="12"/>
      <c r="L767" s="232">
        <f t="shared" si="67"/>
        <v>0</v>
      </c>
      <c r="M767" s="234">
        <f t="shared" si="68"/>
        <v>0</v>
      </c>
      <c r="N767" s="11">
        <f>IF(Q767="x",0,IF(J767&lt;(INDEX(Lookup!$U$2:$U$10,MATCH($D$47,Lookup!$S$2:$S$10,0))),0,$L$12*K767))</f>
        <v>0</v>
      </c>
      <c r="O767" s="234">
        <f t="shared" si="69"/>
        <v>0</v>
      </c>
      <c r="P767" s="10"/>
      <c r="Q767" s="9"/>
      <c r="S767" s="340">
        <f t="shared" si="70"/>
        <v>0</v>
      </c>
      <c r="T767" s="340">
        <f t="shared" si="71"/>
        <v>0</v>
      </c>
    </row>
    <row r="768" spans="2:20" ht="14.4" x14ac:dyDescent="0.3">
      <c r="B768" s="30"/>
      <c r="C768" s="16"/>
      <c r="D768" s="16"/>
      <c r="E768" s="25"/>
      <c r="F768" s="16"/>
      <c r="G768" s="15"/>
      <c r="H768" s="14"/>
      <c r="I768" s="13"/>
      <c r="J768" s="13"/>
      <c r="K768" s="12"/>
      <c r="L768" s="232">
        <f t="shared" si="67"/>
        <v>0</v>
      </c>
      <c r="M768" s="234">
        <f t="shared" si="68"/>
        <v>0</v>
      </c>
      <c r="N768" s="11">
        <f>IF(Q768="x",0,IF(J768&lt;(INDEX(Lookup!$U$2:$U$10,MATCH($D$47,Lookup!$S$2:$S$10,0))),0,$L$12*K768))</f>
        <v>0</v>
      </c>
      <c r="O768" s="234">
        <f t="shared" si="69"/>
        <v>0</v>
      </c>
      <c r="P768" s="10"/>
      <c r="Q768" s="9"/>
      <c r="S768" s="340">
        <f t="shared" si="70"/>
        <v>0</v>
      </c>
      <c r="T768" s="340">
        <f t="shared" si="71"/>
        <v>0</v>
      </c>
    </row>
    <row r="769" spans="2:20" ht="14.4" x14ac:dyDescent="0.3">
      <c r="B769" s="30"/>
      <c r="C769" s="16"/>
      <c r="D769" s="16"/>
      <c r="E769" s="25"/>
      <c r="F769" s="16"/>
      <c r="G769" s="15"/>
      <c r="H769" s="14"/>
      <c r="I769" s="13"/>
      <c r="J769" s="13"/>
      <c r="K769" s="12"/>
      <c r="L769" s="232">
        <f t="shared" si="67"/>
        <v>0</v>
      </c>
      <c r="M769" s="234">
        <f t="shared" si="68"/>
        <v>0</v>
      </c>
      <c r="N769" s="11">
        <f>IF(Q769="x",0,IF(J769&lt;(INDEX(Lookup!$U$2:$U$10,MATCH($D$47,Lookup!$S$2:$S$10,0))),0,$L$12*K769))</f>
        <v>0</v>
      </c>
      <c r="O769" s="234">
        <f t="shared" si="69"/>
        <v>0</v>
      </c>
      <c r="P769" s="10"/>
      <c r="Q769" s="9"/>
      <c r="S769" s="340">
        <f t="shared" si="70"/>
        <v>0</v>
      </c>
      <c r="T769" s="340">
        <f t="shared" si="71"/>
        <v>0</v>
      </c>
    </row>
    <row r="770" spans="2:20" ht="14.4" x14ac:dyDescent="0.3">
      <c r="B770" s="30"/>
      <c r="C770" s="16"/>
      <c r="D770" s="16"/>
      <c r="E770" s="25"/>
      <c r="F770" s="16"/>
      <c r="G770" s="15"/>
      <c r="H770" s="14"/>
      <c r="I770" s="13"/>
      <c r="J770" s="13"/>
      <c r="K770" s="12"/>
      <c r="L770" s="232">
        <f t="shared" si="67"/>
        <v>0</v>
      </c>
      <c r="M770" s="234">
        <f t="shared" si="68"/>
        <v>0</v>
      </c>
      <c r="N770" s="11">
        <f>IF(Q770="x",0,IF(J770&lt;(INDEX(Lookup!$U$2:$U$10,MATCH($D$47,Lookup!$S$2:$S$10,0))),0,$L$12*K770))</f>
        <v>0</v>
      </c>
      <c r="O770" s="234">
        <f t="shared" si="69"/>
        <v>0</v>
      </c>
      <c r="P770" s="10"/>
      <c r="Q770" s="9"/>
      <c r="S770" s="340">
        <f t="shared" si="70"/>
        <v>0</v>
      </c>
      <c r="T770" s="340">
        <f t="shared" si="71"/>
        <v>0</v>
      </c>
    </row>
    <row r="771" spans="2:20" ht="14.4" x14ac:dyDescent="0.3">
      <c r="B771" s="30"/>
      <c r="C771" s="16"/>
      <c r="D771" s="16"/>
      <c r="E771" s="25"/>
      <c r="F771" s="16"/>
      <c r="G771" s="15"/>
      <c r="H771" s="14"/>
      <c r="I771" s="13"/>
      <c r="J771" s="13"/>
      <c r="K771" s="12"/>
      <c r="L771" s="232">
        <f t="shared" si="67"/>
        <v>0</v>
      </c>
      <c r="M771" s="234">
        <f t="shared" si="68"/>
        <v>0</v>
      </c>
      <c r="N771" s="11">
        <f>IF(Q771="x",0,IF(J771&lt;(INDEX(Lookup!$U$2:$U$10,MATCH($D$47,Lookup!$S$2:$S$10,0))),0,$L$12*K771))</f>
        <v>0</v>
      </c>
      <c r="O771" s="234">
        <f t="shared" si="69"/>
        <v>0</v>
      </c>
      <c r="P771" s="10"/>
      <c r="Q771" s="9"/>
      <c r="S771" s="340">
        <f t="shared" si="70"/>
        <v>0</v>
      </c>
      <c r="T771" s="340">
        <f t="shared" si="71"/>
        <v>0</v>
      </c>
    </row>
    <row r="772" spans="2:20" ht="14.4" x14ac:dyDescent="0.3">
      <c r="B772" s="30"/>
      <c r="C772" s="16"/>
      <c r="D772" s="16"/>
      <c r="E772" s="25"/>
      <c r="F772" s="16"/>
      <c r="G772" s="15"/>
      <c r="H772" s="14"/>
      <c r="I772" s="13"/>
      <c r="J772" s="13"/>
      <c r="K772" s="12"/>
      <c r="L772" s="232">
        <f t="shared" si="67"/>
        <v>0</v>
      </c>
      <c r="M772" s="234">
        <f t="shared" si="68"/>
        <v>0</v>
      </c>
      <c r="N772" s="11">
        <f>IF(Q772="x",0,IF(J772&lt;(INDEX(Lookup!$U$2:$U$10,MATCH($D$47,Lookup!$S$2:$S$10,0))),0,$L$12*K772))</f>
        <v>0</v>
      </c>
      <c r="O772" s="234">
        <f t="shared" si="69"/>
        <v>0</v>
      </c>
      <c r="P772" s="10"/>
      <c r="Q772" s="9"/>
      <c r="S772" s="340">
        <f t="shared" si="70"/>
        <v>0</v>
      </c>
      <c r="T772" s="340">
        <f t="shared" si="71"/>
        <v>0</v>
      </c>
    </row>
    <row r="773" spans="2:20" ht="14.4" x14ac:dyDescent="0.3">
      <c r="B773" s="30"/>
      <c r="C773" s="16"/>
      <c r="D773" s="16"/>
      <c r="E773" s="25"/>
      <c r="F773" s="16"/>
      <c r="G773" s="15"/>
      <c r="H773" s="14"/>
      <c r="I773" s="13"/>
      <c r="J773" s="13"/>
      <c r="K773" s="12"/>
      <c r="L773" s="232">
        <f t="shared" si="67"/>
        <v>0</v>
      </c>
      <c r="M773" s="234">
        <f t="shared" si="68"/>
        <v>0</v>
      </c>
      <c r="N773" s="11">
        <f>IF(Q773="x",0,IF(J773&lt;(INDEX(Lookup!$U$2:$U$10,MATCH($D$47,Lookup!$S$2:$S$10,0))),0,$L$12*K773))</f>
        <v>0</v>
      </c>
      <c r="O773" s="234">
        <f t="shared" si="69"/>
        <v>0</v>
      </c>
      <c r="P773" s="10"/>
      <c r="Q773" s="9"/>
      <c r="S773" s="340">
        <f t="shared" si="70"/>
        <v>0</v>
      </c>
      <c r="T773" s="340">
        <f t="shared" si="71"/>
        <v>0</v>
      </c>
    </row>
    <row r="774" spans="2:20" ht="14.4" x14ac:dyDescent="0.3">
      <c r="B774" s="30"/>
      <c r="C774" s="16"/>
      <c r="D774" s="16"/>
      <c r="E774" s="25"/>
      <c r="F774" s="16"/>
      <c r="G774" s="15"/>
      <c r="H774" s="14"/>
      <c r="I774" s="13"/>
      <c r="J774" s="13"/>
      <c r="K774" s="12"/>
      <c r="L774" s="232">
        <f t="shared" si="67"/>
        <v>0</v>
      </c>
      <c r="M774" s="234">
        <f t="shared" si="68"/>
        <v>0</v>
      </c>
      <c r="N774" s="11">
        <f>IF(Q774="x",0,IF(J774&lt;(INDEX(Lookup!$U$2:$U$10,MATCH($D$47,Lookup!$S$2:$S$10,0))),0,$L$12*K774))</f>
        <v>0</v>
      </c>
      <c r="O774" s="234">
        <f t="shared" si="69"/>
        <v>0</v>
      </c>
      <c r="P774" s="10"/>
      <c r="Q774" s="9"/>
      <c r="S774" s="340">
        <f t="shared" si="70"/>
        <v>0</v>
      </c>
      <c r="T774" s="340">
        <f t="shared" si="71"/>
        <v>0</v>
      </c>
    </row>
    <row r="775" spans="2:20" ht="14.4" x14ac:dyDescent="0.3">
      <c r="B775" s="30"/>
      <c r="C775" s="16"/>
      <c r="D775" s="16"/>
      <c r="E775" s="25"/>
      <c r="F775" s="16"/>
      <c r="G775" s="15"/>
      <c r="H775" s="14"/>
      <c r="I775" s="13"/>
      <c r="J775" s="13"/>
      <c r="K775" s="12"/>
      <c r="L775" s="232">
        <f t="shared" si="67"/>
        <v>0</v>
      </c>
      <c r="M775" s="234">
        <f t="shared" si="68"/>
        <v>0</v>
      </c>
      <c r="N775" s="11">
        <f>IF(Q775="x",0,IF(J775&lt;(INDEX(Lookup!$U$2:$U$10,MATCH($D$47,Lookup!$S$2:$S$10,0))),0,$L$12*K775))</f>
        <v>0</v>
      </c>
      <c r="O775" s="234">
        <f t="shared" si="69"/>
        <v>0</v>
      </c>
      <c r="P775" s="10"/>
      <c r="Q775" s="9"/>
      <c r="S775" s="340">
        <f t="shared" si="70"/>
        <v>0</v>
      </c>
      <c r="T775" s="340">
        <f t="shared" si="71"/>
        <v>0</v>
      </c>
    </row>
    <row r="776" spans="2:20" ht="14.4" x14ac:dyDescent="0.3">
      <c r="B776" s="30"/>
      <c r="C776" s="16"/>
      <c r="D776" s="16"/>
      <c r="E776" s="25"/>
      <c r="F776" s="16"/>
      <c r="G776" s="15"/>
      <c r="H776" s="14"/>
      <c r="I776" s="13"/>
      <c r="J776" s="13"/>
      <c r="K776" s="12"/>
      <c r="L776" s="232">
        <f t="shared" si="67"/>
        <v>0</v>
      </c>
      <c r="M776" s="234">
        <f t="shared" si="68"/>
        <v>0</v>
      </c>
      <c r="N776" s="11">
        <f>IF(Q776="x",0,IF(J776&lt;(INDEX(Lookup!$U$2:$U$10,MATCH($D$47,Lookup!$S$2:$S$10,0))),0,$L$12*K776))</f>
        <v>0</v>
      </c>
      <c r="O776" s="234">
        <f t="shared" si="69"/>
        <v>0</v>
      </c>
      <c r="P776" s="10"/>
      <c r="Q776" s="9"/>
      <c r="S776" s="340">
        <f t="shared" si="70"/>
        <v>0</v>
      </c>
      <c r="T776" s="340">
        <f t="shared" si="71"/>
        <v>0</v>
      </c>
    </row>
    <row r="777" spans="2:20" ht="14.4" x14ac:dyDescent="0.3">
      <c r="B777" s="30"/>
      <c r="C777" s="16"/>
      <c r="D777" s="16"/>
      <c r="E777" s="25"/>
      <c r="F777" s="16"/>
      <c r="G777" s="15"/>
      <c r="H777" s="14"/>
      <c r="I777" s="13"/>
      <c r="J777" s="13"/>
      <c r="K777" s="12"/>
      <c r="L777" s="232">
        <f t="shared" si="67"/>
        <v>0</v>
      </c>
      <c r="M777" s="234">
        <f t="shared" si="68"/>
        <v>0</v>
      </c>
      <c r="N777" s="11">
        <f>IF(Q777="x",0,IF(J777&lt;(INDEX(Lookup!$U$2:$U$10,MATCH($D$47,Lookup!$S$2:$S$10,0))),0,$L$12*K777))</f>
        <v>0</v>
      </c>
      <c r="O777" s="234">
        <f t="shared" si="69"/>
        <v>0</v>
      </c>
      <c r="P777" s="10"/>
      <c r="Q777" s="9"/>
      <c r="S777" s="340">
        <f t="shared" si="70"/>
        <v>0</v>
      </c>
      <c r="T777" s="340">
        <f t="shared" si="71"/>
        <v>0</v>
      </c>
    </row>
    <row r="778" spans="2:20" ht="14.4" x14ac:dyDescent="0.3">
      <c r="B778" s="30"/>
      <c r="C778" s="16"/>
      <c r="D778" s="16"/>
      <c r="E778" s="25"/>
      <c r="F778" s="16"/>
      <c r="G778" s="15"/>
      <c r="H778" s="14"/>
      <c r="I778" s="13"/>
      <c r="J778" s="13"/>
      <c r="K778" s="12"/>
      <c r="L778" s="232">
        <f t="shared" si="67"/>
        <v>0</v>
      </c>
      <c r="M778" s="234">
        <f t="shared" si="68"/>
        <v>0</v>
      </c>
      <c r="N778" s="11">
        <f>IF(Q778="x",0,IF(J778&lt;(INDEX(Lookup!$U$2:$U$10,MATCH($D$47,Lookup!$S$2:$S$10,0))),0,$L$12*K778))</f>
        <v>0</v>
      </c>
      <c r="O778" s="234">
        <f t="shared" si="69"/>
        <v>0</v>
      </c>
      <c r="P778" s="10"/>
      <c r="Q778" s="9"/>
      <c r="S778" s="340">
        <f t="shared" si="70"/>
        <v>0</v>
      </c>
      <c r="T778" s="340">
        <f t="shared" si="71"/>
        <v>0</v>
      </c>
    </row>
    <row r="779" spans="2:20" ht="14.4" x14ac:dyDescent="0.3">
      <c r="B779" s="30"/>
      <c r="C779" s="16"/>
      <c r="D779" s="16"/>
      <c r="E779" s="25"/>
      <c r="F779" s="16"/>
      <c r="G779" s="15"/>
      <c r="H779" s="14"/>
      <c r="I779" s="13"/>
      <c r="J779" s="13"/>
      <c r="K779" s="12"/>
      <c r="L779" s="232">
        <f t="shared" si="67"/>
        <v>0</v>
      </c>
      <c r="M779" s="234">
        <f t="shared" si="68"/>
        <v>0</v>
      </c>
      <c r="N779" s="11">
        <f>IF(Q779="x",0,IF(J779&lt;(INDEX(Lookup!$U$2:$U$10,MATCH($D$47,Lookup!$S$2:$S$10,0))),0,$L$12*K779))</f>
        <v>0</v>
      </c>
      <c r="O779" s="234">
        <f t="shared" si="69"/>
        <v>0</v>
      </c>
      <c r="P779" s="10"/>
      <c r="Q779" s="9"/>
      <c r="S779" s="340">
        <f t="shared" si="70"/>
        <v>0</v>
      </c>
      <c r="T779" s="340">
        <f t="shared" si="71"/>
        <v>0</v>
      </c>
    </row>
    <row r="780" spans="2:20" ht="14.4" x14ac:dyDescent="0.3">
      <c r="B780" s="30"/>
      <c r="C780" s="16"/>
      <c r="D780" s="16"/>
      <c r="E780" s="25"/>
      <c r="F780" s="16"/>
      <c r="G780" s="15"/>
      <c r="H780" s="14"/>
      <c r="I780" s="13"/>
      <c r="J780" s="13"/>
      <c r="K780" s="12"/>
      <c r="L780" s="232">
        <f t="shared" si="67"/>
        <v>0</v>
      </c>
      <c r="M780" s="234">
        <f t="shared" si="68"/>
        <v>0</v>
      </c>
      <c r="N780" s="11">
        <f>IF(Q780="x",0,IF(J780&lt;(INDEX(Lookup!$U$2:$U$10,MATCH($D$47,Lookup!$S$2:$S$10,0))),0,$L$12*K780))</f>
        <v>0</v>
      </c>
      <c r="O780" s="234">
        <f t="shared" si="69"/>
        <v>0</v>
      </c>
      <c r="P780" s="10"/>
      <c r="Q780" s="9"/>
      <c r="S780" s="340">
        <f t="shared" si="70"/>
        <v>0</v>
      </c>
      <c r="T780" s="340">
        <f t="shared" si="71"/>
        <v>0</v>
      </c>
    </row>
    <row r="781" spans="2:20" ht="14.4" x14ac:dyDescent="0.3">
      <c r="B781" s="30"/>
      <c r="C781" s="16"/>
      <c r="D781" s="16"/>
      <c r="E781" s="25"/>
      <c r="F781" s="16"/>
      <c r="G781" s="15"/>
      <c r="H781" s="14"/>
      <c r="I781" s="13"/>
      <c r="J781" s="13"/>
      <c r="K781" s="12"/>
      <c r="L781" s="232">
        <f t="shared" si="67"/>
        <v>0</v>
      </c>
      <c r="M781" s="234">
        <f t="shared" si="68"/>
        <v>0</v>
      </c>
      <c r="N781" s="11">
        <f>IF(Q781="x",0,IF(J781&lt;(INDEX(Lookup!$U$2:$U$10,MATCH($D$47,Lookup!$S$2:$S$10,0))),0,$L$12*K781))</f>
        <v>0</v>
      </c>
      <c r="O781" s="234">
        <f t="shared" si="69"/>
        <v>0</v>
      </c>
      <c r="P781" s="10"/>
      <c r="Q781" s="9"/>
      <c r="S781" s="340">
        <f t="shared" si="70"/>
        <v>0</v>
      </c>
      <c r="T781" s="340">
        <f t="shared" si="71"/>
        <v>0</v>
      </c>
    </row>
    <row r="782" spans="2:20" ht="14.4" x14ac:dyDescent="0.3">
      <c r="B782" s="30"/>
      <c r="C782" s="16"/>
      <c r="D782" s="16"/>
      <c r="E782" s="25"/>
      <c r="F782" s="16"/>
      <c r="G782" s="15"/>
      <c r="H782" s="14"/>
      <c r="I782" s="13"/>
      <c r="J782" s="13"/>
      <c r="K782" s="12"/>
      <c r="L782" s="232">
        <f t="shared" si="67"/>
        <v>0</v>
      </c>
      <c r="M782" s="234">
        <f t="shared" si="68"/>
        <v>0</v>
      </c>
      <c r="N782" s="11">
        <f>IF(Q782="x",0,IF(J782&lt;(INDEX(Lookup!$U$2:$U$10,MATCH($D$47,Lookup!$S$2:$S$10,0))),0,$L$12*K782))</f>
        <v>0</v>
      </c>
      <c r="O782" s="234">
        <f t="shared" si="69"/>
        <v>0</v>
      </c>
      <c r="P782" s="10"/>
      <c r="Q782" s="9"/>
      <c r="S782" s="340">
        <f t="shared" si="70"/>
        <v>0</v>
      </c>
      <c r="T782" s="340">
        <f t="shared" si="71"/>
        <v>0</v>
      </c>
    </row>
    <row r="783" spans="2:20" ht="14.4" x14ac:dyDescent="0.3">
      <c r="B783" s="30"/>
      <c r="C783" s="16"/>
      <c r="D783" s="16"/>
      <c r="E783" s="25"/>
      <c r="F783" s="16"/>
      <c r="G783" s="15"/>
      <c r="H783" s="14"/>
      <c r="I783" s="13"/>
      <c r="J783" s="13"/>
      <c r="K783" s="12"/>
      <c r="L783" s="232">
        <f t="shared" si="67"/>
        <v>0</v>
      </c>
      <c r="M783" s="234">
        <f t="shared" si="68"/>
        <v>0</v>
      </c>
      <c r="N783" s="11">
        <f>IF(Q783="x",0,IF(J783&lt;(INDEX(Lookup!$U$2:$U$10,MATCH($D$47,Lookup!$S$2:$S$10,0))),0,$L$12*K783))</f>
        <v>0</v>
      </c>
      <c r="O783" s="234">
        <f t="shared" si="69"/>
        <v>0</v>
      </c>
      <c r="P783" s="10"/>
      <c r="Q783" s="9"/>
      <c r="S783" s="340">
        <f t="shared" si="70"/>
        <v>0</v>
      </c>
      <c r="T783" s="340">
        <f t="shared" si="71"/>
        <v>0</v>
      </c>
    </row>
    <row r="784" spans="2:20" ht="14.4" x14ac:dyDescent="0.3">
      <c r="B784" s="30"/>
      <c r="C784" s="16"/>
      <c r="D784" s="16"/>
      <c r="E784" s="25"/>
      <c r="F784" s="16"/>
      <c r="G784" s="15"/>
      <c r="H784" s="14"/>
      <c r="I784" s="13"/>
      <c r="J784" s="13"/>
      <c r="K784" s="12"/>
      <c r="L784" s="232">
        <f t="shared" si="67"/>
        <v>0</v>
      </c>
      <c r="M784" s="234">
        <f t="shared" si="68"/>
        <v>0</v>
      </c>
      <c r="N784" s="11">
        <f>IF(Q784="x",0,IF(J784&lt;(INDEX(Lookup!$U$2:$U$10,MATCH($D$47,Lookup!$S$2:$S$10,0))),0,$L$12*K784))</f>
        <v>0</v>
      </c>
      <c r="O784" s="234">
        <f t="shared" si="69"/>
        <v>0</v>
      </c>
      <c r="P784" s="10"/>
      <c r="Q784" s="9"/>
      <c r="S784" s="340">
        <f t="shared" si="70"/>
        <v>0</v>
      </c>
      <c r="T784" s="340">
        <f t="shared" si="71"/>
        <v>0</v>
      </c>
    </row>
    <row r="785" spans="2:20" ht="14.4" x14ac:dyDescent="0.3">
      <c r="B785" s="30"/>
      <c r="C785" s="16"/>
      <c r="D785" s="16"/>
      <c r="E785" s="25"/>
      <c r="F785" s="16"/>
      <c r="G785" s="15"/>
      <c r="H785" s="14"/>
      <c r="I785" s="13"/>
      <c r="J785" s="13"/>
      <c r="K785" s="12"/>
      <c r="L785" s="232">
        <f t="shared" si="67"/>
        <v>0</v>
      </c>
      <c r="M785" s="234">
        <f t="shared" si="68"/>
        <v>0</v>
      </c>
      <c r="N785" s="11">
        <f>IF(Q785="x",0,IF(J785&lt;(INDEX(Lookup!$U$2:$U$10,MATCH($D$47,Lookup!$S$2:$S$10,0))),0,$L$12*K785))</f>
        <v>0</v>
      </c>
      <c r="O785" s="234">
        <f t="shared" si="69"/>
        <v>0</v>
      </c>
      <c r="P785" s="10"/>
      <c r="Q785" s="9"/>
      <c r="S785" s="340">
        <f t="shared" si="70"/>
        <v>0</v>
      </c>
      <c r="T785" s="340">
        <f t="shared" si="71"/>
        <v>0</v>
      </c>
    </row>
    <row r="786" spans="2:20" ht="14.4" x14ac:dyDescent="0.3">
      <c r="B786" s="30"/>
      <c r="C786" s="16"/>
      <c r="D786" s="16"/>
      <c r="E786" s="25"/>
      <c r="F786" s="16"/>
      <c r="G786" s="15"/>
      <c r="H786" s="14"/>
      <c r="I786" s="13"/>
      <c r="J786" s="13"/>
      <c r="K786" s="12"/>
      <c r="L786" s="232">
        <f t="shared" si="67"/>
        <v>0</v>
      </c>
      <c r="M786" s="234">
        <f t="shared" si="68"/>
        <v>0</v>
      </c>
      <c r="N786" s="11">
        <f>IF(Q786="x",0,IF(J786&lt;(INDEX(Lookup!$U$2:$U$10,MATCH($D$47,Lookup!$S$2:$S$10,0))),0,$L$12*K786))</f>
        <v>0</v>
      </c>
      <c r="O786" s="234">
        <f t="shared" si="69"/>
        <v>0</v>
      </c>
      <c r="P786" s="10"/>
      <c r="Q786" s="9"/>
      <c r="S786" s="340">
        <f t="shared" si="70"/>
        <v>0</v>
      </c>
      <c r="T786" s="340">
        <f t="shared" si="71"/>
        <v>0</v>
      </c>
    </row>
    <row r="787" spans="2:20" ht="14.4" x14ac:dyDescent="0.3">
      <c r="B787" s="30"/>
      <c r="C787" s="16"/>
      <c r="D787" s="16"/>
      <c r="E787" s="25"/>
      <c r="F787" s="16"/>
      <c r="G787" s="15"/>
      <c r="H787" s="14"/>
      <c r="I787" s="13"/>
      <c r="J787" s="13"/>
      <c r="K787" s="12"/>
      <c r="L787" s="232">
        <f t="shared" si="67"/>
        <v>0</v>
      </c>
      <c r="M787" s="234">
        <f t="shared" si="68"/>
        <v>0</v>
      </c>
      <c r="N787" s="11">
        <f>IF(Q787="x",0,IF(J787&lt;(INDEX(Lookup!$U$2:$U$10,MATCH($D$47,Lookup!$S$2:$S$10,0))),0,$L$12*K787))</f>
        <v>0</v>
      </c>
      <c r="O787" s="234">
        <f t="shared" si="69"/>
        <v>0</v>
      </c>
      <c r="P787" s="10"/>
      <c r="Q787" s="9"/>
      <c r="S787" s="340">
        <f t="shared" si="70"/>
        <v>0</v>
      </c>
      <c r="T787" s="340">
        <f t="shared" si="71"/>
        <v>0</v>
      </c>
    </row>
    <row r="788" spans="2:20" ht="14.4" x14ac:dyDescent="0.3">
      <c r="B788" s="30"/>
      <c r="C788" s="16"/>
      <c r="D788" s="16"/>
      <c r="E788" s="25"/>
      <c r="F788" s="16"/>
      <c r="G788" s="15"/>
      <c r="H788" s="14"/>
      <c r="I788" s="13"/>
      <c r="J788" s="13"/>
      <c r="K788" s="12"/>
      <c r="L788" s="232">
        <f t="shared" si="67"/>
        <v>0</v>
      </c>
      <c r="M788" s="234">
        <f t="shared" si="68"/>
        <v>0</v>
      </c>
      <c r="N788" s="11">
        <f>IF(Q788="x",0,IF(J788&lt;(INDEX(Lookup!$U$2:$U$10,MATCH($D$47,Lookup!$S$2:$S$10,0))),0,$L$12*K788))</f>
        <v>0</v>
      </c>
      <c r="O788" s="234">
        <f t="shared" si="69"/>
        <v>0</v>
      </c>
      <c r="P788" s="10"/>
      <c r="Q788" s="9"/>
      <c r="S788" s="340">
        <f t="shared" si="70"/>
        <v>0</v>
      </c>
      <c r="T788" s="340">
        <f t="shared" si="71"/>
        <v>0</v>
      </c>
    </row>
    <row r="789" spans="2:20" ht="14.4" x14ac:dyDescent="0.3">
      <c r="B789" s="30"/>
      <c r="C789" s="16"/>
      <c r="D789" s="16"/>
      <c r="E789" s="25"/>
      <c r="F789" s="16"/>
      <c r="G789" s="15"/>
      <c r="H789" s="14"/>
      <c r="I789" s="13"/>
      <c r="J789" s="13"/>
      <c r="K789" s="12"/>
      <c r="L789" s="232">
        <f t="shared" si="67"/>
        <v>0</v>
      </c>
      <c r="M789" s="234">
        <f t="shared" si="68"/>
        <v>0</v>
      </c>
      <c r="N789" s="11">
        <f>IF(Q789="x",0,IF(J789&lt;(INDEX(Lookup!$U$2:$U$10,MATCH($D$47,Lookup!$S$2:$S$10,0))),0,$L$12*K789))</f>
        <v>0</v>
      </c>
      <c r="O789" s="234">
        <f t="shared" si="69"/>
        <v>0</v>
      </c>
      <c r="P789" s="10"/>
      <c r="Q789" s="9"/>
      <c r="S789" s="340">
        <f t="shared" si="70"/>
        <v>0</v>
      </c>
      <c r="T789" s="340">
        <f t="shared" si="71"/>
        <v>0</v>
      </c>
    </row>
    <row r="790" spans="2:20" ht="14.4" x14ac:dyDescent="0.3">
      <c r="B790" s="30"/>
      <c r="C790" s="16"/>
      <c r="D790" s="16"/>
      <c r="E790" s="25"/>
      <c r="F790" s="16"/>
      <c r="G790" s="15"/>
      <c r="H790" s="14"/>
      <c r="I790" s="13"/>
      <c r="J790" s="13"/>
      <c r="K790" s="12"/>
      <c r="L790" s="232">
        <f t="shared" si="67"/>
        <v>0</v>
      </c>
      <c r="M790" s="234">
        <f t="shared" si="68"/>
        <v>0</v>
      </c>
      <c r="N790" s="11">
        <f>IF(Q790="x",0,IF(J790&lt;(INDEX(Lookup!$U$2:$U$10,MATCH($D$47,Lookup!$S$2:$S$10,0))),0,$L$12*K790))</f>
        <v>0</v>
      </c>
      <c r="O790" s="234">
        <f t="shared" si="69"/>
        <v>0</v>
      </c>
      <c r="P790" s="10"/>
      <c r="Q790" s="9"/>
      <c r="S790" s="340">
        <f t="shared" si="70"/>
        <v>0</v>
      </c>
      <c r="T790" s="340">
        <f t="shared" si="71"/>
        <v>0</v>
      </c>
    </row>
    <row r="791" spans="2:20" ht="14.4" x14ac:dyDescent="0.3">
      <c r="B791" s="30"/>
      <c r="C791" s="16"/>
      <c r="D791" s="16"/>
      <c r="E791" s="25"/>
      <c r="F791" s="16"/>
      <c r="G791" s="15"/>
      <c r="H791" s="14"/>
      <c r="I791" s="13"/>
      <c r="J791" s="13"/>
      <c r="K791" s="12"/>
      <c r="L791" s="232">
        <f t="shared" si="67"/>
        <v>0</v>
      </c>
      <c r="M791" s="234">
        <f t="shared" si="68"/>
        <v>0</v>
      </c>
      <c r="N791" s="11">
        <f>IF(Q791="x",0,IF(J791&lt;(INDEX(Lookup!$U$2:$U$10,MATCH($D$47,Lookup!$S$2:$S$10,0))),0,$L$12*K791))</f>
        <v>0</v>
      </c>
      <c r="O791" s="234">
        <f t="shared" si="69"/>
        <v>0</v>
      </c>
      <c r="P791" s="10"/>
      <c r="Q791" s="9"/>
      <c r="S791" s="340">
        <f t="shared" si="70"/>
        <v>0</v>
      </c>
      <c r="T791" s="340">
        <f t="shared" si="71"/>
        <v>0</v>
      </c>
    </row>
    <row r="792" spans="2:20" ht="14.4" x14ac:dyDescent="0.3">
      <c r="B792" s="30"/>
      <c r="C792" s="16"/>
      <c r="D792" s="16"/>
      <c r="E792" s="25"/>
      <c r="F792" s="16"/>
      <c r="G792" s="15"/>
      <c r="H792" s="14"/>
      <c r="I792" s="13"/>
      <c r="J792" s="13"/>
      <c r="K792" s="12"/>
      <c r="L792" s="232">
        <f t="shared" si="67"/>
        <v>0</v>
      </c>
      <c r="M792" s="234">
        <f t="shared" si="68"/>
        <v>0</v>
      </c>
      <c r="N792" s="11">
        <f>IF(Q792="x",0,IF(J792&lt;(INDEX(Lookup!$U$2:$U$10,MATCH($D$47,Lookup!$S$2:$S$10,0))),0,$L$12*K792))</f>
        <v>0</v>
      </c>
      <c r="O792" s="234">
        <f t="shared" si="69"/>
        <v>0</v>
      </c>
      <c r="P792" s="10"/>
      <c r="Q792" s="9"/>
      <c r="S792" s="340">
        <f t="shared" si="70"/>
        <v>0</v>
      </c>
      <c r="T792" s="340">
        <f t="shared" si="71"/>
        <v>0</v>
      </c>
    </row>
    <row r="793" spans="2:20" ht="14.4" x14ac:dyDescent="0.3">
      <c r="B793" s="30"/>
      <c r="C793" s="16"/>
      <c r="D793" s="16"/>
      <c r="E793" s="25"/>
      <c r="F793" s="16"/>
      <c r="G793" s="15"/>
      <c r="H793" s="14"/>
      <c r="I793" s="13"/>
      <c r="J793" s="13"/>
      <c r="K793" s="12"/>
      <c r="L793" s="232">
        <f t="shared" si="67"/>
        <v>0</v>
      </c>
      <c r="M793" s="234">
        <f t="shared" si="68"/>
        <v>0</v>
      </c>
      <c r="N793" s="11">
        <f>IF(Q793="x",0,IF(J793&lt;(INDEX(Lookup!$U$2:$U$10,MATCH($D$47,Lookup!$S$2:$S$10,0))),0,$L$12*K793))</f>
        <v>0</v>
      </c>
      <c r="O793" s="234">
        <f t="shared" si="69"/>
        <v>0</v>
      </c>
      <c r="P793" s="10"/>
      <c r="Q793" s="9"/>
      <c r="S793" s="340">
        <f t="shared" si="70"/>
        <v>0</v>
      </c>
      <c r="T793" s="340">
        <f t="shared" si="71"/>
        <v>0</v>
      </c>
    </row>
    <row r="794" spans="2:20" ht="14.4" x14ac:dyDescent="0.3">
      <c r="B794" s="30"/>
      <c r="C794" s="16"/>
      <c r="D794" s="16"/>
      <c r="E794" s="25"/>
      <c r="F794" s="16"/>
      <c r="G794" s="15"/>
      <c r="H794" s="14"/>
      <c r="I794" s="13"/>
      <c r="J794" s="13"/>
      <c r="K794" s="12"/>
      <c r="L794" s="232">
        <f t="shared" si="67"/>
        <v>0</v>
      </c>
      <c r="M794" s="234">
        <f t="shared" si="68"/>
        <v>0</v>
      </c>
      <c r="N794" s="11">
        <f>IF(Q794="x",0,IF(J794&lt;(INDEX(Lookup!$U$2:$U$10,MATCH($D$47,Lookup!$S$2:$S$10,0))),0,$L$12*K794))</f>
        <v>0</v>
      </c>
      <c r="O794" s="234">
        <f t="shared" si="69"/>
        <v>0</v>
      </c>
      <c r="P794" s="10"/>
      <c r="Q794" s="9"/>
      <c r="S794" s="340">
        <f t="shared" si="70"/>
        <v>0</v>
      </c>
      <c r="T794" s="340">
        <f t="shared" si="71"/>
        <v>0</v>
      </c>
    </row>
    <row r="795" spans="2:20" ht="14.4" x14ac:dyDescent="0.3">
      <c r="B795" s="30"/>
      <c r="C795" s="16"/>
      <c r="D795" s="16"/>
      <c r="E795" s="25"/>
      <c r="F795" s="16"/>
      <c r="G795" s="15"/>
      <c r="H795" s="14"/>
      <c r="I795" s="13"/>
      <c r="J795" s="13"/>
      <c r="K795" s="12"/>
      <c r="L795" s="232">
        <f t="shared" si="67"/>
        <v>0</v>
      </c>
      <c r="M795" s="234">
        <f t="shared" si="68"/>
        <v>0</v>
      </c>
      <c r="N795" s="11">
        <f>IF(Q795="x",0,IF(J795&lt;(INDEX(Lookup!$U$2:$U$10,MATCH($D$47,Lookup!$S$2:$S$10,0))),0,$L$12*K795))</f>
        <v>0</v>
      </c>
      <c r="O795" s="234">
        <f t="shared" si="69"/>
        <v>0</v>
      </c>
      <c r="P795" s="10"/>
      <c r="Q795" s="9"/>
      <c r="S795" s="340">
        <f t="shared" si="70"/>
        <v>0</v>
      </c>
      <c r="T795" s="340">
        <f t="shared" si="71"/>
        <v>0</v>
      </c>
    </row>
    <row r="796" spans="2:20" ht="14.4" x14ac:dyDescent="0.3">
      <c r="B796" s="30"/>
      <c r="C796" s="16"/>
      <c r="D796" s="16"/>
      <c r="E796" s="25"/>
      <c r="F796" s="16"/>
      <c r="G796" s="15"/>
      <c r="H796" s="14"/>
      <c r="I796" s="13"/>
      <c r="J796" s="13"/>
      <c r="K796" s="12"/>
      <c r="L796" s="232">
        <f t="shared" si="67"/>
        <v>0</v>
      </c>
      <c r="M796" s="234">
        <f t="shared" si="68"/>
        <v>0</v>
      </c>
      <c r="N796" s="11">
        <f>IF(Q796="x",0,IF(J796&lt;(INDEX(Lookup!$U$2:$U$10,MATCH($D$47,Lookup!$S$2:$S$10,0))),0,$L$12*K796))</f>
        <v>0</v>
      </c>
      <c r="O796" s="234">
        <f t="shared" si="69"/>
        <v>0</v>
      </c>
      <c r="P796" s="10"/>
      <c r="Q796" s="9"/>
      <c r="S796" s="340">
        <f t="shared" si="70"/>
        <v>0</v>
      </c>
      <c r="T796" s="340">
        <f t="shared" si="71"/>
        <v>0</v>
      </c>
    </row>
    <row r="797" spans="2:20" ht="14.4" x14ac:dyDescent="0.3">
      <c r="B797" s="30"/>
      <c r="C797" s="16"/>
      <c r="D797" s="16"/>
      <c r="E797" s="25"/>
      <c r="F797" s="16"/>
      <c r="G797" s="15"/>
      <c r="H797" s="14"/>
      <c r="I797" s="13"/>
      <c r="J797" s="13"/>
      <c r="K797" s="12"/>
      <c r="L797" s="232">
        <f t="shared" si="67"/>
        <v>0</v>
      </c>
      <c r="M797" s="234">
        <f t="shared" si="68"/>
        <v>0</v>
      </c>
      <c r="N797" s="11">
        <f>IF(Q797="x",0,IF(J797&lt;(INDEX(Lookup!$U$2:$U$10,MATCH($D$47,Lookup!$S$2:$S$10,0))),0,$L$12*K797))</f>
        <v>0</v>
      </c>
      <c r="O797" s="234">
        <f t="shared" si="69"/>
        <v>0</v>
      </c>
      <c r="P797" s="10"/>
      <c r="Q797" s="9"/>
      <c r="S797" s="340">
        <f t="shared" si="70"/>
        <v>0</v>
      </c>
      <c r="T797" s="340">
        <f t="shared" si="71"/>
        <v>0</v>
      </c>
    </row>
    <row r="798" spans="2:20" ht="14.4" x14ac:dyDescent="0.3">
      <c r="B798" s="30"/>
      <c r="C798" s="16"/>
      <c r="D798" s="16"/>
      <c r="E798" s="25"/>
      <c r="F798" s="16"/>
      <c r="G798" s="15"/>
      <c r="H798" s="14"/>
      <c r="I798" s="13"/>
      <c r="J798" s="13"/>
      <c r="K798" s="12"/>
      <c r="L798" s="232">
        <f t="shared" si="67"/>
        <v>0</v>
      </c>
      <c r="M798" s="234">
        <f t="shared" si="68"/>
        <v>0</v>
      </c>
      <c r="N798" s="11">
        <f>IF(Q798="x",0,IF(J798&lt;(INDEX(Lookup!$U$2:$U$10,MATCH($D$47,Lookup!$S$2:$S$10,0))),0,$L$12*K798))</f>
        <v>0</v>
      </c>
      <c r="O798" s="234">
        <f t="shared" si="69"/>
        <v>0</v>
      </c>
      <c r="P798" s="10"/>
      <c r="Q798" s="9"/>
      <c r="S798" s="340">
        <f t="shared" si="70"/>
        <v>0</v>
      </c>
      <c r="T798" s="340">
        <f t="shared" si="71"/>
        <v>0</v>
      </c>
    </row>
    <row r="799" spans="2:20" ht="14.4" x14ac:dyDescent="0.3">
      <c r="B799" s="30"/>
      <c r="C799" s="16"/>
      <c r="D799" s="16"/>
      <c r="E799" s="25"/>
      <c r="F799" s="16"/>
      <c r="G799" s="15"/>
      <c r="H799" s="14"/>
      <c r="I799" s="13"/>
      <c r="J799" s="13"/>
      <c r="K799" s="12"/>
      <c r="L799" s="232">
        <f t="shared" si="67"/>
        <v>0</v>
      </c>
      <c r="M799" s="234">
        <f t="shared" si="68"/>
        <v>0</v>
      </c>
      <c r="N799" s="11">
        <f>IF(Q799="x",0,IF(J799&lt;(INDEX(Lookup!$U$2:$U$10,MATCH($D$47,Lookup!$S$2:$S$10,0))),0,$L$12*K799))</f>
        <v>0</v>
      </c>
      <c r="O799" s="234">
        <f t="shared" si="69"/>
        <v>0</v>
      </c>
      <c r="P799" s="10"/>
      <c r="Q799" s="9"/>
      <c r="S799" s="340">
        <f t="shared" si="70"/>
        <v>0</v>
      </c>
      <c r="T799" s="340">
        <f t="shared" si="71"/>
        <v>0</v>
      </c>
    </row>
    <row r="800" spans="2:20" ht="14.4" x14ac:dyDescent="0.3">
      <c r="B800" s="30"/>
      <c r="C800" s="16"/>
      <c r="D800" s="16"/>
      <c r="E800" s="25"/>
      <c r="F800" s="16"/>
      <c r="G800" s="15"/>
      <c r="H800" s="14"/>
      <c r="I800" s="13"/>
      <c r="J800" s="13"/>
      <c r="K800" s="12"/>
      <c r="L800" s="232">
        <f t="shared" si="67"/>
        <v>0</v>
      </c>
      <c r="M800" s="234">
        <f t="shared" si="68"/>
        <v>0</v>
      </c>
      <c r="N800" s="11">
        <f>IF(Q800="x",0,IF(J800&lt;(INDEX(Lookup!$U$2:$U$10,MATCH($D$47,Lookup!$S$2:$S$10,0))),0,$L$12*K800))</f>
        <v>0</v>
      </c>
      <c r="O800" s="234">
        <f t="shared" si="69"/>
        <v>0</v>
      </c>
      <c r="P800" s="10"/>
      <c r="Q800" s="9"/>
      <c r="S800" s="340">
        <f t="shared" si="70"/>
        <v>0</v>
      </c>
      <c r="T800" s="340">
        <f t="shared" si="71"/>
        <v>0</v>
      </c>
    </row>
    <row r="801" spans="2:20" ht="14.4" x14ac:dyDescent="0.3">
      <c r="B801" s="30"/>
      <c r="C801" s="16"/>
      <c r="D801" s="16"/>
      <c r="E801" s="25"/>
      <c r="F801" s="16"/>
      <c r="G801" s="15"/>
      <c r="H801" s="14"/>
      <c r="I801" s="13"/>
      <c r="J801" s="13"/>
      <c r="K801" s="12"/>
      <c r="L801" s="232">
        <f t="shared" si="67"/>
        <v>0</v>
      </c>
      <c r="M801" s="234">
        <f t="shared" si="68"/>
        <v>0</v>
      </c>
      <c r="N801" s="11">
        <f>IF(Q801="x",0,IF(J801&lt;(INDEX(Lookup!$U$2:$U$10,MATCH($D$47,Lookup!$S$2:$S$10,0))),0,$L$12*K801))</f>
        <v>0</v>
      </c>
      <c r="O801" s="234">
        <f t="shared" si="69"/>
        <v>0</v>
      </c>
      <c r="P801" s="10"/>
      <c r="Q801" s="9"/>
      <c r="S801" s="340">
        <f t="shared" si="70"/>
        <v>0</v>
      </c>
      <c r="T801" s="340">
        <f t="shared" si="71"/>
        <v>0</v>
      </c>
    </row>
    <row r="802" spans="2:20" ht="14.4" x14ac:dyDescent="0.3">
      <c r="B802" s="30"/>
      <c r="C802" s="16"/>
      <c r="D802" s="16"/>
      <c r="E802" s="25"/>
      <c r="F802" s="16"/>
      <c r="G802" s="15"/>
      <c r="H802" s="14"/>
      <c r="I802" s="13"/>
      <c r="J802" s="13"/>
      <c r="K802" s="12"/>
      <c r="L802" s="232">
        <f t="shared" si="67"/>
        <v>0</v>
      </c>
      <c r="M802" s="234">
        <f t="shared" si="68"/>
        <v>0</v>
      </c>
      <c r="N802" s="11">
        <f>IF(Q802="x",0,IF(J802&lt;(INDEX(Lookup!$U$2:$U$10,MATCH($D$47,Lookup!$S$2:$S$10,0))),0,$L$12*K802))</f>
        <v>0</v>
      </c>
      <c r="O802" s="234">
        <f t="shared" si="69"/>
        <v>0</v>
      </c>
      <c r="P802" s="10"/>
      <c r="Q802" s="9"/>
      <c r="S802" s="340">
        <f t="shared" si="70"/>
        <v>0</v>
      </c>
      <c r="T802" s="340">
        <f t="shared" si="71"/>
        <v>0</v>
      </c>
    </row>
    <row r="803" spans="2:20" ht="14.4" x14ac:dyDescent="0.3">
      <c r="B803" s="30"/>
      <c r="C803" s="16"/>
      <c r="D803" s="16"/>
      <c r="E803" s="25"/>
      <c r="F803" s="16"/>
      <c r="G803" s="15"/>
      <c r="H803" s="14"/>
      <c r="I803" s="13"/>
      <c r="J803" s="13"/>
      <c r="K803" s="12"/>
      <c r="L803" s="232">
        <f t="shared" si="67"/>
        <v>0</v>
      </c>
      <c r="M803" s="234">
        <f t="shared" si="68"/>
        <v>0</v>
      </c>
      <c r="N803" s="11">
        <f>IF(Q803="x",0,IF(J803&lt;(INDEX(Lookup!$U$2:$U$10,MATCH($D$47,Lookup!$S$2:$S$10,0))),0,$L$12*K803))</f>
        <v>0</v>
      </c>
      <c r="O803" s="234">
        <f t="shared" si="69"/>
        <v>0</v>
      </c>
      <c r="P803" s="10"/>
      <c r="Q803" s="9"/>
      <c r="S803" s="340">
        <f t="shared" si="70"/>
        <v>0</v>
      </c>
      <c r="T803" s="340">
        <f t="shared" si="71"/>
        <v>0</v>
      </c>
    </row>
    <row r="804" spans="2:20" ht="14.4" x14ac:dyDescent="0.3">
      <c r="B804" s="30"/>
      <c r="C804" s="16"/>
      <c r="D804" s="16"/>
      <c r="E804" s="25"/>
      <c r="F804" s="16"/>
      <c r="G804" s="15"/>
      <c r="H804" s="14"/>
      <c r="I804" s="13"/>
      <c r="J804" s="13"/>
      <c r="K804" s="12"/>
      <c r="L804" s="232">
        <f t="shared" si="67"/>
        <v>0</v>
      </c>
      <c r="M804" s="234">
        <f t="shared" si="68"/>
        <v>0</v>
      </c>
      <c r="N804" s="11">
        <f>IF(Q804="x",0,IF(J804&lt;(INDEX(Lookup!$U$2:$U$10,MATCH($D$47,Lookup!$S$2:$S$10,0))),0,$L$12*K804))</f>
        <v>0</v>
      </c>
      <c r="O804" s="234">
        <f t="shared" si="69"/>
        <v>0</v>
      </c>
      <c r="P804" s="10"/>
      <c r="Q804" s="9"/>
      <c r="S804" s="340">
        <f t="shared" si="70"/>
        <v>0</v>
      </c>
      <c r="T804" s="340">
        <f t="shared" si="71"/>
        <v>0</v>
      </c>
    </row>
    <row r="805" spans="2:20" ht="14.4" x14ac:dyDescent="0.3">
      <c r="B805" s="30"/>
      <c r="C805" s="16"/>
      <c r="D805" s="16"/>
      <c r="E805" s="25"/>
      <c r="F805" s="16"/>
      <c r="G805" s="15"/>
      <c r="H805" s="14"/>
      <c r="I805" s="13"/>
      <c r="J805" s="13"/>
      <c r="K805" s="12"/>
      <c r="L805" s="232">
        <f t="shared" si="67"/>
        <v>0</v>
      </c>
      <c r="M805" s="234">
        <f t="shared" si="68"/>
        <v>0</v>
      </c>
      <c r="N805" s="11">
        <f>IF(Q805="x",0,IF(J805&lt;(INDEX(Lookup!$U$2:$U$10,MATCH($D$47,Lookup!$S$2:$S$10,0))),0,$L$12*K805))</f>
        <v>0</v>
      </c>
      <c r="O805" s="234">
        <f t="shared" si="69"/>
        <v>0</v>
      </c>
      <c r="P805" s="10"/>
      <c r="Q805" s="9"/>
      <c r="S805" s="340">
        <f t="shared" si="70"/>
        <v>0</v>
      </c>
      <c r="T805" s="340">
        <f t="shared" si="71"/>
        <v>0</v>
      </c>
    </row>
    <row r="806" spans="2:20" ht="14.4" x14ac:dyDescent="0.3">
      <c r="B806" s="30"/>
      <c r="C806" s="16"/>
      <c r="D806" s="16"/>
      <c r="E806" s="25"/>
      <c r="F806" s="16"/>
      <c r="G806" s="15"/>
      <c r="H806" s="14"/>
      <c r="I806" s="13"/>
      <c r="J806" s="13"/>
      <c r="K806" s="12"/>
      <c r="L806" s="232">
        <f t="shared" si="67"/>
        <v>0</v>
      </c>
      <c r="M806" s="234">
        <f t="shared" si="68"/>
        <v>0</v>
      </c>
      <c r="N806" s="11">
        <f>IF(Q806="x",0,IF(J806&lt;(INDEX(Lookup!$U$2:$U$10,MATCH($D$47,Lookup!$S$2:$S$10,0))),0,$L$12*K806))</f>
        <v>0</v>
      </c>
      <c r="O806" s="234">
        <f t="shared" si="69"/>
        <v>0</v>
      </c>
      <c r="P806" s="10"/>
      <c r="Q806" s="9"/>
      <c r="S806" s="340">
        <f t="shared" si="70"/>
        <v>0</v>
      </c>
      <c r="T806" s="340">
        <f t="shared" si="71"/>
        <v>0</v>
      </c>
    </row>
    <row r="807" spans="2:20" ht="14.4" x14ac:dyDescent="0.3">
      <c r="B807" s="30"/>
      <c r="C807" s="16"/>
      <c r="D807" s="16"/>
      <c r="E807" s="25"/>
      <c r="F807" s="16"/>
      <c r="G807" s="15"/>
      <c r="H807" s="14"/>
      <c r="I807" s="13"/>
      <c r="J807" s="13"/>
      <c r="K807" s="12"/>
      <c r="L807" s="232">
        <f t="shared" si="67"/>
        <v>0</v>
      </c>
      <c r="M807" s="234">
        <f t="shared" si="68"/>
        <v>0</v>
      </c>
      <c r="N807" s="11">
        <f>IF(Q807="x",0,IF(J807&lt;(INDEX(Lookup!$U$2:$U$10,MATCH($D$47,Lookup!$S$2:$S$10,0))),0,$L$12*K807))</f>
        <v>0</v>
      </c>
      <c r="O807" s="234">
        <f t="shared" si="69"/>
        <v>0</v>
      </c>
      <c r="P807" s="10"/>
      <c r="Q807" s="9"/>
      <c r="S807" s="340">
        <f t="shared" si="70"/>
        <v>0</v>
      </c>
      <c r="T807" s="340">
        <f t="shared" si="71"/>
        <v>0</v>
      </c>
    </row>
    <row r="808" spans="2:20" ht="14.4" x14ac:dyDescent="0.3">
      <c r="B808" s="30"/>
      <c r="C808" s="16"/>
      <c r="D808" s="16"/>
      <c r="E808" s="25"/>
      <c r="F808" s="16"/>
      <c r="G808" s="15"/>
      <c r="H808" s="14"/>
      <c r="I808" s="13"/>
      <c r="J808" s="13"/>
      <c r="K808" s="12"/>
      <c r="L808" s="232">
        <f t="shared" si="67"/>
        <v>0</v>
      </c>
      <c r="M808" s="234">
        <f t="shared" si="68"/>
        <v>0</v>
      </c>
      <c r="N808" s="11">
        <f>IF(Q808="x",0,IF(J808&lt;(INDEX(Lookup!$U$2:$U$10,MATCH($D$47,Lookup!$S$2:$S$10,0))),0,$L$12*K808))</f>
        <v>0</v>
      </c>
      <c r="O808" s="234">
        <f t="shared" si="69"/>
        <v>0</v>
      </c>
      <c r="P808" s="10"/>
      <c r="Q808" s="9"/>
      <c r="S808" s="340">
        <f t="shared" si="70"/>
        <v>0</v>
      </c>
      <c r="T808" s="340">
        <f t="shared" si="71"/>
        <v>0</v>
      </c>
    </row>
    <row r="809" spans="2:20" ht="14.4" x14ac:dyDescent="0.3">
      <c r="B809" s="30"/>
      <c r="C809" s="16"/>
      <c r="D809" s="16"/>
      <c r="E809" s="25"/>
      <c r="F809" s="16"/>
      <c r="G809" s="15"/>
      <c r="H809" s="14"/>
      <c r="I809" s="13"/>
      <c r="J809" s="13"/>
      <c r="K809" s="12"/>
      <c r="L809" s="232">
        <f t="shared" si="67"/>
        <v>0</v>
      </c>
      <c r="M809" s="234">
        <f t="shared" si="68"/>
        <v>0</v>
      </c>
      <c r="N809" s="11">
        <f>IF(Q809="x",0,IF(J809&lt;(INDEX(Lookup!$U$2:$U$10,MATCH($D$47,Lookup!$S$2:$S$10,0))),0,$L$12*K809))</f>
        <v>0</v>
      </c>
      <c r="O809" s="234">
        <f t="shared" si="69"/>
        <v>0</v>
      </c>
      <c r="P809" s="10"/>
      <c r="Q809" s="9"/>
      <c r="S809" s="340">
        <f t="shared" si="70"/>
        <v>0</v>
      </c>
      <c r="T809" s="340">
        <f t="shared" si="71"/>
        <v>0</v>
      </c>
    </row>
    <row r="810" spans="2:20" ht="14.4" x14ac:dyDescent="0.3">
      <c r="B810" s="30"/>
      <c r="C810" s="16"/>
      <c r="D810" s="16"/>
      <c r="E810" s="25"/>
      <c r="F810" s="16"/>
      <c r="G810" s="15"/>
      <c r="H810" s="14"/>
      <c r="I810" s="13"/>
      <c r="J810" s="13"/>
      <c r="K810" s="12"/>
      <c r="L810" s="232">
        <f t="shared" si="67"/>
        <v>0</v>
      </c>
      <c r="M810" s="234">
        <f t="shared" si="68"/>
        <v>0</v>
      </c>
      <c r="N810" s="11">
        <f>IF(Q810="x",0,IF(J810&lt;(INDEX(Lookup!$U$2:$U$10,MATCH($D$47,Lookup!$S$2:$S$10,0))),0,$L$12*K810))</f>
        <v>0</v>
      </c>
      <c r="O810" s="234">
        <f t="shared" si="69"/>
        <v>0</v>
      </c>
      <c r="P810" s="10"/>
      <c r="Q810" s="9"/>
      <c r="S810" s="340">
        <f t="shared" si="70"/>
        <v>0</v>
      </c>
      <c r="T810" s="340">
        <f t="shared" si="71"/>
        <v>0</v>
      </c>
    </row>
    <row r="811" spans="2:20" ht="14.4" x14ac:dyDescent="0.3">
      <c r="B811" s="30"/>
      <c r="C811" s="16"/>
      <c r="D811" s="16"/>
      <c r="E811" s="25"/>
      <c r="F811" s="16"/>
      <c r="G811" s="15"/>
      <c r="H811" s="14"/>
      <c r="I811" s="13"/>
      <c r="J811" s="13"/>
      <c r="K811" s="12"/>
      <c r="L811" s="232">
        <f t="shared" si="67"/>
        <v>0</v>
      </c>
      <c r="M811" s="234">
        <f t="shared" si="68"/>
        <v>0</v>
      </c>
      <c r="N811" s="11">
        <f>IF(Q811="x",0,IF(J811&lt;(INDEX(Lookup!$U$2:$U$10,MATCH($D$47,Lookup!$S$2:$S$10,0))),0,$L$12*K811))</f>
        <v>0</v>
      </c>
      <c r="O811" s="234">
        <f t="shared" si="69"/>
        <v>0</v>
      </c>
      <c r="P811" s="10"/>
      <c r="Q811" s="9"/>
      <c r="S811" s="340">
        <f t="shared" si="70"/>
        <v>0</v>
      </c>
      <c r="T811" s="340">
        <f t="shared" si="71"/>
        <v>0</v>
      </c>
    </row>
    <row r="812" spans="2:20" ht="14.4" x14ac:dyDescent="0.3">
      <c r="B812" s="30"/>
      <c r="C812" s="16"/>
      <c r="D812" s="16"/>
      <c r="E812" s="25"/>
      <c r="F812" s="16"/>
      <c r="G812" s="15"/>
      <c r="H812" s="14"/>
      <c r="I812" s="13"/>
      <c r="J812" s="13"/>
      <c r="K812" s="12"/>
      <c r="L812" s="232">
        <f t="shared" si="67"/>
        <v>0</v>
      </c>
      <c r="M812" s="234">
        <f t="shared" si="68"/>
        <v>0</v>
      </c>
      <c r="N812" s="11">
        <f>IF(Q812="x",0,IF(J812&lt;(INDEX(Lookup!$U$2:$U$10,MATCH($D$47,Lookup!$S$2:$S$10,0))),0,$L$12*K812))</f>
        <v>0</v>
      </c>
      <c r="O812" s="234">
        <f t="shared" si="69"/>
        <v>0</v>
      </c>
      <c r="P812" s="10"/>
      <c r="Q812" s="9"/>
      <c r="S812" s="340">
        <f t="shared" si="70"/>
        <v>0</v>
      </c>
      <c r="T812" s="340">
        <f t="shared" si="71"/>
        <v>0</v>
      </c>
    </row>
    <row r="813" spans="2:20" ht="14.4" x14ac:dyDescent="0.3">
      <c r="B813" s="30"/>
      <c r="C813" s="16"/>
      <c r="D813" s="16"/>
      <c r="E813" s="25"/>
      <c r="F813" s="16"/>
      <c r="G813" s="15"/>
      <c r="H813" s="14"/>
      <c r="I813" s="13"/>
      <c r="J813" s="13"/>
      <c r="K813" s="12"/>
      <c r="L813" s="232">
        <f t="shared" si="67"/>
        <v>0</v>
      </c>
      <c r="M813" s="234">
        <f t="shared" si="68"/>
        <v>0</v>
      </c>
      <c r="N813" s="11">
        <f>IF(Q813="x",0,IF(J813&lt;(INDEX(Lookup!$U$2:$U$10,MATCH($D$47,Lookup!$S$2:$S$10,0))),0,$L$12*K813))</f>
        <v>0</v>
      </c>
      <c r="O813" s="234">
        <f t="shared" si="69"/>
        <v>0</v>
      </c>
      <c r="P813" s="10"/>
      <c r="Q813" s="9"/>
      <c r="S813" s="340">
        <f t="shared" si="70"/>
        <v>0</v>
      </c>
      <c r="T813" s="340">
        <f t="shared" si="71"/>
        <v>0</v>
      </c>
    </row>
    <row r="814" spans="2:20" ht="14.4" x14ac:dyDescent="0.3">
      <c r="B814" s="30"/>
      <c r="C814" s="16"/>
      <c r="D814" s="16"/>
      <c r="E814" s="25"/>
      <c r="F814" s="16"/>
      <c r="G814" s="15"/>
      <c r="H814" s="14"/>
      <c r="I814" s="13"/>
      <c r="J814" s="13"/>
      <c r="K814" s="12"/>
      <c r="L814" s="232">
        <f t="shared" si="67"/>
        <v>0</v>
      </c>
      <c r="M814" s="234">
        <f t="shared" si="68"/>
        <v>0</v>
      </c>
      <c r="N814" s="11">
        <f>IF(Q814="x",0,IF(J814&lt;(INDEX(Lookup!$U$2:$U$10,MATCH($D$47,Lookup!$S$2:$S$10,0))),0,$L$12*K814))</f>
        <v>0</v>
      </c>
      <c r="O814" s="234">
        <f t="shared" si="69"/>
        <v>0</v>
      </c>
      <c r="P814" s="10"/>
      <c r="Q814" s="9"/>
      <c r="S814" s="340">
        <f t="shared" si="70"/>
        <v>0</v>
      </c>
      <c r="T814" s="340">
        <f t="shared" si="71"/>
        <v>0</v>
      </c>
    </row>
    <row r="815" spans="2:20" ht="14.4" x14ac:dyDescent="0.3">
      <c r="B815" s="30"/>
      <c r="C815" s="16"/>
      <c r="D815" s="16"/>
      <c r="E815" s="25"/>
      <c r="F815" s="16"/>
      <c r="G815" s="15"/>
      <c r="H815" s="14"/>
      <c r="I815" s="13"/>
      <c r="J815" s="13"/>
      <c r="K815" s="12"/>
      <c r="L815" s="232">
        <f t="shared" si="67"/>
        <v>0</v>
      </c>
      <c r="M815" s="234">
        <f t="shared" si="68"/>
        <v>0</v>
      </c>
      <c r="N815" s="11">
        <f>IF(Q815="x",0,IF(J815&lt;(INDEX(Lookup!$U$2:$U$10,MATCH($D$47,Lookup!$S$2:$S$10,0))),0,$L$12*K815))</f>
        <v>0</v>
      </c>
      <c r="O815" s="234">
        <f t="shared" si="69"/>
        <v>0</v>
      </c>
      <c r="P815" s="10"/>
      <c r="Q815" s="9"/>
      <c r="S815" s="340">
        <f t="shared" si="70"/>
        <v>0</v>
      </c>
      <c r="T815" s="340">
        <f t="shared" si="71"/>
        <v>0</v>
      </c>
    </row>
    <row r="816" spans="2:20" ht="14.4" x14ac:dyDescent="0.3">
      <c r="B816" s="30"/>
      <c r="C816" s="16"/>
      <c r="D816" s="16"/>
      <c r="E816" s="25"/>
      <c r="F816" s="16"/>
      <c r="G816" s="15"/>
      <c r="H816" s="14"/>
      <c r="I816" s="13"/>
      <c r="J816" s="13"/>
      <c r="K816" s="12"/>
      <c r="L816" s="232">
        <f t="shared" si="67"/>
        <v>0</v>
      </c>
      <c r="M816" s="234">
        <f t="shared" si="68"/>
        <v>0</v>
      </c>
      <c r="N816" s="11">
        <f>IF(Q816="x",0,IF(J816&lt;(INDEX(Lookup!$U$2:$U$10,MATCH($D$47,Lookup!$S$2:$S$10,0))),0,$L$12*K816))</f>
        <v>0</v>
      </c>
      <c r="O816" s="234">
        <f t="shared" si="69"/>
        <v>0</v>
      </c>
      <c r="P816" s="10"/>
      <c r="Q816" s="9"/>
      <c r="S816" s="340">
        <f t="shared" si="70"/>
        <v>0</v>
      </c>
      <c r="T816" s="340">
        <f t="shared" si="71"/>
        <v>0</v>
      </c>
    </row>
    <row r="817" spans="2:20" ht="14.4" x14ac:dyDescent="0.3">
      <c r="B817" s="30"/>
      <c r="C817" s="16"/>
      <c r="D817" s="16"/>
      <c r="E817" s="25"/>
      <c r="F817" s="16"/>
      <c r="G817" s="15"/>
      <c r="H817" s="14"/>
      <c r="I817" s="13"/>
      <c r="J817" s="13"/>
      <c r="K817" s="12"/>
      <c r="L817" s="232">
        <f t="shared" si="67"/>
        <v>0</v>
      </c>
      <c r="M817" s="234">
        <f t="shared" si="68"/>
        <v>0</v>
      </c>
      <c r="N817" s="11">
        <f>IF(Q817="x",0,IF(J817&lt;(INDEX(Lookup!$U$2:$U$10,MATCH($D$47,Lookup!$S$2:$S$10,0))),0,$L$12*K817))</f>
        <v>0</v>
      </c>
      <c r="O817" s="234">
        <f t="shared" si="69"/>
        <v>0</v>
      </c>
      <c r="P817" s="10"/>
      <c r="Q817" s="9"/>
      <c r="S817" s="340">
        <f t="shared" si="70"/>
        <v>0</v>
      </c>
      <c r="T817" s="340">
        <f t="shared" si="71"/>
        <v>0</v>
      </c>
    </row>
    <row r="818" spans="2:20" ht="14.4" x14ac:dyDescent="0.3">
      <c r="B818" s="30"/>
      <c r="C818" s="16"/>
      <c r="D818" s="16"/>
      <c r="E818" s="25"/>
      <c r="F818" s="16"/>
      <c r="G818" s="15"/>
      <c r="H818" s="14"/>
      <c r="I818" s="13"/>
      <c r="J818" s="13"/>
      <c r="K818" s="12"/>
      <c r="L818" s="232">
        <f t="shared" ref="L818:L881" si="72">IF(ROUNDDOWN(DATEDIF(I818,J818,"d")/7,0)&gt;$L$12,$L$12*K818,K818*ROUNDDOWN(DATEDIF(I818,J818,"d")/7,0))</f>
        <v>0</v>
      </c>
      <c r="M818" s="234">
        <f t="shared" ref="M818:M881" si="73">L818*$L$6</f>
        <v>0</v>
      </c>
      <c r="N818" s="11">
        <f>IF(Q818="x",0,IF(J818&lt;(INDEX(Lookup!$U$2:$U$10,MATCH($D$47,Lookup!$S$2:$S$10,0))),0,$L$12*K818))</f>
        <v>0</v>
      </c>
      <c r="O818" s="234">
        <f t="shared" ref="O818:O881" si="74">N818*$L$6</f>
        <v>0</v>
      </c>
      <c r="P818" s="10"/>
      <c r="Q818" s="9"/>
      <c r="S818" s="340">
        <f t="shared" si="70"/>
        <v>0</v>
      </c>
      <c r="T818" s="340">
        <f t="shared" si="71"/>
        <v>0</v>
      </c>
    </row>
    <row r="819" spans="2:20" ht="14.4" x14ac:dyDescent="0.3">
      <c r="B819" s="30"/>
      <c r="C819" s="16"/>
      <c r="D819" s="16"/>
      <c r="E819" s="25"/>
      <c r="F819" s="16"/>
      <c r="G819" s="15"/>
      <c r="H819" s="14"/>
      <c r="I819" s="13"/>
      <c r="J819" s="13"/>
      <c r="K819" s="12"/>
      <c r="L819" s="232">
        <f t="shared" si="72"/>
        <v>0</v>
      </c>
      <c r="M819" s="234">
        <f t="shared" si="73"/>
        <v>0</v>
      </c>
      <c r="N819" s="11">
        <f>IF(Q819="x",0,IF(J819&lt;(INDEX(Lookup!$U$2:$U$10,MATCH($D$47,Lookup!$S$2:$S$10,0))),0,$L$12*K819))</f>
        <v>0</v>
      </c>
      <c r="O819" s="234">
        <f t="shared" si="74"/>
        <v>0</v>
      </c>
      <c r="P819" s="10"/>
      <c r="Q819" s="9"/>
      <c r="S819" s="340">
        <f t="shared" ref="S819:S882" si="75">M819*$I$35</f>
        <v>0</v>
      </c>
      <c r="T819" s="340">
        <f t="shared" ref="T819:T882" si="76">O819*$I$44</f>
        <v>0</v>
      </c>
    </row>
    <row r="820" spans="2:20" ht="14.4" x14ac:dyDescent="0.3">
      <c r="B820" s="30"/>
      <c r="C820" s="16"/>
      <c r="D820" s="16"/>
      <c r="E820" s="25"/>
      <c r="F820" s="16"/>
      <c r="G820" s="15"/>
      <c r="H820" s="14"/>
      <c r="I820" s="13"/>
      <c r="J820" s="13"/>
      <c r="K820" s="12"/>
      <c r="L820" s="232">
        <f t="shared" si="72"/>
        <v>0</v>
      </c>
      <c r="M820" s="234">
        <f t="shared" si="73"/>
        <v>0</v>
      </c>
      <c r="N820" s="11">
        <f>IF(Q820="x",0,IF(J820&lt;(INDEX(Lookup!$U$2:$U$10,MATCH($D$47,Lookup!$S$2:$S$10,0))),0,$L$12*K820))</f>
        <v>0</v>
      </c>
      <c r="O820" s="234">
        <f t="shared" si="74"/>
        <v>0</v>
      </c>
      <c r="P820" s="10"/>
      <c r="Q820" s="9"/>
      <c r="S820" s="340">
        <f t="shared" si="75"/>
        <v>0</v>
      </c>
      <c r="T820" s="340">
        <f t="shared" si="76"/>
        <v>0</v>
      </c>
    </row>
    <row r="821" spans="2:20" ht="14.4" x14ac:dyDescent="0.3">
      <c r="B821" s="30"/>
      <c r="C821" s="16"/>
      <c r="D821" s="16"/>
      <c r="E821" s="25"/>
      <c r="F821" s="16"/>
      <c r="G821" s="15"/>
      <c r="H821" s="14"/>
      <c r="I821" s="13"/>
      <c r="J821" s="13"/>
      <c r="K821" s="12"/>
      <c r="L821" s="232">
        <f t="shared" si="72"/>
        <v>0</v>
      </c>
      <c r="M821" s="234">
        <f t="shared" si="73"/>
        <v>0</v>
      </c>
      <c r="N821" s="11">
        <f>IF(Q821="x",0,IF(J821&lt;(INDEX(Lookup!$U$2:$U$10,MATCH($D$47,Lookup!$S$2:$S$10,0))),0,$L$12*K821))</f>
        <v>0</v>
      </c>
      <c r="O821" s="234">
        <f t="shared" si="74"/>
        <v>0</v>
      </c>
      <c r="P821" s="10"/>
      <c r="Q821" s="9"/>
      <c r="S821" s="340">
        <f t="shared" si="75"/>
        <v>0</v>
      </c>
      <c r="T821" s="340">
        <f t="shared" si="76"/>
        <v>0</v>
      </c>
    </row>
    <row r="822" spans="2:20" ht="14.4" x14ac:dyDescent="0.3">
      <c r="B822" s="30"/>
      <c r="C822" s="16"/>
      <c r="D822" s="16"/>
      <c r="E822" s="25"/>
      <c r="F822" s="16"/>
      <c r="G822" s="15"/>
      <c r="H822" s="14"/>
      <c r="I822" s="13"/>
      <c r="J822" s="13"/>
      <c r="K822" s="12"/>
      <c r="L822" s="232">
        <f t="shared" si="72"/>
        <v>0</v>
      </c>
      <c r="M822" s="234">
        <f t="shared" si="73"/>
        <v>0</v>
      </c>
      <c r="N822" s="11">
        <f>IF(Q822="x",0,IF(J822&lt;(INDEX(Lookup!$U$2:$U$10,MATCH($D$47,Lookup!$S$2:$S$10,0))),0,$L$12*K822))</f>
        <v>0</v>
      </c>
      <c r="O822" s="234">
        <f t="shared" si="74"/>
        <v>0</v>
      </c>
      <c r="P822" s="10"/>
      <c r="Q822" s="9"/>
      <c r="S822" s="340">
        <f t="shared" si="75"/>
        <v>0</v>
      </c>
      <c r="T822" s="340">
        <f t="shared" si="76"/>
        <v>0</v>
      </c>
    </row>
    <row r="823" spans="2:20" ht="14.4" x14ac:dyDescent="0.3">
      <c r="B823" s="30"/>
      <c r="C823" s="16"/>
      <c r="D823" s="16"/>
      <c r="E823" s="25"/>
      <c r="F823" s="16"/>
      <c r="G823" s="15"/>
      <c r="H823" s="14"/>
      <c r="I823" s="13"/>
      <c r="J823" s="13"/>
      <c r="K823" s="12"/>
      <c r="L823" s="232">
        <f t="shared" si="72"/>
        <v>0</v>
      </c>
      <c r="M823" s="234">
        <f t="shared" si="73"/>
        <v>0</v>
      </c>
      <c r="N823" s="11">
        <f>IF(Q823="x",0,IF(J823&lt;(INDEX(Lookup!$U$2:$U$10,MATCH($D$47,Lookup!$S$2:$S$10,0))),0,$L$12*K823))</f>
        <v>0</v>
      </c>
      <c r="O823" s="234">
        <f t="shared" si="74"/>
        <v>0</v>
      </c>
      <c r="P823" s="10"/>
      <c r="Q823" s="9"/>
      <c r="S823" s="340">
        <f t="shared" si="75"/>
        <v>0</v>
      </c>
      <c r="T823" s="340">
        <f t="shared" si="76"/>
        <v>0</v>
      </c>
    </row>
    <row r="824" spans="2:20" ht="14.4" x14ac:dyDescent="0.3">
      <c r="B824" s="30"/>
      <c r="C824" s="16"/>
      <c r="D824" s="16"/>
      <c r="E824" s="25"/>
      <c r="F824" s="16"/>
      <c r="G824" s="15"/>
      <c r="H824" s="14"/>
      <c r="I824" s="13"/>
      <c r="J824" s="13"/>
      <c r="K824" s="12"/>
      <c r="L824" s="232">
        <f t="shared" si="72"/>
        <v>0</v>
      </c>
      <c r="M824" s="234">
        <f t="shared" si="73"/>
        <v>0</v>
      </c>
      <c r="N824" s="11">
        <f>IF(Q824="x",0,IF(J824&lt;(INDEX(Lookup!$U$2:$U$10,MATCH($D$47,Lookup!$S$2:$S$10,0))),0,$L$12*K824))</f>
        <v>0</v>
      </c>
      <c r="O824" s="234">
        <f t="shared" si="74"/>
        <v>0</v>
      </c>
      <c r="P824" s="10"/>
      <c r="Q824" s="9"/>
      <c r="S824" s="340">
        <f t="shared" si="75"/>
        <v>0</v>
      </c>
      <c r="T824" s="340">
        <f t="shared" si="76"/>
        <v>0</v>
      </c>
    </row>
    <row r="825" spans="2:20" ht="14.4" x14ac:dyDescent="0.3">
      <c r="B825" s="30"/>
      <c r="C825" s="16"/>
      <c r="D825" s="16"/>
      <c r="E825" s="25"/>
      <c r="F825" s="16"/>
      <c r="G825" s="15"/>
      <c r="H825" s="14"/>
      <c r="I825" s="13"/>
      <c r="J825" s="13"/>
      <c r="K825" s="12"/>
      <c r="L825" s="232">
        <f t="shared" si="72"/>
        <v>0</v>
      </c>
      <c r="M825" s="234">
        <f t="shared" si="73"/>
        <v>0</v>
      </c>
      <c r="N825" s="11">
        <f>IF(Q825="x",0,IF(J825&lt;(INDEX(Lookup!$U$2:$U$10,MATCH($D$47,Lookup!$S$2:$S$10,0))),0,$L$12*K825))</f>
        <v>0</v>
      </c>
      <c r="O825" s="234">
        <f t="shared" si="74"/>
        <v>0</v>
      </c>
      <c r="P825" s="10"/>
      <c r="Q825" s="9"/>
      <c r="S825" s="340">
        <f t="shared" si="75"/>
        <v>0</v>
      </c>
      <c r="T825" s="340">
        <f t="shared" si="76"/>
        <v>0</v>
      </c>
    </row>
    <row r="826" spans="2:20" ht="14.4" x14ac:dyDescent="0.3">
      <c r="B826" s="30"/>
      <c r="C826" s="16"/>
      <c r="D826" s="16"/>
      <c r="E826" s="25"/>
      <c r="F826" s="16"/>
      <c r="G826" s="15"/>
      <c r="H826" s="14"/>
      <c r="I826" s="13"/>
      <c r="J826" s="13"/>
      <c r="K826" s="12"/>
      <c r="L826" s="232">
        <f t="shared" si="72"/>
        <v>0</v>
      </c>
      <c r="M826" s="234">
        <f t="shared" si="73"/>
        <v>0</v>
      </c>
      <c r="N826" s="11">
        <f>IF(Q826="x",0,IF(J826&lt;(INDEX(Lookup!$U$2:$U$10,MATCH($D$47,Lookup!$S$2:$S$10,0))),0,$L$12*K826))</f>
        <v>0</v>
      </c>
      <c r="O826" s="234">
        <f t="shared" si="74"/>
        <v>0</v>
      </c>
      <c r="P826" s="10"/>
      <c r="Q826" s="9"/>
      <c r="S826" s="340">
        <f t="shared" si="75"/>
        <v>0</v>
      </c>
      <c r="T826" s="340">
        <f t="shared" si="76"/>
        <v>0</v>
      </c>
    </row>
    <row r="827" spans="2:20" ht="14.4" x14ac:dyDescent="0.3">
      <c r="B827" s="30"/>
      <c r="C827" s="16"/>
      <c r="D827" s="16"/>
      <c r="E827" s="25"/>
      <c r="F827" s="16"/>
      <c r="G827" s="15"/>
      <c r="H827" s="14"/>
      <c r="I827" s="13"/>
      <c r="J827" s="13"/>
      <c r="K827" s="12"/>
      <c r="L827" s="232">
        <f t="shared" si="72"/>
        <v>0</v>
      </c>
      <c r="M827" s="234">
        <f t="shared" si="73"/>
        <v>0</v>
      </c>
      <c r="N827" s="11">
        <f>IF(Q827="x",0,IF(J827&lt;(INDEX(Lookup!$U$2:$U$10,MATCH($D$47,Lookup!$S$2:$S$10,0))),0,$L$12*K827))</f>
        <v>0</v>
      </c>
      <c r="O827" s="234">
        <f t="shared" si="74"/>
        <v>0</v>
      </c>
      <c r="P827" s="10"/>
      <c r="Q827" s="9"/>
      <c r="S827" s="340">
        <f t="shared" si="75"/>
        <v>0</v>
      </c>
      <c r="T827" s="340">
        <f t="shared" si="76"/>
        <v>0</v>
      </c>
    </row>
    <row r="828" spans="2:20" ht="14.4" x14ac:dyDescent="0.3">
      <c r="B828" s="30"/>
      <c r="C828" s="16"/>
      <c r="D828" s="16"/>
      <c r="E828" s="25"/>
      <c r="F828" s="16"/>
      <c r="G828" s="15"/>
      <c r="H828" s="14"/>
      <c r="I828" s="13"/>
      <c r="J828" s="13"/>
      <c r="K828" s="12"/>
      <c r="L828" s="232">
        <f t="shared" si="72"/>
        <v>0</v>
      </c>
      <c r="M828" s="234">
        <f t="shared" si="73"/>
        <v>0</v>
      </c>
      <c r="N828" s="11">
        <f>IF(Q828="x",0,IF(J828&lt;(INDEX(Lookup!$U$2:$U$10,MATCH($D$47,Lookup!$S$2:$S$10,0))),0,$L$12*K828))</f>
        <v>0</v>
      </c>
      <c r="O828" s="234">
        <f t="shared" si="74"/>
        <v>0</v>
      </c>
      <c r="P828" s="10"/>
      <c r="Q828" s="9"/>
      <c r="S828" s="340">
        <f t="shared" si="75"/>
        <v>0</v>
      </c>
      <c r="T828" s="340">
        <f t="shared" si="76"/>
        <v>0</v>
      </c>
    </row>
    <row r="829" spans="2:20" ht="14.4" x14ac:dyDescent="0.3">
      <c r="B829" s="30"/>
      <c r="C829" s="16"/>
      <c r="D829" s="16"/>
      <c r="E829" s="25"/>
      <c r="F829" s="16"/>
      <c r="G829" s="15"/>
      <c r="H829" s="14"/>
      <c r="I829" s="13"/>
      <c r="J829" s="13"/>
      <c r="K829" s="12"/>
      <c r="L829" s="232">
        <f t="shared" si="72"/>
        <v>0</v>
      </c>
      <c r="M829" s="234">
        <f t="shared" si="73"/>
        <v>0</v>
      </c>
      <c r="N829" s="11">
        <f>IF(Q829="x",0,IF(J829&lt;(INDEX(Lookup!$U$2:$U$10,MATCH($D$47,Lookup!$S$2:$S$10,0))),0,$L$12*K829))</f>
        <v>0</v>
      </c>
      <c r="O829" s="234">
        <f t="shared" si="74"/>
        <v>0</v>
      </c>
      <c r="P829" s="10"/>
      <c r="Q829" s="9"/>
      <c r="S829" s="340">
        <f t="shared" si="75"/>
        <v>0</v>
      </c>
      <c r="T829" s="340">
        <f t="shared" si="76"/>
        <v>0</v>
      </c>
    </row>
    <row r="830" spans="2:20" ht="14.4" x14ac:dyDescent="0.3">
      <c r="B830" s="30"/>
      <c r="C830" s="16"/>
      <c r="D830" s="16"/>
      <c r="E830" s="25"/>
      <c r="F830" s="16"/>
      <c r="G830" s="15"/>
      <c r="H830" s="14"/>
      <c r="I830" s="13"/>
      <c r="J830" s="13"/>
      <c r="K830" s="12"/>
      <c r="L830" s="232">
        <f t="shared" si="72"/>
        <v>0</v>
      </c>
      <c r="M830" s="234">
        <f t="shared" si="73"/>
        <v>0</v>
      </c>
      <c r="N830" s="11">
        <f>IF(Q830="x",0,IF(J830&lt;(INDEX(Lookup!$U$2:$U$10,MATCH($D$47,Lookup!$S$2:$S$10,0))),0,$L$12*K830))</f>
        <v>0</v>
      </c>
      <c r="O830" s="234">
        <f t="shared" si="74"/>
        <v>0</v>
      </c>
      <c r="P830" s="10"/>
      <c r="Q830" s="9"/>
      <c r="S830" s="340">
        <f t="shared" si="75"/>
        <v>0</v>
      </c>
      <c r="T830" s="340">
        <f t="shared" si="76"/>
        <v>0</v>
      </c>
    </row>
    <row r="831" spans="2:20" ht="14.4" x14ac:dyDescent="0.3">
      <c r="B831" s="30"/>
      <c r="C831" s="16"/>
      <c r="D831" s="16"/>
      <c r="E831" s="25"/>
      <c r="F831" s="16"/>
      <c r="G831" s="15"/>
      <c r="H831" s="14"/>
      <c r="I831" s="13"/>
      <c r="J831" s="13"/>
      <c r="K831" s="12"/>
      <c r="L831" s="232">
        <f t="shared" si="72"/>
        <v>0</v>
      </c>
      <c r="M831" s="234">
        <f t="shared" si="73"/>
        <v>0</v>
      </c>
      <c r="N831" s="11">
        <f>IF(Q831="x",0,IF(J831&lt;(INDEX(Lookup!$U$2:$U$10,MATCH($D$47,Lookup!$S$2:$S$10,0))),0,$L$12*K831))</f>
        <v>0</v>
      </c>
      <c r="O831" s="234">
        <f t="shared" si="74"/>
        <v>0</v>
      </c>
      <c r="P831" s="10"/>
      <c r="Q831" s="9"/>
      <c r="S831" s="340">
        <f t="shared" si="75"/>
        <v>0</v>
      </c>
      <c r="T831" s="340">
        <f t="shared" si="76"/>
        <v>0</v>
      </c>
    </row>
    <row r="832" spans="2:20" ht="14.4" x14ac:dyDescent="0.3">
      <c r="B832" s="30"/>
      <c r="C832" s="16"/>
      <c r="D832" s="16"/>
      <c r="E832" s="25"/>
      <c r="F832" s="16"/>
      <c r="G832" s="15"/>
      <c r="H832" s="14"/>
      <c r="I832" s="13"/>
      <c r="J832" s="13"/>
      <c r="K832" s="12"/>
      <c r="L832" s="232">
        <f t="shared" si="72"/>
        <v>0</v>
      </c>
      <c r="M832" s="234">
        <f t="shared" si="73"/>
        <v>0</v>
      </c>
      <c r="N832" s="11">
        <f>IF(Q832="x",0,IF(J832&lt;(INDEX(Lookup!$U$2:$U$10,MATCH($D$47,Lookup!$S$2:$S$10,0))),0,$L$12*K832))</f>
        <v>0</v>
      </c>
      <c r="O832" s="234">
        <f t="shared" si="74"/>
        <v>0</v>
      </c>
      <c r="P832" s="10"/>
      <c r="Q832" s="9"/>
      <c r="S832" s="340">
        <f t="shared" si="75"/>
        <v>0</v>
      </c>
      <c r="T832" s="340">
        <f t="shared" si="76"/>
        <v>0</v>
      </c>
    </row>
    <row r="833" spans="2:20" ht="14.4" x14ac:dyDescent="0.3">
      <c r="B833" s="30"/>
      <c r="C833" s="16"/>
      <c r="D833" s="16"/>
      <c r="E833" s="25"/>
      <c r="F833" s="16"/>
      <c r="G833" s="15"/>
      <c r="H833" s="14"/>
      <c r="I833" s="13"/>
      <c r="J833" s="13"/>
      <c r="K833" s="12"/>
      <c r="L833" s="232">
        <f t="shared" si="72"/>
        <v>0</v>
      </c>
      <c r="M833" s="234">
        <f t="shared" si="73"/>
        <v>0</v>
      </c>
      <c r="N833" s="11">
        <f>IF(Q833="x",0,IF(J833&lt;(INDEX(Lookup!$U$2:$U$10,MATCH($D$47,Lookup!$S$2:$S$10,0))),0,$L$12*K833))</f>
        <v>0</v>
      </c>
      <c r="O833" s="234">
        <f t="shared" si="74"/>
        <v>0</v>
      </c>
      <c r="P833" s="10"/>
      <c r="Q833" s="9"/>
      <c r="S833" s="340">
        <f t="shared" si="75"/>
        <v>0</v>
      </c>
      <c r="T833" s="340">
        <f t="shared" si="76"/>
        <v>0</v>
      </c>
    </row>
    <row r="834" spans="2:20" ht="14.4" x14ac:dyDescent="0.3">
      <c r="B834" s="30"/>
      <c r="C834" s="16"/>
      <c r="D834" s="16"/>
      <c r="E834" s="25"/>
      <c r="F834" s="16"/>
      <c r="G834" s="15"/>
      <c r="H834" s="14"/>
      <c r="I834" s="13"/>
      <c r="J834" s="13"/>
      <c r="K834" s="12"/>
      <c r="L834" s="232">
        <f t="shared" si="72"/>
        <v>0</v>
      </c>
      <c r="M834" s="234">
        <f t="shared" si="73"/>
        <v>0</v>
      </c>
      <c r="N834" s="11">
        <f>IF(Q834="x",0,IF(J834&lt;(INDEX(Lookup!$U$2:$U$10,MATCH($D$47,Lookup!$S$2:$S$10,0))),0,$L$12*K834))</f>
        <v>0</v>
      </c>
      <c r="O834" s="234">
        <f t="shared" si="74"/>
        <v>0</v>
      </c>
      <c r="P834" s="10"/>
      <c r="Q834" s="9"/>
      <c r="S834" s="340">
        <f t="shared" si="75"/>
        <v>0</v>
      </c>
      <c r="T834" s="340">
        <f t="shared" si="76"/>
        <v>0</v>
      </c>
    </row>
    <row r="835" spans="2:20" ht="14.4" x14ac:dyDescent="0.3">
      <c r="B835" s="30"/>
      <c r="C835" s="16"/>
      <c r="D835" s="16"/>
      <c r="E835" s="25"/>
      <c r="F835" s="16"/>
      <c r="G835" s="15"/>
      <c r="H835" s="14"/>
      <c r="I835" s="13"/>
      <c r="J835" s="13"/>
      <c r="K835" s="12"/>
      <c r="L835" s="232">
        <f t="shared" si="72"/>
        <v>0</v>
      </c>
      <c r="M835" s="234">
        <f t="shared" si="73"/>
        <v>0</v>
      </c>
      <c r="N835" s="11">
        <f>IF(Q835="x",0,IF(J835&lt;(INDEX(Lookup!$U$2:$U$10,MATCH($D$47,Lookup!$S$2:$S$10,0))),0,$L$12*K835))</f>
        <v>0</v>
      </c>
      <c r="O835" s="234">
        <f t="shared" si="74"/>
        <v>0</v>
      </c>
      <c r="P835" s="10"/>
      <c r="Q835" s="9"/>
      <c r="S835" s="340">
        <f t="shared" si="75"/>
        <v>0</v>
      </c>
      <c r="T835" s="340">
        <f t="shared" si="76"/>
        <v>0</v>
      </c>
    </row>
    <row r="836" spans="2:20" ht="14.4" x14ac:dyDescent="0.3">
      <c r="B836" s="30"/>
      <c r="C836" s="16"/>
      <c r="D836" s="16"/>
      <c r="E836" s="25"/>
      <c r="F836" s="16"/>
      <c r="G836" s="15"/>
      <c r="H836" s="14"/>
      <c r="I836" s="13"/>
      <c r="J836" s="13"/>
      <c r="K836" s="12"/>
      <c r="L836" s="232">
        <f t="shared" si="72"/>
        <v>0</v>
      </c>
      <c r="M836" s="234">
        <f t="shared" si="73"/>
        <v>0</v>
      </c>
      <c r="N836" s="11">
        <f>IF(Q836="x",0,IF(J836&lt;(INDEX(Lookup!$U$2:$U$10,MATCH($D$47,Lookup!$S$2:$S$10,0))),0,$L$12*K836))</f>
        <v>0</v>
      </c>
      <c r="O836" s="234">
        <f t="shared" si="74"/>
        <v>0</v>
      </c>
      <c r="P836" s="10"/>
      <c r="Q836" s="9"/>
      <c r="S836" s="340">
        <f t="shared" si="75"/>
        <v>0</v>
      </c>
      <c r="T836" s="340">
        <f t="shared" si="76"/>
        <v>0</v>
      </c>
    </row>
    <row r="837" spans="2:20" ht="14.4" x14ac:dyDescent="0.3">
      <c r="B837" s="30"/>
      <c r="C837" s="16"/>
      <c r="D837" s="16"/>
      <c r="E837" s="25"/>
      <c r="F837" s="16"/>
      <c r="G837" s="15"/>
      <c r="H837" s="14"/>
      <c r="I837" s="13"/>
      <c r="J837" s="13"/>
      <c r="K837" s="12"/>
      <c r="L837" s="232">
        <f t="shared" si="72"/>
        <v>0</v>
      </c>
      <c r="M837" s="234">
        <f t="shared" si="73"/>
        <v>0</v>
      </c>
      <c r="N837" s="11">
        <f>IF(Q837="x",0,IF(J837&lt;(INDEX(Lookup!$U$2:$U$10,MATCH($D$47,Lookup!$S$2:$S$10,0))),0,$L$12*K837))</f>
        <v>0</v>
      </c>
      <c r="O837" s="234">
        <f t="shared" si="74"/>
        <v>0</v>
      </c>
      <c r="P837" s="10"/>
      <c r="Q837" s="9"/>
      <c r="S837" s="340">
        <f t="shared" si="75"/>
        <v>0</v>
      </c>
      <c r="T837" s="340">
        <f t="shared" si="76"/>
        <v>0</v>
      </c>
    </row>
    <row r="838" spans="2:20" ht="14.4" x14ac:dyDescent="0.3">
      <c r="B838" s="30"/>
      <c r="C838" s="16"/>
      <c r="D838" s="16"/>
      <c r="E838" s="25"/>
      <c r="F838" s="16"/>
      <c r="G838" s="15"/>
      <c r="H838" s="14"/>
      <c r="I838" s="13"/>
      <c r="J838" s="13"/>
      <c r="K838" s="12"/>
      <c r="L838" s="232">
        <f t="shared" si="72"/>
        <v>0</v>
      </c>
      <c r="M838" s="234">
        <f t="shared" si="73"/>
        <v>0</v>
      </c>
      <c r="N838" s="11">
        <f>IF(Q838="x",0,IF(J838&lt;(INDEX(Lookup!$U$2:$U$10,MATCH($D$47,Lookup!$S$2:$S$10,0))),0,$L$12*K838))</f>
        <v>0</v>
      </c>
      <c r="O838" s="234">
        <f t="shared" si="74"/>
        <v>0</v>
      </c>
      <c r="P838" s="10"/>
      <c r="Q838" s="9"/>
      <c r="S838" s="340">
        <f t="shared" si="75"/>
        <v>0</v>
      </c>
      <c r="T838" s="340">
        <f t="shared" si="76"/>
        <v>0</v>
      </c>
    </row>
    <row r="839" spans="2:20" ht="14.4" x14ac:dyDescent="0.3">
      <c r="B839" s="30"/>
      <c r="C839" s="16"/>
      <c r="D839" s="16"/>
      <c r="E839" s="25"/>
      <c r="F839" s="16"/>
      <c r="G839" s="15"/>
      <c r="H839" s="14"/>
      <c r="I839" s="13"/>
      <c r="J839" s="13"/>
      <c r="K839" s="12"/>
      <c r="L839" s="232">
        <f t="shared" si="72"/>
        <v>0</v>
      </c>
      <c r="M839" s="234">
        <f t="shared" si="73"/>
        <v>0</v>
      </c>
      <c r="N839" s="11">
        <f>IF(Q839="x",0,IF(J839&lt;(INDEX(Lookup!$U$2:$U$10,MATCH($D$47,Lookup!$S$2:$S$10,0))),0,$L$12*K839))</f>
        <v>0</v>
      </c>
      <c r="O839" s="234">
        <f t="shared" si="74"/>
        <v>0</v>
      </c>
      <c r="P839" s="10"/>
      <c r="Q839" s="9"/>
      <c r="S839" s="340">
        <f t="shared" si="75"/>
        <v>0</v>
      </c>
      <c r="T839" s="340">
        <f t="shared" si="76"/>
        <v>0</v>
      </c>
    </row>
    <row r="840" spans="2:20" ht="14.4" x14ac:dyDescent="0.3">
      <c r="B840" s="30"/>
      <c r="C840" s="16"/>
      <c r="D840" s="16"/>
      <c r="E840" s="25"/>
      <c r="F840" s="16"/>
      <c r="G840" s="15"/>
      <c r="H840" s="14"/>
      <c r="I840" s="13"/>
      <c r="J840" s="13"/>
      <c r="K840" s="12"/>
      <c r="L840" s="232">
        <f t="shared" si="72"/>
        <v>0</v>
      </c>
      <c r="M840" s="234">
        <f t="shared" si="73"/>
        <v>0</v>
      </c>
      <c r="N840" s="11">
        <f>IF(Q840="x",0,IF(J840&lt;(INDEX(Lookup!$U$2:$U$10,MATCH($D$47,Lookup!$S$2:$S$10,0))),0,$L$12*K840))</f>
        <v>0</v>
      </c>
      <c r="O840" s="234">
        <f t="shared" si="74"/>
        <v>0</v>
      </c>
      <c r="P840" s="10"/>
      <c r="Q840" s="9"/>
      <c r="S840" s="340">
        <f t="shared" si="75"/>
        <v>0</v>
      </c>
      <c r="T840" s="340">
        <f t="shared" si="76"/>
        <v>0</v>
      </c>
    </row>
    <row r="841" spans="2:20" ht="14.4" x14ac:dyDescent="0.3">
      <c r="B841" s="30"/>
      <c r="C841" s="16"/>
      <c r="D841" s="16"/>
      <c r="E841" s="25"/>
      <c r="F841" s="16"/>
      <c r="G841" s="15"/>
      <c r="H841" s="14"/>
      <c r="I841" s="13"/>
      <c r="J841" s="13"/>
      <c r="K841" s="12"/>
      <c r="L841" s="232">
        <f t="shared" si="72"/>
        <v>0</v>
      </c>
      <c r="M841" s="234">
        <f t="shared" si="73"/>
        <v>0</v>
      </c>
      <c r="N841" s="11">
        <f>IF(Q841="x",0,IF(J841&lt;(INDEX(Lookup!$U$2:$U$10,MATCH($D$47,Lookup!$S$2:$S$10,0))),0,$L$12*K841))</f>
        <v>0</v>
      </c>
      <c r="O841" s="234">
        <f t="shared" si="74"/>
        <v>0</v>
      </c>
      <c r="P841" s="10"/>
      <c r="Q841" s="9"/>
      <c r="S841" s="340">
        <f t="shared" si="75"/>
        <v>0</v>
      </c>
      <c r="T841" s="340">
        <f t="shared" si="76"/>
        <v>0</v>
      </c>
    </row>
    <row r="842" spans="2:20" ht="14.4" x14ac:dyDescent="0.3">
      <c r="B842" s="30"/>
      <c r="C842" s="16"/>
      <c r="D842" s="16"/>
      <c r="E842" s="25"/>
      <c r="F842" s="16"/>
      <c r="G842" s="15"/>
      <c r="H842" s="14"/>
      <c r="I842" s="13"/>
      <c r="J842" s="13"/>
      <c r="K842" s="12"/>
      <c r="L842" s="232">
        <f t="shared" si="72"/>
        <v>0</v>
      </c>
      <c r="M842" s="234">
        <f t="shared" si="73"/>
        <v>0</v>
      </c>
      <c r="N842" s="11">
        <f>IF(Q842="x",0,IF(J842&lt;(INDEX(Lookup!$U$2:$U$10,MATCH($D$47,Lookup!$S$2:$S$10,0))),0,$L$12*K842))</f>
        <v>0</v>
      </c>
      <c r="O842" s="234">
        <f t="shared" si="74"/>
        <v>0</v>
      </c>
      <c r="P842" s="10"/>
      <c r="Q842" s="9"/>
      <c r="S842" s="340">
        <f t="shared" si="75"/>
        <v>0</v>
      </c>
      <c r="T842" s="340">
        <f t="shared" si="76"/>
        <v>0</v>
      </c>
    </row>
    <row r="843" spans="2:20" ht="14.4" x14ac:dyDescent="0.3">
      <c r="B843" s="30"/>
      <c r="C843" s="16"/>
      <c r="D843" s="16"/>
      <c r="E843" s="25"/>
      <c r="F843" s="16"/>
      <c r="G843" s="15"/>
      <c r="H843" s="14"/>
      <c r="I843" s="13"/>
      <c r="J843" s="13"/>
      <c r="K843" s="12"/>
      <c r="L843" s="232">
        <f t="shared" si="72"/>
        <v>0</v>
      </c>
      <c r="M843" s="234">
        <f t="shared" si="73"/>
        <v>0</v>
      </c>
      <c r="N843" s="11">
        <f>IF(Q843="x",0,IF(J843&lt;(INDEX(Lookup!$U$2:$U$10,MATCH($D$47,Lookup!$S$2:$S$10,0))),0,$L$12*K843))</f>
        <v>0</v>
      </c>
      <c r="O843" s="234">
        <f t="shared" si="74"/>
        <v>0</v>
      </c>
      <c r="P843" s="10"/>
      <c r="Q843" s="9"/>
      <c r="S843" s="340">
        <f t="shared" si="75"/>
        <v>0</v>
      </c>
      <c r="T843" s="340">
        <f t="shared" si="76"/>
        <v>0</v>
      </c>
    </row>
    <row r="844" spans="2:20" ht="14.4" x14ac:dyDescent="0.3">
      <c r="B844" s="30"/>
      <c r="C844" s="16"/>
      <c r="D844" s="16"/>
      <c r="E844" s="25"/>
      <c r="F844" s="16"/>
      <c r="G844" s="15"/>
      <c r="H844" s="14"/>
      <c r="I844" s="13"/>
      <c r="J844" s="13"/>
      <c r="K844" s="12"/>
      <c r="L844" s="232">
        <f t="shared" si="72"/>
        <v>0</v>
      </c>
      <c r="M844" s="234">
        <f t="shared" si="73"/>
        <v>0</v>
      </c>
      <c r="N844" s="11">
        <f>IF(Q844="x",0,IF(J844&lt;(INDEX(Lookup!$U$2:$U$10,MATCH($D$47,Lookup!$S$2:$S$10,0))),0,$L$12*K844))</f>
        <v>0</v>
      </c>
      <c r="O844" s="234">
        <f t="shared" si="74"/>
        <v>0</v>
      </c>
      <c r="P844" s="10"/>
      <c r="Q844" s="9"/>
      <c r="S844" s="340">
        <f t="shared" si="75"/>
        <v>0</v>
      </c>
      <c r="T844" s="340">
        <f t="shared" si="76"/>
        <v>0</v>
      </c>
    </row>
    <row r="845" spans="2:20" ht="14.4" x14ac:dyDescent="0.3">
      <c r="B845" s="30"/>
      <c r="C845" s="16"/>
      <c r="D845" s="16"/>
      <c r="E845" s="25"/>
      <c r="F845" s="16"/>
      <c r="G845" s="15"/>
      <c r="H845" s="14"/>
      <c r="I845" s="13"/>
      <c r="J845" s="13"/>
      <c r="K845" s="12"/>
      <c r="L845" s="232">
        <f t="shared" si="72"/>
        <v>0</v>
      </c>
      <c r="M845" s="234">
        <f t="shared" si="73"/>
        <v>0</v>
      </c>
      <c r="N845" s="11">
        <f>IF(Q845="x",0,IF(J845&lt;(INDEX(Lookup!$U$2:$U$10,MATCH($D$47,Lookup!$S$2:$S$10,0))),0,$L$12*K845))</f>
        <v>0</v>
      </c>
      <c r="O845" s="234">
        <f t="shared" si="74"/>
        <v>0</v>
      </c>
      <c r="P845" s="10"/>
      <c r="Q845" s="9"/>
      <c r="S845" s="340">
        <f t="shared" si="75"/>
        <v>0</v>
      </c>
      <c r="T845" s="340">
        <f t="shared" si="76"/>
        <v>0</v>
      </c>
    </row>
    <row r="846" spans="2:20" ht="14.4" x14ac:dyDescent="0.3">
      <c r="B846" s="30"/>
      <c r="C846" s="16"/>
      <c r="D846" s="16"/>
      <c r="E846" s="25"/>
      <c r="F846" s="16"/>
      <c r="G846" s="15"/>
      <c r="H846" s="14"/>
      <c r="I846" s="13"/>
      <c r="J846" s="13"/>
      <c r="K846" s="12"/>
      <c r="L846" s="232">
        <f t="shared" si="72"/>
        <v>0</v>
      </c>
      <c r="M846" s="234">
        <f t="shared" si="73"/>
        <v>0</v>
      </c>
      <c r="N846" s="11">
        <f>IF(Q846="x",0,IF(J846&lt;(INDEX(Lookup!$U$2:$U$10,MATCH($D$47,Lookup!$S$2:$S$10,0))),0,$L$12*K846))</f>
        <v>0</v>
      </c>
      <c r="O846" s="234">
        <f t="shared" si="74"/>
        <v>0</v>
      </c>
      <c r="P846" s="10"/>
      <c r="Q846" s="9"/>
      <c r="S846" s="340">
        <f t="shared" si="75"/>
        <v>0</v>
      </c>
      <c r="T846" s="340">
        <f t="shared" si="76"/>
        <v>0</v>
      </c>
    </row>
    <row r="847" spans="2:20" ht="14.4" x14ac:dyDescent="0.3">
      <c r="B847" s="30"/>
      <c r="C847" s="16"/>
      <c r="D847" s="16"/>
      <c r="E847" s="25"/>
      <c r="F847" s="16"/>
      <c r="G847" s="15"/>
      <c r="H847" s="14"/>
      <c r="I847" s="13"/>
      <c r="J847" s="13"/>
      <c r="K847" s="12"/>
      <c r="L847" s="232">
        <f t="shared" si="72"/>
        <v>0</v>
      </c>
      <c r="M847" s="234">
        <f t="shared" si="73"/>
        <v>0</v>
      </c>
      <c r="N847" s="11">
        <f>IF(Q847="x",0,IF(J847&lt;(INDEX(Lookup!$U$2:$U$10,MATCH($D$47,Lookup!$S$2:$S$10,0))),0,$L$12*K847))</f>
        <v>0</v>
      </c>
      <c r="O847" s="234">
        <f t="shared" si="74"/>
        <v>0</v>
      </c>
      <c r="P847" s="10"/>
      <c r="Q847" s="9"/>
      <c r="S847" s="340">
        <f t="shared" si="75"/>
        <v>0</v>
      </c>
      <c r="T847" s="340">
        <f t="shared" si="76"/>
        <v>0</v>
      </c>
    </row>
    <row r="848" spans="2:20" ht="14.4" x14ac:dyDescent="0.3">
      <c r="B848" s="30"/>
      <c r="C848" s="16"/>
      <c r="D848" s="16"/>
      <c r="E848" s="25"/>
      <c r="F848" s="16"/>
      <c r="G848" s="15"/>
      <c r="H848" s="14"/>
      <c r="I848" s="13"/>
      <c r="J848" s="13"/>
      <c r="K848" s="12"/>
      <c r="L848" s="232">
        <f t="shared" si="72"/>
        <v>0</v>
      </c>
      <c r="M848" s="234">
        <f t="shared" si="73"/>
        <v>0</v>
      </c>
      <c r="N848" s="11">
        <f>IF(Q848="x",0,IF(J848&lt;(INDEX(Lookup!$U$2:$U$10,MATCH($D$47,Lookup!$S$2:$S$10,0))),0,$L$12*K848))</f>
        <v>0</v>
      </c>
      <c r="O848" s="234">
        <f t="shared" si="74"/>
        <v>0</v>
      </c>
      <c r="P848" s="10"/>
      <c r="Q848" s="9"/>
      <c r="S848" s="340">
        <f t="shared" si="75"/>
        <v>0</v>
      </c>
      <c r="T848" s="340">
        <f t="shared" si="76"/>
        <v>0</v>
      </c>
    </row>
    <row r="849" spans="2:20" ht="14.4" x14ac:dyDescent="0.3">
      <c r="B849" s="30"/>
      <c r="C849" s="16"/>
      <c r="D849" s="16"/>
      <c r="E849" s="25"/>
      <c r="F849" s="16"/>
      <c r="G849" s="15"/>
      <c r="H849" s="14"/>
      <c r="I849" s="13"/>
      <c r="J849" s="13"/>
      <c r="K849" s="12"/>
      <c r="L849" s="232">
        <f t="shared" si="72"/>
        <v>0</v>
      </c>
      <c r="M849" s="234">
        <f t="shared" si="73"/>
        <v>0</v>
      </c>
      <c r="N849" s="11">
        <f>IF(Q849="x",0,IF(J849&lt;(INDEX(Lookup!$U$2:$U$10,MATCH($D$47,Lookup!$S$2:$S$10,0))),0,$L$12*K849))</f>
        <v>0</v>
      </c>
      <c r="O849" s="234">
        <f t="shared" si="74"/>
        <v>0</v>
      </c>
      <c r="P849" s="10"/>
      <c r="Q849" s="9"/>
      <c r="S849" s="340">
        <f t="shared" si="75"/>
        <v>0</v>
      </c>
      <c r="T849" s="340">
        <f t="shared" si="76"/>
        <v>0</v>
      </c>
    </row>
    <row r="850" spans="2:20" ht="14.4" x14ac:dyDescent="0.3">
      <c r="B850" s="30"/>
      <c r="C850" s="16"/>
      <c r="D850" s="16"/>
      <c r="E850" s="25"/>
      <c r="F850" s="16"/>
      <c r="G850" s="15"/>
      <c r="H850" s="14"/>
      <c r="I850" s="13"/>
      <c r="J850" s="13"/>
      <c r="K850" s="12"/>
      <c r="L850" s="232">
        <f t="shared" si="72"/>
        <v>0</v>
      </c>
      <c r="M850" s="234">
        <f t="shared" si="73"/>
        <v>0</v>
      </c>
      <c r="N850" s="11">
        <f>IF(Q850="x",0,IF(J850&lt;(INDEX(Lookup!$U$2:$U$10,MATCH($D$47,Lookup!$S$2:$S$10,0))),0,$L$12*K850))</f>
        <v>0</v>
      </c>
      <c r="O850" s="234">
        <f t="shared" si="74"/>
        <v>0</v>
      </c>
      <c r="P850" s="10"/>
      <c r="Q850" s="9"/>
      <c r="S850" s="340">
        <f t="shared" si="75"/>
        <v>0</v>
      </c>
      <c r="T850" s="340">
        <f t="shared" si="76"/>
        <v>0</v>
      </c>
    </row>
    <row r="851" spans="2:20" ht="14.4" x14ac:dyDescent="0.3">
      <c r="B851" s="30"/>
      <c r="C851" s="16"/>
      <c r="D851" s="16"/>
      <c r="E851" s="25"/>
      <c r="F851" s="16"/>
      <c r="G851" s="15"/>
      <c r="H851" s="14"/>
      <c r="I851" s="13"/>
      <c r="J851" s="13"/>
      <c r="K851" s="12"/>
      <c r="L851" s="232">
        <f t="shared" si="72"/>
        <v>0</v>
      </c>
      <c r="M851" s="234">
        <f t="shared" si="73"/>
        <v>0</v>
      </c>
      <c r="N851" s="11">
        <f>IF(Q851="x",0,IF(J851&lt;(INDEX(Lookup!$U$2:$U$10,MATCH($D$47,Lookup!$S$2:$S$10,0))),0,$L$12*K851))</f>
        <v>0</v>
      </c>
      <c r="O851" s="234">
        <f t="shared" si="74"/>
        <v>0</v>
      </c>
      <c r="P851" s="10"/>
      <c r="Q851" s="9"/>
      <c r="S851" s="340">
        <f t="shared" si="75"/>
        <v>0</v>
      </c>
      <c r="T851" s="340">
        <f t="shared" si="76"/>
        <v>0</v>
      </c>
    </row>
    <row r="852" spans="2:20" ht="14.4" x14ac:dyDescent="0.3">
      <c r="B852" s="30"/>
      <c r="C852" s="16"/>
      <c r="D852" s="16"/>
      <c r="E852" s="25"/>
      <c r="F852" s="16"/>
      <c r="G852" s="15"/>
      <c r="H852" s="14"/>
      <c r="I852" s="13"/>
      <c r="J852" s="13"/>
      <c r="K852" s="12"/>
      <c r="L852" s="232">
        <f t="shared" si="72"/>
        <v>0</v>
      </c>
      <c r="M852" s="234">
        <f t="shared" si="73"/>
        <v>0</v>
      </c>
      <c r="N852" s="11">
        <f>IF(Q852="x",0,IF(J852&lt;(INDEX(Lookup!$U$2:$U$10,MATCH($D$47,Lookup!$S$2:$S$10,0))),0,$L$12*K852))</f>
        <v>0</v>
      </c>
      <c r="O852" s="234">
        <f t="shared" si="74"/>
        <v>0</v>
      </c>
      <c r="P852" s="10"/>
      <c r="Q852" s="9"/>
      <c r="S852" s="340">
        <f t="shared" si="75"/>
        <v>0</v>
      </c>
      <c r="T852" s="340">
        <f t="shared" si="76"/>
        <v>0</v>
      </c>
    </row>
    <row r="853" spans="2:20" ht="14.4" x14ac:dyDescent="0.3">
      <c r="B853" s="30"/>
      <c r="C853" s="16"/>
      <c r="D853" s="16"/>
      <c r="E853" s="25"/>
      <c r="F853" s="16"/>
      <c r="G853" s="15"/>
      <c r="H853" s="14"/>
      <c r="I853" s="13"/>
      <c r="J853" s="13"/>
      <c r="K853" s="12"/>
      <c r="L853" s="232">
        <f t="shared" si="72"/>
        <v>0</v>
      </c>
      <c r="M853" s="234">
        <f t="shared" si="73"/>
        <v>0</v>
      </c>
      <c r="N853" s="11">
        <f>IF(Q853="x",0,IF(J853&lt;(INDEX(Lookup!$U$2:$U$10,MATCH($D$47,Lookup!$S$2:$S$10,0))),0,$L$12*K853))</f>
        <v>0</v>
      </c>
      <c r="O853" s="234">
        <f t="shared" si="74"/>
        <v>0</v>
      </c>
      <c r="P853" s="10"/>
      <c r="Q853" s="9"/>
      <c r="S853" s="340">
        <f t="shared" si="75"/>
        <v>0</v>
      </c>
      <c r="T853" s="340">
        <f t="shared" si="76"/>
        <v>0</v>
      </c>
    </row>
    <row r="854" spans="2:20" ht="14.4" x14ac:dyDescent="0.3">
      <c r="B854" s="30"/>
      <c r="C854" s="16"/>
      <c r="D854" s="16"/>
      <c r="E854" s="25"/>
      <c r="F854" s="16"/>
      <c r="G854" s="15"/>
      <c r="H854" s="14"/>
      <c r="I854" s="13"/>
      <c r="J854" s="13"/>
      <c r="K854" s="12"/>
      <c r="L854" s="232">
        <f t="shared" si="72"/>
        <v>0</v>
      </c>
      <c r="M854" s="234">
        <f t="shared" si="73"/>
        <v>0</v>
      </c>
      <c r="N854" s="11">
        <f>IF(Q854="x",0,IF(J854&lt;(INDEX(Lookup!$U$2:$U$10,MATCH($D$47,Lookup!$S$2:$S$10,0))),0,$L$12*K854))</f>
        <v>0</v>
      </c>
      <c r="O854" s="234">
        <f t="shared" si="74"/>
        <v>0</v>
      </c>
      <c r="P854" s="10"/>
      <c r="Q854" s="9"/>
      <c r="S854" s="340">
        <f t="shared" si="75"/>
        <v>0</v>
      </c>
      <c r="T854" s="340">
        <f t="shared" si="76"/>
        <v>0</v>
      </c>
    </row>
    <row r="855" spans="2:20" ht="14.4" x14ac:dyDescent="0.3">
      <c r="B855" s="30"/>
      <c r="C855" s="16"/>
      <c r="D855" s="16"/>
      <c r="E855" s="25"/>
      <c r="F855" s="16"/>
      <c r="G855" s="15"/>
      <c r="H855" s="14"/>
      <c r="I855" s="13"/>
      <c r="J855" s="13"/>
      <c r="K855" s="12"/>
      <c r="L855" s="232">
        <f t="shared" si="72"/>
        <v>0</v>
      </c>
      <c r="M855" s="234">
        <f t="shared" si="73"/>
        <v>0</v>
      </c>
      <c r="N855" s="11">
        <f>IF(Q855="x",0,IF(J855&lt;(INDEX(Lookup!$U$2:$U$10,MATCH($D$47,Lookup!$S$2:$S$10,0))),0,$L$12*K855))</f>
        <v>0</v>
      </c>
      <c r="O855" s="234">
        <f t="shared" si="74"/>
        <v>0</v>
      </c>
      <c r="P855" s="10"/>
      <c r="Q855" s="9"/>
      <c r="S855" s="340">
        <f t="shared" si="75"/>
        <v>0</v>
      </c>
      <c r="T855" s="340">
        <f t="shared" si="76"/>
        <v>0</v>
      </c>
    </row>
    <row r="856" spans="2:20" ht="14.4" x14ac:dyDescent="0.3">
      <c r="B856" s="30"/>
      <c r="C856" s="16"/>
      <c r="D856" s="16"/>
      <c r="E856" s="25"/>
      <c r="F856" s="16"/>
      <c r="G856" s="15"/>
      <c r="H856" s="14"/>
      <c r="I856" s="13"/>
      <c r="J856" s="13"/>
      <c r="K856" s="12"/>
      <c r="L856" s="232">
        <f t="shared" si="72"/>
        <v>0</v>
      </c>
      <c r="M856" s="234">
        <f t="shared" si="73"/>
        <v>0</v>
      </c>
      <c r="N856" s="11">
        <f>IF(Q856="x",0,IF(J856&lt;(INDEX(Lookup!$U$2:$U$10,MATCH($D$47,Lookup!$S$2:$S$10,0))),0,$L$12*K856))</f>
        <v>0</v>
      </c>
      <c r="O856" s="234">
        <f t="shared" si="74"/>
        <v>0</v>
      </c>
      <c r="P856" s="10"/>
      <c r="Q856" s="9"/>
      <c r="S856" s="340">
        <f t="shared" si="75"/>
        <v>0</v>
      </c>
      <c r="T856" s="340">
        <f t="shared" si="76"/>
        <v>0</v>
      </c>
    </row>
    <row r="857" spans="2:20" ht="14.4" x14ac:dyDescent="0.3">
      <c r="B857" s="30"/>
      <c r="C857" s="16"/>
      <c r="D857" s="16"/>
      <c r="E857" s="25"/>
      <c r="F857" s="16"/>
      <c r="G857" s="15"/>
      <c r="H857" s="14"/>
      <c r="I857" s="13"/>
      <c r="J857" s="13"/>
      <c r="K857" s="12"/>
      <c r="L857" s="232">
        <f t="shared" si="72"/>
        <v>0</v>
      </c>
      <c r="M857" s="234">
        <f t="shared" si="73"/>
        <v>0</v>
      </c>
      <c r="N857" s="11">
        <f>IF(Q857="x",0,IF(J857&lt;(INDEX(Lookup!$U$2:$U$10,MATCH($D$47,Lookup!$S$2:$S$10,0))),0,$L$12*K857))</f>
        <v>0</v>
      </c>
      <c r="O857" s="234">
        <f t="shared" si="74"/>
        <v>0</v>
      </c>
      <c r="P857" s="10"/>
      <c r="Q857" s="9"/>
      <c r="S857" s="340">
        <f t="shared" si="75"/>
        <v>0</v>
      </c>
      <c r="T857" s="340">
        <f t="shared" si="76"/>
        <v>0</v>
      </c>
    </row>
    <row r="858" spans="2:20" ht="14.4" x14ac:dyDescent="0.3">
      <c r="B858" s="30"/>
      <c r="C858" s="16"/>
      <c r="D858" s="16"/>
      <c r="E858" s="25"/>
      <c r="F858" s="16"/>
      <c r="G858" s="15"/>
      <c r="H858" s="14"/>
      <c r="I858" s="13"/>
      <c r="J858" s="13"/>
      <c r="K858" s="12"/>
      <c r="L858" s="232">
        <f t="shared" si="72"/>
        <v>0</v>
      </c>
      <c r="M858" s="234">
        <f t="shared" si="73"/>
        <v>0</v>
      </c>
      <c r="N858" s="11">
        <f>IF(Q858="x",0,IF(J858&lt;(INDEX(Lookup!$U$2:$U$10,MATCH($D$47,Lookup!$S$2:$S$10,0))),0,$L$12*K858))</f>
        <v>0</v>
      </c>
      <c r="O858" s="234">
        <f t="shared" si="74"/>
        <v>0</v>
      </c>
      <c r="P858" s="10"/>
      <c r="Q858" s="9"/>
      <c r="S858" s="340">
        <f t="shared" si="75"/>
        <v>0</v>
      </c>
      <c r="T858" s="340">
        <f t="shared" si="76"/>
        <v>0</v>
      </c>
    </row>
    <row r="859" spans="2:20" ht="14.4" x14ac:dyDescent="0.3">
      <c r="B859" s="30"/>
      <c r="C859" s="16"/>
      <c r="D859" s="16"/>
      <c r="E859" s="25"/>
      <c r="F859" s="16"/>
      <c r="G859" s="15"/>
      <c r="H859" s="14"/>
      <c r="I859" s="13"/>
      <c r="J859" s="13"/>
      <c r="K859" s="12"/>
      <c r="L859" s="232">
        <f t="shared" si="72"/>
        <v>0</v>
      </c>
      <c r="M859" s="234">
        <f t="shared" si="73"/>
        <v>0</v>
      </c>
      <c r="N859" s="11">
        <f>IF(Q859="x",0,IF(J859&lt;(INDEX(Lookup!$U$2:$U$10,MATCH($D$47,Lookup!$S$2:$S$10,0))),0,$L$12*K859))</f>
        <v>0</v>
      </c>
      <c r="O859" s="234">
        <f t="shared" si="74"/>
        <v>0</v>
      </c>
      <c r="P859" s="10"/>
      <c r="Q859" s="9"/>
      <c r="S859" s="340">
        <f t="shared" si="75"/>
        <v>0</v>
      </c>
      <c r="T859" s="340">
        <f t="shared" si="76"/>
        <v>0</v>
      </c>
    </row>
    <row r="860" spans="2:20" ht="14.4" x14ac:dyDescent="0.3">
      <c r="B860" s="30"/>
      <c r="C860" s="16"/>
      <c r="D860" s="16"/>
      <c r="E860" s="25"/>
      <c r="F860" s="16"/>
      <c r="G860" s="15"/>
      <c r="H860" s="14"/>
      <c r="I860" s="13"/>
      <c r="J860" s="13"/>
      <c r="K860" s="12"/>
      <c r="L860" s="232">
        <f t="shared" si="72"/>
        <v>0</v>
      </c>
      <c r="M860" s="234">
        <f t="shared" si="73"/>
        <v>0</v>
      </c>
      <c r="N860" s="11">
        <f>IF(Q860="x",0,IF(J860&lt;(INDEX(Lookup!$U$2:$U$10,MATCH($D$47,Lookup!$S$2:$S$10,0))),0,$L$12*K860))</f>
        <v>0</v>
      </c>
      <c r="O860" s="234">
        <f t="shared" si="74"/>
        <v>0</v>
      </c>
      <c r="P860" s="10"/>
      <c r="Q860" s="9"/>
      <c r="S860" s="340">
        <f t="shared" si="75"/>
        <v>0</v>
      </c>
      <c r="T860" s="340">
        <f t="shared" si="76"/>
        <v>0</v>
      </c>
    </row>
    <row r="861" spans="2:20" ht="14.4" x14ac:dyDescent="0.3">
      <c r="B861" s="30"/>
      <c r="C861" s="16"/>
      <c r="D861" s="16"/>
      <c r="E861" s="25"/>
      <c r="F861" s="16"/>
      <c r="G861" s="15"/>
      <c r="H861" s="14"/>
      <c r="I861" s="13"/>
      <c r="J861" s="13"/>
      <c r="K861" s="12"/>
      <c r="L861" s="232">
        <f t="shared" si="72"/>
        <v>0</v>
      </c>
      <c r="M861" s="234">
        <f t="shared" si="73"/>
        <v>0</v>
      </c>
      <c r="N861" s="11">
        <f>IF(Q861="x",0,IF(J861&lt;(INDEX(Lookup!$U$2:$U$10,MATCH($D$47,Lookup!$S$2:$S$10,0))),0,$L$12*K861))</f>
        <v>0</v>
      </c>
      <c r="O861" s="234">
        <f t="shared" si="74"/>
        <v>0</v>
      </c>
      <c r="P861" s="10"/>
      <c r="Q861" s="9"/>
      <c r="S861" s="340">
        <f t="shared" si="75"/>
        <v>0</v>
      </c>
      <c r="T861" s="340">
        <f t="shared" si="76"/>
        <v>0</v>
      </c>
    </row>
    <row r="862" spans="2:20" ht="14.4" x14ac:dyDescent="0.3">
      <c r="B862" s="30"/>
      <c r="C862" s="16"/>
      <c r="D862" s="16"/>
      <c r="E862" s="25"/>
      <c r="F862" s="16"/>
      <c r="G862" s="15"/>
      <c r="H862" s="14"/>
      <c r="I862" s="13"/>
      <c r="J862" s="13"/>
      <c r="K862" s="12"/>
      <c r="L862" s="232">
        <f t="shared" si="72"/>
        <v>0</v>
      </c>
      <c r="M862" s="234">
        <f t="shared" si="73"/>
        <v>0</v>
      </c>
      <c r="N862" s="11">
        <f>IF(Q862="x",0,IF(J862&lt;(INDEX(Lookup!$U$2:$U$10,MATCH($D$47,Lookup!$S$2:$S$10,0))),0,$L$12*K862))</f>
        <v>0</v>
      </c>
      <c r="O862" s="234">
        <f t="shared" si="74"/>
        <v>0</v>
      </c>
      <c r="P862" s="10"/>
      <c r="Q862" s="9"/>
      <c r="S862" s="340">
        <f t="shared" si="75"/>
        <v>0</v>
      </c>
      <c r="T862" s="340">
        <f t="shared" si="76"/>
        <v>0</v>
      </c>
    </row>
    <row r="863" spans="2:20" ht="14.4" x14ac:dyDescent="0.3">
      <c r="B863" s="30"/>
      <c r="C863" s="16"/>
      <c r="D863" s="16"/>
      <c r="E863" s="25"/>
      <c r="F863" s="16"/>
      <c r="G863" s="15"/>
      <c r="H863" s="14"/>
      <c r="I863" s="13"/>
      <c r="J863" s="13"/>
      <c r="K863" s="12"/>
      <c r="L863" s="232">
        <f t="shared" si="72"/>
        <v>0</v>
      </c>
      <c r="M863" s="234">
        <f t="shared" si="73"/>
        <v>0</v>
      </c>
      <c r="N863" s="11">
        <f>IF(Q863="x",0,IF(J863&lt;(INDEX(Lookup!$U$2:$U$10,MATCH($D$47,Lookup!$S$2:$S$10,0))),0,$L$12*K863))</f>
        <v>0</v>
      </c>
      <c r="O863" s="234">
        <f t="shared" si="74"/>
        <v>0</v>
      </c>
      <c r="P863" s="10"/>
      <c r="Q863" s="9"/>
      <c r="S863" s="340">
        <f t="shared" si="75"/>
        <v>0</v>
      </c>
      <c r="T863" s="340">
        <f t="shared" si="76"/>
        <v>0</v>
      </c>
    </row>
    <row r="864" spans="2:20" ht="14.4" x14ac:dyDescent="0.3">
      <c r="B864" s="30"/>
      <c r="C864" s="16"/>
      <c r="D864" s="16"/>
      <c r="E864" s="25"/>
      <c r="F864" s="16"/>
      <c r="G864" s="15"/>
      <c r="H864" s="14"/>
      <c r="I864" s="13"/>
      <c r="J864" s="13"/>
      <c r="K864" s="12"/>
      <c r="L864" s="232">
        <f t="shared" si="72"/>
        <v>0</v>
      </c>
      <c r="M864" s="234">
        <f t="shared" si="73"/>
        <v>0</v>
      </c>
      <c r="N864" s="11">
        <f>IF(Q864="x",0,IF(J864&lt;(INDEX(Lookup!$U$2:$U$10,MATCH($D$47,Lookup!$S$2:$S$10,0))),0,$L$12*K864))</f>
        <v>0</v>
      </c>
      <c r="O864" s="234">
        <f t="shared" si="74"/>
        <v>0</v>
      </c>
      <c r="P864" s="10"/>
      <c r="Q864" s="9"/>
      <c r="S864" s="340">
        <f t="shared" si="75"/>
        <v>0</v>
      </c>
      <c r="T864" s="340">
        <f t="shared" si="76"/>
        <v>0</v>
      </c>
    </row>
    <row r="865" spans="2:20" ht="14.4" x14ac:dyDescent="0.3">
      <c r="B865" s="30"/>
      <c r="C865" s="16"/>
      <c r="D865" s="16"/>
      <c r="E865" s="25"/>
      <c r="F865" s="16"/>
      <c r="G865" s="15"/>
      <c r="H865" s="14"/>
      <c r="I865" s="13"/>
      <c r="J865" s="13"/>
      <c r="K865" s="12"/>
      <c r="L865" s="232">
        <f t="shared" si="72"/>
        <v>0</v>
      </c>
      <c r="M865" s="234">
        <f t="shared" si="73"/>
        <v>0</v>
      </c>
      <c r="N865" s="11">
        <f>IF(Q865="x",0,IF(J865&lt;(INDEX(Lookup!$U$2:$U$10,MATCH($D$47,Lookup!$S$2:$S$10,0))),0,$L$12*K865))</f>
        <v>0</v>
      </c>
      <c r="O865" s="234">
        <f t="shared" si="74"/>
        <v>0</v>
      </c>
      <c r="P865" s="10"/>
      <c r="Q865" s="9"/>
      <c r="S865" s="340">
        <f t="shared" si="75"/>
        <v>0</v>
      </c>
      <c r="T865" s="340">
        <f t="shared" si="76"/>
        <v>0</v>
      </c>
    </row>
    <row r="866" spans="2:20" ht="14.4" x14ac:dyDescent="0.3">
      <c r="B866" s="30"/>
      <c r="C866" s="16"/>
      <c r="D866" s="16"/>
      <c r="E866" s="25"/>
      <c r="F866" s="16"/>
      <c r="G866" s="15"/>
      <c r="H866" s="14"/>
      <c r="I866" s="13"/>
      <c r="J866" s="13"/>
      <c r="K866" s="12"/>
      <c r="L866" s="232">
        <f t="shared" si="72"/>
        <v>0</v>
      </c>
      <c r="M866" s="234">
        <f t="shared" si="73"/>
        <v>0</v>
      </c>
      <c r="N866" s="11">
        <f>IF(Q866="x",0,IF(J866&lt;(INDEX(Lookup!$U$2:$U$10,MATCH($D$47,Lookup!$S$2:$S$10,0))),0,$L$12*K866))</f>
        <v>0</v>
      </c>
      <c r="O866" s="234">
        <f t="shared" si="74"/>
        <v>0</v>
      </c>
      <c r="P866" s="10"/>
      <c r="Q866" s="9"/>
      <c r="S866" s="340">
        <f t="shared" si="75"/>
        <v>0</v>
      </c>
      <c r="T866" s="340">
        <f t="shared" si="76"/>
        <v>0</v>
      </c>
    </row>
    <row r="867" spans="2:20" ht="14.4" x14ac:dyDescent="0.3">
      <c r="B867" s="30"/>
      <c r="C867" s="16"/>
      <c r="D867" s="16"/>
      <c r="E867" s="25"/>
      <c r="F867" s="16"/>
      <c r="G867" s="15"/>
      <c r="H867" s="14"/>
      <c r="I867" s="13"/>
      <c r="J867" s="13"/>
      <c r="K867" s="12"/>
      <c r="L867" s="232">
        <f t="shared" si="72"/>
        <v>0</v>
      </c>
      <c r="M867" s="234">
        <f t="shared" si="73"/>
        <v>0</v>
      </c>
      <c r="N867" s="11">
        <f>IF(Q867="x",0,IF(J867&lt;(INDEX(Lookup!$U$2:$U$10,MATCH($D$47,Lookup!$S$2:$S$10,0))),0,$L$12*K867))</f>
        <v>0</v>
      </c>
      <c r="O867" s="234">
        <f t="shared" si="74"/>
        <v>0</v>
      </c>
      <c r="P867" s="10"/>
      <c r="Q867" s="9"/>
      <c r="S867" s="340">
        <f t="shared" si="75"/>
        <v>0</v>
      </c>
      <c r="T867" s="340">
        <f t="shared" si="76"/>
        <v>0</v>
      </c>
    </row>
    <row r="868" spans="2:20" ht="14.4" x14ac:dyDescent="0.3">
      <c r="B868" s="30"/>
      <c r="C868" s="16"/>
      <c r="D868" s="16"/>
      <c r="E868" s="25"/>
      <c r="F868" s="16"/>
      <c r="G868" s="15"/>
      <c r="H868" s="14"/>
      <c r="I868" s="13"/>
      <c r="J868" s="13"/>
      <c r="K868" s="12"/>
      <c r="L868" s="232">
        <f t="shared" si="72"/>
        <v>0</v>
      </c>
      <c r="M868" s="234">
        <f t="shared" si="73"/>
        <v>0</v>
      </c>
      <c r="N868" s="11">
        <f>IF(Q868="x",0,IF(J868&lt;(INDEX(Lookup!$U$2:$U$10,MATCH($D$47,Lookup!$S$2:$S$10,0))),0,$L$12*K868))</f>
        <v>0</v>
      </c>
      <c r="O868" s="234">
        <f t="shared" si="74"/>
        <v>0</v>
      </c>
      <c r="P868" s="10"/>
      <c r="Q868" s="9"/>
      <c r="S868" s="340">
        <f t="shared" si="75"/>
        <v>0</v>
      </c>
      <c r="T868" s="340">
        <f t="shared" si="76"/>
        <v>0</v>
      </c>
    </row>
    <row r="869" spans="2:20" ht="14.4" x14ac:dyDescent="0.3">
      <c r="B869" s="30"/>
      <c r="C869" s="16"/>
      <c r="D869" s="16"/>
      <c r="E869" s="25"/>
      <c r="F869" s="16"/>
      <c r="G869" s="15"/>
      <c r="H869" s="14"/>
      <c r="I869" s="13"/>
      <c r="J869" s="13"/>
      <c r="K869" s="12"/>
      <c r="L869" s="232">
        <f t="shared" si="72"/>
        <v>0</v>
      </c>
      <c r="M869" s="234">
        <f t="shared" si="73"/>
        <v>0</v>
      </c>
      <c r="N869" s="11">
        <f>IF(Q869="x",0,IF(J869&lt;(INDEX(Lookup!$U$2:$U$10,MATCH($D$47,Lookup!$S$2:$S$10,0))),0,$L$12*K869))</f>
        <v>0</v>
      </c>
      <c r="O869" s="234">
        <f t="shared" si="74"/>
        <v>0</v>
      </c>
      <c r="P869" s="10"/>
      <c r="Q869" s="9"/>
      <c r="S869" s="340">
        <f t="shared" si="75"/>
        <v>0</v>
      </c>
      <c r="T869" s="340">
        <f t="shared" si="76"/>
        <v>0</v>
      </c>
    </row>
    <row r="870" spans="2:20" ht="14.4" x14ac:dyDescent="0.3">
      <c r="B870" s="30"/>
      <c r="C870" s="16"/>
      <c r="D870" s="16"/>
      <c r="E870" s="25"/>
      <c r="F870" s="16"/>
      <c r="G870" s="15"/>
      <c r="H870" s="14"/>
      <c r="I870" s="13"/>
      <c r="J870" s="13"/>
      <c r="K870" s="12"/>
      <c r="L870" s="232">
        <f t="shared" si="72"/>
        <v>0</v>
      </c>
      <c r="M870" s="234">
        <f t="shared" si="73"/>
        <v>0</v>
      </c>
      <c r="N870" s="11">
        <f>IF(Q870="x",0,IF(J870&lt;(INDEX(Lookup!$U$2:$U$10,MATCH($D$47,Lookup!$S$2:$S$10,0))),0,$L$12*K870))</f>
        <v>0</v>
      </c>
      <c r="O870" s="234">
        <f t="shared" si="74"/>
        <v>0</v>
      </c>
      <c r="P870" s="10"/>
      <c r="Q870" s="9"/>
      <c r="S870" s="340">
        <f t="shared" si="75"/>
        <v>0</v>
      </c>
      <c r="T870" s="340">
        <f t="shared" si="76"/>
        <v>0</v>
      </c>
    </row>
    <row r="871" spans="2:20" ht="14.4" x14ac:dyDescent="0.3">
      <c r="B871" s="30"/>
      <c r="C871" s="16"/>
      <c r="D871" s="16"/>
      <c r="E871" s="25"/>
      <c r="F871" s="16"/>
      <c r="G871" s="15"/>
      <c r="H871" s="14"/>
      <c r="I871" s="13"/>
      <c r="J871" s="13"/>
      <c r="K871" s="12"/>
      <c r="L871" s="232">
        <f t="shared" si="72"/>
        <v>0</v>
      </c>
      <c r="M871" s="234">
        <f t="shared" si="73"/>
        <v>0</v>
      </c>
      <c r="N871" s="11">
        <f>IF(Q871="x",0,IF(J871&lt;(INDEX(Lookup!$U$2:$U$10,MATCH($D$47,Lookup!$S$2:$S$10,0))),0,$L$12*K871))</f>
        <v>0</v>
      </c>
      <c r="O871" s="234">
        <f t="shared" si="74"/>
        <v>0</v>
      </c>
      <c r="P871" s="10"/>
      <c r="Q871" s="9"/>
      <c r="S871" s="340">
        <f t="shared" si="75"/>
        <v>0</v>
      </c>
      <c r="T871" s="340">
        <f t="shared" si="76"/>
        <v>0</v>
      </c>
    </row>
    <row r="872" spans="2:20" ht="14.4" x14ac:dyDescent="0.3">
      <c r="B872" s="30"/>
      <c r="C872" s="16"/>
      <c r="D872" s="16"/>
      <c r="E872" s="25"/>
      <c r="F872" s="16"/>
      <c r="G872" s="15"/>
      <c r="H872" s="14"/>
      <c r="I872" s="13"/>
      <c r="J872" s="13"/>
      <c r="K872" s="12"/>
      <c r="L872" s="232">
        <f t="shared" si="72"/>
        <v>0</v>
      </c>
      <c r="M872" s="234">
        <f t="shared" si="73"/>
        <v>0</v>
      </c>
      <c r="N872" s="11">
        <f>IF(Q872="x",0,IF(J872&lt;(INDEX(Lookup!$U$2:$U$10,MATCH($D$47,Lookup!$S$2:$S$10,0))),0,$L$12*K872))</f>
        <v>0</v>
      </c>
      <c r="O872" s="234">
        <f t="shared" si="74"/>
        <v>0</v>
      </c>
      <c r="P872" s="10"/>
      <c r="Q872" s="9"/>
      <c r="S872" s="340">
        <f t="shared" si="75"/>
        <v>0</v>
      </c>
      <c r="T872" s="340">
        <f t="shared" si="76"/>
        <v>0</v>
      </c>
    </row>
    <row r="873" spans="2:20" ht="14.4" x14ac:dyDescent="0.3">
      <c r="B873" s="30"/>
      <c r="C873" s="16"/>
      <c r="D873" s="16"/>
      <c r="E873" s="25"/>
      <c r="F873" s="16"/>
      <c r="G873" s="15"/>
      <c r="H873" s="14"/>
      <c r="I873" s="13"/>
      <c r="J873" s="13"/>
      <c r="K873" s="12"/>
      <c r="L873" s="232">
        <f t="shared" si="72"/>
        <v>0</v>
      </c>
      <c r="M873" s="234">
        <f t="shared" si="73"/>
        <v>0</v>
      </c>
      <c r="N873" s="11">
        <f>IF(Q873="x",0,IF(J873&lt;(INDEX(Lookup!$U$2:$U$10,MATCH($D$47,Lookup!$S$2:$S$10,0))),0,$L$12*K873))</f>
        <v>0</v>
      </c>
      <c r="O873" s="234">
        <f t="shared" si="74"/>
        <v>0</v>
      </c>
      <c r="P873" s="10"/>
      <c r="Q873" s="9"/>
      <c r="S873" s="340">
        <f t="shared" si="75"/>
        <v>0</v>
      </c>
      <c r="T873" s="340">
        <f t="shared" si="76"/>
        <v>0</v>
      </c>
    </row>
    <row r="874" spans="2:20" ht="14.4" x14ac:dyDescent="0.3">
      <c r="B874" s="30"/>
      <c r="C874" s="16"/>
      <c r="D874" s="16"/>
      <c r="E874" s="25"/>
      <c r="F874" s="16"/>
      <c r="G874" s="15"/>
      <c r="H874" s="14"/>
      <c r="I874" s="13"/>
      <c r="J874" s="13"/>
      <c r="K874" s="12"/>
      <c r="L874" s="232">
        <f t="shared" si="72"/>
        <v>0</v>
      </c>
      <c r="M874" s="234">
        <f t="shared" si="73"/>
        <v>0</v>
      </c>
      <c r="N874" s="11">
        <f>IF(Q874="x",0,IF(J874&lt;(INDEX(Lookup!$U$2:$U$10,MATCH($D$47,Lookup!$S$2:$S$10,0))),0,$L$12*K874))</f>
        <v>0</v>
      </c>
      <c r="O874" s="234">
        <f t="shared" si="74"/>
        <v>0</v>
      </c>
      <c r="P874" s="10"/>
      <c r="Q874" s="9"/>
      <c r="S874" s="340">
        <f t="shared" si="75"/>
        <v>0</v>
      </c>
      <c r="T874" s="340">
        <f t="shared" si="76"/>
        <v>0</v>
      </c>
    </row>
    <row r="875" spans="2:20" ht="14.4" x14ac:dyDescent="0.3">
      <c r="B875" s="30"/>
      <c r="C875" s="16"/>
      <c r="D875" s="16"/>
      <c r="E875" s="25"/>
      <c r="F875" s="16"/>
      <c r="G875" s="15"/>
      <c r="H875" s="14"/>
      <c r="I875" s="13"/>
      <c r="J875" s="13"/>
      <c r="K875" s="12"/>
      <c r="L875" s="232">
        <f t="shared" si="72"/>
        <v>0</v>
      </c>
      <c r="M875" s="234">
        <f t="shared" si="73"/>
        <v>0</v>
      </c>
      <c r="N875" s="11">
        <f>IF(Q875="x",0,IF(J875&lt;(INDEX(Lookup!$U$2:$U$10,MATCH($D$47,Lookup!$S$2:$S$10,0))),0,$L$12*K875))</f>
        <v>0</v>
      </c>
      <c r="O875" s="234">
        <f t="shared" si="74"/>
        <v>0</v>
      </c>
      <c r="P875" s="10"/>
      <c r="Q875" s="9"/>
      <c r="S875" s="340">
        <f t="shared" si="75"/>
        <v>0</v>
      </c>
      <c r="T875" s="340">
        <f t="shared" si="76"/>
        <v>0</v>
      </c>
    </row>
    <row r="876" spans="2:20" ht="14.4" x14ac:dyDescent="0.3">
      <c r="B876" s="30"/>
      <c r="C876" s="16"/>
      <c r="D876" s="16"/>
      <c r="E876" s="25"/>
      <c r="F876" s="16"/>
      <c r="G876" s="15"/>
      <c r="H876" s="14"/>
      <c r="I876" s="13"/>
      <c r="J876" s="13"/>
      <c r="K876" s="12"/>
      <c r="L876" s="232">
        <f t="shared" si="72"/>
        <v>0</v>
      </c>
      <c r="M876" s="234">
        <f t="shared" si="73"/>
        <v>0</v>
      </c>
      <c r="N876" s="11">
        <f>IF(Q876="x",0,IF(J876&lt;(INDEX(Lookup!$U$2:$U$10,MATCH($D$47,Lookup!$S$2:$S$10,0))),0,$L$12*K876))</f>
        <v>0</v>
      </c>
      <c r="O876" s="234">
        <f t="shared" si="74"/>
        <v>0</v>
      </c>
      <c r="P876" s="10"/>
      <c r="Q876" s="9"/>
      <c r="S876" s="340">
        <f t="shared" si="75"/>
        <v>0</v>
      </c>
      <c r="T876" s="340">
        <f t="shared" si="76"/>
        <v>0</v>
      </c>
    </row>
    <row r="877" spans="2:20" ht="14.4" x14ac:dyDescent="0.3">
      <c r="B877" s="30"/>
      <c r="C877" s="16"/>
      <c r="D877" s="16"/>
      <c r="E877" s="25"/>
      <c r="F877" s="16"/>
      <c r="G877" s="15"/>
      <c r="H877" s="14"/>
      <c r="I877" s="13"/>
      <c r="J877" s="13"/>
      <c r="K877" s="12"/>
      <c r="L877" s="232">
        <f t="shared" si="72"/>
        <v>0</v>
      </c>
      <c r="M877" s="234">
        <f t="shared" si="73"/>
        <v>0</v>
      </c>
      <c r="N877" s="11">
        <f>IF(Q877="x",0,IF(J877&lt;(INDEX(Lookup!$U$2:$U$10,MATCH($D$47,Lookup!$S$2:$S$10,0))),0,$L$12*K877))</f>
        <v>0</v>
      </c>
      <c r="O877" s="234">
        <f t="shared" si="74"/>
        <v>0</v>
      </c>
      <c r="P877" s="10"/>
      <c r="Q877" s="9"/>
      <c r="S877" s="340">
        <f t="shared" si="75"/>
        <v>0</v>
      </c>
      <c r="T877" s="340">
        <f t="shared" si="76"/>
        <v>0</v>
      </c>
    </row>
    <row r="878" spans="2:20" ht="14.4" x14ac:dyDescent="0.3">
      <c r="B878" s="30"/>
      <c r="C878" s="16"/>
      <c r="D878" s="16"/>
      <c r="E878" s="25"/>
      <c r="F878" s="16"/>
      <c r="G878" s="15"/>
      <c r="H878" s="14"/>
      <c r="I878" s="13"/>
      <c r="J878" s="13"/>
      <c r="K878" s="12"/>
      <c r="L878" s="232">
        <f t="shared" si="72"/>
        <v>0</v>
      </c>
      <c r="M878" s="234">
        <f t="shared" si="73"/>
        <v>0</v>
      </c>
      <c r="N878" s="11">
        <f>IF(Q878="x",0,IF(J878&lt;(INDEX(Lookup!$U$2:$U$10,MATCH($D$47,Lookup!$S$2:$S$10,0))),0,$L$12*K878))</f>
        <v>0</v>
      </c>
      <c r="O878" s="234">
        <f t="shared" si="74"/>
        <v>0</v>
      </c>
      <c r="P878" s="10"/>
      <c r="Q878" s="9"/>
      <c r="S878" s="340">
        <f t="shared" si="75"/>
        <v>0</v>
      </c>
      <c r="T878" s="340">
        <f t="shared" si="76"/>
        <v>0</v>
      </c>
    </row>
    <row r="879" spans="2:20" ht="14.4" x14ac:dyDescent="0.3">
      <c r="B879" s="30"/>
      <c r="C879" s="16"/>
      <c r="D879" s="16"/>
      <c r="E879" s="25"/>
      <c r="F879" s="16"/>
      <c r="G879" s="15"/>
      <c r="H879" s="14"/>
      <c r="I879" s="13"/>
      <c r="J879" s="13"/>
      <c r="K879" s="12"/>
      <c r="L879" s="232">
        <f t="shared" si="72"/>
        <v>0</v>
      </c>
      <c r="M879" s="234">
        <f t="shared" si="73"/>
        <v>0</v>
      </c>
      <c r="N879" s="11">
        <f>IF(Q879="x",0,IF(J879&lt;(INDEX(Lookup!$U$2:$U$10,MATCH($D$47,Lookup!$S$2:$S$10,0))),0,$L$12*K879))</f>
        <v>0</v>
      </c>
      <c r="O879" s="234">
        <f t="shared" si="74"/>
        <v>0</v>
      </c>
      <c r="P879" s="10"/>
      <c r="Q879" s="9"/>
      <c r="S879" s="340">
        <f t="shared" si="75"/>
        <v>0</v>
      </c>
      <c r="T879" s="340">
        <f t="shared" si="76"/>
        <v>0</v>
      </c>
    </row>
    <row r="880" spans="2:20" ht="14.4" x14ac:dyDescent="0.3">
      <c r="B880" s="30"/>
      <c r="C880" s="16"/>
      <c r="D880" s="16"/>
      <c r="E880" s="25"/>
      <c r="F880" s="16"/>
      <c r="G880" s="15"/>
      <c r="H880" s="14"/>
      <c r="I880" s="13"/>
      <c r="J880" s="13"/>
      <c r="K880" s="12"/>
      <c r="L880" s="232">
        <f t="shared" si="72"/>
        <v>0</v>
      </c>
      <c r="M880" s="234">
        <f t="shared" si="73"/>
        <v>0</v>
      </c>
      <c r="N880" s="11">
        <f>IF(Q880="x",0,IF(J880&lt;(INDEX(Lookup!$U$2:$U$10,MATCH($D$47,Lookup!$S$2:$S$10,0))),0,$L$12*K880))</f>
        <v>0</v>
      </c>
      <c r="O880" s="234">
        <f t="shared" si="74"/>
        <v>0</v>
      </c>
      <c r="P880" s="10"/>
      <c r="Q880" s="9"/>
      <c r="S880" s="340">
        <f t="shared" si="75"/>
        <v>0</v>
      </c>
      <c r="T880" s="340">
        <f t="shared" si="76"/>
        <v>0</v>
      </c>
    </row>
    <row r="881" spans="2:20" ht="14.4" x14ac:dyDescent="0.3">
      <c r="B881" s="30"/>
      <c r="C881" s="16"/>
      <c r="D881" s="16"/>
      <c r="E881" s="25"/>
      <c r="F881" s="16"/>
      <c r="G881" s="15"/>
      <c r="H881" s="14"/>
      <c r="I881" s="13"/>
      <c r="J881" s="13"/>
      <c r="K881" s="12"/>
      <c r="L881" s="232">
        <f t="shared" si="72"/>
        <v>0</v>
      </c>
      <c r="M881" s="234">
        <f t="shared" si="73"/>
        <v>0</v>
      </c>
      <c r="N881" s="11">
        <f>IF(Q881="x",0,IF(J881&lt;(INDEX(Lookup!$U$2:$U$10,MATCH($D$47,Lookup!$S$2:$S$10,0))),0,$L$12*K881))</f>
        <v>0</v>
      </c>
      <c r="O881" s="234">
        <f t="shared" si="74"/>
        <v>0</v>
      </c>
      <c r="P881" s="10"/>
      <c r="Q881" s="9"/>
      <c r="S881" s="340">
        <f t="shared" si="75"/>
        <v>0</v>
      </c>
      <c r="T881" s="340">
        <f t="shared" si="76"/>
        <v>0</v>
      </c>
    </row>
    <row r="882" spans="2:20" ht="14.4" x14ac:dyDescent="0.3">
      <c r="B882" s="30"/>
      <c r="C882" s="16"/>
      <c r="D882" s="16"/>
      <c r="E882" s="25"/>
      <c r="F882" s="16"/>
      <c r="G882" s="15"/>
      <c r="H882" s="14"/>
      <c r="I882" s="13"/>
      <c r="J882" s="13"/>
      <c r="K882" s="12"/>
      <c r="L882" s="232">
        <f t="shared" ref="L882:L945" si="77">IF(ROUNDDOWN(DATEDIF(I882,J882,"d")/7,0)&gt;$L$12,$L$12*K882,K882*ROUNDDOWN(DATEDIF(I882,J882,"d")/7,0))</f>
        <v>0</v>
      </c>
      <c r="M882" s="234">
        <f t="shared" ref="M882:M945" si="78">L882*$L$6</f>
        <v>0</v>
      </c>
      <c r="N882" s="11">
        <f>IF(Q882="x",0,IF(J882&lt;(INDEX(Lookup!$U$2:$U$10,MATCH($D$47,Lookup!$S$2:$S$10,0))),0,$L$12*K882))</f>
        <v>0</v>
      </c>
      <c r="O882" s="234">
        <f t="shared" ref="O882:O945" si="79">N882*$L$6</f>
        <v>0</v>
      </c>
      <c r="P882" s="10"/>
      <c r="Q882" s="9"/>
      <c r="S882" s="340">
        <f t="shared" si="75"/>
        <v>0</v>
      </c>
      <c r="T882" s="340">
        <f t="shared" si="76"/>
        <v>0</v>
      </c>
    </row>
    <row r="883" spans="2:20" ht="14.4" x14ac:dyDescent="0.3">
      <c r="B883" s="30"/>
      <c r="C883" s="16"/>
      <c r="D883" s="16"/>
      <c r="E883" s="25"/>
      <c r="F883" s="16"/>
      <c r="G883" s="15"/>
      <c r="H883" s="14"/>
      <c r="I883" s="13"/>
      <c r="J883" s="13"/>
      <c r="K883" s="12"/>
      <c r="L883" s="232">
        <f t="shared" si="77"/>
        <v>0</v>
      </c>
      <c r="M883" s="234">
        <f t="shared" si="78"/>
        <v>0</v>
      </c>
      <c r="N883" s="11">
        <f>IF(Q883="x",0,IF(J883&lt;(INDEX(Lookup!$U$2:$U$10,MATCH($D$47,Lookup!$S$2:$S$10,0))),0,$L$12*K883))</f>
        <v>0</v>
      </c>
      <c r="O883" s="234">
        <f t="shared" si="79"/>
        <v>0</v>
      </c>
      <c r="P883" s="10"/>
      <c r="Q883" s="9"/>
      <c r="S883" s="340">
        <f t="shared" ref="S883:S946" si="80">M883*$I$35</f>
        <v>0</v>
      </c>
      <c r="T883" s="340">
        <f t="shared" ref="T883:T946" si="81">O883*$I$44</f>
        <v>0</v>
      </c>
    </row>
    <row r="884" spans="2:20" ht="14.4" x14ac:dyDescent="0.3">
      <c r="B884" s="30"/>
      <c r="C884" s="16"/>
      <c r="D884" s="16"/>
      <c r="E884" s="25"/>
      <c r="F884" s="16"/>
      <c r="G884" s="15"/>
      <c r="H884" s="14"/>
      <c r="I884" s="13"/>
      <c r="J884" s="13"/>
      <c r="K884" s="12"/>
      <c r="L884" s="232">
        <f t="shared" si="77"/>
        <v>0</v>
      </c>
      <c r="M884" s="234">
        <f t="shared" si="78"/>
        <v>0</v>
      </c>
      <c r="N884" s="11">
        <f>IF(Q884="x",0,IF(J884&lt;(INDEX(Lookup!$U$2:$U$10,MATCH($D$47,Lookup!$S$2:$S$10,0))),0,$L$12*K884))</f>
        <v>0</v>
      </c>
      <c r="O884" s="234">
        <f t="shared" si="79"/>
        <v>0</v>
      </c>
      <c r="P884" s="10"/>
      <c r="Q884" s="9"/>
      <c r="S884" s="340">
        <f t="shared" si="80"/>
        <v>0</v>
      </c>
      <c r="T884" s="340">
        <f t="shared" si="81"/>
        <v>0</v>
      </c>
    </row>
    <row r="885" spans="2:20" ht="14.4" x14ac:dyDescent="0.3">
      <c r="B885" s="30"/>
      <c r="C885" s="16"/>
      <c r="D885" s="16"/>
      <c r="E885" s="25"/>
      <c r="F885" s="16"/>
      <c r="G885" s="15"/>
      <c r="H885" s="14"/>
      <c r="I885" s="13"/>
      <c r="J885" s="13"/>
      <c r="K885" s="12"/>
      <c r="L885" s="232">
        <f t="shared" si="77"/>
        <v>0</v>
      </c>
      <c r="M885" s="234">
        <f t="shared" si="78"/>
        <v>0</v>
      </c>
      <c r="N885" s="11">
        <f>IF(Q885="x",0,IF(J885&lt;(INDEX(Lookup!$U$2:$U$10,MATCH($D$47,Lookup!$S$2:$S$10,0))),0,$L$12*K885))</f>
        <v>0</v>
      </c>
      <c r="O885" s="234">
        <f t="shared" si="79"/>
        <v>0</v>
      </c>
      <c r="P885" s="10"/>
      <c r="Q885" s="9"/>
      <c r="S885" s="340">
        <f t="shared" si="80"/>
        <v>0</v>
      </c>
      <c r="T885" s="340">
        <f t="shared" si="81"/>
        <v>0</v>
      </c>
    </row>
    <row r="886" spans="2:20" ht="14.4" x14ac:dyDescent="0.3">
      <c r="B886" s="30"/>
      <c r="C886" s="16"/>
      <c r="D886" s="16"/>
      <c r="E886" s="25"/>
      <c r="F886" s="16"/>
      <c r="G886" s="15"/>
      <c r="H886" s="14"/>
      <c r="I886" s="13"/>
      <c r="J886" s="13"/>
      <c r="K886" s="12"/>
      <c r="L886" s="232">
        <f t="shared" si="77"/>
        <v>0</v>
      </c>
      <c r="M886" s="234">
        <f t="shared" si="78"/>
        <v>0</v>
      </c>
      <c r="N886" s="11">
        <f>IF(Q886="x",0,IF(J886&lt;(INDEX(Lookup!$U$2:$U$10,MATCH($D$47,Lookup!$S$2:$S$10,0))),0,$L$12*K886))</f>
        <v>0</v>
      </c>
      <c r="O886" s="234">
        <f t="shared" si="79"/>
        <v>0</v>
      </c>
      <c r="P886" s="10"/>
      <c r="Q886" s="9"/>
      <c r="S886" s="340">
        <f t="shared" si="80"/>
        <v>0</v>
      </c>
      <c r="T886" s="340">
        <f t="shared" si="81"/>
        <v>0</v>
      </c>
    </row>
    <row r="887" spans="2:20" ht="14.4" x14ac:dyDescent="0.3">
      <c r="B887" s="30"/>
      <c r="C887" s="16"/>
      <c r="D887" s="16"/>
      <c r="E887" s="25"/>
      <c r="F887" s="16"/>
      <c r="G887" s="15"/>
      <c r="H887" s="14"/>
      <c r="I887" s="13"/>
      <c r="J887" s="13"/>
      <c r="K887" s="12"/>
      <c r="L887" s="232">
        <f t="shared" si="77"/>
        <v>0</v>
      </c>
      <c r="M887" s="234">
        <f t="shared" si="78"/>
        <v>0</v>
      </c>
      <c r="N887" s="11">
        <f>IF(Q887="x",0,IF(J887&lt;(INDEX(Lookup!$U$2:$U$10,MATCH($D$47,Lookup!$S$2:$S$10,0))),0,$L$12*K887))</f>
        <v>0</v>
      </c>
      <c r="O887" s="234">
        <f t="shared" si="79"/>
        <v>0</v>
      </c>
      <c r="P887" s="10"/>
      <c r="Q887" s="9"/>
      <c r="S887" s="340">
        <f t="shared" si="80"/>
        <v>0</v>
      </c>
      <c r="T887" s="340">
        <f t="shared" si="81"/>
        <v>0</v>
      </c>
    </row>
    <row r="888" spans="2:20" ht="14.4" x14ac:dyDescent="0.3">
      <c r="B888" s="30"/>
      <c r="C888" s="16"/>
      <c r="D888" s="16"/>
      <c r="E888" s="25"/>
      <c r="F888" s="16"/>
      <c r="G888" s="15"/>
      <c r="H888" s="14"/>
      <c r="I888" s="13"/>
      <c r="J888" s="13"/>
      <c r="K888" s="12"/>
      <c r="L888" s="232">
        <f t="shared" si="77"/>
        <v>0</v>
      </c>
      <c r="M888" s="234">
        <f t="shared" si="78"/>
        <v>0</v>
      </c>
      <c r="N888" s="11">
        <f>IF(Q888="x",0,IF(J888&lt;(INDEX(Lookup!$U$2:$U$10,MATCH($D$47,Lookup!$S$2:$S$10,0))),0,$L$12*K888))</f>
        <v>0</v>
      </c>
      <c r="O888" s="234">
        <f t="shared" si="79"/>
        <v>0</v>
      </c>
      <c r="P888" s="10"/>
      <c r="Q888" s="9"/>
      <c r="S888" s="340">
        <f t="shared" si="80"/>
        <v>0</v>
      </c>
      <c r="T888" s="340">
        <f t="shared" si="81"/>
        <v>0</v>
      </c>
    </row>
    <row r="889" spans="2:20" ht="14.4" x14ac:dyDescent="0.3">
      <c r="B889" s="30"/>
      <c r="C889" s="16"/>
      <c r="D889" s="16"/>
      <c r="E889" s="25"/>
      <c r="F889" s="16"/>
      <c r="G889" s="15"/>
      <c r="H889" s="14"/>
      <c r="I889" s="13"/>
      <c r="J889" s="13"/>
      <c r="K889" s="12"/>
      <c r="L889" s="232">
        <f t="shared" si="77"/>
        <v>0</v>
      </c>
      <c r="M889" s="234">
        <f t="shared" si="78"/>
        <v>0</v>
      </c>
      <c r="N889" s="11">
        <f>IF(Q889="x",0,IF(J889&lt;(INDEX(Lookup!$U$2:$U$10,MATCH($D$47,Lookup!$S$2:$S$10,0))),0,$L$12*K889))</f>
        <v>0</v>
      </c>
      <c r="O889" s="234">
        <f t="shared" si="79"/>
        <v>0</v>
      </c>
      <c r="P889" s="10"/>
      <c r="Q889" s="9"/>
      <c r="S889" s="340">
        <f t="shared" si="80"/>
        <v>0</v>
      </c>
      <c r="T889" s="340">
        <f t="shared" si="81"/>
        <v>0</v>
      </c>
    </row>
    <row r="890" spans="2:20" ht="14.4" x14ac:dyDescent="0.3">
      <c r="B890" s="30"/>
      <c r="C890" s="16"/>
      <c r="D890" s="16"/>
      <c r="E890" s="25"/>
      <c r="F890" s="16"/>
      <c r="G890" s="15"/>
      <c r="H890" s="14"/>
      <c r="I890" s="13"/>
      <c r="J890" s="13"/>
      <c r="K890" s="12"/>
      <c r="L890" s="232">
        <f t="shared" si="77"/>
        <v>0</v>
      </c>
      <c r="M890" s="234">
        <f t="shared" si="78"/>
        <v>0</v>
      </c>
      <c r="N890" s="11">
        <f>IF(Q890="x",0,IF(J890&lt;(INDEX(Lookup!$U$2:$U$10,MATCH($D$47,Lookup!$S$2:$S$10,0))),0,$L$12*K890))</f>
        <v>0</v>
      </c>
      <c r="O890" s="234">
        <f t="shared" si="79"/>
        <v>0</v>
      </c>
      <c r="P890" s="10"/>
      <c r="Q890" s="9"/>
      <c r="S890" s="340">
        <f t="shared" si="80"/>
        <v>0</v>
      </c>
      <c r="T890" s="340">
        <f t="shared" si="81"/>
        <v>0</v>
      </c>
    </row>
    <row r="891" spans="2:20" ht="14.4" x14ac:dyDescent="0.3">
      <c r="B891" s="30"/>
      <c r="C891" s="16"/>
      <c r="D891" s="16"/>
      <c r="E891" s="25"/>
      <c r="F891" s="16"/>
      <c r="G891" s="15"/>
      <c r="H891" s="14"/>
      <c r="I891" s="13"/>
      <c r="J891" s="13"/>
      <c r="K891" s="12"/>
      <c r="L891" s="232">
        <f t="shared" si="77"/>
        <v>0</v>
      </c>
      <c r="M891" s="234">
        <f t="shared" si="78"/>
        <v>0</v>
      </c>
      <c r="N891" s="11">
        <f>IF(Q891="x",0,IF(J891&lt;(INDEX(Lookup!$U$2:$U$10,MATCH($D$47,Lookup!$S$2:$S$10,0))),0,$L$12*K891))</f>
        <v>0</v>
      </c>
      <c r="O891" s="234">
        <f t="shared" si="79"/>
        <v>0</v>
      </c>
      <c r="P891" s="10"/>
      <c r="Q891" s="9"/>
      <c r="S891" s="340">
        <f t="shared" si="80"/>
        <v>0</v>
      </c>
      <c r="T891" s="340">
        <f t="shared" si="81"/>
        <v>0</v>
      </c>
    </row>
    <row r="892" spans="2:20" ht="14.4" x14ac:dyDescent="0.3">
      <c r="B892" s="30"/>
      <c r="C892" s="16"/>
      <c r="D892" s="16"/>
      <c r="E892" s="25"/>
      <c r="F892" s="16"/>
      <c r="G892" s="15"/>
      <c r="H892" s="14"/>
      <c r="I892" s="13"/>
      <c r="J892" s="13"/>
      <c r="K892" s="12"/>
      <c r="L892" s="232">
        <f t="shared" si="77"/>
        <v>0</v>
      </c>
      <c r="M892" s="234">
        <f t="shared" si="78"/>
        <v>0</v>
      </c>
      <c r="N892" s="11">
        <f>IF(Q892="x",0,IF(J892&lt;(INDEX(Lookup!$U$2:$U$10,MATCH($D$47,Lookup!$S$2:$S$10,0))),0,$L$12*K892))</f>
        <v>0</v>
      </c>
      <c r="O892" s="234">
        <f t="shared" si="79"/>
        <v>0</v>
      </c>
      <c r="P892" s="10"/>
      <c r="Q892" s="9"/>
      <c r="S892" s="340">
        <f t="shared" si="80"/>
        <v>0</v>
      </c>
      <c r="T892" s="340">
        <f t="shared" si="81"/>
        <v>0</v>
      </c>
    </row>
    <row r="893" spans="2:20" ht="14.4" x14ac:dyDescent="0.3">
      <c r="B893" s="30"/>
      <c r="C893" s="16"/>
      <c r="D893" s="16"/>
      <c r="E893" s="25"/>
      <c r="F893" s="16"/>
      <c r="G893" s="15"/>
      <c r="H893" s="14"/>
      <c r="I893" s="13"/>
      <c r="J893" s="13"/>
      <c r="K893" s="12"/>
      <c r="L893" s="232">
        <f t="shared" si="77"/>
        <v>0</v>
      </c>
      <c r="M893" s="234">
        <f t="shared" si="78"/>
        <v>0</v>
      </c>
      <c r="N893" s="11">
        <f>IF(Q893="x",0,IF(J893&lt;(INDEX(Lookup!$U$2:$U$10,MATCH($D$47,Lookup!$S$2:$S$10,0))),0,$L$12*K893))</f>
        <v>0</v>
      </c>
      <c r="O893" s="234">
        <f t="shared" si="79"/>
        <v>0</v>
      </c>
      <c r="P893" s="10"/>
      <c r="Q893" s="9"/>
      <c r="S893" s="340">
        <f t="shared" si="80"/>
        <v>0</v>
      </c>
      <c r="T893" s="340">
        <f t="shared" si="81"/>
        <v>0</v>
      </c>
    </row>
    <row r="894" spans="2:20" ht="14.4" x14ac:dyDescent="0.3">
      <c r="B894" s="30"/>
      <c r="C894" s="16"/>
      <c r="D894" s="16"/>
      <c r="E894" s="25"/>
      <c r="F894" s="16"/>
      <c r="G894" s="15"/>
      <c r="H894" s="14"/>
      <c r="I894" s="13"/>
      <c r="J894" s="13"/>
      <c r="K894" s="12"/>
      <c r="L894" s="232">
        <f t="shared" si="77"/>
        <v>0</v>
      </c>
      <c r="M894" s="234">
        <f t="shared" si="78"/>
        <v>0</v>
      </c>
      <c r="N894" s="11">
        <f>IF(Q894="x",0,IF(J894&lt;(INDEX(Lookup!$U$2:$U$10,MATCH($D$47,Lookup!$S$2:$S$10,0))),0,$L$12*K894))</f>
        <v>0</v>
      </c>
      <c r="O894" s="234">
        <f t="shared" si="79"/>
        <v>0</v>
      </c>
      <c r="P894" s="10"/>
      <c r="Q894" s="9"/>
      <c r="S894" s="340">
        <f t="shared" si="80"/>
        <v>0</v>
      </c>
      <c r="T894" s="340">
        <f t="shared" si="81"/>
        <v>0</v>
      </c>
    </row>
    <row r="895" spans="2:20" ht="14.4" x14ac:dyDescent="0.3">
      <c r="B895" s="30"/>
      <c r="C895" s="16"/>
      <c r="D895" s="16"/>
      <c r="E895" s="25"/>
      <c r="F895" s="16"/>
      <c r="G895" s="15"/>
      <c r="H895" s="14"/>
      <c r="I895" s="13"/>
      <c r="J895" s="13"/>
      <c r="K895" s="12"/>
      <c r="L895" s="232">
        <f t="shared" si="77"/>
        <v>0</v>
      </c>
      <c r="M895" s="234">
        <f t="shared" si="78"/>
        <v>0</v>
      </c>
      <c r="N895" s="11">
        <f>IF(Q895="x",0,IF(J895&lt;(INDEX(Lookup!$U$2:$U$10,MATCH($D$47,Lookup!$S$2:$S$10,0))),0,$L$12*K895))</f>
        <v>0</v>
      </c>
      <c r="O895" s="234">
        <f t="shared" si="79"/>
        <v>0</v>
      </c>
      <c r="P895" s="10"/>
      <c r="Q895" s="9"/>
      <c r="S895" s="340">
        <f t="shared" si="80"/>
        <v>0</v>
      </c>
      <c r="T895" s="340">
        <f t="shared" si="81"/>
        <v>0</v>
      </c>
    </row>
    <row r="896" spans="2:20" ht="14.4" x14ac:dyDescent="0.3">
      <c r="B896" s="30"/>
      <c r="C896" s="16"/>
      <c r="D896" s="16"/>
      <c r="E896" s="25"/>
      <c r="F896" s="16"/>
      <c r="G896" s="15"/>
      <c r="H896" s="14"/>
      <c r="I896" s="13"/>
      <c r="J896" s="13"/>
      <c r="K896" s="12"/>
      <c r="L896" s="232">
        <f t="shared" si="77"/>
        <v>0</v>
      </c>
      <c r="M896" s="234">
        <f t="shared" si="78"/>
        <v>0</v>
      </c>
      <c r="N896" s="11">
        <f>IF(Q896="x",0,IF(J896&lt;(INDEX(Lookup!$U$2:$U$10,MATCH($D$47,Lookup!$S$2:$S$10,0))),0,$L$12*K896))</f>
        <v>0</v>
      </c>
      <c r="O896" s="234">
        <f t="shared" si="79"/>
        <v>0</v>
      </c>
      <c r="P896" s="10"/>
      <c r="Q896" s="9"/>
      <c r="S896" s="340">
        <f t="shared" si="80"/>
        <v>0</v>
      </c>
      <c r="T896" s="340">
        <f t="shared" si="81"/>
        <v>0</v>
      </c>
    </row>
    <row r="897" spans="2:20" ht="14.4" x14ac:dyDescent="0.3">
      <c r="B897" s="30"/>
      <c r="C897" s="16"/>
      <c r="D897" s="16"/>
      <c r="E897" s="25"/>
      <c r="F897" s="16"/>
      <c r="G897" s="15"/>
      <c r="H897" s="14"/>
      <c r="I897" s="13"/>
      <c r="J897" s="13"/>
      <c r="K897" s="12"/>
      <c r="L897" s="232">
        <f t="shared" si="77"/>
        <v>0</v>
      </c>
      <c r="M897" s="234">
        <f t="shared" si="78"/>
        <v>0</v>
      </c>
      <c r="N897" s="11">
        <f>IF(Q897="x",0,IF(J897&lt;(INDEX(Lookup!$U$2:$U$10,MATCH($D$47,Lookup!$S$2:$S$10,0))),0,$L$12*K897))</f>
        <v>0</v>
      </c>
      <c r="O897" s="234">
        <f t="shared" si="79"/>
        <v>0</v>
      </c>
      <c r="P897" s="10"/>
      <c r="Q897" s="9"/>
      <c r="S897" s="340">
        <f t="shared" si="80"/>
        <v>0</v>
      </c>
      <c r="T897" s="340">
        <f t="shared" si="81"/>
        <v>0</v>
      </c>
    </row>
    <row r="898" spans="2:20" ht="14.4" x14ac:dyDescent="0.3">
      <c r="B898" s="30"/>
      <c r="C898" s="16"/>
      <c r="D898" s="16"/>
      <c r="E898" s="25"/>
      <c r="F898" s="16"/>
      <c r="G898" s="15"/>
      <c r="H898" s="14"/>
      <c r="I898" s="13"/>
      <c r="J898" s="13"/>
      <c r="K898" s="12"/>
      <c r="L898" s="232">
        <f t="shared" si="77"/>
        <v>0</v>
      </c>
      <c r="M898" s="234">
        <f t="shared" si="78"/>
        <v>0</v>
      </c>
      <c r="N898" s="11">
        <f>IF(Q898="x",0,IF(J898&lt;(INDEX(Lookup!$U$2:$U$10,MATCH($D$47,Lookup!$S$2:$S$10,0))),0,$L$12*K898))</f>
        <v>0</v>
      </c>
      <c r="O898" s="234">
        <f t="shared" si="79"/>
        <v>0</v>
      </c>
      <c r="P898" s="10"/>
      <c r="Q898" s="9"/>
      <c r="S898" s="340">
        <f t="shared" si="80"/>
        <v>0</v>
      </c>
      <c r="T898" s="340">
        <f t="shared" si="81"/>
        <v>0</v>
      </c>
    </row>
    <row r="899" spans="2:20" ht="14.4" x14ac:dyDescent="0.3">
      <c r="B899" s="30"/>
      <c r="C899" s="16"/>
      <c r="D899" s="16"/>
      <c r="E899" s="25"/>
      <c r="F899" s="16"/>
      <c r="G899" s="15"/>
      <c r="H899" s="14"/>
      <c r="I899" s="13"/>
      <c r="J899" s="13"/>
      <c r="K899" s="12"/>
      <c r="L899" s="232">
        <f t="shared" si="77"/>
        <v>0</v>
      </c>
      <c r="M899" s="234">
        <f t="shared" si="78"/>
        <v>0</v>
      </c>
      <c r="N899" s="11">
        <f>IF(Q899="x",0,IF(J899&lt;(INDEX(Lookup!$U$2:$U$10,MATCH($D$47,Lookup!$S$2:$S$10,0))),0,$L$12*K899))</f>
        <v>0</v>
      </c>
      <c r="O899" s="234">
        <f t="shared" si="79"/>
        <v>0</v>
      </c>
      <c r="P899" s="10"/>
      <c r="Q899" s="9"/>
      <c r="S899" s="340">
        <f t="shared" si="80"/>
        <v>0</v>
      </c>
      <c r="T899" s="340">
        <f t="shared" si="81"/>
        <v>0</v>
      </c>
    </row>
    <row r="900" spans="2:20" ht="14.4" x14ac:dyDescent="0.3">
      <c r="B900" s="30"/>
      <c r="C900" s="16"/>
      <c r="D900" s="16"/>
      <c r="E900" s="25"/>
      <c r="F900" s="16"/>
      <c r="G900" s="15"/>
      <c r="H900" s="14"/>
      <c r="I900" s="13"/>
      <c r="J900" s="13"/>
      <c r="K900" s="12"/>
      <c r="L900" s="232">
        <f t="shared" si="77"/>
        <v>0</v>
      </c>
      <c r="M900" s="234">
        <f t="shared" si="78"/>
        <v>0</v>
      </c>
      <c r="N900" s="11">
        <f>IF(Q900="x",0,IF(J900&lt;(INDEX(Lookup!$U$2:$U$10,MATCH($D$47,Lookup!$S$2:$S$10,0))),0,$L$12*K900))</f>
        <v>0</v>
      </c>
      <c r="O900" s="234">
        <f t="shared" si="79"/>
        <v>0</v>
      </c>
      <c r="P900" s="10"/>
      <c r="Q900" s="9"/>
      <c r="S900" s="340">
        <f t="shared" si="80"/>
        <v>0</v>
      </c>
      <c r="T900" s="340">
        <f t="shared" si="81"/>
        <v>0</v>
      </c>
    </row>
    <row r="901" spans="2:20" ht="14.4" x14ac:dyDescent="0.3">
      <c r="B901" s="30"/>
      <c r="C901" s="16"/>
      <c r="D901" s="16"/>
      <c r="E901" s="25"/>
      <c r="F901" s="16"/>
      <c r="G901" s="15"/>
      <c r="H901" s="14"/>
      <c r="I901" s="13"/>
      <c r="J901" s="13"/>
      <c r="K901" s="12"/>
      <c r="L901" s="232">
        <f t="shared" si="77"/>
        <v>0</v>
      </c>
      <c r="M901" s="234">
        <f t="shared" si="78"/>
        <v>0</v>
      </c>
      <c r="N901" s="11">
        <f>IF(Q901="x",0,IF(J901&lt;(INDEX(Lookup!$U$2:$U$10,MATCH($D$47,Lookup!$S$2:$S$10,0))),0,$L$12*K901))</f>
        <v>0</v>
      </c>
      <c r="O901" s="234">
        <f t="shared" si="79"/>
        <v>0</v>
      </c>
      <c r="P901" s="10"/>
      <c r="Q901" s="9"/>
      <c r="S901" s="340">
        <f t="shared" si="80"/>
        <v>0</v>
      </c>
      <c r="T901" s="340">
        <f t="shared" si="81"/>
        <v>0</v>
      </c>
    </row>
    <row r="902" spans="2:20" ht="14.4" x14ac:dyDescent="0.3">
      <c r="B902" s="30"/>
      <c r="C902" s="16"/>
      <c r="D902" s="16"/>
      <c r="E902" s="25"/>
      <c r="F902" s="16"/>
      <c r="G902" s="15"/>
      <c r="H902" s="14"/>
      <c r="I902" s="13"/>
      <c r="J902" s="13"/>
      <c r="K902" s="12"/>
      <c r="L902" s="232">
        <f t="shared" si="77"/>
        <v>0</v>
      </c>
      <c r="M902" s="234">
        <f t="shared" si="78"/>
        <v>0</v>
      </c>
      <c r="N902" s="11">
        <f>IF(Q902="x",0,IF(J902&lt;(INDEX(Lookup!$U$2:$U$10,MATCH($D$47,Lookup!$S$2:$S$10,0))),0,$L$12*K902))</f>
        <v>0</v>
      </c>
      <c r="O902" s="234">
        <f t="shared" si="79"/>
        <v>0</v>
      </c>
      <c r="P902" s="10"/>
      <c r="Q902" s="9"/>
      <c r="S902" s="340">
        <f t="shared" si="80"/>
        <v>0</v>
      </c>
      <c r="T902" s="340">
        <f t="shared" si="81"/>
        <v>0</v>
      </c>
    </row>
    <row r="903" spans="2:20" ht="14.4" x14ac:dyDescent="0.3">
      <c r="B903" s="30"/>
      <c r="C903" s="16"/>
      <c r="D903" s="16"/>
      <c r="E903" s="25"/>
      <c r="F903" s="16"/>
      <c r="G903" s="15"/>
      <c r="H903" s="14"/>
      <c r="I903" s="13"/>
      <c r="J903" s="13"/>
      <c r="K903" s="12"/>
      <c r="L903" s="232">
        <f t="shared" si="77"/>
        <v>0</v>
      </c>
      <c r="M903" s="234">
        <f t="shared" si="78"/>
        <v>0</v>
      </c>
      <c r="N903" s="11">
        <f>IF(Q903="x",0,IF(J903&lt;(INDEX(Lookup!$U$2:$U$10,MATCH($D$47,Lookup!$S$2:$S$10,0))),0,$L$12*K903))</f>
        <v>0</v>
      </c>
      <c r="O903" s="234">
        <f t="shared" si="79"/>
        <v>0</v>
      </c>
      <c r="P903" s="10"/>
      <c r="Q903" s="9"/>
      <c r="S903" s="340">
        <f t="shared" si="80"/>
        <v>0</v>
      </c>
      <c r="T903" s="340">
        <f t="shared" si="81"/>
        <v>0</v>
      </c>
    </row>
    <row r="904" spans="2:20" ht="14.4" x14ac:dyDescent="0.3">
      <c r="B904" s="30"/>
      <c r="C904" s="16"/>
      <c r="D904" s="16"/>
      <c r="E904" s="25"/>
      <c r="F904" s="16"/>
      <c r="G904" s="15"/>
      <c r="H904" s="14"/>
      <c r="I904" s="13"/>
      <c r="J904" s="13"/>
      <c r="K904" s="12"/>
      <c r="L904" s="232">
        <f t="shared" si="77"/>
        <v>0</v>
      </c>
      <c r="M904" s="234">
        <f t="shared" si="78"/>
        <v>0</v>
      </c>
      <c r="N904" s="11">
        <f>IF(Q904="x",0,IF(J904&lt;(INDEX(Lookup!$U$2:$U$10,MATCH($D$47,Lookup!$S$2:$S$10,0))),0,$L$12*K904))</f>
        <v>0</v>
      </c>
      <c r="O904" s="234">
        <f t="shared" si="79"/>
        <v>0</v>
      </c>
      <c r="P904" s="10"/>
      <c r="Q904" s="9"/>
      <c r="S904" s="340">
        <f t="shared" si="80"/>
        <v>0</v>
      </c>
      <c r="T904" s="340">
        <f t="shared" si="81"/>
        <v>0</v>
      </c>
    </row>
    <row r="905" spans="2:20" ht="14.4" x14ac:dyDescent="0.3">
      <c r="B905" s="30"/>
      <c r="C905" s="16"/>
      <c r="D905" s="16"/>
      <c r="E905" s="25"/>
      <c r="F905" s="16"/>
      <c r="G905" s="15"/>
      <c r="H905" s="14"/>
      <c r="I905" s="13"/>
      <c r="J905" s="13"/>
      <c r="K905" s="12"/>
      <c r="L905" s="232">
        <f t="shared" si="77"/>
        <v>0</v>
      </c>
      <c r="M905" s="234">
        <f t="shared" si="78"/>
        <v>0</v>
      </c>
      <c r="N905" s="11">
        <f>IF(Q905="x",0,IF(J905&lt;(INDEX(Lookup!$U$2:$U$10,MATCH($D$47,Lookup!$S$2:$S$10,0))),0,$L$12*K905))</f>
        <v>0</v>
      </c>
      <c r="O905" s="234">
        <f t="shared" si="79"/>
        <v>0</v>
      </c>
      <c r="P905" s="10"/>
      <c r="Q905" s="9"/>
      <c r="S905" s="340">
        <f t="shared" si="80"/>
        <v>0</v>
      </c>
      <c r="T905" s="340">
        <f t="shared" si="81"/>
        <v>0</v>
      </c>
    </row>
    <row r="906" spans="2:20" ht="14.4" x14ac:dyDescent="0.3">
      <c r="B906" s="30"/>
      <c r="C906" s="16"/>
      <c r="D906" s="16"/>
      <c r="E906" s="25"/>
      <c r="F906" s="16"/>
      <c r="G906" s="15"/>
      <c r="H906" s="14"/>
      <c r="I906" s="13"/>
      <c r="J906" s="13"/>
      <c r="K906" s="12"/>
      <c r="L906" s="232">
        <f t="shared" si="77"/>
        <v>0</v>
      </c>
      <c r="M906" s="234">
        <f t="shared" si="78"/>
        <v>0</v>
      </c>
      <c r="N906" s="11">
        <f>IF(Q906="x",0,IF(J906&lt;(INDEX(Lookup!$U$2:$U$10,MATCH($D$47,Lookup!$S$2:$S$10,0))),0,$L$12*K906))</f>
        <v>0</v>
      </c>
      <c r="O906" s="234">
        <f t="shared" si="79"/>
        <v>0</v>
      </c>
      <c r="P906" s="10"/>
      <c r="Q906" s="9"/>
      <c r="S906" s="340">
        <f t="shared" si="80"/>
        <v>0</v>
      </c>
      <c r="T906" s="340">
        <f t="shared" si="81"/>
        <v>0</v>
      </c>
    </row>
    <row r="907" spans="2:20" ht="14.4" x14ac:dyDescent="0.3">
      <c r="B907" s="30"/>
      <c r="C907" s="16"/>
      <c r="D907" s="16"/>
      <c r="E907" s="25"/>
      <c r="F907" s="16"/>
      <c r="G907" s="15"/>
      <c r="H907" s="14"/>
      <c r="I907" s="13"/>
      <c r="J907" s="13"/>
      <c r="K907" s="12"/>
      <c r="L907" s="232">
        <f t="shared" si="77"/>
        <v>0</v>
      </c>
      <c r="M907" s="234">
        <f t="shared" si="78"/>
        <v>0</v>
      </c>
      <c r="N907" s="11">
        <f>IF(Q907="x",0,IF(J907&lt;(INDEX(Lookup!$U$2:$U$10,MATCH($D$47,Lookup!$S$2:$S$10,0))),0,$L$12*K907))</f>
        <v>0</v>
      </c>
      <c r="O907" s="234">
        <f t="shared" si="79"/>
        <v>0</v>
      </c>
      <c r="P907" s="10"/>
      <c r="Q907" s="9"/>
      <c r="S907" s="340">
        <f t="shared" si="80"/>
        <v>0</v>
      </c>
      <c r="T907" s="340">
        <f t="shared" si="81"/>
        <v>0</v>
      </c>
    </row>
    <row r="908" spans="2:20" ht="14.4" x14ac:dyDescent="0.3">
      <c r="B908" s="30"/>
      <c r="C908" s="16"/>
      <c r="D908" s="16"/>
      <c r="E908" s="25"/>
      <c r="F908" s="16"/>
      <c r="G908" s="15"/>
      <c r="H908" s="14"/>
      <c r="I908" s="13"/>
      <c r="J908" s="13"/>
      <c r="K908" s="12"/>
      <c r="L908" s="232">
        <f t="shared" si="77"/>
        <v>0</v>
      </c>
      <c r="M908" s="234">
        <f t="shared" si="78"/>
        <v>0</v>
      </c>
      <c r="N908" s="11">
        <f>IF(Q908="x",0,IF(J908&lt;(INDEX(Lookup!$U$2:$U$10,MATCH($D$47,Lookup!$S$2:$S$10,0))),0,$L$12*K908))</f>
        <v>0</v>
      </c>
      <c r="O908" s="234">
        <f t="shared" si="79"/>
        <v>0</v>
      </c>
      <c r="P908" s="10"/>
      <c r="Q908" s="9"/>
      <c r="S908" s="340">
        <f t="shared" si="80"/>
        <v>0</v>
      </c>
      <c r="T908" s="340">
        <f t="shared" si="81"/>
        <v>0</v>
      </c>
    </row>
    <row r="909" spans="2:20" ht="14.4" x14ac:dyDescent="0.3">
      <c r="B909" s="30"/>
      <c r="C909" s="16"/>
      <c r="D909" s="16"/>
      <c r="E909" s="25"/>
      <c r="F909" s="16"/>
      <c r="G909" s="15"/>
      <c r="H909" s="14"/>
      <c r="I909" s="13"/>
      <c r="J909" s="13"/>
      <c r="K909" s="12"/>
      <c r="L909" s="232">
        <f t="shared" si="77"/>
        <v>0</v>
      </c>
      <c r="M909" s="234">
        <f t="shared" si="78"/>
        <v>0</v>
      </c>
      <c r="N909" s="11">
        <f>IF(Q909="x",0,IF(J909&lt;(INDEX(Lookup!$U$2:$U$10,MATCH($D$47,Lookup!$S$2:$S$10,0))),0,$L$12*K909))</f>
        <v>0</v>
      </c>
      <c r="O909" s="234">
        <f t="shared" si="79"/>
        <v>0</v>
      </c>
      <c r="P909" s="10"/>
      <c r="Q909" s="9"/>
      <c r="S909" s="340">
        <f t="shared" si="80"/>
        <v>0</v>
      </c>
      <c r="T909" s="340">
        <f t="shared" si="81"/>
        <v>0</v>
      </c>
    </row>
    <row r="910" spans="2:20" ht="14.4" x14ac:dyDescent="0.3">
      <c r="B910" s="30"/>
      <c r="C910" s="16"/>
      <c r="D910" s="16"/>
      <c r="E910" s="25"/>
      <c r="F910" s="16"/>
      <c r="G910" s="15"/>
      <c r="H910" s="14"/>
      <c r="I910" s="13"/>
      <c r="J910" s="13"/>
      <c r="K910" s="12"/>
      <c r="L910" s="232">
        <f t="shared" si="77"/>
        <v>0</v>
      </c>
      <c r="M910" s="234">
        <f t="shared" si="78"/>
        <v>0</v>
      </c>
      <c r="N910" s="11">
        <f>IF(Q910="x",0,IF(J910&lt;(INDEX(Lookup!$U$2:$U$10,MATCH($D$47,Lookup!$S$2:$S$10,0))),0,$L$12*K910))</f>
        <v>0</v>
      </c>
      <c r="O910" s="234">
        <f t="shared" si="79"/>
        <v>0</v>
      </c>
      <c r="P910" s="10"/>
      <c r="Q910" s="9"/>
      <c r="S910" s="340">
        <f t="shared" si="80"/>
        <v>0</v>
      </c>
      <c r="T910" s="340">
        <f t="shared" si="81"/>
        <v>0</v>
      </c>
    </row>
    <row r="911" spans="2:20" ht="14.4" x14ac:dyDescent="0.3">
      <c r="B911" s="30"/>
      <c r="C911" s="16"/>
      <c r="D911" s="16"/>
      <c r="E911" s="25"/>
      <c r="F911" s="16"/>
      <c r="G911" s="15"/>
      <c r="H911" s="14"/>
      <c r="I911" s="13"/>
      <c r="J911" s="13"/>
      <c r="K911" s="12"/>
      <c r="L911" s="232">
        <f t="shared" si="77"/>
        <v>0</v>
      </c>
      <c r="M911" s="234">
        <f t="shared" si="78"/>
        <v>0</v>
      </c>
      <c r="N911" s="11">
        <f>IF(Q911="x",0,IF(J911&lt;(INDEX(Lookup!$U$2:$U$10,MATCH($D$47,Lookup!$S$2:$S$10,0))),0,$L$12*K911))</f>
        <v>0</v>
      </c>
      <c r="O911" s="234">
        <f t="shared" si="79"/>
        <v>0</v>
      </c>
      <c r="P911" s="10"/>
      <c r="Q911" s="9"/>
      <c r="S911" s="340">
        <f t="shared" si="80"/>
        <v>0</v>
      </c>
      <c r="T911" s="340">
        <f t="shared" si="81"/>
        <v>0</v>
      </c>
    </row>
    <row r="912" spans="2:20" ht="14.4" x14ac:dyDescent="0.3">
      <c r="B912" s="30"/>
      <c r="C912" s="16"/>
      <c r="D912" s="16"/>
      <c r="E912" s="25"/>
      <c r="F912" s="16"/>
      <c r="G912" s="15"/>
      <c r="H912" s="14"/>
      <c r="I912" s="13"/>
      <c r="J912" s="13"/>
      <c r="K912" s="12"/>
      <c r="L912" s="232">
        <f t="shared" si="77"/>
        <v>0</v>
      </c>
      <c r="M912" s="234">
        <f t="shared" si="78"/>
        <v>0</v>
      </c>
      <c r="N912" s="11">
        <f>IF(Q912="x",0,IF(J912&lt;(INDEX(Lookup!$U$2:$U$10,MATCH($D$47,Lookup!$S$2:$S$10,0))),0,$L$12*K912))</f>
        <v>0</v>
      </c>
      <c r="O912" s="234">
        <f t="shared" si="79"/>
        <v>0</v>
      </c>
      <c r="P912" s="10"/>
      <c r="Q912" s="9"/>
      <c r="S912" s="340">
        <f t="shared" si="80"/>
        <v>0</v>
      </c>
      <c r="T912" s="340">
        <f t="shared" si="81"/>
        <v>0</v>
      </c>
    </row>
    <row r="913" spans="2:20" ht="14.4" x14ac:dyDescent="0.3">
      <c r="B913" s="30"/>
      <c r="C913" s="16"/>
      <c r="D913" s="16"/>
      <c r="E913" s="25"/>
      <c r="F913" s="16"/>
      <c r="G913" s="15"/>
      <c r="H913" s="14"/>
      <c r="I913" s="13"/>
      <c r="J913" s="13"/>
      <c r="K913" s="12"/>
      <c r="L913" s="232">
        <f t="shared" si="77"/>
        <v>0</v>
      </c>
      <c r="M913" s="234">
        <f t="shared" si="78"/>
        <v>0</v>
      </c>
      <c r="N913" s="11">
        <f>IF(Q913="x",0,IF(J913&lt;(INDEX(Lookup!$U$2:$U$10,MATCH($D$47,Lookup!$S$2:$S$10,0))),0,$L$12*K913))</f>
        <v>0</v>
      </c>
      <c r="O913" s="234">
        <f t="shared" si="79"/>
        <v>0</v>
      </c>
      <c r="P913" s="10"/>
      <c r="Q913" s="9"/>
      <c r="S913" s="340">
        <f t="shared" si="80"/>
        <v>0</v>
      </c>
      <c r="T913" s="340">
        <f t="shared" si="81"/>
        <v>0</v>
      </c>
    </row>
    <row r="914" spans="2:20" ht="14.4" x14ac:dyDescent="0.3">
      <c r="B914" s="30"/>
      <c r="C914" s="16"/>
      <c r="D914" s="16"/>
      <c r="E914" s="25"/>
      <c r="F914" s="16"/>
      <c r="G914" s="15"/>
      <c r="H914" s="14"/>
      <c r="I914" s="13"/>
      <c r="J914" s="13"/>
      <c r="K914" s="12"/>
      <c r="L914" s="232">
        <f t="shared" si="77"/>
        <v>0</v>
      </c>
      <c r="M914" s="234">
        <f t="shared" si="78"/>
        <v>0</v>
      </c>
      <c r="N914" s="11">
        <f>IF(Q914="x",0,IF(J914&lt;(INDEX(Lookup!$U$2:$U$10,MATCH($D$47,Lookup!$S$2:$S$10,0))),0,$L$12*K914))</f>
        <v>0</v>
      </c>
      <c r="O914" s="234">
        <f t="shared" si="79"/>
        <v>0</v>
      </c>
      <c r="P914" s="10"/>
      <c r="Q914" s="9"/>
      <c r="S914" s="340">
        <f t="shared" si="80"/>
        <v>0</v>
      </c>
      <c r="T914" s="340">
        <f t="shared" si="81"/>
        <v>0</v>
      </c>
    </row>
    <row r="915" spans="2:20" ht="14.4" x14ac:dyDescent="0.3">
      <c r="B915" s="30"/>
      <c r="C915" s="16"/>
      <c r="D915" s="16"/>
      <c r="E915" s="25"/>
      <c r="F915" s="16"/>
      <c r="G915" s="15"/>
      <c r="H915" s="14"/>
      <c r="I915" s="13"/>
      <c r="J915" s="13"/>
      <c r="K915" s="12"/>
      <c r="L915" s="232">
        <f t="shared" si="77"/>
        <v>0</v>
      </c>
      <c r="M915" s="234">
        <f t="shared" si="78"/>
        <v>0</v>
      </c>
      <c r="N915" s="11">
        <f>IF(Q915="x",0,IF(J915&lt;(INDEX(Lookup!$U$2:$U$10,MATCH($D$47,Lookup!$S$2:$S$10,0))),0,$L$12*K915))</f>
        <v>0</v>
      </c>
      <c r="O915" s="234">
        <f t="shared" si="79"/>
        <v>0</v>
      </c>
      <c r="P915" s="10"/>
      <c r="Q915" s="9"/>
      <c r="S915" s="340">
        <f t="shared" si="80"/>
        <v>0</v>
      </c>
      <c r="T915" s="340">
        <f t="shared" si="81"/>
        <v>0</v>
      </c>
    </row>
    <row r="916" spans="2:20" ht="14.4" x14ac:dyDescent="0.3">
      <c r="B916" s="30"/>
      <c r="C916" s="16"/>
      <c r="D916" s="16"/>
      <c r="E916" s="25"/>
      <c r="F916" s="16"/>
      <c r="G916" s="15"/>
      <c r="H916" s="14"/>
      <c r="I916" s="13"/>
      <c r="J916" s="13"/>
      <c r="K916" s="12"/>
      <c r="L916" s="232">
        <f t="shared" si="77"/>
        <v>0</v>
      </c>
      <c r="M916" s="234">
        <f t="shared" si="78"/>
        <v>0</v>
      </c>
      <c r="N916" s="11">
        <f>IF(Q916="x",0,IF(J916&lt;(INDEX(Lookup!$U$2:$U$10,MATCH($D$47,Lookup!$S$2:$S$10,0))),0,$L$12*K916))</f>
        <v>0</v>
      </c>
      <c r="O916" s="234">
        <f t="shared" si="79"/>
        <v>0</v>
      </c>
      <c r="P916" s="10"/>
      <c r="Q916" s="9"/>
      <c r="S916" s="340">
        <f t="shared" si="80"/>
        <v>0</v>
      </c>
      <c r="T916" s="340">
        <f t="shared" si="81"/>
        <v>0</v>
      </c>
    </row>
    <row r="917" spans="2:20" ht="14.4" x14ac:dyDescent="0.3">
      <c r="B917" s="30"/>
      <c r="C917" s="16"/>
      <c r="D917" s="16"/>
      <c r="E917" s="25"/>
      <c r="F917" s="16"/>
      <c r="G917" s="15"/>
      <c r="H917" s="14"/>
      <c r="I917" s="13"/>
      <c r="J917" s="13"/>
      <c r="K917" s="12"/>
      <c r="L917" s="232">
        <f t="shared" si="77"/>
        <v>0</v>
      </c>
      <c r="M917" s="234">
        <f t="shared" si="78"/>
        <v>0</v>
      </c>
      <c r="N917" s="11">
        <f>IF(Q917="x",0,IF(J917&lt;(INDEX(Lookup!$U$2:$U$10,MATCH($D$47,Lookup!$S$2:$S$10,0))),0,$L$12*K917))</f>
        <v>0</v>
      </c>
      <c r="O917" s="234">
        <f t="shared" si="79"/>
        <v>0</v>
      </c>
      <c r="P917" s="10"/>
      <c r="Q917" s="9"/>
      <c r="S917" s="340">
        <f t="shared" si="80"/>
        <v>0</v>
      </c>
      <c r="T917" s="340">
        <f t="shared" si="81"/>
        <v>0</v>
      </c>
    </row>
    <row r="918" spans="2:20" ht="14.4" x14ac:dyDescent="0.3">
      <c r="B918" s="30"/>
      <c r="C918" s="16"/>
      <c r="D918" s="16"/>
      <c r="E918" s="25"/>
      <c r="F918" s="16"/>
      <c r="G918" s="15"/>
      <c r="H918" s="14"/>
      <c r="I918" s="13"/>
      <c r="J918" s="13"/>
      <c r="K918" s="12"/>
      <c r="L918" s="232">
        <f t="shared" si="77"/>
        <v>0</v>
      </c>
      <c r="M918" s="234">
        <f t="shared" si="78"/>
        <v>0</v>
      </c>
      <c r="N918" s="11">
        <f>IF(Q918="x",0,IF(J918&lt;(INDEX(Lookup!$U$2:$U$10,MATCH($D$47,Lookup!$S$2:$S$10,0))),0,$L$12*K918))</f>
        <v>0</v>
      </c>
      <c r="O918" s="234">
        <f t="shared" si="79"/>
        <v>0</v>
      </c>
      <c r="P918" s="10"/>
      <c r="Q918" s="9"/>
      <c r="S918" s="340">
        <f t="shared" si="80"/>
        <v>0</v>
      </c>
      <c r="T918" s="340">
        <f t="shared" si="81"/>
        <v>0</v>
      </c>
    </row>
    <row r="919" spans="2:20" ht="14.4" x14ac:dyDescent="0.3">
      <c r="B919" s="30"/>
      <c r="C919" s="16"/>
      <c r="D919" s="16"/>
      <c r="E919" s="25"/>
      <c r="F919" s="16"/>
      <c r="G919" s="15"/>
      <c r="H919" s="14"/>
      <c r="I919" s="13"/>
      <c r="J919" s="13"/>
      <c r="K919" s="12"/>
      <c r="L919" s="232">
        <f t="shared" si="77"/>
        <v>0</v>
      </c>
      <c r="M919" s="234">
        <f t="shared" si="78"/>
        <v>0</v>
      </c>
      <c r="N919" s="11">
        <f>IF(Q919="x",0,IF(J919&lt;(INDEX(Lookup!$U$2:$U$10,MATCH($D$47,Lookup!$S$2:$S$10,0))),0,$L$12*K919))</f>
        <v>0</v>
      </c>
      <c r="O919" s="234">
        <f t="shared" si="79"/>
        <v>0</v>
      </c>
      <c r="P919" s="10"/>
      <c r="Q919" s="9"/>
      <c r="S919" s="340">
        <f t="shared" si="80"/>
        <v>0</v>
      </c>
      <c r="T919" s="340">
        <f t="shared" si="81"/>
        <v>0</v>
      </c>
    </row>
    <row r="920" spans="2:20" ht="14.4" x14ac:dyDescent="0.3">
      <c r="B920" s="30"/>
      <c r="C920" s="16"/>
      <c r="D920" s="16"/>
      <c r="E920" s="25"/>
      <c r="F920" s="16"/>
      <c r="G920" s="15"/>
      <c r="H920" s="14"/>
      <c r="I920" s="13"/>
      <c r="J920" s="13"/>
      <c r="K920" s="12"/>
      <c r="L920" s="232">
        <f t="shared" si="77"/>
        <v>0</v>
      </c>
      <c r="M920" s="234">
        <f t="shared" si="78"/>
        <v>0</v>
      </c>
      <c r="N920" s="11">
        <f>IF(Q920="x",0,IF(J920&lt;(INDEX(Lookup!$U$2:$U$10,MATCH($D$47,Lookup!$S$2:$S$10,0))),0,$L$12*K920))</f>
        <v>0</v>
      </c>
      <c r="O920" s="234">
        <f t="shared" si="79"/>
        <v>0</v>
      </c>
      <c r="P920" s="10"/>
      <c r="Q920" s="9"/>
      <c r="S920" s="340">
        <f t="shared" si="80"/>
        <v>0</v>
      </c>
      <c r="T920" s="340">
        <f t="shared" si="81"/>
        <v>0</v>
      </c>
    </row>
    <row r="921" spans="2:20" ht="14.4" x14ac:dyDescent="0.3">
      <c r="B921" s="30"/>
      <c r="C921" s="16"/>
      <c r="D921" s="16"/>
      <c r="E921" s="25"/>
      <c r="F921" s="16"/>
      <c r="G921" s="15"/>
      <c r="H921" s="14"/>
      <c r="I921" s="13"/>
      <c r="J921" s="13"/>
      <c r="K921" s="12"/>
      <c r="L921" s="232">
        <f t="shared" si="77"/>
        <v>0</v>
      </c>
      <c r="M921" s="234">
        <f t="shared" si="78"/>
        <v>0</v>
      </c>
      <c r="N921" s="11">
        <f>IF(Q921="x",0,IF(J921&lt;(INDEX(Lookup!$U$2:$U$10,MATCH($D$47,Lookup!$S$2:$S$10,0))),0,$L$12*K921))</f>
        <v>0</v>
      </c>
      <c r="O921" s="234">
        <f t="shared" si="79"/>
        <v>0</v>
      </c>
      <c r="P921" s="10"/>
      <c r="Q921" s="9"/>
      <c r="S921" s="340">
        <f t="shared" si="80"/>
        <v>0</v>
      </c>
      <c r="T921" s="340">
        <f t="shared" si="81"/>
        <v>0</v>
      </c>
    </row>
    <row r="922" spans="2:20" ht="14.4" x14ac:dyDescent="0.3">
      <c r="B922" s="30"/>
      <c r="C922" s="16"/>
      <c r="D922" s="16"/>
      <c r="E922" s="25"/>
      <c r="F922" s="16"/>
      <c r="G922" s="15"/>
      <c r="H922" s="14"/>
      <c r="I922" s="13"/>
      <c r="J922" s="13"/>
      <c r="K922" s="12"/>
      <c r="L922" s="232">
        <f t="shared" si="77"/>
        <v>0</v>
      </c>
      <c r="M922" s="234">
        <f t="shared" si="78"/>
        <v>0</v>
      </c>
      <c r="N922" s="11">
        <f>IF(Q922="x",0,IF(J922&lt;(INDEX(Lookup!$U$2:$U$10,MATCH($D$47,Lookup!$S$2:$S$10,0))),0,$L$12*K922))</f>
        <v>0</v>
      </c>
      <c r="O922" s="234">
        <f t="shared" si="79"/>
        <v>0</v>
      </c>
      <c r="P922" s="10"/>
      <c r="Q922" s="9"/>
      <c r="S922" s="340">
        <f t="shared" si="80"/>
        <v>0</v>
      </c>
      <c r="T922" s="340">
        <f t="shared" si="81"/>
        <v>0</v>
      </c>
    </row>
    <row r="923" spans="2:20" ht="14.4" x14ac:dyDescent="0.3">
      <c r="B923" s="30"/>
      <c r="C923" s="16"/>
      <c r="D923" s="16"/>
      <c r="E923" s="25"/>
      <c r="F923" s="16"/>
      <c r="G923" s="15"/>
      <c r="H923" s="14"/>
      <c r="I923" s="13"/>
      <c r="J923" s="13"/>
      <c r="K923" s="12"/>
      <c r="L923" s="232">
        <f t="shared" si="77"/>
        <v>0</v>
      </c>
      <c r="M923" s="234">
        <f t="shared" si="78"/>
        <v>0</v>
      </c>
      <c r="N923" s="11">
        <f>IF(Q923="x",0,IF(J923&lt;(INDEX(Lookup!$U$2:$U$10,MATCH($D$47,Lookup!$S$2:$S$10,0))),0,$L$12*K923))</f>
        <v>0</v>
      </c>
      <c r="O923" s="234">
        <f t="shared" si="79"/>
        <v>0</v>
      </c>
      <c r="P923" s="10"/>
      <c r="Q923" s="9"/>
      <c r="S923" s="340">
        <f t="shared" si="80"/>
        <v>0</v>
      </c>
      <c r="T923" s="340">
        <f t="shared" si="81"/>
        <v>0</v>
      </c>
    </row>
    <row r="924" spans="2:20" ht="14.4" x14ac:dyDescent="0.3">
      <c r="B924" s="30"/>
      <c r="C924" s="16"/>
      <c r="D924" s="16"/>
      <c r="E924" s="25"/>
      <c r="F924" s="16"/>
      <c r="G924" s="15"/>
      <c r="H924" s="14"/>
      <c r="I924" s="13"/>
      <c r="J924" s="13"/>
      <c r="K924" s="12"/>
      <c r="L924" s="232">
        <f t="shared" si="77"/>
        <v>0</v>
      </c>
      <c r="M924" s="234">
        <f t="shared" si="78"/>
        <v>0</v>
      </c>
      <c r="N924" s="11">
        <f>IF(Q924="x",0,IF(J924&lt;(INDEX(Lookup!$U$2:$U$10,MATCH($D$47,Lookup!$S$2:$S$10,0))),0,$L$12*K924))</f>
        <v>0</v>
      </c>
      <c r="O924" s="234">
        <f t="shared" si="79"/>
        <v>0</v>
      </c>
      <c r="P924" s="10"/>
      <c r="Q924" s="9"/>
      <c r="S924" s="340">
        <f t="shared" si="80"/>
        <v>0</v>
      </c>
      <c r="T924" s="340">
        <f t="shared" si="81"/>
        <v>0</v>
      </c>
    </row>
    <row r="925" spans="2:20" ht="14.4" x14ac:dyDescent="0.3">
      <c r="B925" s="30"/>
      <c r="C925" s="16"/>
      <c r="D925" s="16"/>
      <c r="E925" s="25"/>
      <c r="F925" s="16"/>
      <c r="G925" s="15"/>
      <c r="H925" s="14"/>
      <c r="I925" s="13"/>
      <c r="J925" s="13"/>
      <c r="K925" s="12"/>
      <c r="L925" s="232">
        <f t="shared" si="77"/>
        <v>0</v>
      </c>
      <c r="M925" s="234">
        <f t="shared" si="78"/>
        <v>0</v>
      </c>
      <c r="N925" s="11">
        <f>IF(Q925="x",0,IF(J925&lt;(INDEX(Lookup!$U$2:$U$10,MATCH($D$47,Lookup!$S$2:$S$10,0))),0,$L$12*K925))</f>
        <v>0</v>
      </c>
      <c r="O925" s="234">
        <f t="shared" si="79"/>
        <v>0</v>
      </c>
      <c r="P925" s="10"/>
      <c r="Q925" s="9"/>
      <c r="S925" s="340">
        <f t="shared" si="80"/>
        <v>0</v>
      </c>
      <c r="T925" s="340">
        <f t="shared" si="81"/>
        <v>0</v>
      </c>
    </row>
    <row r="926" spans="2:20" ht="14.4" x14ac:dyDescent="0.3">
      <c r="B926" s="30"/>
      <c r="C926" s="16"/>
      <c r="D926" s="16"/>
      <c r="E926" s="25"/>
      <c r="F926" s="16"/>
      <c r="G926" s="15"/>
      <c r="H926" s="14"/>
      <c r="I926" s="13"/>
      <c r="J926" s="13"/>
      <c r="K926" s="12"/>
      <c r="L926" s="232">
        <f t="shared" si="77"/>
        <v>0</v>
      </c>
      <c r="M926" s="234">
        <f t="shared" si="78"/>
        <v>0</v>
      </c>
      <c r="N926" s="11">
        <f>IF(Q926="x",0,IF(J926&lt;(INDEX(Lookup!$U$2:$U$10,MATCH($D$47,Lookup!$S$2:$S$10,0))),0,$L$12*K926))</f>
        <v>0</v>
      </c>
      <c r="O926" s="234">
        <f t="shared" si="79"/>
        <v>0</v>
      </c>
      <c r="P926" s="10"/>
      <c r="Q926" s="9"/>
      <c r="S926" s="340">
        <f t="shared" si="80"/>
        <v>0</v>
      </c>
      <c r="T926" s="340">
        <f t="shared" si="81"/>
        <v>0</v>
      </c>
    </row>
    <row r="927" spans="2:20" ht="14.4" x14ac:dyDescent="0.3">
      <c r="B927" s="30"/>
      <c r="C927" s="16"/>
      <c r="D927" s="16"/>
      <c r="E927" s="25"/>
      <c r="F927" s="16"/>
      <c r="G927" s="15"/>
      <c r="H927" s="14"/>
      <c r="I927" s="13"/>
      <c r="J927" s="13"/>
      <c r="K927" s="12"/>
      <c r="L927" s="232">
        <f t="shared" si="77"/>
        <v>0</v>
      </c>
      <c r="M927" s="234">
        <f t="shared" si="78"/>
        <v>0</v>
      </c>
      <c r="N927" s="11">
        <f>IF(Q927="x",0,IF(J927&lt;(INDEX(Lookup!$U$2:$U$10,MATCH($D$47,Lookup!$S$2:$S$10,0))),0,$L$12*K927))</f>
        <v>0</v>
      </c>
      <c r="O927" s="234">
        <f t="shared" si="79"/>
        <v>0</v>
      </c>
      <c r="P927" s="10"/>
      <c r="Q927" s="9"/>
      <c r="S927" s="340">
        <f t="shared" si="80"/>
        <v>0</v>
      </c>
      <c r="T927" s="340">
        <f t="shared" si="81"/>
        <v>0</v>
      </c>
    </row>
    <row r="928" spans="2:20" ht="14.4" x14ac:dyDescent="0.3">
      <c r="B928" s="30"/>
      <c r="C928" s="16"/>
      <c r="D928" s="16"/>
      <c r="E928" s="25"/>
      <c r="F928" s="16"/>
      <c r="G928" s="15"/>
      <c r="H928" s="14"/>
      <c r="I928" s="13"/>
      <c r="J928" s="13"/>
      <c r="K928" s="12"/>
      <c r="L928" s="232">
        <f t="shared" si="77"/>
        <v>0</v>
      </c>
      <c r="M928" s="234">
        <f t="shared" si="78"/>
        <v>0</v>
      </c>
      <c r="N928" s="11">
        <f>IF(Q928="x",0,IF(J928&lt;(INDEX(Lookup!$U$2:$U$10,MATCH($D$47,Lookup!$S$2:$S$10,0))),0,$L$12*K928))</f>
        <v>0</v>
      </c>
      <c r="O928" s="234">
        <f t="shared" si="79"/>
        <v>0</v>
      </c>
      <c r="P928" s="10"/>
      <c r="Q928" s="9"/>
      <c r="S928" s="340">
        <f t="shared" si="80"/>
        <v>0</v>
      </c>
      <c r="T928" s="340">
        <f t="shared" si="81"/>
        <v>0</v>
      </c>
    </row>
    <row r="929" spans="2:20" ht="14.4" x14ac:dyDescent="0.3">
      <c r="B929" s="30"/>
      <c r="C929" s="16"/>
      <c r="D929" s="16"/>
      <c r="E929" s="25"/>
      <c r="F929" s="16"/>
      <c r="G929" s="15"/>
      <c r="H929" s="14"/>
      <c r="I929" s="13"/>
      <c r="J929" s="13"/>
      <c r="K929" s="12"/>
      <c r="L929" s="232">
        <f t="shared" si="77"/>
        <v>0</v>
      </c>
      <c r="M929" s="234">
        <f t="shared" si="78"/>
        <v>0</v>
      </c>
      <c r="N929" s="11">
        <f>IF(Q929="x",0,IF(J929&lt;(INDEX(Lookup!$U$2:$U$10,MATCH($D$47,Lookup!$S$2:$S$10,0))),0,$L$12*K929))</f>
        <v>0</v>
      </c>
      <c r="O929" s="234">
        <f t="shared" si="79"/>
        <v>0</v>
      </c>
      <c r="P929" s="10"/>
      <c r="Q929" s="9"/>
      <c r="S929" s="340">
        <f t="shared" si="80"/>
        <v>0</v>
      </c>
      <c r="T929" s="340">
        <f t="shared" si="81"/>
        <v>0</v>
      </c>
    </row>
    <row r="930" spans="2:20" ht="14.4" x14ac:dyDescent="0.3">
      <c r="B930" s="30"/>
      <c r="C930" s="16"/>
      <c r="D930" s="16"/>
      <c r="E930" s="25"/>
      <c r="F930" s="16"/>
      <c r="G930" s="15"/>
      <c r="H930" s="14"/>
      <c r="I930" s="13"/>
      <c r="J930" s="13"/>
      <c r="K930" s="12"/>
      <c r="L930" s="232">
        <f t="shared" si="77"/>
        <v>0</v>
      </c>
      <c r="M930" s="234">
        <f t="shared" si="78"/>
        <v>0</v>
      </c>
      <c r="N930" s="11">
        <f>IF(Q930="x",0,IF(J930&lt;(INDEX(Lookup!$U$2:$U$10,MATCH($D$47,Lookup!$S$2:$S$10,0))),0,$L$12*K930))</f>
        <v>0</v>
      </c>
      <c r="O930" s="234">
        <f t="shared" si="79"/>
        <v>0</v>
      </c>
      <c r="P930" s="10"/>
      <c r="Q930" s="9"/>
      <c r="S930" s="340">
        <f t="shared" si="80"/>
        <v>0</v>
      </c>
      <c r="T930" s="340">
        <f t="shared" si="81"/>
        <v>0</v>
      </c>
    </row>
    <row r="931" spans="2:20" ht="14.4" x14ac:dyDescent="0.3">
      <c r="B931" s="30"/>
      <c r="C931" s="16"/>
      <c r="D931" s="16"/>
      <c r="E931" s="25"/>
      <c r="F931" s="16"/>
      <c r="G931" s="15"/>
      <c r="H931" s="14"/>
      <c r="I931" s="13"/>
      <c r="J931" s="13"/>
      <c r="K931" s="12"/>
      <c r="L931" s="232">
        <f t="shared" si="77"/>
        <v>0</v>
      </c>
      <c r="M931" s="234">
        <f t="shared" si="78"/>
        <v>0</v>
      </c>
      <c r="N931" s="11">
        <f>IF(Q931="x",0,IF(J931&lt;(INDEX(Lookup!$U$2:$U$10,MATCH($D$47,Lookup!$S$2:$S$10,0))),0,$L$12*K931))</f>
        <v>0</v>
      </c>
      <c r="O931" s="234">
        <f t="shared" si="79"/>
        <v>0</v>
      </c>
      <c r="P931" s="10"/>
      <c r="Q931" s="9"/>
      <c r="S931" s="340">
        <f t="shared" si="80"/>
        <v>0</v>
      </c>
      <c r="T931" s="340">
        <f t="shared" si="81"/>
        <v>0</v>
      </c>
    </row>
    <row r="932" spans="2:20" ht="14.4" x14ac:dyDescent="0.3">
      <c r="B932" s="30"/>
      <c r="C932" s="16"/>
      <c r="D932" s="16"/>
      <c r="E932" s="25"/>
      <c r="F932" s="16"/>
      <c r="G932" s="15"/>
      <c r="H932" s="14"/>
      <c r="I932" s="13"/>
      <c r="J932" s="13"/>
      <c r="K932" s="12"/>
      <c r="L932" s="232">
        <f t="shared" si="77"/>
        <v>0</v>
      </c>
      <c r="M932" s="234">
        <f t="shared" si="78"/>
        <v>0</v>
      </c>
      <c r="N932" s="11">
        <f>IF(Q932="x",0,IF(J932&lt;(INDEX(Lookup!$U$2:$U$10,MATCH($D$47,Lookup!$S$2:$S$10,0))),0,$L$12*K932))</f>
        <v>0</v>
      </c>
      <c r="O932" s="234">
        <f t="shared" si="79"/>
        <v>0</v>
      </c>
      <c r="P932" s="10"/>
      <c r="Q932" s="9"/>
      <c r="S932" s="340">
        <f t="shared" si="80"/>
        <v>0</v>
      </c>
      <c r="T932" s="340">
        <f t="shared" si="81"/>
        <v>0</v>
      </c>
    </row>
    <row r="933" spans="2:20" ht="14.4" x14ac:dyDescent="0.3">
      <c r="B933" s="30"/>
      <c r="C933" s="16"/>
      <c r="D933" s="16"/>
      <c r="E933" s="25"/>
      <c r="F933" s="16"/>
      <c r="G933" s="15"/>
      <c r="H933" s="14"/>
      <c r="I933" s="13"/>
      <c r="J933" s="13"/>
      <c r="K933" s="12"/>
      <c r="L933" s="232">
        <f t="shared" si="77"/>
        <v>0</v>
      </c>
      <c r="M933" s="234">
        <f t="shared" si="78"/>
        <v>0</v>
      </c>
      <c r="N933" s="11">
        <f>IF(Q933="x",0,IF(J933&lt;(INDEX(Lookup!$U$2:$U$10,MATCH($D$47,Lookup!$S$2:$S$10,0))),0,$L$12*K933))</f>
        <v>0</v>
      </c>
      <c r="O933" s="234">
        <f t="shared" si="79"/>
        <v>0</v>
      </c>
      <c r="P933" s="10"/>
      <c r="Q933" s="9"/>
      <c r="S933" s="340">
        <f t="shared" si="80"/>
        <v>0</v>
      </c>
      <c r="T933" s="340">
        <f t="shared" si="81"/>
        <v>0</v>
      </c>
    </row>
    <row r="934" spans="2:20" ht="14.4" x14ac:dyDescent="0.3">
      <c r="B934" s="30"/>
      <c r="C934" s="16"/>
      <c r="D934" s="16"/>
      <c r="E934" s="25"/>
      <c r="F934" s="16"/>
      <c r="G934" s="15"/>
      <c r="H934" s="14"/>
      <c r="I934" s="13"/>
      <c r="J934" s="13"/>
      <c r="K934" s="12"/>
      <c r="L934" s="232">
        <f t="shared" si="77"/>
        <v>0</v>
      </c>
      <c r="M934" s="234">
        <f t="shared" si="78"/>
        <v>0</v>
      </c>
      <c r="N934" s="11">
        <f>IF(Q934="x",0,IF(J934&lt;(INDEX(Lookup!$U$2:$U$10,MATCH($D$47,Lookup!$S$2:$S$10,0))),0,$L$12*K934))</f>
        <v>0</v>
      </c>
      <c r="O934" s="234">
        <f t="shared" si="79"/>
        <v>0</v>
      </c>
      <c r="P934" s="10"/>
      <c r="Q934" s="9"/>
      <c r="S934" s="340">
        <f t="shared" si="80"/>
        <v>0</v>
      </c>
      <c r="T934" s="340">
        <f t="shared" si="81"/>
        <v>0</v>
      </c>
    </row>
    <row r="935" spans="2:20" ht="14.4" x14ac:dyDescent="0.3">
      <c r="B935" s="30"/>
      <c r="C935" s="16"/>
      <c r="D935" s="16"/>
      <c r="E935" s="25"/>
      <c r="F935" s="16"/>
      <c r="G935" s="15"/>
      <c r="H935" s="14"/>
      <c r="I935" s="13"/>
      <c r="J935" s="13"/>
      <c r="K935" s="12"/>
      <c r="L935" s="232">
        <f t="shared" si="77"/>
        <v>0</v>
      </c>
      <c r="M935" s="234">
        <f t="shared" si="78"/>
        <v>0</v>
      </c>
      <c r="N935" s="11">
        <f>IF(Q935="x",0,IF(J935&lt;(INDEX(Lookup!$U$2:$U$10,MATCH($D$47,Lookup!$S$2:$S$10,0))),0,$L$12*K935))</f>
        <v>0</v>
      </c>
      <c r="O935" s="234">
        <f t="shared" si="79"/>
        <v>0</v>
      </c>
      <c r="P935" s="10"/>
      <c r="Q935" s="9"/>
      <c r="S935" s="340">
        <f t="shared" si="80"/>
        <v>0</v>
      </c>
      <c r="T935" s="340">
        <f t="shared" si="81"/>
        <v>0</v>
      </c>
    </row>
    <row r="936" spans="2:20" ht="14.4" x14ac:dyDescent="0.3">
      <c r="B936" s="30"/>
      <c r="C936" s="16"/>
      <c r="D936" s="16"/>
      <c r="E936" s="25"/>
      <c r="F936" s="16"/>
      <c r="G936" s="15"/>
      <c r="H936" s="14"/>
      <c r="I936" s="13"/>
      <c r="J936" s="13"/>
      <c r="K936" s="12"/>
      <c r="L936" s="232">
        <f t="shared" si="77"/>
        <v>0</v>
      </c>
      <c r="M936" s="234">
        <f t="shared" si="78"/>
        <v>0</v>
      </c>
      <c r="N936" s="11">
        <f>IF(Q936="x",0,IF(J936&lt;(INDEX(Lookup!$U$2:$U$10,MATCH($D$47,Lookup!$S$2:$S$10,0))),0,$L$12*K936))</f>
        <v>0</v>
      </c>
      <c r="O936" s="234">
        <f t="shared" si="79"/>
        <v>0</v>
      </c>
      <c r="P936" s="10"/>
      <c r="Q936" s="9"/>
      <c r="S936" s="340">
        <f t="shared" si="80"/>
        <v>0</v>
      </c>
      <c r="T936" s="340">
        <f t="shared" si="81"/>
        <v>0</v>
      </c>
    </row>
    <row r="937" spans="2:20" ht="14.4" x14ac:dyDescent="0.3">
      <c r="B937" s="30"/>
      <c r="C937" s="16"/>
      <c r="D937" s="16"/>
      <c r="E937" s="25"/>
      <c r="F937" s="16"/>
      <c r="G937" s="15"/>
      <c r="H937" s="14"/>
      <c r="I937" s="13"/>
      <c r="J937" s="13"/>
      <c r="K937" s="12"/>
      <c r="L937" s="232">
        <f t="shared" si="77"/>
        <v>0</v>
      </c>
      <c r="M937" s="234">
        <f t="shared" si="78"/>
        <v>0</v>
      </c>
      <c r="N937" s="11">
        <f>IF(Q937="x",0,IF(J937&lt;(INDEX(Lookup!$U$2:$U$10,MATCH($D$47,Lookup!$S$2:$S$10,0))),0,$L$12*K937))</f>
        <v>0</v>
      </c>
      <c r="O937" s="234">
        <f t="shared" si="79"/>
        <v>0</v>
      </c>
      <c r="P937" s="10"/>
      <c r="Q937" s="9"/>
      <c r="S937" s="340">
        <f t="shared" si="80"/>
        <v>0</v>
      </c>
      <c r="T937" s="340">
        <f t="shared" si="81"/>
        <v>0</v>
      </c>
    </row>
    <row r="938" spans="2:20" ht="14.4" x14ac:dyDescent="0.3">
      <c r="B938" s="30"/>
      <c r="C938" s="16"/>
      <c r="D938" s="16"/>
      <c r="E938" s="25"/>
      <c r="F938" s="16"/>
      <c r="G938" s="15"/>
      <c r="H938" s="14"/>
      <c r="I938" s="13"/>
      <c r="J938" s="13"/>
      <c r="K938" s="12"/>
      <c r="L938" s="232">
        <f t="shared" si="77"/>
        <v>0</v>
      </c>
      <c r="M938" s="234">
        <f t="shared" si="78"/>
        <v>0</v>
      </c>
      <c r="N938" s="11">
        <f>IF(Q938="x",0,IF(J938&lt;(INDEX(Lookup!$U$2:$U$10,MATCH($D$47,Lookup!$S$2:$S$10,0))),0,$L$12*K938))</f>
        <v>0</v>
      </c>
      <c r="O938" s="234">
        <f t="shared" si="79"/>
        <v>0</v>
      </c>
      <c r="P938" s="10"/>
      <c r="Q938" s="9"/>
      <c r="S938" s="340">
        <f t="shared" si="80"/>
        <v>0</v>
      </c>
      <c r="T938" s="340">
        <f t="shared" si="81"/>
        <v>0</v>
      </c>
    </row>
    <row r="939" spans="2:20" ht="14.4" x14ac:dyDescent="0.3">
      <c r="B939" s="30"/>
      <c r="C939" s="16"/>
      <c r="D939" s="16"/>
      <c r="E939" s="25"/>
      <c r="F939" s="16"/>
      <c r="G939" s="15"/>
      <c r="H939" s="14"/>
      <c r="I939" s="13"/>
      <c r="J939" s="13"/>
      <c r="K939" s="12"/>
      <c r="L939" s="232">
        <f t="shared" si="77"/>
        <v>0</v>
      </c>
      <c r="M939" s="234">
        <f t="shared" si="78"/>
        <v>0</v>
      </c>
      <c r="N939" s="11">
        <f>IF(Q939="x",0,IF(J939&lt;(INDEX(Lookup!$U$2:$U$10,MATCH($D$47,Lookup!$S$2:$S$10,0))),0,$L$12*K939))</f>
        <v>0</v>
      </c>
      <c r="O939" s="234">
        <f t="shared" si="79"/>
        <v>0</v>
      </c>
      <c r="P939" s="10"/>
      <c r="Q939" s="9"/>
      <c r="S939" s="340">
        <f t="shared" si="80"/>
        <v>0</v>
      </c>
      <c r="T939" s="340">
        <f t="shared" si="81"/>
        <v>0</v>
      </c>
    </row>
    <row r="940" spans="2:20" ht="14.4" x14ac:dyDescent="0.3">
      <c r="B940" s="30"/>
      <c r="C940" s="16"/>
      <c r="D940" s="16"/>
      <c r="E940" s="25"/>
      <c r="F940" s="16"/>
      <c r="G940" s="15"/>
      <c r="H940" s="14"/>
      <c r="I940" s="13"/>
      <c r="J940" s="13"/>
      <c r="K940" s="12"/>
      <c r="L940" s="232">
        <f t="shared" si="77"/>
        <v>0</v>
      </c>
      <c r="M940" s="234">
        <f t="shared" si="78"/>
        <v>0</v>
      </c>
      <c r="N940" s="11">
        <f>IF(Q940="x",0,IF(J940&lt;(INDEX(Lookup!$U$2:$U$10,MATCH($D$47,Lookup!$S$2:$S$10,0))),0,$L$12*K940))</f>
        <v>0</v>
      </c>
      <c r="O940" s="234">
        <f t="shared" si="79"/>
        <v>0</v>
      </c>
      <c r="P940" s="10"/>
      <c r="Q940" s="9"/>
      <c r="S940" s="340">
        <f t="shared" si="80"/>
        <v>0</v>
      </c>
      <c r="T940" s="340">
        <f t="shared" si="81"/>
        <v>0</v>
      </c>
    </row>
    <row r="941" spans="2:20" ht="14.4" x14ac:dyDescent="0.3">
      <c r="B941" s="30"/>
      <c r="C941" s="16"/>
      <c r="D941" s="16"/>
      <c r="E941" s="25"/>
      <c r="F941" s="16"/>
      <c r="G941" s="15"/>
      <c r="H941" s="14"/>
      <c r="I941" s="13"/>
      <c r="J941" s="13"/>
      <c r="K941" s="12"/>
      <c r="L941" s="232">
        <f t="shared" si="77"/>
        <v>0</v>
      </c>
      <c r="M941" s="234">
        <f t="shared" si="78"/>
        <v>0</v>
      </c>
      <c r="N941" s="11">
        <f>IF(Q941="x",0,IF(J941&lt;(INDEX(Lookup!$U$2:$U$10,MATCH($D$47,Lookup!$S$2:$S$10,0))),0,$L$12*K941))</f>
        <v>0</v>
      </c>
      <c r="O941" s="234">
        <f t="shared" si="79"/>
        <v>0</v>
      </c>
      <c r="P941" s="10"/>
      <c r="Q941" s="9"/>
      <c r="S941" s="340">
        <f t="shared" si="80"/>
        <v>0</v>
      </c>
      <c r="T941" s="340">
        <f t="shared" si="81"/>
        <v>0</v>
      </c>
    </row>
    <row r="942" spans="2:20" ht="14.4" x14ac:dyDescent="0.3">
      <c r="B942" s="30"/>
      <c r="C942" s="16"/>
      <c r="D942" s="16"/>
      <c r="E942" s="25"/>
      <c r="F942" s="16"/>
      <c r="G942" s="15"/>
      <c r="H942" s="14"/>
      <c r="I942" s="13"/>
      <c r="J942" s="13"/>
      <c r="K942" s="12"/>
      <c r="L942" s="232">
        <f t="shared" si="77"/>
        <v>0</v>
      </c>
      <c r="M942" s="234">
        <f t="shared" si="78"/>
        <v>0</v>
      </c>
      <c r="N942" s="11">
        <f>IF(Q942="x",0,IF(J942&lt;(INDEX(Lookup!$U$2:$U$10,MATCH($D$47,Lookup!$S$2:$S$10,0))),0,$L$12*K942))</f>
        <v>0</v>
      </c>
      <c r="O942" s="234">
        <f t="shared" si="79"/>
        <v>0</v>
      </c>
      <c r="P942" s="10"/>
      <c r="Q942" s="9"/>
      <c r="S942" s="340">
        <f t="shared" si="80"/>
        <v>0</v>
      </c>
      <c r="T942" s="340">
        <f t="shared" si="81"/>
        <v>0</v>
      </c>
    </row>
    <row r="943" spans="2:20" ht="14.4" x14ac:dyDescent="0.3">
      <c r="B943" s="30"/>
      <c r="C943" s="16"/>
      <c r="D943" s="16"/>
      <c r="E943" s="25"/>
      <c r="F943" s="16"/>
      <c r="G943" s="15"/>
      <c r="H943" s="14"/>
      <c r="I943" s="13"/>
      <c r="J943" s="13"/>
      <c r="K943" s="12"/>
      <c r="L943" s="232">
        <f t="shared" si="77"/>
        <v>0</v>
      </c>
      <c r="M943" s="234">
        <f t="shared" si="78"/>
        <v>0</v>
      </c>
      <c r="N943" s="11">
        <f>IF(Q943="x",0,IF(J943&lt;(INDEX(Lookup!$U$2:$U$10,MATCH($D$47,Lookup!$S$2:$S$10,0))),0,$L$12*K943))</f>
        <v>0</v>
      </c>
      <c r="O943" s="234">
        <f t="shared" si="79"/>
        <v>0</v>
      </c>
      <c r="P943" s="10"/>
      <c r="Q943" s="9"/>
      <c r="S943" s="340">
        <f t="shared" si="80"/>
        <v>0</v>
      </c>
      <c r="T943" s="340">
        <f t="shared" si="81"/>
        <v>0</v>
      </c>
    </row>
    <row r="944" spans="2:20" ht="14.4" x14ac:dyDescent="0.3">
      <c r="B944" s="30"/>
      <c r="C944" s="16"/>
      <c r="D944" s="16"/>
      <c r="E944" s="25"/>
      <c r="F944" s="16"/>
      <c r="G944" s="15"/>
      <c r="H944" s="14"/>
      <c r="I944" s="13"/>
      <c r="J944" s="13"/>
      <c r="K944" s="12"/>
      <c r="L944" s="232">
        <f t="shared" si="77"/>
        <v>0</v>
      </c>
      <c r="M944" s="234">
        <f t="shared" si="78"/>
        <v>0</v>
      </c>
      <c r="N944" s="11">
        <f>IF(Q944="x",0,IF(J944&lt;(INDEX(Lookup!$U$2:$U$10,MATCH($D$47,Lookup!$S$2:$S$10,0))),0,$L$12*K944))</f>
        <v>0</v>
      </c>
      <c r="O944" s="234">
        <f t="shared" si="79"/>
        <v>0</v>
      </c>
      <c r="P944" s="10"/>
      <c r="Q944" s="9"/>
      <c r="S944" s="340">
        <f t="shared" si="80"/>
        <v>0</v>
      </c>
      <c r="T944" s="340">
        <f t="shared" si="81"/>
        <v>0</v>
      </c>
    </row>
    <row r="945" spans="2:20" ht="14.4" x14ac:dyDescent="0.3">
      <c r="B945" s="30"/>
      <c r="C945" s="16"/>
      <c r="D945" s="16"/>
      <c r="E945" s="25"/>
      <c r="F945" s="16"/>
      <c r="G945" s="15"/>
      <c r="H945" s="14"/>
      <c r="I945" s="13"/>
      <c r="J945" s="13"/>
      <c r="K945" s="12"/>
      <c r="L945" s="232">
        <f t="shared" si="77"/>
        <v>0</v>
      </c>
      <c r="M945" s="234">
        <f t="shared" si="78"/>
        <v>0</v>
      </c>
      <c r="N945" s="11">
        <f>IF(Q945="x",0,IF(J945&lt;(INDEX(Lookup!$U$2:$U$10,MATCH($D$47,Lookup!$S$2:$S$10,0))),0,$L$12*K945))</f>
        <v>0</v>
      </c>
      <c r="O945" s="234">
        <f t="shared" si="79"/>
        <v>0</v>
      </c>
      <c r="P945" s="10"/>
      <c r="Q945" s="9"/>
      <c r="S945" s="340">
        <f t="shared" si="80"/>
        <v>0</v>
      </c>
      <c r="T945" s="340">
        <f t="shared" si="81"/>
        <v>0</v>
      </c>
    </row>
    <row r="946" spans="2:20" ht="14.4" x14ac:dyDescent="0.3">
      <c r="B946" s="30"/>
      <c r="C946" s="16"/>
      <c r="D946" s="16"/>
      <c r="E946" s="25"/>
      <c r="F946" s="16"/>
      <c r="G946" s="15"/>
      <c r="H946" s="14"/>
      <c r="I946" s="13"/>
      <c r="J946" s="13"/>
      <c r="K946" s="12"/>
      <c r="L946" s="232">
        <f t="shared" ref="L946:L1009" si="82">IF(ROUNDDOWN(DATEDIF(I946,J946,"d")/7,0)&gt;$L$12,$L$12*K946,K946*ROUNDDOWN(DATEDIF(I946,J946,"d")/7,0))</f>
        <v>0</v>
      </c>
      <c r="M946" s="234">
        <f t="shared" ref="M946:M1009" si="83">L946*$L$6</f>
        <v>0</v>
      </c>
      <c r="N946" s="11">
        <f>IF(Q946="x",0,IF(J946&lt;(INDEX(Lookup!$U$2:$U$10,MATCH($D$47,Lookup!$S$2:$S$10,0))),0,$L$12*K946))</f>
        <v>0</v>
      </c>
      <c r="O946" s="234">
        <f t="shared" ref="O946:O1009" si="84">N946*$L$6</f>
        <v>0</v>
      </c>
      <c r="P946" s="10"/>
      <c r="Q946" s="9"/>
      <c r="S946" s="340">
        <f t="shared" si="80"/>
        <v>0</v>
      </c>
      <c r="T946" s="340">
        <f t="shared" si="81"/>
        <v>0</v>
      </c>
    </row>
    <row r="947" spans="2:20" ht="14.4" x14ac:dyDescent="0.3">
      <c r="B947" s="30"/>
      <c r="C947" s="16"/>
      <c r="D947" s="16"/>
      <c r="E947" s="25"/>
      <c r="F947" s="16"/>
      <c r="G947" s="15"/>
      <c r="H947" s="14"/>
      <c r="I947" s="13"/>
      <c r="J947" s="13"/>
      <c r="K947" s="12"/>
      <c r="L947" s="232">
        <f t="shared" si="82"/>
        <v>0</v>
      </c>
      <c r="M947" s="234">
        <f t="shared" si="83"/>
        <v>0</v>
      </c>
      <c r="N947" s="11">
        <f>IF(Q947="x",0,IF(J947&lt;(INDEX(Lookup!$U$2:$U$10,MATCH($D$47,Lookup!$S$2:$S$10,0))),0,$L$12*K947))</f>
        <v>0</v>
      </c>
      <c r="O947" s="234">
        <f t="shared" si="84"/>
        <v>0</v>
      </c>
      <c r="P947" s="10"/>
      <c r="Q947" s="9"/>
      <c r="S947" s="340">
        <f t="shared" ref="S947:S1010" si="85">M947*$I$35</f>
        <v>0</v>
      </c>
      <c r="T947" s="340">
        <f t="shared" ref="T947:T1010" si="86">O947*$I$44</f>
        <v>0</v>
      </c>
    </row>
    <row r="948" spans="2:20" ht="14.4" x14ac:dyDescent="0.3">
      <c r="B948" s="30"/>
      <c r="C948" s="16"/>
      <c r="D948" s="16"/>
      <c r="E948" s="25"/>
      <c r="F948" s="16"/>
      <c r="G948" s="15"/>
      <c r="H948" s="14"/>
      <c r="I948" s="13"/>
      <c r="J948" s="13"/>
      <c r="K948" s="12"/>
      <c r="L948" s="232">
        <f t="shared" si="82"/>
        <v>0</v>
      </c>
      <c r="M948" s="234">
        <f t="shared" si="83"/>
        <v>0</v>
      </c>
      <c r="N948" s="11">
        <f>IF(Q948="x",0,IF(J948&lt;(INDEX(Lookup!$U$2:$U$10,MATCH($D$47,Lookup!$S$2:$S$10,0))),0,$L$12*K948))</f>
        <v>0</v>
      </c>
      <c r="O948" s="234">
        <f t="shared" si="84"/>
        <v>0</v>
      </c>
      <c r="P948" s="10"/>
      <c r="Q948" s="9"/>
      <c r="S948" s="340">
        <f t="shared" si="85"/>
        <v>0</v>
      </c>
      <c r="T948" s="340">
        <f t="shared" si="86"/>
        <v>0</v>
      </c>
    </row>
    <row r="949" spans="2:20" ht="14.4" x14ac:dyDescent="0.3">
      <c r="B949" s="30"/>
      <c r="C949" s="16"/>
      <c r="D949" s="16"/>
      <c r="E949" s="25"/>
      <c r="F949" s="16"/>
      <c r="G949" s="15"/>
      <c r="H949" s="14"/>
      <c r="I949" s="13"/>
      <c r="J949" s="13"/>
      <c r="K949" s="12"/>
      <c r="L949" s="232">
        <f t="shared" si="82"/>
        <v>0</v>
      </c>
      <c r="M949" s="234">
        <f t="shared" si="83"/>
        <v>0</v>
      </c>
      <c r="N949" s="11">
        <f>IF(Q949="x",0,IF(J949&lt;(INDEX(Lookup!$U$2:$U$10,MATCH($D$47,Lookup!$S$2:$S$10,0))),0,$L$12*K949))</f>
        <v>0</v>
      </c>
      <c r="O949" s="234">
        <f t="shared" si="84"/>
        <v>0</v>
      </c>
      <c r="P949" s="10"/>
      <c r="Q949" s="9"/>
      <c r="S949" s="340">
        <f t="shared" si="85"/>
        <v>0</v>
      </c>
      <c r="T949" s="340">
        <f t="shared" si="86"/>
        <v>0</v>
      </c>
    </row>
    <row r="950" spans="2:20" ht="14.4" x14ac:dyDescent="0.3">
      <c r="B950" s="30"/>
      <c r="C950" s="16"/>
      <c r="D950" s="16"/>
      <c r="E950" s="25"/>
      <c r="F950" s="16"/>
      <c r="G950" s="15"/>
      <c r="H950" s="14"/>
      <c r="I950" s="13"/>
      <c r="J950" s="13"/>
      <c r="K950" s="12"/>
      <c r="L950" s="232">
        <f t="shared" si="82"/>
        <v>0</v>
      </c>
      <c r="M950" s="234">
        <f t="shared" si="83"/>
        <v>0</v>
      </c>
      <c r="N950" s="11">
        <f>IF(Q950="x",0,IF(J950&lt;(INDEX(Lookup!$U$2:$U$10,MATCH($D$47,Lookup!$S$2:$S$10,0))),0,$L$12*K950))</f>
        <v>0</v>
      </c>
      <c r="O950" s="234">
        <f t="shared" si="84"/>
        <v>0</v>
      </c>
      <c r="P950" s="10"/>
      <c r="Q950" s="9"/>
      <c r="S950" s="340">
        <f t="shared" si="85"/>
        <v>0</v>
      </c>
      <c r="T950" s="340">
        <f t="shared" si="86"/>
        <v>0</v>
      </c>
    </row>
    <row r="951" spans="2:20" ht="14.4" x14ac:dyDescent="0.3">
      <c r="B951" s="30"/>
      <c r="C951" s="16"/>
      <c r="D951" s="16"/>
      <c r="E951" s="25"/>
      <c r="F951" s="16"/>
      <c r="G951" s="15"/>
      <c r="H951" s="14"/>
      <c r="I951" s="13"/>
      <c r="J951" s="13"/>
      <c r="K951" s="12"/>
      <c r="L951" s="232">
        <f t="shared" si="82"/>
        <v>0</v>
      </c>
      <c r="M951" s="234">
        <f t="shared" si="83"/>
        <v>0</v>
      </c>
      <c r="N951" s="11">
        <f>IF(Q951="x",0,IF(J951&lt;(INDEX(Lookup!$U$2:$U$10,MATCH($D$47,Lookup!$S$2:$S$10,0))),0,$L$12*K951))</f>
        <v>0</v>
      </c>
      <c r="O951" s="234">
        <f t="shared" si="84"/>
        <v>0</v>
      </c>
      <c r="P951" s="10"/>
      <c r="Q951" s="9"/>
      <c r="S951" s="340">
        <f t="shared" si="85"/>
        <v>0</v>
      </c>
      <c r="T951" s="340">
        <f t="shared" si="86"/>
        <v>0</v>
      </c>
    </row>
    <row r="952" spans="2:20" ht="14.4" x14ac:dyDescent="0.3">
      <c r="B952" s="30"/>
      <c r="C952" s="16"/>
      <c r="D952" s="16"/>
      <c r="E952" s="25"/>
      <c r="F952" s="16"/>
      <c r="G952" s="15"/>
      <c r="H952" s="14"/>
      <c r="I952" s="13"/>
      <c r="J952" s="13"/>
      <c r="K952" s="12"/>
      <c r="L952" s="232">
        <f t="shared" si="82"/>
        <v>0</v>
      </c>
      <c r="M952" s="234">
        <f t="shared" si="83"/>
        <v>0</v>
      </c>
      <c r="N952" s="11">
        <f>IF(Q952="x",0,IF(J952&lt;(INDEX(Lookup!$U$2:$U$10,MATCH($D$47,Lookup!$S$2:$S$10,0))),0,$L$12*K952))</f>
        <v>0</v>
      </c>
      <c r="O952" s="234">
        <f t="shared" si="84"/>
        <v>0</v>
      </c>
      <c r="P952" s="10"/>
      <c r="Q952" s="9"/>
      <c r="S952" s="340">
        <f t="shared" si="85"/>
        <v>0</v>
      </c>
      <c r="T952" s="340">
        <f t="shared" si="86"/>
        <v>0</v>
      </c>
    </row>
    <row r="953" spans="2:20" ht="14.4" x14ac:dyDescent="0.3">
      <c r="B953" s="30"/>
      <c r="C953" s="16"/>
      <c r="D953" s="16"/>
      <c r="E953" s="25"/>
      <c r="F953" s="16"/>
      <c r="G953" s="15"/>
      <c r="H953" s="14"/>
      <c r="I953" s="13"/>
      <c r="J953" s="13"/>
      <c r="K953" s="12"/>
      <c r="L953" s="232">
        <f t="shared" si="82"/>
        <v>0</v>
      </c>
      <c r="M953" s="234">
        <f t="shared" si="83"/>
        <v>0</v>
      </c>
      <c r="N953" s="11">
        <f>IF(Q953="x",0,IF(J953&lt;(INDEX(Lookup!$U$2:$U$10,MATCH($D$47,Lookup!$S$2:$S$10,0))),0,$L$12*K953))</f>
        <v>0</v>
      </c>
      <c r="O953" s="234">
        <f t="shared" si="84"/>
        <v>0</v>
      </c>
      <c r="P953" s="10"/>
      <c r="Q953" s="9"/>
      <c r="S953" s="340">
        <f t="shared" si="85"/>
        <v>0</v>
      </c>
      <c r="T953" s="340">
        <f t="shared" si="86"/>
        <v>0</v>
      </c>
    </row>
    <row r="954" spans="2:20" ht="14.4" x14ac:dyDescent="0.3">
      <c r="B954" s="30"/>
      <c r="C954" s="16"/>
      <c r="D954" s="16"/>
      <c r="E954" s="25"/>
      <c r="F954" s="16"/>
      <c r="G954" s="15"/>
      <c r="H954" s="14"/>
      <c r="I954" s="13"/>
      <c r="J954" s="13"/>
      <c r="K954" s="12"/>
      <c r="L954" s="232">
        <f t="shared" si="82"/>
        <v>0</v>
      </c>
      <c r="M954" s="234">
        <f t="shared" si="83"/>
        <v>0</v>
      </c>
      <c r="N954" s="11">
        <f>IF(Q954="x",0,IF(J954&lt;(INDEX(Lookup!$U$2:$U$10,MATCH($D$47,Lookup!$S$2:$S$10,0))),0,$L$12*K954))</f>
        <v>0</v>
      </c>
      <c r="O954" s="234">
        <f t="shared" si="84"/>
        <v>0</v>
      </c>
      <c r="P954" s="10"/>
      <c r="Q954" s="9"/>
      <c r="S954" s="340">
        <f t="shared" si="85"/>
        <v>0</v>
      </c>
      <c r="T954" s="340">
        <f t="shared" si="86"/>
        <v>0</v>
      </c>
    </row>
    <row r="955" spans="2:20" ht="14.4" x14ac:dyDescent="0.3">
      <c r="B955" s="30"/>
      <c r="C955" s="16"/>
      <c r="D955" s="16"/>
      <c r="E955" s="25"/>
      <c r="F955" s="16"/>
      <c r="G955" s="15"/>
      <c r="H955" s="14"/>
      <c r="I955" s="13"/>
      <c r="J955" s="13"/>
      <c r="K955" s="12"/>
      <c r="L955" s="232">
        <f t="shared" si="82"/>
        <v>0</v>
      </c>
      <c r="M955" s="234">
        <f t="shared" si="83"/>
        <v>0</v>
      </c>
      <c r="N955" s="11">
        <f>IF(Q955="x",0,IF(J955&lt;(INDEX(Lookup!$U$2:$U$10,MATCH($D$47,Lookup!$S$2:$S$10,0))),0,$L$12*K955))</f>
        <v>0</v>
      </c>
      <c r="O955" s="234">
        <f t="shared" si="84"/>
        <v>0</v>
      </c>
      <c r="P955" s="10"/>
      <c r="Q955" s="9"/>
      <c r="S955" s="340">
        <f t="shared" si="85"/>
        <v>0</v>
      </c>
      <c r="T955" s="340">
        <f t="shared" si="86"/>
        <v>0</v>
      </c>
    </row>
    <row r="956" spans="2:20" ht="14.4" x14ac:dyDescent="0.3">
      <c r="B956" s="30"/>
      <c r="C956" s="16"/>
      <c r="D956" s="16"/>
      <c r="E956" s="25"/>
      <c r="F956" s="16"/>
      <c r="G956" s="15"/>
      <c r="H956" s="14"/>
      <c r="I956" s="13"/>
      <c r="J956" s="13"/>
      <c r="K956" s="12"/>
      <c r="L956" s="232">
        <f t="shared" si="82"/>
        <v>0</v>
      </c>
      <c r="M956" s="234">
        <f t="shared" si="83"/>
        <v>0</v>
      </c>
      <c r="N956" s="11">
        <f>IF(Q956="x",0,IF(J956&lt;(INDEX(Lookup!$U$2:$U$10,MATCH($D$47,Lookup!$S$2:$S$10,0))),0,$L$12*K956))</f>
        <v>0</v>
      </c>
      <c r="O956" s="234">
        <f t="shared" si="84"/>
        <v>0</v>
      </c>
      <c r="P956" s="10"/>
      <c r="Q956" s="9"/>
      <c r="S956" s="340">
        <f t="shared" si="85"/>
        <v>0</v>
      </c>
      <c r="T956" s="340">
        <f t="shared" si="86"/>
        <v>0</v>
      </c>
    </row>
    <row r="957" spans="2:20" ht="14.4" x14ac:dyDescent="0.3">
      <c r="B957" s="30"/>
      <c r="C957" s="16"/>
      <c r="D957" s="16"/>
      <c r="E957" s="25"/>
      <c r="F957" s="16"/>
      <c r="G957" s="15"/>
      <c r="H957" s="14"/>
      <c r="I957" s="13"/>
      <c r="J957" s="13"/>
      <c r="K957" s="12"/>
      <c r="L957" s="232">
        <f t="shared" si="82"/>
        <v>0</v>
      </c>
      <c r="M957" s="234">
        <f t="shared" si="83"/>
        <v>0</v>
      </c>
      <c r="N957" s="11">
        <f>IF(Q957="x",0,IF(J957&lt;(INDEX(Lookup!$U$2:$U$10,MATCH($D$47,Lookup!$S$2:$S$10,0))),0,$L$12*K957))</f>
        <v>0</v>
      </c>
      <c r="O957" s="234">
        <f t="shared" si="84"/>
        <v>0</v>
      </c>
      <c r="P957" s="10"/>
      <c r="Q957" s="9"/>
      <c r="S957" s="340">
        <f t="shared" si="85"/>
        <v>0</v>
      </c>
      <c r="T957" s="340">
        <f t="shared" si="86"/>
        <v>0</v>
      </c>
    </row>
    <row r="958" spans="2:20" ht="14.4" x14ac:dyDescent="0.3">
      <c r="B958" s="30"/>
      <c r="C958" s="16"/>
      <c r="D958" s="16"/>
      <c r="E958" s="25"/>
      <c r="F958" s="16"/>
      <c r="G958" s="15"/>
      <c r="H958" s="14"/>
      <c r="I958" s="13"/>
      <c r="J958" s="13"/>
      <c r="K958" s="12"/>
      <c r="L958" s="232">
        <f t="shared" si="82"/>
        <v>0</v>
      </c>
      <c r="M958" s="234">
        <f t="shared" si="83"/>
        <v>0</v>
      </c>
      <c r="N958" s="11">
        <f>IF(Q958="x",0,IF(J958&lt;(INDEX(Lookup!$U$2:$U$10,MATCH($D$47,Lookup!$S$2:$S$10,0))),0,$L$12*K958))</f>
        <v>0</v>
      </c>
      <c r="O958" s="234">
        <f t="shared" si="84"/>
        <v>0</v>
      </c>
      <c r="P958" s="10"/>
      <c r="Q958" s="9"/>
      <c r="S958" s="340">
        <f t="shared" si="85"/>
        <v>0</v>
      </c>
      <c r="T958" s="340">
        <f t="shared" si="86"/>
        <v>0</v>
      </c>
    </row>
    <row r="959" spans="2:20" ht="14.4" x14ac:dyDescent="0.3">
      <c r="B959" s="30"/>
      <c r="C959" s="16"/>
      <c r="D959" s="16"/>
      <c r="E959" s="25"/>
      <c r="F959" s="16"/>
      <c r="G959" s="15"/>
      <c r="H959" s="14"/>
      <c r="I959" s="13"/>
      <c r="J959" s="13"/>
      <c r="K959" s="12"/>
      <c r="L959" s="232">
        <f t="shared" si="82"/>
        <v>0</v>
      </c>
      <c r="M959" s="234">
        <f t="shared" si="83"/>
        <v>0</v>
      </c>
      <c r="N959" s="11">
        <f>IF(Q959="x",0,IF(J959&lt;(INDEX(Lookup!$U$2:$U$10,MATCH($D$47,Lookup!$S$2:$S$10,0))),0,$L$12*K959))</f>
        <v>0</v>
      </c>
      <c r="O959" s="234">
        <f t="shared" si="84"/>
        <v>0</v>
      </c>
      <c r="P959" s="10"/>
      <c r="Q959" s="9"/>
      <c r="S959" s="340">
        <f t="shared" si="85"/>
        <v>0</v>
      </c>
      <c r="T959" s="340">
        <f t="shared" si="86"/>
        <v>0</v>
      </c>
    </row>
    <row r="960" spans="2:20" ht="14.4" x14ac:dyDescent="0.3">
      <c r="B960" s="30"/>
      <c r="C960" s="16"/>
      <c r="D960" s="16"/>
      <c r="E960" s="25"/>
      <c r="F960" s="16"/>
      <c r="G960" s="15"/>
      <c r="H960" s="14"/>
      <c r="I960" s="13"/>
      <c r="J960" s="13"/>
      <c r="K960" s="12"/>
      <c r="L960" s="232">
        <f t="shared" si="82"/>
        <v>0</v>
      </c>
      <c r="M960" s="234">
        <f t="shared" si="83"/>
        <v>0</v>
      </c>
      <c r="N960" s="11">
        <f>IF(Q960="x",0,IF(J960&lt;(INDEX(Lookup!$U$2:$U$10,MATCH($D$47,Lookup!$S$2:$S$10,0))),0,$L$12*K960))</f>
        <v>0</v>
      </c>
      <c r="O960" s="234">
        <f t="shared" si="84"/>
        <v>0</v>
      </c>
      <c r="P960" s="10"/>
      <c r="Q960" s="9"/>
      <c r="S960" s="340">
        <f t="shared" si="85"/>
        <v>0</v>
      </c>
      <c r="T960" s="340">
        <f t="shared" si="86"/>
        <v>0</v>
      </c>
    </row>
    <row r="961" spans="2:20" ht="14.4" x14ac:dyDescent="0.3">
      <c r="B961" s="30"/>
      <c r="C961" s="16"/>
      <c r="D961" s="16"/>
      <c r="E961" s="25"/>
      <c r="F961" s="16"/>
      <c r="G961" s="15"/>
      <c r="H961" s="14"/>
      <c r="I961" s="13"/>
      <c r="J961" s="13"/>
      <c r="K961" s="12"/>
      <c r="L961" s="232">
        <f t="shared" si="82"/>
        <v>0</v>
      </c>
      <c r="M961" s="234">
        <f t="shared" si="83"/>
        <v>0</v>
      </c>
      <c r="N961" s="11">
        <f>IF(Q961="x",0,IF(J961&lt;(INDEX(Lookup!$U$2:$U$10,MATCH($D$47,Lookup!$S$2:$S$10,0))),0,$L$12*K961))</f>
        <v>0</v>
      </c>
      <c r="O961" s="234">
        <f t="shared" si="84"/>
        <v>0</v>
      </c>
      <c r="P961" s="10"/>
      <c r="Q961" s="9"/>
      <c r="S961" s="340">
        <f t="shared" si="85"/>
        <v>0</v>
      </c>
      <c r="T961" s="340">
        <f t="shared" si="86"/>
        <v>0</v>
      </c>
    </row>
    <row r="962" spans="2:20" ht="14.4" x14ac:dyDescent="0.3">
      <c r="B962" s="30"/>
      <c r="C962" s="16"/>
      <c r="D962" s="16"/>
      <c r="E962" s="25"/>
      <c r="F962" s="16"/>
      <c r="G962" s="15"/>
      <c r="H962" s="14"/>
      <c r="I962" s="13"/>
      <c r="J962" s="13"/>
      <c r="K962" s="12"/>
      <c r="L962" s="232">
        <f t="shared" si="82"/>
        <v>0</v>
      </c>
      <c r="M962" s="234">
        <f t="shared" si="83"/>
        <v>0</v>
      </c>
      <c r="N962" s="11">
        <f>IF(Q962="x",0,IF(J962&lt;(INDEX(Lookup!$U$2:$U$10,MATCH($D$47,Lookup!$S$2:$S$10,0))),0,$L$12*K962))</f>
        <v>0</v>
      </c>
      <c r="O962" s="234">
        <f t="shared" si="84"/>
        <v>0</v>
      </c>
      <c r="P962" s="10"/>
      <c r="Q962" s="9"/>
      <c r="S962" s="340">
        <f t="shared" si="85"/>
        <v>0</v>
      </c>
      <c r="T962" s="340">
        <f t="shared" si="86"/>
        <v>0</v>
      </c>
    </row>
    <row r="963" spans="2:20" ht="14.4" x14ac:dyDescent="0.3">
      <c r="B963" s="30"/>
      <c r="C963" s="16"/>
      <c r="D963" s="16"/>
      <c r="E963" s="25"/>
      <c r="F963" s="16"/>
      <c r="G963" s="15"/>
      <c r="H963" s="14"/>
      <c r="I963" s="13"/>
      <c r="J963" s="13"/>
      <c r="K963" s="12"/>
      <c r="L963" s="232">
        <f t="shared" si="82"/>
        <v>0</v>
      </c>
      <c r="M963" s="234">
        <f t="shared" si="83"/>
        <v>0</v>
      </c>
      <c r="N963" s="11">
        <f>IF(Q963="x",0,IF(J963&lt;(INDEX(Lookup!$U$2:$U$10,MATCH($D$47,Lookup!$S$2:$S$10,0))),0,$L$12*K963))</f>
        <v>0</v>
      </c>
      <c r="O963" s="234">
        <f t="shared" si="84"/>
        <v>0</v>
      </c>
      <c r="P963" s="10"/>
      <c r="Q963" s="9"/>
      <c r="S963" s="340">
        <f t="shared" si="85"/>
        <v>0</v>
      </c>
      <c r="T963" s="340">
        <f t="shared" si="86"/>
        <v>0</v>
      </c>
    </row>
    <row r="964" spans="2:20" ht="14.4" x14ac:dyDescent="0.3">
      <c r="B964" s="30"/>
      <c r="C964" s="16"/>
      <c r="D964" s="16"/>
      <c r="E964" s="25"/>
      <c r="F964" s="16"/>
      <c r="G964" s="15"/>
      <c r="H964" s="14"/>
      <c r="I964" s="13"/>
      <c r="J964" s="13"/>
      <c r="K964" s="12"/>
      <c r="L964" s="232">
        <f t="shared" si="82"/>
        <v>0</v>
      </c>
      <c r="M964" s="234">
        <f t="shared" si="83"/>
        <v>0</v>
      </c>
      <c r="N964" s="11">
        <f>IF(Q964="x",0,IF(J964&lt;(INDEX(Lookup!$U$2:$U$10,MATCH($D$47,Lookup!$S$2:$S$10,0))),0,$L$12*K964))</f>
        <v>0</v>
      </c>
      <c r="O964" s="234">
        <f t="shared" si="84"/>
        <v>0</v>
      </c>
      <c r="P964" s="10"/>
      <c r="Q964" s="9"/>
      <c r="S964" s="340">
        <f t="shared" si="85"/>
        <v>0</v>
      </c>
      <c r="T964" s="340">
        <f t="shared" si="86"/>
        <v>0</v>
      </c>
    </row>
    <row r="965" spans="2:20" ht="14.4" x14ac:dyDescent="0.3">
      <c r="B965" s="30"/>
      <c r="C965" s="16"/>
      <c r="D965" s="16"/>
      <c r="E965" s="25"/>
      <c r="F965" s="16"/>
      <c r="G965" s="15"/>
      <c r="H965" s="14"/>
      <c r="I965" s="13"/>
      <c r="J965" s="13"/>
      <c r="K965" s="12"/>
      <c r="L965" s="232">
        <f t="shared" si="82"/>
        <v>0</v>
      </c>
      <c r="M965" s="234">
        <f t="shared" si="83"/>
        <v>0</v>
      </c>
      <c r="N965" s="11">
        <f>IF(Q965="x",0,IF(J965&lt;(INDEX(Lookup!$U$2:$U$10,MATCH($D$47,Lookup!$S$2:$S$10,0))),0,$L$12*K965))</f>
        <v>0</v>
      </c>
      <c r="O965" s="234">
        <f t="shared" si="84"/>
        <v>0</v>
      </c>
      <c r="P965" s="10"/>
      <c r="Q965" s="9"/>
      <c r="S965" s="340">
        <f t="shared" si="85"/>
        <v>0</v>
      </c>
      <c r="T965" s="340">
        <f t="shared" si="86"/>
        <v>0</v>
      </c>
    </row>
    <row r="966" spans="2:20" ht="14.4" x14ac:dyDescent="0.3">
      <c r="B966" s="30"/>
      <c r="C966" s="16"/>
      <c r="D966" s="16"/>
      <c r="E966" s="25"/>
      <c r="F966" s="16"/>
      <c r="G966" s="15"/>
      <c r="H966" s="14"/>
      <c r="I966" s="13"/>
      <c r="J966" s="13"/>
      <c r="K966" s="12"/>
      <c r="L966" s="232">
        <f t="shared" si="82"/>
        <v>0</v>
      </c>
      <c r="M966" s="234">
        <f t="shared" si="83"/>
        <v>0</v>
      </c>
      <c r="N966" s="11">
        <f>IF(Q966="x",0,IF(J966&lt;(INDEX(Lookup!$U$2:$U$10,MATCH($D$47,Lookup!$S$2:$S$10,0))),0,$L$12*K966))</f>
        <v>0</v>
      </c>
      <c r="O966" s="234">
        <f t="shared" si="84"/>
        <v>0</v>
      </c>
      <c r="P966" s="10"/>
      <c r="Q966" s="9"/>
      <c r="S966" s="340">
        <f t="shared" si="85"/>
        <v>0</v>
      </c>
      <c r="T966" s="340">
        <f t="shared" si="86"/>
        <v>0</v>
      </c>
    </row>
    <row r="967" spans="2:20" ht="14.4" x14ac:dyDescent="0.3">
      <c r="B967" s="30"/>
      <c r="C967" s="16"/>
      <c r="D967" s="16"/>
      <c r="E967" s="25"/>
      <c r="F967" s="16"/>
      <c r="G967" s="15"/>
      <c r="H967" s="14"/>
      <c r="I967" s="13"/>
      <c r="J967" s="13"/>
      <c r="K967" s="12"/>
      <c r="L967" s="232">
        <f t="shared" si="82"/>
        <v>0</v>
      </c>
      <c r="M967" s="234">
        <f t="shared" si="83"/>
        <v>0</v>
      </c>
      <c r="N967" s="11">
        <f>IF(Q967="x",0,IF(J967&lt;(INDEX(Lookup!$U$2:$U$10,MATCH($D$47,Lookup!$S$2:$S$10,0))),0,$L$12*K967))</f>
        <v>0</v>
      </c>
      <c r="O967" s="234">
        <f t="shared" si="84"/>
        <v>0</v>
      </c>
      <c r="P967" s="10"/>
      <c r="Q967" s="9"/>
      <c r="S967" s="340">
        <f t="shared" si="85"/>
        <v>0</v>
      </c>
      <c r="T967" s="340">
        <f t="shared" si="86"/>
        <v>0</v>
      </c>
    </row>
    <row r="968" spans="2:20" ht="14.4" x14ac:dyDescent="0.3">
      <c r="B968" s="30"/>
      <c r="C968" s="16"/>
      <c r="D968" s="16"/>
      <c r="E968" s="25"/>
      <c r="F968" s="16"/>
      <c r="G968" s="15"/>
      <c r="H968" s="14"/>
      <c r="I968" s="13"/>
      <c r="J968" s="13"/>
      <c r="K968" s="12"/>
      <c r="L968" s="232">
        <f t="shared" si="82"/>
        <v>0</v>
      </c>
      <c r="M968" s="234">
        <f t="shared" si="83"/>
        <v>0</v>
      </c>
      <c r="N968" s="11">
        <f>IF(Q968="x",0,IF(J968&lt;(INDEX(Lookup!$U$2:$U$10,MATCH($D$47,Lookup!$S$2:$S$10,0))),0,$L$12*K968))</f>
        <v>0</v>
      </c>
      <c r="O968" s="234">
        <f t="shared" si="84"/>
        <v>0</v>
      </c>
      <c r="P968" s="10"/>
      <c r="Q968" s="9"/>
      <c r="S968" s="340">
        <f t="shared" si="85"/>
        <v>0</v>
      </c>
      <c r="T968" s="340">
        <f t="shared" si="86"/>
        <v>0</v>
      </c>
    </row>
    <row r="969" spans="2:20" ht="14.4" x14ac:dyDescent="0.3">
      <c r="B969" s="30"/>
      <c r="C969" s="16"/>
      <c r="D969" s="16"/>
      <c r="E969" s="25"/>
      <c r="F969" s="16"/>
      <c r="G969" s="15"/>
      <c r="H969" s="14"/>
      <c r="I969" s="13"/>
      <c r="J969" s="13"/>
      <c r="K969" s="12"/>
      <c r="L969" s="232">
        <f t="shared" si="82"/>
        <v>0</v>
      </c>
      <c r="M969" s="234">
        <f t="shared" si="83"/>
        <v>0</v>
      </c>
      <c r="N969" s="11">
        <f>IF(Q969="x",0,IF(J969&lt;(INDEX(Lookup!$U$2:$U$10,MATCH($D$47,Lookup!$S$2:$S$10,0))),0,$L$12*K969))</f>
        <v>0</v>
      </c>
      <c r="O969" s="234">
        <f t="shared" si="84"/>
        <v>0</v>
      </c>
      <c r="P969" s="10"/>
      <c r="Q969" s="9"/>
      <c r="S969" s="340">
        <f t="shared" si="85"/>
        <v>0</v>
      </c>
      <c r="T969" s="340">
        <f t="shared" si="86"/>
        <v>0</v>
      </c>
    </row>
    <row r="970" spans="2:20" ht="14.4" x14ac:dyDescent="0.3">
      <c r="B970" s="30"/>
      <c r="C970" s="16"/>
      <c r="D970" s="16"/>
      <c r="E970" s="25"/>
      <c r="F970" s="16"/>
      <c r="G970" s="15"/>
      <c r="H970" s="14"/>
      <c r="I970" s="13"/>
      <c r="J970" s="13"/>
      <c r="K970" s="12"/>
      <c r="L970" s="232">
        <f t="shared" si="82"/>
        <v>0</v>
      </c>
      <c r="M970" s="234">
        <f t="shared" si="83"/>
        <v>0</v>
      </c>
      <c r="N970" s="11">
        <f>IF(Q970="x",0,IF(J970&lt;(INDEX(Lookup!$U$2:$U$10,MATCH($D$47,Lookup!$S$2:$S$10,0))),0,$L$12*K970))</f>
        <v>0</v>
      </c>
      <c r="O970" s="234">
        <f t="shared" si="84"/>
        <v>0</v>
      </c>
      <c r="P970" s="10"/>
      <c r="Q970" s="9"/>
      <c r="S970" s="340">
        <f t="shared" si="85"/>
        <v>0</v>
      </c>
      <c r="T970" s="340">
        <f t="shared" si="86"/>
        <v>0</v>
      </c>
    </row>
    <row r="971" spans="2:20" ht="14.4" x14ac:dyDescent="0.3">
      <c r="B971" s="30"/>
      <c r="C971" s="16"/>
      <c r="D971" s="16"/>
      <c r="E971" s="25"/>
      <c r="F971" s="16"/>
      <c r="G971" s="15"/>
      <c r="H971" s="14"/>
      <c r="I971" s="13"/>
      <c r="J971" s="13"/>
      <c r="K971" s="12"/>
      <c r="L971" s="232">
        <f t="shared" si="82"/>
        <v>0</v>
      </c>
      <c r="M971" s="234">
        <f t="shared" si="83"/>
        <v>0</v>
      </c>
      <c r="N971" s="11">
        <f>IF(Q971="x",0,IF(J971&lt;(INDEX(Lookup!$U$2:$U$10,MATCH($D$47,Lookup!$S$2:$S$10,0))),0,$L$12*K971))</f>
        <v>0</v>
      </c>
      <c r="O971" s="234">
        <f t="shared" si="84"/>
        <v>0</v>
      </c>
      <c r="P971" s="10"/>
      <c r="Q971" s="9"/>
      <c r="S971" s="340">
        <f t="shared" si="85"/>
        <v>0</v>
      </c>
      <c r="T971" s="340">
        <f t="shared" si="86"/>
        <v>0</v>
      </c>
    </row>
    <row r="972" spans="2:20" ht="14.4" x14ac:dyDescent="0.3">
      <c r="B972" s="30"/>
      <c r="C972" s="16"/>
      <c r="D972" s="16"/>
      <c r="E972" s="25"/>
      <c r="F972" s="16"/>
      <c r="G972" s="15"/>
      <c r="H972" s="14"/>
      <c r="I972" s="13"/>
      <c r="J972" s="13"/>
      <c r="K972" s="12"/>
      <c r="L972" s="232">
        <f t="shared" si="82"/>
        <v>0</v>
      </c>
      <c r="M972" s="234">
        <f t="shared" si="83"/>
        <v>0</v>
      </c>
      <c r="N972" s="11">
        <f>IF(Q972="x",0,IF(J972&lt;(INDEX(Lookup!$U$2:$U$10,MATCH($D$47,Lookup!$S$2:$S$10,0))),0,$L$12*K972))</f>
        <v>0</v>
      </c>
      <c r="O972" s="234">
        <f t="shared" si="84"/>
        <v>0</v>
      </c>
      <c r="P972" s="10"/>
      <c r="Q972" s="9"/>
      <c r="S972" s="340">
        <f t="shared" si="85"/>
        <v>0</v>
      </c>
      <c r="T972" s="340">
        <f t="shared" si="86"/>
        <v>0</v>
      </c>
    </row>
    <row r="973" spans="2:20" ht="14.4" x14ac:dyDescent="0.3">
      <c r="B973" s="30"/>
      <c r="C973" s="16"/>
      <c r="D973" s="16"/>
      <c r="E973" s="25"/>
      <c r="F973" s="16"/>
      <c r="G973" s="15"/>
      <c r="H973" s="14"/>
      <c r="I973" s="13"/>
      <c r="J973" s="13"/>
      <c r="K973" s="12"/>
      <c r="L973" s="232">
        <f t="shared" si="82"/>
        <v>0</v>
      </c>
      <c r="M973" s="234">
        <f t="shared" si="83"/>
        <v>0</v>
      </c>
      <c r="N973" s="11">
        <f>IF(Q973="x",0,IF(J973&lt;(INDEX(Lookup!$U$2:$U$10,MATCH($D$47,Lookup!$S$2:$S$10,0))),0,$L$12*K973))</f>
        <v>0</v>
      </c>
      <c r="O973" s="234">
        <f t="shared" si="84"/>
        <v>0</v>
      </c>
      <c r="P973" s="10"/>
      <c r="Q973" s="9"/>
      <c r="S973" s="340">
        <f t="shared" si="85"/>
        <v>0</v>
      </c>
      <c r="T973" s="340">
        <f t="shared" si="86"/>
        <v>0</v>
      </c>
    </row>
    <row r="974" spans="2:20" ht="14.4" x14ac:dyDescent="0.3">
      <c r="B974" s="30"/>
      <c r="C974" s="16"/>
      <c r="D974" s="16"/>
      <c r="E974" s="25"/>
      <c r="F974" s="16"/>
      <c r="G974" s="15"/>
      <c r="H974" s="14"/>
      <c r="I974" s="13"/>
      <c r="J974" s="13"/>
      <c r="K974" s="12"/>
      <c r="L974" s="232">
        <f t="shared" si="82"/>
        <v>0</v>
      </c>
      <c r="M974" s="234">
        <f t="shared" si="83"/>
        <v>0</v>
      </c>
      <c r="N974" s="11">
        <f>IF(Q974="x",0,IF(J974&lt;(INDEX(Lookup!$U$2:$U$10,MATCH($D$47,Lookup!$S$2:$S$10,0))),0,$L$12*K974))</f>
        <v>0</v>
      </c>
      <c r="O974" s="234">
        <f t="shared" si="84"/>
        <v>0</v>
      </c>
      <c r="P974" s="10"/>
      <c r="Q974" s="9"/>
      <c r="S974" s="340">
        <f t="shared" si="85"/>
        <v>0</v>
      </c>
      <c r="T974" s="340">
        <f t="shared" si="86"/>
        <v>0</v>
      </c>
    </row>
    <row r="975" spans="2:20" ht="14.4" x14ac:dyDescent="0.3">
      <c r="B975" s="30"/>
      <c r="C975" s="16"/>
      <c r="D975" s="16"/>
      <c r="E975" s="25"/>
      <c r="F975" s="16"/>
      <c r="G975" s="15"/>
      <c r="H975" s="14"/>
      <c r="I975" s="13"/>
      <c r="J975" s="13"/>
      <c r="K975" s="12"/>
      <c r="L975" s="232">
        <f t="shared" si="82"/>
        <v>0</v>
      </c>
      <c r="M975" s="234">
        <f t="shared" si="83"/>
        <v>0</v>
      </c>
      <c r="N975" s="11">
        <f>IF(Q975="x",0,IF(J975&lt;(INDEX(Lookup!$U$2:$U$10,MATCH($D$47,Lookup!$S$2:$S$10,0))),0,$L$12*K975))</f>
        <v>0</v>
      </c>
      <c r="O975" s="234">
        <f t="shared" si="84"/>
        <v>0</v>
      </c>
      <c r="P975" s="10"/>
      <c r="Q975" s="9"/>
      <c r="S975" s="340">
        <f t="shared" si="85"/>
        <v>0</v>
      </c>
      <c r="T975" s="340">
        <f t="shared" si="86"/>
        <v>0</v>
      </c>
    </row>
    <row r="976" spans="2:20" ht="14.4" x14ac:dyDescent="0.3">
      <c r="B976" s="30"/>
      <c r="C976" s="16"/>
      <c r="D976" s="16"/>
      <c r="E976" s="25"/>
      <c r="F976" s="16"/>
      <c r="G976" s="15"/>
      <c r="H976" s="14"/>
      <c r="I976" s="13"/>
      <c r="J976" s="13"/>
      <c r="K976" s="12"/>
      <c r="L976" s="232">
        <f t="shared" si="82"/>
        <v>0</v>
      </c>
      <c r="M976" s="234">
        <f t="shared" si="83"/>
        <v>0</v>
      </c>
      <c r="N976" s="11">
        <f>IF(Q976="x",0,IF(J976&lt;(INDEX(Lookup!$U$2:$U$10,MATCH($D$47,Lookup!$S$2:$S$10,0))),0,$L$12*K976))</f>
        <v>0</v>
      </c>
      <c r="O976" s="234">
        <f t="shared" si="84"/>
        <v>0</v>
      </c>
      <c r="P976" s="10"/>
      <c r="Q976" s="9"/>
      <c r="S976" s="340">
        <f t="shared" si="85"/>
        <v>0</v>
      </c>
      <c r="T976" s="340">
        <f t="shared" si="86"/>
        <v>0</v>
      </c>
    </row>
    <row r="977" spans="2:20" ht="14.4" x14ac:dyDescent="0.3">
      <c r="B977" s="30"/>
      <c r="C977" s="16"/>
      <c r="D977" s="16"/>
      <c r="E977" s="25"/>
      <c r="F977" s="16"/>
      <c r="G977" s="15"/>
      <c r="H977" s="14"/>
      <c r="I977" s="13"/>
      <c r="J977" s="13"/>
      <c r="K977" s="12"/>
      <c r="L977" s="232">
        <f t="shared" si="82"/>
        <v>0</v>
      </c>
      <c r="M977" s="234">
        <f t="shared" si="83"/>
        <v>0</v>
      </c>
      <c r="N977" s="11">
        <f>IF(Q977="x",0,IF(J977&lt;(INDEX(Lookup!$U$2:$U$10,MATCH($D$47,Lookup!$S$2:$S$10,0))),0,$L$12*K977))</f>
        <v>0</v>
      </c>
      <c r="O977" s="234">
        <f t="shared" si="84"/>
        <v>0</v>
      </c>
      <c r="P977" s="10"/>
      <c r="Q977" s="9"/>
      <c r="S977" s="340">
        <f t="shared" si="85"/>
        <v>0</v>
      </c>
      <c r="T977" s="340">
        <f t="shared" si="86"/>
        <v>0</v>
      </c>
    </row>
    <row r="978" spans="2:20" ht="14.4" x14ac:dyDescent="0.3">
      <c r="B978" s="30"/>
      <c r="C978" s="16"/>
      <c r="D978" s="16"/>
      <c r="E978" s="25"/>
      <c r="F978" s="16"/>
      <c r="G978" s="15"/>
      <c r="H978" s="14"/>
      <c r="I978" s="13"/>
      <c r="J978" s="13"/>
      <c r="K978" s="12"/>
      <c r="L978" s="232">
        <f t="shared" si="82"/>
        <v>0</v>
      </c>
      <c r="M978" s="234">
        <f t="shared" si="83"/>
        <v>0</v>
      </c>
      <c r="N978" s="11">
        <f>IF(Q978="x",0,IF(J978&lt;(INDEX(Lookup!$U$2:$U$10,MATCH($D$47,Lookup!$S$2:$S$10,0))),0,$L$12*K978))</f>
        <v>0</v>
      </c>
      <c r="O978" s="234">
        <f t="shared" si="84"/>
        <v>0</v>
      </c>
      <c r="P978" s="10"/>
      <c r="Q978" s="9"/>
      <c r="S978" s="340">
        <f t="shared" si="85"/>
        <v>0</v>
      </c>
      <c r="T978" s="340">
        <f t="shared" si="86"/>
        <v>0</v>
      </c>
    </row>
    <row r="979" spans="2:20" ht="14.4" x14ac:dyDescent="0.3">
      <c r="B979" s="30"/>
      <c r="C979" s="16"/>
      <c r="D979" s="16"/>
      <c r="E979" s="25"/>
      <c r="F979" s="16"/>
      <c r="G979" s="15"/>
      <c r="H979" s="14"/>
      <c r="I979" s="13"/>
      <c r="J979" s="13"/>
      <c r="K979" s="12"/>
      <c r="L979" s="232">
        <f t="shared" si="82"/>
        <v>0</v>
      </c>
      <c r="M979" s="234">
        <f t="shared" si="83"/>
        <v>0</v>
      </c>
      <c r="N979" s="11">
        <f>IF(Q979="x",0,IF(J979&lt;(INDEX(Lookup!$U$2:$U$10,MATCH($D$47,Lookup!$S$2:$S$10,0))),0,$L$12*K979))</f>
        <v>0</v>
      </c>
      <c r="O979" s="234">
        <f t="shared" si="84"/>
        <v>0</v>
      </c>
      <c r="P979" s="10"/>
      <c r="Q979" s="9"/>
      <c r="S979" s="340">
        <f t="shared" si="85"/>
        <v>0</v>
      </c>
      <c r="T979" s="340">
        <f t="shared" si="86"/>
        <v>0</v>
      </c>
    </row>
    <row r="980" spans="2:20" ht="14.4" x14ac:dyDescent="0.3">
      <c r="B980" s="30"/>
      <c r="C980" s="16"/>
      <c r="D980" s="16"/>
      <c r="E980" s="25"/>
      <c r="F980" s="16"/>
      <c r="G980" s="15"/>
      <c r="H980" s="14"/>
      <c r="I980" s="13"/>
      <c r="J980" s="13"/>
      <c r="K980" s="12"/>
      <c r="L980" s="232">
        <f t="shared" si="82"/>
        <v>0</v>
      </c>
      <c r="M980" s="234">
        <f t="shared" si="83"/>
        <v>0</v>
      </c>
      <c r="N980" s="11">
        <f>IF(Q980="x",0,IF(J980&lt;(INDEX(Lookup!$U$2:$U$10,MATCH($D$47,Lookup!$S$2:$S$10,0))),0,$L$12*K980))</f>
        <v>0</v>
      </c>
      <c r="O980" s="234">
        <f t="shared" si="84"/>
        <v>0</v>
      </c>
      <c r="P980" s="10"/>
      <c r="Q980" s="9"/>
      <c r="S980" s="340">
        <f t="shared" si="85"/>
        <v>0</v>
      </c>
      <c r="T980" s="340">
        <f t="shared" si="86"/>
        <v>0</v>
      </c>
    </row>
    <row r="981" spans="2:20" ht="14.4" x14ac:dyDescent="0.3">
      <c r="B981" s="30"/>
      <c r="C981" s="16"/>
      <c r="D981" s="16"/>
      <c r="E981" s="25"/>
      <c r="F981" s="16"/>
      <c r="G981" s="15"/>
      <c r="H981" s="14"/>
      <c r="I981" s="13"/>
      <c r="J981" s="13"/>
      <c r="K981" s="12"/>
      <c r="L981" s="232">
        <f t="shared" si="82"/>
        <v>0</v>
      </c>
      <c r="M981" s="234">
        <f t="shared" si="83"/>
        <v>0</v>
      </c>
      <c r="N981" s="11">
        <f>IF(Q981="x",0,IF(J981&lt;(INDEX(Lookup!$U$2:$U$10,MATCH($D$47,Lookup!$S$2:$S$10,0))),0,$L$12*K981))</f>
        <v>0</v>
      </c>
      <c r="O981" s="234">
        <f t="shared" si="84"/>
        <v>0</v>
      </c>
      <c r="P981" s="10"/>
      <c r="Q981" s="9"/>
      <c r="S981" s="340">
        <f t="shared" si="85"/>
        <v>0</v>
      </c>
      <c r="T981" s="340">
        <f t="shared" si="86"/>
        <v>0</v>
      </c>
    </row>
    <row r="982" spans="2:20" ht="14.4" x14ac:dyDescent="0.3">
      <c r="B982" s="30"/>
      <c r="C982" s="16"/>
      <c r="D982" s="16"/>
      <c r="E982" s="25"/>
      <c r="F982" s="16"/>
      <c r="G982" s="15"/>
      <c r="H982" s="14"/>
      <c r="I982" s="13"/>
      <c r="J982" s="13"/>
      <c r="K982" s="12"/>
      <c r="L982" s="232">
        <f t="shared" si="82"/>
        <v>0</v>
      </c>
      <c r="M982" s="234">
        <f t="shared" si="83"/>
        <v>0</v>
      </c>
      <c r="N982" s="11">
        <f>IF(Q982="x",0,IF(J982&lt;(INDEX(Lookup!$U$2:$U$10,MATCH($D$47,Lookup!$S$2:$S$10,0))),0,$L$12*K982))</f>
        <v>0</v>
      </c>
      <c r="O982" s="234">
        <f t="shared" si="84"/>
        <v>0</v>
      </c>
      <c r="P982" s="10"/>
      <c r="Q982" s="9"/>
      <c r="S982" s="340">
        <f t="shared" si="85"/>
        <v>0</v>
      </c>
      <c r="T982" s="340">
        <f t="shared" si="86"/>
        <v>0</v>
      </c>
    </row>
    <row r="983" spans="2:20" ht="14.4" x14ac:dyDescent="0.3">
      <c r="B983" s="30"/>
      <c r="C983" s="16"/>
      <c r="D983" s="16"/>
      <c r="E983" s="25"/>
      <c r="F983" s="16"/>
      <c r="G983" s="15"/>
      <c r="H983" s="14"/>
      <c r="I983" s="13"/>
      <c r="J983" s="13"/>
      <c r="K983" s="12"/>
      <c r="L983" s="232">
        <f t="shared" si="82"/>
        <v>0</v>
      </c>
      <c r="M983" s="234">
        <f t="shared" si="83"/>
        <v>0</v>
      </c>
      <c r="N983" s="11">
        <f>IF(Q983="x",0,IF(J983&lt;(INDEX(Lookup!$U$2:$U$10,MATCH($D$47,Lookup!$S$2:$S$10,0))),0,$L$12*K983))</f>
        <v>0</v>
      </c>
      <c r="O983" s="234">
        <f t="shared" si="84"/>
        <v>0</v>
      </c>
      <c r="P983" s="10"/>
      <c r="Q983" s="9"/>
      <c r="S983" s="340">
        <f t="shared" si="85"/>
        <v>0</v>
      </c>
      <c r="T983" s="340">
        <f t="shared" si="86"/>
        <v>0</v>
      </c>
    </row>
    <row r="984" spans="2:20" ht="14.4" x14ac:dyDescent="0.3">
      <c r="B984" s="30"/>
      <c r="C984" s="16"/>
      <c r="D984" s="16"/>
      <c r="E984" s="25"/>
      <c r="F984" s="16"/>
      <c r="G984" s="15"/>
      <c r="H984" s="14"/>
      <c r="I984" s="13"/>
      <c r="J984" s="13"/>
      <c r="K984" s="12"/>
      <c r="L984" s="232">
        <f t="shared" si="82"/>
        <v>0</v>
      </c>
      <c r="M984" s="234">
        <f t="shared" si="83"/>
        <v>0</v>
      </c>
      <c r="N984" s="11">
        <f>IF(Q984="x",0,IF(J984&lt;(INDEX(Lookup!$U$2:$U$10,MATCH($D$47,Lookup!$S$2:$S$10,0))),0,$L$12*K984))</f>
        <v>0</v>
      </c>
      <c r="O984" s="234">
        <f t="shared" si="84"/>
        <v>0</v>
      </c>
      <c r="P984" s="10"/>
      <c r="Q984" s="9"/>
      <c r="S984" s="340">
        <f t="shared" si="85"/>
        <v>0</v>
      </c>
      <c r="T984" s="340">
        <f t="shared" si="86"/>
        <v>0</v>
      </c>
    </row>
    <row r="985" spans="2:20" ht="14.4" x14ac:dyDescent="0.3">
      <c r="B985" s="30"/>
      <c r="C985" s="16"/>
      <c r="D985" s="16"/>
      <c r="E985" s="25"/>
      <c r="F985" s="16"/>
      <c r="G985" s="15"/>
      <c r="H985" s="14"/>
      <c r="I985" s="13"/>
      <c r="J985" s="13"/>
      <c r="K985" s="12"/>
      <c r="L985" s="232">
        <f t="shared" si="82"/>
        <v>0</v>
      </c>
      <c r="M985" s="234">
        <f t="shared" si="83"/>
        <v>0</v>
      </c>
      <c r="N985" s="11">
        <f>IF(Q985="x",0,IF(J985&lt;(INDEX(Lookup!$U$2:$U$10,MATCH($D$47,Lookup!$S$2:$S$10,0))),0,$L$12*K985))</f>
        <v>0</v>
      </c>
      <c r="O985" s="234">
        <f t="shared" si="84"/>
        <v>0</v>
      </c>
      <c r="P985" s="10"/>
      <c r="Q985" s="9"/>
      <c r="S985" s="340">
        <f t="shared" si="85"/>
        <v>0</v>
      </c>
      <c r="T985" s="340">
        <f t="shared" si="86"/>
        <v>0</v>
      </c>
    </row>
    <row r="986" spans="2:20" ht="14.4" x14ac:dyDescent="0.3">
      <c r="B986" s="30"/>
      <c r="C986" s="16"/>
      <c r="D986" s="16"/>
      <c r="E986" s="25"/>
      <c r="F986" s="16"/>
      <c r="G986" s="15"/>
      <c r="H986" s="14"/>
      <c r="I986" s="13"/>
      <c r="J986" s="13"/>
      <c r="K986" s="12"/>
      <c r="L986" s="232">
        <f t="shared" si="82"/>
        <v>0</v>
      </c>
      <c r="M986" s="234">
        <f t="shared" si="83"/>
        <v>0</v>
      </c>
      <c r="N986" s="11">
        <f>IF(Q986="x",0,IF(J986&lt;(INDEX(Lookup!$U$2:$U$10,MATCH($D$47,Lookup!$S$2:$S$10,0))),0,$L$12*K986))</f>
        <v>0</v>
      </c>
      <c r="O986" s="234">
        <f t="shared" si="84"/>
        <v>0</v>
      </c>
      <c r="P986" s="10"/>
      <c r="Q986" s="9"/>
      <c r="S986" s="340">
        <f t="shared" si="85"/>
        <v>0</v>
      </c>
      <c r="T986" s="340">
        <f t="shared" si="86"/>
        <v>0</v>
      </c>
    </row>
    <row r="987" spans="2:20" ht="14.4" x14ac:dyDescent="0.3">
      <c r="B987" s="30"/>
      <c r="C987" s="16"/>
      <c r="D987" s="16"/>
      <c r="E987" s="25"/>
      <c r="F987" s="16"/>
      <c r="G987" s="15"/>
      <c r="H987" s="14"/>
      <c r="I987" s="13"/>
      <c r="J987" s="13"/>
      <c r="K987" s="12"/>
      <c r="L987" s="232">
        <f t="shared" si="82"/>
        <v>0</v>
      </c>
      <c r="M987" s="234">
        <f t="shared" si="83"/>
        <v>0</v>
      </c>
      <c r="N987" s="11">
        <f>IF(Q987="x",0,IF(J987&lt;(INDEX(Lookup!$U$2:$U$10,MATCH($D$47,Lookup!$S$2:$S$10,0))),0,$L$12*K987))</f>
        <v>0</v>
      </c>
      <c r="O987" s="234">
        <f t="shared" si="84"/>
        <v>0</v>
      </c>
      <c r="P987" s="10"/>
      <c r="Q987" s="9"/>
      <c r="S987" s="340">
        <f t="shared" si="85"/>
        <v>0</v>
      </c>
      <c r="T987" s="340">
        <f t="shared" si="86"/>
        <v>0</v>
      </c>
    </row>
    <row r="988" spans="2:20" ht="14.4" x14ac:dyDescent="0.3">
      <c r="B988" s="30"/>
      <c r="C988" s="16"/>
      <c r="D988" s="16"/>
      <c r="E988" s="25"/>
      <c r="F988" s="16"/>
      <c r="G988" s="15"/>
      <c r="H988" s="14"/>
      <c r="I988" s="13"/>
      <c r="J988" s="13"/>
      <c r="K988" s="12"/>
      <c r="L988" s="232">
        <f t="shared" si="82"/>
        <v>0</v>
      </c>
      <c r="M988" s="234">
        <f t="shared" si="83"/>
        <v>0</v>
      </c>
      <c r="N988" s="11">
        <f>IF(Q988="x",0,IF(J988&lt;(INDEX(Lookup!$U$2:$U$10,MATCH($D$47,Lookup!$S$2:$S$10,0))),0,$L$12*K988))</f>
        <v>0</v>
      </c>
      <c r="O988" s="234">
        <f t="shared" si="84"/>
        <v>0</v>
      </c>
      <c r="P988" s="10"/>
      <c r="Q988" s="9"/>
      <c r="S988" s="340">
        <f t="shared" si="85"/>
        <v>0</v>
      </c>
      <c r="T988" s="340">
        <f t="shared" si="86"/>
        <v>0</v>
      </c>
    </row>
    <row r="989" spans="2:20" ht="14.4" x14ac:dyDescent="0.3">
      <c r="B989" s="30"/>
      <c r="C989" s="16"/>
      <c r="D989" s="16"/>
      <c r="E989" s="25"/>
      <c r="F989" s="16"/>
      <c r="G989" s="15"/>
      <c r="H989" s="14"/>
      <c r="I989" s="13"/>
      <c r="J989" s="13"/>
      <c r="K989" s="12"/>
      <c r="L989" s="232">
        <f t="shared" si="82"/>
        <v>0</v>
      </c>
      <c r="M989" s="234">
        <f t="shared" si="83"/>
        <v>0</v>
      </c>
      <c r="N989" s="11">
        <f>IF(Q989="x",0,IF(J989&lt;(INDEX(Lookup!$U$2:$U$10,MATCH($D$47,Lookup!$S$2:$S$10,0))),0,$L$12*K989))</f>
        <v>0</v>
      </c>
      <c r="O989" s="234">
        <f t="shared" si="84"/>
        <v>0</v>
      </c>
      <c r="P989" s="10"/>
      <c r="Q989" s="9"/>
      <c r="S989" s="340">
        <f t="shared" si="85"/>
        <v>0</v>
      </c>
      <c r="T989" s="340">
        <f t="shared" si="86"/>
        <v>0</v>
      </c>
    </row>
    <row r="990" spans="2:20" ht="14.4" x14ac:dyDescent="0.3">
      <c r="B990" s="30"/>
      <c r="C990" s="16"/>
      <c r="D990" s="16"/>
      <c r="E990" s="25"/>
      <c r="F990" s="16"/>
      <c r="G990" s="15"/>
      <c r="H990" s="14"/>
      <c r="I990" s="13"/>
      <c r="J990" s="13"/>
      <c r="K990" s="12"/>
      <c r="L990" s="232">
        <f t="shared" si="82"/>
        <v>0</v>
      </c>
      <c r="M990" s="234">
        <f t="shared" si="83"/>
        <v>0</v>
      </c>
      <c r="N990" s="11">
        <f>IF(Q990="x",0,IF(J990&lt;(INDEX(Lookup!$U$2:$U$10,MATCH($D$47,Lookup!$S$2:$S$10,0))),0,$L$12*K990))</f>
        <v>0</v>
      </c>
      <c r="O990" s="234">
        <f t="shared" si="84"/>
        <v>0</v>
      </c>
      <c r="P990" s="10"/>
      <c r="Q990" s="9"/>
      <c r="S990" s="340">
        <f t="shared" si="85"/>
        <v>0</v>
      </c>
      <c r="T990" s="340">
        <f t="shared" si="86"/>
        <v>0</v>
      </c>
    </row>
    <row r="991" spans="2:20" ht="14.4" x14ac:dyDescent="0.3">
      <c r="B991" s="30"/>
      <c r="C991" s="16"/>
      <c r="D991" s="16"/>
      <c r="E991" s="25"/>
      <c r="F991" s="16"/>
      <c r="G991" s="15"/>
      <c r="H991" s="14"/>
      <c r="I991" s="13"/>
      <c r="J991" s="13"/>
      <c r="K991" s="12"/>
      <c r="L991" s="232">
        <f t="shared" si="82"/>
        <v>0</v>
      </c>
      <c r="M991" s="234">
        <f t="shared" si="83"/>
        <v>0</v>
      </c>
      <c r="N991" s="11">
        <f>IF(Q991="x",0,IF(J991&lt;(INDEX(Lookup!$U$2:$U$10,MATCH($D$47,Lookup!$S$2:$S$10,0))),0,$L$12*K991))</f>
        <v>0</v>
      </c>
      <c r="O991" s="234">
        <f t="shared" si="84"/>
        <v>0</v>
      </c>
      <c r="P991" s="10"/>
      <c r="Q991" s="9"/>
      <c r="S991" s="340">
        <f t="shared" si="85"/>
        <v>0</v>
      </c>
      <c r="T991" s="340">
        <f t="shared" si="86"/>
        <v>0</v>
      </c>
    </row>
    <row r="992" spans="2:20" ht="14.4" x14ac:dyDescent="0.3">
      <c r="B992" s="30"/>
      <c r="C992" s="16"/>
      <c r="D992" s="16"/>
      <c r="E992" s="25"/>
      <c r="F992" s="16"/>
      <c r="G992" s="15"/>
      <c r="H992" s="14"/>
      <c r="I992" s="13"/>
      <c r="J992" s="13"/>
      <c r="K992" s="12"/>
      <c r="L992" s="232">
        <f t="shared" si="82"/>
        <v>0</v>
      </c>
      <c r="M992" s="234">
        <f t="shared" si="83"/>
        <v>0</v>
      </c>
      <c r="N992" s="11">
        <f>IF(Q992="x",0,IF(J992&lt;(INDEX(Lookup!$U$2:$U$10,MATCH($D$47,Lookup!$S$2:$S$10,0))),0,$L$12*K992))</f>
        <v>0</v>
      </c>
      <c r="O992" s="234">
        <f t="shared" si="84"/>
        <v>0</v>
      </c>
      <c r="P992" s="10"/>
      <c r="Q992" s="9"/>
      <c r="S992" s="340">
        <f t="shared" si="85"/>
        <v>0</v>
      </c>
      <c r="T992" s="340">
        <f t="shared" si="86"/>
        <v>0</v>
      </c>
    </row>
    <row r="993" spans="2:20" ht="14.4" x14ac:dyDescent="0.3">
      <c r="B993" s="30"/>
      <c r="C993" s="16"/>
      <c r="D993" s="16"/>
      <c r="E993" s="25"/>
      <c r="F993" s="16"/>
      <c r="G993" s="15"/>
      <c r="H993" s="14"/>
      <c r="I993" s="13"/>
      <c r="J993" s="13"/>
      <c r="K993" s="12"/>
      <c r="L993" s="232">
        <f t="shared" si="82"/>
        <v>0</v>
      </c>
      <c r="M993" s="234">
        <f t="shared" si="83"/>
        <v>0</v>
      </c>
      <c r="N993" s="11">
        <f>IF(Q993="x",0,IF(J993&lt;(INDEX(Lookup!$U$2:$U$10,MATCH($D$47,Lookup!$S$2:$S$10,0))),0,$L$12*K993))</f>
        <v>0</v>
      </c>
      <c r="O993" s="234">
        <f t="shared" si="84"/>
        <v>0</v>
      </c>
      <c r="P993" s="10"/>
      <c r="Q993" s="9"/>
      <c r="S993" s="340">
        <f t="shared" si="85"/>
        <v>0</v>
      </c>
      <c r="T993" s="340">
        <f t="shared" si="86"/>
        <v>0</v>
      </c>
    </row>
    <row r="994" spans="2:20" ht="14.4" x14ac:dyDescent="0.3">
      <c r="B994" s="30"/>
      <c r="C994" s="16"/>
      <c r="D994" s="16"/>
      <c r="E994" s="25"/>
      <c r="F994" s="16"/>
      <c r="G994" s="15"/>
      <c r="H994" s="14"/>
      <c r="I994" s="13"/>
      <c r="J994" s="13"/>
      <c r="K994" s="12"/>
      <c r="L994" s="232">
        <f t="shared" si="82"/>
        <v>0</v>
      </c>
      <c r="M994" s="234">
        <f t="shared" si="83"/>
        <v>0</v>
      </c>
      <c r="N994" s="11">
        <f>IF(Q994="x",0,IF(J994&lt;(INDEX(Lookup!$U$2:$U$10,MATCH($D$47,Lookup!$S$2:$S$10,0))),0,$L$12*K994))</f>
        <v>0</v>
      </c>
      <c r="O994" s="234">
        <f t="shared" si="84"/>
        <v>0</v>
      </c>
      <c r="P994" s="10"/>
      <c r="Q994" s="9"/>
      <c r="S994" s="340">
        <f t="shared" si="85"/>
        <v>0</v>
      </c>
      <c r="T994" s="340">
        <f t="shared" si="86"/>
        <v>0</v>
      </c>
    </row>
    <row r="995" spans="2:20" ht="14.4" x14ac:dyDescent="0.3">
      <c r="B995" s="30"/>
      <c r="C995" s="16"/>
      <c r="D995" s="16"/>
      <c r="E995" s="25"/>
      <c r="F995" s="16"/>
      <c r="G995" s="15"/>
      <c r="H995" s="14"/>
      <c r="I995" s="13"/>
      <c r="J995" s="13"/>
      <c r="K995" s="12"/>
      <c r="L995" s="232">
        <f t="shared" si="82"/>
        <v>0</v>
      </c>
      <c r="M995" s="234">
        <f t="shared" si="83"/>
        <v>0</v>
      </c>
      <c r="N995" s="11">
        <f>IF(Q995="x",0,IF(J995&lt;(INDEX(Lookup!$U$2:$U$10,MATCH($D$47,Lookup!$S$2:$S$10,0))),0,$L$12*K995))</f>
        <v>0</v>
      </c>
      <c r="O995" s="234">
        <f t="shared" si="84"/>
        <v>0</v>
      </c>
      <c r="P995" s="10"/>
      <c r="Q995" s="9"/>
      <c r="S995" s="340">
        <f t="shared" si="85"/>
        <v>0</v>
      </c>
      <c r="T995" s="340">
        <f t="shared" si="86"/>
        <v>0</v>
      </c>
    </row>
    <row r="996" spans="2:20" ht="14.4" x14ac:dyDescent="0.3">
      <c r="B996" s="30"/>
      <c r="C996" s="16"/>
      <c r="D996" s="16"/>
      <c r="E996" s="25"/>
      <c r="F996" s="16"/>
      <c r="G996" s="15"/>
      <c r="H996" s="14"/>
      <c r="I996" s="13"/>
      <c r="J996" s="13"/>
      <c r="K996" s="12"/>
      <c r="L996" s="232">
        <f t="shared" si="82"/>
        <v>0</v>
      </c>
      <c r="M996" s="234">
        <f t="shared" si="83"/>
        <v>0</v>
      </c>
      <c r="N996" s="11">
        <f>IF(Q996="x",0,IF(J996&lt;(INDEX(Lookup!$U$2:$U$10,MATCH($D$47,Lookup!$S$2:$S$10,0))),0,$L$12*K996))</f>
        <v>0</v>
      </c>
      <c r="O996" s="234">
        <f t="shared" si="84"/>
        <v>0</v>
      </c>
      <c r="P996" s="10"/>
      <c r="Q996" s="9"/>
      <c r="S996" s="340">
        <f t="shared" si="85"/>
        <v>0</v>
      </c>
      <c r="T996" s="340">
        <f t="shared" si="86"/>
        <v>0</v>
      </c>
    </row>
    <row r="997" spans="2:20" ht="14.4" x14ac:dyDescent="0.3">
      <c r="B997" s="30"/>
      <c r="C997" s="16"/>
      <c r="D997" s="16"/>
      <c r="E997" s="25"/>
      <c r="F997" s="16"/>
      <c r="G997" s="15"/>
      <c r="H997" s="14"/>
      <c r="I997" s="13"/>
      <c r="J997" s="13"/>
      <c r="K997" s="12"/>
      <c r="L997" s="232">
        <f t="shared" si="82"/>
        <v>0</v>
      </c>
      <c r="M997" s="234">
        <f t="shared" si="83"/>
        <v>0</v>
      </c>
      <c r="N997" s="11">
        <f>IF(Q997="x",0,IF(J997&lt;(INDEX(Lookup!$U$2:$U$10,MATCH($D$47,Lookup!$S$2:$S$10,0))),0,$L$12*K997))</f>
        <v>0</v>
      </c>
      <c r="O997" s="234">
        <f t="shared" si="84"/>
        <v>0</v>
      </c>
      <c r="P997" s="10"/>
      <c r="Q997" s="9"/>
      <c r="S997" s="340">
        <f t="shared" si="85"/>
        <v>0</v>
      </c>
      <c r="T997" s="340">
        <f t="shared" si="86"/>
        <v>0</v>
      </c>
    </row>
    <row r="998" spans="2:20" ht="14.4" x14ac:dyDescent="0.3">
      <c r="B998" s="30"/>
      <c r="C998" s="16"/>
      <c r="D998" s="16"/>
      <c r="E998" s="25"/>
      <c r="F998" s="16"/>
      <c r="G998" s="15"/>
      <c r="H998" s="14"/>
      <c r="I998" s="13"/>
      <c r="J998" s="13"/>
      <c r="K998" s="12"/>
      <c r="L998" s="232">
        <f t="shared" si="82"/>
        <v>0</v>
      </c>
      <c r="M998" s="234">
        <f t="shared" si="83"/>
        <v>0</v>
      </c>
      <c r="N998" s="11">
        <f>IF(Q998="x",0,IF(J998&lt;(INDEX(Lookup!$U$2:$U$10,MATCH($D$47,Lookup!$S$2:$S$10,0))),0,$L$12*K998))</f>
        <v>0</v>
      </c>
      <c r="O998" s="234">
        <f t="shared" si="84"/>
        <v>0</v>
      </c>
      <c r="P998" s="10"/>
      <c r="Q998" s="9"/>
      <c r="S998" s="340">
        <f t="shared" si="85"/>
        <v>0</v>
      </c>
      <c r="T998" s="340">
        <f t="shared" si="86"/>
        <v>0</v>
      </c>
    </row>
    <row r="999" spans="2:20" ht="14.4" x14ac:dyDescent="0.3">
      <c r="B999" s="30"/>
      <c r="C999" s="16"/>
      <c r="D999" s="16"/>
      <c r="E999" s="25"/>
      <c r="F999" s="16"/>
      <c r="G999" s="15"/>
      <c r="H999" s="14"/>
      <c r="I999" s="13"/>
      <c r="J999" s="13"/>
      <c r="K999" s="12"/>
      <c r="L999" s="232">
        <f t="shared" si="82"/>
        <v>0</v>
      </c>
      <c r="M999" s="234">
        <f t="shared" si="83"/>
        <v>0</v>
      </c>
      <c r="N999" s="11">
        <f>IF(Q999="x",0,IF(J999&lt;(INDEX(Lookup!$U$2:$U$10,MATCH($D$47,Lookup!$S$2:$S$10,0))),0,$L$12*K999))</f>
        <v>0</v>
      </c>
      <c r="O999" s="234">
        <f t="shared" si="84"/>
        <v>0</v>
      </c>
      <c r="P999" s="10"/>
      <c r="Q999" s="9"/>
      <c r="S999" s="340">
        <f t="shared" si="85"/>
        <v>0</v>
      </c>
      <c r="T999" s="340">
        <f t="shared" si="86"/>
        <v>0</v>
      </c>
    </row>
    <row r="1000" spans="2:20" ht="14.4" x14ac:dyDescent="0.3">
      <c r="B1000" s="30"/>
      <c r="C1000" s="16"/>
      <c r="D1000" s="16"/>
      <c r="E1000" s="25"/>
      <c r="F1000" s="16"/>
      <c r="G1000" s="15"/>
      <c r="H1000" s="14"/>
      <c r="I1000" s="13"/>
      <c r="J1000" s="13"/>
      <c r="K1000" s="12"/>
      <c r="L1000" s="232">
        <f t="shared" si="82"/>
        <v>0</v>
      </c>
      <c r="M1000" s="234">
        <f t="shared" si="83"/>
        <v>0</v>
      </c>
      <c r="N1000" s="11">
        <f>IF(Q1000="x",0,IF(J1000&lt;(INDEX(Lookup!$U$2:$U$10,MATCH($D$47,Lookup!$S$2:$S$10,0))),0,$L$12*K1000))</f>
        <v>0</v>
      </c>
      <c r="O1000" s="234">
        <f t="shared" si="84"/>
        <v>0</v>
      </c>
      <c r="P1000" s="10"/>
      <c r="Q1000" s="9"/>
      <c r="S1000" s="340">
        <f t="shared" si="85"/>
        <v>0</v>
      </c>
      <c r="T1000" s="340">
        <f t="shared" si="86"/>
        <v>0</v>
      </c>
    </row>
    <row r="1001" spans="2:20" ht="14.4" x14ac:dyDescent="0.3">
      <c r="B1001" s="30"/>
      <c r="C1001" s="16"/>
      <c r="D1001" s="16"/>
      <c r="E1001" s="25"/>
      <c r="F1001" s="16"/>
      <c r="G1001" s="15"/>
      <c r="H1001" s="14"/>
      <c r="I1001" s="13"/>
      <c r="J1001" s="13"/>
      <c r="K1001" s="12"/>
      <c r="L1001" s="232">
        <f t="shared" si="82"/>
        <v>0</v>
      </c>
      <c r="M1001" s="234">
        <f t="shared" si="83"/>
        <v>0</v>
      </c>
      <c r="N1001" s="11">
        <f>IF(Q1001="x",0,IF(J1001&lt;(INDEX(Lookup!$U$2:$U$10,MATCH($D$47,Lookup!$S$2:$S$10,0))),0,$L$12*K1001))</f>
        <v>0</v>
      </c>
      <c r="O1001" s="234">
        <f t="shared" si="84"/>
        <v>0</v>
      </c>
      <c r="P1001" s="10"/>
      <c r="Q1001" s="9"/>
      <c r="S1001" s="340">
        <f t="shared" si="85"/>
        <v>0</v>
      </c>
      <c r="T1001" s="340">
        <f t="shared" si="86"/>
        <v>0</v>
      </c>
    </row>
    <row r="1002" spans="2:20" ht="14.4" x14ac:dyDescent="0.3">
      <c r="B1002" s="30"/>
      <c r="C1002" s="16"/>
      <c r="D1002" s="16"/>
      <c r="E1002" s="25"/>
      <c r="F1002" s="16"/>
      <c r="G1002" s="15"/>
      <c r="H1002" s="14"/>
      <c r="I1002" s="13"/>
      <c r="J1002" s="13"/>
      <c r="K1002" s="12"/>
      <c r="L1002" s="232">
        <f t="shared" si="82"/>
        <v>0</v>
      </c>
      <c r="M1002" s="234">
        <f t="shared" si="83"/>
        <v>0</v>
      </c>
      <c r="N1002" s="11">
        <f>IF(Q1002="x",0,IF(J1002&lt;(INDEX(Lookup!$U$2:$U$10,MATCH($D$47,Lookup!$S$2:$S$10,0))),0,$L$12*K1002))</f>
        <v>0</v>
      </c>
      <c r="O1002" s="234">
        <f t="shared" si="84"/>
        <v>0</v>
      </c>
      <c r="P1002" s="10"/>
      <c r="Q1002" s="9"/>
      <c r="S1002" s="340">
        <f t="shared" si="85"/>
        <v>0</v>
      </c>
      <c r="T1002" s="340">
        <f t="shared" si="86"/>
        <v>0</v>
      </c>
    </row>
    <row r="1003" spans="2:20" ht="14.4" x14ac:dyDescent="0.3">
      <c r="B1003" s="30"/>
      <c r="C1003" s="16"/>
      <c r="D1003" s="16"/>
      <c r="E1003" s="25"/>
      <c r="F1003" s="16"/>
      <c r="G1003" s="15"/>
      <c r="H1003" s="14"/>
      <c r="I1003" s="13"/>
      <c r="J1003" s="13"/>
      <c r="K1003" s="12"/>
      <c r="L1003" s="232">
        <f t="shared" si="82"/>
        <v>0</v>
      </c>
      <c r="M1003" s="234">
        <f t="shared" si="83"/>
        <v>0</v>
      </c>
      <c r="N1003" s="11">
        <f>IF(Q1003="x",0,IF(J1003&lt;(INDEX(Lookup!$U$2:$U$10,MATCH($D$47,Lookup!$S$2:$S$10,0))),0,$L$12*K1003))</f>
        <v>0</v>
      </c>
      <c r="O1003" s="234">
        <f t="shared" si="84"/>
        <v>0</v>
      </c>
      <c r="P1003" s="10"/>
      <c r="Q1003" s="9"/>
      <c r="S1003" s="340">
        <f t="shared" si="85"/>
        <v>0</v>
      </c>
      <c r="T1003" s="340">
        <f t="shared" si="86"/>
        <v>0</v>
      </c>
    </row>
    <row r="1004" spans="2:20" ht="14.4" x14ac:dyDescent="0.3">
      <c r="B1004" s="30"/>
      <c r="C1004" s="16"/>
      <c r="D1004" s="16"/>
      <c r="E1004" s="25"/>
      <c r="F1004" s="16"/>
      <c r="G1004" s="15"/>
      <c r="H1004" s="14"/>
      <c r="I1004" s="13"/>
      <c r="J1004" s="13"/>
      <c r="K1004" s="12"/>
      <c r="L1004" s="232">
        <f t="shared" si="82"/>
        <v>0</v>
      </c>
      <c r="M1004" s="234">
        <f t="shared" si="83"/>
        <v>0</v>
      </c>
      <c r="N1004" s="11">
        <f>IF(Q1004="x",0,IF(J1004&lt;(INDEX(Lookup!$U$2:$U$10,MATCH($D$47,Lookup!$S$2:$S$10,0))),0,$L$12*K1004))</f>
        <v>0</v>
      </c>
      <c r="O1004" s="234">
        <f t="shared" si="84"/>
        <v>0</v>
      </c>
      <c r="P1004" s="10"/>
      <c r="Q1004" s="9"/>
      <c r="S1004" s="340">
        <f t="shared" si="85"/>
        <v>0</v>
      </c>
      <c r="T1004" s="340">
        <f t="shared" si="86"/>
        <v>0</v>
      </c>
    </row>
    <row r="1005" spans="2:20" ht="14.4" x14ac:dyDescent="0.3">
      <c r="B1005" s="30"/>
      <c r="C1005" s="16"/>
      <c r="D1005" s="16"/>
      <c r="E1005" s="25"/>
      <c r="F1005" s="16"/>
      <c r="G1005" s="15"/>
      <c r="H1005" s="14"/>
      <c r="I1005" s="13"/>
      <c r="J1005" s="13"/>
      <c r="K1005" s="12"/>
      <c r="L1005" s="232">
        <f t="shared" si="82"/>
        <v>0</v>
      </c>
      <c r="M1005" s="234">
        <f t="shared" si="83"/>
        <v>0</v>
      </c>
      <c r="N1005" s="11">
        <f>IF(Q1005="x",0,IF(J1005&lt;(INDEX(Lookup!$U$2:$U$10,MATCH($D$47,Lookup!$S$2:$S$10,0))),0,$L$12*K1005))</f>
        <v>0</v>
      </c>
      <c r="O1005" s="234">
        <f t="shared" si="84"/>
        <v>0</v>
      </c>
      <c r="P1005" s="10"/>
      <c r="Q1005" s="9"/>
      <c r="S1005" s="340">
        <f t="shared" si="85"/>
        <v>0</v>
      </c>
      <c r="T1005" s="340">
        <f t="shared" si="86"/>
        <v>0</v>
      </c>
    </row>
    <row r="1006" spans="2:20" ht="14.4" x14ac:dyDescent="0.3">
      <c r="B1006" s="30"/>
      <c r="C1006" s="16"/>
      <c r="D1006" s="16"/>
      <c r="E1006" s="25"/>
      <c r="F1006" s="16"/>
      <c r="G1006" s="15"/>
      <c r="H1006" s="14"/>
      <c r="I1006" s="13"/>
      <c r="J1006" s="13"/>
      <c r="K1006" s="12"/>
      <c r="L1006" s="232">
        <f t="shared" si="82"/>
        <v>0</v>
      </c>
      <c r="M1006" s="234">
        <f t="shared" si="83"/>
        <v>0</v>
      </c>
      <c r="N1006" s="11">
        <f>IF(Q1006="x",0,IF(J1006&lt;(INDEX(Lookup!$U$2:$U$10,MATCH($D$47,Lookup!$S$2:$S$10,0))),0,$L$12*K1006))</f>
        <v>0</v>
      </c>
      <c r="O1006" s="234">
        <f t="shared" si="84"/>
        <v>0</v>
      </c>
      <c r="P1006" s="10"/>
      <c r="Q1006" s="9"/>
      <c r="S1006" s="340">
        <f t="shared" si="85"/>
        <v>0</v>
      </c>
      <c r="T1006" s="340">
        <f t="shared" si="86"/>
        <v>0</v>
      </c>
    </row>
    <row r="1007" spans="2:20" ht="14.4" x14ac:dyDescent="0.3">
      <c r="B1007" s="30"/>
      <c r="C1007" s="16"/>
      <c r="D1007" s="16"/>
      <c r="E1007" s="25"/>
      <c r="F1007" s="16"/>
      <c r="G1007" s="15"/>
      <c r="H1007" s="14"/>
      <c r="I1007" s="13"/>
      <c r="J1007" s="13"/>
      <c r="K1007" s="12"/>
      <c r="L1007" s="232">
        <f t="shared" si="82"/>
        <v>0</v>
      </c>
      <c r="M1007" s="234">
        <f t="shared" si="83"/>
        <v>0</v>
      </c>
      <c r="N1007" s="11">
        <f>IF(Q1007="x",0,IF(J1007&lt;(INDEX(Lookup!$U$2:$U$10,MATCH($D$47,Lookup!$S$2:$S$10,0))),0,$L$12*K1007))</f>
        <v>0</v>
      </c>
      <c r="O1007" s="234">
        <f t="shared" si="84"/>
        <v>0</v>
      </c>
      <c r="P1007" s="10"/>
      <c r="Q1007" s="9"/>
      <c r="S1007" s="340">
        <f t="shared" si="85"/>
        <v>0</v>
      </c>
      <c r="T1007" s="340">
        <f t="shared" si="86"/>
        <v>0</v>
      </c>
    </row>
    <row r="1008" spans="2:20" ht="14.4" x14ac:dyDescent="0.3">
      <c r="B1008" s="30"/>
      <c r="C1008" s="16"/>
      <c r="D1008" s="16"/>
      <c r="E1008" s="25"/>
      <c r="F1008" s="16"/>
      <c r="G1008" s="15"/>
      <c r="H1008" s="14"/>
      <c r="I1008" s="13"/>
      <c r="J1008" s="13"/>
      <c r="K1008" s="12"/>
      <c r="L1008" s="232">
        <f t="shared" si="82"/>
        <v>0</v>
      </c>
      <c r="M1008" s="234">
        <f t="shared" si="83"/>
        <v>0</v>
      </c>
      <c r="N1008" s="11">
        <f>IF(Q1008="x",0,IF(J1008&lt;(INDEX(Lookup!$U$2:$U$10,MATCH($D$47,Lookup!$S$2:$S$10,0))),0,$L$12*K1008))</f>
        <v>0</v>
      </c>
      <c r="O1008" s="234">
        <f t="shared" si="84"/>
        <v>0</v>
      </c>
      <c r="P1008" s="10"/>
      <c r="Q1008" s="9"/>
      <c r="S1008" s="340">
        <f t="shared" si="85"/>
        <v>0</v>
      </c>
      <c r="T1008" s="340">
        <f t="shared" si="86"/>
        <v>0</v>
      </c>
    </row>
    <row r="1009" spans="2:20" ht="14.4" x14ac:dyDescent="0.3">
      <c r="B1009" s="30"/>
      <c r="C1009" s="16"/>
      <c r="D1009" s="16"/>
      <c r="E1009" s="25"/>
      <c r="F1009" s="16"/>
      <c r="G1009" s="15"/>
      <c r="H1009" s="14"/>
      <c r="I1009" s="13"/>
      <c r="J1009" s="13"/>
      <c r="K1009" s="12"/>
      <c r="L1009" s="232">
        <f t="shared" si="82"/>
        <v>0</v>
      </c>
      <c r="M1009" s="234">
        <f t="shared" si="83"/>
        <v>0</v>
      </c>
      <c r="N1009" s="11">
        <f>IF(Q1009="x",0,IF(J1009&lt;(INDEX(Lookup!$U$2:$U$10,MATCH($D$47,Lookup!$S$2:$S$10,0))),0,$L$12*K1009))</f>
        <v>0</v>
      </c>
      <c r="O1009" s="234">
        <f t="shared" si="84"/>
        <v>0</v>
      </c>
      <c r="P1009" s="10"/>
      <c r="Q1009" s="9"/>
      <c r="S1009" s="340">
        <f t="shared" si="85"/>
        <v>0</v>
      </c>
      <c r="T1009" s="340">
        <f t="shared" si="86"/>
        <v>0</v>
      </c>
    </row>
    <row r="1010" spans="2:20" ht="14.4" x14ac:dyDescent="0.3">
      <c r="B1010" s="30"/>
      <c r="C1010" s="16"/>
      <c r="D1010" s="16"/>
      <c r="E1010" s="25"/>
      <c r="F1010" s="16"/>
      <c r="G1010" s="15"/>
      <c r="H1010" s="14"/>
      <c r="I1010" s="13"/>
      <c r="J1010" s="13"/>
      <c r="K1010" s="12"/>
      <c r="L1010" s="232">
        <f t="shared" ref="L1010:L1073" si="87">IF(ROUNDDOWN(DATEDIF(I1010,J1010,"d")/7,0)&gt;$L$12,$L$12*K1010,K1010*ROUNDDOWN(DATEDIF(I1010,J1010,"d")/7,0))</f>
        <v>0</v>
      </c>
      <c r="M1010" s="234">
        <f t="shared" ref="M1010:M1073" si="88">L1010*$L$6</f>
        <v>0</v>
      </c>
      <c r="N1010" s="11">
        <f>IF(Q1010="x",0,IF(J1010&lt;(INDEX(Lookup!$U$2:$U$10,MATCH($D$47,Lookup!$S$2:$S$10,0))),0,$L$12*K1010))</f>
        <v>0</v>
      </c>
      <c r="O1010" s="234">
        <f t="shared" ref="O1010:O1073" si="89">N1010*$L$6</f>
        <v>0</v>
      </c>
      <c r="P1010" s="10"/>
      <c r="Q1010" s="9"/>
      <c r="S1010" s="340">
        <f t="shared" si="85"/>
        <v>0</v>
      </c>
      <c r="T1010" s="340">
        <f t="shared" si="86"/>
        <v>0</v>
      </c>
    </row>
    <row r="1011" spans="2:20" ht="14.4" x14ac:dyDescent="0.3">
      <c r="B1011" s="30"/>
      <c r="C1011" s="16"/>
      <c r="D1011" s="16"/>
      <c r="E1011" s="25"/>
      <c r="F1011" s="16"/>
      <c r="G1011" s="15"/>
      <c r="H1011" s="14"/>
      <c r="I1011" s="13"/>
      <c r="J1011" s="13"/>
      <c r="K1011" s="12"/>
      <c r="L1011" s="232">
        <f t="shared" si="87"/>
        <v>0</v>
      </c>
      <c r="M1011" s="234">
        <f t="shared" si="88"/>
        <v>0</v>
      </c>
      <c r="N1011" s="11">
        <f>IF(Q1011="x",0,IF(J1011&lt;(INDEX(Lookup!$U$2:$U$10,MATCH($D$47,Lookup!$S$2:$S$10,0))),0,$L$12*K1011))</f>
        <v>0</v>
      </c>
      <c r="O1011" s="234">
        <f t="shared" si="89"/>
        <v>0</v>
      </c>
      <c r="P1011" s="10"/>
      <c r="Q1011" s="9"/>
      <c r="S1011" s="340">
        <f t="shared" ref="S1011:S1074" si="90">M1011*$I$35</f>
        <v>0</v>
      </c>
      <c r="T1011" s="340">
        <f t="shared" ref="T1011:T1074" si="91">O1011*$I$44</f>
        <v>0</v>
      </c>
    </row>
    <row r="1012" spans="2:20" ht="14.4" x14ac:dyDescent="0.3">
      <c r="B1012" s="30"/>
      <c r="C1012" s="16"/>
      <c r="D1012" s="16"/>
      <c r="E1012" s="25"/>
      <c r="F1012" s="16"/>
      <c r="G1012" s="15"/>
      <c r="H1012" s="14"/>
      <c r="I1012" s="13"/>
      <c r="J1012" s="13"/>
      <c r="K1012" s="12"/>
      <c r="L1012" s="232">
        <f t="shared" si="87"/>
        <v>0</v>
      </c>
      <c r="M1012" s="234">
        <f t="shared" si="88"/>
        <v>0</v>
      </c>
      <c r="N1012" s="11">
        <f>IF(Q1012="x",0,IF(J1012&lt;(INDEX(Lookup!$U$2:$U$10,MATCH($D$47,Lookup!$S$2:$S$10,0))),0,$L$12*K1012))</f>
        <v>0</v>
      </c>
      <c r="O1012" s="234">
        <f t="shared" si="89"/>
        <v>0</v>
      </c>
      <c r="P1012" s="10"/>
      <c r="Q1012" s="9"/>
      <c r="S1012" s="340">
        <f t="shared" si="90"/>
        <v>0</v>
      </c>
      <c r="T1012" s="340">
        <f t="shared" si="91"/>
        <v>0</v>
      </c>
    </row>
    <row r="1013" spans="2:20" ht="14.4" x14ac:dyDescent="0.3">
      <c r="B1013" s="30"/>
      <c r="C1013" s="16"/>
      <c r="D1013" s="16"/>
      <c r="E1013" s="25"/>
      <c r="F1013" s="16"/>
      <c r="G1013" s="15"/>
      <c r="H1013" s="14"/>
      <c r="I1013" s="13"/>
      <c r="J1013" s="13"/>
      <c r="K1013" s="12"/>
      <c r="L1013" s="232">
        <f t="shared" si="87"/>
        <v>0</v>
      </c>
      <c r="M1013" s="234">
        <f t="shared" si="88"/>
        <v>0</v>
      </c>
      <c r="N1013" s="11">
        <f>IF(Q1013="x",0,IF(J1013&lt;(INDEX(Lookup!$U$2:$U$10,MATCH($D$47,Lookup!$S$2:$S$10,0))),0,$L$12*K1013))</f>
        <v>0</v>
      </c>
      <c r="O1013" s="234">
        <f t="shared" si="89"/>
        <v>0</v>
      </c>
      <c r="P1013" s="10"/>
      <c r="Q1013" s="9"/>
      <c r="S1013" s="340">
        <f t="shared" si="90"/>
        <v>0</v>
      </c>
      <c r="T1013" s="340">
        <f t="shared" si="91"/>
        <v>0</v>
      </c>
    </row>
    <row r="1014" spans="2:20" ht="14.4" x14ac:dyDescent="0.3">
      <c r="B1014" s="30"/>
      <c r="C1014" s="16"/>
      <c r="D1014" s="16"/>
      <c r="E1014" s="25"/>
      <c r="F1014" s="16"/>
      <c r="G1014" s="15"/>
      <c r="H1014" s="14"/>
      <c r="I1014" s="13"/>
      <c r="J1014" s="13"/>
      <c r="K1014" s="12"/>
      <c r="L1014" s="232">
        <f t="shared" si="87"/>
        <v>0</v>
      </c>
      <c r="M1014" s="234">
        <f t="shared" si="88"/>
        <v>0</v>
      </c>
      <c r="N1014" s="11">
        <f>IF(Q1014="x",0,IF(J1014&lt;(INDEX(Lookup!$U$2:$U$10,MATCH($D$47,Lookup!$S$2:$S$10,0))),0,$L$12*K1014))</f>
        <v>0</v>
      </c>
      <c r="O1014" s="234">
        <f t="shared" si="89"/>
        <v>0</v>
      </c>
      <c r="P1014" s="10"/>
      <c r="Q1014" s="9"/>
      <c r="S1014" s="340">
        <f t="shared" si="90"/>
        <v>0</v>
      </c>
      <c r="T1014" s="340">
        <f t="shared" si="91"/>
        <v>0</v>
      </c>
    </row>
    <row r="1015" spans="2:20" ht="14.4" x14ac:dyDescent="0.3">
      <c r="B1015" s="30"/>
      <c r="C1015" s="16"/>
      <c r="D1015" s="16"/>
      <c r="E1015" s="25"/>
      <c r="F1015" s="16"/>
      <c r="G1015" s="15"/>
      <c r="H1015" s="14"/>
      <c r="I1015" s="13"/>
      <c r="J1015" s="13"/>
      <c r="K1015" s="12"/>
      <c r="L1015" s="232">
        <f t="shared" si="87"/>
        <v>0</v>
      </c>
      <c r="M1015" s="234">
        <f t="shared" si="88"/>
        <v>0</v>
      </c>
      <c r="N1015" s="11">
        <f>IF(Q1015="x",0,IF(J1015&lt;(INDEX(Lookup!$U$2:$U$10,MATCH($D$47,Lookup!$S$2:$S$10,0))),0,$L$12*K1015))</f>
        <v>0</v>
      </c>
      <c r="O1015" s="234">
        <f t="shared" si="89"/>
        <v>0</v>
      </c>
      <c r="P1015" s="10"/>
      <c r="Q1015" s="9"/>
      <c r="S1015" s="340">
        <f t="shared" si="90"/>
        <v>0</v>
      </c>
      <c r="T1015" s="340">
        <f t="shared" si="91"/>
        <v>0</v>
      </c>
    </row>
    <row r="1016" spans="2:20" ht="14.4" x14ac:dyDescent="0.3">
      <c r="B1016" s="30"/>
      <c r="C1016" s="16"/>
      <c r="D1016" s="16"/>
      <c r="E1016" s="25"/>
      <c r="F1016" s="16"/>
      <c r="G1016" s="15"/>
      <c r="H1016" s="14"/>
      <c r="I1016" s="13"/>
      <c r="J1016" s="13"/>
      <c r="K1016" s="12"/>
      <c r="L1016" s="232">
        <f t="shared" si="87"/>
        <v>0</v>
      </c>
      <c r="M1016" s="234">
        <f t="shared" si="88"/>
        <v>0</v>
      </c>
      <c r="N1016" s="11">
        <f>IF(Q1016="x",0,IF(J1016&lt;(INDEX(Lookup!$U$2:$U$10,MATCH($D$47,Lookup!$S$2:$S$10,0))),0,$L$12*K1016))</f>
        <v>0</v>
      </c>
      <c r="O1016" s="234">
        <f t="shared" si="89"/>
        <v>0</v>
      </c>
      <c r="P1016" s="10"/>
      <c r="Q1016" s="9"/>
      <c r="S1016" s="340">
        <f t="shared" si="90"/>
        <v>0</v>
      </c>
      <c r="T1016" s="340">
        <f t="shared" si="91"/>
        <v>0</v>
      </c>
    </row>
    <row r="1017" spans="2:20" ht="14.4" x14ac:dyDescent="0.3">
      <c r="B1017" s="30"/>
      <c r="C1017" s="16"/>
      <c r="D1017" s="16"/>
      <c r="E1017" s="25"/>
      <c r="F1017" s="16"/>
      <c r="G1017" s="15"/>
      <c r="H1017" s="14"/>
      <c r="I1017" s="13"/>
      <c r="J1017" s="13"/>
      <c r="K1017" s="12"/>
      <c r="L1017" s="232">
        <f t="shared" si="87"/>
        <v>0</v>
      </c>
      <c r="M1017" s="234">
        <f t="shared" si="88"/>
        <v>0</v>
      </c>
      <c r="N1017" s="11">
        <f>IF(Q1017="x",0,IF(J1017&lt;(INDEX(Lookup!$U$2:$U$10,MATCH($D$47,Lookup!$S$2:$S$10,0))),0,$L$12*K1017))</f>
        <v>0</v>
      </c>
      <c r="O1017" s="234">
        <f t="shared" si="89"/>
        <v>0</v>
      </c>
      <c r="P1017" s="10"/>
      <c r="Q1017" s="9"/>
      <c r="S1017" s="340">
        <f t="shared" si="90"/>
        <v>0</v>
      </c>
      <c r="T1017" s="340">
        <f t="shared" si="91"/>
        <v>0</v>
      </c>
    </row>
    <row r="1018" spans="2:20" ht="14.4" x14ac:dyDescent="0.3">
      <c r="B1018" s="30"/>
      <c r="C1018" s="16"/>
      <c r="D1018" s="16"/>
      <c r="E1018" s="25"/>
      <c r="F1018" s="16"/>
      <c r="G1018" s="15"/>
      <c r="H1018" s="14"/>
      <c r="I1018" s="13"/>
      <c r="J1018" s="13"/>
      <c r="K1018" s="12"/>
      <c r="L1018" s="232">
        <f t="shared" si="87"/>
        <v>0</v>
      </c>
      <c r="M1018" s="234">
        <f t="shared" si="88"/>
        <v>0</v>
      </c>
      <c r="N1018" s="11">
        <f>IF(Q1018="x",0,IF(J1018&lt;(INDEX(Lookup!$U$2:$U$10,MATCH($D$47,Lookup!$S$2:$S$10,0))),0,$L$12*K1018))</f>
        <v>0</v>
      </c>
      <c r="O1018" s="234">
        <f t="shared" si="89"/>
        <v>0</v>
      </c>
      <c r="P1018" s="10"/>
      <c r="Q1018" s="9"/>
      <c r="S1018" s="340">
        <f t="shared" si="90"/>
        <v>0</v>
      </c>
      <c r="T1018" s="340">
        <f t="shared" si="91"/>
        <v>0</v>
      </c>
    </row>
    <row r="1019" spans="2:20" ht="14.4" x14ac:dyDescent="0.3">
      <c r="B1019" s="30"/>
      <c r="C1019" s="16"/>
      <c r="D1019" s="16"/>
      <c r="E1019" s="25"/>
      <c r="F1019" s="16"/>
      <c r="G1019" s="15"/>
      <c r="H1019" s="14"/>
      <c r="I1019" s="13"/>
      <c r="J1019" s="13"/>
      <c r="K1019" s="12"/>
      <c r="L1019" s="232">
        <f t="shared" si="87"/>
        <v>0</v>
      </c>
      <c r="M1019" s="234">
        <f t="shared" si="88"/>
        <v>0</v>
      </c>
      <c r="N1019" s="11">
        <f>IF(Q1019="x",0,IF(J1019&lt;(INDEX(Lookup!$U$2:$U$10,MATCH($D$47,Lookup!$S$2:$S$10,0))),0,$L$12*K1019))</f>
        <v>0</v>
      </c>
      <c r="O1019" s="234">
        <f t="shared" si="89"/>
        <v>0</v>
      </c>
      <c r="P1019" s="10"/>
      <c r="Q1019" s="9"/>
      <c r="S1019" s="340">
        <f t="shared" si="90"/>
        <v>0</v>
      </c>
      <c r="T1019" s="340">
        <f t="shared" si="91"/>
        <v>0</v>
      </c>
    </row>
    <row r="1020" spans="2:20" ht="14.4" x14ac:dyDescent="0.3">
      <c r="B1020" s="30"/>
      <c r="C1020" s="16"/>
      <c r="D1020" s="16"/>
      <c r="E1020" s="25"/>
      <c r="F1020" s="16"/>
      <c r="G1020" s="15"/>
      <c r="H1020" s="14"/>
      <c r="I1020" s="13"/>
      <c r="J1020" s="13"/>
      <c r="K1020" s="12"/>
      <c r="L1020" s="232">
        <f t="shared" si="87"/>
        <v>0</v>
      </c>
      <c r="M1020" s="234">
        <f t="shared" si="88"/>
        <v>0</v>
      </c>
      <c r="N1020" s="11">
        <f>IF(Q1020="x",0,IF(J1020&lt;(INDEX(Lookup!$U$2:$U$10,MATCH($D$47,Lookup!$S$2:$S$10,0))),0,$L$12*K1020))</f>
        <v>0</v>
      </c>
      <c r="O1020" s="234">
        <f t="shared" si="89"/>
        <v>0</v>
      </c>
      <c r="P1020" s="10"/>
      <c r="Q1020" s="9"/>
      <c r="S1020" s="340">
        <f t="shared" si="90"/>
        <v>0</v>
      </c>
      <c r="T1020" s="340">
        <f t="shared" si="91"/>
        <v>0</v>
      </c>
    </row>
    <row r="1021" spans="2:20" ht="14.4" x14ac:dyDescent="0.3">
      <c r="B1021" s="30"/>
      <c r="C1021" s="16"/>
      <c r="D1021" s="16"/>
      <c r="E1021" s="25"/>
      <c r="F1021" s="16"/>
      <c r="G1021" s="15"/>
      <c r="H1021" s="14"/>
      <c r="I1021" s="13"/>
      <c r="J1021" s="13"/>
      <c r="K1021" s="12"/>
      <c r="L1021" s="232">
        <f t="shared" si="87"/>
        <v>0</v>
      </c>
      <c r="M1021" s="234">
        <f t="shared" si="88"/>
        <v>0</v>
      </c>
      <c r="N1021" s="11">
        <f>IF(Q1021="x",0,IF(J1021&lt;(INDEX(Lookup!$U$2:$U$10,MATCH($D$47,Lookup!$S$2:$S$10,0))),0,$L$12*K1021))</f>
        <v>0</v>
      </c>
      <c r="O1021" s="234">
        <f t="shared" si="89"/>
        <v>0</v>
      </c>
      <c r="P1021" s="10"/>
      <c r="Q1021" s="9"/>
      <c r="S1021" s="340">
        <f t="shared" si="90"/>
        <v>0</v>
      </c>
      <c r="T1021" s="340">
        <f t="shared" si="91"/>
        <v>0</v>
      </c>
    </row>
    <row r="1022" spans="2:20" ht="14.4" x14ac:dyDescent="0.3">
      <c r="B1022" s="30"/>
      <c r="C1022" s="16"/>
      <c r="D1022" s="16"/>
      <c r="E1022" s="25"/>
      <c r="F1022" s="16"/>
      <c r="G1022" s="15"/>
      <c r="H1022" s="14"/>
      <c r="I1022" s="13"/>
      <c r="J1022" s="13"/>
      <c r="K1022" s="12"/>
      <c r="L1022" s="232">
        <f t="shared" si="87"/>
        <v>0</v>
      </c>
      <c r="M1022" s="234">
        <f t="shared" si="88"/>
        <v>0</v>
      </c>
      <c r="N1022" s="11">
        <f>IF(Q1022="x",0,IF(J1022&lt;(INDEX(Lookup!$U$2:$U$10,MATCH($D$47,Lookup!$S$2:$S$10,0))),0,$L$12*K1022))</f>
        <v>0</v>
      </c>
      <c r="O1022" s="234">
        <f t="shared" si="89"/>
        <v>0</v>
      </c>
      <c r="P1022" s="10"/>
      <c r="Q1022" s="9"/>
      <c r="S1022" s="340">
        <f t="shared" si="90"/>
        <v>0</v>
      </c>
      <c r="T1022" s="340">
        <f t="shared" si="91"/>
        <v>0</v>
      </c>
    </row>
    <row r="1023" spans="2:20" ht="14.4" x14ac:dyDescent="0.3">
      <c r="B1023" s="30"/>
      <c r="C1023" s="16"/>
      <c r="D1023" s="16"/>
      <c r="E1023" s="25"/>
      <c r="F1023" s="16"/>
      <c r="G1023" s="15"/>
      <c r="H1023" s="14"/>
      <c r="I1023" s="13"/>
      <c r="J1023" s="13"/>
      <c r="K1023" s="12"/>
      <c r="L1023" s="232">
        <f t="shared" si="87"/>
        <v>0</v>
      </c>
      <c r="M1023" s="234">
        <f t="shared" si="88"/>
        <v>0</v>
      </c>
      <c r="N1023" s="11">
        <f>IF(Q1023="x",0,IF(J1023&lt;(INDEX(Lookup!$U$2:$U$10,MATCH($D$47,Lookup!$S$2:$S$10,0))),0,$L$12*K1023))</f>
        <v>0</v>
      </c>
      <c r="O1023" s="234">
        <f t="shared" si="89"/>
        <v>0</v>
      </c>
      <c r="P1023" s="10"/>
      <c r="Q1023" s="9"/>
      <c r="S1023" s="340">
        <f t="shared" si="90"/>
        <v>0</v>
      </c>
      <c r="T1023" s="340">
        <f t="shared" si="91"/>
        <v>0</v>
      </c>
    </row>
    <row r="1024" spans="2:20" ht="14.4" x14ac:dyDescent="0.3">
      <c r="B1024" s="30"/>
      <c r="C1024" s="16"/>
      <c r="D1024" s="16"/>
      <c r="E1024" s="25"/>
      <c r="F1024" s="16"/>
      <c r="G1024" s="15"/>
      <c r="H1024" s="14"/>
      <c r="I1024" s="13"/>
      <c r="J1024" s="13"/>
      <c r="K1024" s="12"/>
      <c r="L1024" s="232">
        <f t="shared" si="87"/>
        <v>0</v>
      </c>
      <c r="M1024" s="234">
        <f t="shared" si="88"/>
        <v>0</v>
      </c>
      <c r="N1024" s="11">
        <f>IF(Q1024="x",0,IF(J1024&lt;(INDEX(Lookup!$U$2:$U$10,MATCH($D$47,Lookup!$S$2:$S$10,0))),0,$L$12*K1024))</f>
        <v>0</v>
      </c>
      <c r="O1024" s="234">
        <f t="shared" si="89"/>
        <v>0</v>
      </c>
      <c r="P1024" s="10"/>
      <c r="Q1024" s="9"/>
      <c r="S1024" s="340">
        <f t="shared" si="90"/>
        <v>0</v>
      </c>
      <c r="T1024" s="340">
        <f t="shared" si="91"/>
        <v>0</v>
      </c>
    </row>
    <row r="1025" spans="2:20" ht="14.4" x14ac:dyDescent="0.3">
      <c r="B1025" s="30"/>
      <c r="C1025" s="16"/>
      <c r="D1025" s="16"/>
      <c r="E1025" s="25"/>
      <c r="F1025" s="16"/>
      <c r="G1025" s="15"/>
      <c r="H1025" s="14"/>
      <c r="I1025" s="13"/>
      <c r="J1025" s="13"/>
      <c r="K1025" s="12"/>
      <c r="L1025" s="232">
        <f t="shared" si="87"/>
        <v>0</v>
      </c>
      <c r="M1025" s="234">
        <f t="shared" si="88"/>
        <v>0</v>
      </c>
      <c r="N1025" s="11">
        <f>IF(Q1025="x",0,IF(J1025&lt;(INDEX(Lookup!$U$2:$U$10,MATCH($D$47,Lookup!$S$2:$S$10,0))),0,$L$12*K1025))</f>
        <v>0</v>
      </c>
      <c r="O1025" s="234">
        <f t="shared" si="89"/>
        <v>0</v>
      </c>
      <c r="P1025" s="10"/>
      <c r="Q1025" s="9"/>
      <c r="S1025" s="340">
        <f t="shared" si="90"/>
        <v>0</v>
      </c>
      <c r="T1025" s="340">
        <f t="shared" si="91"/>
        <v>0</v>
      </c>
    </row>
    <row r="1026" spans="2:20" ht="14.4" x14ac:dyDescent="0.3">
      <c r="B1026" s="30"/>
      <c r="C1026" s="16"/>
      <c r="D1026" s="16"/>
      <c r="E1026" s="25"/>
      <c r="F1026" s="16"/>
      <c r="G1026" s="15"/>
      <c r="H1026" s="14"/>
      <c r="I1026" s="13"/>
      <c r="J1026" s="13"/>
      <c r="K1026" s="12"/>
      <c r="L1026" s="232">
        <f t="shared" si="87"/>
        <v>0</v>
      </c>
      <c r="M1026" s="234">
        <f t="shared" si="88"/>
        <v>0</v>
      </c>
      <c r="N1026" s="11">
        <f>IF(Q1026="x",0,IF(J1026&lt;(INDEX(Lookup!$U$2:$U$10,MATCH($D$47,Lookup!$S$2:$S$10,0))),0,$L$12*K1026))</f>
        <v>0</v>
      </c>
      <c r="O1026" s="234">
        <f t="shared" si="89"/>
        <v>0</v>
      </c>
      <c r="P1026" s="10"/>
      <c r="Q1026" s="9"/>
      <c r="S1026" s="340">
        <f t="shared" si="90"/>
        <v>0</v>
      </c>
      <c r="T1026" s="340">
        <f t="shared" si="91"/>
        <v>0</v>
      </c>
    </row>
    <row r="1027" spans="2:20" ht="14.4" x14ac:dyDescent="0.3">
      <c r="B1027" s="30"/>
      <c r="C1027" s="16"/>
      <c r="D1027" s="16"/>
      <c r="E1027" s="25"/>
      <c r="F1027" s="16"/>
      <c r="G1027" s="15"/>
      <c r="H1027" s="14"/>
      <c r="I1027" s="13"/>
      <c r="J1027" s="13"/>
      <c r="K1027" s="12"/>
      <c r="L1027" s="232">
        <f t="shared" si="87"/>
        <v>0</v>
      </c>
      <c r="M1027" s="234">
        <f t="shared" si="88"/>
        <v>0</v>
      </c>
      <c r="N1027" s="11">
        <f>IF(Q1027="x",0,IF(J1027&lt;(INDEX(Lookup!$U$2:$U$10,MATCH($D$47,Lookup!$S$2:$S$10,0))),0,$L$12*K1027))</f>
        <v>0</v>
      </c>
      <c r="O1027" s="234">
        <f t="shared" si="89"/>
        <v>0</v>
      </c>
      <c r="P1027" s="10"/>
      <c r="Q1027" s="9"/>
      <c r="S1027" s="340">
        <f t="shared" si="90"/>
        <v>0</v>
      </c>
      <c r="T1027" s="340">
        <f t="shared" si="91"/>
        <v>0</v>
      </c>
    </row>
    <row r="1028" spans="2:20" ht="14.4" x14ac:dyDescent="0.3">
      <c r="B1028" s="30"/>
      <c r="C1028" s="16"/>
      <c r="D1028" s="16"/>
      <c r="E1028" s="25"/>
      <c r="F1028" s="16"/>
      <c r="G1028" s="15"/>
      <c r="H1028" s="14"/>
      <c r="I1028" s="13"/>
      <c r="J1028" s="13"/>
      <c r="K1028" s="12"/>
      <c r="L1028" s="232">
        <f t="shared" si="87"/>
        <v>0</v>
      </c>
      <c r="M1028" s="234">
        <f t="shared" si="88"/>
        <v>0</v>
      </c>
      <c r="N1028" s="11">
        <f>IF(Q1028="x",0,IF(J1028&lt;(INDEX(Lookup!$U$2:$U$10,MATCH($D$47,Lookup!$S$2:$S$10,0))),0,$L$12*K1028))</f>
        <v>0</v>
      </c>
      <c r="O1028" s="234">
        <f t="shared" si="89"/>
        <v>0</v>
      </c>
      <c r="P1028" s="10"/>
      <c r="Q1028" s="9"/>
      <c r="S1028" s="340">
        <f t="shared" si="90"/>
        <v>0</v>
      </c>
      <c r="T1028" s="340">
        <f t="shared" si="91"/>
        <v>0</v>
      </c>
    </row>
    <row r="1029" spans="2:20" ht="14.4" x14ac:dyDescent="0.3">
      <c r="B1029" s="30"/>
      <c r="C1029" s="16"/>
      <c r="D1029" s="16"/>
      <c r="E1029" s="25"/>
      <c r="F1029" s="16"/>
      <c r="G1029" s="15"/>
      <c r="H1029" s="14"/>
      <c r="I1029" s="13"/>
      <c r="J1029" s="13"/>
      <c r="K1029" s="12"/>
      <c r="L1029" s="232">
        <f t="shared" si="87"/>
        <v>0</v>
      </c>
      <c r="M1029" s="234">
        <f t="shared" si="88"/>
        <v>0</v>
      </c>
      <c r="N1029" s="11">
        <f>IF(Q1029="x",0,IF(J1029&lt;(INDEX(Lookup!$U$2:$U$10,MATCH($D$47,Lookup!$S$2:$S$10,0))),0,$L$12*K1029))</f>
        <v>0</v>
      </c>
      <c r="O1029" s="234">
        <f t="shared" si="89"/>
        <v>0</v>
      </c>
      <c r="P1029" s="10"/>
      <c r="Q1029" s="9"/>
      <c r="S1029" s="340">
        <f t="shared" si="90"/>
        <v>0</v>
      </c>
      <c r="T1029" s="340">
        <f t="shared" si="91"/>
        <v>0</v>
      </c>
    </row>
    <row r="1030" spans="2:20" ht="14.4" x14ac:dyDescent="0.3">
      <c r="B1030" s="30"/>
      <c r="C1030" s="16"/>
      <c r="D1030" s="16"/>
      <c r="E1030" s="25"/>
      <c r="F1030" s="16"/>
      <c r="G1030" s="15"/>
      <c r="H1030" s="14"/>
      <c r="I1030" s="13"/>
      <c r="J1030" s="13"/>
      <c r="K1030" s="12"/>
      <c r="L1030" s="232">
        <f t="shared" si="87"/>
        <v>0</v>
      </c>
      <c r="M1030" s="234">
        <f t="shared" si="88"/>
        <v>0</v>
      </c>
      <c r="N1030" s="11">
        <f>IF(Q1030="x",0,IF(J1030&lt;(INDEX(Lookup!$U$2:$U$10,MATCH($D$47,Lookup!$S$2:$S$10,0))),0,$L$12*K1030))</f>
        <v>0</v>
      </c>
      <c r="O1030" s="234">
        <f t="shared" si="89"/>
        <v>0</v>
      </c>
      <c r="P1030" s="10"/>
      <c r="Q1030" s="9"/>
      <c r="S1030" s="340">
        <f t="shared" si="90"/>
        <v>0</v>
      </c>
      <c r="T1030" s="340">
        <f t="shared" si="91"/>
        <v>0</v>
      </c>
    </row>
    <row r="1031" spans="2:20" ht="14.4" x14ac:dyDescent="0.3">
      <c r="B1031" s="30"/>
      <c r="C1031" s="16"/>
      <c r="D1031" s="16"/>
      <c r="E1031" s="25"/>
      <c r="F1031" s="16"/>
      <c r="G1031" s="15"/>
      <c r="H1031" s="14"/>
      <c r="I1031" s="13"/>
      <c r="J1031" s="13"/>
      <c r="K1031" s="12"/>
      <c r="L1031" s="232">
        <f t="shared" si="87"/>
        <v>0</v>
      </c>
      <c r="M1031" s="234">
        <f t="shared" si="88"/>
        <v>0</v>
      </c>
      <c r="N1031" s="11">
        <f>IF(Q1031="x",0,IF(J1031&lt;(INDEX(Lookup!$U$2:$U$10,MATCH($D$47,Lookup!$S$2:$S$10,0))),0,$L$12*K1031))</f>
        <v>0</v>
      </c>
      <c r="O1031" s="234">
        <f t="shared" si="89"/>
        <v>0</v>
      </c>
      <c r="P1031" s="10"/>
      <c r="Q1031" s="9"/>
      <c r="S1031" s="340">
        <f t="shared" si="90"/>
        <v>0</v>
      </c>
      <c r="T1031" s="340">
        <f t="shared" si="91"/>
        <v>0</v>
      </c>
    </row>
    <row r="1032" spans="2:20" ht="14.4" x14ac:dyDescent="0.3">
      <c r="B1032" s="30"/>
      <c r="C1032" s="16"/>
      <c r="D1032" s="16"/>
      <c r="E1032" s="25"/>
      <c r="F1032" s="16"/>
      <c r="G1032" s="15"/>
      <c r="H1032" s="14"/>
      <c r="I1032" s="13"/>
      <c r="J1032" s="13"/>
      <c r="K1032" s="12"/>
      <c r="L1032" s="232">
        <f t="shared" si="87"/>
        <v>0</v>
      </c>
      <c r="M1032" s="234">
        <f t="shared" si="88"/>
        <v>0</v>
      </c>
      <c r="N1032" s="11">
        <f>IF(Q1032="x",0,IF(J1032&lt;(INDEX(Lookup!$U$2:$U$10,MATCH($D$47,Lookup!$S$2:$S$10,0))),0,$L$12*K1032))</f>
        <v>0</v>
      </c>
      <c r="O1032" s="234">
        <f t="shared" si="89"/>
        <v>0</v>
      </c>
      <c r="P1032" s="10"/>
      <c r="Q1032" s="9"/>
      <c r="S1032" s="340">
        <f t="shared" si="90"/>
        <v>0</v>
      </c>
      <c r="T1032" s="340">
        <f t="shared" si="91"/>
        <v>0</v>
      </c>
    </row>
    <row r="1033" spans="2:20" ht="14.4" x14ac:dyDescent="0.3">
      <c r="B1033" s="30"/>
      <c r="C1033" s="16"/>
      <c r="D1033" s="16"/>
      <c r="E1033" s="25"/>
      <c r="F1033" s="16"/>
      <c r="G1033" s="15"/>
      <c r="H1033" s="14"/>
      <c r="I1033" s="13"/>
      <c r="J1033" s="13"/>
      <c r="K1033" s="12"/>
      <c r="L1033" s="232">
        <f t="shared" si="87"/>
        <v>0</v>
      </c>
      <c r="M1033" s="234">
        <f t="shared" si="88"/>
        <v>0</v>
      </c>
      <c r="N1033" s="11">
        <f>IF(Q1033="x",0,IF(J1033&lt;(INDEX(Lookup!$U$2:$U$10,MATCH($D$47,Lookup!$S$2:$S$10,0))),0,$L$12*K1033))</f>
        <v>0</v>
      </c>
      <c r="O1033" s="234">
        <f t="shared" si="89"/>
        <v>0</v>
      </c>
      <c r="P1033" s="10"/>
      <c r="Q1033" s="9"/>
      <c r="S1033" s="340">
        <f t="shared" si="90"/>
        <v>0</v>
      </c>
      <c r="T1033" s="340">
        <f t="shared" si="91"/>
        <v>0</v>
      </c>
    </row>
    <row r="1034" spans="2:20" ht="14.4" x14ac:dyDescent="0.3">
      <c r="B1034" s="30"/>
      <c r="C1034" s="16"/>
      <c r="D1034" s="16"/>
      <c r="E1034" s="25"/>
      <c r="F1034" s="16"/>
      <c r="G1034" s="15"/>
      <c r="H1034" s="14"/>
      <c r="I1034" s="13"/>
      <c r="J1034" s="13"/>
      <c r="K1034" s="12"/>
      <c r="L1034" s="232">
        <f t="shared" si="87"/>
        <v>0</v>
      </c>
      <c r="M1034" s="234">
        <f t="shared" si="88"/>
        <v>0</v>
      </c>
      <c r="N1034" s="11">
        <f>IF(Q1034="x",0,IF(J1034&lt;(INDEX(Lookup!$U$2:$U$10,MATCH($D$47,Lookup!$S$2:$S$10,0))),0,$L$12*K1034))</f>
        <v>0</v>
      </c>
      <c r="O1034" s="234">
        <f t="shared" si="89"/>
        <v>0</v>
      </c>
      <c r="P1034" s="10"/>
      <c r="Q1034" s="9"/>
      <c r="S1034" s="340">
        <f t="shared" si="90"/>
        <v>0</v>
      </c>
      <c r="T1034" s="340">
        <f t="shared" si="91"/>
        <v>0</v>
      </c>
    </row>
    <row r="1035" spans="2:20" ht="14.4" x14ac:dyDescent="0.3">
      <c r="B1035" s="30"/>
      <c r="C1035" s="16"/>
      <c r="D1035" s="16"/>
      <c r="E1035" s="25"/>
      <c r="F1035" s="16"/>
      <c r="G1035" s="15"/>
      <c r="H1035" s="14"/>
      <c r="I1035" s="13"/>
      <c r="J1035" s="13"/>
      <c r="K1035" s="12"/>
      <c r="L1035" s="232">
        <f t="shared" si="87"/>
        <v>0</v>
      </c>
      <c r="M1035" s="234">
        <f t="shared" si="88"/>
        <v>0</v>
      </c>
      <c r="N1035" s="11">
        <f>IF(Q1035="x",0,IF(J1035&lt;(INDEX(Lookup!$U$2:$U$10,MATCH($D$47,Lookup!$S$2:$S$10,0))),0,$L$12*K1035))</f>
        <v>0</v>
      </c>
      <c r="O1035" s="234">
        <f t="shared" si="89"/>
        <v>0</v>
      </c>
      <c r="P1035" s="10"/>
      <c r="Q1035" s="9"/>
      <c r="S1035" s="340">
        <f t="shared" si="90"/>
        <v>0</v>
      </c>
      <c r="T1035" s="340">
        <f t="shared" si="91"/>
        <v>0</v>
      </c>
    </row>
    <row r="1036" spans="2:20" ht="14.4" x14ac:dyDescent="0.3">
      <c r="B1036" s="30"/>
      <c r="C1036" s="16"/>
      <c r="D1036" s="16"/>
      <c r="E1036" s="25"/>
      <c r="F1036" s="16"/>
      <c r="G1036" s="15"/>
      <c r="H1036" s="14"/>
      <c r="I1036" s="13"/>
      <c r="J1036" s="13"/>
      <c r="K1036" s="12"/>
      <c r="L1036" s="232">
        <f t="shared" si="87"/>
        <v>0</v>
      </c>
      <c r="M1036" s="234">
        <f t="shared" si="88"/>
        <v>0</v>
      </c>
      <c r="N1036" s="11">
        <f>IF(Q1036="x",0,IF(J1036&lt;(INDEX(Lookup!$U$2:$U$10,MATCH($D$47,Lookup!$S$2:$S$10,0))),0,$L$12*K1036))</f>
        <v>0</v>
      </c>
      <c r="O1036" s="234">
        <f t="shared" si="89"/>
        <v>0</v>
      </c>
      <c r="P1036" s="10"/>
      <c r="Q1036" s="9"/>
      <c r="S1036" s="340">
        <f t="shared" si="90"/>
        <v>0</v>
      </c>
      <c r="T1036" s="340">
        <f t="shared" si="91"/>
        <v>0</v>
      </c>
    </row>
    <row r="1037" spans="2:20" ht="14.4" x14ac:dyDescent="0.3">
      <c r="B1037" s="30"/>
      <c r="C1037" s="16"/>
      <c r="D1037" s="16"/>
      <c r="E1037" s="25"/>
      <c r="F1037" s="16"/>
      <c r="G1037" s="15"/>
      <c r="H1037" s="14"/>
      <c r="I1037" s="13"/>
      <c r="J1037" s="13"/>
      <c r="K1037" s="12"/>
      <c r="L1037" s="232">
        <f t="shared" si="87"/>
        <v>0</v>
      </c>
      <c r="M1037" s="234">
        <f t="shared" si="88"/>
        <v>0</v>
      </c>
      <c r="N1037" s="11">
        <f>IF(Q1037="x",0,IF(J1037&lt;(INDEX(Lookup!$U$2:$U$10,MATCH($D$47,Lookup!$S$2:$S$10,0))),0,$L$12*K1037))</f>
        <v>0</v>
      </c>
      <c r="O1037" s="234">
        <f t="shared" si="89"/>
        <v>0</v>
      </c>
      <c r="P1037" s="10"/>
      <c r="Q1037" s="9"/>
      <c r="S1037" s="340">
        <f t="shared" si="90"/>
        <v>0</v>
      </c>
      <c r="T1037" s="340">
        <f t="shared" si="91"/>
        <v>0</v>
      </c>
    </row>
    <row r="1038" spans="2:20" ht="14.4" x14ac:dyDescent="0.3">
      <c r="B1038" s="30"/>
      <c r="C1038" s="16"/>
      <c r="D1038" s="16"/>
      <c r="E1038" s="25"/>
      <c r="F1038" s="16"/>
      <c r="G1038" s="15"/>
      <c r="H1038" s="14"/>
      <c r="I1038" s="13"/>
      <c r="J1038" s="13"/>
      <c r="K1038" s="12"/>
      <c r="L1038" s="232">
        <f t="shared" si="87"/>
        <v>0</v>
      </c>
      <c r="M1038" s="234">
        <f t="shared" si="88"/>
        <v>0</v>
      </c>
      <c r="N1038" s="11">
        <f>IF(Q1038="x",0,IF(J1038&lt;(INDEX(Lookup!$U$2:$U$10,MATCH($D$47,Lookup!$S$2:$S$10,0))),0,$L$12*K1038))</f>
        <v>0</v>
      </c>
      <c r="O1038" s="234">
        <f t="shared" si="89"/>
        <v>0</v>
      </c>
      <c r="P1038" s="10"/>
      <c r="Q1038" s="9"/>
      <c r="S1038" s="340">
        <f t="shared" si="90"/>
        <v>0</v>
      </c>
      <c r="T1038" s="340">
        <f t="shared" si="91"/>
        <v>0</v>
      </c>
    </row>
    <row r="1039" spans="2:20" ht="14.4" x14ac:dyDescent="0.3">
      <c r="B1039" s="30"/>
      <c r="C1039" s="16"/>
      <c r="D1039" s="16"/>
      <c r="E1039" s="25"/>
      <c r="F1039" s="16"/>
      <c r="G1039" s="15"/>
      <c r="H1039" s="14"/>
      <c r="I1039" s="13"/>
      <c r="J1039" s="13"/>
      <c r="K1039" s="12"/>
      <c r="L1039" s="232">
        <f t="shared" si="87"/>
        <v>0</v>
      </c>
      <c r="M1039" s="234">
        <f t="shared" si="88"/>
        <v>0</v>
      </c>
      <c r="N1039" s="11">
        <f>IF(Q1039="x",0,IF(J1039&lt;(INDEX(Lookup!$U$2:$U$10,MATCH($D$47,Lookup!$S$2:$S$10,0))),0,$L$12*K1039))</f>
        <v>0</v>
      </c>
      <c r="O1039" s="234">
        <f t="shared" si="89"/>
        <v>0</v>
      </c>
      <c r="P1039" s="10"/>
      <c r="Q1039" s="9"/>
      <c r="S1039" s="340">
        <f t="shared" si="90"/>
        <v>0</v>
      </c>
      <c r="T1039" s="340">
        <f t="shared" si="91"/>
        <v>0</v>
      </c>
    </row>
    <row r="1040" spans="2:20" ht="14.4" x14ac:dyDescent="0.3">
      <c r="B1040" s="30"/>
      <c r="C1040" s="16"/>
      <c r="D1040" s="16"/>
      <c r="E1040" s="25"/>
      <c r="F1040" s="16"/>
      <c r="G1040" s="15"/>
      <c r="H1040" s="14"/>
      <c r="I1040" s="13"/>
      <c r="J1040" s="13"/>
      <c r="K1040" s="12"/>
      <c r="L1040" s="232">
        <f t="shared" si="87"/>
        <v>0</v>
      </c>
      <c r="M1040" s="234">
        <f t="shared" si="88"/>
        <v>0</v>
      </c>
      <c r="N1040" s="11">
        <f>IF(Q1040="x",0,IF(J1040&lt;(INDEX(Lookup!$U$2:$U$10,MATCH($D$47,Lookup!$S$2:$S$10,0))),0,$L$12*K1040))</f>
        <v>0</v>
      </c>
      <c r="O1040" s="234">
        <f t="shared" si="89"/>
        <v>0</v>
      </c>
      <c r="P1040" s="10"/>
      <c r="Q1040" s="9"/>
      <c r="S1040" s="340">
        <f t="shared" si="90"/>
        <v>0</v>
      </c>
      <c r="T1040" s="340">
        <f t="shared" si="91"/>
        <v>0</v>
      </c>
    </row>
    <row r="1041" spans="2:20" ht="14.4" x14ac:dyDescent="0.3">
      <c r="B1041" s="30"/>
      <c r="C1041" s="16"/>
      <c r="D1041" s="16"/>
      <c r="E1041" s="25"/>
      <c r="F1041" s="16"/>
      <c r="G1041" s="15"/>
      <c r="H1041" s="14"/>
      <c r="I1041" s="13"/>
      <c r="J1041" s="13"/>
      <c r="K1041" s="12"/>
      <c r="L1041" s="232">
        <f t="shared" si="87"/>
        <v>0</v>
      </c>
      <c r="M1041" s="234">
        <f t="shared" si="88"/>
        <v>0</v>
      </c>
      <c r="N1041" s="11">
        <f>IF(Q1041="x",0,IF(J1041&lt;(INDEX(Lookup!$U$2:$U$10,MATCH($D$47,Lookup!$S$2:$S$10,0))),0,$L$12*K1041))</f>
        <v>0</v>
      </c>
      <c r="O1041" s="234">
        <f t="shared" si="89"/>
        <v>0</v>
      </c>
      <c r="P1041" s="10"/>
      <c r="Q1041" s="9"/>
      <c r="S1041" s="340">
        <f t="shared" si="90"/>
        <v>0</v>
      </c>
      <c r="T1041" s="340">
        <f t="shared" si="91"/>
        <v>0</v>
      </c>
    </row>
    <row r="1042" spans="2:20" ht="14.4" x14ac:dyDescent="0.3">
      <c r="B1042" s="30"/>
      <c r="C1042" s="16"/>
      <c r="D1042" s="16"/>
      <c r="E1042" s="25"/>
      <c r="F1042" s="16"/>
      <c r="G1042" s="15"/>
      <c r="H1042" s="14"/>
      <c r="I1042" s="13"/>
      <c r="J1042" s="13"/>
      <c r="K1042" s="12"/>
      <c r="L1042" s="232">
        <f t="shared" si="87"/>
        <v>0</v>
      </c>
      <c r="M1042" s="234">
        <f t="shared" si="88"/>
        <v>0</v>
      </c>
      <c r="N1042" s="11">
        <f>IF(Q1042="x",0,IF(J1042&lt;(INDEX(Lookup!$U$2:$U$10,MATCH($D$47,Lookup!$S$2:$S$10,0))),0,$L$12*K1042))</f>
        <v>0</v>
      </c>
      <c r="O1042" s="234">
        <f t="shared" si="89"/>
        <v>0</v>
      </c>
      <c r="P1042" s="10"/>
      <c r="Q1042" s="9"/>
      <c r="S1042" s="340">
        <f t="shared" si="90"/>
        <v>0</v>
      </c>
      <c r="T1042" s="340">
        <f t="shared" si="91"/>
        <v>0</v>
      </c>
    </row>
    <row r="1043" spans="2:20" ht="14.4" x14ac:dyDescent="0.3">
      <c r="B1043" s="30"/>
      <c r="C1043" s="16"/>
      <c r="D1043" s="16"/>
      <c r="E1043" s="25"/>
      <c r="F1043" s="16"/>
      <c r="G1043" s="15"/>
      <c r="H1043" s="14"/>
      <c r="I1043" s="13"/>
      <c r="J1043" s="13"/>
      <c r="K1043" s="12"/>
      <c r="L1043" s="232">
        <f t="shared" si="87"/>
        <v>0</v>
      </c>
      <c r="M1043" s="234">
        <f t="shared" si="88"/>
        <v>0</v>
      </c>
      <c r="N1043" s="11">
        <f>IF(Q1043="x",0,IF(J1043&lt;(INDEX(Lookup!$U$2:$U$10,MATCH($D$47,Lookup!$S$2:$S$10,0))),0,$L$12*K1043))</f>
        <v>0</v>
      </c>
      <c r="O1043" s="234">
        <f t="shared" si="89"/>
        <v>0</v>
      </c>
      <c r="P1043" s="10"/>
      <c r="Q1043" s="9"/>
      <c r="S1043" s="340">
        <f t="shared" si="90"/>
        <v>0</v>
      </c>
      <c r="T1043" s="340">
        <f t="shared" si="91"/>
        <v>0</v>
      </c>
    </row>
    <row r="1044" spans="2:20" ht="14.4" x14ac:dyDescent="0.3">
      <c r="B1044" s="30"/>
      <c r="C1044" s="16"/>
      <c r="D1044" s="16"/>
      <c r="E1044" s="25"/>
      <c r="F1044" s="16"/>
      <c r="G1044" s="15"/>
      <c r="H1044" s="14"/>
      <c r="I1044" s="13"/>
      <c r="J1044" s="13"/>
      <c r="K1044" s="12"/>
      <c r="L1044" s="232">
        <f t="shared" si="87"/>
        <v>0</v>
      </c>
      <c r="M1044" s="234">
        <f t="shared" si="88"/>
        <v>0</v>
      </c>
      <c r="N1044" s="11">
        <f>IF(Q1044="x",0,IF(J1044&lt;(INDEX(Lookup!$U$2:$U$10,MATCH($D$47,Lookup!$S$2:$S$10,0))),0,$L$12*K1044))</f>
        <v>0</v>
      </c>
      <c r="O1044" s="234">
        <f t="shared" si="89"/>
        <v>0</v>
      </c>
      <c r="P1044" s="10"/>
      <c r="Q1044" s="9"/>
      <c r="S1044" s="340">
        <f t="shared" si="90"/>
        <v>0</v>
      </c>
      <c r="T1044" s="340">
        <f t="shared" si="91"/>
        <v>0</v>
      </c>
    </row>
    <row r="1045" spans="2:20" ht="14.4" x14ac:dyDescent="0.3">
      <c r="B1045" s="30"/>
      <c r="C1045" s="16"/>
      <c r="D1045" s="16"/>
      <c r="E1045" s="25"/>
      <c r="F1045" s="16"/>
      <c r="G1045" s="15"/>
      <c r="H1045" s="14"/>
      <c r="I1045" s="13"/>
      <c r="J1045" s="13"/>
      <c r="K1045" s="12"/>
      <c r="L1045" s="232">
        <f t="shared" si="87"/>
        <v>0</v>
      </c>
      <c r="M1045" s="234">
        <f t="shared" si="88"/>
        <v>0</v>
      </c>
      <c r="N1045" s="11">
        <f>IF(Q1045="x",0,IF(J1045&lt;(INDEX(Lookup!$U$2:$U$10,MATCH($D$47,Lookup!$S$2:$S$10,0))),0,$L$12*K1045))</f>
        <v>0</v>
      </c>
      <c r="O1045" s="234">
        <f t="shared" si="89"/>
        <v>0</v>
      </c>
      <c r="P1045" s="10"/>
      <c r="Q1045" s="9"/>
      <c r="S1045" s="340">
        <f t="shared" si="90"/>
        <v>0</v>
      </c>
      <c r="T1045" s="340">
        <f t="shared" si="91"/>
        <v>0</v>
      </c>
    </row>
    <row r="1046" spans="2:20" ht="14.4" x14ac:dyDescent="0.3">
      <c r="B1046" s="30"/>
      <c r="C1046" s="16"/>
      <c r="D1046" s="16"/>
      <c r="E1046" s="25"/>
      <c r="F1046" s="16"/>
      <c r="G1046" s="15"/>
      <c r="H1046" s="14"/>
      <c r="I1046" s="13"/>
      <c r="J1046" s="13"/>
      <c r="K1046" s="12"/>
      <c r="L1046" s="232">
        <f t="shared" si="87"/>
        <v>0</v>
      </c>
      <c r="M1046" s="234">
        <f t="shared" si="88"/>
        <v>0</v>
      </c>
      <c r="N1046" s="11">
        <f>IF(Q1046="x",0,IF(J1046&lt;(INDEX(Lookup!$U$2:$U$10,MATCH($D$47,Lookup!$S$2:$S$10,0))),0,$L$12*K1046))</f>
        <v>0</v>
      </c>
      <c r="O1046" s="234">
        <f t="shared" si="89"/>
        <v>0</v>
      </c>
      <c r="P1046" s="10"/>
      <c r="Q1046" s="9"/>
      <c r="S1046" s="340">
        <f t="shared" si="90"/>
        <v>0</v>
      </c>
      <c r="T1046" s="340">
        <f t="shared" si="91"/>
        <v>0</v>
      </c>
    </row>
    <row r="1047" spans="2:20" ht="14.4" x14ac:dyDescent="0.3">
      <c r="B1047" s="30"/>
      <c r="C1047" s="16"/>
      <c r="D1047" s="16"/>
      <c r="E1047" s="25"/>
      <c r="F1047" s="16"/>
      <c r="G1047" s="15"/>
      <c r="H1047" s="14"/>
      <c r="I1047" s="13"/>
      <c r="J1047" s="13"/>
      <c r="K1047" s="12"/>
      <c r="L1047" s="232">
        <f t="shared" si="87"/>
        <v>0</v>
      </c>
      <c r="M1047" s="234">
        <f t="shared" si="88"/>
        <v>0</v>
      </c>
      <c r="N1047" s="11">
        <f>IF(Q1047="x",0,IF(J1047&lt;(INDEX(Lookup!$U$2:$U$10,MATCH($D$47,Lookup!$S$2:$S$10,0))),0,$L$12*K1047))</f>
        <v>0</v>
      </c>
      <c r="O1047" s="234">
        <f t="shared" si="89"/>
        <v>0</v>
      </c>
      <c r="P1047" s="10"/>
      <c r="Q1047" s="9"/>
      <c r="S1047" s="340">
        <f t="shared" si="90"/>
        <v>0</v>
      </c>
      <c r="T1047" s="340">
        <f t="shared" si="91"/>
        <v>0</v>
      </c>
    </row>
    <row r="1048" spans="2:20" ht="14.4" x14ac:dyDescent="0.3">
      <c r="B1048" s="30"/>
      <c r="C1048" s="16"/>
      <c r="D1048" s="16"/>
      <c r="E1048" s="25"/>
      <c r="F1048" s="16"/>
      <c r="G1048" s="15"/>
      <c r="H1048" s="14"/>
      <c r="I1048" s="13"/>
      <c r="J1048" s="13"/>
      <c r="K1048" s="12"/>
      <c r="L1048" s="232">
        <f t="shared" si="87"/>
        <v>0</v>
      </c>
      <c r="M1048" s="234">
        <f t="shared" si="88"/>
        <v>0</v>
      </c>
      <c r="N1048" s="11">
        <f>IF(Q1048="x",0,IF(J1048&lt;(INDEX(Lookup!$U$2:$U$10,MATCH($D$47,Lookup!$S$2:$S$10,0))),0,$L$12*K1048))</f>
        <v>0</v>
      </c>
      <c r="O1048" s="234">
        <f t="shared" si="89"/>
        <v>0</v>
      </c>
      <c r="P1048" s="10"/>
      <c r="Q1048" s="9"/>
      <c r="S1048" s="340">
        <f t="shared" si="90"/>
        <v>0</v>
      </c>
      <c r="T1048" s="340">
        <f t="shared" si="91"/>
        <v>0</v>
      </c>
    </row>
    <row r="1049" spans="2:20" ht="14.4" x14ac:dyDescent="0.3">
      <c r="B1049" s="30"/>
      <c r="C1049" s="16"/>
      <c r="D1049" s="16"/>
      <c r="E1049" s="25"/>
      <c r="F1049" s="16"/>
      <c r="G1049" s="15"/>
      <c r="H1049" s="14"/>
      <c r="I1049" s="13"/>
      <c r="J1049" s="13"/>
      <c r="K1049" s="12"/>
      <c r="L1049" s="232">
        <f t="shared" si="87"/>
        <v>0</v>
      </c>
      <c r="M1049" s="234">
        <f t="shared" si="88"/>
        <v>0</v>
      </c>
      <c r="N1049" s="11">
        <f>IF(Q1049="x",0,IF(J1049&lt;(INDEX(Lookup!$U$2:$U$10,MATCH($D$47,Lookup!$S$2:$S$10,0))),0,$L$12*K1049))</f>
        <v>0</v>
      </c>
      <c r="O1049" s="234">
        <f t="shared" si="89"/>
        <v>0</v>
      </c>
      <c r="P1049" s="10"/>
      <c r="Q1049" s="9"/>
      <c r="S1049" s="340">
        <f t="shared" si="90"/>
        <v>0</v>
      </c>
      <c r="T1049" s="340">
        <f t="shared" si="91"/>
        <v>0</v>
      </c>
    </row>
    <row r="1050" spans="2:20" ht="14.4" x14ac:dyDescent="0.3">
      <c r="B1050" s="30"/>
      <c r="C1050" s="16"/>
      <c r="D1050" s="16"/>
      <c r="E1050" s="25"/>
      <c r="F1050" s="16"/>
      <c r="G1050" s="15"/>
      <c r="H1050" s="14"/>
      <c r="I1050" s="13"/>
      <c r="J1050" s="13"/>
      <c r="K1050" s="12"/>
      <c r="L1050" s="232">
        <f t="shared" si="87"/>
        <v>0</v>
      </c>
      <c r="M1050" s="234">
        <f t="shared" si="88"/>
        <v>0</v>
      </c>
      <c r="N1050" s="11">
        <f>IF(Q1050="x",0,IF(J1050&lt;(INDEX(Lookup!$U$2:$U$10,MATCH($D$47,Lookup!$S$2:$S$10,0))),0,$L$12*K1050))</f>
        <v>0</v>
      </c>
      <c r="O1050" s="234">
        <f t="shared" si="89"/>
        <v>0</v>
      </c>
      <c r="P1050" s="10"/>
      <c r="Q1050" s="9"/>
      <c r="S1050" s="340">
        <f t="shared" si="90"/>
        <v>0</v>
      </c>
      <c r="T1050" s="340">
        <f t="shared" si="91"/>
        <v>0</v>
      </c>
    </row>
    <row r="1051" spans="2:20" ht="14.4" x14ac:dyDescent="0.3">
      <c r="B1051" s="30"/>
      <c r="C1051" s="16"/>
      <c r="D1051" s="16"/>
      <c r="E1051" s="25"/>
      <c r="F1051" s="16"/>
      <c r="G1051" s="15"/>
      <c r="H1051" s="14"/>
      <c r="I1051" s="13"/>
      <c r="J1051" s="13"/>
      <c r="K1051" s="12"/>
      <c r="L1051" s="232">
        <f t="shared" si="87"/>
        <v>0</v>
      </c>
      <c r="M1051" s="234">
        <f t="shared" si="88"/>
        <v>0</v>
      </c>
      <c r="N1051" s="11">
        <f>IF(Q1051="x",0,IF(J1051&lt;(INDEX(Lookup!$U$2:$U$10,MATCH($D$47,Lookup!$S$2:$S$10,0))),0,$L$12*K1051))</f>
        <v>0</v>
      </c>
      <c r="O1051" s="234">
        <f t="shared" si="89"/>
        <v>0</v>
      </c>
      <c r="P1051" s="10"/>
      <c r="Q1051" s="9"/>
      <c r="S1051" s="340">
        <f t="shared" si="90"/>
        <v>0</v>
      </c>
      <c r="T1051" s="340">
        <f t="shared" si="91"/>
        <v>0</v>
      </c>
    </row>
    <row r="1052" spans="2:20" ht="14.4" x14ac:dyDescent="0.3">
      <c r="B1052" s="30"/>
      <c r="C1052" s="16"/>
      <c r="D1052" s="16"/>
      <c r="E1052" s="25"/>
      <c r="F1052" s="16"/>
      <c r="G1052" s="15"/>
      <c r="H1052" s="14"/>
      <c r="I1052" s="13"/>
      <c r="J1052" s="13"/>
      <c r="K1052" s="12"/>
      <c r="L1052" s="232">
        <f t="shared" si="87"/>
        <v>0</v>
      </c>
      <c r="M1052" s="234">
        <f t="shared" si="88"/>
        <v>0</v>
      </c>
      <c r="N1052" s="11">
        <f>IF(Q1052="x",0,IF(J1052&lt;(INDEX(Lookup!$U$2:$U$10,MATCH($D$47,Lookup!$S$2:$S$10,0))),0,$L$12*K1052))</f>
        <v>0</v>
      </c>
      <c r="O1052" s="234">
        <f t="shared" si="89"/>
        <v>0</v>
      </c>
      <c r="P1052" s="10"/>
      <c r="Q1052" s="9"/>
      <c r="S1052" s="340">
        <f t="shared" si="90"/>
        <v>0</v>
      </c>
      <c r="T1052" s="340">
        <f t="shared" si="91"/>
        <v>0</v>
      </c>
    </row>
    <row r="1053" spans="2:20" ht="14.4" x14ac:dyDescent="0.3">
      <c r="B1053" s="30"/>
      <c r="C1053" s="16"/>
      <c r="D1053" s="16"/>
      <c r="E1053" s="25"/>
      <c r="F1053" s="16"/>
      <c r="G1053" s="15"/>
      <c r="H1053" s="14"/>
      <c r="I1053" s="13"/>
      <c r="J1053" s="13"/>
      <c r="K1053" s="12"/>
      <c r="L1053" s="232">
        <f t="shared" si="87"/>
        <v>0</v>
      </c>
      <c r="M1053" s="234">
        <f t="shared" si="88"/>
        <v>0</v>
      </c>
      <c r="N1053" s="11">
        <f>IF(Q1053="x",0,IF(J1053&lt;(INDEX(Lookup!$U$2:$U$10,MATCH($D$47,Lookup!$S$2:$S$10,0))),0,$L$12*K1053))</f>
        <v>0</v>
      </c>
      <c r="O1053" s="234">
        <f t="shared" si="89"/>
        <v>0</v>
      </c>
      <c r="P1053" s="10"/>
      <c r="Q1053" s="9"/>
      <c r="S1053" s="340">
        <f t="shared" si="90"/>
        <v>0</v>
      </c>
      <c r="T1053" s="340">
        <f t="shared" si="91"/>
        <v>0</v>
      </c>
    </row>
    <row r="1054" spans="2:20" ht="14.4" x14ac:dyDescent="0.3">
      <c r="B1054" s="30"/>
      <c r="C1054" s="16"/>
      <c r="D1054" s="16"/>
      <c r="E1054" s="25"/>
      <c r="F1054" s="16"/>
      <c r="G1054" s="15"/>
      <c r="H1054" s="14"/>
      <c r="I1054" s="13"/>
      <c r="J1054" s="13"/>
      <c r="K1054" s="12"/>
      <c r="L1054" s="232">
        <f t="shared" si="87"/>
        <v>0</v>
      </c>
      <c r="M1054" s="234">
        <f t="shared" si="88"/>
        <v>0</v>
      </c>
      <c r="N1054" s="11">
        <f>IF(Q1054="x",0,IF(J1054&lt;(INDEX(Lookup!$U$2:$U$10,MATCH($D$47,Lookup!$S$2:$S$10,0))),0,$L$12*K1054))</f>
        <v>0</v>
      </c>
      <c r="O1054" s="234">
        <f t="shared" si="89"/>
        <v>0</v>
      </c>
      <c r="P1054" s="10"/>
      <c r="Q1054" s="9"/>
      <c r="S1054" s="340">
        <f t="shared" si="90"/>
        <v>0</v>
      </c>
      <c r="T1054" s="340">
        <f t="shared" si="91"/>
        <v>0</v>
      </c>
    </row>
    <row r="1055" spans="2:20" ht="14.4" x14ac:dyDescent="0.3">
      <c r="B1055" s="30"/>
      <c r="C1055" s="16"/>
      <c r="D1055" s="16"/>
      <c r="E1055" s="25"/>
      <c r="F1055" s="16"/>
      <c r="G1055" s="15"/>
      <c r="H1055" s="14"/>
      <c r="I1055" s="13"/>
      <c r="J1055" s="13"/>
      <c r="K1055" s="12"/>
      <c r="L1055" s="232">
        <f t="shared" si="87"/>
        <v>0</v>
      </c>
      <c r="M1055" s="234">
        <f t="shared" si="88"/>
        <v>0</v>
      </c>
      <c r="N1055" s="11">
        <f>IF(Q1055="x",0,IF(J1055&lt;(INDEX(Lookup!$U$2:$U$10,MATCH($D$47,Lookup!$S$2:$S$10,0))),0,$L$12*K1055))</f>
        <v>0</v>
      </c>
      <c r="O1055" s="234">
        <f t="shared" si="89"/>
        <v>0</v>
      </c>
      <c r="P1055" s="10"/>
      <c r="Q1055" s="9"/>
      <c r="S1055" s="340">
        <f t="shared" si="90"/>
        <v>0</v>
      </c>
      <c r="T1055" s="340">
        <f t="shared" si="91"/>
        <v>0</v>
      </c>
    </row>
    <row r="1056" spans="2:20" ht="14.4" x14ac:dyDescent="0.3">
      <c r="B1056" s="30"/>
      <c r="C1056" s="16"/>
      <c r="D1056" s="16"/>
      <c r="E1056" s="25"/>
      <c r="F1056" s="16"/>
      <c r="G1056" s="15"/>
      <c r="H1056" s="14"/>
      <c r="I1056" s="13"/>
      <c r="J1056" s="13"/>
      <c r="K1056" s="12"/>
      <c r="L1056" s="232">
        <f t="shared" si="87"/>
        <v>0</v>
      </c>
      <c r="M1056" s="234">
        <f t="shared" si="88"/>
        <v>0</v>
      </c>
      <c r="N1056" s="11">
        <f>IF(Q1056="x",0,IF(J1056&lt;(INDEX(Lookup!$U$2:$U$10,MATCH($D$47,Lookup!$S$2:$S$10,0))),0,$L$12*K1056))</f>
        <v>0</v>
      </c>
      <c r="O1056" s="234">
        <f t="shared" si="89"/>
        <v>0</v>
      </c>
      <c r="P1056" s="10"/>
      <c r="Q1056" s="9"/>
      <c r="S1056" s="340">
        <f t="shared" si="90"/>
        <v>0</v>
      </c>
      <c r="T1056" s="340">
        <f t="shared" si="91"/>
        <v>0</v>
      </c>
    </row>
    <row r="1057" spans="2:20" ht="14.4" x14ac:dyDescent="0.3">
      <c r="B1057" s="30"/>
      <c r="C1057" s="16"/>
      <c r="D1057" s="16"/>
      <c r="E1057" s="25"/>
      <c r="F1057" s="16"/>
      <c r="G1057" s="15"/>
      <c r="H1057" s="14"/>
      <c r="I1057" s="13"/>
      <c r="J1057" s="13"/>
      <c r="K1057" s="12"/>
      <c r="L1057" s="232">
        <f t="shared" si="87"/>
        <v>0</v>
      </c>
      <c r="M1057" s="234">
        <f t="shared" si="88"/>
        <v>0</v>
      </c>
      <c r="N1057" s="11">
        <f>IF(Q1057="x",0,IF(J1057&lt;(INDEX(Lookup!$U$2:$U$10,MATCH($D$47,Lookup!$S$2:$S$10,0))),0,$L$12*K1057))</f>
        <v>0</v>
      </c>
      <c r="O1057" s="234">
        <f t="shared" si="89"/>
        <v>0</v>
      </c>
      <c r="P1057" s="10"/>
      <c r="Q1057" s="9"/>
      <c r="S1057" s="340">
        <f t="shared" si="90"/>
        <v>0</v>
      </c>
      <c r="T1057" s="340">
        <f t="shared" si="91"/>
        <v>0</v>
      </c>
    </row>
    <row r="1058" spans="2:20" ht="14.4" x14ac:dyDescent="0.3">
      <c r="B1058" s="30"/>
      <c r="C1058" s="16"/>
      <c r="D1058" s="16"/>
      <c r="E1058" s="25"/>
      <c r="F1058" s="16"/>
      <c r="G1058" s="15"/>
      <c r="H1058" s="14"/>
      <c r="I1058" s="13"/>
      <c r="J1058" s="13"/>
      <c r="K1058" s="12"/>
      <c r="L1058" s="232">
        <f t="shared" si="87"/>
        <v>0</v>
      </c>
      <c r="M1058" s="234">
        <f t="shared" si="88"/>
        <v>0</v>
      </c>
      <c r="N1058" s="11">
        <f>IF(Q1058="x",0,IF(J1058&lt;(INDEX(Lookup!$U$2:$U$10,MATCH($D$47,Lookup!$S$2:$S$10,0))),0,$L$12*K1058))</f>
        <v>0</v>
      </c>
      <c r="O1058" s="234">
        <f t="shared" si="89"/>
        <v>0</v>
      </c>
      <c r="P1058" s="10"/>
      <c r="Q1058" s="9"/>
      <c r="S1058" s="340">
        <f t="shared" si="90"/>
        <v>0</v>
      </c>
      <c r="T1058" s="340">
        <f t="shared" si="91"/>
        <v>0</v>
      </c>
    </row>
    <row r="1059" spans="2:20" ht="14.4" x14ac:dyDescent="0.3">
      <c r="B1059" s="30"/>
      <c r="C1059" s="16"/>
      <c r="D1059" s="16"/>
      <c r="E1059" s="25"/>
      <c r="F1059" s="16"/>
      <c r="G1059" s="15"/>
      <c r="H1059" s="14"/>
      <c r="I1059" s="13"/>
      <c r="J1059" s="13"/>
      <c r="K1059" s="12"/>
      <c r="L1059" s="232">
        <f t="shared" si="87"/>
        <v>0</v>
      </c>
      <c r="M1059" s="234">
        <f t="shared" si="88"/>
        <v>0</v>
      </c>
      <c r="N1059" s="11">
        <f>IF(Q1059="x",0,IF(J1059&lt;(INDEX(Lookup!$U$2:$U$10,MATCH($D$47,Lookup!$S$2:$S$10,0))),0,$L$12*K1059))</f>
        <v>0</v>
      </c>
      <c r="O1059" s="234">
        <f t="shared" si="89"/>
        <v>0</v>
      </c>
      <c r="P1059" s="10"/>
      <c r="Q1059" s="9"/>
      <c r="S1059" s="340">
        <f t="shared" si="90"/>
        <v>0</v>
      </c>
      <c r="T1059" s="340">
        <f t="shared" si="91"/>
        <v>0</v>
      </c>
    </row>
    <row r="1060" spans="2:20" ht="14.4" x14ac:dyDescent="0.3">
      <c r="B1060" s="30"/>
      <c r="C1060" s="16"/>
      <c r="D1060" s="16"/>
      <c r="E1060" s="25"/>
      <c r="F1060" s="16"/>
      <c r="G1060" s="15"/>
      <c r="H1060" s="14"/>
      <c r="I1060" s="13"/>
      <c r="J1060" s="13"/>
      <c r="K1060" s="12"/>
      <c r="L1060" s="232">
        <f t="shared" si="87"/>
        <v>0</v>
      </c>
      <c r="M1060" s="234">
        <f t="shared" si="88"/>
        <v>0</v>
      </c>
      <c r="N1060" s="11">
        <f>IF(Q1060="x",0,IF(J1060&lt;(INDEX(Lookup!$U$2:$U$10,MATCH($D$47,Lookup!$S$2:$S$10,0))),0,$L$12*K1060))</f>
        <v>0</v>
      </c>
      <c r="O1060" s="234">
        <f t="shared" si="89"/>
        <v>0</v>
      </c>
      <c r="P1060" s="10"/>
      <c r="Q1060" s="9"/>
      <c r="S1060" s="340">
        <f t="shared" si="90"/>
        <v>0</v>
      </c>
      <c r="T1060" s="340">
        <f t="shared" si="91"/>
        <v>0</v>
      </c>
    </row>
    <row r="1061" spans="2:20" ht="14.4" x14ac:dyDescent="0.3">
      <c r="B1061" s="30"/>
      <c r="C1061" s="16"/>
      <c r="D1061" s="16"/>
      <c r="E1061" s="25"/>
      <c r="F1061" s="16"/>
      <c r="G1061" s="15"/>
      <c r="H1061" s="14"/>
      <c r="I1061" s="13"/>
      <c r="J1061" s="13"/>
      <c r="K1061" s="12"/>
      <c r="L1061" s="232">
        <f t="shared" si="87"/>
        <v>0</v>
      </c>
      <c r="M1061" s="234">
        <f t="shared" si="88"/>
        <v>0</v>
      </c>
      <c r="N1061" s="11">
        <f>IF(Q1061="x",0,IF(J1061&lt;(INDEX(Lookup!$U$2:$U$10,MATCH($D$47,Lookup!$S$2:$S$10,0))),0,$L$12*K1061))</f>
        <v>0</v>
      </c>
      <c r="O1061" s="234">
        <f t="shared" si="89"/>
        <v>0</v>
      </c>
      <c r="P1061" s="10"/>
      <c r="Q1061" s="9"/>
      <c r="S1061" s="340">
        <f t="shared" si="90"/>
        <v>0</v>
      </c>
      <c r="T1061" s="340">
        <f t="shared" si="91"/>
        <v>0</v>
      </c>
    </row>
    <row r="1062" spans="2:20" ht="14.4" x14ac:dyDescent="0.3">
      <c r="B1062" s="30"/>
      <c r="C1062" s="16"/>
      <c r="D1062" s="16"/>
      <c r="E1062" s="25"/>
      <c r="F1062" s="16"/>
      <c r="G1062" s="15"/>
      <c r="H1062" s="14"/>
      <c r="I1062" s="13"/>
      <c r="J1062" s="13"/>
      <c r="K1062" s="12"/>
      <c r="L1062" s="232">
        <f t="shared" si="87"/>
        <v>0</v>
      </c>
      <c r="M1062" s="234">
        <f t="shared" si="88"/>
        <v>0</v>
      </c>
      <c r="N1062" s="11">
        <f>IF(Q1062="x",0,IF(J1062&lt;(INDEX(Lookup!$U$2:$U$10,MATCH($D$47,Lookup!$S$2:$S$10,0))),0,$L$12*K1062))</f>
        <v>0</v>
      </c>
      <c r="O1062" s="234">
        <f t="shared" si="89"/>
        <v>0</v>
      </c>
      <c r="P1062" s="10"/>
      <c r="Q1062" s="9"/>
      <c r="S1062" s="340">
        <f t="shared" si="90"/>
        <v>0</v>
      </c>
      <c r="T1062" s="340">
        <f t="shared" si="91"/>
        <v>0</v>
      </c>
    </row>
    <row r="1063" spans="2:20" ht="14.4" x14ac:dyDescent="0.3">
      <c r="B1063" s="30"/>
      <c r="C1063" s="16"/>
      <c r="D1063" s="16"/>
      <c r="E1063" s="25"/>
      <c r="F1063" s="16"/>
      <c r="G1063" s="15"/>
      <c r="H1063" s="14"/>
      <c r="I1063" s="13"/>
      <c r="J1063" s="13"/>
      <c r="K1063" s="12"/>
      <c r="L1063" s="232">
        <f t="shared" si="87"/>
        <v>0</v>
      </c>
      <c r="M1063" s="234">
        <f t="shared" si="88"/>
        <v>0</v>
      </c>
      <c r="N1063" s="11">
        <f>IF(Q1063="x",0,IF(J1063&lt;(INDEX(Lookup!$U$2:$U$10,MATCH($D$47,Lookup!$S$2:$S$10,0))),0,$L$12*K1063))</f>
        <v>0</v>
      </c>
      <c r="O1063" s="234">
        <f t="shared" si="89"/>
        <v>0</v>
      </c>
      <c r="P1063" s="10"/>
      <c r="Q1063" s="9"/>
      <c r="S1063" s="340">
        <f t="shared" si="90"/>
        <v>0</v>
      </c>
      <c r="T1063" s="340">
        <f t="shared" si="91"/>
        <v>0</v>
      </c>
    </row>
    <row r="1064" spans="2:20" ht="14.4" x14ac:dyDescent="0.3">
      <c r="B1064" s="30"/>
      <c r="C1064" s="16"/>
      <c r="D1064" s="16"/>
      <c r="E1064" s="25"/>
      <c r="F1064" s="16"/>
      <c r="G1064" s="15"/>
      <c r="H1064" s="14"/>
      <c r="I1064" s="13"/>
      <c r="J1064" s="13"/>
      <c r="K1064" s="12"/>
      <c r="L1064" s="232">
        <f t="shared" si="87"/>
        <v>0</v>
      </c>
      <c r="M1064" s="234">
        <f t="shared" si="88"/>
        <v>0</v>
      </c>
      <c r="N1064" s="11">
        <f>IF(Q1064="x",0,IF(J1064&lt;(INDEX(Lookup!$U$2:$U$10,MATCH($D$47,Lookup!$S$2:$S$10,0))),0,$L$12*K1064))</f>
        <v>0</v>
      </c>
      <c r="O1064" s="234">
        <f t="shared" si="89"/>
        <v>0</v>
      </c>
      <c r="P1064" s="10"/>
      <c r="Q1064" s="9"/>
      <c r="S1064" s="340">
        <f t="shared" si="90"/>
        <v>0</v>
      </c>
      <c r="T1064" s="340">
        <f t="shared" si="91"/>
        <v>0</v>
      </c>
    </row>
    <row r="1065" spans="2:20" ht="14.4" x14ac:dyDescent="0.3">
      <c r="B1065" s="30"/>
      <c r="C1065" s="16"/>
      <c r="D1065" s="16"/>
      <c r="E1065" s="25"/>
      <c r="F1065" s="16"/>
      <c r="G1065" s="15"/>
      <c r="H1065" s="14"/>
      <c r="I1065" s="13"/>
      <c r="J1065" s="13"/>
      <c r="K1065" s="12"/>
      <c r="L1065" s="232">
        <f t="shared" si="87"/>
        <v>0</v>
      </c>
      <c r="M1065" s="234">
        <f t="shared" si="88"/>
        <v>0</v>
      </c>
      <c r="N1065" s="11">
        <f>IF(Q1065="x",0,IF(J1065&lt;(INDEX(Lookup!$U$2:$U$10,MATCH($D$47,Lookup!$S$2:$S$10,0))),0,$L$12*K1065))</f>
        <v>0</v>
      </c>
      <c r="O1065" s="234">
        <f t="shared" si="89"/>
        <v>0</v>
      </c>
      <c r="P1065" s="10"/>
      <c r="Q1065" s="9"/>
      <c r="S1065" s="340">
        <f t="shared" si="90"/>
        <v>0</v>
      </c>
      <c r="T1065" s="340">
        <f t="shared" si="91"/>
        <v>0</v>
      </c>
    </row>
    <row r="1066" spans="2:20" ht="14.4" x14ac:dyDescent="0.3">
      <c r="B1066" s="30"/>
      <c r="C1066" s="16"/>
      <c r="D1066" s="16"/>
      <c r="E1066" s="25"/>
      <c r="F1066" s="16"/>
      <c r="G1066" s="15"/>
      <c r="H1066" s="14"/>
      <c r="I1066" s="13"/>
      <c r="J1066" s="13"/>
      <c r="K1066" s="12"/>
      <c r="L1066" s="232">
        <f t="shared" si="87"/>
        <v>0</v>
      </c>
      <c r="M1066" s="234">
        <f t="shared" si="88"/>
        <v>0</v>
      </c>
      <c r="N1066" s="11">
        <f>IF(Q1066="x",0,IF(J1066&lt;(INDEX(Lookup!$U$2:$U$10,MATCH($D$47,Lookup!$S$2:$S$10,0))),0,$L$12*K1066))</f>
        <v>0</v>
      </c>
      <c r="O1066" s="234">
        <f t="shared" si="89"/>
        <v>0</v>
      </c>
      <c r="P1066" s="10"/>
      <c r="Q1066" s="9"/>
      <c r="S1066" s="340">
        <f t="shared" si="90"/>
        <v>0</v>
      </c>
      <c r="T1066" s="340">
        <f t="shared" si="91"/>
        <v>0</v>
      </c>
    </row>
    <row r="1067" spans="2:20" ht="14.4" x14ac:dyDescent="0.3">
      <c r="B1067" s="30"/>
      <c r="C1067" s="16"/>
      <c r="D1067" s="16"/>
      <c r="E1067" s="25"/>
      <c r="F1067" s="16"/>
      <c r="G1067" s="15"/>
      <c r="H1067" s="14"/>
      <c r="I1067" s="13"/>
      <c r="J1067" s="13"/>
      <c r="K1067" s="12"/>
      <c r="L1067" s="232">
        <f t="shared" si="87"/>
        <v>0</v>
      </c>
      <c r="M1067" s="234">
        <f t="shared" si="88"/>
        <v>0</v>
      </c>
      <c r="N1067" s="11">
        <f>IF(Q1067="x",0,IF(J1067&lt;(INDEX(Lookup!$U$2:$U$10,MATCH($D$47,Lookup!$S$2:$S$10,0))),0,$L$12*K1067))</f>
        <v>0</v>
      </c>
      <c r="O1067" s="234">
        <f t="shared" si="89"/>
        <v>0</v>
      </c>
      <c r="P1067" s="10"/>
      <c r="Q1067" s="9"/>
      <c r="S1067" s="340">
        <f t="shared" si="90"/>
        <v>0</v>
      </c>
      <c r="T1067" s="340">
        <f t="shared" si="91"/>
        <v>0</v>
      </c>
    </row>
    <row r="1068" spans="2:20" ht="14.4" x14ac:dyDescent="0.3">
      <c r="B1068" s="30"/>
      <c r="C1068" s="16"/>
      <c r="D1068" s="16"/>
      <c r="E1068" s="25"/>
      <c r="F1068" s="16"/>
      <c r="G1068" s="15"/>
      <c r="H1068" s="14"/>
      <c r="I1068" s="13"/>
      <c r="J1068" s="13"/>
      <c r="K1068" s="12"/>
      <c r="L1068" s="232">
        <f t="shared" si="87"/>
        <v>0</v>
      </c>
      <c r="M1068" s="234">
        <f t="shared" si="88"/>
        <v>0</v>
      </c>
      <c r="N1068" s="11">
        <f>IF(Q1068="x",0,IF(J1068&lt;(INDEX(Lookup!$U$2:$U$10,MATCH($D$47,Lookup!$S$2:$S$10,0))),0,$L$12*K1068))</f>
        <v>0</v>
      </c>
      <c r="O1068" s="234">
        <f t="shared" si="89"/>
        <v>0</v>
      </c>
      <c r="P1068" s="10"/>
      <c r="Q1068" s="9"/>
      <c r="S1068" s="340">
        <f t="shared" si="90"/>
        <v>0</v>
      </c>
      <c r="T1068" s="340">
        <f t="shared" si="91"/>
        <v>0</v>
      </c>
    </row>
    <row r="1069" spans="2:20" ht="14.4" x14ac:dyDescent="0.3">
      <c r="B1069" s="30"/>
      <c r="C1069" s="16"/>
      <c r="D1069" s="16"/>
      <c r="E1069" s="25"/>
      <c r="F1069" s="16"/>
      <c r="G1069" s="15"/>
      <c r="H1069" s="14"/>
      <c r="I1069" s="13"/>
      <c r="J1069" s="13"/>
      <c r="K1069" s="12"/>
      <c r="L1069" s="232">
        <f t="shared" si="87"/>
        <v>0</v>
      </c>
      <c r="M1069" s="234">
        <f t="shared" si="88"/>
        <v>0</v>
      </c>
      <c r="N1069" s="11">
        <f>IF(Q1069="x",0,IF(J1069&lt;(INDEX(Lookup!$U$2:$U$10,MATCH($D$47,Lookup!$S$2:$S$10,0))),0,$L$12*K1069))</f>
        <v>0</v>
      </c>
      <c r="O1069" s="234">
        <f t="shared" si="89"/>
        <v>0</v>
      </c>
      <c r="P1069" s="10"/>
      <c r="Q1069" s="9"/>
      <c r="S1069" s="340">
        <f t="shared" si="90"/>
        <v>0</v>
      </c>
      <c r="T1069" s="340">
        <f t="shared" si="91"/>
        <v>0</v>
      </c>
    </row>
    <row r="1070" spans="2:20" ht="14.4" x14ac:dyDescent="0.3">
      <c r="B1070" s="30"/>
      <c r="C1070" s="16"/>
      <c r="D1070" s="16"/>
      <c r="E1070" s="25"/>
      <c r="F1070" s="16"/>
      <c r="G1070" s="15"/>
      <c r="H1070" s="14"/>
      <c r="I1070" s="13"/>
      <c r="J1070" s="13"/>
      <c r="K1070" s="12"/>
      <c r="L1070" s="232">
        <f t="shared" si="87"/>
        <v>0</v>
      </c>
      <c r="M1070" s="234">
        <f t="shared" si="88"/>
        <v>0</v>
      </c>
      <c r="N1070" s="11">
        <f>IF(Q1070="x",0,IF(J1070&lt;(INDEX(Lookup!$U$2:$U$10,MATCH($D$47,Lookup!$S$2:$S$10,0))),0,$L$12*K1070))</f>
        <v>0</v>
      </c>
      <c r="O1070" s="234">
        <f t="shared" si="89"/>
        <v>0</v>
      </c>
      <c r="P1070" s="10"/>
      <c r="Q1070" s="9"/>
      <c r="S1070" s="340">
        <f t="shared" si="90"/>
        <v>0</v>
      </c>
      <c r="T1070" s="340">
        <f t="shared" si="91"/>
        <v>0</v>
      </c>
    </row>
    <row r="1071" spans="2:20" ht="14.4" x14ac:dyDescent="0.3">
      <c r="B1071" s="30"/>
      <c r="C1071" s="16"/>
      <c r="D1071" s="16"/>
      <c r="E1071" s="25"/>
      <c r="F1071" s="16"/>
      <c r="G1071" s="15"/>
      <c r="H1071" s="14"/>
      <c r="I1071" s="13"/>
      <c r="J1071" s="13"/>
      <c r="K1071" s="12"/>
      <c r="L1071" s="232">
        <f t="shared" si="87"/>
        <v>0</v>
      </c>
      <c r="M1071" s="234">
        <f t="shared" si="88"/>
        <v>0</v>
      </c>
      <c r="N1071" s="11">
        <f>IF(Q1071="x",0,IF(J1071&lt;(INDEX(Lookup!$U$2:$U$10,MATCH($D$47,Lookup!$S$2:$S$10,0))),0,$L$12*K1071))</f>
        <v>0</v>
      </c>
      <c r="O1071" s="234">
        <f t="shared" si="89"/>
        <v>0</v>
      </c>
      <c r="P1071" s="10"/>
      <c r="Q1071" s="9"/>
      <c r="S1071" s="340">
        <f t="shared" si="90"/>
        <v>0</v>
      </c>
      <c r="T1071" s="340">
        <f t="shared" si="91"/>
        <v>0</v>
      </c>
    </row>
    <row r="1072" spans="2:20" ht="14.4" x14ac:dyDescent="0.3">
      <c r="B1072" s="30"/>
      <c r="C1072" s="16"/>
      <c r="D1072" s="16"/>
      <c r="E1072" s="25"/>
      <c r="F1072" s="16"/>
      <c r="G1072" s="15"/>
      <c r="H1072" s="14"/>
      <c r="I1072" s="13"/>
      <c r="J1072" s="13"/>
      <c r="K1072" s="12"/>
      <c r="L1072" s="232">
        <f t="shared" si="87"/>
        <v>0</v>
      </c>
      <c r="M1072" s="234">
        <f t="shared" si="88"/>
        <v>0</v>
      </c>
      <c r="N1072" s="11">
        <f>IF(Q1072="x",0,IF(J1072&lt;(INDEX(Lookup!$U$2:$U$10,MATCH($D$47,Lookup!$S$2:$S$10,0))),0,$L$12*K1072))</f>
        <v>0</v>
      </c>
      <c r="O1072" s="234">
        <f t="shared" si="89"/>
        <v>0</v>
      </c>
      <c r="P1072" s="10"/>
      <c r="Q1072" s="9"/>
      <c r="S1072" s="340">
        <f t="shared" si="90"/>
        <v>0</v>
      </c>
      <c r="T1072" s="340">
        <f t="shared" si="91"/>
        <v>0</v>
      </c>
    </row>
    <row r="1073" spans="2:20" ht="14.4" x14ac:dyDescent="0.3">
      <c r="B1073" s="30"/>
      <c r="C1073" s="16"/>
      <c r="D1073" s="16"/>
      <c r="E1073" s="25"/>
      <c r="F1073" s="16"/>
      <c r="G1073" s="15"/>
      <c r="H1073" s="14"/>
      <c r="I1073" s="13"/>
      <c r="J1073" s="13"/>
      <c r="K1073" s="12"/>
      <c r="L1073" s="232">
        <f t="shared" si="87"/>
        <v>0</v>
      </c>
      <c r="M1073" s="234">
        <f t="shared" si="88"/>
        <v>0</v>
      </c>
      <c r="N1073" s="11">
        <f>IF(Q1073="x",0,IF(J1073&lt;(INDEX(Lookup!$U$2:$U$10,MATCH($D$47,Lookup!$S$2:$S$10,0))),0,$L$12*K1073))</f>
        <v>0</v>
      </c>
      <c r="O1073" s="234">
        <f t="shared" si="89"/>
        <v>0</v>
      </c>
      <c r="P1073" s="10"/>
      <c r="Q1073" s="9"/>
      <c r="S1073" s="340">
        <f t="shared" si="90"/>
        <v>0</v>
      </c>
      <c r="T1073" s="340">
        <f t="shared" si="91"/>
        <v>0</v>
      </c>
    </row>
    <row r="1074" spans="2:20" ht="14.4" x14ac:dyDescent="0.3">
      <c r="B1074" s="30"/>
      <c r="C1074" s="16"/>
      <c r="D1074" s="16"/>
      <c r="E1074" s="25"/>
      <c r="F1074" s="16"/>
      <c r="G1074" s="15"/>
      <c r="H1074" s="14"/>
      <c r="I1074" s="13"/>
      <c r="J1074" s="13"/>
      <c r="K1074" s="12"/>
      <c r="L1074" s="232">
        <f t="shared" ref="L1074:L1137" si="92">IF(ROUNDDOWN(DATEDIF(I1074,J1074,"d")/7,0)&gt;$L$12,$L$12*K1074,K1074*ROUNDDOWN(DATEDIF(I1074,J1074,"d")/7,0))</f>
        <v>0</v>
      </c>
      <c r="M1074" s="234">
        <f t="shared" ref="M1074:M1137" si="93">L1074*$L$6</f>
        <v>0</v>
      </c>
      <c r="N1074" s="11">
        <f>IF(Q1074="x",0,IF(J1074&lt;(INDEX(Lookup!$U$2:$U$10,MATCH($D$47,Lookup!$S$2:$S$10,0))),0,$L$12*K1074))</f>
        <v>0</v>
      </c>
      <c r="O1074" s="234">
        <f t="shared" ref="O1074:O1137" si="94">N1074*$L$6</f>
        <v>0</v>
      </c>
      <c r="P1074" s="10"/>
      <c r="Q1074" s="9"/>
      <c r="S1074" s="340">
        <f t="shared" si="90"/>
        <v>0</v>
      </c>
      <c r="T1074" s="340">
        <f t="shared" si="91"/>
        <v>0</v>
      </c>
    </row>
    <row r="1075" spans="2:20" ht="14.4" x14ac:dyDescent="0.3">
      <c r="B1075" s="30"/>
      <c r="C1075" s="16"/>
      <c r="D1075" s="16"/>
      <c r="E1075" s="25"/>
      <c r="F1075" s="16"/>
      <c r="G1075" s="15"/>
      <c r="H1075" s="14"/>
      <c r="I1075" s="13"/>
      <c r="J1075" s="13"/>
      <c r="K1075" s="12"/>
      <c r="L1075" s="232">
        <f t="shared" si="92"/>
        <v>0</v>
      </c>
      <c r="M1075" s="234">
        <f t="shared" si="93"/>
        <v>0</v>
      </c>
      <c r="N1075" s="11">
        <f>IF(Q1075="x",0,IF(J1075&lt;(INDEX(Lookup!$U$2:$U$10,MATCH($D$47,Lookup!$S$2:$S$10,0))),0,$L$12*K1075))</f>
        <v>0</v>
      </c>
      <c r="O1075" s="234">
        <f t="shared" si="94"/>
        <v>0</v>
      </c>
      <c r="P1075" s="10"/>
      <c r="Q1075" s="9"/>
      <c r="S1075" s="340">
        <f t="shared" ref="S1075:S1138" si="95">M1075*$I$35</f>
        <v>0</v>
      </c>
      <c r="T1075" s="340">
        <f t="shared" ref="T1075:T1138" si="96">O1075*$I$44</f>
        <v>0</v>
      </c>
    </row>
    <row r="1076" spans="2:20" ht="14.4" x14ac:dyDescent="0.3">
      <c r="B1076" s="30"/>
      <c r="C1076" s="16"/>
      <c r="D1076" s="16"/>
      <c r="E1076" s="25"/>
      <c r="F1076" s="16"/>
      <c r="G1076" s="15"/>
      <c r="H1076" s="14"/>
      <c r="I1076" s="13"/>
      <c r="J1076" s="13"/>
      <c r="K1076" s="12"/>
      <c r="L1076" s="232">
        <f t="shared" si="92"/>
        <v>0</v>
      </c>
      <c r="M1076" s="234">
        <f t="shared" si="93"/>
        <v>0</v>
      </c>
      <c r="N1076" s="11">
        <f>IF(Q1076="x",0,IF(J1076&lt;(INDEX(Lookup!$U$2:$U$10,MATCH($D$47,Lookup!$S$2:$S$10,0))),0,$L$12*K1076))</f>
        <v>0</v>
      </c>
      <c r="O1076" s="234">
        <f t="shared" si="94"/>
        <v>0</v>
      </c>
      <c r="P1076" s="10"/>
      <c r="Q1076" s="9"/>
      <c r="S1076" s="340">
        <f t="shared" si="95"/>
        <v>0</v>
      </c>
      <c r="T1076" s="340">
        <f t="shared" si="96"/>
        <v>0</v>
      </c>
    </row>
    <row r="1077" spans="2:20" ht="14.4" x14ac:dyDescent="0.3">
      <c r="B1077" s="30"/>
      <c r="C1077" s="16"/>
      <c r="D1077" s="16"/>
      <c r="E1077" s="25"/>
      <c r="F1077" s="16"/>
      <c r="G1077" s="15"/>
      <c r="H1077" s="14"/>
      <c r="I1077" s="13"/>
      <c r="J1077" s="13"/>
      <c r="K1077" s="12"/>
      <c r="L1077" s="232">
        <f t="shared" si="92"/>
        <v>0</v>
      </c>
      <c r="M1077" s="234">
        <f t="shared" si="93"/>
        <v>0</v>
      </c>
      <c r="N1077" s="11">
        <f>IF(Q1077="x",0,IF(J1077&lt;(INDEX(Lookup!$U$2:$U$10,MATCH($D$47,Lookup!$S$2:$S$10,0))),0,$L$12*K1077))</f>
        <v>0</v>
      </c>
      <c r="O1077" s="234">
        <f t="shared" si="94"/>
        <v>0</v>
      </c>
      <c r="P1077" s="10"/>
      <c r="Q1077" s="9"/>
      <c r="S1077" s="340">
        <f t="shared" si="95"/>
        <v>0</v>
      </c>
      <c r="T1077" s="340">
        <f t="shared" si="96"/>
        <v>0</v>
      </c>
    </row>
    <row r="1078" spans="2:20" ht="14.4" x14ac:dyDescent="0.3">
      <c r="B1078" s="30"/>
      <c r="C1078" s="16"/>
      <c r="D1078" s="16"/>
      <c r="E1078" s="25"/>
      <c r="F1078" s="16"/>
      <c r="G1078" s="15"/>
      <c r="H1078" s="14"/>
      <c r="I1078" s="13"/>
      <c r="J1078" s="13"/>
      <c r="K1078" s="12"/>
      <c r="L1078" s="232">
        <f t="shared" si="92"/>
        <v>0</v>
      </c>
      <c r="M1078" s="234">
        <f t="shared" si="93"/>
        <v>0</v>
      </c>
      <c r="N1078" s="11">
        <f>IF(Q1078="x",0,IF(J1078&lt;(INDEX(Lookup!$U$2:$U$10,MATCH($D$47,Lookup!$S$2:$S$10,0))),0,$L$12*K1078))</f>
        <v>0</v>
      </c>
      <c r="O1078" s="234">
        <f t="shared" si="94"/>
        <v>0</v>
      </c>
      <c r="P1078" s="10"/>
      <c r="Q1078" s="9"/>
      <c r="S1078" s="340">
        <f t="shared" si="95"/>
        <v>0</v>
      </c>
      <c r="T1078" s="340">
        <f t="shared" si="96"/>
        <v>0</v>
      </c>
    </row>
    <row r="1079" spans="2:20" ht="14.4" x14ac:dyDescent="0.3">
      <c r="B1079" s="30"/>
      <c r="C1079" s="16"/>
      <c r="D1079" s="16"/>
      <c r="E1079" s="25"/>
      <c r="F1079" s="16"/>
      <c r="G1079" s="15"/>
      <c r="H1079" s="14"/>
      <c r="I1079" s="13"/>
      <c r="J1079" s="13"/>
      <c r="K1079" s="12"/>
      <c r="L1079" s="232">
        <f t="shared" si="92"/>
        <v>0</v>
      </c>
      <c r="M1079" s="234">
        <f t="shared" si="93"/>
        <v>0</v>
      </c>
      <c r="N1079" s="11">
        <f>IF(Q1079="x",0,IF(J1079&lt;(INDEX(Lookup!$U$2:$U$10,MATCH($D$47,Lookup!$S$2:$S$10,0))),0,$L$12*K1079))</f>
        <v>0</v>
      </c>
      <c r="O1079" s="234">
        <f t="shared" si="94"/>
        <v>0</v>
      </c>
      <c r="P1079" s="10"/>
      <c r="Q1079" s="9"/>
      <c r="S1079" s="340">
        <f t="shared" si="95"/>
        <v>0</v>
      </c>
      <c r="T1079" s="340">
        <f t="shared" si="96"/>
        <v>0</v>
      </c>
    </row>
    <row r="1080" spans="2:20" ht="14.4" x14ac:dyDescent="0.3">
      <c r="B1080" s="30"/>
      <c r="C1080" s="16"/>
      <c r="D1080" s="16"/>
      <c r="E1080" s="25"/>
      <c r="F1080" s="16"/>
      <c r="G1080" s="15"/>
      <c r="H1080" s="14"/>
      <c r="I1080" s="13"/>
      <c r="J1080" s="13"/>
      <c r="K1080" s="12"/>
      <c r="L1080" s="232">
        <f t="shared" si="92"/>
        <v>0</v>
      </c>
      <c r="M1080" s="234">
        <f t="shared" si="93"/>
        <v>0</v>
      </c>
      <c r="N1080" s="11">
        <f>IF(Q1080="x",0,IF(J1080&lt;(INDEX(Lookup!$U$2:$U$10,MATCH($D$47,Lookup!$S$2:$S$10,0))),0,$L$12*K1080))</f>
        <v>0</v>
      </c>
      <c r="O1080" s="234">
        <f t="shared" si="94"/>
        <v>0</v>
      </c>
      <c r="P1080" s="10"/>
      <c r="Q1080" s="9"/>
      <c r="S1080" s="340">
        <f t="shared" si="95"/>
        <v>0</v>
      </c>
      <c r="T1080" s="340">
        <f t="shared" si="96"/>
        <v>0</v>
      </c>
    </row>
    <row r="1081" spans="2:20" ht="14.4" x14ac:dyDescent="0.3">
      <c r="B1081" s="30"/>
      <c r="C1081" s="16"/>
      <c r="D1081" s="16"/>
      <c r="E1081" s="25"/>
      <c r="F1081" s="16"/>
      <c r="G1081" s="15"/>
      <c r="H1081" s="14"/>
      <c r="I1081" s="13"/>
      <c r="J1081" s="13"/>
      <c r="K1081" s="12"/>
      <c r="L1081" s="232">
        <f t="shared" si="92"/>
        <v>0</v>
      </c>
      <c r="M1081" s="234">
        <f t="shared" si="93"/>
        <v>0</v>
      </c>
      <c r="N1081" s="11">
        <f>IF(Q1081="x",0,IF(J1081&lt;(INDEX(Lookup!$U$2:$U$10,MATCH($D$47,Lookup!$S$2:$S$10,0))),0,$L$12*K1081))</f>
        <v>0</v>
      </c>
      <c r="O1081" s="234">
        <f t="shared" si="94"/>
        <v>0</v>
      </c>
      <c r="P1081" s="10"/>
      <c r="Q1081" s="9"/>
      <c r="S1081" s="340">
        <f t="shared" si="95"/>
        <v>0</v>
      </c>
      <c r="T1081" s="340">
        <f t="shared" si="96"/>
        <v>0</v>
      </c>
    </row>
    <row r="1082" spans="2:20" ht="14.4" x14ac:dyDescent="0.3">
      <c r="B1082" s="30"/>
      <c r="C1082" s="16"/>
      <c r="D1082" s="16"/>
      <c r="E1082" s="25"/>
      <c r="F1082" s="16"/>
      <c r="G1082" s="15"/>
      <c r="H1082" s="14"/>
      <c r="I1082" s="13"/>
      <c r="J1082" s="13"/>
      <c r="K1082" s="12"/>
      <c r="L1082" s="232">
        <f t="shared" si="92"/>
        <v>0</v>
      </c>
      <c r="M1082" s="234">
        <f t="shared" si="93"/>
        <v>0</v>
      </c>
      <c r="N1082" s="11">
        <f>IF(Q1082="x",0,IF(J1082&lt;(INDEX(Lookup!$U$2:$U$10,MATCH($D$47,Lookup!$S$2:$S$10,0))),0,$L$12*K1082))</f>
        <v>0</v>
      </c>
      <c r="O1082" s="234">
        <f t="shared" si="94"/>
        <v>0</v>
      </c>
      <c r="P1082" s="10"/>
      <c r="Q1082" s="9"/>
      <c r="S1082" s="340">
        <f t="shared" si="95"/>
        <v>0</v>
      </c>
      <c r="T1082" s="340">
        <f t="shared" si="96"/>
        <v>0</v>
      </c>
    </row>
    <row r="1083" spans="2:20" ht="14.4" x14ac:dyDescent="0.3">
      <c r="B1083" s="30"/>
      <c r="C1083" s="16"/>
      <c r="D1083" s="16"/>
      <c r="E1083" s="25"/>
      <c r="F1083" s="16"/>
      <c r="G1083" s="15"/>
      <c r="H1083" s="14"/>
      <c r="I1083" s="13"/>
      <c r="J1083" s="13"/>
      <c r="K1083" s="12"/>
      <c r="L1083" s="232">
        <f t="shared" si="92"/>
        <v>0</v>
      </c>
      <c r="M1083" s="234">
        <f t="shared" si="93"/>
        <v>0</v>
      </c>
      <c r="N1083" s="11">
        <f>IF(Q1083="x",0,IF(J1083&lt;(INDEX(Lookup!$U$2:$U$10,MATCH($D$47,Lookup!$S$2:$S$10,0))),0,$L$12*K1083))</f>
        <v>0</v>
      </c>
      <c r="O1083" s="234">
        <f t="shared" si="94"/>
        <v>0</v>
      </c>
      <c r="P1083" s="10"/>
      <c r="Q1083" s="9"/>
      <c r="S1083" s="340">
        <f t="shared" si="95"/>
        <v>0</v>
      </c>
      <c r="T1083" s="340">
        <f t="shared" si="96"/>
        <v>0</v>
      </c>
    </row>
    <row r="1084" spans="2:20" ht="14.4" x14ac:dyDescent="0.3">
      <c r="B1084" s="30"/>
      <c r="C1084" s="16"/>
      <c r="D1084" s="16"/>
      <c r="E1084" s="25"/>
      <c r="F1084" s="16"/>
      <c r="G1084" s="15"/>
      <c r="H1084" s="14"/>
      <c r="I1084" s="13"/>
      <c r="J1084" s="13"/>
      <c r="K1084" s="12"/>
      <c r="L1084" s="232">
        <f t="shared" si="92"/>
        <v>0</v>
      </c>
      <c r="M1084" s="234">
        <f t="shared" si="93"/>
        <v>0</v>
      </c>
      <c r="N1084" s="11">
        <f>IF(Q1084="x",0,IF(J1084&lt;(INDEX(Lookup!$U$2:$U$10,MATCH($D$47,Lookup!$S$2:$S$10,0))),0,$L$12*K1084))</f>
        <v>0</v>
      </c>
      <c r="O1084" s="234">
        <f t="shared" si="94"/>
        <v>0</v>
      </c>
      <c r="P1084" s="10"/>
      <c r="Q1084" s="9"/>
      <c r="S1084" s="340">
        <f t="shared" si="95"/>
        <v>0</v>
      </c>
      <c r="T1084" s="340">
        <f t="shared" si="96"/>
        <v>0</v>
      </c>
    </row>
    <row r="1085" spans="2:20" ht="14.4" x14ac:dyDescent="0.3">
      <c r="B1085" s="30"/>
      <c r="C1085" s="16"/>
      <c r="D1085" s="16"/>
      <c r="E1085" s="25"/>
      <c r="F1085" s="16"/>
      <c r="G1085" s="15"/>
      <c r="H1085" s="14"/>
      <c r="I1085" s="13"/>
      <c r="J1085" s="13"/>
      <c r="K1085" s="12"/>
      <c r="L1085" s="232">
        <f t="shared" si="92"/>
        <v>0</v>
      </c>
      <c r="M1085" s="234">
        <f t="shared" si="93"/>
        <v>0</v>
      </c>
      <c r="N1085" s="11">
        <f>IF(Q1085="x",0,IF(J1085&lt;(INDEX(Lookup!$U$2:$U$10,MATCH($D$47,Lookup!$S$2:$S$10,0))),0,$L$12*K1085))</f>
        <v>0</v>
      </c>
      <c r="O1085" s="234">
        <f t="shared" si="94"/>
        <v>0</v>
      </c>
      <c r="P1085" s="10"/>
      <c r="Q1085" s="9"/>
      <c r="S1085" s="340">
        <f t="shared" si="95"/>
        <v>0</v>
      </c>
      <c r="T1085" s="340">
        <f t="shared" si="96"/>
        <v>0</v>
      </c>
    </row>
    <row r="1086" spans="2:20" ht="14.4" x14ac:dyDescent="0.3">
      <c r="B1086" s="30"/>
      <c r="C1086" s="16"/>
      <c r="D1086" s="16"/>
      <c r="E1086" s="25"/>
      <c r="F1086" s="16"/>
      <c r="G1086" s="15"/>
      <c r="H1086" s="14"/>
      <c r="I1086" s="13"/>
      <c r="J1086" s="13"/>
      <c r="K1086" s="12"/>
      <c r="L1086" s="232">
        <f t="shared" si="92"/>
        <v>0</v>
      </c>
      <c r="M1086" s="234">
        <f t="shared" si="93"/>
        <v>0</v>
      </c>
      <c r="N1086" s="11">
        <f>IF(Q1086="x",0,IF(J1086&lt;(INDEX(Lookup!$U$2:$U$10,MATCH($D$47,Lookup!$S$2:$S$10,0))),0,$L$12*K1086))</f>
        <v>0</v>
      </c>
      <c r="O1086" s="234">
        <f t="shared" si="94"/>
        <v>0</v>
      </c>
      <c r="P1086" s="10"/>
      <c r="Q1086" s="9"/>
      <c r="S1086" s="340">
        <f t="shared" si="95"/>
        <v>0</v>
      </c>
      <c r="T1086" s="340">
        <f t="shared" si="96"/>
        <v>0</v>
      </c>
    </row>
    <row r="1087" spans="2:20" ht="14.4" x14ac:dyDescent="0.3">
      <c r="B1087" s="30"/>
      <c r="C1087" s="16"/>
      <c r="D1087" s="16"/>
      <c r="E1087" s="25"/>
      <c r="F1087" s="16"/>
      <c r="G1087" s="15"/>
      <c r="H1087" s="14"/>
      <c r="I1087" s="13"/>
      <c r="J1087" s="13"/>
      <c r="K1087" s="12"/>
      <c r="L1087" s="232">
        <f t="shared" si="92"/>
        <v>0</v>
      </c>
      <c r="M1087" s="234">
        <f t="shared" si="93"/>
        <v>0</v>
      </c>
      <c r="N1087" s="11">
        <f>IF(Q1087="x",0,IF(J1087&lt;(INDEX(Lookup!$U$2:$U$10,MATCH($D$47,Lookup!$S$2:$S$10,0))),0,$L$12*K1087))</f>
        <v>0</v>
      </c>
      <c r="O1087" s="234">
        <f t="shared" si="94"/>
        <v>0</v>
      </c>
      <c r="P1087" s="10"/>
      <c r="Q1087" s="9"/>
      <c r="S1087" s="340">
        <f t="shared" si="95"/>
        <v>0</v>
      </c>
      <c r="T1087" s="340">
        <f t="shared" si="96"/>
        <v>0</v>
      </c>
    </row>
    <row r="1088" spans="2:20" ht="14.4" x14ac:dyDescent="0.3">
      <c r="B1088" s="30"/>
      <c r="C1088" s="16"/>
      <c r="D1088" s="16"/>
      <c r="E1088" s="25"/>
      <c r="F1088" s="16"/>
      <c r="G1088" s="15"/>
      <c r="H1088" s="14"/>
      <c r="I1088" s="13"/>
      <c r="J1088" s="13"/>
      <c r="K1088" s="12"/>
      <c r="L1088" s="232">
        <f t="shared" si="92"/>
        <v>0</v>
      </c>
      <c r="M1088" s="234">
        <f t="shared" si="93"/>
        <v>0</v>
      </c>
      <c r="N1088" s="11">
        <f>IF(Q1088="x",0,IF(J1088&lt;(INDEX(Lookup!$U$2:$U$10,MATCH($D$47,Lookup!$S$2:$S$10,0))),0,$L$12*K1088))</f>
        <v>0</v>
      </c>
      <c r="O1088" s="234">
        <f t="shared" si="94"/>
        <v>0</v>
      </c>
      <c r="P1088" s="10"/>
      <c r="Q1088" s="9"/>
      <c r="S1088" s="340">
        <f t="shared" si="95"/>
        <v>0</v>
      </c>
      <c r="T1088" s="340">
        <f t="shared" si="96"/>
        <v>0</v>
      </c>
    </row>
    <row r="1089" spans="2:20" ht="14.4" x14ac:dyDescent="0.3">
      <c r="B1089" s="30"/>
      <c r="C1089" s="16"/>
      <c r="D1089" s="16"/>
      <c r="E1089" s="25"/>
      <c r="F1089" s="16"/>
      <c r="G1089" s="15"/>
      <c r="H1089" s="14"/>
      <c r="I1089" s="13"/>
      <c r="J1089" s="13"/>
      <c r="K1089" s="12"/>
      <c r="L1089" s="232">
        <f t="shared" si="92"/>
        <v>0</v>
      </c>
      <c r="M1089" s="234">
        <f t="shared" si="93"/>
        <v>0</v>
      </c>
      <c r="N1089" s="11">
        <f>IF(Q1089="x",0,IF(J1089&lt;(INDEX(Lookup!$U$2:$U$10,MATCH($D$47,Lookup!$S$2:$S$10,0))),0,$L$12*K1089))</f>
        <v>0</v>
      </c>
      <c r="O1089" s="234">
        <f t="shared" si="94"/>
        <v>0</v>
      </c>
      <c r="P1089" s="10"/>
      <c r="Q1089" s="9"/>
      <c r="S1089" s="340">
        <f t="shared" si="95"/>
        <v>0</v>
      </c>
      <c r="T1089" s="340">
        <f t="shared" si="96"/>
        <v>0</v>
      </c>
    </row>
    <row r="1090" spans="2:20" ht="14.4" x14ac:dyDescent="0.3">
      <c r="B1090" s="30"/>
      <c r="C1090" s="16"/>
      <c r="D1090" s="16"/>
      <c r="E1090" s="25"/>
      <c r="F1090" s="16"/>
      <c r="G1090" s="15"/>
      <c r="H1090" s="14"/>
      <c r="I1090" s="13"/>
      <c r="J1090" s="13"/>
      <c r="K1090" s="12"/>
      <c r="L1090" s="232">
        <f t="shared" si="92"/>
        <v>0</v>
      </c>
      <c r="M1090" s="234">
        <f t="shared" si="93"/>
        <v>0</v>
      </c>
      <c r="N1090" s="11">
        <f>IF(Q1090="x",0,IF(J1090&lt;(INDEX(Lookup!$U$2:$U$10,MATCH($D$47,Lookup!$S$2:$S$10,0))),0,$L$12*K1090))</f>
        <v>0</v>
      </c>
      <c r="O1090" s="234">
        <f t="shared" si="94"/>
        <v>0</v>
      </c>
      <c r="P1090" s="10"/>
      <c r="Q1090" s="9"/>
      <c r="S1090" s="340">
        <f t="shared" si="95"/>
        <v>0</v>
      </c>
      <c r="T1090" s="340">
        <f t="shared" si="96"/>
        <v>0</v>
      </c>
    </row>
    <row r="1091" spans="2:20" ht="14.4" x14ac:dyDescent="0.3">
      <c r="B1091" s="30"/>
      <c r="C1091" s="16"/>
      <c r="D1091" s="16"/>
      <c r="E1091" s="25"/>
      <c r="F1091" s="16"/>
      <c r="G1091" s="15"/>
      <c r="H1091" s="14"/>
      <c r="I1091" s="13"/>
      <c r="J1091" s="13"/>
      <c r="K1091" s="12"/>
      <c r="L1091" s="232">
        <f t="shared" si="92"/>
        <v>0</v>
      </c>
      <c r="M1091" s="234">
        <f t="shared" si="93"/>
        <v>0</v>
      </c>
      <c r="N1091" s="11">
        <f>IF(Q1091="x",0,IF(J1091&lt;(INDEX(Lookup!$U$2:$U$10,MATCH($D$47,Lookup!$S$2:$S$10,0))),0,$L$12*K1091))</f>
        <v>0</v>
      </c>
      <c r="O1091" s="234">
        <f t="shared" si="94"/>
        <v>0</v>
      </c>
      <c r="P1091" s="10"/>
      <c r="Q1091" s="9"/>
      <c r="S1091" s="340">
        <f t="shared" si="95"/>
        <v>0</v>
      </c>
      <c r="T1091" s="340">
        <f t="shared" si="96"/>
        <v>0</v>
      </c>
    </row>
    <row r="1092" spans="2:20" ht="14.4" x14ac:dyDescent="0.3">
      <c r="B1092" s="30"/>
      <c r="C1092" s="16"/>
      <c r="D1092" s="16"/>
      <c r="E1092" s="25"/>
      <c r="F1092" s="16"/>
      <c r="G1092" s="15"/>
      <c r="H1092" s="14"/>
      <c r="I1092" s="13"/>
      <c r="J1092" s="13"/>
      <c r="K1092" s="12"/>
      <c r="L1092" s="232">
        <f t="shared" si="92"/>
        <v>0</v>
      </c>
      <c r="M1092" s="234">
        <f t="shared" si="93"/>
        <v>0</v>
      </c>
      <c r="N1092" s="11">
        <f>IF(Q1092="x",0,IF(J1092&lt;(INDEX(Lookup!$U$2:$U$10,MATCH($D$47,Lookup!$S$2:$S$10,0))),0,$L$12*K1092))</f>
        <v>0</v>
      </c>
      <c r="O1092" s="234">
        <f t="shared" si="94"/>
        <v>0</v>
      </c>
      <c r="P1092" s="10"/>
      <c r="Q1092" s="9"/>
      <c r="S1092" s="340">
        <f t="shared" si="95"/>
        <v>0</v>
      </c>
      <c r="T1092" s="340">
        <f t="shared" si="96"/>
        <v>0</v>
      </c>
    </row>
    <row r="1093" spans="2:20" ht="14.4" x14ac:dyDescent="0.3">
      <c r="B1093" s="30"/>
      <c r="C1093" s="16"/>
      <c r="D1093" s="16"/>
      <c r="E1093" s="25"/>
      <c r="F1093" s="16"/>
      <c r="G1093" s="15"/>
      <c r="H1093" s="14"/>
      <c r="I1093" s="13"/>
      <c r="J1093" s="13"/>
      <c r="K1093" s="12"/>
      <c r="L1093" s="232">
        <f t="shared" si="92"/>
        <v>0</v>
      </c>
      <c r="M1093" s="234">
        <f t="shared" si="93"/>
        <v>0</v>
      </c>
      <c r="N1093" s="11">
        <f>IF(Q1093="x",0,IF(J1093&lt;(INDEX(Lookup!$U$2:$U$10,MATCH($D$47,Lookup!$S$2:$S$10,0))),0,$L$12*K1093))</f>
        <v>0</v>
      </c>
      <c r="O1093" s="234">
        <f t="shared" si="94"/>
        <v>0</v>
      </c>
      <c r="P1093" s="10"/>
      <c r="Q1093" s="9"/>
      <c r="S1093" s="340">
        <f t="shared" si="95"/>
        <v>0</v>
      </c>
      <c r="T1093" s="340">
        <f t="shared" si="96"/>
        <v>0</v>
      </c>
    </row>
    <row r="1094" spans="2:20" ht="14.4" x14ac:dyDescent="0.3">
      <c r="B1094" s="30"/>
      <c r="C1094" s="16"/>
      <c r="D1094" s="16"/>
      <c r="E1094" s="25"/>
      <c r="F1094" s="16"/>
      <c r="G1094" s="15"/>
      <c r="H1094" s="14"/>
      <c r="I1094" s="13"/>
      <c r="J1094" s="13"/>
      <c r="K1094" s="12"/>
      <c r="L1094" s="232">
        <f t="shared" si="92"/>
        <v>0</v>
      </c>
      <c r="M1094" s="234">
        <f t="shared" si="93"/>
        <v>0</v>
      </c>
      <c r="N1094" s="11">
        <f>IF(Q1094="x",0,IF(J1094&lt;(INDEX(Lookup!$U$2:$U$10,MATCH($D$47,Lookup!$S$2:$S$10,0))),0,$L$12*K1094))</f>
        <v>0</v>
      </c>
      <c r="O1094" s="234">
        <f t="shared" si="94"/>
        <v>0</v>
      </c>
      <c r="P1094" s="10"/>
      <c r="Q1094" s="9"/>
      <c r="S1094" s="340">
        <f t="shared" si="95"/>
        <v>0</v>
      </c>
      <c r="T1094" s="340">
        <f t="shared" si="96"/>
        <v>0</v>
      </c>
    </row>
    <row r="1095" spans="2:20" ht="14.4" x14ac:dyDescent="0.3">
      <c r="B1095" s="30"/>
      <c r="C1095" s="16"/>
      <c r="D1095" s="16"/>
      <c r="E1095" s="25"/>
      <c r="F1095" s="16"/>
      <c r="G1095" s="15"/>
      <c r="H1095" s="14"/>
      <c r="I1095" s="13"/>
      <c r="J1095" s="13"/>
      <c r="K1095" s="12"/>
      <c r="L1095" s="232">
        <f t="shared" si="92"/>
        <v>0</v>
      </c>
      <c r="M1095" s="234">
        <f t="shared" si="93"/>
        <v>0</v>
      </c>
      <c r="N1095" s="11">
        <f>IF(Q1095="x",0,IF(J1095&lt;(INDEX(Lookup!$U$2:$U$10,MATCH($D$47,Lookup!$S$2:$S$10,0))),0,$L$12*K1095))</f>
        <v>0</v>
      </c>
      <c r="O1095" s="234">
        <f t="shared" si="94"/>
        <v>0</v>
      </c>
      <c r="P1095" s="10"/>
      <c r="Q1095" s="9"/>
      <c r="S1095" s="340">
        <f t="shared" si="95"/>
        <v>0</v>
      </c>
      <c r="T1095" s="340">
        <f t="shared" si="96"/>
        <v>0</v>
      </c>
    </row>
    <row r="1096" spans="2:20" ht="14.4" x14ac:dyDescent="0.3">
      <c r="B1096" s="30"/>
      <c r="C1096" s="16"/>
      <c r="D1096" s="16"/>
      <c r="E1096" s="25"/>
      <c r="F1096" s="16"/>
      <c r="G1096" s="15"/>
      <c r="H1096" s="14"/>
      <c r="I1096" s="13"/>
      <c r="J1096" s="13"/>
      <c r="K1096" s="12"/>
      <c r="L1096" s="232">
        <f t="shared" si="92"/>
        <v>0</v>
      </c>
      <c r="M1096" s="234">
        <f t="shared" si="93"/>
        <v>0</v>
      </c>
      <c r="N1096" s="11">
        <f>IF(Q1096="x",0,IF(J1096&lt;(INDEX(Lookup!$U$2:$U$10,MATCH($D$47,Lookup!$S$2:$S$10,0))),0,$L$12*K1096))</f>
        <v>0</v>
      </c>
      <c r="O1096" s="234">
        <f t="shared" si="94"/>
        <v>0</v>
      </c>
      <c r="P1096" s="10"/>
      <c r="Q1096" s="9"/>
      <c r="S1096" s="340">
        <f t="shared" si="95"/>
        <v>0</v>
      </c>
      <c r="T1096" s="340">
        <f t="shared" si="96"/>
        <v>0</v>
      </c>
    </row>
    <row r="1097" spans="2:20" ht="14.4" x14ac:dyDescent="0.3">
      <c r="B1097" s="30"/>
      <c r="C1097" s="16"/>
      <c r="D1097" s="16"/>
      <c r="E1097" s="25"/>
      <c r="F1097" s="16"/>
      <c r="G1097" s="15"/>
      <c r="H1097" s="14"/>
      <c r="I1097" s="13"/>
      <c r="J1097" s="13"/>
      <c r="K1097" s="12"/>
      <c r="L1097" s="232">
        <f t="shared" si="92"/>
        <v>0</v>
      </c>
      <c r="M1097" s="234">
        <f t="shared" si="93"/>
        <v>0</v>
      </c>
      <c r="N1097" s="11">
        <f>IF(Q1097="x",0,IF(J1097&lt;(INDEX(Lookup!$U$2:$U$10,MATCH($D$47,Lookup!$S$2:$S$10,0))),0,$L$12*K1097))</f>
        <v>0</v>
      </c>
      <c r="O1097" s="234">
        <f t="shared" si="94"/>
        <v>0</v>
      </c>
      <c r="P1097" s="10"/>
      <c r="Q1097" s="9"/>
      <c r="S1097" s="340">
        <f t="shared" si="95"/>
        <v>0</v>
      </c>
      <c r="T1097" s="340">
        <f t="shared" si="96"/>
        <v>0</v>
      </c>
    </row>
    <row r="1098" spans="2:20" ht="14.4" x14ac:dyDescent="0.3">
      <c r="B1098" s="30"/>
      <c r="C1098" s="16"/>
      <c r="D1098" s="16"/>
      <c r="E1098" s="25"/>
      <c r="F1098" s="16"/>
      <c r="G1098" s="15"/>
      <c r="H1098" s="14"/>
      <c r="I1098" s="13"/>
      <c r="J1098" s="13"/>
      <c r="K1098" s="12"/>
      <c r="L1098" s="232">
        <f t="shared" si="92"/>
        <v>0</v>
      </c>
      <c r="M1098" s="234">
        <f t="shared" si="93"/>
        <v>0</v>
      </c>
      <c r="N1098" s="11">
        <f>IF(Q1098="x",0,IF(J1098&lt;(INDEX(Lookup!$U$2:$U$10,MATCH($D$47,Lookup!$S$2:$S$10,0))),0,$L$12*K1098))</f>
        <v>0</v>
      </c>
      <c r="O1098" s="234">
        <f t="shared" si="94"/>
        <v>0</v>
      </c>
      <c r="P1098" s="10"/>
      <c r="Q1098" s="9"/>
      <c r="S1098" s="340">
        <f t="shared" si="95"/>
        <v>0</v>
      </c>
      <c r="T1098" s="340">
        <f t="shared" si="96"/>
        <v>0</v>
      </c>
    </row>
    <row r="1099" spans="2:20" ht="14.4" x14ac:dyDescent="0.3">
      <c r="B1099" s="30"/>
      <c r="C1099" s="16"/>
      <c r="D1099" s="16"/>
      <c r="E1099" s="25"/>
      <c r="F1099" s="16"/>
      <c r="G1099" s="15"/>
      <c r="H1099" s="14"/>
      <c r="I1099" s="13"/>
      <c r="J1099" s="13"/>
      <c r="K1099" s="12"/>
      <c r="L1099" s="232">
        <f t="shared" si="92"/>
        <v>0</v>
      </c>
      <c r="M1099" s="234">
        <f t="shared" si="93"/>
        <v>0</v>
      </c>
      <c r="N1099" s="11">
        <f>IF(Q1099="x",0,IF(J1099&lt;(INDEX(Lookup!$U$2:$U$10,MATCH($D$47,Lookup!$S$2:$S$10,0))),0,$L$12*K1099))</f>
        <v>0</v>
      </c>
      <c r="O1099" s="234">
        <f t="shared" si="94"/>
        <v>0</v>
      </c>
      <c r="P1099" s="10"/>
      <c r="Q1099" s="9"/>
      <c r="S1099" s="340">
        <f t="shared" si="95"/>
        <v>0</v>
      </c>
      <c r="T1099" s="340">
        <f t="shared" si="96"/>
        <v>0</v>
      </c>
    </row>
    <row r="1100" spans="2:20" ht="14.4" x14ac:dyDescent="0.3">
      <c r="B1100" s="30"/>
      <c r="C1100" s="16"/>
      <c r="D1100" s="16"/>
      <c r="E1100" s="25"/>
      <c r="F1100" s="16"/>
      <c r="G1100" s="15"/>
      <c r="H1100" s="14"/>
      <c r="I1100" s="13"/>
      <c r="J1100" s="13"/>
      <c r="K1100" s="12"/>
      <c r="L1100" s="232">
        <f t="shared" si="92"/>
        <v>0</v>
      </c>
      <c r="M1100" s="234">
        <f t="shared" si="93"/>
        <v>0</v>
      </c>
      <c r="N1100" s="11">
        <f>IF(Q1100="x",0,IF(J1100&lt;(INDEX(Lookup!$U$2:$U$10,MATCH($D$47,Lookup!$S$2:$S$10,0))),0,$L$12*K1100))</f>
        <v>0</v>
      </c>
      <c r="O1100" s="234">
        <f t="shared" si="94"/>
        <v>0</v>
      </c>
      <c r="P1100" s="10"/>
      <c r="Q1100" s="9"/>
      <c r="S1100" s="340">
        <f t="shared" si="95"/>
        <v>0</v>
      </c>
      <c r="T1100" s="340">
        <f t="shared" si="96"/>
        <v>0</v>
      </c>
    </row>
    <row r="1101" spans="2:20" ht="14.4" x14ac:dyDescent="0.3">
      <c r="B1101" s="30"/>
      <c r="C1101" s="16"/>
      <c r="D1101" s="16"/>
      <c r="E1101" s="25"/>
      <c r="F1101" s="16"/>
      <c r="G1101" s="15"/>
      <c r="H1101" s="14"/>
      <c r="I1101" s="13"/>
      <c r="J1101" s="13"/>
      <c r="K1101" s="12"/>
      <c r="L1101" s="232">
        <f t="shared" si="92"/>
        <v>0</v>
      </c>
      <c r="M1101" s="234">
        <f t="shared" si="93"/>
        <v>0</v>
      </c>
      <c r="N1101" s="11">
        <f>IF(Q1101="x",0,IF(J1101&lt;(INDEX(Lookup!$U$2:$U$10,MATCH($D$47,Lookup!$S$2:$S$10,0))),0,$L$12*K1101))</f>
        <v>0</v>
      </c>
      <c r="O1101" s="234">
        <f t="shared" si="94"/>
        <v>0</v>
      </c>
      <c r="P1101" s="10"/>
      <c r="Q1101" s="9"/>
      <c r="S1101" s="340">
        <f t="shared" si="95"/>
        <v>0</v>
      </c>
      <c r="T1101" s="340">
        <f t="shared" si="96"/>
        <v>0</v>
      </c>
    </row>
    <row r="1102" spans="2:20" ht="14.4" x14ac:dyDescent="0.3">
      <c r="B1102" s="30"/>
      <c r="C1102" s="16"/>
      <c r="D1102" s="16"/>
      <c r="E1102" s="25"/>
      <c r="F1102" s="16"/>
      <c r="G1102" s="15"/>
      <c r="H1102" s="14"/>
      <c r="I1102" s="13"/>
      <c r="J1102" s="13"/>
      <c r="K1102" s="12"/>
      <c r="L1102" s="232">
        <f t="shared" si="92"/>
        <v>0</v>
      </c>
      <c r="M1102" s="234">
        <f t="shared" si="93"/>
        <v>0</v>
      </c>
      <c r="N1102" s="11">
        <f>IF(Q1102="x",0,IF(J1102&lt;(INDEX(Lookup!$U$2:$U$10,MATCH($D$47,Lookup!$S$2:$S$10,0))),0,$L$12*K1102))</f>
        <v>0</v>
      </c>
      <c r="O1102" s="234">
        <f t="shared" si="94"/>
        <v>0</v>
      </c>
      <c r="P1102" s="10"/>
      <c r="Q1102" s="9"/>
      <c r="S1102" s="340">
        <f t="shared" si="95"/>
        <v>0</v>
      </c>
      <c r="T1102" s="340">
        <f t="shared" si="96"/>
        <v>0</v>
      </c>
    </row>
    <row r="1103" spans="2:20" ht="14.4" x14ac:dyDescent="0.3">
      <c r="B1103" s="30"/>
      <c r="C1103" s="16"/>
      <c r="D1103" s="16"/>
      <c r="E1103" s="25"/>
      <c r="F1103" s="16"/>
      <c r="G1103" s="15"/>
      <c r="H1103" s="14"/>
      <c r="I1103" s="13"/>
      <c r="J1103" s="13"/>
      <c r="K1103" s="12"/>
      <c r="L1103" s="232">
        <f t="shared" si="92"/>
        <v>0</v>
      </c>
      <c r="M1103" s="234">
        <f t="shared" si="93"/>
        <v>0</v>
      </c>
      <c r="N1103" s="11">
        <f>IF(Q1103="x",0,IF(J1103&lt;(INDEX(Lookup!$U$2:$U$10,MATCH($D$47,Lookup!$S$2:$S$10,0))),0,$L$12*K1103))</f>
        <v>0</v>
      </c>
      <c r="O1103" s="234">
        <f t="shared" si="94"/>
        <v>0</v>
      </c>
      <c r="P1103" s="10"/>
      <c r="Q1103" s="9"/>
      <c r="S1103" s="340">
        <f t="shared" si="95"/>
        <v>0</v>
      </c>
      <c r="T1103" s="340">
        <f t="shared" si="96"/>
        <v>0</v>
      </c>
    </row>
    <row r="1104" spans="2:20" ht="14.4" x14ac:dyDescent="0.3">
      <c r="B1104" s="30"/>
      <c r="C1104" s="16"/>
      <c r="D1104" s="16"/>
      <c r="E1104" s="25"/>
      <c r="F1104" s="16"/>
      <c r="G1104" s="15"/>
      <c r="H1104" s="14"/>
      <c r="I1104" s="13"/>
      <c r="J1104" s="13"/>
      <c r="K1104" s="12"/>
      <c r="L1104" s="232">
        <f t="shared" si="92"/>
        <v>0</v>
      </c>
      <c r="M1104" s="234">
        <f t="shared" si="93"/>
        <v>0</v>
      </c>
      <c r="N1104" s="11">
        <f>IF(Q1104="x",0,IF(J1104&lt;(INDEX(Lookup!$U$2:$U$10,MATCH($D$47,Lookup!$S$2:$S$10,0))),0,$L$12*K1104))</f>
        <v>0</v>
      </c>
      <c r="O1104" s="234">
        <f t="shared" si="94"/>
        <v>0</v>
      </c>
      <c r="P1104" s="10"/>
      <c r="Q1104" s="9"/>
      <c r="S1104" s="340">
        <f t="shared" si="95"/>
        <v>0</v>
      </c>
      <c r="T1104" s="340">
        <f t="shared" si="96"/>
        <v>0</v>
      </c>
    </row>
    <row r="1105" spans="2:20" ht="14.4" x14ac:dyDescent="0.3">
      <c r="B1105" s="30"/>
      <c r="C1105" s="16"/>
      <c r="D1105" s="16"/>
      <c r="E1105" s="25"/>
      <c r="F1105" s="16"/>
      <c r="G1105" s="15"/>
      <c r="H1105" s="14"/>
      <c r="I1105" s="13"/>
      <c r="J1105" s="13"/>
      <c r="K1105" s="12"/>
      <c r="L1105" s="232">
        <f t="shared" si="92"/>
        <v>0</v>
      </c>
      <c r="M1105" s="234">
        <f t="shared" si="93"/>
        <v>0</v>
      </c>
      <c r="N1105" s="11">
        <f>IF(Q1105="x",0,IF(J1105&lt;(INDEX(Lookup!$U$2:$U$10,MATCH($D$47,Lookup!$S$2:$S$10,0))),0,$L$12*K1105))</f>
        <v>0</v>
      </c>
      <c r="O1105" s="234">
        <f t="shared" si="94"/>
        <v>0</v>
      </c>
      <c r="P1105" s="10"/>
      <c r="Q1105" s="9"/>
      <c r="S1105" s="340">
        <f t="shared" si="95"/>
        <v>0</v>
      </c>
      <c r="T1105" s="340">
        <f t="shared" si="96"/>
        <v>0</v>
      </c>
    </row>
    <row r="1106" spans="2:20" ht="14.4" x14ac:dyDescent="0.3">
      <c r="B1106" s="30"/>
      <c r="C1106" s="16"/>
      <c r="D1106" s="16"/>
      <c r="E1106" s="25"/>
      <c r="F1106" s="16"/>
      <c r="G1106" s="15"/>
      <c r="H1106" s="14"/>
      <c r="I1106" s="13"/>
      <c r="J1106" s="13"/>
      <c r="K1106" s="12"/>
      <c r="L1106" s="232">
        <f t="shared" si="92"/>
        <v>0</v>
      </c>
      <c r="M1106" s="234">
        <f t="shared" si="93"/>
        <v>0</v>
      </c>
      <c r="N1106" s="11">
        <f>IF(Q1106="x",0,IF(J1106&lt;(INDEX(Lookup!$U$2:$U$10,MATCH($D$47,Lookup!$S$2:$S$10,0))),0,$L$12*K1106))</f>
        <v>0</v>
      </c>
      <c r="O1106" s="234">
        <f t="shared" si="94"/>
        <v>0</v>
      </c>
      <c r="P1106" s="10"/>
      <c r="Q1106" s="9"/>
      <c r="S1106" s="340">
        <f t="shared" si="95"/>
        <v>0</v>
      </c>
      <c r="T1106" s="340">
        <f t="shared" si="96"/>
        <v>0</v>
      </c>
    </row>
    <row r="1107" spans="2:20" ht="14.4" x14ac:dyDescent="0.3">
      <c r="B1107" s="30"/>
      <c r="C1107" s="16"/>
      <c r="D1107" s="16"/>
      <c r="E1107" s="25"/>
      <c r="F1107" s="16"/>
      <c r="G1107" s="15"/>
      <c r="H1107" s="14"/>
      <c r="I1107" s="13"/>
      <c r="J1107" s="13"/>
      <c r="K1107" s="12"/>
      <c r="L1107" s="232">
        <f t="shared" si="92"/>
        <v>0</v>
      </c>
      <c r="M1107" s="234">
        <f t="shared" si="93"/>
        <v>0</v>
      </c>
      <c r="N1107" s="11">
        <f>IF(Q1107="x",0,IF(J1107&lt;(INDEX(Lookup!$U$2:$U$10,MATCH($D$47,Lookup!$S$2:$S$10,0))),0,$L$12*K1107))</f>
        <v>0</v>
      </c>
      <c r="O1107" s="234">
        <f t="shared" si="94"/>
        <v>0</v>
      </c>
      <c r="P1107" s="10"/>
      <c r="Q1107" s="9"/>
      <c r="S1107" s="340">
        <f t="shared" si="95"/>
        <v>0</v>
      </c>
      <c r="T1107" s="340">
        <f t="shared" si="96"/>
        <v>0</v>
      </c>
    </row>
    <row r="1108" spans="2:20" ht="14.4" x14ac:dyDescent="0.3">
      <c r="B1108" s="30"/>
      <c r="C1108" s="16"/>
      <c r="D1108" s="16"/>
      <c r="E1108" s="25"/>
      <c r="F1108" s="16"/>
      <c r="G1108" s="15"/>
      <c r="H1108" s="14"/>
      <c r="I1108" s="13"/>
      <c r="J1108" s="13"/>
      <c r="K1108" s="12"/>
      <c r="L1108" s="232">
        <f t="shared" si="92"/>
        <v>0</v>
      </c>
      <c r="M1108" s="234">
        <f t="shared" si="93"/>
        <v>0</v>
      </c>
      <c r="N1108" s="11">
        <f>IF(Q1108="x",0,IF(J1108&lt;(INDEX(Lookup!$U$2:$U$10,MATCH($D$47,Lookup!$S$2:$S$10,0))),0,$L$12*K1108))</f>
        <v>0</v>
      </c>
      <c r="O1108" s="234">
        <f t="shared" si="94"/>
        <v>0</v>
      </c>
      <c r="P1108" s="10"/>
      <c r="Q1108" s="9"/>
      <c r="S1108" s="340">
        <f t="shared" si="95"/>
        <v>0</v>
      </c>
      <c r="T1108" s="340">
        <f t="shared" si="96"/>
        <v>0</v>
      </c>
    </row>
    <row r="1109" spans="2:20" ht="14.4" x14ac:dyDescent="0.3">
      <c r="B1109" s="30"/>
      <c r="C1109" s="16"/>
      <c r="D1109" s="16"/>
      <c r="E1109" s="25"/>
      <c r="F1109" s="16"/>
      <c r="G1109" s="15"/>
      <c r="H1109" s="14"/>
      <c r="I1109" s="13"/>
      <c r="J1109" s="13"/>
      <c r="K1109" s="12"/>
      <c r="L1109" s="232">
        <f t="shared" si="92"/>
        <v>0</v>
      </c>
      <c r="M1109" s="234">
        <f t="shared" si="93"/>
        <v>0</v>
      </c>
      <c r="N1109" s="11">
        <f>IF(Q1109="x",0,IF(J1109&lt;(INDEX(Lookup!$U$2:$U$10,MATCH($D$47,Lookup!$S$2:$S$10,0))),0,$L$12*K1109))</f>
        <v>0</v>
      </c>
      <c r="O1109" s="234">
        <f t="shared" si="94"/>
        <v>0</v>
      </c>
      <c r="P1109" s="10"/>
      <c r="Q1109" s="9"/>
      <c r="S1109" s="340">
        <f t="shared" si="95"/>
        <v>0</v>
      </c>
      <c r="T1109" s="340">
        <f t="shared" si="96"/>
        <v>0</v>
      </c>
    </row>
    <row r="1110" spans="2:20" ht="14.4" x14ac:dyDescent="0.3">
      <c r="B1110" s="30"/>
      <c r="C1110" s="16"/>
      <c r="D1110" s="16"/>
      <c r="E1110" s="25"/>
      <c r="F1110" s="16"/>
      <c r="G1110" s="15"/>
      <c r="H1110" s="14"/>
      <c r="I1110" s="13"/>
      <c r="J1110" s="13"/>
      <c r="K1110" s="12"/>
      <c r="L1110" s="232">
        <f t="shared" si="92"/>
        <v>0</v>
      </c>
      <c r="M1110" s="234">
        <f t="shared" si="93"/>
        <v>0</v>
      </c>
      <c r="N1110" s="11">
        <f>IF(Q1110="x",0,IF(J1110&lt;(INDEX(Lookup!$U$2:$U$10,MATCH($D$47,Lookup!$S$2:$S$10,0))),0,$L$12*K1110))</f>
        <v>0</v>
      </c>
      <c r="O1110" s="234">
        <f t="shared" si="94"/>
        <v>0</v>
      </c>
      <c r="P1110" s="10"/>
      <c r="Q1110" s="9"/>
      <c r="S1110" s="340">
        <f t="shared" si="95"/>
        <v>0</v>
      </c>
      <c r="T1110" s="340">
        <f t="shared" si="96"/>
        <v>0</v>
      </c>
    </row>
    <row r="1111" spans="2:20" ht="14.4" x14ac:dyDescent="0.3">
      <c r="B1111" s="30"/>
      <c r="C1111" s="16"/>
      <c r="D1111" s="16"/>
      <c r="E1111" s="25"/>
      <c r="F1111" s="16"/>
      <c r="G1111" s="15"/>
      <c r="H1111" s="14"/>
      <c r="I1111" s="13"/>
      <c r="J1111" s="13"/>
      <c r="K1111" s="12"/>
      <c r="L1111" s="232">
        <f t="shared" si="92"/>
        <v>0</v>
      </c>
      <c r="M1111" s="234">
        <f t="shared" si="93"/>
        <v>0</v>
      </c>
      <c r="N1111" s="11">
        <f>IF(Q1111="x",0,IF(J1111&lt;(INDEX(Lookup!$U$2:$U$10,MATCH($D$47,Lookup!$S$2:$S$10,0))),0,$L$12*K1111))</f>
        <v>0</v>
      </c>
      <c r="O1111" s="234">
        <f t="shared" si="94"/>
        <v>0</v>
      </c>
      <c r="P1111" s="10"/>
      <c r="Q1111" s="9"/>
      <c r="S1111" s="340">
        <f t="shared" si="95"/>
        <v>0</v>
      </c>
      <c r="T1111" s="340">
        <f t="shared" si="96"/>
        <v>0</v>
      </c>
    </row>
    <row r="1112" spans="2:20" ht="14.4" x14ac:dyDescent="0.3">
      <c r="B1112" s="30"/>
      <c r="C1112" s="16"/>
      <c r="D1112" s="16"/>
      <c r="E1112" s="25"/>
      <c r="F1112" s="16"/>
      <c r="G1112" s="15"/>
      <c r="H1112" s="14"/>
      <c r="I1112" s="13"/>
      <c r="J1112" s="13"/>
      <c r="K1112" s="12"/>
      <c r="L1112" s="232">
        <f t="shared" si="92"/>
        <v>0</v>
      </c>
      <c r="M1112" s="234">
        <f t="shared" si="93"/>
        <v>0</v>
      </c>
      <c r="N1112" s="11">
        <f>IF(Q1112="x",0,IF(J1112&lt;(INDEX(Lookup!$U$2:$U$10,MATCH($D$47,Lookup!$S$2:$S$10,0))),0,$L$12*K1112))</f>
        <v>0</v>
      </c>
      <c r="O1112" s="234">
        <f t="shared" si="94"/>
        <v>0</v>
      </c>
      <c r="P1112" s="10"/>
      <c r="Q1112" s="9"/>
      <c r="S1112" s="340">
        <f t="shared" si="95"/>
        <v>0</v>
      </c>
      <c r="T1112" s="340">
        <f t="shared" si="96"/>
        <v>0</v>
      </c>
    </row>
    <row r="1113" spans="2:20" ht="14.4" x14ac:dyDescent="0.3">
      <c r="B1113" s="30"/>
      <c r="C1113" s="16"/>
      <c r="D1113" s="16"/>
      <c r="E1113" s="25"/>
      <c r="F1113" s="16"/>
      <c r="G1113" s="15"/>
      <c r="H1113" s="14"/>
      <c r="I1113" s="13"/>
      <c r="J1113" s="13"/>
      <c r="K1113" s="12"/>
      <c r="L1113" s="232">
        <f t="shared" si="92"/>
        <v>0</v>
      </c>
      <c r="M1113" s="234">
        <f t="shared" si="93"/>
        <v>0</v>
      </c>
      <c r="N1113" s="11">
        <f>IF(Q1113="x",0,IF(J1113&lt;(INDEX(Lookup!$U$2:$U$10,MATCH($D$47,Lookup!$S$2:$S$10,0))),0,$L$12*K1113))</f>
        <v>0</v>
      </c>
      <c r="O1113" s="234">
        <f t="shared" si="94"/>
        <v>0</v>
      </c>
      <c r="P1113" s="10"/>
      <c r="Q1113" s="9"/>
      <c r="S1113" s="340">
        <f t="shared" si="95"/>
        <v>0</v>
      </c>
      <c r="T1113" s="340">
        <f t="shared" si="96"/>
        <v>0</v>
      </c>
    </row>
    <row r="1114" spans="2:20" ht="14.4" x14ac:dyDescent="0.3">
      <c r="B1114" s="30"/>
      <c r="C1114" s="16"/>
      <c r="D1114" s="16"/>
      <c r="E1114" s="25"/>
      <c r="F1114" s="16"/>
      <c r="G1114" s="15"/>
      <c r="H1114" s="14"/>
      <c r="I1114" s="13"/>
      <c r="J1114" s="13"/>
      <c r="K1114" s="12"/>
      <c r="L1114" s="232">
        <f t="shared" si="92"/>
        <v>0</v>
      </c>
      <c r="M1114" s="234">
        <f t="shared" si="93"/>
        <v>0</v>
      </c>
      <c r="N1114" s="11">
        <f>IF(Q1114="x",0,IF(J1114&lt;(INDEX(Lookup!$U$2:$U$10,MATCH($D$47,Lookup!$S$2:$S$10,0))),0,$L$12*K1114))</f>
        <v>0</v>
      </c>
      <c r="O1114" s="234">
        <f t="shared" si="94"/>
        <v>0</v>
      </c>
      <c r="P1114" s="10"/>
      <c r="Q1114" s="9"/>
      <c r="S1114" s="340">
        <f t="shared" si="95"/>
        <v>0</v>
      </c>
      <c r="T1114" s="340">
        <f t="shared" si="96"/>
        <v>0</v>
      </c>
    </row>
    <row r="1115" spans="2:20" ht="14.4" x14ac:dyDescent="0.3">
      <c r="B1115" s="30"/>
      <c r="C1115" s="16"/>
      <c r="D1115" s="16"/>
      <c r="E1115" s="25"/>
      <c r="F1115" s="16"/>
      <c r="G1115" s="15"/>
      <c r="H1115" s="14"/>
      <c r="I1115" s="13"/>
      <c r="J1115" s="13"/>
      <c r="K1115" s="12"/>
      <c r="L1115" s="232">
        <f t="shared" si="92"/>
        <v>0</v>
      </c>
      <c r="M1115" s="234">
        <f t="shared" si="93"/>
        <v>0</v>
      </c>
      <c r="N1115" s="11">
        <f>IF(Q1115="x",0,IF(J1115&lt;(INDEX(Lookup!$U$2:$U$10,MATCH($D$47,Lookup!$S$2:$S$10,0))),0,$L$12*K1115))</f>
        <v>0</v>
      </c>
      <c r="O1115" s="234">
        <f t="shared" si="94"/>
        <v>0</v>
      </c>
      <c r="P1115" s="10"/>
      <c r="Q1115" s="9"/>
      <c r="S1115" s="340">
        <f t="shared" si="95"/>
        <v>0</v>
      </c>
      <c r="T1115" s="340">
        <f t="shared" si="96"/>
        <v>0</v>
      </c>
    </row>
    <row r="1116" spans="2:20" ht="14.4" x14ac:dyDescent="0.3">
      <c r="B1116" s="30"/>
      <c r="C1116" s="16"/>
      <c r="D1116" s="16"/>
      <c r="E1116" s="25"/>
      <c r="F1116" s="16"/>
      <c r="G1116" s="15"/>
      <c r="H1116" s="14"/>
      <c r="I1116" s="13"/>
      <c r="J1116" s="13"/>
      <c r="K1116" s="12"/>
      <c r="L1116" s="232">
        <f t="shared" si="92"/>
        <v>0</v>
      </c>
      <c r="M1116" s="234">
        <f t="shared" si="93"/>
        <v>0</v>
      </c>
      <c r="N1116" s="11">
        <f>IF(Q1116="x",0,IF(J1116&lt;(INDEX(Lookup!$U$2:$U$10,MATCH($D$47,Lookup!$S$2:$S$10,0))),0,$L$12*K1116))</f>
        <v>0</v>
      </c>
      <c r="O1116" s="234">
        <f t="shared" si="94"/>
        <v>0</v>
      </c>
      <c r="P1116" s="10"/>
      <c r="Q1116" s="9"/>
      <c r="S1116" s="340">
        <f t="shared" si="95"/>
        <v>0</v>
      </c>
      <c r="T1116" s="340">
        <f t="shared" si="96"/>
        <v>0</v>
      </c>
    </row>
    <row r="1117" spans="2:20" ht="14.4" x14ac:dyDescent="0.3">
      <c r="B1117" s="30"/>
      <c r="C1117" s="16"/>
      <c r="D1117" s="16"/>
      <c r="E1117" s="25"/>
      <c r="F1117" s="16"/>
      <c r="G1117" s="15"/>
      <c r="H1117" s="14"/>
      <c r="I1117" s="13"/>
      <c r="J1117" s="13"/>
      <c r="K1117" s="12"/>
      <c r="L1117" s="232">
        <f t="shared" si="92"/>
        <v>0</v>
      </c>
      <c r="M1117" s="234">
        <f t="shared" si="93"/>
        <v>0</v>
      </c>
      <c r="N1117" s="11">
        <f>IF(Q1117="x",0,IF(J1117&lt;(INDEX(Lookup!$U$2:$U$10,MATCH($D$47,Lookup!$S$2:$S$10,0))),0,$L$12*K1117))</f>
        <v>0</v>
      </c>
      <c r="O1117" s="234">
        <f t="shared" si="94"/>
        <v>0</v>
      </c>
      <c r="P1117" s="10"/>
      <c r="Q1117" s="9"/>
      <c r="S1117" s="340">
        <f t="shared" si="95"/>
        <v>0</v>
      </c>
      <c r="T1117" s="340">
        <f t="shared" si="96"/>
        <v>0</v>
      </c>
    </row>
    <row r="1118" spans="2:20" ht="14.4" x14ac:dyDescent="0.3">
      <c r="B1118" s="30"/>
      <c r="C1118" s="16"/>
      <c r="D1118" s="16"/>
      <c r="E1118" s="25"/>
      <c r="F1118" s="16"/>
      <c r="G1118" s="15"/>
      <c r="H1118" s="14"/>
      <c r="I1118" s="13"/>
      <c r="J1118" s="13"/>
      <c r="K1118" s="12"/>
      <c r="L1118" s="232">
        <f t="shared" si="92"/>
        <v>0</v>
      </c>
      <c r="M1118" s="234">
        <f t="shared" si="93"/>
        <v>0</v>
      </c>
      <c r="N1118" s="11">
        <f>IF(Q1118="x",0,IF(J1118&lt;(INDEX(Lookup!$U$2:$U$10,MATCH($D$47,Lookup!$S$2:$S$10,0))),0,$L$12*K1118))</f>
        <v>0</v>
      </c>
      <c r="O1118" s="234">
        <f t="shared" si="94"/>
        <v>0</v>
      </c>
      <c r="P1118" s="10"/>
      <c r="Q1118" s="9"/>
      <c r="S1118" s="340">
        <f t="shared" si="95"/>
        <v>0</v>
      </c>
      <c r="T1118" s="340">
        <f t="shared" si="96"/>
        <v>0</v>
      </c>
    </row>
    <row r="1119" spans="2:20" ht="14.4" x14ac:dyDescent="0.3">
      <c r="B1119" s="30"/>
      <c r="C1119" s="16"/>
      <c r="D1119" s="16"/>
      <c r="E1119" s="25"/>
      <c r="F1119" s="16"/>
      <c r="G1119" s="15"/>
      <c r="H1119" s="14"/>
      <c r="I1119" s="13"/>
      <c r="J1119" s="13"/>
      <c r="K1119" s="12"/>
      <c r="L1119" s="232">
        <f t="shared" si="92"/>
        <v>0</v>
      </c>
      <c r="M1119" s="234">
        <f t="shared" si="93"/>
        <v>0</v>
      </c>
      <c r="N1119" s="11">
        <f>IF(Q1119="x",0,IF(J1119&lt;(INDEX(Lookup!$U$2:$U$10,MATCH($D$47,Lookup!$S$2:$S$10,0))),0,$L$12*K1119))</f>
        <v>0</v>
      </c>
      <c r="O1119" s="234">
        <f t="shared" si="94"/>
        <v>0</v>
      </c>
      <c r="P1119" s="10"/>
      <c r="Q1119" s="9"/>
      <c r="S1119" s="340">
        <f t="shared" si="95"/>
        <v>0</v>
      </c>
      <c r="T1119" s="340">
        <f t="shared" si="96"/>
        <v>0</v>
      </c>
    </row>
    <row r="1120" spans="2:20" ht="14.4" x14ac:dyDescent="0.3">
      <c r="B1120" s="30"/>
      <c r="C1120" s="16"/>
      <c r="D1120" s="16"/>
      <c r="E1120" s="25"/>
      <c r="F1120" s="16"/>
      <c r="G1120" s="15"/>
      <c r="H1120" s="14"/>
      <c r="I1120" s="13"/>
      <c r="J1120" s="13"/>
      <c r="K1120" s="12"/>
      <c r="L1120" s="232">
        <f t="shared" si="92"/>
        <v>0</v>
      </c>
      <c r="M1120" s="234">
        <f t="shared" si="93"/>
        <v>0</v>
      </c>
      <c r="N1120" s="11">
        <f>IF(Q1120="x",0,IF(J1120&lt;(INDEX(Lookup!$U$2:$U$10,MATCH($D$47,Lookup!$S$2:$S$10,0))),0,$L$12*K1120))</f>
        <v>0</v>
      </c>
      <c r="O1120" s="234">
        <f t="shared" si="94"/>
        <v>0</v>
      </c>
      <c r="P1120" s="10"/>
      <c r="Q1120" s="9"/>
      <c r="S1120" s="340">
        <f t="shared" si="95"/>
        <v>0</v>
      </c>
      <c r="T1120" s="340">
        <f t="shared" si="96"/>
        <v>0</v>
      </c>
    </row>
    <row r="1121" spans="2:20" ht="14.4" x14ac:dyDescent="0.3">
      <c r="B1121" s="30"/>
      <c r="C1121" s="16"/>
      <c r="D1121" s="16"/>
      <c r="E1121" s="25"/>
      <c r="F1121" s="16"/>
      <c r="G1121" s="15"/>
      <c r="H1121" s="14"/>
      <c r="I1121" s="13"/>
      <c r="J1121" s="13"/>
      <c r="K1121" s="12"/>
      <c r="L1121" s="232">
        <f t="shared" si="92"/>
        <v>0</v>
      </c>
      <c r="M1121" s="234">
        <f t="shared" si="93"/>
        <v>0</v>
      </c>
      <c r="N1121" s="11">
        <f>IF(Q1121="x",0,IF(J1121&lt;(INDEX(Lookup!$U$2:$U$10,MATCH($D$47,Lookup!$S$2:$S$10,0))),0,$L$12*K1121))</f>
        <v>0</v>
      </c>
      <c r="O1121" s="234">
        <f t="shared" si="94"/>
        <v>0</v>
      </c>
      <c r="P1121" s="10"/>
      <c r="Q1121" s="9"/>
      <c r="S1121" s="340">
        <f t="shared" si="95"/>
        <v>0</v>
      </c>
      <c r="T1121" s="340">
        <f t="shared" si="96"/>
        <v>0</v>
      </c>
    </row>
    <row r="1122" spans="2:20" ht="14.4" x14ac:dyDescent="0.3">
      <c r="B1122" s="30"/>
      <c r="C1122" s="16"/>
      <c r="D1122" s="16"/>
      <c r="E1122" s="25"/>
      <c r="F1122" s="16"/>
      <c r="G1122" s="15"/>
      <c r="H1122" s="14"/>
      <c r="I1122" s="13"/>
      <c r="J1122" s="13"/>
      <c r="K1122" s="12"/>
      <c r="L1122" s="232">
        <f t="shared" si="92"/>
        <v>0</v>
      </c>
      <c r="M1122" s="234">
        <f t="shared" si="93"/>
        <v>0</v>
      </c>
      <c r="N1122" s="11">
        <f>IF(Q1122="x",0,IF(J1122&lt;(INDEX(Lookup!$U$2:$U$10,MATCH($D$47,Lookup!$S$2:$S$10,0))),0,$L$12*K1122))</f>
        <v>0</v>
      </c>
      <c r="O1122" s="234">
        <f t="shared" si="94"/>
        <v>0</v>
      </c>
      <c r="P1122" s="10"/>
      <c r="Q1122" s="9"/>
      <c r="S1122" s="340">
        <f t="shared" si="95"/>
        <v>0</v>
      </c>
      <c r="T1122" s="340">
        <f t="shared" si="96"/>
        <v>0</v>
      </c>
    </row>
    <row r="1123" spans="2:20" ht="14.4" x14ac:dyDescent="0.3">
      <c r="B1123" s="30"/>
      <c r="C1123" s="16"/>
      <c r="D1123" s="16"/>
      <c r="E1123" s="25"/>
      <c r="F1123" s="16"/>
      <c r="G1123" s="15"/>
      <c r="H1123" s="14"/>
      <c r="I1123" s="13"/>
      <c r="J1123" s="13"/>
      <c r="K1123" s="12"/>
      <c r="L1123" s="232">
        <f t="shared" si="92"/>
        <v>0</v>
      </c>
      <c r="M1123" s="234">
        <f t="shared" si="93"/>
        <v>0</v>
      </c>
      <c r="N1123" s="11">
        <f>IF(Q1123="x",0,IF(J1123&lt;(INDEX(Lookup!$U$2:$U$10,MATCH($D$47,Lookup!$S$2:$S$10,0))),0,$L$12*K1123))</f>
        <v>0</v>
      </c>
      <c r="O1123" s="234">
        <f t="shared" si="94"/>
        <v>0</v>
      </c>
      <c r="P1123" s="10"/>
      <c r="Q1123" s="9"/>
      <c r="S1123" s="340">
        <f t="shared" si="95"/>
        <v>0</v>
      </c>
      <c r="T1123" s="340">
        <f t="shared" si="96"/>
        <v>0</v>
      </c>
    </row>
    <row r="1124" spans="2:20" ht="14.4" x14ac:dyDescent="0.3">
      <c r="B1124" s="30"/>
      <c r="C1124" s="16"/>
      <c r="D1124" s="16"/>
      <c r="E1124" s="25"/>
      <c r="F1124" s="16"/>
      <c r="G1124" s="15"/>
      <c r="H1124" s="14"/>
      <c r="I1124" s="13"/>
      <c r="J1124" s="13"/>
      <c r="K1124" s="12"/>
      <c r="L1124" s="232">
        <f t="shared" si="92"/>
        <v>0</v>
      </c>
      <c r="M1124" s="234">
        <f t="shared" si="93"/>
        <v>0</v>
      </c>
      <c r="N1124" s="11">
        <f>IF(Q1124="x",0,IF(J1124&lt;(INDEX(Lookup!$U$2:$U$10,MATCH($D$47,Lookup!$S$2:$S$10,0))),0,$L$12*K1124))</f>
        <v>0</v>
      </c>
      <c r="O1124" s="234">
        <f t="shared" si="94"/>
        <v>0</v>
      </c>
      <c r="P1124" s="10"/>
      <c r="Q1124" s="9"/>
      <c r="S1124" s="340">
        <f t="shared" si="95"/>
        <v>0</v>
      </c>
      <c r="T1124" s="340">
        <f t="shared" si="96"/>
        <v>0</v>
      </c>
    </row>
    <row r="1125" spans="2:20" ht="14.4" x14ac:dyDescent="0.3">
      <c r="B1125" s="30"/>
      <c r="C1125" s="16"/>
      <c r="D1125" s="16"/>
      <c r="E1125" s="25"/>
      <c r="F1125" s="16"/>
      <c r="G1125" s="15"/>
      <c r="H1125" s="14"/>
      <c r="I1125" s="13"/>
      <c r="J1125" s="13"/>
      <c r="K1125" s="12"/>
      <c r="L1125" s="232">
        <f t="shared" si="92"/>
        <v>0</v>
      </c>
      <c r="M1125" s="234">
        <f t="shared" si="93"/>
        <v>0</v>
      </c>
      <c r="N1125" s="11">
        <f>IF(Q1125="x",0,IF(J1125&lt;(INDEX(Lookup!$U$2:$U$10,MATCH($D$47,Lookup!$S$2:$S$10,0))),0,$L$12*K1125))</f>
        <v>0</v>
      </c>
      <c r="O1125" s="234">
        <f t="shared" si="94"/>
        <v>0</v>
      </c>
      <c r="P1125" s="10"/>
      <c r="Q1125" s="9"/>
      <c r="S1125" s="340">
        <f t="shared" si="95"/>
        <v>0</v>
      </c>
      <c r="T1125" s="340">
        <f t="shared" si="96"/>
        <v>0</v>
      </c>
    </row>
    <row r="1126" spans="2:20" ht="14.4" x14ac:dyDescent="0.3">
      <c r="B1126" s="30"/>
      <c r="C1126" s="16"/>
      <c r="D1126" s="16"/>
      <c r="E1126" s="25"/>
      <c r="F1126" s="16"/>
      <c r="G1126" s="15"/>
      <c r="H1126" s="14"/>
      <c r="I1126" s="13"/>
      <c r="J1126" s="13"/>
      <c r="K1126" s="12"/>
      <c r="L1126" s="232">
        <f t="shared" si="92"/>
        <v>0</v>
      </c>
      <c r="M1126" s="234">
        <f t="shared" si="93"/>
        <v>0</v>
      </c>
      <c r="N1126" s="11">
        <f>IF(Q1126="x",0,IF(J1126&lt;(INDEX(Lookup!$U$2:$U$10,MATCH($D$47,Lookup!$S$2:$S$10,0))),0,$L$12*K1126))</f>
        <v>0</v>
      </c>
      <c r="O1126" s="234">
        <f t="shared" si="94"/>
        <v>0</v>
      </c>
      <c r="P1126" s="10"/>
      <c r="Q1126" s="9"/>
      <c r="S1126" s="340">
        <f t="shared" si="95"/>
        <v>0</v>
      </c>
      <c r="T1126" s="340">
        <f t="shared" si="96"/>
        <v>0</v>
      </c>
    </row>
    <row r="1127" spans="2:20" ht="14.4" x14ac:dyDescent="0.3">
      <c r="B1127" s="30"/>
      <c r="C1127" s="16"/>
      <c r="D1127" s="16"/>
      <c r="E1127" s="25"/>
      <c r="F1127" s="16"/>
      <c r="G1127" s="15"/>
      <c r="H1127" s="14"/>
      <c r="I1127" s="13"/>
      <c r="J1127" s="13"/>
      <c r="K1127" s="12"/>
      <c r="L1127" s="232">
        <f t="shared" si="92"/>
        <v>0</v>
      </c>
      <c r="M1127" s="234">
        <f t="shared" si="93"/>
        <v>0</v>
      </c>
      <c r="N1127" s="11">
        <f>IF(Q1127="x",0,IF(J1127&lt;(INDEX(Lookup!$U$2:$U$10,MATCH($D$47,Lookup!$S$2:$S$10,0))),0,$L$12*K1127))</f>
        <v>0</v>
      </c>
      <c r="O1127" s="234">
        <f t="shared" si="94"/>
        <v>0</v>
      </c>
      <c r="P1127" s="10"/>
      <c r="Q1127" s="9"/>
      <c r="S1127" s="340">
        <f t="shared" si="95"/>
        <v>0</v>
      </c>
      <c r="T1127" s="340">
        <f t="shared" si="96"/>
        <v>0</v>
      </c>
    </row>
    <row r="1128" spans="2:20" ht="14.4" x14ac:dyDescent="0.3">
      <c r="B1128" s="30"/>
      <c r="C1128" s="16"/>
      <c r="D1128" s="16"/>
      <c r="E1128" s="25"/>
      <c r="F1128" s="16"/>
      <c r="G1128" s="15"/>
      <c r="H1128" s="14"/>
      <c r="I1128" s="13"/>
      <c r="J1128" s="13"/>
      <c r="K1128" s="12"/>
      <c r="L1128" s="232">
        <f t="shared" si="92"/>
        <v>0</v>
      </c>
      <c r="M1128" s="234">
        <f t="shared" si="93"/>
        <v>0</v>
      </c>
      <c r="N1128" s="11">
        <f>IF(Q1128="x",0,IF(J1128&lt;(INDEX(Lookup!$U$2:$U$10,MATCH($D$47,Lookup!$S$2:$S$10,0))),0,$L$12*K1128))</f>
        <v>0</v>
      </c>
      <c r="O1128" s="234">
        <f t="shared" si="94"/>
        <v>0</v>
      </c>
      <c r="P1128" s="10"/>
      <c r="Q1128" s="9"/>
      <c r="S1128" s="340">
        <f t="shared" si="95"/>
        <v>0</v>
      </c>
      <c r="T1128" s="340">
        <f t="shared" si="96"/>
        <v>0</v>
      </c>
    </row>
    <row r="1129" spans="2:20" ht="14.4" x14ac:dyDescent="0.3">
      <c r="B1129" s="30"/>
      <c r="C1129" s="16"/>
      <c r="D1129" s="16"/>
      <c r="E1129" s="25"/>
      <c r="F1129" s="16"/>
      <c r="G1129" s="15"/>
      <c r="H1129" s="14"/>
      <c r="I1129" s="13"/>
      <c r="J1129" s="13"/>
      <c r="K1129" s="12"/>
      <c r="L1129" s="232">
        <f t="shared" si="92"/>
        <v>0</v>
      </c>
      <c r="M1129" s="234">
        <f t="shared" si="93"/>
        <v>0</v>
      </c>
      <c r="N1129" s="11">
        <f>IF(Q1129="x",0,IF(J1129&lt;(INDEX(Lookup!$U$2:$U$10,MATCH($D$47,Lookup!$S$2:$S$10,0))),0,$L$12*K1129))</f>
        <v>0</v>
      </c>
      <c r="O1129" s="234">
        <f t="shared" si="94"/>
        <v>0</v>
      </c>
      <c r="P1129" s="10"/>
      <c r="Q1129" s="9"/>
      <c r="S1129" s="340">
        <f t="shared" si="95"/>
        <v>0</v>
      </c>
      <c r="T1129" s="340">
        <f t="shared" si="96"/>
        <v>0</v>
      </c>
    </row>
    <row r="1130" spans="2:20" ht="14.4" x14ac:dyDescent="0.3">
      <c r="B1130" s="30"/>
      <c r="C1130" s="16"/>
      <c r="D1130" s="16"/>
      <c r="E1130" s="25"/>
      <c r="F1130" s="16"/>
      <c r="G1130" s="15"/>
      <c r="H1130" s="14"/>
      <c r="I1130" s="13"/>
      <c r="J1130" s="13"/>
      <c r="K1130" s="12"/>
      <c r="L1130" s="232">
        <f t="shared" si="92"/>
        <v>0</v>
      </c>
      <c r="M1130" s="234">
        <f t="shared" si="93"/>
        <v>0</v>
      </c>
      <c r="N1130" s="11">
        <f>IF(Q1130="x",0,IF(J1130&lt;(INDEX(Lookup!$U$2:$U$10,MATCH($D$47,Lookup!$S$2:$S$10,0))),0,$L$12*K1130))</f>
        <v>0</v>
      </c>
      <c r="O1130" s="234">
        <f t="shared" si="94"/>
        <v>0</v>
      </c>
      <c r="P1130" s="10"/>
      <c r="Q1130" s="9"/>
      <c r="S1130" s="340">
        <f t="shared" si="95"/>
        <v>0</v>
      </c>
      <c r="T1130" s="340">
        <f t="shared" si="96"/>
        <v>0</v>
      </c>
    </row>
    <row r="1131" spans="2:20" ht="14.4" x14ac:dyDescent="0.3">
      <c r="B1131" s="30"/>
      <c r="C1131" s="16"/>
      <c r="D1131" s="16"/>
      <c r="E1131" s="25"/>
      <c r="F1131" s="16"/>
      <c r="G1131" s="15"/>
      <c r="H1131" s="14"/>
      <c r="I1131" s="13"/>
      <c r="J1131" s="13"/>
      <c r="K1131" s="12"/>
      <c r="L1131" s="232">
        <f t="shared" si="92"/>
        <v>0</v>
      </c>
      <c r="M1131" s="234">
        <f t="shared" si="93"/>
        <v>0</v>
      </c>
      <c r="N1131" s="11">
        <f>IF(Q1131="x",0,IF(J1131&lt;(INDEX(Lookup!$U$2:$U$10,MATCH($D$47,Lookup!$S$2:$S$10,0))),0,$L$12*K1131))</f>
        <v>0</v>
      </c>
      <c r="O1131" s="234">
        <f t="shared" si="94"/>
        <v>0</v>
      </c>
      <c r="P1131" s="10"/>
      <c r="Q1131" s="9"/>
      <c r="S1131" s="340">
        <f t="shared" si="95"/>
        <v>0</v>
      </c>
      <c r="T1131" s="340">
        <f t="shared" si="96"/>
        <v>0</v>
      </c>
    </row>
    <row r="1132" spans="2:20" ht="14.4" x14ac:dyDescent="0.3">
      <c r="B1132" s="30"/>
      <c r="C1132" s="16"/>
      <c r="D1132" s="16"/>
      <c r="E1132" s="25"/>
      <c r="F1132" s="16"/>
      <c r="G1132" s="15"/>
      <c r="H1132" s="14"/>
      <c r="I1132" s="13"/>
      <c r="J1132" s="13"/>
      <c r="K1132" s="12"/>
      <c r="L1132" s="232">
        <f t="shared" si="92"/>
        <v>0</v>
      </c>
      <c r="M1132" s="234">
        <f t="shared" si="93"/>
        <v>0</v>
      </c>
      <c r="N1132" s="11">
        <f>IF(Q1132="x",0,IF(J1132&lt;(INDEX(Lookup!$U$2:$U$10,MATCH($D$47,Lookup!$S$2:$S$10,0))),0,$L$12*K1132))</f>
        <v>0</v>
      </c>
      <c r="O1132" s="234">
        <f t="shared" si="94"/>
        <v>0</v>
      </c>
      <c r="P1132" s="10"/>
      <c r="Q1132" s="9"/>
      <c r="S1132" s="340">
        <f t="shared" si="95"/>
        <v>0</v>
      </c>
      <c r="T1132" s="340">
        <f t="shared" si="96"/>
        <v>0</v>
      </c>
    </row>
    <row r="1133" spans="2:20" ht="14.4" x14ac:dyDescent="0.3">
      <c r="B1133" s="30"/>
      <c r="C1133" s="16"/>
      <c r="D1133" s="16"/>
      <c r="E1133" s="25"/>
      <c r="F1133" s="16"/>
      <c r="G1133" s="15"/>
      <c r="H1133" s="14"/>
      <c r="I1133" s="13"/>
      <c r="J1133" s="13"/>
      <c r="K1133" s="12"/>
      <c r="L1133" s="232">
        <f t="shared" si="92"/>
        <v>0</v>
      </c>
      <c r="M1133" s="234">
        <f t="shared" si="93"/>
        <v>0</v>
      </c>
      <c r="N1133" s="11">
        <f>IF(Q1133="x",0,IF(J1133&lt;(INDEX(Lookup!$U$2:$U$10,MATCH($D$47,Lookup!$S$2:$S$10,0))),0,$L$12*K1133))</f>
        <v>0</v>
      </c>
      <c r="O1133" s="234">
        <f t="shared" si="94"/>
        <v>0</v>
      </c>
      <c r="P1133" s="10"/>
      <c r="Q1133" s="9"/>
      <c r="S1133" s="340">
        <f t="shared" si="95"/>
        <v>0</v>
      </c>
      <c r="T1133" s="340">
        <f t="shared" si="96"/>
        <v>0</v>
      </c>
    </row>
    <row r="1134" spans="2:20" ht="14.4" x14ac:dyDescent="0.3">
      <c r="B1134" s="30"/>
      <c r="C1134" s="16"/>
      <c r="D1134" s="16"/>
      <c r="E1134" s="25"/>
      <c r="F1134" s="16"/>
      <c r="G1134" s="15"/>
      <c r="H1134" s="14"/>
      <c r="I1134" s="13"/>
      <c r="J1134" s="13"/>
      <c r="K1134" s="12"/>
      <c r="L1134" s="232">
        <f t="shared" si="92"/>
        <v>0</v>
      </c>
      <c r="M1134" s="234">
        <f t="shared" si="93"/>
        <v>0</v>
      </c>
      <c r="N1134" s="11">
        <f>IF(Q1134="x",0,IF(J1134&lt;(INDEX(Lookup!$U$2:$U$10,MATCH($D$47,Lookup!$S$2:$S$10,0))),0,$L$12*K1134))</f>
        <v>0</v>
      </c>
      <c r="O1134" s="234">
        <f t="shared" si="94"/>
        <v>0</v>
      </c>
      <c r="P1134" s="10"/>
      <c r="Q1134" s="9"/>
      <c r="S1134" s="340">
        <f t="shared" si="95"/>
        <v>0</v>
      </c>
      <c r="T1134" s="340">
        <f t="shared" si="96"/>
        <v>0</v>
      </c>
    </row>
    <row r="1135" spans="2:20" ht="14.4" x14ac:dyDescent="0.3">
      <c r="B1135" s="30"/>
      <c r="C1135" s="16"/>
      <c r="D1135" s="16"/>
      <c r="E1135" s="25"/>
      <c r="F1135" s="16"/>
      <c r="G1135" s="15"/>
      <c r="H1135" s="14"/>
      <c r="I1135" s="13"/>
      <c r="J1135" s="13"/>
      <c r="K1135" s="12"/>
      <c r="L1135" s="232">
        <f t="shared" si="92"/>
        <v>0</v>
      </c>
      <c r="M1135" s="234">
        <f t="shared" si="93"/>
        <v>0</v>
      </c>
      <c r="N1135" s="11">
        <f>IF(Q1135="x",0,IF(J1135&lt;(INDEX(Lookup!$U$2:$U$10,MATCH($D$47,Lookup!$S$2:$S$10,0))),0,$L$12*K1135))</f>
        <v>0</v>
      </c>
      <c r="O1135" s="234">
        <f t="shared" si="94"/>
        <v>0</v>
      </c>
      <c r="P1135" s="10"/>
      <c r="Q1135" s="9"/>
      <c r="S1135" s="340">
        <f t="shared" si="95"/>
        <v>0</v>
      </c>
      <c r="T1135" s="340">
        <f t="shared" si="96"/>
        <v>0</v>
      </c>
    </row>
    <row r="1136" spans="2:20" ht="14.4" x14ac:dyDescent="0.3">
      <c r="B1136" s="30"/>
      <c r="C1136" s="16"/>
      <c r="D1136" s="16"/>
      <c r="E1136" s="25"/>
      <c r="F1136" s="16"/>
      <c r="G1136" s="15"/>
      <c r="H1136" s="14"/>
      <c r="I1136" s="13"/>
      <c r="J1136" s="13"/>
      <c r="K1136" s="12"/>
      <c r="L1136" s="232">
        <f t="shared" si="92"/>
        <v>0</v>
      </c>
      <c r="M1136" s="234">
        <f t="shared" si="93"/>
        <v>0</v>
      </c>
      <c r="N1136" s="11">
        <f>IF(Q1136="x",0,IF(J1136&lt;(INDEX(Lookup!$U$2:$U$10,MATCH($D$47,Lookup!$S$2:$S$10,0))),0,$L$12*K1136))</f>
        <v>0</v>
      </c>
      <c r="O1136" s="234">
        <f t="shared" si="94"/>
        <v>0</v>
      </c>
      <c r="P1136" s="10"/>
      <c r="Q1136" s="9"/>
      <c r="S1136" s="340">
        <f t="shared" si="95"/>
        <v>0</v>
      </c>
      <c r="T1136" s="340">
        <f t="shared" si="96"/>
        <v>0</v>
      </c>
    </row>
    <row r="1137" spans="2:20" ht="14.4" x14ac:dyDescent="0.3">
      <c r="B1137" s="30"/>
      <c r="C1137" s="16"/>
      <c r="D1137" s="16"/>
      <c r="E1137" s="25"/>
      <c r="F1137" s="16"/>
      <c r="G1137" s="15"/>
      <c r="H1137" s="14"/>
      <c r="I1137" s="13"/>
      <c r="J1137" s="13"/>
      <c r="K1137" s="12"/>
      <c r="L1137" s="232">
        <f t="shared" si="92"/>
        <v>0</v>
      </c>
      <c r="M1137" s="234">
        <f t="shared" si="93"/>
        <v>0</v>
      </c>
      <c r="N1137" s="11">
        <f>IF(Q1137="x",0,IF(J1137&lt;(INDEX(Lookup!$U$2:$U$10,MATCH($D$47,Lookup!$S$2:$S$10,0))),0,$L$12*K1137))</f>
        <v>0</v>
      </c>
      <c r="O1137" s="234">
        <f t="shared" si="94"/>
        <v>0</v>
      </c>
      <c r="P1137" s="10"/>
      <c r="Q1137" s="9"/>
      <c r="S1137" s="340">
        <f t="shared" si="95"/>
        <v>0</v>
      </c>
      <c r="T1137" s="340">
        <f t="shared" si="96"/>
        <v>0</v>
      </c>
    </row>
    <row r="1138" spans="2:20" ht="14.4" x14ac:dyDescent="0.3">
      <c r="B1138" s="30"/>
      <c r="C1138" s="16"/>
      <c r="D1138" s="16"/>
      <c r="E1138" s="25"/>
      <c r="F1138" s="16"/>
      <c r="G1138" s="15"/>
      <c r="H1138" s="14"/>
      <c r="I1138" s="13"/>
      <c r="J1138" s="13"/>
      <c r="K1138" s="12"/>
      <c r="L1138" s="232">
        <f t="shared" ref="L1138:L1201" si="97">IF(ROUNDDOWN(DATEDIF(I1138,J1138,"d")/7,0)&gt;$L$12,$L$12*K1138,K1138*ROUNDDOWN(DATEDIF(I1138,J1138,"d")/7,0))</f>
        <v>0</v>
      </c>
      <c r="M1138" s="234">
        <f t="shared" ref="M1138:M1201" si="98">L1138*$L$6</f>
        <v>0</v>
      </c>
      <c r="N1138" s="11">
        <f>IF(Q1138="x",0,IF(J1138&lt;(INDEX(Lookup!$U$2:$U$10,MATCH($D$47,Lookup!$S$2:$S$10,0))),0,$L$12*K1138))</f>
        <v>0</v>
      </c>
      <c r="O1138" s="234">
        <f t="shared" ref="O1138:O1201" si="99">N1138*$L$6</f>
        <v>0</v>
      </c>
      <c r="P1138" s="10"/>
      <c r="Q1138" s="9"/>
      <c r="S1138" s="340">
        <f t="shared" si="95"/>
        <v>0</v>
      </c>
      <c r="T1138" s="340">
        <f t="shared" si="96"/>
        <v>0</v>
      </c>
    </row>
    <row r="1139" spans="2:20" ht="14.4" x14ac:dyDescent="0.3">
      <c r="B1139" s="30"/>
      <c r="C1139" s="16"/>
      <c r="D1139" s="16"/>
      <c r="E1139" s="25"/>
      <c r="F1139" s="16"/>
      <c r="G1139" s="15"/>
      <c r="H1139" s="14"/>
      <c r="I1139" s="13"/>
      <c r="J1139" s="13"/>
      <c r="K1139" s="12"/>
      <c r="L1139" s="232">
        <f t="shared" si="97"/>
        <v>0</v>
      </c>
      <c r="M1139" s="234">
        <f t="shared" si="98"/>
        <v>0</v>
      </c>
      <c r="N1139" s="11">
        <f>IF(Q1139="x",0,IF(J1139&lt;(INDEX(Lookup!$U$2:$U$10,MATCH($D$47,Lookup!$S$2:$S$10,0))),0,$L$12*K1139))</f>
        <v>0</v>
      </c>
      <c r="O1139" s="234">
        <f t="shared" si="99"/>
        <v>0</v>
      </c>
      <c r="P1139" s="10"/>
      <c r="Q1139" s="9"/>
      <c r="S1139" s="340">
        <f t="shared" ref="S1139:S1202" si="100">M1139*$I$35</f>
        <v>0</v>
      </c>
      <c r="T1139" s="340">
        <f t="shared" ref="T1139:T1202" si="101">O1139*$I$44</f>
        <v>0</v>
      </c>
    </row>
    <row r="1140" spans="2:20" ht="14.4" x14ac:dyDescent="0.3">
      <c r="B1140" s="30"/>
      <c r="C1140" s="16"/>
      <c r="D1140" s="16"/>
      <c r="E1140" s="25"/>
      <c r="F1140" s="16"/>
      <c r="G1140" s="15"/>
      <c r="H1140" s="14"/>
      <c r="I1140" s="13"/>
      <c r="J1140" s="13"/>
      <c r="K1140" s="12"/>
      <c r="L1140" s="232">
        <f t="shared" si="97"/>
        <v>0</v>
      </c>
      <c r="M1140" s="234">
        <f t="shared" si="98"/>
        <v>0</v>
      </c>
      <c r="N1140" s="11">
        <f>IF(Q1140="x",0,IF(J1140&lt;(INDEX(Lookup!$U$2:$U$10,MATCH($D$47,Lookup!$S$2:$S$10,0))),0,$L$12*K1140))</f>
        <v>0</v>
      </c>
      <c r="O1140" s="234">
        <f t="shared" si="99"/>
        <v>0</v>
      </c>
      <c r="P1140" s="10"/>
      <c r="Q1140" s="9"/>
      <c r="S1140" s="340">
        <f t="shared" si="100"/>
        <v>0</v>
      </c>
      <c r="T1140" s="340">
        <f t="shared" si="101"/>
        <v>0</v>
      </c>
    </row>
    <row r="1141" spans="2:20" ht="14.4" x14ac:dyDescent="0.3">
      <c r="B1141" s="30"/>
      <c r="C1141" s="16"/>
      <c r="D1141" s="16"/>
      <c r="E1141" s="25"/>
      <c r="F1141" s="16"/>
      <c r="G1141" s="15"/>
      <c r="H1141" s="14"/>
      <c r="I1141" s="13"/>
      <c r="J1141" s="13"/>
      <c r="K1141" s="12"/>
      <c r="L1141" s="232">
        <f t="shared" si="97"/>
        <v>0</v>
      </c>
      <c r="M1141" s="234">
        <f t="shared" si="98"/>
        <v>0</v>
      </c>
      <c r="N1141" s="11">
        <f>IF(Q1141="x",0,IF(J1141&lt;(INDEX(Lookup!$U$2:$U$10,MATCH($D$47,Lookup!$S$2:$S$10,0))),0,$L$12*K1141))</f>
        <v>0</v>
      </c>
      <c r="O1141" s="234">
        <f t="shared" si="99"/>
        <v>0</v>
      </c>
      <c r="P1141" s="10"/>
      <c r="Q1141" s="9"/>
      <c r="S1141" s="340">
        <f t="shared" si="100"/>
        <v>0</v>
      </c>
      <c r="T1141" s="340">
        <f t="shared" si="101"/>
        <v>0</v>
      </c>
    </row>
    <row r="1142" spans="2:20" ht="14.4" x14ac:dyDescent="0.3">
      <c r="B1142" s="30"/>
      <c r="C1142" s="16"/>
      <c r="D1142" s="16"/>
      <c r="E1142" s="25"/>
      <c r="F1142" s="16"/>
      <c r="G1142" s="15"/>
      <c r="H1142" s="14"/>
      <c r="I1142" s="13"/>
      <c r="J1142" s="13"/>
      <c r="K1142" s="12"/>
      <c r="L1142" s="232">
        <f t="shared" si="97"/>
        <v>0</v>
      </c>
      <c r="M1142" s="234">
        <f t="shared" si="98"/>
        <v>0</v>
      </c>
      <c r="N1142" s="11">
        <f>IF(Q1142="x",0,IF(J1142&lt;(INDEX(Lookup!$U$2:$U$10,MATCH($D$47,Lookup!$S$2:$S$10,0))),0,$L$12*K1142))</f>
        <v>0</v>
      </c>
      <c r="O1142" s="234">
        <f t="shared" si="99"/>
        <v>0</v>
      </c>
      <c r="P1142" s="10"/>
      <c r="Q1142" s="9"/>
      <c r="S1142" s="340">
        <f t="shared" si="100"/>
        <v>0</v>
      </c>
      <c r="T1142" s="340">
        <f t="shared" si="101"/>
        <v>0</v>
      </c>
    </row>
    <row r="1143" spans="2:20" ht="14.4" x14ac:dyDescent="0.3">
      <c r="B1143" s="30"/>
      <c r="C1143" s="16"/>
      <c r="D1143" s="16"/>
      <c r="E1143" s="25"/>
      <c r="F1143" s="16"/>
      <c r="G1143" s="15"/>
      <c r="H1143" s="14"/>
      <c r="I1143" s="13"/>
      <c r="J1143" s="13"/>
      <c r="K1143" s="12"/>
      <c r="L1143" s="232">
        <f t="shared" si="97"/>
        <v>0</v>
      </c>
      <c r="M1143" s="234">
        <f t="shared" si="98"/>
        <v>0</v>
      </c>
      <c r="N1143" s="11">
        <f>IF(Q1143="x",0,IF(J1143&lt;(INDEX(Lookup!$U$2:$U$10,MATCH($D$47,Lookup!$S$2:$S$10,0))),0,$L$12*K1143))</f>
        <v>0</v>
      </c>
      <c r="O1143" s="234">
        <f t="shared" si="99"/>
        <v>0</v>
      </c>
      <c r="P1143" s="10"/>
      <c r="Q1143" s="9"/>
      <c r="S1143" s="340">
        <f t="shared" si="100"/>
        <v>0</v>
      </c>
      <c r="T1143" s="340">
        <f t="shared" si="101"/>
        <v>0</v>
      </c>
    </row>
    <row r="1144" spans="2:20" ht="14.4" x14ac:dyDescent="0.3">
      <c r="B1144" s="30"/>
      <c r="C1144" s="16"/>
      <c r="D1144" s="16"/>
      <c r="E1144" s="25"/>
      <c r="F1144" s="16"/>
      <c r="G1144" s="15"/>
      <c r="H1144" s="14"/>
      <c r="I1144" s="13"/>
      <c r="J1144" s="13"/>
      <c r="K1144" s="12"/>
      <c r="L1144" s="232">
        <f t="shared" si="97"/>
        <v>0</v>
      </c>
      <c r="M1144" s="234">
        <f t="shared" si="98"/>
        <v>0</v>
      </c>
      <c r="N1144" s="11">
        <f>IF(Q1144="x",0,IF(J1144&lt;(INDEX(Lookup!$U$2:$U$10,MATCH($D$47,Lookup!$S$2:$S$10,0))),0,$L$12*K1144))</f>
        <v>0</v>
      </c>
      <c r="O1144" s="234">
        <f t="shared" si="99"/>
        <v>0</v>
      </c>
      <c r="P1144" s="10"/>
      <c r="Q1144" s="9"/>
      <c r="S1144" s="340">
        <f t="shared" si="100"/>
        <v>0</v>
      </c>
      <c r="T1144" s="340">
        <f t="shared" si="101"/>
        <v>0</v>
      </c>
    </row>
    <row r="1145" spans="2:20" ht="14.4" x14ac:dyDescent="0.3">
      <c r="B1145" s="30"/>
      <c r="C1145" s="16"/>
      <c r="D1145" s="16"/>
      <c r="E1145" s="25"/>
      <c r="F1145" s="16"/>
      <c r="G1145" s="15"/>
      <c r="H1145" s="14"/>
      <c r="I1145" s="13"/>
      <c r="J1145" s="13"/>
      <c r="K1145" s="12"/>
      <c r="L1145" s="232">
        <f t="shared" si="97"/>
        <v>0</v>
      </c>
      <c r="M1145" s="234">
        <f t="shared" si="98"/>
        <v>0</v>
      </c>
      <c r="N1145" s="11">
        <f>IF(Q1145="x",0,IF(J1145&lt;(INDEX(Lookup!$U$2:$U$10,MATCH($D$47,Lookup!$S$2:$S$10,0))),0,$L$12*K1145))</f>
        <v>0</v>
      </c>
      <c r="O1145" s="234">
        <f t="shared" si="99"/>
        <v>0</v>
      </c>
      <c r="P1145" s="10"/>
      <c r="Q1145" s="9"/>
      <c r="S1145" s="340">
        <f t="shared" si="100"/>
        <v>0</v>
      </c>
      <c r="T1145" s="340">
        <f t="shared" si="101"/>
        <v>0</v>
      </c>
    </row>
    <row r="1146" spans="2:20" ht="14.4" x14ac:dyDescent="0.3">
      <c r="B1146" s="30"/>
      <c r="C1146" s="16"/>
      <c r="D1146" s="16"/>
      <c r="E1146" s="25"/>
      <c r="F1146" s="16"/>
      <c r="G1146" s="15"/>
      <c r="H1146" s="14"/>
      <c r="I1146" s="13"/>
      <c r="J1146" s="13"/>
      <c r="K1146" s="12"/>
      <c r="L1146" s="232">
        <f t="shared" si="97"/>
        <v>0</v>
      </c>
      <c r="M1146" s="234">
        <f t="shared" si="98"/>
        <v>0</v>
      </c>
      <c r="N1146" s="11">
        <f>IF(Q1146="x",0,IF(J1146&lt;(INDEX(Lookup!$U$2:$U$10,MATCH($D$47,Lookup!$S$2:$S$10,0))),0,$L$12*K1146))</f>
        <v>0</v>
      </c>
      <c r="O1146" s="234">
        <f t="shared" si="99"/>
        <v>0</v>
      </c>
      <c r="P1146" s="10"/>
      <c r="Q1146" s="9"/>
      <c r="S1146" s="340">
        <f t="shared" si="100"/>
        <v>0</v>
      </c>
      <c r="T1146" s="340">
        <f t="shared" si="101"/>
        <v>0</v>
      </c>
    </row>
    <row r="1147" spans="2:20" ht="14.4" x14ac:dyDescent="0.3">
      <c r="B1147" s="30"/>
      <c r="C1147" s="16"/>
      <c r="D1147" s="16"/>
      <c r="E1147" s="25"/>
      <c r="F1147" s="16"/>
      <c r="G1147" s="15"/>
      <c r="H1147" s="14"/>
      <c r="I1147" s="13"/>
      <c r="J1147" s="13"/>
      <c r="K1147" s="12"/>
      <c r="L1147" s="232">
        <f t="shared" si="97"/>
        <v>0</v>
      </c>
      <c r="M1147" s="234">
        <f t="shared" si="98"/>
        <v>0</v>
      </c>
      <c r="N1147" s="11">
        <f>IF(Q1147="x",0,IF(J1147&lt;(INDEX(Lookup!$U$2:$U$10,MATCH($D$47,Lookup!$S$2:$S$10,0))),0,$L$12*K1147))</f>
        <v>0</v>
      </c>
      <c r="O1147" s="234">
        <f t="shared" si="99"/>
        <v>0</v>
      </c>
      <c r="P1147" s="10"/>
      <c r="Q1147" s="9"/>
      <c r="S1147" s="340">
        <f t="shared" si="100"/>
        <v>0</v>
      </c>
      <c r="T1147" s="340">
        <f t="shared" si="101"/>
        <v>0</v>
      </c>
    </row>
    <row r="1148" spans="2:20" ht="14.4" x14ac:dyDescent="0.3">
      <c r="B1148" s="30"/>
      <c r="C1148" s="16"/>
      <c r="D1148" s="16"/>
      <c r="E1148" s="25"/>
      <c r="F1148" s="16"/>
      <c r="G1148" s="15"/>
      <c r="H1148" s="14"/>
      <c r="I1148" s="13"/>
      <c r="J1148" s="13"/>
      <c r="K1148" s="12"/>
      <c r="L1148" s="232">
        <f t="shared" si="97"/>
        <v>0</v>
      </c>
      <c r="M1148" s="234">
        <f t="shared" si="98"/>
        <v>0</v>
      </c>
      <c r="N1148" s="11">
        <f>IF(Q1148="x",0,IF(J1148&lt;(INDEX(Lookup!$U$2:$U$10,MATCH($D$47,Lookup!$S$2:$S$10,0))),0,$L$12*K1148))</f>
        <v>0</v>
      </c>
      <c r="O1148" s="234">
        <f t="shared" si="99"/>
        <v>0</v>
      </c>
      <c r="P1148" s="10"/>
      <c r="Q1148" s="9"/>
      <c r="S1148" s="340">
        <f t="shared" si="100"/>
        <v>0</v>
      </c>
      <c r="T1148" s="340">
        <f t="shared" si="101"/>
        <v>0</v>
      </c>
    </row>
    <row r="1149" spans="2:20" ht="14.4" x14ac:dyDescent="0.3">
      <c r="B1149" s="30"/>
      <c r="C1149" s="16"/>
      <c r="D1149" s="16"/>
      <c r="E1149" s="25"/>
      <c r="F1149" s="16"/>
      <c r="G1149" s="15"/>
      <c r="H1149" s="14"/>
      <c r="I1149" s="13"/>
      <c r="J1149" s="13"/>
      <c r="K1149" s="12"/>
      <c r="L1149" s="232">
        <f t="shared" si="97"/>
        <v>0</v>
      </c>
      <c r="M1149" s="234">
        <f t="shared" si="98"/>
        <v>0</v>
      </c>
      <c r="N1149" s="11">
        <f>IF(Q1149="x",0,IF(J1149&lt;(INDEX(Lookup!$U$2:$U$10,MATCH($D$47,Lookup!$S$2:$S$10,0))),0,$L$12*K1149))</f>
        <v>0</v>
      </c>
      <c r="O1149" s="234">
        <f t="shared" si="99"/>
        <v>0</v>
      </c>
      <c r="P1149" s="10"/>
      <c r="Q1149" s="9"/>
      <c r="S1149" s="340">
        <f t="shared" si="100"/>
        <v>0</v>
      </c>
      <c r="T1149" s="340">
        <f t="shared" si="101"/>
        <v>0</v>
      </c>
    </row>
    <row r="1150" spans="2:20" ht="14.4" x14ac:dyDescent="0.3">
      <c r="B1150" s="30"/>
      <c r="C1150" s="16"/>
      <c r="D1150" s="16"/>
      <c r="E1150" s="25"/>
      <c r="F1150" s="16"/>
      <c r="G1150" s="15"/>
      <c r="H1150" s="14"/>
      <c r="I1150" s="13"/>
      <c r="J1150" s="13"/>
      <c r="K1150" s="12"/>
      <c r="L1150" s="232">
        <f t="shared" si="97"/>
        <v>0</v>
      </c>
      <c r="M1150" s="234">
        <f t="shared" si="98"/>
        <v>0</v>
      </c>
      <c r="N1150" s="11">
        <f>IF(Q1150="x",0,IF(J1150&lt;(INDEX(Lookup!$U$2:$U$10,MATCH($D$47,Lookup!$S$2:$S$10,0))),0,$L$12*K1150))</f>
        <v>0</v>
      </c>
      <c r="O1150" s="234">
        <f t="shared" si="99"/>
        <v>0</v>
      </c>
      <c r="P1150" s="10"/>
      <c r="Q1150" s="9"/>
      <c r="S1150" s="340">
        <f t="shared" si="100"/>
        <v>0</v>
      </c>
      <c r="T1150" s="340">
        <f t="shared" si="101"/>
        <v>0</v>
      </c>
    </row>
    <row r="1151" spans="2:20" ht="14.4" x14ac:dyDescent="0.3">
      <c r="B1151" s="30"/>
      <c r="C1151" s="16"/>
      <c r="D1151" s="16"/>
      <c r="E1151" s="25"/>
      <c r="F1151" s="16"/>
      <c r="G1151" s="15"/>
      <c r="H1151" s="14"/>
      <c r="I1151" s="13"/>
      <c r="J1151" s="13"/>
      <c r="K1151" s="12"/>
      <c r="L1151" s="232">
        <f t="shared" si="97"/>
        <v>0</v>
      </c>
      <c r="M1151" s="234">
        <f t="shared" si="98"/>
        <v>0</v>
      </c>
      <c r="N1151" s="11">
        <f>IF(Q1151="x",0,IF(J1151&lt;(INDEX(Lookup!$U$2:$U$10,MATCH($D$47,Lookup!$S$2:$S$10,0))),0,$L$12*K1151))</f>
        <v>0</v>
      </c>
      <c r="O1151" s="234">
        <f t="shared" si="99"/>
        <v>0</v>
      </c>
      <c r="P1151" s="10"/>
      <c r="Q1151" s="9"/>
      <c r="S1151" s="340">
        <f t="shared" si="100"/>
        <v>0</v>
      </c>
      <c r="T1151" s="340">
        <f t="shared" si="101"/>
        <v>0</v>
      </c>
    </row>
    <row r="1152" spans="2:20" ht="14.4" x14ac:dyDescent="0.3">
      <c r="B1152" s="30"/>
      <c r="C1152" s="16"/>
      <c r="D1152" s="16"/>
      <c r="E1152" s="25"/>
      <c r="F1152" s="16"/>
      <c r="G1152" s="15"/>
      <c r="H1152" s="14"/>
      <c r="I1152" s="13"/>
      <c r="J1152" s="13"/>
      <c r="K1152" s="12"/>
      <c r="L1152" s="232">
        <f t="shared" si="97"/>
        <v>0</v>
      </c>
      <c r="M1152" s="234">
        <f t="shared" si="98"/>
        <v>0</v>
      </c>
      <c r="N1152" s="11">
        <f>IF(Q1152="x",0,IF(J1152&lt;(INDEX(Lookup!$U$2:$U$10,MATCH($D$47,Lookup!$S$2:$S$10,0))),0,$L$12*K1152))</f>
        <v>0</v>
      </c>
      <c r="O1152" s="234">
        <f t="shared" si="99"/>
        <v>0</v>
      </c>
      <c r="P1152" s="10"/>
      <c r="Q1152" s="9"/>
      <c r="S1152" s="340">
        <f t="shared" si="100"/>
        <v>0</v>
      </c>
      <c r="T1152" s="340">
        <f t="shared" si="101"/>
        <v>0</v>
      </c>
    </row>
    <row r="1153" spans="2:20" ht="14.4" x14ac:dyDescent="0.3">
      <c r="B1153" s="30"/>
      <c r="C1153" s="16"/>
      <c r="D1153" s="16"/>
      <c r="E1153" s="25"/>
      <c r="F1153" s="16"/>
      <c r="G1153" s="15"/>
      <c r="H1153" s="14"/>
      <c r="I1153" s="13"/>
      <c r="J1153" s="13"/>
      <c r="K1153" s="12"/>
      <c r="L1153" s="232">
        <f t="shared" si="97"/>
        <v>0</v>
      </c>
      <c r="M1153" s="234">
        <f t="shared" si="98"/>
        <v>0</v>
      </c>
      <c r="N1153" s="11">
        <f>IF(Q1153="x",0,IF(J1153&lt;(INDEX(Lookup!$U$2:$U$10,MATCH($D$47,Lookup!$S$2:$S$10,0))),0,$L$12*K1153))</f>
        <v>0</v>
      </c>
      <c r="O1153" s="234">
        <f t="shared" si="99"/>
        <v>0</v>
      </c>
      <c r="P1153" s="10"/>
      <c r="Q1153" s="9"/>
      <c r="S1153" s="340">
        <f t="shared" si="100"/>
        <v>0</v>
      </c>
      <c r="T1153" s="340">
        <f t="shared" si="101"/>
        <v>0</v>
      </c>
    </row>
    <row r="1154" spans="2:20" ht="14.4" x14ac:dyDescent="0.3">
      <c r="B1154" s="30"/>
      <c r="C1154" s="16"/>
      <c r="D1154" s="16"/>
      <c r="E1154" s="25"/>
      <c r="F1154" s="16"/>
      <c r="G1154" s="15"/>
      <c r="H1154" s="14"/>
      <c r="I1154" s="13"/>
      <c r="J1154" s="13"/>
      <c r="K1154" s="12"/>
      <c r="L1154" s="232">
        <f t="shared" si="97"/>
        <v>0</v>
      </c>
      <c r="M1154" s="234">
        <f t="shared" si="98"/>
        <v>0</v>
      </c>
      <c r="N1154" s="11">
        <f>IF(Q1154="x",0,IF(J1154&lt;(INDEX(Lookup!$U$2:$U$10,MATCH($D$47,Lookup!$S$2:$S$10,0))),0,$L$12*K1154))</f>
        <v>0</v>
      </c>
      <c r="O1154" s="234">
        <f t="shared" si="99"/>
        <v>0</v>
      </c>
      <c r="P1154" s="10"/>
      <c r="Q1154" s="9"/>
      <c r="S1154" s="340">
        <f t="shared" si="100"/>
        <v>0</v>
      </c>
      <c r="T1154" s="340">
        <f t="shared" si="101"/>
        <v>0</v>
      </c>
    </row>
    <row r="1155" spans="2:20" ht="14.4" x14ac:dyDescent="0.3">
      <c r="B1155" s="30"/>
      <c r="C1155" s="16"/>
      <c r="D1155" s="16"/>
      <c r="E1155" s="25"/>
      <c r="F1155" s="16"/>
      <c r="G1155" s="15"/>
      <c r="H1155" s="14"/>
      <c r="I1155" s="13"/>
      <c r="J1155" s="13"/>
      <c r="K1155" s="12"/>
      <c r="L1155" s="232">
        <f t="shared" si="97"/>
        <v>0</v>
      </c>
      <c r="M1155" s="234">
        <f t="shared" si="98"/>
        <v>0</v>
      </c>
      <c r="N1155" s="11">
        <f>IF(Q1155="x",0,IF(J1155&lt;(INDEX(Lookup!$U$2:$U$10,MATCH($D$47,Lookup!$S$2:$S$10,0))),0,$L$12*K1155))</f>
        <v>0</v>
      </c>
      <c r="O1155" s="234">
        <f t="shared" si="99"/>
        <v>0</v>
      </c>
      <c r="P1155" s="10"/>
      <c r="Q1155" s="9"/>
      <c r="S1155" s="340">
        <f t="shared" si="100"/>
        <v>0</v>
      </c>
      <c r="T1155" s="340">
        <f t="shared" si="101"/>
        <v>0</v>
      </c>
    </row>
    <row r="1156" spans="2:20" ht="14.4" x14ac:dyDescent="0.3">
      <c r="B1156" s="30"/>
      <c r="C1156" s="16"/>
      <c r="D1156" s="16"/>
      <c r="E1156" s="25"/>
      <c r="F1156" s="16"/>
      <c r="G1156" s="15"/>
      <c r="H1156" s="14"/>
      <c r="I1156" s="13"/>
      <c r="J1156" s="13"/>
      <c r="K1156" s="12"/>
      <c r="L1156" s="232">
        <f t="shared" si="97"/>
        <v>0</v>
      </c>
      <c r="M1156" s="234">
        <f t="shared" si="98"/>
        <v>0</v>
      </c>
      <c r="N1156" s="11">
        <f>IF(Q1156="x",0,IF(J1156&lt;(INDEX(Lookup!$U$2:$U$10,MATCH($D$47,Lookup!$S$2:$S$10,0))),0,$L$12*K1156))</f>
        <v>0</v>
      </c>
      <c r="O1156" s="234">
        <f t="shared" si="99"/>
        <v>0</v>
      </c>
      <c r="P1156" s="10"/>
      <c r="Q1156" s="9"/>
      <c r="S1156" s="340">
        <f t="shared" si="100"/>
        <v>0</v>
      </c>
      <c r="T1156" s="340">
        <f t="shared" si="101"/>
        <v>0</v>
      </c>
    </row>
    <row r="1157" spans="2:20" ht="14.4" x14ac:dyDescent="0.3">
      <c r="B1157" s="30"/>
      <c r="C1157" s="16"/>
      <c r="D1157" s="16"/>
      <c r="E1157" s="25"/>
      <c r="F1157" s="16"/>
      <c r="G1157" s="15"/>
      <c r="H1157" s="14"/>
      <c r="I1157" s="13"/>
      <c r="J1157" s="13"/>
      <c r="K1157" s="12"/>
      <c r="L1157" s="232">
        <f t="shared" si="97"/>
        <v>0</v>
      </c>
      <c r="M1157" s="234">
        <f t="shared" si="98"/>
        <v>0</v>
      </c>
      <c r="N1157" s="11">
        <f>IF(Q1157="x",0,IF(J1157&lt;(INDEX(Lookup!$U$2:$U$10,MATCH($D$47,Lookup!$S$2:$S$10,0))),0,$L$12*K1157))</f>
        <v>0</v>
      </c>
      <c r="O1157" s="234">
        <f t="shared" si="99"/>
        <v>0</v>
      </c>
      <c r="P1157" s="10"/>
      <c r="Q1157" s="9"/>
      <c r="S1157" s="340">
        <f t="shared" si="100"/>
        <v>0</v>
      </c>
      <c r="T1157" s="340">
        <f t="shared" si="101"/>
        <v>0</v>
      </c>
    </row>
    <row r="1158" spans="2:20" ht="14.4" x14ac:dyDescent="0.3">
      <c r="B1158" s="30"/>
      <c r="C1158" s="16"/>
      <c r="D1158" s="16"/>
      <c r="E1158" s="25"/>
      <c r="F1158" s="16"/>
      <c r="G1158" s="15"/>
      <c r="H1158" s="14"/>
      <c r="I1158" s="13"/>
      <c r="J1158" s="13"/>
      <c r="K1158" s="12"/>
      <c r="L1158" s="232">
        <f t="shared" si="97"/>
        <v>0</v>
      </c>
      <c r="M1158" s="234">
        <f t="shared" si="98"/>
        <v>0</v>
      </c>
      <c r="N1158" s="11">
        <f>IF(Q1158="x",0,IF(J1158&lt;(INDEX(Lookup!$U$2:$U$10,MATCH($D$47,Lookup!$S$2:$S$10,0))),0,$L$12*K1158))</f>
        <v>0</v>
      </c>
      <c r="O1158" s="234">
        <f t="shared" si="99"/>
        <v>0</v>
      </c>
      <c r="P1158" s="10"/>
      <c r="Q1158" s="9"/>
      <c r="S1158" s="340">
        <f t="shared" si="100"/>
        <v>0</v>
      </c>
      <c r="T1158" s="340">
        <f t="shared" si="101"/>
        <v>0</v>
      </c>
    </row>
    <row r="1159" spans="2:20" ht="14.4" x14ac:dyDescent="0.3">
      <c r="B1159" s="30"/>
      <c r="C1159" s="16"/>
      <c r="D1159" s="16"/>
      <c r="E1159" s="25"/>
      <c r="F1159" s="16"/>
      <c r="G1159" s="15"/>
      <c r="H1159" s="14"/>
      <c r="I1159" s="13"/>
      <c r="J1159" s="13"/>
      <c r="K1159" s="12"/>
      <c r="L1159" s="232">
        <f t="shared" si="97"/>
        <v>0</v>
      </c>
      <c r="M1159" s="234">
        <f t="shared" si="98"/>
        <v>0</v>
      </c>
      <c r="N1159" s="11">
        <f>IF(Q1159="x",0,IF(J1159&lt;(INDEX(Lookup!$U$2:$U$10,MATCH($D$47,Lookup!$S$2:$S$10,0))),0,$L$12*K1159))</f>
        <v>0</v>
      </c>
      <c r="O1159" s="234">
        <f t="shared" si="99"/>
        <v>0</v>
      </c>
      <c r="P1159" s="10"/>
      <c r="Q1159" s="9"/>
      <c r="S1159" s="340">
        <f t="shared" si="100"/>
        <v>0</v>
      </c>
      <c r="T1159" s="340">
        <f t="shared" si="101"/>
        <v>0</v>
      </c>
    </row>
    <row r="1160" spans="2:20" ht="14.4" x14ac:dyDescent="0.3">
      <c r="B1160" s="30"/>
      <c r="C1160" s="16"/>
      <c r="D1160" s="16"/>
      <c r="E1160" s="25"/>
      <c r="F1160" s="16"/>
      <c r="G1160" s="15"/>
      <c r="H1160" s="14"/>
      <c r="I1160" s="13"/>
      <c r="J1160" s="13"/>
      <c r="K1160" s="12"/>
      <c r="L1160" s="232">
        <f t="shared" si="97"/>
        <v>0</v>
      </c>
      <c r="M1160" s="234">
        <f t="shared" si="98"/>
        <v>0</v>
      </c>
      <c r="N1160" s="11">
        <f>IF(Q1160="x",0,IF(J1160&lt;(INDEX(Lookup!$U$2:$U$10,MATCH($D$47,Lookup!$S$2:$S$10,0))),0,$L$12*K1160))</f>
        <v>0</v>
      </c>
      <c r="O1160" s="234">
        <f t="shared" si="99"/>
        <v>0</v>
      </c>
      <c r="P1160" s="10"/>
      <c r="Q1160" s="9"/>
      <c r="S1160" s="340">
        <f t="shared" si="100"/>
        <v>0</v>
      </c>
      <c r="T1160" s="340">
        <f t="shared" si="101"/>
        <v>0</v>
      </c>
    </row>
    <row r="1161" spans="2:20" ht="14.4" x14ac:dyDescent="0.3">
      <c r="B1161" s="30"/>
      <c r="C1161" s="16"/>
      <c r="D1161" s="16"/>
      <c r="E1161" s="25"/>
      <c r="F1161" s="16"/>
      <c r="G1161" s="15"/>
      <c r="H1161" s="14"/>
      <c r="I1161" s="13"/>
      <c r="J1161" s="13"/>
      <c r="K1161" s="12"/>
      <c r="L1161" s="232">
        <f t="shared" si="97"/>
        <v>0</v>
      </c>
      <c r="M1161" s="234">
        <f t="shared" si="98"/>
        <v>0</v>
      </c>
      <c r="N1161" s="11">
        <f>IF(Q1161="x",0,IF(J1161&lt;(INDEX(Lookup!$U$2:$U$10,MATCH($D$47,Lookup!$S$2:$S$10,0))),0,$L$12*K1161))</f>
        <v>0</v>
      </c>
      <c r="O1161" s="234">
        <f t="shared" si="99"/>
        <v>0</v>
      </c>
      <c r="P1161" s="10"/>
      <c r="Q1161" s="9"/>
      <c r="S1161" s="340">
        <f t="shared" si="100"/>
        <v>0</v>
      </c>
      <c r="T1161" s="340">
        <f t="shared" si="101"/>
        <v>0</v>
      </c>
    </row>
    <row r="1162" spans="2:20" ht="14.4" x14ac:dyDescent="0.3">
      <c r="B1162" s="30"/>
      <c r="C1162" s="16"/>
      <c r="D1162" s="16"/>
      <c r="E1162" s="25"/>
      <c r="F1162" s="16"/>
      <c r="G1162" s="15"/>
      <c r="H1162" s="14"/>
      <c r="I1162" s="13"/>
      <c r="J1162" s="13"/>
      <c r="K1162" s="12"/>
      <c r="L1162" s="232">
        <f t="shared" si="97"/>
        <v>0</v>
      </c>
      <c r="M1162" s="234">
        <f t="shared" si="98"/>
        <v>0</v>
      </c>
      <c r="N1162" s="11">
        <f>IF(Q1162="x",0,IF(J1162&lt;(INDEX(Lookup!$U$2:$U$10,MATCH($D$47,Lookup!$S$2:$S$10,0))),0,$L$12*K1162))</f>
        <v>0</v>
      </c>
      <c r="O1162" s="234">
        <f t="shared" si="99"/>
        <v>0</v>
      </c>
      <c r="P1162" s="10"/>
      <c r="Q1162" s="9"/>
      <c r="S1162" s="340">
        <f t="shared" si="100"/>
        <v>0</v>
      </c>
      <c r="T1162" s="340">
        <f t="shared" si="101"/>
        <v>0</v>
      </c>
    </row>
    <row r="1163" spans="2:20" ht="14.4" x14ac:dyDescent="0.3">
      <c r="B1163" s="30"/>
      <c r="C1163" s="16"/>
      <c r="D1163" s="16"/>
      <c r="E1163" s="25"/>
      <c r="F1163" s="16"/>
      <c r="G1163" s="15"/>
      <c r="H1163" s="14"/>
      <c r="I1163" s="13"/>
      <c r="J1163" s="13"/>
      <c r="K1163" s="12"/>
      <c r="L1163" s="232">
        <f t="shared" si="97"/>
        <v>0</v>
      </c>
      <c r="M1163" s="234">
        <f t="shared" si="98"/>
        <v>0</v>
      </c>
      <c r="N1163" s="11">
        <f>IF(Q1163="x",0,IF(J1163&lt;(INDEX(Lookup!$U$2:$U$10,MATCH($D$47,Lookup!$S$2:$S$10,0))),0,$L$12*K1163))</f>
        <v>0</v>
      </c>
      <c r="O1163" s="234">
        <f t="shared" si="99"/>
        <v>0</v>
      </c>
      <c r="P1163" s="10"/>
      <c r="Q1163" s="9"/>
      <c r="S1163" s="340">
        <f t="shared" si="100"/>
        <v>0</v>
      </c>
      <c r="T1163" s="340">
        <f t="shared" si="101"/>
        <v>0</v>
      </c>
    </row>
    <row r="1164" spans="2:20" ht="14.4" x14ac:dyDescent="0.3">
      <c r="B1164" s="30"/>
      <c r="C1164" s="16"/>
      <c r="D1164" s="16"/>
      <c r="E1164" s="25"/>
      <c r="F1164" s="16"/>
      <c r="G1164" s="15"/>
      <c r="H1164" s="14"/>
      <c r="I1164" s="13"/>
      <c r="J1164" s="13"/>
      <c r="K1164" s="12"/>
      <c r="L1164" s="232">
        <f t="shared" si="97"/>
        <v>0</v>
      </c>
      <c r="M1164" s="234">
        <f t="shared" si="98"/>
        <v>0</v>
      </c>
      <c r="N1164" s="11">
        <f>IF(Q1164="x",0,IF(J1164&lt;(INDEX(Lookup!$U$2:$U$10,MATCH($D$47,Lookup!$S$2:$S$10,0))),0,$L$12*K1164))</f>
        <v>0</v>
      </c>
      <c r="O1164" s="234">
        <f t="shared" si="99"/>
        <v>0</v>
      </c>
      <c r="P1164" s="10"/>
      <c r="Q1164" s="9"/>
      <c r="S1164" s="340">
        <f t="shared" si="100"/>
        <v>0</v>
      </c>
      <c r="T1164" s="340">
        <f t="shared" si="101"/>
        <v>0</v>
      </c>
    </row>
    <row r="1165" spans="2:20" ht="14.4" x14ac:dyDescent="0.3">
      <c r="B1165" s="30"/>
      <c r="C1165" s="16"/>
      <c r="D1165" s="16"/>
      <c r="E1165" s="25"/>
      <c r="F1165" s="16"/>
      <c r="G1165" s="15"/>
      <c r="H1165" s="14"/>
      <c r="I1165" s="13"/>
      <c r="J1165" s="13"/>
      <c r="K1165" s="12"/>
      <c r="L1165" s="232">
        <f t="shared" si="97"/>
        <v>0</v>
      </c>
      <c r="M1165" s="234">
        <f t="shared" si="98"/>
        <v>0</v>
      </c>
      <c r="N1165" s="11">
        <f>IF(Q1165="x",0,IF(J1165&lt;(INDEX(Lookup!$U$2:$U$10,MATCH($D$47,Lookup!$S$2:$S$10,0))),0,$L$12*K1165))</f>
        <v>0</v>
      </c>
      <c r="O1165" s="234">
        <f t="shared" si="99"/>
        <v>0</v>
      </c>
      <c r="P1165" s="10"/>
      <c r="Q1165" s="9"/>
      <c r="S1165" s="340">
        <f t="shared" si="100"/>
        <v>0</v>
      </c>
      <c r="T1165" s="340">
        <f t="shared" si="101"/>
        <v>0</v>
      </c>
    </row>
    <row r="1166" spans="2:20" ht="14.4" x14ac:dyDescent="0.3">
      <c r="B1166" s="30"/>
      <c r="C1166" s="16"/>
      <c r="D1166" s="16"/>
      <c r="E1166" s="25"/>
      <c r="F1166" s="16"/>
      <c r="G1166" s="15"/>
      <c r="H1166" s="14"/>
      <c r="I1166" s="13"/>
      <c r="J1166" s="13"/>
      <c r="K1166" s="12"/>
      <c r="L1166" s="232">
        <f t="shared" si="97"/>
        <v>0</v>
      </c>
      <c r="M1166" s="234">
        <f t="shared" si="98"/>
        <v>0</v>
      </c>
      <c r="N1166" s="11">
        <f>IF(Q1166="x",0,IF(J1166&lt;(INDEX(Lookup!$U$2:$U$10,MATCH($D$47,Lookup!$S$2:$S$10,0))),0,$L$12*K1166))</f>
        <v>0</v>
      </c>
      <c r="O1166" s="234">
        <f t="shared" si="99"/>
        <v>0</v>
      </c>
      <c r="P1166" s="10"/>
      <c r="Q1166" s="9"/>
      <c r="S1166" s="340">
        <f t="shared" si="100"/>
        <v>0</v>
      </c>
      <c r="T1166" s="340">
        <f t="shared" si="101"/>
        <v>0</v>
      </c>
    </row>
    <row r="1167" spans="2:20" ht="14.4" x14ac:dyDescent="0.3">
      <c r="B1167" s="30"/>
      <c r="C1167" s="16"/>
      <c r="D1167" s="16"/>
      <c r="E1167" s="25"/>
      <c r="F1167" s="16"/>
      <c r="G1167" s="15"/>
      <c r="H1167" s="14"/>
      <c r="I1167" s="13"/>
      <c r="J1167" s="13"/>
      <c r="K1167" s="12"/>
      <c r="L1167" s="232">
        <f t="shared" si="97"/>
        <v>0</v>
      </c>
      <c r="M1167" s="234">
        <f t="shared" si="98"/>
        <v>0</v>
      </c>
      <c r="N1167" s="11">
        <f>IF(Q1167="x",0,IF(J1167&lt;(INDEX(Lookup!$U$2:$U$10,MATCH($D$47,Lookup!$S$2:$S$10,0))),0,$L$12*K1167))</f>
        <v>0</v>
      </c>
      <c r="O1167" s="234">
        <f t="shared" si="99"/>
        <v>0</v>
      </c>
      <c r="P1167" s="10"/>
      <c r="Q1167" s="9"/>
      <c r="S1167" s="340">
        <f t="shared" si="100"/>
        <v>0</v>
      </c>
      <c r="T1167" s="340">
        <f t="shared" si="101"/>
        <v>0</v>
      </c>
    </row>
    <row r="1168" spans="2:20" ht="14.4" x14ac:dyDescent="0.3">
      <c r="B1168" s="30"/>
      <c r="C1168" s="16"/>
      <c r="D1168" s="16"/>
      <c r="E1168" s="25"/>
      <c r="F1168" s="16"/>
      <c r="G1168" s="15"/>
      <c r="H1168" s="14"/>
      <c r="I1168" s="13"/>
      <c r="J1168" s="13"/>
      <c r="K1168" s="12"/>
      <c r="L1168" s="232">
        <f t="shared" si="97"/>
        <v>0</v>
      </c>
      <c r="M1168" s="234">
        <f t="shared" si="98"/>
        <v>0</v>
      </c>
      <c r="N1168" s="11">
        <f>IF(Q1168="x",0,IF(J1168&lt;(INDEX(Lookup!$U$2:$U$10,MATCH($D$47,Lookup!$S$2:$S$10,0))),0,$L$12*K1168))</f>
        <v>0</v>
      </c>
      <c r="O1168" s="234">
        <f t="shared" si="99"/>
        <v>0</v>
      </c>
      <c r="P1168" s="10"/>
      <c r="Q1168" s="9"/>
      <c r="S1168" s="340">
        <f t="shared" si="100"/>
        <v>0</v>
      </c>
      <c r="T1168" s="340">
        <f t="shared" si="101"/>
        <v>0</v>
      </c>
    </row>
    <row r="1169" spans="2:20" ht="14.4" x14ac:dyDescent="0.3">
      <c r="B1169" s="30"/>
      <c r="C1169" s="16"/>
      <c r="D1169" s="16"/>
      <c r="E1169" s="25"/>
      <c r="F1169" s="16"/>
      <c r="G1169" s="15"/>
      <c r="H1169" s="14"/>
      <c r="I1169" s="13"/>
      <c r="J1169" s="13"/>
      <c r="K1169" s="12"/>
      <c r="L1169" s="232">
        <f t="shared" si="97"/>
        <v>0</v>
      </c>
      <c r="M1169" s="234">
        <f t="shared" si="98"/>
        <v>0</v>
      </c>
      <c r="N1169" s="11">
        <f>IF(Q1169="x",0,IF(J1169&lt;(INDEX(Lookup!$U$2:$U$10,MATCH($D$47,Lookup!$S$2:$S$10,0))),0,$L$12*K1169))</f>
        <v>0</v>
      </c>
      <c r="O1169" s="234">
        <f t="shared" si="99"/>
        <v>0</v>
      </c>
      <c r="P1169" s="10"/>
      <c r="Q1169" s="9"/>
      <c r="S1169" s="340">
        <f t="shared" si="100"/>
        <v>0</v>
      </c>
      <c r="T1169" s="340">
        <f t="shared" si="101"/>
        <v>0</v>
      </c>
    </row>
    <row r="1170" spans="2:20" ht="14.4" x14ac:dyDescent="0.3">
      <c r="B1170" s="30"/>
      <c r="C1170" s="16"/>
      <c r="D1170" s="16"/>
      <c r="E1170" s="25"/>
      <c r="F1170" s="16"/>
      <c r="G1170" s="15"/>
      <c r="H1170" s="14"/>
      <c r="I1170" s="13"/>
      <c r="J1170" s="13"/>
      <c r="K1170" s="12"/>
      <c r="L1170" s="232">
        <f t="shared" si="97"/>
        <v>0</v>
      </c>
      <c r="M1170" s="234">
        <f t="shared" si="98"/>
        <v>0</v>
      </c>
      <c r="N1170" s="11">
        <f>IF(Q1170="x",0,IF(J1170&lt;(INDEX(Lookup!$U$2:$U$10,MATCH($D$47,Lookup!$S$2:$S$10,0))),0,$L$12*K1170))</f>
        <v>0</v>
      </c>
      <c r="O1170" s="234">
        <f t="shared" si="99"/>
        <v>0</v>
      </c>
      <c r="P1170" s="10"/>
      <c r="Q1170" s="9"/>
      <c r="S1170" s="340">
        <f t="shared" si="100"/>
        <v>0</v>
      </c>
      <c r="T1170" s="340">
        <f t="shared" si="101"/>
        <v>0</v>
      </c>
    </row>
    <row r="1171" spans="2:20" ht="14.4" x14ac:dyDescent="0.3">
      <c r="B1171" s="30"/>
      <c r="C1171" s="16"/>
      <c r="D1171" s="16"/>
      <c r="E1171" s="25"/>
      <c r="F1171" s="16"/>
      <c r="G1171" s="15"/>
      <c r="H1171" s="14"/>
      <c r="I1171" s="13"/>
      <c r="J1171" s="13"/>
      <c r="K1171" s="12"/>
      <c r="L1171" s="232">
        <f t="shared" si="97"/>
        <v>0</v>
      </c>
      <c r="M1171" s="234">
        <f t="shared" si="98"/>
        <v>0</v>
      </c>
      <c r="N1171" s="11">
        <f>IF(Q1171="x",0,IF(J1171&lt;(INDEX(Lookup!$U$2:$U$10,MATCH($D$47,Lookup!$S$2:$S$10,0))),0,$L$12*K1171))</f>
        <v>0</v>
      </c>
      <c r="O1171" s="234">
        <f t="shared" si="99"/>
        <v>0</v>
      </c>
      <c r="P1171" s="10"/>
      <c r="Q1171" s="9"/>
      <c r="S1171" s="340">
        <f t="shared" si="100"/>
        <v>0</v>
      </c>
      <c r="T1171" s="340">
        <f t="shared" si="101"/>
        <v>0</v>
      </c>
    </row>
    <row r="1172" spans="2:20" ht="14.4" x14ac:dyDescent="0.3">
      <c r="B1172" s="30"/>
      <c r="C1172" s="16"/>
      <c r="D1172" s="16"/>
      <c r="E1172" s="25"/>
      <c r="F1172" s="16"/>
      <c r="G1172" s="15"/>
      <c r="H1172" s="14"/>
      <c r="I1172" s="13"/>
      <c r="J1172" s="13"/>
      <c r="K1172" s="12"/>
      <c r="L1172" s="232">
        <f t="shared" si="97"/>
        <v>0</v>
      </c>
      <c r="M1172" s="234">
        <f t="shared" si="98"/>
        <v>0</v>
      </c>
      <c r="N1172" s="11">
        <f>IF(Q1172="x",0,IF(J1172&lt;(INDEX(Lookup!$U$2:$U$10,MATCH($D$47,Lookup!$S$2:$S$10,0))),0,$L$12*K1172))</f>
        <v>0</v>
      </c>
      <c r="O1172" s="234">
        <f t="shared" si="99"/>
        <v>0</v>
      </c>
      <c r="P1172" s="10"/>
      <c r="Q1172" s="9"/>
      <c r="S1172" s="340">
        <f t="shared" si="100"/>
        <v>0</v>
      </c>
      <c r="T1172" s="340">
        <f t="shared" si="101"/>
        <v>0</v>
      </c>
    </row>
    <row r="1173" spans="2:20" ht="14.4" x14ac:dyDescent="0.3">
      <c r="B1173" s="30"/>
      <c r="C1173" s="16"/>
      <c r="D1173" s="16"/>
      <c r="E1173" s="25"/>
      <c r="F1173" s="16"/>
      <c r="G1173" s="15"/>
      <c r="H1173" s="14"/>
      <c r="I1173" s="13"/>
      <c r="J1173" s="13"/>
      <c r="K1173" s="12"/>
      <c r="L1173" s="232">
        <f t="shared" si="97"/>
        <v>0</v>
      </c>
      <c r="M1173" s="234">
        <f t="shared" si="98"/>
        <v>0</v>
      </c>
      <c r="N1173" s="11">
        <f>IF(Q1173="x",0,IF(J1173&lt;(INDEX(Lookup!$U$2:$U$10,MATCH($D$47,Lookup!$S$2:$S$10,0))),0,$L$12*K1173))</f>
        <v>0</v>
      </c>
      <c r="O1173" s="234">
        <f t="shared" si="99"/>
        <v>0</v>
      </c>
      <c r="P1173" s="10"/>
      <c r="Q1173" s="9"/>
      <c r="S1173" s="340">
        <f t="shared" si="100"/>
        <v>0</v>
      </c>
      <c r="T1173" s="340">
        <f t="shared" si="101"/>
        <v>0</v>
      </c>
    </row>
    <row r="1174" spans="2:20" ht="14.4" x14ac:dyDescent="0.3">
      <c r="B1174" s="30"/>
      <c r="C1174" s="16"/>
      <c r="D1174" s="16"/>
      <c r="E1174" s="25"/>
      <c r="F1174" s="16"/>
      <c r="G1174" s="15"/>
      <c r="H1174" s="14"/>
      <c r="I1174" s="13"/>
      <c r="J1174" s="13"/>
      <c r="K1174" s="12"/>
      <c r="L1174" s="232">
        <f t="shared" si="97"/>
        <v>0</v>
      </c>
      <c r="M1174" s="234">
        <f t="shared" si="98"/>
        <v>0</v>
      </c>
      <c r="N1174" s="11">
        <f>IF(Q1174="x",0,IF(J1174&lt;(INDEX(Lookup!$U$2:$U$10,MATCH($D$47,Lookup!$S$2:$S$10,0))),0,$L$12*K1174))</f>
        <v>0</v>
      </c>
      <c r="O1174" s="234">
        <f t="shared" si="99"/>
        <v>0</v>
      </c>
      <c r="P1174" s="10"/>
      <c r="Q1174" s="9"/>
      <c r="S1174" s="340">
        <f t="shared" si="100"/>
        <v>0</v>
      </c>
      <c r="T1174" s="340">
        <f t="shared" si="101"/>
        <v>0</v>
      </c>
    </row>
    <row r="1175" spans="2:20" ht="14.4" x14ac:dyDescent="0.3">
      <c r="B1175" s="30"/>
      <c r="C1175" s="16"/>
      <c r="D1175" s="16"/>
      <c r="E1175" s="25"/>
      <c r="F1175" s="16"/>
      <c r="G1175" s="15"/>
      <c r="H1175" s="14"/>
      <c r="I1175" s="13"/>
      <c r="J1175" s="13"/>
      <c r="K1175" s="12"/>
      <c r="L1175" s="232">
        <f t="shared" si="97"/>
        <v>0</v>
      </c>
      <c r="M1175" s="234">
        <f t="shared" si="98"/>
        <v>0</v>
      </c>
      <c r="N1175" s="11">
        <f>IF(Q1175="x",0,IF(J1175&lt;(INDEX(Lookup!$U$2:$U$10,MATCH($D$47,Lookup!$S$2:$S$10,0))),0,$L$12*K1175))</f>
        <v>0</v>
      </c>
      <c r="O1175" s="234">
        <f t="shared" si="99"/>
        <v>0</v>
      </c>
      <c r="P1175" s="10"/>
      <c r="Q1175" s="9"/>
      <c r="S1175" s="340">
        <f t="shared" si="100"/>
        <v>0</v>
      </c>
      <c r="T1175" s="340">
        <f t="shared" si="101"/>
        <v>0</v>
      </c>
    </row>
    <row r="1176" spans="2:20" ht="14.4" x14ac:dyDescent="0.3">
      <c r="B1176" s="30"/>
      <c r="C1176" s="16"/>
      <c r="D1176" s="16"/>
      <c r="E1176" s="25"/>
      <c r="F1176" s="16"/>
      <c r="G1176" s="15"/>
      <c r="H1176" s="14"/>
      <c r="I1176" s="13"/>
      <c r="J1176" s="13"/>
      <c r="K1176" s="12"/>
      <c r="L1176" s="232">
        <f t="shared" si="97"/>
        <v>0</v>
      </c>
      <c r="M1176" s="234">
        <f t="shared" si="98"/>
        <v>0</v>
      </c>
      <c r="N1176" s="11">
        <f>IF(Q1176="x",0,IF(J1176&lt;(INDEX(Lookup!$U$2:$U$10,MATCH($D$47,Lookup!$S$2:$S$10,0))),0,$L$12*K1176))</f>
        <v>0</v>
      </c>
      <c r="O1176" s="234">
        <f t="shared" si="99"/>
        <v>0</v>
      </c>
      <c r="P1176" s="10"/>
      <c r="Q1176" s="9"/>
      <c r="S1176" s="340">
        <f t="shared" si="100"/>
        <v>0</v>
      </c>
      <c r="T1176" s="340">
        <f t="shared" si="101"/>
        <v>0</v>
      </c>
    </row>
    <row r="1177" spans="2:20" ht="14.4" x14ac:dyDescent="0.3">
      <c r="B1177" s="30"/>
      <c r="C1177" s="16"/>
      <c r="D1177" s="16"/>
      <c r="E1177" s="25"/>
      <c r="F1177" s="16"/>
      <c r="G1177" s="15"/>
      <c r="H1177" s="14"/>
      <c r="I1177" s="13"/>
      <c r="J1177" s="13"/>
      <c r="K1177" s="12"/>
      <c r="L1177" s="232">
        <f t="shared" si="97"/>
        <v>0</v>
      </c>
      <c r="M1177" s="234">
        <f t="shared" si="98"/>
        <v>0</v>
      </c>
      <c r="N1177" s="11">
        <f>IF(Q1177="x",0,IF(J1177&lt;(INDEX(Lookup!$U$2:$U$10,MATCH($D$47,Lookup!$S$2:$S$10,0))),0,$L$12*K1177))</f>
        <v>0</v>
      </c>
      <c r="O1177" s="234">
        <f t="shared" si="99"/>
        <v>0</v>
      </c>
      <c r="P1177" s="10"/>
      <c r="Q1177" s="9"/>
      <c r="S1177" s="340">
        <f t="shared" si="100"/>
        <v>0</v>
      </c>
      <c r="T1177" s="340">
        <f t="shared" si="101"/>
        <v>0</v>
      </c>
    </row>
    <row r="1178" spans="2:20" ht="14.4" x14ac:dyDescent="0.3">
      <c r="B1178" s="30"/>
      <c r="C1178" s="16"/>
      <c r="D1178" s="16"/>
      <c r="E1178" s="25"/>
      <c r="F1178" s="16"/>
      <c r="G1178" s="15"/>
      <c r="H1178" s="14"/>
      <c r="I1178" s="13"/>
      <c r="J1178" s="13"/>
      <c r="K1178" s="12"/>
      <c r="L1178" s="232">
        <f t="shared" si="97"/>
        <v>0</v>
      </c>
      <c r="M1178" s="234">
        <f t="shared" si="98"/>
        <v>0</v>
      </c>
      <c r="N1178" s="11">
        <f>IF(Q1178="x",0,IF(J1178&lt;(INDEX(Lookup!$U$2:$U$10,MATCH($D$47,Lookup!$S$2:$S$10,0))),0,$L$12*K1178))</f>
        <v>0</v>
      </c>
      <c r="O1178" s="234">
        <f t="shared" si="99"/>
        <v>0</v>
      </c>
      <c r="P1178" s="10"/>
      <c r="Q1178" s="9"/>
      <c r="S1178" s="340">
        <f t="shared" si="100"/>
        <v>0</v>
      </c>
      <c r="T1178" s="340">
        <f t="shared" si="101"/>
        <v>0</v>
      </c>
    </row>
    <row r="1179" spans="2:20" ht="14.4" x14ac:dyDescent="0.3">
      <c r="B1179" s="30"/>
      <c r="C1179" s="16"/>
      <c r="D1179" s="16"/>
      <c r="E1179" s="25"/>
      <c r="F1179" s="16"/>
      <c r="G1179" s="15"/>
      <c r="H1179" s="14"/>
      <c r="I1179" s="13"/>
      <c r="J1179" s="13"/>
      <c r="K1179" s="12"/>
      <c r="L1179" s="232">
        <f t="shared" si="97"/>
        <v>0</v>
      </c>
      <c r="M1179" s="234">
        <f t="shared" si="98"/>
        <v>0</v>
      </c>
      <c r="N1179" s="11">
        <f>IF(Q1179="x",0,IF(J1179&lt;(INDEX(Lookup!$U$2:$U$10,MATCH($D$47,Lookup!$S$2:$S$10,0))),0,$L$12*K1179))</f>
        <v>0</v>
      </c>
      <c r="O1179" s="234">
        <f t="shared" si="99"/>
        <v>0</v>
      </c>
      <c r="P1179" s="10"/>
      <c r="Q1179" s="9"/>
      <c r="S1179" s="340">
        <f t="shared" si="100"/>
        <v>0</v>
      </c>
      <c r="T1179" s="340">
        <f t="shared" si="101"/>
        <v>0</v>
      </c>
    </row>
    <row r="1180" spans="2:20" ht="14.4" x14ac:dyDescent="0.3">
      <c r="B1180" s="30"/>
      <c r="C1180" s="16"/>
      <c r="D1180" s="16"/>
      <c r="E1180" s="25"/>
      <c r="F1180" s="16"/>
      <c r="G1180" s="15"/>
      <c r="H1180" s="14"/>
      <c r="I1180" s="13"/>
      <c r="J1180" s="13"/>
      <c r="K1180" s="12"/>
      <c r="L1180" s="232">
        <f t="shared" si="97"/>
        <v>0</v>
      </c>
      <c r="M1180" s="234">
        <f t="shared" si="98"/>
        <v>0</v>
      </c>
      <c r="N1180" s="11">
        <f>IF(Q1180="x",0,IF(J1180&lt;(INDEX(Lookup!$U$2:$U$10,MATCH($D$47,Lookup!$S$2:$S$10,0))),0,$L$12*K1180))</f>
        <v>0</v>
      </c>
      <c r="O1180" s="234">
        <f t="shared" si="99"/>
        <v>0</v>
      </c>
      <c r="P1180" s="10"/>
      <c r="Q1180" s="9"/>
      <c r="S1180" s="340">
        <f t="shared" si="100"/>
        <v>0</v>
      </c>
      <c r="T1180" s="340">
        <f t="shared" si="101"/>
        <v>0</v>
      </c>
    </row>
    <row r="1181" spans="2:20" ht="14.4" x14ac:dyDescent="0.3">
      <c r="B1181" s="30"/>
      <c r="C1181" s="16"/>
      <c r="D1181" s="16"/>
      <c r="E1181" s="25"/>
      <c r="F1181" s="16"/>
      <c r="G1181" s="15"/>
      <c r="H1181" s="14"/>
      <c r="I1181" s="13"/>
      <c r="J1181" s="13"/>
      <c r="K1181" s="12"/>
      <c r="L1181" s="232">
        <f t="shared" si="97"/>
        <v>0</v>
      </c>
      <c r="M1181" s="234">
        <f t="shared" si="98"/>
        <v>0</v>
      </c>
      <c r="N1181" s="11">
        <f>IF(Q1181="x",0,IF(J1181&lt;(INDEX(Lookup!$U$2:$U$10,MATCH($D$47,Lookup!$S$2:$S$10,0))),0,$L$12*K1181))</f>
        <v>0</v>
      </c>
      <c r="O1181" s="234">
        <f t="shared" si="99"/>
        <v>0</v>
      </c>
      <c r="P1181" s="10"/>
      <c r="Q1181" s="9"/>
      <c r="S1181" s="340">
        <f t="shared" si="100"/>
        <v>0</v>
      </c>
      <c r="T1181" s="340">
        <f t="shared" si="101"/>
        <v>0</v>
      </c>
    </row>
    <row r="1182" spans="2:20" ht="14.4" x14ac:dyDescent="0.3">
      <c r="B1182" s="30"/>
      <c r="C1182" s="16"/>
      <c r="D1182" s="16"/>
      <c r="E1182" s="25"/>
      <c r="F1182" s="16"/>
      <c r="G1182" s="15"/>
      <c r="H1182" s="14"/>
      <c r="I1182" s="13"/>
      <c r="J1182" s="13"/>
      <c r="K1182" s="12"/>
      <c r="L1182" s="232">
        <f t="shared" si="97"/>
        <v>0</v>
      </c>
      <c r="M1182" s="234">
        <f t="shared" si="98"/>
        <v>0</v>
      </c>
      <c r="N1182" s="11">
        <f>IF(Q1182="x",0,IF(J1182&lt;(INDEX(Lookup!$U$2:$U$10,MATCH($D$47,Lookup!$S$2:$S$10,0))),0,$L$12*K1182))</f>
        <v>0</v>
      </c>
      <c r="O1182" s="234">
        <f t="shared" si="99"/>
        <v>0</v>
      </c>
      <c r="P1182" s="10"/>
      <c r="Q1182" s="9"/>
      <c r="S1182" s="340">
        <f t="shared" si="100"/>
        <v>0</v>
      </c>
      <c r="T1182" s="340">
        <f t="shared" si="101"/>
        <v>0</v>
      </c>
    </row>
    <row r="1183" spans="2:20" ht="14.4" x14ac:dyDescent="0.3">
      <c r="B1183" s="30"/>
      <c r="C1183" s="16"/>
      <c r="D1183" s="16"/>
      <c r="E1183" s="25"/>
      <c r="F1183" s="16"/>
      <c r="G1183" s="15"/>
      <c r="H1183" s="14"/>
      <c r="I1183" s="13"/>
      <c r="J1183" s="13"/>
      <c r="K1183" s="12"/>
      <c r="L1183" s="232">
        <f t="shared" si="97"/>
        <v>0</v>
      </c>
      <c r="M1183" s="234">
        <f t="shared" si="98"/>
        <v>0</v>
      </c>
      <c r="N1183" s="11">
        <f>IF(Q1183="x",0,IF(J1183&lt;(INDEX(Lookup!$U$2:$U$10,MATCH($D$47,Lookup!$S$2:$S$10,0))),0,$L$12*K1183))</f>
        <v>0</v>
      </c>
      <c r="O1183" s="234">
        <f t="shared" si="99"/>
        <v>0</v>
      </c>
      <c r="P1183" s="10"/>
      <c r="Q1183" s="9"/>
      <c r="S1183" s="340">
        <f t="shared" si="100"/>
        <v>0</v>
      </c>
      <c r="T1183" s="340">
        <f t="shared" si="101"/>
        <v>0</v>
      </c>
    </row>
    <row r="1184" spans="2:20" ht="14.4" x14ac:dyDescent="0.3">
      <c r="B1184" s="30"/>
      <c r="C1184" s="16"/>
      <c r="D1184" s="16"/>
      <c r="E1184" s="25"/>
      <c r="F1184" s="16"/>
      <c r="G1184" s="15"/>
      <c r="H1184" s="14"/>
      <c r="I1184" s="13"/>
      <c r="J1184" s="13"/>
      <c r="K1184" s="12"/>
      <c r="L1184" s="232">
        <f t="shared" si="97"/>
        <v>0</v>
      </c>
      <c r="M1184" s="234">
        <f t="shared" si="98"/>
        <v>0</v>
      </c>
      <c r="N1184" s="11">
        <f>IF(Q1184="x",0,IF(J1184&lt;(INDEX(Lookup!$U$2:$U$10,MATCH($D$47,Lookup!$S$2:$S$10,0))),0,$L$12*K1184))</f>
        <v>0</v>
      </c>
      <c r="O1184" s="234">
        <f t="shared" si="99"/>
        <v>0</v>
      </c>
      <c r="P1184" s="10"/>
      <c r="Q1184" s="9"/>
      <c r="S1184" s="340">
        <f t="shared" si="100"/>
        <v>0</v>
      </c>
      <c r="T1184" s="340">
        <f t="shared" si="101"/>
        <v>0</v>
      </c>
    </row>
    <row r="1185" spans="2:20" ht="14.4" x14ac:dyDescent="0.3">
      <c r="B1185" s="30"/>
      <c r="C1185" s="16"/>
      <c r="D1185" s="16"/>
      <c r="E1185" s="25"/>
      <c r="F1185" s="16"/>
      <c r="G1185" s="15"/>
      <c r="H1185" s="14"/>
      <c r="I1185" s="13"/>
      <c r="J1185" s="13"/>
      <c r="K1185" s="12"/>
      <c r="L1185" s="232">
        <f t="shared" si="97"/>
        <v>0</v>
      </c>
      <c r="M1185" s="234">
        <f t="shared" si="98"/>
        <v>0</v>
      </c>
      <c r="N1185" s="11">
        <f>IF(Q1185="x",0,IF(J1185&lt;(INDEX(Lookup!$U$2:$U$10,MATCH($D$47,Lookup!$S$2:$S$10,0))),0,$L$12*K1185))</f>
        <v>0</v>
      </c>
      <c r="O1185" s="234">
        <f t="shared" si="99"/>
        <v>0</v>
      </c>
      <c r="P1185" s="10"/>
      <c r="Q1185" s="9"/>
      <c r="S1185" s="340">
        <f t="shared" si="100"/>
        <v>0</v>
      </c>
      <c r="T1185" s="340">
        <f t="shared" si="101"/>
        <v>0</v>
      </c>
    </row>
    <row r="1186" spans="2:20" ht="14.4" x14ac:dyDescent="0.3">
      <c r="B1186" s="30"/>
      <c r="C1186" s="16"/>
      <c r="D1186" s="16"/>
      <c r="E1186" s="25"/>
      <c r="F1186" s="16"/>
      <c r="G1186" s="15"/>
      <c r="H1186" s="14"/>
      <c r="I1186" s="13"/>
      <c r="J1186" s="13"/>
      <c r="K1186" s="12"/>
      <c r="L1186" s="232">
        <f t="shared" si="97"/>
        <v>0</v>
      </c>
      <c r="M1186" s="234">
        <f t="shared" si="98"/>
        <v>0</v>
      </c>
      <c r="N1186" s="11">
        <f>IF(Q1186="x",0,IF(J1186&lt;(INDEX(Lookup!$U$2:$U$10,MATCH($D$47,Lookup!$S$2:$S$10,0))),0,$L$12*K1186))</f>
        <v>0</v>
      </c>
      <c r="O1186" s="234">
        <f t="shared" si="99"/>
        <v>0</v>
      </c>
      <c r="P1186" s="10"/>
      <c r="Q1186" s="9"/>
      <c r="S1186" s="340">
        <f t="shared" si="100"/>
        <v>0</v>
      </c>
      <c r="T1186" s="340">
        <f t="shared" si="101"/>
        <v>0</v>
      </c>
    </row>
    <row r="1187" spans="2:20" ht="14.4" x14ac:dyDescent="0.3">
      <c r="B1187" s="30"/>
      <c r="C1187" s="16"/>
      <c r="D1187" s="16"/>
      <c r="E1187" s="25"/>
      <c r="F1187" s="16"/>
      <c r="G1187" s="15"/>
      <c r="H1187" s="14"/>
      <c r="I1187" s="13"/>
      <c r="J1187" s="13"/>
      <c r="K1187" s="12"/>
      <c r="L1187" s="232">
        <f t="shared" si="97"/>
        <v>0</v>
      </c>
      <c r="M1187" s="234">
        <f t="shared" si="98"/>
        <v>0</v>
      </c>
      <c r="N1187" s="11">
        <f>IF(Q1187="x",0,IF(J1187&lt;(INDEX(Lookup!$U$2:$U$10,MATCH($D$47,Lookup!$S$2:$S$10,0))),0,$L$12*K1187))</f>
        <v>0</v>
      </c>
      <c r="O1187" s="234">
        <f t="shared" si="99"/>
        <v>0</v>
      </c>
      <c r="P1187" s="10"/>
      <c r="Q1187" s="9"/>
      <c r="S1187" s="340">
        <f t="shared" si="100"/>
        <v>0</v>
      </c>
      <c r="T1187" s="340">
        <f t="shared" si="101"/>
        <v>0</v>
      </c>
    </row>
    <row r="1188" spans="2:20" ht="14.4" x14ac:dyDescent="0.3">
      <c r="B1188" s="30"/>
      <c r="C1188" s="16"/>
      <c r="D1188" s="16"/>
      <c r="E1188" s="25"/>
      <c r="F1188" s="16"/>
      <c r="G1188" s="15"/>
      <c r="H1188" s="14"/>
      <c r="I1188" s="13"/>
      <c r="J1188" s="13"/>
      <c r="K1188" s="12"/>
      <c r="L1188" s="232">
        <f t="shared" si="97"/>
        <v>0</v>
      </c>
      <c r="M1188" s="234">
        <f t="shared" si="98"/>
        <v>0</v>
      </c>
      <c r="N1188" s="11">
        <f>IF(Q1188="x",0,IF(J1188&lt;(INDEX(Lookup!$U$2:$U$10,MATCH($D$47,Lookup!$S$2:$S$10,0))),0,$L$12*K1188))</f>
        <v>0</v>
      </c>
      <c r="O1188" s="234">
        <f t="shared" si="99"/>
        <v>0</v>
      </c>
      <c r="P1188" s="10"/>
      <c r="Q1188" s="9"/>
      <c r="S1188" s="340">
        <f t="shared" si="100"/>
        <v>0</v>
      </c>
      <c r="T1188" s="340">
        <f t="shared" si="101"/>
        <v>0</v>
      </c>
    </row>
    <row r="1189" spans="2:20" ht="14.4" x14ac:dyDescent="0.3">
      <c r="B1189" s="30"/>
      <c r="C1189" s="16"/>
      <c r="D1189" s="16"/>
      <c r="E1189" s="25"/>
      <c r="F1189" s="16"/>
      <c r="G1189" s="15"/>
      <c r="H1189" s="14"/>
      <c r="I1189" s="13"/>
      <c r="J1189" s="13"/>
      <c r="K1189" s="12"/>
      <c r="L1189" s="232">
        <f t="shared" si="97"/>
        <v>0</v>
      </c>
      <c r="M1189" s="234">
        <f t="shared" si="98"/>
        <v>0</v>
      </c>
      <c r="N1189" s="11">
        <f>IF(Q1189="x",0,IF(J1189&lt;(INDEX(Lookup!$U$2:$U$10,MATCH($D$47,Lookup!$S$2:$S$10,0))),0,$L$12*K1189))</f>
        <v>0</v>
      </c>
      <c r="O1189" s="234">
        <f t="shared" si="99"/>
        <v>0</v>
      </c>
      <c r="P1189" s="10"/>
      <c r="Q1189" s="9"/>
      <c r="S1189" s="340">
        <f t="shared" si="100"/>
        <v>0</v>
      </c>
      <c r="T1189" s="340">
        <f t="shared" si="101"/>
        <v>0</v>
      </c>
    </row>
    <row r="1190" spans="2:20" ht="14.4" x14ac:dyDescent="0.3">
      <c r="B1190" s="30"/>
      <c r="C1190" s="16"/>
      <c r="D1190" s="16"/>
      <c r="E1190" s="25"/>
      <c r="F1190" s="16"/>
      <c r="G1190" s="15"/>
      <c r="H1190" s="14"/>
      <c r="I1190" s="13"/>
      <c r="J1190" s="13"/>
      <c r="K1190" s="12"/>
      <c r="L1190" s="232">
        <f t="shared" si="97"/>
        <v>0</v>
      </c>
      <c r="M1190" s="234">
        <f t="shared" si="98"/>
        <v>0</v>
      </c>
      <c r="N1190" s="11">
        <f>IF(Q1190="x",0,IF(J1190&lt;(INDEX(Lookup!$U$2:$U$10,MATCH($D$47,Lookup!$S$2:$S$10,0))),0,$L$12*K1190))</f>
        <v>0</v>
      </c>
      <c r="O1190" s="234">
        <f t="shared" si="99"/>
        <v>0</v>
      </c>
      <c r="P1190" s="10"/>
      <c r="Q1190" s="9"/>
      <c r="S1190" s="340">
        <f t="shared" si="100"/>
        <v>0</v>
      </c>
      <c r="T1190" s="340">
        <f t="shared" si="101"/>
        <v>0</v>
      </c>
    </row>
    <row r="1191" spans="2:20" ht="14.4" x14ac:dyDescent="0.3">
      <c r="B1191" s="30"/>
      <c r="C1191" s="16"/>
      <c r="D1191" s="16"/>
      <c r="E1191" s="25"/>
      <c r="F1191" s="16"/>
      <c r="G1191" s="15"/>
      <c r="H1191" s="14"/>
      <c r="I1191" s="13"/>
      <c r="J1191" s="13"/>
      <c r="K1191" s="12"/>
      <c r="L1191" s="232">
        <f t="shared" si="97"/>
        <v>0</v>
      </c>
      <c r="M1191" s="234">
        <f t="shared" si="98"/>
        <v>0</v>
      </c>
      <c r="N1191" s="11">
        <f>IF(Q1191="x",0,IF(J1191&lt;(INDEX(Lookup!$U$2:$U$10,MATCH($D$47,Lookup!$S$2:$S$10,0))),0,$L$12*K1191))</f>
        <v>0</v>
      </c>
      <c r="O1191" s="234">
        <f t="shared" si="99"/>
        <v>0</v>
      </c>
      <c r="P1191" s="10"/>
      <c r="Q1191" s="9"/>
      <c r="S1191" s="340">
        <f t="shared" si="100"/>
        <v>0</v>
      </c>
      <c r="T1191" s="340">
        <f t="shared" si="101"/>
        <v>0</v>
      </c>
    </row>
    <row r="1192" spans="2:20" ht="14.4" x14ac:dyDescent="0.3">
      <c r="B1192" s="30"/>
      <c r="C1192" s="16"/>
      <c r="D1192" s="16"/>
      <c r="E1192" s="25"/>
      <c r="F1192" s="16"/>
      <c r="G1192" s="15"/>
      <c r="H1192" s="14"/>
      <c r="I1192" s="13"/>
      <c r="J1192" s="13"/>
      <c r="K1192" s="12"/>
      <c r="L1192" s="232">
        <f t="shared" si="97"/>
        <v>0</v>
      </c>
      <c r="M1192" s="234">
        <f t="shared" si="98"/>
        <v>0</v>
      </c>
      <c r="N1192" s="11">
        <f>IF(Q1192="x",0,IF(J1192&lt;(INDEX(Lookup!$U$2:$U$10,MATCH($D$47,Lookup!$S$2:$S$10,0))),0,$L$12*K1192))</f>
        <v>0</v>
      </c>
      <c r="O1192" s="234">
        <f t="shared" si="99"/>
        <v>0</v>
      </c>
      <c r="P1192" s="10"/>
      <c r="Q1192" s="9"/>
      <c r="S1192" s="340">
        <f t="shared" si="100"/>
        <v>0</v>
      </c>
      <c r="T1192" s="340">
        <f t="shared" si="101"/>
        <v>0</v>
      </c>
    </row>
    <row r="1193" spans="2:20" ht="14.4" x14ac:dyDescent="0.3">
      <c r="B1193" s="30"/>
      <c r="C1193" s="16"/>
      <c r="D1193" s="16"/>
      <c r="E1193" s="25"/>
      <c r="F1193" s="16"/>
      <c r="G1193" s="15"/>
      <c r="H1193" s="14"/>
      <c r="I1193" s="13"/>
      <c r="J1193" s="13"/>
      <c r="K1193" s="12"/>
      <c r="L1193" s="232">
        <f t="shared" si="97"/>
        <v>0</v>
      </c>
      <c r="M1193" s="234">
        <f t="shared" si="98"/>
        <v>0</v>
      </c>
      <c r="N1193" s="11">
        <f>IF(Q1193="x",0,IF(J1193&lt;(INDEX(Lookup!$U$2:$U$10,MATCH($D$47,Lookup!$S$2:$S$10,0))),0,$L$12*K1193))</f>
        <v>0</v>
      </c>
      <c r="O1193" s="234">
        <f t="shared" si="99"/>
        <v>0</v>
      </c>
      <c r="P1193" s="10"/>
      <c r="Q1193" s="9"/>
      <c r="S1193" s="340">
        <f t="shared" si="100"/>
        <v>0</v>
      </c>
      <c r="T1193" s="340">
        <f t="shared" si="101"/>
        <v>0</v>
      </c>
    </row>
    <row r="1194" spans="2:20" ht="14.4" x14ac:dyDescent="0.3">
      <c r="B1194" s="30"/>
      <c r="C1194" s="16"/>
      <c r="D1194" s="16"/>
      <c r="E1194" s="25"/>
      <c r="F1194" s="16"/>
      <c r="G1194" s="15"/>
      <c r="H1194" s="14"/>
      <c r="I1194" s="13"/>
      <c r="J1194" s="13"/>
      <c r="K1194" s="12"/>
      <c r="L1194" s="232">
        <f t="shared" si="97"/>
        <v>0</v>
      </c>
      <c r="M1194" s="234">
        <f t="shared" si="98"/>
        <v>0</v>
      </c>
      <c r="N1194" s="11">
        <f>IF(Q1194="x",0,IF(J1194&lt;(INDEX(Lookup!$U$2:$U$10,MATCH($D$47,Lookup!$S$2:$S$10,0))),0,$L$12*K1194))</f>
        <v>0</v>
      </c>
      <c r="O1194" s="234">
        <f t="shared" si="99"/>
        <v>0</v>
      </c>
      <c r="P1194" s="10"/>
      <c r="Q1194" s="9"/>
      <c r="S1194" s="340">
        <f t="shared" si="100"/>
        <v>0</v>
      </c>
      <c r="T1194" s="340">
        <f t="shared" si="101"/>
        <v>0</v>
      </c>
    </row>
    <row r="1195" spans="2:20" ht="14.4" x14ac:dyDescent="0.3">
      <c r="B1195" s="30"/>
      <c r="C1195" s="16"/>
      <c r="D1195" s="16"/>
      <c r="E1195" s="25"/>
      <c r="F1195" s="16"/>
      <c r="G1195" s="15"/>
      <c r="H1195" s="14"/>
      <c r="I1195" s="13"/>
      <c r="J1195" s="13"/>
      <c r="K1195" s="12"/>
      <c r="L1195" s="232">
        <f t="shared" si="97"/>
        <v>0</v>
      </c>
      <c r="M1195" s="234">
        <f t="shared" si="98"/>
        <v>0</v>
      </c>
      <c r="N1195" s="11">
        <f>IF(Q1195="x",0,IF(J1195&lt;(INDEX(Lookup!$U$2:$U$10,MATCH($D$47,Lookup!$S$2:$S$10,0))),0,$L$12*K1195))</f>
        <v>0</v>
      </c>
      <c r="O1195" s="234">
        <f t="shared" si="99"/>
        <v>0</v>
      </c>
      <c r="P1195" s="10"/>
      <c r="Q1195" s="9"/>
      <c r="S1195" s="340">
        <f t="shared" si="100"/>
        <v>0</v>
      </c>
      <c r="T1195" s="340">
        <f t="shared" si="101"/>
        <v>0</v>
      </c>
    </row>
    <row r="1196" spans="2:20" ht="14.4" x14ac:dyDescent="0.3">
      <c r="B1196" s="30"/>
      <c r="C1196" s="16"/>
      <c r="D1196" s="16"/>
      <c r="E1196" s="25"/>
      <c r="F1196" s="16"/>
      <c r="G1196" s="15"/>
      <c r="H1196" s="14"/>
      <c r="I1196" s="13"/>
      <c r="J1196" s="13"/>
      <c r="K1196" s="12"/>
      <c r="L1196" s="232">
        <f t="shared" si="97"/>
        <v>0</v>
      </c>
      <c r="M1196" s="234">
        <f t="shared" si="98"/>
        <v>0</v>
      </c>
      <c r="N1196" s="11">
        <f>IF(Q1196="x",0,IF(J1196&lt;(INDEX(Lookup!$U$2:$U$10,MATCH($D$47,Lookup!$S$2:$S$10,0))),0,$L$12*K1196))</f>
        <v>0</v>
      </c>
      <c r="O1196" s="234">
        <f t="shared" si="99"/>
        <v>0</v>
      </c>
      <c r="P1196" s="10"/>
      <c r="Q1196" s="9"/>
      <c r="S1196" s="340">
        <f t="shared" si="100"/>
        <v>0</v>
      </c>
      <c r="T1196" s="340">
        <f t="shared" si="101"/>
        <v>0</v>
      </c>
    </row>
    <row r="1197" spans="2:20" ht="14.4" x14ac:dyDescent="0.3">
      <c r="B1197" s="30"/>
      <c r="C1197" s="16"/>
      <c r="D1197" s="16"/>
      <c r="E1197" s="25"/>
      <c r="F1197" s="16"/>
      <c r="G1197" s="15"/>
      <c r="H1197" s="14"/>
      <c r="I1197" s="13"/>
      <c r="J1197" s="13"/>
      <c r="K1197" s="12"/>
      <c r="L1197" s="232">
        <f t="shared" si="97"/>
        <v>0</v>
      </c>
      <c r="M1197" s="234">
        <f t="shared" si="98"/>
        <v>0</v>
      </c>
      <c r="N1197" s="11">
        <f>IF(Q1197="x",0,IF(J1197&lt;(INDEX(Lookup!$U$2:$U$10,MATCH($D$47,Lookup!$S$2:$S$10,0))),0,$L$12*K1197))</f>
        <v>0</v>
      </c>
      <c r="O1197" s="234">
        <f t="shared" si="99"/>
        <v>0</v>
      </c>
      <c r="P1197" s="10"/>
      <c r="Q1197" s="9"/>
      <c r="S1197" s="340">
        <f t="shared" si="100"/>
        <v>0</v>
      </c>
      <c r="T1197" s="340">
        <f t="shared" si="101"/>
        <v>0</v>
      </c>
    </row>
    <row r="1198" spans="2:20" ht="14.4" x14ac:dyDescent="0.3">
      <c r="B1198" s="30"/>
      <c r="C1198" s="16"/>
      <c r="D1198" s="16"/>
      <c r="E1198" s="25"/>
      <c r="F1198" s="16"/>
      <c r="G1198" s="15"/>
      <c r="H1198" s="14"/>
      <c r="I1198" s="13"/>
      <c r="J1198" s="13"/>
      <c r="K1198" s="12"/>
      <c r="L1198" s="232">
        <f t="shared" si="97"/>
        <v>0</v>
      </c>
      <c r="M1198" s="234">
        <f t="shared" si="98"/>
        <v>0</v>
      </c>
      <c r="N1198" s="11">
        <f>IF(Q1198="x",0,IF(J1198&lt;(INDEX(Lookup!$U$2:$U$10,MATCH($D$47,Lookup!$S$2:$S$10,0))),0,$L$12*K1198))</f>
        <v>0</v>
      </c>
      <c r="O1198" s="234">
        <f t="shared" si="99"/>
        <v>0</v>
      </c>
      <c r="P1198" s="10"/>
      <c r="Q1198" s="9"/>
      <c r="S1198" s="340">
        <f t="shared" si="100"/>
        <v>0</v>
      </c>
      <c r="T1198" s="340">
        <f t="shared" si="101"/>
        <v>0</v>
      </c>
    </row>
    <row r="1199" spans="2:20" ht="14.4" x14ac:dyDescent="0.3">
      <c r="B1199" s="30"/>
      <c r="C1199" s="16"/>
      <c r="D1199" s="16"/>
      <c r="E1199" s="25"/>
      <c r="F1199" s="16"/>
      <c r="G1199" s="15"/>
      <c r="H1199" s="14"/>
      <c r="I1199" s="13"/>
      <c r="J1199" s="13"/>
      <c r="K1199" s="12"/>
      <c r="L1199" s="232">
        <f t="shared" si="97"/>
        <v>0</v>
      </c>
      <c r="M1199" s="234">
        <f t="shared" si="98"/>
        <v>0</v>
      </c>
      <c r="N1199" s="11">
        <f>IF(Q1199="x",0,IF(J1199&lt;(INDEX(Lookup!$U$2:$U$10,MATCH($D$47,Lookup!$S$2:$S$10,0))),0,$L$12*K1199))</f>
        <v>0</v>
      </c>
      <c r="O1199" s="234">
        <f t="shared" si="99"/>
        <v>0</v>
      </c>
      <c r="P1199" s="10"/>
      <c r="Q1199" s="9"/>
      <c r="S1199" s="340">
        <f t="shared" si="100"/>
        <v>0</v>
      </c>
      <c r="T1199" s="340">
        <f t="shared" si="101"/>
        <v>0</v>
      </c>
    </row>
    <row r="1200" spans="2:20" ht="14.4" x14ac:dyDescent="0.3">
      <c r="B1200" s="30"/>
      <c r="C1200" s="16"/>
      <c r="D1200" s="16"/>
      <c r="E1200" s="25"/>
      <c r="F1200" s="16"/>
      <c r="G1200" s="15"/>
      <c r="H1200" s="14"/>
      <c r="I1200" s="13"/>
      <c r="J1200" s="13"/>
      <c r="K1200" s="12"/>
      <c r="L1200" s="232">
        <f t="shared" si="97"/>
        <v>0</v>
      </c>
      <c r="M1200" s="234">
        <f t="shared" si="98"/>
        <v>0</v>
      </c>
      <c r="N1200" s="11">
        <f>IF(Q1200="x",0,IF(J1200&lt;(INDEX(Lookup!$U$2:$U$10,MATCH($D$47,Lookup!$S$2:$S$10,0))),0,$L$12*K1200))</f>
        <v>0</v>
      </c>
      <c r="O1200" s="234">
        <f t="shared" si="99"/>
        <v>0</v>
      </c>
      <c r="P1200" s="10"/>
      <c r="Q1200" s="9"/>
      <c r="S1200" s="340">
        <f t="shared" si="100"/>
        <v>0</v>
      </c>
      <c r="T1200" s="340">
        <f t="shared" si="101"/>
        <v>0</v>
      </c>
    </row>
    <row r="1201" spans="2:20" ht="14.4" x14ac:dyDescent="0.3">
      <c r="B1201" s="30"/>
      <c r="C1201" s="16"/>
      <c r="D1201" s="16"/>
      <c r="E1201" s="25"/>
      <c r="F1201" s="16"/>
      <c r="G1201" s="15"/>
      <c r="H1201" s="14"/>
      <c r="I1201" s="13"/>
      <c r="J1201" s="13"/>
      <c r="K1201" s="12"/>
      <c r="L1201" s="232">
        <f t="shared" si="97"/>
        <v>0</v>
      </c>
      <c r="M1201" s="234">
        <f t="shared" si="98"/>
        <v>0</v>
      </c>
      <c r="N1201" s="11">
        <f>IF(Q1201="x",0,IF(J1201&lt;(INDEX(Lookup!$U$2:$U$10,MATCH($D$47,Lookup!$S$2:$S$10,0))),0,$L$12*K1201))</f>
        <v>0</v>
      </c>
      <c r="O1201" s="234">
        <f t="shared" si="99"/>
        <v>0</v>
      </c>
      <c r="P1201" s="10"/>
      <c r="Q1201" s="9"/>
      <c r="S1201" s="340">
        <f t="shared" si="100"/>
        <v>0</v>
      </c>
      <c r="T1201" s="340">
        <f t="shared" si="101"/>
        <v>0</v>
      </c>
    </row>
    <row r="1202" spans="2:20" ht="14.4" x14ac:dyDescent="0.3">
      <c r="B1202" s="30"/>
      <c r="C1202" s="16"/>
      <c r="D1202" s="16"/>
      <c r="E1202" s="25"/>
      <c r="F1202" s="16"/>
      <c r="G1202" s="15"/>
      <c r="H1202" s="14"/>
      <c r="I1202" s="13"/>
      <c r="J1202" s="13"/>
      <c r="K1202" s="12"/>
      <c r="L1202" s="232">
        <f t="shared" ref="L1202:L1265" si="102">IF(ROUNDDOWN(DATEDIF(I1202,J1202,"d")/7,0)&gt;$L$12,$L$12*K1202,K1202*ROUNDDOWN(DATEDIF(I1202,J1202,"d")/7,0))</f>
        <v>0</v>
      </c>
      <c r="M1202" s="234">
        <f t="shared" ref="M1202:M1265" si="103">L1202*$L$6</f>
        <v>0</v>
      </c>
      <c r="N1202" s="11">
        <f>IF(Q1202="x",0,IF(J1202&lt;(INDEX(Lookup!$U$2:$U$10,MATCH($D$47,Lookup!$S$2:$S$10,0))),0,$L$12*K1202))</f>
        <v>0</v>
      </c>
      <c r="O1202" s="234">
        <f t="shared" ref="O1202:O1265" si="104">N1202*$L$6</f>
        <v>0</v>
      </c>
      <c r="P1202" s="10"/>
      <c r="Q1202" s="9"/>
      <c r="S1202" s="340">
        <f t="shared" si="100"/>
        <v>0</v>
      </c>
      <c r="T1202" s="340">
        <f t="shared" si="101"/>
        <v>0</v>
      </c>
    </row>
    <row r="1203" spans="2:20" ht="14.4" x14ac:dyDescent="0.3">
      <c r="B1203" s="30"/>
      <c r="C1203" s="16"/>
      <c r="D1203" s="16"/>
      <c r="E1203" s="25"/>
      <c r="F1203" s="16"/>
      <c r="G1203" s="15"/>
      <c r="H1203" s="14"/>
      <c r="I1203" s="13"/>
      <c r="J1203" s="13"/>
      <c r="K1203" s="12"/>
      <c r="L1203" s="232">
        <f t="shared" si="102"/>
        <v>0</v>
      </c>
      <c r="M1203" s="234">
        <f t="shared" si="103"/>
        <v>0</v>
      </c>
      <c r="N1203" s="11">
        <f>IF(Q1203="x",0,IF(J1203&lt;(INDEX(Lookup!$U$2:$U$10,MATCH($D$47,Lookup!$S$2:$S$10,0))),0,$L$12*K1203))</f>
        <v>0</v>
      </c>
      <c r="O1203" s="234">
        <f t="shared" si="104"/>
        <v>0</v>
      </c>
      <c r="P1203" s="10"/>
      <c r="Q1203" s="9"/>
      <c r="S1203" s="340">
        <f t="shared" ref="S1203:S1266" si="105">M1203*$I$35</f>
        <v>0</v>
      </c>
      <c r="T1203" s="340">
        <f t="shared" ref="T1203:T1266" si="106">O1203*$I$44</f>
        <v>0</v>
      </c>
    </row>
    <row r="1204" spans="2:20" ht="14.4" x14ac:dyDescent="0.3">
      <c r="B1204" s="30"/>
      <c r="C1204" s="16"/>
      <c r="D1204" s="16"/>
      <c r="E1204" s="25"/>
      <c r="F1204" s="16"/>
      <c r="G1204" s="15"/>
      <c r="H1204" s="14"/>
      <c r="I1204" s="13"/>
      <c r="J1204" s="13"/>
      <c r="K1204" s="12"/>
      <c r="L1204" s="232">
        <f t="shared" si="102"/>
        <v>0</v>
      </c>
      <c r="M1204" s="234">
        <f t="shared" si="103"/>
        <v>0</v>
      </c>
      <c r="N1204" s="11">
        <f>IF(Q1204="x",0,IF(J1204&lt;(INDEX(Lookup!$U$2:$U$10,MATCH($D$47,Lookup!$S$2:$S$10,0))),0,$L$12*K1204))</f>
        <v>0</v>
      </c>
      <c r="O1204" s="234">
        <f t="shared" si="104"/>
        <v>0</v>
      </c>
      <c r="P1204" s="10"/>
      <c r="Q1204" s="9"/>
      <c r="S1204" s="340">
        <f t="shared" si="105"/>
        <v>0</v>
      </c>
      <c r="T1204" s="340">
        <f t="shared" si="106"/>
        <v>0</v>
      </c>
    </row>
    <row r="1205" spans="2:20" ht="14.4" x14ac:dyDescent="0.3">
      <c r="B1205" s="30"/>
      <c r="C1205" s="16"/>
      <c r="D1205" s="16"/>
      <c r="E1205" s="25"/>
      <c r="F1205" s="16"/>
      <c r="G1205" s="15"/>
      <c r="H1205" s="14"/>
      <c r="I1205" s="13"/>
      <c r="J1205" s="13"/>
      <c r="K1205" s="12"/>
      <c r="L1205" s="232">
        <f t="shared" si="102"/>
        <v>0</v>
      </c>
      <c r="M1205" s="234">
        <f t="shared" si="103"/>
        <v>0</v>
      </c>
      <c r="N1205" s="11">
        <f>IF(Q1205="x",0,IF(J1205&lt;(INDEX(Lookup!$U$2:$U$10,MATCH($D$47,Lookup!$S$2:$S$10,0))),0,$L$12*K1205))</f>
        <v>0</v>
      </c>
      <c r="O1205" s="234">
        <f t="shared" si="104"/>
        <v>0</v>
      </c>
      <c r="P1205" s="10"/>
      <c r="Q1205" s="9"/>
      <c r="S1205" s="340">
        <f t="shared" si="105"/>
        <v>0</v>
      </c>
      <c r="T1205" s="340">
        <f t="shared" si="106"/>
        <v>0</v>
      </c>
    </row>
    <row r="1206" spans="2:20" ht="14.4" x14ac:dyDescent="0.3">
      <c r="B1206" s="30"/>
      <c r="C1206" s="16"/>
      <c r="D1206" s="16"/>
      <c r="E1206" s="25"/>
      <c r="F1206" s="16"/>
      <c r="G1206" s="15"/>
      <c r="H1206" s="14"/>
      <c r="I1206" s="13"/>
      <c r="J1206" s="13"/>
      <c r="K1206" s="12"/>
      <c r="L1206" s="232">
        <f t="shared" si="102"/>
        <v>0</v>
      </c>
      <c r="M1206" s="234">
        <f t="shared" si="103"/>
        <v>0</v>
      </c>
      <c r="N1206" s="11">
        <f>IF(Q1206="x",0,IF(J1206&lt;(INDEX(Lookup!$U$2:$U$10,MATCH($D$47,Lookup!$S$2:$S$10,0))),0,$L$12*K1206))</f>
        <v>0</v>
      </c>
      <c r="O1206" s="234">
        <f t="shared" si="104"/>
        <v>0</v>
      </c>
      <c r="P1206" s="10"/>
      <c r="Q1206" s="9"/>
      <c r="S1206" s="340">
        <f t="shared" si="105"/>
        <v>0</v>
      </c>
      <c r="T1206" s="340">
        <f t="shared" si="106"/>
        <v>0</v>
      </c>
    </row>
    <row r="1207" spans="2:20" ht="14.4" x14ac:dyDescent="0.3">
      <c r="B1207" s="30"/>
      <c r="C1207" s="16"/>
      <c r="D1207" s="16"/>
      <c r="E1207" s="25"/>
      <c r="F1207" s="16"/>
      <c r="G1207" s="15"/>
      <c r="H1207" s="14"/>
      <c r="I1207" s="13"/>
      <c r="J1207" s="13"/>
      <c r="K1207" s="12"/>
      <c r="L1207" s="232">
        <f t="shared" si="102"/>
        <v>0</v>
      </c>
      <c r="M1207" s="234">
        <f t="shared" si="103"/>
        <v>0</v>
      </c>
      <c r="N1207" s="11">
        <f>IF(Q1207="x",0,IF(J1207&lt;(INDEX(Lookup!$U$2:$U$10,MATCH($D$47,Lookup!$S$2:$S$10,0))),0,$L$12*K1207))</f>
        <v>0</v>
      </c>
      <c r="O1207" s="234">
        <f t="shared" si="104"/>
        <v>0</v>
      </c>
      <c r="P1207" s="10"/>
      <c r="Q1207" s="9"/>
      <c r="S1207" s="340">
        <f t="shared" si="105"/>
        <v>0</v>
      </c>
      <c r="T1207" s="340">
        <f t="shared" si="106"/>
        <v>0</v>
      </c>
    </row>
    <row r="1208" spans="2:20" ht="14.4" x14ac:dyDescent="0.3">
      <c r="B1208" s="30"/>
      <c r="C1208" s="16"/>
      <c r="D1208" s="16"/>
      <c r="E1208" s="25"/>
      <c r="F1208" s="16"/>
      <c r="G1208" s="15"/>
      <c r="H1208" s="14"/>
      <c r="I1208" s="13"/>
      <c r="J1208" s="13"/>
      <c r="K1208" s="12"/>
      <c r="L1208" s="232">
        <f t="shared" si="102"/>
        <v>0</v>
      </c>
      <c r="M1208" s="234">
        <f t="shared" si="103"/>
        <v>0</v>
      </c>
      <c r="N1208" s="11">
        <f>IF(Q1208="x",0,IF(J1208&lt;(INDEX(Lookup!$U$2:$U$10,MATCH($D$47,Lookup!$S$2:$S$10,0))),0,$L$12*K1208))</f>
        <v>0</v>
      </c>
      <c r="O1208" s="234">
        <f t="shared" si="104"/>
        <v>0</v>
      </c>
      <c r="P1208" s="10"/>
      <c r="Q1208" s="9"/>
      <c r="S1208" s="340">
        <f t="shared" si="105"/>
        <v>0</v>
      </c>
      <c r="T1208" s="340">
        <f t="shared" si="106"/>
        <v>0</v>
      </c>
    </row>
    <row r="1209" spans="2:20" ht="14.4" x14ac:dyDescent="0.3">
      <c r="B1209" s="30"/>
      <c r="C1209" s="16"/>
      <c r="D1209" s="16"/>
      <c r="E1209" s="25"/>
      <c r="F1209" s="16"/>
      <c r="G1209" s="15"/>
      <c r="H1209" s="14"/>
      <c r="I1209" s="13"/>
      <c r="J1209" s="13"/>
      <c r="K1209" s="12"/>
      <c r="L1209" s="232">
        <f t="shared" si="102"/>
        <v>0</v>
      </c>
      <c r="M1209" s="234">
        <f t="shared" si="103"/>
        <v>0</v>
      </c>
      <c r="N1209" s="11">
        <f>IF(Q1209="x",0,IF(J1209&lt;(INDEX(Lookup!$U$2:$U$10,MATCH($D$47,Lookup!$S$2:$S$10,0))),0,$L$12*K1209))</f>
        <v>0</v>
      </c>
      <c r="O1209" s="234">
        <f t="shared" si="104"/>
        <v>0</v>
      </c>
      <c r="P1209" s="10"/>
      <c r="Q1209" s="9"/>
      <c r="S1209" s="340">
        <f t="shared" si="105"/>
        <v>0</v>
      </c>
      <c r="T1209" s="340">
        <f t="shared" si="106"/>
        <v>0</v>
      </c>
    </row>
    <row r="1210" spans="2:20" ht="14.4" x14ac:dyDescent="0.3">
      <c r="B1210" s="30"/>
      <c r="C1210" s="16"/>
      <c r="D1210" s="16"/>
      <c r="E1210" s="25"/>
      <c r="F1210" s="16"/>
      <c r="G1210" s="15"/>
      <c r="H1210" s="14"/>
      <c r="I1210" s="13"/>
      <c r="J1210" s="13"/>
      <c r="K1210" s="12"/>
      <c r="L1210" s="232">
        <f t="shared" si="102"/>
        <v>0</v>
      </c>
      <c r="M1210" s="234">
        <f t="shared" si="103"/>
        <v>0</v>
      </c>
      <c r="N1210" s="11">
        <f>IF(Q1210="x",0,IF(J1210&lt;(INDEX(Lookup!$U$2:$U$10,MATCH($D$47,Lookup!$S$2:$S$10,0))),0,$L$12*K1210))</f>
        <v>0</v>
      </c>
      <c r="O1210" s="234">
        <f t="shared" si="104"/>
        <v>0</v>
      </c>
      <c r="P1210" s="10"/>
      <c r="Q1210" s="9"/>
      <c r="S1210" s="340">
        <f t="shared" si="105"/>
        <v>0</v>
      </c>
      <c r="T1210" s="340">
        <f t="shared" si="106"/>
        <v>0</v>
      </c>
    </row>
    <row r="1211" spans="2:20" ht="14.4" x14ac:dyDescent="0.3">
      <c r="B1211" s="30"/>
      <c r="C1211" s="16"/>
      <c r="D1211" s="16"/>
      <c r="E1211" s="25"/>
      <c r="F1211" s="16"/>
      <c r="G1211" s="15"/>
      <c r="H1211" s="14"/>
      <c r="I1211" s="13"/>
      <c r="J1211" s="13"/>
      <c r="K1211" s="12"/>
      <c r="L1211" s="232">
        <f t="shared" si="102"/>
        <v>0</v>
      </c>
      <c r="M1211" s="234">
        <f t="shared" si="103"/>
        <v>0</v>
      </c>
      <c r="N1211" s="11">
        <f>IF(Q1211="x",0,IF(J1211&lt;(INDEX(Lookup!$U$2:$U$10,MATCH($D$47,Lookup!$S$2:$S$10,0))),0,$L$12*K1211))</f>
        <v>0</v>
      </c>
      <c r="O1211" s="234">
        <f t="shared" si="104"/>
        <v>0</v>
      </c>
      <c r="P1211" s="10"/>
      <c r="Q1211" s="9"/>
      <c r="S1211" s="340">
        <f t="shared" si="105"/>
        <v>0</v>
      </c>
      <c r="T1211" s="340">
        <f t="shared" si="106"/>
        <v>0</v>
      </c>
    </row>
    <row r="1212" spans="2:20" ht="14.4" x14ac:dyDescent="0.3">
      <c r="B1212" s="30"/>
      <c r="C1212" s="16"/>
      <c r="D1212" s="16"/>
      <c r="E1212" s="25"/>
      <c r="F1212" s="16"/>
      <c r="G1212" s="15"/>
      <c r="H1212" s="14"/>
      <c r="I1212" s="13"/>
      <c r="J1212" s="13"/>
      <c r="K1212" s="12"/>
      <c r="L1212" s="232">
        <f t="shared" si="102"/>
        <v>0</v>
      </c>
      <c r="M1212" s="234">
        <f t="shared" si="103"/>
        <v>0</v>
      </c>
      <c r="N1212" s="11">
        <f>IF(Q1212="x",0,IF(J1212&lt;(INDEX(Lookup!$U$2:$U$10,MATCH($D$47,Lookup!$S$2:$S$10,0))),0,$L$12*K1212))</f>
        <v>0</v>
      </c>
      <c r="O1212" s="234">
        <f t="shared" si="104"/>
        <v>0</v>
      </c>
      <c r="P1212" s="10"/>
      <c r="Q1212" s="9"/>
      <c r="S1212" s="340">
        <f t="shared" si="105"/>
        <v>0</v>
      </c>
      <c r="T1212" s="340">
        <f t="shared" si="106"/>
        <v>0</v>
      </c>
    </row>
    <row r="1213" spans="2:20" ht="14.4" x14ac:dyDescent="0.3">
      <c r="B1213" s="30"/>
      <c r="C1213" s="16"/>
      <c r="D1213" s="16"/>
      <c r="E1213" s="25"/>
      <c r="F1213" s="16"/>
      <c r="G1213" s="15"/>
      <c r="H1213" s="14"/>
      <c r="I1213" s="13"/>
      <c r="J1213" s="13"/>
      <c r="K1213" s="12"/>
      <c r="L1213" s="232">
        <f t="shared" si="102"/>
        <v>0</v>
      </c>
      <c r="M1213" s="234">
        <f t="shared" si="103"/>
        <v>0</v>
      </c>
      <c r="N1213" s="11">
        <f>IF(Q1213="x",0,IF(J1213&lt;(INDEX(Lookup!$U$2:$U$10,MATCH($D$47,Lookup!$S$2:$S$10,0))),0,$L$12*K1213))</f>
        <v>0</v>
      </c>
      <c r="O1213" s="234">
        <f t="shared" si="104"/>
        <v>0</v>
      </c>
      <c r="P1213" s="10"/>
      <c r="Q1213" s="9"/>
      <c r="S1213" s="340">
        <f t="shared" si="105"/>
        <v>0</v>
      </c>
      <c r="T1213" s="340">
        <f t="shared" si="106"/>
        <v>0</v>
      </c>
    </row>
    <row r="1214" spans="2:20" ht="14.4" x14ac:dyDescent="0.3">
      <c r="B1214" s="30"/>
      <c r="C1214" s="16"/>
      <c r="D1214" s="16"/>
      <c r="E1214" s="25"/>
      <c r="F1214" s="16"/>
      <c r="G1214" s="15"/>
      <c r="H1214" s="14"/>
      <c r="I1214" s="13"/>
      <c r="J1214" s="13"/>
      <c r="K1214" s="12"/>
      <c r="L1214" s="232">
        <f t="shared" si="102"/>
        <v>0</v>
      </c>
      <c r="M1214" s="234">
        <f t="shared" si="103"/>
        <v>0</v>
      </c>
      <c r="N1214" s="11">
        <f>IF(Q1214="x",0,IF(J1214&lt;(INDEX(Lookup!$U$2:$U$10,MATCH($D$47,Lookup!$S$2:$S$10,0))),0,$L$12*K1214))</f>
        <v>0</v>
      </c>
      <c r="O1214" s="234">
        <f t="shared" si="104"/>
        <v>0</v>
      </c>
      <c r="P1214" s="10"/>
      <c r="Q1214" s="9"/>
      <c r="S1214" s="340">
        <f t="shared" si="105"/>
        <v>0</v>
      </c>
      <c r="T1214" s="340">
        <f t="shared" si="106"/>
        <v>0</v>
      </c>
    </row>
    <row r="1215" spans="2:20" ht="14.4" x14ac:dyDescent="0.3">
      <c r="B1215" s="30"/>
      <c r="C1215" s="16"/>
      <c r="D1215" s="16"/>
      <c r="E1215" s="25"/>
      <c r="F1215" s="16"/>
      <c r="G1215" s="15"/>
      <c r="H1215" s="14"/>
      <c r="I1215" s="13"/>
      <c r="J1215" s="13"/>
      <c r="K1215" s="12"/>
      <c r="L1215" s="232">
        <f t="shared" si="102"/>
        <v>0</v>
      </c>
      <c r="M1215" s="234">
        <f t="shared" si="103"/>
        <v>0</v>
      </c>
      <c r="N1215" s="11">
        <f>IF(Q1215="x",0,IF(J1215&lt;(INDEX(Lookup!$U$2:$U$10,MATCH($D$47,Lookup!$S$2:$S$10,0))),0,$L$12*K1215))</f>
        <v>0</v>
      </c>
      <c r="O1215" s="234">
        <f t="shared" si="104"/>
        <v>0</v>
      </c>
      <c r="P1215" s="10"/>
      <c r="Q1215" s="9"/>
      <c r="S1215" s="340">
        <f t="shared" si="105"/>
        <v>0</v>
      </c>
      <c r="T1215" s="340">
        <f t="shared" si="106"/>
        <v>0</v>
      </c>
    </row>
    <row r="1216" spans="2:20" ht="14.4" x14ac:dyDescent="0.3">
      <c r="B1216" s="30"/>
      <c r="C1216" s="16"/>
      <c r="D1216" s="16"/>
      <c r="E1216" s="25"/>
      <c r="F1216" s="16"/>
      <c r="G1216" s="15"/>
      <c r="H1216" s="14"/>
      <c r="I1216" s="13"/>
      <c r="J1216" s="13"/>
      <c r="K1216" s="12"/>
      <c r="L1216" s="232">
        <f t="shared" si="102"/>
        <v>0</v>
      </c>
      <c r="M1216" s="234">
        <f t="shared" si="103"/>
        <v>0</v>
      </c>
      <c r="N1216" s="11">
        <f>IF(Q1216="x",0,IF(J1216&lt;(INDEX(Lookup!$U$2:$U$10,MATCH($D$47,Lookup!$S$2:$S$10,0))),0,$L$12*K1216))</f>
        <v>0</v>
      </c>
      <c r="O1216" s="234">
        <f t="shared" si="104"/>
        <v>0</v>
      </c>
      <c r="P1216" s="10"/>
      <c r="Q1216" s="9"/>
      <c r="S1216" s="340">
        <f t="shared" si="105"/>
        <v>0</v>
      </c>
      <c r="T1216" s="340">
        <f t="shared" si="106"/>
        <v>0</v>
      </c>
    </row>
    <row r="1217" spans="2:20" ht="14.4" x14ac:dyDescent="0.3">
      <c r="B1217" s="30"/>
      <c r="C1217" s="16"/>
      <c r="D1217" s="16"/>
      <c r="E1217" s="25"/>
      <c r="F1217" s="16"/>
      <c r="G1217" s="15"/>
      <c r="H1217" s="14"/>
      <c r="I1217" s="13"/>
      <c r="J1217" s="13"/>
      <c r="K1217" s="12"/>
      <c r="L1217" s="232">
        <f t="shared" si="102"/>
        <v>0</v>
      </c>
      <c r="M1217" s="234">
        <f t="shared" si="103"/>
        <v>0</v>
      </c>
      <c r="N1217" s="11">
        <f>IF(Q1217="x",0,IF(J1217&lt;(INDEX(Lookup!$U$2:$U$10,MATCH($D$47,Lookup!$S$2:$S$10,0))),0,$L$12*K1217))</f>
        <v>0</v>
      </c>
      <c r="O1217" s="234">
        <f t="shared" si="104"/>
        <v>0</v>
      </c>
      <c r="P1217" s="10"/>
      <c r="Q1217" s="9"/>
      <c r="S1217" s="340">
        <f t="shared" si="105"/>
        <v>0</v>
      </c>
      <c r="T1217" s="340">
        <f t="shared" si="106"/>
        <v>0</v>
      </c>
    </row>
    <row r="1218" spans="2:20" ht="14.4" x14ac:dyDescent="0.3">
      <c r="B1218" s="30"/>
      <c r="C1218" s="16"/>
      <c r="D1218" s="16"/>
      <c r="E1218" s="25"/>
      <c r="F1218" s="16"/>
      <c r="G1218" s="15"/>
      <c r="H1218" s="14"/>
      <c r="I1218" s="13"/>
      <c r="J1218" s="13"/>
      <c r="K1218" s="12"/>
      <c r="L1218" s="232">
        <f t="shared" si="102"/>
        <v>0</v>
      </c>
      <c r="M1218" s="234">
        <f t="shared" si="103"/>
        <v>0</v>
      </c>
      <c r="N1218" s="11">
        <f>IF(Q1218="x",0,IF(J1218&lt;(INDEX(Lookup!$U$2:$U$10,MATCH($D$47,Lookup!$S$2:$S$10,0))),0,$L$12*K1218))</f>
        <v>0</v>
      </c>
      <c r="O1218" s="234">
        <f t="shared" si="104"/>
        <v>0</v>
      </c>
      <c r="P1218" s="10"/>
      <c r="Q1218" s="9"/>
      <c r="S1218" s="340">
        <f t="shared" si="105"/>
        <v>0</v>
      </c>
      <c r="T1218" s="340">
        <f t="shared" si="106"/>
        <v>0</v>
      </c>
    </row>
    <row r="1219" spans="2:20" ht="14.4" x14ac:dyDescent="0.3">
      <c r="B1219" s="30"/>
      <c r="C1219" s="16"/>
      <c r="D1219" s="16"/>
      <c r="E1219" s="25"/>
      <c r="F1219" s="16"/>
      <c r="G1219" s="15"/>
      <c r="H1219" s="14"/>
      <c r="I1219" s="13"/>
      <c r="J1219" s="13"/>
      <c r="K1219" s="12"/>
      <c r="L1219" s="232">
        <f t="shared" si="102"/>
        <v>0</v>
      </c>
      <c r="M1219" s="234">
        <f t="shared" si="103"/>
        <v>0</v>
      </c>
      <c r="N1219" s="11">
        <f>IF(Q1219="x",0,IF(J1219&lt;(INDEX(Lookup!$U$2:$U$10,MATCH($D$47,Lookup!$S$2:$S$10,0))),0,$L$12*K1219))</f>
        <v>0</v>
      </c>
      <c r="O1219" s="234">
        <f t="shared" si="104"/>
        <v>0</v>
      </c>
      <c r="P1219" s="10"/>
      <c r="Q1219" s="9"/>
      <c r="S1219" s="340">
        <f t="shared" si="105"/>
        <v>0</v>
      </c>
      <c r="T1219" s="340">
        <f t="shared" si="106"/>
        <v>0</v>
      </c>
    </row>
    <row r="1220" spans="2:20" ht="14.4" x14ac:dyDescent="0.3">
      <c r="B1220" s="30"/>
      <c r="C1220" s="16"/>
      <c r="D1220" s="16"/>
      <c r="E1220" s="25"/>
      <c r="F1220" s="16"/>
      <c r="G1220" s="15"/>
      <c r="H1220" s="14"/>
      <c r="I1220" s="13"/>
      <c r="J1220" s="13"/>
      <c r="K1220" s="12"/>
      <c r="L1220" s="232">
        <f t="shared" si="102"/>
        <v>0</v>
      </c>
      <c r="M1220" s="234">
        <f t="shared" si="103"/>
        <v>0</v>
      </c>
      <c r="N1220" s="11">
        <f>IF(Q1220="x",0,IF(J1220&lt;(INDEX(Lookup!$U$2:$U$10,MATCH($D$47,Lookup!$S$2:$S$10,0))),0,$L$12*K1220))</f>
        <v>0</v>
      </c>
      <c r="O1220" s="234">
        <f t="shared" si="104"/>
        <v>0</v>
      </c>
      <c r="P1220" s="10"/>
      <c r="Q1220" s="9"/>
      <c r="S1220" s="340">
        <f t="shared" si="105"/>
        <v>0</v>
      </c>
      <c r="T1220" s="340">
        <f t="shared" si="106"/>
        <v>0</v>
      </c>
    </row>
    <row r="1221" spans="2:20" ht="14.4" x14ac:dyDescent="0.3">
      <c r="B1221" s="30"/>
      <c r="C1221" s="16"/>
      <c r="D1221" s="16"/>
      <c r="E1221" s="25"/>
      <c r="F1221" s="16"/>
      <c r="G1221" s="15"/>
      <c r="H1221" s="14"/>
      <c r="I1221" s="13"/>
      <c r="J1221" s="13"/>
      <c r="K1221" s="12"/>
      <c r="L1221" s="232">
        <f t="shared" si="102"/>
        <v>0</v>
      </c>
      <c r="M1221" s="234">
        <f t="shared" si="103"/>
        <v>0</v>
      </c>
      <c r="N1221" s="11">
        <f>IF(Q1221="x",0,IF(J1221&lt;(INDEX(Lookup!$U$2:$U$10,MATCH($D$47,Lookup!$S$2:$S$10,0))),0,$L$12*K1221))</f>
        <v>0</v>
      </c>
      <c r="O1221" s="234">
        <f t="shared" si="104"/>
        <v>0</v>
      </c>
      <c r="P1221" s="10"/>
      <c r="Q1221" s="9"/>
      <c r="S1221" s="340">
        <f t="shared" si="105"/>
        <v>0</v>
      </c>
      <c r="T1221" s="340">
        <f t="shared" si="106"/>
        <v>0</v>
      </c>
    </row>
    <row r="1222" spans="2:20" ht="14.4" x14ac:dyDescent="0.3">
      <c r="B1222" s="30"/>
      <c r="C1222" s="16"/>
      <c r="D1222" s="16"/>
      <c r="E1222" s="25"/>
      <c r="F1222" s="16"/>
      <c r="G1222" s="15"/>
      <c r="H1222" s="14"/>
      <c r="I1222" s="13"/>
      <c r="J1222" s="13"/>
      <c r="K1222" s="12"/>
      <c r="L1222" s="232">
        <f t="shared" si="102"/>
        <v>0</v>
      </c>
      <c r="M1222" s="234">
        <f t="shared" si="103"/>
        <v>0</v>
      </c>
      <c r="N1222" s="11">
        <f>IF(Q1222="x",0,IF(J1222&lt;(INDEX(Lookup!$U$2:$U$10,MATCH($D$47,Lookup!$S$2:$S$10,0))),0,$L$12*K1222))</f>
        <v>0</v>
      </c>
      <c r="O1222" s="234">
        <f t="shared" si="104"/>
        <v>0</v>
      </c>
      <c r="P1222" s="10"/>
      <c r="Q1222" s="9"/>
      <c r="S1222" s="340">
        <f t="shared" si="105"/>
        <v>0</v>
      </c>
      <c r="T1222" s="340">
        <f t="shared" si="106"/>
        <v>0</v>
      </c>
    </row>
    <row r="1223" spans="2:20" ht="14.4" x14ac:dyDescent="0.3">
      <c r="B1223" s="30"/>
      <c r="C1223" s="16"/>
      <c r="D1223" s="16"/>
      <c r="E1223" s="25"/>
      <c r="F1223" s="16"/>
      <c r="G1223" s="15"/>
      <c r="H1223" s="14"/>
      <c r="I1223" s="13"/>
      <c r="J1223" s="13"/>
      <c r="K1223" s="12"/>
      <c r="L1223" s="232">
        <f t="shared" si="102"/>
        <v>0</v>
      </c>
      <c r="M1223" s="234">
        <f t="shared" si="103"/>
        <v>0</v>
      </c>
      <c r="N1223" s="11">
        <f>IF(Q1223="x",0,IF(J1223&lt;(INDEX(Lookup!$U$2:$U$10,MATCH($D$47,Lookup!$S$2:$S$10,0))),0,$L$12*K1223))</f>
        <v>0</v>
      </c>
      <c r="O1223" s="234">
        <f t="shared" si="104"/>
        <v>0</v>
      </c>
      <c r="P1223" s="10"/>
      <c r="Q1223" s="9"/>
      <c r="S1223" s="340">
        <f t="shared" si="105"/>
        <v>0</v>
      </c>
      <c r="T1223" s="340">
        <f t="shared" si="106"/>
        <v>0</v>
      </c>
    </row>
    <row r="1224" spans="2:20" ht="14.4" x14ac:dyDescent="0.3">
      <c r="B1224" s="30"/>
      <c r="C1224" s="16"/>
      <c r="D1224" s="16"/>
      <c r="E1224" s="25"/>
      <c r="F1224" s="16"/>
      <c r="G1224" s="15"/>
      <c r="H1224" s="14"/>
      <c r="I1224" s="13"/>
      <c r="J1224" s="13"/>
      <c r="K1224" s="12"/>
      <c r="L1224" s="232">
        <f t="shared" si="102"/>
        <v>0</v>
      </c>
      <c r="M1224" s="234">
        <f t="shared" si="103"/>
        <v>0</v>
      </c>
      <c r="N1224" s="11">
        <f>IF(Q1224="x",0,IF(J1224&lt;(INDEX(Lookup!$U$2:$U$10,MATCH($D$47,Lookup!$S$2:$S$10,0))),0,$L$12*K1224))</f>
        <v>0</v>
      </c>
      <c r="O1224" s="234">
        <f t="shared" si="104"/>
        <v>0</v>
      </c>
      <c r="P1224" s="10"/>
      <c r="Q1224" s="9"/>
      <c r="S1224" s="340">
        <f t="shared" si="105"/>
        <v>0</v>
      </c>
      <c r="T1224" s="340">
        <f t="shared" si="106"/>
        <v>0</v>
      </c>
    </row>
    <row r="1225" spans="2:20" ht="14.4" x14ac:dyDescent="0.3">
      <c r="B1225" s="30"/>
      <c r="C1225" s="16"/>
      <c r="D1225" s="16"/>
      <c r="E1225" s="25"/>
      <c r="F1225" s="16"/>
      <c r="G1225" s="15"/>
      <c r="H1225" s="14"/>
      <c r="I1225" s="13"/>
      <c r="J1225" s="13"/>
      <c r="K1225" s="12"/>
      <c r="L1225" s="232">
        <f t="shared" si="102"/>
        <v>0</v>
      </c>
      <c r="M1225" s="234">
        <f t="shared" si="103"/>
        <v>0</v>
      </c>
      <c r="N1225" s="11">
        <f>IF(Q1225="x",0,IF(J1225&lt;(INDEX(Lookup!$U$2:$U$10,MATCH($D$47,Lookup!$S$2:$S$10,0))),0,$L$12*K1225))</f>
        <v>0</v>
      </c>
      <c r="O1225" s="234">
        <f t="shared" si="104"/>
        <v>0</v>
      </c>
      <c r="P1225" s="10"/>
      <c r="Q1225" s="9"/>
      <c r="S1225" s="340">
        <f t="shared" si="105"/>
        <v>0</v>
      </c>
      <c r="T1225" s="340">
        <f t="shared" si="106"/>
        <v>0</v>
      </c>
    </row>
    <row r="1226" spans="2:20" ht="14.4" x14ac:dyDescent="0.3">
      <c r="B1226" s="30"/>
      <c r="C1226" s="16"/>
      <c r="D1226" s="16"/>
      <c r="E1226" s="25"/>
      <c r="F1226" s="16"/>
      <c r="G1226" s="15"/>
      <c r="H1226" s="14"/>
      <c r="I1226" s="13"/>
      <c r="J1226" s="13"/>
      <c r="K1226" s="12"/>
      <c r="L1226" s="232">
        <f t="shared" si="102"/>
        <v>0</v>
      </c>
      <c r="M1226" s="234">
        <f t="shared" si="103"/>
        <v>0</v>
      </c>
      <c r="N1226" s="11">
        <f>IF(Q1226="x",0,IF(J1226&lt;(INDEX(Lookup!$U$2:$U$10,MATCH($D$47,Lookup!$S$2:$S$10,0))),0,$L$12*K1226))</f>
        <v>0</v>
      </c>
      <c r="O1226" s="234">
        <f t="shared" si="104"/>
        <v>0</v>
      </c>
      <c r="P1226" s="10"/>
      <c r="Q1226" s="9"/>
      <c r="S1226" s="340">
        <f t="shared" si="105"/>
        <v>0</v>
      </c>
      <c r="T1226" s="340">
        <f t="shared" si="106"/>
        <v>0</v>
      </c>
    </row>
    <row r="1227" spans="2:20" ht="14.4" x14ac:dyDescent="0.3">
      <c r="B1227" s="30"/>
      <c r="C1227" s="16"/>
      <c r="D1227" s="16"/>
      <c r="E1227" s="25"/>
      <c r="F1227" s="16"/>
      <c r="G1227" s="15"/>
      <c r="H1227" s="14"/>
      <c r="I1227" s="13"/>
      <c r="J1227" s="13"/>
      <c r="K1227" s="12"/>
      <c r="L1227" s="232">
        <f t="shared" si="102"/>
        <v>0</v>
      </c>
      <c r="M1227" s="234">
        <f t="shared" si="103"/>
        <v>0</v>
      </c>
      <c r="N1227" s="11">
        <f>IF(Q1227="x",0,IF(J1227&lt;(INDEX(Lookup!$U$2:$U$10,MATCH($D$47,Lookup!$S$2:$S$10,0))),0,$L$12*K1227))</f>
        <v>0</v>
      </c>
      <c r="O1227" s="234">
        <f t="shared" si="104"/>
        <v>0</v>
      </c>
      <c r="P1227" s="10"/>
      <c r="Q1227" s="9"/>
      <c r="S1227" s="340">
        <f t="shared" si="105"/>
        <v>0</v>
      </c>
      <c r="T1227" s="340">
        <f t="shared" si="106"/>
        <v>0</v>
      </c>
    </row>
    <row r="1228" spans="2:20" ht="14.4" x14ac:dyDescent="0.3">
      <c r="B1228" s="30"/>
      <c r="C1228" s="16"/>
      <c r="D1228" s="16"/>
      <c r="E1228" s="25"/>
      <c r="F1228" s="16"/>
      <c r="G1228" s="15"/>
      <c r="H1228" s="14"/>
      <c r="I1228" s="13"/>
      <c r="J1228" s="13"/>
      <c r="K1228" s="12"/>
      <c r="L1228" s="232">
        <f t="shared" si="102"/>
        <v>0</v>
      </c>
      <c r="M1228" s="234">
        <f t="shared" si="103"/>
        <v>0</v>
      </c>
      <c r="N1228" s="11">
        <f>IF(Q1228="x",0,IF(J1228&lt;(INDEX(Lookup!$U$2:$U$10,MATCH($D$47,Lookup!$S$2:$S$10,0))),0,$L$12*K1228))</f>
        <v>0</v>
      </c>
      <c r="O1228" s="234">
        <f t="shared" si="104"/>
        <v>0</v>
      </c>
      <c r="P1228" s="10"/>
      <c r="Q1228" s="9"/>
      <c r="S1228" s="340">
        <f t="shared" si="105"/>
        <v>0</v>
      </c>
      <c r="T1228" s="340">
        <f t="shared" si="106"/>
        <v>0</v>
      </c>
    </row>
    <row r="1229" spans="2:20" ht="14.4" x14ac:dyDescent="0.3">
      <c r="B1229" s="30"/>
      <c r="C1229" s="16"/>
      <c r="D1229" s="16"/>
      <c r="E1229" s="25"/>
      <c r="F1229" s="16"/>
      <c r="G1229" s="15"/>
      <c r="H1229" s="14"/>
      <c r="I1229" s="13"/>
      <c r="J1229" s="13"/>
      <c r="K1229" s="12"/>
      <c r="L1229" s="232">
        <f t="shared" si="102"/>
        <v>0</v>
      </c>
      <c r="M1229" s="234">
        <f t="shared" si="103"/>
        <v>0</v>
      </c>
      <c r="N1229" s="11">
        <f>IF(Q1229="x",0,IF(J1229&lt;(INDEX(Lookup!$U$2:$U$10,MATCH($D$47,Lookup!$S$2:$S$10,0))),0,$L$12*K1229))</f>
        <v>0</v>
      </c>
      <c r="O1229" s="234">
        <f t="shared" si="104"/>
        <v>0</v>
      </c>
      <c r="P1229" s="10"/>
      <c r="Q1229" s="9"/>
      <c r="S1229" s="340">
        <f t="shared" si="105"/>
        <v>0</v>
      </c>
      <c r="T1229" s="340">
        <f t="shared" si="106"/>
        <v>0</v>
      </c>
    </row>
    <row r="1230" spans="2:20" ht="14.4" x14ac:dyDescent="0.3">
      <c r="B1230" s="30"/>
      <c r="C1230" s="16"/>
      <c r="D1230" s="16"/>
      <c r="E1230" s="25"/>
      <c r="F1230" s="16"/>
      <c r="G1230" s="15"/>
      <c r="H1230" s="14"/>
      <c r="I1230" s="13"/>
      <c r="J1230" s="13"/>
      <c r="K1230" s="12"/>
      <c r="L1230" s="232">
        <f t="shared" si="102"/>
        <v>0</v>
      </c>
      <c r="M1230" s="234">
        <f t="shared" si="103"/>
        <v>0</v>
      </c>
      <c r="N1230" s="11">
        <f>IF(Q1230="x",0,IF(J1230&lt;(INDEX(Lookup!$U$2:$U$10,MATCH($D$47,Lookup!$S$2:$S$10,0))),0,$L$12*K1230))</f>
        <v>0</v>
      </c>
      <c r="O1230" s="234">
        <f t="shared" si="104"/>
        <v>0</v>
      </c>
      <c r="P1230" s="10"/>
      <c r="Q1230" s="9"/>
      <c r="S1230" s="340">
        <f t="shared" si="105"/>
        <v>0</v>
      </c>
      <c r="T1230" s="340">
        <f t="shared" si="106"/>
        <v>0</v>
      </c>
    </row>
    <row r="1231" spans="2:20" ht="14.4" x14ac:dyDescent="0.3">
      <c r="B1231" s="30"/>
      <c r="C1231" s="16"/>
      <c r="D1231" s="16"/>
      <c r="E1231" s="25"/>
      <c r="F1231" s="16"/>
      <c r="G1231" s="15"/>
      <c r="H1231" s="14"/>
      <c r="I1231" s="13"/>
      <c r="J1231" s="13"/>
      <c r="K1231" s="12"/>
      <c r="L1231" s="232">
        <f t="shared" si="102"/>
        <v>0</v>
      </c>
      <c r="M1231" s="234">
        <f t="shared" si="103"/>
        <v>0</v>
      </c>
      <c r="N1231" s="11">
        <f>IF(Q1231="x",0,IF(J1231&lt;(INDEX(Lookup!$U$2:$U$10,MATCH($D$47,Lookup!$S$2:$S$10,0))),0,$L$12*K1231))</f>
        <v>0</v>
      </c>
      <c r="O1231" s="234">
        <f t="shared" si="104"/>
        <v>0</v>
      </c>
      <c r="P1231" s="10"/>
      <c r="Q1231" s="9"/>
      <c r="S1231" s="340">
        <f t="shared" si="105"/>
        <v>0</v>
      </c>
      <c r="T1231" s="340">
        <f t="shared" si="106"/>
        <v>0</v>
      </c>
    </row>
    <row r="1232" spans="2:20" ht="14.4" x14ac:dyDescent="0.3">
      <c r="B1232" s="30"/>
      <c r="C1232" s="16"/>
      <c r="D1232" s="16"/>
      <c r="E1232" s="25"/>
      <c r="F1232" s="16"/>
      <c r="G1232" s="15"/>
      <c r="H1232" s="14"/>
      <c r="I1232" s="13"/>
      <c r="J1232" s="13"/>
      <c r="K1232" s="12"/>
      <c r="L1232" s="232">
        <f t="shared" si="102"/>
        <v>0</v>
      </c>
      <c r="M1232" s="234">
        <f t="shared" si="103"/>
        <v>0</v>
      </c>
      <c r="N1232" s="11">
        <f>IF(Q1232="x",0,IF(J1232&lt;(INDEX(Lookup!$U$2:$U$10,MATCH($D$47,Lookup!$S$2:$S$10,0))),0,$L$12*K1232))</f>
        <v>0</v>
      </c>
      <c r="O1232" s="234">
        <f t="shared" si="104"/>
        <v>0</v>
      </c>
      <c r="P1232" s="10"/>
      <c r="Q1232" s="9"/>
      <c r="S1232" s="340">
        <f t="shared" si="105"/>
        <v>0</v>
      </c>
      <c r="T1232" s="340">
        <f t="shared" si="106"/>
        <v>0</v>
      </c>
    </row>
    <row r="1233" spans="2:20" ht="14.4" x14ac:dyDescent="0.3">
      <c r="B1233" s="30"/>
      <c r="C1233" s="16"/>
      <c r="D1233" s="16"/>
      <c r="E1233" s="25"/>
      <c r="F1233" s="16"/>
      <c r="G1233" s="15"/>
      <c r="H1233" s="14"/>
      <c r="I1233" s="13"/>
      <c r="J1233" s="13"/>
      <c r="K1233" s="12"/>
      <c r="L1233" s="232">
        <f t="shared" si="102"/>
        <v>0</v>
      </c>
      <c r="M1233" s="234">
        <f t="shared" si="103"/>
        <v>0</v>
      </c>
      <c r="N1233" s="11">
        <f>IF(Q1233="x",0,IF(J1233&lt;(INDEX(Lookup!$U$2:$U$10,MATCH($D$47,Lookup!$S$2:$S$10,0))),0,$L$12*K1233))</f>
        <v>0</v>
      </c>
      <c r="O1233" s="234">
        <f t="shared" si="104"/>
        <v>0</v>
      </c>
      <c r="P1233" s="10"/>
      <c r="Q1233" s="9"/>
      <c r="S1233" s="340">
        <f t="shared" si="105"/>
        <v>0</v>
      </c>
      <c r="T1233" s="340">
        <f t="shared" si="106"/>
        <v>0</v>
      </c>
    </row>
    <row r="1234" spans="2:20" ht="14.4" x14ac:dyDescent="0.3">
      <c r="B1234" s="30"/>
      <c r="C1234" s="16"/>
      <c r="D1234" s="16"/>
      <c r="E1234" s="25"/>
      <c r="F1234" s="16"/>
      <c r="G1234" s="15"/>
      <c r="H1234" s="14"/>
      <c r="I1234" s="13"/>
      <c r="J1234" s="13"/>
      <c r="K1234" s="12"/>
      <c r="L1234" s="232">
        <f t="shared" si="102"/>
        <v>0</v>
      </c>
      <c r="M1234" s="234">
        <f t="shared" si="103"/>
        <v>0</v>
      </c>
      <c r="N1234" s="11">
        <f>IF(Q1234="x",0,IF(J1234&lt;(INDEX(Lookup!$U$2:$U$10,MATCH($D$47,Lookup!$S$2:$S$10,0))),0,$L$12*K1234))</f>
        <v>0</v>
      </c>
      <c r="O1234" s="234">
        <f t="shared" si="104"/>
        <v>0</v>
      </c>
      <c r="P1234" s="10"/>
      <c r="Q1234" s="9"/>
      <c r="S1234" s="340">
        <f t="shared" si="105"/>
        <v>0</v>
      </c>
      <c r="T1234" s="340">
        <f t="shared" si="106"/>
        <v>0</v>
      </c>
    </row>
    <row r="1235" spans="2:20" ht="14.4" x14ac:dyDescent="0.3">
      <c r="B1235" s="30"/>
      <c r="C1235" s="16"/>
      <c r="D1235" s="16"/>
      <c r="E1235" s="25"/>
      <c r="F1235" s="16"/>
      <c r="G1235" s="15"/>
      <c r="H1235" s="14"/>
      <c r="I1235" s="13"/>
      <c r="J1235" s="13"/>
      <c r="K1235" s="12"/>
      <c r="L1235" s="232">
        <f t="shared" si="102"/>
        <v>0</v>
      </c>
      <c r="M1235" s="234">
        <f t="shared" si="103"/>
        <v>0</v>
      </c>
      <c r="N1235" s="11">
        <f>IF(Q1235="x",0,IF(J1235&lt;(INDEX(Lookup!$U$2:$U$10,MATCH($D$47,Lookup!$S$2:$S$10,0))),0,$L$12*K1235))</f>
        <v>0</v>
      </c>
      <c r="O1235" s="234">
        <f t="shared" si="104"/>
        <v>0</v>
      </c>
      <c r="P1235" s="10"/>
      <c r="Q1235" s="9"/>
      <c r="S1235" s="340">
        <f t="shared" si="105"/>
        <v>0</v>
      </c>
      <c r="T1235" s="340">
        <f t="shared" si="106"/>
        <v>0</v>
      </c>
    </row>
    <row r="1236" spans="2:20" ht="14.4" x14ac:dyDescent="0.3">
      <c r="B1236" s="30"/>
      <c r="C1236" s="16"/>
      <c r="D1236" s="16"/>
      <c r="E1236" s="25"/>
      <c r="F1236" s="16"/>
      <c r="G1236" s="15"/>
      <c r="H1236" s="14"/>
      <c r="I1236" s="13"/>
      <c r="J1236" s="13"/>
      <c r="K1236" s="12"/>
      <c r="L1236" s="232">
        <f t="shared" si="102"/>
        <v>0</v>
      </c>
      <c r="M1236" s="234">
        <f t="shared" si="103"/>
        <v>0</v>
      </c>
      <c r="N1236" s="11">
        <f>IF(Q1236="x",0,IF(J1236&lt;(INDEX(Lookup!$U$2:$U$10,MATCH($D$47,Lookup!$S$2:$S$10,0))),0,$L$12*K1236))</f>
        <v>0</v>
      </c>
      <c r="O1236" s="234">
        <f t="shared" si="104"/>
        <v>0</v>
      </c>
      <c r="P1236" s="10"/>
      <c r="Q1236" s="9"/>
      <c r="S1236" s="340">
        <f t="shared" si="105"/>
        <v>0</v>
      </c>
      <c r="T1236" s="340">
        <f t="shared" si="106"/>
        <v>0</v>
      </c>
    </row>
    <row r="1237" spans="2:20" ht="14.4" x14ac:dyDescent="0.3">
      <c r="B1237" s="30"/>
      <c r="C1237" s="16"/>
      <c r="D1237" s="16"/>
      <c r="E1237" s="25"/>
      <c r="F1237" s="16"/>
      <c r="G1237" s="15"/>
      <c r="H1237" s="14"/>
      <c r="I1237" s="13"/>
      <c r="J1237" s="13"/>
      <c r="K1237" s="12"/>
      <c r="L1237" s="232">
        <f t="shared" si="102"/>
        <v>0</v>
      </c>
      <c r="M1237" s="234">
        <f t="shared" si="103"/>
        <v>0</v>
      </c>
      <c r="N1237" s="11">
        <f>IF(Q1237="x",0,IF(J1237&lt;(INDEX(Lookup!$U$2:$U$10,MATCH($D$47,Lookup!$S$2:$S$10,0))),0,$L$12*K1237))</f>
        <v>0</v>
      </c>
      <c r="O1237" s="234">
        <f t="shared" si="104"/>
        <v>0</v>
      </c>
      <c r="P1237" s="10"/>
      <c r="Q1237" s="9"/>
      <c r="S1237" s="340">
        <f t="shared" si="105"/>
        <v>0</v>
      </c>
      <c r="T1237" s="340">
        <f t="shared" si="106"/>
        <v>0</v>
      </c>
    </row>
    <row r="1238" spans="2:20" ht="14.4" x14ac:dyDescent="0.3">
      <c r="B1238" s="30"/>
      <c r="C1238" s="16"/>
      <c r="D1238" s="16"/>
      <c r="E1238" s="25"/>
      <c r="F1238" s="16"/>
      <c r="G1238" s="15"/>
      <c r="H1238" s="14"/>
      <c r="I1238" s="13"/>
      <c r="J1238" s="13"/>
      <c r="K1238" s="12"/>
      <c r="L1238" s="232">
        <f t="shared" si="102"/>
        <v>0</v>
      </c>
      <c r="M1238" s="234">
        <f t="shared" si="103"/>
        <v>0</v>
      </c>
      <c r="N1238" s="11">
        <f>IF(Q1238="x",0,IF(J1238&lt;(INDEX(Lookup!$U$2:$U$10,MATCH($D$47,Lookup!$S$2:$S$10,0))),0,$L$12*K1238))</f>
        <v>0</v>
      </c>
      <c r="O1238" s="234">
        <f t="shared" si="104"/>
        <v>0</v>
      </c>
      <c r="P1238" s="10"/>
      <c r="Q1238" s="9"/>
      <c r="S1238" s="340">
        <f t="shared" si="105"/>
        <v>0</v>
      </c>
      <c r="T1238" s="340">
        <f t="shared" si="106"/>
        <v>0</v>
      </c>
    </row>
    <row r="1239" spans="2:20" ht="14.4" x14ac:dyDescent="0.3">
      <c r="B1239" s="30"/>
      <c r="C1239" s="16"/>
      <c r="D1239" s="16"/>
      <c r="E1239" s="25"/>
      <c r="F1239" s="16"/>
      <c r="G1239" s="15"/>
      <c r="H1239" s="14"/>
      <c r="I1239" s="13"/>
      <c r="J1239" s="13"/>
      <c r="K1239" s="12"/>
      <c r="L1239" s="232">
        <f t="shared" si="102"/>
        <v>0</v>
      </c>
      <c r="M1239" s="234">
        <f t="shared" si="103"/>
        <v>0</v>
      </c>
      <c r="N1239" s="11">
        <f>IF(Q1239="x",0,IF(J1239&lt;(INDEX(Lookup!$U$2:$U$10,MATCH($D$47,Lookup!$S$2:$S$10,0))),0,$L$12*K1239))</f>
        <v>0</v>
      </c>
      <c r="O1239" s="234">
        <f t="shared" si="104"/>
        <v>0</v>
      </c>
      <c r="P1239" s="10"/>
      <c r="Q1239" s="9"/>
      <c r="S1239" s="340">
        <f t="shared" si="105"/>
        <v>0</v>
      </c>
      <c r="T1239" s="340">
        <f t="shared" si="106"/>
        <v>0</v>
      </c>
    </row>
    <row r="1240" spans="2:20" ht="14.4" x14ac:dyDescent="0.3">
      <c r="B1240" s="30"/>
      <c r="C1240" s="16"/>
      <c r="D1240" s="16"/>
      <c r="E1240" s="25"/>
      <c r="F1240" s="16"/>
      <c r="G1240" s="15"/>
      <c r="H1240" s="14"/>
      <c r="I1240" s="13"/>
      <c r="J1240" s="13"/>
      <c r="K1240" s="12"/>
      <c r="L1240" s="232">
        <f t="shared" si="102"/>
        <v>0</v>
      </c>
      <c r="M1240" s="234">
        <f t="shared" si="103"/>
        <v>0</v>
      </c>
      <c r="N1240" s="11">
        <f>IF(Q1240="x",0,IF(J1240&lt;(INDEX(Lookup!$U$2:$U$10,MATCH($D$47,Lookup!$S$2:$S$10,0))),0,$L$12*K1240))</f>
        <v>0</v>
      </c>
      <c r="O1240" s="234">
        <f t="shared" si="104"/>
        <v>0</v>
      </c>
      <c r="P1240" s="10"/>
      <c r="Q1240" s="9"/>
      <c r="S1240" s="340">
        <f t="shared" si="105"/>
        <v>0</v>
      </c>
      <c r="T1240" s="340">
        <f t="shared" si="106"/>
        <v>0</v>
      </c>
    </row>
    <row r="1241" spans="2:20" ht="14.4" x14ac:dyDescent="0.3">
      <c r="B1241" s="30"/>
      <c r="C1241" s="16"/>
      <c r="D1241" s="16"/>
      <c r="E1241" s="25"/>
      <c r="F1241" s="16"/>
      <c r="G1241" s="15"/>
      <c r="H1241" s="14"/>
      <c r="I1241" s="13"/>
      <c r="J1241" s="13"/>
      <c r="K1241" s="12"/>
      <c r="L1241" s="232">
        <f t="shared" si="102"/>
        <v>0</v>
      </c>
      <c r="M1241" s="234">
        <f t="shared" si="103"/>
        <v>0</v>
      </c>
      <c r="N1241" s="11">
        <f>IF(Q1241="x",0,IF(J1241&lt;(INDEX(Lookup!$U$2:$U$10,MATCH($D$47,Lookup!$S$2:$S$10,0))),0,$L$12*K1241))</f>
        <v>0</v>
      </c>
      <c r="O1241" s="234">
        <f t="shared" si="104"/>
        <v>0</v>
      </c>
      <c r="P1241" s="10"/>
      <c r="Q1241" s="9"/>
      <c r="S1241" s="340">
        <f t="shared" si="105"/>
        <v>0</v>
      </c>
      <c r="T1241" s="340">
        <f t="shared" si="106"/>
        <v>0</v>
      </c>
    </row>
    <row r="1242" spans="2:20" ht="14.4" x14ac:dyDescent="0.3">
      <c r="B1242" s="30"/>
      <c r="C1242" s="16"/>
      <c r="D1242" s="16"/>
      <c r="E1242" s="25"/>
      <c r="F1242" s="16"/>
      <c r="G1242" s="15"/>
      <c r="H1242" s="14"/>
      <c r="I1242" s="13"/>
      <c r="J1242" s="13"/>
      <c r="K1242" s="12"/>
      <c r="L1242" s="232">
        <f t="shared" si="102"/>
        <v>0</v>
      </c>
      <c r="M1242" s="234">
        <f t="shared" si="103"/>
        <v>0</v>
      </c>
      <c r="N1242" s="11">
        <f>IF(Q1242="x",0,IF(J1242&lt;(INDEX(Lookup!$U$2:$U$10,MATCH($D$47,Lookup!$S$2:$S$10,0))),0,$L$12*K1242))</f>
        <v>0</v>
      </c>
      <c r="O1242" s="234">
        <f t="shared" si="104"/>
        <v>0</v>
      </c>
      <c r="P1242" s="10"/>
      <c r="Q1242" s="9"/>
      <c r="S1242" s="340">
        <f t="shared" si="105"/>
        <v>0</v>
      </c>
      <c r="T1242" s="340">
        <f t="shared" si="106"/>
        <v>0</v>
      </c>
    </row>
    <row r="1243" spans="2:20" ht="14.4" x14ac:dyDescent="0.3">
      <c r="B1243" s="30"/>
      <c r="C1243" s="16"/>
      <c r="D1243" s="16"/>
      <c r="E1243" s="25"/>
      <c r="F1243" s="16"/>
      <c r="G1243" s="15"/>
      <c r="H1243" s="14"/>
      <c r="I1243" s="13"/>
      <c r="J1243" s="13"/>
      <c r="K1243" s="12"/>
      <c r="L1243" s="232">
        <f t="shared" si="102"/>
        <v>0</v>
      </c>
      <c r="M1243" s="234">
        <f t="shared" si="103"/>
        <v>0</v>
      </c>
      <c r="N1243" s="11">
        <f>IF(Q1243="x",0,IF(J1243&lt;(INDEX(Lookup!$U$2:$U$10,MATCH($D$47,Lookup!$S$2:$S$10,0))),0,$L$12*K1243))</f>
        <v>0</v>
      </c>
      <c r="O1243" s="234">
        <f t="shared" si="104"/>
        <v>0</v>
      </c>
      <c r="P1243" s="10"/>
      <c r="Q1243" s="9"/>
      <c r="S1243" s="340">
        <f t="shared" si="105"/>
        <v>0</v>
      </c>
      <c r="T1243" s="340">
        <f t="shared" si="106"/>
        <v>0</v>
      </c>
    </row>
    <row r="1244" spans="2:20" ht="14.4" x14ac:dyDescent="0.3">
      <c r="B1244" s="30"/>
      <c r="C1244" s="16"/>
      <c r="D1244" s="16"/>
      <c r="E1244" s="25"/>
      <c r="F1244" s="16"/>
      <c r="G1244" s="15"/>
      <c r="H1244" s="14"/>
      <c r="I1244" s="13"/>
      <c r="J1244" s="13"/>
      <c r="K1244" s="12"/>
      <c r="L1244" s="232">
        <f t="shared" si="102"/>
        <v>0</v>
      </c>
      <c r="M1244" s="234">
        <f t="shared" si="103"/>
        <v>0</v>
      </c>
      <c r="N1244" s="11">
        <f>IF(Q1244="x",0,IF(J1244&lt;(INDEX(Lookup!$U$2:$U$10,MATCH($D$47,Lookup!$S$2:$S$10,0))),0,$L$12*K1244))</f>
        <v>0</v>
      </c>
      <c r="O1244" s="234">
        <f t="shared" si="104"/>
        <v>0</v>
      </c>
      <c r="P1244" s="10"/>
      <c r="Q1244" s="9"/>
      <c r="S1244" s="340">
        <f t="shared" si="105"/>
        <v>0</v>
      </c>
      <c r="T1244" s="340">
        <f t="shared" si="106"/>
        <v>0</v>
      </c>
    </row>
    <row r="1245" spans="2:20" ht="14.4" x14ac:dyDescent="0.3">
      <c r="B1245" s="30"/>
      <c r="C1245" s="16"/>
      <c r="D1245" s="16"/>
      <c r="E1245" s="25"/>
      <c r="F1245" s="16"/>
      <c r="G1245" s="15"/>
      <c r="H1245" s="14"/>
      <c r="I1245" s="13"/>
      <c r="J1245" s="13"/>
      <c r="K1245" s="12"/>
      <c r="L1245" s="232">
        <f t="shared" si="102"/>
        <v>0</v>
      </c>
      <c r="M1245" s="234">
        <f t="shared" si="103"/>
        <v>0</v>
      </c>
      <c r="N1245" s="11">
        <f>IF(Q1245="x",0,IF(J1245&lt;(INDEX(Lookup!$U$2:$U$10,MATCH($D$47,Lookup!$S$2:$S$10,0))),0,$L$12*K1245))</f>
        <v>0</v>
      </c>
      <c r="O1245" s="234">
        <f t="shared" si="104"/>
        <v>0</v>
      </c>
      <c r="P1245" s="10"/>
      <c r="Q1245" s="9"/>
      <c r="S1245" s="340">
        <f t="shared" si="105"/>
        <v>0</v>
      </c>
      <c r="T1245" s="340">
        <f t="shared" si="106"/>
        <v>0</v>
      </c>
    </row>
    <row r="1246" spans="2:20" ht="14.4" x14ac:dyDescent="0.3">
      <c r="B1246" s="30"/>
      <c r="C1246" s="16"/>
      <c r="D1246" s="16"/>
      <c r="E1246" s="25"/>
      <c r="F1246" s="16"/>
      <c r="G1246" s="15"/>
      <c r="H1246" s="14"/>
      <c r="I1246" s="13"/>
      <c r="J1246" s="13"/>
      <c r="K1246" s="12"/>
      <c r="L1246" s="232">
        <f t="shared" si="102"/>
        <v>0</v>
      </c>
      <c r="M1246" s="234">
        <f t="shared" si="103"/>
        <v>0</v>
      </c>
      <c r="N1246" s="11">
        <f>IF(Q1246="x",0,IF(J1246&lt;(INDEX(Lookup!$U$2:$U$10,MATCH($D$47,Lookup!$S$2:$S$10,0))),0,$L$12*K1246))</f>
        <v>0</v>
      </c>
      <c r="O1246" s="234">
        <f t="shared" si="104"/>
        <v>0</v>
      </c>
      <c r="P1246" s="10"/>
      <c r="Q1246" s="9"/>
      <c r="S1246" s="340">
        <f t="shared" si="105"/>
        <v>0</v>
      </c>
      <c r="T1246" s="340">
        <f t="shared" si="106"/>
        <v>0</v>
      </c>
    </row>
    <row r="1247" spans="2:20" ht="14.4" x14ac:dyDescent="0.3">
      <c r="B1247" s="30"/>
      <c r="C1247" s="16"/>
      <c r="D1247" s="16"/>
      <c r="E1247" s="25"/>
      <c r="F1247" s="16"/>
      <c r="G1247" s="15"/>
      <c r="H1247" s="14"/>
      <c r="I1247" s="13"/>
      <c r="J1247" s="13"/>
      <c r="K1247" s="12"/>
      <c r="L1247" s="232">
        <f t="shared" si="102"/>
        <v>0</v>
      </c>
      <c r="M1247" s="234">
        <f t="shared" si="103"/>
        <v>0</v>
      </c>
      <c r="N1247" s="11">
        <f>IF(Q1247="x",0,IF(J1247&lt;(INDEX(Lookup!$U$2:$U$10,MATCH($D$47,Lookup!$S$2:$S$10,0))),0,$L$12*K1247))</f>
        <v>0</v>
      </c>
      <c r="O1247" s="234">
        <f t="shared" si="104"/>
        <v>0</v>
      </c>
      <c r="P1247" s="10"/>
      <c r="Q1247" s="9"/>
      <c r="S1247" s="340">
        <f t="shared" si="105"/>
        <v>0</v>
      </c>
      <c r="T1247" s="340">
        <f t="shared" si="106"/>
        <v>0</v>
      </c>
    </row>
    <row r="1248" spans="2:20" ht="14.4" x14ac:dyDescent="0.3">
      <c r="B1248" s="30"/>
      <c r="C1248" s="16"/>
      <c r="D1248" s="16"/>
      <c r="E1248" s="25"/>
      <c r="F1248" s="16"/>
      <c r="G1248" s="15"/>
      <c r="H1248" s="14"/>
      <c r="I1248" s="13"/>
      <c r="J1248" s="13"/>
      <c r="K1248" s="12"/>
      <c r="L1248" s="232">
        <f t="shared" si="102"/>
        <v>0</v>
      </c>
      <c r="M1248" s="234">
        <f t="shared" si="103"/>
        <v>0</v>
      </c>
      <c r="N1248" s="11">
        <f>IF(Q1248="x",0,IF(J1248&lt;(INDEX(Lookup!$U$2:$U$10,MATCH($D$47,Lookup!$S$2:$S$10,0))),0,$L$12*K1248))</f>
        <v>0</v>
      </c>
      <c r="O1248" s="234">
        <f t="shared" si="104"/>
        <v>0</v>
      </c>
      <c r="P1248" s="10"/>
      <c r="Q1248" s="9"/>
      <c r="S1248" s="340">
        <f t="shared" si="105"/>
        <v>0</v>
      </c>
      <c r="T1248" s="340">
        <f t="shared" si="106"/>
        <v>0</v>
      </c>
    </row>
    <row r="1249" spans="2:20" ht="14.4" x14ac:dyDescent="0.3">
      <c r="B1249" s="30"/>
      <c r="C1249" s="16"/>
      <c r="D1249" s="16"/>
      <c r="E1249" s="25"/>
      <c r="F1249" s="16"/>
      <c r="G1249" s="15"/>
      <c r="H1249" s="14"/>
      <c r="I1249" s="13"/>
      <c r="J1249" s="13"/>
      <c r="K1249" s="12"/>
      <c r="L1249" s="232">
        <f t="shared" si="102"/>
        <v>0</v>
      </c>
      <c r="M1249" s="234">
        <f t="shared" si="103"/>
        <v>0</v>
      </c>
      <c r="N1249" s="11">
        <f>IF(Q1249="x",0,IF(J1249&lt;(INDEX(Lookup!$U$2:$U$10,MATCH($D$47,Lookup!$S$2:$S$10,0))),0,$L$12*K1249))</f>
        <v>0</v>
      </c>
      <c r="O1249" s="234">
        <f t="shared" si="104"/>
        <v>0</v>
      </c>
      <c r="P1249" s="10"/>
      <c r="Q1249" s="9"/>
      <c r="S1249" s="340">
        <f t="shared" si="105"/>
        <v>0</v>
      </c>
      <c r="T1249" s="340">
        <f t="shared" si="106"/>
        <v>0</v>
      </c>
    </row>
    <row r="1250" spans="2:20" ht="14.4" x14ac:dyDescent="0.3">
      <c r="B1250" s="30"/>
      <c r="C1250" s="16"/>
      <c r="D1250" s="16"/>
      <c r="E1250" s="25"/>
      <c r="F1250" s="16"/>
      <c r="G1250" s="15"/>
      <c r="H1250" s="14"/>
      <c r="I1250" s="13"/>
      <c r="J1250" s="13"/>
      <c r="K1250" s="12"/>
      <c r="L1250" s="232">
        <f t="shared" si="102"/>
        <v>0</v>
      </c>
      <c r="M1250" s="234">
        <f t="shared" si="103"/>
        <v>0</v>
      </c>
      <c r="N1250" s="11">
        <f>IF(Q1250="x",0,IF(J1250&lt;(INDEX(Lookup!$U$2:$U$10,MATCH($D$47,Lookup!$S$2:$S$10,0))),0,$L$12*K1250))</f>
        <v>0</v>
      </c>
      <c r="O1250" s="234">
        <f t="shared" si="104"/>
        <v>0</v>
      </c>
      <c r="P1250" s="10"/>
      <c r="Q1250" s="9"/>
      <c r="S1250" s="340">
        <f t="shared" si="105"/>
        <v>0</v>
      </c>
      <c r="T1250" s="340">
        <f t="shared" si="106"/>
        <v>0</v>
      </c>
    </row>
    <row r="1251" spans="2:20" ht="14.4" x14ac:dyDescent="0.3">
      <c r="B1251" s="30"/>
      <c r="C1251" s="16"/>
      <c r="D1251" s="16"/>
      <c r="E1251" s="25"/>
      <c r="F1251" s="16"/>
      <c r="G1251" s="15"/>
      <c r="H1251" s="14"/>
      <c r="I1251" s="13"/>
      <c r="J1251" s="13"/>
      <c r="K1251" s="12"/>
      <c r="L1251" s="232">
        <f t="shared" si="102"/>
        <v>0</v>
      </c>
      <c r="M1251" s="234">
        <f t="shared" si="103"/>
        <v>0</v>
      </c>
      <c r="N1251" s="11">
        <f>IF(Q1251="x",0,IF(J1251&lt;(INDEX(Lookup!$U$2:$U$10,MATCH($D$47,Lookup!$S$2:$S$10,0))),0,$L$12*K1251))</f>
        <v>0</v>
      </c>
      <c r="O1251" s="234">
        <f t="shared" si="104"/>
        <v>0</v>
      </c>
      <c r="P1251" s="10"/>
      <c r="Q1251" s="9"/>
      <c r="S1251" s="340">
        <f t="shared" si="105"/>
        <v>0</v>
      </c>
      <c r="T1251" s="340">
        <f t="shared" si="106"/>
        <v>0</v>
      </c>
    </row>
    <row r="1252" spans="2:20" ht="14.4" x14ac:dyDescent="0.3">
      <c r="B1252" s="30"/>
      <c r="C1252" s="16"/>
      <c r="D1252" s="16"/>
      <c r="E1252" s="25"/>
      <c r="F1252" s="16"/>
      <c r="G1252" s="15"/>
      <c r="H1252" s="14"/>
      <c r="I1252" s="13"/>
      <c r="J1252" s="13"/>
      <c r="K1252" s="12"/>
      <c r="L1252" s="232">
        <f t="shared" si="102"/>
        <v>0</v>
      </c>
      <c r="M1252" s="234">
        <f t="shared" si="103"/>
        <v>0</v>
      </c>
      <c r="N1252" s="11">
        <f>IF(Q1252="x",0,IF(J1252&lt;(INDEX(Lookup!$U$2:$U$10,MATCH($D$47,Lookup!$S$2:$S$10,0))),0,$L$12*K1252))</f>
        <v>0</v>
      </c>
      <c r="O1252" s="234">
        <f t="shared" si="104"/>
        <v>0</v>
      </c>
      <c r="P1252" s="10"/>
      <c r="Q1252" s="9"/>
      <c r="S1252" s="340">
        <f t="shared" si="105"/>
        <v>0</v>
      </c>
      <c r="T1252" s="340">
        <f t="shared" si="106"/>
        <v>0</v>
      </c>
    </row>
    <row r="1253" spans="2:20" ht="14.4" x14ac:dyDescent="0.3">
      <c r="B1253" s="30"/>
      <c r="C1253" s="16"/>
      <c r="D1253" s="16"/>
      <c r="E1253" s="25"/>
      <c r="F1253" s="16"/>
      <c r="G1253" s="15"/>
      <c r="H1253" s="14"/>
      <c r="I1253" s="13"/>
      <c r="J1253" s="13"/>
      <c r="K1253" s="12"/>
      <c r="L1253" s="232">
        <f t="shared" si="102"/>
        <v>0</v>
      </c>
      <c r="M1253" s="234">
        <f t="shared" si="103"/>
        <v>0</v>
      </c>
      <c r="N1253" s="11">
        <f>IF(Q1253="x",0,IF(J1253&lt;(INDEX(Lookup!$U$2:$U$10,MATCH($D$47,Lookup!$S$2:$S$10,0))),0,$L$12*K1253))</f>
        <v>0</v>
      </c>
      <c r="O1253" s="234">
        <f t="shared" si="104"/>
        <v>0</v>
      </c>
      <c r="P1253" s="10"/>
      <c r="Q1253" s="9"/>
      <c r="S1253" s="340">
        <f t="shared" si="105"/>
        <v>0</v>
      </c>
      <c r="T1253" s="340">
        <f t="shared" si="106"/>
        <v>0</v>
      </c>
    </row>
    <row r="1254" spans="2:20" ht="14.4" x14ac:dyDescent="0.3">
      <c r="B1254" s="30"/>
      <c r="C1254" s="16"/>
      <c r="D1254" s="16"/>
      <c r="E1254" s="25"/>
      <c r="F1254" s="16"/>
      <c r="G1254" s="15"/>
      <c r="H1254" s="14"/>
      <c r="I1254" s="13"/>
      <c r="J1254" s="13"/>
      <c r="K1254" s="12"/>
      <c r="L1254" s="232">
        <f t="shared" si="102"/>
        <v>0</v>
      </c>
      <c r="M1254" s="234">
        <f t="shared" si="103"/>
        <v>0</v>
      </c>
      <c r="N1254" s="11">
        <f>IF(Q1254="x",0,IF(J1254&lt;(INDEX(Lookup!$U$2:$U$10,MATCH($D$47,Lookup!$S$2:$S$10,0))),0,$L$12*K1254))</f>
        <v>0</v>
      </c>
      <c r="O1254" s="234">
        <f t="shared" si="104"/>
        <v>0</v>
      </c>
      <c r="P1254" s="10"/>
      <c r="Q1254" s="9"/>
      <c r="S1254" s="340">
        <f t="shared" si="105"/>
        <v>0</v>
      </c>
      <c r="T1254" s="340">
        <f t="shared" si="106"/>
        <v>0</v>
      </c>
    </row>
    <row r="1255" spans="2:20" ht="14.4" x14ac:dyDescent="0.3">
      <c r="B1255" s="30"/>
      <c r="C1255" s="16"/>
      <c r="D1255" s="16"/>
      <c r="E1255" s="25"/>
      <c r="F1255" s="16"/>
      <c r="G1255" s="15"/>
      <c r="H1255" s="14"/>
      <c r="I1255" s="13"/>
      <c r="J1255" s="13"/>
      <c r="K1255" s="12"/>
      <c r="L1255" s="232">
        <f t="shared" si="102"/>
        <v>0</v>
      </c>
      <c r="M1255" s="234">
        <f t="shared" si="103"/>
        <v>0</v>
      </c>
      <c r="N1255" s="11">
        <f>IF(Q1255="x",0,IF(J1255&lt;(INDEX(Lookup!$U$2:$U$10,MATCH($D$47,Lookup!$S$2:$S$10,0))),0,$L$12*K1255))</f>
        <v>0</v>
      </c>
      <c r="O1255" s="234">
        <f t="shared" si="104"/>
        <v>0</v>
      </c>
      <c r="P1255" s="10"/>
      <c r="Q1255" s="9"/>
      <c r="S1255" s="340">
        <f t="shared" si="105"/>
        <v>0</v>
      </c>
      <c r="T1255" s="340">
        <f t="shared" si="106"/>
        <v>0</v>
      </c>
    </row>
    <row r="1256" spans="2:20" ht="14.4" x14ac:dyDescent="0.3">
      <c r="B1256" s="30"/>
      <c r="C1256" s="16"/>
      <c r="D1256" s="16"/>
      <c r="E1256" s="25"/>
      <c r="F1256" s="16"/>
      <c r="G1256" s="15"/>
      <c r="H1256" s="14"/>
      <c r="I1256" s="13"/>
      <c r="J1256" s="13"/>
      <c r="K1256" s="12"/>
      <c r="L1256" s="232">
        <f t="shared" si="102"/>
        <v>0</v>
      </c>
      <c r="M1256" s="234">
        <f t="shared" si="103"/>
        <v>0</v>
      </c>
      <c r="N1256" s="11">
        <f>IF(Q1256="x",0,IF(J1256&lt;(INDEX(Lookup!$U$2:$U$10,MATCH($D$47,Lookup!$S$2:$S$10,0))),0,$L$12*K1256))</f>
        <v>0</v>
      </c>
      <c r="O1256" s="234">
        <f t="shared" si="104"/>
        <v>0</v>
      </c>
      <c r="P1256" s="10"/>
      <c r="Q1256" s="9"/>
      <c r="S1256" s="340">
        <f t="shared" si="105"/>
        <v>0</v>
      </c>
      <c r="T1256" s="340">
        <f t="shared" si="106"/>
        <v>0</v>
      </c>
    </row>
    <row r="1257" spans="2:20" ht="14.4" x14ac:dyDescent="0.3">
      <c r="B1257" s="30"/>
      <c r="C1257" s="16"/>
      <c r="D1257" s="16"/>
      <c r="E1257" s="25"/>
      <c r="F1257" s="16"/>
      <c r="G1257" s="15"/>
      <c r="H1257" s="14"/>
      <c r="I1257" s="13"/>
      <c r="J1257" s="13"/>
      <c r="K1257" s="12"/>
      <c r="L1257" s="232">
        <f t="shared" si="102"/>
        <v>0</v>
      </c>
      <c r="M1257" s="234">
        <f t="shared" si="103"/>
        <v>0</v>
      </c>
      <c r="N1257" s="11">
        <f>IF(Q1257="x",0,IF(J1257&lt;(INDEX(Lookup!$U$2:$U$10,MATCH($D$47,Lookup!$S$2:$S$10,0))),0,$L$12*K1257))</f>
        <v>0</v>
      </c>
      <c r="O1257" s="234">
        <f t="shared" si="104"/>
        <v>0</v>
      </c>
      <c r="P1257" s="10"/>
      <c r="Q1257" s="9"/>
      <c r="S1257" s="340">
        <f t="shared" si="105"/>
        <v>0</v>
      </c>
      <c r="T1257" s="340">
        <f t="shared" si="106"/>
        <v>0</v>
      </c>
    </row>
    <row r="1258" spans="2:20" ht="14.4" x14ac:dyDescent="0.3">
      <c r="B1258" s="30"/>
      <c r="C1258" s="16"/>
      <c r="D1258" s="16"/>
      <c r="E1258" s="25"/>
      <c r="F1258" s="16"/>
      <c r="G1258" s="15"/>
      <c r="H1258" s="14"/>
      <c r="I1258" s="13"/>
      <c r="J1258" s="13"/>
      <c r="K1258" s="12"/>
      <c r="L1258" s="232">
        <f t="shared" si="102"/>
        <v>0</v>
      </c>
      <c r="M1258" s="234">
        <f t="shared" si="103"/>
        <v>0</v>
      </c>
      <c r="N1258" s="11">
        <f>IF(Q1258="x",0,IF(J1258&lt;(INDEX(Lookup!$U$2:$U$10,MATCH($D$47,Lookup!$S$2:$S$10,0))),0,$L$12*K1258))</f>
        <v>0</v>
      </c>
      <c r="O1258" s="234">
        <f t="shared" si="104"/>
        <v>0</v>
      </c>
      <c r="P1258" s="10"/>
      <c r="Q1258" s="9"/>
      <c r="S1258" s="340">
        <f t="shared" si="105"/>
        <v>0</v>
      </c>
      <c r="T1258" s="340">
        <f t="shared" si="106"/>
        <v>0</v>
      </c>
    </row>
    <row r="1259" spans="2:20" ht="14.4" x14ac:dyDescent="0.3">
      <c r="B1259" s="30"/>
      <c r="C1259" s="16"/>
      <c r="D1259" s="16"/>
      <c r="E1259" s="25"/>
      <c r="F1259" s="16"/>
      <c r="G1259" s="15"/>
      <c r="H1259" s="14"/>
      <c r="I1259" s="13"/>
      <c r="J1259" s="13"/>
      <c r="K1259" s="12"/>
      <c r="L1259" s="232">
        <f t="shared" si="102"/>
        <v>0</v>
      </c>
      <c r="M1259" s="234">
        <f t="shared" si="103"/>
        <v>0</v>
      </c>
      <c r="N1259" s="11">
        <f>IF(Q1259="x",0,IF(J1259&lt;(INDEX(Lookup!$U$2:$U$10,MATCH($D$47,Lookup!$S$2:$S$10,0))),0,$L$12*K1259))</f>
        <v>0</v>
      </c>
      <c r="O1259" s="234">
        <f t="shared" si="104"/>
        <v>0</v>
      </c>
      <c r="P1259" s="10"/>
      <c r="Q1259" s="9"/>
      <c r="S1259" s="340">
        <f t="shared" si="105"/>
        <v>0</v>
      </c>
      <c r="T1259" s="340">
        <f t="shared" si="106"/>
        <v>0</v>
      </c>
    </row>
    <row r="1260" spans="2:20" ht="14.4" x14ac:dyDescent="0.3">
      <c r="B1260" s="30"/>
      <c r="C1260" s="16"/>
      <c r="D1260" s="16"/>
      <c r="E1260" s="25"/>
      <c r="F1260" s="16"/>
      <c r="G1260" s="15"/>
      <c r="H1260" s="14"/>
      <c r="I1260" s="13"/>
      <c r="J1260" s="13"/>
      <c r="K1260" s="12"/>
      <c r="L1260" s="232">
        <f t="shared" si="102"/>
        <v>0</v>
      </c>
      <c r="M1260" s="234">
        <f t="shared" si="103"/>
        <v>0</v>
      </c>
      <c r="N1260" s="11">
        <f>IF(Q1260="x",0,IF(J1260&lt;(INDEX(Lookup!$U$2:$U$10,MATCH($D$47,Lookup!$S$2:$S$10,0))),0,$L$12*K1260))</f>
        <v>0</v>
      </c>
      <c r="O1260" s="234">
        <f t="shared" si="104"/>
        <v>0</v>
      </c>
      <c r="P1260" s="10"/>
      <c r="Q1260" s="9"/>
      <c r="S1260" s="340">
        <f t="shared" si="105"/>
        <v>0</v>
      </c>
      <c r="T1260" s="340">
        <f t="shared" si="106"/>
        <v>0</v>
      </c>
    </row>
    <row r="1261" spans="2:20" ht="14.4" x14ac:dyDescent="0.3">
      <c r="B1261" s="30"/>
      <c r="C1261" s="16"/>
      <c r="D1261" s="16"/>
      <c r="E1261" s="25"/>
      <c r="F1261" s="16"/>
      <c r="G1261" s="15"/>
      <c r="H1261" s="14"/>
      <c r="I1261" s="13"/>
      <c r="J1261" s="13"/>
      <c r="K1261" s="12"/>
      <c r="L1261" s="232">
        <f t="shared" si="102"/>
        <v>0</v>
      </c>
      <c r="M1261" s="234">
        <f t="shared" si="103"/>
        <v>0</v>
      </c>
      <c r="N1261" s="11">
        <f>IF(Q1261="x",0,IF(J1261&lt;(INDEX(Lookup!$U$2:$U$10,MATCH($D$47,Lookup!$S$2:$S$10,0))),0,$L$12*K1261))</f>
        <v>0</v>
      </c>
      <c r="O1261" s="234">
        <f t="shared" si="104"/>
        <v>0</v>
      </c>
      <c r="P1261" s="10"/>
      <c r="Q1261" s="9"/>
      <c r="S1261" s="340">
        <f t="shared" si="105"/>
        <v>0</v>
      </c>
      <c r="T1261" s="340">
        <f t="shared" si="106"/>
        <v>0</v>
      </c>
    </row>
    <row r="1262" spans="2:20" ht="14.4" x14ac:dyDescent="0.3">
      <c r="B1262" s="30"/>
      <c r="C1262" s="16"/>
      <c r="D1262" s="16"/>
      <c r="E1262" s="25"/>
      <c r="F1262" s="16"/>
      <c r="G1262" s="15"/>
      <c r="H1262" s="14"/>
      <c r="I1262" s="13"/>
      <c r="J1262" s="13"/>
      <c r="K1262" s="12"/>
      <c r="L1262" s="232">
        <f t="shared" si="102"/>
        <v>0</v>
      </c>
      <c r="M1262" s="234">
        <f t="shared" si="103"/>
        <v>0</v>
      </c>
      <c r="N1262" s="11">
        <f>IF(Q1262="x",0,IF(J1262&lt;(INDEX(Lookup!$U$2:$U$10,MATCH($D$47,Lookup!$S$2:$S$10,0))),0,$L$12*K1262))</f>
        <v>0</v>
      </c>
      <c r="O1262" s="234">
        <f t="shared" si="104"/>
        <v>0</v>
      </c>
      <c r="P1262" s="10"/>
      <c r="Q1262" s="9"/>
      <c r="S1262" s="340">
        <f t="shared" si="105"/>
        <v>0</v>
      </c>
      <c r="T1262" s="340">
        <f t="shared" si="106"/>
        <v>0</v>
      </c>
    </row>
    <row r="1263" spans="2:20" ht="14.4" x14ac:dyDescent="0.3">
      <c r="B1263" s="30"/>
      <c r="C1263" s="16"/>
      <c r="D1263" s="16"/>
      <c r="E1263" s="25"/>
      <c r="F1263" s="16"/>
      <c r="G1263" s="15"/>
      <c r="H1263" s="14"/>
      <c r="I1263" s="13"/>
      <c r="J1263" s="13"/>
      <c r="K1263" s="12"/>
      <c r="L1263" s="232">
        <f t="shared" si="102"/>
        <v>0</v>
      </c>
      <c r="M1263" s="234">
        <f t="shared" si="103"/>
        <v>0</v>
      </c>
      <c r="N1263" s="11">
        <f>IF(Q1263="x",0,IF(J1263&lt;(INDEX(Lookup!$U$2:$U$10,MATCH($D$47,Lookup!$S$2:$S$10,0))),0,$L$12*K1263))</f>
        <v>0</v>
      </c>
      <c r="O1263" s="234">
        <f t="shared" si="104"/>
        <v>0</v>
      </c>
      <c r="P1263" s="10"/>
      <c r="Q1263" s="9"/>
      <c r="S1263" s="340">
        <f t="shared" si="105"/>
        <v>0</v>
      </c>
      <c r="T1263" s="340">
        <f t="shared" si="106"/>
        <v>0</v>
      </c>
    </row>
    <row r="1264" spans="2:20" ht="14.4" x14ac:dyDescent="0.3">
      <c r="B1264" s="30"/>
      <c r="C1264" s="16"/>
      <c r="D1264" s="16"/>
      <c r="E1264" s="25"/>
      <c r="F1264" s="16"/>
      <c r="G1264" s="15"/>
      <c r="H1264" s="14"/>
      <c r="I1264" s="13"/>
      <c r="J1264" s="13"/>
      <c r="K1264" s="12"/>
      <c r="L1264" s="232">
        <f t="shared" si="102"/>
        <v>0</v>
      </c>
      <c r="M1264" s="234">
        <f t="shared" si="103"/>
        <v>0</v>
      </c>
      <c r="N1264" s="11">
        <f>IF(Q1264="x",0,IF(J1264&lt;(INDEX(Lookup!$U$2:$U$10,MATCH($D$47,Lookup!$S$2:$S$10,0))),0,$L$12*K1264))</f>
        <v>0</v>
      </c>
      <c r="O1264" s="234">
        <f t="shared" si="104"/>
        <v>0</v>
      </c>
      <c r="P1264" s="10"/>
      <c r="Q1264" s="9"/>
      <c r="S1264" s="340">
        <f t="shared" si="105"/>
        <v>0</v>
      </c>
      <c r="T1264" s="340">
        <f t="shared" si="106"/>
        <v>0</v>
      </c>
    </row>
    <row r="1265" spans="2:20" ht="14.4" x14ac:dyDescent="0.3">
      <c r="B1265" s="30"/>
      <c r="C1265" s="16"/>
      <c r="D1265" s="16"/>
      <c r="E1265" s="25"/>
      <c r="F1265" s="16"/>
      <c r="G1265" s="15"/>
      <c r="H1265" s="14"/>
      <c r="I1265" s="13"/>
      <c r="J1265" s="13"/>
      <c r="K1265" s="12"/>
      <c r="L1265" s="232">
        <f t="shared" si="102"/>
        <v>0</v>
      </c>
      <c r="M1265" s="234">
        <f t="shared" si="103"/>
        <v>0</v>
      </c>
      <c r="N1265" s="11">
        <f>IF(Q1265="x",0,IF(J1265&lt;(INDEX(Lookup!$U$2:$U$10,MATCH($D$47,Lookup!$S$2:$S$10,0))),0,$L$12*K1265))</f>
        <v>0</v>
      </c>
      <c r="O1265" s="234">
        <f t="shared" si="104"/>
        <v>0</v>
      </c>
      <c r="P1265" s="10"/>
      <c r="Q1265" s="9"/>
      <c r="S1265" s="340">
        <f t="shared" si="105"/>
        <v>0</v>
      </c>
      <c r="T1265" s="340">
        <f t="shared" si="106"/>
        <v>0</v>
      </c>
    </row>
    <row r="1266" spans="2:20" ht="14.4" x14ac:dyDescent="0.3">
      <c r="B1266" s="30"/>
      <c r="C1266" s="16"/>
      <c r="D1266" s="16"/>
      <c r="E1266" s="25"/>
      <c r="F1266" s="16"/>
      <c r="G1266" s="15"/>
      <c r="H1266" s="14"/>
      <c r="I1266" s="13"/>
      <c r="J1266" s="13"/>
      <c r="K1266" s="12"/>
      <c r="L1266" s="232">
        <f t="shared" ref="L1266:L1329" si="107">IF(ROUNDDOWN(DATEDIF(I1266,J1266,"d")/7,0)&gt;$L$12,$L$12*K1266,K1266*ROUNDDOWN(DATEDIF(I1266,J1266,"d")/7,0))</f>
        <v>0</v>
      </c>
      <c r="M1266" s="234">
        <f t="shared" ref="M1266:M1329" si="108">L1266*$L$6</f>
        <v>0</v>
      </c>
      <c r="N1266" s="11">
        <f>IF(Q1266="x",0,IF(J1266&lt;(INDEX(Lookup!$U$2:$U$10,MATCH($D$47,Lookup!$S$2:$S$10,0))),0,$L$12*K1266))</f>
        <v>0</v>
      </c>
      <c r="O1266" s="234">
        <f t="shared" ref="O1266:O1329" si="109">N1266*$L$6</f>
        <v>0</v>
      </c>
      <c r="P1266" s="10"/>
      <c r="Q1266" s="9"/>
      <c r="S1266" s="340">
        <f t="shared" si="105"/>
        <v>0</v>
      </c>
      <c r="T1266" s="340">
        <f t="shared" si="106"/>
        <v>0</v>
      </c>
    </row>
    <row r="1267" spans="2:20" ht="14.4" x14ac:dyDescent="0.3">
      <c r="B1267" s="30"/>
      <c r="C1267" s="16"/>
      <c r="D1267" s="16"/>
      <c r="E1267" s="25"/>
      <c r="F1267" s="16"/>
      <c r="G1267" s="15"/>
      <c r="H1267" s="14"/>
      <c r="I1267" s="13"/>
      <c r="J1267" s="13"/>
      <c r="K1267" s="12"/>
      <c r="L1267" s="232">
        <f t="shared" si="107"/>
        <v>0</v>
      </c>
      <c r="M1267" s="234">
        <f t="shared" si="108"/>
        <v>0</v>
      </c>
      <c r="N1267" s="11">
        <f>IF(Q1267="x",0,IF(J1267&lt;(INDEX(Lookup!$U$2:$U$10,MATCH($D$47,Lookup!$S$2:$S$10,0))),0,$L$12*K1267))</f>
        <v>0</v>
      </c>
      <c r="O1267" s="234">
        <f t="shared" si="109"/>
        <v>0</v>
      </c>
      <c r="P1267" s="10"/>
      <c r="Q1267" s="9"/>
      <c r="S1267" s="340">
        <f t="shared" ref="S1267:S1330" si="110">M1267*$I$35</f>
        <v>0</v>
      </c>
      <c r="T1267" s="340">
        <f t="shared" ref="T1267:T1330" si="111">O1267*$I$44</f>
        <v>0</v>
      </c>
    </row>
    <row r="1268" spans="2:20" ht="14.4" x14ac:dyDescent="0.3">
      <c r="B1268" s="30"/>
      <c r="C1268" s="16"/>
      <c r="D1268" s="16"/>
      <c r="E1268" s="25"/>
      <c r="F1268" s="16"/>
      <c r="G1268" s="15"/>
      <c r="H1268" s="14"/>
      <c r="I1268" s="13"/>
      <c r="J1268" s="13"/>
      <c r="K1268" s="12"/>
      <c r="L1268" s="232">
        <f t="shared" si="107"/>
        <v>0</v>
      </c>
      <c r="M1268" s="234">
        <f t="shared" si="108"/>
        <v>0</v>
      </c>
      <c r="N1268" s="11">
        <f>IF(Q1268="x",0,IF(J1268&lt;(INDEX(Lookup!$U$2:$U$10,MATCH($D$47,Lookup!$S$2:$S$10,0))),0,$L$12*K1268))</f>
        <v>0</v>
      </c>
      <c r="O1268" s="234">
        <f t="shared" si="109"/>
        <v>0</v>
      </c>
      <c r="P1268" s="10"/>
      <c r="Q1268" s="9"/>
      <c r="S1268" s="340">
        <f t="shared" si="110"/>
        <v>0</v>
      </c>
      <c r="T1268" s="340">
        <f t="shared" si="111"/>
        <v>0</v>
      </c>
    </row>
    <row r="1269" spans="2:20" ht="14.4" x14ac:dyDescent="0.3">
      <c r="B1269" s="30"/>
      <c r="C1269" s="16"/>
      <c r="D1269" s="16"/>
      <c r="E1269" s="25"/>
      <c r="F1269" s="16"/>
      <c r="G1269" s="15"/>
      <c r="H1269" s="14"/>
      <c r="I1269" s="13"/>
      <c r="J1269" s="13"/>
      <c r="K1269" s="12"/>
      <c r="L1269" s="232">
        <f t="shared" si="107"/>
        <v>0</v>
      </c>
      <c r="M1269" s="234">
        <f t="shared" si="108"/>
        <v>0</v>
      </c>
      <c r="N1269" s="11">
        <f>IF(Q1269="x",0,IF(J1269&lt;(INDEX(Lookup!$U$2:$U$10,MATCH($D$47,Lookup!$S$2:$S$10,0))),0,$L$12*K1269))</f>
        <v>0</v>
      </c>
      <c r="O1269" s="234">
        <f t="shared" si="109"/>
        <v>0</v>
      </c>
      <c r="P1269" s="10"/>
      <c r="Q1269" s="9"/>
      <c r="S1269" s="340">
        <f t="shared" si="110"/>
        <v>0</v>
      </c>
      <c r="T1269" s="340">
        <f t="shared" si="111"/>
        <v>0</v>
      </c>
    </row>
    <row r="1270" spans="2:20" ht="14.4" x14ac:dyDescent="0.3">
      <c r="B1270" s="30"/>
      <c r="C1270" s="16"/>
      <c r="D1270" s="16"/>
      <c r="E1270" s="25"/>
      <c r="F1270" s="16"/>
      <c r="G1270" s="15"/>
      <c r="H1270" s="14"/>
      <c r="I1270" s="13"/>
      <c r="J1270" s="13"/>
      <c r="K1270" s="12"/>
      <c r="L1270" s="232">
        <f t="shared" si="107"/>
        <v>0</v>
      </c>
      <c r="M1270" s="234">
        <f t="shared" si="108"/>
        <v>0</v>
      </c>
      <c r="N1270" s="11">
        <f>IF(Q1270="x",0,IF(J1270&lt;(INDEX(Lookup!$U$2:$U$10,MATCH($D$47,Lookup!$S$2:$S$10,0))),0,$L$12*K1270))</f>
        <v>0</v>
      </c>
      <c r="O1270" s="234">
        <f t="shared" si="109"/>
        <v>0</v>
      </c>
      <c r="P1270" s="10"/>
      <c r="Q1270" s="9"/>
      <c r="S1270" s="340">
        <f t="shared" si="110"/>
        <v>0</v>
      </c>
      <c r="T1270" s="340">
        <f t="shared" si="111"/>
        <v>0</v>
      </c>
    </row>
    <row r="1271" spans="2:20" ht="14.4" x14ac:dyDescent="0.3">
      <c r="B1271" s="30"/>
      <c r="C1271" s="16"/>
      <c r="D1271" s="16"/>
      <c r="E1271" s="25"/>
      <c r="F1271" s="16"/>
      <c r="G1271" s="15"/>
      <c r="H1271" s="14"/>
      <c r="I1271" s="13"/>
      <c r="J1271" s="13"/>
      <c r="K1271" s="12"/>
      <c r="L1271" s="232">
        <f t="shared" si="107"/>
        <v>0</v>
      </c>
      <c r="M1271" s="234">
        <f t="shared" si="108"/>
        <v>0</v>
      </c>
      <c r="N1271" s="11">
        <f>IF(Q1271="x",0,IF(J1271&lt;(INDEX(Lookup!$U$2:$U$10,MATCH($D$47,Lookup!$S$2:$S$10,0))),0,$L$12*K1271))</f>
        <v>0</v>
      </c>
      <c r="O1271" s="234">
        <f t="shared" si="109"/>
        <v>0</v>
      </c>
      <c r="P1271" s="10"/>
      <c r="Q1271" s="9"/>
      <c r="S1271" s="340">
        <f t="shared" si="110"/>
        <v>0</v>
      </c>
      <c r="T1271" s="340">
        <f t="shared" si="111"/>
        <v>0</v>
      </c>
    </row>
    <row r="1272" spans="2:20" ht="14.4" x14ac:dyDescent="0.3">
      <c r="B1272" s="30"/>
      <c r="C1272" s="16"/>
      <c r="D1272" s="16"/>
      <c r="E1272" s="25"/>
      <c r="F1272" s="16"/>
      <c r="G1272" s="15"/>
      <c r="H1272" s="14"/>
      <c r="I1272" s="13"/>
      <c r="J1272" s="13"/>
      <c r="K1272" s="12"/>
      <c r="L1272" s="232">
        <f t="shared" si="107"/>
        <v>0</v>
      </c>
      <c r="M1272" s="234">
        <f t="shared" si="108"/>
        <v>0</v>
      </c>
      <c r="N1272" s="11">
        <f>IF(Q1272="x",0,IF(J1272&lt;(INDEX(Lookup!$U$2:$U$10,MATCH($D$47,Lookup!$S$2:$S$10,0))),0,$L$12*K1272))</f>
        <v>0</v>
      </c>
      <c r="O1272" s="234">
        <f t="shared" si="109"/>
        <v>0</v>
      </c>
      <c r="P1272" s="10"/>
      <c r="Q1272" s="9"/>
      <c r="S1272" s="340">
        <f t="shared" si="110"/>
        <v>0</v>
      </c>
      <c r="T1272" s="340">
        <f t="shared" si="111"/>
        <v>0</v>
      </c>
    </row>
    <row r="1273" spans="2:20" ht="14.4" x14ac:dyDescent="0.3">
      <c r="B1273" s="30"/>
      <c r="C1273" s="16"/>
      <c r="D1273" s="16"/>
      <c r="E1273" s="25"/>
      <c r="F1273" s="16"/>
      <c r="G1273" s="15"/>
      <c r="H1273" s="14"/>
      <c r="I1273" s="13"/>
      <c r="J1273" s="13"/>
      <c r="K1273" s="12"/>
      <c r="L1273" s="232">
        <f t="shared" si="107"/>
        <v>0</v>
      </c>
      <c r="M1273" s="234">
        <f t="shared" si="108"/>
        <v>0</v>
      </c>
      <c r="N1273" s="11">
        <f>IF(Q1273="x",0,IF(J1273&lt;(INDEX(Lookup!$U$2:$U$10,MATCH($D$47,Lookup!$S$2:$S$10,0))),0,$L$12*K1273))</f>
        <v>0</v>
      </c>
      <c r="O1273" s="234">
        <f t="shared" si="109"/>
        <v>0</v>
      </c>
      <c r="P1273" s="10"/>
      <c r="Q1273" s="9"/>
      <c r="S1273" s="340">
        <f t="shared" si="110"/>
        <v>0</v>
      </c>
      <c r="T1273" s="340">
        <f t="shared" si="111"/>
        <v>0</v>
      </c>
    </row>
    <row r="1274" spans="2:20" ht="14.4" x14ac:dyDescent="0.3">
      <c r="B1274" s="30"/>
      <c r="C1274" s="16"/>
      <c r="D1274" s="16"/>
      <c r="E1274" s="25"/>
      <c r="F1274" s="16"/>
      <c r="G1274" s="15"/>
      <c r="H1274" s="14"/>
      <c r="I1274" s="13"/>
      <c r="J1274" s="13"/>
      <c r="K1274" s="12"/>
      <c r="L1274" s="232">
        <f t="shared" si="107"/>
        <v>0</v>
      </c>
      <c r="M1274" s="234">
        <f t="shared" si="108"/>
        <v>0</v>
      </c>
      <c r="N1274" s="11">
        <f>IF(Q1274="x",0,IF(J1274&lt;(INDEX(Lookup!$U$2:$U$10,MATCH($D$47,Lookup!$S$2:$S$10,0))),0,$L$12*K1274))</f>
        <v>0</v>
      </c>
      <c r="O1274" s="234">
        <f t="shared" si="109"/>
        <v>0</v>
      </c>
      <c r="P1274" s="10"/>
      <c r="Q1274" s="9"/>
      <c r="S1274" s="340">
        <f t="shared" si="110"/>
        <v>0</v>
      </c>
      <c r="T1274" s="340">
        <f t="shared" si="111"/>
        <v>0</v>
      </c>
    </row>
    <row r="1275" spans="2:20" ht="14.4" x14ac:dyDescent="0.3">
      <c r="B1275" s="30"/>
      <c r="C1275" s="16"/>
      <c r="D1275" s="16"/>
      <c r="E1275" s="25"/>
      <c r="F1275" s="16"/>
      <c r="G1275" s="15"/>
      <c r="H1275" s="14"/>
      <c r="I1275" s="13"/>
      <c r="J1275" s="13"/>
      <c r="K1275" s="12"/>
      <c r="L1275" s="232">
        <f t="shared" si="107"/>
        <v>0</v>
      </c>
      <c r="M1275" s="234">
        <f t="shared" si="108"/>
        <v>0</v>
      </c>
      <c r="N1275" s="11">
        <f>IF(Q1275="x",0,IF(J1275&lt;(INDEX(Lookup!$U$2:$U$10,MATCH($D$47,Lookup!$S$2:$S$10,0))),0,$L$12*K1275))</f>
        <v>0</v>
      </c>
      <c r="O1275" s="234">
        <f t="shared" si="109"/>
        <v>0</v>
      </c>
      <c r="P1275" s="10"/>
      <c r="Q1275" s="9"/>
      <c r="S1275" s="340">
        <f t="shared" si="110"/>
        <v>0</v>
      </c>
      <c r="T1275" s="340">
        <f t="shared" si="111"/>
        <v>0</v>
      </c>
    </row>
    <row r="1276" spans="2:20" ht="14.4" x14ac:dyDescent="0.3">
      <c r="B1276" s="30"/>
      <c r="C1276" s="16"/>
      <c r="D1276" s="16"/>
      <c r="E1276" s="25"/>
      <c r="F1276" s="16"/>
      <c r="G1276" s="15"/>
      <c r="H1276" s="14"/>
      <c r="I1276" s="13"/>
      <c r="J1276" s="13"/>
      <c r="K1276" s="12"/>
      <c r="L1276" s="232">
        <f t="shared" si="107"/>
        <v>0</v>
      </c>
      <c r="M1276" s="234">
        <f t="shared" si="108"/>
        <v>0</v>
      </c>
      <c r="N1276" s="11">
        <f>IF(Q1276="x",0,IF(J1276&lt;(INDEX(Lookup!$U$2:$U$10,MATCH($D$47,Lookup!$S$2:$S$10,0))),0,$L$12*K1276))</f>
        <v>0</v>
      </c>
      <c r="O1276" s="234">
        <f t="shared" si="109"/>
        <v>0</v>
      </c>
      <c r="P1276" s="10"/>
      <c r="Q1276" s="9"/>
      <c r="S1276" s="340">
        <f t="shared" si="110"/>
        <v>0</v>
      </c>
      <c r="T1276" s="340">
        <f t="shared" si="111"/>
        <v>0</v>
      </c>
    </row>
    <row r="1277" spans="2:20" ht="14.4" x14ac:dyDescent="0.3">
      <c r="B1277" s="30"/>
      <c r="C1277" s="16"/>
      <c r="D1277" s="16"/>
      <c r="E1277" s="25"/>
      <c r="F1277" s="16"/>
      <c r="G1277" s="15"/>
      <c r="H1277" s="14"/>
      <c r="I1277" s="13"/>
      <c r="J1277" s="13"/>
      <c r="K1277" s="12"/>
      <c r="L1277" s="232">
        <f t="shared" si="107"/>
        <v>0</v>
      </c>
      <c r="M1277" s="234">
        <f t="shared" si="108"/>
        <v>0</v>
      </c>
      <c r="N1277" s="11">
        <f>IF(Q1277="x",0,IF(J1277&lt;(INDEX(Lookup!$U$2:$U$10,MATCH($D$47,Lookup!$S$2:$S$10,0))),0,$L$12*K1277))</f>
        <v>0</v>
      </c>
      <c r="O1277" s="234">
        <f t="shared" si="109"/>
        <v>0</v>
      </c>
      <c r="P1277" s="10"/>
      <c r="Q1277" s="9"/>
      <c r="S1277" s="340">
        <f t="shared" si="110"/>
        <v>0</v>
      </c>
      <c r="T1277" s="340">
        <f t="shared" si="111"/>
        <v>0</v>
      </c>
    </row>
    <row r="1278" spans="2:20" ht="14.4" x14ac:dyDescent="0.3">
      <c r="B1278" s="30"/>
      <c r="C1278" s="16"/>
      <c r="D1278" s="16"/>
      <c r="E1278" s="25"/>
      <c r="F1278" s="16"/>
      <c r="G1278" s="15"/>
      <c r="H1278" s="14"/>
      <c r="I1278" s="13"/>
      <c r="J1278" s="13"/>
      <c r="K1278" s="12"/>
      <c r="L1278" s="232">
        <f t="shared" si="107"/>
        <v>0</v>
      </c>
      <c r="M1278" s="234">
        <f t="shared" si="108"/>
        <v>0</v>
      </c>
      <c r="N1278" s="11">
        <f>IF(Q1278="x",0,IF(J1278&lt;(INDEX(Lookup!$U$2:$U$10,MATCH($D$47,Lookup!$S$2:$S$10,0))),0,$L$12*K1278))</f>
        <v>0</v>
      </c>
      <c r="O1278" s="234">
        <f t="shared" si="109"/>
        <v>0</v>
      </c>
      <c r="P1278" s="10"/>
      <c r="Q1278" s="9"/>
      <c r="S1278" s="340">
        <f t="shared" si="110"/>
        <v>0</v>
      </c>
      <c r="T1278" s="340">
        <f t="shared" si="111"/>
        <v>0</v>
      </c>
    </row>
    <row r="1279" spans="2:20" ht="14.4" x14ac:dyDescent="0.3">
      <c r="B1279" s="30"/>
      <c r="C1279" s="16"/>
      <c r="D1279" s="16"/>
      <c r="E1279" s="25"/>
      <c r="F1279" s="16"/>
      <c r="G1279" s="15"/>
      <c r="H1279" s="14"/>
      <c r="I1279" s="13"/>
      <c r="J1279" s="13"/>
      <c r="K1279" s="12"/>
      <c r="L1279" s="232">
        <f t="shared" si="107"/>
        <v>0</v>
      </c>
      <c r="M1279" s="234">
        <f t="shared" si="108"/>
        <v>0</v>
      </c>
      <c r="N1279" s="11">
        <f>IF(Q1279="x",0,IF(J1279&lt;(INDEX(Lookup!$U$2:$U$10,MATCH($D$47,Lookup!$S$2:$S$10,0))),0,$L$12*K1279))</f>
        <v>0</v>
      </c>
      <c r="O1279" s="234">
        <f t="shared" si="109"/>
        <v>0</v>
      </c>
      <c r="P1279" s="10"/>
      <c r="Q1279" s="9"/>
      <c r="S1279" s="340">
        <f t="shared" si="110"/>
        <v>0</v>
      </c>
      <c r="T1279" s="340">
        <f t="shared" si="111"/>
        <v>0</v>
      </c>
    </row>
    <row r="1280" spans="2:20" ht="14.4" x14ac:dyDescent="0.3">
      <c r="B1280" s="30"/>
      <c r="C1280" s="16"/>
      <c r="D1280" s="16"/>
      <c r="E1280" s="25"/>
      <c r="F1280" s="16"/>
      <c r="G1280" s="15"/>
      <c r="H1280" s="14"/>
      <c r="I1280" s="13"/>
      <c r="J1280" s="13"/>
      <c r="K1280" s="12"/>
      <c r="L1280" s="232">
        <f t="shared" si="107"/>
        <v>0</v>
      </c>
      <c r="M1280" s="234">
        <f t="shared" si="108"/>
        <v>0</v>
      </c>
      <c r="N1280" s="11">
        <f>IF(Q1280="x",0,IF(J1280&lt;(INDEX(Lookup!$U$2:$U$10,MATCH($D$47,Lookup!$S$2:$S$10,0))),0,$L$12*K1280))</f>
        <v>0</v>
      </c>
      <c r="O1280" s="234">
        <f t="shared" si="109"/>
        <v>0</v>
      </c>
      <c r="P1280" s="10"/>
      <c r="Q1280" s="9"/>
      <c r="S1280" s="340">
        <f t="shared" si="110"/>
        <v>0</v>
      </c>
      <c r="T1280" s="340">
        <f t="shared" si="111"/>
        <v>0</v>
      </c>
    </row>
    <row r="1281" spans="2:20" ht="14.4" x14ac:dyDescent="0.3">
      <c r="B1281" s="30"/>
      <c r="C1281" s="16"/>
      <c r="D1281" s="16"/>
      <c r="E1281" s="25"/>
      <c r="F1281" s="16"/>
      <c r="G1281" s="15"/>
      <c r="H1281" s="14"/>
      <c r="I1281" s="13"/>
      <c r="J1281" s="13"/>
      <c r="K1281" s="12"/>
      <c r="L1281" s="232">
        <f t="shared" si="107"/>
        <v>0</v>
      </c>
      <c r="M1281" s="234">
        <f t="shared" si="108"/>
        <v>0</v>
      </c>
      <c r="N1281" s="11">
        <f>IF(Q1281="x",0,IF(J1281&lt;(INDEX(Lookup!$U$2:$U$10,MATCH($D$47,Lookup!$S$2:$S$10,0))),0,$L$12*K1281))</f>
        <v>0</v>
      </c>
      <c r="O1281" s="234">
        <f t="shared" si="109"/>
        <v>0</v>
      </c>
      <c r="P1281" s="10"/>
      <c r="Q1281" s="9"/>
      <c r="S1281" s="340">
        <f t="shared" si="110"/>
        <v>0</v>
      </c>
      <c r="T1281" s="340">
        <f t="shared" si="111"/>
        <v>0</v>
      </c>
    </row>
    <row r="1282" spans="2:20" ht="14.4" x14ac:dyDescent="0.3">
      <c r="B1282" s="30"/>
      <c r="C1282" s="16"/>
      <c r="D1282" s="16"/>
      <c r="E1282" s="25"/>
      <c r="F1282" s="16"/>
      <c r="G1282" s="15"/>
      <c r="H1282" s="14"/>
      <c r="I1282" s="13"/>
      <c r="J1282" s="13"/>
      <c r="K1282" s="12"/>
      <c r="L1282" s="232">
        <f t="shared" si="107"/>
        <v>0</v>
      </c>
      <c r="M1282" s="234">
        <f t="shared" si="108"/>
        <v>0</v>
      </c>
      <c r="N1282" s="11">
        <f>IF(Q1282="x",0,IF(J1282&lt;(INDEX(Lookup!$U$2:$U$10,MATCH($D$47,Lookup!$S$2:$S$10,0))),0,$L$12*K1282))</f>
        <v>0</v>
      </c>
      <c r="O1282" s="234">
        <f t="shared" si="109"/>
        <v>0</v>
      </c>
      <c r="P1282" s="10"/>
      <c r="Q1282" s="9"/>
      <c r="S1282" s="340">
        <f t="shared" si="110"/>
        <v>0</v>
      </c>
      <c r="T1282" s="340">
        <f t="shared" si="111"/>
        <v>0</v>
      </c>
    </row>
    <row r="1283" spans="2:20" ht="14.4" x14ac:dyDescent="0.3">
      <c r="B1283" s="30"/>
      <c r="C1283" s="16"/>
      <c r="D1283" s="16"/>
      <c r="E1283" s="25"/>
      <c r="F1283" s="16"/>
      <c r="G1283" s="15"/>
      <c r="H1283" s="14"/>
      <c r="I1283" s="13"/>
      <c r="J1283" s="13"/>
      <c r="K1283" s="12"/>
      <c r="L1283" s="232">
        <f t="shared" si="107"/>
        <v>0</v>
      </c>
      <c r="M1283" s="234">
        <f t="shared" si="108"/>
        <v>0</v>
      </c>
      <c r="N1283" s="11">
        <f>IF(Q1283="x",0,IF(J1283&lt;(INDEX(Lookup!$U$2:$U$10,MATCH($D$47,Lookup!$S$2:$S$10,0))),0,$L$12*K1283))</f>
        <v>0</v>
      </c>
      <c r="O1283" s="234">
        <f t="shared" si="109"/>
        <v>0</v>
      </c>
      <c r="P1283" s="10"/>
      <c r="Q1283" s="9"/>
      <c r="S1283" s="340">
        <f t="shared" si="110"/>
        <v>0</v>
      </c>
      <c r="T1283" s="340">
        <f t="shared" si="111"/>
        <v>0</v>
      </c>
    </row>
    <row r="1284" spans="2:20" ht="14.4" x14ac:dyDescent="0.3">
      <c r="B1284" s="30"/>
      <c r="C1284" s="16"/>
      <c r="D1284" s="16"/>
      <c r="E1284" s="25"/>
      <c r="F1284" s="16"/>
      <c r="G1284" s="15"/>
      <c r="H1284" s="14"/>
      <c r="I1284" s="13"/>
      <c r="J1284" s="13"/>
      <c r="K1284" s="12"/>
      <c r="L1284" s="232">
        <f t="shared" si="107"/>
        <v>0</v>
      </c>
      <c r="M1284" s="234">
        <f t="shared" si="108"/>
        <v>0</v>
      </c>
      <c r="N1284" s="11">
        <f>IF(Q1284="x",0,IF(J1284&lt;(INDEX(Lookup!$U$2:$U$10,MATCH($D$47,Lookup!$S$2:$S$10,0))),0,$L$12*K1284))</f>
        <v>0</v>
      </c>
      <c r="O1284" s="234">
        <f t="shared" si="109"/>
        <v>0</v>
      </c>
      <c r="P1284" s="10"/>
      <c r="Q1284" s="9"/>
      <c r="S1284" s="340">
        <f t="shared" si="110"/>
        <v>0</v>
      </c>
      <c r="T1284" s="340">
        <f t="shared" si="111"/>
        <v>0</v>
      </c>
    </row>
    <row r="1285" spans="2:20" ht="14.4" x14ac:dyDescent="0.3">
      <c r="B1285" s="30"/>
      <c r="C1285" s="16"/>
      <c r="D1285" s="16"/>
      <c r="E1285" s="25"/>
      <c r="F1285" s="16"/>
      <c r="G1285" s="15"/>
      <c r="H1285" s="14"/>
      <c r="I1285" s="13"/>
      <c r="J1285" s="13"/>
      <c r="K1285" s="12"/>
      <c r="L1285" s="232">
        <f t="shared" si="107"/>
        <v>0</v>
      </c>
      <c r="M1285" s="234">
        <f t="shared" si="108"/>
        <v>0</v>
      </c>
      <c r="N1285" s="11">
        <f>IF(Q1285="x",0,IF(J1285&lt;(INDEX(Lookup!$U$2:$U$10,MATCH($D$47,Lookup!$S$2:$S$10,0))),0,$L$12*K1285))</f>
        <v>0</v>
      </c>
      <c r="O1285" s="234">
        <f t="shared" si="109"/>
        <v>0</v>
      </c>
      <c r="P1285" s="10"/>
      <c r="Q1285" s="9"/>
      <c r="S1285" s="340">
        <f t="shared" si="110"/>
        <v>0</v>
      </c>
      <c r="T1285" s="340">
        <f t="shared" si="111"/>
        <v>0</v>
      </c>
    </row>
    <row r="1286" spans="2:20" ht="14.4" x14ac:dyDescent="0.3">
      <c r="B1286" s="30"/>
      <c r="C1286" s="16"/>
      <c r="D1286" s="16"/>
      <c r="E1286" s="25"/>
      <c r="F1286" s="16"/>
      <c r="G1286" s="15"/>
      <c r="H1286" s="14"/>
      <c r="I1286" s="13"/>
      <c r="J1286" s="13"/>
      <c r="K1286" s="12"/>
      <c r="L1286" s="232">
        <f t="shared" si="107"/>
        <v>0</v>
      </c>
      <c r="M1286" s="234">
        <f t="shared" si="108"/>
        <v>0</v>
      </c>
      <c r="N1286" s="11">
        <f>IF(Q1286="x",0,IF(J1286&lt;(INDEX(Lookup!$U$2:$U$10,MATCH($D$47,Lookup!$S$2:$S$10,0))),0,$L$12*K1286))</f>
        <v>0</v>
      </c>
      <c r="O1286" s="234">
        <f t="shared" si="109"/>
        <v>0</v>
      </c>
      <c r="P1286" s="10"/>
      <c r="Q1286" s="9"/>
      <c r="S1286" s="340">
        <f t="shared" si="110"/>
        <v>0</v>
      </c>
      <c r="T1286" s="340">
        <f t="shared" si="111"/>
        <v>0</v>
      </c>
    </row>
    <row r="1287" spans="2:20" ht="14.4" x14ac:dyDescent="0.3">
      <c r="B1287" s="30"/>
      <c r="C1287" s="16"/>
      <c r="D1287" s="16"/>
      <c r="E1287" s="25"/>
      <c r="F1287" s="16"/>
      <c r="G1287" s="15"/>
      <c r="H1287" s="14"/>
      <c r="I1287" s="13"/>
      <c r="J1287" s="13"/>
      <c r="K1287" s="12"/>
      <c r="L1287" s="232">
        <f t="shared" si="107"/>
        <v>0</v>
      </c>
      <c r="M1287" s="234">
        <f t="shared" si="108"/>
        <v>0</v>
      </c>
      <c r="N1287" s="11">
        <f>IF(Q1287="x",0,IF(J1287&lt;(INDEX(Lookup!$U$2:$U$10,MATCH($D$47,Lookup!$S$2:$S$10,0))),0,$L$12*K1287))</f>
        <v>0</v>
      </c>
      <c r="O1287" s="234">
        <f t="shared" si="109"/>
        <v>0</v>
      </c>
      <c r="P1287" s="10"/>
      <c r="Q1287" s="9"/>
      <c r="S1287" s="340">
        <f t="shared" si="110"/>
        <v>0</v>
      </c>
      <c r="T1287" s="340">
        <f t="shared" si="111"/>
        <v>0</v>
      </c>
    </row>
    <row r="1288" spans="2:20" ht="14.4" x14ac:dyDescent="0.3">
      <c r="B1288" s="30"/>
      <c r="C1288" s="16"/>
      <c r="D1288" s="16"/>
      <c r="E1288" s="25"/>
      <c r="F1288" s="16"/>
      <c r="G1288" s="15"/>
      <c r="H1288" s="14"/>
      <c r="I1288" s="13"/>
      <c r="J1288" s="13"/>
      <c r="K1288" s="12"/>
      <c r="L1288" s="232">
        <f t="shared" si="107"/>
        <v>0</v>
      </c>
      <c r="M1288" s="234">
        <f t="shared" si="108"/>
        <v>0</v>
      </c>
      <c r="N1288" s="11">
        <f>IF(Q1288="x",0,IF(J1288&lt;(INDEX(Lookup!$U$2:$U$10,MATCH($D$47,Lookup!$S$2:$S$10,0))),0,$L$12*K1288))</f>
        <v>0</v>
      </c>
      <c r="O1288" s="234">
        <f t="shared" si="109"/>
        <v>0</v>
      </c>
      <c r="P1288" s="10"/>
      <c r="Q1288" s="9"/>
      <c r="S1288" s="340">
        <f t="shared" si="110"/>
        <v>0</v>
      </c>
      <c r="T1288" s="340">
        <f t="shared" si="111"/>
        <v>0</v>
      </c>
    </row>
    <row r="1289" spans="2:20" ht="14.4" x14ac:dyDescent="0.3">
      <c r="B1289" s="30"/>
      <c r="C1289" s="16"/>
      <c r="D1289" s="16"/>
      <c r="E1289" s="25"/>
      <c r="F1289" s="16"/>
      <c r="G1289" s="15"/>
      <c r="H1289" s="14"/>
      <c r="I1289" s="13"/>
      <c r="J1289" s="13"/>
      <c r="K1289" s="12"/>
      <c r="L1289" s="232">
        <f t="shared" si="107"/>
        <v>0</v>
      </c>
      <c r="M1289" s="234">
        <f t="shared" si="108"/>
        <v>0</v>
      </c>
      <c r="N1289" s="11">
        <f>IF(Q1289="x",0,IF(J1289&lt;(INDEX(Lookup!$U$2:$U$10,MATCH($D$47,Lookup!$S$2:$S$10,0))),0,$L$12*K1289))</f>
        <v>0</v>
      </c>
      <c r="O1289" s="234">
        <f t="shared" si="109"/>
        <v>0</v>
      </c>
      <c r="P1289" s="10"/>
      <c r="Q1289" s="9"/>
      <c r="S1289" s="340">
        <f t="shared" si="110"/>
        <v>0</v>
      </c>
      <c r="T1289" s="340">
        <f t="shared" si="111"/>
        <v>0</v>
      </c>
    </row>
    <row r="1290" spans="2:20" ht="14.4" x14ac:dyDescent="0.3">
      <c r="B1290" s="30"/>
      <c r="C1290" s="16"/>
      <c r="D1290" s="16"/>
      <c r="E1290" s="25"/>
      <c r="F1290" s="16"/>
      <c r="G1290" s="15"/>
      <c r="H1290" s="14"/>
      <c r="I1290" s="13"/>
      <c r="J1290" s="13"/>
      <c r="K1290" s="12"/>
      <c r="L1290" s="232">
        <f t="shared" si="107"/>
        <v>0</v>
      </c>
      <c r="M1290" s="234">
        <f t="shared" si="108"/>
        <v>0</v>
      </c>
      <c r="N1290" s="11">
        <f>IF(Q1290="x",0,IF(J1290&lt;(INDEX(Lookup!$U$2:$U$10,MATCH($D$47,Lookup!$S$2:$S$10,0))),0,$L$12*K1290))</f>
        <v>0</v>
      </c>
      <c r="O1290" s="234">
        <f t="shared" si="109"/>
        <v>0</v>
      </c>
      <c r="P1290" s="10"/>
      <c r="Q1290" s="9"/>
      <c r="S1290" s="340">
        <f t="shared" si="110"/>
        <v>0</v>
      </c>
      <c r="T1290" s="340">
        <f t="shared" si="111"/>
        <v>0</v>
      </c>
    </row>
    <row r="1291" spans="2:20" ht="14.4" x14ac:dyDescent="0.3">
      <c r="B1291" s="30"/>
      <c r="C1291" s="16"/>
      <c r="D1291" s="16"/>
      <c r="E1291" s="25"/>
      <c r="F1291" s="16"/>
      <c r="G1291" s="15"/>
      <c r="H1291" s="14"/>
      <c r="I1291" s="13"/>
      <c r="J1291" s="13"/>
      <c r="K1291" s="12"/>
      <c r="L1291" s="232">
        <f t="shared" si="107"/>
        <v>0</v>
      </c>
      <c r="M1291" s="234">
        <f t="shared" si="108"/>
        <v>0</v>
      </c>
      <c r="N1291" s="11">
        <f>IF(Q1291="x",0,IF(J1291&lt;(INDEX(Lookup!$U$2:$U$10,MATCH($D$47,Lookup!$S$2:$S$10,0))),0,$L$12*K1291))</f>
        <v>0</v>
      </c>
      <c r="O1291" s="234">
        <f t="shared" si="109"/>
        <v>0</v>
      </c>
      <c r="P1291" s="10"/>
      <c r="Q1291" s="9"/>
      <c r="S1291" s="340">
        <f t="shared" si="110"/>
        <v>0</v>
      </c>
      <c r="T1291" s="340">
        <f t="shared" si="111"/>
        <v>0</v>
      </c>
    </row>
    <row r="1292" spans="2:20" ht="14.4" x14ac:dyDescent="0.3">
      <c r="B1292" s="30"/>
      <c r="C1292" s="16"/>
      <c r="D1292" s="16"/>
      <c r="E1292" s="25"/>
      <c r="F1292" s="16"/>
      <c r="G1292" s="15"/>
      <c r="H1292" s="14"/>
      <c r="I1292" s="13"/>
      <c r="J1292" s="13"/>
      <c r="K1292" s="12"/>
      <c r="L1292" s="232">
        <f t="shared" si="107"/>
        <v>0</v>
      </c>
      <c r="M1292" s="234">
        <f t="shared" si="108"/>
        <v>0</v>
      </c>
      <c r="N1292" s="11">
        <f>IF(Q1292="x",0,IF(J1292&lt;(INDEX(Lookup!$U$2:$U$10,MATCH($D$47,Lookup!$S$2:$S$10,0))),0,$L$12*K1292))</f>
        <v>0</v>
      </c>
      <c r="O1292" s="234">
        <f t="shared" si="109"/>
        <v>0</v>
      </c>
      <c r="P1292" s="10"/>
      <c r="Q1292" s="9"/>
      <c r="S1292" s="340">
        <f t="shared" si="110"/>
        <v>0</v>
      </c>
      <c r="T1292" s="340">
        <f t="shared" si="111"/>
        <v>0</v>
      </c>
    </row>
    <row r="1293" spans="2:20" ht="14.4" x14ac:dyDescent="0.3">
      <c r="B1293" s="30"/>
      <c r="C1293" s="16"/>
      <c r="D1293" s="16"/>
      <c r="E1293" s="25"/>
      <c r="F1293" s="16"/>
      <c r="G1293" s="15"/>
      <c r="H1293" s="14"/>
      <c r="I1293" s="13"/>
      <c r="J1293" s="13"/>
      <c r="K1293" s="12"/>
      <c r="L1293" s="232">
        <f t="shared" si="107"/>
        <v>0</v>
      </c>
      <c r="M1293" s="234">
        <f t="shared" si="108"/>
        <v>0</v>
      </c>
      <c r="N1293" s="11">
        <f>IF(Q1293="x",0,IF(J1293&lt;(INDEX(Lookup!$U$2:$U$10,MATCH($D$47,Lookup!$S$2:$S$10,0))),0,$L$12*K1293))</f>
        <v>0</v>
      </c>
      <c r="O1293" s="234">
        <f t="shared" si="109"/>
        <v>0</v>
      </c>
      <c r="P1293" s="10"/>
      <c r="Q1293" s="9"/>
      <c r="S1293" s="340">
        <f t="shared" si="110"/>
        <v>0</v>
      </c>
      <c r="T1293" s="340">
        <f t="shared" si="111"/>
        <v>0</v>
      </c>
    </row>
    <row r="1294" spans="2:20" ht="14.4" x14ac:dyDescent="0.3">
      <c r="B1294" s="30"/>
      <c r="C1294" s="16"/>
      <c r="D1294" s="16"/>
      <c r="E1294" s="25"/>
      <c r="F1294" s="16"/>
      <c r="G1294" s="15"/>
      <c r="H1294" s="14"/>
      <c r="I1294" s="13"/>
      <c r="J1294" s="13"/>
      <c r="K1294" s="12"/>
      <c r="L1294" s="232">
        <f t="shared" si="107"/>
        <v>0</v>
      </c>
      <c r="M1294" s="234">
        <f t="shared" si="108"/>
        <v>0</v>
      </c>
      <c r="N1294" s="11">
        <f>IF(Q1294="x",0,IF(J1294&lt;(INDEX(Lookup!$U$2:$U$10,MATCH($D$47,Lookup!$S$2:$S$10,0))),0,$L$12*K1294))</f>
        <v>0</v>
      </c>
      <c r="O1294" s="234">
        <f t="shared" si="109"/>
        <v>0</v>
      </c>
      <c r="P1294" s="10"/>
      <c r="Q1294" s="9"/>
      <c r="S1294" s="340">
        <f t="shared" si="110"/>
        <v>0</v>
      </c>
      <c r="T1294" s="340">
        <f t="shared" si="111"/>
        <v>0</v>
      </c>
    </row>
    <row r="1295" spans="2:20" ht="14.4" x14ac:dyDescent="0.3">
      <c r="B1295" s="30"/>
      <c r="C1295" s="16"/>
      <c r="D1295" s="16"/>
      <c r="E1295" s="25"/>
      <c r="F1295" s="16"/>
      <c r="G1295" s="15"/>
      <c r="H1295" s="14"/>
      <c r="I1295" s="13"/>
      <c r="J1295" s="13"/>
      <c r="K1295" s="12"/>
      <c r="L1295" s="232">
        <f t="shared" si="107"/>
        <v>0</v>
      </c>
      <c r="M1295" s="234">
        <f t="shared" si="108"/>
        <v>0</v>
      </c>
      <c r="N1295" s="11">
        <f>IF(Q1295="x",0,IF(J1295&lt;(INDEX(Lookup!$U$2:$U$10,MATCH($D$47,Lookup!$S$2:$S$10,0))),0,$L$12*K1295))</f>
        <v>0</v>
      </c>
      <c r="O1295" s="234">
        <f t="shared" si="109"/>
        <v>0</v>
      </c>
      <c r="P1295" s="10"/>
      <c r="Q1295" s="9"/>
      <c r="S1295" s="340">
        <f t="shared" si="110"/>
        <v>0</v>
      </c>
      <c r="T1295" s="340">
        <f t="shared" si="111"/>
        <v>0</v>
      </c>
    </row>
    <row r="1296" spans="2:20" ht="14.4" x14ac:dyDescent="0.3">
      <c r="B1296" s="30"/>
      <c r="C1296" s="16"/>
      <c r="D1296" s="16"/>
      <c r="E1296" s="25"/>
      <c r="F1296" s="16"/>
      <c r="G1296" s="15"/>
      <c r="H1296" s="14"/>
      <c r="I1296" s="13"/>
      <c r="J1296" s="13"/>
      <c r="K1296" s="12"/>
      <c r="L1296" s="232">
        <f t="shared" si="107"/>
        <v>0</v>
      </c>
      <c r="M1296" s="234">
        <f t="shared" si="108"/>
        <v>0</v>
      </c>
      <c r="N1296" s="11">
        <f>IF(Q1296="x",0,IF(J1296&lt;(INDEX(Lookup!$U$2:$U$10,MATCH($D$47,Lookup!$S$2:$S$10,0))),0,$L$12*K1296))</f>
        <v>0</v>
      </c>
      <c r="O1296" s="234">
        <f t="shared" si="109"/>
        <v>0</v>
      </c>
      <c r="P1296" s="10"/>
      <c r="Q1296" s="9"/>
      <c r="S1296" s="340">
        <f t="shared" si="110"/>
        <v>0</v>
      </c>
      <c r="T1296" s="340">
        <f t="shared" si="111"/>
        <v>0</v>
      </c>
    </row>
    <row r="1297" spans="2:20" ht="14.4" x14ac:dyDescent="0.3">
      <c r="B1297" s="30"/>
      <c r="C1297" s="16"/>
      <c r="D1297" s="16"/>
      <c r="E1297" s="25"/>
      <c r="F1297" s="16"/>
      <c r="G1297" s="15"/>
      <c r="H1297" s="14"/>
      <c r="I1297" s="13"/>
      <c r="J1297" s="13"/>
      <c r="K1297" s="12"/>
      <c r="L1297" s="232">
        <f t="shared" si="107"/>
        <v>0</v>
      </c>
      <c r="M1297" s="234">
        <f t="shared" si="108"/>
        <v>0</v>
      </c>
      <c r="N1297" s="11">
        <f>IF(Q1297="x",0,IF(J1297&lt;(INDEX(Lookup!$U$2:$U$10,MATCH($D$47,Lookup!$S$2:$S$10,0))),0,$L$12*K1297))</f>
        <v>0</v>
      </c>
      <c r="O1297" s="234">
        <f t="shared" si="109"/>
        <v>0</v>
      </c>
      <c r="P1297" s="10"/>
      <c r="Q1297" s="9"/>
      <c r="S1297" s="340">
        <f t="shared" si="110"/>
        <v>0</v>
      </c>
      <c r="T1297" s="340">
        <f t="shared" si="111"/>
        <v>0</v>
      </c>
    </row>
    <row r="1298" spans="2:20" ht="14.4" x14ac:dyDescent="0.3">
      <c r="B1298" s="30"/>
      <c r="C1298" s="16"/>
      <c r="D1298" s="16"/>
      <c r="E1298" s="25"/>
      <c r="F1298" s="16"/>
      <c r="G1298" s="15"/>
      <c r="H1298" s="14"/>
      <c r="I1298" s="13"/>
      <c r="J1298" s="13"/>
      <c r="K1298" s="12"/>
      <c r="L1298" s="232">
        <f t="shared" si="107"/>
        <v>0</v>
      </c>
      <c r="M1298" s="234">
        <f t="shared" si="108"/>
        <v>0</v>
      </c>
      <c r="N1298" s="11">
        <f>IF(Q1298="x",0,IF(J1298&lt;(INDEX(Lookup!$U$2:$U$10,MATCH($D$47,Lookup!$S$2:$S$10,0))),0,$L$12*K1298))</f>
        <v>0</v>
      </c>
      <c r="O1298" s="234">
        <f t="shared" si="109"/>
        <v>0</v>
      </c>
      <c r="P1298" s="10"/>
      <c r="Q1298" s="9"/>
      <c r="S1298" s="340">
        <f t="shared" si="110"/>
        <v>0</v>
      </c>
      <c r="T1298" s="340">
        <f t="shared" si="111"/>
        <v>0</v>
      </c>
    </row>
    <row r="1299" spans="2:20" ht="14.4" x14ac:dyDescent="0.3">
      <c r="B1299" s="30"/>
      <c r="C1299" s="16"/>
      <c r="D1299" s="16"/>
      <c r="E1299" s="25"/>
      <c r="F1299" s="16"/>
      <c r="G1299" s="15"/>
      <c r="H1299" s="14"/>
      <c r="I1299" s="13"/>
      <c r="J1299" s="13"/>
      <c r="K1299" s="12"/>
      <c r="L1299" s="232">
        <f t="shared" si="107"/>
        <v>0</v>
      </c>
      <c r="M1299" s="234">
        <f t="shared" si="108"/>
        <v>0</v>
      </c>
      <c r="N1299" s="11">
        <f>IF(Q1299="x",0,IF(J1299&lt;(INDEX(Lookup!$U$2:$U$10,MATCH($D$47,Lookup!$S$2:$S$10,0))),0,$L$12*K1299))</f>
        <v>0</v>
      </c>
      <c r="O1299" s="234">
        <f t="shared" si="109"/>
        <v>0</v>
      </c>
      <c r="P1299" s="10"/>
      <c r="Q1299" s="9"/>
      <c r="S1299" s="340">
        <f t="shared" si="110"/>
        <v>0</v>
      </c>
      <c r="T1299" s="340">
        <f t="shared" si="111"/>
        <v>0</v>
      </c>
    </row>
    <row r="1300" spans="2:20" ht="14.4" x14ac:dyDescent="0.3">
      <c r="B1300" s="30"/>
      <c r="C1300" s="16"/>
      <c r="D1300" s="16"/>
      <c r="E1300" s="25"/>
      <c r="F1300" s="16"/>
      <c r="G1300" s="15"/>
      <c r="H1300" s="14"/>
      <c r="I1300" s="13"/>
      <c r="J1300" s="13"/>
      <c r="K1300" s="12"/>
      <c r="L1300" s="232">
        <f t="shared" si="107"/>
        <v>0</v>
      </c>
      <c r="M1300" s="234">
        <f t="shared" si="108"/>
        <v>0</v>
      </c>
      <c r="N1300" s="11">
        <f>IF(Q1300="x",0,IF(J1300&lt;(INDEX(Lookup!$U$2:$U$10,MATCH($D$47,Lookup!$S$2:$S$10,0))),0,$L$12*K1300))</f>
        <v>0</v>
      </c>
      <c r="O1300" s="234">
        <f t="shared" si="109"/>
        <v>0</v>
      </c>
      <c r="P1300" s="10"/>
      <c r="Q1300" s="9"/>
      <c r="S1300" s="340">
        <f t="shared" si="110"/>
        <v>0</v>
      </c>
      <c r="T1300" s="340">
        <f t="shared" si="111"/>
        <v>0</v>
      </c>
    </row>
    <row r="1301" spans="2:20" ht="14.4" x14ac:dyDescent="0.3">
      <c r="B1301" s="30"/>
      <c r="C1301" s="16"/>
      <c r="D1301" s="16"/>
      <c r="E1301" s="25"/>
      <c r="F1301" s="16"/>
      <c r="G1301" s="15"/>
      <c r="H1301" s="14"/>
      <c r="I1301" s="13"/>
      <c r="J1301" s="13"/>
      <c r="K1301" s="12"/>
      <c r="L1301" s="232">
        <f t="shared" si="107"/>
        <v>0</v>
      </c>
      <c r="M1301" s="234">
        <f t="shared" si="108"/>
        <v>0</v>
      </c>
      <c r="N1301" s="11">
        <f>IF(Q1301="x",0,IF(J1301&lt;(INDEX(Lookup!$U$2:$U$10,MATCH($D$47,Lookup!$S$2:$S$10,0))),0,$L$12*K1301))</f>
        <v>0</v>
      </c>
      <c r="O1301" s="234">
        <f t="shared" si="109"/>
        <v>0</v>
      </c>
      <c r="P1301" s="10"/>
      <c r="Q1301" s="9"/>
      <c r="S1301" s="340">
        <f t="shared" si="110"/>
        <v>0</v>
      </c>
      <c r="T1301" s="340">
        <f t="shared" si="111"/>
        <v>0</v>
      </c>
    </row>
    <row r="1302" spans="2:20" ht="14.4" x14ac:dyDescent="0.3">
      <c r="B1302" s="30"/>
      <c r="C1302" s="16"/>
      <c r="D1302" s="16"/>
      <c r="E1302" s="25"/>
      <c r="F1302" s="16"/>
      <c r="G1302" s="15"/>
      <c r="H1302" s="14"/>
      <c r="I1302" s="13"/>
      <c r="J1302" s="13"/>
      <c r="K1302" s="12"/>
      <c r="L1302" s="232">
        <f t="shared" si="107"/>
        <v>0</v>
      </c>
      <c r="M1302" s="234">
        <f t="shared" si="108"/>
        <v>0</v>
      </c>
      <c r="N1302" s="11">
        <f>IF(Q1302="x",0,IF(J1302&lt;(INDEX(Lookup!$U$2:$U$10,MATCH($D$47,Lookup!$S$2:$S$10,0))),0,$L$12*K1302))</f>
        <v>0</v>
      </c>
      <c r="O1302" s="234">
        <f t="shared" si="109"/>
        <v>0</v>
      </c>
      <c r="P1302" s="10"/>
      <c r="Q1302" s="9"/>
      <c r="S1302" s="340">
        <f t="shared" si="110"/>
        <v>0</v>
      </c>
      <c r="T1302" s="340">
        <f t="shared" si="111"/>
        <v>0</v>
      </c>
    </row>
    <row r="1303" spans="2:20" ht="14.4" x14ac:dyDescent="0.3">
      <c r="B1303" s="30"/>
      <c r="C1303" s="16"/>
      <c r="D1303" s="16"/>
      <c r="E1303" s="25"/>
      <c r="F1303" s="16"/>
      <c r="G1303" s="15"/>
      <c r="H1303" s="14"/>
      <c r="I1303" s="13"/>
      <c r="J1303" s="13"/>
      <c r="K1303" s="12"/>
      <c r="L1303" s="232">
        <f t="shared" si="107"/>
        <v>0</v>
      </c>
      <c r="M1303" s="234">
        <f t="shared" si="108"/>
        <v>0</v>
      </c>
      <c r="N1303" s="11">
        <f>IF(Q1303="x",0,IF(J1303&lt;(INDEX(Lookup!$U$2:$U$10,MATCH($D$47,Lookup!$S$2:$S$10,0))),0,$L$12*K1303))</f>
        <v>0</v>
      </c>
      <c r="O1303" s="234">
        <f t="shared" si="109"/>
        <v>0</v>
      </c>
      <c r="P1303" s="10"/>
      <c r="Q1303" s="9"/>
      <c r="S1303" s="340">
        <f t="shared" si="110"/>
        <v>0</v>
      </c>
      <c r="T1303" s="340">
        <f t="shared" si="111"/>
        <v>0</v>
      </c>
    </row>
    <row r="1304" spans="2:20" ht="14.4" x14ac:dyDescent="0.3">
      <c r="B1304" s="30"/>
      <c r="C1304" s="16"/>
      <c r="D1304" s="16"/>
      <c r="E1304" s="25"/>
      <c r="F1304" s="16"/>
      <c r="G1304" s="15"/>
      <c r="H1304" s="14"/>
      <c r="I1304" s="13"/>
      <c r="J1304" s="13"/>
      <c r="K1304" s="12"/>
      <c r="L1304" s="232">
        <f t="shared" si="107"/>
        <v>0</v>
      </c>
      <c r="M1304" s="234">
        <f t="shared" si="108"/>
        <v>0</v>
      </c>
      <c r="N1304" s="11">
        <f>IF(Q1304="x",0,IF(J1304&lt;(INDEX(Lookup!$U$2:$U$10,MATCH($D$47,Lookup!$S$2:$S$10,0))),0,$L$12*K1304))</f>
        <v>0</v>
      </c>
      <c r="O1304" s="234">
        <f t="shared" si="109"/>
        <v>0</v>
      </c>
      <c r="P1304" s="10"/>
      <c r="Q1304" s="9"/>
      <c r="S1304" s="340">
        <f t="shared" si="110"/>
        <v>0</v>
      </c>
      <c r="T1304" s="340">
        <f t="shared" si="111"/>
        <v>0</v>
      </c>
    </row>
    <row r="1305" spans="2:20" ht="14.4" x14ac:dyDescent="0.3">
      <c r="B1305" s="30"/>
      <c r="C1305" s="16"/>
      <c r="D1305" s="16"/>
      <c r="E1305" s="25"/>
      <c r="F1305" s="16"/>
      <c r="G1305" s="15"/>
      <c r="H1305" s="14"/>
      <c r="I1305" s="13"/>
      <c r="J1305" s="13"/>
      <c r="K1305" s="12"/>
      <c r="L1305" s="232">
        <f t="shared" si="107"/>
        <v>0</v>
      </c>
      <c r="M1305" s="234">
        <f t="shared" si="108"/>
        <v>0</v>
      </c>
      <c r="N1305" s="11">
        <f>IF(Q1305="x",0,IF(J1305&lt;(INDEX(Lookup!$U$2:$U$10,MATCH($D$47,Lookup!$S$2:$S$10,0))),0,$L$12*K1305))</f>
        <v>0</v>
      </c>
      <c r="O1305" s="234">
        <f t="shared" si="109"/>
        <v>0</v>
      </c>
      <c r="P1305" s="10"/>
      <c r="Q1305" s="9"/>
      <c r="S1305" s="340">
        <f t="shared" si="110"/>
        <v>0</v>
      </c>
      <c r="T1305" s="340">
        <f t="shared" si="111"/>
        <v>0</v>
      </c>
    </row>
    <row r="1306" spans="2:20" ht="14.4" x14ac:dyDescent="0.3">
      <c r="B1306" s="30"/>
      <c r="C1306" s="16"/>
      <c r="D1306" s="16"/>
      <c r="E1306" s="25"/>
      <c r="F1306" s="16"/>
      <c r="G1306" s="15"/>
      <c r="H1306" s="14"/>
      <c r="I1306" s="13"/>
      <c r="J1306" s="13"/>
      <c r="K1306" s="12"/>
      <c r="L1306" s="232">
        <f t="shared" si="107"/>
        <v>0</v>
      </c>
      <c r="M1306" s="234">
        <f t="shared" si="108"/>
        <v>0</v>
      </c>
      <c r="N1306" s="11">
        <f>IF(Q1306="x",0,IF(J1306&lt;(INDEX(Lookup!$U$2:$U$10,MATCH($D$47,Lookup!$S$2:$S$10,0))),0,$L$12*K1306))</f>
        <v>0</v>
      </c>
      <c r="O1306" s="234">
        <f t="shared" si="109"/>
        <v>0</v>
      </c>
      <c r="P1306" s="10"/>
      <c r="Q1306" s="9"/>
      <c r="S1306" s="340">
        <f t="shared" si="110"/>
        <v>0</v>
      </c>
      <c r="T1306" s="340">
        <f t="shared" si="111"/>
        <v>0</v>
      </c>
    </row>
    <row r="1307" spans="2:20" ht="14.4" x14ac:dyDescent="0.3">
      <c r="B1307" s="30"/>
      <c r="C1307" s="16"/>
      <c r="D1307" s="16"/>
      <c r="E1307" s="25"/>
      <c r="F1307" s="16"/>
      <c r="G1307" s="15"/>
      <c r="H1307" s="14"/>
      <c r="I1307" s="13"/>
      <c r="J1307" s="13"/>
      <c r="K1307" s="12"/>
      <c r="L1307" s="232">
        <f t="shared" si="107"/>
        <v>0</v>
      </c>
      <c r="M1307" s="234">
        <f t="shared" si="108"/>
        <v>0</v>
      </c>
      <c r="N1307" s="11">
        <f>IF(Q1307="x",0,IF(J1307&lt;(INDEX(Lookup!$U$2:$U$10,MATCH($D$47,Lookup!$S$2:$S$10,0))),0,$L$12*K1307))</f>
        <v>0</v>
      </c>
      <c r="O1307" s="234">
        <f t="shared" si="109"/>
        <v>0</v>
      </c>
      <c r="P1307" s="10"/>
      <c r="Q1307" s="9"/>
      <c r="S1307" s="340">
        <f t="shared" si="110"/>
        <v>0</v>
      </c>
      <c r="T1307" s="340">
        <f t="shared" si="111"/>
        <v>0</v>
      </c>
    </row>
    <row r="1308" spans="2:20" ht="14.4" x14ac:dyDescent="0.3">
      <c r="B1308" s="30"/>
      <c r="C1308" s="16"/>
      <c r="D1308" s="16"/>
      <c r="E1308" s="25"/>
      <c r="F1308" s="16"/>
      <c r="G1308" s="15"/>
      <c r="H1308" s="14"/>
      <c r="I1308" s="13"/>
      <c r="J1308" s="13"/>
      <c r="K1308" s="12"/>
      <c r="L1308" s="232">
        <f t="shared" si="107"/>
        <v>0</v>
      </c>
      <c r="M1308" s="234">
        <f t="shared" si="108"/>
        <v>0</v>
      </c>
      <c r="N1308" s="11">
        <f>IF(Q1308="x",0,IF(J1308&lt;(INDEX(Lookup!$U$2:$U$10,MATCH($D$47,Lookup!$S$2:$S$10,0))),0,$L$12*K1308))</f>
        <v>0</v>
      </c>
      <c r="O1308" s="234">
        <f t="shared" si="109"/>
        <v>0</v>
      </c>
      <c r="P1308" s="10"/>
      <c r="Q1308" s="9"/>
      <c r="S1308" s="340">
        <f t="shared" si="110"/>
        <v>0</v>
      </c>
      <c r="T1308" s="340">
        <f t="shared" si="111"/>
        <v>0</v>
      </c>
    </row>
    <row r="1309" spans="2:20" ht="14.4" x14ac:dyDescent="0.3">
      <c r="B1309" s="30"/>
      <c r="C1309" s="16"/>
      <c r="D1309" s="16"/>
      <c r="E1309" s="25"/>
      <c r="F1309" s="16"/>
      <c r="G1309" s="15"/>
      <c r="H1309" s="14"/>
      <c r="I1309" s="13"/>
      <c r="J1309" s="13"/>
      <c r="K1309" s="12"/>
      <c r="L1309" s="232">
        <f t="shared" si="107"/>
        <v>0</v>
      </c>
      <c r="M1309" s="234">
        <f t="shared" si="108"/>
        <v>0</v>
      </c>
      <c r="N1309" s="11">
        <f>IF(Q1309="x",0,IF(J1309&lt;(INDEX(Lookup!$U$2:$U$10,MATCH($D$47,Lookup!$S$2:$S$10,0))),0,$L$12*K1309))</f>
        <v>0</v>
      </c>
      <c r="O1309" s="234">
        <f t="shared" si="109"/>
        <v>0</v>
      </c>
      <c r="P1309" s="10"/>
      <c r="Q1309" s="9"/>
      <c r="S1309" s="340">
        <f t="shared" si="110"/>
        <v>0</v>
      </c>
      <c r="T1309" s="340">
        <f t="shared" si="111"/>
        <v>0</v>
      </c>
    </row>
    <row r="1310" spans="2:20" ht="14.4" x14ac:dyDescent="0.3">
      <c r="B1310" s="30"/>
      <c r="C1310" s="16"/>
      <c r="D1310" s="16"/>
      <c r="E1310" s="25"/>
      <c r="F1310" s="16"/>
      <c r="G1310" s="15"/>
      <c r="H1310" s="14"/>
      <c r="I1310" s="13"/>
      <c r="J1310" s="13"/>
      <c r="K1310" s="12"/>
      <c r="L1310" s="232">
        <f t="shared" si="107"/>
        <v>0</v>
      </c>
      <c r="M1310" s="234">
        <f t="shared" si="108"/>
        <v>0</v>
      </c>
      <c r="N1310" s="11">
        <f>IF(Q1310="x",0,IF(J1310&lt;(INDEX(Lookup!$U$2:$U$10,MATCH($D$47,Lookup!$S$2:$S$10,0))),0,$L$12*K1310))</f>
        <v>0</v>
      </c>
      <c r="O1310" s="234">
        <f t="shared" si="109"/>
        <v>0</v>
      </c>
      <c r="P1310" s="10"/>
      <c r="Q1310" s="9"/>
      <c r="S1310" s="340">
        <f t="shared" si="110"/>
        <v>0</v>
      </c>
      <c r="T1310" s="340">
        <f t="shared" si="111"/>
        <v>0</v>
      </c>
    </row>
    <row r="1311" spans="2:20" ht="14.4" x14ac:dyDescent="0.3">
      <c r="B1311" s="30"/>
      <c r="C1311" s="16"/>
      <c r="D1311" s="16"/>
      <c r="E1311" s="25"/>
      <c r="F1311" s="16"/>
      <c r="G1311" s="15"/>
      <c r="H1311" s="14"/>
      <c r="I1311" s="13"/>
      <c r="J1311" s="13"/>
      <c r="K1311" s="12"/>
      <c r="L1311" s="232">
        <f t="shared" si="107"/>
        <v>0</v>
      </c>
      <c r="M1311" s="234">
        <f t="shared" si="108"/>
        <v>0</v>
      </c>
      <c r="N1311" s="11">
        <f>IF(Q1311="x",0,IF(J1311&lt;(INDEX(Lookup!$U$2:$U$10,MATCH($D$47,Lookup!$S$2:$S$10,0))),0,$L$12*K1311))</f>
        <v>0</v>
      </c>
      <c r="O1311" s="234">
        <f t="shared" si="109"/>
        <v>0</v>
      </c>
      <c r="P1311" s="10"/>
      <c r="Q1311" s="9"/>
      <c r="S1311" s="340">
        <f t="shared" si="110"/>
        <v>0</v>
      </c>
      <c r="T1311" s="340">
        <f t="shared" si="111"/>
        <v>0</v>
      </c>
    </row>
    <row r="1312" spans="2:20" ht="14.4" x14ac:dyDescent="0.3">
      <c r="B1312" s="30"/>
      <c r="C1312" s="16"/>
      <c r="D1312" s="16"/>
      <c r="E1312" s="25"/>
      <c r="F1312" s="16"/>
      <c r="G1312" s="15"/>
      <c r="H1312" s="14"/>
      <c r="I1312" s="13"/>
      <c r="J1312" s="13"/>
      <c r="K1312" s="12"/>
      <c r="L1312" s="232">
        <f t="shared" si="107"/>
        <v>0</v>
      </c>
      <c r="M1312" s="234">
        <f t="shared" si="108"/>
        <v>0</v>
      </c>
      <c r="N1312" s="11">
        <f>IF(Q1312="x",0,IF(J1312&lt;(INDEX(Lookup!$U$2:$U$10,MATCH($D$47,Lookup!$S$2:$S$10,0))),0,$L$12*K1312))</f>
        <v>0</v>
      </c>
      <c r="O1312" s="234">
        <f t="shared" si="109"/>
        <v>0</v>
      </c>
      <c r="P1312" s="10"/>
      <c r="Q1312" s="9"/>
      <c r="S1312" s="340">
        <f t="shared" si="110"/>
        <v>0</v>
      </c>
      <c r="T1312" s="340">
        <f t="shared" si="111"/>
        <v>0</v>
      </c>
    </row>
    <row r="1313" spans="2:20" ht="14.4" x14ac:dyDescent="0.3">
      <c r="B1313" s="30"/>
      <c r="C1313" s="16"/>
      <c r="D1313" s="16"/>
      <c r="E1313" s="25"/>
      <c r="F1313" s="16"/>
      <c r="G1313" s="15"/>
      <c r="H1313" s="14"/>
      <c r="I1313" s="13"/>
      <c r="J1313" s="13"/>
      <c r="K1313" s="12"/>
      <c r="L1313" s="232">
        <f t="shared" si="107"/>
        <v>0</v>
      </c>
      <c r="M1313" s="234">
        <f t="shared" si="108"/>
        <v>0</v>
      </c>
      <c r="N1313" s="11">
        <f>IF(Q1313="x",0,IF(J1313&lt;(INDEX(Lookup!$U$2:$U$10,MATCH($D$47,Lookup!$S$2:$S$10,0))),0,$L$12*K1313))</f>
        <v>0</v>
      </c>
      <c r="O1313" s="234">
        <f t="shared" si="109"/>
        <v>0</v>
      </c>
      <c r="P1313" s="10"/>
      <c r="Q1313" s="9"/>
      <c r="S1313" s="340">
        <f t="shared" si="110"/>
        <v>0</v>
      </c>
      <c r="T1313" s="340">
        <f t="shared" si="111"/>
        <v>0</v>
      </c>
    </row>
    <row r="1314" spans="2:20" ht="14.4" x14ac:dyDescent="0.3">
      <c r="B1314" s="30"/>
      <c r="C1314" s="16"/>
      <c r="D1314" s="16"/>
      <c r="E1314" s="25"/>
      <c r="F1314" s="16"/>
      <c r="G1314" s="15"/>
      <c r="H1314" s="14"/>
      <c r="I1314" s="13"/>
      <c r="J1314" s="13"/>
      <c r="K1314" s="12"/>
      <c r="L1314" s="232">
        <f t="shared" si="107"/>
        <v>0</v>
      </c>
      <c r="M1314" s="234">
        <f t="shared" si="108"/>
        <v>0</v>
      </c>
      <c r="N1314" s="11">
        <f>IF(Q1314="x",0,IF(J1314&lt;(INDEX(Lookup!$U$2:$U$10,MATCH($D$47,Lookup!$S$2:$S$10,0))),0,$L$12*K1314))</f>
        <v>0</v>
      </c>
      <c r="O1314" s="234">
        <f t="shared" si="109"/>
        <v>0</v>
      </c>
      <c r="P1314" s="10"/>
      <c r="Q1314" s="9"/>
      <c r="S1314" s="340">
        <f t="shared" si="110"/>
        <v>0</v>
      </c>
      <c r="T1314" s="340">
        <f t="shared" si="111"/>
        <v>0</v>
      </c>
    </row>
    <row r="1315" spans="2:20" ht="14.4" x14ac:dyDescent="0.3">
      <c r="B1315" s="30"/>
      <c r="C1315" s="16"/>
      <c r="D1315" s="16"/>
      <c r="E1315" s="25"/>
      <c r="F1315" s="16"/>
      <c r="G1315" s="15"/>
      <c r="H1315" s="14"/>
      <c r="I1315" s="13"/>
      <c r="J1315" s="13"/>
      <c r="K1315" s="12"/>
      <c r="L1315" s="232">
        <f t="shared" si="107"/>
        <v>0</v>
      </c>
      <c r="M1315" s="234">
        <f t="shared" si="108"/>
        <v>0</v>
      </c>
      <c r="N1315" s="11">
        <f>IF(Q1315="x",0,IF(J1315&lt;(INDEX(Lookup!$U$2:$U$10,MATCH($D$47,Lookup!$S$2:$S$10,0))),0,$L$12*K1315))</f>
        <v>0</v>
      </c>
      <c r="O1315" s="234">
        <f t="shared" si="109"/>
        <v>0</v>
      </c>
      <c r="P1315" s="10"/>
      <c r="Q1315" s="9"/>
      <c r="S1315" s="340">
        <f t="shared" si="110"/>
        <v>0</v>
      </c>
      <c r="T1315" s="340">
        <f t="shared" si="111"/>
        <v>0</v>
      </c>
    </row>
    <row r="1316" spans="2:20" ht="14.4" x14ac:dyDescent="0.3">
      <c r="B1316" s="30"/>
      <c r="C1316" s="16"/>
      <c r="D1316" s="16"/>
      <c r="E1316" s="25"/>
      <c r="F1316" s="16"/>
      <c r="G1316" s="15"/>
      <c r="H1316" s="14"/>
      <c r="I1316" s="13"/>
      <c r="J1316" s="13"/>
      <c r="K1316" s="12"/>
      <c r="L1316" s="232">
        <f t="shared" si="107"/>
        <v>0</v>
      </c>
      <c r="M1316" s="234">
        <f t="shared" si="108"/>
        <v>0</v>
      </c>
      <c r="N1316" s="11">
        <f>IF(Q1316="x",0,IF(J1316&lt;(INDEX(Lookup!$U$2:$U$10,MATCH($D$47,Lookup!$S$2:$S$10,0))),0,$L$12*K1316))</f>
        <v>0</v>
      </c>
      <c r="O1316" s="234">
        <f t="shared" si="109"/>
        <v>0</v>
      </c>
      <c r="P1316" s="10"/>
      <c r="Q1316" s="9"/>
      <c r="S1316" s="340">
        <f t="shared" si="110"/>
        <v>0</v>
      </c>
      <c r="T1316" s="340">
        <f t="shared" si="111"/>
        <v>0</v>
      </c>
    </row>
    <row r="1317" spans="2:20" ht="14.4" x14ac:dyDescent="0.3">
      <c r="B1317" s="30"/>
      <c r="C1317" s="16"/>
      <c r="D1317" s="16"/>
      <c r="E1317" s="25"/>
      <c r="F1317" s="16"/>
      <c r="G1317" s="15"/>
      <c r="H1317" s="14"/>
      <c r="I1317" s="13"/>
      <c r="J1317" s="13"/>
      <c r="K1317" s="12"/>
      <c r="L1317" s="232">
        <f t="shared" si="107"/>
        <v>0</v>
      </c>
      <c r="M1317" s="234">
        <f t="shared" si="108"/>
        <v>0</v>
      </c>
      <c r="N1317" s="11">
        <f>IF(Q1317="x",0,IF(J1317&lt;(INDEX(Lookup!$U$2:$U$10,MATCH($D$47,Lookup!$S$2:$S$10,0))),0,$L$12*K1317))</f>
        <v>0</v>
      </c>
      <c r="O1317" s="234">
        <f t="shared" si="109"/>
        <v>0</v>
      </c>
      <c r="P1317" s="10"/>
      <c r="Q1317" s="9"/>
      <c r="S1317" s="340">
        <f t="shared" si="110"/>
        <v>0</v>
      </c>
      <c r="T1317" s="340">
        <f t="shared" si="111"/>
        <v>0</v>
      </c>
    </row>
    <row r="1318" spans="2:20" ht="14.4" x14ac:dyDescent="0.3">
      <c r="B1318" s="30"/>
      <c r="C1318" s="16"/>
      <c r="D1318" s="16"/>
      <c r="E1318" s="25"/>
      <c r="F1318" s="16"/>
      <c r="G1318" s="15"/>
      <c r="H1318" s="14"/>
      <c r="I1318" s="13"/>
      <c r="J1318" s="13"/>
      <c r="K1318" s="12"/>
      <c r="L1318" s="232">
        <f t="shared" si="107"/>
        <v>0</v>
      </c>
      <c r="M1318" s="234">
        <f t="shared" si="108"/>
        <v>0</v>
      </c>
      <c r="N1318" s="11">
        <f>IF(Q1318="x",0,IF(J1318&lt;(INDEX(Lookup!$U$2:$U$10,MATCH($D$47,Lookup!$S$2:$S$10,0))),0,$L$12*K1318))</f>
        <v>0</v>
      </c>
      <c r="O1318" s="234">
        <f t="shared" si="109"/>
        <v>0</v>
      </c>
      <c r="P1318" s="10"/>
      <c r="Q1318" s="9"/>
      <c r="S1318" s="340">
        <f t="shared" si="110"/>
        <v>0</v>
      </c>
      <c r="T1318" s="340">
        <f t="shared" si="111"/>
        <v>0</v>
      </c>
    </row>
    <row r="1319" spans="2:20" ht="14.4" x14ac:dyDescent="0.3">
      <c r="B1319" s="30"/>
      <c r="C1319" s="16"/>
      <c r="D1319" s="16"/>
      <c r="E1319" s="25"/>
      <c r="F1319" s="16"/>
      <c r="G1319" s="15"/>
      <c r="H1319" s="14"/>
      <c r="I1319" s="13"/>
      <c r="J1319" s="13"/>
      <c r="K1319" s="12"/>
      <c r="L1319" s="232">
        <f t="shared" si="107"/>
        <v>0</v>
      </c>
      <c r="M1319" s="234">
        <f t="shared" si="108"/>
        <v>0</v>
      </c>
      <c r="N1319" s="11">
        <f>IF(Q1319="x",0,IF(J1319&lt;(INDEX(Lookup!$U$2:$U$10,MATCH($D$47,Lookup!$S$2:$S$10,0))),0,$L$12*K1319))</f>
        <v>0</v>
      </c>
      <c r="O1319" s="234">
        <f t="shared" si="109"/>
        <v>0</v>
      </c>
      <c r="P1319" s="10"/>
      <c r="Q1319" s="9"/>
      <c r="S1319" s="340">
        <f t="shared" si="110"/>
        <v>0</v>
      </c>
      <c r="T1319" s="340">
        <f t="shared" si="111"/>
        <v>0</v>
      </c>
    </row>
    <row r="1320" spans="2:20" ht="14.4" x14ac:dyDescent="0.3">
      <c r="B1320" s="30"/>
      <c r="C1320" s="16"/>
      <c r="D1320" s="16"/>
      <c r="E1320" s="25"/>
      <c r="F1320" s="16"/>
      <c r="G1320" s="15"/>
      <c r="H1320" s="14"/>
      <c r="I1320" s="13"/>
      <c r="J1320" s="13"/>
      <c r="K1320" s="12"/>
      <c r="L1320" s="232">
        <f t="shared" si="107"/>
        <v>0</v>
      </c>
      <c r="M1320" s="234">
        <f t="shared" si="108"/>
        <v>0</v>
      </c>
      <c r="N1320" s="11">
        <f>IF(Q1320="x",0,IF(J1320&lt;(INDEX(Lookup!$U$2:$U$10,MATCH($D$47,Lookup!$S$2:$S$10,0))),0,$L$12*K1320))</f>
        <v>0</v>
      </c>
      <c r="O1320" s="234">
        <f t="shared" si="109"/>
        <v>0</v>
      </c>
      <c r="P1320" s="10"/>
      <c r="Q1320" s="9"/>
      <c r="S1320" s="340">
        <f t="shared" si="110"/>
        <v>0</v>
      </c>
      <c r="T1320" s="340">
        <f t="shared" si="111"/>
        <v>0</v>
      </c>
    </row>
    <row r="1321" spans="2:20" ht="14.4" x14ac:dyDescent="0.3">
      <c r="B1321" s="30"/>
      <c r="C1321" s="16"/>
      <c r="D1321" s="16"/>
      <c r="E1321" s="25"/>
      <c r="F1321" s="16"/>
      <c r="G1321" s="15"/>
      <c r="H1321" s="14"/>
      <c r="I1321" s="13"/>
      <c r="J1321" s="13"/>
      <c r="K1321" s="12"/>
      <c r="L1321" s="232">
        <f t="shared" si="107"/>
        <v>0</v>
      </c>
      <c r="M1321" s="234">
        <f t="shared" si="108"/>
        <v>0</v>
      </c>
      <c r="N1321" s="11">
        <f>IF(Q1321="x",0,IF(J1321&lt;(INDEX(Lookup!$U$2:$U$10,MATCH($D$47,Lookup!$S$2:$S$10,0))),0,$L$12*K1321))</f>
        <v>0</v>
      </c>
      <c r="O1321" s="234">
        <f t="shared" si="109"/>
        <v>0</v>
      </c>
      <c r="P1321" s="10"/>
      <c r="Q1321" s="9"/>
      <c r="S1321" s="340">
        <f t="shared" si="110"/>
        <v>0</v>
      </c>
      <c r="T1321" s="340">
        <f t="shared" si="111"/>
        <v>0</v>
      </c>
    </row>
    <row r="1322" spans="2:20" ht="14.4" x14ac:dyDescent="0.3">
      <c r="B1322" s="30"/>
      <c r="C1322" s="16"/>
      <c r="D1322" s="16"/>
      <c r="E1322" s="25"/>
      <c r="F1322" s="16"/>
      <c r="G1322" s="15"/>
      <c r="H1322" s="14"/>
      <c r="I1322" s="13"/>
      <c r="J1322" s="13"/>
      <c r="K1322" s="12"/>
      <c r="L1322" s="232">
        <f t="shared" si="107"/>
        <v>0</v>
      </c>
      <c r="M1322" s="234">
        <f t="shared" si="108"/>
        <v>0</v>
      </c>
      <c r="N1322" s="11">
        <f>IF(Q1322="x",0,IF(J1322&lt;(INDEX(Lookup!$U$2:$U$10,MATCH($D$47,Lookup!$S$2:$S$10,0))),0,$L$12*K1322))</f>
        <v>0</v>
      </c>
      <c r="O1322" s="234">
        <f t="shared" si="109"/>
        <v>0</v>
      </c>
      <c r="P1322" s="10"/>
      <c r="Q1322" s="9"/>
      <c r="S1322" s="340">
        <f t="shared" si="110"/>
        <v>0</v>
      </c>
      <c r="T1322" s="340">
        <f t="shared" si="111"/>
        <v>0</v>
      </c>
    </row>
    <row r="1323" spans="2:20" ht="14.4" x14ac:dyDescent="0.3">
      <c r="B1323" s="30"/>
      <c r="C1323" s="16"/>
      <c r="D1323" s="16"/>
      <c r="E1323" s="25"/>
      <c r="F1323" s="16"/>
      <c r="G1323" s="15"/>
      <c r="H1323" s="14"/>
      <c r="I1323" s="13"/>
      <c r="J1323" s="13"/>
      <c r="K1323" s="12"/>
      <c r="L1323" s="232">
        <f t="shared" si="107"/>
        <v>0</v>
      </c>
      <c r="M1323" s="234">
        <f t="shared" si="108"/>
        <v>0</v>
      </c>
      <c r="N1323" s="11">
        <f>IF(Q1323="x",0,IF(J1323&lt;(INDEX(Lookup!$U$2:$U$10,MATCH($D$47,Lookup!$S$2:$S$10,0))),0,$L$12*K1323))</f>
        <v>0</v>
      </c>
      <c r="O1323" s="234">
        <f t="shared" si="109"/>
        <v>0</v>
      </c>
      <c r="P1323" s="10"/>
      <c r="Q1323" s="9"/>
      <c r="S1323" s="340">
        <f t="shared" si="110"/>
        <v>0</v>
      </c>
      <c r="T1323" s="340">
        <f t="shared" si="111"/>
        <v>0</v>
      </c>
    </row>
    <row r="1324" spans="2:20" ht="14.4" x14ac:dyDescent="0.3">
      <c r="B1324" s="30"/>
      <c r="C1324" s="16"/>
      <c r="D1324" s="16"/>
      <c r="E1324" s="25"/>
      <c r="F1324" s="16"/>
      <c r="G1324" s="15"/>
      <c r="H1324" s="14"/>
      <c r="I1324" s="13"/>
      <c r="J1324" s="13"/>
      <c r="K1324" s="12"/>
      <c r="L1324" s="232">
        <f t="shared" si="107"/>
        <v>0</v>
      </c>
      <c r="M1324" s="234">
        <f t="shared" si="108"/>
        <v>0</v>
      </c>
      <c r="N1324" s="11">
        <f>IF(Q1324="x",0,IF(J1324&lt;(INDEX(Lookup!$U$2:$U$10,MATCH($D$47,Lookup!$S$2:$S$10,0))),0,$L$12*K1324))</f>
        <v>0</v>
      </c>
      <c r="O1324" s="234">
        <f t="shared" si="109"/>
        <v>0</v>
      </c>
      <c r="P1324" s="10"/>
      <c r="Q1324" s="9"/>
      <c r="S1324" s="340">
        <f t="shared" si="110"/>
        <v>0</v>
      </c>
      <c r="T1324" s="340">
        <f t="shared" si="111"/>
        <v>0</v>
      </c>
    </row>
    <row r="1325" spans="2:20" ht="14.4" x14ac:dyDescent="0.3">
      <c r="B1325" s="30"/>
      <c r="C1325" s="16"/>
      <c r="D1325" s="16"/>
      <c r="E1325" s="25"/>
      <c r="F1325" s="16"/>
      <c r="G1325" s="15"/>
      <c r="H1325" s="14"/>
      <c r="I1325" s="13"/>
      <c r="J1325" s="13"/>
      <c r="K1325" s="12"/>
      <c r="L1325" s="232">
        <f t="shared" si="107"/>
        <v>0</v>
      </c>
      <c r="M1325" s="234">
        <f t="shared" si="108"/>
        <v>0</v>
      </c>
      <c r="N1325" s="11">
        <f>IF(Q1325="x",0,IF(J1325&lt;(INDEX(Lookup!$U$2:$U$10,MATCH($D$47,Lookup!$S$2:$S$10,0))),0,$L$12*K1325))</f>
        <v>0</v>
      </c>
      <c r="O1325" s="234">
        <f t="shared" si="109"/>
        <v>0</v>
      </c>
      <c r="P1325" s="10"/>
      <c r="Q1325" s="9"/>
      <c r="S1325" s="340">
        <f t="shared" si="110"/>
        <v>0</v>
      </c>
      <c r="T1325" s="340">
        <f t="shared" si="111"/>
        <v>0</v>
      </c>
    </row>
    <row r="1326" spans="2:20" ht="14.4" x14ac:dyDescent="0.3">
      <c r="B1326" s="30"/>
      <c r="C1326" s="16"/>
      <c r="D1326" s="16"/>
      <c r="E1326" s="25"/>
      <c r="F1326" s="16"/>
      <c r="G1326" s="15"/>
      <c r="H1326" s="14"/>
      <c r="I1326" s="13"/>
      <c r="J1326" s="13"/>
      <c r="K1326" s="12"/>
      <c r="L1326" s="232">
        <f t="shared" si="107"/>
        <v>0</v>
      </c>
      <c r="M1326" s="234">
        <f t="shared" si="108"/>
        <v>0</v>
      </c>
      <c r="N1326" s="11">
        <f>IF(Q1326="x",0,IF(J1326&lt;(INDEX(Lookup!$U$2:$U$10,MATCH($D$47,Lookup!$S$2:$S$10,0))),0,$L$12*K1326))</f>
        <v>0</v>
      </c>
      <c r="O1326" s="234">
        <f t="shared" si="109"/>
        <v>0</v>
      </c>
      <c r="P1326" s="10"/>
      <c r="Q1326" s="9"/>
      <c r="S1326" s="340">
        <f t="shared" si="110"/>
        <v>0</v>
      </c>
      <c r="T1326" s="340">
        <f t="shared" si="111"/>
        <v>0</v>
      </c>
    </row>
    <row r="1327" spans="2:20" ht="14.4" x14ac:dyDescent="0.3">
      <c r="B1327" s="30"/>
      <c r="C1327" s="16"/>
      <c r="D1327" s="16"/>
      <c r="E1327" s="25"/>
      <c r="F1327" s="16"/>
      <c r="G1327" s="15"/>
      <c r="H1327" s="14"/>
      <c r="I1327" s="13"/>
      <c r="J1327" s="13"/>
      <c r="K1327" s="12"/>
      <c r="L1327" s="232">
        <f t="shared" si="107"/>
        <v>0</v>
      </c>
      <c r="M1327" s="234">
        <f t="shared" si="108"/>
        <v>0</v>
      </c>
      <c r="N1327" s="11">
        <f>IF(Q1327="x",0,IF(J1327&lt;(INDEX(Lookup!$U$2:$U$10,MATCH($D$47,Lookup!$S$2:$S$10,0))),0,$L$12*K1327))</f>
        <v>0</v>
      </c>
      <c r="O1327" s="234">
        <f t="shared" si="109"/>
        <v>0</v>
      </c>
      <c r="P1327" s="10"/>
      <c r="Q1327" s="9"/>
      <c r="S1327" s="340">
        <f t="shared" si="110"/>
        <v>0</v>
      </c>
      <c r="T1327" s="340">
        <f t="shared" si="111"/>
        <v>0</v>
      </c>
    </row>
    <row r="1328" spans="2:20" ht="14.4" x14ac:dyDescent="0.3">
      <c r="B1328" s="30"/>
      <c r="C1328" s="16"/>
      <c r="D1328" s="16"/>
      <c r="E1328" s="25"/>
      <c r="F1328" s="16"/>
      <c r="G1328" s="15"/>
      <c r="H1328" s="14"/>
      <c r="I1328" s="13"/>
      <c r="J1328" s="13"/>
      <c r="K1328" s="12"/>
      <c r="L1328" s="232">
        <f t="shared" si="107"/>
        <v>0</v>
      </c>
      <c r="M1328" s="234">
        <f t="shared" si="108"/>
        <v>0</v>
      </c>
      <c r="N1328" s="11">
        <f>IF(Q1328="x",0,IF(J1328&lt;(INDEX(Lookup!$U$2:$U$10,MATCH($D$47,Lookup!$S$2:$S$10,0))),0,$L$12*K1328))</f>
        <v>0</v>
      </c>
      <c r="O1328" s="234">
        <f t="shared" si="109"/>
        <v>0</v>
      </c>
      <c r="P1328" s="10"/>
      <c r="Q1328" s="9"/>
      <c r="S1328" s="340">
        <f t="shared" si="110"/>
        <v>0</v>
      </c>
      <c r="T1328" s="340">
        <f t="shared" si="111"/>
        <v>0</v>
      </c>
    </row>
    <row r="1329" spans="2:20" ht="14.4" x14ac:dyDescent="0.3">
      <c r="B1329" s="30"/>
      <c r="C1329" s="16"/>
      <c r="D1329" s="16"/>
      <c r="E1329" s="25"/>
      <c r="F1329" s="16"/>
      <c r="G1329" s="15"/>
      <c r="H1329" s="14"/>
      <c r="I1329" s="13"/>
      <c r="J1329" s="13"/>
      <c r="K1329" s="12"/>
      <c r="L1329" s="232">
        <f t="shared" si="107"/>
        <v>0</v>
      </c>
      <c r="M1329" s="234">
        <f t="shared" si="108"/>
        <v>0</v>
      </c>
      <c r="N1329" s="11">
        <f>IF(Q1329="x",0,IF(J1329&lt;(INDEX(Lookup!$U$2:$U$10,MATCH($D$47,Lookup!$S$2:$S$10,0))),0,$L$12*K1329))</f>
        <v>0</v>
      </c>
      <c r="O1329" s="234">
        <f t="shared" si="109"/>
        <v>0</v>
      </c>
      <c r="P1329" s="10"/>
      <c r="Q1329" s="9"/>
      <c r="S1329" s="340">
        <f t="shared" si="110"/>
        <v>0</v>
      </c>
      <c r="T1329" s="340">
        <f t="shared" si="111"/>
        <v>0</v>
      </c>
    </row>
    <row r="1330" spans="2:20" ht="14.4" x14ac:dyDescent="0.3">
      <c r="B1330" s="30"/>
      <c r="C1330" s="16"/>
      <c r="D1330" s="16"/>
      <c r="E1330" s="25"/>
      <c r="F1330" s="16"/>
      <c r="G1330" s="15"/>
      <c r="H1330" s="14"/>
      <c r="I1330" s="13"/>
      <c r="J1330" s="13"/>
      <c r="K1330" s="12"/>
      <c r="L1330" s="232">
        <f t="shared" ref="L1330:L1393" si="112">IF(ROUNDDOWN(DATEDIF(I1330,J1330,"d")/7,0)&gt;$L$12,$L$12*K1330,K1330*ROUNDDOWN(DATEDIF(I1330,J1330,"d")/7,0))</f>
        <v>0</v>
      </c>
      <c r="M1330" s="234">
        <f t="shared" ref="M1330:M1393" si="113">L1330*$L$6</f>
        <v>0</v>
      </c>
      <c r="N1330" s="11">
        <f>IF(Q1330="x",0,IF(J1330&lt;(INDEX(Lookup!$U$2:$U$10,MATCH($D$47,Lookup!$S$2:$S$10,0))),0,$L$12*K1330))</f>
        <v>0</v>
      </c>
      <c r="O1330" s="234">
        <f t="shared" ref="O1330:O1393" si="114">N1330*$L$6</f>
        <v>0</v>
      </c>
      <c r="P1330" s="10"/>
      <c r="Q1330" s="9"/>
      <c r="S1330" s="340">
        <f t="shared" si="110"/>
        <v>0</v>
      </c>
      <c r="T1330" s="340">
        <f t="shared" si="111"/>
        <v>0</v>
      </c>
    </row>
    <row r="1331" spans="2:20" ht="14.4" x14ac:dyDescent="0.3">
      <c r="B1331" s="30"/>
      <c r="C1331" s="16"/>
      <c r="D1331" s="16"/>
      <c r="E1331" s="25"/>
      <c r="F1331" s="16"/>
      <c r="G1331" s="15"/>
      <c r="H1331" s="14"/>
      <c r="I1331" s="13"/>
      <c r="J1331" s="13"/>
      <c r="K1331" s="12"/>
      <c r="L1331" s="232">
        <f t="shared" si="112"/>
        <v>0</v>
      </c>
      <c r="M1331" s="234">
        <f t="shared" si="113"/>
        <v>0</v>
      </c>
      <c r="N1331" s="11">
        <f>IF(Q1331="x",0,IF(J1331&lt;(INDEX(Lookup!$U$2:$U$10,MATCH($D$47,Lookup!$S$2:$S$10,0))),0,$L$12*K1331))</f>
        <v>0</v>
      </c>
      <c r="O1331" s="234">
        <f t="shared" si="114"/>
        <v>0</v>
      </c>
      <c r="P1331" s="10"/>
      <c r="Q1331" s="9"/>
      <c r="S1331" s="340">
        <f t="shared" ref="S1331:S1394" si="115">M1331*$I$35</f>
        <v>0</v>
      </c>
      <c r="T1331" s="340">
        <f t="shared" ref="T1331:T1394" si="116">O1331*$I$44</f>
        <v>0</v>
      </c>
    </row>
    <row r="1332" spans="2:20" ht="14.4" x14ac:dyDescent="0.3">
      <c r="B1332" s="30"/>
      <c r="C1332" s="16"/>
      <c r="D1332" s="16"/>
      <c r="E1332" s="25"/>
      <c r="F1332" s="16"/>
      <c r="G1332" s="15"/>
      <c r="H1332" s="14"/>
      <c r="I1332" s="13"/>
      <c r="J1332" s="13"/>
      <c r="K1332" s="12"/>
      <c r="L1332" s="232">
        <f t="shared" si="112"/>
        <v>0</v>
      </c>
      <c r="M1332" s="234">
        <f t="shared" si="113"/>
        <v>0</v>
      </c>
      <c r="N1332" s="11">
        <f>IF(Q1332="x",0,IF(J1332&lt;(INDEX(Lookup!$U$2:$U$10,MATCH($D$47,Lookup!$S$2:$S$10,0))),0,$L$12*K1332))</f>
        <v>0</v>
      </c>
      <c r="O1332" s="234">
        <f t="shared" si="114"/>
        <v>0</v>
      </c>
      <c r="P1332" s="10"/>
      <c r="Q1332" s="9"/>
      <c r="S1332" s="340">
        <f t="shared" si="115"/>
        <v>0</v>
      </c>
      <c r="T1332" s="340">
        <f t="shared" si="116"/>
        <v>0</v>
      </c>
    </row>
    <row r="1333" spans="2:20" ht="14.4" x14ac:dyDescent="0.3">
      <c r="B1333" s="30"/>
      <c r="C1333" s="16"/>
      <c r="D1333" s="16"/>
      <c r="E1333" s="25"/>
      <c r="F1333" s="16"/>
      <c r="G1333" s="15"/>
      <c r="H1333" s="14"/>
      <c r="I1333" s="13"/>
      <c r="J1333" s="13"/>
      <c r="K1333" s="12"/>
      <c r="L1333" s="232">
        <f t="shared" si="112"/>
        <v>0</v>
      </c>
      <c r="M1333" s="234">
        <f t="shared" si="113"/>
        <v>0</v>
      </c>
      <c r="N1333" s="11">
        <f>IF(Q1333="x",0,IF(J1333&lt;(INDEX(Lookup!$U$2:$U$10,MATCH($D$47,Lookup!$S$2:$S$10,0))),0,$L$12*K1333))</f>
        <v>0</v>
      </c>
      <c r="O1333" s="234">
        <f t="shared" si="114"/>
        <v>0</v>
      </c>
      <c r="P1333" s="10"/>
      <c r="Q1333" s="9"/>
      <c r="S1333" s="340">
        <f t="shared" si="115"/>
        <v>0</v>
      </c>
      <c r="T1333" s="340">
        <f t="shared" si="116"/>
        <v>0</v>
      </c>
    </row>
    <row r="1334" spans="2:20" ht="14.4" x14ac:dyDescent="0.3">
      <c r="B1334" s="30"/>
      <c r="C1334" s="16"/>
      <c r="D1334" s="16"/>
      <c r="E1334" s="25"/>
      <c r="F1334" s="16"/>
      <c r="G1334" s="15"/>
      <c r="H1334" s="14"/>
      <c r="I1334" s="13"/>
      <c r="J1334" s="13"/>
      <c r="K1334" s="12"/>
      <c r="L1334" s="232">
        <f t="shared" si="112"/>
        <v>0</v>
      </c>
      <c r="M1334" s="234">
        <f t="shared" si="113"/>
        <v>0</v>
      </c>
      <c r="N1334" s="11">
        <f>IF(Q1334="x",0,IF(J1334&lt;(INDEX(Lookup!$U$2:$U$10,MATCH($D$47,Lookup!$S$2:$S$10,0))),0,$L$12*K1334))</f>
        <v>0</v>
      </c>
      <c r="O1334" s="234">
        <f t="shared" si="114"/>
        <v>0</v>
      </c>
      <c r="P1334" s="10"/>
      <c r="Q1334" s="9"/>
      <c r="S1334" s="340">
        <f t="shared" si="115"/>
        <v>0</v>
      </c>
      <c r="T1334" s="340">
        <f t="shared" si="116"/>
        <v>0</v>
      </c>
    </row>
    <row r="1335" spans="2:20" ht="14.4" x14ac:dyDescent="0.3">
      <c r="B1335" s="30"/>
      <c r="C1335" s="16"/>
      <c r="D1335" s="16"/>
      <c r="E1335" s="25"/>
      <c r="F1335" s="16"/>
      <c r="G1335" s="15"/>
      <c r="H1335" s="14"/>
      <c r="I1335" s="13"/>
      <c r="J1335" s="13"/>
      <c r="K1335" s="12"/>
      <c r="L1335" s="232">
        <f t="shared" si="112"/>
        <v>0</v>
      </c>
      <c r="M1335" s="234">
        <f t="shared" si="113"/>
        <v>0</v>
      </c>
      <c r="N1335" s="11">
        <f>IF(Q1335="x",0,IF(J1335&lt;(INDEX(Lookup!$U$2:$U$10,MATCH($D$47,Lookup!$S$2:$S$10,0))),0,$L$12*K1335))</f>
        <v>0</v>
      </c>
      <c r="O1335" s="234">
        <f t="shared" si="114"/>
        <v>0</v>
      </c>
      <c r="P1335" s="10"/>
      <c r="Q1335" s="9"/>
      <c r="S1335" s="340">
        <f t="shared" si="115"/>
        <v>0</v>
      </c>
      <c r="T1335" s="340">
        <f t="shared" si="116"/>
        <v>0</v>
      </c>
    </row>
    <row r="1336" spans="2:20" ht="14.4" x14ac:dyDescent="0.3">
      <c r="B1336" s="30"/>
      <c r="C1336" s="16"/>
      <c r="D1336" s="16"/>
      <c r="E1336" s="25"/>
      <c r="F1336" s="16"/>
      <c r="G1336" s="15"/>
      <c r="H1336" s="14"/>
      <c r="I1336" s="13"/>
      <c r="J1336" s="13"/>
      <c r="K1336" s="12"/>
      <c r="L1336" s="232">
        <f t="shared" si="112"/>
        <v>0</v>
      </c>
      <c r="M1336" s="234">
        <f t="shared" si="113"/>
        <v>0</v>
      </c>
      <c r="N1336" s="11">
        <f>IF(Q1336="x",0,IF(J1336&lt;(INDEX(Lookup!$U$2:$U$10,MATCH($D$47,Lookup!$S$2:$S$10,0))),0,$L$12*K1336))</f>
        <v>0</v>
      </c>
      <c r="O1336" s="234">
        <f t="shared" si="114"/>
        <v>0</v>
      </c>
      <c r="P1336" s="10"/>
      <c r="Q1336" s="9"/>
      <c r="S1336" s="340">
        <f t="shared" si="115"/>
        <v>0</v>
      </c>
      <c r="T1336" s="340">
        <f t="shared" si="116"/>
        <v>0</v>
      </c>
    </row>
    <row r="1337" spans="2:20" ht="14.4" x14ac:dyDescent="0.3">
      <c r="B1337" s="30"/>
      <c r="C1337" s="16"/>
      <c r="D1337" s="16"/>
      <c r="E1337" s="25"/>
      <c r="F1337" s="16"/>
      <c r="G1337" s="15"/>
      <c r="H1337" s="14"/>
      <c r="I1337" s="13"/>
      <c r="J1337" s="13"/>
      <c r="K1337" s="12"/>
      <c r="L1337" s="232">
        <f t="shared" si="112"/>
        <v>0</v>
      </c>
      <c r="M1337" s="234">
        <f t="shared" si="113"/>
        <v>0</v>
      </c>
      <c r="N1337" s="11">
        <f>IF(Q1337="x",0,IF(J1337&lt;(INDEX(Lookup!$U$2:$U$10,MATCH($D$47,Lookup!$S$2:$S$10,0))),0,$L$12*K1337))</f>
        <v>0</v>
      </c>
      <c r="O1337" s="234">
        <f t="shared" si="114"/>
        <v>0</v>
      </c>
      <c r="P1337" s="10"/>
      <c r="Q1337" s="9"/>
      <c r="S1337" s="340">
        <f t="shared" si="115"/>
        <v>0</v>
      </c>
      <c r="T1337" s="340">
        <f t="shared" si="116"/>
        <v>0</v>
      </c>
    </row>
    <row r="1338" spans="2:20" ht="14.4" x14ac:dyDescent="0.3">
      <c r="B1338" s="30"/>
      <c r="C1338" s="16"/>
      <c r="D1338" s="16"/>
      <c r="E1338" s="25"/>
      <c r="F1338" s="16"/>
      <c r="G1338" s="15"/>
      <c r="H1338" s="14"/>
      <c r="I1338" s="13"/>
      <c r="J1338" s="13"/>
      <c r="K1338" s="12"/>
      <c r="L1338" s="232">
        <f t="shared" si="112"/>
        <v>0</v>
      </c>
      <c r="M1338" s="234">
        <f t="shared" si="113"/>
        <v>0</v>
      </c>
      <c r="N1338" s="11">
        <f>IF(Q1338="x",0,IF(J1338&lt;(INDEX(Lookup!$U$2:$U$10,MATCH($D$47,Lookup!$S$2:$S$10,0))),0,$L$12*K1338))</f>
        <v>0</v>
      </c>
      <c r="O1338" s="234">
        <f t="shared" si="114"/>
        <v>0</v>
      </c>
      <c r="P1338" s="10"/>
      <c r="Q1338" s="9"/>
      <c r="S1338" s="340">
        <f t="shared" si="115"/>
        <v>0</v>
      </c>
      <c r="T1338" s="340">
        <f t="shared" si="116"/>
        <v>0</v>
      </c>
    </row>
    <row r="1339" spans="2:20" ht="14.4" x14ac:dyDescent="0.3">
      <c r="B1339" s="30"/>
      <c r="C1339" s="16"/>
      <c r="D1339" s="16"/>
      <c r="E1339" s="25"/>
      <c r="F1339" s="16"/>
      <c r="G1339" s="15"/>
      <c r="H1339" s="14"/>
      <c r="I1339" s="13"/>
      <c r="J1339" s="13"/>
      <c r="K1339" s="12"/>
      <c r="L1339" s="232">
        <f t="shared" si="112"/>
        <v>0</v>
      </c>
      <c r="M1339" s="234">
        <f t="shared" si="113"/>
        <v>0</v>
      </c>
      <c r="N1339" s="11">
        <f>IF(Q1339="x",0,IF(J1339&lt;(INDEX(Lookup!$U$2:$U$10,MATCH($D$47,Lookup!$S$2:$S$10,0))),0,$L$12*K1339))</f>
        <v>0</v>
      </c>
      <c r="O1339" s="234">
        <f t="shared" si="114"/>
        <v>0</v>
      </c>
      <c r="P1339" s="10"/>
      <c r="Q1339" s="9"/>
      <c r="S1339" s="340">
        <f t="shared" si="115"/>
        <v>0</v>
      </c>
      <c r="T1339" s="340">
        <f t="shared" si="116"/>
        <v>0</v>
      </c>
    </row>
    <row r="1340" spans="2:20" ht="14.4" x14ac:dyDescent="0.3">
      <c r="B1340" s="30"/>
      <c r="C1340" s="16"/>
      <c r="D1340" s="16"/>
      <c r="E1340" s="25"/>
      <c r="F1340" s="16"/>
      <c r="G1340" s="15"/>
      <c r="H1340" s="14"/>
      <c r="I1340" s="13"/>
      <c r="J1340" s="13"/>
      <c r="K1340" s="12"/>
      <c r="L1340" s="232">
        <f t="shared" si="112"/>
        <v>0</v>
      </c>
      <c r="M1340" s="234">
        <f t="shared" si="113"/>
        <v>0</v>
      </c>
      <c r="N1340" s="11">
        <f>IF(Q1340="x",0,IF(J1340&lt;(INDEX(Lookup!$U$2:$U$10,MATCH($D$47,Lookup!$S$2:$S$10,0))),0,$L$12*K1340))</f>
        <v>0</v>
      </c>
      <c r="O1340" s="234">
        <f t="shared" si="114"/>
        <v>0</v>
      </c>
      <c r="P1340" s="10"/>
      <c r="Q1340" s="9"/>
      <c r="S1340" s="340">
        <f t="shared" si="115"/>
        <v>0</v>
      </c>
      <c r="T1340" s="340">
        <f t="shared" si="116"/>
        <v>0</v>
      </c>
    </row>
    <row r="1341" spans="2:20" ht="14.4" x14ac:dyDescent="0.3">
      <c r="B1341" s="30"/>
      <c r="C1341" s="16"/>
      <c r="D1341" s="16"/>
      <c r="E1341" s="25"/>
      <c r="F1341" s="16"/>
      <c r="G1341" s="15"/>
      <c r="H1341" s="14"/>
      <c r="I1341" s="13"/>
      <c r="J1341" s="13"/>
      <c r="K1341" s="12"/>
      <c r="L1341" s="232">
        <f t="shared" si="112"/>
        <v>0</v>
      </c>
      <c r="M1341" s="234">
        <f t="shared" si="113"/>
        <v>0</v>
      </c>
      <c r="N1341" s="11">
        <f>IF(Q1341="x",0,IF(J1341&lt;(INDEX(Lookup!$U$2:$U$10,MATCH($D$47,Lookup!$S$2:$S$10,0))),0,$L$12*K1341))</f>
        <v>0</v>
      </c>
      <c r="O1341" s="234">
        <f t="shared" si="114"/>
        <v>0</v>
      </c>
      <c r="P1341" s="10"/>
      <c r="Q1341" s="9"/>
      <c r="S1341" s="340">
        <f t="shared" si="115"/>
        <v>0</v>
      </c>
      <c r="T1341" s="340">
        <f t="shared" si="116"/>
        <v>0</v>
      </c>
    </row>
    <row r="1342" spans="2:20" ht="14.4" x14ac:dyDescent="0.3">
      <c r="B1342" s="30"/>
      <c r="C1342" s="16"/>
      <c r="D1342" s="16"/>
      <c r="E1342" s="25"/>
      <c r="F1342" s="16"/>
      <c r="G1342" s="15"/>
      <c r="H1342" s="14"/>
      <c r="I1342" s="13"/>
      <c r="J1342" s="13"/>
      <c r="K1342" s="12"/>
      <c r="L1342" s="232">
        <f t="shared" si="112"/>
        <v>0</v>
      </c>
      <c r="M1342" s="234">
        <f t="shared" si="113"/>
        <v>0</v>
      </c>
      <c r="N1342" s="11">
        <f>IF(Q1342="x",0,IF(J1342&lt;(INDEX(Lookup!$U$2:$U$10,MATCH($D$47,Lookup!$S$2:$S$10,0))),0,$L$12*K1342))</f>
        <v>0</v>
      </c>
      <c r="O1342" s="234">
        <f t="shared" si="114"/>
        <v>0</v>
      </c>
      <c r="P1342" s="10"/>
      <c r="Q1342" s="9"/>
      <c r="S1342" s="340">
        <f t="shared" si="115"/>
        <v>0</v>
      </c>
      <c r="T1342" s="340">
        <f t="shared" si="116"/>
        <v>0</v>
      </c>
    </row>
    <row r="1343" spans="2:20" ht="14.4" x14ac:dyDescent="0.3">
      <c r="B1343" s="30"/>
      <c r="C1343" s="16"/>
      <c r="D1343" s="16"/>
      <c r="E1343" s="25"/>
      <c r="F1343" s="16"/>
      <c r="G1343" s="15"/>
      <c r="H1343" s="14"/>
      <c r="I1343" s="13"/>
      <c r="J1343" s="13"/>
      <c r="K1343" s="12"/>
      <c r="L1343" s="232">
        <f t="shared" si="112"/>
        <v>0</v>
      </c>
      <c r="M1343" s="234">
        <f t="shared" si="113"/>
        <v>0</v>
      </c>
      <c r="N1343" s="11">
        <f>IF(Q1343="x",0,IF(J1343&lt;(INDEX(Lookup!$U$2:$U$10,MATCH($D$47,Lookup!$S$2:$S$10,0))),0,$L$12*K1343))</f>
        <v>0</v>
      </c>
      <c r="O1343" s="234">
        <f t="shared" si="114"/>
        <v>0</v>
      </c>
      <c r="P1343" s="10"/>
      <c r="Q1343" s="9"/>
      <c r="S1343" s="340">
        <f t="shared" si="115"/>
        <v>0</v>
      </c>
      <c r="T1343" s="340">
        <f t="shared" si="116"/>
        <v>0</v>
      </c>
    </row>
    <row r="1344" spans="2:20" ht="14.4" x14ac:dyDescent="0.3">
      <c r="B1344" s="30"/>
      <c r="C1344" s="16"/>
      <c r="D1344" s="16"/>
      <c r="E1344" s="25"/>
      <c r="F1344" s="16"/>
      <c r="G1344" s="15"/>
      <c r="H1344" s="14"/>
      <c r="I1344" s="13"/>
      <c r="J1344" s="13"/>
      <c r="K1344" s="12"/>
      <c r="L1344" s="232">
        <f t="shared" si="112"/>
        <v>0</v>
      </c>
      <c r="M1344" s="234">
        <f t="shared" si="113"/>
        <v>0</v>
      </c>
      <c r="N1344" s="11">
        <f>IF(Q1344="x",0,IF(J1344&lt;(INDEX(Lookup!$U$2:$U$10,MATCH($D$47,Lookup!$S$2:$S$10,0))),0,$L$12*K1344))</f>
        <v>0</v>
      </c>
      <c r="O1344" s="234">
        <f t="shared" si="114"/>
        <v>0</v>
      </c>
      <c r="P1344" s="10"/>
      <c r="Q1344" s="9"/>
      <c r="S1344" s="340">
        <f t="shared" si="115"/>
        <v>0</v>
      </c>
      <c r="T1344" s="340">
        <f t="shared" si="116"/>
        <v>0</v>
      </c>
    </row>
    <row r="1345" spans="2:20" ht="14.4" x14ac:dyDescent="0.3">
      <c r="B1345" s="30"/>
      <c r="C1345" s="16"/>
      <c r="D1345" s="16"/>
      <c r="E1345" s="25"/>
      <c r="F1345" s="16"/>
      <c r="G1345" s="15"/>
      <c r="H1345" s="14"/>
      <c r="I1345" s="13"/>
      <c r="J1345" s="13"/>
      <c r="K1345" s="12"/>
      <c r="L1345" s="232">
        <f t="shared" si="112"/>
        <v>0</v>
      </c>
      <c r="M1345" s="234">
        <f t="shared" si="113"/>
        <v>0</v>
      </c>
      <c r="N1345" s="11">
        <f>IF(Q1345="x",0,IF(J1345&lt;(INDEX(Lookup!$U$2:$U$10,MATCH($D$47,Lookup!$S$2:$S$10,0))),0,$L$12*K1345))</f>
        <v>0</v>
      </c>
      <c r="O1345" s="234">
        <f t="shared" si="114"/>
        <v>0</v>
      </c>
      <c r="P1345" s="10"/>
      <c r="Q1345" s="9"/>
      <c r="S1345" s="340">
        <f t="shared" si="115"/>
        <v>0</v>
      </c>
      <c r="T1345" s="340">
        <f t="shared" si="116"/>
        <v>0</v>
      </c>
    </row>
    <row r="1346" spans="2:20" ht="14.4" x14ac:dyDescent="0.3">
      <c r="B1346" s="30"/>
      <c r="C1346" s="16"/>
      <c r="D1346" s="16"/>
      <c r="E1346" s="25"/>
      <c r="F1346" s="16"/>
      <c r="G1346" s="15"/>
      <c r="H1346" s="14"/>
      <c r="I1346" s="13"/>
      <c r="J1346" s="13"/>
      <c r="K1346" s="12"/>
      <c r="L1346" s="232">
        <f t="shared" si="112"/>
        <v>0</v>
      </c>
      <c r="M1346" s="234">
        <f t="shared" si="113"/>
        <v>0</v>
      </c>
      <c r="N1346" s="11">
        <f>IF(Q1346="x",0,IF(J1346&lt;(INDEX(Lookup!$U$2:$U$10,MATCH($D$47,Lookup!$S$2:$S$10,0))),0,$L$12*K1346))</f>
        <v>0</v>
      </c>
      <c r="O1346" s="234">
        <f t="shared" si="114"/>
        <v>0</v>
      </c>
      <c r="P1346" s="10"/>
      <c r="Q1346" s="9"/>
      <c r="S1346" s="340">
        <f t="shared" si="115"/>
        <v>0</v>
      </c>
      <c r="T1346" s="340">
        <f t="shared" si="116"/>
        <v>0</v>
      </c>
    </row>
    <row r="1347" spans="2:20" ht="14.4" x14ac:dyDescent="0.3">
      <c r="B1347" s="30"/>
      <c r="C1347" s="16"/>
      <c r="D1347" s="16"/>
      <c r="E1347" s="25"/>
      <c r="F1347" s="16"/>
      <c r="G1347" s="15"/>
      <c r="H1347" s="14"/>
      <c r="I1347" s="13"/>
      <c r="J1347" s="13"/>
      <c r="K1347" s="12"/>
      <c r="L1347" s="232">
        <f t="shared" si="112"/>
        <v>0</v>
      </c>
      <c r="M1347" s="234">
        <f t="shared" si="113"/>
        <v>0</v>
      </c>
      <c r="N1347" s="11">
        <f>IF(Q1347="x",0,IF(J1347&lt;(INDEX(Lookup!$U$2:$U$10,MATCH($D$47,Lookup!$S$2:$S$10,0))),0,$L$12*K1347))</f>
        <v>0</v>
      </c>
      <c r="O1347" s="234">
        <f t="shared" si="114"/>
        <v>0</v>
      </c>
      <c r="P1347" s="10"/>
      <c r="Q1347" s="9"/>
      <c r="S1347" s="340">
        <f t="shared" si="115"/>
        <v>0</v>
      </c>
      <c r="T1347" s="340">
        <f t="shared" si="116"/>
        <v>0</v>
      </c>
    </row>
    <row r="1348" spans="2:20" ht="14.4" x14ac:dyDescent="0.3">
      <c r="B1348" s="30"/>
      <c r="C1348" s="16"/>
      <c r="D1348" s="16"/>
      <c r="E1348" s="25"/>
      <c r="F1348" s="16"/>
      <c r="G1348" s="15"/>
      <c r="H1348" s="14"/>
      <c r="I1348" s="13"/>
      <c r="J1348" s="13"/>
      <c r="K1348" s="12"/>
      <c r="L1348" s="232">
        <f t="shared" si="112"/>
        <v>0</v>
      </c>
      <c r="M1348" s="234">
        <f t="shared" si="113"/>
        <v>0</v>
      </c>
      <c r="N1348" s="11">
        <f>IF(Q1348="x",0,IF(J1348&lt;(INDEX(Lookup!$U$2:$U$10,MATCH($D$47,Lookup!$S$2:$S$10,0))),0,$L$12*K1348))</f>
        <v>0</v>
      </c>
      <c r="O1348" s="234">
        <f t="shared" si="114"/>
        <v>0</v>
      </c>
      <c r="P1348" s="10"/>
      <c r="Q1348" s="9"/>
      <c r="S1348" s="340">
        <f t="shared" si="115"/>
        <v>0</v>
      </c>
      <c r="T1348" s="340">
        <f t="shared" si="116"/>
        <v>0</v>
      </c>
    </row>
    <row r="1349" spans="2:20" ht="14.4" x14ac:dyDescent="0.3">
      <c r="B1349" s="30"/>
      <c r="C1349" s="16"/>
      <c r="D1349" s="16"/>
      <c r="E1349" s="25"/>
      <c r="F1349" s="16"/>
      <c r="G1349" s="15"/>
      <c r="H1349" s="14"/>
      <c r="I1349" s="13"/>
      <c r="J1349" s="13"/>
      <c r="K1349" s="12"/>
      <c r="L1349" s="232">
        <f t="shared" si="112"/>
        <v>0</v>
      </c>
      <c r="M1349" s="234">
        <f t="shared" si="113"/>
        <v>0</v>
      </c>
      <c r="N1349" s="11">
        <f>IF(Q1349="x",0,IF(J1349&lt;(INDEX(Lookup!$U$2:$U$10,MATCH($D$47,Lookup!$S$2:$S$10,0))),0,$L$12*K1349))</f>
        <v>0</v>
      </c>
      <c r="O1349" s="234">
        <f t="shared" si="114"/>
        <v>0</v>
      </c>
      <c r="P1349" s="10"/>
      <c r="Q1349" s="9"/>
      <c r="S1349" s="340">
        <f t="shared" si="115"/>
        <v>0</v>
      </c>
      <c r="T1349" s="340">
        <f t="shared" si="116"/>
        <v>0</v>
      </c>
    </row>
    <row r="1350" spans="2:20" ht="14.4" x14ac:dyDescent="0.3">
      <c r="B1350" s="30"/>
      <c r="C1350" s="16"/>
      <c r="D1350" s="16"/>
      <c r="E1350" s="25"/>
      <c r="F1350" s="16"/>
      <c r="G1350" s="15"/>
      <c r="H1350" s="14"/>
      <c r="I1350" s="13"/>
      <c r="J1350" s="13"/>
      <c r="K1350" s="12"/>
      <c r="L1350" s="232">
        <f t="shared" si="112"/>
        <v>0</v>
      </c>
      <c r="M1350" s="234">
        <f t="shared" si="113"/>
        <v>0</v>
      </c>
      <c r="N1350" s="11">
        <f>IF(Q1350="x",0,IF(J1350&lt;(INDEX(Lookup!$U$2:$U$10,MATCH($D$47,Lookup!$S$2:$S$10,0))),0,$L$12*K1350))</f>
        <v>0</v>
      </c>
      <c r="O1350" s="234">
        <f t="shared" si="114"/>
        <v>0</v>
      </c>
      <c r="P1350" s="10"/>
      <c r="Q1350" s="9"/>
      <c r="S1350" s="340">
        <f t="shared" si="115"/>
        <v>0</v>
      </c>
      <c r="T1350" s="340">
        <f t="shared" si="116"/>
        <v>0</v>
      </c>
    </row>
    <row r="1351" spans="2:20" ht="14.4" x14ac:dyDescent="0.3">
      <c r="B1351" s="30"/>
      <c r="C1351" s="16"/>
      <c r="D1351" s="16"/>
      <c r="E1351" s="25"/>
      <c r="F1351" s="16"/>
      <c r="G1351" s="15"/>
      <c r="H1351" s="14"/>
      <c r="I1351" s="13"/>
      <c r="J1351" s="13"/>
      <c r="K1351" s="12"/>
      <c r="L1351" s="232">
        <f t="shared" si="112"/>
        <v>0</v>
      </c>
      <c r="M1351" s="234">
        <f t="shared" si="113"/>
        <v>0</v>
      </c>
      <c r="N1351" s="11">
        <f>IF(Q1351="x",0,IF(J1351&lt;(INDEX(Lookup!$U$2:$U$10,MATCH($D$47,Lookup!$S$2:$S$10,0))),0,$L$12*K1351))</f>
        <v>0</v>
      </c>
      <c r="O1351" s="234">
        <f t="shared" si="114"/>
        <v>0</v>
      </c>
      <c r="P1351" s="10"/>
      <c r="Q1351" s="9"/>
      <c r="S1351" s="340">
        <f t="shared" si="115"/>
        <v>0</v>
      </c>
      <c r="T1351" s="340">
        <f t="shared" si="116"/>
        <v>0</v>
      </c>
    </row>
    <row r="1352" spans="2:20" ht="14.4" x14ac:dyDescent="0.3">
      <c r="B1352" s="30"/>
      <c r="C1352" s="16"/>
      <c r="D1352" s="16"/>
      <c r="E1352" s="25"/>
      <c r="F1352" s="16"/>
      <c r="G1352" s="15"/>
      <c r="H1352" s="14"/>
      <c r="I1352" s="13"/>
      <c r="J1352" s="13"/>
      <c r="K1352" s="12"/>
      <c r="L1352" s="232">
        <f t="shared" si="112"/>
        <v>0</v>
      </c>
      <c r="M1352" s="234">
        <f t="shared" si="113"/>
        <v>0</v>
      </c>
      <c r="N1352" s="11">
        <f>IF(Q1352="x",0,IF(J1352&lt;(INDEX(Lookup!$U$2:$U$10,MATCH($D$47,Lookup!$S$2:$S$10,0))),0,$L$12*K1352))</f>
        <v>0</v>
      </c>
      <c r="O1352" s="234">
        <f t="shared" si="114"/>
        <v>0</v>
      </c>
      <c r="P1352" s="10"/>
      <c r="Q1352" s="9"/>
      <c r="S1352" s="340">
        <f t="shared" si="115"/>
        <v>0</v>
      </c>
      <c r="T1352" s="340">
        <f t="shared" si="116"/>
        <v>0</v>
      </c>
    </row>
    <row r="1353" spans="2:20" ht="14.4" x14ac:dyDescent="0.3">
      <c r="B1353" s="30"/>
      <c r="C1353" s="16"/>
      <c r="D1353" s="16"/>
      <c r="E1353" s="25"/>
      <c r="F1353" s="16"/>
      <c r="G1353" s="15"/>
      <c r="H1353" s="14"/>
      <c r="I1353" s="13"/>
      <c r="J1353" s="13"/>
      <c r="K1353" s="12"/>
      <c r="L1353" s="232">
        <f t="shared" si="112"/>
        <v>0</v>
      </c>
      <c r="M1353" s="234">
        <f t="shared" si="113"/>
        <v>0</v>
      </c>
      <c r="N1353" s="11">
        <f>IF(Q1353="x",0,IF(J1353&lt;(INDEX(Lookup!$U$2:$U$10,MATCH($D$47,Lookup!$S$2:$S$10,0))),0,$L$12*K1353))</f>
        <v>0</v>
      </c>
      <c r="O1353" s="234">
        <f t="shared" si="114"/>
        <v>0</v>
      </c>
      <c r="P1353" s="10"/>
      <c r="Q1353" s="9"/>
      <c r="S1353" s="340">
        <f t="shared" si="115"/>
        <v>0</v>
      </c>
      <c r="T1353" s="340">
        <f t="shared" si="116"/>
        <v>0</v>
      </c>
    </row>
    <row r="1354" spans="2:20" ht="14.4" x14ac:dyDescent="0.3">
      <c r="B1354" s="30"/>
      <c r="C1354" s="16"/>
      <c r="D1354" s="16"/>
      <c r="E1354" s="25"/>
      <c r="F1354" s="16"/>
      <c r="G1354" s="15"/>
      <c r="H1354" s="14"/>
      <c r="I1354" s="13"/>
      <c r="J1354" s="13"/>
      <c r="K1354" s="12"/>
      <c r="L1354" s="232">
        <f t="shared" si="112"/>
        <v>0</v>
      </c>
      <c r="M1354" s="234">
        <f t="shared" si="113"/>
        <v>0</v>
      </c>
      <c r="N1354" s="11">
        <f>IF(Q1354="x",0,IF(J1354&lt;(INDEX(Lookup!$U$2:$U$10,MATCH($D$47,Lookup!$S$2:$S$10,0))),0,$L$12*K1354))</f>
        <v>0</v>
      </c>
      <c r="O1354" s="234">
        <f t="shared" si="114"/>
        <v>0</v>
      </c>
      <c r="P1354" s="10"/>
      <c r="Q1354" s="9"/>
      <c r="S1354" s="340">
        <f t="shared" si="115"/>
        <v>0</v>
      </c>
      <c r="T1354" s="340">
        <f t="shared" si="116"/>
        <v>0</v>
      </c>
    </row>
    <row r="1355" spans="2:20" ht="14.4" x14ac:dyDescent="0.3">
      <c r="B1355" s="30"/>
      <c r="C1355" s="16"/>
      <c r="D1355" s="16"/>
      <c r="E1355" s="25"/>
      <c r="F1355" s="16"/>
      <c r="G1355" s="15"/>
      <c r="H1355" s="14"/>
      <c r="I1355" s="13"/>
      <c r="J1355" s="13"/>
      <c r="K1355" s="12"/>
      <c r="L1355" s="232">
        <f t="shared" si="112"/>
        <v>0</v>
      </c>
      <c r="M1355" s="234">
        <f t="shared" si="113"/>
        <v>0</v>
      </c>
      <c r="N1355" s="11">
        <f>IF(Q1355="x",0,IF(J1355&lt;(INDEX(Lookup!$U$2:$U$10,MATCH($D$47,Lookup!$S$2:$S$10,0))),0,$L$12*K1355))</f>
        <v>0</v>
      </c>
      <c r="O1355" s="234">
        <f t="shared" si="114"/>
        <v>0</v>
      </c>
      <c r="P1355" s="10"/>
      <c r="Q1355" s="9"/>
      <c r="S1355" s="340">
        <f t="shared" si="115"/>
        <v>0</v>
      </c>
      <c r="T1355" s="340">
        <f t="shared" si="116"/>
        <v>0</v>
      </c>
    </row>
    <row r="1356" spans="2:20" ht="14.4" x14ac:dyDescent="0.3">
      <c r="B1356" s="30"/>
      <c r="C1356" s="16"/>
      <c r="D1356" s="16"/>
      <c r="E1356" s="25"/>
      <c r="F1356" s="16"/>
      <c r="G1356" s="15"/>
      <c r="H1356" s="14"/>
      <c r="I1356" s="13"/>
      <c r="J1356" s="13"/>
      <c r="K1356" s="12"/>
      <c r="L1356" s="232">
        <f t="shared" si="112"/>
        <v>0</v>
      </c>
      <c r="M1356" s="234">
        <f t="shared" si="113"/>
        <v>0</v>
      </c>
      <c r="N1356" s="11">
        <f>IF(Q1356="x",0,IF(J1356&lt;(INDEX(Lookup!$U$2:$U$10,MATCH($D$47,Lookup!$S$2:$S$10,0))),0,$L$12*K1356))</f>
        <v>0</v>
      </c>
      <c r="O1356" s="234">
        <f t="shared" si="114"/>
        <v>0</v>
      </c>
      <c r="P1356" s="10"/>
      <c r="Q1356" s="9"/>
      <c r="S1356" s="340">
        <f t="shared" si="115"/>
        <v>0</v>
      </c>
      <c r="T1356" s="340">
        <f t="shared" si="116"/>
        <v>0</v>
      </c>
    </row>
    <row r="1357" spans="2:20" ht="14.4" x14ac:dyDescent="0.3">
      <c r="B1357" s="30"/>
      <c r="C1357" s="16"/>
      <c r="D1357" s="16"/>
      <c r="E1357" s="25"/>
      <c r="F1357" s="16"/>
      <c r="G1357" s="15"/>
      <c r="H1357" s="14"/>
      <c r="I1357" s="13"/>
      <c r="J1357" s="13"/>
      <c r="K1357" s="12"/>
      <c r="L1357" s="232">
        <f t="shared" si="112"/>
        <v>0</v>
      </c>
      <c r="M1357" s="234">
        <f t="shared" si="113"/>
        <v>0</v>
      </c>
      <c r="N1357" s="11">
        <f>IF(Q1357="x",0,IF(J1357&lt;(INDEX(Lookup!$U$2:$U$10,MATCH($D$47,Lookup!$S$2:$S$10,0))),0,$L$12*K1357))</f>
        <v>0</v>
      </c>
      <c r="O1357" s="234">
        <f t="shared" si="114"/>
        <v>0</v>
      </c>
      <c r="P1357" s="10"/>
      <c r="Q1357" s="9"/>
      <c r="S1357" s="340">
        <f t="shared" si="115"/>
        <v>0</v>
      </c>
      <c r="T1357" s="340">
        <f t="shared" si="116"/>
        <v>0</v>
      </c>
    </row>
    <row r="1358" spans="2:20" ht="14.4" x14ac:dyDescent="0.3">
      <c r="B1358" s="30"/>
      <c r="C1358" s="16"/>
      <c r="D1358" s="16"/>
      <c r="E1358" s="25"/>
      <c r="F1358" s="16"/>
      <c r="G1358" s="15"/>
      <c r="H1358" s="14"/>
      <c r="I1358" s="13"/>
      <c r="J1358" s="13"/>
      <c r="K1358" s="12"/>
      <c r="L1358" s="232">
        <f t="shared" si="112"/>
        <v>0</v>
      </c>
      <c r="M1358" s="234">
        <f t="shared" si="113"/>
        <v>0</v>
      </c>
      <c r="N1358" s="11">
        <f>IF(Q1358="x",0,IF(J1358&lt;(INDEX(Lookup!$U$2:$U$10,MATCH($D$47,Lookup!$S$2:$S$10,0))),0,$L$12*K1358))</f>
        <v>0</v>
      </c>
      <c r="O1358" s="234">
        <f t="shared" si="114"/>
        <v>0</v>
      </c>
      <c r="P1358" s="10"/>
      <c r="Q1358" s="9"/>
      <c r="S1358" s="340">
        <f t="shared" si="115"/>
        <v>0</v>
      </c>
      <c r="T1358" s="340">
        <f t="shared" si="116"/>
        <v>0</v>
      </c>
    </row>
    <row r="1359" spans="2:20" ht="14.4" x14ac:dyDescent="0.3">
      <c r="B1359" s="30"/>
      <c r="C1359" s="16"/>
      <c r="D1359" s="16"/>
      <c r="E1359" s="25"/>
      <c r="F1359" s="16"/>
      <c r="G1359" s="15"/>
      <c r="H1359" s="14"/>
      <c r="I1359" s="13"/>
      <c r="J1359" s="13"/>
      <c r="K1359" s="12"/>
      <c r="L1359" s="232">
        <f t="shared" si="112"/>
        <v>0</v>
      </c>
      <c r="M1359" s="234">
        <f t="shared" si="113"/>
        <v>0</v>
      </c>
      <c r="N1359" s="11">
        <f>IF(Q1359="x",0,IF(J1359&lt;(INDEX(Lookup!$U$2:$U$10,MATCH($D$47,Lookup!$S$2:$S$10,0))),0,$L$12*K1359))</f>
        <v>0</v>
      </c>
      <c r="O1359" s="234">
        <f t="shared" si="114"/>
        <v>0</v>
      </c>
      <c r="P1359" s="10"/>
      <c r="Q1359" s="9"/>
      <c r="S1359" s="340">
        <f t="shared" si="115"/>
        <v>0</v>
      </c>
      <c r="T1359" s="340">
        <f t="shared" si="116"/>
        <v>0</v>
      </c>
    </row>
    <row r="1360" spans="2:20" ht="14.4" x14ac:dyDescent="0.3">
      <c r="B1360" s="30"/>
      <c r="C1360" s="16"/>
      <c r="D1360" s="16"/>
      <c r="E1360" s="25"/>
      <c r="F1360" s="16"/>
      <c r="G1360" s="15"/>
      <c r="H1360" s="14"/>
      <c r="I1360" s="13"/>
      <c r="J1360" s="13"/>
      <c r="K1360" s="12"/>
      <c r="L1360" s="232">
        <f t="shared" si="112"/>
        <v>0</v>
      </c>
      <c r="M1360" s="234">
        <f t="shared" si="113"/>
        <v>0</v>
      </c>
      <c r="N1360" s="11">
        <f>IF(Q1360="x",0,IF(J1360&lt;(INDEX(Lookup!$U$2:$U$10,MATCH($D$47,Lookup!$S$2:$S$10,0))),0,$L$12*K1360))</f>
        <v>0</v>
      </c>
      <c r="O1360" s="234">
        <f t="shared" si="114"/>
        <v>0</v>
      </c>
      <c r="P1360" s="10"/>
      <c r="Q1360" s="9"/>
      <c r="S1360" s="340">
        <f t="shared" si="115"/>
        <v>0</v>
      </c>
      <c r="T1360" s="340">
        <f t="shared" si="116"/>
        <v>0</v>
      </c>
    </row>
    <row r="1361" spans="2:20" ht="14.4" x14ac:dyDescent="0.3">
      <c r="B1361" s="30"/>
      <c r="C1361" s="16"/>
      <c r="D1361" s="16"/>
      <c r="E1361" s="25"/>
      <c r="F1361" s="16"/>
      <c r="G1361" s="15"/>
      <c r="H1361" s="14"/>
      <c r="I1361" s="13"/>
      <c r="J1361" s="13"/>
      <c r="K1361" s="12"/>
      <c r="L1361" s="232">
        <f t="shared" si="112"/>
        <v>0</v>
      </c>
      <c r="M1361" s="234">
        <f t="shared" si="113"/>
        <v>0</v>
      </c>
      <c r="N1361" s="11">
        <f>IF(Q1361="x",0,IF(J1361&lt;(INDEX(Lookup!$U$2:$U$10,MATCH($D$47,Lookup!$S$2:$S$10,0))),0,$L$12*K1361))</f>
        <v>0</v>
      </c>
      <c r="O1361" s="234">
        <f t="shared" si="114"/>
        <v>0</v>
      </c>
      <c r="P1361" s="10"/>
      <c r="Q1361" s="9"/>
      <c r="S1361" s="340">
        <f t="shared" si="115"/>
        <v>0</v>
      </c>
      <c r="T1361" s="340">
        <f t="shared" si="116"/>
        <v>0</v>
      </c>
    </row>
    <row r="1362" spans="2:20" ht="14.4" x14ac:dyDescent="0.3">
      <c r="B1362" s="30"/>
      <c r="C1362" s="16"/>
      <c r="D1362" s="16"/>
      <c r="E1362" s="25"/>
      <c r="F1362" s="16"/>
      <c r="G1362" s="15"/>
      <c r="H1362" s="14"/>
      <c r="I1362" s="13"/>
      <c r="J1362" s="13"/>
      <c r="K1362" s="12"/>
      <c r="L1362" s="232">
        <f t="shared" si="112"/>
        <v>0</v>
      </c>
      <c r="M1362" s="234">
        <f t="shared" si="113"/>
        <v>0</v>
      </c>
      <c r="N1362" s="11">
        <f>IF(Q1362="x",0,IF(J1362&lt;(INDEX(Lookup!$U$2:$U$10,MATCH($D$47,Lookup!$S$2:$S$10,0))),0,$L$12*K1362))</f>
        <v>0</v>
      </c>
      <c r="O1362" s="234">
        <f t="shared" si="114"/>
        <v>0</v>
      </c>
      <c r="P1362" s="10"/>
      <c r="Q1362" s="9"/>
      <c r="S1362" s="340">
        <f t="shared" si="115"/>
        <v>0</v>
      </c>
      <c r="T1362" s="340">
        <f t="shared" si="116"/>
        <v>0</v>
      </c>
    </row>
    <row r="1363" spans="2:20" ht="14.4" x14ac:dyDescent="0.3">
      <c r="B1363" s="30"/>
      <c r="C1363" s="16"/>
      <c r="D1363" s="16"/>
      <c r="E1363" s="25"/>
      <c r="F1363" s="16"/>
      <c r="G1363" s="15"/>
      <c r="H1363" s="14"/>
      <c r="I1363" s="13"/>
      <c r="J1363" s="13"/>
      <c r="K1363" s="12"/>
      <c r="L1363" s="232">
        <f t="shared" si="112"/>
        <v>0</v>
      </c>
      <c r="M1363" s="234">
        <f t="shared" si="113"/>
        <v>0</v>
      </c>
      <c r="N1363" s="11">
        <f>IF(Q1363="x",0,IF(J1363&lt;(INDEX(Lookup!$U$2:$U$10,MATCH($D$47,Lookup!$S$2:$S$10,0))),0,$L$12*K1363))</f>
        <v>0</v>
      </c>
      <c r="O1363" s="234">
        <f t="shared" si="114"/>
        <v>0</v>
      </c>
      <c r="P1363" s="10"/>
      <c r="Q1363" s="9"/>
      <c r="S1363" s="340">
        <f t="shared" si="115"/>
        <v>0</v>
      </c>
      <c r="T1363" s="340">
        <f t="shared" si="116"/>
        <v>0</v>
      </c>
    </row>
    <row r="1364" spans="2:20" ht="14.4" x14ac:dyDescent="0.3">
      <c r="B1364" s="30"/>
      <c r="C1364" s="16"/>
      <c r="D1364" s="16"/>
      <c r="E1364" s="25"/>
      <c r="F1364" s="16"/>
      <c r="G1364" s="15"/>
      <c r="H1364" s="14"/>
      <c r="I1364" s="13"/>
      <c r="J1364" s="13"/>
      <c r="K1364" s="12"/>
      <c r="L1364" s="232">
        <f t="shared" si="112"/>
        <v>0</v>
      </c>
      <c r="M1364" s="234">
        <f t="shared" si="113"/>
        <v>0</v>
      </c>
      <c r="N1364" s="11">
        <f>IF(Q1364="x",0,IF(J1364&lt;(INDEX(Lookup!$U$2:$U$10,MATCH($D$47,Lookup!$S$2:$S$10,0))),0,$L$12*K1364))</f>
        <v>0</v>
      </c>
      <c r="O1364" s="234">
        <f t="shared" si="114"/>
        <v>0</v>
      </c>
      <c r="P1364" s="10"/>
      <c r="Q1364" s="9"/>
      <c r="S1364" s="340">
        <f t="shared" si="115"/>
        <v>0</v>
      </c>
      <c r="T1364" s="340">
        <f t="shared" si="116"/>
        <v>0</v>
      </c>
    </row>
    <row r="1365" spans="2:20" ht="14.4" x14ac:dyDescent="0.3">
      <c r="B1365" s="30"/>
      <c r="C1365" s="16"/>
      <c r="D1365" s="16"/>
      <c r="E1365" s="25"/>
      <c r="F1365" s="16"/>
      <c r="G1365" s="15"/>
      <c r="H1365" s="14"/>
      <c r="I1365" s="13"/>
      <c r="J1365" s="13"/>
      <c r="K1365" s="12"/>
      <c r="L1365" s="232">
        <f t="shared" si="112"/>
        <v>0</v>
      </c>
      <c r="M1365" s="234">
        <f t="shared" si="113"/>
        <v>0</v>
      </c>
      <c r="N1365" s="11">
        <f>IF(Q1365="x",0,IF(J1365&lt;(INDEX(Lookup!$U$2:$U$10,MATCH($D$47,Lookup!$S$2:$S$10,0))),0,$L$12*K1365))</f>
        <v>0</v>
      </c>
      <c r="O1365" s="234">
        <f t="shared" si="114"/>
        <v>0</v>
      </c>
      <c r="P1365" s="10"/>
      <c r="Q1365" s="9"/>
      <c r="S1365" s="340">
        <f t="shared" si="115"/>
        <v>0</v>
      </c>
      <c r="T1365" s="340">
        <f t="shared" si="116"/>
        <v>0</v>
      </c>
    </row>
    <row r="1366" spans="2:20" ht="14.4" x14ac:dyDescent="0.3">
      <c r="B1366" s="30"/>
      <c r="C1366" s="16"/>
      <c r="D1366" s="16"/>
      <c r="E1366" s="25"/>
      <c r="F1366" s="16"/>
      <c r="G1366" s="15"/>
      <c r="H1366" s="14"/>
      <c r="I1366" s="13"/>
      <c r="J1366" s="13"/>
      <c r="K1366" s="12"/>
      <c r="L1366" s="232">
        <f t="shared" si="112"/>
        <v>0</v>
      </c>
      <c r="M1366" s="234">
        <f t="shared" si="113"/>
        <v>0</v>
      </c>
      <c r="N1366" s="11">
        <f>IF(Q1366="x",0,IF(J1366&lt;(INDEX(Lookup!$U$2:$U$10,MATCH($D$47,Lookup!$S$2:$S$10,0))),0,$L$12*K1366))</f>
        <v>0</v>
      </c>
      <c r="O1366" s="234">
        <f t="shared" si="114"/>
        <v>0</v>
      </c>
      <c r="P1366" s="10"/>
      <c r="Q1366" s="9"/>
      <c r="S1366" s="340">
        <f t="shared" si="115"/>
        <v>0</v>
      </c>
      <c r="T1366" s="340">
        <f t="shared" si="116"/>
        <v>0</v>
      </c>
    </row>
    <row r="1367" spans="2:20" ht="14.4" x14ac:dyDescent="0.3">
      <c r="B1367" s="30"/>
      <c r="C1367" s="16"/>
      <c r="D1367" s="16"/>
      <c r="E1367" s="25"/>
      <c r="F1367" s="16"/>
      <c r="G1367" s="15"/>
      <c r="H1367" s="14"/>
      <c r="I1367" s="13"/>
      <c r="J1367" s="13"/>
      <c r="K1367" s="12"/>
      <c r="L1367" s="232">
        <f t="shared" si="112"/>
        <v>0</v>
      </c>
      <c r="M1367" s="234">
        <f t="shared" si="113"/>
        <v>0</v>
      </c>
      <c r="N1367" s="11">
        <f>IF(Q1367="x",0,IF(J1367&lt;(INDEX(Lookup!$U$2:$U$10,MATCH($D$47,Lookup!$S$2:$S$10,0))),0,$L$12*K1367))</f>
        <v>0</v>
      </c>
      <c r="O1367" s="234">
        <f t="shared" si="114"/>
        <v>0</v>
      </c>
      <c r="P1367" s="10"/>
      <c r="Q1367" s="9"/>
      <c r="S1367" s="340">
        <f t="shared" si="115"/>
        <v>0</v>
      </c>
      <c r="T1367" s="340">
        <f t="shared" si="116"/>
        <v>0</v>
      </c>
    </row>
    <row r="1368" spans="2:20" ht="14.4" x14ac:dyDescent="0.3">
      <c r="B1368" s="30"/>
      <c r="C1368" s="16"/>
      <c r="D1368" s="16"/>
      <c r="E1368" s="25"/>
      <c r="F1368" s="16"/>
      <c r="G1368" s="15"/>
      <c r="H1368" s="14"/>
      <c r="I1368" s="13"/>
      <c r="J1368" s="13"/>
      <c r="K1368" s="12"/>
      <c r="L1368" s="232">
        <f t="shared" si="112"/>
        <v>0</v>
      </c>
      <c r="M1368" s="234">
        <f t="shared" si="113"/>
        <v>0</v>
      </c>
      <c r="N1368" s="11">
        <f>IF(Q1368="x",0,IF(J1368&lt;(INDEX(Lookup!$U$2:$U$10,MATCH($D$47,Lookup!$S$2:$S$10,0))),0,$L$12*K1368))</f>
        <v>0</v>
      </c>
      <c r="O1368" s="234">
        <f t="shared" si="114"/>
        <v>0</v>
      </c>
      <c r="P1368" s="10"/>
      <c r="Q1368" s="9"/>
      <c r="S1368" s="340">
        <f t="shared" si="115"/>
        <v>0</v>
      </c>
      <c r="T1368" s="340">
        <f t="shared" si="116"/>
        <v>0</v>
      </c>
    </row>
    <row r="1369" spans="2:20" ht="14.4" x14ac:dyDescent="0.3">
      <c r="B1369" s="30"/>
      <c r="C1369" s="16"/>
      <c r="D1369" s="16"/>
      <c r="E1369" s="25"/>
      <c r="F1369" s="16"/>
      <c r="G1369" s="15"/>
      <c r="H1369" s="14"/>
      <c r="I1369" s="13"/>
      <c r="J1369" s="13"/>
      <c r="K1369" s="12"/>
      <c r="L1369" s="232">
        <f t="shared" si="112"/>
        <v>0</v>
      </c>
      <c r="M1369" s="234">
        <f t="shared" si="113"/>
        <v>0</v>
      </c>
      <c r="N1369" s="11">
        <f>IF(Q1369="x",0,IF(J1369&lt;(INDEX(Lookup!$U$2:$U$10,MATCH($D$47,Lookup!$S$2:$S$10,0))),0,$L$12*K1369))</f>
        <v>0</v>
      </c>
      <c r="O1369" s="234">
        <f t="shared" si="114"/>
        <v>0</v>
      </c>
      <c r="P1369" s="10"/>
      <c r="Q1369" s="9"/>
      <c r="S1369" s="340">
        <f t="shared" si="115"/>
        <v>0</v>
      </c>
      <c r="T1369" s="340">
        <f t="shared" si="116"/>
        <v>0</v>
      </c>
    </row>
    <row r="1370" spans="2:20" ht="14.4" x14ac:dyDescent="0.3">
      <c r="B1370" s="30"/>
      <c r="C1370" s="16"/>
      <c r="D1370" s="16"/>
      <c r="E1370" s="25"/>
      <c r="F1370" s="16"/>
      <c r="G1370" s="15"/>
      <c r="H1370" s="14"/>
      <c r="I1370" s="13"/>
      <c r="J1370" s="13"/>
      <c r="K1370" s="12"/>
      <c r="L1370" s="232">
        <f t="shared" si="112"/>
        <v>0</v>
      </c>
      <c r="M1370" s="234">
        <f t="shared" si="113"/>
        <v>0</v>
      </c>
      <c r="N1370" s="11">
        <f>IF(Q1370="x",0,IF(J1370&lt;(INDEX(Lookup!$U$2:$U$10,MATCH($D$47,Lookup!$S$2:$S$10,0))),0,$L$12*K1370))</f>
        <v>0</v>
      </c>
      <c r="O1370" s="234">
        <f t="shared" si="114"/>
        <v>0</v>
      </c>
      <c r="P1370" s="10"/>
      <c r="Q1370" s="9"/>
      <c r="S1370" s="340">
        <f t="shared" si="115"/>
        <v>0</v>
      </c>
      <c r="T1370" s="340">
        <f t="shared" si="116"/>
        <v>0</v>
      </c>
    </row>
    <row r="1371" spans="2:20" ht="14.4" x14ac:dyDescent="0.3">
      <c r="B1371" s="30"/>
      <c r="C1371" s="16"/>
      <c r="D1371" s="16"/>
      <c r="E1371" s="25"/>
      <c r="F1371" s="16"/>
      <c r="G1371" s="15"/>
      <c r="H1371" s="14"/>
      <c r="I1371" s="13"/>
      <c r="J1371" s="13"/>
      <c r="K1371" s="12"/>
      <c r="L1371" s="232">
        <f t="shared" si="112"/>
        <v>0</v>
      </c>
      <c r="M1371" s="234">
        <f t="shared" si="113"/>
        <v>0</v>
      </c>
      <c r="N1371" s="11">
        <f>IF(Q1371="x",0,IF(J1371&lt;(INDEX(Lookup!$U$2:$U$10,MATCH($D$47,Lookup!$S$2:$S$10,0))),0,$L$12*K1371))</f>
        <v>0</v>
      </c>
      <c r="O1371" s="234">
        <f t="shared" si="114"/>
        <v>0</v>
      </c>
      <c r="P1371" s="10"/>
      <c r="Q1371" s="9"/>
      <c r="S1371" s="340">
        <f t="shared" si="115"/>
        <v>0</v>
      </c>
      <c r="T1371" s="340">
        <f t="shared" si="116"/>
        <v>0</v>
      </c>
    </row>
    <row r="1372" spans="2:20" ht="14.4" x14ac:dyDescent="0.3">
      <c r="B1372" s="30"/>
      <c r="C1372" s="16"/>
      <c r="D1372" s="16"/>
      <c r="E1372" s="25"/>
      <c r="F1372" s="16"/>
      <c r="G1372" s="15"/>
      <c r="H1372" s="14"/>
      <c r="I1372" s="13"/>
      <c r="J1372" s="13"/>
      <c r="K1372" s="12"/>
      <c r="L1372" s="232">
        <f t="shared" si="112"/>
        <v>0</v>
      </c>
      <c r="M1372" s="234">
        <f t="shared" si="113"/>
        <v>0</v>
      </c>
      <c r="N1372" s="11">
        <f>IF(Q1372="x",0,IF(J1372&lt;(INDEX(Lookup!$U$2:$U$10,MATCH($D$47,Lookup!$S$2:$S$10,0))),0,$L$12*K1372))</f>
        <v>0</v>
      </c>
      <c r="O1372" s="234">
        <f t="shared" si="114"/>
        <v>0</v>
      </c>
      <c r="P1372" s="10"/>
      <c r="Q1372" s="9"/>
      <c r="S1372" s="340">
        <f t="shared" si="115"/>
        <v>0</v>
      </c>
      <c r="T1372" s="340">
        <f t="shared" si="116"/>
        <v>0</v>
      </c>
    </row>
    <row r="1373" spans="2:20" ht="14.4" x14ac:dyDescent="0.3">
      <c r="B1373" s="30"/>
      <c r="C1373" s="16"/>
      <c r="D1373" s="16"/>
      <c r="E1373" s="25"/>
      <c r="F1373" s="16"/>
      <c r="G1373" s="15"/>
      <c r="H1373" s="14"/>
      <c r="I1373" s="13"/>
      <c r="J1373" s="13"/>
      <c r="K1373" s="12"/>
      <c r="L1373" s="232">
        <f t="shared" si="112"/>
        <v>0</v>
      </c>
      <c r="M1373" s="234">
        <f t="shared" si="113"/>
        <v>0</v>
      </c>
      <c r="N1373" s="11">
        <f>IF(Q1373="x",0,IF(J1373&lt;(INDEX(Lookup!$U$2:$U$10,MATCH($D$47,Lookup!$S$2:$S$10,0))),0,$L$12*K1373))</f>
        <v>0</v>
      </c>
      <c r="O1373" s="234">
        <f t="shared" si="114"/>
        <v>0</v>
      </c>
      <c r="P1373" s="10"/>
      <c r="Q1373" s="9"/>
      <c r="S1373" s="340">
        <f t="shared" si="115"/>
        <v>0</v>
      </c>
      <c r="T1373" s="340">
        <f t="shared" si="116"/>
        <v>0</v>
      </c>
    </row>
    <row r="1374" spans="2:20" ht="14.4" x14ac:dyDescent="0.3">
      <c r="B1374" s="30"/>
      <c r="C1374" s="16"/>
      <c r="D1374" s="16"/>
      <c r="E1374" s="25"/>
      <c r="F1374" s="16"/>
      <c r="G1374" s="15"/>
      <c r="H1374" s="14"/>
      <c r="I1374" s="13"/>
      <c r="J1374" s="13"/>
      <c r="K1374" s="12"/>
      <c r="L1374" s="232">
        <f t="shared" si="112"/>
        <v>0</v>
      </c>
      <c r="M1374" s="234">
        <f t="shared" si="113"/>
        <v>0</v>
      </c>
      <c r="N1374" s="11">
        <f>IF(Q1374="x",0,IF(J1374&lt;(INDEX(Lookup!$U$2:$U$10,MATCH($D$47,Lookup!$S$2:$S$10,0))),0,$L$12*K1374))</f>
        <v>0</v>
      </c>
      <c r="O1374" s="234">
        <f t="shared" si="114"/>
        <v>0</v>
      </c>
      <c r="P1374" s="10"/>
      <c r="Q1374" s="9"/>
      <c r="S1374" s="340">
        <f t="shared" si="115"/>
        <v>0</v>
      </c>
      <c r="T1374" s="340">
        <f t="shared" si="116"/>
        <v>0</v>
      </c>
    </row>
    <row r="1375" spans="2:20" ht="14.4" x14ac:dyDescent="0.3">
      <c r="B1375" s="30"/>
      <c r="C1375" s="16"/>
      <c r="D1375" s="16"/>
      <c r="E1375" s="25"/>
      <c r="F1375" s="16"/>
      <c r="G1375" s="15"/>
      <c r="H1375" s="14"/>
      <c r="I1375" s="13"/>
      <c r="J1375" s="13"/>
      <c r="K1375" s="12"/>
      <c r="L1375" s="232">
        <f t="shared" si="112"/>
        <v>0</v>
      </c>
      <c r="M1375" s="234">
        <f t="shared" si="113"/>
        <v>0</v>
      </c>
      <c r="N1375" s="11">
        <f>IF(Q1375="x",0,IF(J1375&lt;(INDEX(Lookup!$U$2:$U$10,MATCH($D$47,Lookup!$S$2:$S$10,0))),0,$L$12*K1375))</f>
        <v>0</v>
      </c>
      <c r="O1375" s="234">
        <f t="shared" si="114"/>
        <v>0</v>
      </c>
      <c r="P1375" s="10"/>
      <c r="Q1375" s="9"/>
      <c r="S1375" s="340">
        <f t="shared" si="115"/>
        <v>0</v>
      </c>
      <c r="T1375" s="340">
        <f t="shared" si="116"/>
        <v>0</v>
      </c>
    </row>
    <row r="1376" spans="2:20" ht="14.4" x14ac:dyDescent="0.3">
      <c r="B1376" s="30"/>
      <c r="C1376" s="16"/>
      <c r="D1376" s="16"/>
      <c r="E1376" s="25"/>
      <c r="F1376" s="16"/>
      <c r="G1376" s="15"/>
      <c r="H1376" s="14"/>
      <c r="I1376" s="13"/>
      <c r="J1376" s="13"/>
      <c r="K1376" s="12"/>
      <c r="L1376" s="232">
        <f t="shared" si="112"/>
        <v>0</v>
      </c>
      <c r="M1376" s="234">
        <f t="shared" si="113"/>
        <v>0</v>
      </c>
      <c r="N1376" s="11">
        <f>IF(Q1376="x",0,IF(J1376&lt;(INDEX(Lookup!$U$2:$U$10,MATCH($D$47,Lookup!$S$2:$S$10,0))),0,$L$12*K1376))</f>
        <v>0</v>
      </c>
      <c r="O1376" s="234">
        <f t="shared" si="114"/>
        <v>0</v>
      </c>
      <c r="P1376" s="10"/>
      <c r="Q1376" s="9"/>
      <c r="S1376" s="340">
        <f t="shared" si="115"/>
        <v>0</v>
      </c>
      <c r="T1376" s="340">
        <f t="shared" si="116"/>
        <v>0</v>
      </c>
    </row>
    <row r="1377" spans="2:20" ht="14.4" x14ac:dyDescent="0.3">
      <c r="B1377" s="30"/>
      <c r="C1377" s="16"/>
      <c r="D1377" s="16"/>
      <c r="E1377" s="25"/>
      <c r="F1377" s="16"/>
      <c r="G1377" s="15"/>
      <c r="H1377" s="14"/>
      <c r="I1377" s="13"/>
      <c r="J1377" s="13"/>
      <c r="K1377" s="12"/>
      <c r="L1377" s="232">
        <f t="shared" si="112"/>
        <v>0</v>
      </c>
      <c r="M1377" s="234">
        <f t="shared" si="113"/>
        <v>0</v>
      </c>
      <c r="N1377" s="11">
        <f>IF(Q1377="x",0,IF(J1377&lt;(INDEX(Lookup!$U$2:$U$10,MATCH($D$47,Lookup!$S$2:$S$10,0))),0,$L$12*K1377))</f>
        <v>0</v>
      </c>
      <c r="O1377" s="234">
        <f t="shared" si="114"/>
        <v>0</v>
      </c>
      <c r="P1377" s="10"/>
      <c r="Q1377" s="9"/>
      <c r="S1377" s="340">
        <f t="shared" si="115"/>
        <v>0</v>
      </c>
      <c r="T1377" s="340">
        <f t="shared" si="116"/>
        <v>0</v>
      </c>
    </row>
    <row r="1378" spans="2:20" ht="14.4" x14ac:dyDescent="0.3">
      <c r="B1378" s="30"/>
      <c r="C1378" s="16"/>
      <c r="D1378" s="16"/>
      <c r="E1378" s="25"/>
      <c r="F1378" s="16"/>
      <c r="G1378" s="15"/>
      <c r="H1378" s="14"/>
      <c r="I1378" s="13"/>
      <c r="J1378" s="13"/>
      <c r="K1378" s="12"/>
      <c r="L1378" s="232">
        <f t="shared" si="112"/>
        <v>0</v>
      </c>
      <c r="M1378" s="234">
        <f t="shared" si="113"/>
        <v>0</v>
      </c>
      <c r="N1378" s="11">
        <f>IF(Q1378="x",0,IF(J1378&lt;(INDEX(Lookup!$U$2:$U$10,MATCH($D$47,Lookup!$S$2:$S$10,0))),0,$L$12*K1378))</f>
        <v>0</v>
      </c>
      <c r="O1378" s="234">
        <f t="shared" si="114"/>
        <v>0</v>
      </c>
      <c r="P1378" s="10"/>
      <c r="Q1378" s="9"/>
      <c r="S1378" s="340">
        <f t="shared" si="115"/>
        <v>0</v>
      </c>
      <c r="T1378" s="340">
        <f t="shared" si="116"/>
        <v>0</v>
      </c>
    </row>
    <row r="1379" spans="2:20" ht="14.4" x14ac:dyDescent="0.3">
      <c r="B1379" s="30"/>
      <c r="C1379" s="16"/>
      <c r="D1379" s="16"/>
      <c r="E1379" s="25"/>
      <c r="F1379" s="16"/>
      <c r="G1379" s="15"/>
      <c r="H1379" s="14"/>
      <c r="I1379" s="13"/>
      <c r="J1379" s="13"/>
      <c r="K1379" s="12"/>
      <c r="L1379" s="232">
        <f t="shared" si="112"/>
        <v>0</v>
      </c>
      <c r="M1379" s="234">
        <f t="shared" si="113"/>
        <v>0</v>
      </c>
      <c r="N1379" s="11">
        <f>IF(Q1379="x",0,IF(J1379&lt;(INDEX(Lookup!$U$2:$U$10,MATCH($D$47,Lookup!$S$2:$S$10,0))),0,$L$12*K1379))</f>
        <v>0</v>
      </c>
      <c r="O1379" s="234">
        <f t="shared" si="114"/>
        <v>0</v>
      </c>
      <c r="P1379" s="10"/>
      <c r="Q1379" s="9"/>
      <c r="S1379" s="340">
        <f t="shared" si="115"/>
        <v>0</v>
      </c>
      <c r="T1379" s="340">
        <f t="shared" si="116"/>
        <v>0</v>
      </c>
    </row>
    <row r="1380" spans="2:20" ht="14.4" x14ac:dyDescent="0.3">
      <c r="B1380" s="30"/>
      <c r="C1380" s="16"/>
      <c r="D1380" s="16"/>
      <c r="E1380" s="25"/>
      <c r="F1380" s="16"/>
      <c r="G1380" s="15"/>
      <c r="H1380" s="14"/>
      <c r="I1380" s="13"/>
      <c r="J1380" s="13"/>
      <c r="K1380" s="12"/>
      <c r="L1380" s="232">
        <f t="shared" si="112"/>
        <v>0</v>
      </c>
      <c r="M1380" s="234">
        <f t="shared" si="113"/>
        <v>0</v>
      </c>
      <c r="N1380" s="11">
        <f>IF(Q1380="x",0,IF(J1380&lt;(INDEX(Lookup!$U$2:$U$10,MATCH($D$47,Lookup!$S$2:$S$10,0))),0,$L$12*K1380))</f>
        <v>0</v>
      </c>
      <c r="O1380" s="234">
        <f t="shared" si="114"/>
        <v>0</v>
      </c>
      <c r="P1380" s="10"/>
      <c r="Q1380" s="9"/>
      <c r="S1380" s="340">
        <f t="shared" si="115"/>
        <v>0</v>
      </c>
      <c r="T1380" s="340">
        <f t="shared" si="116"/>
        <v>0</v>
      </c>
    </row>
    <row r="1381" spans="2:20" ht="14.4" x14ac:dyDescent="0.3">
      <c r="B1381" s="30"/>
      <c r="C1381" s="16"/>
      <c r="D1381" s="16"/>
      <c r="E1381" s="25"/>
      <c r="F1381" s="16"/>
      <c r="G1381" s="15"/>
      <c r="H1381" s="14"/>
      <c r="I1381" s="13"/>
      <c r="J1381" s="13"/>
      <c r="K1381" s="12"/>
      <c r="L1381" s="232">
        <f t="shared" si="112"/>
        <v>0</v>
      </c>
      <c r="M1381" s="234">
        <f t="shared" si="113"/>
        <v>0</v>
      </c>
      <c r="N1381" s="11">
        <f>IF(Q1381="x",0,IF(J1381&lt;(INDEX(Lookup!$U$2:$U$10,MATCH($D$47,Lookup!$S$2:$S$10,0))),0,$L$12*K1381))</f>
        <v>0</v>
      </c>
      <c r="O1381" s="234">
        <f t="shared" si="114"/>
        <v>0</v>
      </c>
      <c r="P1381" s="10"/>
      <c r="Q1381" s="9"/>
      <c r="S1381" s="340">
        <f t="shared" si="115"/>
        <v>0</v>
      </c>
      <c r="T1381" s="340">
        <f t="shared" si="116"/>
        <v>0</v>
      </c>
    </row>
    <row r="1382" spans="2:20" ht="14.4" x14ac:dyDescent="0.3">
      <c r="B1382" s="30"/>
      <c r="C1382" s="16"/>
      <c r="D1382" s="16"/>
      <c r="E1382" s="25"/>
      <c r="F1382" s="16"/>
      <c r="G1382" s="15"/>
      <c r="H1382" s="14"/>
      <c r="I1382" s="13"/>
      <c r="J1382" s="13"/>
      <c r="K1382" s="12"/>
      <c r="L1382" s="232">
        <f t="shared" si="112"/>
        <v>0</v>
      </c>
      <c r="M1382" s="234">
        <f t="shared" si="113"/>
        <v>0</v>
      </c>
      <c r="N1382" s="11">
        <f>IF(Q1382="x",0,IF(J1382&lt;(INDEX(Lookup!$U$2:$U$10,MATCH($D$47,Lookup!$S$2:$S$10,0))),0,$L$12*K1382))</f>
        <v>0</v>
      </c>
      <c r="O1382" s="234">
        <f t="shared" si="114"/>
        <v>0</v>
      </c>
      <c r="P1382" s="10"/>
      <c r="Q1382" s="9"/>
      <c r="S1382" s="340">
        <f t="shared" si="115"/>
        <v>0</v>
      </c>
      <c r="T1382" s="340">
        <f t="shared" si="116"/>
        <v>0</v>
      </c>
    </row>
    <row r="1383" spans="2:20" ht="14.4" x14ac:dyDescent="0.3">
      <c r="B1383" s="30"/>
      <c r="C1383" s="16"/>
      <c r="D1383" s="16"/>
      <c r="E1383" s="25"/>
      <c r="F1383" s="16"/>
      <c r="G1383" s="15"/>
      <c r="H1383" s="14"/>
      <c r="I1383" s="13"/>
      <c r="J1383" s="13"/>
      <c r="K1383" s="12"/>
      <c r="L1383" s="232">
        <f t="shared" si="112"/>
        <v>0</v>
      </c>
      <c r="M1383" s="234">
        <f t="shared" si="113"/>
        <v>0</v>
      </c>
      <c r="N1383" s="11">
        <f>IF(Q1383="x",0,IF(J1383&lt;(INDEX(Lookup!$U$2:$U$10,MATCH($D$47,Lookup!$S$2:$S$10,0))),0,$L$12*K1383))</f>
        <v>0</v>
      </c>
      <c r="O1383" s="234">
        <f t="shared" si="114"/>
        <v>0</v>
      </c>
      <c r="P1383" s="10"/>
      <c r="Q1383" s="9"/>
      <c r="S1383" s="340">
        <f t="shared" si="115"/>
        <v>0</v>
      </c>
      <c r="T1383" s="340">
        <f t="shared" si="116"/>
        <v>0</v>
      </c>
    </row>
    <row r="1384" spans="2:20" ht="14.4" x14ac:dyDescent="0.3">
      <c r="B1384" s="30"/>
      <c r="C1384" s="16"/>
      <c r="D1384" s="16"/>
      <c r="E1384" s="25"/>
      <c r="F1384" s="16"/>
      <c r="G1384" s="15"/>
      <c r="H1384" s="14"/>
      <c r="I1384" s="13"/>
      <c r="J1384" s="13"/>
      <c r="K1384" s="12"/>
      <c r="L1384" s="232">
        <f t="shared" si="112"/>
        <v>0</v>
      </c>
      <c r="M1384" s="234">
        <f t="shared" si="113"/>
        <v>0</v>
      </c>
      <c r="N1384" s="11">
        <f>IF(Q1384="x",0,IF(J1384&lt;(INDEX(Lookup!$U$2:$U$10,MATCH($D$47,Lookup!$S$2:$S$10,0))),0,$L$12*K1384))</f>
        <v>0</v>
      </c>
      <c r="O1384" s="234">
        <f t="shared" si="114"/>
        <v>0</v>
      </c>
      <c r="P1384" s="10"/>
      <c r="Q1384" s="9"/>
      <c r="S1384" s="340">
        <f t="shared" si="115"/>
        <v>0</v>
      </c>
      <c r="T1384" s="340">
        <f t="shared" si="116"/>
        <v>0</v>
      </c>
    </row>
    <row r="1385" spans="2:20" ht="14.4" x14ac:dyDescent="0.3">
      <c r="B1385" s="30"/>
      <c r="C1385" s="16"/>
      <c r="D1385" s="16"/>
      <c r="E1385" s="25"/>
      <c r="F1385" s="16"/>
      <c r="G1385" s="15"/>
      <c r="H1385" s="14"/>
      <c r="I1385" s="13"/>
      <c r="J1385" s="13"/>
      <c r="K1385" s="12"/>
      <c r="L1385" s="232">
        <f t="shared" si="112"/>
        <v>0</v>
      </c>
      <c r="M1385" s="234">
        <f t="shared" si="113"/>
        <v>0</v>
      </c>
      <c r="N1385" s="11">
        <f>IF(Q1385="x",0,IF(J1385&lt;(INDEX(Lookup!$U$2:$U$10,MATCH($D$47,Lookup!$S$2:$S$10,0))),0,$L$12*K1385))</f>
        <v>0</v>
      </c>
      <c r="O1385" s="234">
        <f t="shared" si="114"/>
        <v>0</v>
      </c>
      <c r="P1385" s="10"/>
      <c r="Q1385" s="9"/>
      <c r="S1385" s="340">
        <f t="shared" si="115"/>
        <v>0</v>
      </c>
      <c r="T1385" s="340">
        <f t="shared" si="116"/>
        <v>0</v>
      </c>
    </row>
    <row r="1386" spans="2:20" ht="14.4" x14ac:dyDescent="0.3">
      <c r="B1386" s="30"/>
      <c r="C1386" s="16"/>
      <c r="D1386" s="16"/>
      <c r="E1386" s="25"/>
      <c r="F1386" s="16"/>
      <c r="G1386" s="15"/>
      <c r="H1386" s="14"/>
      <c r="I1386" s="13"/>
      <c r="J1386" s="13"/>
      <c r="K1386" s="12"/>
      <c r="L1386" s="232">
        <f t="shared" si="112"/>
        <v>0</v>
      </c>
      <c r="M1386" s="234">
        <f t="shared" si="113"/>
        <v>0</v>
      </c>
      <c r="N1386" s="11">
        <f>IF(Q1386="x",0,IF(J1386&lt;(INDEX(Lookup!$U$2:$U$10,MATCH($D$47,Lookup!$S$2:$S$10,0))),0,$L$12*K1386))</f>
        <v>0</v>
      </c>
      <c r="O1386" s="234">
        <f t="shared" si="114"/>
        <v>0</v>
      </c>
      <c r="P1386" s="10"/>
      <c r="Q1386" s="9"/>
      <c r="S1386" s="340">
        <f t="shared" si="115"/>
        <v>0</v>
      </c>
      <c r="T1386" s="340">
        <f t="shared" si="116"/>
        <v>0</v>
      </c>
    </row>
    <row r="1387" spans="2:20" ht="14.4" x14ac:dyDescent="0.3">
      <c r="B1387" s="30"/>
      <c r="C1387" s="16"/>
      <c r="D1387" s="16"/>
      <c r="E1387" s="25"/>
      <c r="F1387" s="16"/>
      <c r="G1387" s="15"/>
      <c r="H1387" s="14"/>
      <c r="I1387" s="13"/>
      <c r="J1387" s="13"/>
      <c r="K1387" s="12"/>
      <c r="L1387" s="232">
        <f t="shared" si="112"/>
        <v>0</v>
      </c>
      <c r="M1387" s="234">
        <f t="shared" si="113"/>
        <v>0</v>
      </c>
      <c r="N1387" s="11">
        <f>IF(Q1387="x",0,IF(J1387&lt;(INDEX(Lookup!$U$2:$U$10,MATCH($D$47,Lookup!$S$2:$S$10,0))),0,$L$12*K1387))</f>
        <v>0</v>
      </c>
      <c r="O1387" s="234">
        <f t="shared" si="114"/>
        <v>0</v>
      </c>
      <c r="P1387" s="10"/>
      <c r="Q1387" s="9"/>
      <c r="S1387" s="340">
        <f t="shared" si="115"/>
        <v>0</v>
      </c>
      <c r="T1387" s="340">
        <f t="shared" si="116"/>
        <v>0</v>
      </c>
    </row>
    <row r="1388" spans="2:20" ht="14.4" x14ac:dyDescent="0.3">
      <c r="B1388" s="30"/>
      <c r="C1388" s="16"/>
      <c r="D1388" s="16"/>
      <c r="E1388" s="25"/>
      <c r="F1388" s="16"/>
      <c r="G1388" s="15"/>
      <c r="H1388" s="14"/>
      <c r="I1388" s="13"/>
      <c r="J1388" s="13"/>
      <c r="K1388" s="12"/>
      <c r="L1388" s="232">
        <f t="shared" si="112"/>
        <v>0</v>
      </c>
      <c r="M1388" s="234">
        <f t="shared" si="113"/>
        <v>0</v>
      </c>
      <c r="N1388" s="11">
        <f>IF(Q1388="x",0,IF(J1388&lt;(INDEX(Lookup!$U$2:$U$10,MATCH($D$47,Lookup!$S$2:$S$10,0))),0,$L$12*K1388))</f>
        <v>0</v>
      </c>
      <c r="O1388" s="234">
        <f t="shared" si="114"/>
        <v>0</v>
      </c>
      <c r="P1388" s="10"/>
      <c r="Q1388" s="9"/>
      <c r="S1388" s="340">
        <f t="shared" si="115"/>
        <v>0</v>
      </c>
      <c r="T1388" s="340">
        <f t="shared" si="116"/>
        <v>0</v>
      </c>
    </row>
    <row r="1389" spans="2:20" ht="14.4" x14ac:dyDescent="0.3">
      <c r="B1389" s="30"/>
      <c r="C1389" s="16"/>
      <c r="D1389" s="16"/>
      <c r="E1389" s="25"/>
      <c r="F1389" s="16"/>
      <c r="G1389" s="15"/>
      <c r="H1389" s="14"/>
      <c r="I1389" s="13"/>
      <c r="J1389" s="13"/>
      <c r="K1389" s="12"/>
      <c r="L1389" s="232">
        <f t="shared" si="112"/>
        <v>0</v>
      </c>
      <c r="M1389" s="234">
        <f t="shared" si="113"/>
        <v>0</v>
      </c>
      <c r="N1389" s="11">
        <f>IF(Q1389="x",0,IF(J1389&lt;(INDEX(Lookup!$U$2:$U$10,MATCH($D$47,Lookup!$S$2:$S$10,0))),0,$L$12*K1389))</f>
        <v>0</v>
      </c>
      <c r="O1389" s="234">
        <f t="shared" si="114"/>
        <v>0</v>
      </c>
      <c r="P1389" s="10"/>
      <c r="Q1389" s="9"/>
      <c r="S1389" s="340">
        <f t="shared" si="115"/>
        <v>0</v>
      </c>
      <c r="T1389" s="340">
        <f t="shared" si="116"/>
        <v>0</v>
      </c>
    </row>
    <row r="1390" spans="2:20" ht="14.4" x14ac:dyDescent="0.3">
      <c r="B1390" s="30"/>
      <c r="C1390" s="16"/>
      <c r="D1390" s="16"/>
      <c r="E1390" s="25"/>
      <c r="F1390" s="16"/>
      <c r="G1390" s="15"/>
      <c r="H1390" s="14"/>
      <c r="I1390" s="13"/>
      <c r="J1390" s="13"/>
      <c r="K1390" s="12"/>
      <c r="L1390" s="232">
        <f t="shared" si="112"/>
        <v>0</v>
      </c>
      <c r="M1390" s="234">
        <f t="shared" si="113"/>
        <v>0</v>
      </c>
      <c r="N1390" s="11">
        <f>IF(Q1390="x",0,IF(J1390&lt;(INDEX(Lookup!$U$2:$U$10,MATCH($D$47,Lookup!$S$2:$S$10,0))),0,$L$12*K1390))</f>
        <v>0</v>
      </c>
      <c r="O1390" s="234">
        <f t="shared" si="114"/>
        <v>0</v>
      </c>
      <c r="P1390" s="10"/>
      <c r="Q1390" s="9"/>
      <c r="S1390" s="340">
        <f t="shared" si="115"/>
        <v>0</v>
      </c>
      <c r="T1390" s="340">
        <f t="shared" si="116"/>
        <v>0</v>
      </c>
    </row>
    <row r="1391" spans="2:20" ht="14.4" x14ac:dyDescent="0.3">
      <c r="B1391" s="30"/>
      <c r="C1391" s="16"/>
      <c r="D1391" s="16"/>
      <c r="E1391" s="25"/>
      <c r="F1391" s="16"/>
      <c r="G1391" s="15"/>
      <c r="H1391" s="14"/>
      <c r="I1391" s="13"/>
      <c r="J1391" s="13"/>
      <c r="K1391" s="12"/>
      <c r="L1391" s="232">
        <f t="shared" si="112"/>
        <v>0</v>
      </c>
      <c r="M1391" s="234">
        <f t="shared" si="113"/>
        <v>0</v>
      </c>
      <c r="N1391" s="11">
        <f>IF(Q1391="x",0,IF(J1391&lt;(INDEX(Lookup!$U$2:$U$10,MATCH($D$47,Lookup!$S$2:$S$10,0))),0,$L$12*K1391))</f>
        <v>0</v>
      </c>
      <c r="O1391" s="234">
        <f t="shared" si="114"/>
        <v>0</v>
      </c>
      <c r="P1391" s="10"/>
      <c r="Q1391" s="9"/>
      <c r="S1391" s="340">
        <f t="shared" si="115"/>
        <v>0</v>
      </c>
      <c r="T1391" s="340">
        <f t="shared" si="116"/>
        <v>0</v>
      </c>
    </row>
    <row r="1392" spans="2:20" ht="14.4" x14ac:dyDescent="0.3">
      <c r="B1392" s="30"/>
      <c r="C1392" s="16"/>
      <c r="D1392" s="16"/>
      <c r="E1392" s="25"/>
      <c r="F1392" s="16"/>
      <c r="G1392" s="15"/>
      <c r="H1392" s="14"/>
      <c r="I1392" s="13"/>
      <c r="J1392" s="13"/>
      <c r="K1392" s="12"/>
      <c r="L1392" s="232">
        <f t="shared" si="112"/>
        <v>0</v>
      </c>
      <c r="M1392" s="234">
        <f t="shared" si="113"/>
        <v>0</v>
      </c>
      <c r="N1392" s="11">
        <f>IF(Q1392="x",0,IF(J1392&lt;(INDEX(Lookup!$U$2:$U$10,MATCH($D$47,Lookup!$S$2:$S$10,0))),0,$L$12*K1392))</f>
        <v>0</v>
      </c>
      <c r="O1392" s="234">
        <f t="shared" si="114"/>
        <v>0</v>
      </c>
      <c r="P1392" s="10"/>
      <c r="Q1392" s="9"/>
      <c r="S1392" s="340">
        <f t="shared" si="115"/>
        <v>0</v>
      </c>
      <c r="T1392" s="340">
        <f t="shared" si="116"/>
        <v>0</v>
      </c>
    </row>
    <row r="1393" spans="2:20" ht="14.4" x14ac:dyDescent="0.3">
      <c r="B1393" s="30"/>
      <c r="C1393" s="16"/>
      <c r="D1393" s="16"/>
      <c r="E1393" s="25"/>
      <c r="F1393" s="16"/>
      <c r="G1393" s="15"/>
      <c r="H1393" s="14"/>
      <c r="I1393" s="13"/>
      <c r="J1393" s="13"/>
      <c r="K1393" s="12"/>
      <c r="L1393" s="232">
        <f t="shared" si="112"/>
        <v>0</v>
      </c>
      <c r="M1393" s="234">
        <f t="shared" si="113"/>
        <v>0</v>
      </c>
      <c r="N1393" s="11">
        <f>IF(Q1393="x",0,IF(J1393&lt;(INDEX(Lookup!$U$2:$U$10,MATCH($D$47,Lookup!$S$2:$S$10,0))),0,$L$12*K1393))</f>
        <v>0</v>
      </c>
      <c r="O1393" s="234">
        <f t="shared" si="114"/>
        <v>0</v>
      </c>
      <c r="P1393" s="10"/>
      <c r="Q1393" s="9"/>
      <c r="S1393" s="340">
        <f t="shared" si="115"/>
        <v>0</v>
      </c>
      <c r="T1393" s="340">
        <f t="shared" si="116"/>
        <v>0</v>
      </c>
    </row>
    <row r="1394" spans="2:20" ht="14.4" x14ac:dyDescent="0.3">
      <c r="B1394" s="30"/>
      <c r="C1394" s="16"/>
      <c r="D1394" s="16"/>
      <c r="E1394" s="25"/>
      <c r="F1394" s="16"/>
      <c r="G1394" s="15"/>
      <c r="H1394" s="14"/>
      <c r="I1394" s="13"/>
      <c r="J1394" s="13"/>
      <c r="K1394" s="12"/>
      <c r="L1394" s="232">
        <f t="shared" ref="L1394:L1457" si="117">IF(ROUNDDOWN(DATEDIF(I1394,J1394,"d")/7,0)&gt;$L$12,$L$12*K1394,K1394*ROUNDDOWN(DATEDIF(I1394,J1394,"d")/7,0))</f>
        <v>0</v>
      </c>
      <c r="M1394" s="234">
        <f t="shared" ref="M1394:M1457" si="118">L1394*$L$6</f>
        <v>0</v>
      </c>
      <c r="N1394" s="11">
        <f>IF(Q1394="x",0,IF(J1394&lt;(INDEX(Lookup!$U$2:$U$10,MATCH($D$47,Lookup!$S$2:$S$10,0))),0,$L$12*K1394))</f>
        <v>0</v>
      </c>
      <c r="O1394" s="234">
        <f t="shared" ref="O1394:O1457" si="119">N1394*$L$6</f>
        <v>0</v>
      </c>
      <c r="P1394" s="10"/>
      <c r="Q1394" s="9"/>
      <c r="S1394" s="340">
        <f t="shared" si="115"/>
        <v>0</v>
      </c>
      <c r="T1394" s="340">
        <f t="shared" si="116"/>
        <v>0</v>
      </c>
    </row>
    <row r="1395" spans="2:20" ht="14.4" x14ac:dyDescent="0.3">
      <c r="B1395" s="30"/>
      <c r="C1395" s="16"/>
      <c r="D1395" s="16"/>
      <c r="E1395" s="25"/>
      <c r="F1395" s="16"/>
      <c r="G1395" s="15"/>
      <c r="H1395" s="14"/>
      <c r="I1395" s="13"/>
      <c r="J1395" s="13"/>
      <c r="K1395" s="12"/>
      <c r="L1395" s="232">
        <f t="shared" si="117"/>
        <v>0</v>
      </c>
      <c r="M1395" s="234">
        <f t="shared" si="118"/>
        <v>0</v>
      </c>
      <c r="N1395" s="11">
        <f>IF(Q1395="x",0,IF(J1395&lt;(INDEX(Lookup!$U$2:$U$10,MATCH($D$47,Lookup!$S$2:$S$10,0))),0,$L$12*K1395))</f>
        <v>0</v>
      </c>
      <c r="O1395" s="234">
        <f t="shared" si="119"/>
        <v>0</v>
      </c>
      <c r="P1395" s="10"/>
      <c r="Q1395" s="9"/>
      <c r="S1395" s="340">
        <f t="shared" ref="S1395:S1458" si="120">M1395*$I$35</f>
        <v>0</v>
      </c>
      <c r="T1395" s="340">
        <f t="shared" ref="T1395:T1458" si="121">O1395*$I$44</f>
        <v>0</v>
      </c>
    </row>
    <row r="1396" spans="2:20" ht="14.4" x14ac:dyDescent="0.3">
      <c r="B1396" s="30"/>
      <c r="C1396" s="16"/>
      <c r="D1396" s="16"/>
      <c r="E1396" s="25"/>
      <c r="F1396" s="16"/>
      <c r="G1396" s="15"/>
      <c r="H1396" s="14"/>
      <c r="I1396" s="13"/>
      <c r="J1396" s="13"/>
      <c r="K1396" s="12"/>
      <c r="L1396" s="232">
        <f t="shared" si="117"/>
        <v>0</v>
      </c>
      <c r="M1396" s="234">
        <f t="shared" si="118"/>
        <v>0</v>
      </c>
      <c r="N1396" s="11">
        <f>IF(Q1396="x",0,IF(J1396&lt;(INDEX(Lookup!$U$2:$U$10,MATCH($D$47,Lookup!$S$2:$S$10,0))),0,$L$12*K1396))</f>
        <v>0</v>
      </c>
      <c r="O1396" s="234">
        <f t="shared" si="119"/>
        <v>0</v>
      </c>
      <c r="P1396" s="10"/>
      <c r="Q1396" s="9"/>
      <c r="S1396" s="340">
        <f t="shared" si="120"/>
        <v>0</v>
      </c>
      <c r="T1396" s="340">
        <f t="shared" si="121"/>
        <v>0</v>
      </c>
    </row>
    <row r="1397" spans="2:20" ht="14.4" x14ac:dyDescent="0.3">
      <c r="B1397" s="30"/>
      <c r="C1397" s="16"/>
      <c r="D1397" s="16"/>
      <c r="E1397" s="25"/>
      <c r="F1397" s="16"/>
      <c r="G1397" s="15"/>
      <c r="H1397" s="14"/>
      <c r="I1397" s="13"/>
      <c r="J1397" s="13"/>
      <c r="K1397" s="12"/>
      <c r="L1397" s="232">
        <f t="shared" si="117"/>
        <v>0</v>
      </c>
      <c r="M1397" s="234">
        <f t="shared" si="118"/>
        <v>0</v>
      </c>
      <c r="N1397" s="11">
        <f>IF(Q1397="x",0,IF(J1397&lt;(INDEX(Lookup!$U$2:$U$10,MATCH($D$47,Lookup!$S$2:$S$10,0))),0,$L$12*K1397))</f>
        <v>0</v>
      </c>
      <c r="O1397" s="234">
        <f t="shared" si="119"/>
        <v>0</v>
      </c>
      <c r="P1397" s="10"/>
      <c r="Q1397" s="9"/>
      <c r="S1397" s="340">
        <f t="shared" si="120"/>
        <v>0</v>
      </c>
      <c r="T1397" s="340">
        <f t="shared" si="121"/>
        <v>0</v>
      </c>
    </row>
    <row r="1398" spans="2:20" ht="14.4" x14ac:dyDescent="0.3">
      <c r="B1398" s="30"/>
      <c r="C1398" s="16"/>
      <c r="D1398" s="16"/>
      <c r="E1398" s="25"/>
      <c r="F1398" s="16"/>
      <c r="G1398" s="15"/>
      <c r="H1398" s="14"/>
      <c r="I1398" s="13"/>
      <c r="J1398" s="13"/>
      <c r="K1398" s="12"/>
      <c r="L1398" s="232">
        <f t="shared" si="117"/>
        <v>0</v>
      </c>
      <c r="M1398" s="234">
        <f t="shared" si="118"/>
        <v>0</v>
      </c>
      <c r="N1398" s="11">
        <f>IF(Q1398="x",0,IF(J1398&lt;(INDEX(Lookup!$U$2:$U$10,MATCH($D$47,Lookup!$S$2:$S$10,0))),0,$L$12*K1398))</f>
        <v>0</v>
      </c>
      <c r="O1398" s="234">
        <f t="shared" si="119"/>
        <v>0</v>
      </c>
      <c r="P1398" s="10"/>
      <c r="Q1398" s="9"/>
      <c r="S1398" s="340">
        <f t="shared" si="120"/>
        <v>0</v>
      </c>
      <c r="T1398" s="340">
        <f t="shared" si="121"/>
        <v>0</v>
      </c>
    </row>
    <row r="1399" spans="2:20" ht="14.4" x14ac:dyDescent="0.3">
      <c r="B1399" s="30"/>
      <c r="C1399" s="16"/>
      <c r="D1399" s="16"/>
      <c r="E1399" s="25"/>
      <c r="F1399" s="16"/>
      <c r="G1399" s="15"/>
      <c r="H1399" s="14"/>
      <c r="I1399" s="13"/>
      <c r="J1399" s="13"/>
      <c r="K1399" s="12"/>
      <c r="L1399" s="232">
        <f t="shared" si="117"/>
        <v>0</v>
      </c>
      <c r="M1399" s="234">
        <f t="shared" si="118"/>
        <v>0</v>
      </c>
      <c r="N1399" s="11">
        <f>IF(Q1399="x",0,IF(J1399&lt;(INDEX(Lookup!$U$2:$U$10,MATCH($D$47,Lookup!$S$2:$S$10,0))),0,$L$12*K1399))</f>
        <v>0</v>
      </c>
      <c r="O1399" s="234">
        <f t="shared" si="119"/>
        <v>0</v>
      </c>
      <c r="P1399" s="10"/>
      <c r="Q1399" s="9"/>
      <c r="S1399" s="340">
        <f t="shared" si="120"/>
        <v>0</v>
      </c>
      <c r="T1399" s="340">
        <f t="shared" si="121"/>
        <v>0</v>
      </c>
    </row>
    <row r="1400" spans="2:20" ht="14.4" x14ac:dyDescent="0.3">
      <c r="B1400" s="30"/>
      <c r="C1400" s="16"/>
      <c r="D1400" s="16"/>
      <c r="E1400" s="25"/>
      <c r="F1400" s="16"/>
      <c r="G1400" s="15"/>
      <c r="H1400" s="14"/>
      <c r="I1400" s="13"/>
      <c r="J1400" s="13"/>
      <c r="K1400" s="12"/>
      <c r="L1400" s="232">
        <f t="shared" si="117"/>
        <v>0</v>
      </c>
      <c r="M1400" s="234">
        <f t="shared" si="118"/>
        <v>0</v>
      </c>
      <c r="N1400" s="11">
        <f>IF(Q1400="x",0,IF(J1400&lt;(INDEX(Lookup!$U$2:$U$10,MATCH($D$47,Lookup!$S$2:$S$10,0))),0,$L$12*K1400))</f>
        <v>0</v>
      </c>
      <c r="O1400" s="234">
        <f t="shared" si="119"/>
        <v>0</v>
      </c>
      <c r="P1400" s="10"/>
      <c r="Q1400" s="9"/>
      <c r="S1400" s="340">
        <f t="shared" si="120"/>
        <v>0</v>
      </c>
      <c r="T1400" s="340">
        <f t="shared" si="121"/>
        <v>0</v>
      </c>
    </row>
    <row r="1401" spans="2:20" ht="14.4" x14ac:dyDescent="0.3">
      <c r="B1401" s="30"/>
      <c r="C1401" s="16"/>
      <c r="D1401" s="16"/>
      <c r="E1401" s="25"/>
      <c r="F1401" s="16"/>
      <c r="G1401" s="15"/>
      <c r="H1401" s="14"/>
      <c r="I1401" s="13"/>
      <c r="J1401" s="13"/>
      <c r="K1401" s="12"/>
      <c r="L1401" s="232">
        <f t="shared" si="117"/>
        <v>0</v>
      </c>
      <c r="M1401" s="234">
        <f t="shared" si="118"/>
        <v>0</v>
      </c>
      <c r="N1401" s="11">
        <f>IF(Q1401="x",0,IF(J1401&lt;(INDEX(Lookup!$U$2:$U$10,MATCH($D$47,Lookup!$S$2:$S$10,0))),0,$L$12*K1401))</f>
        <v>0</v>
      </c>
      <c r="O1401" s="234">
        <f t="shared" si="119"/>
        <v>0</v>
      </c>
      <c r="P1401" s="10"/>
      <c r="Q1401" s="9"/>
      <c r="S1401" s="340">
        <f t="shared" si="120"/>
        <v>0</v>
      </c>
      <c r="T1401" s="340">
        <f t="shared" si="121"/>
        <v>0</v>
      </c>
    </row>
    <row r="1402" spans="2:20" ht="14.4" x14ac:dyDescent="0.3">
      <c r="B1402" s="30"/>
      <c r="C1402" s="16"/>
      <c r="D1402" s="16"/>
      <c r="E1402" s="25"/>
      <c r="F1402" s="16"/>
      <c r="G1402" s="15"/>
      <c r="H1402" s="14"/>
      <c r="I1402" s="13"/>
      <c r="J1402" s="13"/>
      <c r="K1402" s="12"/>
      <c r="L1402" s="232">
        <f t="shared" si="117"/>
        <v>0</v>
      </c>
      <c r="M1402" s="234">
        <f t="shared" si="118"/>
        <v>0</v>
      </c>
      <c r="N1402" s="11">
        <f>IF(Q1402="x",0,IF(J1402&lt;(INDEX(Lookup!$U$2:$U$10,MATCH($D$47,Lookup!$S$2:$S$10,0))),0,$L$12*K1402))</f>
        <v>0</v>
      </c>
      <c r="O1402" s="234">
        <f t="shared" si="119"/>
        <v>0</v>
      </c>
      <c r="P1402" s="10"/>
      <c r="Q1402" s="9"/>
      <c r="S1402" s="340">
        <f t="shared" si="120"/>
        <v>0</v>
      </c>
      <c r="T1402" s="340">
        <f t="shared" si="121"/>
        <v>0</v>
      </c>
    </row>
    <row r="1403" spans="2:20" ht="14.4" x14ac:dyDescent="0.3">
      <c r="B1403" s="30"/>
      <c r="C1403" s="16"/>
      <c r="D1403" s="16"/>
      <c r="E1403" s="25"/>
      <c r="F1403" s="16"/>
      <c r="G1403" s="15"/>
      <c r="H1403" s="14"/>
      <c r="I1403" s="13"/>
      <c r="J1403" s="13"/>
      <c r="K1403" s="12"/>
      <c r="L1403" s="232">
        <f t="shared" si="117"/>
        <v>0</v>
      </c>
      <c r="M1403" s="234">
        <f t="shared" si="118"/>
        <v>0</v>
      </c>
      <c r="N1403" s="11">
        <f>IF(Q1403="x",0,IF(J1403&lt;(INDEX(Lookup!$U$2:$U$10,MATCH($D$47,Lookup!$S$2:$S$10,0))),0,$L$12*K1403))</f>
        <v>0</v>
      </c>
      <c r="O1403" s="234">
        <f t="shared" si="119"/>
        <v>0</v>
      </c>
      <c r="P1403" s="10"/>
      <c r="Q1403" s="9"/>
      <c r="S1403" s="340">
        <f t="shared" si="120"/>
        <v>0</v>
      </c>
      <c r="T1403" s="340">
        <f t="shared" si="121"/>
        <v>0</v>
      </c>
    </row>
    <row r="1404" spans="2:20" ht="14.4" x14ac:dyDescent="0.3">
      <c r="B1404" s="30"/>
      <c r="C1404" s="16"/>
      <c r="D1404" s="16"/>
      <c r="E1404" s="25"/>
      <c r="F1404" s="16"/>
      <c r="G1404" s="15"/>
      <c r="H1404" s="14"/>
      <c r="I1404" s="13"/>
      <c r="J1404" s="13"/>
      <c r="K1404" s="12"/>
      <c r="L1404" s="232">
        <f t="shared" si="117"/>
        <v>0</v>
      </c>
      <c r="M1404" s="234">
        <f t="shared" si="118"/>
        <v>0</v>
      </c>
      <c r="N1404" s="11">
        <f>IF(Q1404="x",0,IF(J1404&lt;(INDEX(Lookup!$U$2:$U$10,MATCH($D$47,Lookup!$S$2:$S$10,0))),0,$L$12*K1404))</f>
        <v>0</v>
      </c>
      <c r="O1404" s="234">
        <f t="shared" si="119"/>
        <v>0</v>
      </c>
      <c r="P1404" s="10"/>
      <c r="Q1404" s="9"/>
      <c r="S1404" s="340">
        <f t="shared" si="120"/>
        <v>0</v>
      </c>
      <c r="T1404" s="340">
        <f t="shared" si="121"/>
        <v>0</v>
      </c>
    </row>
    <row r="1405" spans="2:20" ht="14.4" x14ac:dyDescent="0.3">
      <c r="B1405" s="30"/>
      <c r="C1405" s="16"/>
      <c r="D1405" s="16"/>
      <c r="E1405" s="25"/>
      <c r="F1405" s="16"/>
      <c r="G1405" s="15"/>
      <c r="H1405" s="14"/>
      <c r="I1405" s="13"/>
      <c r="J1405" s="13"/>
      <c r="K1405" s="12"/>
      <c r="L1405" s="232">
        <f t="shared" si="117"/>
        <v>0</v>
      </c>
      <c r="M1405" s="234">
        <f t="shared" si="118"/>
        <v>0</v>
      </c>
      <c r="N1405" s="11">
        <f>IF(Q1405="x",0,IF(J1405&lt;(INDEX(Lookup!$U$2:$U$10,MATCH($D$47,Lookup!$S$2:$S$10,0))),0,$L$12*K1405))</f>
        <v>0</v>
      </c>
      <c r="O1405" s="234">
        <f t="shared" si="119"/>
        <v>0</v>
      </c>
      <c r="P1405" s="10"/>
      <c r="Q1405" s="9"/>
      <c r="S1405" s="340">
        <f t="shared" si="120"/>
        <v>0</v>
      </c>
      <c r="T1405" s="340">
        <f t="shared" si="121"/>
        <v>0</v>
      </c>
    </row>
    <row r="1406" spans="2:20" ht="14.4" x14ac:dyDescent="0.3">
      <c r="B1406" s="30"/>
      <c r="C1406" s="16"/>
      <c r="D1406" s="16"/>
      <c r="E1406" s="25"/>
      <c r="F1406" s="16"/>
      <c r="G1406" s="15"/>
      <c r="H1406" s="14"/>
      <c r="I1406" s="13"/>
      <c r="J1406" s="13"/>
      <c r="K1406" s="12"/>
      <c r="L1406" s="232">
        <f t="shared" si="117"/>
        <v>0</v>
      </c>
      <c r="M1406" s="234">
        <f t="shared" si="118"/>
        <v>0</v>
      </c>
      <c r="N1406" s="11">
        <f>IF(Q1406="x",0,IF(J1406&lt;(INDEX(Lookup!$U$2:$U$10,MATCH($D$47,Lookup!$S$2:$S$10,0))),0,$L$12*K1406))</f>
        <v>0</v>
      </c>
      <c r="O1406" s="234">
        <f t="shared" si="119"/>
        <v>0</v>
      </c>
      <c r="P1406" s="10"/>
      <c r="Q1406" s="9"/>
      <c r="S1406" s="340">
        <f t="shared" si="120"/>
        <v>0</v>
      </c>
      <c r="T1406" s="340">
        <f t="shared" si="121"/>
        <v>0</v>
      </c>
    </row>
    <row r="1407" spans="2:20" ht="14.4" x14ac:dyDescent="0.3">
      <c r="B1407" s="30"/>
      <c r="C1407" s="16"/>
      <c r="D1407" s="16"/>
      <c r="E1407" s="25"/>
      <c r="F1407" s="16"/>
      <c r="G1407" s="15"/>
      <c r="H1407" s="14"/>
      <c r="I1407" s="13"/>
      <c r="J1407" s="13"/>
      <c r="K1407" s="12"/>
      <c r="L1407" s="232">
        <f t="shared" si="117"/>
        <v>0</v>
      </c>
      <c r="M1407" s="234">
        <f t="shared" si="118"/>
        <v>0</v>
      </c>
      <c r="N1407" s="11">
        <f>IF(Q1407="x",0,IF(J1407&lt;(INDEX(Lookup!$U$2:$U$10,MATCH($D$47,Lookup!$S$2:$S$10,0))),0,$L$12*K1407))</f>
        <v>0</v>
      </c>
      <c r="O1407" s="234">
        <f t="shared" si="119"/>
        <v>0</v>
      </c>
      <c r="P1407" s="10"/>
      <c r="Q1407" s="9"/>
      <c r="S1407" s="340">
        <f t="shared" si="120"/>
        <v>0</v>
      </c>
      <c r="T1407" s="340">
        <f t="shared" si="121"/>
        <v>0</v>
      </c>
    </row>
    <row r="1408" spans="2:20" ht="14.4" x14ac:dyDescent="0.3">
      <c r="B1408" s="30"/>
      <c r="C1408" s="16"/>
      <c r="D1408" s="16"/>
      <c r="E1408" s="25"/>
      <c r="F1408" s="16"/>
      <c r="G1408" s="15"/>
      <c r="H1408" s="14"/>
      <c r="I1408" s="13"/>
      <c r="J1408" s="13"/>
      <c r="K1408" s="12"/>
      <c r="L1408" s="232">
        <f t="shared" si="117"/>
        <v>0</v>
      </c>
      <c r="M1408" s="234">
        <f t="shared" si="118"/>
        <v>0</v>
      </c>
      <c r="N1408" s="11">
        <f>IF(Q1408="x",0,IF(J1408&lt;(INDEX(Lookup!$U$2:$U$10,MATCH($D$47,Lookup!$S$2:$S$10,0))),0,$L$12*K1408))</f>
        <v>0</v>
      </c>
      <c r="O1408" s="234">
        <f t="shared" si="119"/>
        <v>0</v>
      </c>
      <c r="P1408" s="10"/>
      <c r="Q1408" s="9"/>
      <c r="S1408" s="340">
        <f t="shared" si="120"/>
        <v>0</v>
      </c>
      <c r="T1408" s="340">
        <f t="shared" si="121"/>
        <v>0</v>
      </c>
    </row>
    <row r="1409" spans="2:20" ht="14.4" x14ac:dyDescent="0.3">
      <c r="B1409" s="30"/>
      <c r="C1409" s="16"/>
      <c r="D1409" s="16"/>
      <c r="E1409" s="25"/>
      <c r="F1409" s="16"/>
      <c r="G1409" s="15"/>
      <c r="H1409" s="14"/>
      <c r="I1409" s="13"/>
      <c r="J1409" s="13"/>
      <c r="K1409" s="12"/>
      <c r="L1409" s="232">
        <f t="shared" si="117"/>
        <v>0</v>
      </c>
      <c r="M1409" s="234">
        <f t="shared" si="118"/>
        <v>0</v>
      </c>
      <c r="N1409" s="11">
        <f>IF(Q1409="x",0,IF(J1409&lt;(INDEX(Lookup!$U$2:$U$10,MATCH($D$47,Lookup!$S$2:$S$10,0))),0,$L$12*K1409))</f>
        <v>0</v>
      </c>
      <c r="O1409" s="234">
        <f t="shared" si="119"/>
        <v>0</v>
      </c>
      <c r="P1409" s="10"/>
      <c r="Q1409" s="9"/>
      <c r="S1409" s="340">
        <f t="shared" si="120"/>
        <v>0</v>
      </c>
      <c r="T1409" s="340">
        <f t="shared" si="121"/>
        <v>0</v>
      </c>
    </row>
    <row r="1410" spans="2:20" ht="14.4" x14ac:dyDescent="0.3">
      <c r="B1410" s="30"/>
      <c r="C1410" s="16"/>
      <c r="D1410" s="16"/>
      <c r="E1410" s="25"/>
      <c r="F1410" s="16"/>
      <c r="G1410" s="15"/>
      <c r="H1410" s="14"/>
      <c r="I1410" s="13"/>
      <c r="J1410" s="13"/>
      <c r="K1410" s="12"/>
      <c r="L1410" s="232">
        <f t="shared" si="117"/>
        <v>0</v>
      </c>
      <c r="M1410" s="234">
        <f t="shared" si="118"/>
        <v>0</v>
      </c>
      <c r="N1410" s="11">
        <f>IF(Q1410="x",0,IF(J1410&lt;(INDEX(Lookup!$U$2:$U$10,MATCH($D$47,Lookup!$S$2:$S$10,0))),0,$L$12*K1410))</f>
        <v>0</v>
      </c>
      <c r="O1410" s="234">
        <f t="shared" si="119"/>
        <v>0</v>
      </c>
      <c r="P1410" s="10"/>
      <c r="Q1410" s="9"/>
      <c r="S1410" s="340">
        <f t="shared" si="120"/>
        <v>0</v>
      </c>
      <c r="T1410" s="340">
        <f t="shared" si="121"/>
        <v>0</v>
      </c>
    </row>
    <row r="1411" spans="2:20" ht="14.4" x14ac:dyDescent="0.3">
      <c r="B1411" s="30"/>
      <c r="C1411" s="16"/>
      <c r="D1411" s="16"/>
      <c r="E1411" s="25"/>
      <c r="F1411" s="16"/>
      <c r="G1411" s="15"/>
      <c r="H1411" s="14"/>
      <c r="I1411" s="13"/>
      <c r="J1411" s="13"/>
      <c r="K1411" s="12"/>
      <c r="L1411" s="232">
        <f t="shared" si="117"/>
        <v>0</v>
      </c>
      <c r="M1411" s="234">
        <f t="shared" si="118"/>
        <v>0</v>
      </c>
      <c r="N1411" s="11">
        <f>IF(Q1411="x",0,IF(J1411&lt;(INDEX(Lookup!$U$2:$U$10,MATCH($D$47,Lookup!$S$2:$S$10,0))),0,$L$12*K1411))</f>
        <v>0</v>
      </c>
      <c r="O1411" s="234">
        <f t="shared" si="119"/>
        <v>0</v>
      </c>
      <c r="P1411" s="10"/>
      <c r="Q1411" s="9"/>
      <c r="S1411" s="340">
        <f t="shared" si="120"/>
        <v>0</v>
      </c>
      <c r="T1411" s="340">
        <f t="shared" si="121"/>
        <v>0</v>
      </c>
    </row>
    <row r="1412" spans="2:20" ht="14.4" x14ac:dyDescent="0.3">
      <c r="B1412" s="30"/>
      <c r="C1412" s="16"/>
      <c r="D1412" s="16"/>
      <c r="E1412" s="25"/>
      <c r="F1412" s="16"/>
      <c r="G1412" s="15"/>
      <c r="H1412" s="14"/>
      <c r="I1412" s="13"/>
      <c r="J1412" s="13"/>
      <c r="K1412" s="12"/>
      <c r="L1412" s="232">
        <f t="shared" si="117"/>
        <v>0</v>
      </c>
      <c r="M1412" s="234">
        <f t="shared" si="118"/>
        <v>0</v>
      </c>
      <c r="N1412" s="11">
        <f>IF(Q1412="x",0,IF(J1412&lt;(INDEX(Lookup!$U$2:$U$10,MATCH($D$47,Lookup!$S$2:$S$10,0))),0,$L$12*K1412))</f>
        <v>0</v>
      </c>
      <c r="O1412" s="234">
        <f t="shared" si="119"/>
        <v>0</v>
      </c>
      <c r="P1412" s="10"/>
      <c r="Q1412" s="9"/>
      <c r="S1412" s="340">
        <f t="shared" si="120"/>
        <v>0</v>
      </c>
      <c r="T1412" s="340">
        <f t="shared" si="121"/>
        <v>0</v>
      </c>
    </row>
    <row r="1413" spans="2:20" ht="14.4" x14ac:dyDescent="0.3">
      <c r="B1413" s="30"/>
      <c r="C1413" s="16"/>
      <c r="D1413" s="16"/>
      <c r="E1413" s="25"/>
      <c r="F1413" s="16"/>
      <c r="G1413" s="15"/>
      <c r="H1413" s="14"/>
      <c r="I1413" s="13"/>
      <c r="J1413" s="13"/>
      <c r="K1413" s="12"/>
      <c r="L1413" s="232">
        <f t="shared" si="117"/>
        <v>0</v>
      </c>
      <c r="M1413" s="234">
        <f t="shared" si="118"/>
        <v>0</v>
      </c>
      <c r="N1413" s="11">
        <f>IF(Q1413="x",0,IF(J1413&lt;(INDEX(Lookup!$U$2:$U$10,MATCH($D$47,Lookup!$S$2:$S$10,0))),0,$L$12*K1413))</f>
        <v>0</v>
      </c>
      <c r="O1413" s="234">
        <f t="shared" si="119"/>
        <v>0</v>
      </c>
      <c r="P1413" s="10"/>
      <c r="Q1413" s="9"/>
      <c r="S1413" s="340">
        <f t="shared" si="120"/>
        <v>0</v>
      </c>
      <c r="T1413" s="340">
        <f t="shared" si="121"/>
        <v>0</v>
      </c>
    </row>
    <row r="1414" spans="2:20" ht="14.4" x14ac:dyDescent="0.3">
      <c r="B1414" s="30"/>
      <c r="C1414" s="16"/>
      <c r="D1414" s="16"/>
      <c r="E1414" s="25"/>
      <c r="F1414" s="16"/>
      <c r="G1414" s="15"/>
      <c r="H1414" s="14"/>
      <c r="I1414" s="13"/>
      <c r="J1414" s="13"/>
      <c r="K1414" s="12"/>
      <c r="L1414" s="232">
        <f t="shared" si="117"/>
        <v>0</v>
      </c>
      <c r="M1414" s="234">
        <f t="shared" si="118"/>
        <v>0</v>
      </c>
      <c r="N1414" s="11">
        <f>IF(Q1414="x",0,IF(J1414&lt;(INDEX(Lookup!$U$2:$U$10,MATCH($D$47,Lookup!$S$2:$S$10,0))),0,$L$12*K1414))</f>
        <v>0</v>
      </c>
      <c r="O1414" s="234">
        <f t="shared" si="119"/>
        <v>0</v>
      </c>
      <c r="P1414" s="10"/>
      <c r="Q1414" s="9"/>
      <c r="S1414" s="340">
        <f t="shared" si="120"/>
        <v>0</v>
      </c>
      <c r="T1414" s="340">
        <f t="shared" si="121"/>
        <v>0</v>
      </c>
    </row>
    <row r="1415" spans="2:20" ht="14.4" x14ac:dyDescent="0.3">
      <c r="B1415" s="30"/>
      <c r="C1415" s="16"/>
      <c r="D1415" s="16"/>
      <c r="E1415" s="25"/>
      <c r="F1415" s="16"/>
      <c r="G1415" s="15"/>
      <c r="H1415" s="14"/>
      <c r="I1415" s="13"/>
      <c r="J1415" s="13"/>
      <c r="K1415" s="12"/>
      <c r="L1415" s="232">
        <f t="shared" si="117"/>
        <v>0</v>
      </c>
      <c r="M1415" s="234">
        <f t="shared" si="118"/>
        <v>0</v>
      </c>
      <c r="N1415" s="11">
        <f>IF(Q1415="x",0,IF(J1415&lt;(INDEX(Lookup!$U$2:$U$10,MATCH($D$47,Lookup!$S$2:$S$10,0))),0,$L$12*K1415))</f>
        <v>0</v>
      </c>
      <c r="O1415" s="234">
        <f t="shared" si="119"/>
        <v>0</v>
      </c>
      <c r="P1415" s="10"/>
      <c r="Q1415" s="9"/>
      <c r="S1415" s="340">
        <f t="shared" si="120"/>
        <v>0</v>
      </c>
      <c r="T1415" s="340">
        <f t="shared" si="121"/>
        <v>0</v>
      </c>
    </row>
    <row r="1416" spans="2:20" ht="14.4" x14ac:dyDescent="0.3">
      <c r="B1416" s="30"/>
      <c r="C1416" s="16"/>
      <c r="D1416" s="16"/>
      <c r="E1416" s="25"/>
      <c r="F1416" s="16"/>
      <c r="G1416" s="15"/>
      <c r="H1416" s="14"/>
      <c r="I1416" s="13"/>
      <c r="J1416" s="13"/>
      <c r="K1416" s="12"/>
      <c r="L1416" s="232">
        <f t="shared" si="117"/>
        <v>0</v>
      </c>
      <c r="M1416" s="234">
        <f t="shared" si="118"/>
        <v>0</v>
      </c>
      <c r="N1416" s="11">
        <f>IF(Q1416="x",0,IF(J1416&lt;(INDEX(Lookup!$U$2:$U$10,MATCH($D$47,Lookup!$S$2:$S$10,0))),0,$L$12*K1416))</f>
        <v>0</v>
      </c>
      <c r="O1416" s="234">
        <f t="shared" si="119"/>
        <v>0</v>
      </c>
      <c r="P1416" s="10"/>
      <c r="Q1416" s="9"/>
      <c r="S1416" s="340">
        <f t="shared" si="120"/>
        <v>0</v>
      </c>
      <c r="T1416" s="340">
        <f t="shared" si="121"/>
        <v>0</v>
      </c>
    </row>
    <row r="1417" spans="2:20" ht="14.4" x14ac:dyDescent="0.3">
      <c r="B1417" s="30"/>
      <c r="C1417" s="16"/>
      <c r="D1417" s="16"/>
      <c r="E1417" s="25"/>
      <c r="F1417" s="16"/>
      <c r="G1417" s="15"/>
      <c r="H1417" s="14"/>
      <c r="I1417" s="13"/>
      <c r="J1417" s="13"/>
      <c r="K1417" s="12"/>
      <c r="L1417" s="232">
        <f t="shared" si="117"/>
        <v>0</v>
      </c>
      <c r="M1417" s="234">
        <f t="shared" si="118"/>
        <v>0</v>
      </c>
      <c r="N1417" s="11">
        <f>IF(Q1417="x",0,IF(J1417&lt;(INDEX(Lookup!$U$2:$U$10,MATCH($D$47,Lookup!$S$2:$S$10,0))),0,$L$12*K1417))</f>
        <v>0</v>
      </c>
      <c r="O1417" s="234">
        <f t="shared" si="119"/>
        <v>0</v>
      </c>
      <c r="P1417" s="10"/>
      <c r="Q1417" s="9"/>
      <c r="S1417" s="340">
        <f t="shared" si="120"/>
        <v>0</v>
      </c>
      <c r="T1417" s="340">
        <f t="shared" si="121"/>
        <v>0</v>
      </c>
    </row>
    <row r="1418" spans="2:20" ht="14.4" x14ac:dyDescent="0.3">
      <c r="B1418" s="30"/>
      <c r="C1418" s="16"/>
      <c r="D1418" s="16"/>
      <c r="E1418" s="25"/>
      <c r="F1418" s="16"/>
      <c r="G1418" s="15"/>
      <c r="H1418" s="14"/>
      <c r="I1418" s="13"/>
      <c r="J1418" s="13"/>
      <c r="K1418" s="12"/>
      <c r="L1418" s="232">
        <f t="shared" si="117"/>
        <v>0</v>
      </c>
      <c r="M1418" s="234">
        <f t="shared" si="118"/>
        <v>0</v>
      </c>
      <c r="N1418" s="11">
        <f>IF(Q1418="x",0,IF(J1418&lt;(INDEX(Lookup!$U$2:$U$10,MATCH($D$47,Lookup!$S$2:$S$10,0))),0,$L$12*K1418))</f>
        <v>0</v>
      </c>
      <c r="O1418" s="234">
        <f t="shared" si="119"/>
        <v>0</v>
      </c>
      <c r="P1418" s="10"/>
      <c r="Q1418" s="9"/>
      <c r="S1418" s="340">
        <f t="shared" si="120"/>
        <v>0</v>
      </c>
      <c r="T1418" s="340">
        <f t="shared" si="121"/>
        <v>0</v>
      </c>
    </row>
    <row r="1419" spans="2:20" ht="14.4" x14ac:dyDescent="0.3">
      <c r="B1419" s="30"/>
      <c r="C1419" s="16"/>
      <c r="D1419" s="16"/>
      <c r="E1419" s="25"/>
      <c r="F1419" s="16"/>
      <c r="G1419" s="15"/>
      <c r="H1419" s="14"/>
      <c r="I1419" s="13"/>
      <c r="J1419" s="13"/>
      <c r="K1419" s="12"/>
      <c r="L1419" s="232">
        <f t="shared" si="117"/>
        <v>0</v>
      </c>
      <c r="M1419" s="234">
        <f t="shared" si="118"/>
        <v>0</v>
      </c>
      <c r="N1419" s="11">
        <f>IF(Q1419="x",0,IF(J1419&lt;(INDEX(Lookup!$U$2:$U$10,MATCH($D$47,Lookup!$S$2:$S$10,0))),0,$L$12*K1419))</f>
        <v>0</v>
      </c>
      <c r="O1419" s="234">
        <f t="shared" si="119"/>
        <v>0</v>
      </c>
      <c r="P1419" s="10"/>
      <c r="Q1419" s="9"/>
      <c r="S1419" s="340">
        <f t="shared" si="120"/>
        <v>0</v>
      </c>
      <c r="T1419" s="340">
        <f t="shared" si="121"/>
        <v>0</v>
      </c>
    </row>
    <row r="1420" spans="2:20" ht="14.4" x14ac:dyDescent="0.3">
      <c r="B1420" s="30"/>
      <c r="C1420" s="16"/>
      <c r="D1420" s="16"/>
      <c r="E1420" s="25"/>
      <c r="F1420" s="16"/>
      <c r="G1420" s="15"/>
      <c r="H1420" s="14"/>
      <c r="I1420" s="13"/>
      <c r="J1420" s="13"/>
      <c r="K1420" s="12"/>
      <c r="L1420" s="232">
        <f t="shared" si="117"/>
        <v>0</v>
      </c>
      <c r="M1420" s="234">
        <f t="shared" si="118"/>
        <v>0</v>
      </c>
      <c r="N1420" s="11">
        <f>IF(Q1420="x",0,IF(J1420&lt;(INDEX(Lookup!$U$2:$U$10,MATCH($D$47,Lookup!$S$2:$S$10,0))),0,$L$12*K1420))</f>
        <v>0</v>
      </c>
      <c r="O1420" s="234">
        <f t="shared" si="119"/>
        <v>0</v>
      </c>
      <c r="P1420" s="10"/>
      <c r="Q1420" s="9"/>
      <c r="S1420" s="340">
        <f t="shared" si="120"/>
        <v>0</v>
      </c>
      <c r="T1420" s="340">
        <f t="shared" si="121"/>
        <v>0</v>
      </c>
    </row>
    <row r="1421" spans="2:20" ht="14.4" x14ac:dyDescent="0.3">
      <c r="B1421" s="30"/>
      <c r="C1421" s="16"/>
      <c r="D1421" s="16"/>
      <c r="E1421" s="25"/>
      <c r="F1421" s="16"/>
      <c r="G1421" s="15"/>
      <c r="H1421" s="14"/>
      <c r="I1421" s="13"/>
      <c r="J1421" s="13"/>
      <c r="K1421" s="12"/>
      <c r="L1421" s="232">
        <f t="shared" si="117"/>
        <v>0</v>
      </c>
      <c r="M1421" s="234">
        <f t="shared" si="118"/>
        <v>0</v>
      </c>
      <c r="N1421" s="11">
        <f>IF(Q1421="x",0,IF(J1421&lt;(INDEX(Lookup!$U$2:$U$10,MATCH($D$47,Lookup!$S$2:$S$10,0))),0,$L$12*K1421))</f>
        <v>0</v>
      </c>
      <c r="O1421" s="234">
        <f t="shared" si="119"/>
        <v>0</v>
      </c>
      <c r="P1421" s="10"/>
      <c r="Q1421" s="9"/>
      <c r="S1421" s="340">
        <f t="shared" si="120"/>
        <v>0</v>
      </c>
      <c r="T1421" s="340">
        <f t="shared" si="121"/>
        <v>0</v>
      </c>
    </row>
    <row r="1422" spans="2:20" ht="14.4" x14ac:dyDescent="0.3">
      <c r="B1422" s="30"/>
      <c r="C1422" s="16"/>
      <c r="D1422" s="16"/>
      <c r="E1422" s="25"/>
      <c r="F1422" s="16"/>
      <c r="G1422" s="15"/>
      <c r="H1422" s="14"/>
      <c r="I1422" s="13"/>
      <c r="J1422" s="13"/>
      <c r="K1422" s="12"/>
      <c r="L1422" s="232">
        <f t="shared" si="117"/>
        <v>0</v>
      </c>
      <c r="M1422" s="234">
        <f t="shared" si="118"/>
        <v>0</v>
      </c>
      <c r="N1422" s="11">
        <f>IF(Q1422="x",0,IF(J1422&lt;(INDEX(Lookup!$U$2:$U$10,MATCH($D$47,Lookup!$S$2:$S$10,0))),0,$L$12*K1422))</f>
        <v>0</v>
      </c>
      <c r="O1422" s="234">
        <f t="shared" si="119"/>
        <v>0</v>
      </c>
      <c r="P1422" s="10"/>
      <c r="Q1422" s="9"/>
      <c r="S1422" s="340">
        <f t="shared" si="120"/>
        <v>0</v>
      </c>
      <c r="T1422" s="340">
        <f t="shared" si="121"/>
        <v>0</v>
      </c>
    </row>
    <row r="1423" spans="2:20" ht="14.4" x14ac:dyDescent="0.3">
      <c r="B1423" s="30"/>
      <c r="C1423" s="16"/>
      <c r="D1423" s="16"/>
      <c r="E1423" s="25"/>
      <c r="F1423" s="16"/>
      <c r="G1423" s="15"/>
      <c r="H1423" s="14"/>
      <c r="I1423" s="13"/>
      <c r="J1423" s="13"/>
      <c r="K1423" s="12"/>
      <c r="L1423" s="232">
        <f t="shared" si="117"/>
        <v>0</v>
      </c>
      <c r="M1423" s="234">
        <f t="shared" si="118"/>
        <v>0</v>
      </c>
      <c r="N1423" s="11">
        <f>IF(Q1423="x",0,IF(J1423&lt;(INDEX(Lookup!$U$2:$U$10,MATCH($D$47,Lookup!$S$2:$S$10,0))),0,$L$12*K1423))</f>
        <v>0</v>
      </c>
      <c r="O1423" s="234">
        <f t="shared" si="119"/>
        <v>0</v>
      </c>
      <c r="P1423" s="10"/>
      <c r="Q1423" s="9"/>
      <c r="S1423" s="340">
        <f t="shared" si="120"/>
        <v>0</v>
      </c>
      <c r="T1423" s="340">
        <f t="shared" si="121"/>
        <v>0</v>
      </c>
    </row>
    <row r="1424" spans="2:20" ht="14.4" x14ac:dyDescent="0.3">
      <c r="B1424" s="30"/>
      <c r="C1424" s="16"/>
      <c r="D1424" s="16"/>
      <c r="E1424" s="25"/>
      <c r="F1424" s="16"/>
      <c r="G1424" s="15"/>
      <c r="H1424" s="14"/>
      <c r="I1424" s="13"/>
      <c r="J1424" s="13"/>
      <c r="K1424" s="12"/>
      <c r="L1424" s="232">
        <f t="shared" si="117"/>
        <v>0</v>
      </c>
      <c r="M1424" s="234">
        <f t="shared" si="118"/>
        <v>0</v>
      </c>
      <c r="N1424" s="11">
        <f>IF(Q1424="x",0,IF(J1424&lt;(INDEX(Lookup!$U$2:$U$10,MATCH($D$47,Lookup!$S$2:$S$10,0))),0,$L$12*K1424))</f>
        <v>0</v>
      </c>
      <c r="O1424" s="234">
        <f t="shared" si="119"/>
        <v>0</v>
      </c>
      <c r="P1424" s="10"/>
      <c r="Q1424" s="9"/>
      <c r="S1424" s="340">
        <f t="shared" si="120"/>
        <v>0</v>
      </c>
      <c r="T1424" s="340">
        <f t="shared" si="121"/>
        <v>0</v>
      </c>
    </row>
    <row r="1425" spans="2:20" ht="14.4" x14ac:dyDescent="0.3">
      <c r="B1425" s="30"/>
      <c r="C1425" s="16"/>
      <c r="D1425" s="16"/>
      <c r="E1425" s="25"/>
      <c r="F1425" s="16"/>
      <c r="G1425" s="15"/>
      <c r="H1425" s="14"/>
      <c r="I1425" s="13"/>
      <c r="J1425" s="13"/>
      <c r="K1425" s="12"/>
      <c r="L1425" s="232">
        <f t="shared" si="117"/>
        <v>0</v>
      </c>
      <c r="M1425" s="234">
        <f t="shared" si="118"/>
        <v>0</v>
      </c>
      <c r="N1425" s="11">
        <f>IF(Q1425="x",0,IF(J1425&lt;(INDEX(Lookup!$U$2:$U$10,MATCH($D$47,Lookup!$S$2:$S$10,0))),0,$L$12*K1425))</f>
        <v>0</v>
      </c>
      <c r="O1425" s="234">
        <f t="shared" si="119"/>
        <v>0</v>
      </c>
      <c r="P1425" s="10"/>
      <c r="Q1425" s="9"/>
      <c r="S1425" s="340">
        <f t="shared" si="120"/>
        <v>0</v>
      </c>
      <c r="T1425" s="340">
        <f t="shared" si="121"/>
        <v>0</v>
      </c>
    </row>
    <row r="1426" spans="2:20" ht="14.4" x14ac:dyDescent="0.3">
      <c r="B1426" s="30"/>
      <c r="C1426" s="16"/>
      <c r="D1426" s="16"/>
      <c r="E1426" s="25"/>
      <c r="F1426" s="16"/>
      <c r="G1426" s="15"/>
      <c r="H1426" s="14"/>
      <c r="I1426" s="13"/>
      <c r="J1426" s="13"/>
      <c r="K1426" s="12"/>
      <c r="L1426" s="232">
        <f t="shared" si="117"/>
        <v>0</v>
      </c>
      <c r="M1426" s="234">
        <f t="shared" si="118"/>
        <v>0</v>
      </c>
      <c r="N1426" s="11">
        <f>IF(Q1426="x",0,IF(J1426&lt;(INDEX(Lookup!$U$2:$U$10,MATCH($D$47,Lookup!$S$2:$S$10,0))),0,$L$12*K1426))</f>
        <v>0</v>
      </c>
      <c r="O1426" s="234">
        <f t="shared" si="119"/>
        <v>0</v>
      </c>
      <c r="P1426" s="10"/>
      <c r="Q1426" s="9"/>
      <c r="S1426" s="340">
        <f t="shared" si="120"/>
        <v>0</v>
      </c>
      <c r="T1426" s="340">
        <f t="shared" si="121"/>
        <v>0</v>
      </c>
    </row>
    <row r="1427" spans="2:20" ht="14.4" x14ac:dyDescent="0.3">
      <c r="B1427" s="30"/>
      <c r="C1427" s="16"/>
      <c r="D1427" s="16"/>
      <c r="E1427" s="25"/>
      <c r="F1427" s="16"/>
      <c r="G1427" s="15"/>
      <c r="H1427" s="14"/>
      <c r="I1427" s="13"/>
      <c r="J1427" s="13"/>
      <c r="K1427" s="12"/>
      <c r="L1427" s="232">
        <f t="shared" si="117"/>
        <v>0</v>
      </c>
      <c r="M1427" s="234">
        <f t="shared" si="118"/>
        <v>0</v>
      </c>
      <c r="N1427" s="11">
        <f>IF(Q1427="x",0,IF(J1427&lt;(INDEX(Lookup!$U$2:$U$10,MATCH($D$47,Lookup!$S$2:$S$10,0))),0,$L$12*K1427))</f>
        <v>0</v>
      </c>
      <c r="O1427" s="234">
        <f t="shared" si="119"/>
        <v>0</v>
      </c>
      <c r="P1427" s="10"/>
      <c r="Q1427" s="9"/>
      <c r="S1427" s="340">
        <f t="shared" si="120"/>
        <v>0</v>
      </c>
      <c r="T1427" s="340">
        <f t="shared" si="121"/>
        <v>0</v>
      </c>
    </row>
    <row r="1428" spans="2:20" ht="14.4" x14ac:dyDescent="0.3">
      <c r="B1428" s="30"/>
      <c r="C1428" s="16"/>
      <c r="D1428" s="16"/>
      <c r="E1428" s="25"/>
      <c r="F1428" s="16"/>
      <c r="G1428" s="15"/>
      <c r="H1428" s="14"/>
      <c r="I1428" s="13"/>
      <c r="J1428" s="13"/>
      <c r="K1428" s="12"/>
      <c r="L1428" s="232">
        <f t="shared" si="117"/>
        <v>0</v>
      </c>
      <c r="M1428" s="234">
        <f t="shared" si="118"/>
        <v>0</v>
      </c>
      <c r="N1428" s="11">
        <f>IF(Q1428="x",0,IF(J1428&lt;(INDEX(Lookup!$U$2:$U$10,MATCH($D$47,Lookup!$S$2:$S$10,0))),0,$L$12*K1428))</f>
        <v>0</v>
      </c>
      <c r="O1428" s="234">
        <f t="shared" si="119"/>
        <v>0</v>
      </c>
      <c r="P1428" s="10"/>
      <c r="Q1428" s="9"/>
      <c r="S1428" s="340">
        <f t="shared" si="120"/>
        <v>0</v>
      </c>
      <c r="T1428" s="340">
        <f t="shared" si="121"/>
        <v>0</v>
      </c>
    </row>
    <row r="1429" spans="2:20" ht="14.4" x14ac:dyDescent="0.3">
      <c r="B1429" s="30"/>
      <c r="C1429" s="16"/>
      <c r="D1429" s="16"/>
      <c r="E1429" s="25"/>
      <c r="F1429" s="16"/>
      <c r="G1429" s="15"/>
      <c r="H1429" s="14"/>
      <c r="I1429" s="13"/>
      <c r="J1429" s="13"/>
      <c r="K1429" s="12"/>
      <c r="L1429" s="232">
        <f t="shared" si="117"/>
        <v>0</v>
      </c>
      <c r="M1429" s="234">
        <f t="shared" si="118"/>
        <v>0</v>
      </c>
      <c r="N1429" s="11">
        <f>IF(Q1429="x",0,IF(J1429&lt;(INDEX(Lookup!$U$2:$U$10,MATCH($D$47,Lookup!$S$2:$S$10,0))),0,$L$12*K1429))</f>
        <v>0</v>
      </c>
      <c r="O1429" s="234">
        <f t="shared" si="119"/>
        <v>0</v>
      </c>
      <c r="P1429" s="10"/>
      <c r="Q1429" s="9"/>
      <c r="S1429" s="340">
        <f t="shared" si="120"/>
        <v>0</v>
      </c>
      <c r="T1429" s="340">
        <f t="shared" si="121"/>
        <v>0</v>
      </c>
    </row>
    <row r="1430" spans="2:20" ht="14.4" x14ac:dyDescent="0.3">
      <c r="B1430" s="30"/>
      <c r="C1430" s="16"/>
      <c r="D1430" s="16"/>
      <c r="E1430" s="25"/>
      <c r="F1430" s="16"/>
      <c r="G1430" s="15"/>
      <c r="H1430" s="14"/>
      <c r="I1430" s="13"/>
      <c r="J1430" s="13"/>
      <c r="K1430" s="12"/>
      <c r="L1430" s="232">
        <f t="shared" si="117"/>
        <v>0</v>
      </c>
      <c r="M1430" s="234">
        <f t="shared" si="118"/>
        <v>0</v>
      </c>
      <c r="N1430" s="11">
        <f>IF(Q1430="x",0,IF(J1430&lt;(INDEX(Lookup!$U$2:$U$10,MATCH($D$47,Lookup!$S$2:$S$10,0))),0,$L$12*K1430))</f>
        <v>0</v>
      </c>
      <c r="O1430" s="234">
        <f t="shared" si="119"/>
        <v>0</v>
      </c>
      <c r="P1430" s="10"/>
      <c r="Q1430" s="9"/>
      <c r="S1430" s="340">
        <f t="shared" si="120"/>
        <v>0</v>
      </c>
      <c r="T1430" s="340">
        <f t="shared" si="121"/>
        <v>0</v>
      </c>
    </row>
    <row r="1431" spans="2:20" ht="14.4" x14ac:dyDescent="0.3">
      <c r="B1431" s="30"/>
      <c r="C1431" s="16"/>
      <c r="D1431" s="16"/>
      <c r="E1431" s="25"/>
      <c r="F1431" s="16"/>
      <c r="G1431" s="15"/>
      <c r="H1431" s="14"/>
      <c r="I1431" s="13"/>
      <c r="J1431" s="13"/>
      <c r="K1431" s="12"/>
      <c r="L1431" s="232">
        <f t="shared" si="117"/>
        <v>0</v>
      </c>
      <c r="M1431" s="234">
        <f t="shared" si="118"/>
        <v>0</v>
      </c>
      <c r="N1431" s="11">
        <f>IF(Q1431="x",0,IF(J1431&lt;(INDEX(Lookup!$U$2:$U$10,MATCH($D$47,Lookup!$S$2:$S$10,0))),0,$L$12*K1431))</f>
        <v>0</v>
      </c>
      <c r="O1431" s="234">
        <f t="shared" si="119"/>
        <v>0</v>
      </c>
      <c r="P1431" s="10"/>
      <c r="Q1431" s="9"/>
      <c r="S1431" s="340">
        <f t="shared" si="120"/>
        <v>0</v>
      </c>
      <c r="T1431" s="340">
        <f t="shared" si="121"/>
        <v>0</v>
      </c>
    </row>
    <row r="1432" spans="2:20" ht="14.4" x14ac:dyDescent="0.3">
      <c r="B1432" s="30"/>
      <c r="C1432" s="16"/>
      <c r="D1432" s="16"/>
      <c r="E1432" s="25"/>
      <c r="F1432" s="16"/>
      <c r="G1432" s="15"/>
      <c r="H1432" s="14"/>
      <c r="I1432" s="13"/>
      <c r="J1432" s="13"/>
      <c r="K1432" s="12"/>
      <c r="L1432" s="232">
        <f t="shared" si="117"/>
        <v>0</v>
      </c>
      <c r="M1432" s="234">
        <f t="shared" si="118"/>
        <v>0</v>
      </c>
      <c r="N1432" s="11">
        <f>IF(Q1432="x",0,IF(J1432&lt;(INDEX(Lookup!$U$2:$U$10,MATCH($D$47,Lookup!$S$2:$S$10,0))),0,$L$12*K1432))</f>
        <v>0</v>
      </c>
      <c r="O1432" s="234">
        <f t="shared" si="119"/>
        <v>0</v>
      </c>
      <c r="P1432" s="10"/>
      <c r="Q1432" s="9"/>
      <c r="S1432" s="340">
        <f t="shared" si="120"/>
        <v>0</v>
      </c>
      <c r="T1432" s="340">
        <f t="shared" si="121"/>
        <v>0</v>
      </c>
    </row>
    <row r="1433" spans="2:20" ht="14.4" x14ac:dyDescent="0.3">
      <c r="B1433" s="30"/>
      <c r="C1433" s="16"/>
      <c r="D1433" s="16"/>
      <c r="E1433" s="25"/>
      <c r="F1433" s="16"/>
      <c r="G1433" s="15"/>
      <c r="H1433" s="14"/>
      <c r="I1433" s="13"/>
      <c r="J1433" s="13"/>
      <c r="K1433" s="12"/>
      <c r="L1433" s="232">
        <f t="shared" si="117"/>
        <v>0</v>
      </c>
      <c r="M1433" s="234">
        <f t="shared" si="118"/>
        <v>0</v>
      </c>
      <c r="N1433" s="11">
        <f>IF(Q1433="x",0,IF(J1433&lt;(INDEX(Lookup!$U$2:$U$10,MATCH($D$47,Lookup!$S$2:$S$10,0))),0,$L$12*K1433))</f>
        <v>0</v>
      </c>
      <c r="O1433" s="234">
        <f t="shared" si="119"/>
        <v>0</v>
      </c>
      <c r="P1433" s="10"/>
      <c r="Q1433" s="9"/>
      <c r="S1433" s="340">
        <f t="shared" si="120"/>
        <v>0</v>
      </c>
      <c r="T1433" s="340">
        <f t="shared" si="121"/>
        <v>0</v>
      </c>
    </row>
    <row r="1434" spans="2:20" ht="14.4" x14ac:dyDescent="0.3">
      <c r="B1434" s="30"/>
      <c r="C1434" s="16"/>
      <c r="D1434" s="16"/>
      <c r="E1434" s="25"/>
      <c r="F1434" s="16"/>
      <c r="G1434" s="15"/>
      <c r="H1434" s="14"/>
      <c r="I1434" s="13"/>
      <c r="J1434" s="13"/>
      <c r="K1434" s="12"/>
      <c r="L1434" s="232">
        <f t="shared" si="117"/>
        <v>0</v>
      </c>
      <c r="M1434" s="234">
        <f t="shared" si="118"/>
        <v>0</v>
      </c>
      <c r="N1434" s="11">
        <f>IF(Q1434="x",0,IF(J1434&lt;(INDEX(Lookup!$U$2:$U$10,MATCH($D$47,Lookup!$S$2:$S$10,0))),0,$L$12*K1434))</f>
        <v>0</v>
      </c>
      <c r="O1434" s="234">
        <f t="shared" si="119"/>
        <v>0</v>
      </c>
      <c r="P1434" s="10"/>
      <c r="Q1434" s="9"/>
      <c r="S1434" s="340">
        <f t="shared" si="120"/>
        <v>0</v>
      </c>
      <c r="T1434" s="340">
        <f t="shared" si="121"/>
        <v>0</v>
      </c>
    </row>
    <row r="1435" spans="2:20" ht="14.4" x14ac:dyDescent="0.3">
      <c r="B1435" s="30"/>
      <c r="C1435" s="16"/>
      <c r="D1435" s="16"/>
      <c r="E1435" s="25"/>
      <c r="F1435" s="16"/>
      <c r="G1435" s="15"/>
      <c r="H1435" s="14"/>
      <c r="I1435" s="13"/>
      <c r="J1435" s="13"/>
      <c r="K1435" s="12"/>
      <c r="L1435" s="232">
        <f t="shared" si="117"/>
        <v>0</v>
      </c>
      <c r="M1435" s="234">
        <f t="shared" si="118"/>
        <v>0</v>
      </c>
      <c r="N1435" s="11">
        <f>IF(Q1435="x",0,IF(J1435&lt;(INDEX(Lookup!$U$2:$U$10,MATCH($D$47,Lookup!$S$2:$S$10,0))),0,$L$12*K1435))</f>
        <v>0</v>
      </c>
      <c r="O1435" s="234">
        <f t="shared" si="119"/>
        <v>0</v>
      </c>
      <c r="P1435" s="10"/>
      <c r="Q1435" s="9"/>
      <c r="S1435" s="340">
        <f t="shared" si="120"/>
        <v>0</v>
      </c>
      <c r="T1435" s="340">
        <f t="shared" si="121"/>
        <v>0</v>
      </c>
    </row>
    <row r="1436" spans="2:20" ht="14.4" x14ac:dyDescent="0.3">
      <c r="B1436" s="30"/>
      <c r="C1436" s="16"/>
      <c r="D1436" s="16"/>
      <c r="E1436" s="25"/>
      <c r="F1436" s="16"/>
      <c r="G1436" s="15"/>
      <c r="H1436" s="14"/>
      <c r="I1436" s="13"/>
      <c r="J1436" s="13"/>
      <c r="K1436" s="12"/>
      <c r="L1436" s="232">
        <f t="shared" si="117"/>
        <v>0</v>
      </c>
      <c r="M1436" s="234">
        <f t="shared" si="118"/>
        <v>0</v>
      </c>
      <c r="N1436" s="11">
        <f>IF(Q1436="x",0,IF(J1436&lt;(INDEX(Lookup!$U$2:$U$10,MATCH($D$47,Lookup!$S$2:$S$10,0))),0,$L$12*K1436))</f>
        <v>0</v>
      </c>
      <c r="O1436" s="234">
        <f t="shared" si="119"/>
        <v>0</v>
      </c>
      <c r="P1436" s="10"/>
      <c r="Q1436" s="9"/>
      <c r="S1436" s="340">
        <f t="shared" si="120"/>
        <v>0</v>
      </c>
      <c r="T1436" s="340">
        <f t="shared" si="121"/>
        <v>0</v>
      </c>
    </row>
    <row r="1437" spans="2:20" ht="14.4" x14ac:dyDescent="0.3">
      <c r="B1437" s="30"/>
      <c r="C1437" s="16"/>
      <c r="D1437" s="16"/>
      <c r="E1437" s="25"/>
      <c r="F1437" s="16"/>
      <c r="G1437" s="15"/>
      <c r="H1437" s="14"/>
      <c r="I1437" s="13"/>
      <c r="J1437" s="13"/>
      <c r="K1437" s="12"/>
      <c r="L1437" s="232">
        <f t="shared" si="117"/>
        <v>0</v>
      </c>
      <c r="M1437" s="234">
        <f t="shared" si="118"/>
        <v>0</v>
      </c>
      <c r="N1437" s="11">
        <f>IF(Q1437="x",0,IF(J1437&lt;(INDEX(Lookup!$U$2:$U$10,MATCH($D$47,Lookup!$S$2:$S$10,0))),0,$L$12*K1437))</f>
        <v>0</v>
      </c>
      <c r="O1437" s="234">
        <f t="shared" si="119"/>
        <v>0</v>
      </c>
      <c r="P1437" s="10"/>
      <c r="Q1437" s="9"/>
      <c r="S1437" s="340">
        <f t="shared" si="120"/>
        <v>0</v>
      </c>
      <c r="T1437" s="340">
        <f t="shared" si="121"/>
        <v>0</v>
      </c>
    </row>
    <row r="1438" spans="2:20" ht="14.4" x14ac:dyDescent="0.3">
      <c r="B1438" s="30"/>
      <c r="C1438" s="16"/>
      <c r="D1438" s="16"/>
      <c r="E1438" s="25"/>
      <c r="F1438" s="16"/>
      <c r="G1438" s="15"/>
      <c r="H1438" s="14"/>
      <c r="I1438" s="13"/>
      <c r="J1438" s="13"/>
      <c r="K1438" s="12"/>
      <c r="L1438" s="232">
        <f t="shared" si="117"/>
        <v>0</v>
      </c>
      <c r="M1438" s="234">
        <f t="shared" si="118"/>
        <v>0</v>
      </c>
      <c r="N1438" s="11">
        <f>IF(Q1438="x",0,IF(J1438&lt;(INDEX(Lookup!$U$2:$U$10,MATCH($D$47,Lookup!$S$2:$S$10,0))),0,$L$12*K1438))</f>
        <v>0</v>
      </c>
      <c r="O1438" s="234">
        <f t="shared" si="119"/>
        <v>0</v>
      </c>
      <c r="P1438" s="10"/>
      <c r="Q1438" s="9"/>
      <c r="S1438" s="340">
        <f t="shared" si="120"/>
        <v>0</v>
      </c>
      <c r="T1438" s="340">
        <f t="shared" si="121"/>
        <v>0</v>
      </c>
    </row>
    <row r="1439" spans="2:20" ht="14.4" x14ac:dyDescent="0.3">
      <c r="B1439" s="30"/>
      <c r="C1439" s="16"/>
      <c r="D1439" s="16"/>
      <c r="E1439" s="25"/>
      <c r="F1439" s="16"/>
      <c r="G1439" s="15"/>
      <c r="H1439" s="14"/>
      <c r="I1439" s="13"/>
      <c r="J1439" s="13"/>
      <c r="K1439" s="12"/>
      <c r="L1439" s="232">
        <f t="shared" si="117"/>
        <v>0</v>
      </c>
      <c r="M1439" s="234">
        <f t="shared" si="118"/>
        <v>0</v>
      </c>
      <c r="N1439" s="11">
        <f>IF(Q1439="x",0,IF(J1439&lt;(INDEX(Lookup!$U$2:$U$10,MATCH($D$47,Lookup!$S$2:$S$10,0))),0,$L$12*K1439))</f>
        <v>0</v>
      </c>
      <c r="O1439" s="234">
        <f t="shared" si="119"/>
        <v>0</v>
      </c>
      <c r="P1439" s="10"/>
      <c r="Q1439" s="9"/>
      <c r="S1439" s="340">
        <f t="shared" si="120"/>
        <v>0</v>
      </c>
      <c r="T1439" s="340">
        <f t="shared" si="121"/>
        <v>0</v>
      </c>
    </row>
    <row r="1440" spans="2:20" ht="14.4" x14ac:dyDescent="0.3">
      <c r="B1440" s="30"/>
      <c r="C1440" s="16"/>
      <c r="D1440" s="16"/>
      <c r="E1440" s="25"/>
      <c r="F1440" s="16"/>
      <c r="G1440" s="15"/>
      <c r="H1440" s="14"/>
      <c r="I1440" s="13"/>
      <c r="J1440" s="13"/>
      <c r="K1440" s="12"/>
      <c r="L1440" s="232">
        <f t="shared" si="117"/>
        <v>0</v>
      </c>
      <c r="M1440" s="234">
        <f t="shared" si="118"/>
        <v>0</v>
      </c>
      <c r="N1440" s="11">
        <f>IF(Q1440="x",0,IF(J1440&lt;(INDEX(Lookup!$U$2:$U$10,MATCH($D$47,Lookup!$S$2:$S$10,0))),0,$L$12*K1440))</f>
        <v>0</v>
      </c>
      <c r="O1440" s="234">
        <f t="shared" si="119"/>
        <v>0</v>
      </c>
      <c r="P1440" s="10"/>
      <c r="Q1440" s="9"/>
      <c r="S1440" s="340">
        <f t="shared" si="120"/>
        <v>0</v>
      </c>
      <c r="T1440" s="340">
        <f t="shared" si="121"/>
        <v>0</v>
      </c>
    </row>
    <row r="1441" spans="2:20" ht="14.4" x14ac:dyDescent="0.3">
      <c r="B1441" s="30"/>
      <c r="C1441" s="16"/>
      <c r="D1441" s="16"/>
      <c r="E1441" s="25"/>
      <c r="F1441" s="16"/>
      <c r="G1441" s="15"/>
      <c r="H1441" s="14"/>
      <c r="I1441" s="13"/>
      <c r="J1441" s="13"/>
      <c r="K1441" s="12"/>
      <c r="L1441" s="232">
        <f t="shared" si="117"/>
        <v>0</v>
      </c>
      <c r="M1441" s="234">
        <f t="shared" si="118"/>
        <v>0</v>
      </c>
      <c r="N1441" s="11">
        <f>IF(Q1441="x",0,IF(J1441&lt;(INDEX(Lookup!$U$2:$U$10,MATCH($D$47,Lookup!$S$2:$S$10,0))),0,$L$12*K1441))</f>
        <v>0</v>
      </c>
      <c r="O1441" s="234">
        <f t="shared" si="119"/>
        <v>0</v>
      </c>
      <c r="P1441" s="10"/>
      <c r="Q1441" s="9"/>
      <c r="S1441" s="340">
        <f t="shared" si="120"/>
        <v>0</v>
      </c>
      <c r="T1441" s="340">
        <f t="shared" si="121"/>
        <v>0</v>
      </c>
    </row>
    <row r="1442" spans="2:20" ht="14.4" x14ac:dyDescent="0.3">
      <c r="B1442" s="30"/>
      <c r="C1442" s="16"/>
      <c r="D1442" s="16"/>
      <c r="E1442" s="25"/>
      <c r="F1442" s="16"/>
      <c r="G1442" s="15"/>
      <c r="H1442" s="14"/>
      <c r="I1442" s="13"/>
      <c r="J1442" s="13"/>
      <c r="K1442" s="12"/>
      <c r="L1442" s="232">
        <f t="shared" si="117"/>
        <v>0</v>
      </c>
      <c r="M1442" s="234">
        <f t="shared" si="118"/>
        <v>0</v>
      </c>
      <c r="N1442" s="11">
        <f>IF(Q1442="x",0,IF(J1442&lt;(INDEX(Lookup!$U$2:$U$10,MATCH($D$47,Lookup!$S$2:$S$10,0))),0,$L$12*K1442))</f>
        <v>0</v>
      </c>
      <c r="O1442" s="234">
        <f t="shared" si="119"/>
        <v>0</v>
      </c>
      <c r="P1442" s="10"/>
      <c r="Q1442" s="9"/>
      <c r="S1442" s="340">
        <f t="shared" si="120"/>
        <v>0</v>
      </c>
      <c r="T1442" s="340">
        <f t="shared" si="121"/>
        <v>0</v>
      </c>
    </row>
    <row r="1443" spans="2:20" ht="14.4" x14ac:dyDescent="0.3">
      <c r="B1443" s="30"/>
      <c r="C1443" s="16"/>
      <c r="D1443" s="16"/>
      <c r="E1443" s="25"/>
      <c r="F1443" s="16"/>
      <c r="G1443" s="15"/>
      <c r="H1443" s="14"/>
      <c r="I1443" s="13"/>
      <c r="J1443" s="13"/>
      <c r="K1443" s="12"/>
      <c r="L1443" s="232">
        <f t="shared" si="117"/>
        <v>0</v>
      </c>
      <c r="M1443" s="234">
        <f t="shared" si="118"/>
        <v>0</v>
      </c>
      <c r="N1443" s="11">
        <f>IF(Q1443="x",0,IF(J1443&lt;(INDEX(Lookup!$U$2:$U$10,MATCH($D$47,Lookup!$S$2:$S$10,0))),0,$L$12*K1443))</f>
        <v>0</v>
      </c>
      <c r="O1443" s="234">
        <f t="shared" si="119"/>
        <v>0</v>
      </c>
      <c r="P1443" s="10"/>
      <c r="Q1443" s="9"/>
      <c r="S1443" s="340">
        <f t="shared" si="120"/>
        <v>0</v>
      </c>
      <c r="T1443" s="340">
        <f t="shared" si="121"/>
        <v>0</v>
      </c>
    </row>
    <row r="1444" spans="2:20" ht="14.4" x14ac:dyDescent="0.3">
      <c r="B1444" s="30"/>
      <c r="C1444" s="16"/>
      <c r="D1444" s="16"/>
      <c r="E1444" s="25"/>
      <c r="F1444" s="16"/>
      <c r="G1444" s="15"/>
      <c r="H1444" s="14"/>
      <c r="I1444" s="13"/>
      <c r="J1444" s="13"/>
      <c r="K1444" s="12"/>
      <c r="L1444" s="232">
        <f t="shared" si="117"/>
        <v>0</v>
      </c>
      <c r="M1444" s="234">
        <f t="shared" si="118"/>
        <v>0</v>
      </c>
      <c r="N1444" s="11">
        <f>IF(Q1444="x",0,IF(J1444&lt;(INDEX(Lookup!$U$2:$U$10,MATCH($D$47,Lookup!$S$2:$S$10,0))),0,$L$12*K1444))</f>
        <v>0</v>
      </c>
      <c r="O1444" s="234">
        <f t="shared" si="119"/>
        <v>0</v>
      </c>
      <c r="P1444" s="10"/>
      <c r="Q1444" s="9"/>
      <c r="S1444" s="340">
        <f t="shared" si="120"/>
        <v>0</v>
      </c>
      <c r="T1444" s="340">
        <f t="shared" si="121"/>
        <v>0</v>
      </c>
    </row>
    <row r="1445" spans="2:20" ht="14.4" x14ac:dyDescent="0.3">
      <c r="B1445" s="30"/>
      <c r="C1445" s="16"/>
      <c r="D1445" s="16"/>
      <c r="E1445" s="25"/>
      <c r="F1445" s="16"/>
      <c r="G1445" s="15"/>
      <c r="H1445" s="14"/>
      <c r="I1445" s="13"/>
      <c r="J1445" s="13"/>
      <c r="K1445" s="12"/>
      <c r="L1445" s="232">
        <f t="shared" si="117"/>
        <v>0</v>
      </c>
      <c r="M1445" s="234">
        <f t="shared" si="118"/>
        <v>0</v>
      </c>
      <c r="N1445" s="11">
        <f>IF(Q1445="x",0,IF(J1445&lt;(INDEX(Lookup!$U$2:$U$10,MATCH($D$47,Lookup!$S$2:$S$10,0))),0,$L$12*K1445))</f>
        <v>0</v>
      </c>
      <c r="O1445" s="234">
        <f t="shared" si="119"/>
        <v>0</v>
      </c>
      <c r="P1445" s="10"/>
      <c r="Q1445" s="9"/>
      <c r="S1445" s="340">
        <f t="shared" si="120"/>
        <v>0</v>
      </c>
      <c r="T1445" s="340">
        <f t="shared" si="121"/>
        <v>0</v>
      </c>
    </row>
    <row r="1446" spans="2:20" ht="14.4" x14ac:dyDescent="0.3">
      <c r="B1446" s="30"/>
      <c r="C1446" s="16"/>
      <c r="D1446" s="16"/>
      <c r="E1446" s="25"/>
      <c r="F1446" s="16"/>
      <c r="G1446" s="15"/>
      <c r="H1446" s="14"/>
      <c r="I1446" s="13"/>
      <c r="J1446" s="13"/>
      <c r="K1446" s="12"/>
      <c r="L1446" s="232">
        <f t="shared" si="117"/>
        <v>0</v>
      </c>
      <c r="M1446" s="234">
        <f t="shared" si="118"/>
        <v>0</v>
      </c>
      <c r="N1446" s="11">
        <f>IF(Q1446="x",0,IF(J1446&lt;(INDEX(Lookup!$U$2:$U$10,MATCH($D$47,Lookup!$S$2:$S$10,0))),0,$L$12*K1446))</f>
        <v>0</v>
      </c>
      <c r="O1446" s="234">
        <f t="shared" si="119"/>
        <v>0</v>
      </c>
      <c r="P1446" s="10"/>
      <c r="Q1446" s="9"/>
      <c r="S1446" s="340">
        <f t="shared" si="120"/>
        <v>0</v>
      </c>
      <c r="T1446" s="340">
        <f t="shared" si="121"/>
        <v>0</v>
      </c>
    </row>
    <row r="1447" spans="2:20" ht="14.4" x14ac:dyDescent="0.3">
      <c r="B1447" s="30"/>
      <c r="C1447" s="16"/>
      <c r="D1447" s="16"/>
      <c r="E1447" s="25"/>
      <c r="F1447" s="16"/>
      <c r="G1447" s="15"/>
      <c r="H1447" s="14"/>
      <c r="I1447" s="13"/>
      <c r="J1447" s="13"/>
      <c r="K1447" s="12"/>
      <c r="L1447" s="232">
        <f t="shared" si="117"/>
        <v>0</v>
      </c>
      <c r="M1447" s="234">
        <f t="shared" si="118"/>
        <v>0</v>
      </c>
      <c r="N1447" s="11">
        <f>IF(Q1447="x",0,IF(J1447&lt;(INDEX(Lookup!$U$2:$U$10,MATCH($D$47,Lookup!$S$2:$S$10,0))),0,$L$12*K1447))</f>
        <v>0</v>
      </c>
      <c r="O1447" s="234">
        <f t="shared" si="119"/>
        <v>0</v>
      </c>
      <c r="P1447" s="10"/>
      <c r="Q1447" s="9"/>
      <c r="S1447" s="340">
        <f t="shared" si="120"/>
        <v>0</v>
      </c>
      <c r="T1447" s="340">
        <f t="shared" si="121"/>
        <v>0</v>
      </c>
    </row>
    <row r="1448" spans="2:20" ht="14.4" x14ac:dyDescent="0.3">
      <c r="B1448" s="30"/>
      <c r="C1448" s="16"/>
      <c r="D1448" s="16"/>
      <c r="E1448" s="25"/>
      <c r="F1448" s="16"/>
      <c r="G1448" s="15"/>
      <c r="H1448" s="14"/>
      <c r="I1448" s="13"/>
      <c r="J1448" s="13"/>
      <c r="K1448" s="12"/>
      <c r="L1448" s="232">
        <f t="shared" si="117"/>
        <v>0</v>
      </c>
      <c r="M1448" s="234">
        <f t="shared" si="118"/>
        <v>0</v>
      </c>
      <c r="N1448" s="11">
        <f>IF(Q1448="x",0,IF(J1448&lt;(INDEX(Lookup!$U$2:$U$10,MATCH($D$47,Lookup!$S$2:$S$10,0))),0,$L$12*K1448))</f>
        <v>0</v>
      </c>
      <c r="O1448" s="234">
        <f t="shared" si="119"/>
        <v>0</v>
      </c>
      <c r="P1448" s="10"/>
      <c r="Q1448" s="9"/>
      <c r="S1448" s="340">
        <f t="shared" si="120"/>
        <v>0</v>
      </c>
      <c r="T1448" s="340">
        <f t="shared" si="121"/>
        <v>0</v>
      </c>
    </row>
    <row r="1449" spans="2:20" ht="14.4" x14ac:dyDescent="0.3">
      <c r="B1449" s="30"/>
      <c r="C1449" s="16"/>
      <c r="D1449" s="16"/>
      <c r="E1449" s="25"/>
      <c r="F1449" s="16"/>
      <c r="G1449" s="15"/>
      <c r="H1449" s="14"/>
      <c r="I1449" s="13"/>
      <c r="J1449" s="13"/>
      <c r="K1449" s="12"/>
      <c r="L1449" s="232">
        <f t="shared" si="117"/>
        <v>0</v>
      </c>
      <c r="M1449" s="234">
        <f t="shared" si="118"/>
        <v>0</v>
      </c>
      <c r="N1449" s="11">
        <f>IF(Q1449="x",0,IF(J1449&lt;(INDEX(Lookup!$U$2:$U$10,MATCH($D$47,Lookup!$S$2:$S$10,0))),0,$L$12*K1449))</f>
        <v>0</v>
      </c>
      <c r="O1449" s="234">
        <f t="shared" si="119"/>
        <v>0</v>
      </c>
      <c r="P1449" s="10"/>
      <c r="Q1449" s="9"/>
      <c r="S1449" s="340">
        <f t="shared" si="120"/>
        <v>0</v>
      </c>
      <c r="T1449" s="340">
        <f t="shared" si="121"/>
        <v>0</v>
      </c>
    </row>
    <row r="1450" spans="2:20" ht="14.4" x14ac:dyDescent="0.3">
      <c r="B1450" s="30"/>
      <c r="C1450" s="16"/>
      <c r="D1450" s="16"/>
      <c r="E1450" s="25"/>
      <c r="F1450" s="16"/>
      <c r="G1450" s="15"/>
      <c r="H1450" s="14"/>
      <c r="I1450" s="13"/>
      <c r="J1450" s="13"/>
      <c r="K1450" s="12"/>
      <c r="L1450" s="232">
        <f t="shared" si="117"/>
        <v>0</v>
      </c>
      <c r="M1450" s="234">
        <f t="shared" si="118"/>
        <v>0</v>
      </c>
      <c r="N1450" s="11">
        <f>IF(Q1450="x",0,IF(J1450&lt;(INDEX(Lookup!$U$2:$U$10,MATCH($D$47,Lookup!$S$2:$S$10,0))),0,$L$12*K1450))</f>
        <v>0</v>
      </c>
      <c r="O1450" s="234">
        <f t="shared" si="119"/>
        <v>0</v>
      </c>
      <c r="P1450" s="10"/>
      <c r="Q1450" s="9"/>
      <c r="S1450" s="340">
        <f t="shared" si="120"/>
        <v>0</v>
      </c>
      <c r="T1450" s="340">
        <f t="shared" si="121"/>
        <v>0</v>
      </c>
    </row>
    <row r="1451" spans="2:20" ht="14.4" x14ac:dyDescent="0.3">
      <c r="B1451" s="30"/>
      <c r="C1451" s="16"/>
      <c r="D1451" s="16"/>
      <c r="E1451" s="25"/>
      <c r="F1451" s="16"/>
      <c r="G1451" s="15"/>
      <c r="H1451" s="14"/>
      <c r="I1451" s="13"/>
      <c r="J1451" s="13"/>
      <c r="K1451" s="12"/>
      <c r="L1451" s="232">
        <f t="shared" si="117"/>
        <v>0</v>
      </c>
      <c r="M1451" s="234">
        <f t="shared" si="118"/>
        <v>0</v>
      </c>
      <c r="N1451" s="11">
        <f>IF(Q1451="x",0,IF(J1451&lt;(INDEX(Lookup!$U$2:$U$10,MATCH($D$47,Lookup!$S$2:$S$10,0))),0,$L$12*K1451))</f>
        <v>0</v>
      </c>
      <c r="O1451" s="234">
        <f t="shared" si="119"/>
        <v>0</v>
      </c>
      <c r="P1451" s="10"/>
      <c r="Q1451" s="9"/>
      <c r="S1451" s="340">
        <f t="shared" si="120"/>
        <v>0</v>
      </c>
      <c r="T1451" s="340">
        <f t="shared" si="121"/>
        <v>0</v>
      </c>
    </row>
    <row r="1452" spans="2:20" ht="14.4" x14ac:dyDescent="0.3">
      <c r="B1452" s="30"/>
      <c r="C1452" s="16"/>
      <c r="D1452" s="16"/>
      <c r="E1452" s="25"/>
      <c r="F1452" s="16"/>
      <c r="G1452" s="15"/>
      <c r="H1452" s="14"/>
      <c r="I1452" s="13"/>
      <c r="J1452" s="13"/>
      <c r="K1452" s="12"/>
      <c r="L1452" s="232">
        <f t="shared" si="117"/>
        <v>0</v>
      </c>
      <c r="M1452" s="234">
        <f t="shared" si="118"/>
        <v>0</v>
      </c>
      <c r="N1452" s="11">
        <f>IF(Q1452="x",0,IF(J1452&lt;(INDEX(Lookup!$U$2:$U$10,MATCH($D$47,Lookup!$S$2:$S$10,0))),0,$L$12*K1452))</f>
        <v>0</v>
      </c>
      <c r="O1452" s="234">
        <f t="shared" si="119"/>
        <v>0</v>
      </c>
      <c r="P1452" s="10"/>
      <c r="Q1452" s="9"/>
      <c r="S1452" s="340">
        <f t="shared" si="120"/>
        <v>0</v>
      </c>
      <c r="T1452" s="340">
        <f t="shared" si="121"/>
        <v>0</v>
      </c>
    </row>
    <row r="1453" spans="2:20" ht="14.4" x14ac:dyDescent="0.3">
      <c r="B1453" s="30"/>
      <c r="C1453" s="16"/>
      <c r="D1453" s="16"/>
      <c r="E1453" s="25"/>
      <c r="F1453" s="16"/>
      <c r="G1453" s="15"/>
      <c r="H1453" s="14"/>
      <c r="I1453" s="13"/>
      <c r="J1453" s="13"/>
      <c r="K1453" s="12"/>
      <c r="L1453" s="232">
        <f t="shared" si="117"/>
        <v>0</v>
      </c>
      <c r="M1453" s="234">
        <f t="shared" si="118"/>
        <v>0</v>
      </c>
      <c r="N1453" s="11">
        <f>IF(Q1453="x",0,IF(J1453&lt;(INDEX(Lookup!$U$2:$U$10,MATCH($D$47,Lookup!$S$2:$S$10,0))),0,$L$12*K1453))</f>
        <v>0</v>
      </c>
      <c r="O1453" s="234">
        <f t="shared" si="119"/>
        <v>0</v>
      </c>
      <c r="P1453" s="10"/>
      <c r="Q1453" s="9"/>
      <c r="S1453" s="340">
        <f t="shared" si="120"/>
        <v>0</v>
      </c>
      <c r="T1453" s="340">
        <f t="shared" si="121"/>
        <v>0</v>
      </c>
    </row>
    <row r="1454" spans="2:20" ht="14.4" x14ac:dyDescent="0.3">
      <c r="B1454" s="30"/>
      <c r="C1454" s="16"/>
      <c r="D1454" s="16"/>
      <c r="E1454" s="25"/>
      <c r="F1454" s="16"/>
      <c r="G1454" s="15"/>
      <c r="H1454" s="14"/>
      <c r="I1454" s="13"/>
      <c r="J1454" s="13"/>
      <c r="K1454" s="12"/>
      <c r="L1454" s="232">
        <f t="shared" si="117"/>
        <v>0</v>
      </c>
      <c r="M1454" s="234">
        <f t="shared" si="118"/>
        <v>0</v>
      </c>
      <c r="N1454" s="11">
        <f>IF(Q1454="x",0,IF(J1454&lt;(INDEX(Lookup!$U$2:$U$10,MATCH($D$47,Lookup!$S$2:$S$10,0))),0,$L$12*K1454))</f>
        <v>0</v>
      </c>
      <c r="O1454" s="234">
        <f t="shared" si="119"/>
        <v>0</v>
      </c>
      <c r="P1454" s="10"/>
      <c r="Q1454" s="9"/>
      <c r="S1454" s="340">
        <f t="shared" si="120"/>
        <v>0</v>
      </c>
      <c r="T1454" s="340">
        <f t="shared" si="121"/>
        <v>0</v>
      </c>
    </row>
    <row r="1455" spans="2:20" ht="14.4" x14ac:dyDescent="0.3">
      <c r="B1455" s="30"/>
      <c r="C1455" s="16"/>
      <c r="D1455" s="16"/>
      <c r="E1455" s="25"/>
      <c r="F1455" s="16"/>
      <c r="G1455" s="15"/>
      <c r="H1455" s="14"/>
      <c r="I1455" s="13"/>
      <c r="J1455" s="13"/>
      <c r="K1455" s="12"/>
      <c r="L1455" s="232">
        <f t="shared" si="117"/>
        <v>0</v>
      </c>
      <c r="M1455" s="234">
        <f t="shared" si="118"/>
        <v>0</v>
      </c>
      <c r="N1455" s="11">
        <f>IF(Q1455="x",0,IF(J1455&lt;(INDEX(Lookup!$U$2:$U$10,MATCH($D$47,Lookup!$S$2:$S$10,0))),0,$L$12*K1455))</f>
        <v>0</v>
      </c>
      <c r="O1455" s="234">
        <f t="shared" si="119"/>
        <v>0</v>
      </c>
      <c r="P1455" s="10"/>
      <c r="Q1455" s="9"/>
      <c r="S1455" s="340">
        <f t="shared" si="120"/>
        <v>0</v>
      </c>
      <c r="T1455" s="340">
        <f t="shared" si="121"/>
        <v>0</v>
      </c>
    </row>
    <row r="1456" spans="2:20" ht="14.4" x14ac:dyDescent="0.3">
      <c r="B1456" s="30"/>
      <c r="C1456" s="16"/>
      <c r="D1456" s="16"/>
      <c r="E1456" s="25"/>
      <c r="F1456" s="16"/>
      <c r="G1456" s="15"/>
      <c r="H1456" s="14"/>
      <c r="I1456" s="13"/>
      <c r="J1456" s="13"/>
      <c r="K1456" s="12"/>
      <c r="L1456" s="232">
        <f t="shared" si="117"/>
        <v>0</v>
      </c>
      <c r="M1456" s="234">
        <f t="shared" si="118"/>
        <v>0</v>
      </c>
      <c r="N1456" s="11">
        <f>IF(Q1456="x",0,IF(J1456&lt;(INDEX(Lookup!$U$2:$U$10,MATCH($D$47,Lookup!$S$2:$S$10,0))),0,$L$12*K1456))</f>
        <v>0</v>
      </c>
      <c r="O1456" s="234">
        <f t="shared" si="119"/>
        <v>0</v>
      </c>
      <c r="P1456" s="10"/>
      <c r="Q1456" s="9"/>
      <c r="S1456" s="340">
        <f t="shared" si="120"/>
        <v>0</v>
      </c>
      <c r="T1456" s="340">
        <f t="shared" si="121"/>
        <v>0</v>
      </c>
    </row>
    <row r="1457" spans="2:20" ht="14.4" x14ac:dyDescent="0.3">
      <c r="B1457" s="30"/>
      <c r="C1457" s="16"/>
      <c r="D1457" s="16"/>
      <c r="E1457" s="25"/>
      <c r="F1457" s="16"/>
      <c r="G1457" s="15"/>
      <c r="H1457" s="14"/>
      <c r="I1457" s="13"/>
      <c r="J1457" s="13"/>
      <c r="K1457" s="12"/>
      <c r="L1457" s="232">
        <f t="shared" si="117"/>
        <v>0</v>
      </c>
      <c r="M1457" s="234">
        <f t="shared" si="118"/>
        <v>0</v>
      </c>
      <c r="N1457" s="11">
        <f>IF(Q1457="x",0,IF(J1457&lt;(INDEX(Lookup!$U$2:$U$10,MATCH($D$47,Lookup!$S$2:$S$10,0))),0,$L$12*K1457))</f>
        <v>0</v>
      </c>
      <c r="O1457" s="234">
        <f t="shared" si="119"/>
        <v>0</v>
      </c>
      <c r="P1457" s="10"/>
      <c r="Q1457" s="9"/>
      <c r="S1457" s="340">
        <f t="shared" si="120"/>
        <v>0</v>
      </c>
      <c r="T1457" s="340">
        <f t="shared" si="121"/>
        <v>0</v>
      </c>
    </row>
    <row r="1458" spans="2:20" ht="14.4" x14ac:dyDescent="0.3">
      <c r="B1458" s="30"/>
      <c r="C1458" s="16"/>
      <c r="D1458" s="16"/>
      <c r="E1458" s="25"/>
      <c r="F1458" s="16"/>
      <c r="G1458" s="15"/>
      <c r="H1458" s="14"/>
      <c r="I1458" s="13"/>
      <c r="J1458" s="13"/>
      <c r="K1458" s="12"/>
      <c r="L1458" s="232">
        <f t="shared" ref="L1458:L1521" si="122">IF(ROUNDDOWN(DATEDIF(I1458,J1458,"d")/7,0)&gt;$L$12,$L$12*K1458,K1458*ROUNDDOWN(DATEDIF(I1458,J1458,"d")/7,0))</f>
        <v>0</v>
      </c>
      <c r="M1458" s="234">
        <f t="shared" ref="M1458:M1521" si="123">L1458*$L$6</f>
        <v>0</v>
      </c>
      <c r="N1458" s="11">
        <f>IF(Q1458="x",0,IF(J1458&lt;(INDEX(Lookup!$U$2:$U$10,MATCH($D$47,Lookup!$S$2:$S$10,0))),0,$L$12*K1458))</f>
        <v>0</v>
      </c>
      <c r="O1458" s="234">
        <f t="shared" ref="O1458:O1521" si="124">N1458*$L$6</f>
        <v>0</v>
      </c>
      <c r="P1458" s="10"/>
      <c r="Q1458" s="9"/>
      <c r="S1458" s="340">
        <f t="shared" si="120"/>
        <v>0</v>
      </c>
      <c r="T1458" s="340">
        <f t="shared" si="121"/>
        <v>0</v>
      </c>
    </row>
    <row r="1459" spans="2:20" ht="14.4" x14ac:dyDescent="0.3">
      <c r="B1459" s="30"/>
      <c r="C1459" s="16"/>
      <c r="D1459" s="16"/>
      <c r="E1459" s="25"/>
      <c r="F1459" s="16"/>
      <c r="G1459" s="15"/>
      <c r="H1459" s="14"/>
      <c r="I1459" s="13"/>
      <c r="J1459" s="13"/>
      <c r="K1459" s="12"/>
      <c r="L1459" s="232">
        <f t="shared" si="122"/>
        <v>0</v>
      </c>
      <c r="M1459" s="234">
        <f t="shared" si="123"/>
        <v>0</v>
      </c>
      <c r="N1459" s="11">
        <f>IF(Q1459="x",0,IF(J1459&lt;(INDEX(Lookup!$U$2:$U$10,MATCH($D$47,Lookup!$S$2:$S$10,0))),0,$L$12*K1459))</f>
        <v>0</v>
      </c>
      <c r="O1459" s="234">
        <f t="shared" si="124"/>
        <v>0</v>
      </c>
      <c r="P1459" s="10"/>
      <c r="Q1459" s="9"/>
      <c r="S1459" s="340">
        <f t="shared" ref="S1459:S1522" si="125">M1459*$I$35</f>
        <v>0</v>
      </c>
      <c r="T1459" s="340">
        <f t="shared" ref="T1459:T1522" si="126">O1459*$I$44</f>
        <v>0</v>
      </c>
    </row>
    <row r="1460" spans="2:20" ht="14.4" x14ac:dyDescent="0.3">
      <c r="B1460" s="30"/>
      <c r="C1460" s="16"/>
      <c r="D1460" s="16"/>
      <c r="E1460" s="25"/>
      <c r="F1460" s="16"/>
      <c r="G1460" s="15"/>
      <c r="H1460" s="14"/>
      <c r="I1460" s="13"/>
      <c r="J1460" s="13"/>
      <c r="K1460" s="12"/>
      <c r="L1460" s="232">
        <f t="shared" si="122"/>
        <v>0</v>
      </c>
      <c r="M1460" s="234">
        <f t="shared" si="123"/>
        <v>0</v>
      </c>
      <c r="N1460" s="11">
        <f>IF(Q1460="x",0,IF(J1460&lt;(INDEX(Lookup!$U$2:$U$10,MATCH($D$47,Lookup!$S$2:$S$10,0))),0,$L$12*K1460))</f>
        <v>0</v>
      </c>
      <c r="O1460" s="234">
        <f t="shared" si="124"/>
        <v>0</v>
      </c>
      <c r="P1460" s="10"/>
      <c r="Q1460" s="9"/>
      <c r="S1460" s="340">
        <f t="shared" si="125"/>
        <v>0</v>
      </c>
      <c r="T1460" s="340">
        <f t="shared" si="126"/>
        <v>0</v>
      </c>
    </row>
    <row r="1461" spans="2:20" ht="14.4" x14ac:dyDescent="0.3">
      <c r="B1461" s="30"/>
      <c r="C1461" s="16"/>
      <c r="D1461" s="16"/>
      <c r="E1461" s="25"/>
      <c r="F1461" s="16"/>
      <c r="G1461" s="15"/>
      <c r="H1461" s="14"/>
      <c r="I1461" s="13"/>
      <c r="J1461" s="13"/>
      <c r="K1461" s="12"/>
      <c r="L1461" s="232">
        <f t="shared" si="122"/>
        <v>0</v>
      </c>
      <c r="M1461" s="234">
        <f t="shared" si="123"/>
        <v>0</v>
      </c>
      <c r="N1461" s="11">
        <f>IF(Q1461="x",0,IF(J1461&lt;(INDEX(Lookup!$U$2:$U$10,MATCH($D$47,Lookup!$S$2:$S$10,0))),0,$L$12*K1461))</f>
        <v>0</v>
      </c>
      <c r="O1461" s="234">
        <f t="shared" si="124"/>
        <v>0</v>
      </c>
      <c r="P1461" s="10"/>
      <c r="Q1461" s="9"/>
      <c r="S1461" s="340">
        <f t="shared" si="125"/>
        <v>0</v>
      </c>
      <c r="T1461" s="340">
        <f t="shared" si="126"/>
        <v>0</v>
      </c>
    </row>
    <row r="1462" spans="2:20" ht="14.4" x14ac:dyDescent="0.3">
      <c r="B1462" s="30"/>
      <c r="C1462" s="16"/>
      <c r="D1462" s="16"/>
      <c r="E1462" s="25"/>
      <c r="F1462" s="16"/>
      <c r="G1462" s="15"/>
      <c r="H1462" s="14"/>
      <c r="I1462" s="13"/>
      <c r="J1462" s="13"/>
      <c r="K1462" s="12"/>
      <c r="L1462" s="232">
        <f t="shared" si="122"/>
        <v>0</v>
      </c>
      <c r="M1462" s="234">
        <f t="shared" si="123"/>
        <v>0</v>
      </c>
      <c r="N1462" s="11">
        <f>IF(Q1462="x",0,IF(J1462&lt;(INDEX(Lookup!$U$2:$U$10,MATCH($D$47,Lookup!$S$2:$S$10,0))),0,$L$12*K1462))</f>
        <v>0</v>
      </c>
      <c r="O1462" s="234">
        <f t="shared" si="124"/>
        <v>0</v>
      </c>
      <c r="P1462" s="10"/>
      <c r="Q1462" s="9"/>
      <c r="S1462" s="340">
        <f t="shared" si="125"/>
        <v>0</v>
      </c>
      <c r="T1462" s="340">
        <f t="shared" si="126"/>
        <v>0</v>
      </c>
    </row>
    <row r="1463" spans="2:20" ht="14.4" x14ac:dyDescent="0.3">
      <c r="B1463" s="30"/>
      <c r="C1463" s="16"/>
      <c r="D1463" s="16"/>
      <c r="E1463" s="25"/>
      <c r="F1463" s="16"/>
      <c r="G1463" s="15"/>
      <c r="H1463" s="14"/>
      <c r="I1463" s="13"/>
      <c r="J1463" s="13"/>
      <c r="K1463" s="12"/>
      <c r="L1463" s="232">
        <f t="shared" si="122"/>
        <v>0</v>
      </c>
      <c r="M1463" s="234">
        <f t="shared" si="123"/>
        <v>0</v>
      </c>
      <c r="N1463" s="11">
        <f>IF(Q1463="x",0,IF(J1463&lt;(INDEX(Lookup!$U$2:$U$10,MATCH($D$47,Lookup!$S$2:$S$10,0))),0,$L$12*K1463))</f>
        <v>0</v>
      </c>
      <c r="O1463" s="234">
        <f t="shared" si="124"/>
        <v>0</v>
      </c>
      <c r="P1463" s="10"/>
      <c r="Q1463" s="9"/>
      <c r="S1463" s="340">
        <f t="shared" si="125"/>
        <v>0</v>
      </c>
      <c r="T1463" s="340">
        <f t="shared" si="126"/>
        <v>0</v>
      </c>
    </row>
    <row r="1464" spans="2:20" ht="14.4" x14ac:dyDescent="0.3">
      <c r="B1464" s="30"/>
      <c r="C1464" s="16"/>
      <c r="D1464" s="16"/>
      <c r="E1464" s="25"/>
      <c r="F1464" s="16"/>
      <c r="G1464" s="15"/>
      <c r="H1464" s="14"/>
      <c r="I1464" s="13"/>
      <c r="J1464" s="13"/>
      <c r="K1464" s="12"/>
      <c r="L1464" s="232">
        <f t="shared" si="122"/>
        <v>0</v>
      </c>
      <c r="M1464" s="234">
        <f t="shared" si="123"/>
        <v>0</v>
      </c>
      <c r="N1464" s="11">
        <f>IF(Q1464="x",0,IF(J1464&lt;(INDEX(Lookup!$U$2:$U$10,MATCH($D$47,Lookup!$S$2:$S$10,0))),0,$L$12*K1464))</f>
        <v>0</v>
      </c>
      <c r="O1464" s="234">
        <f t="shared" si="124"/>
        <v>0</v>
      </c>
      <c r="P1464" s="10"/>
      <c r="Q1464" s="9"/>
      <c r="S1464" s="340">
        <f t="shared" si="125"/>
        <v>0</v>
      </c>
      <c r="T1464" s="340">
        <f t="shared" si="126"/>
        <v>0</v>
      </c>
    </row>
    <row r="1465" spans="2:20" ht="14.4" x14ac:dyDescent="0.3">
      <c r="B1465" s="30"/>
      <c r="C1465" s="16"/>
      <c r="D1465" s="16"/>
      <c r="E1465" s="25"/>
      <c r="F1465" s="16"/>
      <c r="G1465" s="15"/>
      <c r="H1465" s="14"/>
      <c r="I1465" s="13"/>
      <c r="J1465" s="13"/>
      <c r="K1465" s="12"/>
      <c r="L1465" s="232">
        <f t="shared" si="122"/>
        <v>0</v>
      </c>
      <c r="M1465" s="234">
        <f t="shared" si="123"/>
        <v>0</v>
      </c>
      <c r="N1465" s="11">
        <f>IF(Q1465="x",0,IF(J1465&lt;(INDEX(Lookup!$U$2:$U$10,MATCH($D$47,Lookup!$S$2:$S$10,0))),0,$L$12*K1465))</f>
        <v>0</v>
      </c>
      <c r="O1465" s="234">
        <f t="shared" si="124"/>
        <v>0</v>
      </c>
      <c r="P1465" s="10"/>
      <c r="Q1465" s="9"/>
      <c r="S1465" s="340">
        <f t="shared" si="125"/>
        <v>0</v>
      </c>
      <c r="T1465" s="340">
        <f t="shared" si="126"/>
        <v>0</v>
      </c>
    </row>
    <row r="1466" spans="2:20" ht="14.4" x14ac:dyDescent="0.3">
      <c r="B1466" s="30"/>
      <c r="C1466" s="16"/>
      <c r="D1466" s="16"/>
      <c r="E1466" s="25"/>
      <c r="F1466" s="16"/>
      <c r="G1466" s="15"/>
      <c r="H1466" s="14"/>
      <c r="I1466" s="13"/>
      <c r="J1466" s="13"/>
      <c r="K1466" s="12"/>
      <c r="L1466" s="232">
        <f t="shared" si="122"/>
        <v>0</v>
      </c>
      <c r="M1466" s="234">
        <f t="shared" si="123"/>
        <v>0</v>
      </c>
      <c r="N1466" s="11">
        <f>IF(Q1466="x",0,IF(J1466&lt;(INDEX(Lookup!$U$2:$U$10,MATCH($D$47,Lookup!$S$2:$S$10,0))),0,$L$12*K1466))</f>
        <v>0</v>
      </c>
      <c r="O1466" s="234">
        <f t="shared" si="124"/>
        <v>0</v>
      </c>
      <c r="P1466" s="10"/>
      <c r="Q1466" s="9"/>
      <c r="S1466" s="340">
        <f t="shared" si="125"/>
        <v>0</v>
      </c>
      <c r="T1466" s="340">
        <f t="shared" si="126"/>
        <v>0</v>
      </c>
    </row>
    <row r="1467" spans="2:20" ht="14.4" x14ac:dyDescent="0.3">
      <c r="B1467" s="30"/>
      <c r="C1467" s="16"/>
      <c r="D1467" s="16"/>
      <c r="E1467" s="25"/>
      <c r="F1467" s="16"/>
      <c r="G1467" s="15"/>
      <c r="H1467" s="14"/>
      <c r="I1467" s="13"/>
      <c r="J1467" s="13"/>
      <c r="K1467" s="12"/>
      <c r="L1467" s="232">
        <f t="shared" si="122"/>
        <v>0</v>
      </c>
      <c r="M1467" s="234">
        <f t="shared" si="123"/>
        <v>0</v>
      </c>
      <c r="N1467" s="11">
        <f>IF(Q1467="x",0,IF(J1467&lt;(INDEX(Lookup!$U$2:$U$10,MATCH($D$47,Lookup!$S$2:$S$10,0))),0,$L$12*K1467))</f>
        <v>0</v>
      </c>
      <c r="O1467" s="234">
        <f t="shared" si="124"/>
        <v>0</v>
      </c>
      <c r="P1467" s="10"/>
      <c r="Q1467" s="9"/>
      <c r="S1467" s="340">
        <f t="shared" si="125"/>
        <v>0</v>
      </c>
      <c r="T1467" s="340">
        <f t="shared" si="126"/>
        <v>0</v>
      </c>
    </row>
    <row r="1468" spans="2:20" ht="14.4" x14ac:dyDescent="0.3">
      <c r="B1468" s="30"/>
      <c r="C1468" s="16"/>
      <c r="D1468" s="16"/>
      <c r="E1468" s="25"/>
      <c r="F1468" s="16"/>
      <c r="G1468" s="15"/>
      <c r="H1468" s="14"/>
      <c r="I1468" s="13"/>
      <c r="J1468" s="13"/>
      <c r="K1468" s="12"/>
      <c r="L1468" s="232">
        <f t="shared" si="122"/>
        <v>0</v>
      </c>
      <c r="M1468" s="234">
        <f t="shared" si="123"/>
        <v>0</v>
      </c>
      <c r="N1468" s="11">
        <f>IF(Q1468="x",0,IF(J1468&lt;(INDEX(Lookup!$U$2:$U$10,MATCH($D$47,Lookup!$S$2:$S$10,0))),0,$L$12*K1468))</f>
        <v>0</v>
      </c>
      <c r="O1468" s="234">
        <f t="shared" si="124"/>
        <v>0</v>
      </c>
      <c r="P1468" s="10"/>
      <c r="Q1468" s="9"/>
      <c r="S1468" s="340">
        <f t="shared" si="125"/>
        <v>0</v>
      </c>
      <c r="T1468" s="340">
        <f t="shared" si="126"/>
        <v>0</v>
      </c>
    </row>
    <row r="1469" spans="2:20" ht="14.4" x14ac:dyDescent="0.3">
      <c r="B1469" s="30"/>
      <c r="C1469" s="16"/>
      <c r="D1469" s="16"/>
      <c r="E1469" s="25"/>
      <c r="F1469" s="16"/>
      <c r="G1469" s="15"/>
      <c r="H1469" s="14"/>
      <c r="I1469" s="13"/>
      <c r="J1469" s="13"/>
      <c r="K1469" s="12"/>
      <c r="L1469" s="232">
        <f t="shared" si="122"/>
        <v>0</v>
      </c>
      <c r="M1469" s="234">
        <f t="shared" si="123"/>
        <v>0</v>
      </c>
      <c r="N1469" s="11">
        <f>IF(Q1469="x",0,IF(J1469&lt;(INDEX(Lookup!$U$2:$U$10,MATCH($D$47,Lookup!$S$2:$S$10,0))),0,$L$12*K1469))</f>
        <v>0</v>
      </c>
      <c r="O1469" s="234">
        <f t="shared" si="124"/>
        <v>0</v>
      </c>
      <c r="P1469" s="10"/>
      <c r="Q1469" s="9"/>
      <c r="S1469" s="340">
        <f t="shared" si="125"/>
        <v>0</v>
      </c>
      <c r="T1469" s="340">
        <f t="shared" si="126"/>
        <v>0</v>
      </c>
    </row>
    <row r="1470" spans="2:20" ht="14.4" x14ac:dyDescent="0.3">
      <c r="B1470" s="30"/>
      <c r="C1470" s="16"/>
      <c r="D1470" s="16"/>
      <c r="E1470" s="25"/>
      <c r="F1470" s="16"/>
      <c r="G1470" s="15"/>
      <c r="H1470" s="14"/>
      <c r="I1470" s="13"/>
      <c r="J1470" s="13"/>
      <c r="K1470" s="12"/>
      <c r="L1470" s="232">
        <f t="shared" si="122"/>
        <v>0</v>
      </c>
      <c r="M1470" s="234">
        <f t="shared" si="123"/>
        <v>0</v>
      </c>
      <c r="N1470" s="11">
        <f>IF(Q1470="x",0,IF(J1470&lt;(INDEX(Lookup!$U$2:$U$10,MATCH($D$47,Lookup!$S$2:$S$10,0))),0,$L$12*K1470))</f>
        <v>0</v>
      </c>
      <c r="O1470" s="234">
        <f t="shared" si="124"/>
        <v>0</v>
      </c>
      <c r="P1470" s="10"/>
      <c r="Q1470" s="9"/>
      <c r="S1470" s="340">
        <f t="shared" si="125"/>
        <v>0</v>
      </c>
      <c r="T1470" s="340">
        <f t="shared" si="126"/>
        <v>0</v>
      </c>
    </row>
    <row r="1471" spans="2:20" ht="14.4" x14ac:dyDescent="0.3">
      <c r="B1471" s="30"/>
      <c r="C1471" s="16"/>
      <c r="D1471" s="16"/>
      <c r="E1471" s="25"/>
      <c r="F1471" s="16"/>
      <c r="G1471" s="15"/>
      <c r="H1471" s="14"/>
      <c r="I1471" s="13"/>
      <c r="J1471" s="13"/>
      <c r="K1471" s="12"/>
      <c r="L1471" s="232">
        <f t="shared" si="122"/>
        <v>0</v>
      </c>
      <c r="M1471" s="234">
        <f t="shared" si="123"/>
        <v>0</v>
      </c>
      <c r="N1471" s="11">
        <f>IF(Q1471="x",0,IF(J1471&lt;(INDEX(Lookup!$U$2:$U$10,MATCH($D$47,Lookup!$S$2:$S$10,0))),0,$L$12*K1471))</f>
        <v>0</v>
      </c>
      <c r="O1471" s="234">
        <f t="shared" si="124"/>
        <v>0</v>
      </c>
      <c r="P1471" s="10"/>
      <c r="Q1471" s="9"/>
      <c r="S1471" s="340">
        <f t="shared" si="125"/>
        <v>0</v>
      </c>
      <c r="T1471" s="340">
        <f t="shared" si="126"/>
        <v>0</v>
      </c>
    </row>
    <row r="1472" spans="2:20" ht="14.4" x14ac:dyDescent="0.3">
      <c r="B1472" s="30"/>
      <c r="C1472" s="16"/>
      <c r="D1472" s="16"/>
      <c r="E1472" s="25"/>
      <c r="F1472" s="16"/>
      <c r="G1472" s="15"/>
      <c r="H1472" s="14"/>
      <c r="I1472" s="13"/>
      <c r="J1472" s="13"/>
      <c r="K1472" s="12"/>
      <c r="L1472" s="232">
        <f t="shared" si="122"/>
        <v>0</v>
      </c>
      <c r="M1472" s="234">
        <f t="shared" si="123"/>
        <v>0</v>
      </c>
      <c r="N1472" s="11">
        <f>IF(Q1472="x",0,IF(J1472&lt;(INDEX(Lookup!$U$2:$U$10,MATCH($D$47,Lookup!$S$2:$S$10,0))),0,$L$12*K1472))</f>
        <v>0</v>
      </c>
      <c r="O1472" s="234">
        <f t="shared" si="124"/>
        <v>0</v>
      </c>
      <c r="P1472" s="10"/>
      <c r="Q1472" s="9"/>
      <c r="S1472" s="340">
        <f t="shared" si="125"/>
        <v>0</v>
      </c>
      <c r="T1472" s="340">
        <f t="shared" si="126"/>
        <v>0</v>
      </c>
    </row>
    <row r="1473" spans="2:20" ht="14.4" x14ac:dyDescent="0.3">
      <c r="B1473" s="30"/>
      <c r="C1473" s="16"/>
      <c r="D1473" s="16"/>
      <c r="E1473" s="25"/>
      <c r="F1473" s="16"/>
      <c r="G1473" s="15"/>
      <c r="H1473" s="14"/>
      <c r="I1473" s="13"/>
      <c r="J1473" s="13"/>
      <c r="K1473" s="12"/>
      <c r="L1473" s="232">
        <f t="shared" si="122"/>
        <v>0</v>
      </c>
      <c r="M1473" s="234">
        <f t="shared" si="123"/>
        <v>0</v>
      </c>
      <c r="N1473" s="11">
        <f>IF(Q1473="x",0,IF(J1473&lt;(INDEX(Lookup!$U$2:$U$10,MATCH($D$47,Lookup!$S$2:$S$10,0))),0,$L$12*K1473))</f>
        <v>0</v>
      </c>
      <c r="O1473" s="234">
        <f t="shared" si="124"/>
        <v>0</v>
      </c>
      <c r="P1473" s="10"/>
      <c r="Q1473" s="9"/>
      <c r="S1473" s="340">
        <f t="shared" si="125"/>
        <v>0</v>
      </c>
      <c r="T1473" s="340">
        <f t="shared" si="126"/>
        <v>0</v>
      </c>
    </row>
    <row r="1474" spans="2:20" ht="14.4" x14ac:dyDescent="0.3">
      <c r="B1474" s="30"/>
      <c r="C1474" s="16"/>
      <c r="D1474" s="16"/>
      <c r="E1474" s="25"/>
      <c r="F1474" s="16"/>
      <c r="G1474" s="15"/>
      <c r="H1474" s="14"/>
      <c r="I1474" s="13"/>
      <c r="J1474" s="13"/>
      <c r="K1474" s="12"/>
      <c r="L1474" s="232">
        <f t="shared" si="122"/>
        <v>0</v>
      </c>
      <c r="M1474" s="234">
        <f t="shared" si="123"/>
        <v>0</v>
      </c>
      <c r="N1474" s="11">
        <f>IF(Q1474="x",0,IF(J1474&lt;(INDEX(Lookup!$U$2:$U$10,MATCH($D$47,Lookup!$S$2:$S$10,0))),0,$L$12*K1474))</f>
        <v>0</v>
      </c>
      <c r="O1474" s="234">
        <f t="shared" si="124"/>
        <v>0</v>
      </c>
      <c r="P1474" s="10"/>
      <c r="Q1474" s="9"/>
      <c r="S1474" s="340">
        <f t="shared" si="125"/>
        <v>0</v>
      </c>
      <c r="T1474" s="340">
        <f t="shared" si="126"/>
        <v>0</v>
      </c>
    </row>
    <row r="1475" spans="2:20" ht="14.4" x14ac:dyDescent="0.3">
      <c r="B1475" s="30"/>
      <c r="C1475" s="16"/>
      <c r="D1475" s="16"/>
      <c r="E1475" s="25"/>
      <c r="F1475" s="16"/>
      <c r="G1475" s="15"/>
      <c r="H1475" s="14"/>
      <c r="I1475" s="13"/>
      <c r="J1475" s="13"/>
      <c r="K1475" s="12"/>
      <c r="L1475" s="232">
        <f t="shared" si="122"/>
        <v>0</v>
      </c>
      <c r="M1475" s="234">
        <f t="shared" si="123"/>
        <v>0</v>
      </c>
      <c r="N1475" s="11">
        <f>IF(Q1475="x",0,IF(J1475&lt;(INDEX(Lookup!$U$2:$U$10,MATCH($D$47,Lookup!$S$2:$S$10,0))),0,$L$12*K1475))</f>
        <v>0</v>
      </c>
      <c r="O1475" s="234">
        <f t="shared" si="124"/>
        <v>0</v>
      </c>
      <c r="P1475" s="10"/>
      <c r="Q1475" s="9"/>
      <c r="S1475" s="340">
        <f t="shared" si="125"/>
        <v>0</v>
      </c>
      <c r="T1475" s="340">
        <f t="shared" si="126"/>
        <v>0</v>
      </c>
    </row>
    <row r="1476" spans="2:20" ht="14.4" x14ac:dyDescent="0.3">
      <c r="B1476" s="30"/>
      <c r="C1476" s="16"/>
      <c r="D1476" s="16"/>
      <c r="E1476" s="25"/>
      <c r="F1476" s="16"/>
      <c r="G1476" s="15"/>
      <c r="H1476" s="14"/>
      <c r="I1476" s="13"/>
      <c r="J1476" s="13"/>
      <c r="K1476" s="12"/>
      <c r="L1476" s="232">
        <f t="shared" si="122"/>
        <v>0</v>
      </c>
      <c r="M1476" s="234">
        <f t="shared" si="123"/>
        <v>0</v>
      </c>
      <c r="N1476" s="11">
        <f>IF(Q1476="x",0,IF(J1476&lt;(INDEX(Lookup!$U$2:$U$10,MATCH($D$47,Lookup!$S$2:$S$10,0))),0,$L$12*K1476))</f>
        <v>0</v>
      </c>
      <c r="O1476" s="234">
        <f t="shared" si="124"/>
        <v>0</v>
      </c>
      <c r="P1476" s="10"/>
      <c r="Q1476" s="9"/>
      <c r="S1476" s="340">
        <f t="shared" si="125"/>
        <v>0</v>
      </c>
      <c r="T1476" s="340">
        <f t="shared" si="126"/>
        <v>0</v>
      </c>
    </row>
    <row r="1477" spans="2:20" ht="14.4" x14ac:dyDescent="0.3">
      <c r="B1477" s="30"/>
      <c r="C1477" s="16"/>
      <c r="D1477" s="16"/>
      <c r="E1477" s="25"/>
      <c r="F1477" s="16"/>
      <c r="G1477" s="15"/>
      <c r="H1477" s="14"/>
      <c r="I1477" s="13"/>
      <c r="J1477" s="13"/>
      <c r="K1477" s="12"/>
      <c r="L1477" s="232">
        <f t="shared" si="122"/>
        <v>0</v>
      </c>
      <c r="M1477" s="234">
        <f t="shared" si="123"/>
        <v>0</v>
      </c>
      <c r="N1477" s="11">
        <f>IF(Q1477="x",0,IF(J1477&lt;(INDEX(Lookup!$U$2:$U$10,MATCH($D$47,Lookup!$S$2:$S$10,0))),0,$L$12*K1477))</f>
        <v>0</v>
      </c>
      <c r="O1477" s="234">
        <f t="shared" si="124"/>
        <v>0</v>
      </c>
      <c r="P1477" s="10"/>
      <c r="Q1477" s="9"/>
      <c r="S1477" s="340">
        <f t="shared" si="125"/>
        <v>0</v>
      </c>
      <c r="T1477" s="340">
        <f t="shared" si="126"/>
        <v>0</v>
      </c>
    </row>
    <row r="1478" spans="2:20" ht="14.4" x14ac:dyDescent="0.3">
      <c r="B1478" s="30"/>
      <c r="C1478" s="16"/>
      <c r="D1478" s="16"/>
      <c r="E1478" s="25"/>
      <c r="F1478" s="16"/>
      <c r="G1478" s="15"/>
      <c r="H1478" s="14"/>
      <c r="I1478" s="13"/>
      <c r="J1478" s="13"/>
      <c r="K1478" s="12"/>
      <c r="L1478" s="232">
        <f t="shared" si="122"/>
        <v>0</v>
      </c>
      <c r="M1478" s="234">
        <f t="shared" si="123"/>
        <v>0</v>
      </c>
      <c r="N1478" s="11">
        <f>IF(Q1478="x",0,IF(J1478&lt;(INDEX(Lookup!$U$2:$U$10,MATCH($D$47,Lookup!$S$2:$S$10,0))),0,$L$12*K1478))</f>
        <v>0</v>
      </c>
      <c r="O1478" s="234">
        <f t="shared" si="124"/>
        <v>0</v>
      </c>
      <c r="P1478" s="10"/>
      <c r="Q1478" s="9"/>
      <c r="S1478" s="340">
        <f t="shared" si="125"/>
        <v>0</v>
      </c>
      <c r="T1478" s="340">
        <f t="shared" si="126"/>
        <v>0</v>
      </c>
    </row>
    <row r="1479" spans="2:20" ht="14.4" x14ac:dyDescent="0.3">
      <c r="B1479" s="30"/>
      <c r="C1479" s="16"/>
      <c r="D1479" s="16"/>
      <c r="E1479" s="25"/>
      <c r="F1479" s="16"/>
      <c r="G1479" s="15"/>
      <c r="H1479" s="14"/>
      <c r="I1479" s="13"/>
      <c r="J1479" s="13"/>
      <c r="K1479" s="12"/>
      <c r="L1479" s="232">
        <f t="shared" si="122"/>
        <v>0</v>
      </c>
      <c r="M1479" s="234">
        <f t="shared" si="123"/>
        <v>0</v>
      </c>
      <c r="N1479" s="11">
        <f>IF(Q1479="x",0,IF(J1479&lt;(INDEX(Lookup!$U$2:$U$10,MATCH($D$47,Lookup!$S$2:$S$10,0))),0,$L$12*K1479))</f>
        <v>0</v>
      </c>
      <c r="O1479" s="234">
        <f t="shared" si="124"/>
        <v>0</v>
      </c>
      <c r="P1479" s="10"/>
      <c r="Q1479" s="9"/>
      <c r="S1479" s="340">
        <f t="shared" si="125"/>
        <v>0</v>
      </c>
      <c r="T1479" s="340">
        <f t="shared" si="126"/>
        <v>0</v>
      </c>
    </row>
    <row r="1480" spans="2:20" ht="14.4" x14ac:dyDescent="0.3">
      <c r="B1480" s="30"/>
      <c r="C1480" s="16"/>
      <c r="D1480" s="16"/>
      <c r="E1480" s="25"/>
      <c r="F1480" s="16"/>
      <c r="G1480" s="15"/>
      <c r="H1480" s="14"/>
      <c r="I1480" s="13"/>
      <c r="J1480" s="13"/>
      <c r="K1480" s="12"/>
      <c r="L1480" s="232">
        <f t="shared" si="122"/>
        <v>0</v>
      </c>
      <c r="M1480" s="234">
        <f t="shared" si="123"/>
        <v>0</v>
      </c>
      <c r="N1480" s="11">
        <f>IF(Q1480="x",0,IF(J1480&lt;(INDEX(Lookup!$U$2:$U$10,MATCH($D$47,Lookup!$S$2:$S$10,0))),0,$L$12*K1480))</f>
        <v>0</v>
      </c>
      <c r="O1480" s="234">
        <f t="shared" si="124"/>
        <v>0</v>
      </c>
      <c r="P1480" s="10"/>
      <c r="Q1480" s="9"/>
      <c r="S1480" s="340">
        <f t="shared" si="125"/>
        <v>0</v>
      </c>
      <c r="T1480" s="340">
        <f t="shared" si="126"/>
        <v>0</v>
      </c>
    </row>
    <row r="1481" spans="2:20" ht="14.4" x14ac:dyDescent="0.3">
      <c r="B1481" s="30"/>
      <c r="C1481" s="16"/>
      <c r="D1481" s="16"/>
      <c r="E1481" s="25"/>
      <c r="F1481" s="16"/>
      <c r="G1481" s="15"/>
      <c r="H1481" s="14"/>
      <c r="I1481" s="13"/>
      <c r="J1481" s="13"/>
      <c r="K1481" s="12"/>
      <c r="L1481" s="232">
        <f t="shared" si="122"/>
        <v>0</v>
      </c>
      <c r="M1481" s="234">
        <f t="shared" si="123"/>
        <v>0</v>
      </c>
      <c r="N1481" s="11">
        <f>IF(Q1481="x",0,IF(J1481&lt;(INDEX(Lookup!$U$2:$U$10,MATCH($D$47,Lookup!$S$2:$S$10,0))),0,$L$12*K1481))</f>
        <v>0</v>
      </c>
      <c r="O1481" s="234">
        <f t="shared" si="124"/>
        <v>0</v>
      </c>
      <c r="P1481" s="10"/>
      <c r="Q1481" s="9"/>
      <c r="S1481" s="340">
        <f t="shared" si="125"/>
        <v>0</v>
      </c>
      <c r="T1481" s="340">
        <f t="shared" si="126"/>
        <v>0</v>
      </c>
    </row>
    <row r="1482" spans="2:20" ht="14.4" x14ac:dyDescent="0.3">
      <c r="B1482" s="30"/>
      <c r="C1482" s="16"/>
      <c r="D1482" s="16"/>
      <c r="E1482" s="25"/>
      <c r="F1482" s="16"/>
      <c r="G1482" s="15"/>
      <c r="H1482" s="14"/>
      <c r="I1482" s="13"/>
      <c r="J1482" s="13"/>
      <c r="K1482" s="12"/>
      <c r="L1482" s="232">
        <f t="shared" si="122"/>
        <v>0</v>
      </c>
      <c r="M1482" s="234">
        <f t="shared" si="123"/>
        <v>0</v>
      </c>
      <c r="N1482" s="11">
        <f>IF(Q1482="x",0,IF(J1482&lt;(INDEX(Lookup!$U$2:$U$10,MATCH($D$47,Lookup!$S$2:$S$10,0))),0,$L$12*K1482))</f>
        <v>0</v>
      </c>
      <c r="O1482" s="234">
        <f t="shared" si="124"/>
        <v>0</v>
      </c>
      <c r="P1482" s="10"/>
      <c r="Q1482" s="9"/>
      <c r="S1482" s="340">
        <f t="shared" si="125"/>
        <v>0</v>
      </c>
      <c r="T1482" s="340">
        <f t="shared" si="126"/>
        <v>0</v>
      </c>
    </row>
    <row r="1483" spans="2:20" ht="14.4" x14ac:dyDescent="0.3">
      <c r="B1483" s="30"/>
      <c r="C1483" s="16"/>
      <c r="D1483" s="16"/>
      <c r="E1483" s="25"/>
      <c r="F1483" s="16"/>
      <c r="G1483" s="15"/>
      <c r="H1483" s="14"/>
      <c r="I1483" s="13"/>
      <c r="J1483" s="13"/>
      <c r="K1483" s="12"/>
      <c r="L1483" s="232">
        <f t="shared" si="122"/>
        <v>0</v>
      </c>
      <c r="M1483" s="234">
        <f t="shared" si="123"/>
        <v>0</v>
      </c>
      <c r="N1483" s="11">
        <f>IF(Q1483="x",0,IF(J1483&lt;(INDEX(Lookup!$U$2:$U$10,MATCH($D$47,Lookup!$S$2:$S$10,0))),0,$L$12*K1483))</f>
        <v>0</v>
      </c>
      <c r="O1483" s="234">
        <f t="shared" si="124"/>
        <v>0</v>
      </c>
      <c r="P1483" s="10"/>
      <c r="Q1483" s="9"/>
      <c r="S1483" s="340">
        <f t="shared" si="125"/>
        <v>0</v>
      </c>
      <c r="T1483" s="340">
        <f t="shared" si="126"/>
        <v>0</v>
      </c>
    </row>
    <row r="1484" spans="2:20" ht="14.4" x14ac:dyDescent="0.3">
      <c r="B1484" s="30"/>
      <c r="C1484" s="16"/>
      <c r="D1484" s="16"/>
      <c r="E1484" s="25"/>
      <c r="F1484" s="16"/>
      <c r="G1484" s="15"/>
      <c r="H1484" s="14"/>
      <c r="I1484" s="13"/>
      <c r="J1484" s="13"/>
      <c r="K1484" s="12"/>
      <c r="L1484" s="232">
        <f t="shared" si="122"/>
        <v>0</v>
      </c>
      <c r="M1484" s="234">
        <f t="shared" si="123"/>
        <v>0</v>
      </c>
      <c r="N1484" s="11">
        <f>IF(Q1484="x",0,IF(J1484&lt;(INDEX(Lookup!$U$2:$U$10,MATCH($D$47,Lookup!$S$2:$S$10,0))),0,$L$12*K1484))</f>
        <v>0</v>
      </c>
      <c r="O1484" s="234">
        <f t="shared" si="124"/>
        <v>0</v>
      </c>
      <c r="P1484" s="10"/>
      <c r="Q1484" s="9"/>
      <c r="S1484" s="340">
        <f t="shared" si="125"/>
        <v>0</v>
      </c>
      <c r="T1484" s="340">
        <f t="shared" si="126"/>
        <v>0</v>
      </c>
    </row>
    <row r="1485" spans="2:20" ht="14.4" x14ac:dyDescent="0.3">
      <c r="B1485" s="30"/>
      <c r="C1485" s="16"/>
      <c r="D1485" s="16"/>
      <c r="E1485" s="25"/>
      <c r="F1485" s="16"/>
      <c r="G1485" s="15"/>
      <c r="H1485" s="14"/>
      <c r="I1485" s="13"/>
      <c r="J1485" s="13"/>
      <c r="K1485" s="12"/>
      <c r="L1485" s="232">
        <f t="shared" si="122"/>
        <v>0</v>
      </c>
      <c r="M1485" s="234">
        <f t="shared" si="123"/>
        <v>0</v>
      </c>
      <c r="N1485" s="11">
        <f>IF(Q1485="x",0,IF(J1485&lt;(INDEX(Lookup!$U$2:$U$10,MATCH($D$47,Lookup!$S$2:$S$10,0))),0,$L$12*K1485))</f>
        <v>0</v>
      </c>
      <c r="O1485" s="234">
        <f t="shared" si="124"/>
        <v>0</v>
      </c>
      <c r="P1485" s="10"/>
      <c r="Q1485" s="9"/>
      <c r="S1485" s="340">
        <f t="shared" si="125"/>
        <v>0</v>
      </c>
      <c r="T1485" s="340">
        <f t="shared" si="126"/>
        <v>0</v>
      </c>
    </row>
    <row r="1486" spans="2:20" ht="14.4" x14ac:dyDescent="0.3">
      <c r="B1486" s="30"/>
      <c r="C1486" s="16"/>
      <c r="D1486" s="16"/>
      <c r="E1486" s="25"/>
      <c r="F1486" s="16"/>
      <c r="G1486" s="15"/>
      <c r="H1486" s="14"/>
      <c r="I1486" s="13"/>
      <c r="J1486" s="13"/>
      <c r="K1486" s="12"/>
      <c r="L1486" s="232">
        <f t="shared" si="122"/>
        <v>0</v>
      </c>
      <c r="M1486" s="234">
        <f t="shared" si="123"/>
        <v>0</v>
      </c>
      <c r="N1486" s="11">
        <f>IF(Q1486="x",0,IF(J1486&lt;(INDEX(Lookup!$U$2:$U$10,MATCH($D$47,Lookup!$S$2:$S$10,0))),0,$L$12*K1486))</f>
        <v>0</v>
      </c>
      <c r="O1486" s="234">
        <f t="shared" si="124"/>
        <v>0</v>
      </c>
      <c r="P1486" s="10"/>
      <c r="Q1486" s="9"/>
      <c r="S1486" s="340">
        <f t="shared" si="125"/>
        <v>0</v>
      </c>
      <c r="T1486" s="340">
        <f t="shared" si="126"/>
        <v>0</v>
      </c>
    </row>
    <row r="1487" spans="2:20" ht="14.4" x14ac:dyDescent="0.3">
      <c r="B1487" s="30"/>
      <c r="C1487" s="16"/>
      <c r="D1487" s="16"/>
      <c r="E1487" s="25"/>
      <c r="F1487" s="16"/>
      <c r="G1487" s="15"/>
      <c r="H1487" s="14"/>
      <c r="I1487" s="13"/>
      <c r="J1487" s="13"/>
      <c r="K1487" s="12"/>
      <c r="L1487" s="232">
        <f t="shared" si="122"/>
        <v>0</v>
      </c>
      <c r="M1487" s="234">
        <f t="shared" si="123"/>
        <v>0</v>
      </c>
      <c r="N1487" s="11">
        <f>IF(Q1487="x",0,IF(J1487&lt;(INDEX(Lookup!$U$2:$U$10,MATCH($D$47,Lookup!$S$2:$S$10,0))),0,$L$12*K1487))</f>
        <v>0</v>
      </c>
      <c r="O1487" s="234">
        <f t="shared" si="124"/>
        <v>0</v>
      </c>
      <c r="P1487" s="10"/>
      <c r="Q1487" s="9"/>
      <c r="S1487" s="340">
        <f t="shared" si="125"/>
        <v>0</v>
      </c>
      <c r="T1487" s="340">
        <f t="shared" si="126"/>
        <v>0</v>
      </c>
    </row>
    <row r="1488" spans="2:20" ht="14.4" x14ac:dyDescent="0.3">
      <c r="B1488" s="30"/>
      <c r="C1488" s="16"/>
      <c r="D1488" s="16"/>
      <c r="E1488" s="25"/>
      <c r="F1488" s="16"/>
      <c r="G1488" s="15"/>
      <c r="H1488" s="14"/>
      <c r="I1488" s="13"/>
      <c r="J1488" s="13"/>
      <c r="K1488" s="12"/>
      <c r="L1488" s="232">
        <f t="shared" si="122"/>
        <v>0</v>
      </c>
      <c r="M1488" s="234">
        <f t="shared" si="123"/>
        <v>0</v>
      </c>
      <c r="N1488" s="11">
        <f>IF(Q1488="x",0,IF(J1488&lt;(INDEX(Lookup!$U$2:$U$10,MATCH($D$47,Lookup!$S$2:$S$10,0))),0,$L$12*K1488))</f>
        <v>0</v>
      </c>
      <c r="O1488" s="234">
        <f t="shared" si="124"/>
        <v>0</v>
      </c>
      <c r="P1488" s="10"/>
      <c r="Q1488" s="9"/>
      <c r="S1488" s="340">
        <f t="shared" si="125"/>
        <v>0</v>
      </c>
      <c r="T1488" s="340">
        <f t="shared" si="126"/>
        <v>0</v>
      </c>
    </row>
    <row r="1489" spans="2:20" ht="14.4" x14ac:dyDescent="0.3">
      <c r="B1489" s="30"/>
      <c r="C1489" s="16"/>
      <c r="D1489" s="16"/>
      <c r="E1489" s="25"/>
      <c r="F1489" s="16"/>
      <c r="G1489" s="15"/>
      <c r="H1489" s="14"/>
      <c r="I1489" s="13"/>
      <c r="J1489" s="13"/>
      <c r="K1489" s="12"/>
      <c r="L1489" s="232">
        <f t="shared" si="122"/>
        <v>0</v>
      </c>
      <c r="M1489" s="234">
        <f t="shared" si="123"/>
        <v>0</v>
      </c>
      <c r="N1489" s="11">
        <f>IF(Q1489="x",0,IF(J1489&lt;(INDEX(Lookup!$U$2:$U$10,MATCH($D$47,Lookup!$S$2:$S$10,0))),0,$L$12*K1489))</f>
        <v>0</v>
      </c>
      <c r="O1489" s="234">
        <f t="shared" si="124"/>
        <v>0</v>
      </c>
      <c r="P1489" s="10"/>
      <c r="Q1489" s="9"/>
      <c r="S1489" s="340">
        <f t="shared" si="125"/>
        <v>0</v>
      </c>
      <c r="T1489" s="340">
        <f t="shared" si="126"/>
        <v>0</v>
      </c>
    </row>
    <row r="1490" spans="2:20" ht="14.4" x14ac:dyDescent="0.3">
      <c r="B1490" s="30"/>
      <c r="C1490" s="16"/>
      <c r="D1490" s="16"/>
      <c r="E1490" s="25"/>
      <c r="F1490" s="16"/>
      <c r="G1490" s="15"/>
      <c r="H1490" s="14"/>
      <c r="I1490" s="13"/>
      <c r="J1490" s="13"/>
      <c r="K1490" s="12"/>
      <c r="L1490" s="232">
        <f t="shared" si="122"/>
        <v>0</v>
      </c>
      <c r="M1490" s="234">
        <f t="shared" si="123"/>
        <v>0</v>
      </c>
      <c r="N1490" s="11">
        <f>IF(Q1490="x",0,IF(J1490&lt;(INDEX(Lookup!$U$2:$U$10,MATCH($D$47,Lookup!$S$2:$S$10,0))),0,$L$12*K1490))</f>
        <v>0</v>
      </c>
      <c r="O1490" s="234">
        <f t="shared" si="124"/>
        <v>0</v>
      </c>
      <c r="P1490" s="10"/>
      <c r="Q1490" s="9"/>
      <c r="S1490" s="340">
        <f t="shared" si="125"/>
        <v>0</v>
      </c>
      <c r="T1490" s="340">
        <f t="shared" si="126"/>
        <v>0</v>
      </c>
    </row>
    <row r="1491" spans="2:20" ht="14.4" x14ac:dyDescent="0.3">
      <c r="B1491" s="30"/>
      <c r="C1491" s="16"/>
      <c r="D1491" s="16"/>
      <c r="E1491" s="25"/>
      <c r="F1491" s="16"/>
      <c r="G1491" s="15"/>
      <c r="H1491" s="14"/>
      <c r="I1491" s="13"/>
      <c r="J1491" s="13"/>
      <c r="K1491" s="12"/>
      <c r="L1491" s="232">
        <f t="shared" si="122"/>
        <v>0</v>
      </c>
      <c r="M1491" s="234">
        <f t="shared" si="123"/>
        <v>0</v>
      </c>
      <c r="N1491" s="11">
        <f>IF(Q1491="x",0,IF(J1491&lt;(INDEX(Lookup!$U$2:$U$10,MATCH($D$47,Lookup!$S$2:$S$10,0))),0,$L$12*K1491))</f>
        <v>0</v>
      </c>
      <c r="O1491" s="234">
        <f t="shared" si="124"/>
        <v>0</v>
      </c>
      <c r="P1491" s="10"/>
      <c r="Q1491" s="9"/>
      <c r="S1491" s="340">
        <f t="shared" si="125"/>
        <v>0</v>
      </c>
      <c r="T1491" s="340">
        <f t="shared" si="126"/>
        <v>0</v>
      </c>
    </row>
    <row r="1492" spans="2:20" ht="14.4" x14ac:dyDescent="0.3">
      <c r="B1492" s="30"/>
      <c r="C1492" s="16"/>
      <c r="D1492" s="16"/>
      <c r="E1492" s="25"/>
      <c r="F1492" s="16"/>
      <c r="G1492" s="15"/>
      <c r="H1492" s="14"/>
      <c r="I1492" s="13"/>
      <c r="J1492" s="13"/>
      <c r="K1492" s="12"/>
      <c r="L1492" s="232">
        <f t="shared" si="122"/>
        <v>0</v>
      </c>
      <c r="M1492" s="234">
        <f t="shared" si="123"/>
        <v>0</v>
      </c>
      <c r="N1492" s="11">
        <f>IF(Q1492="x",0,IF(J1492&lt;(INDEX(Lookup!$U$2:$U$10,MATCH($D$47,Lookup!$S$2:$S$10,0))),0,$L$12*K1492))</f>
        <v>0</v>
      </c>
      <c r="O1492" s="234">
        <f t="shared" si="124"/>
        <v>0</v>
      </c>
      <c r="P1492" s="10"/>
      <c r="Q1492" s="9"/>
      <c r="S1492" s="340">
        <f t="shared" si="125"/>
        <v>0</v>
      </c>
      <c r="T1492" s="340">
        <f t="shared" si="126"/>
        <v>0</v>
      </c>
    </row>
    <row r="1493" spans="2:20" ht="14.4" x14ac:dyDescent="0.3">
      <c r="B1493" s="30"/>
      <c r="C1493" s="16"/>
      <c r="D1493" s="16"/>
      <c r="E1493" s="25"/>
      <c r="F1493" s="16"/>
      <c r="G1493" s="15"/>
      <c r="H1493" s="14"/>
      <c r="I1493" s="13"/>
      <c r="J1493" s="13"/>
      <c r="K1493" s="12"/>
      <c r="L1493" s="232">
        <f t="shared" si="122"/>
        <v>0</v>
      </c>
      <c r="M1493" s="234">
        <f t="shared" si="123"/>
        <v>0</v>
      </c>
      <c r="N1493" s="11">
        <f>IF(Q1493="x",0,IF(J1493&lt;(INDEX(Lookup!$U$2:$U$10,MATCH($D$47,Lookup!$S$2:$S$10,0))),0,$L$12*K1493))</f>
        <v>0</v>
      </c>
      <c r="O1493" s="234">
        <f t="shared" si="124"/>
        <v>0</v>
      </c>
      <c r="P1493" s="10"/>
      <c r="Q1493" s="9"/>
      <c r="S1493" s="340">
        <f t="shared" si="125"/>
        <v>0</v>
      </c>
      <c r="T1493" s="340">
        <f t="shared" si="126"/>
        <v>0</v>
      </c>
    </row>
    <row r="1494" spans="2:20" ht="14.4" x14ac:dyDescent="0.3">
      <c r="B1494" s="30"/>
      <c r="C1494" s="16"/>
      <c r="D1494" s="16"/>
      <c r="E1494" s="25"/>
      <c r="F1494" s="16"/>
      <c r="G1494" s="15"/>
      <c r="H1494" s="14"/>
      <c r="I1494" s="13"/>
      <c r="J1494" s="13"/>
      <c r="K1494" s="12"/>
      <c r="L1494" s="232">
        <f t="shared" si="122"/>
        <v>0</v>
      </c>
      <c r="M1494" s="234">
        <f t="shared" si="123"/>
        <v>0</v>
      </c>
      <c r="N1494" s="11">
        <f>IF(Q1494="x",0,IF(J1494&lt;(INDEX(Lookup!$U$2:$U$10,MATCH($D$47,Lookup!$S$2:$S$10,0))),0,$L$12*K1494))</f>
        <v>0</v>
      </c>
      <c r="O1494" s="234">
        <f t="shared" si="124"/>
        <v>0</v>
      </c>
      <c r="P1494" s="10"/>
      <c r="Q1494" s="9"/>
      <c r="S1494" s="340">
        <f t="shared" si="125"/>
        <v>0</v>
      </c>
      <c r="T1494" s="340">
        <f t="shared" si="126"/>
        <v>0</v>
      </c>
    </row>
    <row r="1495" spans="2:20" ht="14.4" x14ac:dyDescent="0.3">
      <c r="B1495" s="30"/>
      <c r="C1495" s="16"/>
      <c r="D1495" s="16"/>
      <c r="E1495" s="25"/>
      <c r="F1495" s="16"/>
      <c r="G1495" s="15"/>
      <c r="H1495" s="14"/>
      <c r="I1495" s="13"/>
      <c r="J1495" s="13"/>
      <c r="K1495" s="12"/>
      <c r="L1495" s="232">
        <f t="shared" si="122"/>
        <v>0</v>
      </c>
      <c r="M1495" s="234">
        <f t="shared" si="123"/>
        <v>0</v>
      </c>
      <c r="N1495" s="11">
        <f>IF(Q1495="x",0,IF(J1495&lt;(INDEX(Lookup!$U$2:$U$10,MATCH($D$47,Lookup!$S$2:$S$10,0))),0,$L$12*K1495))</f>
        <v>0</v>
      </c>
      <c r="O1495" s="234">
        <f t="shared" si="124"/>
        <v>0</v>
      </c>
      <c r="P1495" s="10"/>
      <c r="Q1495" s="9"/>
      <c r="S1495" s="340">
        <f t="shared" si="125"/>
        <v>0</v>
      </c>
      <c r="T1495" s="340">
        <f t="shared" si="126"/>
        <v>0</v>
      </c>
    </row>
    <row r="1496" spans="2:20" ht="14.4" x14ac:dyDescent="0.3">
      <c r="B1496" s="30"/>
      <c r="C1496" s="16"/>
      <c r="D1496" s="16"/>
      <c r="E1496" s="25"/>
      <c r="F1496" s="16"/>
      <c r="G1496" s="15"/>
      <c r="H1496" s="14"/>
      <c r="I1496" s="13"/>
      <c r="J1496" s="13"/>
      <c r="K1496" s="12"/>
      <c r="L1496" s="232">
        <f t="shared" si="122"/>
        <v>0</v>
      </c>
      <c r="M1496" s="234">
        <f t="shared" si="123"/>
        <v>0</v>
      </c>
      <c r="N1496" s="11">
        <f>IF(Q1496="x",0,IF(J1496&lt;(INDEX(Lookup!$U$2:$U$10,MATCH($D$47,Lookup!$S$2:$S$10,0))),0,$L$12*K1496))</f>
        <v>0</v>
      </c>
      <c r="O1496" s="234">
        <f t="shared" si="124"/>
        <v>0</v>
      </c>
      <c r="P1496" s="10"/>
      <c r="Q1496" s="9"/>
      <c r="S1496" s="340">
        <f t="shared" si="125"/>
        <v>0</v>
      </c>
      <c r="T1496" s="340">
        <f t="shared" si="126"/>
        <v>0</v>
      </c>
    </row>
    <row r="1497" spans="2:20" ht="14.4" x14ac:dyDescent="0.3">
      <c r="B1497" s="30"/>
      <c r="C1497" s="16"/>
      <c r="D1497" s="16"/>
      <c r="E1497" s="25"/>
      <c r="F1497" s="16"/>
      <c r="G1497" s="15"/>
      <c r="H1497" s="14"/>
      <c r="I1497" s="13"/>
      <c r="J1497" s="13"/>
      <c r="K1497" s="12"/>
      <c r="L1497" s="232">
        <f t="shared" si="122"/>
        <v>0</v>
      </c>
      <c r="M1497" s="234">
        <f t="shared" si="123"/>
        <v>0</v>
      </c>
      <c r="N1497" s="11">
        <f>IF(Q1497="x",0,IF(J1497&lt;(INDEX(Lookup!$U$2:$U$10,MATCH($D$47,Lookup!$S$2:$S$10,0))),0,$L$12*K1497))</f>
        <v>0</v>
      </c>
      <c r="O1497" s="234">
        <f t="shared" si="124"/>
        <v>0</v>
      </c>
      <c r="P1497" s="10"/>
      <c r="Q1497" s="9"/>
      <c r="S1497" s="340">
        <f t="shared" si="125"/>
        <v>0</v>
      </c>
      <c r="T1497" s="340">
        <f t="shared" si="126"/>
        <v>0</v>
      </c>
    </row>
    <row r="1498" spans="2:20" ht="14.4" x14ac:dyDescent="0.3">
      <c r="B1498" s="30"/>
      <c r="C1498" s="16"/>
      <c r="D1498" s="16"/>
      <c r="E1498" s="25"/>
      <c r="F1498" s="16"/>
      <c r="G1498" s="15"/>
      <c r="H1498" s="14"/>
      <c r="I1498" s="13"/>
      <c r="J1498" s="13"/>
      <c r="K1498" s="12"/>
      <c r="L1498" s="232">
        <f t="shared" si="122"/>
        <v>0</v>
      </c>
      <c r="M1498" s="234">
        <f t="shared" si="123"/>
        <v>0</v>
      </c>
      <c r="N1498" s="11">
        <f>IF(Q1498="x",0,IF(J1498&lt;(INDEX(Lookup!$U$2:$U$10,MATCH($D$47,Lookup!$S$2:$S$10,0))),0,$L$12*K1498))</f>
        <v>0</v>
      </c>
      <c r="O1498" s="234">
        <f t="shared" si="124"/>
        <v>0</v>
      </c>
      <c r="P1498" s="10"/>
      <c r="Q1498" s="9"/>
      <c r="S1498" s="340">
        <f t="shared" si="125"/>
        <v>0</v>
      </c>
      <c r="T1498" s="340">
        <f t="shared" si="126"/>
        <v>0</v>
      </c>
    </row>
    <row r="1499" spans="2:20" ht="14.4" x14ac:dyDescent="0.3">
      <c r="B1499" s="30"/>
      <c r="C1499" s="16"/>
      <c r="D1499" s="16"/>
      <c r="E1499" s="25"/>
      <c r="F1499" s="16"/>
      <c r="G1499" s="15"/>
      <c r="H1499" s="14"/>
      <c r="I1499" s="13"/>
      <c r="J1499" s="13"/>
      <c r="K1499" s="12"/>
      <c r="L1499" s="232">
        <f t="shared" si="122"/>
        <v>0</v>
      </c>
      <c r="M1499" s="234">
        <f t="shared" si="123"/>
        <v>0</v>
      </c>
      <c r="N1499" s="11">
        <f>IF(Q1499="x",0,IF(J1499&lt;(INDEX(Lookup!$U$2:$U$10,MATCH($D$47,Lookup!$S$2:$S$10,0))),0,$L$12*K1499))</f>
        <v>0</v>
      </c>
      <c r="O1499" s="234">
        <f t="shared" si="124"/>
        <v>0</v>
      </c>
      <c r="P1499" s="10"/>
      <c r="Q1499" s="9"/>
      <c r="S1499" s="340">
        <f t="shared" si="125"/>
        <v>0</v>
      </c>
      <c r="T1499" s="340">
        <f t="shared" si="126"/>
        <v>0</v>
      </c>
    </row>
    <row r="1500" spans="2:20" ht="14.4" x14ac:dyDescent="0.3">
      <c r="B1500" s="30"/>
      <c r="C1500" s="16"/>
      <c r="D1500" s="16"/>
      <c r="E1500" s="25"/>
      <c r="F1500" s="16"/>
      <c r="G1500" s="15"/>
      <c r="H1500" s="14"/>
      <c r="I1500" s="13"/>
      <c r="J1500" s="13"/>
      <c r="K1500" s="12"/>
      <c r="L1500" s="232">
        <f t="shared" si="122"/>
        <v>0</v>
      </c>
      <c r="M1500" s="234">
        <f t="shared" si="123"/>
        <v>0</v>
      </c>
      <c r="N1500" s="11">
        <f>IF(Q1500="x",0,IF(J1500&lt;(INDEX(Lookup!$U$2:$U$10,MATCH($D$47,Lookup!$S$2:$S$10,0))),0,$L$12*K1500))</f>
        <v>0</v>
      </c>
      <c r="O1500" s="234">
        <f t="shared" si="124"/>
        <v>0</v>
      </c>
      <c r="P1500" s="10"/>
      <c r="Q1500" s="9"/>
      <c r="S1500" s="340">
        <f t="shared" si="125"/>
        <v>0</v>
      </c>
      <c r="T1500" s="340">
        <f t="shared" si="126"/>
        <v>0</v>
      </c>
    </row>
    <row r="1501" spans="2:20" ht="14.4" x14ac:dyDescent="0.3">
      <c r="B1501" s="30"/>
      <c r="C1501" s="16"/>
      <c r="D1501" s="16"/>
      <c r="E1501" s="25"/>
      <c r="F1501" s="16"/>
      <c r="G1501" s="15"/>
      <c r="H1501" s="14"/>
      <c r="I1501" s="13"/>
      <c r="J1501" s="13"/>
      <c r="K1501" s="12"/>
      <c r="L1501" s="232">
        <f t="shared" si="122"/>
        <v>0</v>
      </c>
      <c r="M1501" s="234">
        <f t="shared" si="123"/>
        <v>0</v>
      </c>
      <c r="N1501" s="11">
        <f>IF(Q1501="x",0,IF(J1501&lt;(INDEX(Lookup!$U$2:$U$10,MATCH($D$47,Lookup!$S$2:$S$10,0))),0,$L$12*K1501))</f>
        <v>0</v>
      </c>
      <c r="O1501" s="234">
        <f t="shared" si="124"/>
        <v>0</v>
      </c>
      <c r="P1501" s="10"/>
      <c r="Q1501" s="9"/>
      <c r="S1501" s="340">
        <f t="shared" si="125"/>
        <v>0</v>
      </c>
      <c r="T1501" s="340">
        <f t="shared" si="126"/>
        <v>0</v>
      </c>
    </row>
    <row r="1502" spans="2:20" ht="14.4" x14ac:dyDescent="0.3">
      <c r="B1502" s="30"/>
      <c r="C1502" s="16"/>
      <c r="D1502" s="16"/>
      <c r="E1502" s="25"/>
      <c r="F1502" s="16"/>
      <c r="G1502" s="15"/>
      <c r="H1502" s="14"/>
      <c r="I1502" s="13"/>
      <c r="J1502" s="13"/>
      <c r="K1502" s="12"/>
      <c r="L1502" s="232">
        <f t="shared" si="122"/>
        <v>0</v>
      </c>
      <c r="M1502" s="234">
        <f t="shared" si="123"/>
        <v>0</v>
      </c>
      <c r="N1502" s="11">
        <f>IF(Q1502="x",0,IF(J1502&lt;(INDEX(Lookup!$U$2:$U$10,MATCH($D$47,Lookup!$S$2:$S$10,0))),0,$L$12*K1502))</f>
        <v>0</v>
      </c>
      <c r="O1502" s="234">
        <f t="shared" si="124"/>
        <v>0</v>
      </c>
      <c r="P1502" s="10"/>
      <c r="Q1502" s="9"/>
      <c r="S1502" s="340">
        <f t="shared" si="125"/>
        <v>0</v>
      </c>
      <c r="T1502" s="340">
        <f t="shared" si="126"/>
        <v>0</v>
      </c>
    </row>
    <row r="1503" spans="2:20" ht="14.4" x14ac:dyDescent="0.3">
      <c r="B1503" s="30"/>
      <c r="C1503" s="16"/>
      <c r="D1503" s="16"/>
      <c r="E1503" s="25"/>
      <c r="F1503" s="16"/>
      <c r="G1503" s="15"/>
      <c r="H1503" s="14"/>
      <c r="I1503" s="13"/>
      <c r="J1503" s="13"/>
      <c r="K1503" s="12"/>
      <c r="L1503" s="232">
        <f t="shared" si="122"/>
        <v>0</v>
      </c>
      <c r="M1503" s="234">
        <f t="shared" si="123"/>
        <v>0</v>
      </c>
      <c r="N1503" s="11">
        <f>IF(Q1503="x",0,IF(J1503&lt;(INDEX(Lookup!$U$2:$U$10,MATCH($D$47,Lookup!$S$2:$S$10,0))),0,$L$12*K1503))</f>
        <v>0</v>
      </c>
      <c r="O1503" s="234">
        <f t="shared" si="124"/>
        <v>0</v>
      </c>
      <c r="P1503" s="10"/>
      <c r="Q1503" s="9"/>
      <c r="S1503" s="340">
        <f t="shared" si="125"/>
        <v>0</v>
      </c>
      <c r="T1503" s="340">
        <f t="shared" si="126"/>
        <v>0</v>
      </c>
    </row>
    <row r="1504" spans="2:20" ht="14.4" x14ac:dyDescent="0.3">
      <c r="B1504" s="30"/>
      <c r="C1504" s="16"/>
      <c r="D1504" s="16"/>
      <c r="E1504" s="25"/>
      <c r="F1504" s="16"/>
      <c r="G1504" s="15"/>
      <c r="H1504" s="14"/>
      <c r="I1504" s="13"/>
      <c r="J1504" s="13"/>
      <c r="K1504" s="12"/>
      <c r="L1504" s="232">
        <f t="shared" si="122"/>
        <v>0</v>
      </c>
      <c r="M1504" s="234">
        <f t="shared" si="123"/>
        <v>0</v>
      </c>
      <c r="N1504" s="11">
        <f>IF(Q1504="x",0,IF(J1504&lt;(INDEX(Lookup!$U$2:$U$10,MATCH($D$47,Lookup!$S$2:$S$10,0))),0,$L$12*K1504))</f>
        <v>0</v>
      </c>
      <c r="O1504" s="234">
        <f t="shared" si="124"/>
        <v>0</v>
      </c>
      <c r="P1504" s="10"/>
      <c r="Q1504" s="9"/>
      <c r="S1504" s="340">
        <f t="shared" si="125"/>
        <v>0</v>
      </c>
      <c r="T1504" s="340">
        <f t="shared" si="126"/>
        <v>0</v>
      </c>
    </row>
    <row r="1505" spans="2:20" ht="14.4" x14ac:dyDescent="0.3">
      <c r="B1505" s="30"/>
      <c r="C1505" s="16"/>
      <c r="D1505" s="16"/>
      <c r="E1505" s="25"/>
      <c r="F1505" s="16"/>
      <c r="G1505" s="15"/>
      <c r="H1505" s="14"/>
      <c r="I1505" s="13"/>
      <c r="J1505" s="13"/>
      <c r="K1505" s="12"/>
      <c r="L1505" s="232">
        <f t="shared" si="122"/>
        <v>0</v>
      </c>
      <c r="M1505" s="234">
        <f t="shared" si="123"/>
        <v>0</v>
      </c>
      <c r="N1505" s="11">
        <f>IF(Q1505="x",0,IF(J1505&lt;(INDEX(Lookup!$U$2:$U$10,MATCH($D$47,Lookup!$S$2:$S$10,0))),0,$L$12*K1505))</f>
        <v>0</v>
      </c>
      <c r="O1505" s="234">
        <f t="shared" si="124"/>
        <v>0</v>
      </c>
      <c r="P1505" s="10"/>
      <c r="Q1505" s="9"/>
      <c r="S1505" s="340">
        <f t="shared" si="125"/>
        <v>0</v>
      </c>
      <c r="T1505" s="340">
        <f t="shared" si="126"/>
        <v>0</v>
      </c>
    </row>
    <row r="1506" spans="2:20" ht="14.4" x14ac:dyDescent="0.3">
      <c r="B1506" s="30"/>
      <c r="C1506" s="16"/>
      <c r="D1506" s="16"/>
      <c r="E1506" s="25"/>
      <c r="F1506" s="16"/>
      <c r="G1506" s="15"/>
      <c r="H1506" s="14"/>
      <c r="I1506" s="13"/>
      <c r="J1506" s="13"/>
      <c r="K1506" s="12"/>
      <c r="L1506" s="232">
        <f t="shared" si="122"/>
        <v>0</v>
      </c>
      <c r="M1506" s="234">
        <f t="shared" si="123"/>
        <v>0</v>
      </c>
      <c r="N1506" s="11">
        <f>IF(Q1506="x",0,IF(J1506&lt;(INDEX(Lookup!$U$2:$U$10,MATCH($D$47,Lookup!$S$2:$S$10,0))),0,$L$12*K1506))</f>
        <v>0</v>
      </c>
      <c r="O1506" s="234">
        <f t="shared" si="124"/>
        <v>0</v>
      </c>
      <c r="P1506" s="10"/>
      <c r="Q1506" s="9"/>
      <c r="S1506" s="340">
        <f t="shared" si="125"/>
        <v>0</v>
      </c>
      <c r="T1506" s="340">
        <f t="shared" si="126"/>
        <v>0</v>
      </c>
    </row>
    <row r="1507" spans="2:20" ht="14.4" x14ac:dyDescent="0.3">
      <c r="B1507" s="30"/>
      <c r="C1507" s="16"/>
      <c r="D1507" s="16"/>
      <c r="E1507" s="25"/>
      <c r="F1507" s="16"/>
      <c r="G1507" s="15"/>
      <c r="H1507" s="14"/>
      <c r="I1507" s="13"/>
      <c r="J1507" s="13"/>
      <c r="K1507" s="12"/>
      <c r="L1507" s="232">
        <f t="shared" si="122"/>
        <v>0</v>
      </c>
      <c r="M1507" s="234">
        <f t="shared" si="123"/>
        <v>0</v>
      </c>
      <c r="N1507" s="11">
        <f>IF(Q1507="x",0,IF(J1507&lt;(INDEX(Lookup!$U$2:$U$10,MATCH($D$47,Lookup!$S$2:$S$10,0))),0,$L$12*K1507))</f>
        <v>0</v>
      </c>
      <c r="O1507" s="234">
        <f t="shared" si="124"/>
        <v>0</v>
      </c>
      <c r="P1507" s="10"/>
      <c r="Q1507" s="9"/>
      <c r="S1507" s="340">
        <f t="shared" si="125"/>
        <v>0</v>
      </c>
      <c r="T1507" s="340">
        <f t="shared" si="126"/>
        <v>0</v>
      </c>
    </row>
    <row r="1508" spans="2:20" ht="14.4" x14ac:dyDescent="0.3">
      <c r="B1508" s="30"/>
      <c r="C1508" s="16"/>
      <c r="D1508" s="16"/>
      <c r="E1508" s="25"/>
      <c r="F1508" s="16"/>
      <c r="G1508" s="15"/>
      <c r="H1508" s="14"/>
      <c r="I1508" s="13"/>
      <c r="J1508" s="13"/>
      <c r="K1508" s="12"/>
      <c r="L1508" s="232">
        <f t="shared" si="122"/>
        <v>0</v>
      </c>
      <c r="M1508" s="234">
        <f t="shared" si="123"/>
        <v>0</v>
      </c>
      <c r="N1508" s="11">
        <f>IF(Q1508="x",0,IF(J1508&lt;(INDEX(Lookup!$U$2:$U$10,MATCH($D$47,Lookup!$S$2:$S$10,0))),0,$L$12*K1508))</f>
        <v>0</v>
      </c>
      <c r="O1508" s="234">
        <f t="shared" si="124"/>
        <v>0</v>
      </c>
      <c r="P1508" s="10"/>
      <c r="Q1508" s="9"/>
      <c r="S1508" s="340">
        <f t="shared" si="125"/>
        <v>0</v>
      </c>
      <c r="T1508" s="340">
        <f t="shared" si="126"/>
        <v>0</v>
      </c>
    </row>
    <row r="1509" spans="2:20" ht="14.4" x14ac:dyDescent="0.3">
      <c r="B1509" s="30"/>
      <c r="C1509" s="16"/>
      <c r="D1509" s="16"/>
      <c r="E1509" s="25"/>
      <c r="F1509" s="16"/>
      <c r="G1509" s="15"/>
      <c r="H1509" s="14"/>
      <c r="I1509" s="13"/>
      <c r="J1509" s="13"/>
      <c r="K1509" s="12"/>
      <c r="L1509" s="232">
        <f t="shared" si="122"/>
        <v>0</v>
      </c>
      <c r="M1509" s="234">
        <f t="shared" si="123"/>
        <v>0</v>
      </c>
      <c r="N1509" s="11">
        <f>IF(Q1509="x",0,IF(J1509&lt;(INDEX(Lookup!$U$2:$U$10,MATCH($D$47,Lookup!$S$2:$S$10,0))),0,$L$12*K1509))</f>
        <v>0</v>
      </c>
      <c r="O1509" s="234">
        <f t="shared" si="124"/>
        <v>0</v>
      </c>
      <c r="P1509" s="10"/>
      <c r="Q1509" s="9"/>
      <c r="S1509" s="340">
        <f t="shared" si="125"/>
        <v>0</v>
      </c>
      <c r="T1509" s="340">
        <f t="shared" si="126"/>
        <v>0</v>
      </c>
    </row>
    <row r="1510" spans="2:20" ht="14.4" x14ac:dyDescent="0.3">
      <c r="B1510" s="30"/>
      <c r="C1510" s="16"/>
      <c r="D1510" s="16"/>
      <c r="E1510" s="25"/>
      <c r="F1510" s="16"/>
      <c r="G1510" s="15"/>
      <c r="H1510" s="14"/>
      <c r="I1510" s="13"/>
      <c r="J1510" s="13"/>
      <c r="K1510" s="12"/>
      <c r="L1510" s="232">
        <f t="shared" si="122"/>
        <v>0</v>
      </c>
      <c r="M1510" s="234">
        <f t="shared" si="123"/>
        <v>0</v>
      </c>
      <c r="N1510" s="11">
        <f>IF(Q1510="x",0,IF(J1510&lt;(INDEX(Lookup!$U$2:$U$10,MATCH($D$47,Lookup!$S$2:$S$10,0))),0,$L$12*K1510))</f>
        <v>0</v>
      </c>
      <c r="O1510" s="234">
        <f t="shared" si="124"/>
        <v>0</v>
      </c>
      <c r="P1510" s="10"/>
      <c r="Q1510" s="9"/>
      <c r="S1510" s="340">
        <f t="shared" si="125"/>
        <v>0</v>
      </c>
      <c r="T1510" s="340">
        <f t="shared" si="126"/>
        <v>0</v>
      </c>
    </row>
    <row r="1511" spans="2:20" ht="14.4" x14ac:dyDescent="0.3">
      <c r="B1511" s="30"/>
      <c r="C1511" s="16"/>
      <c r="D1511" s="16"/>
      <c r="E1511" s="25"/>
      <c r="F1511" s="16"/>
      <c r="G1511" s="15"/>
      <c r="H1511" s="14"/>
      <c r="I1511" s="13"/>
      <c r="J1511" s="13"/>
      <c r="K1511" s="12"/>
      <c r="L1511" s="232">
        <f t="shared" si="122"/>
        <v>0</v>
      </c>
      <c r="M1511" s="234">
        <f t="shared" si="123"/>
        <v>0</v>
      </c>
      <c r="N1511" s="11">
        <f>IF(Q1511="x",0,IF(J1511&lt;(INDEX(Lookup!$U$2:$U$10,MATCH($D$47,Lookup!$S$2:$S$10,0))),0,$L$12*K1511))</f>
        <v>0</v>
      </c>
      <c r="O1511" s="234">
        <f t="shared" si="124"/>
        <v>0</v>
      </c>
      <c r="P1511" s="10"/>
      <c r="Q1511" s="9"/>
      <c r="S1511" s="340">
        <f t="shared" si="125"/>
        <v>0</v>
      </c>
      <c r="T1511" s="340">
        <f t="shared" si="126"/>
        <v>0</v>
      </c>
    </row>
    <row r="1512" spans="2:20" ht="14.4" x14ac:dyDescent="0.3">
      <c r="B1512" s="30"/>
      <c r="C1512" s="16"/>
      <c r="D1512" s="16"/>
      <c r="E1512" s="25"/>
      <c r="F1512" s="16"/>
      <c r="G1512" s="15"/>
      <c r="H1512" s="14"/>
      <c r="I1512" s="13"/>
      <c r="J1512" s="13"/>
      <c r="K1512" s="12"/>
      <c r="L1512" s="232">
        <f t="shared" si="122"/>
        <v>0</v>
      </c>
      <c r="M1512" s="234">
        <f t="shared" si="123"/>
        <v>0</v>
      </c>
      <c r="N1512" s="11">
        <f>IF(Q1512="x",0,IF(J1512&lt;(INDEX(Lookup!$U$2:$U$10,MATCH($D$47,Lookup!$S$2:$S$10,0))),0,$L$12*K1512))</f>
        <v>0</v>
      </c>
      <c r="O1512" s="234">
        <f t="shared" si="124"/>
        <v>0</v>
      </c>
      <c r="P1512" s="10"/>
      <c r="Q1512" s="9"/>
      <c r="S1512" s="340">
        <f t="shared" si="125"/>
        <v>0</v>
      </c>
      <c r="T1512" s="340">
        <f t="shared" si="126"/>
        <v>0</v>
      </c>
    </row>
    <row r="1513" spans="2:20" ht="14.4" x14ac:dyDescent="0.3">
      <c r="B1513" s="30"/>
      <c r="C1513" s="16"/>
      <c r="D1513" s="16"/>
      <c r="E1513" s="25"/>
      <c r="F1513" s="16"/>
      <c r="G1513" s="15"/>
      <c r="H1513" s="14"/>
      <c r="I1513" s="13"/>
      <c r="J1513" s="13"/>
      <c r="K1513" s="12"/>
      <c r="L1513" s="232">
        <f t="shared" si="122"/>
        <v>0</v>
      </c>
      <c r="M1513" s="234">
        <f t="shared" si="123"/>
        <v>0</v>
      </c>
      <c r="N1513" s="11">
        <f>IF(Q1513="x",0,IF(J1513&lt;(INDEX(Lookup!$U$2:$U$10,MATCH($D$47,Lookup!$S$2:$S$10,0))),0,$L$12*K1513))</f>
        <v>0</v>
      </c>
      <c r="O1513" s="234">
        <f t="shared" si="124"/>
        <v>0</v>
      </c>
      <c r="P1513" s="10"/>
      <c r="Q1513" s="9"/>
      <c r="S1513" s="340">
        <f t="shared" si="125"/>
        <v>0</v>
      </c>
      <c r="T1513" s="340">
        <f t="shared" si="126"/>
        <v>0</v>
      </c>
    </row>
    <row r="1514" spans="2:20" ht="14.4" x14ac:dyDescent="0.3">
      <c r="B1514" s="30"/>
      <c r="C1514" s="16"/>
      <c r="D1514" s="16"/>
      <c r="E1514" s="25"/>
      <c r="F1514" s="16"/>
      <c r="G1514" s="15"/>
      <c r="H1514" s="14"/>
      <c r="I1514" s="13"/>
      <c r="J1514" s="13"/>
      <c r="K1514" s="12"/>
      <c r="L1514" s="232">
        <f t="shared" si="122"/>
        <v>0</v>
      </c>
      <c r="M1514" s="234">
        <f t="shared" si="123"/>
        <v>0</v>
      </c>
      <c r="N1514" s="11">
        <f>IF(Q1514="x",0,IF(J1514&lt;(INDEX(Lookup!$U$2:$U$10,MATCH($D$47,Lookup!$S$2:$S$10,0))),0,$L$12*K1514))</f>
        <v>0</v>
      </c>
      <c r="O1514" s="234">
        <f t="shared" si="124"/>
        <v>0</v>
      </c>
      <c r="P1514" s="10"/>
      <c r="Q1514" s="9"/>
      <c r="S1514" s="340">
        <f t="shared" si="125"/>
        <v>0</v>
      </c>
      <c r="T1514" s="340">
        <f t="shared" si="126"/>
        <v>0</v>
      </c>
    </row>
    <row r="1515" spans="2:20" ht="14.4" x14ac:dyDescent="0.3">
      <c r="B1515" s="30"/>
      <c r="C1515" s="16"/>
      <c r="D1515" s="16"/>
      <c r="E1515" s="25"/>
      <c r="F1515" s="16"/>
      <c r="G1515" s="15"/>
      <c r="H1515" s="14"/>
      <c r="I1515" s="13"/>
      <c r="J1515" s="13"/>
      <c r="K1515" s="12"/>
      <c r="L1515" s="232">
        <f t="shared" si="122"/>
        <v>0</v>
      </c>
      <c r="M1515" s="234">
        <f t="shared" si="123"/>
        <v>0</v>
      </c>
      <c r="N1515" s="11">
        <f>IF(Q1515="x",0,IF(J1515&lt;(INDEX(Lookup!$U$2:$U$10,MATCH($D$47,Lookup!$S$2:$S$10,0))),0,$L$12*K1515))</f>
        <v>0</v>
      </c>
      <c r="O1515" s="234">
        <f t="shared" si="124"/>
        <v>0</v>
      </c>
      <c r="P1515" s="10"/>
      <c r="Q1515" s="9"/>
      <c r="S1515" s="340">
        <f t="shared" si="125"/>
        <v>0</v>
      </c>
      <c r="T1515" s="340">
        <f t="shared" si="126"/>
        <v>0</v>
      </c>
    </row>
    <row r="1516" spans="2:20" ht="14.4" x14ac:dyDescent="0.3">
      <c r="B1516" s="30"/>
      <c r="C1516" s="16"/>
      <c r="D1516" s="16"/>
      <c r="E1516" s="25"/>
      <c r="F1516" s="16"/>
      <c r="G1516" s="15"/>
      <c r="H1516" s="14"/>
      <c r="I1516" s="13"/>
      <c r="J1516" s="13"/>
      <c r="K1516" s="12"/>
      <c r="L1516" s="232">
        <f t="shared" si="122"/>
        <v>0</v>
      </c>
      <c r="M1516" s="234">
        <f t="shared" si="123"/>
        <v>0</v>
      </c>
      <c r="N1516" s="11">
        <f>IF(Q1516="x",0,IF(J1516&lt;(INDEX(Lookup!$U$2:$U$10,MATCH($D$47,Lookup!$S$2:$S$10,0))),0,$L$12*K1516))</f>
        <v>0</v>
      </c>
      <c r="O1516" s="234">
        <f t="shared" si="124"/>
        <v>0</v>
      </c>
      <c r="P1516" s="10"/>
      <c r="Q1516" s="9"/>
      <c r="S1516" s="340">
        <f t="shared" si="125"/>
        <v>0</v>
      </c>
      <c r="T1516" s="340">
        <f t="shared" si="126"/>
        <v>0</v>
      </c>
    </row>
    <row r="1517" spans="2:20" ht="14.4" x14ac:dyDescent="0.3">
      <c r="B1517" s="30"/>
      <c r="C1517" s="16"/>
      <c r="D1517" s="16"/>
      <c r="E1517" s="25"/>
      <c r="F1517" s="16"/>
      <c r="G1517" s="15"/>
      <c r="H1517" s="14"/>
      <c r="I1517" s="13"/>
      <c r="J1517" s="13"/>
      <c r="K1517" s="12"/>
      <c r="L1517" s="232">
        <f t="shared" si="122"/>
        <v>0</v>
      </c>
      <c r="M1517" s="234">
        <f t="shared" si="123"/>
        <v>0</v>
      </c>
      <c r="N1517" s="11">
        <f>IF(Q1517="x",0,IF(J1517&lt;(INDEX(Lookup!$U$2:$U$10,MATCH($D$47,Lookup!$S$2:$S$10,0))),0,$L$12*K1517))</f>
        <v>0</v>
      </c>
      <c r="O1517" s="234">
        <f t="shared" si="124"/>
        <v>0</v>
      </c>
      <c r="P1517" s="10"/>
      <c r="Q1517" s="9"/>
      <c r="S1517" s="340">
        <f t="shared" si="125"/>
        <v>0</v>
      </c>
      <c r="T1517" s="340">
        <f t="shared" si="126"/>
        <v>0</v>
      </c>
    </row>
    <row r="1518" spans="2:20" ht="14.4" x14ac:dyDescent="0.3">
      <c r="B1518" s="30"/>
      <c r="C1518" s="16"/>
      <c r="D1518" s="16"/>
      <c r="E1518" s="25"/>
      <c r="F1518" s="16"/>
      <c r="G1518" s="15"/>
      <c r="H1518" s="14"/>
      <c r="I1518" s="13"/>
      <c r="J1518" s="13"/>
      <c r="K1518" s="12"/>
      <c r="L1518" s="232">
        <f t="shared" si="122"/>
        <v>0</v>
      </c>
      <c r="M1518" s="234">
        <f t="shared" si="123"/>
        <v>0</v>
      </c>
      <c r="N1518" s="11">
        <f>IF(Q1518="x",0,IF(J1518&lt;(INDEX(Lookup!$U$2:$U$10,MATCH($D$47,Lookup!$S$2:$S$10,0))),0,$L$12*K1518))</f>
        <v>0</v>
      </c>
      <c r="O1518" s="234">
        <f t="shared" si="124"/>
        <v>0</v>
      </c>
      <c r="P1518" s="10"/>
      <c r="Q1518" s="9"/>
      <c r="S1518" s="340">
        <f t="shared" si="125"/>
        <v>0</v>
      </c>
      <c r="T1518" s="340">
        <f t="shared" si="126"/>
        <v>0</v>
      </c>
    </row>
    <row r="1519" spans="2:20" ht="14.4" x14ac:dyDescent="0.3">
      <c r="B1519" s="30"/>
      <c r="C1519" s="16"/>
      <c r="D1519" s="16"/>
      <c r="E1519" s="25"/>
      <c r="F1519" s="16"/>
      <c r="G1519" s="15"/>
      <c r="H1519" s="14"/>
      <c r="I1519" s="13"/>
      <c r="J1519" s="13"/>
      <c r="K1519" s="12"/>
      <c r="L1519" s="232">
        <f t="shared" si="122"/>
        <v>0</v>
      </c>
      <c r="M1519" s="234">
        <f t="shared" si="123"/>
        <v>0</v>
      </c>
      <c r="N1519" s="11">
        <f>IF(Q1519="x",0,IF(J1519&lt;(INDEX(Lookup!$U$2:$U$10,MATCH($D$47,Lookup!$S$2:$S$10,0))),0,$L$12*K1519))</f>
        <v>0</v>
      </c>
      <c r="O1519" s="234">
        <f t="shared" si="124"/>
        <v>0</v>
      </c>
      <c r="P1519" s="10"/>
      <c r="Q1519" s="9"/>
      <c r="S1519" s="340">
        <f t="shared" si="125"/>
        <v>0</v>
      </c>
      <c r="T1519" s="340">
        <f t="shared" si="126"/>
        <v>0</v>
      </c>
    </row>
    <row r="1520" spans="2:20" ht="14.4" x14ac:dyDescent="0.3">
      <c r="B1520" s="30"/>
      <c r="C1520" s="16"/>
      <c r="D1520" s="16"/>
      <c r="E1520" s="25"/>
      <c r="F1520" s="16"/>
      <c r="G1520" s="15"/>
      <c r="H1520" s="14"/>
      <c r="I1520" s="13"/>
      <c r="J1520" s="13"/>
      <c r="K1520" s="12"/>
      <c r="L1520" s="232">
        <f t="shared" si="122"/>
        <v>0</v>
      </c>
      <c r="M1520" s="234">
        <f t="shared" si="123"/>
        <v>0</v>
      </c>
      <c r="N1520" s="11">
        <f>IF(Q1520="x",0,IF(J1520&lt;(INDEX(Lookup!$U$2:$U$10,MATCH($D$47,Lookup!$S$2:$S$10,0))),0,$L$12*K1520))</f>
        <v>0</v>
      </c>
      <c r="O1520" s="234">
        <f t="shared" si="124"/>
        <v>0</v>
      </c>
      <c r="P1520" s="10"/>
      <c r="Q1520" s="9"/>
      <c r="S1520" s="340">
        <f t="shared" si="125"/>
        <v>0</v>
      </c>
      <c r="T1520" s="340">
        <f t="shared" si="126"/>
        <v>0</v>
      </c>
    </row>
    <row r="1521" spans="2:20" ht="14.4" x14ac:dyDescent="0.3">
      <c r="B1521" s="30"/>
      <c r="C1521" s="16"/>
      <c r="D1521" s="16"/>
      <c r="E1521" s="25"/>
      <c r="F1521" s="16"/>
      <c r="G1521" s="15"/>
      <c r="H1521" s="14"/>
      <c r="I1521" s="13"/>
      <c r="J1521" s="13"/>
      <c r="K1521" s="12"/>
      <c r="L1521" s="232">
        <f t="shared" si="122"/>
        <v>0</v>
      </c>
      <c r="M1521" s="234">
        <f t="shared" si="123"/>
        <v>0</v>
      </c>
      <c r="N1521" s="11">
        <f>IF(Q1521="x",0,IF(J1521&lt;(INDEX(Lookup!$U$2:$U$10,MATCH($D$47,Lookup!$S$2:$S$10,0))),0,$L$12*K1521))</f>
        <v>0</v>
      </c>
      <c r="O1521" s="234">
        <f t="shared" si="124"/>
        <v>0</v>
      </c>
      <c r="P1521" s="10"/>
      <c r="Q1521" s="9"/>
      <c r="S1521" s="340">
        <f t="shared" si="125"/>
        <v>0</v>
      </c>
      <c r="T1521" s="340">
        <f t="shared" si="126"/>
        <v>0</v>
      </c>
    </row>
    <row r="1522" spans="2:20" ht="14.4" x14ac:dyDescent="0.3">
      <c r="B1522" s="30"/>
      <c r="C1522" s="16"/>
      <c r="D1522" s="16"/>
      <c r="E1522" s="25"/>
      <c r="F1522" s="16"/>
      <c r="G1522" s="15"/>
      <c r="H1522" s="14"/>
      <c r="I1522" s="13"/>
      <c r="J1522" s="13"/>
      <c r="K1522" s="12"/>
      <c r="L1522" s="232">
        <f t="shared" ref="L1522:L1585" si="127">IF(ROUNDDOWN(DATEDIF(I1522,J1522,"d")/7,0)&gt;$L$12,$L$12*K1522,K1522*ROUNDDOWN(DATEDIF(I1522,J1522,"d")/7,0))</f>
        <v>0</v>
      </c>
      <c r="M1522" s="234">
        <f t="shared" ref="M1522:M1585" si="128">L1522*$L$6</f>
        <v>0</v>
      </c>
      <c r="N1522" s="11">
        <f>IF(Q1522="x",0,IF(J1522&lt;(INDEX(Lookup!$U$2:$U$10,MATCH($D$47,Lookup!$S$2:$S$10,0))),0,$L$12*K1522))</f>
        <v>0</v>
      </c>
      <c r="O1522" s="234">
        <f t="shared" ref="O1522:O1585" si="129">N1522*$L$6</f>
        <v>0</v>
      </c>
      <c r="P1522" s="10"/>
      <c r="Q1522" s="9"/>
      <c r="S1522" s="340">
        <f t="shared" si="125"/>
        <v>0</v>
      </c>
      <c r="T1522" s="340">
        <f t="shared" si="126"/>
        <v>0</v>
      </c>
    </row>
    <row r="1523" spans="2:20" ht="14.4" x14ac:dyDescent="0.3">
      <c r="B1523" s="30"/>
      <c r="C1523" s="16"/>
      <c r="D1523" s="16"/>
      <c r="E1523" s="25"/>
      <c r="F1523" s="16"/>
      <c r="G1523" s="15"/>
      <c r="H1523" s="14"/>
      <c r="I1523" s="13"/>
      <c r="J1523" s="13"/>
      <c r="K1523" s="12"/>
      <c r="L1523" s="232">
        <f t="shared" si="127"/>
        <v>0</v>
      </c>
      <c r="M1523" s="234">
        <f t="shared" si="128"/>
        <v>0</v>
      </c>
      <c r="N1523" s="11">
        <f>IF(Q1523="x",0,IF(J1523&lt;(INDEX(Lookup!$U$2:$U$10,MATCH($D$47,Lookup!$S$2:$S$10,0))),0,$L$12*K1523))</f>
        <v>0</v>
      </c>
      <c r="O1523" s="234">
        <f t="shared" si="129"/>
        <v>0</v>
      </c>
      <c r="P1523" s="10"/>
      <c r="Q1523" s="9"/>
      <c r="S1523" s="340">
        <f t="shared" ref="S1523:S1586" si="130">M1523*$I$35</f>
        <v>0</v>
      </c>
      <c r="T1523" s="340">
        <f t="shared" ref="T1523:T1586" si="131">O1523*$I$44</f>
        <v>0</v>
      </c>
    </row>
    <row r="1524" spans="2:20" ht="14.4" x14ac:dyDescent="0.3">
      <c r="B1524" s="30"/>
      <c r="C1524" s="16"/>
      <c r="D1524" s="16"/>
      <c r="E1524" s="25"/>
      <c r="F1524" s="16"/>
      <c r="G1524" s="15"/>
      <c r="H1524" s="14"/>
      <c r="I1524" s="13"/>
      <c r="J1524" s="13"/>
      <c r="K1524" s="12"/>
      <c r="L1524" s="232">
        <f t="shared" si="127"/>
        <v>0</v>
      </c>
      <c r="M1524" s="234">
        <f t="shared" si="128"/>
        <v>0</v>
      </c>
      <c r="N1524" s="11">
        <f>IF(Q1524="x",0,IF(J1524&lt;(INDEX(Lookup!$U$2:$U$10,MATCH($D$47,Lookup!$S$2:$S$10,0))),0,$L$12*K1524))</f>
        <v>0</v>
      </c>
      <c r="O1524" s="234">
        <f t="shared" si="129"/>
        <v>0</v>
      </c>
      <c r="P1524" s="10"/>
      <c r="Q1524" s="9"/>
      <c r="S1524" s="340">
        <f t="shared" si="130"/>
        <v>0</v>
      </c>
      <c r="T1524" s="340">
        <f t="shared" si="131"/>
        <v>0</v>
      </c>
    </row>
    <row r="1525" spans="2:20" ht="14.4" x14ac:dyDescent="0.3">
      <c r="B1525" s="30"/>
      <c r="C1525" s="16"/>
      <c r="D1525" s="16"/>
      <c r="E1525" s="25"/>
      <c r="F1525" s="16"/>
      <c r="G1525" s="15"/>
      <c r="H1525" s="14"/>
      <c r="I1525" s="13"/>
      <c r="J1525" s="13"/>
      <c r="K1525" s="12"/>
      <c r="L1525" s="232">
        <f t="shared" si="127"/>
        <v>0</v>
      </c>
      <c r="M1525" s="234">
        <f t="shared" si="128"/>
        <v>0</v>
      </c>
      <c r="N1525" s="11">
        <f>IF(Q1525="x",0,IF(J1525&lt;(INDEX(Lookup!$U$2:$U$10,MATCH($D$47,Lookup!$S$2:$S$10,0))),0,$L$12*K1525))</f>
        <v>0</v>
      </c>
      <c r="O1525" s="234">
        <f t="shared" si="129"/>
        <v>0</v>
      </c>
      <c r="P1525" s="10"/>
      <c r="Q1525" s="9"/>
      <c r="S1525" s="340">
        <f t="shared" si="130"/>
        <v>0</v>
      </c>
      <c r="T1525" s="340">
        <f t="shared" si="131"/>
        <v>0</v>
      </c>
    </row>
    <row r="1526" spans="2:20" ht="14.4" x14ac:dyDescent="0.3">
      <c r="B1526" s="30"/>
      <c r="C1526" s="16"/>
      <c r="D1526" s="16"/>
      <c r="E1526" s="25"/>
      <c r="F1526" s="16"/>
      <c r="G1526" s="15"/>
      <c r="H1526" s="14"/>
      <c r="I1526" s="13"/>
      <c r="J1526" s="13"/>
      <c r="K1526" s="12"/>
      <c r="L1526" s="232">
        <f t="shared" si="127"/>
        <v>0</v>
      </c>
      <c r="M1526" s="234">
        <f t="shared" si="128"/>
        <v>0</v>
      </c>
      <c r="N1526" s="11">
        <f>IF(Q1526="x",0,IF(J1526&lt;(INDEX(Lookup!$U$2:$U$10,MATCH($D$47,Lookup!$S$2:$S$10,0))),0,$L$12*K1526))</f>
        <v>0</v>
      </c>
      <c r="O1526" s="234">
        <f t="shared" si="129"/>
        <v>0</v>
      </c>
      <c r="P1526" s="10"/>
      <c r="Q1526" s="9"/>
      <c r="S1526" s="340">
        <f t="shared" si="130"/>
        <v>0</v>
      </c>
      <c r="T1526" s="340">
        <f t="shared" si="131"/>
        <v>0</v>
      </c>
    </row>
    <row r="1527" spans="2:20" ht="14.4" x14ac:dyDescent="0.3">
      <c r="B1527" s="30"/>
      <c r="C1527" s="16"/>
      <c r="D1527" s="16"/>
      <c r="E1527" s="25"/>
      <c r="F1527" s="16"/>
      <c r="G1527" s="15"/>
      <c r="H1527" s="14"/>
      <c r="I1527" s="13"/>
      <c r="J1527" s="13"/>
      <c r="K1527" s="12"/>
      <c r="L1527" s="232">
        <f t="shared" si="127"/>
        <v>0</v>
      </c>
      <c r="M1527" s="234">
        <f t="shared" si="128"/>
        <v>0</v>
      </c>
      <c r="N1527" s="11">
        <f>IF(Q1527="x",0,IF(J1527&lt;(INDEX(Lookup!$U$2:$U$10,MATCH($D$47,Lookup!$S$2:$S$10,0))),0,$L$12*K1527))</f>
        <v>0</v>
      </c>
      <c r="O1527" s="234">
        <f t="shared" si="129"/>
        <v>0</v>
      </c>
      <c r="P1527" s="10"/>
      <c r="Q1527" s="9"/>
      <c r="S1527" s="340">
        <f t="shared" si="130"/>
        <v>0</v>
      </c>
      <c r="T1527" s="340">
        <f t="shared" si="131"/>
        <v>0</v>
      </c>
    </row>
    <row r="1528" spans="2:20" ht="14.4" x14ac:dyDescent="0.3">
      <c r="B1528" s="30"/>
      <c r="C1528" s="16"/>
      <c r="D1528" s="16"/>
      <c r="E1528" s="25"/>
      <c r="F1528" s="16"/>
      <c r="G1528" s="15"/>
      <c r="H1528" s="14"/>
      <c r="I1528" s="13"/>
      <c r="J1528" s="13"/>
      <c r="K1528" s="12"/>
      <c r="L1528" s="232">
        <f t="shared" si="127"/>
        <v>0</v>
      </c>
      <c r="M1528" s="234">
        <f t="shared" si="128"/>
        <v>0</v>
      </c>
      <c r="N1528" s="11">
        <f>IF(Q1528="x",0,IF(J1528&lt;(INDEX(Lookup!$U$2:$U$10,MATCH($D$47,Lookup!$S$2:$S$10,0))),0,$L$12*K1528))</f>
        <v>0</v>
      </c>
      <c r="O1528" s="234">
        <f t="shared" si="129"/>
        <v>0</v>
      </c>
      <c r="P1528" s="10"/>
      <c r="Q1528" s="9"/>
      <c r="S1528" s="340">
        <f t="shared" si="130"/>
        <v>0</v>
      </c>
      <c r="T1528" s="340">
        <f t="shared" si="131"/>
        <v>0</v>
      </c>
    </row>
    <row r="1529" spans="2:20" ht="14.4" x14ac:dyDescent="0.3">
      <c r="B1529" s="30"/>
      <c r="C1529" s="16"/>
      <c r="D1529" s="16"/>
      <c r="E1529" s="25"/>
      <c r="F1529" s="16"/>
      <c r="G1529" s="15"/>
      <c r="H1529" s="14"/>
      <c r="I1529" s="13"/>
      <c r="J1529" s="13"/>
      <c r="K1529" s="12"/>
      <c r="L1529" s="232">
        <f t="shared" si="127"/>
        <v>0</v>
      </c>
      <c r="M1529" s="234">
        <f t="shared" si="128"/>
        <v>0</v>
      </c>
      <c r="N1529" s="11">
        <f>IF(Q1529="x",0,IF(J1529&lt;(INDEX(Lookup!$U$2:$U$10,MATCH($D$47,Lookup!$S$2:$S$10,0))),0,$L$12*K1529))</f>
        <v>0</v>
      </c>
      <c r="O1529" s="234">
        <f t="shared" si="129"/>
        <v>0</v>
      </c>
      <c r="P1529" s="10"/>
      <c r="Q1529" s="9"/>
      <c r="S1529" s="340">
        <f t="shared" si="130"/>
        <v>0</v>
      </c>
      <c r="T1529" s="340">
        <f t="shared" si="131"/>
        <v>0</v>
      </c>
    </row>
    <row r="1530" spans="2:20" ht="14.4" x14ac:dyDescent="0.3">
      <c r="B1530" s="30"/>
      <c r="C1530" s="16"/>
      <c r="D1530" s="16"/>
      <c r="E1530" s="25"/>
      <c r="F1530" s="16"/>
      <c r="G1530" s="15"/>
      <c r="H1530" s="14"/>
      <c r="I1530" s="13"/>
      <c r="J1530" s="13"/>
      <c r="K1530" s="12"/>
      <c r="L1530" s="232">
        <f t="shared" si="127"/>
        <v>0</v>
      </c>
      <c r="M1530" s="234">
        <f t="shared" si="128"/>
        <v>0</v>
      </c>
      <c r="N1530" s="11">
        <f>IF(Q1530="x",0,IF(J1530&lt;(INDEX(Lookup!$U$2:$U$10,MATCH($D$47,Lookup!$S$2:$S$10,0))),0,$L$12*K1530))</f>
        <v>0</v>
      </c>
      <c r="O1530" s="234">
        <f t="shared" si="129"/>
        <v>0</v>
      </c>
      <c r="P1530" s="10"/>
      <c r="Q1530" s="9"/>
      <c r="S1530" s="340">
        <f t="shared" si="130"/>
        <v>0</v>
      </c>
      <c r="T1530" s="340">
        <f t="shared" si="131"/>
        <v>0</v>
      </c>
    </row>
    <row r="1531" spans="2:20" ht="14.4" x14ac:dyDescent="0.3">
      <c r="B1531" s="30"/>
      <c r="C1531" s="16"/>
      <c r="D1531" s="16"/>
      <c r="E1531" s="25"/>
      <c r="F1531" s="16"/>
      <c r="G1531" s="15"/>
      <c r="H1531" s="14"/>
      <c r="I1531" s="13"/>
      <c r="J1531" s="13"/>
      <c r="K1531" s="12"/>
      <c r="L1531" s="232">
        <f t="shared" si="127"/>
        <v>0</v>
      </c>
      <c r="M1531" s="234">
        <f t="shared" si="128"/>
        <v>0</v>
      </c>
      <c r="N1531" s="11">
        <f>IF(Q1531="x",0,IF(J1531&lt;(INDEX(Lookup!$U$2:$U$10,MATCH($D$47,Lookup!$S$2:$S$10,0))),0,$L$12*K1531))</f>
        <v>0</v>
      </c>
      <c r="O1531" s="234">
        <f t="shared" si="129"/>
        <v>0</v>
      </c>
      <c r="P1531" s="10"/>
      <c r="Q1531" s="9"/>
      <c r="S1531" s="340">
        <f t="shared" si="130"/>
        <v>0</v>
      </c>
      <c r="T1531" s="340">
        <f t="shared" si="131"/>
        <v>0</v>
      </c>
    </row>
    <row r="1532" spans="2:20" ht="14.4" x14ac:dyDescent="0.3">
      <c r="B1532" s="30"/>
      <c r="C1532" s="16"/>
      <c r="D1532" s="16"/>
      <c r="E1532" s="25"/>
      <c r="F1532" s="16"/>
      <c r="G1532" s="15"/>
      <c r="H1532" s="14"/>
      <c r="I1532" s="13"/>
      <c r="J1532" s="13"/>
      <c r="K1532" s="12"/>
      <c r="L1532" s="232">
        <f t="shared" si="127"/>
        <v>0</v>
      </c>
      <c r="M1532" s="234">
        <f t="shared" si="128"/>
        <v>0</v>
      </c>
      <c r="N1532" s="11">
        <f>IF(Q1532="x",0,IF(J1532&lt;(INDEX(Lookup!$U$2:$U$10,MATCH($D$47,Lookup!$S$2:$S$10,0))),0,$L$12*K1532))</f>
        <v>0</v>
      </c>
      <c r="O1532" s="234">
        <f t="shared" si="129"/>
        <v>0</v>
      </c>
      <c r="P1532" s="10"/>
      <c r="Q1532" s="9"/>
      <c r="S1532" s="340">
        <f t="shared" si="130"/>
        <v>0</v>
      </c>
      <c r="T1532" s="340">
        <f t="shared" si="131"/>
        <v>0</v>
      </c>
    </row>
    <row r="1533" spans="2:20" ht="14.4" x14ac:dyDescent="0.3">
      <c r="B1533" s="30"/>
      <c r="C1533" s="16"/>
      <c r="D1533" s="16"/>
      <c r="E1533" s="25"/>
      <c r="F1533" s="16"/>
      <c r="G1533" s="15"/>
      <c r="H1533" s="14"/>
      <c r="I1533" s="13"/>
      <c r="J1533" s="13"/>
      <c r="K1533" s="12"/>
      <c r="L1533" s="232">
        <f t="shared" si="127"/>
        <v>0</v>
      </c>
      <c r="M1533" s="234">
        <f t="shared" si="128"/>
        <v>0</v>
      </c>
      <c r="N1533" s="11">
        <f>IF(Q1533="x",0,IF(J1533&lt;(INDEX(Lookup!$U$2:$U$10,MATCH($D$47,Lookup!$S$2:$S$10,0))),0,$L$12*K1533))</f>
        <v>0</v>
      </c>
      <c r="O1533" s="234">
        <f t="shared" si="129"/>
        <v>0</v>
      </c>
      <c r="P1533" s="10"/>
      <c r="Q1533" s="9"/>
      <c r="S1533" s="340">
        <f t="shared" si="130"/>
        <v>0</v>
      </c>
      <c r="T1533" s="340">
        <f t="shared" si="131"/>
        <v>0</v>
      </c>
    </row>
    <row r="1534" spans="2:20" ht="14.4" x14ac:dyDescent="0.3">
      <c r="B1534" s="30"/>
      <c r="C1534" s="16"/>
      <c r="D1534" s="16"/>
      <c r="E1534" s="25"/>
      <c r="F1534" s="16"/>
      <c r="G1534" s="15"/>
      <c r="H1534" s="14"/>
      <c r="I1534" s="13"/>
      <c r="J1534" s="13"/>
      <c r="K1534" s="12"/>
      <c r="L1534" s="232">
        <f t="shared" si="127"/>
        <v>0</v>
      </c>
      <c r="M1534" s="234">
        <f t="shared" si="128"/>
        <v>0</v>
      </c>
      <c r="N1534" s="11">
        <f>IF(Q1534="x",0,IF(J1534&lt;(INDEX(Lookup!$U$2:$U$10,MATCH($D$47,Lookup!$S$2:$S$10,0))),0,$L$12*K1534))</f>
        <v>0</v>
      </c>
      <c r="O1534" s="234">
        <f t="shared" si="129"/>
        <v>0</v>
      </c>
      <c r="P1534" s="10"/>
      <c r="Q1534" s="9"/>
      <c r="S1534" s="340">
        <f t="shared" si="130"/>
        <v>0</v>
      </c>
      <c r="T1534" s="340">
        <f t="shared" si="131"/>
        <v>0</v>
      </c>
    </row>
    <row r="1535" spans="2:20" ht="14.4" x14ac:dyDescent="0.3">
      <c r="B1535" s="30"/>
      <c r="C1535" s="16"/>
      <c r="D1535" s="16"/>
      <c r="E1535" s="25"/>
      <c r="F1535" s="16"/>
      <c r="G1535" s="15"/>
      <c r="H1535" s="14"/>
      <c r="I1535" s="13"/>
      <c r="J1535" s="13"/>
      <c r="K1535" s="12"/>
      <c r="L1535" s="232">
        <f t="shared" si="127"/>
        <v>0</v>
      </c>
      <c r="M1535" s="234">
        <f t="shared" si="128"/>
        <v>0</v>
      </c>
      <c r="N1535" s="11">
        <f>IF(Q1535="x",0,IF(J1535&lt;(INDEX(Lookup!$U$2:$U$10,MATCH($D$47,Lookup!$S$2:$S$10,0))),0,$L$12*K1535))</f>
        <v>0</v>
      </c>
      <c r="O1535" s="234">
        <f t="shared" si="129"/>
        <v>0</v>
      </c>
      <c r="P1535" s="10"/>
      <c r="Q1535" s="9"/>
      <c r="S1535" s="340">
        <f t="shared" si="130"/>
        <v>0</v>
      </c>
      <c r="T1535" s="340">
        <f t="shared" si="131"/>
        <v>0</v>
      </c>
    </row>
    <row r="1536" spans="2:20" ht="14.4" x14ac:dyDescent="0.3">
      <c r="B1536" s="30"/>
      <c r="C1536" s="16"/>
      <c r="D1536" s="16"/>
      <c r="E1536" s="25"/>
      <c r="F1536" s="16"/>
      <c r="G1536" s="15"/>
      <c r="H1536" s="14"/>
      <c r="I1536" s="13"/>
      <c r="J1536" s="13"/>
      <c r="K1536" s="12"/>
      <c r="L1536" s="232">
        <f t="shared" si="127"/>
        <v>0</v>
      </c>
      <c r="M1536" s="234">
        <f t="shared" si="128"/>
        <v>0</v>
      </c>
      <c r="N1536" s="11">
        <f>IF(Q1536="x",0,IF(J1536&lt;(INDEX(Lookup!$U$2:$U$10,MATCH($D$47,Lookup!$S$2:$S$10,0))),0,$L$12*K1536))</f>
        <v>0</v>
      </c>
      <c r="O1536" s="234">
        <f t="shared" si="129"/>
        <v>0</v>
      </c>
      <c r="P1536" s="10"/>
      <c r="Q1536" s="9"/>
      <c r="S1536" s="340">
        <f t="shared" si="130"/>
        <v>0</v>
      </c>
      <c r="T1536" s="340">
        <f t="shared" si="131"/>
        <v>0</v>
      </c>
    </row>
    <row r="1537" spans="2:20" ht="14.4" x14ac:dyDescent="0.3">
      <c r="B1537" s="30"/>
      <c r="C1537" s="16"/>
      <c r="D1537" s="16"/>
      <c r="E1537" s="25"/>
      <c r="F1537" s="16"/>
      <c r="G1537" s="15"/>
      <c r="H1537" s="14"/>
      <c r="I1537" s="13"/>
      <c r="J1537" s="13"/>
      <c r="K1537" s="12"/>
      <c r="L1537" s="232">
        <f t="shared" si="127"/>
        <v>0</v>
      </c>
      <c r="M1537" s="234">
        <f t="shared" si="128"/>
        <v>0</v>
      </c>
      <c r="N1537" s="11">
        <f>IF(Q1537="x",0,IF(J1537&lt;(INDEX(Lookup!$U$2:$U$10,MATCH($D$47,Lookup!$S$2:$S$10,0))),0,$L$12*K1537))</f>
        <v>0</v>
      </c>
      <c r="O1537" s="234">
        <f t="shared" si="129"/>
        <v>0</v>
      </c>
      <c r="P1537" s="10"/>
      <c r="Q1537" s="9"/>
      <c r="S1537" s="340">
        <f t="shared" si="130"/>
        <v>0</v>
      </c>
      <c r="T1537" s="340">
        <f t="shared" si="131"/>
        <v>0</v>
      </c>
    </row>
    <row r="1538" spans="2:20" ht="14.4" x14ac:dyDescent="0.3">
      <c r="B1538" s="30"/>
      <c r="C1538" s="16"/>
      <c r="D1538" s="16"/>
      <c r="E1538" s="25"/>
      <c r="F1538" s="16"/>
      <c r="G1538" s="15"/>
      <c r="H1538" s="14"/>
      <c r="I1538" s="13"/>
      <c r="J1538" s="13"/>
      <c r="K1538" s="12"/>
      <c r="L1538" s="232">
        <f t="shared" si="127"/>
        <v>0</v>
      </c>
      <c r="M1538" s="234">
        <f t="shared" si="128"/>
        <v>0</v>
      </c>
      <c r="N1538" s="11">
        <f>IF(Q1538="x",0,IF(J1538&lt;(INDEX(Lookup!$U$2:$U$10,MATCH($D$47,Lookup!$S$2:$S$10,0))),0,$L$12*K1538))</f>
        <v>0</v>
      </c>
      <c r="O1538" s="234">
        <f t="shared" si="129"/>
        <v>0</v>
      </c>
      <c r="P1538" s="10"/>
      <c r="Q1538" s="9"/>
      <c r="S1538" s="340">
        <f t="shared" si="130"/>
        <v>0</v>
      </c>
      <c r="T1538" s="340">
        <f t="shared" si="131"/>
        <v>0</v>
      </c>
    </row>
    <row r="1539" spans="2:20" ht="14.4" x14ac:dyDescent="0.3">
      <c r="B1539" s="30"/>
      <c r="C1539" s="16"/>
      <c r="D1539" s="16"/>
      <c r="E1539" s="25"/>
      <c r="F1539" s="16"/>
      <c r="G1539" s="15"/>
      <c r="H1539" s="14"/>
      <c r="I1539" s="13"/>
      <c r="J1539" s="13"/>
      <c r="K1539" s="12"/>
      <c r="L1539" s="232">
        <f t="shared" si="127"/>
        <v>0</v>
      </c>
      <c r="M1539" s="234">
        <f t="shared" si="128"/>
        <v>0</v>
      </c>
      <c r="N1539" s="11">
        <f>IF(Q1539="x",0,IF(J1539&lt;(INDEX(Lookup!$U$2:$U$10,MATCH($D$47,Lookup!$S$2:$S$10,0))),0,$L$12*K1539))</f>
        <v>0</v>
      </c>
      <c r="O1539" s="234">
        <f t="shared" si="129"/>
        <v>0</v>
      </c>
      <c r="P1539" s="10"/>
      <c r="Q1539" s="9"/>
      <c r="S1539" s="340">
        <f t="shared" si="130"/>
        <v>0</v>
      </c>
      <c r="T1539" s="340">
        <f t="shared" si="131"/>
        <v>0</v>
      </c>
    </row>
    <row r="1540" spans="2:20" ht="14.4" x14ac:dyDescent="0.3">
      <c r="B1540" s="30"/>
      <c r="C1540" s="16"/>
      <c r="D1540" s="16"/>
      <c r="E1540" s="25"/>
      <c r="F1540" s="16"/>
      <c r="G1540" s="15"/>
      <c r="H1540" s="14"/>
      <c r="I1540" s="13"/>
      <c r="J1540" s="13"/>
      <c r="K1540" s="12"/>
      <c r="L1540" s="232">
        <f t="shared" si="127"/>
        <v>0</v>
      </c>
      <c r="M1540" s="234">
        <f t="shared" si="128"/>
        <v>0</v>
      </c>
      <c r="N1540" s="11">
        <f>IF(Q1540="x",0,IF(J1540&lt;(INDEX(Lookup!$U$2:$U$10,MATCH($D$47,Lookup!$S$2:$S$10,0))),0,$L$12*K1540))</f>
        <v>0</v>
      </c>
      <c r="O1540" s="234">
        <f t="shared" si="129"/>
        <v>0</v>
      </c>
      <c r="P1540" s="10"/>
      <c r="Q1540" s="9"/>
      <c r="S1540" s="340">
        <f t="shared" si="130"/>
        <v>0</v>
      </c>
      <c r="T1540" s="340">
        <f t="shared" si="131"/>
        <v>0</v>
      </c>
    </row>
    <row r="1541" spans="2:20" ht="14.4" x14ac:dyDescent="0.3">
      <c r="B1541" s="30"/>
      <c r="C1541" s="16"/>
      <c r="D1541" s="16"/>
      <c r="E1541" s="25"/>
      <c r="F1541" s="16"/>
      <c r="G1541" s="15"/>
      <c r="H1541" s="14"/>
      <c r="I1541" s="13"/>
      <c r="J1541" s="13"/>
      <c r="K1541" s="12"/>
      <c r="L1541" s="232">
        <f t="shared" si="127"/>
        <v>0</v>
      </c>
      <c r="M1541" s="234">
        <f t="shared" si="128"/>
        <v>0</v>
      </c>
      <c r="N1541" s="11">
        <f>IF(Q1541="x",0,IF(J1541&lt;(INDEX(Lookup!$U$2:$U$10,MATCH($D$47,Lookup!$S$2:$S$10,0))),0,$L$12*K1541))</f>
        <v>0</v>
      </c>
      <c r="O1541" s="234">
        <f t="shared" si="129"/>
        <v>0</v>
      </c>
      <c r="P1541" s="10"/>
      <c r="Q1541" s="9"/>
      <c r="S1541" s="340">
        <f t="shared" si="130"/>
        <v>0</v>
      </c>
      <c r="T1541" s="340">
        <f t="shared" si="131"/>
        <v>0</v>
      </c>
    </row>
    <row r="1542" spans="2:20" ht="14.4" x14ac:dyDescent="0.3">
      <c r="B1542" s="30"/>
      <c r="C1542" s="16"/>
      <c r="D1542" s="16"/>
      <c r="E1542" s="25"/>
      <c r="F1542" s="16"/>
      <c r="G1542" s="15"/>
      <c r="H1542" s="14"/>
      <c r="I1542" s="13"/>
      <c r="J1542" s="13"/>
      <c r="K1542" s="12"/>
      <c r="L1542" s="232">
        <f t="shared" si="127"/>
        <v>0</v>
      </c>
      <c r="M1542" s="234">
        <f t="shared" si="128"/>
        <v>0</v>
      </c>
      <c r="N1542" s="11">
        <f>IF(Q1542="x",0,IF(J1542&lt;(INDEX(Lookup!$U$2:$U$10,MATCH($D$47,Lookup!$S$2:$S$10,0))),0,$L$12*K1542))</f>
        <v>0</v>
      </c>
      <c r="O1542" s="234">
        <f t="shared" si="129"/>
        <v>0</v>
      </c>
      <c r="P1542" s="10"/>
      <c r="Q1542" s="9"/>
      <c r="S1542" s="340">
        <f t="shared" si="130"/>
        <v>0</v>
      </c>
      <c r="T1542" s="340">
        <f t="shared" si="131"/>
        <v>0</v>
      </c>
    </row>
    <row r="1543" spans="2:20" ht="14.4" x14ac:dyDescent="0.3">
      <c r="B1543" s="30"/>
      <c r="C1543" s="16"/>
      <c r="D1543" s="16"/>
      <c r="E1543" s="25"/>
      <c r="F1543" s="16"/>
      <c r="G1543" s="15"/>
      <c r="H1543" s="14"/>
      <c r="I1543" s="13"/>
      <c r="J1543" s="13"/>
      <c r="K1543" s="12"/>
      <c r="L1543" s="232">
        <f t="shared" si="127"/>
        <v>0</v>
      </c>
      <c r="M1543" s="234">
        <f t="shared" si="128"/>
        <v>0</v>
      </c>
      <c r="N1543" s="11">
        <f>IF(Q1543="x",0,IF(J1543&lt;(INDEX(Lookup!$U$2:$U$10,MATCH($D$47,Lookup!$S$2:$S$10,0))),0,$L$12*K1543))</f>
        <v>0</v>
      </c>
      <c r="O1543" s="234">
        <f t="shared" si="129"/>
        <v>0</v>
      </c>
      <c r="P1543" s="10"/>
      <c r="Q1543" s="9"/>
      <c r="S1543" s="340">
        <f t="shared" si="130"/>
        <v>0</v>
      </c>
      <c r="T1543" s="340">
        <f t="shared" si="131"/>
        <v>0</v>
      </c>
    </row>
    <row r="1544" spans="2:20" ht="14.4" x14ac:dyDescent="0.3">
      <c r="B1544" s="30"/>
      <c r="C1544" s="16"/>
      <c r="D1544" s="16"/>
      <c r="E1544" s="25"/>
      <c r="F1544" s="16"/>
      <c r="G1544" s="15"/>
      <c r="H1544" s="14"/>
      <c r="I1544" s="13"/>
      <c r="J1544" s="13"/>
      <c r="K1544" s="12"/>
      <c r="L1544" s="232">
        <f t="shared" si="127"/>
        <v>0</v>
      </c>
      <c r="M1544" s="234">
        <f t="shared" si="128"/>
        <v>0</v>
      </c>
      <c r="N1544" s="11">
        <f>IF(Q1544="x",0,IF(J1544&lt;(INDEX(Lookup!$U$2:$U$10,MATCH($D$47,Lookup!$S$2:$S$10,0))),0,$L$12*K1544))</f>
        <v>0</v>
      </c>
      <c r="O1544" s="234">
        <f t="shared" si="129"/>
        <v>0</v>
      </c>
      <c r="P1544" s="10"/>
      <c r="Q1544" s="9"/>
      <c r="S1544" s="340">
        <f t="shared" si="130"/>
        <v>0</v>
      </c>
      <c r="T1544" s="340">
        <f t="shared" si="131"/>
        <v>0</v>
      </c>
    </row>
    <row r="1545" spans="2:20" ht="14.4" x14ac:dyDescent="0.3">
      <c r="B1545" s="30"/>
      <c r="C1545" s="16"/>
      <c r="D1545" s="16"/>
      <c r="E1545" s="25"/>
      <c r="F1545" s="16"/>
      <c r="G1545" s="15"/>
      <c r="H1545" s="14"/>
      <c r="I1545" s="13"/>
      <c r="J1545" s="13"/>
      <c r="K1545" s="12"/>
      <c r="L1545" s="232">
        <f t="shared" si="127"/>
        <v>0</v>
      </c>
      <c r="M1545" s="234">
        <f t="shared" si="128"/>
        <v>0</v>
      </c>
      <c r="N1545" s="11">
        <f>IF(Q1545="x",0,IF(J1545&lt;(INDEX(Lookup!$U$2:$U$10,MATCH($D$47,Lookup!$S$2:$S$10,0))),0,$L$12*K1545))</f>
        <v>0</v>
      </c>
      <c r="O1545" s="234">
        <f t="shared" si="129"/>
        <v>0</v>
      </c>
      <c r="P1545" s="10"/>
      <c r="Q1545" s="9"/>
      <c r="S1545" s="340">
        <f t="shared" si="130"/>
        <v>0</v>
      </c>
      <c r="T1545" s="340">
        <f t="shared" si="131"/>
        <v>0</v>
      </c>
    </row>
    <row r="1546" spans="2:20" ht="14.4" x14ac:dyDescent="0.3">
      <c r="B1546" s="30"/>
      <c r="C1546" s="16"/>
      <c r="D1546" s="16"/>
      <c r="E1546" s="25"/>
      <c r="F1546" s="16"/>
      <c r="G1546" s="15"/>
      <c r="H1546" s="14"/>
      <c r="I1546" s="13"/>
      <c r="J1546" s="13"/>
      <c r="K1546" s="12"/>
      <c r="L1546" s="232">
        <f t="shared" si="127"/>
        <v>0</v>
      </c>
      <c r="M1546" s="234">
        <f t="shared" si="128"/>
        <v>0</v>
      </c>
      <c r="N1546" s="11">
        <f>IF(Q1546="x",0,IF(J1546&lt;(INDEX(Lookup!$U$2:$U$10,MATCH($D$47,Lookup!$S$2:$S$10,0))),0,$L$12*K1546))</f>
        <v>0</v>
      </c>
      <c r="O1546" s="234">
        <f t="shared" si="129"/>
        <v>0</v>
      </c>
      <c r="P1546" s="10"/>
      <c r="Q1546" s="9"/>
      <c r="S1546" s="340">
        <f t="shared" si="130"/>
        <v>0</v>
      </c>
      <c r="T1546" s="340">
        <f t="shared" si="131"/>
        <v>0</v>
      </c>
    </row>
    <row r="1547" spans="2:20" ht="14.4" x14ac:dyDescent="0.3">
      <c r="B1547" s="30"/>
      <c r="C1547" s="16"/>
      <c r="D1547" s="16"/>
      <c r="E1547" s="25"/>
      <c r="F1547" s="16"/>
      <c r="G1547" s="15"/>
      <c r="H1547" s="14"/>
      <c r="I1547" s="13"/>
      <c r="J1547" s="13"/>
      <c r="K1547" s="12"/>
      <c r="L1547" s="232">
        <f t="shared" si="127"/>
        <v>0</v>
      </c>
      <c r="M1547" s="234">
        <f t="shared" si="128"/>
        <v>0</v>
      </c>
      <c r="N1547" s="11">
        <f>IF(Q1547="x",0,IF(J1547&lt;(INDEX(Lookup!$U$2:$U$10,MATCH($D$47,Lookup!$S$2:$S$10,0))),0,$L$12*K1547))</f>
        <v>0</v>
      </c>
      <c r="O1547" s="234">
        <f t="shared" si="129"/>
        <v>0</v>
      </c>
      <c r="P1547" s="10"/>
      <c r="Q1547" s="9"/>
      <c r="S1547" s="340">
        <f t="shared" si="130"/>
        <v>0</v>
      </c>
      <c r="T1547" s="340">
        <f t="shared" si="131"/>
        <v>0</v>
      </c>
    </row>
    <row r="1548" spans="2:20" ht="14.4" x14ac:dyDescent="0.3">
      <c r="B1548" s="30"/>
      <c r="C1548" s="16"/>
      <c r="D1548" s="16"/>
      <c r="E1548" s="25"/>
      <c r="F1548" s="16"/>
      <c r="G1548" s="15"/>
      <c r="H1548" s="14"/>
      <c r="I1548" s="13"/>
      <c r="J1548" s="13"/>
      <c r="K1548" s="12"/>
      <c r="L1548" s="232">
        <f t="shared" si="127"/>
        <v>0</v>
      </c>
      <c r="M1548" s="234">
        <f t="shared" si="128"/>
        <v>0</v>
      </c>
      <c r="N1548" s="11">
        <f>IF(Q1548="x",0,IF(J1548&lt;(INDEX(Lookup!$U$2:$U$10,MATCH($D$47,Lookup!$S$2:$S$10,0))),0,$L$12*K1548))</f>
        <v>0</v>
      </c>
      <c r="O1548" s="234">
        <f t="shared" si="129"/>
        <v>0</v>
      </c>
      <c r="P1548" s="10"/>
      <c r="Q1548" s="9"/>
      <c r="S1548" s="340">
        <f t="shared" si="130"/>
        <v>0</v>
      </c>
      <c r="T1548" s="340">
        <f t="shared" si="131"/>
        <v>0</v>
      </c>
    </row>
    <row r="1549" spans="2:20" ht="14.4" x14ac:dyDescent="0.3">
      <c r="B1549" s="30"/>
      <c r="C1549" s="16"/>
      <c r="D1549" s="16"/>
      <c r="E1549" s="25"/>
      <c r="F1549" s="16"/>
      <c r="G1549" s="15"/>
      <c r="H1549" s="14"/>
      <c r="I1549" s="13"/>
      <c r="J1549" s="13"/>
      <c r="K1549" s="12"/>
      <c r="L1549" s="232">
        <f t="shared" si="127"/>
        <v>0</v>
      </c>
      <c r="M1549" s="234">
        <f t="shared" si="128"/>
        <v>0</v>
      </c>
      <c r="N1549" s="11">
        <f>IF(Q1549="x",0,IF(J1549&lt;(INDEX(Lookup!$U$2:$U$10,MATCH($D$47,Lookup!$S$2:$S$10,0))),0,$L$12*K1549))</f>
        <v>0</v>
      </c>
      <c r="O1549" s="234">
        <f t="shared" si="129"/>
        <v>0</v>
      </c>
      <c r="P1549" s="10"/>
      <c r="Q1549" s="9"/>
      <c r="S1549" s="340">
        <f t="shared" si="130"/>
        <v>0</v>
      </c>
      <c r="T1549" s="340">
        <f t="shared" si="131"/>
        <v>0</v>
      </c>
    </row>
    <row r="1550" spans="2:20" ht="14.4" x14ac:dyDescent="0.3">
      <c r="B1550" s="30"/>
      <c r="C1550" s="16"/>
      <c r="D1550" s="16"/>
      <c r="E1550" s="25"/>
      <c r="F1550" s="16"/>
      <c r="G1550" s="15"/>
      <c r="H1550" s="14"/>
      <c r="I1550" s="13"/>
      <c r="J1550" s="13"/>
      <c r="K1550" s="12"/>
      <c r="L1550" s="232">
        <f t="shared" si="127"/>
        <v>0</v>
      </c>
      <c r="M1550" s="234">
        <f t="shared" si="128"/>
        <v>0</v>
      </c>
      <c r="N1550" s="11">
        <f>IF(Q1550="x",0,IF(J1550&lt;(INDEX(Lookup!$U$2:$U$10,MATCH($D$47,Lookup!$S$2:$S$10,0))),0,$L$12*K1550))</f>
        <v>0</v>
      </c>
      <c r="O1550" s="234">
        <f t="shared" si="129"/>
        <v>0</v>
      </c>
      <c r="P1550" s="10"/>
      <c r="Q1550" s="9"/>
      <c r="S1550" s="340">
        <f t="shared" si="130"/>
        <v>0</v>
      </c>
      <c r="T1550" s="340">
        <f t="shared" si="131"/>
        <v>0</v>
      </c>
    </row>
    <row r="1551" spans="2:20" ht="14.4" x14ac:dyDescent="0.3">
      <c r="B1551" s="30"/>
      <c r="C1551" s="16"/>
      <c r="D1551" s="16"/>
      <c r="E1551" s="25"/>
      <c r="F1551" s="16"/>
      <c r="G1551" s="15"/>
      <c r="H1551" s="14"/>
      <c r="I1551" s="13"/>
      <c r="J1551" s="13"/>
      <c r="K1551" s="12"/>
      <c r="L1551" s="232">
        <f t="shared" si="127"/>
        <v>0</v>
      </c>
      <c r="M1551" s="234">
        <f t="shared" si="128"/>
        <v>0</v>
      </c>
      <c r="N1551" s="11">
        <f>IF(Q1551="x",0,IF(J1551&lt;(INDEX(Lookup!$U$2:$U$10,MATCH($D$47,Lookup!$S$2:$S$10,0))),0,$L$12*K1551))</f>
        <v>0</v>
      </c>
      <c r="O1551" s="234">
        <f t="shared" si="129"/>
        <v>0</v>
      </c>
      <c r="P1551" s="10"/>
      <c r="Q1551" s="9"/>
      <c r="S1551" s="340">
        <f t="shared" si="130"/>
        <v>0</v>
      </c>
      <c r="T1551" s="340">
        <f t="shared" si="131"/>
        <v>0</v>
      </c>
    </row>
    <row r="1552" spans="2:20" ht="14.4" x14ac:dyDescent="0.3">
      <c r="B1552" s="30"/>
      <c r="C1552" s="16"/>
      <c r="D1552" s="16"/>
      <c r="E1552" s="25"/>
      <c r="F1552" s="16"/>
      <c r="G1552" s="15"/>
      <c r="H1552" s="14"/>
      <c r="I1552" s="13"/>
      <c r="J1552" s="13"/>
      <c r="K1552" s="12"/>
      <c r="L1552" s="232">
        <f t="shared" si="127"/>
        <v>0</v>
      </c>
      <c r="M1552" s="234">
        <f t="shared" si="128"/>
        <v>0</v>
      </c>
      <c r="N1552" s="11">
        <f>IF(Q1552="x",0,IF(J1552&lt;(INDEX(Lookup!$U$2:$U$10,MATCH($D$47,Lookup!$S$2:$S$10,0))),0,$L$12*K1552))</f>
        <v>0</v>
      </c>
      <c r="O1552" s="234">
        <f t="shared" si="129"/>
        <v>0</v>
      </c>
      <c r="P1552" s="10"/>
      <c r="Q1552" s="9"/>
      <c r="S1552" s="340">
        <f t="shared" si="130"/>
        <v>0</v>
      </c>
      <c r="T1552" s="340">
        <f t="shared" si="131"/>
        <v>0</v>
      </c>
    </row>
    <row r="1553" spans="2:20" ht="14.4" x14ac:dyDescent="0.3">
      <c r="B1553" s="30"/>
      <c r="C1553" s="16"/>
      <c r="D1553" s="16"/>
      <c r="E1553" s="25"/>
      <c r="F1553" s="16"/>
      <c r="G1553" s="15"/>
      <c r="H1553" s="14"/>
      <c r="I1553" s="13"/>
      <c r="J1553" s="13"/>
      <c r="K1553" s="12"/>
      <c r="L1553" s="232">
        <f t="shared" si="127"/>
        <v>0</v>
      </c>
      <c r="M1553" s="234">
        <f t="shared" si="128"/>
        <v>0</v>
      </c>
      <c r="N1553" s="11">
        <f>IF(Q1553="x",0,IF(J1553&lt;(INDEX(Lookup!$U$2:$U$10,MATCH($D$47,Lookup!$S$2:$S$10,0))),0,$L$12*K1553))</f>
        <v>0</v>
      </c>
      <c r="O1553" s="234">
        <f t="shared" si="129"/>
        <v>0</v>
      </c>
      <c r="P1553" s="10"/>
      <c r="Q1553" s="9"/>
      <c r="S1553" s="340">
        <f t="shared" si="130"/>
        <v>0</v>
      </c>
      <c r="T1553" s="340">
        <f t="shared" si="131"/>
        <v>0</v>
      </c>
    </row>
    <row r="1554" spans="2:20" ht="14.4" x14ac:dyDescent="0.3">
      <c r="B1554" s="30"/>
      <c r="C1554" s="16"/>
      <c r="D1554" s="16"/>
      <c r="E1554" s="25"/>
      <c r="F1554" s="16"/>
      <c r="G1554" s="15"/>
      <c r="H1554" s="14"/>
      <c r="I1554" s="13"/>
      <c r="J1554" s="13"/>
      <c r="K1554" s="12"/>
      <c r="L1554" s="232">
        <f t="shared" si="127"/>
        <v>0</v>
      </c>
      <c r="M1554" s="234">
        <f t="shared" si="128"/>
        <v>0</v>
      </c>
      <c r="N1554" s="11">
        <f>IF(Q1554="x",0,IF(J1554&lt;(INDEX(Lookup!$U$2:$U$10,MATCH($D$47,Lookup!$S$2:$S$10,0))),0,$L$12*K1554))</f>
        <v>0</v>
      </c>
      <c r="O1554" s="234">
        <f t="shared" si="129"/>
        <v>0</v>
      </c>
      <c r="P1554" s="10"/>
      <c r="Q1554" s="9"/>
      <c r="S1554" s="340">
        <f t="shared" si="130"/>
        <v>0</v>
      </c>
      <c r="T1554" s="340">
        <f t="shared" si="131"/>
        <v>0</v>
      </c>
    </row>
    <row r="1555" spans="2:20" ht="14.4" x14ac:dyDescent="0.3">
      <c r="B1555" s="30"/>
      <c r="C1555" s="16"/>
      <c r="D1555" s="16"/>
      <c r="E1555" s="25"/>
      <c r="F1555" s="16"/>
      <c r="G1555" s="15"/>
      <c r="H1555" s="14"/>
      <c r="I1555" s="13"/>
      <c r="J1555" s="13"/>
      <c r="K1555" s="12"/>
      <c r="L1555" s="232">
        <f t="shared" si="127"/>
        <v>0</v>
      </c>
      <c r="M1555" s="234">
        <f t="shared" si="128"/>
        <v>0</v>
      </c>
      <c r="N1555" s="11">
        <f>IF(Q1555="x",0,IF(J1555&lt;(INDEX(Lookup!$U$2:$U$10,MATCH($D$47,Lookup!$S$2:$S$10,0))),0,$L$12*K1555))</f>
        <v>0</v>
      </c>
      <c r="O1555" s="234">
        <f t="shared" si="129"/>
        <v>0</v>
      </c>
      <c r="P1555" s="10"/>
      <c r="Q1555" s="9"/>
      <c r="S1555" s="340">
        <f t="shared" si="130"/>
        <v>0</v>
      </c>
      <c r="T1555" s="340">
        <f t="shared" si="131"/>
        <v>0</v>
      </c>
    </row>
    <row r="1556" spans="2:20" ht="14.4" x14ac:dyDescent="0.3">
      <c r="B1556" s="30"/>
      <c r="C1556" s="16"/>
      <c r="D1556" s="16"/>
      <c r="E1556" s="25"/>
      <c r="F1556" s="16"/>
      <c r="G1556" s="15"/>
      <c r="H1556" s="14"/>
      <c r="I1556" s="13"/>
      <c r="J1556" s="13"/>
      <c r="K1556" s="12"/>
      <c r="L1556" s="232">
        <f t="shared" si="127"/>
        <v>0</v>
      </c>
      <c r="M1556" s="234">
        <f t="shared" si="128"/>
        <v>0</v>
      </c>
      <c r="N1556" s="11">
        <f>IF(Q1556="x",0,IF(J1556&lt;(INDEX(Lookup!$U$2:$U$10,MATCH($D$47,Lookup!$S$2:$S$10,0))),0,$L$12*K1556))</f>
        <v>0</v>
      </c>
      <c r="O1556" s="234">
        <f t="shared" si="129"/>
        <v>0</v>
      </c>
      <c r="P1556" s="10"/>
      <c r="Q1556" s="9"/>
      <c r="S1556" s="340">
        <f t="shared" si="130"/>
        <v>0</v>
      </c>
      <c r="T1556" s="340">
        <f t="shared" si="131"/>
        <v>0</v>
      </c>
    </row>
    <row r="1557" spans="2:20" ht="14.4" x14ac:dyDescent="0.3">
      <c r="B1557" s="30"/>
      <c r="C1557" s="16"/>
      <c r="D1557" s="16"/>
      <c r="E1557" s="25"/>
      <c r="F1557" s="16"/>
      <c r="G1557" s="15"/>
      <c r="H1557" s="14"/>
      <c r="I1557" s="13"/>
      <c r="J1557" s="13"/>
      <c r="K1557" s="12"/>
      <c r="L1557" s="232">
        <f t="shared" si="127"/>
        <v>0</v>
      </c>
      <c r="M1557" s="234">
        <f t="shared" si="128"/>
        <v>0</v>
      </c>
      <c r="N1557" s="11">
        <f>IF(Q1557="x",0,IF(J1557&lt;(INDEX(Lookup!$U$2:$U$10,MATCH($D$47,Lookup!$S$2:$S$10,0))),0,$L$12*K1557))</f>
        <v>0</v>
      </c>
      <c r="O1557" s="234">
        <f t="shared" si="129"/>
        <v>0</v>
      </c>
      <c r="P1557" s="10"/>
      <c r="Q1557" s="9"/>
      <c r="S1557" s="340">
        <f t="shared" si="130"/>
        <v>0</v>
      </c>
      <c r="T1557" s="340">
        <f t="shared" si="131"/>
        <v>0</v>
      </c>
    </row>
    <row r="1558" spans="2:20" ht="14.4" x14ac:dyDescent="0.3">
      <c r="B1558" s="30"/>
      <c r="C1558" s="16"/>
      <c r="D1558" s="16"/>
      <c r="E1558" s="25"/>
      <c r="F1558" s="16"/>
      <c r="G1558" s="15"/>
      <c r="H1558" s="14"/>
      <c r="I1558" s="13"/>
      <c r="J1558" s="13"/>
      <c r="K1558" s="12"/>
      <c r="L1558" s="232">
        <f t="shared" si="127"/>
        <v>0</v>
      </c>
      <c r="M1558" s="234">
        <f t="shared" si="128"/>
        <v>0</v>
      </c>
      <c r="N1558" s="11">
        <f>IF(Q1558="x",0,IF(J1558&lt;(INDEX(Lookup!$U$2:$U$10,MATCH($D$47,Lookup!$S$2:$S$10,0))),0,$L$12*K1558))</f>
        <v>0</v>
      </c>
      <c r="O1558" s="234">
        <f t="shared" si="129"/>
        <v>0</v>
      </c>
      <c r="P1558" s="10"/>
      <c r="Q1558" s="9"/>
      <c r="S1558" s="340">
        <f t="shared" si="130"/>
        <v>0</v>
      </c>
      <c r="T1558" s="340">
        <f t="shared" si="131"/>
        <v>0</v>
      </c>
    </row>
    <row r="1559" spans="2:20" ht="14.4" x14ac:dyDescent="0.3">
      <c r="B1559" s="30"/>
      <c r="C1559" s="16"/>
      <c r="D1559" s="16"/>
      <c r="E1559" s="25"/>
      <c r="F1559" s="16"/>
      <c r="G1559" s="15"/>
      <c r="H1559" s="14"/>
      <c r="I1559" s="13"/>
      <c r="J1559" s="13"/>
      <c r="K1559" s="12"/>
      <c r="L1559" s="232">
        <f t="shared" si="127"/>
        <v>0</v>
      </c>
      <c r="M1559" s="234">
        <f t="shared" si="128"/>
        <v>0</v>
      </c>
      <c r="N1559" s="11">
        <f>IF(Q1559="x",0,IF(J1559&lt;(INDEX(Lookup!$U$2:$U$10,MATCH($D$47,Lookup!$S$2:$S$10,0))),0,$L$12*K1559))</f>
        <v>0</v>
      </c>
      <c r="O1559" s="234">
        <f t="shared" si="129"/>
        <v>0</v>
      </c>
      <c r="P1559" s="10"/>
      <c r="Q1559" s="9"/>
      <c r="S1559" s="340">
        <f t="shared" si="130"/>
        <v>0</v>
      </c>
      <c r="T1559" s="340">
        <f t="shared" si="131"/>
        <v>0</v>
      </c>
    </row>
    <row r="1560" spans="2:20" ht="14.4" x14ac:dyDescent="0.3">
      <c r="B1560" s="30"/>
      <c r="C1560" s="16"/>
      <c r="D1560" s="16"/>
      <c r="E1560" s="25"/>
      <c r="F1560" s="16"/>
      <c r="G1560" s="15"/>
      <c r="H1560" s="14"/>
      <c r="I1560" s="13"/>
      <c r="J1560" s="13"/>
      <c r="K1560" s="12"/>
      <c r="L1560" s="232">
        <f t="shared" si="127"/>
        <v>0</v>
      </c>
      <c r="M1560" s="234">
        <f t="shared" si="128"/>
        <v>0</v>
      </c>
      <c r="N1560" s="11">
        <f>IF(Q1560="x",0,IF(J1560&lt;(INDEX(Lookup!$U$2:$U$10,MATCH($D$47,Lookup!$S$2:$S$10,0))),0,$L$12*K1560))</f>
        <v>0</v>
      </c>
      <c r="O1560" s="234">
        <f t="shared" si="129"/>
        <v>0</v>
      </c>
      <c r="P1560" s="10"/>
      <c r="Q1560" s="9"/>
      <c r="S1560" s="340">
        <f t="shared" si="130"/>
        <v>0</v>
      </c>
      <c r="T1560" s="340">
        <f t="shared" si="131"/>
        <v>0</v>
      </c>
    </row>
    <row r="1561" spans="2:20" ht="14.4" x14ac:dyDescent="0.3">
      <c r="B1561" s="30"/>
      <c r="C1561" s="16"/>
      <c r="D1561" s="16"/>
      <c r="E1561" s="25"/>
      <c r="F1561" s="16"/>
      <c r="G1561" s="15"/>
      <c r="H1561" s="14"/>
      <c r="I1561" s="13"/>
      <c r="J1561" s="13"/>
      <c r="K1561" s="12"/>
      <c r="L1561" s="232">
        <f t="shared" si="127"/>
        <v>0</v>
      </c>
      <c r="M1561" s="234">
        <f t="shared" si="128"/>
        <v>0</v>
      </c>
      <c r="N1561" s="11">
        <f>IF(Q1561="x",0,IF(J1561&lt;(INDEX(Lookup!$U$2:$U$10,MATCH($D$47,Lookup!$S$2:$S$10,0))),0,$L$12*K1561))</f>
        <v>0</v>
      </c>
      <c r="O1561" s="234">
        <f t="shared" si="129"/>
        <v>0</v>
      </c>
      <c r="P1561" s="10"/>
      <c r="Q1561" s="9"/>
      <c r="S1561" s="340">
        <f t="shared" si="130"/>
        <v>0</v>
      </c>
      <c r="T1561" s="340">
        <f t="shared" si="131"/>
        <v>0</v>
      </c>
    </row>
    <row r="1562" spans="2:20" ht="14.4" x14ac:dyDescent="0.3">
      <c r="B1562" s="30"/>
      <c r="C1562" s="16"/>
      <c r="D1562" s="16"/>
      <c r="E1562" s="25"/>
      <c r="F1562" s="16"/>
      <c r="G1562" s="15"/>
      <c r="H1562" s="14"/>
      <c r="I1562" s="13"/>
      <c r="J1562" s="13"/>
      <c r="K1562" s="12"/>
      <c r="L1562" s="232">
        <f t="shared" si="127"/>
        <v>0</v>
      </c>
      <c r="M1562" s="234">
        <f t="shared" si="128"/>
        <v>0</v>
      </c>
      <c r="N1562" s="11">
        <f>IF(Q1562="x",0,IF(J1562&lt;(INDEX(Lookup!$U$2:$U$10,MATCH($D$47,Lookup!$S$2:$S$10,0))),0,$L$12*K1562))</f>
        <v>0</v>
      </c>
      <c r="O1562" s="234">
        <f t="shared" si="129"/>
        <v>0</v>
      </c>
      <c r="P1562" s="10"/>
      <c r="Q1562" s="9"/>
      <c r="S1562" s="340">
        <f t="shared" si="130"/>
        <v>0</v>
      </c>
      <c r="T1562" s="340">
        <f t="shared" si="131"/>
        <v>0</v>
      </c>
    </row>
    <row r="1563" spans="2:20" ht="14.4" x14ac:dyDescent="0.3">
      <c r="B1563" s="30"/>
      <c r="C1563" s="16"/>
      <c r="D1563" s="16"/>
      <c r="E1563" s="25"/>
      <c r="F1563" s="16"/>
      <c r="G1563" s="15"/>
      <c r="H1563" s="14"/>
      <c r="I1563" s="13"/>
      <c r="J1563" s="13"/>
      <c r="K1563" s="12"/>
      <c r="L1563" s="232">
        <f t="shared" si="127"/>
        <v>0</v>
      </c>
      <c r="M1563" s="234">
        <f t="shared" si="128"/>
        <v>0</v>
      </c>
      <c r="N1563" s="11">
        <f>IF(Q1563="x",0,IF(J1563&lt;(INDEX(Lookup!$U$2:$U$10,MATCH($D$47,Lookup!$S$2:$S$10,0))),0,$L$12*K1563))</f>
        <v>0</v>
      </c>
      <c r="O1563" s="234">
        <f t="shared" si="129"/>
        <v>0</v>
      </c>
      <c r="P1563" s="10"/>
      <c r="Q1563" s="9"/>
      <c r="S1563" s="340">
        <f t="shared" si="130"/>
        <v>0</v>
      </c>
      <c r="T1563" s="340">
        <f t="shared" si="131"/>
        <v>0</v>
      </c>
    </row>
    <row r="1564" spans="2:20" ht="14.4" x14ac:dyDescent="0.3">
      <c r="B1564" s="30"/>
      <c r="C1564" s="16"/>
      <c r="D1564" s="16"/>
      <c r="E1564" s="25"/>
      <c r="F1564" s="16"/>
      <c r="G1564" s="15"/>
      <c r="H1564" s="14"/>
      <c r="I1564" s="13"/>
      <c r="J1564" s="13"/>
      <c r="K1564" s="12"/>
      <c r="L1564" s="232">
        <f t="shared" si="127"/>
        <v>0</v>
      </c>
      <c r="M1564" s="234">
        <f t="shared" si="128"/>
        <v>0</v>
      </c>
      <c r="N1564" s="11">
        <f>IF(Q1564="x",0,IF(J1564&lt;(INDEX(Lookup!$U$2:$U$10,MATCH($D$47,Lookup!$S$2:$S$10,0))),0,$L$12*K1564))</f>
        <v>0</v>
      </c>
      <c r="O1564" s="234">
        <f t="shared" si="129"/>
        <v>0</v>
      </c>
      <c r="P1564" s="10"/>
      <c r="Q1564" s="9"/>
      <c r="S1564" s="340">
        <f t="shared" si="130"/>
        <v>0</v>
      </c>
      <c r="T1564" s="340">
        <f t="shared" si="131"/>
        <v>0</v>
      </c>
    </row>
    <row r="1565" spans="2:20" ht="14.4" x14ac:dyDescent="0.3">
      <c r="B1565" s="30"/>
      <c r="C1565" s="16"/>
      <c r="D1565" s="16"/>
      <c r="E1565" s="25"/>
      <c r="F1565" s="16"/>
      <c r="G1565" s="15"/>
      <c r="H1565" s="14"/>
      <c r="I1565" s="13"/>
      <c r="J1565" s="13"/>
      <c r="K1565" s="12"/>
      <c r="L1565" s="232">
        <f t="shared" si="127"/>
        <v>0</v>
      </c>
      <c r="M1565" s="234">
        <f t="shared" si="128"/>
        <v>0</v>
      </c>
      <c r="N1565" s="11">
        <f>IF(Q1565="x",0,IF(J1565&lt;(INDEX(Lookup!$U$2:$U$10,MATCH($D$47,Lookup!$S$2:$S$10,0))),0,$L$12*K1565))</f>
        <v>0</v>
      </c>
      <c r="O1565" s="234">
        <f t="shared" si="129"/>
        <v>0</v>
      </c>
      <c r="P1565" s="10"/>
      <c r="Q1565" s="9"/>
      <c r="S1565" s="340">
        <f t="shared" si="130"/>
        <v>0</v>
      </c>
      <c r="T1565" s="340">
        <f t="shared" si="131"/>
        <v>0</v>
      </c>
    </row>
    <row r="1566" spans="2:20" ht="14.4" x14ac:dyDescent="0.3">
      <c r="B1566" s="30"/>
      <c r="C1566" s="16"/>
      <c r="D1566" s="16"/>
      <c r="E1566" s="25"/>
      <c r="F1566" s="16"/>
      <c r="G1566" s="15"/>
      <c r="H1566" s="14"/>
      <c r="I1566" s="13"/>
      <c r="J1566" s="13"/>
      <c r="K1566" s="12"/>
      <c r="L1566" s="232">
        <f t="shared" si="127"/>
        <v>0</v>
      </c>
      <c r="M1566" s="234">
        <f t="shared" si="128"/>
        <v>0</v>
      </c>
      <c r="N1566" s="11">
        <f>IF(Q1566="x",0,IF(J1566&lt;(INDEX(Lookup!$U$2:$U$10,MATCH($D$47,Lookup!$S$2:$S$10,0))),0,$L$12*K1566))</f>
        <v>0</v>
      </c>
      <c r="O1566" s="234">
        <f t="shared" si="129"/>
        <v>0</v>
      </c>
      <c r="P1566" s="10"/>
      <c r="Q1566" s="9"/>
      <c r="S1566" s="340">
        <f t="shared" si="130"/>
        <v>0</v>
      </c>
      <c r="T1566" s="340">
        <f t="shared" si="131"/>
        <v>0</v>
      </c>
    </row>
    <row r="1567" spans="2:20" ht="14.4" x14ac:dyDescent="0.3">
      <c r="B1567" s="30"/>
      <c r="C1567" s="16"/>
      <c r="D1567" s="16"/>
      <c r="E1567" s="25"/>
      <c r="F1567" s="16"/>
      <c r="G1567" s="15"/>
      <c r="H1567" s="14"/>
      <c r="I1567" s="13"/>
      <c r="J1567" s="13"/>
      <c r="K1567" s="12"/>
      <c r="L1567" s="232">
        <f t="shared" si="127"/>
        <v>0</v>
      </c>
      <c r="M1567" s="234">
        <f t="shared" si="128"/>
        <v>0</v>
      </c>
      <c r="N1567" s="11">
        <f>IF(Q1567="x",0,IF(J1567&lt;(INDEX(Lookup!$U$2:$U$10,MATCH($D$47,Lookup!$S$2:$S$10,0))),0,$L$12*K1567))</f>
        <v>0</v>
      </c>
      <c r="O1567" s="234">
        <f t="shared" si="129"/>
        <v>0</v>
      </c>
      <c r="P1567" s="10"/>
      <c r="Q1567" s="9"/>
      <c r="S1567" s="340">
        <f t="shared" si="130"/>
        <v>0</v>
      </c>
      <c r="T1567" s="340">
        <f t="shared" si="131"/>
        <v>0</v>
      </c>
    </row>
    <row r="1568" spans="2:20" ht="14.4" x14ac:dyDescent="0.3">
      <c r="B1568" s="30"/>
      <c r="C1568" s="16"/>
      <c r="D1568" s="16"/>
      <c r="E1568" s="25"/>
      <c r="F1568" s="16"/>
      <c r="G1568" s="15"/>
      <c r="H1568" s="14"/>
      <c r="I1568" s="13"/>
      <c r="J1568" s="13"/>
      <c r="K1568" s="12"/>
      <c r="L1568" s="232">
        <f t="shared" si="127"/>
        <v>0</v>
      </c>
      <c r="M1568" s="234">
        <f t="shared" si="128"/>
        <v>0</v>
      </c>
      <c r="N1568" s="11">
        <f>IF(Q1568="x",0,IF(J1568&lt;(INDEX(Lookup!$U$2:$U$10,MATCH($D$47,Lookup!$S$2:$S$10,0))),0,$L$12*K1568))</f>
        <v>0</v>
      </c>
      <c r="O1568" s="234">
        <f t="shared" si="129"/>
        <v>0</v>
      </c>
      <c r="P1568" s="10"/>
      <c r="Q1568" s="9"/>
      <c r="S1568" s="340">
        <f t="shared" si="130"/>
        <v>0</v>
      </c>
      <c r="T1568" s="340">
        <f t="shared" si="131"/>
        <v>0</v>
      </c>
    </row>
    <row r="1569" spans="2:20" ht="14.4" x14ac:dyDescent="0.3">
      <c r="B1569" s="30"/>
      <c r="C1569" s="16"/>
      <c r="D1569" s="16"/>
      <c r="E1569" s="25"/>
      <c r="F1569" s="16"/>
      <c r="G1569" s="15"/>
      <c r="H1569" s="14"/>
      <c r="I1569" s="13"/>
      <c r="J1569" s="13"/>
      <c r="K1569" s="12"/>
      <c r="L1569" s="232">
        <f t="shared" si="127"/>
        <v>0</v>
      </c>
      <c r="M1569" s="234">
        <f t="shared" si="128"/>
        <v>0</v>
      </c>
      <c r="N1569" s="11">
        <f>IF(Q1569="x",0,IF(J1569&lt;(INDEX(Lookup!$U$2:$U$10,MATCH($D$47,Lookup!$S$2:$S$10,0))),0,$L$12*K1569))</f>
        <v>0</v>
      </c>
      <c r="O1569" s="234">
        <f t="shared" si="129"/>
        <v>0</v>
      </c>
      <c r="P1569" s="10"/>
      <c r="Q1569" s="9"/>
      <c r="S1569" s="340">
        <f t="shared" si="130"/>
        <v>0</v>
      </c>
      <c r="T1569" s="340">
        <f t="shared" si="131"/>
        <v>0</v>
      </c>
    </row>
    <row r="1570" spans="2:20" ht="14.4" x14ac:dyDescent="0.3">
      <c r="B1570" s="30"/>
      <c r="C1570" s="16"/>
      <c r="D1570" s="16"/>
      <c r="E1570" s="25"/>
      <c r="F1570" s="16"/>
      <c r="G1570" s="15"/>
      <c r="H1570" s="14"/>
      <c r="I1570" s="13"/>
      <c r="J1570" s="13"/>
      <c r="K1570" s="12"/>
      <c r="L1570" s="232">
        <f t="shared" si="127"/>
        <v>0</v>
      </c>
      <c r="M1570" s="234">
        <f t="shared" si="128"/>
        <v>0</v>
      </c>
      <c r="N1570" s="11">
        <f>IF(Q1570="x",0,IF(J1570&lt;(INDEX(Lookup!$U$2:$U$10,MATCH($D$47,Lookup!$S$2:$S$10,0))),0,$L$12*K1570))</f>
        <v>0</v>
      </c>
      <c r="O1570" s="234">
        <f t="shared" si="129"/>
        <v>0</v>
      </c>
      <c r="P1570" s="10"/>
      <c r="Q1570" s="9"/>
      <c r="S1570" s="340">
        <f t="shared" si="130"/>
        <v>0</v>
      </c>
      <c r="T1570" s="340">
        <f t="shared" si="131"/>
        <v>0</v>
      </c>
    </row>
    <row r="1571" spans="2:20" ht="14.4" x14ac:dyDescent="0.3">
      <c r="B1571" s="30"/>
      <c r="C1571" s="16"/>
      <c r="D1571" s="16"/>
      <c r="E1571" s="25"/>
      <c r="F1571" s="16"/>
      <c r="G1571" s="15"/>
      <c r="H1571" s="14"/>
      <c r="I1571" s="13"/>
      <c r="J1571" s="13"/>
      <c r="K1571" s="12"/>
      <c r="L1571" s="232">
        <f t="shared" si="127"/>
        <v>0</v>
      </c>
      <c r="M1571" s="234">
        <f t="shared" si="128"/>
        <v>0</v>
      </c>
      <c r="N1571" s="11">
        <f>IF(Q1571="x",0,IF(J1571&lt;(INDEX(Lookup!$U$2:$U$10,MATCH($D$47,Lookup!$S$2:$S$10,0))),0,$L$12*K1571))</f>
        <v>0</v>
      </c>
      <c r="O1571" s="234">
        <f t="shared" si="129"/>
        <v>0</v>
      </c>
      <c r="P1571" s="10"/>
      <c r="Q1571" s="9"/>
      <c r="S1571" s="340">
        <f t="shared" si="130"/>
        <v>0</v>
      </c>
      <c r="T1571" s="340">
        <f t="shared" si="131"/>
        <v>0</v>
      </c>
    </row>
    <row r="1572" spans="2:20" ht="14.4" x14ac:dyDescent="0.3">
      <c r="B1572" s="30"/>
      <c r="C1572" s="16"/>
      <c r="D1572" s="16"/>
      <c r="E1572" s="25"/>
      <c r="F1572" s="16"/>
      <c r="G1572" s="15"/>
      <c r="H1572" s="14"/>
      <c r="I1572" s="13"/>
      <c r="J1572" s="13"/>
      <c r="K1572" s="12"/>
      <c r="L1572" s="232">
        <f t="shared" si="127"/>
        <v>0</v>
      </c>
      <c r="M1572" s="234">
        <f t="shared" si="128"/>
        <v>0</v>
      </c>
      <c r="N1572" s="11">
        <f>IF(Q1572="x",0,IF(J1572&lt;(INDEX(Lookup!$U$2:$U$10,MATCH($D$47,Lookup!$S$2:$S$10,0))),0,$L$12*K1572))</f>
        <v>0</v>
      </c>
      <c r="O1572" s="234">
        <f t="shared" si="129"/>
        <v>0</v>
      </c>
      <c r="P1572" s="10"/>
      <c r="Q1572" s="9"/>
      <c r="S1572" s="340">
        <f t="shared" si="130"/>
        <v>0</v>
      </c>
      <c r="T1572" s="340">
        <f t="shared" si="131"/>
        <v>0</v>
      </c>
    </row>
    <row r="1573" spans="2:20" ht="14.4" x14ac:dyDescent="0.3">
      <c r="B1573" s="30"/>
      <c r="C1573" s="16"/>
      <c r="D1573" s="16"/>
      <c r="E1573" s="25"/>
      <c r="F1573" s="16"/>
      <c r="G1573" s="15"/>
      <c r="H1573" s="14"/>
      <c r="I1573" s="13"/>
      <c r="J1573" s="13"/>
      <c r="K1573" s="12"/>
      <c r="L1573" s="232">
        <f t="shared" si="127"/>
        <v>0</v>
      </c>
      <c r="M1573" s="234">
        <f t="shared" si="128"/>
        <v>0</v>
      </c>
      <c r="N1573" s="11">
        <f>IF(Q1573="x",0,IF(J1573&lt;(INDEX(Lookup!$U$2:$U$10,MATCH($D$47,Lookup!$S$2:$S$10,0))),0,$L$12*K1573))</f>
        <v>0</v>
      </c>
      <c r="O1573" s="234">
        <f t="shared" si="129"/>
        <v>0</v>
      </c>
      <c r="P1573" s="10"/>
      <c r="Q1573" s="9"/>
      <c r="S1573" s="340">
        <f t="shared" si="130"/>
        <v>0</v>
      </c>
      <c r="T1573" s="340">
        <f t="shared" si="131"/>
        <v>0</v>
      </c>
    </row>
    <row r="1574" spans="2:20" ht="14.4" x14ac:dyDescent="0.3">
      <c r="B1574" s="30"/>
      <c r="C1574" s="16"/>
      <c r="D1574" s="16"/>
      <c r="E1574" s="25"/>
      <c r="F1574" s="16"/>
      <c r="G1574" s="15"/>
      <c r="H1574" s="14"/>
      <c r="I1574" s="13"/>
      <c r="J1574" s="13"/>
      <c r="K1574" s="12"/>
      <c r="L1574" s="232">
        <f t="shared" si="127"/>
        <v>0</v>
      </c>
      <c r="M1574" s="234">
        <f t="shared" si="128"/>
        <v>0</v>
      </c>
      <c r="N1574" s="11">
        <f>IF(Q1574="x",0,IF(J1574&lt;(INDEX(Lookup!$U$2:$U$10,MATCH($D$47,Lookup!$S$2:$S$10,0))),0,$L$12*K1574))</f>
        <v>0</v>
      </c>
      <c r="O1574" s="234">
        <f t="shared" si="129"/>
        <v>0</v>
      </c>
      <c r="P1574" s="10"/>
      <c r="Q1574" s="9"/>
      <c r="S1574" s="340">
        <f t="shared" si="130"/>
        <v>0</v>
      </c>
      <c r="T1574" s="340">
        <f t="shared" si="131"/>
        <v>0</v>
      </c>
    </row>
    <row r="1575" spans="2:20" ht="14.4" x14ac:dyDescent="0.3">
      <c r="B1575" s="30"/>
      <c r="C1575" s="16"/>
      <c r="D1575" s="16"/>
      <c r="E1575" s="25"/>
      <c r="F1575" s="16"/>
      <c r="G1575" s="15"/>
      <c r="H1575" s="14"/>
      <c r="I1575" s="13"/>
      <c r="J1575" s="13"/>
      <c r="K1575" s="12"/>
      <c r="L1575" s="232">
        <f t="shared" si="127"/>
        <v>0</v>
      </c>
      <c r="M1575" s="234">
        <f t="shared" si="128"/>
        <v>0</v>
      </c>
      <c r="N1575" s="11">
        <f>IF(Q1575="x",0,IF(J1575&lt;(INDEX(Lookup!$U$2:$U$10,MATCH($D$47,Lookup!$S$2:$S$10,0))),0,$L$12*K1575))</f>
        <v>0</v>
      </c>
      <c r="O1575" s="234">
        <f t="shared" si="129"/>
        <v>0</v>
      </c>
      <c r="P1575" s="10"/>
      <c r="Q1575" s="9"/>
      <c r="S1575" s="340">
        <f t="shared" si="130"/>
        <v>0</v>
      </c>
      <c r="T1575" s="340">
        <f t="shared" si="131"/>
        <v>0</v>
      </c>
    </row>
    <row r="1576" spans="2:20" ht="14.4" x14ac:dyDescent="0.3">
      <c r="B1576" s="30"/>
      <c r="C1576" s="16"/>
      <c r="D1576" s="16"/>
      <c r="E1576" s="25"/>
      <c r="F1576" s="16"/>
      <c r="G1576" s="15"/>
      <c r="H1576" s="14"/>
      <c r="I1576" s="13"/>
      <c r="J1576" s="13"/>
      <c r="K1576" s="12"/>
      <c r="L1576" s="232">
        <f t="shared" si="127"/>
        <v>0</v>
      </c>
      <c r="M1576" s="234">
        <f t="shared" si="128"/>
        <v>0</v>
      </c>
      <c r="N1576" s="11">
        <f>IF(Q1576="x",0,IF(J1576&lt;(INDEX(Lookup!$U$2:$U$10,MATCH($D$47,Lookup!$S$2:$S$10,0))),0,$L$12*K1576))</f>
        <v>0</v>
      </c>
      <c r="O1576" s="234">
        <f t="shared" si="129"/>
        <v>0</v>
      </c>
      <c r="P1576" s="10"/>
      <c r="Q1576" s="9"/>
      <c r="S1576" s="340">
        <f t="shared" si="130"/>
        <v>0</v>
      </c>
      <c r="T1576" s="340">
        <f t="shared" si="131"/>
        <v>0</v>
      </c>
    </row>
    <row r="1577" spans="2:20" ht="14.4" x14ac:dyDescent="0.3">
      <c r="B1577" s="30"/>
      <c r="C1577" s="16"/>
      <c r="D1577" s="16"/>
      <c r="E1577" s="25"/>
      <c r="F1577" s="16"/>
      <c r="G1577" s="15"/>
      <c r="H1577" s="14"/>
      <c r="I1577" s="13"/>
      <c r="J1577" s="13"/>
      <c r="K1577" s="12"/>
      <c r="L1577" s="232">
        <f t="shared" si="127"/>
        <v>0</v>
      </c>
      <c r="M1577" s="234">
        <f t="shared" si="128"/>
        <v>0</v>
      </c>
      <c r="N1577" s="11">
        <f>IF(Q1577="x",0,IF(J1577&lt;(INDEX(Lookup!$U$2:$U$10,MATCH($D$47,Lookup!$S$2:$S$10,0))),0,$L$12*K1577))</f>
        <v>0</v>
      </c>
      <c r="O1577" s="234">
        <f t="shared" si="129"/>
        <v>0</v>
      </c>
      <c r="P1577" s="10"/>
      <c r="Q1577" s="9"/>
      <c r="S1577" s="340">
        <f t="shared" si="130"/>
        <v>0</v>
      </c>
      <c r="T1577" s="340">
        <f t="shared" si="131"/>
        <v>0</v>
      </c>
    </row>
    <row r="1578" spans="2:20" ht="14.4" x14ac:dyDescent="0.3">
      <c r="B1578" s="30"/>
      <c r="C1578" s="16"/>
      <c r="D1578" s="16"/>
      <c r="E1578" s="25"/>
      <c r="F1578" s="16"/>
      <c r="G1578" s="15"/>
      <c r="H1578" s="14"/>
      <c r="I1578" s="13"/>
      <c r="J1578" s="13"/>
      <c r="K1578" s="12"/>
      <c r="L1578" s="232">
        <f t="shared" si="127"/>
        <v>0</v>
      </c>
      <c r="M1578" s="234">
        <f t="shared" si="128"/>
        <v>0</v>
      </c>
      <c r="N1578" s="11">
        <f>IF(Q1578="x",0,IF(J1578&lt;(INDEX(Lookup!$U$2:$U$10,MATCH($D$47,Lookup!$S$2:$S$10,0))),0,$L$12*K1578))</f>
        <v>0</v>
      </c>
      <c r="O1578" s="234">
        <f t="shared" si="129"/>
        <v>0</v>
      </c>
      <c r="P1578" s="10"/>
      <c r="Q1578" s="9"/>
      <c r="S1578" s="340">
        <f t="shared" si="130"/>
        <v>0</v>
      </c>
      <c r="T1578" s="340">
        <f t="shared" si="131"/>
        <v>0</v>
      </c>
    </row>
    <row r="1579" spans="2:20" ht="14.4" x14ac:dyDescent="0.3">
      <c r="B1579" s="30"/>
      <c r="C1579" s="16"/>
      <c r="D1579" s="16"/>
      <c r="E1579" s="25"/>
      <c r="F1579" s="16"/>
      <c r="G1579" s="15"/>
      <c r="H1579" s="14"/>
      <c r="I1579" s="13"/>
      <c r="J1579" s="13"/>
      <c r="K1579" s="12"/>
      <c r="L1579" s="232">
        <f t="shared" si="127"/>
        <v>0</v>
      </c>
      <c r="M1579" s="234">
        <f t="shared" si="128"/>
        <v>0</v>
      </c>
      <c r="N1579" s="11">
        <f>IF(Q1579="x",0,IF(J1579&lt;(INDEX(Lookup!$U$2:$U$10,MATCH($D$47,Lookup!$S$2:$S$10,0))),0,$L$12*K1579))</f>
        <v>0</v>
      </c>
      <c r="O1579" s="234">
        <f t="shared" si="129"/>
        <v>0</v>
      </c>
      <c r="P1579" s="10"/>
      <c r="Q1579" s="9"/>
      <c r="S1579" s="340">
        <f t="shared" si="130"/>
        <v>0</v>
      </c>
      <c r="T1579" s="340">
        <f t="shared" si="131"/>
        <v>0</v>
      </c>
    </row>
    <row r="1580" spans="2:20" ht="14.4" x14ac:dyDescent="0.3">
      <c r="B1580" s="30"/>
      <c r="C1580" s="16"/>
      <c r="D1580" s="16"/>
      <c r="E1580" s="25"/>
      <c r="F1580" s="16"/>
      <c r="G1580" s="15"/>
      <c r="H1580" s="14"/>
      <c r="I1580" s="13"/>
      <c r="J1580" s="13"/>
      <c r="K1580" s="12"/>
      <c r="L1580" s="232">
        <f t="shared" si="127"/>
        <v>0</v>
      </c>
      <c r="M1580" s="234">
        <f t="shared" si="128"/>
        <v>0</v>
      </c>
      <c r="N1580" s="11">
        <f>IF(Q1580="x",0,IF(J1580&lt;(INDEX(Lookup!$U$2:$U$10,MATCH($D$47,Lookup!$S$2:$S$10,0))),0,$L$12*K1580))</f>
        <v>0</v>
      </c>
      <c r="O1580" s="234">
        <f t="shared" si="129"/>
        <v>0</v>
      </c>
      <c r="P1580" s="10"/>
      <c r="Q1580" s="9"/>
      <c r="S1580" s="340">
        <f t="shared" si="130"/>
        <v>0</v>
      </c>
      <c r="T1580" s="340">
        <f t="shared" si="131"/>
        <v>0</v>
      </c>
    </row>
    <row r="1581" spans="2:20" ht="14.4" x14ac:dyDescent="0.3">
      <c r="B1581" s="30"/>
      <c r="C1581" s="16"/>
      <c r="D1581" s="16"/>
      <c r="E1581" s="25"/>
      <c r="F1581" s="16"/>
      <c r="G1581" s="15"/>
      <c r="H1581" s="14"/>
      <c r="I1581" s="13"/>
      <c r="J1581" s="13"/>
      <c r="K1581" s="12"/>
      <c r="L1581" s="232">
        <f t="shared" si="127"/>
        <v>0</v>
      </c>
      <c r="M1581" s="234">
        <f t="shared" si="128"/>
        <v>0</v>
      </c>
      <c r="N1581" s="11">
        <f>IF(Q1581="x",0,IF(J1581&lt;(INDEX(Lookup!$U$2:$U$10,MATCH($D$47,Lookup!$S$2:$S$10,0))),0,$L$12*K1581))</f>
        <v>0</v>
      </c>
      <c r="O1581" s="234">
        <f t="shared" si="129"/>
        <v>0</v>
      </c>
      <c r="P1581" s="10"/>
      <c r="Q1581" s="9"/>
      <c r="S1581" s="340">
        <f t="shared" si="130"/>
        <v>0</v>
      </c>
      <c r="T1581" s="340">
        <f t="shared" si="131"/>
        <v>0</v>
      </c>
    </row>
    <row r="1582" spans="2:20" ht="14.4" x14ac:dyDescent="0.3">
      <c r="B1582" s="30"/>
      <c r="C1582" s="16"/>
      <c r="D1582" s="16"/>
      <c r="E1582" s="25"/>
      <c r="F1582" s="16"/>
      <c r="G1582" s="15"/>
      <c r="H1582" s="14"/>
      <c r="I1582" s="13"/>
      <c r="J1582" s="13"/>
      <c r="K1582" s="12"/>
      <c r="L1582" s="232">
        <f t="shared" si="127"/>
        <v>0</v>
      </c>
      <c r="M1582" s="234">
        <f t="shared" si="128"/>
        <v>0</v>
      </c>
      <c r="N1582" s="11">
        <f>IF(Q1582="x",0,IF(J1582&lt;(INDEX(Lookup!$U$2:$U$10,MATCH($D$47,Lookup!$S$2:$S$10,0))),0,$L$12*K1582))</f>
        <v>0</v>
      </c>
      <c r="O1582" s="234">
        <f t="shared" si="129"/>
        <v>0</v>
      </c>
      <c r="P1582" s="10"/>
      <c r="Q1582" s="9"/>
      <c r="S1582" s="340">
        <f t="shared" si="130"/>
        <v>0</v>
      </c>
      <c r="T1582" s="340">
        <f t="shared" si="131"/>
        <v>0</v>
      </c>
    </row>
    <row r="1583" spans="2:20" ht="14.4" x14ac:dyDescent="0.3">
      <c r="B1583" s="30"/>
      <c r="C1583" s="16"/>
      <c r="D1583" s="16"/>
      <c r="E1583" s="25"/>
      <c r="F1583" s="16"/>
      <c r="G1583" s="15"/>
      <c r="H1583" s="14"/>
      <c r="I1583" s="13"/>
      <c r="J1583" s="13"/>
      <c r="K1583" s="12"/>
      <c r="L1583" s="232">
        <f t="shared" si="127"/>
        <v>0</v>
      </c>
      <c r="M1583" s="234">
        <f t="shared" si="128"/>
        <v>0</v>
      </c>
      <c r="N1583" s="11">
        <f>IF(Q1583="x",0,IF(J1583&lt;(INDEX(Lookup!$U$2:$U$10,MATCH($D$47,Lookup!$S$2:$S$10,0))),0,$L$12*K1583))</f>
        <v>0</v>
      </c>
      <c r="O1583" s="234">
        <f t="shared" si="129"/>
        <v>0</v>
      </c>
      <c r="P1583" s="10"/>
      <c r="Q1583" s="9"/>
      <c r="S1583" s="340">
        <f t="shared" si="130"/>
        <v>0</v>
      </c>
      <c r="T1583" s="340">
        <f t="shared" si="131"/>
        <v>0</v>
      </c>
    </row>
    <row r="1584" spans="2:20" ht="14.4" x14ac:dyDescent="0.3">
      <c r="B1584" s="30"/>
      <c r="C1584" s="16"/>
      <c r="D1584" s="16"/>
      <c r="E1584" s="25"/>
      <c r="F1584" s="16"/>
      <c r="G1584" s="15"/>
      <c r="H1584" s="14"/>
      <c r="I1584" s="13"/>
      <c r="J1584" s="13"/>
      <c r="K1584" s="12"/>
      <c r="L1584" s="232">
        <f t="shared" si="127"/>
        <v>0</v>
      </c>
      <c r="M1584" s="234">
        <f t="shared" si="128"/>
        <v>0</v>
      </c>
      <c r="N1584" s="11">
        <f>IF(Q1584="x",0,IF(J1584&lt;(INDEX(Lookup!$U$2:$U$10,MATCH($D$47,Lookup!$S$2:$S$10,0))),0,$L$12*K1584))</f>
        <v>0</v>
      </c>
      <c r="O1584" s="234">
        <f t="shared" si="129"/>
        <v>0</v>
      </c>
      <c r="P1584" s="10"/>
      <c r="Q1584" s="9"/>
      <c r="S1584" s="340">
        <f t="shared" si="130"/>
        <v>0</v>
      </c>
      <c r="T1584" s="340">
        <f t="shared" si="131"/>
        <v>0</v>
      </c>
    </row>
    <row r="1585" spans="2:20" ht="14.4" x14ac:dyDescent="0.3">
      <c r="B1585" s="30"/>
      <c r="C1585" s="16"/>
      <c r="D1585" s="16"/>
      <c r="E1585" s="25"/>
      <c r="F1585" s="16"/>
      <c r="G1585" s="15"/>
      <c r="H1585" s="14"/>
      <c r="I1585" s="13"/>
      <c r="J1585" s="13"/>
      <c r="K1585" s="12"/>
      <c r="L1585" s="232">
        <f t="shared" si="127"/>
        <v>0</v>
      </c>
      <c r="M1585" s="234">
        <f t="shared" si="128"/>
        <v>0</v>
      </c>
      <c r="N1585" s="11">
        <f>IF(Q1585="x",0,IF(J1585&lt;(INDEX(Lookup!$U$2:$U$10,MATCH($D$47,Lookup!$S$2:$S$10,0))),0,$L$12*K1585))</f>
        <v>0</v>
      </c>
      <c r="O1585" s="234">
        <f t="shared" si="129"/>
        <v>0</v>
      </c>
      <c r="P1585" s="10"/>
      <c r="Q1585" s="9"/>
      <c r="S1585" s="340">
        <f t="shared" si="130"/>
        <v>0</v>
      </c>
      <c r="T1585" s="340">
        <f t="shared" si="131"/>
        <v>0</v>
      </c>
    </row>
    <row r="1586" spans="2:20" ht="14.4" x14ac:dyDescent="0.3">
      <c r="B1586" s="30"/>
      <c r="C1586" s="16"/>
      <c r="D1586" s="16"/>
      <c r="E1586" s="25"/>
      <c r="F1586" s="16"/>
      <c r="G1586" s="15"/>
      <c r="H1586" s="14"/>
      <c r="I1586" s="13"/>
      <c r="J1586" s="13"/>
      <c r="K1586" s="12"/>
      <c r="L1586" s="232">
        <f t="shared" ref="L1586:L1649" si="132">IF(ROUNDDOWN(DATEDIF(I1586,J1586,"d")/7,0)&gt;$L$12,$L$12*K1586,K1586*ROUNDDOWN(DATEDIF(I1586,J1586,"d")/7,0))</f>
        <v>0</v>
      </c>
      <c r="M1586" s="234">
        <f t="shared" ref="M1586:M1649" si="133">L1586*$L$6</f>
        <v>0</v>
      </c>
      <c r="N1586" s="11">
        <f>IF(Q1586="x",0,IF(J1586&lt;(INDEX(Lookup!$U$2:$U$10,MATCH($D$47,Lookup!$S$2:$S$10,0))),0,$L$12*K1586))</f>
        <v>0</v>
      </c>
      <c r="O1586" s="234">
        <f t="shared" ref="O1586:O1649" si="134">N1586*$L$6</f>
        <v>0</v>
      </c>
      <c r="P1586" s="10"/>
      <c r="Q1586" s="9"/>
      <c r="S1586" s="340">
        <f t="shared" si="130"/>
        <v>0</v>
      </c>
      <c r="T1586" s="340">
        <f t="shared" si="131"/>
        <v>0</v>
      </c>
    </row>
    <row r="1587" spans="2:20" ht="14.4" x14ac:dyDescent="0.3">
      <c r="B1587" s="30"/>
      <c r="C1587" s="16"/>
      <c r="D1587" s="16"/>
      <c r="E1587" s="25"/>
      <c r="F1587" s="16"/>
      <c r="G1587" s="15"/>
      <c r="H1587" s="14"/>
      <c r="I1587" s="13"/>
      <c r="J1587" s="13"/>
      <c r="K1587" s="12"/>
      <c r="L1587" s="232">
        <f t="shared" si="132"/>
        <v>0</v>
      </c>
      <c r="M1587" s="234">
        <f t="shared" si="133"/>
        <v>0</v>
      </c>
      <c r="N1587" s="11">
        <f>IF(Q1587="x",0,IF(J1587&lt;(INDEX(Lookup!$U$2:$U$10,MATCH($D$47,Lookup!$S$2:$S$10,0))),0,$L$12*K1587))</f>
        <v>0</v>
      </c>
      <c r="O1587" s="234">
        <f t="shared" si="134"/>
        <v>0</v>
      </c>
      <c r="P1587" s="10"/>
      <c r="Q1587" s="9"/>
      <c r="S1587" s="340">
        <f t="shared" ref="S1587:S1650" si="135">M1587*$I$35</f>
        <v>0</v>
      </c>
      <c r="T1587" s="340">
        <f t="shared" ref="T1587:T1650" si="136">O1587*$I$44</f>
        <v>0</v>
      </c>
    </row>
    <row r="1588" spans="2:20" ht="14.4" x14ac:dyDescent="0.3">
      <c r="B1588" s="30"/>
      <c r="C1588" s="16"/>
      <c r="D1588" s="16"/>
      <c r="E1588" s="25"/>
      <c r="F1588" s="16"/>
      <c r="G1588" s="15"/>
      <c r="H1588" s="14"/>
      <c r="I1588" s="13"/>
      <c r="J1588" s="13"/>
      <c r="K1588" s="12"/>
      <c r="L1588" s="232">
        <f t="shared" si="132"/>
        <v>0</v>
      </c>
      <c r="M1588" s="234">
        <f t="shared" si="133"/>
        <v>0</v>
      </c>
      <c r="N1588" s="11">
        <f>IF(Q1588="x",0,IF(J1588&lt;(INDEX(Lookup!$U$2:$U$10,MATCH($D$47,Lookup!$S$2:$S$10,0))),0,$L$12*K1588))</f>
        <v>0</v>
      </c>
      <c r="O1588" s="234">
        <f t="shared" si="134"/>
        <v>0</v>
      </c>
      <c r="P1588" s="10"/>
      <c r="Q1588" s="9"/>
      <c r="S1588" s="340">
        <f t="shared" si="135"/>
        <v>0</v>
      </c>
      <c r="T1588" s="340">
        <f t="shared" si="136"/>
        <v>0</v>
      </c>
    </row>
    <row r="1589" spans="2:20" ht="14.4" x14ac:dyDescent="0.3">
      <c r="B1589" s="30"/>
      <c r="C1589" s="16"/>
      <c r="D1589" s="16"/>
      <c r="E1589" s="25"/>
      <c r="F1589" s="16"/>
      <c r="G1589" s="15"/>
      <c r="H1589" s="14"/>
      <c r="I1589" s="13"/>
      <c r="J1589" s="13"/>
      <c r="K1589" s="12"/>
      <c r="L1589" s="232">
        <f t="shared" si="132"/>
        <v>0</v>
      </c>
      <c r="M1589" s="234">
        <f t="shared" si="133"/>
        <v>0</v>
      </c>
      <c r="N1589" s="11">
        <f>IF(Q1589="x",0,IF(J1589&lt;(INDEX(Lookup!$U$2:$U$10,MATCH($D$47,Lookup!$S$2:$S$10,0))),0,$L$12*K1589))</f>
        <v>0</v>
      </c>
      <c r="O1589" s="234">
        <f t="shared" si="134"/>
        <v>0</v>
      </c>
      <c r="P1589" s="10"/>
      <c r="Q1589" s="9"/>
      <c r="S1589" s="340">
        <f t="shared" si="135"/>
        <v>0</v>
      </c>
      <c r="T1589" s="340">
        <f t="shared" si="136"/>
        <v>0</v>
      </c>
    </row>
    <row r="1590" spans="2:20" ht="14.4" x14ac:dyDescent="0.3">
      <c r="B1590" s="30"/>
      <c r="C1590" s="16"/>
      <c r="D1590" s="16"/>
      <c r="E1590" s="25"/>
      <c r="F1590" s="16"/>
      <c r="G1590" s="15"/>
      <c r="H1590" s="14"/>
      <c r="I1590" s="13"/>
      <c r="J1590" s="13"/>
      <c r="K1590" s="12"/>
      <c r="L1590" s="232">
        <f t="shared" si="132"/>
        <v>0</v>
      </c>
      <c r="M1590" s="234">
        <f t="shared" si="133"/>
        <v>0</v>
      </c>
      <c r="N1590" s="11">
        <f>IF(Q1590="x",0,IF(J1590&lt;(INDEX(Lookup!$U$2:$U$10,MATCH($D$47,Lookup!$S$2:$S$10,0))),0,$L$12*K1590))</f>
        <v>0</v>
      </c>
      <c r="O1590" s="234">
        <f t="shared" si="134"/>
        <v>0</v>
      </c>
      <c r="P1590" s="10"/>
      <c r="Q1590" s="9"/>
      <c r="S1590" s="340">
        <f t="shared" si="135"/>
        <v>0</v>
      </c>
      <c r="T1590" s="340">
        <f t="shared" si="136"/>
        <v>0</v>
      </c>
    </row>
    <row r="1591" spans="2:20" ht="14.4" x14ac:dyDescent="0.3">
      <c r="B1591" s="30"/>
      <c r="C1591" s="16"/>
      <c r="D1591" s="16"/>
      <c r="E1591" s="25"/>
      <c r="F1591" s="16"/>
      <c r="G1591" s="15"/>
      <c r="H1591" s="14"/>
      <c r="I1591" s="13"/>
      <c r="J1591" s="13"/>
      <c r="K1591" s="12"/>
      <c r="L1591" s="232">
        <f t="shared" si="132"/>
        <v>0</v>
      </c>
      <c r="M1591" s="234">
        <f t="shared" si="133"/>
        <v>0</v>
      </c>
      <c r="N1591" s="11">
        <f>IF(Q1591="x",0,IF(J1591&lt;(INDEX(Lookup!$U$2:$U$10,MATCH($D$47,Lookup!$S$2:$S$10,0))),0,$L$12*K1591))</f>
        <v>0</v>
      </c>
      <c r="O1591" s="234">
        <f t="shared" si="134"/>
        <v>0</v>
      </c>
      <c r="P1591" s="10"/>
      <c r="Q1591" s="9"/>
      <c r="S1591" s="340">
        <f t="shared" si="135"/>
        <v>0</v>
      </c>
      <c r="T1591" s="340">
        <f t="shared" si="136"/>
        <v>0</v>
      </c>
    </row>
    <row r="1592" spans="2:20" ht="14.4" x14ac:dyDescent="0.3">
      <c r="B1592" s="30"/>
      <c r="C1592" s="16"/>
      <c r="D1592" s="16"/>
      <c r="E1592" s="25"/>
      <c r="F1592" s="16"/>
      <c r="G1592" s="15"/>
      <c r="H1592" s="14"/>
      <c r="I1592" s="13"/>
      <c r="J1592" s="13"/>
      <c r="K1592" s="12"/>
      <c r="L1592" s="232">
        <f t="shared" si="132"/>
        <v>0</v>
      </c>
      <c r="M1592" s="234">
        <f t="shared" si="133"/>
        <v>0</v>
      </c>
      <c r="N1592" s="11">
        <f>IF(Q1592="x",0,IF(J1592&lt;(INDEX(Lookup!$U$2:$U$10,MATCH($D$47,Lookup!$S$2:$S$10,0))),0,$L$12*K1592))</f>
        <v>0</v>
      </c>
      <c r="O1592" s="234">
        <f t="shared" si="134"/>
        <v>0</v>
      </c>
      <c r="P1592" s="10"/>
      <c r="Q1592" s="9"/>
      <c r="S1592" s="340">
        <f t="shared" si="135"/>
        <v>0</v>
      </c>
      <c r="T1592" s="340">
        <f t="shared" si="136"/>
        <v>0</v>
      </c>
    </row>
    <row r="1593" spans="2:20" ht="14.4" x14ac:dyDescent="0.3">
      <c r="B1593" s="30"/>
      <c r="C1593" s="16"/>
      <c r="D1593" s="16"/>
      <c r="E1593" s="25"/>
      <c r="F1593" s="16"/>
      <c r="G1593" s="15"/>
      <c r="H1593" s="14"/>
      <c r="I1593" s="13"/>
      <c r="J1593" s="13"/>
      <c r="K1593" s="12"/>
      <c r="L1593" s="232">
        <f t="shared" si="132"/>
        <v>0</v>
      </c>
      <c r="M1593" s="234">
        <f t="shared" si="133"/>
        <v>0</v>
      </c>
      <c r="N1593" s="11">
        <f>IF(Q1593="x",0,IF(J1593&lt;(INDEX(Lookup!$U$2:$U$10,MATCH($D$47,Lookup!$S$2:$S$10,0))),0,$L$12*K1593))</f>
        <v>0</v>
      </c>
      <c r="O1593" s="234">
        <f t="shared" si="134"/>
        <v>0</v>
      </c>
      <c r="P1593" s="10"/>
      <c r="Q1593" s="9"/>
      <c r="S1593" s="340">
        <f t="shared" si="135"/>
        <v>0</v>
      </c>
      <c r="T1593" s="340">
        <f t="shared" si="136"/>
        <v>0</v>
      </c>
    </row>
    <row r="1594" spans="2:20" ht="14.4" x14ac:dyDescent="0.3">
      <c r="B1594" s="30"/>
      <c r="C1594" s="16"/>
      <c r="D1594" s="16"/>
      <c r="E1594" s="25"/>
      <c r="F1594" s="16"/>
      <c r="G1594" s="15"/>
      <c r="H1594" s="14"/>
      <c r="I1594" s="13"/>
      <c r="J1594" s="13"/>
      <c r="K1594" s="12"/>
      <c r="L1594" s="232">
        <f t="shared" si="132"/>
        <v>0</v>
      </c>
      <c r="M1594" s="234">
        <f t="shared" si="133"/>
        <v>0</v>
      </c>
      <c r="N1594" s="11">
        <f>IF(Q1594="x",0,IF(J1594&lt;(INDEX(Lookup!$U$2:$U$10,MATCH($D$47,Lookup!$S$2:$S$10,0))),0,$L$12*K1594))</f>
        <v>0</v>
      </c>
      <c r="O1594" s="234">
        <f t="shared" si="134"/>
        <v>0</v>
      </c>
      <c r="P1594" s="10"/>
      <c r="Q1594" s="9"/>
      <c r="S1594" s="340">
        <f t="shared" si="135"/>
        <v>0</v>
      </c>
      <c r="T1594" s="340">
        <f t="shared" si="136"/>
        <v>0</v>
      </c>
    </row>
    <row r="1595" spans="2:20" ht="14.4" x14ac:dyDescent="0.3">
      <c r="B1595" s="30"/>
      <c r="C1595" s="16"/>
      <c r="D1595" s="16"/>
      <c r="E1595" s="25"/>
      <c r="F1595" s="16"/>
      <c r="G1595" s="15"/>
      <c r="H1595" s="14"/>
      <c r="I1595" s="13"/>
      <c r="J1595" s="13"/>
      <c r="K1595" s="12"/>
      <c r="L1595" s="232">
        <f t="shared" si="132"/>
        <v>0</v>
      </c>
      <c r="M1595" s="234">
        <f t="shared" si="133"/>
        <v>0</v>
      </c>
      <c r="N1595" s="11">
        <f>IF(Q1595="x",0,IF(J1595&lt;(INDEX(Lookup!$U$2:$U$10,MATCH($D$47,Lookup!$S$2:$S$10,0))),0,$L$12*K1595))</f>
        <v>0</v>
      </c>
      <c r="O1595" s="234">
        <f t="shared" si="134"/>
        <v>0</v>
      </c>
      <c r="P1595" s="10"/>
      <c r="Q1595" s="9"/>
      <c r="S1595" s="340">
        <f t="shared" si="135"/>
        <v>0</v>
      </c>
      <c r="T1595" s="340">
        <f t="shared" si="136"/>
        <v>0</v>
      </c>
    </row>
    <row r="1596" spans="2:20" ht="14.4" x14ac:dyDescent="0.3">
      <c r="B1596" s="30"/>
      <c r="C1596" s="16"/>
      <c r="D1596" s="16"/>
      <c r="E1596" s="25"/>
      <c r="F1596" s="16"/>
      <c r="G1596" s="15"/>
      <c r="H1596" s="14"/>
      <c r="I1596" s="13"/>
      <c r="J1596" s="13"/>
      <c r="K1596" s="12"/>
      <c r="L1596" s="232">
        <f t="shared" si="132"/>
        <v>0</v>
      </c>
      <c r="M1596" s="234">
        <f t="shared" si="133"/>
        <v>0</v>
      </c>
      <c r="N1596" s="11">
        <f>IF(Q1596="x",0,IF(J1596&lt;(INDEX(Lookup!$U$2:$U$10,MATCH($D$47,Lookup!$S$2:$S$10,0))),0,$L$12*K1596))</f>
        <v>0</v>
      </c>
      <c r="O1596" s="234">
        <f t="shared" si="134"/>
        <v>0</v>
      </c>
      <c r="P1596" s="10"/>
      <c r="Q1596" s="9"/>
      <c r="S1596" s="340">
        <f t="shared" si="135"/>
        <v>0</v>
      </c>
      <c r="T1596" s="340">
        <f t="shared" si="136"/>
        <v>0</v>
      </c>
    </row>
    <row r="1597" spans="2:20" ht="14.4" x14ac:dyDescent="0.3">
      <c r="B1597" s="30"/>
      <c r="C1597" s="16"/>
      <c r="D1597" s="16"/>
      <c r="E1597" s="25"/>
      <c r="F1597" s="16"/>
      <c r="G1597" s="15"/>
      <c r="H1597" s="14"/>
      <c r="I1597" s="13"/>
      <c r="J1597" s="13"/>
      <c r="K1597" s="12"/>
      <c r="L1597" s="232">
        <f t="shared" si="132"/>
        <v>0</v>
      </c>
      <c r="M1597" s="234">
        <f t="shared" si="133"/>
        <v>0</v>
      </c>
      <c r="N1597" s="11">
        <f>IF(Q1597="x",0,IF(J1597&lt;(INDEX(Lookup!$U$2:$U$10,MATCH($D$47,Lookup!$S$2:$S$10,0))),0,$L$12*K1597))</f>
        <v>0</v>
      </c>
      <c r="O1597" s="234">
        <f t="shared" si="134"/>
        <v>0</v>
      </c>
      <c r="P1597" s="10"/>
      <c r="Q1597" s="9"/>
      <c r="S1597" s="340">
        <f t="shared" si="135"/>
        <v>0</v>
      </c>
      <c r="T1597" s="340">
        <f t="shared" si="136"/>
        <v>0</v>
      </c>
    </row>
    <row r="1598" spans="2:20" ht="14.4" x14ac:dyDescent="0.3">
      <c r="B1598" s="30"/>
      <c r="C1598" s="16"/>
      <c r="D1598" s="16"/>
      <c r="E1598" s="25"/>
      <c r="F1598" s="16"/>
      <c r="G1598" s="15"/>
      <c r="H1598" s="14"/>
      <c r="I1598" s="13"/>
      <c r="J1598" s="13"/>
      <c r="K1598" s="12"/>
      <c r="L1598" s="232">
        <f t="shared" si="132"/>
        <v>0</v>
      </c>
      <c r="M1598" s="234">
        <f t="shared" si="133"/>
        <v>0</v>
      </c>
      <c r="N1598" s="11">
        <f>IF(Q1598="x",0,IF(J1598&lt;(INDEX(Lookup!$U$2:$U$10,MATCH($D$47,Lookup!$S$2:$S$10,0))),0,$L$12*K1598))</f>
        <v>0</v>
      </c>
      <c r="O1598" s="234">
        <f t="shared" si="134"/>
        <v>0</v>
      </c>
      <c r="P1598" s="10"/>
      <c r="Q1598" s="9"/>
      <c r="S1598" s="340">
        <f t="shared" si="135"/>
        <v>0</v>
      </c>
      <c r="T1598" s="340">
        <f t="shared" si="136"/>
        <v>0</v>
      </c>
    </row>
    <row r="1599" spans="2:20" ht="14.4" x14ac:dyDescent="0.3">
      <c r="B1599" s="30"/>
      <c r="C1599" s="16"/>
      <c r="D1599" s="16"/>
      <c r="E1599" s="25"/>
      <c r="F1599" s="16"/>
      <c r="G1599" s="15"/>
      <c r="H1599" s="14"/>
      <c r="I1599" s="13"/>
      <c r="J1599" s="13"/>
      <c r="K1599" s="12"/>
      <c r="L1599" s="232">
        <f t="shared" si="132"/>
        <v>0</v>
      </c>
      <c r="M1599" s="234">
        <f t="shared" si="133"/>
        <v>0</v>
      </c>
      <c r="N1599" s="11">
        <f>IF(Q1599="x",0,IF(J1599&lt;(INDEX(Lookup!$U$2:$U$10,MATCH($D$47,Lookup!$S$2:$S$10,0))),0,$L$12*K1599))</f>
        <v>0</v>
      </c>
      <c r="O1599" s="234">
        <f t="shared" si="134"/>
        <v>0</v>
      </c>
      <c r="P1599" s="10"/>
      <c r="Q1599" s="9"/>
      <c r="S1599" s="340">
        <f t="shared" si="135"/>
        <v>0</v>
      </c>
      <c r="T1599" s="340">
        <f t="shared" si="136"/>
        <v>0</v>
      </c>
    </row>
    <row r="1600" spans="2:20" ht="14.4" x14ac:dyDescent="0.3">
      <c r="B1600" s="30"/>
      <c r="C1600" s="16"/>
      <c r="D1600" s="16"/>
      <c r="E1600" s="25"/>
      <c r="F1600" s="16"/>
      <c r="G1600" s="15"/>
      <c r="H1600" s="14"/>
      <c r="I1600" s="13"/>
      <c r="J1600" s="13"/>
      <c r="K1600" s="12"/>
      <c r="L1600" s="232">
        <f t="shared" si="132"/>
        <v>0</v>
      </c>
      <c r="M1600" s="234">
        <f t="shared" si="133"/>
        <v>0</v>
      </c>
      <c r="N1600" s="11">
        <f>IF(Q1600="x",0,IF(J1600&lt;(INDEX(Lookup!$U$2:$U$10,MATCH($D$47,Lookup!$S$2:$S$10,0))),0,$L$12*K1600))</f>
        <v>0</v>
      </c>
      <c r="O1600" s="234">
        <f t="shared" si="134"/>
        <v>0</v>
      </c>
      <c r="P1600" s="10"/>
      <c r="Q1600" s="9"/>
      <c r="S1600" s="340">
        <f t="shared" si="135"/>
        <v>0</v>
      </c>
      <c r="T1600" s="340">
        <f t="shared" si="136"/>
        <v>0</v>
      </c>
    </row>
    <row r="1601" spans="2:20" ht="14.4" x14ac:dyDescent="0.3">
      <c r="B1601" s="30"/>
      <c r="C1601" s="16"/>
      <c r="D1601" s="16"/>
      <c r="E1601" s="25"/>
      <c r="F1601" s="16"/>
      <c r="G1601" s="15"/>
      <c r="H1601" s="14"/>
      <c r="I1601" s="13"/>
      <c r="J1601" s="13"/>
      <c r="K1601" s="12"/>
      <c r="L1601" s="232">
        <f t="shared" si="132"/>
        <v>0</v>
      </c>
      <c r="M1601" s="234">
        <f t="shared" si="133"/>
        <v>0</v>
      </c>
      <c r="N1601" s="11">
        <f>IF(Q1601="x",0,IF(J1601&lt;(INDEX(Lookup!$U$2:$U$10,MATCH($D$47,Lookup!$S$2:$S$10,0))),0,$L$12*K1601))</f>
        <v>0</v>
      </c>
      <c r="O1601" s="234">
        <f t="shared" si="134"/>
        <v>0</v>
      </c>
      <c r="P1601" s="10"/>
      <c r="Q1601" s="9"/>
      <c r="S1601" s="340">
        <f t="shared" si="135"/>
        <v>0</v>
      </c>
      <c r="T1601" s="340">
        <f t="shared" si="136"/>
        <v>0</v>
      </c>
    </row>
    <row r="1602" spans="2:20" ht="14.4" x14ac:dyDescent="0.3">
      <c r="B1602" s="30"/>
      <c r="C1602" s="16"/>
      <c r="D1602" s="16"/>
      <c r="E1602" s="25"/>
      <c r="F1602" s="16"/>
      <c r="G1602" s="15"/>
      <c r="H1602" s="14"/>
      <c r="I1602" s="13"/>
      <c r="J1602" s="13"/>
      <c r="K1602" s="12"/>
      <c r="L1602" s="232">
        <f t="shared" si="132"/>
        <v>0</v>
      </c>
      <c r="M1602" s="234">
        <f t="shared" si="133"/>
        <v>0</v>
      </c>
      <c r="N1602" s="11">
        <f>IF(Q1602="x",0,IF(J1602&lt;(INDEX(Lookup!$U$2:$U$10,MATCH($D$47,Lookup!$S$2:$S$10,0))),0,$L$12*K1602))</f>
        <v>0</v>
      </c>
      <c r="O1602" s="234">
        <f t="shared" si="134"/>
        <v>0</v>
      </c>
      <c r="P1602" s="10"/>
      <c r="Q1602" s="9"/>
      <c r="S1602" s="340">
        <f t="shared" si="135"/>
        <v>0</v>
      </c>
      <c r="T1602" s="340">
        <f t="shared" si="136"/>
        <v>0</v>
      </c>
    </row>
    <row r="1603" spans="2:20" ht="14.4" x14ac:dyDescent="0.3">
      <c r="B1603" s="30"/>
      <c r="C1603" s="16"/>
      <c r="D1603" s="16"/>
      <c r="E1603" s="25"/>
      <c r="F1603" s="16"/>
      <c r="G1603" s="15"/>
      <c r="H1603" s="14"/>
      <c r="I1603" s="13"/>
      <c r="J1603" s="13"/>
      <c r="K1603" s="12"/>
      <c r="L1603" s="232">
        <f t="shared" si="132"/>
        <v>0</v>
      </c>
      <c r="M1603" s="234">
        <f t="shared" si="133"/>
        <v>0</v>
      </c>
      <c r="N1603" s="11">
        <f>IF(Q1603="x",0,IF(J1603&lt;(INDEX(Lookup!$U$2:$U$10,MATCH($D$47,Lookup!$S$2:$S$10,0))),0,$L$12*K1603))</f>
        <v>0</v>
      </c>
      <c r="O1603" s="234">
        <f t="shared" si="134"/>
        <v>0</v>
      </c>
      <c r="P1603" s="10"/>
      <c r="Q1603" s="9"/>
      <c r="S1603" s="340">
        <f t="shared" si="135"/>
        <v>0</v>
      </c>
      <c r="T1603" s="340">
        <f t="shared" si="136"/>
        <v>0</v>
      </c>
    </row>
    <row r="1604" spans="2:20" ht="14.4" x14ac:dyDescent="0.3">
      <c r="B1604" s="30"/>
      <c r="C1604" s="16"/>
      <c r="D1604" s="16"/>
      <c r="E1604" s="25"/>
      <c r="F1604" s="16"/>
      <c r="G1604" s="15"/>
      <c r="H1604" s="14"/>
      <c r="I1604" s="13"/>
      <c r="J1604" s="13"/>
      <c r="K1604" s="12"/>
      <c r="L1604" s="232">
        <f t="shared" si="132"/>
        <v>0</v>
      </c>
      <c r="M1604" s="234">
        <f t="shared" si="133"/>
        <v>0</v>
      </c>
      <c r="N1604" s="11">
        <f>IF(Q1604="x",0,IF(J1604&lt;(INDEX(Lookup!$U$2:$U$10,MATCH($D$47,Lookup!$S$2:$S$10,0))),0,$L$12*K1604))</f>
        <v>0</v>
      </c>
      <c r="O1604" s="234">
        <f t="shared" si="134"/>
        <v>0</v>
      </c>
      <c r="P1604" s="10"/>
      <c r="Q1604" s="9"/>
      <c r="S1604" s="340">
        <f t="shared" si="135"/>
        <v>0</v>
      </c>
      <c r="T1604" s="340">
        <f t="shared" si="136"/>
        <v>0</v>
      </c>
    </row>
    <row r="1605" spans="2:20" ht="14.4" x14ac:dyDescent="0.3">
      <c r="B1605" s="30"/>
      <c r="C1605" s="16"/>
      <c r="D1605" s="16"/>
      <c r="E1605" s="25"/>
      <c r="F1605" s="16"/>
      <c r="G1605" s="15"/>
      <c r="H1605" s="14"/>
      <c r="I1605" s="13"/>
      <c r="J1605" s="13"/>
      <c r="K1605" s="12"/>
      <c r="L1605" s="232">
        <f t="shared" si="132"/>
        <v>0</v>
      </c>
      <c r="M1605" s="234">
        <f t="shared" si="133"/>
        <v>0</v>
      </c>
      <c r="N1605" s="11">
        <f>IF(Q1605="x",0,IF(J1605&lt;(INDEX(Lookup!$U$2:$U$10,MATCH($D$47,Lookup!$S$2:$S$10,0))),0,$L$12*K1605))</f>
        <v>0</v>
      </c>
      <c r="O1605" s="234">
        <f t="shared" si="134"/>
        <v>0</v>
      </c>
      <c r="P1605" s="10"/>
      <c r="Q1605" s="9"/>
      <c r="S1605" s="340">
        <f t="shared" si="135"/>
        <v>0</v>
      </c>
      <c r="T1605" s="340">
        <f t="shared" si="136"/>
        <v>0</v>
      </c>
    </row>
    <row r="1606" spans="2:20" ht="14.4" x14ac:dyDescent="0.3">
      <c r="B1606" s="30"/>
      <c r="C1606" s="16"/>
      <c r="D1606" s="16"/>
      <c r="E1606" s="25"/>
      <c r="F1606" s="16"/>
      <c r="G1606" s="15"/>
      <c r="H1606" s="14"/>
      <c r="I1606" s="13"/>
      <c r="J1606" s="13"/>
      <c r="K1606" s="12"/>
      <c r="L1606" s="232">
        <f t="shared" si="132"/>
        <v>0</v>
      </c>
      <c r="M1606" s="234">
        <f t="shared" si="133"/>
        <v>0</v>
      </c>
      <c r="N1606" s="11">
        <f>IF(Q1606="x",0,IF(J1606&lt;(INDEX(Lookup!$U$2:$U$10,MATCH($D$47,Lookup!$S$2:$S$10,0))),0,$L$12*K1606))</f>
        <v>0</v>
      </c>
      <c r="O1606" s="234">
        <f t="shared" si="134"/>
        <v>0</v>
      </c>
      <c r="P1606" s="10"/>
      <c r="Q1606" s="9"/>
      <c r="S1606" s="340">
        <f t="shared" si="135"/>
        <v>0</v>
      </c>
      <c r="T1606" s="340">
        <f t="shared" si="136"/>
        <v>0</v>
      </c>
    </row>
    <row r="1607" spans="2:20" ht="14.4" x14ac:dyDescent="0.3">
      <c r="B1607" s="30"/>
      <c r="C1607" s="16"/>
      <c r="D1607" s="16"/>
      <c r="E1607" s="25"/>
      <c r="F1607" s="16"/>
      <c r="G1607" s="15"/>
      <c r="H1607" s="14"/>
      <c r="I1607" s="13"/>
      <c r="J1607" s="13"/>
      <c r="K1607" s="12"/>
      <c r="L1607" s="232">
        <f t="shared" si="132"/>
        <v>0</v>
      </c>
      <c r="M1607" s="234">
        <f t="shared" si="133"/>
        <v>0</v>
      </c>
      <c r="N1607" s="11">
        <f>IF(Q1607="x",0,IF(J1607&lt;(INDEX(Lookup!$U$2:$U$10,MATCH($D$47,Lookup!$S$2:$S$10,0))),0,$L$12*K1607))</f>
        <v>0</v>
      </c>
      <c r="O1607" s="234">
        <f t="shared" si="134"/>
        <v>0</v>
      </c>
      <c r="P1607" s="10"/>
      <c r="Q1607" s="9"/>
      <c r="S1607" s="340">
        <f t="shared" si="135"/>
        <v>0</v>
      </c>
      <c r="T1607" s="340">
        <f t="shared" si="136"/>
        <v>0</v>
      </c>
    </row>
    <row r="1608" spans="2:20" ht="14.4" x14ac:dyDescent="0.3">
      <c r="B1608" s="30"/>
      <c r="C1608" s="16"/>
      <c r="D1608" s="16"/>
      <c r="E1608" s="25"/>
      <c r="F1608" s="16"/>
      <c r="G1608" s="15"/>
      <c r="H1608" s="14"/>
      <c r="I1608" s="13"/>
      <c r="J1608" s="13"/>
      <c r="K1608" s="12"/>
      <c r="L1608" s="232">
        <f t="shared" si="132"/>
        <v>0</v>
      </c>
      <c r="M1608" s="234">
        <f t="shared" si="133"/>
        <v>0</v>
      </c>
      <c r="N1608" s="11">
        <f>IF(Q1608="x",0,IF(J1608&lt;(INDEX(Lookup!$U$2:$U$10,MATCH($D$47,Lookup!$S$2:$S$10,0))),0,$L$12*K1608))</f>
        <v>0</v>
      </c>
      <c r="O1608" s="234">
        <f t="shared" si="134"/>
        <v>0</v>
      </c>
      <c r="P1608" s="10"/>
      <c r="Q1608" s="9"/>
      <c r="S1608" s="340">
        <f t="shared" si="135"/>
        <v>0</v>
      </c>
      <c r="T1608" s="340">
        <f t="shared" si="136"/>
        <v>0</v>
      </c>
    </row>
    <row r="1609" spans="2:20" ht="14.4" x14ac:dyDescent="0.3">
      <c r="B1609" s="30"/>
      <c r="C1609" s="16"/>
      <c r="D1609" s="16"/>
      <c r="E1609" s="25"/>
      <c r="F1609" s="16"/>
      <c r="G1609" s="15"/>
      <c r="H1609" s="14"/>
      <c r="I1609" s="13"/>
      <c r="J1609" s="13"/>
      <c r="K1609" s="12"/>
      <c r="L1609" s="232">
        <f t="shared" si="132"/>
        <v>0</v>
      </c>
      <c r="M1609" s="234">
        <f t="shared" si="133"/>
        <v>0</v>
      </c>
      <c r="N1609" s="11">
        <f>IF(Q1609="x",0,IF(J1609&lt;(INDEX(Lookup!$U$2:$U$10,MATCH($D$47,Lookup!$S$2:$S$10,0))),0,$L$12*K1609))</f>
        <v>0</v>
      </c>
      <c r="O1609" s="234">
        <f t="shared" si="134"/>
        <v>0</v>
      </c>
      <c r="P1609" s="10"/>
      <c r="Q1609" s="9"/>
      <c r="S1609" s="340">
        <f t="shared" si="135"/>
        <v>0</v>
      </c>
      <c r="T1609" s="340">
        <f t="shared" si="136"/>
        <v>0</v>
      </c>
    </row>
    <row r="1610" spans="2:20" ht="14.4" x14ac:dyDescent="0.3">
      <c r="B1610" s="30"/>
      <c r="C1610" s="16"/>
      <c r="D1610" s="16"/>
      <c r="E1610" s="25"/>
      <c r="F1610" s="16"/>
      <c r="G1610" s="15"/>
      <c r="H1610" s="14"/>
      <c r="I1610" s="13"/>
      <c r="J1610" s="13"/>
      <c r="K1610" s="12"/>
      <c r="L1610" s="232">
        <f t="shared" si="132"/>
        <v>0</v>
      </c>
      <c r="M1610" s="234">
        <f t="shared" si="133"/>
        <v>0</v>
      </c>
      <c r="N1610" s="11">
        <f>IF(Q1610="x",0,IF(J1610&lt;(INDEX(Lookup!$U$2:$U$10,MATCH($D$47,Lookup!$S$2:$S$10,0))),0,$L$12*K1610))</f>
        <v>0</v>
      </c>
      <c r="O1610" s="234">
        <f t="shared" si="134"/>
        <v>0</v>
      </c>
      <c r="P1610" s="10"/>
      <c r="Q1610" s="9"/>
      <c r="S1610" s="340">
        <f t="shared" si="135"/>
        <v>0</v>
      </c>
      <c r="T1610" s="340">
        <f t="shared" si="136"/>
        <v>0</v>
      </c>
    </row>
    <row r="1611" spans="2:20" ht="14.4" x14ac:dyDescent="0.3">
      <c r="B1611" s="30"/>
      <c r="C1611" s="16"/>
      <c r="D1611" s="16"/>
      <c r="E1611" s="25"/>
      <c r="F1611" s="16"/>
      <c r="G1611" s="15"/>
      <c r="H1611" s="14"/>
      <c r="I1611" s="13"/>
      <c r="J1611" s="13"/>
      <c r="K1611" s="12"/>
      <c r="L1611" s="232">
        <f t="shared" si="132"/>
        <v>0</v>
      </c>
      <c r="M1611" s="234">
        <f t="shared" si="133"/>
        <v>0</v>
      </c>
      <c r="N1611" s="11">
        <f>IF(Q1611="x",0,IF(J1611&lt;(INDEX(Lookup!$U$2:$U$10,MATCH($D$47,Lookup!$S$2:$S$10,0))),0,$L$12*K1611))</f>
        <v>0</v>
      </c>
      <c r="O1611" s="234">
        <f t="shared" si="134"/>
        <v>0</v>
      </c>
      <c r="P1611" s="10"/>
      <c r="Q1611" s="9"/>
      <c r="S1611" s="340">
        <f t="shared" si="135"/>
        <v>0</v>
      </c>
      <c r="T1611" s="340">
        <f t="shared" si="136"/>
        <v>0</v>
      </c>
    </row>
    <row r="1612" spans="2:20" ht="14.4" x14ac:dyDescent="0.3">
      <c r="B1612" s="30"/>
      <c r="C1612" s="16"/>
      <c r="D1612" s="16"/>
      <c r="E1612" s="25"/>
      <c r="F1612" s="16"/>
      <c r="G1612" s="15"/>
      <c r="H1612" s="14"/>
      <c r="I1612" s="13"/>
      <c r="J1612" s="13"/>
      <c r="K1612" s="12"/>
      <c r="L1612" s="232">
        <f t="shared" si="132"/>
        <v>0</v>
      </c>
      <c r="M1612" s="234">
        <f t="shared" si="133"/>
        <v>0</v>
      </c>
      <c r="N1612" s="11">
        <f>IF(Q1612="x",0,IF(J1612&lt;(INDEX(Lookup!$U$2:$U$10,MATCH($D$47,Lookup!$S$2:$S$10,0))),0,$L$12*K1612))</f>
        <v>0</v>
      </c>
      <c r="O1612" s="234">
        <f t="shared" si="134"/>
        <v>0</v>
      </c>
      <c r="P1612" s="10"/>
      <c r="Q1612" s="9"/>
      <c r="S1612" s="340">
        <f t="shared" si="135"/>
        <v>0</v>
      </c>
      <c r="T1612" s="340">
        <f t="shared" si="136"/>
        <v>0</v>
      </c>
    </row>
    <row r="1613" spans="2:20" ht="14.4" x14ac:dyDescent="0.3">
      <c r="B1613" s="30"/>
      <c r="C1613" s="16"/>
      <c r="D1613" s="16"/>
      <c r="E1613" s="25"/>
      <c r="F1613" s="16"/>
      <c r="G1613" s="15"/>
      <c r="H1613" s="14"/>
      <c r="I1613" s="13"/>
      <c r="J1613" s="13"/>
      <c r="K1613" s="12"/>
      <c r="L1613" s="232">
        <f t="shared" si="132"/>
        <v>0</v>
      </c>
      <c r="M1613" s="234">
        <f t="shared" si="133"/>
        <v>0</v>
      </c>
      <c r="N1613" s="11">
        <f>IF(Q1613="x",0,IF(J1613&lt;(INDEX(Lookup!$U$2:$U$10,MATCH($D$47,Lookup!$S$2:$S$10,0))),0,$L$12*K1613))</f>
        <v>0</v>
      </c>
      <c r="O1613" s="234">
        <f t="shared" si="134"/>
        <v>0</v>
      </c>
      <c r="P1613" s="10"/>
      <c r="Q1613" s="9"/>
      <c r="S1613" s="340">
        <f t="shared" si="135"/>
        <v>0</v>
      </c>
      <c r="T1613" s="340">
        <f t="shared" si="136"/>
        <v>0</v>
      </c>
    </row>
    <row r="1614" spans="2:20" ht="14.4" x14ac:dyDescent="0.3">
      <c r="B1614" s="30"/>
      <c r="C1614" s="16"/>
      <c r="D1614" s="16"/>
      <c r="E1614" s="25"/>
      <c r="F1614" s="16"/>
      <c r="G1614" s="15"/>
      <c r="H1614" s="14"/>
      <c r="I1614" s="13"/>
      <c r="J1614" s="13"/>
      <c r="K1614" s="12"/>
      <c r="L1614" s="232">
        <f t="shared" si="132"/>
        <v>0</v>
      </c>
      <c r="M1614" s="234">
        <f t="shared" si="133"/>
        <v>0</v>
      </c>
      <c r="N1614" s="11">
        <f>IF(Q1614="x",0,IF(J1614&lt;(INDEX(Lookup!$U$2:$U$10,MATCH($D$47,Lookup!$S$2:$S$10,0))),0,$L$12*K1614))</f>
        <v>0</v>
      </c>
      <c r="O1614" s="234">
        <f t="shared" si="134"/>
        <v>0</v>
      </c>
      <c r="P1614" s="10"/>
      <c r="Q1614" s="9"/>
      <c r="S1614" s="340">
        <f t="shared" si="135"/>
        <v>0</v>
      </c>
      <c r="T1614" s="340">
        <f t="shared" si="136"/>
        <v>0</v>
      </c>
    </row>
    <row r="1615" spans="2:20" ht="14.4" x14ac:dyDescent="0.3">
      <c r="B1615" s="30"/>
      <c r="C1615" s="16"/>
      <c r="D1615" s="16"/>
      <c r="E1615" s="25"/>
      <c r="F1615" s="16"/>
      <c r="G1615" s="15"/>
      <c r="H1615" s="14"/>
      <c r="I1615" s="13"/>
      <c r="J1615" s="13"/>
      <c r="K1615" s="12"/>
      <c r="L1615" s="232">
        <f t="shared" si="132"/>
        <v>0</v>
      </c>
      <c r="M1615" s="234">
        <f t="shared" si="133"/>
        <v>0</v>
      </c>
      <c r="N1615" s="11">
        <f>IF(Q1615="x",0,IF(J1615&lt;(INDEX(Lookup!$U$2:$U$10,MATCH($D$47,Lookup!$S$2:$S$10,0))),0,$L$12*K1615))</f>
        <v>0</v>
      </c>
      <c r="O1615" s="234">
        <f t="shared" si="134"/>
        <v>0</v>
      </c>
      <c r="P1615" s="10"/>
      <c r="Q1615" s="9"/>
      <c r="S1615" s="340">
        <f t="shared" si="135"/>
        <v>0</v>
      </c>
      <c r="T1615" s="340">
        <f t="shared" si="136"/>
        <v>0</v>
      </c>
    </row>
    <row r="1616" spans="2:20" ht="14.4" x14ac:dyDescent="0.3">
      <c r="B1616" s="30"/>
      <c r="C1616" s="16"/>
      <c r="D1616" s="16"/>
      <c r="E1616" s="25"/>
      <c r="F1616" s="16"/>
      <c r="G1616" s="15"/>
      <c r="H1616" s="14"/>
      <c r="I1616" s="13"/>
      <c r="J1616" s="13"/>
      <c r="K1616" s="12"/>
      <c r="L1616" s="232">
        <f t="shared" si="132"/>
        <v>0</v>
      </c>
      <c r="M1616" s="234">
        <f t="shared" si="133"/>
        <v>0</v>
      </c>
      <c r="N1616" s="11">
        <f>IF(Q1616="x",0,IF(J1616&lt;(INDEX(Lookup!$U$2:$U$10,MATCH($D$47,Lookup!$S$2:$S$10,0))),0,$L$12*K1616))</f>
        <v>0</v>
      </c>
      <c r="O1616" s="234">
        <f t="shared" si="134"/>
        <v>0</v>
      </c>
      <c r="P1616" s="10"/>
      <c r="Q1616" s="9"/>
      <c r="S1616" s="340">
        <f t="shared" si="135"/>
        <v>0</v>
      </c>
      <c r="T1616" s="340">
        <f t="shared" si="136"/>
        <v>0</v>
      </c>
    </row>
    <row r="1617" spans="2:20" ht="14.4" x14ac:dyDescent="0.3">
      <c r="B1617" s="30"/>
      <c r="C1617" s="16"/>
      <c r="D1617" s="16"/>
      <c r="E1617" s="25"/>
      <c r="F1617" s="16"/>
      <c r="G1617" s="15"/>
      <c r="H1617" s="14"/>
      <c r="I1617" s="13"/>
      <c r="J1617" s="13"/>
      <c r="K1617" s="12"/>
      <c r="L1617" s="232">
        <f t="shared" si="132"/>
        <v>0</v>
      </c>
      <c r="M1617" s="234">
        <f t="shared" si="133"/>
        <v>0</v>
      </c>
      <c r="N1617" s="11">
        <f>IF(Q1617="x",0,IF(J1617&lt;(INDEX(Lookup!$U$2:$U$10,MATCH($D$47,Lookup!$S$2:$S$10,0))),0,$L$12*K1617))</f>
        <v>0</v>
      </c>
      <c r="O1617" s="234">
        <f t="shared" si="134"/>
        <v>0</v>
      </c>
      <c r="P1617" s="10"/>
      <c r="Q1617" s="9"/>
      <c r="S1617" s="340">
        <f t="shared" si="135"/>
        <v>0</v>
      </c>
      <c r="T1617" s="340">
        <f t="shared" si="136"/>
        <v>0</v>
      </c>
    </row>
    <row r="1618" spans="2:20" ht="14.4" x14ac:dyDescent="0.3">
      <c r="B1618" s="30"/>
      <c r="C1618" s="16"/>
      <c r="D1618" s="16"/>
      <c r="E1618" s="25"/>
      <c r="F1618" s="16"/>
      <c r="G1618" s="15"/>
      <c r="H1618" s="14"/>
      <c r="I1618" s="13"/>
      <c r="J1618" s="13"/>
      <c r="K1618" s="12"/>
      <c r="L1618" s="232">
        <f t="shared" si="132"/>
        <v>0</v>
      </c>
      <c r="M1618" s="234">
        <f t="shared" si="133"/>
        <v>0</v>
      </c>
      <c r="N1618" s="11">
        <f>IF(Q1618="x",0,IF(J1618&lt;(INDEX(Lookup!$U$2:$U$10,MATCH($D$47,Lookup!$S$2:$S$10,0))),0,$L$12*K1618))</f>
        <v>0</v>
      </c>
      <c r="O1618" s="234">
        <f t="shared" si="134"/>
        <v>0</v>
      </c>
      <c r="P1618" s="10"/>
      <c r="Q1618" s="9"/>
      <c r="S1618" s="340">
        <f t="shared" si="135"/>
        <v>0</v>
      </c>
      <c r="T1618" s="340">
        <f t="shared" si="136"/>
        <v>0</v>
      </c>
    </row>
    <row r="1619" spans="2:20" ht="14.4" x14ac:dyDescent="0.3">
      <c r="B1619" s="30"/>
      <c r="C1619" s="16"/>
      <c r="D1619" s="16"/>
      <c r="E1619" s="25"/>
      <c r="F1619" s="16"/>
      <c r="G1619" s="15"/>
      <c r="H1619" s="14"/>
      <c r="I1619" s="13"/>
      <c r="J1619" s="13"/>
      <c r="K1619" s="12"/>
      <c r="L1619" s="232">
        <f t="shared" si="132"/>
        <v>0</v>
      </c>
      <c r="M1619" s="234">
        <f t="shared" si="133"/>
        <v>0</v>
      </c>
      <c r="N1619" s="11">
        <f>IF(Q1619="x",0,IF(J1619&lt;(INDEX(Lookup!$U$2:$U$10,MATCH($D$47,Lookup!$S$2:$S$10,0))),0,$L$12*K1619))</f>
        <v>0</v>
      </c>
      <c r="O1619" s="234">
        <f t="shared" si="134"/>
        <v>0</v>
      </c>
      <c r="P1619" s="10"/>
      <c r="Q1619" s="9"/>
      <c r="S1619" s="340">
        <f t="shared" si="135"/>
        <v>0</v>
      </c>
      <c r="T1619" s="340">
        <f t="shared" si="136"/>
        <v>0</v>
      </c>
    </row>
    <row r="1620" spans="2:20" ht="14.4" x14ac:dyDescent="0.3">
      <c r="B1620" s="30"/>
      <c r="C1620" s="16"/>
      <c r="D1620" s="16"/>
      <c r="E1620" s="25"/>
      <c r="F1620" s="16"/>
      <c r="G1620" s="15"/>
      <c r="H1620" s="14"/>
      <c r="I1620" s="13"/>
      <c r="J1620" s="13"/>
      <c r="K1620" s="12"/>
      <c r="L1620" s="232">
        <f t="shared" si="132"/>
        <v>0</v>
      </c>
      <c r="M1620" s="234">
        <f t="shared" si="133"/>
        <v>0</v>
      </c>
      <c r="N1620" s="11">
        <f>IF(Q1620="x",0,IF(J1620&lt;(INDEX(Lookup!$U$2:$U$10,MATCH($D$47,Lookup!$S$2:$S$10,0))),0,$L$12*K1620))</f>
        <v>0</v>
      </c>
      <c r="O1620" s="234">
        <f t="shared" si="134"/>
        <v>0</v>
      </c>
      <c r="P1620" s="10"/>
      <c r="Q1620" s="9"/>
      <c r="S1620" s="340">
        <f t="shared" si="135"/>
        <v>0</v>
      </c>
      <c r="T1620" s="340">
        <f t="shared" si="136"/>
        <v>0</v>
      </c>
    </row>
    <row r="1621" spans="2:20" ht="14.4" x14ac:dyDescent="0.3">
      <c r="B1621" s="30"/>
      <c r="C1621" s="16"/>
      <c r="D1621" s="16"/>
      <c r="E1621" s="25"/>
      <c r="F1621" s="16"/>
      <c r="G1621" s="15"/>
      <c r="H1621" s="14"/>
      <c r="I1621" s="13"/>
      <c r="J1621" s="13"/>
      <c r="K1621" s="12"/>
      <c r="L1621" s="232">
        <f t="shared" si="132"/>
        <v>0</v>
      </c>
      <c r="M1621" s="234">
        <f t="shared" si="133"/>
        <v>0</v>
      </c>
      <c r="N1621" s="11">
        <f>IF(Q1621="x",0,IF(J1621&lt;(INDEX(Lookup!$U$2:$U$10,MATCH($D$47,Lookup!$S$2:$S$10,0))),0,$L$12*K1621))</f>
        <v>0</v>
      </c>
      <c r="O1621" s="234">
        <f t="shared" si="134"/>
        <v>0</v>
      </c>
      <c r="P1621" s="10"/>
      <c r="Q1621" s="9"/>
      <c r="S1621" s="340">
        <f t="shared" si="135"/>
        <v>0</v>
      </c>
      <c r="T1621" s="340">
        <f t="shared" si="136"/>
        <v>0</v>
      </c>
    </row>
    <row r="1622" spans="2:20" ht="14.4" x14ac:dyDescent="0.3">
      <c r="B1622" s="30"/>
      <c r="C1622" s="16"/>
      <c r="D1622" s="16"/>
      <c r="E1622" s="25"/>
      <c r="F1622" s="16"/>
      <c r="G1622" s="15"/>
      <c r="H1622" s="14"/>
      <c r="I1622" s="13"/>
      <c r="J1622" s="13"/>
      <c r="K1622" s="12"/>
      <c r="L1622" s="232">
        <f t="shared" si="132"/>
        <v>0</v>
      </c>
      <c r="M1622" s="234">
        <f t="shared" si="133"/>
        <v>0</v>
      </c>
      <c r="N1622" s="11">
        <f>IF(Q1622="x",0,IF(J1622&lt;(INDEX(Lookup!$U$2:$U$10,MATCH($D$47,Lookup!$S$2:$S$10,0))),0,$L$12*K1622))</f>
        <v>0</v>
      </c>
      <c r="O1622" s="234">
        <f t="shared" si="134"/>
        <v>0</v>
      </c>
      <c r="P1622" s="10"/>
      <c r="Q1622" s="9"/>
      <c r="S1622" s="340">
        <f t="shared" si="135"/>
        <v>0</v>
      </c>
      <c r="T1622" s="340">
        <f t="shared" si="136"/>
        <v>0</v>
      </c>
    </row>
    <row r="1623" spans="2:20" ht="14.4" x14ac:dyDescent="0.3">
      <c r="B1623" s="30"/>
      <c r="C1623" s="16"/>
      <c r="D1623" s="16"/>
      <c r="E1623" s="25"/>
      <c r="F1623" s="16"/>
      <c r="G1623" s="15"/>
      <c r="H1623" s="14"/>
      <c r="I1623" s="13"/>
      <c r="J1623" s="13"/>
      <c r="K1623" s="12"/>
      <c r="L1623" s="232">
        <f t="shared" si="132"/>
        <v>0</v>
      </c>
      <c r="M1623" s="234">
        <f t="shared" si="133"/>
        <v>0</v>
      </c>
      <c r="N1623" s="11">
        <f>IF(Q1623="x",0,IF(J1623&lt;(INDEX(Lookup!$U$2:$U$10,MATCH($D$47,Lookup!$S$2:$S$10,0))),0,$L$12*K1623))</f>
        <v>0</v>
      </c>
      <c r="O1623" s="234">
        <f t="shared" si="134"/>
        <v>0</v>
      </c>
      <c r="P1623" s="10"/>
      <c r="Q1623" s="9"/>
      <c r="S1623" s="340">
        <f t="shared" si="135"/>
        <v>0</v>
      </c>
      <c r="T1623" s="340">
        <f t="shared" si="136"/>
        <v>0</v>
      </c>
    </row>
    <row r="1624" spans="2:20" ht="14.4" x14ac:dyDescent="0.3">
      <c r="B1624" s="30"/>
      <c r="C1624" s="16"/>
      <c r="D1624" s="16"/>
      <c r="E1624" s="25"/>
      <c r="F1624" s="16"/>
      <c r="G1624" s="15"/>
      <c r="H1624" s="14"/>
      <c r="I1624" s="13"/>
      <c r="J1624" s="13"/>
      <c r="K1624" s="12"/>
      <c r="L1624" s="232">
        <f t="shared" si="132"/>
        <v>0</v>
      </c>
      <c r="M1624" s="234">
        <f t="shared" si="133"/>
        <v>0</v>
      </c>
      <c r="N1624" s="11">
        <f>IF(Q1624="x",0,IF(J1624&lt;(INDEX(Lookup!$U$2:$U$10,MATCH($D$47,Lookup!$S$2:$S$10,0))),0,$L$12*K1624))</f>
        <v>0</v>
      </c>
      <c r="O1624" s="234">
        <f t="shared" si="134"/>
        <v>0</v>
      </c>
      <c r="P1624" s="10"/>
      <c r="Q1624" s="9"/>
      <c r="S1624" s="340">
        <f t="shared" si="135"/>
        <v>0</v>
      </c>
      <c r="T1624" s="340">
        <f t="shared" si="136"/>
        <v>0</v>
      </c>
    </row>
    <row r="1625" spans="2:20" ht="14.4" x14ac:dyDescent="0.3">
      <c r="B1625" s="30"/>
      <c r="C1625" s="16"/>
      <c r="D1625" s="16"/>
      <c r="E1625" s="25"/>
      <c r="F1625" s="16"/>
      <c r="G1625" s="15"/>
      <c r="H1625" s="14"/>
      <c r="I1625" s="13"/>
      <c r="J1625" s="13"/>
      <c r="K1625" s="12"/>
      <c r="L1625" s="232">
        <f t="shared" si="132"/>
        <v>0</v>
      </c>
      <c r="M1625" s="234">
        <f t="shared" si="133"/>
        <v>0</v>
      </c>
      <c r="N1625" s="11">
        <f>IF(Q1625="x",0,IF(J1625&lt;(INDEX(Lookup!$U$2:$U$10,MATCH($D$47,Lookup!$S$2:$S$10,0))),0,$L$12*K1625))</f>
        <v>0</v>
      </c>
      <c r="O1625" s="234">
        <f t="shared" si="134"/>
        <v>0</v>
      </c>
      <c r="P1625" s="10"/>
      <c r="Q1625" s="9"/>
      <c r="S1625" s="340">
        <f t="shared" si="135"/>
        <v>0</v>
      </c>
      <c r="T1625" s="340">
        <f t="shared" si="136"/>
        <v>0</v>
      </c>
    </row>
    <row r="1626" spans="2:20" ht="14.4" x14ac:dyDescent="0.3">
      <c r="B1626" s="30"/>
      <c r="C1626" s="16"/>
      <c r="D1626" s="16"/>
      <c r="E1626" s="25"/>
      <c r="F1626" s="16"/>
      <c r="G1626" s="15"/>
      <c r="H1626" s="14"/>
      <c r="I1626" s="13"/>
      <c r="J1626" s="13"/>
      <c r="K1626" s="12"/>
      <c r="L1626" s="232">
        <f t="shared" si="132"/>
        <v>0</v>
      </c>
      <c r="M1626" s="234">
        <f t="shared" si="133"/>
        <v>0</v>
      </c>
      <c r="N1626" s="11">
        <f>IF(Q1626="x",0,IF(J1626&lt;(INDEX(Lookup!$U$2:$U$10,MATCH($D$47,Lookup!$S$2:$S$10,0))),0,$L$12*K1626))</f>
        <v>0</v>
      </c>
      <c r="O1626" s="234">
        <f t="shared" si="134"/>
        <v>0</v>
      </c>
      <c r="P1626" s="10"/>
      <c r="Q1626" s="9"/>
      <c r="S1626" s="340">
        <f t="shared" si="135"/>
        <v>0</v>
      </c>
      <c r="T1626" s="340">
        <f t="shared" si="136"/>
        <v>0</v>
      </c>
    </row>
    <row r="1627" spans="2:20" ht="14.4" x14ac:dyDescent="0.3">
      <c r="B1627" s="30"/>
      <c r="C1627" s="16"/>
      <c r="D1627" s="16"/>
      <c r="E1627" s="25"/>
      <c r="F1627" s="16"/>
      <c r="G1627" s="15"/>
      <c r="H1627" s="14"/>
      <c r="I1627" s="13"/>
      <c r="J1627" s="13"/>
      <c r="K1627" s="12"/>
      <c r="L1627" s="232">
        <f t="shared" si="132"/>
        <v>0</v>
      </c>
      <c r="M1627" s="234">
        <f t="shared" si="133"/>
        <v>0</v>
      </c>
      <c r="N1627" s="11">
        <f>IF(Q1627="x",0,IF(J1627&lt;(INDEX(Lookup!$U$2:$U$10,MATCH($D$47,Lookup!$S$2:$S$10,0))),0,$L$12*K1627))</f>
        <v>0</v>
      </c>
      <c r="O1627" s="234">
        <f t="shared" si="134"/>
        <v>0</v>
      </c>
      <c r="P1627" s="10"/>
      <c r="Q1627" s="9"/>
      <c r="S1627" s="340">
        <f t="shared" si="135"/>
        <v>0</v>
      </c>
      <c r="T1627" s="340">
        <f t="shared" si="136"/>
        <v>0</v>
      </c>
    </row>
    <row r="1628" spans="2:20" ht="14.4" x14ac:dyDescent="0.3">
      <c r="B1628" s="30"/>
      <c r="C1628" s="16"/>
      <c r="D1628" s="16"/>
      <c r="E1628" s="25"/>
      <c r="F1628" s="16"/>
      <c r="G1628" s="15"/>
      <c r="H1628" s="14"/>
      <c r="I1628" s="13"/>
      <c r="J1628" s="13"/>
      <c r="K1628" s="12"/>
      <c r="L1628" s="232">
        <f t="shared" si="132"/>
        <v>0</v>
      </c>
      <c r="M1628" s="234">
        <f t="shared" si="133"/>
        <v>0</v>
      </c>
      <c r="N1628" s="11">
        <f>IF(Q1628="x",0,IF(J1628&lt;(INDEX(Lookup!$U$2:$U$10,MATCH($D$47,Lookup!$S$2:$S$10,0))),0,$L$12*K1628))</f>
        <v>0</v>
      </c>
      <c r="O1628" s="234">
        <f t="shared" si="134"/>
        <v>0</v>
      </c>
      <c r="P1628" s="10"/>
      <c r="Q1628" s="9"/>
      <c r="S1628" s="340">
        <f t="shared" si="135"/>
        <v>0</v>
      </c>
      <c r="T1628" s="340">
        <f t="shared" si="136"/>
        <v>0</v>
      </c>
    </row>
    <row r="1629" spans="2:20" ht="14.4" x14ac:dyDescent="0.3">
      <c r="B1629" s="30"/>
      <c r="C1629" s="16"/>
      <c r="D1629" s="16"/>
      <c r="E1629" s="25"/>
      <c r="F1629" s="16"/>
      <c r="G1629" s="15"/>
      <c r="H1629" s="14"/>
      <c r="I1629" s="13"/>
      <c r="J1629" s="13"/>
      <c r="K1629" s="12"/>
      <c r="L1629" s="232">
        <f t="shared" si="132"/>
        <v>0</v>
      </c>
      <c r="M1629" s="234">
        <f t="shared" si="133"/>
        <v>0</v>
      </c>
      <c r="N1629" s="11">
        <f>IF(Q1629="x",0,IF(J1629&lt;(INDEX(Lookup!$U$2:$U$10,MATCH($D$47,Lookup!$S$2:$S$10,0))),0,$L$12*K1629))</f>
        <v>0</v>
      </c>
      <c r="O1629" s="234">
        <f t="shared" si="134"/>
        <v>0</v>
      </c>
      <c r="P1629" s="10"/>
      <c r="Q1629" s="9"/>
      <c r="S1629" s="340">
        <f t="shared" si="135"/>
        <v>0</v>
      </c>
      <c r="T1629" s="340">
        <f t="shared" si="136"/>
        <v>0</v>
      </c>
    </row>
    <row r="1630" spans="2:20" ht="14.4" x14ac:dyDescent="0.3">
      <c r="B1630" s="30"/>
      <c r="C1630" s="16"/>
      <c r="D1630" s="16"/>
      <c r="E1630" s="25"/>
      <c r="F1630" s="16"/>
      <c r="G1630" s="15"/>
      <c r="H1630" s="14"/>
      <c r="I1630" s="13"/>
      <c r="J1630" s="13"/>
      <c r="K1630" s="12"/>
      <c r="L1630" s="232">
        <f t="shared" si="132"/>
        <v>0</v>
      </c>
      <c r="M1630" s="234">
        <f t="shared" si="133"/>
        <v>0</v>
      </c>
      <c r="N1630" s="11">
        <f>IF(Q1630="x",0,IF(J1630&lt;(INDEX(Lookup!$U$2:$U$10,MATCH($D$47,Lookup!$S$2:$S$10,0))),0,$L$12*K1630))</f>
        <v>0</v>
      </c>
      <c r="O1630" s="234">
        <f t="shared" si="134"/>
        <v>0</v>
      </c>
      <c r="P1630" s="10"/>
      <c r="Q1630" s="9"/>
      <c r="S1630" s="340">
        <f t="shared" si="135"/>
        <v>0</v>
      </c>
      <c r="T1630" s="340">
        <f t="shared" si="136"/>
        <v>0</v>
      </c>
    </row>
    <row r="1631" spans="2:20" ht="14.4" x14ac:dyDescent="0.3">
      <c r="B1631" s="30"/>
      <c r="C1631" s="16"/>
      <c r="D1631" s="16"/>
      <c r="E1631" s="25"/>
      <c r="F1631" s="16"/>
      <c r="G1631" s="15"/>
      <c r="H1631" s="14"/>
      <c r="I1631" s="13"/>
      <c r="J1631" s="13"/>
      <c r="K1631" s="12"/>
      <c r="L1631" s="232">
        <f t="shared" si="132"/>
        <v>0</v>
      </c>
      <c r="M1631" s="234">
        <f t="shared" si="133"/>
        <v>0</v>
      </c>
      <c r="N1631" s="11">
        <f>IF(Q1631="x",0,IF(J1631&lt;(INDEX(Lookup!$U$2:$U$10,MATCH($D$47,Lookup!$S$2:$S$10,0))),0,$L$12*K1631))</f>
        <v>0</v>
      </c>
      <c r="O1631" s="234">
        <f t="shared" si="134"/>
        <v>0</v>
      </c>
      <c r="P1631" s="10"/>
      <c r="Q1631" s="9"/>
      <c r="S1631" s="340">
        <f t="shared" si="135"/>
        <v>0</v>
      </c>
      <c r="T1631" s="340">
        <f t="shared" si="136"/>
        <v>0</v>
      </c>
    </row>
    <row r="1632" spans="2:20" ht="14.4" x14ac:dyDescent="0.3">
      <c r="B1632" s="30"/>
      <c r="C1632" s="16"/>
      <c r="D1632" s="16"/>
      <c r="E1632" s="25"/>
      <c r="F1632" s="16"/>
      <c r="G1632" s="15"/>
      <c r="H1632" s="14"/>
      <c r="I1632" s="13"/>
      <c r="J1632" s="13"/>
      <c r="K1632" s="12"/>
      <c r="L1632" s="232">
        <f t="shared" si="132"/>
        <v>0</v>
      </c>
      <c r="M1632" s="234">
        <f t="shared" si="133"/>
        <v>0</v>
      </c>
      <c r="N1632" s="11">
        <f>IF(Q1632="x",0,IF(J1632&lt;(INDEX(Lookup!$U$2:$U$10,MATCH($D$47,Lookup!$S$2:$S$10,0))),0,$L$12*K1632))</f>
        <v>0</v>
      </c>
      <c r="O1632" s="234">
        <f t="shared" si="134"/>
        <v>0</v>
      </c>
      <c r="P1632" s="10"/>
      <c r="Q1632" s="9"/>
      <c r="S1632" s="340">
        <f t="shared" si="135"/>
        <v>0</v>
      </c>
      <c r="T1632" s="340">
        <f t="shared" si="136"/>
        <v>0</v>
      </c>
    </row>
    <row r="1633" spans="2:20" ht="14.4" x14ac:dyDescent="0.3">
      <c r="B1633" s="30"/>
      <c r="C1633" s="16"/>
      <c r="D1633" s="16"/>
      <c r="E1633" s="25"/>
      <c r="F1633" s="16"/>
      <c r="G1633" s="15"/>
      <c r="H1633" s="14"/>
      <c r="I1633" s="13"/>
      <c r="J1633" s="13"/>
      <c r="K1633" s="12"/>
      <c r="L1633" s="232">
        <f t="shared" si="132"/>
        <v>0</v>
      </c>
      <c r="M1633" s="234">
        <f t="shared" si="133"/>
        <v>0</v>
      </c>
      <c r="N1633" s="11">
        <f>IF(Q1633="x",0,IF(J1633&lt;(INDEX(Lookup!$U$2:$U$10,MATCH($D$47,Lookup!$S$2:$S$10,0))),0,$L$12*K1633))</f>
        <v>0</v>
      </c>
      <c r="O1633" s="234">
        <f t="shared" si="134"/>
        <v>0</v>
      </c>
      <c r="P1633" s="10"/>
      <c r="Q1633" s="9"/>
      <c r="S1633" s="340">
        <f t="shared" si="135"/>
        <v>0</v>
      </c>
      <c r="T1633" s="340">
        <f t="shared" si="136"/>
        <v>0</v>
      </c>
    </row>
    <row r="1634" spans="2:20" ht="14.4" x14ac:dyDescent="0.3">
      <c r="B1634" s="30"/>
      <c r="C1634" s="16"/>
      <c r="D1634" s="16"/>
      <c r="E1634" s="25"/>
      <c r="F1634" s="16"/>
      <c r="G1634" s="15"/>
      <c r="H1634" s="14"/>
      <c r="I1634" s="13"/>
      <c r="J1634" s="13"/>
      <c r="K1634" s="12"/>
      <c r="L1634" s="232">
        <f t="shared" si="132"/>
        <v>0</v>
      </c>
      <c r="M1634" s="234">
        <f t="shared" si="133"/>
        <v>0</v>
      </c>
      <c r="N1634" s="11">
        <f>IF(Q1634="x",0,IF(J1634&lt;(INDEX(Lookup!$U$2:$U$10,MATCH($D$47,Lookup!$S$2:$S$10,0))),0,$L$12*K1634))</f>
        <v>0</v>
      </c>
      <c r="O1634" s="234">
        <f t="shared" si="134"/>
        <v>0</v>
      </c>
      <c r="P1634" s="10"/>
      <c r="Q1634" s="9"/>
      <c r="S1634" s="340">
        <f t="shared" si="135"/>
        <v>0</v>
      </c>
      <c r="T1634" s="340">
        <f t="shared" si="136"/>
        <v>0</v>
      </c>
    </row>
    <row r="1635" spans="2:20" ht="14.4" x14ac:dyDescent="0.3">
      <c r="B1635" s="30"/>
      <c r="C1635" s="16"/>
      <c r="D1635" s="16"/>
      <c r="E1635" s="25"/>
      <c r="F1635" s="16"/>
      <c r="G1635" s="15"/>
      <c r="H1635" s="14"/>
      <c r="I1635" s="13"/>
      <c r="J1635" s="13"/>
      <c r="K1635" s="12"/>
      <c r="L1635" s="232">
        <f t="shared" si="132"/>
        <v>0</v>
      </c>
      <c r="M1635" s="234">
        <f t="shared" si="133"/>
        <v>0</v>
      </c>
      <c r="N1635" s="11">
        <f>IF(Q1635="x",0,IF(J1635&lt;(INDEX(Lookup!$U$2:$U$10,MATCH($D$47,Lookup!$S$2:$S$10,0))),0,$L$12*K1635))</f>
        <v>0</v>
      </c>
      <c r="O1635" s="234">
        <f t="shared" si="134"/>
        <v>0</v>
      </c>
      <c r="P1635" s="10"/>
      <c r="Q1635" s="9"/>
      <c r="S1635" s="340">
        <f t="shared" si="135"/>
        <v>0</v>
      </c>
      <c r="T1635" s="340">
        <f t="shared" si="136"/>
        <v>0</v>
      </c>
    </row>
    <row r="1636" spans="2:20" ht="14.4" x14ac:dyDescent="0.3">
      <c r="B1636" s="30"/>
      <c r="C1636" s="16"/>
      <c r="D1636" s="16"/>
      <c r="E1636" s="25"/>
      <c r="F1636" s="16"/>
      <c r="G1636" s="15"/>
      <c r="H1636" s="14"/>
      <c r="I1636" s="13"/>
      <c r="J1636" s="13"/>
      <c r="K1636" s="12"/>
      <c r="L1636" s="232">
        <f t="shared" si="132"/>
        <v>0</v>
      </c>
      <c r="M1636" s="234">
        <f t="shared" si="133"/>
        <v>0</v>
      </c>
      <c r="N1636" s="11">
        <f>IF(Q1636="x",0,IF(J1636&lt;(INDEX(Lookup!$U$2:$U$10,MATCH($D$47,Lookup!$S$2:$S$10,0))),0,$L$12*K1636))</f>
        <v>0</v>
      </c>
      <c r="O1636" s="234">
        <f t="shared" si="134"/>
        <v>0</v>
      </c>
      <c r="P1636" s="10"/>
      <c r="Q1636" s="9"/>
      <c r="S1636" s="340">
        <f t="shared" si="135"/>
        <v>0</v>
      </c>
      <c r="T1636" s="340">
        <f t="shared" si="136"/>
        <v>0</v>
      </c>
    </row>
    <row r="1637" spans="2:20" ht="14.4" x14ac:dyDescent="0.3">
      <c r="B1637" s="30"/>
      <c r="C1637" s="16"/>
      <c r="D1637" s="16"/>
      <c r="E1637" s="25"/>
      <c r="F1637" s="16"/>
      <c r="G1637" s="15"/>
      <c r="H1637" s="14"/>
      <c r="I1637" s="13"/>
      <c r="J1637" s="13"/>
      <c r="K1637" s="12"/>
      <c r="L1637" s="232">
        <f t="shared" si="132"/>
        <v>0</v>
      </c>
      <c r="M1637" s="234">
        <f t="shared" si="133"/>
        <v>0</v>
      </c>
      <c r="N1637" s="11">
        <f>IF(Q1637="x",0,IF(J1637&lt;(INDEX(Lookup!$U$2:$U$10,MATCH($D$47,Lookup!$S$2:$S$10,0))),0,$L$12*K1637))</f>
        <v>0</v>
      </c>
      <c r="O1637" s="234">
        <f t="shared" si="134"/>
        <v>0</v>
      </c>
      <c r="P1637" s="10"/>
      <c r="Q1637" s="9"/>
      <c r="S1637" s="340">
        <f t="shared" si="135"/>
        <v>0</v>
      </c>
      <c r="T1637" s="340">
        <f t="shared" si="136"/>
        <v>0</v>
      </c>
    </row>
    <row r="1638" spans="2:20" ht="14.4" x14ac:dyDescent="0.3">
      <c r="B1638" s="30"/>
      <c r="C1638" s="16"/>
      <c r="D1638" s="16"/>
      <c r="E1638" s="25"/>
      <c r="F1638" s="16"/>
      <c r="G1638" s="15"/>
      <c r="H1638" s="14"/>
      <c r="I1638" s="13"/>
      <c r="J1638" s="13"/>
      <c r="K1638" s="12"/>
      <c r="L1638" s="232">
        <f t="shared" si="132"/>
        <v>0</v>
      </c>
      <c r="M1638" s="234">
        <f t="shared" si="133"/>
        <v>0</v>
      </c>
      <c r="N1638" s="11">
        <f>IF(Q1638="x",0,IF(J1638&lt;(INDEX(Lookup!$U$2:$U$10,MATCH($D$47,Lookup!$S$2:$S$10,0))),0,$L$12*K1638))</f>
        <v>0</v>
      </c>
      <c r="O1638" s="234">
        <f t="shared" si="134"/>
        <v>0</v>
      </c>
      <c r="P1638" s="10"/>
      <c r="Q1638" s="9"/>
      <c r="S1638" s="340">
        <f t="shared" si="135"/>
        <v>0</v>
      </c>
      <c r="T1638" s="340">
        <f t="shared" si="136"/>
        <v>0</v>
      </c>
    </row>
    <row r="1639" spans="2:20" ht="14.4" x14ac:dyDescent="0.3">
      <c r="B1639" s="30"/>
      <c r="C1639" s="16"/>
      <c r="D1639" s="16"/>
      <c r="E1639" s="25"/>
      <c r="F1639" s="16"/>
      <c r="G1639" s="15"/>
      <c r="H1639" s="14"/>
      <c r="I1639" s="13"/>
      <c r="J1639" s="13"/>
      <c r="K1639" s="12"/>
      <c r="L1639" s="232">
        <f t="shared" si="132"/>
        <v>0</v>
      </c>
      <c r="M1639" s="234">
        <f t="shared" si="133"/>
        <v>0</v>
      </c>
      <c r="N1639" s="11">
        <f>IF(Q1639="x",0,IF(J1639&lt;(INDEX(Lookup!$U$2:$U$10,MATCH($D$47,Lookup!$S$2:$S$10,0))),0,$L$12*K1639))</f>
        <v>0</v>
      </c>
      <c r="O1639" s="234">
        <f t="shared" si="134"/>
        <v>0</v>
      </c>
      <c r="P1639" s="10"/>
      <c r="Q1639" s="9"/>
      <c r="S1639" s="340">
        <f t="shared" si="135"/>
        <v>0</v>
      </c>
      <c r="T1639" s="340">
        <f t="shared" si="136"/>
        <v>0</v>
      </c>
    </row>
    <row r="1640" spans="2:20" ht="14.4" x14ac:dyDescent="0.3">
      <c r="B1640" s="30"/>
      <c r="C1640" s="16"/>
      <c r="D1640" s="16"/>
      <c r="E1640" s="25"/>
      <c r="F1640" s="16"/>
      <c r="G1640" s="15"/>
      <c r="H1640" s="14"/>
      <c r="I1640" s="13"/>
      <c r="J1640" s="13"/>
      <c r="K1640" s="12"/>
      <c r="L1640" s="232">
        <f t="shared" si="132"/>
        <v>0</v>
      </c>
      <c r="M1640" s="234">
        <f t="shared" si="133"/>
        <v>0</v>
      </c>
      <c r="N1640" s="11">
        <f>IF(Q1640="x",0,IF(J1640&lt;(INDEX(Lookup!$U$2:$U$10,MATCH($D$47,Lookup!$S$2:$S$10,0))),0,$L$12*K1640))</f>
        <v>0</v>
      </c>
      <c r="O1640" s="234">
        <f t="shared" si="134"/>
        <v>0</v>
      </c>
      <c r="P1640" s="10"/>
      <c r="Q1640" s="9"/>
      <c r="S1640" s="340">
        <f t="shared" si="135"/>
        <v>0</v>
      </c>
      <c r="T1640" s="340">
        <f t="shared" si="136"/>
        <v>0</v>
      </c>
    </row>
    <row r="1641" spans="2:20" ht="14.4" x14ac:dyDescent="0.3">
      <c r="B1641" s="30"/>
      <c r="C1641" s="16"/>
      <c r="D1641" s="16"/>
      <c r="E1641" s="25"/>
      <c r="F1641" s="16"/>
      <c r="G1641" s="15"/>
      <c r="H1641" s="14"/>
      <c r="I1641" s="13"/>
      <c r="J1641" s="13"/>
      <c r="K1641" s="12"/>
      <c r="L1641" s="232">
        <f t="shared" si="132"/>
        <v>0</v>
      </c>
      <c r="M1641" s="234">
        <f t="shared" si="133"/>
        <v>0</v>
      </c>
      <c r="N1641" s="11">
        <f>IF(Q1641="x",0,IF(J1641&lt;(INDEX(Lookup!$U$2:$U$10,MATCH($D$47,Lookup!$S$2:$S$10,0))),0,$L$12*K1641))</f>
        <v>0</v>
      </c>
      <c r="O1641" s="234">
        <f t="shared" si="134"/>
        <v>0</v>
      </c>
      <c r="P1641" s="10"/>
      <c r="Q1641" s="9"/>
      <c r="S1641" s="340">
        <f t="shared" si="135"/>
        <v>0</v>
      </c>
      <c r="T1641" s="340">
        <f t="shared" si="136"/>
        <v>0</v>
      </c>
    </row>
    <row r="1642" spans="2:20" ht="14.4" x14ac:dyDescent="0.3">
      <c r="B1642" s="30"/>
      <c r="C1642" s="16"/>
      <c r="D1642" s="16"/>
      <c r="E1642" s="25"/>
      <c r="F1642" s="16"/>
      <c r="G1642" s="15"/>
      <c r="H1642" s="14"/>
      <c r="I1642" s="13"/>
      <c r="J1642" s="13"/>
      <c r="K1642" s="12"/>
      <c r="L1642" s="232">
        <f t="shared" si="132"/>
        <v>0</v>
      </c>
      <c r="M1642" s="234">
        <f t="shared" si="133"/>
        <v>0</v>
      </c>
      <c r="N1642" s="11">
        <f>IF(Q1642="x",0,IF(J1642&lt;(INDEX(Lookup!$U$2:$U$10,MATCH($D$47,Lookup!$S$2:$S$10,0))),0,$L$12*K1642))</f>
        <v>0</v>
      </c>
      <c r="O1642" s="234">
        <f t="shared" si="134"/>
        <v>0</v>
      </c>
      <c r="P1642" s="10"/>
      <c r="Q1642" s="9"/>
      <c r="S1642" s="340">
        <f t="shared" si="135"/>
        <v>0</v>
      </c>
      <c r="T1642" s="340">
        <f t="shared" si="136"/>
        <v>0</v>
      </c>
    </row>
    <row r="1643" spans="2:20" ht="14.4" x14ac:dyDescent="0.3">
      <c r="B1643" s="30"/>
      <c r="C1643" s="16"/>
      <c r="D1643" s="16"/>
      <c r="E1643" s="25"/>
      <c r="F1643" s="16"/>
      <c r="G1643" s="15"/>
      <c r="H1643" s="14"/>
      <c r="I1643" s="13"/>
      <c r="J1643" s="13"/>
      <c r="K1643" s="12"/>
      <c r="L1643" s="232">
        <f t="shared" si="132"/>
        <v>0</v>
      </c>
      <c r="M1643" s="234">
        <f t="shared" si="133"/>
        <v>0</v>
      </c>
      <c r="N1643" s="11">
        <f>IF(Q1643="x",0,IF(J1643&lt;(INDEX(Lookup!$U$2:$U$10,MATCH($D$47,Lookup!$S$2:$S$10,0))),0,$L$12*K1643))</f>
        <v>0</v>
      </c>
      <c r="O1643" s="234">
        <f t="shared" si="134"/>
        <v>0</v>
      </c>
      <c r="P1643" s="10"/>
      <c r="Q1643" s="9"/>
      <c r="S1643" s="340">
        <f t="shared" si="135"/>
        <v>0</v>
      </c>
      <c r="T1643" s="340">
        <f t="shared" si="136"/>
        <v>0</v>
      </c>
    </row>
    <row r="1644" spans="2:20" ht="14.4" x14ac:dyDescent="0.3">
      <c r="B1644" s="30"/>
      <c r="C1644" s="16"/>
      <c r="D1644" s="16"/>
      <c r="E1644" s="25"/>
      <c r="F1644" s="16"/>
      <c r="G1644" s="15"/>
      <c r="H1644" s="14"/>
      <c r="I1644" s="13"/>
      <c r="J1644" s="13"/>
      <c r="K1644" s="12"/>
      <c r="L1644" s="232">
        <f t="shared" si="132"/>
        <v>0</v>
      </c>
      <c r="M1644" s="234">
        <f t="shared" si="133"/>
        <v>0</v>
      </c>
      <c r="N1644" s="11">
        <f>IF(Q1644="x",0,IF(J1644&lt;(INDEX(Lookup!$U$2:$U$10,MATCH($D$47,Lookup!$S$2:$S$10,0))),0,$L$12*K1644))</f>
        <v>0</v>
      </c>
      <c r="O1644" s="234">
        <f t="shared" si="134"/>
        <v>0</v>
      </c>
      <c r="P1644" s="10"/>
      <c r="Q1644" s="9"/>
      <c r="S1644" s="340">
        <f t="shared" si="135"/>
        <v>0</v>
      </c>
      <c r="T1644" s="340">
        <f t="shared" si="136"/>
        <v>0</v>
      </c>
    </row>
    <row r="1645" spans="2:20" ht="14.4" x14ac:dyDescent="0.3">
      <c r="B1645" s="30"/>
      <c r="C1645" s="16"/>
      <c r="D1645" s="16"/>
      <c r="E1645" s="25"/>
      <c r="F1645" s="16"/>
      <c r="G1645" s="15"/>
      <c r="H1645" s="14"/>
      <c r="I1645" s="13"/>
      <c r="J1645" s="13"/>
      <c r="K1645" s="12"/>
      <c r="L1645" s="232">
        <f t="shared" si="132"/>
        <v>0</v>
      </c>
      <c r="M1645" s="234">
        <f t="shared" si="133"/>
        <v>0</v>
      </c>
      <c r="N1645" s="11">
        <f>IF(Q1645="x",0,IF(J1645&lt;(INDEX(Lookup!$U$2:$U$10,MATCH($D$47,Lookup!$S$2:$S$10,0))),0,$L$12*K1645))</f>
        <v>0</v>
      </c>
      <c r="O1645" s="234">
        <f t="shared" si="134"/>
        <v>0</v>
      </c>
      <c r="P1645" s="10"/>
      <c r="Q1645" s="9"/>
      <c r="S1645" s="340">
        <f t="shared" si="135"/>
        <v>0</v>
      </c>
      <c r="T1645" s="340">
        <f t="shared" si="136"/>
        <v>0</v>
      </c>
    </row>
    <row r="1646" spans="2:20" ht="14.4" x14ac:dyDescent="0.3">
      <c r="B1646" s="30"/>
      <c r="C1646" s="16"/>
      <c r="D1646" s="16"/>
      <c r="E1646" s="25"/>
      <c r="F1646" s="16"/>
      <c r="G1646" s="15"/>
      <c r="H1646" s="14"/>
      <c r="I1646" s="13"/>
      <c r="J1646" s="13"/>
      <c r="K1646" s="12"/>
      <c r="L1646" s="232">
        <f t="shared" si="132"/>
        <v>0</v>
      </c>
      <c r="M1646" s="234">
        <f t="shared" si="133"/>
        <v>0</v>
      </c>
      <c r="N1646" s="11">
        <f>IF(Q1646="x",0,IF(J1646&lt;(INDEX(Lookup!$U$2:$U$10,MATCH($D$47,Lookup!$S$2:$S$10,0))),0,$L$12*K1646))</f>
        <v>0</v>
      </c>
      <c r="O1646" s="234">
        <f t="shared" si="134"/>
        <v>0</v>
      </c>
      <c r="P1646" s="10"/>
      <c r="Q1646" s="9"/>
      <c r="S1646" s="340">
        <f t="shared" si="135"/>
        <v>0</v>
      </c>
      <c r="T1646" s="340">
        <f t="shared" si="136"/>
        <v>0</v>
      </c>
    </row>
    <row r="1647" spans="2:20" ht="14.4" x14ac:dyDescent="0.3">
      <c r="B1647" s="30"/>
      <c r="C1647" s="16"/>
      <c r="D1647" s="16"/>
      <c r="E1647" s="25"/>
      <c r="F1647" s="16"/>
      <c r="G1647" s="15"/>
      <c r="H1647" s="14"/>
      <c r="I1647" s="13"/>
      <c r="J1647" s="13"/>
      <c r="K1647" s="12"/>
      <c r="L1647" s="232">
        <f t="shared" si="132"/>
        <v>0</v>
      </c>
      <c r="M1647" s="234">
        <f t="shared" si="133"/>
        <v>0</v>
      </c>
      <c r="N1647" s="11">
        <f>IF(Q1647="x",0,IF(J1647&lt;(INDEX(Lookup!$U$2:$U$10,MATCH($D$47,Lookup!$S$2:$S$10,0))),0,$L$12*K1647))</f>
        <v>0</v>
      </c>
      <c r="O1647" s="234">
        <f t="shared" si="134"/>
        <v>0</v>
      </c>
      <c r="P1647" s="10"/>
      <c r="Q1647" s="9"/>
      <c r="S1647" s="340">
        <f t="shared" si="135"/>
        <v>0</v>
      </c>
      <c r="T1647" s="340">
        <f t="shared" si="136"/>
        <v>0</v>
      </c>
    </row>
    <row r="1648" spans="2:20" ht="14.4" x14ac:dyDescent="0.3">
      <c r="B1648" s="30"/>
      <c r="C1648" s="16"/>
      <c r="D1648" s="16"/>
      <c r="E1648" s="25"/>
      <c r="F1648" s="16"/>
      <c r="G1648" s="15"/>
      <c r="H1648" s="14"/>
      <c r="I1648" s="13"/>
      <c r="J1648" s="13"/>
      <c r="K1648" s="12"/>
      <c r="L1648" s="232">
        <f t="shared" si="132"/>
        <v>0</v>
      </c>
      <c r="M1648" s="234">
        <f t="shared" si="133"/>
        <v>0</v>
      </c>
      <c r="N1648" s="11">
        <f>IF(Q1648="x",0,IF(J1648&lt;(INDEX(Lookup!$U$2:$U$10,MATCH($D$47,Lookup!$S$2:$S$10,0))),0,$L$12*K1648))</f>
        <v>0</v>
      </c>
      <c r="O1648" s="234">
        <f t="shared" si="134"/>
        <v>0</v>
      </c>
      <c r="P1648" s="10"/>
      <c r="Q1648" s="9"/>
      <c r="S1648" s="340">
        <f t="shared" si="135"/>
        <v>0</v>
      </c>
      <c r="T1648" s="340">
        <f t="shared" si="136"/>
        <v>0</v>
      </c>
    </row>
    <row r="1649" spans="2:20" ht="14.4" x14ac:dyDescent="0.3">
      <c r="B1649" s="30"/>
      <c r="C1649" s="16"/>
      <c r="D1649" s="16"/>
      <c r="E1649" s="25"/>
      <c r="F1649" s="16"/>
      <c r="G1649" s="15"/>
      <c r="H1649" s="14"/>
      <c r="I1649" s="13"/>
      <c r="J1649" s="13"/>
      <c r="K1649" s="12"/>
      <c r="L1649" s="232">
        <f t="shared" si="132"/>
        <v>0</v>
      </c>
      <c r="M1649" s="234">
        <f t="shared" si="133"/>
        <v>0</v>
      </c>
      <c r="N1649" s="11">
        <f>IF(Q1649="x",0,IF(J1649&lt;(INDEX(Lookup!$U$2:$U$10,MATCH($D$47,Lookup!$S$2:$S$10,0))),0,$L$12*K1649))</f>
        <v>0</v>
      </c>
      <c r="O1649" s="234">
        <f t="shared" si="134"/>
        <v>0</v>
      </c>
      <c r="P1649" s="10"/>
      <c r="Q1649" s="9"/>
      <c r="S1649" s="340">
        <f t="shared" si="135"/>
        <v>0</v>
      </c>
      <c r="T1649" s="340">
        <f t="shared" si="136"/>
        <v>0</v>
      </c>
    </row>
    <row r="1650" spans="2:20" ht="14.4" x14ac:dyDescent="0.3">
      <c r="B1650" s="30"/>
      <c r="C1650" s="16"/>
      <c r="D1650" s="16"/>
      <c r="E1650" s="25"/>
      <c r="F1650" s="16"/>
      <c r="G1650" s="15"/>
      <c r="H1650" s="14"/>
      <c r="I1650" s="13"/>
      <c r="J1650" s="13"/>
      <c r="K1650" s="12"/>
      <c r="L1650" s="232">
        <f t="shared" ref="L1650:L1700" si="137">IF(ROUNDDOWN(DATEDIF(I1650,J1650,"d")/7,0)&gt;$L$12,$L$12*K1650,K1650*ROUNDDOWN(DATEDIF(I1650,J1650,"d")/7,0))</f>
        <v>0</v>
      </c>
      <c r="M1650" s="234">
        <f t="shared" ref="M1650:M1700" si="138">L1650*$L$6</f>
        <v>0</v>
      </c>
      <c r="N1650" s="11">
        <f>IF(Q1650="x",0,IF(J1650&lt;(INDEX(Lookup!$U$2:$U$10,MATCH($D$47,Lookup!$S$2:$S$10,0))),0,$L$12*K1650))</f>
        <v>0</v>
      </c>
      <c r="O1650" s="234">
        <f t="shared" ref="O1650:O1700" si="139">N1650*$L$6</f>
        <v>0</v>
      </c>
      <c r="P1650" s="10"/>
      <c r="Q1650" s="9"/>
      <c r="S1650" s="340">
        <f t="shared" si="135"/>
        <v>0</v>
      </c>
      <c r="T1650" s="340">
        <f t="shared" si="136"/>
        <v>0</v>
      </c>
    </row>
    <row r="1651" spans="2:20" ht="14.4" x14ac:dyDescent="0.3">
      <c r="B1651" s="30"/>
      <c r="C1651" s="16"/>
      <c r="D1651" s="16"/>
      <c r="E1651" s="25"/>
      <c r="F1651" s="16"/>
      <c r="G1651" s="15"/>
      <c r="H1651" s="14"/>
      <c r="I1651" s="13"/>
      <c r="J1651" s="13"/>
      <c r="K1651" s="12"/>
      <c r="L1651" s="232">
        <f t="shared" si="137"/>
        <v>0</v>
      </c>
      <c r="M1651" s="234">
        <f t="shared" si="138"/>
        <v>0</v>
      </c>
      <c r="N1651" s="11">
        <f>IF(Q1651="x",0,IF(J1651&lt;(INDEX(Lookup!$U$2:$U$10,MATCH($D$47,Lookup!$S$2:$S$10,0))),0,$L$12*K1651))</f>
        <v>0</v>
      </c>
      <c r="O1651" s="234">
        <f t="shared" si="139"/>
        <v>0</v>
      </c>
      <c r="P1651" s="10"/>
      <c r="Q1651" s="9"/>
      <c r="S1651" s="340">
        <f t="shared" ref="S1651:S1700" si="140">M1651*$I$35</f>
        <v>0</v>
      </c>
      <c r="T1651" s="340">
        <f t="shared" ref="T1651:T1700" si="141">O1651*$I$44</f>
        <v>0</v>
      </c>
    </row>
    <row r="1652" spans="2:20" ht="14.4" x14ac:dyDescent="0.3">
      <c r="B1652" s="30"/>
      <c r="C1652" s="16"/>
      <c r="D1652" s="16"/>
      <c r="E1652" s="25"/>
      <c r="F1652" s="16"/>
      <c r="G1652" s="15"/>
      <c r="H1652" s="14"/>
      <c r="I1652" s="13"/>
      <c r="J1652" s="13"/>
      <c r="K1652" s="12"/>
      <c r="L1652" s="232">
        <f t="shared" si="137"/>
        <v>0</v>
      </c>
      <c r="M1652" s="234">
        <f t="shared" si="138"/>
        <v>0</v>
      </c>
      <c r="N1652" s="11">
        <f>IF(Q1652="x",0,IF(J1652&lt;(INDEX(Lookup!$U$2:$U$10,MATCH($D$47,Lookup!$S$2:$S$10,0))),0,$L$12*K1652))</f>
        <v>0</v>
      </c>
      <c r="O1652" s="234">
        <f t="shared" si="139"/>
        <v>0</v>
      </c>
      <c r="P1652" s="10"/>
      <c r="Q1652" s="9"/>
      <c r="S1652" s="340">
        <f t="shared" si="140"/>
        <v>0</v>
      </c>
      <c r="T1652" s="340">
        <f t="shared" si="141"/>
        <v>0</v>
      </c>
    </row>
    <row r="1653" spans="2:20" ht="14.4" x14ac:dyDescent="0.3">
      <c r="B1653" s="30"/>
      <c r="C1653" s="16"/>
      <c r="D1653" s="16"/>
      <c r="E1653" s="25"/>
      <c r="F1653" s="16"/>
      <c r="G1653" s="15"/>
      <c r="H1653" s="14"/>
      <c r="I1653" s="13"/>
      <c r="J1653" s="13"/>
      <c r="K1653" s="12"/>
      <c r="L1653" s="232">
        <f t="shared" si="137"/>
        <v>0</v>
      </c>
      <c r="M1653" s="234">
        <f t="shared" si="138"/>
        <v>0</v>
      </c>
      <c r="N1653" s="11">
        <f>IF(Q1653="x",0,IF(J1653&lt;(INDEX(Lookup!$U$2:$U$10,MATCH($D$47,Lookup!$S$2:$S$10,0))),0,$L$12*K1653))</f>
        <v>0</v>
      </c>
      <c r="O1653" s="234">
        <f t="shared" si="139"/>
        <v>0</v>
      </c>
      <c r="P1653" s="10"/>
      <c r="Q1653" s="9"/>
      <c r="S1653" s="340">
        <f t="shared" si="140"/>
        <v>0</v>
      </c>
      <c r="T1653" s="340">
        <f t="shared" si="141"/>
        <v>0</v>
      </c>
    </row>
    <row r="1654" spans="2:20" ht="14.4" x14ac:dyDescent="0.3">
      <c r="B1654" s="30"/>
      <c r="C1654" s="16"/>
      <c r="D1654" s="16"/>
      <c r="E1654" s="25"/>
      <c r="F1654" s="16"/>
      <c r="G1654" s="15"/>
      <c r="H1654" s="14"/>
      <c r="I1654" s="13"/>
      <c r="J1654" s="13"/>
      <c r="K1654" s="12"/>
      <c r="L1654" s="232">
        <f t="shared" si="137"/>
        <v>0</v>
      </c>
      <c r="M1654" s="234">
        <f t="shared" si="138"/>
        <v>0</v>
      </c>
      <c r="N1654" s="11">
        <f>IF(Q1654="x",0,IF(J1654&lt;(INDEX(Lookup!$U$2:$U$10,MATCH($D$47,Lookup!$S$2:$S$10,0))),0,$L$12*K1654))</f>
        <v>0</v>
      </c>
      <c r="O1654" s="234">
        <f t="shared" si="139"/>
        <v>0</v>
      </c>
      <c r="P1654" s="10"/>
      <c r="Q1654" s="9"/>
      <c r="S1654" s="340">
        <f t="shared" si="140"/>
        <v>0</v>
      </c>
      <c r="T1654" s="340">
        <f t="shared" si="141"/>
        <v>0</v>
      </c>
    </row>
    <row r="1655" spans="2:20" ht="14.4" x14ac:dyDescent="0.3">
      <c r="B1655" s="30"/>
      <c r="C1655" s="16"/>
      <c r="D1655" s="16"/>
      <c r="E1655" s="25"/>
      <c r="F1655" s="16"/>
      <c r="G1655" s="15"/>
      <c r="H1655" s="14"/>
      <c r="I1655" s="13"/>
      <c r="J1655" s="13"/>
      <c r="K1655" s="12"/>
      <c r="L1655" s="232">
        <f t="shared" si="137"/>
        <v>0</v>
      </c>
      <c r="M1655" s="234">
        <f t="shared" si="138"/>
        <v>0</v>
      </c>
      <c r="N1655" s="11">
        <f>IF(Q1655="x",0,IF(J1655&lt;(INDEX(Lookup!$U$2:$U$10,MATCH($D$47,Lookup!$S$2:$S$10,0))),0,$L$12*K1655))</f>
        <v>0</v>
      </c>
      <c r="O1655" s="234">
        <f t="shared" si="139"/>
        <v>0</v>
      </c>
      <c r="P1655" s="10"/>
      <c r="Q1655" s="9"/>
      <c r="S1655" s="340">
        <f t="shared" si="140"/>
        <v>0</v>
      </c>
      <c r="T1655" s="340">
        <f t="shared" si="141"/>
        <v>0</v>
      </c>
    </row>
    <row r="1656" spans="2:20" ht="14.4" x14ac:dyDescent="0.3">
      <c r="B1656" s="30"/>
      <c r="C1656" s="16"/>
      <c r="D1656" s="16"/>
      <c r="E1656" s="25"/>
      <c r="F1656" s="16"/>
      <c r="G1656" s="15"/>
      <c r="H1656" s="14"/>
      <c r="I1656" s="13"/>
      <c r="J1656" s="13"/>
      <c r="K1656" s="12"/>
      <c r="L1656" s="232">
        <f t="shared" si="137"/>
        <v>0</v>
      </c>
      <c r="M1656" s="234">
        <f t="shared" si="138"/>
        <v>0</v>
      </c>
      <c r="N1656" s="11">
        <f>IF(Q1656="x",0,IF(J1656&lt;(INDEX(Lookup!$U$2:$U$10,MATCH($D$47,Lookup!$S$2:$S$10,0))),0,$L$12*K1656))</f>
        <v>0</v>
      </c>
      <c r="O1656" s="234">
        <f t="shared" si="139"/>
        <v>0</v>
      </c>
      <c r="P1656" s="10"/>
      <c r="Q1656" s="9"/>
      <c r="S1656" s="340">
        <f t="shared" si="140"/>
        <v>0</v>
      </c>
      <c r="T1656" s="340">
        <f t="shared" si="141"/>
        <v>0</v>
      </c>
    </row>
    <row r="1657" spans="2:20" ht="14.4" x14ac:dyDescent="0.3">
      <c r="B1657" s="30"/>
      <c r="C1657" s="16"/>
      <c r="D1657" s="16"/>
      <c r="E1657" s="25"/>
      <c r="F1657" s="16"/>
      <c r="G1657" s="15"/>
      <c r="H1657" s="14"/>
      <c r="I1657" s="13"/>
      <c r="J1657" s="13"/>
      <c r="K1657" s="12"/>
      <c r="L1657" s="232">
        <f t="shared" si="137"/>
        <v>0</v>
      </c>
      <c r="M1657" s="234">
        <f t="shared" si="138"/>
        <v>0</v>
      </c>
      <c r="N1657" s="11">
        <f>IF(Q1657="x",0,IF(J1657&lt;(INDEX(Lookup!$U$2:$U$10,MATCH($D$47,Lookup!$S$2:$S$10,0))),0,$L$12*K1657))</f>
        <v>0</v>
      </c>
      <c r="O1657" s="234">
        <f t="shared" si="139"/>
        <v>0</v>
      </c>
      <c r="P1657" s="10"/>
      <c r="Q1657" s="9"/>
      <c r="S1657" s="340">
        <f t="shared" si="140"/>
        <v>0</v>
      </c>
      <c r="T1657" s="340">
        <f t="shared" si="141"/>
        <v>0</v>
      </c>
    </row>
    <row r="1658" spans="2:20" ht="14.4" x14ac:dyDescent="0.3">
      <c r="B1658" s="30"/>
      <c r="C1658" s="16"/>
      <c r="D1658" s="16"/>
      <c r="E1658" s="25"/>
      <c r="F1658" s="16"/>
      <c r="G1658" s="15"/>
      <c r="H1658" s="14"/>
      <c r="I1658" s="13"/>
      <c r="J1658" s="13"/>
      <c r="K1658" s="12"/>
      <c r="L1658" s="232">
        <f t="shared" si="137"/>
        <v>0</v>
      </c>
      <c r="M1658" s="234">
        <f t="shared" si="138"/>
        <v>0</v>
      </c>
      <c r="N1658" s="11">
        <f>IF(Q1658="x",0,IF(J1658&lt;(INDEX(Lookup!$U$2:$U$10,MATCH($D$47,Lookup!$S$2:$S$10,0))),0,$L$12*K1658))</f>
        <v>0</v>
      </c>
      <c r="O1658" s="234">
        <f t="shared" si="139"/>
        <v>0</v>
      </c>
      <c r="P1658" s="10"/>
      <c r="Q1658" s="9"/>
      <c r="S1658" s="340">
        <f t="shared" si="140"/>
        <v>0</v>
      </c>
      <c r="T1658" s="340">
        <f t="shared" si="141"/>
        <v>0</v>
      </c>
    </row>
    <row r="1659" spans="2:20" ht="14.4" x14ac:dyDescent="0.3">
      <c r="B1659" s="30"/>
      <c r="C1659" s="16"/>
      <c r="D1659" s="16"/>
      <c r="E1659" s="25"/>
      <c r="F1659" s="16"/>
      <c r="G1659" s="15"/>
      <c r="H1659" s="14"/>
      <c r="I1659" s="13"/>
      <c r="J1659" s="13"/>
      <c r="K1659" s="12"/>
      <c r="L1659" s="232">
        <f t="shared" si="137"/>
        <v>0</v>
      </c>
      <c r="M1659" s="234">
        <f t="shared" si="138"/>
        <v>0</v>
      </c>
      <c r="N1659" s="11">
        <f>IF(Q1659="x",0,IF(J1659&lt;(INDEX(Lookup!$U$2:$U$10,MATCH($D$47,Lookup!$S$2:$S$10,0))),0,$L$12*K1659))</f>
        <v>0</v>
      </c>
      <c r="O1659" s="234">
        <f t="shared" si="139"/>
        <v>0</v>
      </c>
      <c r="P1659" s="10"/>
      <c r="Q1659" s="9"/>
      <c r="S1659" s="340">
        <f t="shared" si="140"/>
        <v>0</v>
      </c>
      <c r="T1659" s="340">
        <f t="shared" si="141"/>
        <v>0</v>
      </c>
    </row>
    <row r="1660" spans="2:20" ht="14.4" x14ac:dyDescent="0.3">
      <c r="B1660" s="30"/>
      <c r="C1660" s="16"/>
      <c r="D1660" s="16"/>
      <c r="E1660" s="25"/>
      <c r="F1660" s="16"/>
      <c r="G1660" s="15"/>
      <c r="H1660" s="14"/>
      <c r="I1660" s="13"/>
      <c r="J1660" s="13"/>
      <c r="K1660" s="12"/>
      <c r="L1660" s="232">
        <f t="shared" si="137"/>
        <v>0</v>
      </c>
      <c r="M1660" s="234">
        <f t="shared" si="138"/>
        <v>0</v>
      </c>
      <c r="N1660" s="11">
        <f>IF(Q1660="x",0,IF(J1660&lt;(INDEX(Lookup!$U$2:$U$10,MATCH($D$47,Lookup!$S$2:$S$10,0))),0,$L$12*K1660))</f>
        <v>0</v>
      </c>
      <c r="O1660" s="234">
        <f t="shared" si="139"/>
        <v>0</v>
      </c>
      <c r="P1660" s="10"/>
      <c r="Q1660" s="9"/>
      <c r="S1660" s="340">
        <f t="shared" si="140"/>
        <v>0</v>
      </c>
      <c r="T1660" s="340">
        <f t="shared" si="141"/>
        <v>0</v>
      </c>
    </row>
    <row r="1661" spans="2:20" ht="14.4" x14ac:dyDescent="0.3">
      <c r="B1661" s="30"/>
      <c r="C1661" s="16"/>
      <c r="D1661" s="16"/>
      <c r="E1661" s="25"/>
      <c r="F1661" s="16"/>
      <c r="G1661" s="15"/>
      <c r="H1661" s="14"/>
      <c r="I1661" s="13"/>
      <c r="J1661" s="13"/>
      <c r="K1661" s="12"/>
      <c r="L1661" s="232">
        <f t="shared" si="137"/>
        <v>0</v>
      </c>
      <c r="M1661" s="234">
        <f t="shared" si="138"/>
        <v>0</v>
      </c>
      <c r="N1661" s="11">
        <f>IF(Q1661="x",0,IF(J1661&lt;(INDEX(Lookup!$U$2:$U$10,MATCH($D$47,Lookup!$S$2:$S$10,0))),0,$L$12*K1661))</f>
        <v>0</v>
      </c>
      <c r="O1661" s="234">
        <f t="shared" si="139"/>
        <v>0</v>
      </c>
      <c r="P1661" s="10"/>
      <c r="Q1661" s="9"/>
      <c r="S1661" s="340">
        <f t="shared" si="140"/>
        <v>0</v>
      </c>
      <c r="T1661" s="340">
        <f t="shared" si="141"/>
        <v>0</v>
      </c>
    </row>
    <row r="1662" spans="2:20" ht="14.4" x14ac:dyDescent="0.3">
      <c r="B1662" s="30"/>
      <c r="C1662" s="16"/>
      <c r="D1662" s="16"/>
      <c r="E1662" s="25"/>
      <c r="F1662" s="16"/>
      <c r="G1662" s="15"/>
      <c r="H1662" s="14"/>
      <c r="I1662" s="13"/>
      <c r="J1662" s="13"/>
      <c r="K1662" s="12"/>
      <c r="L1662" s="232">
        <f t="shared" si="137"/>
        <v>0</v>
      </c>
      <c r="M1662" s="234">
        <f t="shared" si="138"/>
        <v>0</v>
      </c>
      <c r="N1662" s="11">
        <f>IF(Q1662="x",0,IF(J1662&lt;(INDEX(Lookup!$U$2:$U$10,MATCH($D$47,Lookup!$S$2:$S$10,0))),0,$L$12*K1662))</f>
        <v>0</v>
      </c>
      <c r="O1662" s="234">
        <f t="shared" si="139"/>
        <v>0</v>
      </c>
      <c r="P1662" s="10"/>
      <c r="Q1662" s="9"/>
      <c r="S1662" s="340">
        <f t="shared" si="140"/>
        <v>0</v>
      </c>
      <c r="T1662" s="340">
        <f t="shared" si="141"/>
        <v>0</v>
      </c>
    </row>
    <row r="1663" spans="2:20" ht="14.4" x14ac:dyDescent="0.3">
      <c r="B1663" s="30"/>
      <c r="C1663" s="16"/>
      <c r="D1663" s="16"/>
      <c r="E1663" s="25"/>
      <c r="F1663" s="16"/>
      <c r="G1663" s="15"/>
      <c r="H1663" s="14"/>
      <c r="I1663" s="13"/>
      <c r="J1663" s="13"/>
      <c r="K1663" s="12"/>
      <c r="L1663" s="232">
        <f t="shared" si="137"/>
        <v>0</v>
      </c>
      <c r="M1663" s="234">
        <f t="shared" si="138"/>
        <v>0</v>
      </c>
      <c r="N1663" s="11">
        <f>IF(Q1663="x",0,IF(J1663&lt;(INDEX(Lookup!$U$2:$U$10,MATCH($D$47,Lookup!$S$2:$S$10,0))),0,$L$12*K1663))</f>
        <v>0</v>
      </c>
      <c r="O1663" s="234">
        <f t="shared" si="139"/>
        <v>0</v>
      </c>
      <c r="P1663" s="10"/>
      <c r="Q1663" s="9"/>
      <c r="S1663" s="340">
        <f t="shared" si="140"/>
        <v>0</v>
      </c>
      <c r="T1663" s="340">
        <f t="shared" si="141"/>
        <v>0</v>
      </c>
    </row>
    <row r="1664" spans="2:20" ht="14.4" x14ac:dyDescent="0.3">
      <c r="B1664" s="30"/>
      <c r="C1664" s="16"/>
      <c r="D1664" s="16"/>
      <c r="E1664" s="25"/>
      <c r="F1664" s="16"/>
      <c r="G1664" s="15"/>
      <c r="H1664" s="14"/>
      <c r="I1664" s="13"/>
      <c r="J1664" s="13"/>
      <c r="K1664" s="12"/>
      <c r="L1664" s="232">
        <f t="shared" si="137"/>
        <v>0</v>
      </c>
      <c r="M1664" s="234">
        <f t="shared" si="138"/>
        <v>0</v>
      </c>
      <c r="N1664" s="11">
        <f>IF(Q1664="x",0,IF(J1664&lt;(INDEX(Lookup!$U$2:$U$10,MATCH($D$47,Lookup!$S$2:$S$10,0))),0,$L$12*K1664))</f>
        <v>0</v>
      </c>
      <c r="O1664" s="234">
        <f t="shared" si="139"/>
        <v>0</v>
      </c>
      <c r="P1664" s="10"/>
      <c r="Q1664" s="9"/>
      <c r="S1664" s="340">
        <f t="shared" si="140"/>
        <v>0</v>
      </c>
      <c r="T1664" s="340">
        <f t="shared" si="141"/>
        <v>0</v>
      </c>
    </row>
    <row r="1665" spans="2:20" ht="14.4" x14ac:dyDescent="0.3">
      <c r="B1665" s="30"/>
      <c r="C1665" s="16"/>
      <c r="D1665" s="16"/>
      <c r="E1665" s="25"/>
      <c r="F1665" s="16"/>
      <c r="G1665" s="15"/>
      <c r="H1665" s="14"/>
      <c r="I1665" s="13"/>
      <c r="J1665" s="13"/>
      <c r="K1665" s="12"/>
      <c r="L1665" s="232">
        <f t="shared" si="137"/>
        <v>0</v>
      </c>
      <c r="M1665" s="234">
        <f t="shared" si="138"/>
        <v>0</v>
      </c>
      <c r="N1665" s="11">
        <f>IF(Q1665="x",0,IF(J1665&lt;(INDEX(Lookup!$U$2:$U$10,MATCH($D$47,Lookup!$S$2:$S$10,0))),0,$L$12*K1665))</f>
        <v>0</v>
      </c>
      <c r="O1665" s="234">
        <f t="shared" si="139"/>
        <v>0</v>
      </c>
      <c r="P1665" s="10"/>
      <c r="Q1665" s="9"/>
      <c r="S1665" s="340">
        <f t="shared" si="140"/>
        <v>0</v>
      </c>
      <c r="T1665" s="340">
        <f t="shared" si="141"/>
        <v>0</v>
      </c>
    </row>
    <row r="1666" spans="2:20" ht="14.4" x14ac:dyDescent="0.3">
      <c r="B1666" s="30"/>
      <c r="C1666" s="16"/>
      <c r="D1666" s="16"/>
      <c r="E1666" s="25"/>
      <c r="F1666" s="16"/>
      <c r="G1666" s="15"/>
      <c r="H1666" s="14"/>
      <c r="I1666" s="13"/>
      <c r="J1666" s="13"/>
      <c r="K1666" s="12"/>
      <c r="L1666" s="232">
        <f t="shared" si="137"/>
        <v>0</v>
      </c>
      <c r="M1666" s="234">
        <f t="shared" si="138"/>
        <v>0</v>
      </c>
      <c r="N1666" s="11">
        <f>IF(Q1666="x",0,IF(J1666&lt;(INDEX(Lookup!$U$2:$U$10,MATCH($D$47,Lookup!$S$2:$S$10,0))),0,$L$12*K1666))</f>
        <v>0</v>
      </c>
      <c r="O1666" s="234">
        <f t="shared" si="139"/>
        <v>0</v>
      </c>
      <c r="P1666" s="10"/>
      <c r="Q1666" s="9"/>
      <c r="S1666" s="340">
        <f t="shared" si="140"/>
        <v>0</v>
      </c>
      <c r="T1666" s="340">
        <f t="shared" si="141"/>
        <v>0</v>
      </c>
    </row>
    <row r="1667" spans="2:20" ht="14.4" x14ac:dyDescent="0.3">
      <c r="B1667" s="30"/>
      <c r="C1667" s="16"/>
      <c r="D1667" s="16"/>
      <c r="E1667" s="25"/>
      <c r="F1667" s="16"/>
      <c r="G1667" s="15"/>
      <c r="H1667" s="14"/>
      <c r="I1667" s="13"/>
      <c r="J1667" s="13"/>
      <c r="K1667" s="12"/>
      <c r="L1667" s="232">
        <f t="shared" si="137"/>
        <v>0</v>
      </c>
      <c r="M1667" s="234">
        <f t="shared" si="138"/>
        <v>0</v>
      </c>
      <c r="N1667" s="11">
        <f>IF(Q1667="x",0,IF(J1667&lt;(INDEX(Lookup!$U$2:$U$10,MATCH($D$47,Lookup!$S$2:$S$10,0))),0,$L$12*K1667))</f>
        <v>0</v>
      </c>
      <c r="O1667" s="234">
        <f t="shared" si="139"/>
        <v>0</v>
      </c>
      <c r="P1667" s="10"/>
      <c r="Q1667" s="9"/>
      <c r="S1667" s="340">
        <f t="shared" si="140"/>
        <v>0</v>
      </c>
      <c r="T1667" s="340">
        <f t="shared" si="141"/>
        <v>0</v>
      </c>
    </row>
    <row r="1668" spans="2:20" ht="14.4" x14ac:dyDescent="0.3">
      <c r="B1668" s="30"/>
      <c r="C1668" s="16"/>
      <c r="D1668" s="16"/>
      <c r="E1668" s="25"/>
      <c r="F1668" s="16"/>
      <c r="G1668" s="15"/>
      <c r="H1668" s="14"/>
      <c r="I1668" s="13"/>
      <c r="J1668" s="13"/>
      <c r="K1668" s="12"/>
      <c r="L1668" s="232">
        <f t="shared" si="137"/>
        <v>0</v>
      </c>
      <c r="M1668" s="234">
        <f t="shared" si="138"/>
        <v>0</v>
      </c>
      <c r="N1668" s="11">
        <f>IF(Q1668="x",0,IF(J1668&lt;(INDEX(Lookup!$U$2:$U$10,MATCH($D$47,Lookup!$S$2:$S$10,0))),0,$L$12*K1668))</f>
        <v>0</v>
      </c>
      <c r="O1668" s="234">
        <f t="shared" si="139"/>
        <v>0</v>
      </c>
      <c r="P1668" s="10"/>
      <c r="Q1668" s="9"/>
      <c r="S1668" s="340">
        <f t="shared" si="140"/>
        <v>0</v>
      </c>
      <c r="T1668" s="340">
        <f t="shared" si="141"/>
        <v>0</v>
      </c>
    </row>
    <row r="1669" spans="2:20" ht="14.4" x14ac:dyDescent="0.3">
      <c r="B1669" s="30"/>
      <c r="C1669" s="16"/>
      <c r="D1669" s="16"/>
      <c r="E1669" s="25"/>
      <c r="F1669" s="16"/>
      <c r="G1669" s="15"/>
      <c r="H1669" s="14"/>
      <c r="I1669" s="13"/>
      <c r="J1669" s="13"/>
      <c r="K1669" s="12"/>
      <c r="L1669" s="232">
        <f t="shared" si="137"/>
        <v>0</v>
      </c>
      <c r="M1669" s="234">
        <f t="shared" si="138"/>
        <v>0</v>
      </c>
      <c r="N1669" s="11">
        <f>IF(Q1669="x",0,IF(J1669&lt;(INDEX(Lookup!$U$2:$U$10,MATCH($D$47,Lookup!$S$2:$S$10,0))),0,$L$12*K1669))</f>
        <v>0</v>
      </c>
      <c r="O1669" s="234">
        <f t="shared" si="139"/>
        <v>0</v>
      </c>
      <c r="P1669" s="10"/>
      <c r="Q1669" s="9"/>
      <c r="S1669" s="340">
        <f t="shared" si="140"/>
        <v>0</v>
      </c>
      <c r="T1669" s="340">
        <f t="shared" si="141"/>
        <v>0</v>
      </c>
    </row>
    <row r="1670" spans="2:20" ht="14.4" x14ac:dyDescent="0.3">
      <c r="B1670" s="30"/>
      <c r="C1670" s="16"/>
      <c r="D1670" s="16"/>
      <c r="E1670" s="25"/>
      <c r="F1670" s="16"/>
      <c r="G1670" s="15"/>
      <c r="H1670" s="14"/>
      <c r="I1670" s="13"/>
      <c r="J1670" s="13"/>
      <c r="K1670" s="12"/>
      <c r="L1670" s="232">
        <f t="shared" si="137"/>
        <v>0</v>
      </c>
      <c r="M1670" s="234">
        <f t="shared" si="138"/>
        <v>0</v>
      </c>
      <c r="N1670" s="11">
        <f>IF(Q1670="x",0,IF(J1670&lt;(INDEX(Lookup!$U$2:$U$10,MATCH($D$47,Lookup!$S$2:$S$10,0))),0,$L$12*K1670))</f>
        <v>0</v>
      </c>
      <c r="O1670" s="234">
        <f t="shared" si="139"/>
        <v>0</v>
      </c>
      <c r="P1670" s="10"/>
      <c r="Q1670" s="9"/>
      <c r="S1670" s="340">
        <f t="shared" si="140"/>
        <v>0</v>
      </c>
      <c r="T1670" s="340">
        <f t="shared" si="141"/>
        <v>0</v>
      </c>
    </row>
    <row r="1671" spans="2:20" ht="14.4" x14ac:dyDescent="0.3">
      <c r="B1671" s="30"/>
      <c r="C1671" s="16"/>
      <c r="D1671" s="16"/>
      <c r="E1671" s="25"/>
      <c r="F1671" s="16"/>
      <c r="G1671" s="15"/>
      <c r="H1671" s="14"/>
      <c r="I1671" s="13"/>
      <c r="J1671" s="13"/>
      <c r="K1671" s="12"/>
      <c r="L1671" s="232">
        <f t="shared" si="137"/>
        <v>0</v>
      </c>
      <c r="M1671" s="234">
        <f t="shared" si="138"/>
        <v>0</v>
      </c>
      <c r="N1671" s="11">
        <f>IF(Q1671="x",0,IF(J1671&lt;(INDEX(Lookup!$U$2:$U$10,MATCH($D$47,Lookup!$S$2:$S$10,0))),0,$L$12*K1671))</f>
        <v>0</v>
      </c>
      <c r="O1671" s="234">
        <f t="shared" si="139"/>
        <v>0</v>
      </c>
      <c r="P1671" s="10"/>
      <c r="Q1671" s="9"/>
      <c r="S1671" s="340">
        <f t="shared" si="140"/>
        <v>0</v>
      </c>
      <c r="T1671" s="340">
        <f t="shared" si="141"/>
        <v>0</v>
      </c>
    </row>
    <row r="1672" spans="2:20" ht="14.4" x14ac:dyDescent="0.3">
      <c r="B1672" s="30"/>
      <c r="C1672" s="16"/>
      <c r="D1672" s="16"/>
      <c r="E1672" s="25"/>
      <c r="F1672" s="16"/>
      <c r="G1672" s="15"/>
      <c r="H1672" s="14"/>
      <c r="I1672" s="13"/>
      <c r="J1672" s="13"/>
      <c r="K1672" s="12"/>
      <c r="L1672" s="232">
        <f t="shared" si="137"/>
        <v>0</v>
      </c>
      <c r="M1672" s="234">
        <f t="shared" si="138"/>
        <v>0</v>
      </c>
      <c r="N1672" s="11">
        <f>IF(Q1672="x",0,IF(J1672&lt;(INDEX(Lookup!$U$2:$U$10,MATCH($D$47,Lookup!$S$2:$S$10,0))),0,$L$12*K1672))</f>
        <v>0</v>
      </c>
      <c r="O1672" s="234">
        <f t="shared" si="139"/>
        <v>0</v>
      </c>
      <c r="P1672" s="10"/>
      <c r="Q1672" s="9"/>
      <c r="S1672" s="340">
        <f t="shared" si="140"/>
        <v>0</v>
      </c>
      <c r="T1672" s="340">
        <f t="shared" si="141"/>
        <v>0</v>
      </c>
    </row>
    <row r="1673" spans="2:20" ht="14.4" x14ac:dyDescent="0.3">
      <c r="B1673" s="30"/>
      <c r="C1673" s="16"/>
      <c r="D1673" s="16"/>
      <c r="E1673" s="25"/>
      <c r="F1673" s="16"/>
      <c r="G1673" s="15"/>
      <c r="H1673" s="14"/>
      <c r="I1673" s="13"/>
      <c r="J1673" s="13"/>
      <c r="K1673" s="12"/>
      <c r="L1673" s="232">
        <f t="shared" si="137"/>
        <v>0</v>
      </c>
      <c r="M1673" s="234">
        <f t="shared" si="138"/>
        <v>0</v>
      </c>
      <c r="N1673" s="11">
        <f>IF(Q1673="x",0,IF(J1673&lt;(INDEX(Lookup!$U$2:$U$10,MATCH($D$47,Lookup!$S$2:$S$10,0))),0,$L$12*K1673))</f>
        <v>0</v>
      </c>
      <c r="O1673" s="234">
        <f t="shared" si="139"/>
        <v>0</v>
      </c>
      <c r="P1673" s="10"/>
      <c r="Q1673" s="9"/>
      <c r="S1673" s="340">
        <f t="shared" si="140"/>
        <v>0</v>
      </c>
      <c r="T1673" s="340">
        <f t="shared" si="141"/>
        <v>0</v>
      </c>
    </row>
    <row r="1674" spans="2:20" ht="14.4" x14ac:dyDescent="0.3">
      <c r="B1674" s="30"/>
      <c r="C1674" s="16"/>
      <c r="D1674" s="16"/>
      <c r="E1674" s="25"/>
      <c r="F1674" s="16"/>
      <c r="G1674" s="15"/>
      <c r="H1674" s="14"/>
      <c r="I1674" s="13"/>
      <c r="J1674" s="13"/>
      <c r="K1674" s="12"/>
      <c r="L1674" s="232">
        <f t="shared" si="137"/>
        <v>0</v>
      </c>
      <c r="M1674" s="234">
        <f t="shared" si="138"/>
        <v>0</v>
      </c>
      <c r="N1674" s="11">
        <f>IF(Q1674="x",0,IF(J1674&lt;(INDEX(Lookup!$U$2:$U$10,MATCH($D$47,Lookup!$S$2:$S$10,0))),0,$L$12*K1674))</f>
        <v>0</v>
      </c>
      <c r="O1674" s="234">
        <f t="shared" si="139"/>
        <v>0</v>
      </c>
      <c r="P1674" s="10"/>
      <c r="Q1674" s="9"/>
      <c r="S1674" s="340">
        <f t="shared" si="140"/>
        <v>0</v>
      </c>
      <c r="T1674" s="340">
        <f t="shared" si="141"/>
        <v>0</v>
      </c>
    </row>
    <row r="1675" spans="2:20" ht="14.4" x14ac:dyDescent="0.3">
      <c r="B1675" s="30"/>
      <c r="C1675" s="16"/>
      <c r="D1675" s="16"/>
      <c r="E1675" s="25"/>
      <c r="F1675" s="16"/>
      <c r="G1675" s="15"/>
      <c r="H1675" s="14"/>
      <c r="I1675" s="13"/>
      <c r="J1675" s="13"/>
      <c r="K1675" s="12"/>
      <c r="L1675" s="232">
        <f t="shared" si="137"/>
        <v>0</v>
      </c>
      <c r="M1675" s="234">
        <f t="shared" si="138"/>
        <v>0</v>
      </c>
      <c r="N1675" s="11">
        <f>IF(Q1675="x",0,IF(J1675&lt;(INDEX(Lookup!$U$2:$U$10,MATCH($D$47,Lookup!$S$2:$S$10,0))),0,$L$12*K1675))</f>
        <v>0</v>
      </c>
      <c r="O1675" s="234">
        <f t="shared" si="139"/>
        <v>0</v>
      </c>
      <c r="P1675" s="10"/>
      <c r="Q1675" s="9"/>
      <c r="S1675" s="340">
        <f t="shared" si="140"/>
        <v>0</v>
      </c>
      <c r="T1675" s="340">
        <f t="shared" si="141"/>
        <v>0</v>
      </c>
    </row>
    <row r="1676" spans="2:20" ht="14.4" x14ac:dyDescent="0.3">
      <c r="B1676" s="30"/>
      <c r="C1676" s="16"/>
      <c r="D1676" s="16"/>
      <c r="E1676" s="25"/>
      <c r="F1676" s="16"/>
      <c r="G1676" s="15"/>
      <c r="H1676" s="14"/>
      <c r="I1676" s="13"/>
      <c r="J1676" s="13"/>
      <c r="K1676" s="12"/>
      <c r="L1676" s="232">
        <f t="shared" si="137"/>
        <v>0</v>
      </c>
      <c r="M1676" s="234">
        <f t="shared" si="138"/>
        <v>0</v>
      </c>
      <c r="N1676" s="11">
        <f>IF(Q1676="x",0,IF(J1676&lt;(INDEX(Lookup!$U$2:$U$10,MATCH($D$47,Lookup!$S$2:$S$10,0))),0,$L$12*K1676))</f>
        <v>0</v>
      </c>
      <c r="O1676" s="234">
        <f t="shared" si="139"/>
        <v>0</v>
      </c>
      <c r="P1676" s="10"/>
      <c r="Q1676" s="9"/>
      <c r="S1676" s="340">
        <f t="shared" si="140"/>
        <v>0</v>
      </c>
      <c r="T1676" s="340">
        <f t="shared" si="141"/>
        <v>0</v>
      </c>
    </row>
    <row r="1677" spans="2:20" ht="14.4" x14ac:dyDescent="0.3">
      <c r="B1677" s="30"/>
      <c r="C1677" s="16"/>
      <c r="D1677" s="16"/>
      <c r="E1677" s="25"/>
      <c r="F1677" s="16"/>
      <c r="G1677" s="15"/>
      <c r="H1677" s="14"/>
      <c r="I1677" s="13"/>
      <c r="J1677" s="13"/>
      <c r="K1677" s="12"/>
      <c r="L1677" s="232">
        <f t="shared" si="137"/>
        <v>0</v>
      </c>
      <c r="M1677" s="234">
        <f t="shared" si="138"/>
        <v>0</v>
      </c>
      <c r="N1677" s="11">
        <f>IF(Q1677="x",0,IF(J1677&lt;(INDEX(Lookup!$U$2:$U$10,MATCH($D$47,Lookup!$S$2:$S$10,0))),0,$L$12*K1677))</f>
        <v>0</v>
      </c>
      <c r="O1677" s="234">
        <f t="shared" si="139"/>
        <v>0</v>
      </c>
      <c r="P1677" s="10"/>
      <c r="Q1677" s="9"/>
      <c r="S1677" s="340">
        <f t="shared" si="140"/>
        <v>0</v>
      </c>
      <c r="T1677" s="340">
        <f t="shared" si="141"/>
        <v>0</v>
      </c>
    </row>
    <row r="1678" spans="2:20" ht="14.4" x14ac:dyDescent="0.3">
      <c r="B1678" s="30"/>
      <c r="C1678" s="16"/>
      <c r="D1678" s="16"/>
      <c r="E1678" s="25"/>
      <c r="F1678" s="16"/>
      <c r="G1678" s="15"/>
      <c r="H1678" s="14"/>
      <c r="I1678" s="13"/>
      <c r="J1678" s="13"/>
      <c r="K1678" s="12"/>
      <c r="L1678" s="232">
        <f t="shared" si="137"/>
        <v>0</v>
      </c>
      <c r="M1678" s="234">
        <f t="shared" si="138"/>
        <v>0</v>
      </c>
      <c r="N1678" s="11">
        <f>IF(Q1678="x",0,IF(J1678&lt;(INDEX(Lookup!$U$2:$U$10,MATCH($D$47,Lookup!$S$2:$S$10,0))),0,$L$12*K1678))</f>
        <v>0</v>
      </c>
      <c r="O1678" s="234">
        <f t="shared" si="139"/>
        <v>0</v>
      </c>
      <c r="P1678" s="10"/>
      <c r="Q1678" s="9"/>
      <c r="S1678" s="340">
        <f t="shared" si="140"/>
        <v>0</v>
      </c>
      <c r="T1678" s="340">
        <f t="shared" si="141"/>
        <v>0</v>
      </c>
    </row>
    <row r="1679" spans="2:20" ht="14.4" x14ac:dyDescent="0.3">
      <c r="B1679" s="30"/>
      <c r="C1679" s="16"/>
      <c r="D1679" s="16"/>
      <c r="E1679" s="25"/>
      <c r="F1679" s="16"/>
      <c r="G1679" s="15"/>
      <c r="H1679" s="14"/>
      <c r="I1679" s="13"/>
      <c r="J1679" s="13"/>
      <c r="K1679" s="12"/>
      <c r="L1679" s="232">
        <f t="shared" si="137"/>
        <v>0</v>
      </c>
      <c r="M1679" s="234">
        <f t="shared" si="138"/>
        <v>0</v>
      </c>
      <c r="N1679" s="11">
        <f>IF(Q1679="x",0,IF(J1679&lt;(INDEX(Lookup!$U$2:$U$10,MATCH($D$47,Lookup!$S$2:$S$10,0))),0,$L$12*K1679))</f>
        <v>0</v>
      </c>
      <c r="O1679" s="234">
        <f t="shared" si="139"/>
        <v>0</v>
      </c>
      <c r="P1679" s="10"/>
      <c r="Q1679" s="9"/>
      <c r="S1679" s="340">
        <f t="shared" si="140"/>
        <v>0</v>
      </c>
      <c r="T1679" s="340">
        <f t="shared" si="141"/>
        <v>0</v>
      </c>
    </row>
    <row r="1680" spans="2:20" ht="14.4" x14ac:dyDescent="0.3">
      <c r="B1680" s="30"/>
      <c r="C1680" s="16"/>
      <c r="D1680" s="16"/>
      <c r="E1680" s="25"/>
      <c r="F1680" s="16"/>
      <c r="G1680" s="15"/>
      <c r="H1680" s="14"/>
      <c r="I1680" s="13"/>
      <c r="J1680" s="13"/>
      <c r="K1680" s="12"/>
      <c r="L1680" s="232">
        <f t="shared" si="137"/>
        <v>0</v>
      </c>
      <c r="M1680" s="234">
        <f t="shared" si="138"/>
        <v>0</v>
      </c>
      <c r="N1680" s="11">
        <f>IF(Q1680="x",0,IF(J1680&lt;(INDEX(Lookup!$U$2:$U$10,MATCH($D$47,Lookup!$S$2:$S$10,0))),0,$L$12*K1680))</f>
        <v>0</v>
      </c>
      <c r="O1680" s="234">
        <f t="shared" si="139"/>
        <v>0</v>
      </c>
      <c r="P1680" s="10"/>
      <c r="Q1680" s="9"/>
      <c r="S1680" s="340">
        <f t="shared" si="140"/>
        <v>0</v>
      </c>
      <c r="T1680" s="340">
        <f t="shared" si="141"/>
        <v>0</v>
      </c>
    </row>
    <row r="1681" spans="2:20" ht="14.4" x14ac:dyDescent="0.3">
      <c r="B1681" s="30"/>
      <c r="C1681" s="16"/>
      <c r="D1681" s="16"/>
      <c r="E1681" s="25"/>
      <c r="F1681" s="16"/>
      <c r="G1681" s="15"/>
      <c r="H1681" s="14"/>
      <c r="I1681" s="13"/>
      <c r="J1681" s="13"/>
      <c r="K1681" s="12"/>
      <c r="L1681" s="232">
        <f t="shared" si="137"/>
        <v>0</v>
      </c>
      <c r="M1681" s="234">
        <f t="shared" si="138"/>
        <v>0</v>
      </c>
      <c r="N1681" s="11">
        <f>IF(Q1681="x",0,IF(J1681&lt;(INDEX(Lookup!$U$2:$U$10,MATCH($D$47,Lookup!$S$2:$S$10,0))),0,$L$12*K1681))</f>
        <v>0</v>
      </c>
      <c r="O1681" s="234">
        <f t="shared" si="139"/>
        <v>0</v>
      </c>
      <c r="P1681" s="10"/>
      <c r="Q1681" s="9"/>
      <c r="S1681" s="340">
        <f t="shared" si="140"/>
        <v>0</v>
      </c>
      <c r="T1681" s="340">
        <f t="shared" si="141"/>
        <v>0</v>
      </c>
    </row>
    <row r="1682" spans="2:20" ht="14.4" x14ac:dyDescent="0.3">
      <c r="B1682" s="30"/>
      <c r="C1682" s="16"/>
      <c r="D1682" s="16"/>
      <c r="E1682" s="25"/>
      <c r="F1682" s="16"/>
      <c r="G1682" s="15"/>
      <c r="H1682" s="14"/>
      <c r="I1682" s="13"/>
      <c r="J1682" s="13"/>
      <c r="K1682" s="12"/>
      <c r="L1682" s="232">
        <f t="shared" si="137"/>
        <v>0</v>
      </c>
      <c r="M1682" s="234">
        <f t="shared" si="138"/>
        <v>0</v>
      </c>
      <c r="N1682" s="11">
        <f>IF(Q1682="x",0,IF(J1682&lt;(INDEX(Lookup!$U$2:$U$10,MATCH($D$47,Lookup!$S$2:$S$10,0))),0,$L$12*K1682))</f>
        <v>0</v>
      </c>
      <c r="O1682" s="234">
        <f t="shared" si="139"/>
        <v>0</v>
      </c>
      <c r="P1682" s="10"/>
      <c r="Q1682" s="9"/>
      <c r="S1682" s="340">
        <f t="shared" si="140"/>
        <v>0</v>
      </c>
      <c r="T1682" s="340">
        <f t="shared" si="141"/>
        <v>0</v>
      </c>
    </row>
    <row r="1683" spans="2:20" ht="14.4" x14ac:dyDescent="0.3">
      <c r="B1683" s="30"/>
      <c r="C1683" s="16"/>
      <c r="D1683" s="16"/>
      <c r="E1683" s="25"/>
      <c r="F1683" s="16"/>
      <c r="G1683" s="15"/>
      <c r="H1683" s="14"/>
      <c r="I1683" s="13"/>
      <c r="J1683" s="13"/>
      <c r="K1683" s="12"/>
      <c r="L1683" s="232">
        <f t="shared" si="137"/>
        <v>0</v>
      </c>
      <c r="M1683" s="234">
        <f t="shared" si="138"/>
        <v>0</v>
      </c>
      <c r="N1683" s="11">
        <f>IF(Q1683="x",0,IF(J1683&lt;(INDEX(Lookup!$U$2:$U$10,MATCH($D$47,Lookup!$S$2:$S$10,0))),0,$L$12*K1683))</f>
        <v>0</v>
      </c>
      <c r="O1683" s="234">
        <f t="shared" si="139"/>
        <v>0</v>
      </c>
      <c r="P1683" s="10"/>
      <c r="Q1683" s="9"/>
      <c r="S1683" s="340">
        <f t="shared" si="140"/>
        <v>0</v>
      </c>
      <c r="T1683" s="340">
        <f t="shared" si="141"/>
        <v>0</v>
      </c>
    </row>
    <row r="1684" spans="2:20" ht="14.4" x14ac:dyDescent="0.3">
      <c r="B1684" s="30"/>
      <c r="C1684" s="16"/>
      <c r="D1684" s="16"/>
      <c r="E1684" s="25"/>
      <c r="F1684" s="16"/>
      <c r="G1684" s="15"/>
      <c r="H1684" s="14"/>
      <c r="I1684" s="13"/>
      <c r="J1684" s="13"/>
      <c r="K1684" s="12"/>
      <c r="L1684" s="232">
        <f t="shared" si="137"/>
        <v>0</v>
      </c>
      <c r="M1684" s="234">
        <f t="shared" si="138"/>
        <v>0</v>
      </c>
      <c r="N1684" s="11">
        <f>IF(Q1684="x",0,IF(J1684&lt;(INDEX(Lookup!$U$2:$U$10,MATCH($D$47,Lookup!$S$2:$S$10,0))),0,$L$12*K1684))</f>
        <v>0</v>
      </c>
      <c r="O1684" s="234">
        <f t="shared" si="139"/>
        <v>0</v>
      </c>
      <c r="P1684" s="10"/>
      <c r="Q1684" s="9"/>
      <c r="S1684" s="340">
        <f t="shared" si="140"/>
        <v>0</v>
      </c>
      <c r="T1684" s="340">
        <f t="shared" si="141"/>
        <v>0</v>
      </c>
    </row>
    <row r="1685" spans="2:20" ht="14.4" x14ac:dyDescent="0.3">
      <c r="B1685" s="30"/>
      <c r="C1685" s="16"/>
      <c r="D1685" s="16"/>
      <c r="E1685" s="25"/>
      <c r="F1685" s="16"/>
      <c r="G1685" s="15"/>
      <c r="H1685" s="14"/>
      <c r="I1685" s="13"/>
      <c r="J1685" s="13"/>
      <c r="K1685" s="12"/>
      <c r="L1685" s="232">
        <f t="shared" si="137"/>
        <v>0</v>
      </c>
      <c r="M1685" s="234">
        <f t="shared" si="138"/>
        <v>0</v>
      </c>
      <c r="N1685" s="11">
        <f>IF(Q1685="x",0,IF(J1685&lt;(INDEX(Lookup!$U$2:$U$10,MATCH($D$47,Lookup!$S$2:$S$10,0))),0,$L$12*K1685))</f>
        <v>0</v>
      </c>
      <c r="O1685" s="234">
        <f t="shared" si="139"/>
        <v>0</v>
      </c>
      <c r="P1685" s="10"/>
      <c r="Q1685" s="9"/>
      <c r="S1685" s="340">
        <f t="shared" si="140"/>
        <v>0</v>
      </c>
      <c r="T1685" s="340">
        <f t="shared" si="141"/>
        <v>0</v>
      </c>
    </row>
    <row r="1686" spans="2:20" ht="14.4" x14ac:dyDescent="0.3">
      <c r="B1686" s="30"/>
      <c r="C1686" s="16"/>
      <c r="D1686" s="16"/>
      <c r="E1686" s="25"/>
      <c r="F1686" s="16"/>
      <c r="G1686" s="15"/>
      <c r="H1686" s="14"/>
      <c r="I1686" s="13"/>
      <c r="J1686" s="13"/>
      <c r="K1686" s="12"/>
      <c r="L1686" s="232">
        <f t="shared" si="137"/>
        <v>0</v>
      </c>
      <c r="M1686" s="234">
        <f t="shared" si="138"/>
        <v>0</v>
      </c>
      <c r="N1686" s="11">
        <f>IF(Q1686="x",0,IF(J1686&lt;(INDEX(Lookup!$U$2:$U$10,MATCH($D$47,Lookup!$S$2:$S$10,0))),0,$L$12*K1686))</f>
        <v>0</v>
      </c>
      <c r="O1686" s="234">
        <f t="shared" si="139"/>
        <v>0</v>
      </c>
      <c r="P1686" s="10"/>
      <c r="Q1686" s="9"/>
      <c r="S1686" s="340">
        <f t="shared" si="140"/>
        <v>0</v>
      </c>
      <c r="T1686" s="340">
        <f t="shared" si="141"/>
        <v>0</v>
      </c>
    </row>
    <row r="1687" spans="2:20" ht="14.4" x14ac:dyDescent="0.3">
      <c r="B1687" s="30"/>
      <c r="C1687" s="16"/>
      <c r="D1687" s="16"/>
      <c r="E1687" s="25"/>
      <c r="F1687" s="16"/>
      <c r="G1687" s="15"/>
      <c r="H1687" s="14"/>
      <c r="I1687" s="13"/>
      <c r="J1687" s="13"/>
      <c r="K1687" s="12"/>
      <c r="L1687" s="232">
        <f t="shared" si="137"/>
        <v>0</v>
      </c>
      <c r="M1687" s="234">
        <f t="shared" si="138"/>
        <v>0</v>
      </c>
      <c r="N1687" s="11">
        <f>IF(Q1687="x",0,IF(J1687&lt;(INDEX(Lookup!$U$2:$U$10,MATCH($D$47,Lookup!$S$2:$S$10,0))),0,$L$12*K1687))</f>
        <v>0</v>
      </c>
      <c r="O1687" s="234">
        <f t="shared" si="139"/>
        <v>0</v>
      </c>
      <c r="P1687" s="10"/>
      <c r="Q1687" s="9"/>
      <c r="S1687" s="340">
        <f t="shared" si="140"/>
        <v>0</v>
      </c>
      <c r="T1687" s="340">
        <f t="shared" si="141"/>
        <v>0</v>
      </c>
    </row>
    <row r="1688" spans="2:20" ht="14.4" x14ac:dyDescent="0.3">
      <c r="B1688" s="30"/>
      <c r="C1688" s="16"/>
      <c r="D1688" s="16"/>
      <c r="E1688" s="25"/>
      <c r="F1688" s="16"/>
      <c r="G1688" s="15"/>
      <c r="H1688" s="14"/>
      <c r="I1688" s="13"/>
      <c r="J1688" s="13"/>
      <c r="K1688" s="12"/>
      <c r="L1688" s="232">
        <f t="shared" si="137"/>
        <v>0</v>
      </c>
      <c r="M1688" s="234">
        <f t="shared" si="138"/>
        <v>0</v>
      </c>
      <c r="N1688" s="11">
        <f>IF(Q1688="x",0,IF(J1688&lt;(INDEX(Lookup!$U$2:$U$10,MATCH($D$47,Lookup!$S$2:$S$10,0))),0,$L$12*K1688))</f>
        <v>0</v>
      </c>
      <c r="O1688" s="234">
        <f t="shared" si="139"/>
        <v>0</v>
      </c>
      <c r="P1688" s="10"/>
      <c r="Q1688" s="9"/>
      <c r="S1688" s="340">
        <f t="shared" si="140"/>
        <v>0</v>
      </c>
      <c r="T1688" s="340">
        <f t="shared" si="141"/>
        <v>0</v>
      </c>
    </row>
    <row r="1689" spans="2:20" ht="14.4" x14ac:dyDescent="0.3">
      <c r="B1689" s="30"/>
      <c r="C1689" s="16"/>
      <c r="D1689" s="16"/>
      <c r="E1689" s="25"/>
      <c r="F1689" s="16"/>
      <c r="G1689" s="15"/>
      <c r="H1689" s="14"/>
      <c r="I1689" s="13"/>
      <c r="J1689" s="13"/>
      <c r="K1689" s="12"/>
      <c r="L1689" s="232">
        <f t="shared" si="137"/>
        <v>0</v>
      </c>
      <c r="M1689" s="234">
        <f t="shared" si="138"/>
        <v>0</v>
      </c>
      <c r="N1689" s="11">
        <f>IF(Q1689="x",0,IF(J1689&lt;(INDEX(Lookup!$U$2:$U$10,MATCH($D$47,Lookup!$S$2:$S$10,0))),0,$L$12*K1689))</f>
        <v>0</v>
      </c>
      <c r="O1689" s="234">
        <f t="shared" si="139"/>
        <v>0</v>
      </c>
      <c r="P1689" s="10"/>
      <c r="Q1689" s="9"/>
      <c r="S1689" s="340">
        <f t="shared" si="140"/>
        <v>0</v>
      </c>
      <c r="T1689" s="340">
        <f t="shared" si="141"/>
        <v>0</v>
      </c>
    </row>
    <row r="1690" spans="2:20" ht="14.4" x14ac:dyDescent="0.3">
      <c r="B1690" s="30"/>
      <c r="C1690" s="16"/>
      <c r="D1690" s="16"/>
      <c r="E1690" s="25"/>
      <c r="F1690" s="16"/>
      <c r="G1690" s="15"/>
      <c r="H1690" s="14"/>
      <c r="I1690" s="13"/>
      <c r="J1690" s="13"/>
      <c r="K1690" s="12"/>
      <c r="L1690" s="232">
        <f t="shared" si="137"/>
        <v>0</v>
      </c>
      <c r="M1690" s="234">
        <f t="shared" si="138"/>
        <v>0</v>
      </c>
      <c r="N1690" s="11">
        <f>IF(Q1690="x",0,IF(J1690&lt;(INDEX(Lookup!$U$2:$U$10,MATCH($D$47,Lookup!$S$2:$S$10,0))),0,$L$12*K1690))</f>
        <v>0</v>
      </c>
      <c r="O1690" s="234">
        <f t="shared" si="139"/>
        <v>0</v>
      </c>
      <c r="P1690" s="10"/>
      <c r="Q1690" s="9"/>
      <c r="S1690" s="340">
        <f t="shared" si="140"/>
        <v>0</v>
      </c>
      <c r="T1690" s="340">
        <f t="shared" si="141"/>
        <v>0</v>
      </c>
    </row>
    <row r="1691" spans="2:20" ht="14.4" x14ac:dyDescent="0.3">
      <c r="B1691" s="30"/>
      <c r="C1691" s="16"/>
      <c r="D1691" s="16"/>
      <c r="E1691" s="25"/>
      <c r="F1691" s="16"/>
      <c r="G1691" s="15"/>
      <c r="H1691" s="14"/>
      <c r="I1691" s="13"/>
      <c r="J1691" s="13"/>
      <c r="K1691" s="12"/>
      <c r="L1691" s="232">
        <f t="shared" si="137"/>
        <v>0</v>
      </c>
      <c r="M1691" s="234">
        <f t="shared" si="138"/>
        <v>0</v>
      </c>
      <c r="N1691" s="11">
        <f>IF(Q1691="x",0,IF(J1691&lt;(INDEX(Lookup!$U$2:$U$10,MATCH($D$47,Lookup!$S$2:$S$10,0))),0,$L$12*K1691))</f>
        <v>0</v>
      </c>
      <c r="O1691" s="234">
        <f t="shared" si="139"/>
        <v>0</v>
      </c>
      <c r="P1691" s="10"/>
      <c r="Q1691" s="9"/>
      <c r="S1691" s="340">
        <f t="shared" si="140"/>
        <v>0</v>
      </c>
      <c r="T1691" s="340">
        <f t="shared" si="141"/>
        <v>0</v>
      </c>
    </row>
    <row r="1692" spans="2:20" ht="14.4" x14ac:dyDescent="0.3">
      <c r="B1692" s="30"/>
      <c r="C1692" s="16"/>
      <c r="D1692" s="16"/>
      <c r="E1692" s="25"/>
      <c r="F1692" s="16"/>
      <c r="G1692" s="15"/>
      <c r="H1692" s="14"/>
      <c r="I1692" s="13"/>
      <c r="J1692" s="13"/>
      <c r="K1692" s="12"/>
      <c r="L1692" s="232">
        <f t="shared" si="137"/>
        <v>0</v>
      </c>
      <c r="M1692" s="234">
        <f t="shared" si="138"/>
        <v>0</v>
      </c>
      <c r="N1692" s="11">
        <f>IF(Q1692="x",0,IF(J1692&lt;(INDEX(Lookup!$U$2:$U$10,MATCH($D$47,Lookup!$S$2:$S$10,0))),0,$L$12*K1692))</f>
        <v>0</v>
      </c>
      <c r="O1692" s="234">
        <f t="shared" si="139"/>
        <v>0</v>
      </c>
      <c r="P1692" s="10"/>
      <c r="Q1692" s="9"/>
      <c r="S1692" s="340">
        <f t="shared" si="140"/>
        <v>0</v>
      </c>
      <c r="T1692" s="340">
        <f t="shared" si="141"/>
        <v>0</v>
      </c>
    </row>
    <row r="1693" spans="2:20" ht="14.4" x14ac:dyDescent="0.3">
      <c r="B1693" s="30"/>
      <c r="C1693" s="16"/>
      <c r="D1693" s="16"/>
      <c r="E1693" s="25"/>
      <c r="F1693" s="16"/>
      <c r="G1693" s="15"/>
      <c r="H1693" s="14"/>
      <c r="I1693" s="13"/>
      <c r="J1693" s="13"/>
      <c r="K1693" s="12"/>
      <c r="L1693" s="232">
        <f t="shared" si="137"/>
        <v>0</v>
      </c>
      <c r="M1693" s="234">
        <f t="shared" si="138"/>
        <v>0</v>
      </c>
      <c r="N1693" s="11">
        <f>IF(Q1693="x",0,IF(J1693&lt;(INDEX(Lookup!$U$2:$U$10,MATCH($D$47,Lookup!$S$2:$S$10,0))),0,$L$12*K1693))</f>
        <v>0</v>
      </c>
      <c r="O1693" s="234">
        <f t="shared" si="139"/>
        <v>0</v>
      </c>
      <c r="P1693" s="10"/>
      <c r="Q1693" s="9"/>
      <c r="S1693" s="340">
        <f t="shared" si="140"/>
        <v>0</v>
      </c>
      <c r="T1693" s="340">
        <f t="shared" si="141"/>
        <v>0</v>
      </c>
    </row>
    <row r="1694" spans="2:20" ht="14.4" x14ac:dyDescent="0.3">
      <c r="B1694" s="30"/>
      <c r="C1694" s="16"/>
      <c r="D1694" s="16"/>
      <c r="E1694" s="25"/>
      <c r="F1694" s="16"/>
      <c r="G1694" s="15"/>
      <c r="H1694" s="14"/>
      <c r="I1694" s="13"/>
      <c r="J1694" s="13"/>
      <c r="K1694" s="12"/>
      <c r="L1694" s="232">
        <f t="shared" si="137"/>
        <v>0</v>
      </c>
      <c r="M1694" s="234">
        <f t="shared" si="138"/>
        <v>0</v>
      </c>
      <c r="N1694" s="11">
        <f>IF(Q1694="x",0,IF(J1694&lt;(INDEX(Lookup!$U$2:$U$10,MATCH($D$47,Lookup!$S$2:$S$10,0))),0,$L$12*K1694))</f>
        <v>0</v>
      </c>
      <c r="O1694" s="234">
        <f t="shared" si="139"/>
        <v>0</v>
      </c>
      <c r="P1694" s="10"/>
      <c r="Q1694" s="9"/>
      <c r="S1694" s="340">
        <f t="shared" si="140"/>
        <v>0</v>
      </c>
      <c r="T1694" s="340">
        <f t="shared" si="141"/>
        <v>0</v>
      </c>
    </row>
    <row r="1695" spans="2:20" ht="14.4" x14ac:dyDescent="0.3">
      <c r="B1695" s="30"/>
      <c r="C1695" s="16"/>
      <c r="D1695" s="16"/>
      <c r="E1695" s="25"/>
      <c r="F1695" s="16"/>
      <c r="G1695" s="15"/>
      <c r="H1695" s="14"/>
      <c r="I1695" s="13"/>
      <c r="J1695" s="13"/>
      <c r="K1695" s="12"/>
      <c r="L1695" s="232">
        <f t="shared" si="137"/>
        <v>0</v>
      </c>
      <c r="M1695" s="234">
        <f t="shared" si="138"/>
        <v>0</v>
      </c>
      <c r="N1695" s="11">
        <f>IF(Q1695="x",0,IF(J1695&lt;(INDEX(Lookup!$U$2:$U$10,MATCH($D$47,Lookup!$S$2:$S$10,0))),0,$L$12*K1695))</f>
        <v>0</v>
      </c>
      <c r="O1695" s="234">
        <f t="shared" si="139"/>
        <v>0</v>
      </c>
      <c r="P1695" s="10"/>
      <c r="Q1695" s="9"/>
      <c r="S1695" s="340">
        <f t="shared" si="140"/>
        <v>0</v>
      </c>
      <c r="T1695" s="340">
        <f t="shared" si="141"/>
        <v>0</v>
      </c>
    </row>
    <row r="1696" spans="2:20" ht="14.4" x14ac:dyDescent="0.3">
      <c r="B1696" s="30"/>
      <c r="C1696" s="16"/>
      <c r="D1696" s="16"/>
      <c r="E1696" s="25"/>
      <c r="F1696" s="16"/>
      <c r="G1696" s="15"/>
      <c r="H1696" s="14"/>
      <c r="I1696" s="13"/>
      <c r="J1696" s="13"/>
      <c r="K1696" s="12"/>
      <c r="L1696" s="232">
        <f t="shared" si="137"/>
        <v>0</v>
      </c>
      <c r="M1696" s="234">
        <f t="shared" si="138"/>
        <v>0</v>
      </c>
      <c r="N1696" s="11">
        <f>IF(Q1696="x",0,IF(J1696&lt;(INDEX(Lookup!$U$2:$U$10,MATCH($D$47,Lookup!$S$2:$S$10,0))),0,$L$12*K1696))</f>
        <v>0</v>
      </c>
      <c r="O1696" s="234">
        <f t="shared" si="139"/>
        <v>0</v>
      </c>
      <c r="P1696" s="10"/>
      <c r="Q1696" s="9"/>
      <c r="S1696" s="340">
        <f t="shared" si="140"/>
        <v>0</v>
      </c>
      <c r="T1696" s="340">
        <f t="shared" si="141"/>
        <v>0</v>
      </c>
    </row>
    <row r="1697" spans="1:20" ht="14.4" x14ac:dyDescent="0.3">
      <c r="B1697" s="30"/>
      <c r="C1697" s="16"/>
      <c r="D1697" s="16"/>
      <c r="E1697" s="25"/>
      <c r="F1697" s="16"/>
      <c r="G1697" s="15"/>
      <c r="H1697" s="14"/>
      <c r="I1697" s="13"/>
      <c r="J1697" s="13"/>
      <c r="K1697" s="12"/>
      <c r="L1697" s="232">
        <f t="shared" si="137"/>
        <v>0</v>
      </c>
      <c r="M1697" s="234">
        <f t="shared" si="138"/>
        <v>0</v>
      </c>
      <c r="N1697" s="11">
        <f>IF(Q1697="x",0,IF(J1697&lt;(INDEX(Lookup!$U$2:$U$10,MATCH($D$47,Lookup!$S$2:$S$10,0))),0,$L$12*K1697))</f>
        <v>0</v>
      </c>
      <c r="O1697" s="234">
        <f t="shared" si="139"/>
        <v>0</v>
      </c>
      <c r="P1697" s="10"/>
      <c r="Q1697" s="9"/>
      <c r="S1697" s="340">
        <f t="shared" si="140"/>
        <v>0</v>
      </c>
      <c r="T1697" s="340">
        <f t="shared" si="141"/>
        <v>0</v>
      </c>
    </row>
    <row r="1698" spans="1:20" ht="14.4" x14ac:dyDescent="0.3">
      <c r="B1698" s="30"/>
      <c r="C1698" s="16"/>
      <c r="D1698" s="16"/>
      <c r="E1698" s="25"/>
      <c r="F1698" s="16"/>
      <c r="G1698" s="15"/>
      <c r="H1698" s="14"/>
      <c r="I1698" s="13"/>
      <c r="J1698" s="13"/>
      <c r="K1698" s="12"/>
      <c r="L1698" s="232">
        <f t="shared" si="137"/>
        <v>0</v>
      </c>
      <c r="M1698" s="234">
        <f t="shared" si="138"/>
        <v>0</v>
      </c>
      <c r="N1698" s="11">
        <f>IF(Q1698="x",0,IF(J1698&lt;(INDEX(Lookup!$U$2:$U$10,MATCH($D$47,Lookup!$S$2:$S$10,0))),0,$L$12*K1698))</f>
        <v>0</v>
      </c>
      <c r="O1698" s="234">
        <f t="shared" si="139"/>
        <v>0</v>
      </c>
      <c r="P1698" s="10"/>
      <c r="Q1698" s="9"/>
      <c r="S1698" s="340">
        <f t="shared" si="140"/>
        <v>0</v>
      </c>
      <c r="T1698" s="340">
        <f t="shared" si="141"/>
        <v>0</v>
      </c>
    </row>
    <row r="1699" spans="1:20" ht="14.4" x14ac:dyDescent="0.3">
      <c r="A1699" s="17"/>
      <c r="B1699" s="30"/>
      <c r="C1699" s="16"/>
      <c r="D1699" s="16"/>
      <c r="E1699" s="25"/>
      <c r="F1699" s="16"/>
      <c r="G1699" s="15"/>
      <c r="H1699" s="14"/>
      <c r="I1699" s="13"/>
      <c r="J1699" s="13"/>
      <c r="K1699" s="12"/>
      <c r="L1699" s="232">
        <f t="shared" si="137"/>
        <v>0</v>
      </c>
      <c r="M1699" s="234">
        <f t="shared" si="138"/>
        <v>0</v>
      </c>
      <c r="N1699" s="11">
        <f>IF(Q1699="x",0,IF(J1699&lt;(INDEX(Lookup!$U$2:$U$10,MATCH($D$47,Lookup!$S$2:$S$10,0))),0,$L$12*K1699))</f>
        <v>0</v>
      </c>
      <c r="O1699" s="234">
        <f t="shared" si="139"/>
        <v>0</v>
      </c>
      <c r="P1699" s="10"/>
      <c r="Q1699" s="9"/>
      <c r="S1699" s="340">
        <f t="shared" si="140"/>
        <v>0</v>
      </c>
      <c r="T1699" s="340">
        <f t="shared" si="141"/>
        <v>0</v>
      </c>
    </row>
    <row r="1700" spans="1:20" ht="15" thickBot="1" x14ac:dyDescent="0.35">
      <c r="A1700" s="17"/>
      <c r="B1700" s="209"/>
      <c r="C1700" s="20"/>
      <c r="D1700" s="20"/>
      <c r="E1700" s="25"/>
      <c r="F1700" s="20"/>
      <c r="G1700" s="20"/>
      <c r="H1700" s="19"/>
      <c r="I1700" s="18"/>
      <c r="J1700" s="18"/>
      <c r="K1700" s="205"/>
      <c r="L1700" s="233">
        <f t="shared" si="137"/>
        <v>0</v>
      </c>
      <c r="M1700" s="235">
        <f t="shared" si="138"/>
        <v>0</v>
      </c>
      <c r="N1700" s="206">
        <f>IF(Q1700="x",0,IF(J1700&lt;(INDEX(Lookup!$U$2:$U$10,MATCH($D$47,Lookup!$S$2:$S$10,0))),0,$L$12*K1700))</f>
        <v>0</v>
      </c>
      <c r="O1700" s="235">
        <f t="shared" si="139"/>
        <v>0</v>
      </c>
      <c r="P1700" s="195"/>
      <c r="Q1700" s="207"/>
      <c r="S1700" s="340">
        <f t="shared" si="140"/>
        <v>0</v>
      </c>
      <c r="T1700" s="340">
        <f t="shared" si="141"/>
        <v>0</v>
      </c>
    </row>
    <row r="1701" spans="1:20" ht="13.8" hidden="1" thickBot="1" x14ac:dyDescent="0.3">
      <c r="A1701" s="196"/>
      <c r="C1701" s="197"/>
      <c r="D1701" s="197"/>
      <c r="E1701" s="208"/>
      <c r="F1701" s="197"/>
      <c r="G1701" s="197"/>
      <c r="H1701" s="198"/>
      <c r="I1701" s="199"/>
      <c r="J1701" s="199"/>
      <c r="K1701" s="200"/>
      <c r="L1701" s="201"/>
      <c r="M1701" s="202"/>
      <c r="N1701" s="201"/>
      <c r="O1701" s="202"/>
      <c r="P1701" s="203"/>
      <c r="Q1701" s="204"/>
    </row>
    <row r="1702" spans="1:20" s="3" customFormat="1" ht="40.5" customHeight="1" thickTop="1" thickBot="1" x14ac:dyDescent="0.35">
      <c r="B1702" s="4" t="s">
        <v>0</v>
      </c>
      <c r="C1702" s="8"/>
      <c r="D1702" s="8"/>
      <c r="E1702" s="8"/>
      <c r="F1702" s="8"/>
      <c r="G1702" s="7"/>
      <c r="H1702" s="6"/>
      <c r="I1702" s="5"/>
      <c r="J1702" s="5"/>
      <c r="K1702" s="4" t="s">
        <v>0</v>
      </c>
      <c r="L1702" s="4"/>
      <c r="M1702" s="4"/>
      <c r="N1702" s="4"/>
      <c r="O1702" s="4"/>
      <c r="P1702" s="4"/>
      <c r="Q1702" s="4"/>
    </row>
    <row r="1703" spans="1:20" ht="13.8" thickTop="1" x14ac:dyDescent="0.25"/>
  </sheetData>
  <sheetProtection sheet="1" formatColumns="0" formatRows="0" insertRows="0" sort="0" autoFilter="0" pivotTables="0"/>
  <autoFilter ref="B49:T1700" xr:uid="{66191276-E513-4F8B-9EC1-B134127C5359}"/>
  <dataConsolidate/>
  <mergeCells count="52">
    <mergeCell ref="B46:Q46"/>
    <mergeCell ref="B47:C47"/>
    <mergeCell ref="I47:J47"/>
    <mergeCell ref="K48:M48"/>
    <mergeCell ref="N48:O48"/>
    <mergeCell ref="W39:AB39"/>
    <mergeCell ref="W40:W41"/>
    <mergeCell ref="X40:X41"/>
    <mergeCell ref="Y40:Y41"/>
    <mergeCell ref="Z40:Z41"/>
    <mergeCell ref="AA40:AA41"/>
    <mergeCell ref="AB40:AB41"/>
    <mergeCell ref="P29:P30"/>
    <mergeCell ref="I37:L37"/>
    <mergeCell ref="N37:P37"/>
    <mergeCell ref="N38:N39"/>
    <mergeCell ref="O38:O39"/>
    <mergeCell ref="P38:P39"/>
    <mergeCell ref="B26:Q26"/>
    <mergeCell ref="C28:G28"/>
    <mergeCell ref="I28:L28"/>
    <mergeCell ref="N28:P28"/>
    <mergeCell ref="W28:AB28"/>
    <mergeCell ref="C29:C30"/>
    <mergeCell ref="D29:E29"/>
    <mergeCell ref="F29:G29"/>
    <mergeCell ref="N29:N30"/>
    <mergeCell ref="O29:O30"/>
    <mergeCell ref="J17:Q17"/>
    <mergeCell ref="J18:Q23"/>
    <mergeCell ref="B19:C20"/>
    <mergeCell ref="D19:F20"/>
    <mergeCell ref="G19:G21"/>
    <mergeCell ref="H19:H21"/>
    <mergeCell ref="B21:C21"/>
    <mergeCell ref="D21:F21"/>
    <mergeCell ref="B8:C8"/>
    <mergeCell ref="J8:K8"/>
    <mergeCell ref="B10:C10"/>
    <mergeCell ref="D11:G11"/>
    <mergeCell ref="D12:G12"/>
    <mergeCell ref="B13:B15"/>
    <mergeCell ref="D13:G13"/>
    <mergeCell ref="D14:G14"/>
    <mergeCell ref="B4:C4"/>
    <mergeCell ref="D4:G4"/>
    <mergeCell ref="J4:K4"/>
    <mergeCell ref="B5:C5"/>
    <mergeCell ref="D5:G5"/>
    <mergeCell ref="B6:C6"/>
    <mergeCell ref="D6:G6"/>
    <mergeCell ref="J6:K6"/>
  </mergeCells>
  <conditionalFormatting sqref="D5:G5 H6 D7:G7">
    <cfRule type="expression" dxfId="29" priority="4">
      <formula>$D$4 = "Not On List"</formula>
    </cfRule>
  </conditionalFormatting>
  <conditionalFormatting sqref="K49">
    <cfRule type="expression" dxfId="26" priority="5">
      <formula>$K$50=OR(RIGHT($K$50,2)="00",RIGHT($K$50,2)="25",RIGHT($K$50,2)="50",RIGHT($K$50,2)="75")</formula>
    </cfRule>
  </conditionalFormatting>
  <conditionalFormatting sqref="K50:K1701">
    <cfRule type="expression" dxfId="25" priority="3">
      <formula>MOD(K50,0.25)</formula>
    </cfRule>
  </conditionalFormatting>
  <dataValidations count="3">
    <dataValidation allowBlank="1" showInputMessage="1" showErrorMessage="1" error="Only enter the last 4 digits of SSN" sqref="F57:F1048576" xr:uid="{D644ED67-F895-4C29-B5C0-6C1A1C638315}"/>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6:G6" xr:uid="{34EF10A1-A861-4E07-9144-A1AE36144B25}">
      <formula1>20</formula1>
      <formula2>20</formula2>
    </dataValidation>
    <dataValidation type="textLength" allowBlank="1" showInputMessage="1" showErrorMessage="1" error="Only enter the last 4 digits of SSN" sqref="F50:F56 E50:E1702" xr:uid="{D58A7AED-CAD5-4FE3-8ED1-711FF27A7E30}">
      <formula1>1</formula1>
      <formula2>4</formula2>
    </dataValidation>
  </dataValidations>
  <printOptions horizontalCentered="1"/>
  <pageMargins left="0.25" right="0.25" top="0.75" bottom="0.75" header="0.3" footer="0.3"/>
  <pageSetup scale="50" fitToWidth="0" fitToHeight="0" orientation="landscape" r:id="rId1"/>
  <headerFooter alignWithMargins="0">
    <oddFooter>&amp;LRoster - Standard Day&amp;R&amp;D</oddFooter>
  </headerFooter>
  <rowBreaks count="1" manualBreakCount="1">
    <brk id="46" min="1" max="16" man="1"/>
  </rowBreaks>
  <extLst>
    <ext xmlns:x14="http://schemas.microsoft.com/office/spreadsheetml/2009/9/main" uri="{78C0D931-6437-407d-A8EE-F0AAD7539E65}">
      <x14:conditionalFormattings>
        <x14:conditionalFormatting xmlns:xm="http://schemas.microsoft.com/office/excel/2006/main">
          <x14:cfRule type="expression" priority="2" id="{BBB0A4F8-533E-4BA8-8BF2-4C7BA7990D84}">
            <xm:f>IF(I62="","",I62&lt;INDEX(Lookup!$T$2:$T$10,MATCH($D$47,Lookup!$S$2:$S$10,0)))</xm:f>
            <x14:dxf>
              <fill>
                <patternFill>
                  <bgColor theme="5" tint="0.39994506668294322"/>
                </patternFill>
              </fill>
            </x14:dxf>
          </x14:cfRule>
          <xm:sqref>I62:I1701</xm:sqref>
        </x14:conditionalFormatting>
        <x14:conditionalFormatting xmlns:xm="http://schemas.microsoft.com/office/excel/2006/main">
          <x14:cfRule type="expression" priority="1" id="{86B961CF-D0A8-43DB-B46F-11692C60973F}">
            <xm:f>J62&gt;INDEX(Lookup!$U$2:$U$10,MATCH($D$47,Lookup!$S$2:$S$10,0))</xm:f>
            <x14:dxf>
              <fill>
                <patternFill>
                  <bgColor theme="5" tint="0.39994506668294322"/>
                </patternFill>
              </fill>
            </x14:dxf>
          </x14:cfRule>
          <xm:sqref>J62:J1701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2BDF2EB4-2FE5-4D14-AD4F-8034716EE34D}">
          <x14:formula1>
            <xm:f>Lookup!$C$2:$C$33</xm:f>
          </x14:formula1>
          <xm:sqref>B62:B1701</xm:sqref>
        </x14:dataValidation>
        <x14:dataValidation type="list" allowBlank="1" showInputMessage="1" showErrorMessage="1" xr:uid="{72226A29-9929-4799-ADC6-FEA966CBA63C}">
          <x14:formula1>
            <xm:f>Lookup!$D$8:$D$9</xm:f>
          </x14:formula1>
          <xm:sqref>C62:C1701</xm:sqref>
        </x14:dataValidation>
        <x14:dataValidation type="list" allowBlank="1" showInputMessage="1" showErrorMessage="1" xr:uid="{52626936-E639-485F-8EF9-9E6FA3B83CB8}">
          <x14:formula1>
            <xm:f>Lookup!$S$2:$S$10</xm:f>
          </x14:formula1>
          <xm:sqref>D47 D62:D1701</xm:sqref>
        </x14:dataValidation>
        <x14:dataValidation type="list" allowBlank="1" showInputMessage="1" showErrorMessage="1" xr:uid="{485A8E38-32A4-4E54-B497-566805A5AAEE}">
          <x14:formula1>
            <xm:f>Lookup!$J$12:$J$13</xm:f>
          </x14:formula1>
          <xm:sqref>Q50:Q1701</xm:sqref>
        </x14:dataValidation>
        <x14:dataValidation type="list" allowBlank="1" showInputMessage="1" showErrorMessage="1" xr:uid="{C9F9FFE5-A9D5-42C1-8559-A605587FA524}">
          <x14:formula1>
            <xm:f>Lookup!$Q$2:$Q$19</xm:f>
          </x14:formula1>
          <xm:sqref>L4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B18CA-2133-49AF-A33B-C9E7281837AE}">
  <sheetPr>
    <tabColor theme="8" tint="0.39997558519241921"/>
  </sheetPr>
  <dimension ref="A1:AK1703"/>
  <sheetViews>
    <sheetView showGridLines="0" zoomScale="80" zoomScaleNormal="80" zoomScaleSheetLayoutView="50" workbookViewId="0">
      <selection activeCell="R1" sqref="R1:AL1048576"/>
    </sheetView>
  </sheetViews>
  <sheetFormatPr defaultColWidth="8.77734375" defaultRowHeight="13.2" outlineLevelRow="1" x14ac:dyDescent="0.25"/>
  <cols>
    <col min="1" max="1" width="15.5546875" style="1" customWidth="1"/>
    <col min="2" max="2" width="12.77734375" style="1" customWidth="1"/>
    <col min="3" max="3" width="11.44140625" style="1" customWidth="1"/>
    <col min="4" max="4" width="15.77734375" style="1" bestFit="1" customWidth="1"/>
    <col min="5" max="5" width="13.5546875" style="1" customWidth="1"/>
    <col min="6" max="6" width="15.5546875" style="1" bestFit="1" customWidth="1"/>
    <col min="7" max="7" width="16.21875" style="2" customWidth="1"/>
    <col min="8" max="8" width="15.5546875" style="2" customWidth="1"/>
    <col min="9" max="9" width="15.5546875" style="1" customWidth="1"/>
    <col min="10" max="10" width="14.5546875" style="1" bestFit="1" customWidth="1"/>
    <col min="11" max="11" width="20.21875" style="1" bestFit="1" customWidth="1"/>
    <col min="12" max="12" width="16.21875" style="1" customWidth="1"/>
    <col min="13" max="13" width="13.77734375" style="1" customWidth="1"/>
    <col min="14" max="14" width="14.44140625" style="1" customWidth="1"/>
    <col min="15" max="15" width="20.21875" style="1" bestFit="1" customWidth="1"/>
    <col min="16" max="16" width="35.44140625" style="1" customWidth="1"/>
    <col min="17" max="17" width="15.21875" style="1" bestFit="1" customWidth="1"/>
    <col min="18" max="18" width="4.6640625" style="1" hidden="1" customWidth="1"/>
    <col min="19" max="19" width="11.88671875" style="1" hidden="1" customWidth="1"/>
    <col min="20" max="20" width="11.77734375" style="1" hidden="1" customWidth="1"/>
    <col min="21" max="23" width="0" style="1" hidden="1" customWidth="1"/>
    <col min="24" max="25" width="11.33203125" style="1" hidden="1" customWidth="1"/>
    <col min="26" max="26" width="13.44140625" style="1" hidden="1" customWidth="1"/>
    <col min="27" max="27" width="18.77734375" style="1" hidden="1" customWidth="1"/>
    <col min="28" max="28" width="14.5546875" style="1" hidden="1" customWidth="1"/>
    <col min="29" max="31" width="0" style="1" hidden="1" customWidth="1"/>
    <col min="32" max="32" width="11" style="1" hidden="1" customWidth="1"/>
    <col min="33" max="33" width="13" style="1" hidden="1" customWidth="1"/>
    <col min="34" max="34" width="13.109375" style="1" hidden="1" customWidth="1"/>
    <col min="35" max="35" width="11" style="1" hidden="1" customWidth="1"/>
    <col min="36" max="36" width="13" style="1" hidden="1" customWidth="1"/>
    <col min="37" max="37" width="12.6640625" style="1" hidden="1" customWidth="1"/>
    <col min="38" max="38" width="0" style="1" hidden="1" customWidth="1"/>
    <col min="39" max="16384" width="8.77734375" style="1"/>
  </cols>
  <sheetData>
    <row r="1" spans="2:25" x14ac:dyDescent="0.25">
      <c r="B1" s="122"/>
      <c r="G1" s="1"/>
      <c r="H1" s="1"/>
    </row>
    <row r="2" spans="2:25" ht="18" customHeight="1" x14ac:dyDescent="0.25">
      <c r="B2" s="121" t="s">
        <v>64</v>
      </c>
      <c r="C2" s="101"/>
      <c r="D2" s="119"/>
      <c r="E2" s="120"/>
      <c r="F2" s="120"/>
      <c r="G2" s="120"/>
      <c r="H2" s="120"/>
      <c r="I2" s="120"/>
      <c r="L2" s="35"/>
      <c r="M2" s="35"/>
      <c r="N2" s="35"/>
      <c r="O2" s="35"/>
      <c r="P2" s="236" t="s">
        <v>961</v>
      </c>
    </row>
    <row r="3" spans="2:25" ht="16.5" customHeight="1" thickBot="1" x14ac:dyDescent="0.3">
      <c r="B3" s="103"/>
      <c r="C3" s="101"/>
      <c r="D3" s="119"/>
      <c r="E3" s="101"/>
      <c r="F3" s="101"/>
      <c r="G3" s="101"/>
      <c r="H3" s="101"/>
      <c r="I3" s="101"/>
      <c r="L3" s="106"/>
    </row>
    <row r="4" spans="2:25" ht="18.600000000000001" customHeight="1" x14ac:dyDescent="0.25">
      <c r="B4" s="251" t="s">
        <v>63</v>
      </c>
      <c r="C4" s="252"/>
      <c r="D4" s="246"/>
      <c r="E4" s="246"/>
      <c r="F4" s="246"/>
      <c r="G4" s="246"/>
      <c r="H4" s="116"/>
      <c r="I4" s="116"/>
      <c r="J4" s="252" t="s">
        <v>62</v>
      </c>
      <c r="K4" s="252"/>
      <c r="L4" s="118"/>
      <c r="M4" s="117"/>
      <c r="N4" s="116"/>
      <c r="O4" s="116"/>
      <c r="P4" s="116"/>
      <c r="Q4" s="87"/>
      <c r="U4" s="86"/>
      <c r="X4" s="102"/>
      <c r="Y4" s="102"/>
    </row>
    <row r="5" spans="2:25" ht="15.6" customHeight="1" x14ac:dyDescent="0.3">
      <c r="B5" s="247"/>
      <c r="C5" s="248"/>
      <c r="D5" s="293"/>
      <c r="E5" s="294"/>
      <c r="F5" s="294"/>
      <c r="G5" s="294"/>
      <c r="H5" s="101"/>
      <c r="I5" s="101"/>
      <c r="J5" s="103"/>
      <c r="K5" s="101"/>
      <c r="L5" s="106"/>
      <c r="M5" s="79"/>
      <c r="O5" s="115"/>
      <c r="P5" s="1" t="s">
        <v>61</v>
      </c>
      <c r="Q5" s="34"/>
      <c r="U5" s="86"/>
      <c r="X5" s="102"/>
      <c r="Y5" s="102"/>
    </row>
    <row r="6" spans="2:25" ht="15.6" customHeight="1" x14ac:dyDescent="0.3">
      <c r="B6" s="249" t="s">
        <v>60</v>
      </c>
      <c r="C6" s="250"/>
      <c r="D6" s="292"/>
      <c r="E6" s="292"/>
      <c r="F6" s="292"/>
      <c r="G6" s="292"/>
      <c r="H6" s="21"/>
      <c r="I6" s="101"/>
      <c r="J6" s="250" t="s">
        <v>59</v>
      </c>
      <c r="K6" s="250"/>
      <c r="L6" s="163"/>
      <c r="M6" s="79"/>
      <c r="O6" s="162"/>
      <c r="P6" s="1" t="s">
        <v>58</v>
      </c>
      <c r="Q6" s="34"/>
      <c r="U6" s="86"/>
      <c r="X6" s="102"/>
      <c r="Y6" s="102"/>
    </row>
    <row r="7" spans="2:25" ht="15.6" customHeight="1" thickBot="1" x14ac:dyDescent="0.35">
      <c r="B7" s="114"/>
      <c r="C7" s="113"/>
      <c r="D7" s="38"/>
      <c r="E7" s="21"/>
      <c r="F7" s="21"/>
      <c r="G7" s="21"/>
      <c r="H7" s="101"/>
      <c r="I7" s="101"/>
      <c r="J7" s="103"/>
      <c r="K7" s="101"/>
      <c r="L7" s="106"/>
      <c r="M7" s="79"/>
      <c r="Q7" s="34"/>
      <c r="U7" s="86"/>
      <c r="X7" s="102"/>
      <c r="Y7" s="102"/>
    </row>
    <row r="8" spans="2:25" ht="18.75" customHeight="1" thickBot="1" x14ac:dyDescent="0.3">
      <c r="B8" s="249" t="s">
        <v>57</v>
      </c>
      <c r="C8" s="250"/>
      <c r="D8" s="161"/>
      <c r="H8" s="112"/>
      <c r="I8" s="111"/>
      <c r="J8" s="250" t="s">
        <v>56</v>
      </c>
      <c r="K8" s="250"/>
      <c r="L8" s="110" t="s">
        <v>55</v>
      </c>
      <c r="M8" s="109"/>
      <c r="N8" s="109"/>
      <c r="Q8" s="34"/>
      <c r="U8" s="86"/>
      <c r="X8" s="102"/>
      <c r="Y8" s="102"/>
    </row>
    <row r="9" spans="2:25" ht="16.5" customHeight="1" x14ac:dyDescent="0.25">
      <c r="B9" s="104"/>
      <c r="C9" s="108"/>
      <c r="D9" s="107"/>
      <c r="E9" s="100"/>
      <c r="F9" s="100"/>
      <c r="G9" s="35"/>
      <c r="H9" s="35"/>
      <c r="I9" s="35"/>
      <c r="J9" s="103"/>
      <c r="K9" s="101"/>
      <c r="L9" s="106"/>
      <c r="M9" s="35"/>
      <c r="Q9" s="34"/>
      <c r="U9" s="86"/>
      <c r="X9" s="102"/>
      <c r="Y9" s="102"/>
    </row>
    <row r="10" spans="2:25" ht="18.75" customHeight="1" x14ac:dyDescent="0.25">
      <c r="B10" s="249" t="s">
        <v>54</v>
      </c>
      <c r="C10" s="250"/>
      <c r="E10" s="105"/>
      <c r="G10" s="1"/>
      <c r="H10" s="101"/>
      <c r="K10" s="35" t="s">
        <v>53</v>
      </c>
      <c r="L10" s="160">
        <v>0</v>
      </c>
      <c r="M10" s="101"/>
      <c r="N10" s="101"/>
      <c r="Q10" s="34"/>
      <c r="U10" s="86"/>
    </row>
    <row r="11" spans="2:25" ht="18.75" customHeight="1" x14ac:dyDescent="0.3">
      <c r="B11" s="104"/>
      <c r="C11" s="35">
        <v>1</v>
      </c>
      <c r="D11" s="245"/>
      <c r="E11" s="255"/>
      <c r="F11" s="255"/>
      <c r="G11" s="255"/>
      <c r="H11" s="101"/>
      <c r="J11" s="35"/>
      <c r="K11" s="35"/>
      <c r="L11" s="100"/>
      <c r="M11" s="101"/>
      <c r="N11" s="101"/>
      <c r="Q11" s="34"/>
      <c r="U11" s="86"/>
    </row>
    <row r="12" spans="2:25" ht="18.75" customHeight="1" x14ac:dyDescent="0.3">
      <c r="B12" s="60"/>
      <c r="C12" s="35">
        <v>2</v>
      </c>
      <c r="D12" s="245"/>
      <c r="E12" s="255"/>
      <c r="F12" s="255"/>
      <c r="G12" s="255"/>
      <c r="H12" s="101"/>
      <c r="I12" s="101"/>
      <c r="J12" s="103"/>
      <c r="K12" s="35" t="s">
        <v>52</v>
      </c>
      <c r="L12" s="160"/>
      <c r="N12" s="101"/>
      <c r="O12" s="101"/>
      <c r="P12" s="101"/>
      <c r="Q12" s="34"/>
      <c r="U12" s="86"/>
      <c r="X12" s="102"/>
      <c r="Y12" s="102"/>
    </row>
    <row r="13" spans="2:25" ht="18.600000000000001" customHeight="1" x14ac:dyDescent="0.25">
      <c r="B13" s="253"/>
      <c r="C13" s="35">
        <v>3</v>
      </c>
      <c r="D13" s="245"/>
      <c r="E13" s="245"/>
      <c r="F13" s="245"/>
      <c r="G13" s="245"/>
      <c r="H13" s="101"/>
      <c r="I13" s="101"/>
      <c r="M13" s="101"/>
      <c r="N13" s="23"/>
      <c r="O13" s="100"/>
      <c r="P13" s="100"/>
      <c r="Q13" s="34"/>
      <c r="U13" s="86"/>
    </row>
    <row r="14" spans="2:25" ht="18.600000000000001" customHeight="1" x14ac:dyDescent="0.25">
      <c r="B14" s="253"/>
      <c r="C14" s="35">
        <v>4</v>
      </c>
      <c r="D14" s="245"/>
      <c r="E14" s="245"/>
      <c r="F14" s="245"/>
      <c r="G14" s="245"/>
      <c r="H14" s="101"/>
      <c r="I14" s="101"/>
      <c r="M14" s="101"/>
      <c r="N14" s="23"/>
      <c r="O14" s="100"/>
      <c r="P14" s="100"/>
      <c r="Q14" s="34"/>
      <c r="U14" s="86"/>
    </row>
    <row r="15" spans="2:25" ht="18.600000000000001" customHeight="1" thickBot="1" x14ac:dyDescent="0.3">
      <c r="B15" s="254"/>
      <c r="C15" s="84"/>
      <c r="D15" s="84"/>
      <c r="E15" s="84"/>
      <c r="F15" s="84"/>
      <c r="G15" s="99"/>
      <c r="H15" s="97"/>
      <c r="I15" s="98"/>
      <c r="J15" s="98"/>
      <c r="K15" s="97"/>
      <c r="L15" s="95"/>
      <c r="M15" s="95"/>
      <c r="N15" s="96"/>
      <c r="O15" s="95"/>
      <c r="P15" s="95"/>
      <c r="Q15" s="83"/>
      <c r="U15" s="86"/>
    </row>
    <row r="16" spans="2:25" ht="18.600000000000001" customHeight="1" outlineLevel="1" x14ac:dyDescent="0.25">
      <c r="B16" s="94"/>
      <c r="C16" s="93"/>
      <c r="D16" s="92"/>
      <c r="E16" s="92"/>
      <c r="F16" s="92"/>
      <c r="G16" s="92"/>
      <c r="H16" s="90"/>
      <c r="I16" s="91"/>
      <c r="J16" s="91"/>
      <c r="K16" s="90"/>
      <c r="L16" s="88"/>
      <c r="M16" s="88"/>
      <c r="N16" s="89"/>
      <c r="O16" s="88"/>
      <c r="P16" s="88"/>
      <c r="Q16" s="87"/>
      <c r="U16" s="86"/>
    </row>
    <row r="17" spans="2:37" ht="18.75" customHeight="1" outlineLevel="1" x14ac:dyDescent="0.25">
      <c r="B17" s="60"/>
      <c r="G17" s="1"/>
      <c r="H17" s="1"/>
      <c r="J17" s="301" t="s">
        <v>51</v>
      </c>
      <c r="K17" s="302"/>
      <c r="L17" s="302"/>
      <c r="M17" s="302"/>
      <c r="N17" s="302"/>
      <c r="O17" s="302"/>
      <c r="P17" s="302"/>
      <c r="Q17" s="303"/>
      <c r="U17" s="86"/>
    </row>
    <row r="18" spans="2:37" ht="18.75" customHeight="1" outlineLevel="1" x14ac:dyDescent="0.25">
      <c r="B18" s="60"/>
      <c r="G18" s="1"/>
      <c r="H18" s="1"/>
      <c r="J18" s="270" t="s">
        <v>50</v>
      </c>
      <c r="K18" s="271"/>
      <c r="L18" s="271"/>
      <c r="M18" s="271"/>
      <c r="N18" s="271"/>
      <c r="O18" s="271"/>
      <c r="P18" s="271"/>
      <c r="Q18" s="272"/>
      <c r="U18" s="86"/>
    </row>
    <row r="19" spans="2:37" ht="18.75" customHeight="1" outlineLevel="1" x14ac:dyDescent="0.25">
      <c r="B19" s="295" t="s">
        <v>49</v>
      </c>
      <c r="C19" s="296"/>
      <c r="D19" s="263"/>
      <c r="E19" s="263"/>
      <c r="F19" s="263"/>
      <c r="G19" s="264" t="s">
        <v>48</v>
      </c>
      <c r="H19" s="267"/>
      <c r="J19" s="273"/>
      <c r="K19" s="274"/>
      <c r="L19" s="274"/>
      <c r="M19" s="274"/>
      <c r="N19" s="274"/>
      <c r="O19" s="274"/>
      <c r="P19" s="274"/>
      <c r="Q19" s="275"/>
      <c r="U19" s="86"/>
    </row>
    <row r="20" spans="2:37" ht="18.75" customHeight="1" outlineLevel="1" x14ac:dyDescent="0.25">
      <c r="B20" s="297"/>
      <c r="C20" s="298"/>
      <c r="D20" s="263"/>
      <c r="E20" s="263"/>
      <c r="F20" s="263"/>
      <c r="G20" s="265"/>
      <c r="H20" s="268"/>
      <c r="J20" s="273"/>
      <c r="K20" s="274"/>
      <c r="L20" s="274"/>
      <c r="M20" s="274"/>
      <c r="N20" s="274"/>
      <c r="O20" s="274"/>
      <c r="P20" s="274"/>
      <c r="Q20" s="275"/>
      <c r="U20" s="86"/>
    </row>
    <row r="21" spans="2:37" ht="18.75" customHeight="1" outlineLevel="1" x14ac:dyDescent="0.25">
      <c r="B21" s="299" t="s">
        <v>47</v>
      </c>
      <c r="C21" s="300"/>
      <c r="D21" s="263"/>
      <c r="E21" s="263"/>
      <c r="F21" s="263"/>
      <c r="G21" s="266"/>
      <c r="H21" s="269"/>
      <c r="J21" s="273"/>
      <c r="K21" s="274"/>
      <c r="L21" s="274"/>
      <c r="M21" s="274"/>
      <c r="N21" s="274"/>
      <c r="O21" s="274"/>
      <c r="P21" s="274"/>
      <c r="Q21" s="275"/>
      <c r="U21" s="86"/>
    </row>
    <row r="22" spans="2:37" ht="18.75" customHeight="1" outlineLevel="1" x14ac:dyDescent="0.25">
      <c r="B22" s="60"/>
      <c r="G22" s="1"/>
      <c r="H22" s="1"/>
      <c r="J22" s="273"/>
      <c r="K22" s="274"/>
      <c r="L22" s="274"/>
      <c r="M22" s="274"/>
      <c r="N22" s="274"/>
      <c r="O22" s="274"/>
      <c r="P22" s="274"/>
      <c r="Q22" s="275"/>
      <c r="U22" s="86"/>
    </row>
    <row r="23" spans="2:37" ht="18.75" customHeight="1" outlineLevel="1" x14ac:dyDescent="0.25">
      <c r="B23" s="60"/>
      <c r="G23" s="1"/>
      <c r="H23" s="1"/>
      <c r="J23" s="276"/>
      <c r="K23" s="277"/>
      <c r="L23" s="277"/>
      <c r="M23" s="277"/>
      <c r="N23" s="277"/>
      <c r="O23" s="277"/>
      <c r="P23" s="277"/>
      <c r="Q23" s="278"/>
    </row>
    <row r="24" spans="2:37" outlineLevel="1" x14ac:dyDescent="0.25">
      <c r="B24" s="60"/>
      <c r="G24" s="1"/>
      <c r="H24" s="1"/>
      <c r="Q24" s="34"/>
    </row>
    <row r="25" spans="2:37" ht="13.8" thickBot="1" x14ac:dyDescent="0.3">
      <c r="B25" s="85"/>
      <c r="C25" s="84"/>
      <c r="D25" s="84"/>
      <c r="E25" s="84"/>
      <c r="F25" s="84"/>
      <c r="G25" s="84"/>
      <c r="H25" s="84"/>
      <c r="I25" s="84"/>
      <c r="J25" s="84"/>
      <c r="K25" s="84"/>
      <c r="L25" s="84"/>
      <c r="M25" s="84"/>
      <c r="N25" s="84"/>
      <c r="O25" s="84"/>
      <c r="P25" s="84"/>
      <c r="Q25" s="83"/>
    </row>
    <row r="26" spans="2:37" ht="13.8" outlineLevel="1" thickBot="1" x14ac:dyDescent="0.3">
      <c r="B26" s="286" t="s">
        <v>46</v>
      </c>
      <c r="C26" s="287"/>
      <c r="D26" s="287"/>
      <c r="E26" s="287"/>
      <c r="F26" s="287"/>
      <c r="G26" s="287"/>
      <c r="H26" s="287"/>
      <c r="I26" s="287"/>
      <c r="J26" s="287"/>
      <c r="K26" s="287"/>
      <c r="L26" s="287"/>
      <c r="M26" s="287"/>
      <c r="N26" s="287"/>
      <c r="O26" s="287"/>
      <c r="P26" s="287"/>
      <c r="Q26" s="288"/>
    </row>
    <row r="27" spans="2:37" outlineLevel="1" x14ac:dyDescent="0.25">
      <c r="B27" s="60"/>
      <c r="G27" s="1"/>
      <c r="H27" s="1"/>
      <c r="Q27" s="34"/>
    </row>
    <row r="28" spans="2:37" ht="13.05" customHeight="1" outlineLevel="1" x14ac:dyDescent="0.3">
      <c r="B28" s="60"/>
      <c r="C28" s="284" t="s">
        <v>45</v>
      </c>
      <c r="D28" s="284"/>
      <c r="E28" s="284"/>
      <c r="F28" s="284"/>
      <c r="G28" s="284"/>
      <c r="H28" s="1"/>
      <c r="I28" s="262" t="s">
        <v>23</v>
      </c>
      <c r="J28" s="262"/>
      <c r="K28" s="262"/>
      <c r="L28" s="262"/>
      <c r="M28" s="42"/>
      <c r="N28" s="262" t="s">
        <v>44</v>
      </c>
      <c r="O28" s="262"/>
      <c r="P28" s="262"/>
      <c r="Q28" s="34"/>
      <c r="W28" s="322" t="s">
        <v>23</v>
      </c>
      <c r="X28" s="322"/>
      <c r="Y28" s="322"/>
      <c r="Z28" s="322"/>
      <c r="AA28" s="322"/>
      <c r="AB28" s="322"/>
      <c r="AC28" s="21"/>
      <c r="AD28" s="21"/>
      <c r="AE28" s="21"/>
      <c r="AF28" s="21"/>
      <c r="AG28" s="21"/>
      <c r="AH28" s="21"/>
      <c r="AI28" s="21"/>
      <c r="AJ28" s="21"/>
      <c r="AK28" s="21"/>
    </row>
    <row r="29" spans="2:37" ht="41.4" outlineLevel="1" x14ac:dyDescent="0.3">
      <c r="B29" s="60"/>
      <c r="C29" s="285" t="s">
        <v>43</v>
      </c>
      <c r="D29" s="289" t="s">
        <v>42</v>
      </c>
      <c r="E29" s="290"/>
      <c r="F29" s="304" t="s">
        <v>41</v>
      </c>
      <c r="G29" s="305"/>
      <c r="H29" s="1"/>
      <c r="I29" s="76"/>
      <c r="J29" s="75" t="s">
        <v>35</v>
      </c>
      <c r="K29" s="75" t="s">
        <v>34</v>
      </c>
      <c r="L29" s="75" t="s">
        <v>33</v>
      </c>
      <c r="M29" s="42"/>
      <c r="N29" s="262" t="s">
        <v>30</v>
      </c>
      <c r="O29" s="261" t="s">
        <v>40</v>
      </c>
      <c r="P29" s="261" t="s">
        <v>39</v>
      </c>
      <c r="Q29" s="34"/>
      <c r="W29" s="321"/>
      <c r="X29" s="323" t="s">
        <v>960</v>
      </c>
      <c r="Y29" s="323" t="s">
        <v>952</v>
      </c>
      <c r="Z29" s="323" t="s">
        <v>33</v>
      </c>
      <c r="AA29" s="323" t="s">
        <v>953</v>
      </c>
      <c r="AB29" s="324" t="s">
        <v>954</v>
      </c>
      <c r="AC29" s="21"/>
      <c r="AD29" s="21"/>
      <c r="AE29" s="325" t="s">
        <v>43</v>
      </c>
      <c r="AF29" s="326" t="s">
        <v>955</v>
      </c>
      <c r="AG29" s="326" t="s">
        <v>956</v>
      </c>
      <c r="AH29" s="327" t="s">
        <v>957</v>
      </c>
      <c r="AI29" s="328" t="s">
        <v>958</v>
      </c>
      <c r="AJ29" s="328" t="s">
        <v>959</v>
      </c>
      <c r="AK29" s="329" t="s">
        <v>957</v>
      </c>
    </row>
    <row r="30" spans="2:37" ht="14.4" outlineLevel="1" x14ac:dyDescent="0.3">
      <c r="B30" s="60"/>
      <c r="C30" s="285"/>
      <c r="D30" s="82" t="s">
        <v>38</v>
      </c>
      <c r="E30" s="82" t="s">
        <v>37</v>
      </c>
      <c r="F30" s="156" t="s">
        <v>38</v>
      </c>
      <c r="G30" s="156" t="s">
        <v>37</v>
      </c>
      <c r="H30" s="1"/>
      <c r="I30" s="70" t="s">
        <v>31</v>
      </c>
      <c r="J30" s="69">
        <f>SUM(K50:K1700)-J31-J32</f>
        <v>0</v>
      </c>
      <c r="K30" s="69">
        <f>SUM(L50:L1700)-K31-K32</f>
        <v>0</v>
      </c>
      <c r="L30" s="74">
        <f>SUM(M50:M1700)-L31-L32</f>
        <v>0</v>
      </c>
      <c r="M30" s="42"/>
      <c r="N30" s="262"/>
      <c r="O30" s="261"/>
      <c r="P30" s="261"/>
      <c r="Q30" s="34"/>
      <c r="W30" s="321" t="s">
        <v>31</v>
      </c>
      <c r="X30" s="330">
        <f>J30*$I$35</f>
        <v>0</v>
      </c>
      <c r="Y30" s="330">
        <f>K30*$I$35</f>
        <v>0</v>
      </c>
      <c r="Z30" s="331">
        <f>L30*$I$35</f>
        <v>0</v>
      </c>
      <c r="AA30" s="331">
        <v>1000</v>
      </c>
      <c r="AB30" s="321">
        <v>4200</v>
      </c>
      <c r="AC30" s="21"/>
      <c r="AD30" s="21"/>
      <c r="AE30" s="319" t="str">
        <f>C31</f>
        <v/>
      </c>
      <c r="AF30" s="330">
        <f>$I$35*INDEX($D$31:$D$43,MATCH(AE30,$C$31:$C$43,0))</f>
        <v>0</v>
      </c>
      <c r="AG30" s="331">
        <f>$I$35*INDEX($E$31:$E$43,MATCH(AE30,$C$31:$C$43,0))</f>
        <v>0</v>
      </c>
      <c r="AH30" s="332">
        <f>AG30-(INDEX($E$31:$E$43,MATCH(AE30,$C$31:$C$43,0)))</f>
        <v>0</v>
      </c>
      <c r="AI30" s="330">
        <f>$I$44*INDEX($F$31:$F$43,MATCH(AE30,$C$31:$C$43,0))</f>
        <v>0</v>
      </c>
      <c r="AJ30" s="331">
        <f>$I$44*INDEX($G$31:$G$43,MATCH(AE30,$C$31:$C$43,0))</f>
        <v>0</v>
      </c>
      <c r="AK30" s="332">
        <f>AJ30-(INDEX($G$31:$G$43,MATCH(AE30,$C$31:$C$43,0)))</f>
        <v>0</v>
      </c>
    </row>
    <row r="31" spans="2:37" ht="14.4" outlineLevel="1" x14ac:dyDescent="0.3">
      <c r="B31" s="60"/>
      <c r="C31" s="20" t="str" cm="1">
        <f t="array" ref="C31">IF(IFERROR(INDEX($B$50:$B$1700,MATCH(0,COUNTIF($C$29:C29,$B$50:$B$1700),0)),"")=0,"",IFERROR(INDEX($B$50:$B$1700,MATCH(0,COUNTIF($C$29:C29,$B$50:$B$1700),0)),""))</f>
        <v/>
      </c>
      <c r="D31" s="64">
        <f>SUMIF($B$50:$B$1700,$C31,L$50:L$1700)</f>
        <v>0</v>
      </c>
      <c r="E31" s="65">
        <f t="shared" ref="E31:G43" si="0">SUMIF($B$50:$B$1700,$C31,M$50:M$1700)</f>
        <v>0</v>
      </c>
      <c r="F31" s="64">
        <f t="shared" si="0"/>
        <v>0</v>
      </c>
      <c r="G31" s="63">
        <f t="shared" si="0"/>
        <v>0</v>
      </c>
      <c r="H31" s="1"/>
      <c r="I31" s="70" t="s">
        <v>29</v>
      </c>
      <c r="J31" s="69">
        <f>SUMIFS($K$50:$K$1700,$D$50:$D$1700,$D$47)+SUMIFS($K$50:$K$1700,$D$50:$D$1700,$D$47-1)</f>
        <v>0</v>
      </c>
      <c r="K31" s="69">
        <f>SUMIFS($L$50:$L$1700,$D$50:$D$1700,$D$47)+SUMIFS($L$50:$L$1700,$D$50:$D$1700,$D$47-1)</f>
        <v>0</v>
      </c>
      <c r="L31" s="74">
        <f>SUMIFS($M$50:$M$1700,$D$50:$D$1700,$D$47)+SUMIFS($M$50:$M$1700,$D$50:$D$1700,$D$47-1)</f>
        <v>0</v>
      </c>
      <c r="M31" s="53"/>
      <c r="N31" s="72"/>
      <c r="O31" s="81"/>
      <c r="P31" s="77">
        <f>O31</f>
        <v>0</v>
      </c>
      <c r="Q31" s="34"/>
      <c r="W31" s="321"/>
      <c r="X31" s="321"/>
      <c r="Y31" s="321"/>
      <c r="Z31" s="331"/>
      <c r="AA31" s="332">
        <f>Z30-AA30</f>
        <v>-1000</v>
      </c>
      <c r="AB31" s="321">
        <v>5920</v>
      </c>
      <c r="AC31" s="21"/>
      <c r="AD31" s="21"/>
      <c r="AE31" s="319" t="str">
        <f t="shared" ref="AE31:AE42" si="1">C32</f>
        <v/>
      </c>
      <c r="AF31" s="330">
        <f t="shared" ref="AF31:AF42" si="2">$I$35*INDEX($D$31:$D$43,MATCH(AE31,$C$31:$C$43,0))</f>
        <v>0</v>
      </c>
      <c r="AG31" s="331">
        <f t="shared" ref="AG31:AG42" si="3">$I$35*INDEX($E$31:$E$43,MATCH(AE31,$C$31:$C$43,0))</f>
        <v>0</v>
      </c>
      <c r="AH31" s="332">
        <f t="shared" ref="AH31:AH42" si="4">AG31-(INDEX($E$31:$E$43,MATCH(AE31,$C$31:$C$43,0)))</f>
        <v>0</v>
      </c>
      <c r="AI31" s="330">
        <f t="shared" ref="AI31:AI42" si="5">$I$44*INDEX($F$31:$F$43,MATCH(AE31,$C$31:$C$43,0))</f>
        <v>0</v>
      </c>
      <c r="AJ31" s="331">
        <f t="shared" ref="AJ31:AJ42" si="6">$I$44*INDEX($G$31:$G$43,MATCH(AE31,$C$31:$C$43,0))</f>
        <v>0</v>
      </c>
      <c r="AK31" s="332">
        <f t="shared" ref="AK31:AK42" si="7">AJ31-(INDEX($G$31:$G$43,MATCH(AE31,$C$31:$C$43,0)))</f>
        <v>0</v>
      </c>
    </row>
    <row r="32" spans="2:37" ht="14.4" outlineLevel="1" x14ac:dyDescent="0.3">
      <c r="B32" s="60"/>
      <c r="C32" s="20" t="str" cm="1">
        <f t="array" ref="C32">IF(IFERROR(INDEX($B$50:$B$1700,MATCH(0,COUNTIF($C$29:C31,$B$50:$B$1700),0)),"")=0,"",IFERROR(INDEX($B$50:$B$1700,MATCH(0,COUNTIF($C$29:C31,$B$50:$B$1700),0)),""))</f>
        <v/>
      </c>
      <c r="D32" s="64">
        <f t="shared" ref="D32:D44" si="8">SUMIF($B$50:$B$1700,$C32,L$50:L$1700)</f>
        <v>0</v>
      </c>
      <c r="E32" s="65">
        <f t="shared" si="0"/>
        <v>0</v>
      </c>
      <c r="F32" s="64">
        <f t="shared" si="0"/>
        <v>0</v>
      </c>
      <c r="G32" s="63">
        <f t="shared" si="0"/>
        <v>0</v>
      </c>
      <c r="H32" s="1"/>
      <c r="I32" s="70" t="s">
        <v>3</v>
      </c>
      <c r="J32" s="69">
        <f>SUMIFS($K$50:$K$1700,$C$50:$C$1700,I32,$D$50:$D$1700,"")</f>
        <v>0</v>
      </c>
      <c r="K32" s="69">
        <f>SUMIFS($L$50:$L$1700,$C$50:$C$1700,I32,$D$50:$D$1700,"")</f>
        <v>0</v>
      </c>
      <c r="L32" s="74">
        <f>SUMIFS($M$50:$M$1700,$C$50:$C$1700,I32,$D$50:$D$1700,"")</f>
        <v>0</v>
      </c>
      <c r="M32" s="53"/>
      <c r="N32" s="72"/>
      <c r="O32" s="71"/>
      <c r="P32" s="77" t="str">
        <f>IF(ISBLANK(O32),"",P31+O32)</f>
        <v/>
      </c>
      <c r="Q32" s="34"/>
      <c r="W32" s="321" t="s">
        <v>29</v>
      </c>
      <c r="X32" s="330">
        <f>J31*$I$35</f>
        <v>0</v>
      </c>
      <c r="Y32" s="330">
        <f>K31*$I$35</f>
        <v>0</v>
      </c>
      <c r="Z32" s="331">
        <f>L31*$I$35</f>
        <v>0</v>
      </c>
      <c r="AA32" s="332">
        <f>Z32</f>
        <v>0</v>
      </c>
      <c r="AB32" s="321">
        <v>5920</v>
      </c>
      <c r="AC32" s="21"/>
      <c r="AD32" s="21"/>
      <c r="AE32" s="319" t="str">
        <f t="shared" si="1"/>
        <v/>
      </c>
      <c r="AF32" s="330">
        <f t="shared" si="2"/>
        <v>0</v>
      </c>
      <c r="AG32" s="331">
        <f t="shared" si="3"/>
        <v>0</v>
      </c>
      <c r="AH32" s="332">
        <f t="shared" si="4"/>
        <v>0</v>
      </c>
      <c r="AI32" s="330">
        <f t="shared" si="5"/>
        <v>0</v>
      </c>
      <c r="AJ32" s="331">
        <f t="shared" si="6"/>
        <v>0</v>
      </c>
      <c r="AK32" s="332">
        <f t="shared" si="7"/>
        <v>0</v>
      </c>
    </row>
    <row r="33" spans="2:37" ht="15" outlineLevel="1" thickBot="1" x14ac:dyDescent="0.35">
      <c r="B33" s="60"/>
      <c r="C33" s="20" t="str" cm="1">
        <f t="array" ref="C33">IF(IFERROR(INDEX($B$50:$B$1700,MATCH(0,COUNTIF($C$29:C32,$B$50:$B$1700),0)),"")=0,"",IFERROR(INDEX($B$50:$B$1700,MATCH(0,COUNTIF($C$29:C32,$B$50:$B$1700),0)),""))</f>
        <v/>
      </c>
      <c r="D33" s="64">
        <f t="shared" si="8"/>
        <v>0</v>
      </c>
      <c r="E33" s="65">
        <f t="shared" si="0"/>
        <v>0</v>
      </c>
      <c r="F33" s="64">
        <f t="shared" si="0"/>
        <v>0</v>
      </c>
      <c r="G33" s="63">
        <f t="shared" si="0"/>
        <v>0</v>
      </c>
      <c r="H33" s="1"/>
      <c r="I33" s="68" t="s">
        <v>28</v>
      </c>
      <c r="J33" s="67">
        <f>SUM(J30:J32)</f>
        <v>0</v>
      </c>
      <c r="K33" s="67">
        <f>SUM(K30:K32)</f>
        <v>0</v>
      </c>
      <c r="L33" s="66">
        <f>SUM(L30:L32)</f>
        <v>0</v>
      </c>
      <c r="M33" s="53"/>
      <c r="N33" s="72"/>
      <c r="O33" s="71"/>
      <c r="P33" s="77" t="str">
        <f>IF(ISBLANK(O33),"",P32+O33)</f>
        <v/>
      </c>
      <c r="Q33" s="34"/>
      <c r="W33" s="321" t="s">
        <v>3</v>
      </c>
      <c r="X33" s="330">
        <f>J32*$I$35</f>
        <v>0</v>
      </c>
      <c r="Y33" s="330">
        <f>K32*$I$35</f>
        <v>0</v>
      </c>
      <c r="Z33" s="331">
        <f>L32*$I$35</f>
        <v>0</v>
      </c>
      <c r="AA33" s="332">
        <f>Z33</f>
        <v>0</v>
      </c>
      <c r="AB33" s="321">
        <v>5920</v>
      </c>
      <c r="AC33" s="21"/>
      <c r="AD33" s="21"/>
      <c r="AE33" s="319" t="str">
        <f t="shared" si="1"/>
        <v/>
      </c>
      <c r="AF33" s="330">
        <f t="shared" si="2"/>
        <v>0</v>
      </c>
      <c r="AG33" s="331">
        <f t="shared" si="3"/>
        <v>0</v>
      </c>
      <c r="AH33" s="332">
        <f t="shared" si="4"/>
        <v>0</v>
      </c>
      <c r="AI33" s="330">
        <f t="shared" si="5"/>
        <v>0</v>
      </c>
      <c r="AJ33" s="331">
        <f t="shared" si="6"/>
        <v>0</v>
      </c>
      <c r="AK33" s="332">
        <f t="shared" si="7"/>
        <v>0</v>
      </c>
    </row>
    <row r="34" spans="2:37" ht="15" outlineLevel="1" thickTop="1" x14ac:dyDescent="0.3">
      <c r="B34" s="60"/>
      <c r="C34" s="20" t="str" cm="1">
        <f t="array" ref="C34">IF(IFERROR(INDEX($B$50:$B$1700,MATCH(0,COUNTIF($C$29:C33,$B$50:$B$1700),0)),"")=0,"",IFERROR(INDEX($B$50:$B$1700,MATCH(0,COUNTIF($C$29:C33,$B$50:$B$1700),0)),""))</f>
        <v/>
      </c>
      <c r="D34" s="64">
        <f t="shared" si="8"/>
        <v>0</v>
      </c>
      <c r="E34" s="65">
        <f t="shared" si="0"/>
        <v>0</v>
      </c>
      <c r="F34" s="64">
        <f t="shared" si="0"/>
        <v>0</v>
      </c>
      <c r="G34" s="63">
        <f t="shared" si="0"/>
        <v>0</v>
      </c>
      <c r="H34" s="1"/>
      <c r="I34" s="62"/>
      <c r="J34" s="61"/>
      <c r="K34" s="231"/>
      <c r="L34" s="61"/>
      <c r="M34" s="80"/>
      <c r="N34" s="72"/>
      <c r="O34" s="71"/>
      <c r="P34" s="77" t="str">
        <f>IF(ISBLANK(O34),"",P33+O34)</f>
        <v/>
      </c>
      <c r="Q34" s="34"/>
      <c r="W34" s="68" t="s">
        <v>28</v>
      </c>
      <c r="X34" s="333">
        <f>SUM(X30:X33)</f>
        <v>0</v>
      </c>
      <c r="Y34" s="333">
        <f>SUM(Y30:Y33)</f>
        <v>0</v>
      </c>
      <c r="Z34" s="334">
        <f>SUM(Z30:Z33)</f>
        <v>0</v>
      </c>
      <c r="AA34" s="334">
        <f>SUM(AA30:AA33)</f>
        <v>0</v>
      </c>
      <c r="AB34" s="335"/>
      <c r="AC34" s="21"/>
      <c r="AD34" s="21"/>
      <c r="AE34" s="319" t="str">
        <f t="shared" si="1"/>
        <v/>
      </c>
      <c r="AF34" s="330">
        <f t="shared" si="2"/>
        <v>0</v>
      </c>
      <c r="AG34" s="331">
        <f t="shared" si="3"/>
        <v>0</v>
      </c>
      <c r="AH34" s="332">
        <f t="shared" si="4"/>
        <v>0</v>
      </c>
      <c r="AI34" s="330">
        <f t="shared" si="5"/>
        <v>0</v>
      </c>
      <c r="AJ34" s="331">
        <f t="shared" si="6"/>
        <v>0</v>
      </c>
      <c r="AK34" s="332">
        <f t="shared" si="7"/>
        <v>0</v>
      </c>
    </row>
    <row r="35" spans="2:37" ht="14.4" outlineLevel="1" x14ac:dyDescent="0.3">
      <c r="B35" s="60"/>
      <c r="C35" s="20" t="str" cm="1">
        <f t="array" ref="C35">IF(IFERROR(INDEX($B$50:$B$1700,MATCH(0,COUNTIF($C$29:C34,$B$50:$B$1700),0)),"")=0,"",IFERROR(INDEX($B$50:$B$1700,MATCH(0,COUNTIF($C$29:C34,$B$50:$B$1700),0)),""))</f>
        <v/>
      </c>
      <c r="D35" s="64">
        <f t="shared" si="8"/>
        <v>0</v>
      </c>
      <c r="E35" s="65">
        <f t="shared" si="0"/>
        <v>0</v>
      </c>
      <c r="F35" s="64">
        <f t="shared" si="0"/>
        <v>0</v>
      </c>
      <c r="G35" s="63">
        <f t="shared" si="0"/>
        <v>0</v>
      </c>
      <c r="H35" s="1"/>
      <c r="I35" s="56">
        <v>0.7</v>
      </c>
      <c r="J35" s="55">
        <f>MROUND(J33*$I$35,0.25)</f>
        <v>0</v>
      </c>
      <c r="K35" s="55">
        <f>MROUND(K33*$I$35,0.25)</f>
        <v>0</v>
      </c>
      <c r="L35" s="54">
        <f>ROUND(L33*$I$35,2)</f>
        <v>0</v>
      </c>
      <c r="N35" s="72"/>
      <c r="O35" s="71"/>
      <c r="P35" s="77" t="str">
        <f>IF(ISBLANK(O35),"",P34+O35)</f>
        <v/>
      </c>
      <c r="Q35" s="34"/>
      <c r="W35" s="21"/>
      <c r="X35" s="21"/>
      <c r="Y35" s="21"/>
      <c r="Z35" s="21"/>
      <c r="AA35" s="21"/>
      <c r="AB35" s="21"/>
      <c r="AC35" s="21"/>
      <c r="AD35" s="21"/>
      <c r="AE35" s="319" t="str">
        <f t="shared" si="1"/>
        <v/>
      </c>
      <c r="AF35" s="330">
        <f t="shared" si="2"/>
        <v>0</v>
      </c>
      <c r="AG35" s="331">
        <f t="shared" si="3"/>
        <v>0</v>
      </c>
      <c r="AH35" s="332">
        <f t="shared" si="4"/>
        <v>0</v>
      </c>
      <c r="AI35" s="330">
        <f t="shared" si="5"/>
        <v>0</v>
      </c>
      <c r="AJ35" s="331">
        <f t="shared" si="6"/>
        <v>0</v>
      </c>
      <c r="AK35" s="332">
        <f t="shared" si="7"/>
        <v>0</v>
      </c>
    </row>
    <row r="36" spans="2:37" ht="14.4" outlineLevel="1" x14ac:dyDescent="0.3">
      <c r="B36" s="60"/>
      <c r="C36" s="20" t="str" cm="1">
        <f t="array" ref="C36">IF(IFERROR(INDEX($B$50:$B$1700,MATCH(0,COUNTIF($C$29:C35,$B$50:$B$1700),0)),"")=0,"",IFERROR(INDEX($B$50:$B$1700,MATCH(0,COUNTIF($C$29:C35,$B$50:$B$1700),0)),""))</f>
        <v/>
      </c>
      <c r="D36" s="64">
        <f t="shared" si="8"/>
        <v>0</v>
      </c>
      <c r="E36" s="65">
        <f t="shared" si="0"/>
        <v>0</v>
      </c>
      <c r="F36" s="64">
        <f t="shared" si="0"/>
        <v>0</v>
      </c>
      <c r="G36" s="63">
        <f t="shared" si="0"/>
        <v>0</v>
      </c>
      <c r="H36" s="1"/>
      <c r="J36" s="79"/>
      <c r="M36" s="78"/>
      <c r="N36" s="227"/>
      <c r="O36" s="228"/>
      <c r="P36" s="229"/>
      <c r="Q36" s="34"/>
      <c r="W36" s="21"/>
      <c r="X36" s="21"/>
      <c r="Y36" s="21"/>
      <c r="Z36" s="21"/>
      <c r="AA36" s="21"/>
      <c r="AB36" s="21"/>
      <c r="AC36" s="21"/>
      <c r="AD36" s="21"/>
      <c r="AE36" s="319" t="str">
        <f t="shared" si="1"/>
        <v/>
      </c>
      <c r="AF36" s="330">
        <f t="shared" si="2"/>
        <v>0</v>
      </c>
      <c r="AG36" s="331">
        <f t="shared" si="3"/>
        <v>0</v>
      </c>
      <c r="AH36" s="332">
        <f t="shared" si="4"/>
        <v>0</v>
      </c>
      <c r="AI36" s="330">
        <f t="shared" si="5"/>
        <v>0</v>
      </c>
      <c r="AJ36" s="331">
        <f t="shared" si="6"/>
        <v>0</v>
      </c>
      <c r="AK36" s="332">
        <f t="shared" si="7"/>
        <v>0</v>
      </c>
    </row>
    <row r="37" spans="2:37" ht="14.4" outlineLevel="1" x14ac:dyDescent="0.3">
      <c r="B37" s="60"/>
      <c r="C37" s="20" t="str" cm="1">
        <f t="array" ref="C37">IF(IFERROR(INDEX($B$50:$B$1700,MATCH(0,COUNTIF($C$29:C36,$B$50:$B$1700),0)),"")=0,"",IFERROR(INDEX($B$50:$B$1700,MATCH(0,COUNTIF($C$29:C36,$B$50:$B$1700),0)),""))</f>
        <v/>
      </c>
      <c r="D37" s="64">
        <f t="shared" si="8"/>
        <v>0</v>
      </c>
      <c r="E37" s="65">
        <f t="shared" si="0"/>
        <v>0</v>
      </c>
      <c r="F37" s="64">
        <f t="shared" si="0"/>
        <v>0</v>
      </c>
      <c r="G37" s="63">
        <f t="shared" si="0"/>
        <v>0</v>
      </c>
      <c r="H37" s="1"/>
      <c r="I37" s="279" t="s">
        <v>36</v>
      </c>
      <c r="J37" s="279"/>
      <c r="K37" s="279"/>
      <c r="L37" s="279"/>
      <c r="N37" s="279" t="s">
        <v>32</v>
      </c>
      <c r="O37" s="279"/>
      <c r="P37" s="279"/>
      <c r="Q37" s="34"/>
      <c r="W37" s="21"/>
      <c r="X37" s="21"/>
      <c r="Y37" s="21"/>
      <c r="Z37" s="21"/>
      <c r="AA37" s="21"/>
      <c r="AB37" s="21"/>
      <c r="AC37" s="21"/>
      <c r="AD37" s="21"/>
      <c r="AE37" s="319" t="str">
        <f t="shared" si="1"/>
        <v/>
      </c>
      <c r="AF37" s="330">
        <f t="shared" si="2"/>
        <v>0</v>
      </c>
      <c r="AG37" s="331">
        <f t="shared" si="3"/>
        <v>0</v>
      </c>
      <c r="AH37" s="332">
        <f t="shared" si="4"/>
        <v>0</v>
      </c>
      <c r="AI37" s="330">
        <f t="shared" si="5"/>
        <v>0</v>
      </c>
      <c r="AJ37" s="331">
        <f t="shared" si="6"/>
        <v>0</v>
      </c>
      <c r="AK37" s="332">
        <f t="shared" si="7"/>
        <v>0</v>
      </c>
    </row>
    <row r="38" spans="2:37" ht="28.05" customHeight="1" outlineLevel="1" x14ac:dyDescent="0.3">
      <c r="B38" s="60"/>
      <c r="C38" s="20" t="str" cm="1">
        <f t="array" ref="C38">IF(IFERROR(INDEX($B$50:$B$1700,MATCH(0,COUNTIF($C$29:C37,$B$50:$B$1700),0)),"")=0,"",IFERROR(INDEX($B$50:$B$1700,MATCH(0,COUNTIF($C$29:C37,$B$50:$B$1700),0)),""))</f>
        <v/>
      </c>
      <c r="D38" s="64">
        <f t="shared" si="8"/>
        <v>0</v>
      </c>
      <c r="E38" s="65">
        <f t="shared" si="0"/>
        <v>0</v>
      </c>
      <c r="F38" s="64">
        <f t="shared" si="0"/>
        <v>0</v>
      </c>
      <c r="G38" s="63">
        <f t="shared" si="0"/>
        <v>0</v>
      </c>
      <c r="H38" s="1"/>
      <c r="I38" s="158"/>
      <c r="J38" s="157" t="s">
        <v>35</v>
      </c>
      <c r="K38" s="157" t="s">
        <v>34</v>
      </c>
      <c r="L38" s="157" t="s">
        <v>33</v>
      </c>
      <c r="M38" s="42"/>
      <c r="N38" s="279" t="s">
        <v>30</v>
      </c>
      <c r="O38" s="291" t="s">
        <v>40</v>
      </c>
      <c r="P38" s="291" t="s">
        <v>39</v>
      </c>
      <c r="Q38" s="34"/>
      <c r="W38" s="21"/>
      <c r="X38" s="21"/>
      <c r="Y38" s="21"/>
      <c r="Z38" s="21"/>
      <c r="AA38" s="21"/>
      <c r="AB38" s="21"/>
      <c r="AC38" s="21"/>
      <c r="AD38" s="21"/>
      <c r="AE38" s="319" t="str">
        <f t="shared" si="1"/>
        <v/>
      </c>
      <c r="AF38" s="330">
        <f t="shared" si="2"/>
        <v>0</v>
      </c>
      <c r="AG38" s="331">
        <f t="shared" si="3"/>
        <v>0</v>
      </c>
      <c r="AH38" s="332">
        <f t="shared" si="4"/>
        <v>0</v>
      </c>
      <c r="AI38" s="330">
        <f t="shared" si="5"/>
        <v>0</v>
      </c>
      <c r="AJ38" s="331">
        <f t="shared" si="6"/>
        <v>0</v>
      </c>
      <c r="AK38" s="332">
        <f t="shared" si="7"/>
        <v>0</v>
      </c>
    </row>
    <row r="39" spans="2:37" ht="13.05" customHeight="1" outlineLevel="1" x14ac:dyDescent="0.3">
      <c r="B39" s="60"/>
      <c r="C39" s="20" t="str" cm="1">
        <f t="array" ref="C39">IF(IFERROR(INDEX($B$50:$B$1700,MATCH(0,COUNTIF($C$29:C38,$B$50:$B$1700),0)),"")=0,"",IFERROR(INDEX($B$50:$B$1700,MATCH(0,COUNTIF($C$29:C38,$B$50:$B$1700),0)),""))</f>
        <v/>
      </c>
      <c r="D39" s="64">
        <f t="shared" si="8"/>
        <v>0</v>
      </c>
      <c r="E39" s="65">
        <f t="shared" si="0"/>
        <v>0</v>
      </c>
      <c r="F39" s="64">
        <f t="shared" si="0"/>
        <v>0</v>
      </c>
      <c r="G39" s="63">
        <f t="shared" si="0"/>
        <v>0</v>
      </c>
      <c r="H39" s="1"/>
      <c r="I39" s="70" t="s">
        <v>31</v>
      </c>
      <c r="J39" s="69">
        <f>(SUM(K50:K1700)-J40-J41)</f>
        <v>0</v>
      </c>
      <c r="K39" s="69">
        <f>SUM(N50:N1700)-K40-K41</f>
        <v>0</v>
      </c>
      <c r="L39" s="69">
        <f>SUM(O50:O1700)-L40-L41</f>
        <v>0</v>
      </c>
      <c r="M39" s="73"/>
      <c r="N39" s="279"/>
      <c r="O39" s="291"/>
      <c r="P39" s="291"/>
      <c r="Q39" s="34"/>
      <c r="W39" s="336" t="s">
        <v>36</v>
      </c>
      <c r="X39" s="337"/>
      <c r="Y39" s="337"/>
      <c r="Z39" s="337"/>
      <c r="AA39" s="337"/>
      <c r="AB39" s="338"/>
      <c r="AC39" s="21"/>
      <c r="AD39" s="21"/>
      <c r="AE39" s="319" t="str">
        <f t="shared" si="1"/>
        <v/>
      </c>
      <c r="AF39" s="330">
        <f t="shared" si="2"/>
        <v>0</v>
      </c>
      <c r="AG39" s="331">
        <f t="shared" si="3"/>
        <v>0</v>
      </c>
      <c r="AH39" s="332">
        <f t="shared" si="4"/>
        <v>0</v>
      </c>
      <c r="AI39" s="330">
        <f t="shared" si="5"/>
        <v>0</v>
      </c>
      <c r="AJ39" s="331">
        <f t="shared" si="6"/>
        <v>0</v>
      </c>
      <c r="AK39" s="332">
        <f t="shared" si="7"/>
        <v>0</v>
      </c>
    </row>
    <row r="40" spans="2:37" ht="14.4" outlineLevel="1" x14ac:dyDescent="0.3">
      <c r="B40" s="60"/>
      <c r="C40" s="20" t="str" cm="1">
        <f t="array" ref="C40">IF(IFERROR(INDEX($B$50:$B$1700,MATCH(0,COUNTIF($C$29:C39,$B$50:$B$1700),0)),"")=0,"",IFERROR(INDEX($B$50:$B$1700,MATCH(0,COUNTIF($C$29:C39,$B$50:$B$1700),0)),""))</f>
        <v/>
      </c>
      <c r="D40" s="64">
        <f t="shared" si="8"/>
        <v>0</v>
      </c>
      <c r="E40" s="65">
        <f t="shared" si="0"/>
        <v>0</v>
      </c>
      <c r="F40" s="64">
        <f t="shared" si="0"/>
        <v>0</v>
      </c>
      <c r="G40" s="63">
        <f t="shared" si="0"/>
        <v>0</v>
      </c>
      <c r="H40" s="1"/>
      <c r="I40" s="70" t="s">
        <v>29</v>
      </c>
      <c r="J40" s="69">
        <f>SUMIFS($K$50:$K$1700,$D$50:$D$1700,$D$47)</f>
        <v>0</v>
      </c>
      <c r="K40" s="69">
        <f>SUMIFS($N$50:$N$1700,$D$50:$D$1700,$D$47)</f>
        <v>0</v>
      </c>
      <c r="L40" s="69">
        <f>SUMIFS($O$50:$O$1700,$D$50:$D$1700,$D$47)</f>
        <v>0</v>
      </c>
      <c r="M40" s="73"/>
      <c r="N40" s="72"/>
      <c r="O40" s="81"/>
      <c r="P40" s="77">
        <f>O40</f>
        <v>0</v>
      </c>
      <c r="Q40" s="34"/>
      <c r="W40" s="339"/>
      <c r="X40" s="262" t="s">
        <v>960</v>
      </c>
      <c r="Y40" s="262" t="s">
        <v>952</v>
      </c>
      <c r="Z40" s="262" t="s">
        <v>33</v>
      </c>
      <c r="AA40" s="262" t="s">
        <v>953</v>
      </c>
      <c r="AB40" s="262" t="s">
        <v>954</v>
      </c>
      <c r="AC40" s="21"/>
      <c r="AD40" s="21"/>
      <c r="AE40" s="319" t="str">
        <f t="shared" si="1"/>
        <v/>
      </c>
      <c r="AF40" s="330">
        <f t="shared" si="2"/>
        <v>0</v>
      </c>
      <c r="AG40" s="331">
        <f t="shared" si="3"/>
        <v>0</v>
      </c>
      <c r="AH40" s="332">
        <f t="shared" si="4"/>
        <v>0</v>
      </c>
      <c r="AI40" s="330">
        <f t="shared" si="5"/>
        <v>0</v>
      </c>
      <c r="AJ40" s="331">
        <f t="shared" si="6"/>
        <v>0</v>
      </c>
      <c r="AK40" s="332">
        <f t="shared" si="7"/>
        <v>0</v>
      </c>
    </row>
    <row r="41" spans="2:37" ht="14.4" outlineLevel="1" x14ac:dyDescent="0.3">
      <c r="B41" s="60"/>
      <c r="C41" s="20" t="str" cm="1">
        <f t="array" ref="C41">IF(IFERROR(INDEX($B$50:$B$1700,MATCH(0,COUNTIF($C$29:C40,$B$50:$B$1700),0)),"")=0,"",IFERROR(INDEX($B$50:$B$1700,MATCH(0,COUNTIF($C$29:C40,$B$50:$B$1700),0)),""))</f>
        <v/>
      </c>
      <c r="D41" s="64">
        <f t="shared" si="8"/>
        <v>0</v>
      </c>
      <c r="E41" s="65">
        <f t="shared" si="0"/>
        <v>0</v>
      </c>
      <c r="F41" s="64">
        <f t="shared" si="0"/>
        <v>0</v>
      </c>
      <c r="G41" s="63">
        <f t="shared" si="0"/>
        <v>0</v>
      </c>
      <c r="H41" s="1"/>
      <c r="I41" s="70" t="s">
        <v>3</v>
      </c>
      <c r="J41" s="69">
        <f>SUMIFS($K$50:$K$1700,$C$50:$C$1700,I41,$D$50:$D$1700,"&lt;&gt;D47")</f>
        <v>0</v>
      </c>
      <c r="K41" s="69">
        <f>SUMIFS($N$50:$N$1700,$C$50:$C$1700,I41,$D$50:$D$1700,"&lt;&gt;D47")</f>
        <v>0</v>
      </c>
      <c r="L41" s="69">
        <f>SUMIFS($O$50:$O$1700,$C$50:$C$1700,I41,$D$50:$D$1700,"&lt;&gt;D47")</f>
        <v>0</v>
      </c>
      <c r="M41" s="53"/>
      <c r="N41" s="72"/>
      <c r="O41" s="71"/>
      <c r="P41" s="77" t="str">
        <f>IF(ISBLANK(O41),"",P40+O41)</f>
        <v/>
      </c>
      <c r="Q41" s="34"/>
      <c r="W41" s="339"/>
      <c r="X41" s="262"/>
      <c r="Y41" s="262"/>
      <c r="Z41" s="262"/>
      <c r="AA41" s="262"/>
      <c r="AB41" s="262"/>
      <c r="AC41" s="21"/>
      <c r="AD41" s="21"/>
      <c r="AE41" s="319" t="str">
        <f t="shared" si="1"/>
        <v/>
      </c>
      <c r="AF41" s="330">
        <f t="shared" si="2"/>
        <v>0</v>
      </c>
      <c r="AG41" s="331">
        <f t="shared" si="3"/>
        <v>0</v>
      </c>
      <c r="AH41" s="332">
        <f t="shared" si="4"/>
        <v>0</v>
      </c>
      <c r="AI41" s="330">
        <f t="shared" si="5"/>
        <v>0</v>
      </c>
      <c r="AJ41" s="331">
        <f t="shared" si="6"/>
        <v>0</v>
      </c>
      <c r="AK41" s="332">
        <f t="shared" si="7"/>
        <v>0</v>
      </c>
    </row>
    <row r="42" spans="2:37" ht="15" outlineLevel="1" thickBot="1" x14ac:dyDescent="0.35">
      <c r="B42" s="60"/>
      <c r="C42" s="20" t="str" cm="1">
        <f t="array" ref="C42">IF(IFERROR(INDEX($B$50:$B$1700,MATCH(0,COUNTIF($C$29:C41,$B$50:$B$1700),0)),"")=0,"",IFERROR(INDEX($B$50:$B$1700,MATCH(0,COUNTIF($C$29:C41,$B$50:$B$1700),0)),""))</f>
        <v/>
      </c>
      <c r="D42" s="64">
        <f t="shared" si="8"/>
        <v>0</v>
      </c>
      <c r="E42" s="65">
        <f t="shared" si="0"/>
        <v>0</v>
      </c>
      <c r="F42" s="64">
        <f t="shared" si="0"/>
        <v>0</v>
      </c>
      <c r="G42" s="63">
        <f t="shared" si="0"/>
        <v>0</v>
      </c>
      <c r="H42" s="1"/>
      <c r="I42" s="68" t="s">
        <v>28</v>
      </c>
      <c r="J42" s="67">
        <f>SUM(J39:J41)</f>
        <v>0</v>
      </c>
      <c r="K42" s="67">
        <f>SUM(K39:K41)</f>
        <v>0</v>
      </c>
      <c r="L42" s="66">
        <f>SUM(L39:L41)</f>
        <v>0</v>
      </c>
      <c r="M42" s="53"/>
      <c r="N42" s="72"/>
      <c r="O42" s="71"/>
      <c r="P42" s="77" t="str">
        <f t="shared" ref="P42:P44" si="9">IF(ISBLANK(O42),"",P41+O42)</f>
        <v/>
      </c>
      <c r="Q42" s="34"/>
      <c r="W42" s="321" t="s">
        <v>31</v>
      </c>
      <c r="X42" s="330">
        <f>J39*$I$44</f>
        <v>0</v>
      </c>
      <c r="Y42" s="330">
        <f>K39*$I$44</f>
        <v>0</v>
      </c>
      <c r="Z42" s="331">
        <f>L39*$I$44</f>
        <v>0</v>
      </c>
      <c r="AA42" s="331">
        <v>4000</v>
      </c>
      <c r="AB42" s="321">
        <v>4200</v>
      </c>
      <c r="AC42" s="21"/>
      <c r="AD42" s="21"/>
      <c r="AE42" s="319" t="str">
        <f t="shared" si="1"/>
        <v/>
      </c>
      <c r="AF42" s="330">
        <f t="shared" si="2"/>
        <v>0</v>
      </c>
      <c r="AG42" s="331">
        <f t="shared" si="3"/>
        <v>0</v>
      </c>
      <c r="AH42" s="332">
        <f t="shared" si="4"/>
        <v>0</v>
      </c>
      <c r="AI42" s="330">
        <f t="shared" si="5"/>
        <v>0</v>
      </c>
      <c r="AJ42" s="331">
        <f t="shared" si="6"/>
        <v>0</v>
      </c>
      <c r="AK42" s="332">
        <f t="shared" si="7"/>
        <v>0</v>
      </c>
    </row>
    <row r="43" spans="2:37" ht="15" outlineLevel="1" thickTop="1" x14ac:dyDescent="0.3">
      <c r="B43" s="60"/>
      <c r="C43" s="20" t="str" cm="1">
        <f t="array" ref="C43">IF(IFERROR(INDEX($B$50:$B$1700,MATCH(0,COUNTIF($C$29:C42,$B$50:$B$1700),0)),"")=0,"",IFERROR(INDEX($B$50:$B$1700,MATCH(0,COUNTIF($C$29:C42,$B$50:$B$1700),0)),""))</f>
        <v/>
      </c>
      <c r="D43" s="64">
        <f t="shared" si="8"/>
        <v>0</v>
      </c>
      <c r="E43" s="65">
        <f t="shared" si="0"/>
        <v>0</v>
      </c>
      <c r="F43" s="64">
        <f t="shared" si="0"/>
        <v>0</v>
      </c>
      <c r="G43" s="63">
        <f t="shared" si="0"/>
        <v>0</v>
      </c>
      <c r="H43" s="1"/>
      <c r="I43" s="62"/>
      <c r="J43" s="61"/>
      <c r="K43" s="231"/>
      <c r="L43" s="61"/>
      <c r="M43" s="53"/>
      <c r="N43" s="72"/>
      <c r="O43" s="71"/>
      <c r="P43" s="77" t="str">
        <f t="shared" si="9"/>
        <v/>
      </c>
      <c r="Q43" s="34"/>
      <c r="W43" s="321"/>
      <c r="X43" s="330"/>
      <c r="Y43" s="330"/>
      <c r="Z43" s="331"/>
      <c r="AA43" s="331">
        <f>Z42-AA42</f>
        <v>-4000</v>
      </c>
      <c r="AB43" s="321">
        <v>5920</v>
      </c>
      <c r="AC43" s="21"/>
      <c r="AD43" s="21"/>
      <c r="AE43" s="21"/>
      <c r="AF43" s="330">
        <f>SUM(AF30:AF42)</f>
        <v>0</v>
      </c>
      <c r="AG43" s="331">
        <f t="shared" ref="AG43:AK43" si="10">SUM(AG30:AG42)</f>
        <v>0</v>
      </c>
      <c r="AH43" s="330">
        <f t="shared" si="10"/>
        <v>0</v>
      </c>
      <c r="AI43" s="330">
        <f t="shared" si="10"/>
        <v>0</v>
      </c>
      <c r="AJ43" s="331">
        <f t="shared" si="10"/>
        <v>0</v>
      </c>
      <c r="AK43" s="330">
        <f t="shared" si="10"/>
        <v>0</v>
      </c>
    </row>
    <row r="44" spans="2:37" ht="14.4" outlineLevel="1" x14ac:dyDescent="0.3">
      <c r="B44" s="60"/>
      <c r="C44" s="59" t="s">
        <v>27</v>
      </c>
      <c r="D44" s="58">
        <f>SUM(D31:D43)</f>
        <v>0</v>
      </c>
      <c r="E44" s="57">
        <f>SUM(E31:E43)</f>
        <v>0</v>
      </c>
      <c r="F44" s="58">
        <f>SUM(F31:F43)</f>
        <v>0</v>
      </c>
      <c r="G44" s="57">
        <f>SUM(G31:G43)</f>
        <v>0</v>
      </c>
      <c r="H44" s="1"/>
      <c r="I44" s="56">
        <v>0.7</v>
      </c>
      <c r="J44" s="55">
        <f>MROUND(J42*$I$44,0.25)</f>
        <v>0</v>
      </c>
      <c r="K44" s="55">
        <f>MROUND(K42*$I$44,0.25)</f>
        <v>0</v>
      </c>
      <c r="L44" s="54">
        <f>ROUND(L42*$I$44,2)</f>
        <v>0</v>
      </c>
      <c r="M44" s="53"/>
      <c r="N44" s="72"/>
      <c r="O44" s="71"/>
      <c r="P44" s="77" t="str">
        <f t="shared" si="9"/>
        <v/>
      </c>
      <c r="Q44" s="34"/>
      <c r="W44" s="321" t="s">
        <v>29</v>
      </c>
      <c r="X44" s="330">
        <f>J40*$I$44</f>
        <v>0</v>
      </c>
      <c r="Y44" s="330">
        <f>K40*$I$44</f>
        <v>0</v>
      </c>
      <c r="Z44" s="331">
        <f>L40*$I$44</f>
        <v>0</v>
      </c>
      <c r="AA44" s="331">
        <f>Z44</f>
        <v>0</v>
      </c>
      <c r="AB44" s="321">
        <v>5920</v>
      </c>
      <c r="AC44" s="21"/>
      <c r="AD44" s="21"/>
      <c r="AE44" s="21"/>
      <c r="AF44" s="21"/>
      <c r="AG44" s="21"/>
      <c r="AH44" s="21"/>
      <c r="AI44" s="21"/>
      <c r="AJ44" s="21"/>
      <c r="AK44" s="21"/>
    </row>
    <row r="45" spans="2:37" ht="15" outlineLevel="1" thickBot="1" x14ac:dyDescent="0.35">
      <c r="B45" s="52"/>
      <c r="G45" s="1"/>
      <c r="H45" s="1"/>
      <c r="Q45" s="34"/>
      <c r="W45" s="321" t="s">
        <v>3</v>
      </c>
      <c r="X45" s="330">
        <f>J41*$I$44</f>
        <v>0</v>
      </c>
      <c r="Y45" s="330">
        <f>K41*$I$44</f>
        <v>0</v>
      </c>
      <c r="Z45" s="331">
        <f>L41*$I$44</f>
        <v>0</v>
      </c>
      <c r="AA45" s="331">
        <f>Z45</f>
        <v>0</v>
      </c>
      <c r="AB45" s="321">
        <v>5920</v>
      </c>
      <c r="AC45" s="21"/>
      <c r="AD45" s="21"/>
      <c r="AE45" s="21"/>
      <c r="AF45" s="21"/>
      <c r="AG45" s="21"/>
      <c r="AH45" s="21"/>
      <c r="AI45" s="21"/>
      <c r="AJ45" s="21"/>
      <c r="AK45" s="21"/>
    </row>
    <row r="46" spans="2:37" ht="15" thickBot="1" x14ac:dyDescent="0.35">
      <c r="B46" s="286"/>
      <c r="C46" s="287"/>
      <c r="D46" s="287"/>
      <c r="E46" s="287"/>
      <c r="F46" s="287"/>
      <c r="G46" s="287"/>
      <c r="H46" s="287"/>
      <c r="I46" s="287"/>
      <c r="J46" s="287"/>
      <c r="K46" s="287"/>
      <c r="L46" s="287"/>
      <c r="M46" s="287"/>
      <c r="N46" s="287"/>
      <c r="O46" s="287"/>
      <c r="P46" s="287"/>
      <c r="Q46" s="288"/>
      <c r="W46" s="68" t="s">
        <v>28</v>
      </c>
      <c r="X46" s="333">
        <f>SUM(X42:X45)</f>
        <v>0</v>
      </c>
      <c r="Y46" s="333">
        <f>SUM(Y42:Y45)</f>
        <v>0</v>
      </c>
      <c r="Z46" s="334">
        <f>SUM(Z42:Z45)</f>
        <v>0</v>
      </c>
      <c r="AA46" s="334">
        <f t="shared" ref="AA46" si="11">SUM(AA42:AA45)</f>
        <v>0</v>
      </c>
      <c r="AB46" s="335"/>
      <c r="AC46" s="21"/>
      <c r="AD46" s="21"/>
      <c r="AE46" s="21"/>
      <c r="AF46" s="21"/>
      <c r="AG46" s="21"/>
      <c r="AH46" s="21"/>
      <c r="AI46" s="21"/>
      <c r="AJ46" s="21"/>
      <c r="AK46" s="21"/>
    </row>
    <row r="47" spans="2:37" ht="34.049999999999997" customHeight="1" thickBot="1" x14ac:dyDescent="0.3">
      <c r="B47" s="280" t="s">
        <v>26</v>
      </c>
      <c r="C47" s="281"/>
      <c r="D47" s="159">
        <v>2025</v>
      </c>
      <c r="E47" s="51"/>
      <c r="F47" s="50"/>
      <c r="G47" s="49"/>
      <c r="H47" s="49"/>
      <c r="I47" s="282" t="s">
        <v>25</v>
      </c>
      <c r="J47" s="283"/>
      <c r="K47" s="48" t="s">
        <v>24</v>
      </c>
      <c r="L47" s="47"/>
      <c r="M47" s="46"/>
      <c r="N47" s="46"/>
      <c r="O47" s="46"/>
      <c r="P47" s="45"/>
      <c r="Q47" s="44"/>
    </row>
    <row r="48" spans="2:37" ht="21" customHeight="1" thickBot="1" x14ac:dyDescent="0.3">
      <c r="B48" s="43"/>
      <c r="C48" s="42"/>
      <c r="D48" s="41"/>
      <c r="E48" s="40"/>
      <c r="F48" s="39"/>
      <c r="G48" s="38"/>
      <c r="H48" s="38"/>
      <c r="I48" s="37"/>
      <c r="J48" s="36"/>
      <c r="K48" s="256" t="s">
        <v>23</v>
      </c>
      <c r="L48" s="257"/>
      <c r="M48" s="258"/>
      <c r="N48" s="259" t="s">
        <v>22</v>
      </c>
      <c r="O48" s="260"/>
      <c r="P48" s="35"/>
      <c r="Q48" s="34"/>
    </row>
    <row r="49" spans="2:21" ht="45.6" customHeight="1" thickBot="1" x14ac:dyDescent="0.3">
      <c r="B49" s="33" t="s">
        <v>21</v>
      </c>
      <c r="C49" s="32" t="s">
        <v>20</v>
      </c>
      <c r="D49" s="32" t="s">
        <v>19</v>
      </c>
      <c r="E49" s="164" t="s">
        <v>18</v>
      </c>
      <c r="F49" s="164" t="s">
        <v>17</v>
      </c>
      <c r="G49" s="165" t="s">
        <v>16</v>
      </c>
      <c r="H49" s="165" t="s">
        <v>15</v>
      </c>
      <c r="I49" s="165" t="s">
        <v>14</v>
      </c>
      <c r="J49" s="165" t="s">
        <v>13</v>
      </c>
      <c r="K49" s="31" t="s">
        <v>12</v>
      </c>
      <c r="L49" s="31" t="s">
        <v>11</v>
      </c>
      <c r="M49" s="31" t="s">
        <v>10</v>
      </c>
      <c r="N49" s="166" t="s">
        <v>9</v>
      </c>
      <c r="O49" s="166" t="s">
        <v>8</v>
      </c>
      <c r="P49" s="167" t="s">
        <v>7</v>
      </c>
      <c r="Q49" s="32" t="s">
        <v>6</v>
      </c>
      <c r="R49" s="42"/>
      <c r="S49" s="320" t="s">
        <v>950</v>
      </c>
      <c r="T49" s="320" t="s">
        <v>951</v>
      </c>
    </row>
    <row r="50" spans="2:21" ht="14.4" x14ac:dyDescent="0.3">
      <c r="B50" s="30"/>
      <c r="C50" s="20"/>
      <c r="D50" s="20"/>
      <c r="E50" s="25"/>
      <c r="F50" s="24"/>
      <c r="G50" s="20"/>
      <c r="H50" s="19"/>
      <c r="I50" s="22"/>
      <c r="J50" s="22"/>
      <c r="K50" s="12"/>
      <c r="L50" s="232">
        <f t="shared" ref="L50:L113" si="12">IF(ROUNDDOWN(DATEDIF(I50,J50,"d")/7,0)&gt;$L$12,$L$12*K50,K50*ROUNDDOWN(DATEDIF(I50,J50,"d")/7,0))</f>
        <v>0</v>
      </c>
      <c r="M50" s="234">
        <f t="shared" ref="M50:M113" si="13">L50*$L$6</f>
        <v>0</v>
      </c>
      <c r="N50" s="11">
        <f>IF(Q50="x",0,IF(J50&lt;(INDEX(Lookup!$U$2:$U$10,MATCH($D$47,Lookup!$S$2:$S$10,0))),0,$L$12*K50))</f>
        <v>0</v>
      </c>
      <c r="O50" s="234">
        <f t="shared" ref="O50:O113" si="14">N50*$L$6</f>
        <v>0</v>
      </c>
      <c r="P50" s="29"/>
      <c r="Q50" s="9"/>
      <c r="R50" s="27"/>
      <c r="S50" s="340">
        <f>M50*$I$35</f>
        <v>0</v>
      </c>
      <c r="T50" s="340">
        <f>O50*$I$44</f>
        <v>0</v>
      </c>
      <c r="U50" s="26"/>
    </row>
    <row r="51" spans="2:21" ht="14.4" x14ac:dyDescent="0.3">
      <c r="B51" s="318"/>
      <c r="C51" s="20"/>
      <c r="D51" s="20"/>
      <c r="E51" s="25"/>
      <c r="F51" s="24"/>
      <c r="G51" s="20"/>
      <c r="H51" s="19"/>
      <c r="I51" s="22"/>
      <c r="J51" s="22"/>
      <c r="K51" s="12"/>
      <c r="L51" s="232">
        <f t="shared" si="12"/>
        <v>0</v>
      </c>
      <c r="M51" s="234">
        <f t="shared" si="13"/>
        <v>0</v>
      </c>
      <c r="N51" s="11">
        <f>IF(Q51="x",0,IF(J51&lt;(INDEX(Lookup!$U$2:$U$10,MATCH($D$47,Lookup!$S$2:$S$10,0))),0,$L$12*K51))</f>
        <v>0</v>
      </c>
      <c r="O51" s="234">
        <f t="shared" si="14"/>
        <v>0</v>
      </c>
      <c r="P51" s="10"/>
      <c r="Q51" s="9"/>
      <c r="R51" s="27"/>
      <c r="S51" s="340">
        <f t="shared" ref="S51:S114" si="15">M51*$I$35</f>
        <v>0</v>
      </c>
      <c r="T51" s="340">
        <f t="shared" ref="T51:T114" si="16">O51*$I$44</f>
        <v>0</v>
      </c>
      <c r="U51" s="26"/>
    </row>
    <row r="52" spans="2:21" ht="14.4" x14ac:dyDescent="0.3">
      <c r="B52" s="318"/>
      <c r="C52" s="20"/>
      <c r="D52" s="20"/>
      <c r="E52" s="25"/>
      <c r="F52" s="24"/>
      <c r="G52" s="28"/>
      <c r="H52" s="28"/>
      <c r="I52" s="22"/>
      <c r="J52" s="22"/>
      <c r="K52" s="12"/>
      <c r="L52" s="232">
        <f t="shared" si="12"/>
        <v>0</v>
      </c>
      <c r="M52" s="234">
        <f t="shared" si="13"/>
        <v>0</v>
      </c>
      <c r="N52" s="11">
        <f>IF(Q52="x",0,IF(J52&lt;(INDEX(Lookup!$U$2:$U$10,MATCH($D$47,Lookup!$S$2:$S$10,0))),0,$L$12*K52))</f>
        <v>0</v>
      </c>
      <c r="O52" s="234">
        <f t="shared" si="14"/>
        <v>0</v>
      </c>
      <c r="P52" s="10"/>
      <c r="Q52" s="9"/>
      <c r="R52" s="27"/>
      <c r="S52" s="340">
        <f t="shared" si="15"/>
        <v>0</v>
      </c>
      <c r="T52" s="340">
        <f t="shared" si="16"/>
        <v>0</v>
      </c>
      <c r="U52" s="26"/>
    </row>
    <row r="53" spans="2:21" ht="14.4" x14ac:dyDescent="0.3">
      <c r="B53" s="30"/>
      <c r="C53" s="20"/>
      <c r="D53" s="20"/>
      <c r="E53" s="25"/>
      <c r="F53" s="24"/>
      <c r="G53" s="20"/>
      <c r="H53" s="19"/>
      <c r="I53" s="22"/>
      <c r="J53" s="22"/>
      <c r="K53" s="12"/>
      <c r="L53" s="232">
        <f t="shared" si="12"/>
        <v>0</v>
      </c>
      <c r="M53" s="234">
        <f t="shared" si="13"/>
        <v>0</v>
      </c>
      <c r="N53" s="11">
        <f>IF(Q53="x",0,IF(J53&lt;(INDEX(Lookup!$U$2:$U$10,MATCH($D$47,Lookup!$S$2:$S$10,0))),0,$L$12*K53))</f>
        <v>0</v>
      </c>
      <c r="O53" s="234">
        <f t="shared" si="14"/>
        <v>0</v>
      </c>
      <c r="P53" s="10"/>
      <c r="Q53" s="9"/>
      <c r="R53" s="27"/>
      <c r="S53" s="340">
        <f t="shared" si="15"/>
        <v>0</v>
      </c>
      <c r="T53" s="340">
        <f t="shared" si="16"/>
        <v>0</v>
      </c>
      <c r="U53" s="26"/>
    </row>
    <row r="54" spans="2:21" ht="14.4" x14ac:dyDescent="0.3">
      <c r="B54" s="318"/>
      <c r="C54" s="20"/>
      <c r="D54" s="20"/>
      <c r="E54" s="25"/>
      <c r="F54" s="24"/>
      <c r="G54" s="20"/>
      <c r="H54" s="19"/>
      <c r="I54" s="22"/>
      <c r="J54" s="22"/>
      <c r="K54" s="12"/>
      <c r="L54" s="232">
        <f t="shared" si="12"/>
        <v>0</v>
      </c>
      <c r="M54" s="234">
        <f t="shared" si="13"/>
        <v>0</v>
      </c>
      <c r="N54" s="11">
        <f>IF(Q54="x",0,IF(J54&lt;(INDEX(Lookup!$U$2:$U$10,MATCH($D$47,Lookup!$S$2:$S$10,0))),0,$L$12*K54))</f>
        <v>0</v>
      </c>
      <c r="O54" s="234">
        <f t="shared" si="14"/>
        <v>0</v>
      </c>
      <c r="P54" s="10"/>
      <c r="Q54" s="9"/>
      <c r="R54" s="27"/>
      <c r="S54" s="340">
        <f t="shared" si="15"/>
        <v>0</v>
      </c>
      <c r="T54" s="340">
        <f t="shared" si="16"/>
        <v>0</v>
      </c>
      <c r="U54" s="26"/>
    </row>
    <row r="55" spans="2:21" ht="14.4" x14ac:dyDescent="0.3">
      <c r="B55" s="318"/>
      <c r="C55" s="20"/>
      <c r="D55" s="20"/>
      <c r="E55" s="25"/>
      <c r="F55" s="24"/>
      <c r="G55" s="20"/>
      <c r="H55" s="19"/>
      <c r="I55" s="22"/>
      <c r="J55" s="22"/>
      <c r="K55" s="12"/>
      <c r="L55" s="232">
        <f t="shared" si="12"/>
        <v>0</v>
      </c>
      <c r="M55" s="234">
        <f t="shared" si="13"/>
        <v>0</v>
      </c>
      <c r="N55" s="11">
        <f>IF(Q55="x",0,IF(J55&lt;(INDEX(Lookup!$U$2:$U$10,MATCH($D$47,Lookup!$S$2:$S$10,0))),0,$L$12*K55))</f>
        <v>0</v>
      </c>
      <c r="O55" s="234">
        <f t="shared" si="14"/>
        <v>0</v>
      </c>
      <c r="P55" s="10"/>
      <c r="Q55" s="9"/>
      <c r="R55" s="27"/>
      <c r="S55" s="340">
        <f t="shared" si="15"/>
        <v>0</v>
      </c>
      <c r="T55" s="340">
        <f t="shared" si="16"/>
        <v>0</v>
      </c>
      <c r="U55" s="26"/>
    </row>
    <row r="56" spans="2:21" ht="14.4" x14ac:dyDescent="0.3">
      <c r="B56" s="30"/>
      <c r="C56" s="319"/>
      <c r="D56" s="319"/>
      <c r="E56" s="25"/>
      <c r="F56" s="24"/>
      <c r="G56" s="20"/>
      <c r="H56" s="19"/>
      <c r="I56" s="22"/>
      <c r="J56" s="22"/>
      <c r="K56" s="12"/>
      <c r="L56" s="232">
        <f t="shared" si="12"/>
        <v>0</v>
      </c>
      <c r="M56" s="234">
        <f t="shared" si="13"/>
        <v>0</v>
      </c>
      <c r="N56" s="11">
        <f>IF(Q56="x",0,IF(J56&lt;(INDEX(Lookup!$U$2:$U$10,MATCH($D$47,Lookup!$S$2:$S$10,0))),0,$L$12*K56))</f>
        <v>0</v>
      </c>
      <c r="O56" s="234">
        <f t="shared" si="14"/>
        <v>0</v>
      </c>
      <c r="P56" s="10"/>
      <c r="Q56" s="9"/>
      <c r="S56" s="340">
        <f t="shared" si="15"/>
        <v>0</v>
      </c>
      <c r="T56" s="340">
        <f t="shared" si="16"/>
        <v>0</v>
      </c>
    </row>
    <row r="57" spans="2:21" ht="12.6" customHeight="1" x14ac:dyDescent="0.3">
      <c r="B57" s="318"/>
      <c r="C57" s="319"/>
      <c r="D57" s="319"/>
      <c r="E57" s="25"/>
      <c r="F57" s="16"/>
      <c r="G57" s="20"/>
      <c r="H57" s="19"/>
      <c r="I57" s="22"/>
      <c r="J57" s="22"/>
      <c r="K57" s="12"/>
      <c r="L57" s="232">
        <f t="shared" si="12"/>
        <v>0</v>
      </c>
      <c r="M57" s="234">
        <f t="shared" si="13"/>
        <v>0</v>
      </c>
      <c r="N57" s="11">
        <f>IF(Q57="x",0,IF(J57&lt;(INDEX(Lookup!$U$2:$U$10,MATCH($D$47,Lookup!$S$2:$S$10,0))),0,$L$12*K57))</f>
        <v>0</v>
      </c>
      <c r="O57" s="234">
        <f t="shared" si="14"/>
        <v>0</v>
      </c>
      <c r="P57" s="10"/>
      <c r="Q57" s="9"/>
      <c r="S57" s="340">
        <f t="shared" si="15"/>
        <v>0</v>
      </c>
      <c r="T57" s="340">
        <f t="shared" si="16"/>
        <v>0</v>
      </c>
    </row>
    <row r="58" spans="2:21" ht="14.4" x14ac:dyDescent="0.3">
      <c r="B58" s="318"/>
      <c r="C58" s="319"/>
      <c r="D58" s="319"/>
      <c r="E58" s="25"/>
      <c r="F58" s="16"/>
      <c r="G58" s="20"/>
      <c r="H58" s="19"/>
      <c r="I58" s="22"/>
      <c r="J58" s="22"/>
      <c r="K58" s="12"/>
      <c r="L58" s="232">
        <f t="shared" si="12"/>
        <v>0</v>
      </c>
      <c r="M58" s="234">
        <f t="shared" si="13"/>
        <v>0</v>
      </c>
      <c r="N58" s="11">
        <f>IF(Q58="x",0,IF(J58&lt;(INDEX(Lookup!$U$2:$U$10,MATCH($D$47,Lookup!$S$2:$S$10,0))),0,$L$12*K58))</f>
        <v>0</v>
      </c>
      <c r="O58" s="234">
        <f t="shared" si="14"/>
        <v>0</v>
      </c>
      <c r="P58" s="10"/>
      <c r="Q58" s="9"/>
      <c r="S58" s="340">
        <f t="shared" si="15"/>
        <v>0</v>
      </c>
      <c r="T58" s="340">
        <f t="shared" si="16"/>
        <v>0</v>
      </c>
    </row>
    <row r="59" spans="2:21" ht="14.4" x14ac:dyDescent="0.3">
      <c r="B59" s="30"/>
      <c r="C59" s="319"/>
      <c r="D59" s="319"/>
      <c r="E59" s="25"/>
      <c r="F59" s="16"/>
      <c r="G59" s="20"/>
      <c r="H59" s="19"/>
      <c r="I59" s="22"/>
      <c r="J59" s="22"/>
      <c r="K59" s="12"/>
      <c r="L59" s="232">
        <f t="shared" si="12"/>
        <v>0</v>
      </c>
      <c r="M59" s="234">
        <f t="shared" si="13"/>
        <v>0</v>
      </c>
      <c r="N59" s="11">
        <f>IF(Q59="x",0,IF(J59&lt;(INDEX(Lookup!$U$2:$U$10,MATCH($D$47,Lookup!$S$2:$S$10,0))),0,$L$12*K59))</f>
        <v>0</v>
      </c>
      <c r="O59" s="234">
        <f t="shared" si="14"/>
        <v>0</v>
      </c>
      <c r="P59" s="10"/>
      <c r="Q59" s="9"/>
      <c r="S59" s="340">
        <f t="shared" si="15"/>
        <v>0</v>
      </c>
      <c r="T59" s="340">
        <f t="shared" si="16"/>
        <v>0</v>
      </c>
    </row>
    <row r="60" spans="2:21" ht="14.4" x14ac:dyDescent="0.3">
      <c r="B60" s="318"/>
      <c r="C60" s="319"/>
      <c r="D60" s="319"/>
      <c r="E60" s="25"/>
      <c r="F60" s="16"/>
      <c r="G60" s="20"/>
      <c r="H60" s="19"/>
      <c r="I60" s="22"/>
      <c r="J60" s="22"/>
      <c r="K60" s="12"/>
      <c r="L60" s="232">
        <f t="shared" si="12"/>
        <v>0</v>
      </c>
      <c r="M60" s="234">
        <f t="shared" si="13"/>
        <v>0</v>
      </c>
      <c r="N60" s="11">
        <f>IF(Q60="x",0,IF(J60&lt;(INDEX(Lookup!$U$2:$U$10,MATCH($D$47,Lookup!$S$2:$S$10,0))),0,$L$12*K60))</f>
        <v>0</v>
      </c>
      <c r="O60" s="234">
        <f t="shared" si="14"/>
        <v>0</v>
      </c>
      <c r="P60" s="10"/>
      <c r="Q60" s="9"/>
      <c r="S60" s="340">
        <f t="shared" si="15"/>
        <v>0</v>
      </c>
      <c r="T60" s="340">
        <f t="shared" si="16"/>
        <v>0</v>
      </c>
    </row>
    <row r="61" spans="2:21" ht="14.4" x14ac:dyDescent="0.3">
      <c r="B61" s="318"/>
      <c r="C61" s="319"/>
      <c r="D61" s="319"/>
      <c r="E61" s="25"/>
      <c r="F61" s="16"/>
      <c r="G61" s="20"/>
      <c r="H61" s="19"/>
      <c r="I61" s="22"/>
      <c r="J61" s="22"/>
      <c r="K61" s="12"/>
      <c r="L61" s="232">
        <f t="shared" si="12"/>
        <v>0</v>
      </c>
      <c r="M61" s="234">
        <f t="shared" si="13"/>
        <v>0</v>
      </c>
      <c r="N61" s="11">
        <f>IF(Q61="x",0,IF(J61&lt;(INDEX(Lookup!$U$2:$U$10,MATCH($D$47,Lookup!$S$2:$S$10,0))),0,$L$12*K61))</f>
        <v>0</v>
      </c>
      <c r="O61" s="234">
        <f t="shared" si="14"/>
        <v>0</v>
      </c>
      <c r="P61" s="10"/>
      <c r="Q61" s="9"/>
      <c r="S61" s="340">
        <f t="shared" si="15"/>
        <v>0</v>
      </c>
      <c r="T61" s="340">
        <f t="shared" si="16"/>
        <v>0</v>
      </c>
    </row>
    <row r="62" spans="2:21" ht="14.4" x14ac:dyDescent="0.3">
      <c r="B62" s="30"/>
      <c r="C62" s="16"/>
      <c r="D62" s="16"/>
      <c r="E62" s="25"/>
      <c r="F62" s="16"/>
      <c r="G62" s="20"/>
      <c r="H62" s="19"/>
      <c r="I62" s="18"/>
      <c r="J62" s="18"/>
      <c r="K62" s="12"/>
      <c r="L62" s="232">
        <f t="shared" si="12"/>
        <v>0</v>
      </c>
      <c r="M62" s="234">
        <f t="shared" si="13"/>
        <v>0</v>
      </c>
      <c r="N62" s="11">
        <f>IF(Q62="x",0,IF(J62&lt;(INDEX(Lookup!$U$2:$U$10,MATCH($D$47,Lookup!$S$2:$S$10,0))),0,$L$12*K62))</f>
        <v>0</v>
      </c>
      <c r="O62" s="234">
        <f t="shared" si="14"/>
        <v>0</v>
      </c>
      <c r="P62" s="10"/>
      <c r="Q62" s="9"/>
      <c r="S62" s="340">
        <f t="shared" si="15"/>
        <v>0</v>
      </c>
      <c r="T62" s="340">
        <f t="shared" si="16"/>
        <v>0</v>
      </c>
    </row>
    <row r="63" spans="2:21" ht="14.4" x14ac:dyDescent="0.3">
      <c r="B63" s="30"/>
      <c r="C63" s="16"/>
      <c r="D63" s="16"/>
      <c r="E63" s="25"/>
      <c r="F63" s="16"/>
      <c r="G63" s="20"/>
      <c r="H63" s="19"/>
      <c r="I63" s="18"/>
      <c r="J63" s="18"/>
      <c r="K63" s="12"/>
      <c r="L63" s="232">
        <f t="shared" si="12"/>
        <v>0</v>
      </c>
      <c r="M63" s="234">
        <f t="shared" si="13"/>
        <v>0</v>
      </c>
      <c r="N63" s="11">
        <f>IF(Q63="x",0,IF(J63&lt;(INDEX(Lookup!$U$2:$U$10,MATCH($D$47,Lookup!$S$2:$S$10,0))),0,$L$12*K63))</f>
        <v>0</v>
      </c>
      <c r="O63" s="234">
        <f t="shared" si="14"/>
        <v>0</v>
      </c>
      <c r="P63" s="10"/>
      <c r="Q63" s="9"/>
      <c r="S63" s="340">
        <f t="shared" si="15"/>
        <v>0</v>
      </c>
      <c r="T63" s="340">
        <f t="shared" si="16"/>
        <v>0</v>
      </c>
    </row>
    <row r="64" spans="2:21" ht="14.4" x14ac:dyDescent="0.3">
      <c r="B64" s="30"/>
      <c r="C64" s="16"/>
      <c r="D64" s="16"/>
      <c r="E64" s="25"/>
      <c r="F64" s="16"/>
      <c r="G64" s="20"/>
      <c r="H64" s="19"/>
      <c r="I64" s="18"/>
      <c r="J64" s="18"/>
      <c r="K64" s="12"/>
      <c r="L64" s="232">
        <f t="shared" si="12"/>
        <v>0</v>
      </c>
      <c r="M64" s="234">
        <f t="shared" si="13"/>
        <v>0</v>
      </c>
      <c r="N64" s="11">
        <f>IF(Q64="x",0,IF(J64&lt;(INDEX(Lookup!$U$2:$U$10,MATCH($D$47,Lookup!$S$2:$S$10,0))),0,$L$12*K64))</f>
        <v>0</v>
      </c>
      <c r="O64" s="234">
        <f t="shared" si="14"/>
        <v>0</v>
      </c>
      <c r="P64" s="10"/>
      <c r="Q64" s="9"/>
      <c r="S64" s="340">
        <f t="shared" si="15"/>
        <v>0</v>
      </c>
      <c r="T64" s="340">
        <f t="shared" si="16"/>
        <v>0</v>
      </c>
    </row>
    <row r="65" spans="2:20" ht="14.4" x14ac:dyDescent="0.3">
      <c r="B65" s="30"/>
      <c r="C65" s="16"/>
      <c r="D65" s="16"/>
      <c r="E65" s="25"/>
      <c r="F65" s="16"/>
      <c r="G65" s="20"/>
      <c r="H65" s="19"/>
      <c r="I65" s="18"/>
      <c r="J65" s="18"/>
      <c r="K65" s="12"/>
      <c r="L65" s="232">
        <f t="shared" si="12"/>
        <v>0</v>
      </c>
      <c r="M65" s="234">
        <f t="shared" si="13"/>
        <v>0</v>
      </c>
      <c r="N65" s="11">
        <f>IF(Q65="x",0,IF(J65&lt;(INDEX(Lookup!$U$2:$U$10,MATCH($D$47,Lookup!$S$2:$S$10,0))),0,$L$12*K65))</f>
        <v>0</v>
      </c>
      <c r="O65" s="234">
        <f t="shared" si="14"/>
        <v>0</v>
      </c>
      <c r="P65" s="10"/>
      <c r="Q65" s="9"/>
      <c r="S65" s="340">
        <f t="shared" si="15"/>
        <v>0</v>
      </c>
      <c r="T65" s="340">
        <f t="shared" si="16"/>
        <v>0</v>
      </c>
    </row>
    <row r="66" spans="2:20" ht="14.4" x14ac:dyDescent="0.3">
      <c r="B66" s="30"/>
      <c r="C66" s="16"/>
      <c r="D66" s="16"/>
      <c r="E66" s="25"/>
      <c r="F66" s="16"/>
      <c r="G66" s="20"/>
      <c r="H66" s="19"/>
      <c r="I66" s="18"/>
      <c r="J66" s="18"/>
      <c r="K66" s="12"/>
      <c r="L66" s="232">
        <f t="shared" si="12"/>
        <v>0</v>
      </c>
      <c r="M66" s="234">
        <f t="shared" si="13"/>
        <v>0</v>
      </c>
      <c r="N66" s="11">
        <f>IF(Q66="x",0,IF(J66&lt;(INDEX(Lookup!$U$2:$U$10,MATCH($D$47,Lookup!$S$2:$S$10,0))),0,$L$12*K66))</f>
        <v>0</v>
      </c>
      <c r="O66" s="234">
        <f t="shared" si="14"/>
        <v>0</v>
      </c>
      <c r="P66" s="10"/>
      <c r="Q66" s="9"/>
      <c r="S66" s="340">
        <f t="shared" si="15"/>
        <v>0</v>
      </c>
      <c r="T66" s="340">
        <f t="shared" si="16"/>
        <v>0</v>
      </c>
    </row>
    <row r="67" spans="2:20" ht="14.4" x14ac:dyDescent="0.3">
      <c r="B67" s="30"/>
      <c r="C67" s="16"/>
      <c r="D67" s="16"/>
      <c r="E67" s="25"/>
      <c r="F67" s="16"/>
      <c r="G67" s="20"/>
      <c r="H67" s="19"/>
      <c r="I67" s="18"/>
      <c r="J67" s="18"/>
      <c r="K67" s="12"/>
      <c r="L67" s="232">
        <f t="shared" si="12"/>
        <v>0</v>
      </c>
      <c r="M67" s="234">
        <f t="shared" si="13"/>
        <v>0</v>
      </c>
      <c r="N67" s="11">
        <f>IF(Q67="x",0,IF(J67&lt;(INDEX(Lookup!$U$2:$U$10,MATCH($D$47,Lookup!$S$2:$S$10,0))),0,$L$12*K67))</f>
        <v>0</v>
      </c>
      <c r="O67" s="234">
        <f t="shared" si="14"/>
        <v>0</v>
      </c>
      <c r="P67" s="10"/>
      <c r="Q67" s="9"/>
      <c r="S67" s="340">
        <f t="shared" si="15"/>
        <v>0</v>
      </c>
      <c r="T67" s="340">
        <f t="shared" si="16"/>
        <v>0</v>
      </c>
    </row>
    <row r="68" spans="2:20" ht="14.4" x14ac:dyDescent="0.3">
      <c r="B68" s="30"/>
      <c r="C68" s="16"/>
      <c r="D68" s="16"/>
      <c r="E68" s="25"/>
      <c r="F68" s="16"/>
      <c r="G68" s="20"/>
      <c r="H68" s="19"/>
      <c r="I68" s="18"/>
      <c r="J68" s="18"/>
      <c r="K68" s="12"/>
      <c r="L68" s="232">
        <f t="shared" si="12"/>
        <v>0</v>
      </c>
      <c r="M68" s="234">
        <f t="shared" si="13"/>
        <v>0</v>
      </c>
      <c r="N68" s="11">
        <f>IF(Q68="x",0,IF(J68&lt;(INDEX(Lookup!$U$2:$U$10,MATCH($D$47,Lookup!$S$2:$S$10,0))),0,$L$12*K68))</f>
        <v>0</v>
      </c>
      <c r="O68" s="234">
        <f t="shared" si="14"/>
        <v>0</v>
      </c>
      <c r="P68" s="10"/>
      <c r="Q68" s="9"/>
      <c r="S68" s="340">
        <f t="shared" si="15"/>
        <v>0</v>
      </c>
      <c r="T68" s="340">
        <f t="shared" si="16"/>
        <v>0</v>
      </c>
    </row>
    <row r="69" spans="2:20" ht="14.4" x14ac:dyDescent="0.3">
      <c r="B69" s="30"/>
      <c r="C69" s="16"/>
      <c r="D69" s="16"/>
      <c r="E69" s="25"/>
      <c r="F69" s="16"/>
      <c r="G69" s="20"/>
      <c r="H69" s="19"/>
      <c r="I69" s="18"/>
      <c r="J69" s="18"/>
      <c r="K69" s="12"/>
      <c r="L69" s="232">
        <f t="shared" si="12"/>
        <v>0</v>
      </c>
      <c r="M69" s="234">
        <f t="shared" si="13"/>
        <v>0</v>
      </c>
      <c r="N69" s="11">
        <f>IF(Q69="x",0,IF(J69&lt;(INDEX(Lookup!$U$2:$U$10,MATCH($D$47,Lookup!$S$2:$S$10,0))),0,$L$12*K69))</f>
        <v>0</v>
      </c>
      <c r="O69" s="234">
        <f t="shared" si="14"/>
        <v>0</v>
      </c>
      <c r="P69" s="10"/>
      <c r="Q69" s="9"/>
      <c r="S69" s="340">
        <f t="shared" si="15"/>
        <v>0</v>
      </c>
      <c r="T69" s="340">
        <f t="shared" si="16"/>
        <v>0</v>
      </c>
    </row>
    <row r="70" spans="2:20" ht="14.4" x14ac:dyDescent="0.3">
      <c r="B70" s="30"/>
      <c r="C70" s="16"/>
      <c r="D70" s="16"/>
      <c r="E70" s="25"/>
      <c r="F70" s="16"/>
      <c r="G70" s="20"/>
      <c r="H70" s="19"/>
      <c r="I70" s="18"/>
      <c r="J70" s="18"/>
      <c r="K70" s="12"/>
      <c r="L70" s="232">
        <f t="shared" si="12"/>
        <v>0</v>
      </c>
      <c r="M70" s="234">
        <f t="shared" si="13"/>
        <v>0</v>
      </c>
      <c r="N70" s="11">
        <f>IF(Q70="x",0,IF(J70&lt;(INDEX(Lookup!$U$2:$U$10,MATCH($D$47,Lookup!$S$2:$S$10,0))),0,$L$12*K70))</f>
        <v>0</v>
      </c>
      <c r="O70" s="234">
        <f t="shared" si="14"/>
        <v>0</v>
      </c>
      <c r="P70" s="10"/>
      <c r="Q70" s="9"/>
      <c r="S70" s="340">
        <f t="shared" si="15"/>
        <v>0</v>
      </c>
      <c r="T70" s="340">
        <f t="shared" si="16"/>
        <v>0</v>
      </c>
    </row>
    <row r="71" spans="2:20" ht="14.4" x14ac:dyDescent="0.3">
      <c r="B71" s="30"/>
      <c r="C71" s="16"/>
      <c r="D71" s="16"/>
      <c r="E71" s="25"/>
      <c r="F71" s="16"/>
      <c r="G71" s="20"/>
      <c r="H71" s="19"/>
      <c r="I71" s="18"/>
      <c r="J71" s="18"/>
      <c r="K71" s="12"/>
      <c r="L71" s="232">
        <f t="shared" si="12"/>
        <v>0</v>
      </c>
      <c r="M71" s="234">
        <f t="shared" si="13"/>
        <v>0</v>
      </c>
      <c r="N71" s="11">
        <f>IF(Q71="x",0,IF(J71&lt;(INDEX(Lookup!$U$2:$U$10,MATCH($D$47,Lookup!$S$2:$S$10,0))),0,$L$12*K71))</f>
        <v>0</v>
      </c>
      <c r="O71" s="234">
        <f t="shared" si="14"/>
        <v>0</v>
      </c>
      <c r="P71" s="10"/>
      <c r="Q71" s="9"/>
      <c r="S71" s="340">
        <f t="shared" si="15"/>
        <v>0</v>
      </c>
      <c r="T71" s="340">
        <f t="shared" si="16"/>
        <v>0</v>
      </c>
    </row>
    <row r="72" spans="2:20" ht="14.4" x14ac:dyDescent="0.3">
      <c r="B72" s="30"/>
      <c r="C72" s="16"/>
      <c r="D72" s="16"/>
      <c r="E72" s="25"/>
      <c r="F72" s="16"/>
      <c r="G72" s="20"/>
      <c r="H72" s="19"/>
      <c r="I72" s="18"/>
      <c r="J72" s="18"/>
      <c r="K72" s="12"/>
      <c r="L72" s="232">
        <f t="shared" si="12"/>
        <v>0</v>
      </c>
      <c r="M72" s="234">
        <f t="shared" si="13"/>
        <v>0</v>
      </c>
      <c r="N72" s="11">
        <f>IF(Q72="x",0,IF(J72&lt;(INDEX(Lookup!$U$2:$U$10,MATCH($D$47,Lookup!$S$2:$S$10,0))),0,$L$12*K72))</f>
        <v>0</v>
      </c>
      <c r="O72" s="234">
        <f t="shared" si="14"/>
        <v>0</v>
      </c>
      <c r="P72" s="10"/>
      <c r="Q72" s="9"/>
      <c r="S72" s="340">
        <f t="shared" si="15"/>
        <v>0</v>
      </c>
      <c r="T72" s="340">
        <f t="shared" si="16"/>
        <v>0</v>
      </c>
    </row>
    <row r="73" spans="2:20" ht="14.4" x14ac:dyDescent="0.3">
      <c r="B73" s="30"/>
      <c r="C73" s="16"/>
      <c r="D73" s="16"/>
      <c r="E73" s="25"/>
      <c r="F73" s="16"/>
      <c r="G73" s="20"/>
      <c r="H73" s="19"/>
      <c r="I73" s="18"/>
      <c r="J73" s="18"/>
      <c r="K73" s="12"/>
      <c r="L73" s="232">
        <f t="shared" si="12"/>
        <v>0</v>
      </c>
      <c r="M73" s="234">
        <f t="shared" si="13"/>
        <v>0</v>
      </c>
      <c r="N73" s="11">
        <f>IF(Q73="x",0,IF(J73&lt;(INDEX(Lookup!$U$2:$U$10,MATCH($D$47,Lookup!$S$2:$S$10,0))),0,$L$12*K73))</f>
        <v>0</v>
      </c>
      <c r="O73" s="234">
        <f t="shared" si="14"/>
        <v>0</v>
      </c>
      <c r="P73" s="10"/>
      <c r="Q73" s="9"/>
      <c r="S73" s="340">
        <f t="shared" si="15"/>
        <v>0</v>
      </c>
      <c r="T73" s="340">
        <f t="shared" si="16"/>
        <v>0</v>
      </c>
    </row>
    <row r="74" spans="2:20" ht="14.4" x14ac:dyDescent="0.3">
      <c r="B74" s="30"/>
      <c r="C74" s="16"/>
      <c r="D74" s="16"/>
      <c r="E74" s="25"/>
      <c r="F74" s="16"/>
      <c r="G74" s="20"/>
      <c r="H74" s="19"/>
      <c r="I74" s="18"/>
      <c r="J74" s="18"/>
      <c r="K74" s="12"/>
      <c r="L74" s="232">
        <f t="shared" si="12"/>
        <v>0</v>
      </c>
      <c r="M74" s="234">
        <f t="shared" si="13"/>
        <v>0</v>
      </c>
      <c r="N74" s="11">
        <f>IF(Q74="x",0,IF(J74&lt;(INDEX(Lookup!$U$2:$U$10,MATCH($D$47,Lookup!$S$2:$S$10,0))),0,$L$12*K74))</f>
        <v>0</v>
      </c>
      <c r="O74" s="234">
        <f t="shared" si="14"/>
        <v>0</v>
      </c>
      <c r="P74" s="10"/>
      <c r="Q74" s="9"/>
      <c r="S74" s="340">
        <f t="shared" si="15"/>
        <v>0</v>
      </c>
      <c r="T74" s="340">
        <f t="shared" si="16"/>
        <v>0</v>
      </c>
    </row>
    <row r="75" spans="2:20" ht="14.4" x14ac:dyDescent="0.3">
      <c r="B75" s="30"/>
      <c r="C75" s="16"/>
      <c r="D75" s="16"/>
      <c r="E75" s="25"/>
      <c r="F75" s="16"/>
      <c r="G75" s="20"/>
      <c r="H75" s="19"/>
      <c r="I75" s="18"/>
      <c r="J75" s="18"/>
      <c r="K75" s="12"/>
      <c r="L75" s="232">
        <f t="shared" si="12"/>
        <v>0</v>
      </c>
      <c r="M75" s="234">
        <f t="shared" si="13"/>
        <v>0</v>
      </c>
      <c r="N75" s="11">
        <f>IF(Q75="x",0,IF(J75&lt;(INDEX(Lookup!$U$2:$U$10,MATCH($D$47,Lookup!$S$2:$S$10,0))),0,$L$12*K75))</f>
        <v>0</v>
      </c>
      <c r="O75" s="234">
        <f t="shared" si="14"/>
        <v>0</v>
      </c>
      <c r="P75" s="10"/>
      <c r="Q75" s="9"/>
      <c r="S75" s="340">
        <f t="shared" si="15"/>
        <v>0</v>
      </c>
      <c r="T75" s="340">
        <f t="shared" si="16"/>
        <v>0</v>
      </c>
    </row>
    <row r="76" spans="2:20" ht="14.4" x14ac:dyDescent="0.3">
      <c r="B76" s="30"/>
      <c r="C76" s="16"/>
      <c r="D76" s="16"/>
      <c r="E76" s="25"/>
      <c r="F76" s="16"/>
      <c r="G76" s="20"/>
      <c r="H76" s="19"/>
      <c r="I76" s="18"/>
      <c r="J76" s="18"/>
      <c r="K76" s="12"/>
      <c r="L76" s="232">
        <f t="shared" si="12"/>
        <v>0</v>
      </c>
      <c r="M76" s="234">
        <f t="shared" si="13"/>
        <v>0</v>
      </c>
      <c r="N76" s="11">
        <f>IF(Q76="x",0,IF(J76&lt;(INDEX(Lookup!$U$2:$U$10,MATCH($D$47,Lookup!$S$2:$S$10,0))),0,$L$12*K76))</f>
        <v>0</v>
      </c>
      <c r="O76" s="234">
        <f t="shared" si="14"/>
        <v>0</v>
      </c>
      <c r="P76" s="10"/>
      <c r="Q76" s="9"/>
      <c r="S76" s="340">
        <f t="shared" si="15"/>
        <v>0</v>
      </c>
      <c r="T76" s="340">
        <f t="shared" si="16"/>
        <v>0</v>
      </c>
    </row>
    <row r="77" spans="2:20" ht="14.4" x14ac:dyDescent="0.3">
      <c r="B77" s="30"/>
      <c r="C77" s="16"/>
      <c r="D77" s="16"/>
      <c r="E77" s="25"/>
      <c r="F77" s="16"/>
      <c r="G77" s="20"/>
      <c r="H77" s="19"/>
      <c r="I77" s="18"/>
      <c r="J77" s="18"/>
      <c r="K77" s="12"/>
      <c r="L77" s="232">
        <f t="shared" si="12"/>
        <v>0</v>
      </c>
      <c r="M77" s="234">
        <f t="shared" si="13"/>
        <v>0</v>
      </c>
      <c r="N77" s="11">
        <f>IF(Q77="x",0,IF(J77&lt;(INDEX(Lookup!$U$2:$U$10,MATCH($D$47,Lookup!$S$2:$S$10,0))),0,$L$12*K77))</f>
        <v>0</v>
      </c>
      <c r="O77" s="234">
        <f t="shared" si="14"/>
        <v>0</v>
      </c>
      <c r="P77" s="10"/>
      <c r="Q77" s="9"/>
      <c r="S77" s="340">
        <f t="shared" si="15"/>
        <v>0</v>
      </c>
      <c r="T77" s="340">
        <f t="shared" si="16"/>
        <v>0</v>
      </c>
    </row>
    <row r="78" spans="2:20" ht="14.4" x14ac:dyDescent="0.3">
      <c r="B78" s="30"/>
      <c r="C78" s="16"/>
      <c r="D78" s="16"/>
      <c r="E78" s="25"/>
      <c r="F78" s="16"/>
      <c r="G78" s="20"/>
      <c r="H78" s="19"/>
      <c r="I78" s="18"/>
      <c r="J78" s="18"/>
      <c r="K78" s="12"/>
      <c r="L78" s="232">
        <f t="shared" si="12"/>
        <v>0</v>
      </c>
      <c r="M78" s="234">
        <f t="shared" si="13"/>
        <v>0</v>
      </c>
      <c r="N78" s="11">
        <f>IF(Q78="x",0,IF(J78&lt;(INDEX(Lookup!$U$2:$U$10,MATCH($D$47,Lookup!$S$2:$S$10,0))),0,$L$12*K78))</f>
        <v>0</v>
      </c>
      <c r="O78" s="234">
        <f t="shared" si="14"/>
        <v>0</v>
      </c>
      <c r="P78" s="10"/>
      <c r="Q78" s="9"/>
      <c r="S78" s="340">
        <f t="shared" si="15"/>
        <v>0</v>
      </c>
      <c r="T78" s="340">
        <f t="shared" si="16"/>
        <v>0</v>
      </c>
    </row>
    <row r="79" spans="2:20" ht="14.4" x14ac:dyDescent="0.3">
      <c r="B79" s="30"/>
      <c r="C79" s="16"/>
      <c r="D79" s="16"/>
      <c r="E79" s="25"/>
      <c r="F79" s="16"/>
      <c r="G79" s="20"/>
      <c r="H79" s="19"/>
      <c r="I79" s="18"/>
      <c r="J79" s="18"/>
      <c r="K79" s="12"/>
      <c r="L79" s="232">
        <f t="shared" si="12"/>
        <v>0</v>
      </c>
      <c r="M79" s="234">
        <f t="shared" si="13"/>
        <v>0</v>
      </c>
      <c r="N79" s="11">
        <f>IF(Q79="x",0,IF(J79&lt;(INDEX(Lookup!$U$2:$U$10,MATCH($D$47,Lookup!$S$2:$S$10,0))),0,$L$12*K79))</f>
        <v>0</v>
      </c>
      <c r="O79" s="234">
        <f t="shared" si="14"/>
        <v>0</v>
      </c>
      <c r="P79" s="10"/>
      <c r="Q79" s="9"/>
      <c r="S79" s="340">
        <f t="shared" si="15"/>
        <v>0</v>
      </c>
      <c r="T79" s="340">
        <f t="shared" si="16"/>
        <v>0</v>
      </c>
    </row>
    <row r="80" spans="2:20" ht="14.4" x14ac:dyDescent="0.3">
      <c r="B80" s="30"/>
      <c r="C80" s="16"/>
      <c r="D80" s="16"/>
      <c r="E80" s="25"/>
      <c r="F80" s="16"/>
      <c r="G80" s="20"/>
      <c r="H80" s="19"/>
      <c r="I80" s="18"/>
      <c r="J80" s="18"/>
      <c r="K80" s="12"/>
      <c r="L80" s="232">
        <f t="shared" si="12"/>
        <v>0</v>
      </c>
      <c r="M80" s="234">
        <f t="shared" si="13"/>
        <v>0</v>
      </c>
      <c r="N80" s="11">
        <f>IF(Q80="x",0,IF(J80&lt;(INDEX(Lookup!$U$2:$U$10,MATCH($D$47,Lookup!$S$2:$S$10,0))),0,$L$12*K80))</f>
        <v>0</v>
      </c>
      <c r="O80" s="234">
        <f t="shared" si="14"/>
        <v>0</v>
      </c>
      <c r="P80" s="10"/>
      <c r="Q80" s="9"/>
      <c r="S80" s="340">
        <f t="shared" si="15"/>
        <v>0</v>
      </c>
      <c r="T80" s="340">
        <f t="shared" si="16"/>
        <v>0</v>
      </c>
    </row>
    <row r="81" spans="2:20" ht="14.4" x14ac:dyDescent="0.3">
      <c r="B81" s="30"/>
      <c r="C81" s="16"/>
      <c r="D81" s="16"/>
      <c r="E81" s="25"/>
      <c r="F81" s="16"/>
      <c r="G81" s="20"/>
      <c r="H81" s="19"/>
      <c r="I81" s="18"/>
      <c r="J81" s="18"/>
      <c r="K81" s="12"/>
      <c r="L81" s="232">
        <f t="shared" si="12"/>
        <v>0</v>
      </c>
      <c r="M81" s="234">
        <f t="shared" si="13"/>
        <v>0</v>
      </c>
      <c r="N81" s="11">
        <f>IF(Q81="x",0,IF(J81&lt;(INDEX(Lookup!$U$2:$U$10,MATCH($D$47,Lookup!$S$2:$S$10,0))),0,$L$12*K81))</f>
        <v>0</v>
      </c>
      <c r="O81" s="234">
        <f t="shared" si="14"/>
        <v>0</v>
      </c>
      <c r="P81" s="10"/>
      <c r="Q81" s="9"/>
      <c r="S81" s="340">
        <f t="shared" si="15"/>
        <v>0</v>
      </c>
      <c r="T81" s="340">
        <f t="shared" si="16"/>
        <v>0</v>
      </c>
    </row>
    <row r="82" spans="2:20" ht="14.4" x14ac:dyDescent="0.3">
      <c r="B82" s="30"/>
      <c r="C82" s="16"/>
      <c r="D82" s="16"/>
      <c r="E82" s="25"/>
      <c r="F82" s="16"/>
      <c r="G82" s="20"/>
      <c r="H82" s="19"/>
      <c r="I82" s="18"/>
      <c r="J82" s="18"/>
      <c r="K82" s="12"/>
      <c r="L82" s="232">
        <f t="shared" si="12"/>
        <v>0</v>
      </c>
      <c r="M82" s="234">
        <f t="shared" si="13"/>
        <v>0</v>
      </c>
      <c r="N82" s="11">
        <f>IF(Q82="x",0,IF(J82&lt;(INDEX(Lookup!$U$2:$U$10,MATCH($D$47,Lookup!$S$2:$S$10,0))),0,$L$12*K82))</f>
        <v>0</v>
      </c>
      <c r="O82" s="234">
        <f t="shared" si="14"/>
        <v>0</v>
      </c>
      <c r="P82" s="10"/>
      <c r="Q82" s="9"/>
      <c r="S82" s="340">
        <f t="shared" si="15"/>
        <v>0</v>
      </c>
      <c r="T82" s="340">
        <f t="shared" si="16"/>
        <v>0</v>
      </c>
    </row>
    <row r="83" spans="2:20" ht="14.4" x14ac:dyDescent="0.3">
      <c r="B83" s="30"/>
      <c r="C83" s="16"/>
      <c r="D83" s="16"/>
      <c r="E83" s="25"/>
      <c r="F83" s="16"/>
      <c r="G83" s="20"/>
      <c r="H83" s="19"/>
      <c r="I83" s="18"/>
      <c r="J83" s="18"/>
      <c r="K83" s="12"/>
      <c r="L83" s="232">
        <f t="shared" si="12"/>
        <v>0</v>
      </c>
      <c r="M83" s="234">
        <f t="shared" si="13"/>
        <v>0</v>
      </c>
      <c r="N83" s="11">
        <f>IF(Q83="x",0,IF(J83&lt;(INDEX(Lookup!$U$2:$U$10,MATCH($D$47,Lookup!$S$2:$S$10,0))),0,$L$12*K83))</f>
        <v>0</v>
      </c>
      <c r="O83" s="234">
        <f t="shared" si="14"/>
        <v>0</v>
      </c>
      <c r="P83" s="10"/>
      <c r="Q83" s="9"/>
      <c r="S83" s="340">
        <f t="shared" si="15"/>
        <v>0</v>
      </c>
      <c r="T83" s="340">
        <f t="shared" si="16"/>
        <v>0</v>
      </c>
    </row>
    <row r="84" spans="2:20" ht="14.4" x14ac:dyDescent="0.3">
      <c r="B84" s="30"/>
      <c r="C84" s="16"/>
      <c r="D84" s="16"/>
      <c r="E84" s="25"/>
      <c r="F84" s="16"/>
      <c r="G84" s="20"/>
      <c r="H84" s="19"/>
      <c r="I84" s="18"/>
      <c r="J84" s="18"/>
      <c r="K84" s="12"/>
      <c r="L84" s="232">
        <f t="shared" si="12"/>
        <v>0</v>
      </c>
      <c r="M84" s="234">
        <f t="shared" si="13"/>
        <v>0</v>
      </c>
      <c r="N84" s="11">
        <f>IF(Q84="x",0,IF(J84&lt;(INDEX(Lookup!$U$2:$U$10,MATCH($D$47,Lookup!$S$2:$S$10,0))),0,$L$12*K84))</f>
        <v>0</v>
      </c>
      <c r="O84" s="234">
        <f t="shared" si="14"/>
        <v>0</v>
      </c>
      <c r="P84" s="10"/>
      <c r="Q84" s="9"/>
      <c r="S84" s="340">
        <f t="shared" si="15"/>
        <v>0</v>
      </c>
      <c r="T84" s="340">
        <f t="shared" si="16"/>
        <v>0</v>
      </c>
    </row>
    <row r="85" spans="2:20" ht="14.4" x14ac:dyDescent="0.3">
      <c r="B85" s="30"/>
      <c r="C85" s="16"/>
      <c r="D85" s="16"/>
      <c r="E85" s="25"/>
      <c r="F85" s="16"/>
      <c r="G85" s="20"/>
      <c r="H85" s="19"/>
      <c r="I85" s="18"/>
      <c r="J85" s="18"/>
      <c r="K85" s="12"/>
      <c r="L85" s="232">
        <f t="shared" si="12"/>
        <v>0</v>
      </c>
      <c r="M85" s="234">
        <f t="shared" si="13"/>
        <v>0</v>
      </c>
      <c r="N85" s="11">
        <f>IF(Q85="x",0,IF(J85&lt;(INDEX(Lookup!$U$2:$U$10,MATCH($D$47,Lookup!$S$2:$S$10,0))),0,$L$12*K85))</f>
        <v>0</v>
      </c>
      <c r="O85" s="234">
        <f t="shared" si="14"/>
        <v>0</v>
      </c>
      <c r="P85" s="10"/>
      <c r="Q85" s="9"/>
      <c r="S85" s="340">
        <f t="shared" si="15"/>
        <v>0</v>
      </c>
      <c r="T85" s="340">
        <f t="shared" si="16"/>
        <v>0</v>
      </c>
    </row>
    <row r="86" spans="2:20" ht="14.4" x14ac:dyDescent="0.3">
      <c r="B86" s="30"/>
      <c r="C86" s="16"/>
      <c r="D86" s="16"/>
      <c r="E86" s="25"/>
      <c r="F86" s="16"/>
      <c r="G86" s="20"/>
      <c r="H86" s="19"/>
      <c r="I86" s="18"/>
      <c r="J86" s="18"/>
      <c r="K86" s="12"/>
      <c r="L86" s="232">
        <f t="shared" si="12"/>
        <v>0</v>
      </c>
      <c r="M86" s="234">
        <f t="shared" si="13"/>
        <v>0</v>
      </c>
      <c r="N86" s="11">
        <f>IF(Q86="x",0,IF(J86&lt;(INDEX(Lookup!$U$2:$U$10,MATCH($D$47,Lookup!$S$2:$S$10,0))),0,$L$12*K86))</f>
        <v>0</v>
      </c>
      <c r="O86" s="234">
        <f t="shared" si="14"/>
        <v>0</v>
      </c>
      <c r="P86" s="10"/>
      <c r="Q86" s="9"/>
      <c r="S86" s="340">
        <f t="shared" si="15"/>
        <v>0</v>
      </c>
      <c r="T86" s="340">
        <f t="shared" si="16"/>
        <v>0</v>
      </c>
    </row>
    <row r="87" spans="2:20" ht="14.4" x14ac:dyDescent="0.3">
      <c r="B87" s="30"/>
      <c r="C87" s="16"/>
      <c r="D87" s="16"/>
      <c r="E87" s="25"/>
      <c r="F87" s="16"/>
      <c r="G87" s="20"/>
      <c r="H87" s="19"/>
      <c r="I87" s="18"/>
      <c r="J87" s="18"/>
      <c r="K87" s="12"/>
      <c r="L87" s="232">
        <f t="shared" si="12"/>
        <v>0</v>
      </c>
      <c r="M87" s="234">
        <f t="shared" si="13"/>
        <v>0</v>
      </c>
      <c r="N87" s="11">
        <f>IF(Q87="x",0,IF(J87&lt;(INDEX(Lookup!$U$2:$U$10,MATCH($D$47,Lookup!$S$2:$S$10,0))),0,$L$12*K87))</f>
        <v>0</v>
      </c>
      <c r="O87" s="234">
        <f t="shared" si="14"/>
        <v>0</v>
      </c>
      <c r="P87" s="10"/>
      <c r="Q87" s="9"/>
      <c r="S87" s="340">
        <f t="shared" si="15"/>
        <v>0</v>
      </c>
      <c r="T87" s="340">
        <f t="shared" si="16"/>
        <v>0</v>
      </c>
    </row>
    <row r="88" spans="2:20" ht="14.4" x14ac:dyDescent="0.3">
      <c r="B88" s="30"/>
      <c r="C88" s="16"/>
      <c r="D88" s="16"/>
      <c r="E88" s="25"/>
      <c r="F88" s="16"/>
      <c r="G88" s="20"/>
      <c r="H88" s="19"/>
      <c r="I88" s="18"/>
      <c r="J88" s="18"/>
      <c r="K88" s="12"/>
      <c r="L88" s="232">
        <f t="shared" si="12"/>
        <v>0</v>
      </c>
      <c r="M88" s="234">
        <f t="shared" si="13"/>
        <v>0</v>
      </c>
      <c r="N88" s="11">
        <f>IF(Q88="x",0,IF(J88&lt;(INDEX(Lookup!$U$2:$U$10,MATCH($D$47,Lookup!$S$2:$S$10,0))),0,$L$12*K88))</f>
        <v>0</v>
      </c>
      <c r="O88" s="234">
        <f t="shared" si="14"/>
        <v>0</v>
      </c>
      <c r="P88" s="10"/>
      <c r="Q88" s="9"/>
      <c r="S88" s="340">
        <f t="shared" si="15"/>
        <v>0</v>
      </c>
      <c r="T88" s="340">
        <f t="shared" si="16"/>
        <v>0</v>
      </c>
    </row>
    <row r="89" spans="2:20" ht="14.4" x14ac:dyDescent="0.3">
      <c r="B89" s="30"/>
      <c r="C89" s="16"/>
      <c r="D89" s="16"/>
      <c r="E89" s="25"/>
      <c r="F89" s="16"/>
      <c r="G89" s="20"/>
      <c r="H89" s="19"/>
      <c r="I89" s="18"/>
      <c r="J89" s="18"/>
      <c r="K89" s="12"/>
      <c r="L89" s="232">
        <f t="shared" si="12"/>
        <v>0</v>
      </c>
      <c r="M89" s="234">
        <f t="shared" si="13"/>
        <v>0</v>
      </c>
      <c r="N89" s="11">
        <f>IF(Q89="x",0,IF(J89&lt;(INDEX(Lookup!$U$2:$U$10,MATCH($D$47,Lookup!$S$2:$S$10,0))),0,$L$12*K89))</f>
        <v>0</v>
      </c>
      <c r="O89" s="234">
        <f t="shared" si="14"/>
        <v>0</v>
      </c>
      <c r="P89" s="10"/>
      <c r="Q89" s="9"/>
      <c r="S89" s="340">
        <f t="shared" si="15"/>
        <v>0</v>
      </c>
      <c r="T89" s="340">
        <f t="shared" si="16"/>
        <v>0</v>
      </c>
    </row>
    <row r="90" spans="2:20" ht="14.4" x14ac:dyDescent="0.3">
      <c r="B90" s="30"/>
      <c r="C90" s="16"/>
      <c r="D90" s="16"/>
      <c r="E90" s="25"/>
      <c r="F90" s="16"/>
      <c r="G90" s="20"/>
      <c r="H90" s="19"/>
      <c r="I90" s="18"/>
      <c r="J90" s="18"/>
      <c r="K90" s="12"/>
      <c r="L90" s="232">
        <f t="shared" si="12"/>
        <v>0</v>
      </c>
      <c r="M90" s="234">
        <f t="shared" si="13"/>
        <v>0</v>
      </c>
      <c r="N90" s="11">
        <f>IF(Q90="x",0,IF(J90&lt;(INDEX(Lookup!$U$2:$U$10,MATCH($D$47,Lookup!$S$2:$S$10,0))),0,$L$12*K90))</f>
        <v>0</v>
      </c>
      <c r="O90" s="234">
        <f t="shared" si="14"/>
        <v>0</v>
      </c>
      <c r="P90" s="10"/>
      <c r="Q90" s="9"/>
      <c r="S90" s="340">
        <f t="shared" si="15"/>
        <v>0</v>
      </c>
      <c r="T90" s="340">
        <f t="shared" si="16"/>
        <v>0</v>
      </c>
    </row>
    <row r="91" spans="2:20" ht="14.4" x14ac:dyDescent="0.3">
      <c r="B91" s="30"/>
      <c r="C91" s="16"/>
      <c r="D91" s="16"/>
      <c r="E91" s="25"/>
      <c r="F91" s="16"/>
      <c r="G91" s="20"/>
      <c r="H91" s="19"/>
      <c r="I91" s="18"/>
      <c r="J91" s="18"/>
      <c r="K91" s="12"/>
      <c r="L91" s="232">
        <f t="shared" si="12"/>
        <v>0</v>
      </c>
      <c r="M91" s="234">
        <f t="shared" si="13"/>
        <v>0</v>
      </c>
      <c r="N91" s="11">
        <f>IF(Q91="x",0,IF(J91&lt;(INDEX(Lookup!$U$2:$U$10,MATCH($D$47,Lookup!$S$2:$S$10,0))),0,$L$12*K91))</f>
        <v>0</v>
      </c>
      <c r="O91" s="234">
        <f t="shared" si="14"/>
        <v>0</v>
      </c>
      <c r="P91" s="10"/>
      <c r="Q91" s="9"/>
      <c r="S91" s="340">
        <f t="shared" si="15"/>
        <v>0</v>
      </c>
      <c r="T91" s="340">
        <f t="shared" si="16"/>
        <v>0</v>
      </c>
    </row>
    <row r="92" spans="2:20" ht="14.4" x14ac:dyDescent="0.3">
      <c r="B92" s="30"/>
      <c r="C92" s="16"/>
      <c r="D92" s="16"/>
      <c r="E92" s="25"/>
      <c r="F92" s="16"/>
      <c r="G92" s="20"/>
      <c r="H92" s="19"/>
      <c r="I92" s="18"/>
      <c r="J92" s="18"/>
      <c r="K92" s="12"/>
      <c r="L92" s="232">
        <f t="shared" si="12"/>
        <v>0</v>
      </c>
      <c r="M92" s="234">
        <f t="shared" si="13"/>
        <v>0</v>
      </c>
      <c r="N92" s="11">
        <f>IF(Q92="x",0,IF(J92&lt;(INDEX(Lookup!$U$2:$U$10,MATCH($D$47,Lookup!$S$2:$S$10,0))),0,$L$12*K92))</f>
        <v>0</v>
      </c>
      <c r="O92" s="234">
        <f t="shared" si="14"/>
        <v>0</v>
      </c>
      <c r="P92" s="10"/>
      <c r="Q92" s="9"/>
      <c r="S92" s="340">
        <f t="shared" si="15"/>
        <v>0</v>
      </c>
      <c r="T92" s="340">
        <f t="shared" si="16"/>
        <v>0</v>
      </c>
    </row>
    <row r="93" spans="2:20" ht="14.4" x14ac:dyDescent="0.3">
      <c r="B93" s="30"/>
      <c r="C93" s="16"/>
      <c r="D93" s="16"/>
      <c r="E93" s="25"/>
      <c r="F93" s="16"/>
      <c r="G93" s="20"/>
      <c r="H93" s="19"/>
      <c r="I93" s="18"/>
      <c r="J93" s="18"/>
      <c r="K93" s="12"/>
      <c r="L93" s="232">
        <f t="shared" si="12"/>
        <v>0</v>
      </c>
      <c r="M93" s="234">
        <f t="shared" si="13"/>
        <v>0</v>
      </c>
      <c r="N93" s="11">
        <f>IF(Q93="x",0,IF(J93&lt;(INDEX(Lookup!$U$2:$U$10,MATCH($D$47,Lookup!$S$2:$S$10,0))),0,$L$12*K93))</f>
        <v>0</v>
      </c>
      <c r="O93" s="234">
        <f t="shared" si="14"/>
        <v>0</v>
      </c>
      <c r="P93" s="10"/>
      <c r="Q93" s="9"/>
      <c r="S93" s="340">
        <f t="shared" si="15"/>
        <v>0</v>
      </c>
      <c r="T93" s="340">
        <f t="shared" si="16"/>
        <v>0</v>
      </c>
    </row>
    <row r="94" spans="2:20" ht="14.4" x14ac:dyDescent="0.3">
      <c r="B94" s="30"/>
      <c r="C94" s="16"/>
      <c r="D94" s="16"/>
      <c r="E94" s="25"/>
      <c r="F94" s="16"/>
      <c r="G94" s="20"/>
      <c r="H94" s="19"/>
      <c r="I94" s="18"/>
      <c r="J94" s="18"/>
      <c r="K94" s="12"/>
      <c r="L94" s="232">
        <f t="shared" si="12"/>
        <v>0</v>
      </c>
      <c r="M94" s="234">
        <f t="shared" si="13"/>
        <v>0</v>
      </c>
      <c r="N94" s="11">
        <f>IF(Q94="x",0,IF(J94&lt;(INDEX(Lookup!$U$2:$U$10,MATCH($D$47,Lookup!$S$2:$S$10,0))),0,$L$12*K94))</f>
        <v>0</v>
      </c>
      <c r="O94" s="234">
        <f t="shared" si="14"/>
        <v>0</v>
      </c>
      <c r="P94" s="10"/>
      <c r="Q94" s="9"/>
      <c r="S94" s="340">
        <f t="shared" si="15"/>
        <v>0</v>
      </c>
      <c r="T94" s="340">
        <f t="shared" si="16"/>
        <v>0</v>
      </c>
    </row>
    <row r="95" spans="2:20" ht="14.4" x14ac:dyDescent="0.3">
      <c r="B95" s="30"/>
      <c r="C95" s="16"/>
      <c r="D95" s="16"/>
      <c r="E95" s="25"/>
      <c r="F95" s="16"/>
      <c r="G95" s="20"/>
      <c r="H95" s="19"/>
      <c r="I95" s="18"/>
      <c r="J95" s="18"/>
      <c r="K95" s="12"/>
      <c r="L95" s="232">
        <f t="shared" si="12"/>
        <v>0</v>
      </c>
      <c r="M95" s="234">
        <f t="shared" si="13"/>
        <v>0</v>
      </c>
      <c r="N95" s="11">
        <f>IF(Q95="x",0,IF(J95&lt;(INDEX(Lookup!$U$2:$U$10,MATCH($D$47,Lookup!$S$2:$S$10,0))),0,$L$12*K95))</f>
        <v>0</v>
      </c>
      <c r="O95" s="234">
        <f t="shared" si="14"/>
        <v>0</v>
      </c>
      <c r="P95" s="10"/>
      <c r="Q95" s="9"/>
      <c r="S95" s="340">
        <f t="shared" si="15"/>
        <v>0</v>
      </c>
      <c r="T95" s="340">
        <f t="shared" si="16"/>
        <v>0</v>
      </c>
    </row>
    <row r="96" spans="2:20" ht="14.4" x14ac:dyDescent="0.3">
      <c r="B96" s="30"/>
      <c r="C96" s="16"/>
      <c r="D96" s="16"/>
      <c r="E96" s="25"/>
      <c r="F96" s="16"/>
      <c r="G96" s="20"/>
      <c r="H96" s="19"/>
      <c r="I96" s="18"/>
      <c r="J96" s="18"/>
      <c r="K96" s="12"/>
      <c r="L96" s="232">
        <f t="shared" si="12"/>
        <v>0</v>
      </c>
      <c r="M96" s="234">
        <f t="shared" si="13"/>
        <v>0</v>
      </c>
      <c r="N96" s="11">
        <f>IF(Q96="x",0,IF(J96&lt;(INDEX(Lookup!$U$2:$U$10,MATCH($D$47,Lookup!$S$2:$S$10,0))),0,$L$12*K96))</f>
        <v>0</v>
      </c>
      <c r="O96" s="234">
        <f t="shared" si="14"/>
        <v>0</v>
      </c>
      <c r="P96" s="10"/>
      <c r="Q96" s="9"/>
      <c r="S96" s="340">
        <f t="shared" si="15"/>
        <v>0</v>
      </c>
      <c r="T96" s="340">
        <f t="shared" si="16"/>
        <v>0</v>
      </c>
    </row>
    <row r="97" spans="2:20" ht="14.4" x14ac:dyDescent="0.3">
      <c r="B97" s="30"/>
      <c r="C97" s="16"/>
      <c r="D97" s="16"/>
      <c r="E97" s="25"/>
      <c r="F97" s="16"/>
      <c r="G97" s="20"/>
      <c r="H97" s="19"/>
      <c r="I97" s="18"/>
      <c r="J97" s="18"/>
      <c r="K97" s="12"/>
      <c r="L97" s="232">
        <f t="shared" si="12"/>
        <v>0</v>
      </c>
      <c r="M97" s="234">
        <f t="shared" si="13"/>
        <v>0</v>
      </c>
      <c r="N97" s="11">
        <f>IF(Q97="x",0,IF(J97&lt;(INDEX(Lookup!$U$2:$U$10,MATCH($D$47,Lookup!$S$2:$S$10,0))),0,$L$12*K97))</f>
        <v>0</v>
      </c>
      <c r="O97" s="234">
        <f t="shared" si="14"/>
        <v>0</v>
      </c>
      <c r="P97" s="10"/>
      <c r="Q97" s="9"/>
      <c r="S97" s="340">
        <f t="shared" si="15"/>
        <v>0</v>
      </c>
      <c r="T97" s="340">
        <f t="shared" si="16"/>
        <v>0</v>
      </c>
    </row>
    <row r="98" spans="2:20" ht="14.4" x14ac:dyDescent="0.3">
      <c r="B98" s="30"/>
      <c r="C98" s="16"/>
      <c r="D98" s="16"/>
      <c r="E98" s="25"/>
      <c r="F98" s="16"/>
      <c r="G98" s="20"/>
      <c r="H98" s="19"/>
      <c r="I98" s="18"/>
      <c r="J98" s="18"/>
      <c r="K98" s="12"/>
      <c r="L98" s="232">
        <f t="shared" si="12"/>
        <v>0</v>
      </c>
      <c r="M98" s="234">
        <f t="shared" si="13"/>
        <v>0</v>
      </c>
      <c r="N98" s="11">
        <f>IF(Q98="x",0,IF(J98&lt;(INDEX(Lookup!$U$2:$U$10,MATCH($D$47,Lookup!$S$2:$S$10,0))),0,$L$12*K98))</f>
        <v>0</v>
      </c>
      <c r="O98" s="234">
        <f t="shared" si="14"/>
        <v>0</v>
      </c>
      <c r="P98" s="10"/>
      <c r="Q98" s="9"/>
      <c r="S98" s="340">
        <f t="shared" si="15"/>
        <v>0</v>
      </c>
      <c r="T98" s="340">
        <f t="shared" si="16"/>
        <v>0</v>
      </c>
    </row>
    <row r="99" spans="2:20" ht="14.4" x14ac:dyDescent="0.3">
      <c r="B99" s="30"/>
      <c r="C99" s="16"/>
      <c r="D99" s="16"/>
      <c r="E99" s="25"/>
      <c r="F99" s="16"/>
      <c r="G99" s="20"/>
      <c r="H99" s="19"/>
      <c r="I99" s="18"/>
      <c r="J99" s="18"/>
      <c r="K99" s="12"/>
      <c r="L99" s="232">
        <f t="shared" si="12"/>
        <v>0</v>
      </c>
      <c r="M99" s="234">
        <f t="shared" si="13"/>
        <v>0</v>
      </c>
      <c r="N99" s="11">
        <f>IF(Q99="x",0,IF(J99&lt;(INDEX(Lookup!$U$2:$U$10,MATCH($D$47,Lookup!$S$2:$S$10,0))),0,$L$12*K99))</f>
        <v>0</v>
      </c>
      <c r="O99" s="234">
        <f t="shared" si="14"/>
        <v>0</v>
      </c>
      <c r="P99" s="10"/>
      <c r="Q99" s="9"/>
      <c r="S99" s="340">
        <f t="shared" si="15"/>
        <v>0</v>
      </c>
      <c r="T99" s="340">
        <f t="shared" si="16"/>
        <v>0</v>
      </c>
    </row>
    <row r="100" spans="2:20" ht="14.4" x14ac:dyDescent="0.3">
      <c r="B100" s="30"/>
      <c r="C100" s="16"/>
      <c r="D100" s="16"/>
      <c r="E100" s="25"/>
      <c r="F100" s="16"/>
      <c r="G100" s="20"/>
      <c r="H100" s="19"/>
      <c r="I100" s="18"/>
      <c r="J100" s="18"/>
      <c r="K100" s="12"/>
      <c r="L100" s="232">
        <f t="shared" si="12"/>
        <v>0</v>
      </c>
      <c r="M100" s="234">
        <f t="shared" si="13"/>
        <v>0</v>
      </c>
      <c r="N100" s="11">
        <f>IF(Q100="x",0,IF(J100&lt;(INDEX(Lookup!$U$2:$U$10,MATCH($D$47,Lookup!$S$2:$S$10,0))),0,$L$12*K100))</f>
        <v>0</v>
      </c>
      <c r="O100" s="234">
        <f t="shared" si="14"/>
        <v>0</v>
      </c>
      <c r="P100" s="10"/>
      <c r="Q100" s="9"/>
      <c r="S100" s="340">
        <f t="shared" si="15"/>
        <v>0</v>
      </c>
      <c r="T100" s="340">
        <f t="shared" si="16"/>
        <v>0</v>
      </c>
    </row>
    <row r="101" spans="2:20" ht="14.4" x14ac:dyDescent="0.3">
      <c r="B101" s="30"/>
      <c r="C101" s="16"/>
      <c r="D101" s="16"/>
      <c r="E101" s="25"/>
      <c r="F101" s="16"/>
      <c r="G101" s="20"/>
      <c r="H101" s="19"/>
      <c r="I101" s="18"/>
      <c r="J101" s="18"/>
      <c r="K101" s="12"/>
      <c r="L101" s="232">
        <f t="shared" si="12"/>
        <v>0</v>
      </c>
      <c r="M101" s="234">
        <f t="shared" si="13"/>
        <v>0</v>
      </c>
      <c r="N101" s="11">
        <f>IF(Q101="x",0,IF(J101&lt;(INDEX(Lookup!$U$2:$U$10,MATCH($D$47,Lookup!$S$2:$S$10,0))),0,$L$12*K101))</f>
        <v>0</v>
      </c>
      <c r="O101" s="234">
        <f t="shared" si="14"/>
        <v>0</v>
      </c>
      <c r="P101" s="10"/>
      <c r="Q101" s="9"/>
      <c r="S101" s="340">
        <f t="shared" si="15"/>
        <v>0</v>
      </c>
      <c r="T101" s="340">
        <f t="shared" si="16"/>
        <v>0</v>
      </c>
    </row>
    <row r="102" spans="2:20" ht="14.4" x14ac:dyDescent="0.3">
      <c r="B102" s="30"/>
      <c r="C102" s="16"/>
      <c r="D102" s="16"/>
      <c r="E102" s="25"/>
      <c r="F102" s="16"/>
      <c r="G102" s="20"/>
      <c r="H102" s="19"/>
      <c r="I102" s="18"/>
      <c r="J102" s="18"/>
      <c r="K102" s="12"/>
      <c r="L102" s="232">
        <f t="shared" si="12"/>
        <v>0</v>
      </c>
      <c r="M102" s="234">
        <f t="shared" si="13"/>
        <v>0</v>
      </c>
      <c r="N102" s="11">
        <f>IF(Q102="x",0,IF(J102&lt;(INDEX(Lookup!$U$2:$U$10,MATCH($D$47,Lookup!$S$2:$S$10,0))),0,$L$12*K102))</f>
        <v>0</v>
      </c>
      <c r="O102" s="234">
        <f t="shared" si="14"/>
        <v>0</v>
      </c>
      <c r="P102" s="10"/>
      <c r="Q102" s="9"/>
      <c r="S102" s="340">
        <f t="shared" si="15"/>
        <v>0</v>
      </c>
      <c r="T102" s="340">
        <f t="shared" si="16"/>
        <v>0</v>
      </c>
    </row>
    <row r="103" spans="2:20" ht="14.4" x14ac:dyDescent="0.3">
      <c r="B103" s="30"/>
      <c r="C103" s="16"/>
      <c r="D103" s="16"/>
      <c r="E103" s="25"/>
      <c r="F103" s="16"/>
      <c r="G103" s="20"/>
      <c r="H103" s="19"/>
      <c r="I103" s="18"/>
      <c r="J103" s="18"/>
      <c r="K103" s="12"/>
      <c r="L103" s="232">
        <f t="shared" si="12"/>
        <v>0</v>
      </c>
      <c r="M103" s="234">
        <f t="shared" si="13"/>
        <v>0</v>
      </c>
      <c r="N103" s="11">
        <f>IF(Q103="x",0,IF(J103&lt;(INDEX(Lookup!$U$2:$U$10,MATCH($D$47,Lookup!$S$2:$S$10,0))),0,$L$12*K103))</f>
        <v>0</v>
      </c>
      <c r="O103" s="234">
        <f t="shared" si="14"/>
        <v>0</v>
      </c>
      <c r="P103" s="10"/>
      <c r="Q103" s="9"/>
      <c r="S103" s="340">
        <f t="shared" si="15"/>
        <v>0</v>
      </c>
      <c r="T103" s="340">
        <f t="shared" si="16"/>
        <v>0</v>
      </c>
    </row>
    <row r="104" spans="2:20" ht="14.4" x14ac:dyDescent="0.3">
      <c r="B104" s="30"/>
      <c r="C104" s="16"/>
      <c r="D104" s="16"/>
      <c r="E104" s="25"/>
      <c r="F104" s="16"/>
      <c r="G104" s="20"/>
      <c r="H104" s="19"/>
      <c r="I104" s="18"/>
      <c r="J104" s="18"/>
      <c r="K104" s="12"/>
      <c r="L104" s="232">
        <f t="shared" si="12"/>
        <v>0</v>
      </c>
      <c r="M104" s="234">
        <f t="shared" si="13"/>
        <v>0</v>
      </c>
      <c r="N104" s="11">
        <f>IF(Q104="x",0,IF(J104&lt;(INDEX(Lookup!$U$2:$U$10,MATCH($D$47,Lookup!$S$2:$S$10,0))),0,$L$12*K104))</f>
        <v>0</v>
      </c>
      <c r="O104" s="234">
        <f t="shared" si="14"/>
        <v>0</v>
      </c>
      <c r="P104" s="10"/>
      <c r="Q104" s="9"/>
      <c r="S104" s="340">
        <f t="shared" si="15"/>
        <v>0</v>
      </c>
      <c r="T104" s="340">
        <f t="shared" si="16"/>
        <v>0</v>
      </c>
    </row>
    <row r="105" spans="2:20" ht="14.4" x14ac:dyDescent="0.3">
      <c r="B105" s="30"/>
      <c r="C105" s="16"/>
      <c r="D105" s="16"/>
      <c r="E105" s="25"/>
      <c r="F105" s="16"/>
      <c r="G105" s="20"/>
      <c r="H105" s="19"/>
      <c r="I105" s="18"/>
      <c r="J105" s="18"/>
      <c r="K105" s="12"/>
      <c r="L105" s="232">
        <f t="shared" si="12"/>
        <v>0</v>
      </c>
      <c r="M105" s="234">
        <f t="shared" si="13"/>
        <v>0</v>
      </c>
      <c r="N105" s="11">
        <f>IF(Q105="x",0,IF(J105&lt;(INDEX(Lookup!$U$2:$U$10,MATCH($D$47,Lookup!$S$2:$S$10,0))),0,$L$12*K105))</f>
        <v>0</v>
      </c>
      <c r="O105" s="234">
        <f t="shared" si="14"/>
        <v>0</v>
      </c>
      <c r="P105" s="10"/>
      <c r="Q105" s="9"/>
      <c r="S105" s="340">
        <f t="shared" si="15"/>
        <v>0</v>
      </c>
      <c r="T105" s="340">
        <f t="shared" si="16"/>
        <v>0</v>
      </c>
    </row>
    <row r="106" spans="2:20" ht="14.4" x14ac:dyDescent="0.3">
      <c r="B106" s="30"/>
      <c r="C106" s="16"/>
      <c r="D106" s="16"/>
      <c r="E106" s="25"/>
      <c r="F106" s="16"/>
      <c r="G106" s="20"/>
      <c r="H106" s="19"/>
      <c r="I106" s="18"/>
      <c r="J106" s="18"/>
      <c r="K106" s="12"/>
      <c r="L106" s="232">
        <f t="shared" si="12"/>
        <v>0</v>
      </c>
      <c r="M106" s="234">
        <f t="shared" si="13"/>
        <v>0</v>
      </c>
      <c r="N106" s="11">
        <f>IF(Q106="x",0,IF(J106&lt;(INDEX(Lookup!$U$2:$U$10,MATCH($D$47,Lookup!$S$2:$S$10,0))),0,$L$12*K106))</f>
        <v>0</v>
      </c>
      <c r="O106" s="234">
        <f t="shared" si="14"/>
        <v>0</v>
      </c>
      <c r="P106" s="10"/>
      <c r="Q106" s="9"/>
      <c r="S106" s="340">
        <f t="shared" si="15"/>
        <v>0</v>
      </c>
      <c r="T106" s="340">
        <f t="shared" si="16"/>
        <v>0</v>
      </c>
    </row>
    <row r="107" spans="2:20" ht="14.4" x14ac:dyDescent="0.3">
      <c r="B107" s="30"/>
      <c r="C107" s="16"/>
      <c r="D107" s="16"/>
      <c r="E107" s="25"/>
      <c r="F107" s="16"/>
      <c r="G107" s="20"/>
      <c r="H107" s="19"/>
      <c r="I107" s="18"/>
      <c r="J107" s="18"/>
      <c r="K107" s="12"/>
      <c r="L107" s="232">
        <f t="shared" si="12"/>
        <v>0</v>
      </c>
      <c r="M107" s="234">
        <f t="shared" si="13"/>
        <v>0</v>
      </c>
      <c r="N107" s="11">
        <f>IF(Q107="x",0,IF(J107&lt;(INDEX(Lookup!$U$2:$U$10,MATCH($D$47,Lookup!$S$2:$S$10,0))),0,$L$12*K107))</f>
        <v>0</v>
      </c>
      <c r="O107" s="234">
        <f t="shared" si="14"/>
        <v>0</v>
      </c>
      <c r="P107" s="10"/>
      <c r="Q107" s="9"/>
      <c r="S107" s="340">
        <f t="shared" si="15"/>
        <v>0</v>
      </c>
      <c r="T107" s="340">
        <f t="shared" si="16"/>
        <v>0</v>
      </c>
    </row>
    <row r="108" spans="2:20" ht="14.4" x14ac:dyDescent="0.3">
      <c r="B108" s="30"/>
      <c r="C108" s="16"/>
      <c r="D108" s="16"/>
      <c r="E108" s="25"/>
      <c r="F108" s="16"/>
      <c r="G108" s="20"/>
      <c r="H108" s="19"/>
      <c r="I108" s="18"/>
      <c r="J108" s="18"/>
      <c r="K108" s="12"/>
      <c r="L108" s="232">
        <f t="shared" si="12"/>
        <v>0</v>
      </c>
      <c r="M108" s="234">
        <f t="shared" si="13"/>
        <v>0</v>
      </c>
      <c r="N108" s="11">
        <f>IF(Q108="x",0,IF(J108&lt;(INDEX(Lookup!$U$2:$U$10,MATCH($D$47,Lookup!$S$2:$S$10,0))),0,$L$12*K108))</f>
        <v>0</v>
      </c>
      <c r="O108" s="234">
        <f t="shared" si="14"/>
        <v>0</v>
      </c>
      <c r="P108" s="10"/>
      <c r="Q108" s="9"/>
      <c r="S108" s="340">
        <f t="shared" si="15"/>
        <v>0</v>
      </c>
      <c r="T108" s="340">
        <f t="shared" si="16"/>
        <v>0</v>
      </c>
    </row>
    <row r="109" spans="2:20" ht="14.4" x14ac:dyDescent="0.3">
      <c r="B109" s="30"/>
      <c r="C109" s="16"/>
      <c r="D109" s="16"/>
      <c r="E109" s="25"/>
      <c r="F109" s="16"/>
      <c r="G109" s="20"/>
      <c r="H109" s="19"/>
      <c r="I109" s="18"/>
      <c r="J109" s="18"/>
      <c r="K109" s="12"/>
      <c r="L109" s="232">
        <f t="shared" si="12"/>
        <v>0</v>
      </c>
      <c r="M109" s="234">
        <f t="shared" si="13"/>
        <v>0</v>
      </c>
      <c r="N109" s="11">
        <f>IF(Q109="x",0,IF(J109&lt;(INDEX(Lookup!$U$2:$U$10,MATCH($D$47,Lookup!$S$2:$S$10,0))),0,$L$12*K109))</f>
        <v>0</v>
      </c>
      <c r="O109" s="234">
        <f t="shared" si="14"/>
        <v>0</v>
      </c>
      <c r="P109" s="10"/>
      <c r="Q109" s="9"/>
      <c r="S109" s="340">
        <f t="shared" si="15"/>
        <v>0</v>
      </c>
      <c r="T109" s="340">
        <f t="shared" si="16"/>
        <v>0</v>
      </c>
    </row>
    <row r="110" spans="2:20" ht="14.4" x14ac:dyDescent="0.3">
      <c r="B110" s="30"/>
      <c r="C110" s="16"/>
      <c r="D110" s="16"/>
      <c r="E110" s="25"/>
      <c r="F110" s="16"/>
      <c r="G110" s="20"/>
      <c r="H110" s="19"/>
      <c r="I110" s="18"/>
      <c r="J110" s="18"/>
      <c r="K110" s="12"/>
      <c r="L110" s="232">
        <f t="shared" si="12"/>
        <v>0</v>
      </c>
      <c r="M110" s="234">
        <f t="shared" si="13"/>
        <v>0</v>
      </c>
      <c r="N110" s="11">
        <f>IF(Q110="x",0,IF(J110&lt;(INDEX(Lookup!$U$2:$U$10,MATCH($D$47,Lookup!$S$2:$S$10,0))),0,$L$12*K110))</f>
        <v>0</v>
      </c>
      <c r="O110" s="234">
        <f t="shared" si="14"/>
        <v>0</v>
      </c>
      <c r="P110" s="10"/>
      <c r="Q110" s="9"/>
      <c r="S110" s="340">
        <f t="shared" si="15"/>
        <v>0</v>
      </c>
      <c r="T110" s="340">
        <f t="shared" si="16"/>
        <v>0</v>
      </c>
    </row>
    <row r="111" spans="2:20" ht="14.4" x14ac:dyDescent="0.3">
      <c r="B111" s="30"/>
      <c r="C111" s="16"/>
      <c r="D111" s="16"/>
      <c r="E111" s="25"/>
      <c r="F111" s="16"/>
      <c r="G111" s="20"/>
      <c r="H111" s="19"/>
      <c r="I111" s="18"/>
      <c r="J111" s="18"/>
      <c r="K111" s="12"/>
      <c r="L111" s="232">
        <f t="shared" si="12"/>
        <v>0</v>
      </c>
      <c r="M111" s="234">
        <f t="shared" si="13"/>
        <v>0</v>
      </c>
      <c r="N111" s="11">
        <f>IF(Q111="x",0,IF(J111&lt;(INDEX(Lookup!$U$2:$U$10,MATCH($D$47,Lookup!$S$2:$S$10,0))),0,$L$12*K111))</f>
        <v>0</v>
      </c>
      <c r="O111" s="234">
        <f t="shared" si="14"/>
        <v>0</v>
      </c>
      <c r="P111" s="10"/>
      <c r="Q111" s="9"/>
      <c r="S111" s="340">
        <f t="shared" si="15"/>
        <v>0</v>
      </c>
      <c r="T111" s="340">
        <f t="shared" si="16"/>
        <v>0</v>
      </c>
    </row>
    <row r="112" spans="2:20" ht="14.4" x14ac:dyDescent="0.3">
      <c r="B112" s="30"/>
      <c r="C112" s="16"/>
      <c r="D112" s="16"/>
      <c r="E112" s="25"/>
      <c r="F112" s="16"/>
      <c r="G112" s="20"/>
      <c r="H112" s="19"/>
      <c r="I112" s="18"/>
      <c r="J112" s="18"/>
      <c r="K112" s="12"/>
      <c r="L112" s="232">
        <f t="shared" si="12"/>
        <v>0</v>
      </c>
      <c r="M112" s="234">
        <f t="shared" si="13"/>
        <v>0</v>
      </c>
      <c r="N112" s="11">
        <f>IF(Q112="x",0,IF(J112&lt;(INDEX(Lookup!$U$2:$U$10,MATCH($D$47,Lookup!$S$2:$S$10,0))),0,$L$12*K112))</f>
        <v>0</v>
      </c>
      <c r="O112" s="234">
        <f t="shared" si="14"/>
        <v>0</v>
      </c>
      <c r="P112" s="10"/>
      <c r="Q112" s="9"/>
      <c r="S112" s="340">
        <f t="shared" si="15"/>
        <v>0</v>
      </c>
      <c r="T112" s="340">
        <f t="shared" si="16"/>
        <v>0</v>
      </c>
    </row>
    <row r="113" spans="2:20" ht="14.4" x14ac:dyDescent="0.3">
      <c r="B113" s="30"/>
      <c r="C113" s="16"/>
      <c r="D113" s="16"/>
      <c r="E113" s="25"/>
      <c r="F113" s="16"/>
      <c r="G113" s="20"/>
      <c r="H113" s="19"/>
      <c r="I113" s="18"/>
      <c r="J113" s="18"/>
      <c r="K113" s="12"/>
      <c r="L113" s="232">
        <f t="shared" si="12"/>
        <v>0</v>
      </c>
      <c r="M113" s="234">
        <f t="shared" si="13"/>
        <v>0</v>
      </c>
      <c r="N113" s="11">
        <f>IF(Q113="x",0,IF(J113&lt;(INDEX(Lookup!$U$2:$U$10,MATCH($D$47,Lookup!$S$2:$S$10,0))),0,$L$12*K113))</f>
        <v>0</v>
      </c>
      <c r="O113" s="234">
        <f t="shared" si="14"/>
        <v>0</v>
      </c>
      <c r="P113" s="10"/>
      <c r="Q113" s="9"/>
      <c r="S113" s="340">
        <f t="shared" si="15"/>
        <v>0</v>
      </c>
      <c r="T113" s="340">
        <f t="shared" si="16"/>
        <v>0</v>
      </c>
    </row>
    <row r="114" spans="2:20" ht="14.4" x14ac:dyDescent="0.3">
      <c r="B114" s="30"/>
      <c r="C114" s="16"/>
      <c r="D114" s="16"/>
      <c r="E114" s="25"/>
      <c r="F114" s="16"/>
      <c r="G114" s="20"/>
      <c r="H114" s="19"/>
      <c r="I114" s="18"/>
      <c r="J114" s="18"/>
      <c r="K114" s="12"/>
      <c r="L114" s="232">
        <f t="shared" ref="L114:L177" si="17">IF(ROUNDDOWN(DATEDIF(I114,J114,"d")/7,0)&gt;$L$12,$L$12*K114,K114*ROUNDDOWN(DATEDIF(I114,J114,"d")/7,0))</f>
        <v>0</v>
      </c>
      <c r="M114" s="234">
        <f t="shared" ref="M114:M177" si="18">L114*$L$6</f>
        <v>0</v>
      </c>
      <c r="N114" s="11">
        <f>IF(Q114="x",0,IF(J114&lt;(INDEX(Lookup!$U$2:$U$10,MATCH($D$47,Lookup!$S$2:$S$10,0))),0,$L$12*K114))</f>
        <v>0</v>
      </c>
      <c r="O114" s="234">
        <f t="shared" ref="O114:O177" si="19">N114*$L$6</f>
        <v>0</v>
      </c>
      <c r="P114" s="10"/>
      <c r="Q114" s="9"/>
      <c r="S114" s="340">
        <f t="shared" si="15"/>
        <v>0</v>
      </c>
      <c r="T114" s="340">
        <f t="shared" si="16"/>
        <v>0</v>
      </c>
    </row>
    <row r="115" spans="2:20" ht="14.4" x14ac:dyDescent="0.3">
      <c r="B115" s="30"/>
      <c r="C115" s="16"/>
      <c r="D115" s="16"/>
      <c r="E115" s="25"/>
      <c r="F115" s="16"/>
      <c r="G115" s="20"/>
      <c r="H115" s="19"/>
      <c r="I115" s="18"/>
      <c r="J115" s="18"/>
      <c r="K115" s="12"/>
      <c r="L115" s="232">
        <f t="shared" si="17"/>
        <v>0</v>
      </c>
      <c r="M115" s="234">
        <f t="shared" si="18"/>
        <v>0</v>
      </c>
      <c r="N115" s="11">
        <f>IF(Q115="x",0,IF(J115&lt;(INDEX(Lookup!$U$2:$U$10,MATCH($D$47,Lookup!$S$2:$S$10,0))),0,$L$12*K115))</f>
        <v>0</v>
      </c>
      <c r="O115" s="234">
        <f t="shared" si="19"/>
        <v>0</v>
      </c>
      <c r="P115" s="10"/>
      <c r="Q115" s="9"/>
      <c r="S115" s="340">
        <f t="shared" ref="S115:S178" si="20">M115*$I$35</f>
        <v>0</v>
      </c>
      <c r="T115" s="340">
        <f t="shared" ref="T115:T178" si="21">O115*$I$44</f>
        <v>0</v>
      </c>
    </row>
    <row r="116" spans="2:20" ht="14.4" x14ac:dyDescent="0.3">
      <c r="B116" s="30"/>
      <c r="C116" s="16"/>
      <c r="D116" s="16"/>
      <c r="E116" s="25"/>
      <c r="F116" s="16"/>
      <c r="G116" s="20"/>
      <c r="H116" s="19"/>
      <c r="I116" s="18"/>
      <c r="J116" s="18"/>
      <c r="K116" s="12"/>
      <c r="L116" s="232">
        <f t="shared" si="17"/>
        <v>0</v>
      </c>
      <c r="M116" s="234">
        <f t="shared" si="18"/>
        <v>0</v>
      </c>
      <c r="N116" s="11">
        <f>IF(Q116="x",0,IF(J116&lt;(INDEX(Lookup!$U$2:$U$10,MATCH($D$47,Lookup!$S$2:$S$10,0))),0,$L$12*K116))</f>
        <v>0</v>
      </c>
      <c r="O116" s="234">
        <f t="shared" si="19"/>
        <v>0</v>
      </c>
      <c r="P116" s="10"/>
      <c r="Q116" s="9"/>
      <c r="S116" s="340">
        <f t="shared" si="20"/>
        <v>0</v>
      </c>
      <c r="T116" s="340">
        <f t="shared" si="21"/>
        <v>0</v>
      </c>
    </row>
    <row r="117" spans="2:20" ht="14.4" x14ac:dyDescent="0.3">
      <c r="B117" s="30"/>
      <c r="C117" s="16"/>
      <c r="D117" s="16"/>
      <c r="E117" s="25"/>
      <c r="F117" s="16"/>
      <c r="G117" s="20"/>
      <c r="H117" s="19"/>
      <c r="I117" s="18"/>
      <c r="J117" s="18"/>
      <c r="K117" s="12"/>
      <c r="L117" s="232">
        <f t="shared" si="17"/>
        <v>0</v>
      </c>
      <c r="M117" s="234">
        <f t="shared" si="18"/>
        <v>0</v>
      </c>
      <c r="N117" s="11">
        <f>IF(Q117="x",0,IF(J117&lt;(INDEX(Lookup!$U$2:$U$10,MATCH($D$47,Lookup!$S$2:$S$10,0))),0,$L$12*K117))</f>
        <v>0</v>
      </c>
      <c r="O117" s="234">
        <f t="shared" si="19"/>
        <v>0</v>
      </c>
      <c r="P117" s="10"/>
      <c r="Q117" s="9"/>
      <c r="S117" s="340">
        <f t="shared" si="20"/>
        <v>0</v>
      </c>
      <c r="T117" s="340">
        <f t="shared" si="21"/>
        <v>0</v>
      </c>
    </row>
    <row r="118" spans="2:20" ht="14.4" x14ac:dyDescent="0.3">
      <c r="B118" s="30"/>
      <c r="C118" s="16"/>
      <c r="D118" s="16"/>
      <c r="E118" s="25"/>
      <c r="F118" s="16"/>
      <c r="G118" s="20"/>
      <c r="H118" s="19"/>
      <c r="I118" s="18"/>
      <c r="J118" s="18"/>
      <c r="K118" s="12"/>
      <c r="L118" s="232">
        <f t="shared" si="17"/>
        <v>0</v>
      </c>
      <c r="M118" s="234">
        <f t="shared" si="18"/>
        <v>0</v>
      </c>
      <c r="N118" s="11">
        <f>IF(Q118="x",0,IF(J118&lt;(INDEX(Lookup!$U$2:$U$10,MATCH($D$47,Lookup!$S$2:$S$10,0))),0,$L$12*K118))</f>
        <v>0</v>
      </c>
      <c r="O118" s="234">
        <f t="shared" si="19"/>
        <v>0</v>
      </c>
      <c r="P118" s="10"/>
      <c r="Q118" s="9"/>
      <c r="S118" s="340">
        <f t="shared" si="20"/>
        <v>0</v>
      </c>
      <c r="T118" s="340">
        <f t="shared" si="21"/>
        <v>0</v>
      </c>
    </row>
    <row r="119" spans="2:20" ht="14.4" x14ac:dyDescent="0.3">
      <c r="B119" s="30"/>
      <c r="C119" s="16"/>
      <c r="D119" s="16"/>
      <c r="E119" s="25"/>
      <c r="F119" s="16"/>
      <c r="G119" s="20"/>
      <c r="H119" s="19"/>
      <c r="I119" s="18"/>
      <c r="J119" s="18"/>
      <c r="K119" s="12"/>
      <c r="L119" s="232">
        <f t="shared" si="17"/>
        <v>0</v>
      </c>
      <c r="M119" s="234">
        <f t="shared" si="18"/>
        <v>0</v>
      </c>
      <c r="N119" s="11">
        <f>IF(Q119="x",0,IF(J119&lt;(INDEX(Lookup!$U$2:$U$10,MATCH($D$47,Lookup!$S$2:$S$10,0))),0,$L$12*K119))</f>
        <v>0</v>
      </c>
      <c r="O119" s="234">
        <f t="shared" si="19"/>
        <v>0</v>
      </c>
      <c r="P119" s="10"/>
      <c r="Q119" s="9"/>
      <c r="S119" s="340">
        <f t="shared" si="20"/>
        <v>0</v>
      </c>
      <c r="T119" s="340">
        <f t="shared" si="21"/>
        <v>0</v>
      </c>
    </row>
    <row r="120" spans="2:20" ht="14.4" x14ac:dyDescent="0.3">
      <c r="B120" s="30"/>
      <c r="C120" s="16"/>
      <c r="D120" s="16"/>
      <c r="E120" s="25"/>
      <c r="F120" s="16"/>
      <c r="G120" s="20"/>
      <c r="H120" s="19"/>
      <c r="I120" s="18"/>
      <c r="J120" s="18"/>
      <c r="K120" s="12"/>
      <c r="L120" s="232">
        <f t="shared" si="17"/>
        <v>0</v>
      </c>
      <c r="M120" s="234">
        <f t="shared" si="18"/>
        <v>0</v>
      </c>
      <c r="N120" s="11">
        <f>IF(Q120="x",0,IF(J120&lt;(INDEX(Lookup!$U$2:$U$10,MATCH($D$47,Lookup!$S$2:$S$10,0))),0,$L$12*K120))</f>
        <v>0</v>
      </c>
      <c r="O120" s="234">
        <f t="shared" si="19"/>
        <v>0</v>
      </c>
      <c r="P120" s="10"/>
      <c r="Q120" s="9"/>
      <c r="S120" s="340">
        <f t="shared" si="20"/>
        <v>0</v>
      </c>
      <c r="T120" s="340">
        <f t="shared" si="21"/>
        <v>0</v>
      </c>
    </row>
    <row r="121" spans="2:20" ht="14.4" x14ac:dyDescent="0.3">
      <c r="B121" s="30"/>
      <c r="C121" s="16"/>
      <c r="D121" s="16"/>
      <c r="E121" s="25"/>
      <c r="F121" s="16"/>
      <c r="G121" s="20"/>
      <c r="H121" s="19"/>
      <c r="I121" s="18"/>
      <c r="J121" s="18"/>
      <c r="K121" s="12"/>
      <c r="L121" s="232">
        <f t="shared" si="17"/>
        <v>0</v>
      </c>
      <c r="M121" s="234">
        <f t="shared" si="18"/>
        <v>0</v>
      </c>
      <c r="N121" s="11">
        <f>IF(Q121="x",0,IF(J121&lt;(INDEX(Lookup!$U$2:$U$10,MATCH($D$47,Lookup!$S$2:$S$10,0))),0,$L$12*K121))</f>
        <v>0</v>
      </c>
      <c r="O121" s="234">
        <f t="shared" si="19"/>
        <v>0</v>
      </c>
      <c r="P121" s="10"/>
      <c r="Q121" s="9"/>
      <c r="S121" s="340">
        <f t="shared" si="20"/>
        <v>0</v>
      </c>
      <c r="T121" s="340">
        <f t="shared" si="21"/>
        <v>0</v>
      </c>
    </row>
    <row r="122" spans="2:20" ht="14.4" x14ac:dyDescent="0.3">
      <c r="B122" s="30"/>
      <c r="C122" s="16"/>
      <c r="D122" s="16"/>
      <c r="E122" s="25"/>
      <c r="F122" s="16"/>
      <c r="G122" s="20"/>
      <c r="H122" s="19"/>
      <c r="I122" s="18"/>
      <c r="J122" s="18"/>
      <c r="K122" s="12"/>
      <c r="L122" s="232">
        <f t="shared" si="17"/>
        <v>0</v>
      </c>
      <c r="M122" s="234">
        <f t="shared" si="18"/>
        <v>0</v>
      </c>
      <c r="N122" s="11">
        <f>IF(Q122="x",0,IF(J122&lt;(INDEX(Lookup!$U$2:$U$10,MATCH($D$47,Lookup!$S$2:$S$10,0))),0,$L$12*K122))</f>
        <v>0</v>
      </c>
      <c r="O122" s="234">
        <f t="shared" si="19"/>
        <v>0</v>
      </c>
      <c r="P122" s="10"/>
      <c r="Q122" s="9"/>
      <c r="S122" s="340">
        <f t="shared" si="20"/>
        <v>0</v>
      </c>
      <c r="T122" s="340">
        <f t="shared" si="21"/>
        <v>0</v>
      </c>
    </row>
    <row r="123" spans="2:20" ht="14.4" x14ac:dyDescent="0.3">
      <c r="B123" s="30"/>
      <c r="C123" s="16"/>
      <c r="D123" s="16"/>
      <c r="E123" s="25"/>
      <c r="F123" s="16"/>
      <c r="G123" s="20"/>
      <c r="H123" s="19"/>
      <c r="I123" s="18"/>
      <c r="J123" s="18"/>
      <c r="K123" s="12"/>
      <c r="L123" s="232">
        <f t="shared" si="17"/>
        <v>0</v>
      </c>
      <c r="M123" s="234">
        <f t="shared" si="18"/>
        <v>0</v>
      </c>
      <c r="N123" s="11">
        <f>IF(Q123="x",0,IF(J123&lt;(INDEX(Lookup!$U$2:$U$10,MATCH($D$47,Lookup!$S$2:$S$10,0))),0,$L$12*K123))</f>
        <v>0</v>
      </c>
      <c r="O123" s="234">
        <f t="shared" si="19"/>
        <v>0</v>
      </c>
      <c r="P123" s="10"/>
      <c r="Q123" s="9"/>
      <c r="S123" s="340">
        <f t="shared" si="20"/>
        <v>0</v>
      </c>
      <c r="T123" s="340">
        <f t="shared" si="21"/>
        <v>0</v>
      </c>
    </row>
    <row r="124" spans="2:20" ht="14.4" x14ac:dyDescent="0.3">
      <c r="B124" s="30"/>
      <c r="C124" s="16"/>
      <c r="D124" s="16"/>
      <c r="E124" s="25"/>
      <c r="F124" s="16"/>
      <c r="G124" s="20"/>
      <c r="H124" s="19"/>
      <c r="I124" s="18"/>
      <c r="J124" s="18"/>
      <c r="K124" s="12"/>
      <c r="L124" s="232">
        <f t="shared" si="17"/>
        <v>0</v>
      </c>
      <c r="M124" s="234">
        <f t="shared" si="18"/>
        <v>0</v>
      </c>
      <c r="N124" s="11">
        <f>IF(Q124="x",0,IF(J124&lt;(INDEX(Lookup!$U$2:$U$10,MATCH($D$47,Lookup!$S$2:$S$10,0))),0,$L$12*K124))</f>
        <v>0</v>
      </c>
      <c r="O124" s="234">
        <f t="shared" si="19"/>
        <v>0</v>
      </c>
      <c r="P124" s="10"/>
      <c r="Q124" s="9"/>
      <c r="S124" s="340">
        <f t="shared" si="20"/>
        <v>0</v>
      </c>
      <c r="T124" s="340">
        <f t="shared" si="21"/>
        <v>0</v>
      </c>
    </row>
    <row r="125" spans="2:20" ht="14.4" x14ac:dyDescent="0.3">
      <c r="B125" s="30"/>
      <c r="C125" s="16"/>
      <c r="D125" s="16"/>
      <c r="E125" s="25"/>
      <c r="F125" s="16"/>
      <c r="G125" s="20"/>
      <c r="H125" s="19"/>
      <c r="I125" s="18"/>
      <c r="J125" s="18"/>
      <c r="K125" s="12"/>
      <c r="L125" s="232">
        <f t="shared" si="17"/>
        <v>0</v>
      </c>
      <c r="M125" s="234">
        <f t="shared" si="18"/>
        <v>0</v>
      </c>
      <c r="N125" s="11">
        <f>IF(Q125="x",0,IF(J125&lt;(INDEX(Lookup!$U$2:$U$10,MATCH($D$47,Lookup!$S$2:$S$10,0))),0,$L$12*K125))</f>
        <v>0</v>
      </c>
      <c r="O125" s="234">
        <f t="shared" si="19"/>
        <v>0</v>
      </c>
      <c r="P125" s="10"/>
      <c r="Q125" s="9"/>
      <c r="S125" s="340">
        <f t="shared" si="20"/>
        <v>0</v>
      </c>
      <c r="T125" s="340">
        <f t="shared" si="21"/>
        <v>0</v>
      </c>
    </row>
    <row r="126" spans="2:20" ht="14.4" x14ac:dyDescent="0.3">
      <c r="B126" s="30"/>
      <c r="C126" s="16"/>
      <c r="D126" s="16"/>
      <c r="E126" s="25"/>
      <c r="F126" s="16"/>
      <c r="G126" s="20"/>
      <c r="H126" s="19"/>
      <c r="I126" s="18"/>
      <c r="J126" s="18"/>
      <c r="K126" s="12"/>
      <c r="L126" s="232">
        <f t="shared" si="17"/>
        <v>0</v>
      </c>
      <c r="M126" s="234">
        <f t="shared" si="18"/>
        <v>0</v>
      </c>
      <c r="N126" s="11">
        <f>IF(Q126="x",0,IF(J126&lt;(INDEX(Lookup!$U$2:$U$10,MATCH($D$47,Lookup!$S$2:$S$10,0))),0,$L$12*K126))</f>
        <v>0</v>
      </c>
      <c r="O126" s="234">
        <f t="shared" si="19"/>
        <v>0</v>
      </c>
      <c r="P126" s="10"/>
      <c r="Q126" s="9"/>
      <c r="S126" s="340">
        <f t="shared" si="20"/>
        <v>0</v>
      </c>
      <c r="T126" s="340">
        <f t="shared" si="21"/>
        <v>0</v>
      </c>
    </row>
    <row r="127" spans="2:20" ht="14.4" x14ac:dyDescent="0.3">
      <c r="B127" s="30"/>
      <c r="C127" s="16"/>
      <c r="D127" s="16"/>
      <c r="E127" s="25"/>
      <c r="F127" s="16"/>
      <c r="G127" s="20"/>
      <c r="H127" s="19"/>
      <c r="I127" s="18"/>
      <c r="J127" s="18"/>
      <c r="K127" s="12"/>
      <c r="L127" s="232">
        <f t="shared" si="17"/>
        <v>0</v>
      </c>
      <c r="M127" s="234">
        <f t="shared" si="18"/>
        <v>0</v>
      </c>
      <c r="N127" s="11">
        <f>IF(Q127="x",0,IF(J127&lt;(INDEX(Lookup!$U$2:$U$10,MATCH($D$47,Lookup!$S$2:$S$10,0))),0,$L$12*K127))</f>
        <v>0</v>
      </c>
      <c r="O127" s="234">
        <f t="shared" si="19"/>
        <v>0</v>
      </c>
      <c r="P127" s="10"/>
      <c r="Q127" s="9"/>
      <c r="S127" s="340">
        <f t="shared" si="20"/>
        <v>0</v>
      </c>
      <c r="T127" s="340">
        <f t="shared" si="21"/>
        <v>0</v>
      </c>
    </row>
    <row r="128" spans="2:20" ht="14.4" x14ac:dyDescent="0.3">
      <c r="B128" s="30"/>
      <c r="C128" s="16"/>
      <c r="D128" s="16"/>
      <c r="E128" s="25"/>
      <c r="F128" s="16"/>
      <c r="G128" s="20"/>
      <c r="H128" s="19"/>
      <c r="I128" s="18"/>
      <c r="J128" s="18"/>
      <c r="K128" s="12"/>
      <c r="L128" s="232">
        <f t="shared" si="17"/>
        <v>0</v>
      </c>
      <c r="M128" s="234">
        <f t="shared" si="18"/>
        <v>0</v>
      </c>
      <c r="N128" s="11">
        <f>IF(Q128="x",0,IF(J128&lt;(INDEX(Lookup!$U$2:$U$10,MATCH($D$47,Lookup!$S$2:$S$10,0))),0,$L$12*K128))</f>
        <v>0</v>
      </c>
      <c r="O128" s="234">
        <f t="shared" si="19"/>
        <v>0</v>
      </c>
      <c r="P128" s="10"/>
      <c r="Q128" s="9"/>
      <c r="S128" s="340">
        <f t="shared" si="20"/>
        <v>0</v>
      </c>
      <c r="T128" s="340">
        <f t="shared" si="21"/>
        <v>0</v>
      </c>
    </row>
    <row r="129" spans="2:20" ht="14.4" x14ac:dyDescent="0.3">
      <c r="B129" s="30"/>
      <c r="C129" s="16"/>
      <c r="D129" s="16"/>
      <c r="E129" s="25"/>
      <c r="F129" s="16"/>
      <c r="G129" s="20"/>
      <c r="H129" s="19"/>
      <c r="I129" s="18"/>
      <c r="J129" s="18"/>
      <c r="K129" s="12"/>
      <c r="L129" s="232">
        <f t="shared" si="17"/>
        <v>0</v>
      </c>
      <c r="M129" s="234">
        <f t="shared" si="18"/>
        <v>0</v>
      </c>
      <c r="N129" s="11">
        <f>IF(Q129="x",0,IF(J129&lt;(INDEX(Lookup!$U$2:$U$10,MATCH($D$47,Lookup!$S$2:$S$10,0))),0,$L$12*K129))</f>
        <v>0</v>
      </c>
      <c r="O129" s="234">
        <f t="shared" si="19"/>
        <v>0</v>
      </c>
      <c r="P129" s="10"/>
      <c r="Q129" s="9"/>
      <c r="S129" s="340">
        <f t="shared" si="20"/>
        <v>0</v>
      </c>
      <c r="T129" s="340">
        <f t="shared" si="21"/>
        <v>0</v>
      </c>
    </row>
    <row r="130" spans="2:20" ht="14.4" x14ac:dyDescent="0.3">
      <c r="B130" s="30"/>
      <c r="C130" s="16"/>
      <c r="D130" s="16"/>
      <c r="E130" s="25"/>
      <c r="F130" s="16"/>
      <c r="G130" s="20"/>
      <c r="H130" s="19"/>
      <c r="I130" s="18"/>
      <c r="J130" s="18"/>
      <c r="K130" s="12"/>
      <c r="L130" s="232">
        <f t="shared" si="17"/>
        <v>0</v>
      </c>
      <c r="M130" s="234">
        <f t="shared" si="18"/>
        <v>0</v>
      </c>
      <c r="N130" s="11">
        <f>IF(Q130="x",0,IF(J130&lt;(INDEX(Lookup!$U$2:$U$10,MATCH($D$47,Lookup!$S$2:$S$10,0))),0,$L$12*K130))</f>
        <v>0</v>
      </c>
      <c r="O130" s="234">
        <f t="shared" si="19"/>
        <v>0</v>
      </c>
      <c r="P130" s="10"/>
      <c r="Q130" s="9"/>
      <c r="S130" s="340">
        <f t="shared" si="20"/>
        <v>0</v>
      </c>
      <c r="T130" s="340">
        <f t="shared" si="21"/>
        <v>0</v>
      </c>
    </row>
    <row r="131" spans="2:20" ht="14.4" x14ac:dyDescent="0.3">
      <c r="B131" s="30"/>
      <c r="C131" s="16"/>
      <c r="D131" s="16"/>
      <c r="E131" s="25"/>
      <c r="F131" s="16"/>
      <c r="G131" s="20"/>
      <c r="H131" s="19"/>
      <c r="I131" s="18"/>
      <c r="J131" s="18"/>
      <c r="K131" s="12"/>
      <c r="L131" s="232">
        <f t="shared" si="17"/>
        <v>0</v>
      </c>
      <c r="M131" s="234">
        <f t="shared" si="18"/>
        <v>0</v>
      </c>
      <c r="N131" s="11">
        <f>IF(Q131="x",0,IF(J131&lt;(INDEX(Lookup!$U$2:$U$10,MATCH($D$47,Lookup!$S$2:$S$10,0))),0,$L$12*K131))</f>
        <v>0</v>
      </c>
      <c r="O131" s="234">
        <f t="shared" si="19"/>
        <v>0</v>
      </c>
      <c r="P131" s="10"/>
      <c r="Q131" s="9"/>
      <c r="S131" s="340">
        <f t="shared" si="20"/>
        <v>0</v>
      </c>
      <c r="T131" s="340">
        <f t="shared" si="21"/>
        <v>0</v>
      </c>
    </row>
    <row r="132" spans="2:20" ht="14.4" x14ac:dyDescent="0.3">
      <c r="B132" s="30"/>
      <c r="C132" s="16"/>
      <c r="D132" s="16"/>
      <c r="E132" s="25"/>
      <c r="F132" s="16"/>
      <c r="G132" s="20"/>
      <c r="H132" s="19"/>
      <c r="I132" s="18"/>
      <c r="J132" s="18"/>
      <c r="K132" s="12"/>
      <c r="L132" s="232">
        <f t="shared" si="17"/>
        <v>0</v>
      </c>
      <c r="M132" s="234">
        <f t="shared" si="18"/>
        <v>0</v>
      </c>
      <c r="N132" s="11">
        <f>IF(Q132="x",0,IF(J132&lt;(INDEX(Lookup!$U$2:$U$10,MATCH($D$47,Lookup!$S$2:$S$10,0))),0,$L$12*K132))</f>
        <v>0</v>
      </c>
      <c r="O132" s="234">
        <f t="shared" si="19"/>
        <v>0</v>
      </c>
      <c r="P132" s="10"/>
      <c r="Q132" s="9"/>
      <c r="S132" s="340">
        <f t="shared" si="20"/>
        <v>0</v>
      </c>
      <c r="T132" s="340">
        <f t="shared" si="21"/>
        <v>0</v>
      </c>
    </row>
    <row r="133" spans="2:20" ht="14.4" x14ac:dyDescent="0.3">
      <c r="B133" s="30"/>
      <c r="C133" s="16"/>
      <c r="D133" s="16"/>
      <c r="E133" s="25"/>
      <c r="F133" s="16"/>
      <c r="G133" s="20"/>
      <c r="H133" s="19"/>
      <c r="I133" s="18"/>
      <c r="J133" s="18"/>
      <c r="K133" s="12"/>
      <c r="L133" s="232">
        <f t="shared" si="17"/>
        <v>0</v>
      </c>
      <c r="M133" s="234">
        <f t="shared" si="18"/>
        <v>0</v>
      </c>
      <c r="N133" s="11">
        <f>IF(Q133="x",0,IF(J133&lt;(INDEX(Lookup!$U$2:$U$10,MATCH($D$47,Lookup!$S$2:$S$10,0))),0,$L$12*K133))</f>
        <v>0</v>
      </c>
      <c r="O133" s="234">
        <f t="shared" si="19"/>
        <v>0</v>
      </c>
      <c r="P133" s="10"/>
      <c r="Q133" s="9"/>
      <c r="S133" s="340">
        <f t="shared" si="20"/>
        <v>0</v>
      </c>
      <c r="T133" s="340">
        <f t="shared" si="21"/>
        <v>0</v>
      </c>
    </row>
    <row r="134" spans="2:20" ht="14.4" x14ac:dyDescent="0.3">
      <c r="B134" s="30"/>
      <c r="C134" s="16"/>
      <c r="D134" s="16"/>
      <c r="E134" s="25"/>
      <c r="F134" s="16"/>
      <c r="G134" s="20"/>
      <c r="H134" s="19"/>
      <c r="I134" s="18"/>
      <c r="J134" s="18"/>
      <c r="K134" s="12"/>
      <c r="L134" s="232">
        <f t="shared" si="17"/>
        <v>0</v>
      </c>
      <c r="M134" s="234">
        <f t="shared" si="18"/>
        <v>0</v>
      </c>
      <c r="N134" s="11">
        <f>IF(Q134="x",0,IF(J134&lt;(INDEX(Lookup!$U$2:$U$10,MATCH($D$47,Lookup!$S$2:$S$10,0))),0,$L$12*K134))</f>
        <v>0</v>
      </c>
      <c r="O134" s="234">
        <f t="shared" si="19"/>
        <v>0</v>
      </c>
      <c r="P134" s="10"/>
      <c r="Q134" s="9"/>
      <c r="S134" s="340">
        <f t="shared" si="20"/>
        <v>0</v>
      </c>
      <c r="T134" s="340">
        <f t="shared" si="21"/>
        <v>0</v>
      </c>
    </row>
    <row r="135" spans="2:20" ht="14.4" x14ac:dyDescent="0.3">
      <c r="B135" s="30"/>
      <c r="C135" s="16"/>
      <c r="D135" s="16"/>
      <c r="E135" s="25"/>
      <c r="F135" s="16"/>
      <c r="G135" s="20"/>
      <c r="H135" s="19"/>
      <c r="I135" s="18"/>
      <c r="J135" s="18"/>
      <c r="K135" s="12"/>
      <c r="L135" s="232">
        <f t="shared" si="17"/>
        <v>0</v>
      </c>
      <c r="M135" s="234">
        <f t="shared" si="18"/>
        <v>0</v>
      </c>
      <c r="N135" s="11">
        <f>IF(Q135="x",0,IF(J135&lt;(INDEX(Lookup!$U$2:$U$10,MATCH($D$47,Lookup!$S$2:$S$10,0))),0,$L$12*K135))</f>
        <v>0</v>
      </c>
      <c r="O135" s="234">
        <f t="shared" si="19"/>
        <v>0</v>
      </c>
      <c r="P135" s="10"/>
      <c r="Q135" s="9"/>
      <c r="S135" s="340">
        <f t="shared" si="20"/>
        <v>0</v>
      </c>
      <c r="T135" s="340">
        <f t="shared" si="21"/>
        <v>0</v>
      </c>
    </row>
    <row r="136" spans="2:20" ht="14.4" x14ac:dyDescent="0.3">
      <c r="B136" s="30"/>
      <c r="C136" s="16"/>
      <c r="D136" s="16"/>
      <c r="E136" s="25"/>
      <c r="F136" s="16"/>
      <c r="G136" s="20"/>
      <c r="H136" s="19"/>
      <c r="I136" s="18"/>
      <c r="J136" s="18"/>
      <c r="K136" s="12"/>
      <c r="L136" s="232">
        <f t="shared" si="17"/>
        <v>0</v>
      </c>
      <c r="M136" s="234">
        <f t="shared" si="18"/>
        <v>0</v>
      </c>
      <c r="N136" s="11">
        <f>IF(Q136="x",0,IF(J136&lt;(INDEX(Lookup!$U$2:$U$10,MATCH($D$47,Lookup!$S$2:$S$10,0))),0,$L$12*K136))</f>
        <v>0</v>
      </c>
      <c r="O136" s="234">
        <f t="shared" si="19"/>
        <v>0</v>
      </c>
      <c r="P136" s="10"/>
      <c r="Q136" s="9"/>
      <c r="S136" s="340">
        <f t="shared" si="20"/>
        <v>0</v>
      </c>
      <c r="T136" s="340">
        <f t="shared" si="21"/>
        <v>0</v>
      </c>
    </row>
    <row r="137" spans="2:20" ht="14.4" x14ac:dyDescent="0.3">
      <c r="B137" s="30"/>
      <c r="C137" s="16"/>
      <c r="D137" s="16"/>
      <c r="E137" s="25"/>
      <c r="F137" s="16"/>
      <c r="G137" s="20"/>
      <c r="H137" s="19"/>
      <c r="I137" s="18"/>
      <c r="J137" s="18"/>
      <c r="K137" s="12"/>
      <c r="L137" s="232">
        <f t="shared" si="17"/>
        <v>0</v>
      </c>
      <c r="M137" s="234">
        <f t="shared" si="18"/>
        <v>0</v>
      </c>
      <c r="N137" s="11">
        <f>IF(Q137="x",0,IF(J137&lt;(INDEX(Lookup!$U$2:$U$10,MATCH($D$47,Lookup!$S$2:$S$10,0))),0,$L$12*K137))</f>
        <v>0</v>
      </c>
      <c r="O137" s="234">
        <f t="shared" si="19"/>
        <v>0</v>
      </c>
      <c r="P137" s="10"/>
      <c r="Q137" s="9"/>
      <c r="S137" s="340">
        <f t="shared" si="20"/>
        <v>0</v>
      </c>
      <c r="T137" s="340">
        <f t="shared" si="21"/>
        <v>0</v>
      </c>
    </row>
    <row r="138" spans="2:20" ht="14.4" x14ac:dyDescent="0.3">
      <c r="B138" s="30"/>
      <c r="C138" s="16"/>
      <c r="D138" s="16"/>
      <c r="E138" s="25"/>
      <c r="F138" s="16"/>
      <c r="G138" s="20"/>
      <c r="H138" s="19"/>
      <c r="I138" s="18"/>
      <c r="J138" s="18"/>
      <c r="K138" s="12"/>
      <c r="L138" s="232">
        <f t="shared" si="17"/>
        <v>0</v>
      </c>
      <c r="M138" s="234">
        <f t="shared" si="18"/>
        <v>0</v>
      </c>
      <c r="N138" s="11">
        <f>IF(Q138="x",0,IF(J138&lt;(INDEX(Lookup!$U$2:$U$10,MATCH($D$47,Lookup!$S$2:$S$10,0))),0,$L$12*K138))</f>
        <v>0</v>
      </c>
      <c r="O138" s="234">
        <f t="shared" si="19"/>
        <v>0</v>
      </c>
      <c r="P138" s="10"/>
      <c r="Q138" s="9"/>
      <c r="S138" s="340">
        <f t="shared" si="20"/>
        <v>0</v>
      </c>
      <c r="T138" s="340">
        <f t="shared" si="21"/>
        <v>0</v>
      </c>
    </row>
    <row r="139" spans="2:20" ht="14.4" x14ac:dyDescent="0.3">
      <c r="B139" s="30"/>
      <c r="C139" s="16"/>
      <c r="D139" s="16"/>
      <c r="E139" s="25"/>
      <c r="F139" s="16"/>
      <c r="G139" s="20"/>
      <c r="H139" s="19"/>
      <c r="I139" s="18"/>
      <c r="J139" s="18"/>
      <c r="K139" s="12"/>
      <c r="L139" s="232">
        <f t="shared" si="17"/>
        <v>0</v>
      </c>
      <c r="M139" s="234">
        <f t="shared" si="18"/>
        <v>0</v>
      </c>
      <c r="N139" s="11">
        <f>IF(Q139="x",0,IF(J139&lt;(INDEX(Lookup!$U$2:$U$10,MATCH($D$47,Lookup!$S$2:$S$10,0))),0,$L$12*K139))</f>
        <v>0</v>
      </c>
      <c r="O139" s="234">
        <f t="shared" si="19"/>
        <v>0</v>
      </c>
      <c r="P139" s="10"/>
      <c r="Q139" s="9"/>
      <c r="S139" s="340">
        <f t="shared" si="20"/>
        <v>0</v>
      </c>
      <c r="T139" s="340">
        <f t="shared" si="21"/>
        <v>0</v>
      </c>
    </row>
    <row r="140" spans="2:20" ht="14.4" x14ac:dyDescent="0.3">
      <c r="B140" s="30"/>
      <c r="C140" s="16"/>
      <c r="D140" s="16"/>
      <c r="E140" s="25"/>
      <c r="F140" s="16"/>
      <c r="G140" s="20"/>
      <c r="H140" s="19"/>
      <c r="I140" s="18"/>
      <c r="J140" s="18"/>
      <c r="K140" s="12"/>
      <c r="L140" s="232">
        <f t="shared" si="17"/>
        <v>0</v>
      </c>
      <c r="M140" s="234">
        <f t="shared" si="18"/>
        <v>0</v>
      </c>
      <c r="N140" s="11">
        <f>IF(Q140="x",0,IF(J140&lt;(INDEX(Lookup!$U$2:$U$10,MATCH($D$47,Lookup!$S$2:$S$10,0))),0,$L$12*K140))</f>
        <v>0</v>
      </c>
      <c r="O140" s="234">
        <f t="shared" si="19"/>
        <v>0</v>
      </c>
      <c r="P140" s="10"/>
      <c r="Q140" s="9"/>
      <c r="S140" s="340">
        <f t="shared" si="20"/>
        <v>0</v>
      </c>
      <c r="T140" s="340">
        <f t="shared" si="21"/>
        <v>0</v>
      </c>
    </row>
    <row r="141" spans="2:20" ht="14.4" x14ac:dyDescent="0.3">
      <c r="B141" s="30"/>
      <c r="C141" s="16"/>
      <c r="D141" s="16"/>
      <c r="E141" s="25"/>
      <c r="F141" s="16"/>
      <c r="G141" s="20"/>
      <c r="H141" s="19"/>
      <c r="I141" s="18"/>
      <c r="J141" s="18"/>
      <c r="K141" s="12"/>
      <c r="L141" s="232">
        <f t="shared" si="17"/>
        <v>0</v>
      </c>
      <c r="M141" s="234">
        <f t="shared" si="18"/>
        <v>0</v>
      </c>
      <c r="N141" s="11">
        <f>IF(Q141="x",0,IF(J141&lt;(INDEX(Lookup!$U$2:$U$10,MATCH($D$47,Lookup!$S$2:$S$10,0))),0,$L$12*K141))</f>
        <v>0</v>
      </c>
      <c r="O141" s="234">
        <f t="shared" si="19"/>
        <v>0</v>
      </c>
      <c r="P141" s="10"/>
      <c r="Q141" s="9"/>
      <c r="S141" s="340">
        <f t="shared" si="20"/>
        <v>0</v>
      </c>
      <c r="T141" s="340">
        <f t="shared" si="21"/>
        <v>0</v>
      </c>
    </row>
    <row r="142" spans="2:20" ht="14.4" x14ac:dyDescent="0.3">
      <c r="B142" s="30"/>
      <c r="C142" s="16"/>
      <c r="D142" s="16"/>
      <c r="E142" s="25"/>
      <c r="F142" s="16"/>
      <c r="G142" s="20"/>
      <c r="H142" s="19"/>
      <c r="I142" s="18"/>
      <c r="J142" s="18"/>
      <c r="K142" s="12"/>
      <c r="L142" s="232">
        <f t="shared" si="17"/>
        <v>0</v>
      </c>
      <c r="M142" s="234">
        <f t="shared" si="18"/>
        <v>0</v>
      </c>
      <c r="N142" s="11">
        <f>IF(Q142="x",0,IF(J142&lt;(INDEX(Lookup!$U$2:$U$10,MATCH($D$47,Lookup!$S$2:$S$10,0))),0,$L$12*K142))</f>
        <v>0</v>
      </c>
      <c r="O142" s="234">
        <f t="shared" si="19"/>
        <v>0</v>
      </c>
      <c r="P142" s="10"/>
      <c r="Q142" s="9"/>
      <c r="S142" s="340">
        <f t="shared" si="20"/>
        <v>0</v>
      </c>
      <c r="T142" s="340">
        <f t="shared" si="21"/>
        <v>0</v>
      </c>
    </row>
    <row r="143" spans="2:20" ht="14.4" x14ac:dyDescent="0.3">
      <c r="B143" s="30"/>
      <c r="C143" s="16"/>
      <c r="D143" s="16"/>
      <c r="E143" s="25"/>
      <c r="F143" s="16"/>
      <c r="G143" s="20"/>
      <c r="H143" s="19"/>
      <c r="I143" s="18"/>
      <c r="J143" s="18"/>
      <c r="K143" s="12"/>
      <c r="L143" s="232">
        <f t="shared" si="17"/>
        <v>0</v>
      </c>
      <c r="M143" s="234">
        <f t="shared" si="18"/>
        <v>0</v>
      </c>
      <c r="N143" s="11">
        <f>IF(Q143="x",0,IF(J143&lt;(INDEX(Lookup!$U$2:$U$10,MATCH($D$47,Lookup!$S$2:$S$10,0))),0,$L$12*K143))</f>
        <v>0</v>
      </c>
      <c r="O143" s="234">
        <f t="shared" si="19"/>
        <v>0</v>
      </c>
      <c r="P143" s="10"/>
      <c r="Q143" s="9"/>
      <c r="S143" s="340">
        <f t="shared" si="20"/>
        <v>0</v>
      </c>
      <c r="T143" s="340">
        <f t="shared" si="21"/>
        <v>0</v>
      </c>
    </row>
    <row r="144" spans="2:20" ht="14.4" x14ac:dyDescent="0.3">
      <c r="B144" s="30"/>
      <c r="C144" s="16"/>
      <c r="D144" s="16"/>
      <c r="E144" s="25"/>
      <c r="F144" s="16"/>
      <c r="G144" s="20"/>
      <c r="H144" s="19"/>
      <c r="I144" s="18"/>
      <c r="J144" s="18"/>
      <c r="K144" s="12"/>
      <c r="L144" s="232">
        <f t="shared" si="17"/>
        <v>0</v>
      </c>
      <c r="M144" s="234">
        <f t="shared" si="18"/>
        <v>0</v>
      </c>
      <c r="N144" s="11">
        <f>IF(Q144="x",0,IF(J144&lt;(INDEX(Lookup!$U$2:$U$10,MATCH($D$47,Lookup!$S$2:$S$10,0))),0,$L$12*K144))</f>
        <v>0</v>
      </c>
      <c r="O144" s="234">
        <f t="shared" si="19"/>
        <v>0</v>
      </c>
      <c r="P144" s="10"/>
      <c r="Q144" s="9"/>
      <c r="S144" s="340">
        <f t="shared" si="20"/>
        <v>0</v>
      </c>
      <c r="T144" s="340">
        <f t="shared" si="21"/>
        <v>0</v>
      </c>
    </row>
    <row r="145" spans="2:20" ht="14.4" x14ac:dyDescent="0.3">
      <c r="B145" s="30"/>
      <c r="C145" s="16"/>
      <c r="D145" s="16"/>
      <c r="E145" s="25"/>
      <c r="F145" s="16"/>
      <c r="G145" s="20"/>
      <c r="H145" s="19"/>
      <c r="I145" s="18"/>
      <c r="J145" s="18"/>
      <c r="K145" s="12"/>
      <c r="L145" s="232">
        <f t="shared" si="17"/>
        <v>0</v>
      </c>
      <c r="M145" s="234">
        <f t="shared" si="18"/>
        <v>0</v>
      </c>
      <c r="N145" s="11">
        <f>IF(Q145="x",0,IF(J145&lt;(INDEX(Lookup!$U$2:$U$10,MATCH($D$47,Lookup!$S$2:$S$10,0))),0,$L$12*K145))</f>
        <v>0</v>
      </c>
      <c r="O145" s="234">
        <f t="shared" si="19"/>
        <v>0</v>
      </c>
      <c r="P145" s="10"/>
      <c r="Q145" s="9"/>
      <c r="S145" s="340">
        <f t="shared" si="20"/>
        <v>0</v>
      </c>
      <c r="T145" s="340">
        <f t="shared" si="21"/>
        <v>0</v>
      </c>
    </row>
    <row r="146" spans="2:20" ht="14.4" x14ac:dyDescent="0.3">
      <c r="B146" s="30"/>
      <c r="C146" s="16"/>
      <c r="D146" s="16"/>
      <c r="E146" s="25"/>
      <c r="F146" s="16"/>
      <c r="G146" s="20"/>
      <c r="H146" s="19"/>
      <c r="I146" s="18"/>
      <c r="J146" s="18"/>
      <c r="K146" s="12"/>
      <c r="L146" s="232">
        <f t="shared" si="17"/>
        <v>0</v>
      </c>
      <c r="M146" s="234">
        <f t="shared" si="18"/>
        <v>0</v>
      </c>
      <c r="N146" s="11">
        <f>IF(Q146="x",0,IF(J146&lt;(INDEX(Lookup!$U$2:$U$10,MATCH($D$47,Lookup!$S$2:$S$10,0))),0,$L$12*K146))</f>
        <v>0</v>
      </c>
      <c r="O146" s="234">
        <f t="shared" si="19"/>
        <v>0</v>
      </c>
      <c r="P146" s="10"/>
      <c r="Q146" s="9"/>
      <c r="S146" s="340">
        <f t="shared" si="20"/>
        <v>0</v>
      </c>
      <c r="T146" s="340">
        <f t="shared" si="21"/>
        <v>0</v>
      </c>
    </row>
    <row r="147" spans="2:20" ht="14.4" x14ac:dyDescent="0.3">
      <c r="B147" s="30"/>
      <c r="C147" s="16"/>
      <c r="D147" s="16"/>
      <c r="E147" s="25"/>
      <c r="F147" s="16"/>
      <c r="G147" s="20"/>
      <c r="H147" s="19"/>
      <c r="I147" s="18"/>
      <c r="J147" s="18"/>
      <c r="K147" s="12"/>
      <c r="L147" s="232">
        <f t="shared" si="17"/>
        <v>0</v>
      </c>
      <c r="M147" s="234">
        <f t="shared" si="18"/>
        <v>0</v>
      </c>
      <c r="N147" s="11">
        <f>IF(Q147="x",0,IF(J147&lt;(INDEX(Lookup!$U$2:$U$10,MATCH($D$47,Lookup!$S$2:$S$10,0))),0,$L$12*K147))</f>
        <v>0</v>
      </c>
      <c r="O147" s="234">
        <f t="shared" si="19"/>
        <v>0</v>
      </c>
      <c r="P147" s="10"/>
      <c r="Q147" s="9"/>
      <c r="S147" s="340">
        <f t="shared" si="20"/>
        <v>0</v>
      </c>
      <c r="T147" s="340">
        <f t="shared" si="21"/>
        <v>0</v>
      </c>
    </row>
    <row r="148" spans="2:20" ht="14.4" x14ac:dyDescent="0.3">
      <c r="B148" s="30"/>
      <c r="C148" s="16"/>
      <c r="D148" s="16"/>
      <c r="E148" s="25"/>
      <c r="F148" s="16"/>
      <c r="G148" s="20"/>
      <c r="H148" s="19"/>
      <c r="I148" s="18"/>
      <c r="J148" s="18"/>
      <c r="K148" s="12"/>
      <c r="L148" s="232">
        <f t="shared" si="17"/>
        <v>0</v>
      </c>
      <c r="M148" s="234">
        <f t="shared" si="18"/>
        <v>0</v>
      </c>
      <c r="N148" s="11">
        <f>IF(Q148="x",0,IF(J148&lt;(INDEX(Lookup!$U$2:$U$10,MATCH($D$47,Lookup!$S$2:$S$10,0))),0,$L$12*K148))</f>
        <v>0</v>
      </c>
      <c r="O148" s="234">
        <f t="shared" si="19"/>
        <v>0</v>
      </c>
      <c r="P148" s="10"/>
      <c r="Q148" s="9"/>
      <c r="S148" s="340">
        <f t="shared" si="20"/>
        <v>0</v>
      </c>
      <c r="T148" s="340">
        <f t="shared" si="21"/>
        <v>0</v>
      </c>
    </row>
    <row r="149" spans="2:20" ht="14.4" x14ac:dyDescent="0.3">
      <c r="B149" s="30"/>
      <c r="C149" s="16"/>
      <c r="D149" s="16"/>
      <c r="E149" s="25"/>
      <c r="F149" s="16"/>
      <c r="G149" s="20"/>
      <c r="H149" s="19"/>
      <c r="I149" s="18"/>
      <c r="J149" s="18"/>
      <c r="K149" s="12"/>
      <c r="L149" s="232">
        <f t="shared" si="17"/>
        <v>0</v>
      </c>
      <c r="M149" s="234">
        <f t="shared" si="18"/>
        <v>0</v>
      </c>
      <c r="N149" s="11">
        <f>IF(Q149="x",0,IF(J149&lt;(INDEX(Lookup!$U$2:$U$10,MATCH($D$47,Lookup!$S$2:$S$10,0))),0,$L$12*K149))</f>
        <v>0</v>
      </c>
      <c r="O149" s="234">
        <f t="shared" si="19"/>
        <v>0</v>
      </c>
      <c r="P149" s="10"/>
      <c r="Q149" s="9"/>
      <c r="S149" s="340">
        <f t="shared" si="20"/>
        <v>0</v>
      </c>
      <c r="T149" s="340">
        <f t="shared" si="21"/>
        <v>0</v>
      </c>
    </row>
    <row r="150" spans="2:20" ht="14.4" x14ac:dyDescent="0.3">
      <c r="B150" s="30"/>
      <c r="C150" s="16"/>
      <c r="D150" s="16"/>
      <c r="E150" s="25"/>
      <c r="F150" s="16"/>
      <c r="G150" s="20"/>
      <c r="H150" s="19"/>
      <c r="I150" s="18"/>
      <c r="J150" s="18"/>
      <c r="K150" s="12"/>
      <c r="L150" s="232">
        <f t="shared" si="17"/>
        <v>0</v>
      </c>
      <c r="M150" s="234">
        <f t="shared" si="18"/>
        <v>0</v>
      </c>
      <c r="N150" s="11">
        <f>IF(Q150="x",0,IF(J150&lt;(INDEX(Lookup!$U$2:$U$10,MATCH($D$47,Lookup!$S$2:$S$10,0))),0,$L$12*K150))</f>
        <v>0</v>
      </c>
      <c r="O150" s="234">
        <f t="shared" si="19"/>
        <v>0</v>
      </c>
      <c r="P150" s="10"/>
      <c r="Q150" s="9"/>
      <c r="S150" s="340">
        <f t="shared" si="20"/>
        <v>0</v>
      </c>
      <c r="T150" s="340">
        <f t="shared" si="21"/>
        <v>0</v>
      </c>
    </row>
    <row r="151" spans="2:20" ht="14.4" x14ac:dyDescent="0.3">
      <c r="B151" s="30"/>
      <c r="C151" s="16"/>
      <c r="D151" s="16"/>
      <c r="E151" s="25"/>
      <c r="F151" s="16"/>
      <c r="G151" s="20"/>
      <c r="H151" s="19"/>
      <c r="I151" s="18"/>
      <c r="J151" s="18"/>
      <c r="K151" s="12"/>
      <c r="L151" s="232">
        <f t="shared" si="17"/>
        <v>0</v>
      </c>
      <c r="M151" s="234">
        <f t="shared" si="18"/>
        <v>0</v>
      </c>
      <c r="N151" s="11">
        <f>IF(Q151="x",0,IF(J151&lt;(INDEX(Lookup!$U$2:$U$10,MATCH($D$47,Lookup!$S$2:$S$10,0))),0,$L$12*K151))</f>
        <v>0</v>
      </c>
      <c r="O151" s="234">
        <f t="shared" si="19"/>
        <v>0</v>
      </c>
      <c r="P151" s="10"/>
      <c r="Q151" s="9"/>
      <c r="S151" s="340">
        <f t="shared" si="20"/>
        <v>0</v>
      </c>
      <c r="T151" s="340">
        <f t="shared" si="21"/>
        <v>0</v>
      </c>
    </row>
    <row r="152" spans="2:20" ht="14.4" x14ac:dyDescent="0.3">
      <c r="B152" s="30"/>
      <c r="C152" s="16"/>
      <c r="D152" s="16"/>
      <c r="E152" s="25"/>
      <c r="F152" s="16"/>
      <c r="G152" s="20"/>
      <c r="H152" s="19"/>
      <c r="I152" s="18"/>
      <c r="J152" s="18"/>
      <c r="K152" s="12"/>
      <c r="L152" s="232">
        <f t="shared" si="17"/>
        <v>0</v>
      </c>
      <c r="M152" s="234">
        <f t="shared" si="18"/>
        <v>0</v>
      </c>
      <c r="N152" s="11">
        <f>IF(Q152="x",0,IF(J152&lt;(INDEX(Lookup!$U$2:$U$10,MATCH($D$47,Lookup!$S$2:$S$10,0))),0,$L$12*K152))</f>
        <v>0</v>
      </c>
      <c r="O152" s="234">
        <f t="shared" si="19"/>
        <v>0</v>
      </c>
      <c r="P152" s="10"/>
      <c r="Q152" s="9"/>
      <c r="S152" s="340">
        <f t="shared" si="20"/>
        <v>0</v>
      </c>
      <c r="T152" s="340">
        <f t="shared" si="21"/>
        <v>0</v>
      </c>
    </row>
    <row r="153" spans="2:20" ht="14.4" x14ac:dyDescent="0.3">
      <c r="B153" s="30"/>
      <c r="C153" s="16"/>
      <c r="D153" s="16"/>
      <c r="E153" s="25"/>
      <c r="F153" s="16"/>
      <c r="G153" s="20"/>
      <c r="H153" s="19"/>
      <c r="I153" s="18"/>
      <c r="J153" s="18"/>
      <c r="K153" s="12"/>
      <c r="L153" s="232">
        <f t="shared" si="17"/>
        <v>0</v>
      </c>
      <c r="M153" s="234">
        <f t="shared" si="18"/>
        <v>0</v>
      </c>
      <c r="N153" s="11">
        <f>IF(Q153="x",0,IF(J153&lt;(INDEX(Lookup!$U$2:$U$10,MATCH($D$47,Lookup!$S$2:$S$10,0))),0,$L$12*K153))</f>
        <v>0</v>
      </c>
      <c r="O153" s="234">
        <f t="shared" si="19"/>
        <v>0</v>
      </c>
      <c r="P153" s="10"/>
      <c r="Q153" s="9"/>
      <c r="S153" s="340">
        <f t="shared" si="20"/>
        <v>0</v>
      </c>
      <c r="T153" s="340">
        <f t="shared" si="21"/>
        <v>0</v>
      </c>
    </row>
    <row r="154" spans="2:20" ht="14.4" x14ac:dyDescent="0.3">
      <c r="B154" s="30"/>
      <c r="C154" s="16"/>
      <c r="D154" s="16"/>
      <c r="E154" s="25"/>
      <c r="F154" s="16"/>
      <c r="G154" s="20"/>
      <c r="H154" s="19"/>
      <c r="I154" s="18"/>
      <c r="J154" s="18"/>
      <c r="K154" s="12"/>
      <c r="L154" s="232">
        <f t="shared" si="17"/>
        <v>0</v>
      </c>
      <c r="M154" s="234">
        <f t="shared" si="18"/>
        <v>0</v>
      </c>
      <c r="N154" s="11">
        <f>IF(Q154="x",0,IF(J154&lt;(INDEX(Lookup!$U$2:$U$10,MATCH($D$47,Lookup!$S$2:$S$10,0))),0,$L$12*K154))</f>
        <v>0</v>
      </c>
      <c r="O154" s="234">
        <f t="shared" si="19"/>
        <v>0</v>
      </c>
      <c r="P154" s="10"/>
      <c r="Q154" s="9"/>
      <c r="S154" s="340">
        <f t="shared" si="20"/>
        <v>0</v>
      </c>
      <c r="T154" s="340">
        <f t="shared" si="21"/>
        <v>0</v>
      </c>
    </row>
    <row r="155" spans="2:20" ht="14.4" x14ac:dyDescent="0.3">
      <c r="B155" s="30"/>
      <c r="C155" s="16"/>
      <c r="D155" s="16"/>
      <c r="E155" s="25"/>
      <c r="F155" s="16"/>
      <c r="G155" s="20"/>
      <c r="H155" s="19"/>
      <c r="I155" s="18"/>
      <c r="J155" s="18"/>
      <c r="K155" s="12"/>
      <c r="L155" s="232">
        <f t="shared" si="17"/>
        <v>0</v>
      </c>
      <c r="M155" s="234">
        <f t="shared" si="18"/>
        <v>0</v>
      </c>
      <c r="N155" s="11">
        <f>IF(Q155="x",0,IF(J155&lt;(INDEX(Lookup!$U$2:$U$10,MATCH($D$47,Lookup!$S$2:$S$10,0))),0,$L$12*K155))</f>
        <v>0</v>
      </c>
      <c r="O155" s="234">
        <f t="shared" si="19"/>
        <v>0</v>
      </c>
      <c r="P155" s="10"/>
      <c r="Q155" s="9"/>
      <c r="S155" s="340">
        <f t="shared" si="20"/>
        <v>0</v>
      </c>
      <c r="T155" s="340">
        <f t="shared" si="21"/>
        <v>0</v>
      </c>
    </row>
    <row r="156" spans="2:20" ht="14.4" x14ac:dyDescent="0.3">
      <c r="B156" s="30"/>
      <c r="C156" s="16"/>
      <c r="D156" s="16"/>
      <c r="E156" s="25"/>
      <c r="F156" s="16"/>
      <c r="G156" s="20"/>
      <c r="H156" s="19"/>
      <c r="I156" s="18"/>
      <c r="J156" s="18"/>
      <c r="K156" s="12"/>
      <c r="L156" s="232">
        <f t="shared" si="17"/>
        <v>0</v>
      </c>
      <c r="M156" s="234">
        <f t="shared" si="18"/>
        <v>0</v>
      </c>
      <c r="N156" s="11">
        <f>IF(Q156="x",0,IF(J156&lt;(INDEX(Lookup!$U$2:$U$10,MATCH($D$47,Lookup!$S$2:$S$10,0))),0,$L$12*K156))</f>
        <v>0</v>
      </c>
      <c r="O156" s="234">
        <f t="shared" si="19"/>
        <v>0</v>
      </c>
      <c r="P156" s="10"/>
      <c r="Q156" s="9"/>
      <c r="S156" s="340">
        <f t="shared" si="20"/>
        <v>0</v>
      </c>
      <c r="T156" s="340">
        <f t="shared" si="21"/>
        <v>0</v>
      </c>
    </row>
    <row r="157" spans="2:20" ht="14.4" x14ac:dyDescent="0.3">
      <c r="B157" s="30"/>
      <c r="C157" s="16"/>
      <c r="D157" s="16"/>
      <c r="E157" s="25"/>
      <c r="F157" s="16"/>
      <c r="G157" s="20"/>
      <c r="H157" s="19"/>
      <c r="I157" s="18"/>
      <c r="J157" s="18"/>
      <c r="K157" s="12"/>
      <c r="L157" s="232">
        <f t="shared" si="17"/>
        <v>0</v>
      </c>
      <c r="M157" s="234">
        <f t="shared" si="18"/>
        <v>0</v>
      </c>
      <c r="N157" s="11">
        <f>IF(Q157="x",0,IF(J157&lt;(INDEX(Lookup!$U$2:$U$10,MATCH($D$47,Lookup!$S$2:$S$10,0))),0,$L$12*K157))</f>
        <v>0</v>
      </c>
      <c r="O157" s="234">
        <f t="shared" si="19"/>
        <v>0</v>
      </c>
      <c r="P157" s="10"/>
      <c r="Q157" s="9"/>
      <c r="S157" s="340">
        <f t="shared" si="20"/>
        <v>0</v>
      </c>
      <c r="T157" s="340">
        <f t="shared" si="21"/>
        <v>0</v>
      </c>
    </row>
    <row r="158" spans="2:20" ht="14.4" x14ac:dyDescent="0.3">
      <c r="B158" s="30"/>
      <c r="C158" s="16"/>
      <c r="D158" s="16"/>
      <c r="E158" s="25"/>
      <c r="F158" s="16"/>
      <c r="G158" s="20"/>
      <c r="H158" s="19"/>
      <c r="I158" s="18"/>
      <c r="J158" s="18"/>
      <c r="K158" s="12"/>
      <c r="L158" s="232">
        <f t="shared" si="17"/>
        <v>0</v>
      </c>
      <c r="M158" s="234">
        <f t="shared" si="18"/>
        <v>0</v>
      </c>
      <c r="N158" s="11">
        <f>IF(Q158="x",0,IF(J158&lt;(INDEX(Lookup!$U$2:$U$10,MATCH($D$47,Lookup!$S$2:$S$10,0))),0,$L$12*K158))</f>
        <v>0</v>
      </c>
      <c r="O158" s="234">
        <f t="shared" si="19"/>
        <v>0</v>
      </c>
      <c r="P158" s="10"/>
      <c r="Q158" s="9"/>
      <c r="S158" s="340">
        <f t="shared" si="20"/>
        <v>0</v>
      </c>
      <c r="T158" s="340">
        <f t="shared" si="21"/>
        <v>0</v>
      </c>
    </row>
    <row r="159" spans="2:20" ht="14.4" x14ac:dyDescent="0.3">
      <c r="B159" s="30"/>
      <c r="C159" s="16"/>
      <c r="D159" s="16"/>
      <c r="E159" s="25"/>
      <c r="F159" s="16"/>
      <c r="G159" s="20"/>
      <c r="H159" s="19"/>
      <c r="I159" s="18"/>
      <c r="J159" s="18"/>
      <c r="K159" s="12"/>
      <c r="L159" s="232">
        <f t="shared" si="17"/>
        <v>0</v>
      </c>
      <c r="M159" s="234">
        <f t="shared" si="18"/>
        <v>0</v>
      </c>
      <c r="N159" s="11">
        <f>IF(Q159="x",0,IF(J159&lt;(INDEX(Lookup!$U$2:$U$10,MATCH($D$47,Lookup!$S$2:$S$10,0))),0,$L$12*K159))</f>
        <v>0</v>
      </c>
      <c r="O159" s="234">
        <f t="shared" si="19"/>
        <v>0</v>
      </c>
      <c r="P159" s="10"/>
      <c r="Q159" s="9"/>
      <c r="S159" s="340">
        <f t="shared" si="20"/>
        <v>0</v>
      </c>
      <c r="T159" s="340">
        <f t="shared" si="21"/>
        <v>0</v>
      </c>
    </row>
    <row r="160" spans="2:20" ht="14.4" x14ac:dyDescent="0.3">
      <c r="B160" s="30"/>
      <c r="C160" s="16"/>
      <c r="D160" s="16"/>
      <c r="E160" s="25"/>
      <c r="F160" s="16"/>
      <c r="G160" s="20"/>
      <c r="H160" s="19"/>
      <c r="I160" s="18"/>
      <c r="J160" s="18"/>
      <c r="K160" s="12"/>
      <c r="L160" s="232">
        <f t="shared" si="17"/>
        <v>0</v>
      </c>
      <c r="M160" s="234">
        <f t="shared" si="18"/>
        <v>0</v>
      </c>
      <c r="N160" s="11">
        <f>IF(Q160="x",0,IF(J160&lt;(INDEX(Lookup!$U$2:$U$10,MATCH($D$47,Lookup!$S$2:$S$10,0))),0,$L$12*K160))</f>
        <v>0</v>
      </c>
      <c r="O160" s="234">
        <f t="shared" si="19"/>
        <v>0</v>
      </c>
      <c r="P160" s="10"/>
      <c r="Q160" s="9"/>
      <c r="S160" s="340">
        <f t="shared" si="20"/>
        <v>0</v>
      </c>
      <c r="T160" s="340">
        <f t="shared" si="21"/>
        <v>0</v>
      </c>
    </row>
    <row r="161" spans="2:20" ht="14.4" x14ac:dyDescent="0.3">
      <c r="B161" s="30"/>
      <c r="C161" s="16"/>
      <c r="D161" s="16"/>
      <c r="E161" s="25"/>
      <c r="F161" s="16"/>
      <c r="G161" s="20"/>
      <c r="H161" s="19"/>
      <c r="I161" s="18"/>
      <c r="J161" s="18"/>
      <c r="K161" s="12"/>
      <c r="L161" s="232">
        <f t="shared" si="17"/>
        <v>0</v>
      </c>
      <c r="M161" s="234">
        <f t="shared" si="18"/>
        <v>0</v>
      </c>
      <c r="N161" s="11">
        <f>IF(Q161="x",0,IF(J161&lt;(INDEX(Lookup!$U$2:$U$10,MATCH($D$47,Lookup!$S$2:$S$10,0))),0,$L$12*K161))</f>
        <v>0</v>
      </c>
      <c r="O161" s="234">
        <f t="shared" si="19"/>
        <v>0</v>
      </c>
      <c r="P161" s="10"/>
      <c r="Q161" s="9"/>
      <c r="S161" s="340">
        <f t="shared" si="20"/>
        <v>0</v>
      </c>
      <c r="T161" s="340">
        <f t="shared" si="21"/>
        <v>0</v>
      </c>
    </row>
    <row r="162" spans="2:20" ht="14.4" x14ac:dyDescent="0.3">
      <c r="B162" s="30"/>
      <c r="C162" s="16"/>
      <c r="D162" s="16"/>
      <c r="E162" s="25"/>
      <c r="F162" s="16"/>
      <c r="G162" s="20"/>
      <c r="H162" s="19"/>
      <c r="I162" s="18"/>
      <c r="J162" s="18"/>
      <c r="K162" s="12"/>
      <c r="L162" s="232">
        <f t="shared" si="17"/>
        <v>0</v>
      </c>
      <c r="M162" s="234">
        <f t="shared" si="18"/>
        <v>0</v>
      </c>
      <c r="N162" s="11">
        <f>IF(Q162="x",0,IF(J162&lt;(INDEX(Lookup!$U$2:$U$10,MATCH($D$47,Lookup!$S$2:$S$10,0))),0,$L$12*K162))</f>
        <v>0</v>
      </c>
      <c r="O162" s="234">
        <f t="shared" si="19"/>
        <v>0</v>
      </c>
      <c r="P162" s="10"/>
      <c r="Q162" s="9"/>
      <c r="S162" s="340">
        <f t="shared" si="20"/>
        <v>0</v>
      </c>
      <c r="T162" s="340">
        <f t="shared" si="21"/>
        <v>0</v>
      </c>
    </row>
    <row r="163" spans="2:20" ht="14.4" x14ac:dyDescent="0.3">
      <c r="B163" s="30"/>
      <c r="C163" s="16"/>
      <c r="D163" s="16"/>
      <c r="E163" s="25"/>
      <c r="F163" s="16"/>
      <c r="G163" s="20"/>
      <c r="H163" s="19"/>
      <c r="I163" s="18"/>
      <c r="J163" s="18"/>
      <c r="K163" s="12"/>
      <c r="L163" s="232">
        <f t="shared" si="17"/>
        <v>0</v>
      </c>
      <c r="M163" s="234">
        <f t="shared" si="18"/>
        <v>0</v>
      </c>
      <c r="N163" s="11">
        <f>IF(Q163="x",0,IF(J163&lt;(INDEX(Lookup!$U$2:$U$10,MATCH($D$47,Lookup!$S$2:$S$10,0))),0,$L$12*K163))</f>
        <v>0</v>
      </c>
      <c r="O163" s="234">
        <f t="shared" si="19"/>
        <v>0</v>
      </c>
      <c r="P163" s="10"/>
      <c r="Q163" s="9"/>
      <c r="S163" s="340">
        <f t="shared" si="20"/>
        <v>0</v>
      </c>
      <c r="T163" s="340">
        <f t="shared" si="21"/>
        <v>0</v>
      </c>
    </row>
    <row r="164" spans="2:20" ht="14.4" x14ac:dyDescent="0.3">
      <c r="B164" s="30"/>
      <c r="C164" s="16"/>
      <c r="D164" s="16"/>
      <c r="E164" s="25"/>
      <c r="F164" s="16"/>
      <c r="G164" s="20"/>
      <c r="H164" s="19"/>
      <c r="I164" s="18"/>
      <c r="J164" s="18"/>
      <c r="K164" s="12"/>
      <c r="L164" s="232">
        <f t="shared" si="17"/>
        <v>0</v>
      </c>
      <c r="M164" s="234">
        <f t="shared" si="18"/>
        <v>0</v>
      </c>
      <c r="N164" s="11">
        <f>IF(Q164="x",0,IF(J164&lt;(INDEX(Lookup!$U$2:$U$10,MATCH($D$47,Lookup!$S$2:$S$10,0))),0,$L$12*K164))</f>
        <v>0</v>
      </c>
      <c r="O164" s="234">
        <f t="shared" si="19"/>
        <v>0</v>
      </c>
      <c r="P164" s="10"/>
      <c r="Q164" s="9"/>
      <c r="S164" s="340">
        <f t="shared" si="20"/>
        <v>0</v>
      </c>
      <c r="T164" s="340">
        <f t="shared" si="21"/>
        <v>0</v>
      </c>
    </row>
    <row r="165" spans="2:20" ht="14.4" x14ac:dyDescent="0.3">
      <c r="B165" s="30"/>
      <c r="C165" s="16"/>
      <c r="D165" s="16"/>
      <c r="E165" s="25"/>
      <c r="F165" s="16"/>
      <c r="G165" s="20"/>
      <c r="H165" s="19"/>
      <c r="I165" s="18"/>
      <c r="J165" s="18"/>
      <c r="K165" s="12"/>
      <c r="L165" s="232">
        <f t="shared" si="17"/>
        <v>0</v>
      </c>
      <c r="M165" s="234">
        <f t="shared" si="18"/>
        <v>0</v>
      </c>
      <c r="N165" s="11">
        <f>IF(Q165="x",0,IF(J165&lt;(INDEX(Lookup!$U$2:$U$10,MATCH($D$47,Lookup!$S$2:$S$10,0))),0,$L$12*K165))</f>
        <v>0</v>
      </c>
      <c r="O165" s="234">
        <f t="shared" si="19"/>
        <v>0</v>
      </c>
      <c r="P165" s="10"/>
      <c r="Q165" s="9"/>
      <c r="S165" s="340">
        <f t="shared" si="20"/>
        <v>0</v>
      </c>
      <c r="T165" s="340">
        <f t="shared" si="21"/>
        <v>0</v>
      </c>
    </row>
    <row r="166" spans="2:20" ht="14.4" x14ac:dyDescent="0.3">
      <c r="B166" s="30"/>
      <c r="C166" s="16"/>
      <c r="D166" s="16"/>
      <c r="E166" s="25"/>
      <c r="F166" s="16"/>
      <c r="G166" s="20"/>
      <c r="H166" s="19"/>
      <c r="I166" s="18"/>
      <c r="J166" s="18"/>
      <c r="K166" s="12"/>
      <c r="L166" s="232">
        <f t="shared" si="17"/>
        <v>0</v>
      </c>
      <c r="M166" s="234">
        <f t="shared" si="18"/>
        <v>0</v>
      </c>
      <c r="N166" s="11">
        <f>IF(Q166="x",0,IF(J166&lt;(INDEX(Lookup!$U$2:$U$10,MATCH($D$47,Lookup!$S$2:$S$10,0))),0,$L$12*K166))</f>
        <v>0</v>
      </c>
      <c r="O166" s="234">
        <f t="shared" si="19"/>
        <v>0</v>
      </c>
      <c r="P166" s="10"/>
      <c r="Q166" s="9"/>
      <c r="S166" s="340">
        <f t="shared" si="20"/>
        <v>0</v>
      </c>
      <c r="T166" s="340">
        <f t="shared" si="21"/>
        <v>0</v>
      </c>
    </row>
    <row r="167" spans="2:20" ht="14.4" x14ac:dyDescent="0.3">
      <c r="B167" s="30"/>
      <c r="C167" s="16"/>
      <c r="D167" s="16"/>
      <c r="E167" s="25"/>
      <c r="F167" s="16"/>
      <c r="G167" s="20"/>
      <c r="H167" s="19"/>
      <c r="I167" s="18"/>
      <c r="J167" s="18"/>
      <c r="K167" s="12"/>
      <c r="L167" s="232">
        <f t="shared" si="17"/>
        <v>0</v>
      </c>
      <c r="M167" s="234">
        <f t="shared" si="18"/>
        <v>0</v>
      </c>
      <c r="N167" s="11">
        <f>IF(Q167="x",0,IF(J167&lt;(INDEX(Lookup!$U$2:$U$10,MATCH($D$47,Lookup!$S$2:$S$10,0))),0,$L$12*K167))</f>
        <v>0</v>
      </c>
      <c r="O167" s="234">
        <f t="shared" si="19"/>
        <v>0</v>
      </c>
      <c r="P167" s="10"/>
      <c r="Q167" s="9"/>
      <c r="S167" s="340">
        <f t="shared" si="20"/>
        <v>0</v>
      </c>
      <c r="T167" s="340">
        <f t="shared" si="21"/>
        <v>0</v>
      </c>
    </row>
    <row r="168" spans="2:20" ht="14.4" x14ac:dyDescent="0.3">
      <c r="B168" s="30"/>
      <c r="C168" s="16"/>
      <c r="D168" s="16"/>
      <c r="E168" s="25"/>
      <c r="F168" s="16"/>
      <c r="G168" s="20"/>
      <c r="H168" s="19"/>
      <c r="I168" s="18"/>
      <c r="J168" s="18"/>
      <c r="K168" s="12"/>
      <c r="L168" s="232">
        <f t="shared" si="17"/>
        <v>0</v>
      </c>
      <c r="M168" s="234">
        <f t="shared" si="18"/>
        <v>0</v>
      </c>
      <c r="N168" s="11">
        <f>IF(Q168="x",0,IF(J168&lt;(INDEX(Lookup!$U$2:$U$10,MATCH($D$47,Lookup!$S$2:$S$10,0))),0,$L$12*K168))</f>
        <v>0</v>
      </c>
      <c r="O168" s="234">
        <f t="shared" si="19"/>
        <v>0</v>
      </c>
      <c r="P168" s="10"/>
      <c r="Q168" s="9"/>
      <c r="S168" s="340">
        <f t="shared" si="20"/>
        <v>0</v>
      </c>
      <c r="T168" s="340">
        <f t="shared" si="21"/>
        <v>0</v>
      </c>
    </row>
    <row r="169" spans="2:20" ht="14.4" x14ac:dyDescent="0.3">
      <c r="B169" s="30"/>
      <c r="C169" s="16"/>
      <c r="D169" s="16"/>
      <c r="E169" s="25"/>
      <c r="F169" s="16"/>
      <c r="G169" s="20"/>
      <c r="H169" s="19"/>
      <c r="I169" s="18"/>
      <c r="J169" s="18"/>
      <c r="K169" s="12"/>
      <c r="L169" s="232">
        <f t="shared" si="17"/>
        <v>0</v>
      </c>
      <c r="M169" s="234">
        <f t="shared" si="18"/>
        <v>0</v>
      </c>
      <c r="N169" s="11">
        <f>IF(Q169="x",0,IF(J169&lt;(INDEX(Lookup!$U$2:$U$10,MATCH($D$47,Lookup!$S$2:$S$10,0))),0,$L$12*K169))</f>
        <v>0</v>
      </c>
      <c r="O169" s="234">
        <f t="shared" si="19"/>
        <v>0</v>
      </c>
      <c r="P169" s="10"/>
      <c r="Q169" s="9"/>
      <c r="S169" s="340">
        <f t="shared" si="20"/>
        <v>0</v>
      </c>
      <c r="T169" s="340">
        <f t="shared" si="21"/>
        <v>0</v>
      </c>
    </row>
    <row r="170" spans="2:20" ht="14.4" x14ac:dyDescent="0.3">
      <c r="B170" s="30"/>
      <c r="C170" s="16"/>
      <c r="D170" s="16"/>
      <c r="E170" s="25"/>
      <c r="F170" s="16"/>
      <c r="G170" s="20"/>
      <c r="H170" s="19"/>
      <c r="I170" s="18"/>
      <c r="J170" s="18"/>
      <c r="K170" s="12"/>
      <c r="L170" s="232">
        <f t="shared" si="17"/>
        <v>0</v>
      </c>
      <c r="M170" s="234">
        <f t="shared" si="18"/>
        <v>0</v>
      </c>
      <c r="N170" s="11">
        <f>IF(Q170="x",0,IF(J170&lt;(INDEX(Lookup!$U$2:$U$10,MATCH($D$47,Lookup!$S$2:$S$10,0))),0,$L$12*K170))</f>
        <v>0</v>
      </c>
      <c r="O170" s="234">
        <f t="shared" si="19"/>
        <v>0</v>
      </c>
      <c r="P170" s="10"/>
      <c r="Q170" s="9"/>
      <c r="S170" s="340">
        <f t="shared" si="20"/>
        <v>0</v>
      </c>
      <c r="T170" s="340">
        <f t="shared" si="21"/>
        <v>0</v>
      </c>
    </row>
    <row r="171" spans="2:20" ht="14.4" x14ac:dyDescent="0.3">
      <c r="B171" s="30"/>
      <c r="C171" s="16"/>
      <c r="D171" s="16"/>
      <c r="E171" s="25"/>
      <c r="F171" s="16"/>
      <c r="G171" s="20"/>
      <c r="H171" s="19"/>
      <c r="I171" s="18"/>
      <c r="J171" s="18"/>
      <c r="K171" s="12"/>
      <c r="L171" s="232">
        <f t="shared" si="17"/>
        <v>0</v>
      </c>
      <c r="M171" s="234">
        <f t="shared" si="18"/>
        <v>0</v>
      </c>
      <c r="N171" s="11">
        <f>IF(Q171="x",0,IF(J171&lt;(INDEX(Lookup!$U$2:$U$10,MATCH($D$47,Lookup!$S$2:$S$10,0))),0,$L$12*K171))</f>
        <v>0</v>
      </c>
      <c r="O171" s="234">
        <f t="shared" si="19"/>
        <v>0</v>
      </c>
      <c r="P171" s="10"/>
      <c r="Q171" s="9"/>
      <c r="S171" s="340">
        <f t="shared" si="20"/>
        <v>0</v>
      </c>
      <c r="T171" s="340">
        <f t="shared" si="21"/>
        <v>0</v>
      </c>
    </row>
    <row r="172" spans="2:20" ht="14.4" x14ac:dyDescent="0.3">
      <c r="B172" s="30"/>
      <c r="C172" s="16"/>
      <c r="D172" s="16"/>
      <c r="E172" s="25"/>
      <c r="F172" s="16"/>
      <c r="G172" s="20"/>
      <c r="H172" s="19"/>
      <c r="I172" s="18"/>
      <c r="J172" s="18"/>
      <c r="K172" s="12"/>
      <c r="L172" s="232">
        <f t="shared" si="17"/>
        <v>0</v>
      </c>
      <c r="M172" s="234">
        <f t="shared" si="18"/>
        <v>0</v>
      </c>
      <c r="N172" s="11">
        <f>IF(Q172="x",0,IF(J172&lt;(INDEX(Lookup!$U$2:$U$10,MATCH($D$47,Lookup!$S$2:$S$10,0))),0,$L$12*K172))</f>
        <v>0</v>
      </c>
      <c r="O172" s="234">
        <f t="shared" si="19"/>
        <v>0</v>
      </c>
      <c r="P172" s="10"/>
      <c r="Q172" s="9"/>
      <c r="S172" s="340">
        <f t="shared" si="20"/>
        <v>0</v>
      </c>
      <c r="T172" s="340">
        <f t="shared" si="21"/>
        <v>0</v>
      </c>
    </row>
    <row r="173" spans="2:20" ht="14.4" x14ac:dyDescent="0.3">
      <c r="B173" s="30"/>
      <c r="C173" s="16"/>
      <c r="D173" s="16"/>
      <c r="E173" s="25"/>
      <c r="F173" s="16"/>
      <c r="G173" s="20"/>
      <c r="H173" s="19"/>
      <c r="I173" s="18"/>
      <c r="J173" s="18"/>
      <c r="K173" s="12"/>
      <c r="L173" s="232">
        <f t="shared" si="17"/>
        <v>0</v>
      </c>
      <c r="M173" s="234">
        <f t="shared" si="18"/>
        <v>0</v>
      </c>
      <c r="N173" s="11">
        <f>IF(Q173="x",0,IF(J173&lt;(INDEX(Lookup!$U$2:$U$10,MATCH($D$47,Lookup!$S$2:$S$10,0))),0,$L$12*K173))</f>
        <v>0</v>
      </c>
      <c r="O173" s="234">
        <f t="shared" si="19"/>
        <v>0</v>
      </c>
      <c r="P173" s="10"/>
      <c r="Q173" s="9"/>
      <c r="S173" s="340">
        <f t="shared" si="20"/>
        <v>0</v>
      </c>
      <c r="T173" s="340">
        <f t="shared" si="21"/>
        <v>0</v>
      </c>
    </row>
    <row r="174" spans="2:20" ht="14.4" x14ac:dyDescent="0.3">
      <c r="B174" s="30"/>
      <c r="C174" s="16"/>
      <c r="D174" s="16"/>
      <c r="E174" s="25"/>
      <c r="F174" s="16"/>
      <c r="G174" s="20"/>
      <c r="H174" s="19"/>
      <c r="I174" s="18"/>
      <c r="J174" s="18"/>
      <c r="K174" s="12"/>
      <c r="L174" s="232">
        <f t="shared" si="17"/>
        <v>0</v>
      </c>
      <c r="M174" s="234">
        <f t="shared" si="18"/>
        <v>0</v>
      </c>
      <c r="N174" s="11">
        <f>IF(Q174="x",0,IF(J174&lt;(INDEX(Lookup!$U$2:$U$10,MATCH($D$47,Lookup!$S$2:$S$10,0))),0,$L$12*K174))</f>
        <v>0</v>
      </c>
      <c r="O174" s="234">
        <f t="shared" si="19"/>
        <v>0</v>
      </c>
      <c r="P174" s="10"/>
      <c r="Q174" s="9"/>
      <c r="S174" s="340">
        <f t="shared" si="20"/>
        <v>0</v>
      </c>
      <c r="T174" s="340">
        <f t="shared" si="21"/>
        <v>0</v>
      </c>
    </row>
    <row r="175" spans="2:20" ht="14.4" x14ac:dyDescent="0.3">
      <c r="B175" s="30"/>
      <c r="C175" s="16"/>
      <c r="D175" s="16"/>
      <c r="E175" s="25"/>
      <c r="F175" s="16"/>
      <c r="G175" s="20"/>
      <c r="H175" s="19"/>
      <c r="I175" s="18"/>
      <c r="J175" s="18"/>
      <c r="K175" s="12"/>
      <c r="L175" s="232">
        <f t="shared" si="17"/>
        <v>0</v>
      </c>
      <c r="M175" s="234">
        <f t="shared" si="18"/>
        <v>0</v>
      </c>
      <c r="N175" s="11">
        <f>IF(Q175="x",0,IF(J175&lt;(INDEX(Lookup!$U$2:$U$10,MATCH($D$47,Lookup!$S$2:$S$10,0))),0,$L$12*K175))</f>
        <v>0</v>
      </c>
      <c r="O175" s="234">
        <f t="shared" si="19"/>
        <v>0</v>
      </c>
      <c r="P175" s="10"/>
      <c r="Q175" s="9"/>
      <c r="S175" s="340">
        <f t="shared" si="20"/>
        <v>0</v>
      </c>
      <c r="T175" s="340">
        <f t="shared" si="21"/>
        <v>0</v>
      </c>
    </row>
    <row r="176" spans="2:20" ht="14.4" x14ac:dyDescent="0.3">
      <c r="B176" s="30"/>
      <c r="C176" s="16"/>
      <c r="D176" s="16"/>
      <c r="E176" s="25"/>
      <c r="F176" s="16"/>
      <c r="G176" s="20"/>
      <c r="H176" s="19"/>
      <c r="I176" s="18"/>
      <c r="J176" s="18"/>
      <c r="K176" s="12"/>
      <c r="L176" s="232">
        <f t="shared" si="17"/>
        <v>0</v>
      </c>
      <c r="M176" s="234">
        <f t="shared" si="18"/>
        <v>0</v>
      </c>
      <c r="N176" s="11">
        <f>IF(Q176="x",0,IF(J176&lt;(INDEX(Lookup!$U$2:$U$10,MATCH($D$47,Lookup!$S$2:$S$10,0))),0,$L$12*K176))</f>
        <v>0</v>
      </c>
      <c r="O176" s="234">
        <f t="shared" si="19"/>
        <v>0</v>
      </c>
      <c r="P176" s="10"/>
      <c r="Q176" s="9"/>
      <c r="S176" s="340">
        <f t="shared" si="20"/>
        <v>0</v>
      </c>
      <c r="T176" s="340">
        <f t="shared" si="21"/>
        <v>0</v>
      </c>
    </row>
    <row r="177" spans="2:20" ht="14.4" x14ac:dyDescent="0.3">
      <c r="B177" s="30"/>
      <c r="C177" s="16"/>
      <c r="D177" s="16"/>
      <c r="E177" s="25"/>
      <c r="F177" s="16"/>
      <c r="G177" s="20"/>
      <c r="H177" s="19"/>
      <c r="I177" s="18"/>
      <c r="J177" s="18"/>
      <c r="K177" s="12"/>
      <c r="L177" s="232">
        <f t="shared" si="17"/>
        <v>0</v>
      </c>
      <c r="M177" s="234">
        <f t="shared" si="18"/>
        <v>0</v>
      </c>
      <c r="N177" s="11">
        <f>IF(Q177="x",0,IF(J177&lt;(INDEX(Lookup!$U$2:$U$10,MATCH($D$47,Lookup!$S$2:$S$10,0))),0,$L$12*K177))</f>
        <v>0</v>
      </c>
      <c r="O177" s="234">
        <f t="shared" si="19"/>
        <v>0</v>
      </c>
      <c r="P177" s="10"/>
      <c r="Q177" s="9"/>
      <c r="S177" s="340">
        <f t="shared" si="20"/>
        <v>0</v>
      </c>
      <c r="T177" s="340">
        <f t="shared" si="21"/>
        <v>0</v>
      </c>
    </row>
    <row r="178" spans="2:20" ht="14.4" x14ac:dyDescent="0.3">
      <c r="B178" s="30"/>
      <c r="C178" s="16"/>
      <c r="D178" s="16"/>
      <c r="E178" s="25"/>
      <c r="F178" s="16"/>
      <c r="G178" s="20"/>
      <c r="H178" s="19"/>
      <c r="I178" s="18"/>
      <c r="J178" s="18"/>
      <c r="K178" s="12"/>
      <c r="L178" s="232">
        <f t="shared" ref="L178:L241" si="22">IF(ROUNDDOWN(DATEDIF(I178,J178,"d")/7,0)&gt;$L$12,$L$12*K178,K178*ROUNDDOWN(DATEDIF(I178,J178,"d")/7,0))</f>
        <v>0</v>
      </c>
      <c r="M178" s="234">
        <f t="shared" ref="M178:M241" si="23">L178*$L$6</f>
        <v>0</v>
      </c>
      <c r="N178" s="11">
        <f>IF(Q178="x",0,IF(J178&lt;(INDEX(Lookup!$U$2:$U$10,MATCH($D$47,Lookup!$S$2:$S$10,0))),0,$L$12*K178))</f>
        <v>0</v>
      </c>
      <c r="O178" s="234">
        <f t="shared" ref="O178:O241" si="24">N178*$L$6</f>
        <v>0</v>
      </c>
      <c r="P178" s="10"/>
      <c r="Q178" s="9"/>
      <c r="S178" s="340">
        <f t="shared" si="20"/>
        <v>0</v>
      </c>
      <c r="T178" s="340">
        <f t="shared" si="21"/>
        <v>0</v>
      </c>
    </row>
    <row r="179" spans="2:20" ht="14.4" x14ac:dyDescent="0.3">
      <c r="B179" s="30"/>
      <c r="C179" s="16"/>
      <c r="D179" s="16"/>
      <c r="E179" s="25"/>
      <c r="F179" s="16"/>
      <c r="G179" s="20"/>
      <c r="H179" s="19"/>
      <c r="I179" s="18"/>
      <c r="J179" s="18"/>
      <c r="K179" s="12"/>
      <c r="L179" s="232">
        <f t="shared" si="22"/>
        <v>0</v>
      </c>
      <c r="M179" s="234">
        <f t="shared" si="23"/>
        <v>0</v>
      </c>
      <c r="N179" s="11">
        <f>IF(Q179="x",0,IF(J179&lt;(INDEX(Lookup!$U$2:$U$10,MATCH($D$47,Lookup!$S$2:$S$10,0))),0,$L$12*K179))</f>
        <v>0</v>
      </c>
      <c r="O179" s="234">
        <f t="shared" si="24"/>
        <v>0</v>
      </c>
      <c r="P179" s="10"/>
      <c r="Q179" s="9"/>
      <c r="S179" s="340">
        <f t="shared" ref="S179:S242" si="25">M179*$I$35</f>
        <v>0</v>
      </c>
      <c r="T179" s="340">
        <f t="shared" ref="T179:T242" si="26">O179*$I$44</f>
        <v>0</v>
      </c>
    </row>
    <row r="180" spans="2:20" ht="14.4" x14ac:dyDescent="0.3">
      <c r="B180" s="30"/>
      <c r="C180" s="16"/>
      <c r="D180" s="16"/>
      <c r="E180" s="25"/>
      <c r="F180" s="16"/>
      <c r="G180" s="20"/>
      <c r="H180" s="19"/>
      <c r="I180" s="18"/>
      <c r="J180" s="18"/>
      <c r="K180" s="12"/>
      <c r="L180" s="232">
        <f t="shared" si="22"/>
        <v>0</v>
      </c>
      <c r="M180" s="234">
        <f t="shared" si="23"/>
        <v>0</v>
      </c>
      <c r="N180" s="11">
        <f>IF(Q180="x",0,IF(J180&lt;(INDEX(Lookup!$U$2:$U$10,MATCH($D$47,Lookup!$S$2:$S$10,0))),0,$L$12*K180))</f>
        <v>0</v>
      </c>
      <c r="O180" s="234">
        <f t="shared" si="24"/>
        <v>0</v>
      </c>
      <c r="P180" s="10"/>
      <c r="Q180" s="9"/>
      <c r="S180" s="340">
        <f t="shared" si="25"/>
        <v>0</v>
      </c>
      <c r="T180" s="340">
        <f t="shared" si="26"/>
        <v>0</v>
      </c>
    </row>
    <row r="181" spans="2:20" ht="14.4" x14ac:dyDescent="0.3">
      <c r="B181" s="30"/>
      <c r="C181" s="16"/>
      <c r="D181" s="16"/>
      <c r="E181" s="25"/>
      <c r="F181" s="16"/>
      <c r="G181" s="20"/>
      <c r="H181" s="19"/>
      <c r="I181" s="18"/>
      <c r="J181" s="18"/>
      <c r="K181" s="12"/>
      <c r="L181" s="232">
        <f t="shared" si="22"/>
        <v>0</v>
      </c>
      <c r="M181" s="234">
        <f t="shared" si="23"/>
        <v>0</v>
      </c>
      <c r="N181" s="11">
        <f>IF(Q181="x",0,IF(J181&lt;(INDEX(Lookup!$U$2:$U$10,MATCH($D$47,Lookup!$S$2:$S$10,0))),0,$L$12*K181))</f>
        <v>0</v>
      </c>
      <c r="O181" s="234">
        <f t="shared" si="24"/>
        <v>0</v>
      </c>
      <c r="P181" s="10"/>
      <c r="Q181" s="9"/>
      <c r="S181" s="340">
        <f t="shared" si="25"/>
        <v>0</v>
      </c>
      <c r="T181" s="340">
        <f t="shared" si="26"/>
        <v>0</v>
      </c>
    </row>
    <row r="182" spans="2:20" ht="14.4" x14ac:dyDescent="0.3">
      <c r="B182" s="30"/>
      <c r="C182" s="16"/>
      <c r="D182" s="16"/>
      <c r="E182" s="25"/>
      <c r="F182" s="16"/>
      <c r="G182" s="20"/>
      <c r="H182" s="19"/>
      <c r="I182" s="18"/>
      <c r="J182" s="18"/>
      <c r="K182" s="12"/>
      <c r="L182" s="232">
        <f t="shared" si="22"/>
        <v>0</v>
      </c>
      <c r="M182" s="234">
        <f t="shared" si="23"/>
        <v>0</v>
      </c>
      <c r="N182" s="11">
        <f>IF(Q182="x",0,IF(J182&lt;(INDEX(Lookup!$U$2:$U$10,MATCH($D$47,Lookup!$S$2:$S$10,0))),0,$L$12*K182))</f>
        <v>0</v>
      </c>
      <c r="O182" s="234">
        <f t="shared" si="24"/>
        <v>0</v>
      </c>
      <c r="P182" s="10"/>
      <c r="Q182" s="9"/>
      <c r="S182" s="340">
        <f t="shared" si="25"/>
        <v>0</v>
      </c>
      <c r="T182" s="340">
        <f t="shared" si="26"/>
        <v>0</v>
      </c>
    </row>
    <row r="183" spans="2:20" ht="14.4" x14ac:dyDescent="0.3">
      <c r="B183" s="30"/>
      <c r="C183" s="16"/>
      <c r="D183" s="16"/>
      <c r="E183" s="25"/>
      <c r="F183" s="16"/>
      <c r="G183" s="20"/>
      <c r="H183" s="19"/>
      <c r="I183" s="18"/>
      <c r="J183" s="18"/>
      <c r="K183" s="12"/>
      <c r="L183" s="232">
        <f t="shared" si="22"/>
        <v>0</v>
      </c>
      <c r="M183" s="234">
        <f t="shared" si="23"/>
        <v>0</v>
      </c>
      <c r="N183" s="11">
        <f>IF(Q183="x",0,IF(J183&lt;(INDEX(Lookup!$U$2:$U$10,MATCH($D$47,Lookup!$S$2:$S$10,0))),0,$L$12*K183))</f>
        <v>0</v>
      </c>
      <c r="O183" s="234">
        <f t="shared" si="24"/>
        <v>0</v>
      </c>
      <c r="P183" s="10"/>
      <c r="Q183" s="9"/>
      <c r="S183" s="340">
        <f t="shared" si="25"/>
        <v>0</v>
      </c>
      <c r="T183" s="340">
        <f t="shared" si="26"/>
        <v>0</v>
      </c>
    </row>
    <row r="184" spans="2:20" ht="14.4" x14ac:dyDescent="0.3">
      <c r="B184" s="30"/>
      <c r="C184" s="16"/>
      <c r="D184" s="16"/>
      <c r="E184" s="25"/>
      <c r="F184" s="16"/>
      <c r="G184" s="20"/>
      <c r="H184" s="19"/>
      <c r="I184" s="18"/>
      <c r="J184" s="18"/>
      <c r="K184" s="12"/>
      <c r="L184" s="232">
        <f t="shared" si="22"/>
        <v>0</v>
      </c>
      <c r="M184" s="234">
        <f t="shared" si="23"/>
        <v>0</v>
      </c>
      <c r="N184" s="11">
        <f>IF(Q184="x",0,IF(J184&lt;(INDEX(Lookup!$U$2:$U$10,MATCH($D$47,Lookup!$S$2:$S$10,0))),0,$L$12*K184))</f>
        <v>0</v>
      </c>
      <c r="O184" s="234">
        <f t="shared" si="24"/>
        <v>0</v>
      </c>
      <c r="P184" s="10"/>
      <c r="Q184" s="9"/>
      <c r="S184" s="340">
        <f t="shared" si="25"/>
        <v>0</v>
      </c>
      <c r="T184" s="340">
        <f t="shared" si="26"/>
        <v>0</v>
      </c>
    </row>
    <row r="185" spans="2:20" ht="14.4" x14ac:dyDescent="0.3">
      <c r="B185" s="30"/>
      <c r="C185" s="16"/>
      <c r="D185" s="16"/>
      <c r="E185" s="25"/>
      <c r="F185" s="16"/>
      <c r="G185" s="20"/>
      <c r="H185" s="19"/>
      <c r="I185" s="18"/>
      <c r="J185" s="18"/>
      <c r="K185" s="12"/>
      <c r="L185" s="232">
        <f t="shared" si="22"/>
        <v>0</v>
      </c>
      <c r="M185" s="234">
        <f t="shared" si="23"/>
        <v>0</v>
      </c>
      <c r="N185" s="11">
        <f>IF(Q185="x",0,IF(J185&lt;(INDEX(Lookup!$U$2:$U$10,MATCH($D$47,Lookup!$S$2:$S$10,0))),0,$L$12*K185))</f>
        <v>0</v>
      </c>
      <c r="O185" s="234">
        <f t="shared" si="24"/>
        <v>0</v>
      </c>
      <c r="P185" s="10"/>
      <c r="Q185" s="9"/>
      <c r="S185" s="340">
        <f t="shared" si="25"/>
        <v>0</v>
      </c>
      <c r="T185" s="340">
        <f t="shared" si="26"/>
        <v>0</v>
      </c>
    </row>
    <row r="186" spans="2:20" ht="14.4" x14ac:dyDescent="0.3">
      <c r="B186" s="30"/>
      <c r="C186" s="16"/>
      <c r="D186" s="16"/>
      <c r="E186" s="25"/>
      <c r="F186" s="16"/>
      <c r="G186" s="20"/>
      <c r="H186" s="19"/>
      <c r="I186" s="18"/>
      <c r="J186" s="18"/>
      <c r="K186" s="12"/>
      <c r="L186" s="232">
        <f t="shared" si="22"/>
        <v>0</v>
      </c>
      <c r="M186" s="234">
        <f t="shared" si="23"/>
        <v>0</v>
      </c>
      <c r="N186" s="11">
        <f>IF(Q186="x",0,IF(J186&lt;(INDEX(Lookup!$U$2:$U$10,MATCH($D$47,Lookup!$S$2:$S$10,0))),0,$L$12*K186))</f>
        <v>0</v>
      </c>
      <c r="O186" s="234">
        <f t="shared" si="24"/>
        <v>0</v>
      </c>
      <c r="P186" s="10"/>
      <c r="Q186" s="9"/>
      <c r="S186" s="340">
        <f t="shared" si="25"/>
        <v>0</v>
      </c>
      <c r="T186" s="340">
        <f t="shared" si="26"/>
        <v>0</v>
      </c>
    </row>
    <row r="187" spans="2:20" ht="14.4" x14ac:dyDescent="0.3">
      <c r="B187" s="30"/>
      <c r="C187" s="16"/>
      <c r="D187" s="16"/>
      <c r="E187" s="25"/>
      <c r="F187" s="16"/>
      <c r="G187" s="20"/>
      <c r="H187" s="19"/>
      <c r="I187" s="18"/>
      <c r="J187" s="18"/>
      <c r="K187" s="12"/>
      <c r="L187" s="232">
        <f t="shared" si="22"/>
        <v>0</v>
      </c>
      <c r="M187" s="234">
        <f t="shared" si="23"/>
        <v>0</v>
      </c>
      <c r="N187" s="11">
        <f>IF(Q187="x",0,IF(J187&lt;(INDEX(Lookup!$U$2:$U$10,MATCH($D$47,Lookup!$S$2:$S$10,0))),0,$L$12*K187))</f>
        <v>0</v>
      </c>
      <c r="O187" s="234">
        <f t="shared" si="24"/>
        <v>0</v>
      </c>
      <c r="P187" s="10"/>
      <c r="Q187" s="9"/>
      <c r="S187" s="340">
        <f t="shared" si="25"/>
        <v>0</v>
      </c>
      <c r="T187" s="340">
        <f t="shared" si="26"/>
        <v>0</v>
      </c>
    </row>
    <row r="188" spans="2:20" ht="14.4" x14ac:dyDescent="0.3">
      <c r="B188" s="30"/>
      <c r="C188" s="16"/>
      <c r="D188" s="16"/>
      <c r="E188" s="25"/>
      <c r="F188" s="16"/>
      <c r="G188" s="20"/>
      <c r="H188" s="19"/>
      <c r="I188" s="18"/>
      <c r="J188" s="18"/>
      <c r="K188" s="12"/>
      <c r="L188" s="232">
        <f t="shared" si="22"/>
        <v>0</v>
      </c>
      <c r="M188" s="234">
        <f t="shared" si="23"/>
        <v>0</v>
      </c>
      <c r="N188" s="11">
        <f>IF(Q188="x",0,IF(J188&lt;(INDEX(Lookup!$U$2:$U$10,MATCH($D$47,Lookup!$S$2:$S$10,0))),0,$L$12*K188))</f>
        <v>0</v>
      </c>
      <c r="O188" s="234">
        <f t="shared" si="24"/>
        <v>0</v>
      </c>
      <c r="P188" s="10"/>
      <c r="Q188" s="9"/>
      <c r="S188" s="340">
        <f t="shared" si="25"/>
        <v>0</v>
      </c>
      <c r="T188" s="340">
        <f t="shared" si="26"/>
        <v>0</v>
      </c>
    </row>
    <row r="189" spans="2:20" ht="14.4" x14ac:dyDescent="0.3">
      <c r="B189" s="30"/>
      <c r="C189" s="16"/>
      <c r="D189" s="16"/>
      <c r="E189" s="25"/>
      <c r="F189" s="16"/>
      <c r="G189" s="20"/>
      <c r="H189" s="19"/>
      <c r="I189" s="18"/>
      <c r="J189" s="18"/>
      <c r="K189" s="12"/>
      <c r="L189" s="232">
        <f t="shared" si="22"/>
        <v>0</v>
      </c>
      <c r="M189" s="234">
        <f t="shared" si="23"/>
        <v>0</v>
      </c>
      <c r="N189" s="11">
        <f>IF(Q189="x",0,IF(J189&lt;(INDEX(Lookup!$U$2:$U$10,MATCH($D$47,Lookup!$S$2:$S$10,0))),0,$L$12*K189))</f>
        <v>0</v>
      </c>
      <c r="O189" s="234">
        <f t="shared" si="24"/>
        <v>0</v>
      </c>
      <c r="P189" s="10"/>
      <c r="Q189" s="9"/>
      <c r="S189" s="340">
        <f t="shared" si="25"/>
        <v>0</v>
      </c>
      <c r="T189" s="340">
        <f t="shared" si="26"/>
        <v>0</v>
      </c>
    </row>
    <row r="190" spans="2:20" ht="14.4" x14ac:dyDescent="0.3">
      <c r="B190" s="30"/>
      <c r="C190" s="16"/>
      <c r="D190" s="16"/>
      <c r="E190" s="25"/>
      <c r="F190" s="16"/>
      <c r="G190" s="20"/>
      <c r="H190" s="19"/>
      <c r="I190" s="18"/>
      <c r="J190" s="18"/>
      <c r="K190" s="12"/>
      <c r="L190" s="232">
        <f t="shared" si="22"/>
        <v>0</v>
      </c>
      <c r="M190" s="234">
        <f t="shared" si="23"/>
        <v>0</v>
      </c>
      <c r="N190" s="11">
        <f>IF(Q190="x",0,IF(J190&lt;(INDEX(Lookup!$U$2:$U$10,MATCH($D$47,Lookup!$S$2:$S$10,0))),0,$L$12*K190))</f>
        <v>0</v>
      </c>
      <c r="O190" s="234">
        <f t="shared" si="24"/>
        <v>0</v>
      </c>
      <c r="P190" s="10"/>
      <c r="Q190" s="9"/>
      <c r="S190" s="340">
        <f t="shared" si="25"/>
        <v>0</v>
      </c>
      <c r="T190" s="340">
        <f t="shared" si="26"/>
        <v>0</v>
      </c>
    </row>
    <row r="191" spans="2:20" ht="14.4" x14ac:dyDescent="0.3">
      <c r="B191" s="30"/>
      <c r="C191" s="16"/>
      <c r="D191" s="16"/>
      <c r="E191" s="25"/>
      <c r="F191" s="16"/>
      <c r="G191" s="20"/>
      <c r="H191" s="19"/>
      <c r="I191" s="18"/>
      <c r="J191" s="18"/>
      <c r="K191" s="12"/>
      <c r="L191" s="232">
        <f t="shared" si="22"/>
        <v>0</v>
      </c>
      <c r="M191" s="234">
        <f t="shared" si="23"/>
        <v>0</v>
      </c>
      <c r="N191" s="11">
        <f>IF(Q191="x",0,IF(J191&lt;(INDEX(Lookup!$U$2:$U$10,MATCH($D$47,Lookup!$S$2:$S$10,0))),0,$L$12*K191))</f>
        <v>0</v>
      </c>
      <c r="O191" s="234">
        <f t="shared" si="24"/>
        <v>0</v>
      </c>
      <c r="P191" s="10"/>
      <c r="Q191" s="9"/>
      <c r="S191" s="340">
        <f t="shared" si="25"/>
        <v>0</v>
      </c>
      <c r="T191" s="340">
        <f t="shared" si="26"/>
        <v>0</v>
      </c>
    </row>
    <row r="192" spans="2:20" ht="14.4" x14ac:dyDescent="0.3">
      <c r="B192" s="30"/>
      <c r="C192" s="16"/>
      <c r="D192" s="16"/>
      <c r="E192" s="25"/>
      <c r="F192" s="16"/>
      <c r="G192" s="20"/>
      <c r="H192" s="19"/>
      <c r="I192" s="18"/>
      <c r="J192" s="18"/>
      <c r="K192" s="12"/>
      <c r="L192" s="232">
        <f t="shared" si="22"/>
        <v>0</v>
      </c>
      <c r="M192" s="234">
        <f t="shared" si="23"/>
        <v>0</v>
      </c>
      <c r="N192" s="11">
        <f>IF(Q192="x",0,IF(J192&lt;(INDEX(Lookup!$U$2:$U$10,MATCH($D$47,Lookup!$S$2:$S$10,0))),0,$L$12*K192))</f>
        <v>0</v>
      </c>
      <c r="O192" s="234">
        <f t="shared" si="24"/>
        <v>0</v>
      </c>
      <c r="P192" s="10"/>
      <c r="Q192" s="9"/>
      <c r="S192" s="340">
        <f t="shared" si="25"/>
        <v>0</v>
      </c>
      <c r="T192" s="340">
        <f t="shared" si="26"/>
        <v>0</v>
      </c>
    </row>
    <row r="193" spans="2:20" ht="14.4" x14ac:dyDescent="0.3">
      <c r="B193" s="30"/>
      <c r="C193" s="16"/>
      <c r="D193" s="16"/>
      <c r="E193" s="25"/>
      <c r="F193" s="16"/>
      <c r="G193" s="20"/>
      <c r="H193" s="19"/>
      <c r="I193" s="18"/>
      <c r="J193" s="18"/>
      <c r="K193" s="12"/>
      <c r="L193" s="232">
        <f t="shared" si="22"/>
        <v>0</v>
      </c>
      <c r="M193" s="234">
        <f t="shared" si="23"/>
        <v>0</v>
      </c>
      <c r="N193" s="11">
        <f>IF(Q193="x",0,IF(J193&lt;(INDEX(Lookup!$U$2:$U$10,MATCH($D$47,Lookup!$S$2:$S$10,0))),0,$L$12*K193))</f>
        <v>0</v>
      </c>
      <c r="O193" s="234">
        <f t="shared" si="24"/>
        <v>0</v>
      </c>
      <c r="P193" s="10"/>
      <c r="Q193" s="9"/>
      <c r="S193" s="340">
        <f t="shared" si="25"/>
        <v>0</v>
      </c>
      <c r="T193" s="340">
        <f t="shared" si="26"/>
        <v>0</v>
      </c>
    </row>
    <row r="194" spans="2:20" ht="14.4" x14ac:dyDescent="0.3">
      <c r="B194" s="30"/>
      <c r="C194" s="16"/>
      <c r="D194" s="16"/>
      <c r="E194" s="25"/>
      <c r="F194" s="16"/>
      <c r="G194" s="20"/>
      <c r="H194" s="19"/>
      <c r="I194" s="18"/>
      <c r="J194" s="18"/>
      <c r="K194" s="12"/>
      <c r="L194" s="232">
        <f t="shared" si="22"/>
        <v>0</v>
      </c>
      <c r="M194" s="234">
        <f t="shared" si="23"/>
        <v>0</v>
      </c>
      <c r="N194" s="11">
        <f>IF(Q194="x",0,IF(J194&lt;(INDEX(Lookup!$U$2:$U$10,MATCH($D$47,Lookup!$S$2:$S$10,0))),0,$L$12*K194))</f>
        <v>0</v>
      </c>
      <c r="O194" s="234">
        <f t="shared" si="24"/>
        <v>0</v>
      </c>
      <c r="P194" s="10"/>
      <c r="Q194" s="9"/>
      <c r="S194" s="340">
        <f t="shared" si="25"/>
        <v>0</v>
      </c>
      <c r="T194" s="340">
        <f t="shared" si="26"/>
        <v>0</v>
      </c>
    </row>
    <row r="195" spans="2:20" ht="14.4" x14ac:dyDescent="0.3">
      <c r="B195" s="30"/>
      <c r="C195" s="16"/>
      <c r="D195" s="16"/>
      <c r="E195" s="25"/>
      <c r="F195" s="16"/>
      <c r="G195" s="20"/>
      <c r="H195" s="19"/>
      <c r="I195" s="18"/>
      <c r="J195" s="18"/>
      <c r="K195" s="12"/>
      <c r="L195" s="232">
        <f t="shared" si="22"/>
        <v>0</v>
      </c>
      <c r="M195" s="234">
        <f t="shared" si="23"/>
        <v>0</v>
      </c>
      <c r="N195" s="11">
        <f>IF(Q195="x",0,IF(J195&lt;(INDEX(Lookup!$U$2:$U$10,MATCH($D$47,Lookup!$S$2:$S$10,0))),0,$L$12*K195))</f>
        <v>0</v>
      </c>
      <c r="O195" s="234">
        <f t="shared" si="24"/>
        <v>0</v>
      </c>
      <c r="P195" s="10"/>
      <c r="Q195" s="9"/>
      <c r="S195" s="340">
        <f t="shared" si="25"/>
        <v>0</v>
      </c>
      <c r="T195" s="340">
        <f t="shared" si="26"/>
        <v>0</v>
      </c>
    </row>
    <row r="196" spans="2:20" ht="14.4" x14ac:dyDescent="0.3">
      <c r="B196" s="30"/>
      <c r="C196" s="16"/>
      <c r="D196" s="16"/>
      <c r="E196" s="25"/>
      <c r="F196" s="16"/>
      <c r="G196" s="20"/>
      <c r="H196" s="19"/>
      <c r="I196" s="18"/>
      <c r="J196" s="18"/>
      <c r="K196" s="12"/>
      <c r="L196" s="232">
        <f t="shared" si="22"/>
        <v>0</v>
      </c>
      <c r="M196" s="234">
        <f t="shared" si="23"/>
        <v>0</v>
      </c>
      <c r="N196" s="11">
        <f>IF(Q196="x",0,IF(J196&lt;(INDEX(Lookup!$U$2:$U$10,MATCH($D$47,Lookup!$S$2:$S$10,0))),0,$L$12*K196))</f>
        <v>0</v>
      </c>
      <c r="O196" s="234">
        <f t="shared" si="24"/>
        <v>0</v>
      </c>
      <c r="P196" s="10"/>
      <c r="Q196" s="9"/>
      <c r="S196" s="340">
        <f t="shared" si="25"/>
        <v>0</v>
      </c>
      <c r="T196" s="340">
        <f t="shared" si="26"/>
        <v>0</v>
      </c>
    </row>
    <row r="197" spans="2:20" ht="14.4" x14ac:dyDescent="0.3">
      <c r="B197" s="30"/>
      <c r="C197" s="16"/>
      <c r="D197" s="16"/>
      <c r="E197" s="25"/>
      <c r="F197" s="16"/>
      <c r="G197" s="20"/>
      <c r="H197" s="19"/>
      <c r="I197" s="18"/>
      <c r="J197" s="18"/>
      <c r="K197" s="12"/>
      <c r="L197" s="232">
        <f t="shared" si="22"/>
        <v>0</v>
      </c>
      <c r="M197" s="234">
        <f t="shared" si="23"/>
        <v>0</v>
      </c>
      <c r="N197" s="11">
        <f>IF(Q197="x",0,IF(J197&lt;(INDEX(Lookup!$U$2:$U$10,MATCH($D$47,Lookup!$S$2:$S$10,0))),0,$L$12*K197))</f>
        <v>0</v>
      </c>
      <c r="O197" s="234">
        <f t="shared" si="24"/>
        <v>0</v>
      </c>
      <c r="P197" s="10"/>
      <c r="Q197" s="9"/>
      <c r="S197" s="340">
        <f t="shared" si="25"/>
        <v>0</v>
      </c>
      <c r="T197" s="340">
        <f t="shared" si="26"/>
        <v>0</v>
      </c>
    </row>
    <row r="198" spans="2:20" ht="14.4" x14ac:dyDescent="0.3">
      <c r="B198" s="30"/>
      <c r="C198" s="16"/>
      <c r="D198" s="16"/>
      <c r="E198" s="25"/>
      <c r="F198" s="16"/>
      <c r="G198" s="20"/>
      <c r="H198" s="19"/>
      <c r="I198" s="18"/>
      <c r="J198" s="18"/>
      <c r="K198" s="12"/>
      <c r="L198" s="232">
        <f t="shared" si="22"/>
        <v>0</v>
      </c>
      <c r="M198" s="234">
        <f t="shared" si="23"/>
        <v>0</v>
      </c>
      <c r="N198" s="11">
        <f>IF(Q198="x",0,IF(J198&lt;(INDEX(Lookup!$U$2:$U$10,MATCH($D$47,Lookup!$S$2:$S$10,0))),0,$L$12*K198))</f>
        <v>0</v>
      </c>
      <c r="O198" s="234">
        <f t="shared" si="24"/>
        <v>0</v>
      </c>
      <c r="P198" s="10"/>
      <c r="Q198" s="9"/>
      <c r="S198" s="340">
        <f t="shared" si="25"/>
        <v>0</v>
      </c>
      <c r="T198" s="340">
        <f t="shared" si="26"/>
        <v>0</v>
      </c>
    </row>
    <row r="199" spans="2:20" ht="14.4" x14ac:dyDescent="0.3">
      <c r="B199" s="30"/>
      <c r="C199" s="16"/>
      <c r="D199" s="16"/>
      <c r="E199" s="25"/>
      <c r="F199" s="16"/>
      <c r="G199" s="20"/>
      <c r="H199" s="19"/>
      <c r="I199" s="18"/>
      <c r="J199" s="18"/>
      <c r="K199" s="12"/>
      <c r="L199" s="232">
        <f t="shared" si="22"/>
        <v>0</v>
      </c>
      <c r="M199" s="234">
        <f t="shared" si="23"/>
        <v>0</v>
      </c>
      <c r="N199" s="11">
        <f>IF(Q199="x",0,IF(J199&lt;(INDEX(Lookup!$U$2:$U$10,MATCH($D$47,Lookup!$S$2:$S$10,0))),0,$L$12*K199))</f>
        <v>0</v>
      </c>
      <c r="O199" s="234">
        <f t="shared" si="24"/>
        <v>0</v>
      </c>
      <c r="P199" s="10"/>
      <c r="Q199" s="9"/>
      <c r="S199" s="340">
        <f t="shared" si="25"/>
        <v>0</v>
      </c>
      <c r="T199" s="340">
        <f t="shared" si="26"/>
        <v>0</v>
      </c>
    </row>
    <row r="200" spans="2:20" ht="14.4" x14ac:dyDescent="0.3">
      <c r="B200" s="30"/>
      <c r="C200" s="16"/>
      <c r="D200" s="16"/>
      <c r="E200" s="25"/>
      <c r="F200" s="16"/>
      <c r="G200" s="20"/>
      <c r="H200" s="19"/>
      <c r="I200" s="18"/>
      <c r="J200" s="18"/>
      <c r="K200" s="12"/>
      <c r="L200" s="232">
        <f t="shared" si="22"/>
        <v>0</v>
      </c>
      <c r="M200" s="234">
        <f t="shared" si="23"/>
        <v>0</v>
      </c>
      <c r="N200" s="11">
        <f>IF(Q200="x",0,IF(J200&lt;(INDEX(Lookup!$U$2:$U$10,MATCH($D$47,Lookup!$S$2:$S$10,0))),0,$L$12*K200))</f>
        <v>0</v>
      </c>
      <c r="O200" s="234">
        <f t="shared" si="24"/>
        <v>0</v>
      </c>
      <c r="P200" s="10"/>
      <c r="Q200" s="9"/>
      <c r="S200" s="340">
        <f t="shared" si="25"/>
        <v>0</v>
      </c>
      <c r="T200" s="340">
        <f t="shared" si="26"/>
        <v>0</v>
      </c>
    </row>
    <row r="201" spans="2:20" ht="14.4" x14ac:dyDescent="0.3">
      <c r="B201" s="30"/>
      <c r="C201" s="16"/>
      <c r="D201" s="16"/>
      <c r="E201" s="25"/>
      <c r="F201" s="16"/>
      <c r="G201" s="20"/>
      <c r="H201" s="19"/>
      <c r="I201" s="18"/>
      <c r="J201" s="18"/>
      <c r="K201" s="12"/>
      <c r="L201" s="232">
        <f t="shared" si="22"/>
        <v>0</v>
      </c>
      <c r="M201" s="234">
        <f t="shared" si="23"/>
        <v>0</v>
      </c>
      <c r="N201" s="11">
        <f>IF(Q201="x",0,IF(J201&lt;(INDEX(Lookup!$U$2:$U$10,MATCH($D$47,Lookup!$S$2:$S$10,0))),0,$L$12*K201))</f>
        <v>0</v>
      </c>
      <c r="O201" s="234">
        <f t="shared" si="24"/>
        <v>0</v>
      </c>
      <c r="P201" s="10"/>
      <c r="Q201" s="9"/>
      <c r="S201" s="340">
        <f t="shared" si="25"/>
        <v>0</v>
      </c>
      <c r="T201" s="340">
        <f t="shared" si="26"/>
        <v>0</v>
      </c>
    </row>
    <row r="202" spans="2:20" ht="14.4" x14ac:dyDescent="0.3">
      <c r="B202" s="30"/>
      <c r="C202" s="16"/>
      <c r="D202" s="16"/>
      <c r="E202" s="25"/>
      <c r="F202" s="16"/>
      <c r="G202" s="20"/>
      <c r="H202" s="19"/>
      <c r="I202" s="18"/>
      <c r="J202" s="18"/>
      <c r="K202" s="12"/>
      <c r="L202" s="232">
        <f t="shared" si="22"/>
        <v>0</v>
      </c>
      <c r="M202" s="234">
        <f t="shared" si="23"/>
        <v>0</v>
      </c>
      <c r="N202" s="11">
        <f>IF(Q202="x",0,IF(J202&lt;(INDEX(Lookup!$U$2:$U$10,MATCH($D$47,Lookup!$S$2:$S$10,0))),0,$L$12*K202))</f>
        <v>0</v>
      </c>
      <c r="O202" s="234">
        <f t="shared" si="24"/>
        <v>0</v>
      </c>
      <c r="P202" s="10"/>
      <c r="Q202" s="9"/>
      <c r="S202" s="340">
        <f t="shared" si="25"/>
        <v>0</v>
      </c>
      <c r="T202" s="340">
        <f t="shared" si="26"/>
        <v>0</v>
      </c>
    </row>
    <row r="203" spans="2:20" ht="14.4" x14ac:dyDescent="0.3">
      <c r="B203" s="30"/>
      <c r="C203" s="16"/>
      <c r="D203" s="16"/>
      <c r="E203" s="25"/>
      <c r="F203" s="16"/>
      <c r="G203" s="20"/>
      <c r="H203" s="19"/>
      <c r="I203" s="18"/>
      <c r="J203" s="18"/>
      <c r="K203" s="12"/>
      <c r="L203" s="232">
        <f t="shared" si="22"/>
        <v>0</v>
      </c>
      <c r="M203" s="234">
        <f t="shared" si="23"/>
        <v>0</v>
      </c>
      <c r="N203" s="11">
        <f>IF(Q203="x",0,IF(J203&lt;(INDEX(Lookup!$U$2:$U$10,MATCH($D$47,Lookup!$S$2:$S$10,0))),0,$L$12*K203))</f>
        <v>0</v>
      </c>
      <c r="O203" s="234">
        <f t="shared" si="24"/>
        <v>0</v>
      </c>
      <c r="P203" s="10"/>
      <c r="Q203" s="9"/>
      <c r="S203" s="340">
        <f t="shared" si="25"/>
        <v>0</v>
      </c>
      <c r="T203" s="340">
        <f t="shared" si="26"/>
        <v>0</v>
      </c>
    </row>
    <row r="204" spans="2:20" ht="14.4" x14ac:dyDescent="0.3">
      <c r="B204" s="30"/>
      <c r="C204" s="16"/>
      <c r="D204" s="16"/>
      <c r="E204" s="25"/>
      <c r="F204" s="16"/>
      <c r="G204" s="20"/>
      <c r="H204" s="19"/>
      <c r="I204" s="18"/>
      <c r="J204" s="18"/>
      <c r="K204" s="12"/>
      <c r="L204" s="232">
        <f t="shared" si="22"/>
        <v>0</v>
      </c>
      <c r="M204" s="234">
        <f t="shared" si="23"/>
        <v>0</v>
      </c>
      <c r="N204" s="11">
        <f>IF(Q204="x",0,IF(J204&lt;(INDEX(Lookup!$U$2:$U$10,MATCH($D$47,Lookup!$S$2:$S$10,0))),0,$L$12*K204))</f>
        <v>0</v>
      </c>
      <c r="O204" s="234">
        <f t="shared" si="24"/>
        <v>0</v>
      </c>
      <c r="P204" s="10"/>
      <c r="Q204" s="9"/>
      <c r="S204" s="340">
        <f t="shared" si="25"/>
        <v>0</v>
      </c>
      <c r="T204" s="340">
        <f t="shared" si="26"/>
        <v>0</v>
      </c>
    </row>
    <row r="205" spans="2:20" ht="14.4" x14ac:dyDescent="0.3">
      <c r="B205" s="30"/>
      <c r="C205" s="16"/>
      <c r="D205" s="16"/>
      <c r="E205" s="25"/>
      <c r="F205" s="16"/>
      <c r="G205" s="20"/>
      <c r="H205" s="19"/>
      <c r="I205" s="18"/>
      <c r="J205" s="18"/>
      <c r="K205" s="12"/>
      <c r="L205" s="232">
        <f t="shared" si="22"/>
        <v>0</v>
      </c>
      <c r="M205" s="234">
        <f t="shared" si="23"/>
        <v>0</v>
      </c>
      <c r="N205" s="11">
        <f>IF(Q205="x",0,IF(J205&lt;(INDEX(Lookup!$U$2:$U$10,MATCH($D$47,Lookup!$S$2:$S$10,0))),0,$L$12*K205))</f>
        <v>0</v>
      </c>
      <c r="O205" s="234">
        <f t="shared" si="24"/>
        <v>0</v>
      </c>
      <c r="P205" s="10"/>
      <c r="Q205" s="9"/>
      <c r="S205" s="340">
        <f t="shared" si="25"/>
        <v>0</v>
      </c>
      <c r="T205" s="340">
        <f t="shared" si="26"/>
        <v>0</v>
      </c>
    </row>
    <row r="206" spans="2:20" ht="14.4" x14ac:dyDescent="0.3">
      <c r="B206" s="30"/>
      <c r="C206" s="16"/>
      <c r="D206" s="16"/>
      <c r="E206" s="25"/>
      <c r="F206" s="16"/>
      <c r="G206" s="20"/>
      <c r="H206" s="19"/>
      <c r="I206" s="18"/>
      <c r="J206" s="18"/>
      <c r="K206" s="12"/>
      <c r="L206" s="232">
        <f t="shared" si="22"/>
        <v>0</v>
      </c>
      <c r="M206" s="234">
        <f t="shared" si="23"/>
        <v>0</v>
      </c>
      <c r="N206" s="11">
        <f>IF(Q206="x",0,IF(J206&lt;(INDEX(Lookup!$U$2:$U$10,MATCH($D$47,Lookup!$S$2:$S$10,0))),0,$L$12*K206))</f>
        <v>0</v>
      </c>
      <c r="O206" s="234">
        <f t="shared" si="24"/>
        <v>0</v>
      </c>
      <c r="P206" s="10"/>
      <c r="Q206" s="9"/>
      <c r="S206" s="340">
        <f t="shared" si="25"/>
        <v>0</v>
      </c>
      <c r="T206" s="340">
        <f t="shared" si="26"/>
        <v>0</v>
      </c>
    </row>
    <row r="207" spans="2:20" ht="14.4" x14ac:dyDescent="0.3">
      <c r="B207" s="30"/>
      <c r="C207" s="16"/>
      <c r="D207" s="16"/>
      <c r="E207" s="25"/>
      <c r="F207" s="16"/>
      <c r="G207" s="20"/>
      <c r="H207" s="19"/>
      <c r="I207" s="18"/>
      <c r="J207" s="18"/>
      <c r="K207" s="12"/>
      <c r="L207" s="232">
        <f t="shared" si="22"/>
        <v>0</v>
      </c>
      <c r="M207" s="234">
        <f t="shared" si="23"/>
        <v>0</v>
      </c>
      <c r="N207" s="11">
        <f>IF(Q207="x",0,IF(J207&lt;(INDEX(Lookup!$U$2:$U$10,MATCH($D$47,Lookup!$S$2:$S$10,0))),0,$L$12*K207))</f>
        <v>0</v>
      </c>
      <c r="O207" s="234">
        <f t="shared" si="24"/>
        <v>0</v>
      </c>
      <c r="P207" s="10"/>
      <c r="Q207" s="9"/>
      <c r="S207" s="340">
        <f t="shared" si="25"/>
        <v>0</v>
      </c>
      <c r="T207" s="340">
        <f t="shared" si="26"/>
        <v>0</v>
      </c>
    </row>
    <row r="208" spans="2:20" ht="14.4" x14ac:dyDescent="0.3">
      <c r="B208" s="30"/>
      <c r="C208" s="16"/>
      <c r="D208" s="16"/>
      <c r="E208" s="25"/>
      <c r="F208" s="16"/>
      <c r="G208" s="20"/>
      <c r="H208" s="19"/>
      <c r="I208" s="18"/>
      <c r="J208" s="18"/>
      <c r="K208" s="12"/>
      <c r="L208" s="232">
        <f t="shared" si="22"/>
        <v>0</v>
      </c>
      <c r="M208" s="234">
        <f t="shared" si="23"/>
        <v>0</v>
      </c>
      <c r="N208" s="11">
        <f>IF(Q208="x",0,IF(J208&lt;(INDEX(Lookup!$U$2:$U$10,MATCH($D$47,Lookup!$S$2:$S$10,0))),0,$L$12*K208))</f>
        <v>0</v>
      </c>
      <c r="O208" s="234">
        <f t="shared" si="24"/>
        <v>0</v>
      </c>
      <c r="P208" s="10"/>
      <c r="Q208" s="9"/>
      <c r="S208" s="340">
        <f t="shared" si="25"/>
        <v>0</v>
      </c>
      <c r="T208" s="340">
        <f t="shared" si="26"/>
        <v>0</v>
      </c>
    </row>
    <row r="209" spans="2:20" ht="14.4" x14ac:dyDescent="0.3">
      <c r="B209" s="30"/>
      <c r="C209" s="16"/>
      <c r="D209" s="16"/>
      <c r="E209" s="25"/>
      <c r="F209" s="16"/>
      <c r="G209" s="20"/>
      <c r="H209" s="19"/>
      <c r="I209" s="18"/>
      <c r="J209" s="18"/>
      <c r="K209" s="12"/>
      <c r="L209" s="232">
        <f t="shared" si="22"/>
        <v>0</v>
      </c>
      <c r="M209" s="234">
        <f t="shared" si="23"/>
        <v>0</v>
      </c>
      <c r="N209" s="11">
        <f>IF(Q209="x",0,IF(J209&lt;(INDEX(Lookup!$U$2:$U$10,MATCH($D$47,Lookup!$S$2:$S$10,0))),0,$L$12*K209))</f>
        <v>0</v>
      </c>
      <c r="O209" s="234">
        <f t="shared" si="24"/>
        <v>0</v>
      </c>
      <c r="P209" s="10"/>
      <c r="Q209" s="9"/>
      <c r="S209" s="340">
        <f t="shared" si="25"/>
        <v>0</v>
      </c>
      <c r="T209" s="340">
        <f t="shared" si="26"/>
        <v>0</v>
      </c>
    </row>
    <row r="210" spans="2:20" ht="14.4" x14ac:dyDescent="0.3">
      <c r="B210" s="30"/>
      <c r="C210" s="16"/>
      <c r="D210" s="16"/>
      <c r="E210" s="25"/>
      <c r="F210" s="16"/>
      <c r="G210" s="20"/>
      <c r="H210" s="19"/>
      <c r="I210" s="18"/>
      <c r="J210" s="18"/>
      <c r="K210" s="12"/>
      <c r="L210" s="232">
        <f t="shared" si="22"/>
        <v>0</v>
      </c>
      <c r="M210" s="234">
        <f t="shared" si="23"/>
        <v>0</v>
      </c>
      <c r="N210" s="11">
        <f>IF(Q210="x",0,IF(J210&lt;(INDEX(Lookup!$U$2:$U$10,MATCH($D$47,Lookup!$S$2:$S$10,0))),0,$L$12*K210))</f>
        <v>0</v>
      </c>
      <c r="O210" s="234">
        <f t="shared" si="24"/>
        <v>0</v>
      </c>
      <c r="P210" s="10"/>
      <c r="Q210" s="9"/>
      <c r="S210" s="340">
        <f t="shared" si="25"/>
        <v>0</v>
      </c>
      <c r="T210" s="340">
        <f t="shared" si="26"/>
        <v>0</v>
      </c>
    </row>
    <row r="211" spans="2:20" ht="14.4" x14ac:dyDescent="0.3">
      <c r="B211" s="30"/>
      <c r="C211" s="16"/>
      <c r="D211" s="16"/>
      <c r="E211" s="25"/>
      <c r="F211" s="16"/>
      <c r="G211" s="20"/>
      <c r="H211" s="19"/>
      <c r="I211" s="18"/>
      <c r="J211" s="18"/>
      <c r="K211" s="12"/>
      <c r="L211" s="232">
        <f t="shared" si="22"/>
        <v>0</v>
      </c>
      <c r="M211" s="234">
        <f t="shared" si="23"/>
        <v>0</v>
      </c>
      <c r="N211" s="11">
        <f>IF(Q211="x",0,IF(J211&lt;(INDEX(Lookup!$U$2:$U$10,MATCH($D$47,Lookup!$S$2:$S$10,0))),0,$L$12*K211))</f>
        <v>0</v>
      </c>
      <c r="O211" s="234">
        <f t="shared" si="24"/>
        <v>0</v>
      </c>
      <c r="P211" s="10"/>
      <c r="Q211" s="9"/>
      <c r="S211" s="340">
        <f t="shared" si="25"/>
        <v>0</v>
      </c>
      <c r="T211" s="340">
        <f t="shared" si="26"/>
        <v>0</v>
      </c>
    </row>
    <row r="212" spans="2:20" ht="14.4" x14ac:dyDescent="0.3">
      <c r="B212" s="30"/>
      <c r="C212" s="16"/>
      <c r="D212" s="16"/>
      <c r="E212" s="25"/>
      <c r="F212" s="16"/>
      <c r="G212" s="20"/>
      <c r="H212" s="19"/>
      <c r="I212" s="18"/>
      <c r="J212" s="18"/>
      <c r="K212" s="12"/>
      <c r="L212" s="232">
        <f t="shared" si="22"/>
        <v>0</v>
      </c>
      <c r="M212" s="234">
        <f t="shared" si="23"/>
        <v>0</v>
      </c>
      <c r="N212" s="11">
        <f>IF(Q212="x",0,IF(J212&lt;(INDEX(Lookup!$U$2:$U$10,MATCH($D$47,Lookup!$S$2:$S$10,0))),0,$L$12*K212))</f>
        <v>0</v>
      </c>
      <c r="O212" s="234">
        <f t="shared" si="24"/>
        <v>0</v>
      </c>
      <c r="P212" s="10"/>
      <c r="Q212" s="9"/>
      <c r="S212" s="340">
        <f t="shared" si="25"/>
        <v>0</v>
      </c>
      <c r="T212" s="340">
        <f t="shared" si="26"/>
        <v>0</v>
      </c>
    </row>
    <row r="213" spans="2:20" ht="14.4" x14ac:dyDescent="0.3">
      <c r="B213" s="30"/>
      <c r="C213" s="16"/>
      <c r="D213" s="16"/>
      <c r="E213" s="25"/>
      <c r="F213" s="16"/>
      <c r="G213" s="20"/>
      <c r="H213" s="19"/>
      <c r="I213" s="18"/>
      <c r="J213" s="18"/>
      <c r="K213" s="12"/>
      <c r="L213" s="232">
        <f t="shared" si="22"/>
        <v>0</v>
      </c>
      <c r="M213" s="234">
        <f t="shared" si="23"/>
        <v>0</v>
      </c>
      <c r="N213" s="11">
        <f>IF(Q213="x",0,IF(J213&lt;(INDEX(Lookup!$U$2:$U$10,MATCH($D$47,Lookup!$S$2:$S$10,0))),0,$L$12*K213))</f>
        <v>0</v>
      </c>
      <c r="O213" s="234">
        <f t="shared" si="24"/>
        <v>0</v>
      </c>
      <c r="P213" s="10"/>
      <c r="Q213" s="9"/>
      <c r="S213" s="340">
        <f t="shared" si="25"/>
        <v>0</v>
      </c>
      <c r="T213" s="340">
        <f t="shared" si="26"/>
        <v>0</v>
      </c>
    </row>
    <row r="214" spans="2:20" ht="14.4" x14ac:dyDescent="0.3">
      <c r="B214" s="30"/>
      <c r="C214" s="16"/>
      <c r="D214" s="16"/>
      <c r="E214" s="25"/>
      <c r="F214" s="16"/>
      <c r="G214" s="20"/>
      <c r="H214" s="19"/>
      <c r="I214" s="18"/>
      <c r="J214" s="18"/>
      <c r="K214" s="12"/>
      <c r="L214" s="232">
        <f t="shared" si="22"/>
        <v>0</v>
      </c>
      <c r="M214" s="234">
        <f t="shared" si="23"/>
        <v>0</v>
      </c>
      <c r="N214" s="11">
        <f>IF(Q214="x",0,IF(J214&lt;(INDEX(Lookup!$U$2:$U$10,MATCH($D$47,Lookup!$S$2:$S$10,0))),0,$L$12*K214))</f>
        <v>0</v>
      </c>
      <c r="O214" s="234">
        <f t="shared" si="24"/>
        <v>0</v>
      </c>
      <c r="P214" s="10"/>
      <c r="Q214" s="9"/>
      <c r="S214" s="340">
        <f t="shared" si="25"/>
        <v>0</v>
      </c>
      <c r="T214" s="340">
        <f t="shared" si="26"/>
        <v>0</v>
      </c>
    </row>
    <row r="215" spans="2:20" ht="14.4" x14ac:dyDescent="0.3">
      <c r="B215" s="30"/>
      <c r="C215" s="16"/>
      <c r="D215" s="16"/>
      <c r="E215" s="25"/>
      <c r="F215" s="16"/>
      <c r="G215" s="20"/>
      <c r="H215" s="19"/>
      <c r="I215" s="18"/>
      <c r="J215" s="18"/>
      <c r="K215" s="12"/>
      <c r="L215" s="232">
        <f t="shared" si="22"/>
        <v>0</v>
      </c>
      <c r="M215" s="234">
        <f t="shared" si="23"/>
        <v>0</v>
      </c>
      <c r="N215" s="11">
        <f>IF(Q215="x",0,IF(J215&lt;(INDEX(Lookup!$U$2:$U$10,MATCH($D$47,Lookup!$S$2:$S$10,0))),0,$L$12*K215))</f>
        <v>0</v>
      </c>
      <c r="O215" s="234">
        <f t="shared" si="24"/>
        <v>0</v>
      </c>
      <c r="P215" s="10"/>
      <c r="Q215" s="9"/>
      <c r="S215" s="340">
        <f t="shared" si="25"/>
        <v>0</v>
      </c>
      <c r="T215" s="340">
        <f t="shared" si="26"/>
        <v>0</v>
      </c>
    </row>
    <row r="216" spans="2:20" ht="14.4" x14ac:dyDescent="0.3">
      <c r="B216" s="30"/>
      <c r="C216" s="16"/>
      <c r="D216" s="16"/>
      <c r="E216" s="25"/>
      <c r="F216" s="16"/>
      <c r="G216" s="20"/>
      <c r="H216" s="19"/>
      <c r="I216" s="18"/>
      <c r="J216" s="18"/>
      <c r="K216" s="12"/>
      <c r="L216" s="232">
        <f t="shared" si="22"/>
        <v>0</v>
      </c>
      <c r="M216" s="234">
        <f t="shared" si="23"/>
        <v>0</v>
      </c>
      <c r="N216" s="11">
        <f>IF(Q216="x",0,IF(J216&lt;(INDEX(Lookup!$U$2:$U$10,MATCH($D$47,Lookup!$S$2:$S$10,0))),0,$L$12*K216))</f>
        <v>0</v>
      </c>
      <c r="O216" s="234">
        <f t="shared" si="24"/>
        <v>0</v>
      </c>
      <c r="P216" s="10"/>
      <c r="Q216" s="9"/>
      <c r="S216" s="340">
        <f t="shared" si="25"/>
        <v>0</v>
      </c>
      <c r="T216" s="340">
        <f t="shared" si="26"/>
        <v>0</v>
      </c>
    </row>
    <row r="217" spans="2:20" ht="14.4" x14ac:dyDescent="0.3">
      <c r="B217" s="30"/>
      <c r="C217" s="16"/>
      <c r="D217" s="16"/>
      <c r="E217" s="25"/>
      <c r="F217" s="16"/>
      <c r="G217" s="20"/>
      <c r="H217" s="19"/>
      <c r="I217" s="18"/>
      <c r="J217" s="18"/>
      <c r="K217" s="12"/>
      <c r="L217" s="232">
        <f t="shared" si="22"/>
        <v>0</v>
      </c>
      <c r="M217" s="234">
        <f t="shared" si="23"/>
        <v>0</v>
      </c>
      <c r="N217" s="11">
        <f>IF(Q217="x",0,IF(J217&lt;(INDEX(Lookup!$U$2:$U$10,MATCH($D$47,Lookup!$S$2:$S$10,0))),0,$L$12*K217))</f>
        <v>0</v>
      </c>
      <c r="O217" s="234">
        <f t="shared" si="24"/>
        <v>0</v>
      </c>
      <c r="P217" s="10"/>
      <c r="Q217" s="9"/>
      <c r="S217" s="340">
        <f t="shared" si="25"/>
        <v>0</v>
      </c>
      <c r="T217" s="340">
        <f t="shared" si="26"/>
        <v>0</v>
      </c>
    </row>
    <row r="218" spans="2:20" ht="14.4" x14ac:dyDescent="0.3">
      <c r="B218" s="30"/>
      <c r="C218" s="16"/>
      <c r="D218" s="16"/>
      <c r="E218" s="25"/>
      <c r="F218" s="16"/>
      <c r="G218" s="20"/>
      <c r="H218" s="19"/>
      <c r="I218" s="18"/>
      <c r="J218" s="18"/>
      <c r="K218" s="12"/>
      <c r="L218" s="232">
        <f t="shared" si="22"/>
        <v>0</v>
      </c>
      <c r="M218" s="234">
        <f t="shared" si="23"/>
        <v>0</v>
      </c>
      <c r="N218" s="11">
        <f>IF(Q218="x",0,IF(J218&lt;(INDEX(Lookup!$U$2:$U$10,MATCH($D$47,Lookup!$S$2:$S$10,0))),0,$L$12*K218))</f>
        <v>0</v>
      </c>
      <c r="O218" s="234">
        <f t="shared" si="24"/>
        <v>0</v>
      </c>
      <c r="P218" s="10"/>
      <c r="Q218" s="9"/>
      <c r="S218" s="340">
        <f t="shared" si="25"/>
        <v>0</v>
      </c>
      <c r="T218" s="340">
        <f t="shared" si="26"/>
        <v>0</v>
      </c>
    </row>
    <row r="219" spans="2:20" ht="14.4" x14ac:dyDescent="0.3">
      <c r="B219" s="30"/>
      <c r="C219" s="16"/>
      <c r="D219" s="16"/>
      <c r="E219" s="25"/>
      <c r="F219" s="16"/>
      <c r="G219" s="20"/>
      <c r="H219" s="19"/>
      <c r="I219" s="18"/>
      <c r="J219" s="18"/>
      <c r="K219" s="12"/>
      <c r="L219" s="232">
        <f t="shared" si="22"/>
        <v>0</v>
      </c>
      <c r="M219" s="234">
        <f t="shared" si="23"/>
        <v>0</v>
      </c>
      <c r="N219" s="11">
        <f>IF(Q219="x",0,IF(J219&lt;(INDEX(Lookup!$U$2:$U$10,MATCH($D$47,Lookup!$S$2:$S$10,0))),0,$L$12*K219))</f>
        <v>0</v>
      </c>
      <c r="O219" s="234">
        <f t="shared" si="24"/>
        <v>0</v>
      </c>
      <c r="P219" s="10"/>
      <c r="Q219" s="9"/>
      <c r="S219" s="340">
        <f t="shared" si="25"/>
        <v>0</v>
      </c>
      <c r="T219" s="340">
        <f t="shared" si="26"/>
        <v>0</v>
      </c>
    </row>
    <row r="220" spans="2:20" ht="14.4" x14ac:dyDescent="0.3">
      <c r="B220" s="30"/>
      <c r="C220" s="16"/>
      <c r="D220" s="16"/>
      <c r="E220" s="25"/>
      <c r="F220" s="16"/>
      <c r="G220" s="20"/>
      <c r="H220" s="19"/>
      <c r="I220" s="18"/>
      <c r="J220" s="18"/>
      <c r="K220" s="12"/>
      <c r="L220" s="232">
        <f t="shared" si="22"/>
        <v>0</v>
      </c>
      <c r="M220" s="234">
        <f t="shared" si="23"/>
        <v>0</v>
      </c>
      <c r="N220" s="11">
        <f>IF(Q220="x",0,IF(J220&lt;(INDEX(Lookup!$U$2:$U$10,MATCH($D$47,Lookup!$S$2:$S$10,0))),0,$L$12*K220))</f>
        <v>0</v>
      </c>
      <c r="O220" s="234">
        <f t="shared" si="24"/>
        <v>0</v>
      </c>
      <c r="P220" s="10"/>
      <c r="Q220" s="9"/>
      <c r="S220" s="340">
        <f t="shared" si="25"/>
        <v>0</v>
      </c>
      <c r="T220" s="340">
        <f t="shared" si="26"/>
        <v>0</v>
      </c>
    </row>
    <row r="221" spans="2:20" ht="14.4" x14ac:dyDescent="0.3">
      <c r="B221" s="30"/>
      <c r="C221" s="16"/>
      <c r="D221" s="16"/>
      <c r="E221" s="25"/>
      <c r="F221" s="16"/>
      <c r="G221" s="20"/>
      <c r="H221" s="19"/>
      <c r="I221" s="18"/>
      <c r="J221" s="18"/>
      <c r="K221" s="12"/>
      <c r="L221" s="232">
        <f t="shared" si="22"/>
        <v>0</v>
      </c>
      <c r="M221" s="234">
        <f t="shared" si="23"/>
        <v>0</v>
      </c>
      <c r="N221" s="11">
        <f>IF(Q221="x",0,IF(J221&lt;(INDEX(Lookup!$U$2:$U$10,MATCH($D$47,Lookup!$S$2:$S$10,0))),0,$L$12*K221))</f>
        <v>0</v>
      </c>
      <c r="O221" s="234">
        <f t="shared" si="24"/>
        <v>0</v>
      </c>
      <c r="P221" s="10"/>
      <c r="Q221" s="9"/>
      <c r="S221" s="340">
        <f t="shared" si="25"/>
        <v>0</v>
      </c>
      <c r="T221" s="340">
        <f t="shared" si="26"/>
        <v>0</v>
      </c>
    </row>
    <row r="222" spans="2:20" ht="14.4" x14ac:dyDescent="0.3">
      <c r="B222" s="30"/>
      <c r="C222" s="16"/>
      <c r="D222" s="16"/>
      <c r="E222" s="25"/>
      <c r="F222" s="16"/>
      <c r="G222" s="20"/>
      <c r="H222" s="19"/>
      <c r="I222" s="18"/>
      <c r="J222" s="18"/>
      <c r="K222" s="12"/>
      <c r="L222" s="232">
        <f t="shared" si="22"/>
        <v>0</v>
      </c>
      <c r="M222" s="234">
        <f t="shared" si="23"/>
        <v>0</v>
      </c>
      <c r="N222" s="11">
        <f>IF(Q222="x",0,IF(J222&lt;(INDEX(Lookup!$U$2:$U$10,MATCH($D$47,Lookup!$S$2:$S$10,0))),0,$L$12*K222))</f>
        <v>0</v>
      </c>
      <c r="O222" s="234">
        <f t="shared" si="24"/>
        <v>0</v>
      </c>
      <c r="P222" s="10"/>
      <c r="Q222" s="9"/>
      <c r="S222" s="340">
        <f t="shared" si="25"/>
        <v>0</v>
      </c>
      <c r="T222" s="340">
        <f t="shared" si="26"/>
        <v>0</v>
      </c>
    </row>
    <row r="223" spans="2:20" ht="14.4" x14ac:dyDescent="0.3">
      <c r="B223" s="30"/>
      <c r="C223" s="16"/>
      <c r="D223" s="16"/>
      <c r="E223" s="25"/>
      <c r="F223" s="16"/>
      <c r="G223" s="20"/>
      <c r="H223" s="19"/>
      <c r="I223" s="18"/>
      <c r="J223" s="18"/>
      <c r="K223" s="12"/>
      <c r="L223" s="232">
        <f t="shared" si="22"/>
        <v>0</v>
      </c>
      <c r="M223" s="234">
        <f t="shared" si="23"/>
        <v>0</v>
      </c>
      <c r="N223" s="11">
        <f>IF(Q223="x",0,IF(J223&lt;(INDEX(Lookup!$U$2:$U$10,MATCH($D$47,Lookup!$S$2:$S$10,0))),0,$L$12*K223))</f>
        <v>0</v>
      </c>
      <c r="O223" s="234">
        <f t="shared" si="24"/>
        <v>0</v>
      </c>
      <c r="P223" s="10"/>
      <c r="Q223" s="9"/>
      <c r="S223" s="340">
        <f t="shared" si="25"/>
        <v>0</v>
      </c>
      <c r="T223" s="340">
        <f t="shared" si="26"/>
        <v>0</v>
      </c>
    </row>
    <row r="224" spans="2:20" ht="14.4" x14ac:dyDescent="0.3">
      <c r="B224" s="30"/>
      <c r="C224" s="16"/>
      <c r="D224" s="16"/>
      <c r="E224" s="25"/>
      <c r="F224" s="16"/>
      <c r="G224" s="20"/>
      <c r="H224" s="19"/>
      <c r="I224" s="18"/>
      <c r="J224" s="18"/>
      <c r="K224" s="12"/>
      <c r="L224" s="232">
        <f t="shared" si="22"/>
        <v>0</v>
      </c>
      <c r="M224" s="234">
        <f t="shared" si="23"/>
        <v>0</v>
      </c>
      <c r="N224" s="11">
        <f>IF(Q224="x",0,IF(J224&lt;(INDEX(Lookup!$U$2:$U$10,MATCH($D$47,Lookup!$S$2:$S$10,0))),0,$L$12*K224))</f>
        <v>0</v>
      </c>
      <c r="O224" s="234">
        <f t="shared" si="24"/>
        <v>0</v>
      </c>
      <c r="P224" s="10"/>
      <c r="Q224" s="9"/>
      <c r="S224" s="340">
        <f t="shared" si="25"/>
        <v>0</v>
      </c>
      <c r="T224" s="340">
        <f t="shared" si="26"/>
        <v>0</v>
      </c>
    </row>
    <row r="225" spans="2:20" ht="14.4" x14ac:dyDescent="0.3">
      <c r="B225" s="30"/>
      <c r="C225" s="16"/>
      <c r="D225" s="16"/>
      <c r="E225" s="25"/>
      <c r="F225" s="16"/>
      <c r="G225" s="20"/>
      <c r="H225" s="19"/>
      <c r="I225" s="18"/>
      <c r="J225" s="18"/>
      <c r="K225" s="12"/>
      <c r="L225" s="232">
        <f t="shared" si="22"/>
        <v>0</v>
      </c>
      <c r="M225" s="234">
        <f t="shared" si="23"/>
        <v>0</v>
      </c>
      <c r="N225" s="11">
        <f>IF(Q225="x",0,IF(J225&lt;(INDEX(Lookup!$U$2:$U$10,MATCH($D$47,Lookup!$S$2:$S$10,0))),0,$L$12*K225))</f>
        <v>0</v>
      </c>
      <c r="O225" s="234">
        <f t="shared" si="24"/>
        <v>0</v>
      </c>
      <c r="P225" s="10"/>
      <c r="Q225" s="9"/>
      <c r="S225" s="340">
        <f t="shared" si="25"/>
        <v>0</v>
      </c>
      <c r="T225" s="340">
        <f t="shared" si="26"/>
        <v>0</v>
      </c>
    </row>
    <row r="226" spans="2:20" ht="14.4" x14ac:dyDescent="0.3">
      <c r="B226" s="30"/>
      <c r="C226" s="16"/>
      <c r="D226" s="16"/>
      <c r="E226" s="25"/>
      <c r="F226" s="16"/>
      <c r="G226" s="20"/>
      <c r="H226" s="19"/>
      <c r="I226" s="18"/>
      <c r="J226" s="18"/>
      <c r="K226" s="12"/>
      <c r="L226" s="232">
        <f t="shared" si="22"/>
        <v>0</v>
      </c>
      <c r="M226" s="234">
        <f t="shared" si="23"/>
        <v>0</v>
      </c>
      <c r="N226" s="11">
        <f>IF(Q226="x",0,IF(J226&lt;(INDEX(Lookup!$U$2:$U$10,MATCH($D$47,Lookup!$S$2:$S$10,0))),0,$L$12*K226))</f>
        <v>0</v>
      </c>
      <c r="O226" s="234">
        <f t="shared" si="24"/>
        <v>0</v>
      </c>
      <c r="P226" s="10"/>
      <c r="Q226" s="9"/>
      <c r="S226" s="340">
        <f t="shared" si="25"/>
        <v>0</v>
      </c>
      <c r="T226" s="340">
        <f t="shared" si="26"/>
        <v>0</v>
      </c>
    </row>
    <row r="227" spans="2:20" ht="14.4" x14ac:dyDescent="0.3">
      <c r="B227" s="30"/>
      <c r="C227" s="16"/>
      <c r="D227" s="16"/>
      <c r="E227" s="25"/>
      <c r="F227" s="16"/>
      <c r="G227" s="20"/>
      <c r="H227" s="19"/>
      <c r="I227" s="18"/>
      <c r="J227" s="18"/>
      <c r="K227" s="12"/>
      <c r="L227" s="232">
        <f t="shared" si="22"/>
        <v>0</v>
      </c>
      <c r="M227" s="234">
        <f t="shared" si="23"/>
        <v>0</v>
      </c>
      <c r="N227" s="11">
        <f>IF(Q227="x",0,IF(J227&lt;(INDEX(Lookup!$U$2:$U$10,MATCH($D$47,Lookup!$S$2:$S$10,0))),0,$L$12*K227))</f>
        <v>0</v>
      </c>
      <c r="O227" s="234">
        <f t="shared" si="24"/>
        <v>0</v>
      </c>
      <c r="P227" s="10"/>
      <c r="Q227" s="9"/>
      <c r="S227" s="340">
        <f t="shared" si="25"/>
        <v>0</v>
      </c>
      <c r="T227" s="340">
        <f t="shared" si="26"/>
        <v>0</v>
      </c>
    </row>
    <row r="228" spans="2:20" ht="14.4" x14ac:dyDescent="0.3">
      <c r="B228" s="30"/>
      <c r="C228" s="16"/>
      <c r="D228" s="16"/>
      <c r="E228" s="25"/>
      <c r="F228" s="16"/>
      <c r="G228" s="20"/>
      <c r="H228" s="19"/>
      <c r="I228" s="18"/>
      <c r="J228" s="18"/>
      <c r="K228" s="12"/>
      <c r="L228" s="232">
        <f t="shared" si="22"/>
        <v>0</v>
      </c>
      <c r="M228" s="234">
        <f t="shared" si="23"/>
        <v>0</v>
      </c>
      <c r="N228" s="11">
        <f>IF(Q228="x",0,IF(J228&lt;(INDEX(Lookup!$U$2:$U$10,MATCH($D$47,Lookup!$S$2:$S$10,0))),0,$L$12*K228))</f>
        <v>0</v>
      </c>
      <c r="O228" s="234">
        <f t="shared" si="24"/>
        <v>0</v>
      </c>
      <c r="P228" s="10"/>
      <c r="Q228" s="9"/>
      <c r="S228" s="340">
        <f t="shared" si="25"/>
        <v>0</v>
      </c>
      <c r="T228" s="340">
        <f t="shared" si="26"/>
        <v>0</v>
      </c>
    </row>
    <row r="229" spans="2:20" ht="14.4" x14ac:dyDescent="0.3">
      <c r="B229" s="30"/>
      <c r="C229" s="16"/>
      <c r="D229" s="16"/>
      <c r="E229" s="25"/>
      <c r="F229" s="16"/>
      <c r="G229" s="20"/>
      <c r="H229" s="19"/>
      <c r="I229" s="18"/>
      <c r="J229" s="18"/>
      <c r="K229" s="12"/>
      <c r="L229" s="232">
        <f t="shared" si="22"/>
        <v>0</v>
      </c>
      <c r="M229" s="234">
        <f t="shared" si="23"/>
        <v>0</v>
      </c>
      <c r="N229" s="11">
        <f>IF(Q229="x",0,IF(J229&lt;(INDEX(Lookup!$U$2:$U$10,MATCH($D$47,Lookup!$S$2:$S$10,0))),0,$L$12*K229))</f>
        <v>0</v>
      </c>
      <c r="O229" s="234">
        <f t="shared" si="24"/>
        <v>0</v>
      </c>
      <c r="P229" s="10"/>
      <c r="Q229" s="9"/>
      <c r="S229" s="340">
        <f t="shared" si="25"/>
        <v>0</v>
      </c>
      <c r="T229" s="340">
        <f t="shared" si="26"/>
        <v>0</v>
      </c>
    </row>
    <row r="230" spans="2:20" ht="14.4" x14ac:dyDescent="0.3">
      <c r="B230" s="30"/>
      <c r="C230" s="16"/>
      <c r="D230" s="16"/>
      <c r="E230" s="25"/>
      <c r="F230" s="16"/>
      <c r="G230" s="20"/>
      <c r="H230" s="19"/>
      <c r="I230" s="18"/>
      <c r="J230" s="18"/>
      <c r="K230" s="12"/>
      <c r="L230" s="232">
        <f t="shared" si="22"/>
        <v>0</v>
      </c>
      <c r="M230" s="234">
        <f t="shared" si="23"/>
        <v>0</v>
      </c>
      <c r="N230" s="11">
        <f>IF(Q230="x",0,IF(J230&lt;(INDEX(Lookup!$U$2:$U$10,MATCH($D$47,Lookup!$S$2:$S$10,0))),0,$L$12*K230))</f>
        <v>0</v>
      </c>
      <c r="O230" s="234">
        <f t="shared" si="24"/>
        <v>0</v>
      </c>
      <c r="P230" s="10"/>
      <c r="Q230" s="9"/>
      <c r="S230" s="340">
        <f t="shared" si="25"/>
        <v>0</v>
      </c>
      <c r="T230" s="340">
        <f t="shared" si="26"/>
        <v>0</v>
      </c>
    </row>
    <row r="231" spans="2:20" ht="14.4" x14ac:dyDescent="0.3">
      <c r="B231" s="30"/>
      <c r="C231" s="16"/>
      <c r="D231" s="16"/>
      <c r="E231" s="25"/>
      <c r="F231" s="16"/>
      <c r="G231" s="20"/>
      <c r="H231" s="19"/>
      <c r="I231" s="18"/>
      <c r="J231" s="18"/>
      <c r="K231" s="12"/>
      <c r="L231" s="232">
        <f t="shared" si="22"/>
        <v>0</v>
      </c>
      <c r="M231" s="234">
        <f t="shared" si="23"/>
        <v>0</v>
      </c>
      <c r="N231" s="11">
        <f>IF(Q231="x",0,IF(J231&lt;(INDEX(Lookup!$U$2:$U$10,MATCH($D$47,Lookup!$S$2:$S$10,0))),0,$L$12*K231))</f>
        <v>0</v>
      </c>
      <c r="O231" s="234">
        <f t="shared" si="24"/>
        <v>0</v>
      </c>
      <c r="P231" s="10"/>
      <c r="Q231" s="9"/>
      <c r="S231" s="340">
        <f t="shared" si="25"/>
        <v>0</v>
      </c>
      <c r="T231" s="340">
        <f t="shared" si="26"/>
        <v>0</v>
      </c>
    </row>
    <row r="232" spans="2:20" ht="14.4" x14ac:dyDescent="0.3">
      <c r="B232" s="30"/>
      <c r="C232" s="16"/>
      <c r="D232" s="16"/>
      <c r="E232" s="25"/>
      <c r="F232" s="16"/>
      <c r="G232" s="20"/>
      <c r="H232" s="19"/>
      <c r="I232" s="18"/>
      <c r="J232" s="18"/>
      <c r="K232" s="12"/>
      <c r="L232" s="232">
        <f t="shared" si="22"/>
        <v>0</v>
      </c>
      <c r="M232" s="234">
        <f t="shared" si="23"/>
        <v>0</v>
      </c>
      <c r="N232" s="11">
        <f>IF(Q232="x",0,IF(J232&lt;(INDEX(Lookup!$U$2:$U$10,MATCH($D$47,Lookup!$S$2:$S$10,0))),0,$L$12*K232))</f>
        <v>0</v>
      </c>
      <c r="O232" s="234">
        <f t="shared" si="24"/>
        <v>0</v>
      </c>
      <c r="P232" s="10"/>
      <c r="Q232" s="9"/>
      <c r="S232" s="340">
        <f t="shared" si="25"/>
        <v>0</v>
      </c>
      <c r="T232" s="340">
        <f t="shared" si="26"/>
        <v>0</v>
      </c>
    </row>
    <row r="233" spans="2:20" ht="14.4" x14ac:dyDescent="0.3">
      <c r="B233" s="30"/>
      <c r="C233" s="16"/>
      <c r="D233" s="16"/>
      <c r="E233" s="25"/>
      <c r="F233" s="16"/>
      <c r="G233" s="20"/>
      <c r="H233" s="19"/>
      <c r="I233" s="18"/>
      <c r="J233" s="18"/>
      <c r="K233" s="12"/>
      <c r="L233" s="232">
        <f t="shared" si="22"/>
        <v>0</v>
      </c>
      <c r="M233" s="234">
        <f t="shared" si="23"/>
        <v>0</v>
      </c>
      <c r="N233" s="11">
        <f>IF(Q233="x",0,IF(J233&lt;(INDEX(Lookup!$U$2:$U$10,MATCH($D$47,Lookup!$S$2:$S$10,0))),0,$L$12*K233))</f>
        <v>0</v>
      </c>
      <c r="O233" s="234">
        <f t="shared" si="24"/>
        <v>0</v>
      </c>
      <c r="P233" s="10"/>
      <c r="Q233" s="9"/>
      <c r="S233" s="340">
        <f t="shared" si="25"/>
        <v>0</v>
      </c>
      <c r="T233" s="340">
        <f t="shared" si="26"/>
        <v>0</v>
      </c>
    </row>
    <row r="234" spans="2:20" ht="14.4" x14ac:dyDescent="0.3">
      <c r="B234" s="30"/>
      <c r="C234" s="16"/>
      <c r="D234" s="16"/>
      <c r="E234" s="25"/>
      <c r="F234" s="16"/>
      <c r="G234" s="20"/>
      <c r="H234" s="19"/>
      <c r="I234" s="18"/>
      <c r="J234" s="18"/>
      <c r="K234" s="12"/>
      <c r="L234" s="232">
        <f t="shared" si="22"/>
        <v>0</v>
      </c>
      <c r="M234" s="234">
        <f t="shared" si="23"/>
        <v>0</v>
      </c>
      <c r="N234" s="11">
        <f>IF(Q234="x",0,IF(J234&lt;(INDEX(Lookup!$U$2:$U$10,MATCH($D$47,Lookup!$S$2:$S$10,0))),0,$L$12*K234))</f>
        <v>0</v>
      </c>
      <c r="O234" s="234">
        <f t="shared" si="24"/>
        <v>0</v>
      </c>
      <c r="P234" s="10"/>
      <c r="Q234" s="9"/>
      <c r="S234" s="340">
        <f t="shared" si="25"/>
        <v>0</v>
      </c>
      <c r="T234" s="340">
        <f t="shared" si="26"/>
        <v>0</v>
      </c>
    </row>
    <row r="235" spans="2:20" ht="14.4" x14ac:dyDescent="0.3">
      <c r="B235" s="30"/>
      <c r="C235" s="16"/>
      <c r="D235" s="16"/>
      <c r="E235" s="25"/>
      <c r="F235" s="16"/>
      <c r="G235" s="20"/>
      <c r="H235" s="19"/>
      <c r="I235" s="18"/>
      <c r="J235" s="18"/>
      <c r="K235" s="12"/>
      <c r="L235" s="232">
        <f t="shared" si="22"/>
        <v>0</v>
      </c>
      <c r="M235" s="234">
        <f t="shared" si="23"/>
        <v>0</v>
      </c>
      <c r="N235" s="11">
        <f>IF(Q235="x",0,IF(J235&lt;(INDEX(Lookup!$U$2:$U$10,MATCH($D$47,Lookup!$S$2:$S$10,0))),0,$L$12*K235))</f>
        <v>0</v>
      </c>
      <c r="O235" s="234">
        <f t="shared" si="24"/>
        <v>0</v>
      </c>
      <c r="P235" s="10"/>
      <c r="Q235" s="9"/>
      <c r="S235" s="340">
        <f t="shared" si="25"/>
        <v>0</v>
      </c>
      <c r="T235" s="340">
        <f t="shared" si="26"/>
        <v>0</v>
      </c>
    </row>
    <row r="236" spans="2:20" ht="14.4" x14ac:dyDescent="0.3">
      <c r="B236" s="30"/>
      <c r="C236" s="16"/>
      <c r="D236" s="16"/>
      <c r="E236" s="25"/>
      <c r="F236" s="16"/>
      <c r="G236" s="20"/>
      <c r="H236" s="19"/>
      <c r="I236" s="18"/>
      <c r="J236" s="18"/>
      <c r="K236" s="12"/>
      <c r="L236" s="232">
        <f t="shared" si="22"/>
        <v>0</v>
      </c>
      <c r="M236" s="234">
        <f t="shared" si="23"/>
        <v>0</v>
      </c>
      <c r="N236" s="11">
        <f>IF(Q236="x",0,IF(J236&lt;(INDEX(Lookup!$U$2:$U$10,MATCH($D$47,Lookup!$S$2:$S$10,0))),0,$L$12*K236))</f>
        <v>0</v>
      </c>
      <c r="O236" s="234">
        <f t="shared" si="24"/>
        <v>0</v>
      </c>
      <c r="P236" s="10"/>
      <c r="Q236" s="9"/>
      <c r="S236" s="340">
        <f t="shared" si="25"/>
        <v>0</v>
      </c>
      <c r="T236" s="340">
        <f t="shared" si="26"/>
        <v>0</v>
      </c>
    </row>
    <row r="237" spans="2:20" ht="14.4" x14ac:dyDescent="0.3">
      <c r="B237" s="30"/>
      <c r="C237" s="16"/>
      <c r="D237" s="16"/>
      <c r="E237" s="25"/>
      <c r="F237" s="16"/>
      <c r="G237" s="20"/>
      <c r="H237" s="19"/>
      <c r="I237" s="18"/>
      <c r="J237" s="18"/>
      <c r="K237" s="12"/>
      <c r="L237" s="232">
        <f t="shared" si="22"/>
        <v>0</v>
      </c>
      <c r="M237" s="234">
        <f t="shared" si="23"/>
        <v>0</v>
      </c>
      <c r="N237" s="11">
        <f>IF(Q237="x",0,IF(J237&lt;(INDEX(Lookup!$U$2:$U$10,MATCH($D$47,Lookup!$S$2:$S$10,0))),0,$L$12*K237))</f>
        <v>0</v>
      </c>
      <c r="O237" s="234">
        <f t="shared" si="24"/>
        <v>0</v>
      </c>
      <c r="P237" s="10"/>
      <c r="Q237" s="9"/>
      <c r="S237" s="340">
        <f t="shared" si="25"/>
        <v>0</v>
      </c>
      <c r="T237" s="340">
        <f t="shared" si="26"/>
        <v>0</v>
      </c>
    </row>
    <row r="238" spans="2:20" ht="14.4" x14ac:dyDescent="0.3">
      <c r="B238" s="30"/>
      <c r="C238" s="16"/>
      <c r="D238" s="16"/>
      <c r="E238" s="25"/>
      <c r="F238" s="16"/>
      <c r="G238" s="20"/>
      <c r="H238" s="19"/>
      <c r="I238" s="18"/>
      <c r="J238" s="18"/>
      <c r="K238" s="12"/>
      <c r="L238" s="232">
        <f t="shared" si="22"/>
        <v>0</v>
      </c>
      <c r="M238" s="234">
        <f t="shared" si="23"/>
        <v>0</v>
      </c>
      <c r="N238" s="11">
        <f>IF(Q238="x",0,IF(J238&lt;(INDEX(Lookup!$U$2:$U$10,MATCH($D$47,Lookup!$S$2:$S$10,0))),0,$L$12*K238))</f>
        <v>0</v>
      </c>
      <c r="O238" s="234">
        <f t="shared" si="24"/>
        <v>0</v>
      </c>
      <c r="P238" s="10"/>
      <c r="Q238" s="9"/>
      <c r="S238" s="340">
        <f t="shared" si="25"/>
        <v>0</v>
      </c>
      <c r="T238" s="340">
        <f t="shared" si="26"/>
        <v>0</v>
      </c>
    </row>
    <row r="239" spans="2:20" ht="14.4" x14ac:dyDescent="0.3">
      <c r="B239" s="30"/>
      <c r="C239" s="16"/>
      <c r="D239" s="16"/>
      <c r="E239" s="25"/>
      <c r="F239" s="16"/>
      <c r="G239" s="20"/>
      <c r="H239" s="19"/>
      <c r="I239" s="18"/>
      <c r="J239" s="18"/>
      <c r="K239" s="12"/>
      <c r="L239" s="232">
        <f t="shared" si="22"/>
        <v>0</v>
      </c>
      <c r="M239" s="234">
        <f t="shared" si="23"/>
        <v>0</v>
      </c>
      <c r="N239" s="11">
        <f>IF(Q239="x",0,IF(J239&lt;(INDEX(Lookup!$U$2:$U$10,MATCH($D$47,Lookup!$S$2:$S$10,0))),0,$L$12*K239))</f>
        <v>0</v>
      </c>
      <c r="O239" s="234">
        <f t="shared" si="24"/>
        <v>0</v>
      </c>
      <c r="P239" s="10"/>
      <c r="Q239" s="9"/>
      <c r="S239" s="340">
        <f t="shared" si="25"/>
        <v>0</v>
      </c>
      <c r="T239" s="340">
        <f t="shared" si="26"/>
        <v>0</v>
      </c>
    </row>
    <row r="240" spans="2:20" ht="14.4" x14ac:dyDescent="0.3">
      <c r="B240" s="30"/>
      <c r="C240" s="16"/>
      <c r="D240" s="16"/>
      <c r="E240" s="25"/>
      <c r="F240" s="16"/>
      <c r="G240" s="20"/>
      <c r="H240" s="19"/>
      <c r="I240" s="18"/>
      <c r="J240" s="18"/>
      <c r="K240" s="12"/>
      <c r="L240" s="232">
        <f t="shared" si="22"/>
        <v>0</v>
      </c>
      <c r="M240" s="234">
        <f t="shared" si="23"/>
        <v>0</v>
      </c>
      <c r="N240" s="11">
        <f>IF(Q240="x",0,IF(J240&lt;(INDEX(Lookup!$U$2:$U$10,MATCH($D$47,Lookup!$S$2:$S$10,0))),0,$L$12*K240))</f>
        <v>0</v>
      </c>
      <c r="O240" s="234">
        <f t="shared" si="24"/>
        <v>0</v>
      </c>
      <c r="P240" s="10"/>
      <c r="Q240" s="9"/>
      <c r="S240" s="340">
        <f t="shared" si="25"/>
        <v>0</v>
      </c>
      <c r="T240" s="340">
        <f t="shared" si="26"/>
        <v>0</v>
      </c>
    </row>
    <row r="241" spans="2:20" ht="14.4" x14ac:dyDescent="0.3">
      <c r="B241" s="30"/>
      <c r="C241" s="16"/>
      <c r="D241" s="16"/>
      <c r="E241" s="25"/>
      <c r="F241" s="16"/>
      <c r="G241" s="20"/>
      <c r="H241" s="19"/>
      <c r="I241" s="18"/>
      <c r="J241" s="18"/>
      <c r="K241" s="12"/>
      <c r="L241" s="232">
        <f t="shared" si="22"/>
        <v>0</v>
      </c>
      <c r="M241" s="234">
        <f t="shared" si="23"/>
        <v>0</v>
      </c>
      <c r="N241" s="11">
        <f>IF(Q241="x",0,IF(J241&lt;(INDEX(Lookup!$U$2:$U$10,MATCH($D$47,Lookup!$S$2:$S$10,0))),0,$L$12*K241))</f>
        <v>0</v>
      </c>
      <c r="O241" s="234">
        <f t="shared" si="24"/>
        <v>0</v>
      </c>
      <c r="P241" s="10"/>
      <c r="Q241" s="9"/>
      <c r="S241" s="340">
        <f t="shared" si="25"/>
        <v>0</v>
      </c>
      <c r="T241" s="340">
        <f t="shared" si="26"/>
        <v>0</v>
      </c>
    </row>
    <row r="242" spans="2:20" ht="14.4" x14ac:dyDescent="0.3">
      <c r="B242" s="30"/>
      <c r="C242" s="16"/>
      <c r="D242" s="16"/>
      <c r="E242" s="25"/>
      <c r="F242" s="16"/>
      <c r="G242" s="20"/>
      <c r="H242" s="19"/>
      <c r="I242" s="18"/>
      <c r="J242" s="18"/>
      <c r="K242" s="12"/>
      <c r="L242" s="232">
        <f t="shared" ref="L242:L305" si="27">IF(ROUNDDOWN(DATEDIF(I242,J242,"d")/7,0)&gt;$L$12,$L$12*K242,K242*ROUNDDOWN(DATEDIF(I242,J242,"d")/7,0))</f>
        <v>0</v>
      </c>
      <c r="M242" s="234">
        <f t="shared" ref="M242:M305" si="28">L242*$L$6</f>
        <v>0</v>
      </c>
      <c r="N242" s="11">
        <f>IF(Q242="x",0,IF(J242&lt;(INDEX(Lookup!$U$2:$U$10,MATCH($D$47,Lookup!$S$2:$S$10,0))),0,$L$12*K242))</f>
        <v>0</v>
      </c>
      <c r="O242" s="234">
        <f t="shared" ref="O242:O305" si="29">N242*$L$6</f>
        <v>0</v>
      </c>
      <c r="P242" s="10"/>
      <c r="Q242" s="9"/>
      <c r="S242" s="340">
        <f t="shared" si="25"/>
        <v>0</v>
      </c>
      <c r="T242" s="340">
        <f t="shared" si="26"/>
        <v>0</v>
      </c>
    </row>
    <row r="243" spans="2:20" ht="14.4" x14ac:dyDescent="0.3">
      <c r="B243" s="30"/>
      <c r="C243" s="16"/>
      <c r="D243" s="16"/>
      <c r="E243" s="25"/>
      <c r="F243" s="16"/>
      <c r="G243" s="20"/>
      <c r="H243" s="19"/>
      <c r="I243" s="18"/>
      <c r="J243" s="18"/>
      <c r="K243" s="12"/>
      <c r="L243" s="232">
        <f t="shared" si="27"/>
        <v>0</v>
      </c>
      <c r="M243" s="234">
        <f t="shared" si="28"/>
        <v>0</v>
      </c>
      <c r="N243" s="11">
        <f>IF(Q243="x",0,IF(J243&lt;(INDEX(Lookup!$U$2:$U$10,MATCH($D$47,Lookup!$S$2:$S$10,0))),0,$L$12*K243))</f>
        <v>0</v>
      </c>
      <c r="O243" s="234">
        <f t="shared" si="29"/>
        <v>0</v>
      </c>
      <c r="P243" s="10"/>
      <c r="Q243" s="9"/>
      <c r="S243" s="340">
        <f t="shared" ref="S243:S306" si="30">M243*$I$35</f>
        <v>0</v>
      </c>
      <c r="T243" s="340">
        <f t="shared" ref="T243:T306" si="31">O243*$I$44</f>
        <v>0</v>
      </c>
    </row>
    <row r="244" spans="2:20" ht="14.4" x14ac:dyDescent="0.3">
      <c r="B244" s="30"/>
      <c r="C244" s="16"/>
      <c r="D244" s="16"/>
      <c r="E244" s="25"/>
      <c r="F244" s="16"/>
      <c r="G244" s="20"/>
      <c r="H244" s="19"/>
      <c r="I244" s="18"/>
      <c r="J244" s="18"/>
      <c r="K244" s="12"/>
      <c r="L244" s="232">
        <f t="shared" si="27"/>
        <v>0</v>
      </c>
      <c r="M244" s="234">
        <f t="shared" si="28"/>
        <v>0</v>
      </c>
      <c r="N244" s="11">
        <f>IF(Q244="x",0,IF(J244&lt;(INDEX(Lookup!$U$2:$U$10,MATCH($D$47,Lookup!$S$2:$S$10,0))),0,$L$12*K244))</f>
        <v>0</v>
      </c>
      <c r="O244" s="234">
        <f t="shared" si="29"/>
        <v>0</v>
      </c>
      <c r="P244" s="10"/>
      <c r="Q244" s="9"/>
      <c r="S244" s="340">
        <f t="shared" si="30"/>
        <v>0</v>
      </c>
      <c r="T244" s="340">
        <f t="shared" si="31"/>
        <v>0</v>
      </c>
    </row>
    <row r="245" spans="2:20" ht="14.4" x14ac:dyDescent="0.3">
      <c r="B245" s="30"/>
      <c r="C245" s="16"/>
      <c r="D245" s="16"/>
      <c r="E245" s="25"/>
      <c r="F245" s="16"/>
      <c r="G245" s="20"/>
      <c r="H245" s="19"/>
      <c r="I245" s="18"/>
      <c r="J245" s="18"/>
      <c r="K245" s="12"/>
      <c r="L245" s="232">
        <f t="shared" si="27"/>
        <v>0</v>
      </c>
      <c r="M245" s="234">
        <f t="shared" si="28"/>
        <v>0</v>
      </c>
      <c r="N245" s="11">
        <f>IF(Q245="x",0,IF(J245&lt;(INDEX(Lookup!$U$2:$U$10,MATCH($D$47,Lookup!$S$2:$S$10,0))),0,$L$12*K245))</f>
        <v>0</v>
      </c>
      <c r="O245" s="234">
        <f t="shared" si="29"/>
        <v>0</v>
      </c>
      <c r="P245" s="10"/>
      <c r="Q245" s="9"/>
      <c r="S245" s="340">
        <f t="shared" si="30"/>
        <v>0</v>
      </c>
      <c r="T245" s="340">
        <f t="shared" si="31"/>
        <v>0</v>
      </c>
    </row>
    <row r="246" spans="2:20" ht="14.4" x14ac:dyDescent="0.3">
      <c r="B246" s="30"/>
      <c r="C246" s="16"/>
      <c r="D246" s="16"/>
      <c r="E246" s="25"/>
      <c r="F246" s="16"/>
      <c r="G246" s="20"/>
      <c r="H246" s="19"/>
      <c r="I246" s="18"/>
      <c r="J246" s="18"/>
      <c r="K246" s="12"/>
      <c r="L246" s="232">
        <f t="shared" si="27"/>
        <v>0</v>
      </c>
      <c r="M246" s="234">
        <f t="shared" si="28"/>
        <v>0</v>
      </c>
      <c r="N246" s="11">
        <f>IF(Q246="x",0,IF(J246&lt;(INDEX(Lookup!$U$2:$U$10,MATCH($D$47,Lookup!$S$2:$S$10,0))),0,$L$12*K246))</f>
        <v>0</v>
      </c>
      <c r="O246" s="234">
        <f t="shared" si="29"/>
        <v>0</v>
      </c>
      <c r="P246" s="10"/>
      <c r="Q246" s="9"/>
      <c r="S246" s="340">
        <f t="shared" si="30"/>
        <v>0</v>
      </c>
      <c r="T246" s="340">
        <f t="shared" si="31"/>
        <v>0</v>
      </c>
    </row>
    <row r="247" spans="2:20" ht="14.4" x14ac:dyDescent="0.3">
      <c r="B247" s="30"/>
      <c r="C247" s="16"/>
      <c r="D247" s="16"/>
      <c r="E247" s="25"/>
      <c r="F247" s="16"/>
      <c r="G247" s="20"/>
      <c r="H247" s="19"/>
      <c r="I247" s="18"/>
      <c r="J247" s="18"/>
      <c r="K247" s="12"/>
      <c r="L247" s="232">
        <f t="shared" si="27"/>
        <v>0</v>
      </c>
      <c r="M247" s="234">
        <f t="shared" si="28"/>
        <v>0</v>
      </c>
      <c r="N247" s="11">
        <f>IF(Q247="x",0,IF(J247&lt;(INDEX(Lookup!$U$2:$U$10,MATCH($D$47,Lookup!$S$2:$S$10,0))),0,$L$12*K247))</f>
        <v>0</v>
      </c>
      <c r="O247" s="234">
        <f t="shared" si="29"/>
        <v>0</v>
      </c>
      <c r="P247" s="10"/>
      <c r="Q247" s="9"/>
      <c r="S247" s="340">
        <f t="shared" si="30"/>
        <v>0</v>
      </c>
      <c r="T247" s="340">
        <f t="shared" si="31"/>
        <v>0</v>
      </c>
    </row>
    <row r="248" spans="2:20" ht="14.4" x14ac:dyDescent="0.3">
      <c r="B248" s="30"/>
      <c r="C248" s="16"/>
      <c r="D248" s="16"/>
      <c r="E248" s="25"/>
      <c r="F248" s="16"/>
      <c r="G248" s="20"/>
      <c r="H248" s="19"/>
      <c r="I248" s="18"/>
      <c r="J248" s="18"/>
      <c r="K248" s="12"/>
      <c r="L248" s="232">
        <f t="shared" si="27"/>
        <v>0</v>
      </c>
      <c r="M248" s="234">
        <f t="shared" si="28"/>
        <v>0</v>
      </c>
      <c r="N248" s="11">
        <f>IF(Q248="x",0,IF(J248&lt;(INDEX(Lookup!$U$2:$U$10,MATCH($D$47,Lookup!$S$2:$S$10,0))),0,$L$12*K248))</f>
        <v>0</v>
      </c>
      <c r="O248" s="234">
        <f t="shared" si="29"/>
        <v>0</v>
      </c>
      <c r="P248" s="10"/>
      <c r="Q248" s="9"/>
      <c r="S248" s="340">
        <f t="shared" si="30"/>
        <v>0</v>
      </c>
      <c r="T248" s="340">
        <f t="shared" si="31"/>
        <v>0</v>
      </c>
    </row>
    <row r="249" spans="2:20" ht="14.4" x14ac:dyDescent="0.3">
      <c r="B249" s="30"/>
      <c r="C249" s="16"/>
      <c r="D249" s="16"/>
      <c r="E249" s="25"/>
      <c r="F249" s="16"/>
      <c r="G249" s="20"/>
      <c r="H249" s="19"/>
      <c r="I249" s="18"/>
      <c r="J249" s="18"/>
      <c r="K249" s="12"/>
      <c r="L249" s="232">
        <f t="shared" si="27"/>
        <v>0</v>
      </c>
      <c r="M249" s="234">
        <f t="shared" si="28"/>
        <v>0</v>
      </c>
      <c r="N249" s="11">
        <f>IF(Q249="x",0,IF(J249&lt;(INDEX(Lookup!$U$2:$U$10,MATCH($D$47,Lookup!$S$2:$S$10,0))),0,$L$12*K249))</f>
        <v>0</v>
      </c>
      <c r="O249" s="234">
        <f t="shared" si="29"/>
        <v>0</v>
      </c>
      <c r="P249" s="10"/>
      <c r="Q249" s="9"/>
      <c r="S249" s="340">
        <f t="shared" si="30"/>
        <v>0</v>
      </c>
      <c r="T249" s="340">
        <f t="shared" si="31"/>
        <v>0</v>
      </c>
    </row>
    <row r="250" spans="2:20" ht="14.4" x14ac:dyDescent="0.3">
      <c r="B250" s="30"/>
      <c r="C250" s="16"/>
      <c r="D250" s="16"/>
      <c r="E250" s="25"/>
      <c r="F250" s="16"/>
      <c r="G250" s="20"/>
      <c r="H250" s="19"/>
      <c r="I250" s="18"/>
      <c r="J250" s="18"/>
      <c r="K250" s="12"/>
      <c r="L250" s="232">
        <f t="shared" si="27"/>
        <v>0</v>
      </c>
      <c r="M250" s="234">
        <f t="shared" si="28"/>
        <v>0</v>
      </c>
      <c r="N250" s="11">
        <f>IF(Q250="x",0,IF(J250&lt;(INDEX(Lookup!$U$2:$U$10,MATCH($D$47,Lookup!$S$2:$S$10,0))),0,$L$12*K250))</f>
        <v>0</v>
      </c>
      <c r="O250" s="234">
        <f t="shared" si="29"/>
        <v>0</v>
      </c>
      <c r="P250" s="10"/>
      <c r="Q250" s="9"/>
      <c r="S250" s="340">
        <f t="shared" si="30"/>
        <v>0</v>
      </c>
      <c r="T250" s="340">
        <f t="shared" si="31"/>
        <v>0</v>
      </c>
    </row>
    <row r="251" spans="2:20" ht="14.4" x14ac:dyDescent="0.3">
      <c r="B251" s="30"/>
      <c r="C251" s="16"/>
      <c r="D251" s="16"/>
      <c r="E251" s="25"/>
      <c r="F251" s="16"/>
      <c r="G251" s="20"/>
      <c r="H251" s="19"/>
      <c r="I251" s="18"/>
      <c r="J251" s="18"/>
      <c r="K251" s="12"/>
      <c r="L251" s="232">
        <f t="shared" si="27"/>
        <v>0</v>
      </c>
      <c r="M251" s="234">
        <f t="shared" si="28"/>
        <v>0</v>
      </c>
      <c r="N251" s="11">
        <f>IF(Q251="x",0,IF(J251&lt;(INDEX(Lookup!$U$2:$U$10,MATCH($D$47,Lookup!$S$2:$S$10,0))),0,$L$12*K251))</f>
        <v>0</v>
      </c>
      <c r="O251" s="234">
        <f t="shared" si="29"/>
        <v>0</v>
      </c>
      <c r="P251" s="10"/>
      <c r="Q251" s="9"/>
      <c r="S251" s="340">
        <f t="shared" si="30"/>
        <v>0</v>
      </c>
      <c r="T251" s="340">
        <f t="shared" si="31"/>
        <v>0</v>
      </c>
    </row>
    <row r="252" spans="2:20" ht="14.4" x14ac:dyDescent="0.3">
      <c r="B252" s="30"/>
      <c r="C252" s="16"/>
      <c r="D252" s="16"/>
      <c r="E252" s="25"/>
      <c r="F252" s="16"/>
      <c r="G252" s="20"/>
      <c r="H252" s="19"/>
      <c r="I252" s="18"/>
      <c r="J252" s="18"/>
      <c r="K252" s="12"/>
      <c r="L252" s="232">
        <f t="shared" si="27"/>
        <v>0</v>
      </c>
      <c r="M252" s="234">
        <f t="shared" si="28"/>
        <v>0</v>
      </c>
      <c r="N252" s="11">
        <f>IF(Q252="x",0,IF(J252&lt;(INDEX(Lookup!$U$2:$U$10,MATCH($D$47,Lookup!$S$2:$S$10,0))),0,$L$12*K252))</f>
        <v>0</v>
      </c>
      <c r="O252" s="234">
        <f t="shared" si="29"/>
        <v>0</v>
      </c>
      <c r="P252" s="10"/>
      <c r="Q252" s="9"/>
      <c r="S252" s="340">
        <f t="shared" si="30"/>
        <v>0</v>
      </c>
      <c r="T252" s="340">
        <f t="shared" si="31"/>
        <v>0</v>
      </c>
    </row>
    <row r="253" spans="2:20" ht="14.4" x14ac:dyDescent="0.3">
      <c r="B253" s="30"/>
      <c r="C253" s="16"/>
      <c r="D253" s="16"/>
      <c r="E253" s="25"/>
      <c r="F253" s="16"/>
      <c r="G253" s="20"/>
      <c r="H253" s="19"/>
      <c r="I253" s="18"/>
      <c r="J253" s="18"/>
      <c r="K253" s="12"/>
      <c r="L253" s="232">
        <f t="shared" si="27"/>
        <v>0</v>
      </c>
      <c r="M253" s="234">
        <f t="shared" si="28"/>
        <v>0</v>
      </c>
      <c r="N253" s="11">
        <f>IF(Q253="x",0,IF(J253&lt;(INDEX(Lookup!$U$2:$U$10,MATCH($D$47,Lookup!$S$2:$S$10,0))),0,$L$12*K253))</f>
        <v>0</v>
      </c>
      <c r="O253" s="234">
        <f t="shared" si="29"/>
        <v>0</v>
      </c>
      <c r="P253" s="10"/>
      <c r="Q253" s="9"/>
      <c r="S253" s="340">
        <f t="shared" si="30"/>
        <v>0</v>
      </c>
      <c r="T253" s="340">
        <f t="shared" si="31"/>
        <v>0</v>
      </c>
    </row>
    <row r="254" spans="2:20" ht="14.4" x14ac:dyDescent="0.3">
      <c r="B254" s="30"/>
      <c r="C254" s="16"/>
      <c r="D254" s="16"/>
      <c r="E254" s="25"/>
      <c r="F254" s="16"/>
      <c r="G254" s="20"/>
      <c r="H254" s="19"/>
      <c r="I254" s="18"/>
      <c r="J254" s="18"/>
      <c r="K254" s="12"/>
      <c r="L254" s="232">
        <f t="shared" si="27"/>
        <v>0</v>
      </c>
      <c r="M254" s="234">
        <f t="shared" si="28"/>
        <v>0</v>
      </c>
      <c r="N254" s="11">
        <f>IF(Q254="x",0,IF(J254&lt;(INDEX(Lookup!$U$2:$U$10,MATCH($D$47,Lookup!$S$2:$S$10,0))),0,$L$12*K254))</f>
        <v>0</v>
      </c>
      <c r="O254" s="234">
        <f t="shared" si="29"/>
        <v>0</v>
      </c>
      <c r="P254" s="10"/>
      <c r="Q254" s="9"/>
      <c r="S254" s="340">
        <f t="shared" si="30"/>
        <v>0</v>
      </c>
      <c r="T254" s="340">
        <f t="shared" si="31"/>
        <v>0</v>
      </c>
    </row>
    <row r="255" spans="2:20" ht="14.4" x14ac:dyDescent="0.3">
      <c r="B255" s="30"/>
      <c r="C255" s="16"/>
      <c r="D255" s="16"/>
      <c r="E255" s="25"/>
      <c r="F255" s="16"/>
      <c r="G255" s="20"/>
      <c r="H255" s="19"/>
      <c r="I255" s="18"/>
      <c r="J255" s="18"/>
      <c r="K255" s="12"/>
      <c r="L255" s="232">
        <f t="shared" si="27"/>
        <v>0</v>
      </c>
      <c r="M255" s="234">
        <f t="shared" si="28"/>
        <v>0</v>
      </c>
      <c r="N255" s="11">
        <f>IF(Q255="x",0,IF(J255&lt;(INDEX(Lookup!$U$2:$U$10,MATCH($D$47,Lookup!$S$2:$S$10,0))),0,$L$12*K255))</f>
        <v>0</v>
      </c>
      <c r="O255" s="234">
        <f t="shared" si="29"/>
        <v>0</v>
      </c>
      <c r="P255" s="10"/>
      <c r="Q255" s="9"/>
      <c r="S255" s="340">
        <f t="shared" si="30"/>
        <v>0</v>
      </c>
      <c r="T255" s="340">
        <f t="shared" si="31"/>
        <v>0</v>
      </c>
    </row>
    <row r="256" spans="2:20" ht="14.4" x14ac:dyDescent="0.3">
      <c r="B256" s="30"/>
      <c r="C256" s="16"/>
      <c r="D256" s="16"/>
      <c r="E256" s="25"/>
      <c r="F256" s="16"/>
      <c r="G256" s="20"/>
      <c r="H256" s="19"/>
      <c r="I256" s="18"/>
      <c r="J256" s="18"/>
      <c r="K256" s="12"/>
      <c r="L256" s="232">
        <f t="shared" si="27"/>
        <v>0</v>
      </c>
      <c r="M256" s="234">
        <f t="shared" si="28"/>
        <v>0</v>
      </c>
      <c r="N256" s="11">
        <f>IF(Q256="x",0,IF(J256&lt;(INDEX(Lookup!$U$2:$U$10,MATCH($D$47,Lookup!$S$2:$S$10,0))),0,$L$12*K256))</f>
        <v>0</v>
      </c>
      <c r="O256" s="234">
        <f t="shared" si="29"/>
        <v>0</v>
      </c>
      <c r="P256" s="10"/>
      <c r="Q256" s="9"/>
      <c r="S256" s="340">
        <f t="shared" si="30"/>
        <v>0</v>
      </c>
      <c r="T256" s="340">
        <f t="shared" si="31"/>
        <v>0</v>
      </c>
    </row>
    <row r="257" spans="2:20" ht="14.4" x14ac:dyDescent="0.3">
      <c r="B257" s="30"/>
      <c r="C257" s="16"/>
      <c r="D257" s="16"/>
      <c r="E257" s="25"/>
      <c r="F257" s="16"/>
      <c r="G257" s="20"/>
      <c r="H257" s="19"/>
      <c r="I257" s="18"/>
      <c r="J257" s="18"/>
      <c r="K257" s="12"/>
      <c r="L257" s="232">
        <f t="shared" si="27"/>
        <v>0</v>
      </c>
      <c r="M257" s="234">
        <f t="shared" si="28"/>
        <v>0</v>
      </c>
      <c r="N257" s="11">
        <f>IF(Q257="x",0,IF(J257&lt;(INDEX(Lookup!$U$2:$U$10,MATCH($D$47,Lookup!$S$2:$S$10,0))),0,$L$12*K257))</f>
        <v>0</v>
      </c>
      <c r="O257" s="234">
        <f t="shared" si="29"/>
        <v>0</v>
      </c>
      <c r="P257" s="10"/>
      <c r="Q257" s="9"/>
      <c r="S257" s="340">
        <f t="shared" si="30"/>
        <v>0</v>
      </c>
      <c r="T257" s="340">
        <f t="shared" si="31"/>
        <v>0</v>
      </c>
    </row>
    <row r="258" spans="2:20" ht="14.4" x14ac:dyDescent="0.3">
      <c r="B258" s="30"/>
      <c r="C258" s="16"/>
      <c r="D258" s="16"/>
      <c r="E258" s="25"/>
      <c r="F258" s="16"/>
      <c r="G258" s="20"/>
      <c r="H258" s="19"/>
      <c r="I258" s="18"/>
      <c r="J258" s="18"/>
      <c r="K258" s="12"/>
      <c r="L258" s="232">
        <f t="shared" si="27"/>
        <v>0</v>
      </c>
      <c r="M258" s="234">
        <f t="shared" si="28"/>
        <v>0</v>
      </c>
      <c r="N258" s="11">
        <f>IF(Q258="x",0,IF(J258&lt;(INDEX(Lookup!$U$2:$U$10,MATCH($D$47,Lookup!$S$2:$S$10,0))),0,$L$12*K258))</f>
        <v>0</v>
      </c>
      <c r="O258" s="234">
        <f t="shared" si="29"/>
        <v>0</v>
      </c>
      <c r="P258" s="10"/>
      <c r="Q258" s="9"/>
      <c r="S258" s="340">
        <f t="shared" si="30"/>
        <v>0</v>
      </c>
      <c r="T258" s="340">
        <f t="shared" si="31"/>
        <v>0</v>
      </c>
    </row>
    <row r="259" spans="2:20" ht="14.4" x14ac:dyDescent="0.3">
      <c r="B259" s="30"/>
      <c r="C259" s="16"/>
      <c r="D259" s="16"/>
      <c r="E259" s="25"/>
      <c r="F259" s="16"/>
      <c r="G259" s="20"/>
      <c r="H259" s="19"/>
      <c r="I259" s="18"/>
      <c r="J259" s="18"/>
      <c r="K259" s="12"/>
      <c r="L259" s="232">
        <f t="shared" si="27"/>
        <v>0</v>
      </c>
      <c r="M259" s="234">
        <f t="shared" si="28"/>
        <v>0</v>
      </c>
      <c r="N259" s="11">
        <f>IF(Q259="x",0,IF(J259&lt;(INDEX(Lookup!$U$2:$U$10,MATCH($D$47,Lookup!$S$2:$S$10,0))),0,$L$12*K259))</f>
        <v>0</v>
      </c>
      <c r="O259" s="234">
        <f t="shared" si="29"/>
        <v>0</v>
      </c>
      <c r="P259" s="10"/>
      <c r="Q259" s="9"/>
      <c r="S259" s="340">
        <f t="shared" si="30"/>
        <v>0</v>
      </c>
      <c r="T259" s="340">
        <f t="shared" si="31"/>
        <v>0</v>
      </c>
    </row>
    <row r="260" spans="2:20" ht="14.4" x14ac:dyDescent="0.3">
      <c r="B260" s="30"/>
      <c r="C260" s="16"/>
      <c r="D260" s="16"/>
      <c r="E260" s="25"/>
      <c r="F260" s="16"/>
      <c r="G260" s="20"/>
      <c r="H260" s="19"/>
      <c r="I260" s="18"/>
      <c r="J260" s="18"/>
      <c r="K260" s="12"/>
      <c r="L260" s="232">
        <f t="shared" si="27"/>
        <v>0</v>
      </c>
      <c r="M260" s="234">
        <f t="shared" si="28"/>
        <v>0</v>
      </c>
      <c r="N260" s="11">
        <f>IF(Q260="x",0,IF(J260&lt;(INDEX(Lookup!$U$2:$U$10,MATCH($D$47,Lookup!$S$2:$S$10,0))),0,$L$12*K260))</f>
        <v>0</v>
      </c>
      <c r="O260" s="234">
        <f t="shared" si="29"/>
        <v>0</v>
      </c>
      <c r="P260" s="10"/>
      <c r="Q260" s="9"/>
      <c r="S260" s="340">
        <f t="shared" si="30"/>
        <v>0</v>
      </c>
      <c r="T260" s="340">
        <f t="shared" si="31"/>
        <v>0</v>
      </c>
    </row>
    <row r="261" spans="2:20" ht="14.4" x14ac:dyDescent="0.3">
      <c r="B261" s="30"/>
      <c r="C261" s="16"/>
      <c r="D261" s="16"/>
      <c r="E261" s="25"/>
      <c r="F261" s="16"/>
      <c r="G261" s="20"/>
      <c r="H261" s="19"/>
      <c r="I261" s="18"/>
      <c r="J261" s="18"/>
      <c r="K261" s="12"/>
      <c r="L261" s="232">
        <f t="shared" si="27"/>
        <v>0</v>
      </c>
      <c r="M261" s="234">
        <f t="shared" si="28"/>
        <v>0</v>
      </c>
      <c r="N261" s="11">
        <f>IF(Q261="x",0,IF(J261&lt;(INDEX(Lookup!$U$2:$U$10,MATCH($D$47,Lookup!$S$2:$S$10,0))),0,$L$12*K261))</f>
        <v>0</v>
      </c>
      <c r="O261" s="234">
        <f t="shared" si="29"/>
        <v>0</v>
      </c>
      <c r="P261" s="10"/>
      <c r="Q261" s="9"/>
      <c r="S261" s="340">
        <f t="shared" si="30"/>
        <v>0</v>
      </c>
      <c r="T261" s="340">
        <f t="shared" si="31"/>
        <v>0</v>
      </c>
    </row>
    <row r="262" spans="2:20" ht="14.4" x14ac:dyDescent="0.3">
      <c r="B262" s="30"/>
      <c r="C262" s="16"/>
      <c r="D262" s="16"/>
      <c r="E262" s="25"/>
      <c r="F262" s="16"/>
      <c r="G262" s="20"/>
      <c r="H262" s="19"/>
      <c r="I262" s="18"/>
      <c r="J262" s="18"/>
      <c r="K262" s="12"/>
      <c r="L262" s="232">
        <f t="shared" si="27"/>
        <v>0</v>
      </c>
      <c r="M262" s="234">
        <f t="shared" si="28"/>
        <v>0</v>
      </c>
      <c r="N262" s="11">
        <f>IF(Q262="x",0,IF(J262&lt;(INDEX(Lookup!$U$2:$U$10,MATCH($D$47,Lookup!$S$2:$S$10,0))),0,$L$12*K262))</f>
        <v>0</v>
      </c>
      <c r="O262" s="234">
        <f t="shared" si="29"/>
        <v>0</v>
      </c>
      <c r="P262" s="10"/>
      <c r="Q262" s="9"/>
      <c r="S262" s="340">
        <f t="shared" si="30"/>
        <v>0</v>
      </c>
      <c r="T262" s="340">
        <f t="shared" si="31"/>
        <v>0</v>
      </c>
    </row>
    <row r="263" spans="2:20" ht="14.4" x14ac:dyDescent="0.3">
      <c r="B263" s="30"/>
      <c r="C263" s="16"/>
      <c r="D263" s="16"/>
      <c r="E263" s="25"/>
      <c r="F263" s="16"/>
      <c r="G263" s="20"/>
      <c r="H263" s="19"/>
      <c r="I263" s="18"/>
      <c r="J263" s="18"/>
      <c r="K263" s="12"/>
      <c r="L263" s="232">
        <f t="shared" si="27"/>
        <v>0</v>
      </c>
      <c r="M263" s="234">
        <f t="shared" si="28"/>
        <v>0</v>
      </c>
      <c r="N263" s="11">
        <f>IF(Q263="x",0,IF(J263&lt;(INDEX(Lookup!$U$2:$U$10,MATCH($D$47,Lookup!$S$2:$S$10,0))),0,$L$12*K263))</f>
        <v>0</v>
      </c>
      <c r="O263" s="234">
        <f t="shared" si="29"/>
        <v>0</v>
      </c>
      <c r="P263" s="10"/>
      <c r="Q263" s="9"/>
      <c r="S263" s="340">
        <f t="shared" si="30"/>
        <v>0</v>
      </c>
      <c r="T263" s="340">
        <f t="shared" si="31"/>
        <v>0</v>
      </c>
    </row>
    <row r="264" spans="2:20" ht="14.4" x14ac:dyDescent="0.3">
      <c r="B264" s="30"/>
      <c r="C264" s="16"/>
      <c r="D264" s="16"/>
      <c r="E264" s="25"/>
      <c r="F264" s="16"/>
      <c r="G264" s="20"/>
      <c r="H264" s="19"/>
      <c r="I264" s="18"/>
      <c r="J264" s="18"/>
      <c r="K264" s="12"/>
      <c r="L264" s="232">
        <f t="shared" si="27"/>
        <v>0</v>
      </c>
      <c r="M264" s="234">
        <f t="shared" si="28"/>
        <v>0</v>
      </c>
      <c r="N264" s="11">
        <f>IF(Q264="x",0,IF(J264&lt;(INDEX(Lookup!$U$2:$U$10,MATCH($D$47,Lookup!$S$2:$S$10,0))),0,$L$12*K264))</f>
        <v>0</v>
      </c>
      <c r="O264" s="234">
        <f t="shared" si="29"/>
        <v>0</v>
      </c>
      <c r="P264" s="10"/>
      <c r="Q264" s="9"/>
      <c r="S264" s="340">
        <f t="shared" si="30"/>
        <v>0</v>
      </c>
      <c r="T264" s="340">
        <f t="shared" si="31"/>
        <v>0</v>
      </c>
    </row>
    <row r="265" spans="2:20" ht="14.4" x14ac:dyDescent="0.3">
      <c r="B265" s="30"/>
      <c r="C265" s="16"/>
      <c r="D265" s="16"/>
      <c r="E265" s="25"/>
      <c r="F265" s="16"/>
      <c r="G265" s="20"/>
      <c r="H265" s="19"/>
      <c r="I265" s="18"/>
      <c r="J265" s="18"/>
      <c r="K265" s="12"/>
      <c r="L265" s="232">
        <f t="shared" si="27"/>
        <v>0</v>
      </c>
      <c r="M265" s="234">
        <f t="shared" si="28"/>
        <v>0</v>
      </c>
      <c r="N265" s="11">
        <f>IF(Q265="x",0,IF(J265&lt;(INDEX(Lookup!$U$2:$U$10,MATCH($D$47,Lookup!$S$2:$S$10,0))),0,$L$12*K265))</f>
        <v>0</v>
      </c>
      <c r="O265" s="234">
        <f t="shared" si="29"/>
        <v>0</v>
      </c>
      <c r="P265" s="10"/>
      <c r="Q265" s="9"/>
      <c r="S265" s="340">
        <f t="shared" si="30"/>
        <v>0</v>
      </c>
      <c r="T265" s="340">
        <f t="shared" si="31"/>
        <v>0</v>
      </c>
    </row>
    <row r="266" spans="2:20" ht="14.4" x14ac:dyDescent="0.3">
      <c r="B266" s="30"/>
      <c r="C266" s="16"/>
      <c r="D266" s="16"/>
      <c r="E266" s="25"/>
      <c r="F266" s="16"/>
      <c r="G266" s="20"/>
      <c r="H266" s="19"/>
      <c r="I266" s="18"/>
      <c r="J266" s="18"/>
      <c r="K266" s="12"/>
      <c r="L266" s="232">
        <f t="shared" si="27"/>
        <v>0</v>
      </c>
      <c r="M266" s="234">
        <f t="shared" si="28"/>
        <v>0</v>
      </c>
      <c r="N266" s="11">
        <f>IF(Q266="x",0,IF(J266&lt;(INDEX(Lookup!$U$2:$U$10,MATCH($D$47,Lookup!$S$2:$S$10,0))),0,$L$12*K266))</f>
        <v>0</v>
      </c>
      <c r="O266" s="234">
        <f t="shared" si="29"/>
        <v>0</v>
      </c>
      <c r="P266" s="10"/>
      <c r="Q266" s="9"/>
      <c r="S266" s="340">
        <f t="shared" si="30"/>
        <v>0</v>
      </c>
      <c r="T266" s="340">
        <f t="shared" si="31"/>
        <v>0</v>
      </c>
    </row>
    <row r="267" spans="2:20" ht="14.4" x14ac:dyDescent="0.3">
      <c r="B267" s="30"/>
      <c r="C267" s="16"/>
      <c r="D267" s="16"/>
      <c r="E267" s="25"/>
      <c r="F267" s="16"/>
      <c r="G267" s="20"/>
      <c r="H267" s="19"/>
      <c r="I267" s="18"/>
      <c r="J267" s="18"/>
      <c r="K267" s="12"/>
      <c r="L267" s="232">
        <f t="shared" si="27"/>
        <v>0</v>
      </c>
      <c r="M267" s="234">
        <f t="shared" si="28"/>
        <v>0</v>
      </c>
      <c r="N267" s="11">
        <f>IF(Q267="x",0,IF(J267&lt;(INDEX(Lookup!$U$2:$U$10,MATCH($D$47,Lookup!$S$2:$S$10,0))),0,$L$12*K267))</f>
        <v>0</v>
      </c>
      <c r="O267" s="234">
        <f t="shared" si="29"/>
        <v>0</v>
      </c>
      <c r="P267" s="10"/>
      <c r="Q267" s="9"/>
      <c r="S267" s="340">
        <f t="shared" si="30"/>
        <v>0</v>
      </c>
      <c r="T267" s="340">
        <f t="shared" si="31"/>
        <v>0</v>
      </c>
    </row>
    <row r="268" spans="2:20" ht="14.4" x14ac:dyDescent="0.3">
      <c r="B268" s="30"/>
      <c r="C268" s="16"/>
      <c r="D268" s="16"/>
      <c r="E268" s="25"/>
      <c r="F268" s="16"/>
      <c r="G268" s="20"/>
      <c r="H268" s="19"/>
      <c r="I268" s="18"/>
      <c r="J268" s="18"/>
      <c r="K268" s="12"/>
      <c r="L268" s="232">
        <f t="shared" si="27"/>
        <v>0</v>
      </c>
      <c r="M268" s="234">
        <f t="shared" si="28"/>
        <v>0</v>
      </c>
      <c r="N268" s="11">
        <f>IF(Q268="x",0,IF(J268&lt;(INDEX(Lookup!$U$2:$U$10,MATCH($D$47,Lookup!$S$2:$S$10,0))),0,$L$12*K268))</f>
        <v>0</v>
      </c>
      <c r="O268" s="234">
        <f t="shared" si="29"/>
        <v>0</v>
      </c>
      <c r="P268" s="10"/>
      <c r="Q268" s="9"/>
      <c r="S268" s="340">
        <f t="shared" si="30"/>
        <v>0</v>
      </c>
      <c r="T268" s="340">
        <f t="shared" si="31"/>
        <v>0</v>
      </c>
    </row>
    <row r="269" spans="2:20" ht="14.4" x14ac:dyDescent="0.3">
      <c r="B269" s="30"/>
      <c r="C269" s="16"/>
      <c r="D269" s="16"/>
      <c r="E269" s="25"/>
      <c r="F269" s="16"/>
      <c r="G269" s="20"/>
      <c r="H269" s="19"/>
      <c r="I269" s="18"/>
      <c r="J269" s="18"/>
      <c r="K269" s="12"/>
      <c r="L269" s="232">
        <f t="shared" si="27"/>
        <v>0</v>
      </c>
      <c r="M269" s="234">
        <f t="shared" si="28"/>
        <v>0</v>
      </c>
      <c r="N269" s="11">
        <f>IF(Q269="x",0,IF(J269&lt;(INDEX(Lookup!$U$2:$U$10,MATCH($D$47,Lookup!$S$2:$S$10,0))),0,$L$12*K269))</f>
        <v>0</v>
      </c>
      <c r="O269" s="234">
        <f t="shared" si="29"/>
        <v>0</v>
      </c>
      <c r="P269" s="10"/>
      <c r="Q269" s="9"/>
      <c r="S269" s="340">
        <f t="shared" si="30"/>
        <v>0</v>
      </c>
      <c r="T269" s="340">
        <f t="shared" si="31"/>
        <v>0</v>
      </c>
    </row>
    <row r="270" spans="2:20" ht="14.4" x14ac:dyDescent="0.3">
      <c r="B270" s="30"/>
      <c r="C270" s="16"/>
      <c r="D270" s="16"/>
      <c r="E270" s="25"/>
      <c r="F270" s="16"/>
      <c r="G270" s="20"/>
      <c r="H270" s="19"/>
      <c r="I270" s="18"/>
      <c r="J270" s="18"/>
      <c r="K270" s="12"/>
      <c r="L270" s="232">
        <f t="shared" si="27"/>
        <v>0</v>
      </c>
      <c r="M270" s="234">
        <f t="shared" si="28"/>
        <v>0</v>
      </c>
      <c r="N270" s="11">
        <f>IF(Q270="x",0,IF(J270&lt;(INDEX(Lookup!$U$2:$U$10,MATCH($D$47,Lookup!$S$2:$S$10,0))),0,$L$12*K270))</f>
        <v>0</v>
      </c>
      <c r="O270" s="234">
        <f t="shared" si="29"/>
        <v>0</v>
      </c>
      <c r="P270" s="10"/>
      <c r="Q270" s="9"/>
      <c r="S270" s="340">
        <f t="shared" si="30"/>
        <v>0</v>
      </c>
      <c r="T270" s="340">
        <f t="shared" si="31"/>
        <v>0</v>
      </c>
    </row>
    <row r="271" spans="2:20" ht="14.4" x14ac:dyDescent="0.3">
      <c r="B271" s="30"/>
      <c r="C271" s="16"/>
      <c r="D271" s="16"/>
      <c r="E271" s="25"/>
      <c r="F271" s="16"/>
      <c r="G271" s="20"/>
      <c r="H271" s="19"/>
      <c r="I271" s="18"/>
      <c r="J271" s="18"/>
      <c r="K271" s="12"/>
      <c r="L271" s="232">
        <f t="shared" si="27"/>
        <v>0</v>
      </c>
      <c r="M271" s="234">
        <f t="shared" si="28"/>
        <v>0</v>
      </c>
      <c r="N271" s="11">
        <f>IF(Q271="x",0,IF(J271&lt;(INDEX(Lookup!$U$2:$U$10,MATCH($D$47,Lookup!$S$2:$S$10,0))),0,$L$12*K271))</f>
        <v>0</v>
      </c>
      <c r="O271" s="234">
        <f t="shared" si="29"/>
        <v>0</v>
      </c>
      <c r="P271" s="10"/>
      <c r="Q271" s="9"/>
      <c r="S271" s="340">
        <f t="shared" si="30"/>
        <v>0</v>
      </c>
      <c r="T271" s="340">
        <f t="shared" si="31"/>
        <v>0</v>
      </c>
    </row>
    <row r="272" spans="2:20" ht="14.4" x14ac:dyDescent="0.3">
      <c r="B272" s="30"/>
      <c r="C272" s="16"/>
      <c r="D272" s="16"/>
      <c r="E272" s="25"/>
      <c r="F272" s="16"/>
      <c r="G272" s="20"/>
      <c r="H272" s="19"/>
      <c r="I272" s="18"/>
      <c r="J272" s="18"/>
      <c r="K272" s="12"/>
      <c r="L272" s="232">
        <f t="shared" si="27"/>
        <v>0</v>
      </c>
      <c r="M272" s="234">
        <f t="shared" si="28"/>
        <v>0</v>
      </c>
      <c r="N272" s="11">
        <f>IF(Q272="x",0,IF(J272&lt;(INDEX(Lookup!$U$2:$U$10,MATCH($D$47,Lookup!$S$2:$S$10,0))),0,$L$12*K272))</f>
        <v>0</v>
      </c>
      <c r="O272" s="234">
        <f t="shared" si="29"/>
        <v>0</v>
      </c>
      <c r="P272" s="10"/>
      <c r="Q272" s="9"/>
      <c r="S272" s="340">
        <f t="shared" si="30"/>
        <v>0</v>
      </c>
      <c r="T272" s="340">
        <f t="shared" si="31"/>
        <v>0</v>
      </c>
    </row>
    <row r="273" spans="2:20" ht="14.4" x14ac:dyDescent="0.3">
      <c r="B273" s="30"/>
      <c r="C273" s="16"/>
      <c r="D273" s="16"/>
      <c r="E273" s="25"/>
      <c r="F273" s="16"/>
      <c r="G273" s="20"/>
      <c r="H273" s="19"/>
      <c r="I273" s="18"/>
      <c r="J273" s="18"/>
      <c r="K273" s="12"/>
      <c r="L273" s="232">
        <f t="shared" si="27"/>
        <v>0</v>
      </c>
      <c r="M273" s="234">
        <f t="shared" si="28"/>
        <v>0</v>
      </c>
      <c r="N273" s="11">
        <f>IF(Q273="x",0,IF(J273&lt;(INDEX(Lookup!$U$2:$U$10,MATCH($D$47,Lookup!$S$2:$S$10,0))),0,$L$12*K273))</f>
        <v>0</v>
      </c>
      <c r="O273" s="234">
        <f t="shared" si="29"/>
        <v>0</v>
      </c>
      <c r="P273" s="10"/>
      <c r="Q273" s="9"/>
      <c r="S273" s="340">
        <f t="shared" si="30"/>
        <v>0</v>
      </c>
      <c r="T273" s="340">
        <f t="shared" si="31"/>
        <v>0</v>
      </c>
    </row>
    <row r="274" spans="2:20" ht="14.4" x14ac:dyDescent="0.3">
      <c r="B274" s="30"/>
      <c r="C274" s="16"/>
      <c r="D274" s="16"/>
      <c r="E274" s="25"/>
      <c r="F274" s="16"/>
      <c r="G274" s="20"/>
      <c r="H274" s="19"/>
      <c r="I274" s="18"/>
      <c r="J274" s="18"/>
      <c r="K274" s="12"/>
      <c r="L274" s="232">
        <f t="shared" si="27"/>
        <v>0</v>
      </c>
      <c r="M274" s="234">
        <f t="shared" si="28"/>
        <v>0</v>
      </c>
      <c r="N274" s="11">
        <f>IF(Q274="x",0,IF(J274&lt;(INDEX(Lookup!$U$2:$U$10,MATCH($D$47,Lookup!$S$2:$S$10,0))),0,$L$12*K274))</f>
        <v>0</v>
      </c>
      <c r="O274" s="234">
        <f t="shared" si="29"/>
        <v>0</v>
      </c>
      <c r="P274" s="10"/>
      <c r="Q274" s="9"/>
      <c r="S274" s="340">
        <f t="shared" si="30"/>
        <v>0</v>
      </c>
      <c r="T274" s="340">
        <f t="shared" si="31"/>
        <v>0</v>
      </c>
    </row>
    <row r="275" spans="2:20" ht="14.4" x14ac:dyDescent="0.3">
      <c r="B275" s="30"/>
      <c r="C275" s="16"/>
      <c r="D275" s="16"/>
      <c r="E275" s="25"/>
      <c r="F275" s="16"/>
      <c r="G275" s="20"/>
      <c r="H275" s="19"/>
      <c r="I275" s="18"/>
      <c r="J275" s="18"/>
      <c r="K275" s="12"/>
      <c r="L275" s="232">
        <f t="shared" si="27"/>
        <v>0</v>
      </c>
      <c r="M275" s="234">
        <f t="shared" si="28"/>
        <v>0</v>
      </c>
      <c r="N275" s="11">
        <f>IF(Q275="x",0,IF(J275&lt;(INDEX(Lookup!$U$2:$U$10,MATCH($D$47,Lookup!$S$2:$S$10,0))),0,$L$12*K275))</f>
        <v>0</v>
      </c>
      <c r="O275" s="234">
        <f t="shared" si="29"/>
        <v>0</v>
      </c>
      <c r="P275" s="10"/>
      <c r="Q275" s="9"/>
      <c r="S275" s="340">
        <f t="shared" si="30"/>
        <v>0</v>
      </c>
      <c r="T275" s="340">
        <f t="shared" si="31"/>
        <v>0</v>
      </c>
    </row>
    <row r="276" spans="2:20" ht="14.4" x14ac:dyDescent="0.3">
      <c r="B276" s="30"/>
      <c r="C276" s="16"/>
      <c r="D276" s="16"/>
      <c r="E276" s="25"/>
      <c r="F276" s="16"/>
      <c r="G276" s="20"/>
      <c r="H276" s="19"/>
      <c r="I276" s="18"/>
      <c r="J276" s="18"/>
      <c r="K276" s="12"/>
      <c r="L276" s="232">
        <f t="shared" si="27"/>
        <v>0</v>
      </c>
      <c r="M276" s="234">
        <f t="shared" si="28"/>
        <v>0</v>
      </c>
      <c r="N276" s="11">
        <f>IF(Q276="x",0,IF(J276&lt;(INDEX(Lookup!$U$2:$U$10,MATCH($D$47,Lookup!$S$2:$S$10,0))),0,$L$12*K276))</f>
        <v>0</v>
      </c>
      <c r="O276" s="234">
        <f t="shared" si="29"/>
        <v>0</v>
      </c>
      <c r="P276" s="10"/>
      <c r="Q276" s="9"/>
      <c r="S276" s="340">
        <f t="shared" si="30"/>
        <v>0</v>
      </c>
      <c r="T276" s="340">
        <f t="shared" si="31"/>
        <v>0</v>
      </c>
    </row>
    <row r="277" spans="2:20" ht="14.4" x14ac:dyDescent="0.3">
      <c r="B277" s="30"/>
      <c r="C277" s="16"/>
      <c r="D277" s="16"/>
      <c r="E277" s="25"/>
      <c r="F277" s="16"/>
      <c r="G277" s="20"/>
      <c r="H277" s="19"/>
      <c r="I277" s="18"/>
      <c r="J277" s="18"/>
      <c r="K277" s="12"/>
      <c r="L277" s="232">
        <f t="shared" si="27"/>
        <v>0</v>
      </c>
      <c r="M277" s="234">
        <f t="shared" si="28"/>
        <v>0</v>
      </c>
      <c r="N277" s="11">
        <f>IF(Q277="x",0,IF(J277&lt;(INDEX(Lookup!$U$2:$U$10,MATCH($D$47,Lookup!$S$2:$S$10,0))),0,$L$12*K277))</f>
        <v>0</v>
      </c>
      <c r="O277" s="234">
        <f t="shared" si="29"/>
        <v>0</v>
      </c>
      <c r="P277" s="10"/>
      <c r="Q277" s="9"/>
      <c r="S277" s="340">
        <f t="shared" si="30"/>
        <v>0</v>
      </c>
      <c r="T277" s="340">
        <f t="shared" si="31"/>
        <v>0</v>
      </c>
    </row>
    <row r="278" spans="2:20" ht="14.4" x14ac:dyDescent="0.3">
      <c r="B278" s="30"/>
      <c r="C278" s="16"/>
      <c r="D278" s="16"/>
      <c r="E278" s="25"/>
      <c r="F278" s="16"/>
      <c r="G278" s="20"/>
      <c r="H278" s="19"/>
      <c r="I278" s="18"/>
      <c r="J278" s="18"/>
      <c r="K278" s="12"/>
      <c r="L278" s="232">
        <f t="shared" si="27"/>
        <v>0</v>
      </c>
      <c r="M278" s="234">
        <f t="shared" si="28"/>
        <v>0</v>
      </c>
      <c r="N278" s="11">
        <f>IF(Q278="x",0,IF(J278&lt;(INDEX(Lookup!$U$2:$U$10,MATCH($D$47,Lookup!$S$2:$S$10,0))),0,$L$12*K278))</f>
        <v>0</v>
      </c>
      <c r="O278" s="234">
        <f t="shared" si="29"/>
        <v>0</v>
      </c>
      <c r="P278" s="10"/>
      <c r="Q278" s="9"/>
      <c r="S278" s="340">
        <f t="shared" si="30"/>
        <v>0</v>
      </c>
      <c r="T278" s="340">
        <f t="shared" si="31"/>
        <v>0</v>
      </c>
    </row>
    <row r="279" spans="2:20" ht="14.4" x14ac:dyDescent="0.3">
      <c r="B279" s="30"/>
      <c r="C279" s="16"/>
      <c r="D279" s="16"/>
      <c r="E279" s="25"/>
      <c r="F279" s="16"/>
      <c r="G279" s="20"/>
      <c r="H279" s="19"/>
      <c r="I279" s="18"/>
      <c r="J279" s="18"/>
      <c r="K279" s="12"/>
      <c r="L279" s="232">
        <f t="shared" si="27"/>
        <v>0</v>
      </c>
      <c r="M279" s="234">
        <f t="shared" si="28"/>
        <v>0</v>
      </c>
      <c r="N279" s="11">
        <f>IF(Q279="x",0,IF(J279&lt;(INDEX(Lookup!$U$2:$U$10,MATCH($D$47,Lookup!$S$2:$S$10,0))),0,$L$12*K279))</f>
        <v>0</v>
      </c>
      <c r="O279" s="234">
        <f t="shared" si="29"/>
        <v>0</v>
      </c>
      <c r="P279" s="10"/>
      <c r="Q279" s="9"/>
      <c r="S279" s="340">
        <f t="shared" si="30"/>
        <v>0</v>
      </c>
      <c r="T279" s="340">
        <f t="shared" si="31"/>
        <v>0</v>
      </c>
    </row>
    <row r="280" spans="2:20" ht="14.4" x14ac:dyDescent="0.3">
      <c r="B280" s="30"/>
      <c r="C280" s="16"/>
      <c r="D280" s="16"/>
      <c r="E280" s="25"/>
      <c r="F280" s="16"/>
      <c r="G280" s="20"/>
      <c r="H280" s="19"/>
      <c r="I280" s="18"/>
      <c r="J280" s="18"/>
      <c r="K280" s="12"/>
      <c r="L280" s="232">
        <f t="shared" si="27"/>
        <v>0</v>
      </c>
      <c r="M280" s="234">
        <f t="shared" si="28"/>
        <v>0</v>
      </c>
      <c r="N280" s="11">
        <f>IF(Q280="x",0,IF(J280&lt;(INDEX(Lookup!$U$2:$U$10,MATCH($D$47,Lookup!$S$2:$S$10,0))),0,$L$12*K280))</f>
        <v>0</v>
      </c>
      <c r="O280" s="234">
        <f t="shared" si="29"/>
        <v>0</v>
      </c>
      <c r="P280" s="10"/>
      <c r="Q280" s="9"/>
      <c r="S280" s="340">
        <f t="shared" si="30"/>
        <v>0</v>
      </c>
      <c r="T280" s="340">
        <f t="shared" si="31"/>
        <v>0</v>
      </c>
    </row>
    <row r="281" spans="2:20" ht="14.4" x14ac:dyDescent="0.3">
      <c r="B281" s="30"/>
      <c r="C281" s="16"/>
      <c r="D281" s="16"/>
      <c r="E281" s="25"/>
      <c r="F281" s="16"/>
      <c r="G281" s="20"/>
      <c r="H281" s="19"/>
      <c r="I281" s="18"/>
      <c r="J281" s="18"/>
      <c r="K281" s="12"/>
      <c r="L281" s="232">
        <f t="shared" si="27"/>
        <v>0</v>
      </c>
      <c r="M281" s="234">
        <f t="shared" si="28"/>
        <v>0</v>
      </c>
      <c r="N281" s="11">
        <f>IF(Q281="x",0,IF(J281&lt;(INDEX(Lookup!$U$2:$U$10,MATCH($D$47,Lookup!$S$2:$S$10,0))),0,$L$12*K281))</f>
        <v>0</v>
      </c>
      <c r="O281" s="234">
        <f t="shared" si="29"/>
        <v>0</v>
      </c>
      <c r="P281" s="10"/>
      <c r="Q281" s="9"/>
      <c r="S281" s="340">
        <f t="shared" si="30"/>
        <v>0</v>
      </c>
      <c r="T281" s="340">
        <f t="shared" si="31"/>
        <v>0</v>
      </c>
    </row>
    <row r="282" spans="2:20" ht="14.4" x14ac:dyDescent="0.3">
      <c r="B282" s="30"/>
      <c r="C282" s="16"/>
      <c r="D282" s="16"/>
      <c r="E282" s="25"/>
      <c r="F282" s="16"/>
      <c r="G282" s="20"/>
      <c r="H282" s="19"/>
      <c r="I282" s="18"/>
      <c r="J282" s="18"/>
      <c r="K282" s="12"/>
      <c r="L282" s="232">
        <f t="shared" si="27"/>
        <v>0</v>
      </c>
      <c r="M282" s="234">
        <f t="shared" si="28"/>
        <v>0</v>
      </c>
      <c r="N282" s="11">
        <f>IF(Q282="x",0,IF(J282&lt;(INDEX(Lookup!$U$2:$U$10,MATCH($D$47,Lookup!$S$2:$S$10,0))),0,$L$12*K282))</f>
        <v>0</v>
      </c>
      <c r="O282" s="234">
        <f t="shared" si="29"/>
        <v>0</v>
      </c>
      <c r="P282" s="10"/>
      <c r="Q282" s="9"/>
      <c r="S282" s="340">
        <f t="shared" si="30"/>
        <v>0</v>
      </c>
      <c r="T282" s="340">
        <f t="shared" si="31"/>
        <v>0</v>
      </c>
    </row>
    <row r="283" spans="2:20" ht="14.4" x14ac:dyDescent="0.3">
      <c r="B283" s="30"/>
      <c r="C283" s="16"/>
      <c r="D283" s="16"/>
      <c r="E283" s="25"/>
      <c r="F283" s="16"/>
      <c r="G283" s="20"/>
      <c r="H283" s="19"/>
      <c r="I283" s="18"/>
      <c r="J283" s="18"/>
      <c r="K283" s="12"/>
      <c r="L283" s="232">
        <f t="shared" si="27"/>
        <v>0</v>
      </c>
      <c r="M283" s="234">
        <f t="shared" si="28"/>
        <v>0</v>
      </c>
      <c r="N283" s="11">
        <f>IF(Q283="x",0,IF(J283&lt;(INDEX(Lookup!$U$2:$U$10,MATCH($D$47,Lookup!$S$2:$S$10,0))),0,$L$12*K283))</f>
        <v>0</v>
      </c>
      <c r="O283" s="234">
        <f t="shared" si="29"/>
        <v>0</v>
      </c>
      <c r="P283" s="10"/>
      <c r="Q283" s="9"/>
      <c r="S283" s="340">
        <f t="shared" si="30"/>
        <v>0</v>
      </c>
      <c r="T283" s="340">
        <f t="shared" si="31"/>
        <v>0</v>
      </c>
    </row>
    <row r="284" spans="2:20" ht="14.4" x14ac:dyDescent="0.3">
      <c r="B284" s="30"/>
      <c r="C284" s="16"/>
      <c r="D284" s="16"/>
      <c r="E284" s="25"/>
      <c r="F284" s="16"/>
      <c r="G284" s="20"/>
      <c r="H284" s="19"/>
      <c r="I284" s="18"/>
      <c r="J284" s="18"/>
      <c r="K284" s="12"/>
      <c r="L284" s="232">
        <f t="shared" si="27"/>
        <v>0</v>
      </c>
      <c r="M284" s="234">
        <f t="shared" si="28"/>
        <v>0</v>
      </c>
      <c r="N284" s="11">
        <f>IF(Q284="x",0,IF(J284&lt;(INDEX(Lookup!$U$2:$U$10,MATCH($D$47,Lookup!$S$2:$S$10,0))),0,$L$12*K284))</f>
        <v>0</v>
      </c>
      <c r="O284" s="234">
        <f t="shared" si="29"/>
        <v>0</v>
      </c>
      <c r="P284" s="10"/>
      <c r="Q284" s="9"/>
      <c r="S284" s="340">
        <f t="shared" si="30"/>
        <v>0</v>
      </c>
      <c r="T284" s="340">
        <f t="shared" si="31"/>
        <v>0</v>
      </c>
    </row>
    <row r="285" spans="2:20" ht="14.4" x14ac:dyDescent="0.3">
      <c r="B285" s="30"/>
      <c r="C285" s="16"/>
      <c r="D285" s="16"/>
      <c r="E285" s="25"/>
      <c r="F285" s="16"/>
      <c r="G285" s="20"/>
      <c r="H285" s="19"/>
      <c r="I285" s="18"/>
      <c r="J285" s="18"/>
      <c r="K285" s="12"/>
      <c r="L285" s="232">
        <f t="shared" si="27"/>
        <v>0</v>
      </c>
      <c r="M285" s="234">
        <f t="shared" si="28"/>
        <v>0</v>
      </c>
      <c r="N285" s="11">
        <f>IF(Q285="x",0,IF(J285&lt;(INDEX(Lookup!$U$2:$U$10,MATCH($D$47,Lookup!$S$2:$S$10,0))),0,$L$12*K285))</f>
        <v>0</v>
      </c>
      <c r="O285" s="234">
        <f t="shared" si="29"/>
        <v>0</v>
      </c>
      <c r="P285" s="10"/>
      <c r="Q285" s="9"/>
      <c r="S285" s="340">
        <f t="shared" si="30"/>
        <v>0</v>
      </c>
      <c r="T285" s="340">
        <f t="shared" si="31"/>
        <v>0</v>
      </c>
    </row>
    <row r="286" spans="2:20" ht="14.4" x14ac:dyDescent="0.3">
      <c r="B286" s="30"/>
      <c r="C286" s="16"/>
      <c r="D286" s="16"/>
      <c r="E286" s="25"/>
      <c r="F286" s="16"/>
      <c r="G286" s="20"/>
      <c r="H286" s="19"/>
      <c r="I286" s="18"/>
      <c r="J286" s="18"/>
      <c r="K286" s="12"/>
      <c r="L286" s="232">
        <f t="shared" si="27"/>
        <v>0</v>
      </c>
      <c r="M286" s="234">
        <f t="shared" si="28"/>
        <v>0</v>
      </c>
      <c r="N286" s="11">
        <f>IF(Q286="x",0,IF(J286&lt;(INDEX(Lookup!$U$2:$U$10,MATCH($D$47,Lookup!$S$2:$S$10,0))),0,$L$12*K286))</f>
        <v>0</v>
      </c>
      <c r="O286" s="234">
        <f t="shared" si="29"/>
        <v>0</v>
      </c>
      <c r="P286" s="10"/>
      <c r="Q286" s="9"/>
      <c r="S286" s="340">
        <f t="shared" si="30"/>
        <v>0</v>
      </c>
      <c r="T286" s="340">
        <f t="shared" si="31"/>
        <v>0</v>
      </c>
    </row>
    <row r="287" spans="2:20" ht="14.4" x14ac:dyDescent="0.3">
      <c r="B287" s="30"/>
      <c r="C287" s="16"/>
      <c r="D287" s="16"/>
      <c r="E287" s="25"/>
      <c r="F287" s="16"/>
      <c r="G287" s="20"/>
      <c r="H287" s="19"/>
      <c r="I287" s="18"/>
      <c r="J287" s="18"/>
      <c r="K287" s="12"/>
      <c r="L287" s="232">
        <f t="shared" si="27"/>
        <v>0</v>
      </c>
      <c r="M287" s="234">
        <f t="shared" si="28"/>
        <v>0</v>
      </c>
      <c r="N287" s="11">
        <f>IF(Q287="x",0,IF(J287&lt;(INDEX(Lookup!$U$2:$U$10,MATCH($D$47,Lookup!$S$2:$S$10,0))),0,$L$12*K287))</f>
        <v>0</v>
      </c>
      <c r="O287" s="234">
        <f t="shared" si="29"/>
        <v>0</v>
      </c>
      <c r="P287" s="10"/>
      <c r="Q287" s="9"/>
      <c r="S287" s="340">
        <f t="shared" si="30"/>
        <v>0</v>
      </c>
      <c r="T287" s="340">
        <f t="shared" si="31"/>
        <v>0</v>
      </c>
    </row>
    <row r="288" spans="2:20" ht="14.4" x14ac:dyDescent="0.3">
      <c r="B288" s="30"/>
      <c r="C288" s="16"/>
      <c r="D288" s="16"/>
      <c r="E288" s="25"/>
      <c r="F288" s="16"/>
      <c r="G288" s="20"/>
      <c r="H288" s="19"/>
      <c r="I288" s="18"/>
      <c r="J288" s="18"/>
      <c r="K288" s="12"/>
      <c r="L288" s="232">
        <f t="shared" si="27"/>
        <v>0</v>
      </c>
      <c r="M288" s="234">
        <f t="shared" si="28"/>
        <v>0</v>
      </c>
      <c r="N288" s="11">
        <f>IF(Q288="x",0,IF(J288&lt;(INDEX(Lookup!$U$2:$U$10,MATCH($D$47,Lookup!$S$2:$S$10,0))),0,$L$12*K288))</f>
        <v>0</v>
      </c>
      <c r="O288" s="234">
        <f t="shared" si="29"/>
        <v>0</v>
      </c>
      <c r="P288" s="10"/>
      <c r="Q288" s="9"/>
      <c r="S288" s="340">
        <f t="shared" si="30"/>
        <v>0</v>
      </c>
      <c r="T288" s="340">
        <f t="shared" si="31"/>
        <v>0</v>
      </c>
    </row>
    <row r="289" spans="2:20" ht="14.4" x14ac:dyDescent="0.3">
      <c r="B289" s="30"/>
      <c r="C289" s="16"/>
      <c r="D289" s="16"/>
      <c r="E289" s="25"/>
      <c r="F289" s="16"/>
      <c r="G289" s="20"/>
      <c r="H289" s="19"/>
      <c r="I289" s="18"/>
      <c r="J289" s="18"/>
      <c r="K289" s="12"/>
      <c r="L289" s="232">
        <f t="shared" si="27"/>
        <v>0</v>
      </c>
      <c r="M289" s="234">
        <f t="shared" si="28"/>
        <v>0</v>
      </c>
      <c r="N289" s="11">
        <f>IF(Q289="x",0,IF(J289&lt;(INDEX(Lookup!$U$2:$U$10,MATCH($D$47,Lookup!$S$2:$S$10,0))),0,$L$12*K289))</f>
        <v>0</v>
      </c>
      <c r="O289" s="234">
        <f t="shared" si="29"/>
        <v>0</v>
      </c>
      <c r="P289" s="10"/>
      <c r="Q289" s="9"/>
      <c r="S289" s="340">
        <f t="shared" si="30"/>
        <v>0</v>
      </c>
      <c r="T289" s="340">
        <f t="shared" si="31"/>
        <v>0</v>
      </c>
    </row>
    <row r="290" spans="2:20" ht="14.4" x14ac:dyDescent="0.3">
      <c r="B290" s="30"/>
      <c r="C290" s="16"/>
      <c r="D290" s="16"/>
      <c r="E290" s="25"/>
      <c r="F290" s="16"/>
      <c r="G290" s="20"/>
      <c r="H290" s="19"/>
      <c r="I290" s="18"/>
      <c r="J290" s="18"/>
      <c r="K290" s="12"/>
      <c r="L290" s="232">
        <f t="shared" si="27"/>
        <v>0</v>
      </c>
      <c r="M290" s="234">
        <f t="shared" si="28"/>
        <v>0</v>
      </c>
      <c r="N290" s="11">
        <f>IF(Q290="x",0,IF(J290&lt;(INDEX(Lookup!$U$2:$U$10,MATCH($D$47,Lookup!$S$2:$S$10,0))),0,$L$12*K290))</f>
        <v>0</v>
      </c>
      <c r="O290" s="234">
        <f t="shared" si="29"/>
        <v>0</v>
      </c>
      <c r="P290" s="10"/>
      <c r="Q290" s="9"/>
      <c r="S290" s="340">
        <f t="shared" si="30"/>
        <v>0</v>
      </c>
      <c r="T290" s="340">
        <f t="shared" si="31"/>
        <v>0</v>
      </c>
    </row>
    <row r="291" spans="2:20" ht="14.4" x14ac:dyDescent="0.3">
      <c r="B291" s="30"/>
      <c r="C291" s="16"/>
      <c r="D291" s="16"/>
      <c r="E291" s="25"/>
      <c r="F291" s="16"/>
      <c r="G291" s="20"/>
      <c r="H291" s="19"/>
      <c r="I291" s="18"/>
      <c r="J291" s="18"/>
      <c r="K291" s="12"/>
      <c r="L291" s="232">
        <f t="shared" si="27"/>
        <v>0</v>
      </c>
      <c r="M291" s="234">
        <f t="shared" si="28"/>
        <v>0</v>
      </c>
      <c r="N291" s="11">
        <f>IF(Q291="x",0,IF(J291&lt;(INDEX(Lookup!$U$2:$U$10,MATCH($D$47,Lookup!$S$2:$S$10,0))),0,$L$12*K291))</f>
        <v>0</v>
      </c>
      <c r="O291" s="234">
        <f t="shared" si="29"/>
        <v>0</v>
      </c>
      <c r="P291" s="10"/>
      <c r="Q291" s="9"/>
      <c r="S291" s="340">
        <f t="shared" si="30"/>
        <v>0</v>
      </c>
      <c r="T291" s="340">
        <f t="shared" si="31"/>
        <v>0</v>
      </c>
    </row>
    <row r="292" spans="2:20" ht="14.4" x14ac:dyDescent="0.3">
      <c r="B292" s="30"/>
      <c r="C292" s="16"/>
      <c r="D292" s="16"/>
      <c r="E292" s="25"/>
      <c r="F292" s="16"/>
      <c r="G292" s="20"/>
      <c r="H292" s="19"/>
      <c r="I292" s="18"/>
      <c r="J292" s="18"/>
      <c r="K292" s="12"/>
      <c r="L292" s="232">
        <f t="shared" si="27"/>
        <v>0</v>
      </c>
      <c r="M292" s="234">
        <f t="shared" si="28"/>
        <v>0</v>
      </c>
      <c r="N292" s="11">
        <f>IF(Q292="x",0,IF(J292&lt;(INDEX(Lookup!$U$2:$U$10,MATCH($D$47,Lookup!$S$2:$S$10,0))),0,$L$12*K292))</f>
        <v>0</v>
      </c>
      <c r="O292" s="234">
        <f t="shared" si="29"/>
        <v>0</v>
      </c>
      <c r="P292" s="10"/>
      <c r="Q292" s="9"/>
      <c r="S292" s="340">
        <f t="shared" si="30"/>
        <v>0</v>
      </c>
      <c r="T292" s="340">
        <f t="shared" si="31"/>
        <v>0</v>
      </c>
    </row>
    <row r="293" spans="2:20" ht="14.4" x14ac:dyDescent="0.3">
      <c r="B293" s="30"/>
      <c r="C293" s="16"/>
      <c r="D293" s="16"/>
      <c r="E293" s="25"/>
      <c r="F293" s="16"/>
      <c r="G293" s="20"/>
      <c r="H293" s="19"/>
      <c r="I293" s="18"/>
      <c r="J293" s="18"/>
      <c r="K293" s="12"/>
      <c r="L293" s="232">
        <f t="shared" si="27"/>
        <v>0</v>
      </c>
      <c r="M293" s="234">
        <f t="shared" si="28"/>
        <v>0</v>
      </c>
      <c r="N293" s="11">
        <f>IF(Q293="x",0,IF(J293&lt;(INDEX(Lookup!$U$2:$U$10,MATCH($D$47,Lookup!$S$2:$S$10,0))),0,$L$12*K293))</f>
        <v>0</v>
      </c>
      <c r="O293" s="234">
        <f t="shared" si="29"/>
        <v>0</v>
      </c>
      <c r="P293" s="10"/>
      <c r="Q293" s="9"/>
      <c r="S293" s="340">
        <f t="shared" si="30"/>
        <v>0</v>
      </c>
      <c r="T293" s="340">
        <f t="shared" si="31"/>
        <v>0</v>
      </c>
    </row>
    <row r="294" spans="2:20" ht="14.4" x14ac:dyDescent="0.3">
      <c r="B294" s="30"/>
      <c r="C294" s="16"/>
      <c r="D294" s="16"/>
      <c r="E294" s="25"/>
      <c r="F294" s="16"/>
      <c r="G294" s="20"/>
      <c r="H294" s="19"/>
      <c r="I294" s="18"/>
      <c r="J294" s="18"/>
      <c r="K294" s="12"/>
      <c r="L294" s="232">
        <f t="shared" si="27"/>
        <v>0</v>
      </c>
      <c r="M294" s="234">
        <f t="shared" si="28"/>
        <v>0</v>
      </c>
      <c r="N294" s="11">
        <f>IF(Q294="x",0,IF(J294&lt;(INDEX(Lookup!$U$2:$U$10,MATCH($D$47,Lookup!$S$2:$S$10,0))),0,$L$12*K294))</f>
        <v>0</v>
      </c>
      <c r="O294" s="234">
        <f t="shared" si="29"/>
        <v>0</v>
      </c>
      <c r="P294" s="10"/>
      <c r="Q294" s="9"/>
      <c r="S294" s="340">
        <f t="shared" si="30"/>
        <v>0</v>
      </c>
      <c r="T294" s="340">
        <f t="shared" si="31"/>
        <v>0</v>
      </c>
    </row>
    <row r="295" spans="2:20" ht="14.4" x14ac:dyDescent="0.3">
      <c r="B295" s="30"/>
      <c r="C295" s="16"/>
      <c r="D295" s="16"/>
      <c r="E295" s="25"/>
      <c r="F295" s="16"/>
      <c r="G295" s="20"/>
      <c r="H295" s="19"/>
      <c r="I295" s="18"/>
      <c r="J295" s="18"/>
      <c r="K295" s="12"/>
      <c r="L295" s="232">
        <f t="shared" si="27"/>
        <v>0</v>
      </c>
      <c r="M295" s="234">
        <f t="shared" si="28"/>
        <v>0</v>
      </c>
      <c r="N295" s="11">
        <f>IF(Q295="x",0,IF(J295&lt;(INDEX(Lookup!$U$2:$U$10,MATCH($D$47,Lookup!$S$2:$S$10,0))),0,$L$12*K295))</f>
        <v>0</v>
      </c>
      <c r="O295" s="234">
        <f t="shared" si="29"/>
        <v>0</v>
      </c>
      <c r="P295" s="10"/>
      <c r="Q295" s="9"/>
      <c r="S295" s="340">
        <f t="shared" si="30"/>
        <v>0</v>
      </c>
      <c r="T295" s="340">
        <f t="shared" si="31"/>
        <v>0</v>
      </c>
    </row>
    <row r="296" spans="2:20" ht="14.4" x14ac:dyDescent="0.3">
      <c r="B296" s="30"/>
      <c r="C296" s="16"/>
      <c r="D296" s="16"/>
      <c r="E296" s="25"/>
      <c r="F296" s="16"/>
      <c r="G296" s="20"/>
      <c r="H296" s="19"/>
      <c r="I296" s="18"/>
      <c r="J296" s="18"/>
      <c r="K296" s="12"/>
      <c r="L296" s="232">
        <f t="shared" si="27"/>
        <v>0</v>
      </c>
      <c r="M296" s="234">
        <f t="shared" si="28"/>
        <v>0</v>
      </c>
      <c r="N296" s="11">
        <f>IF(Q296="x",0,IF(J296&lt;(INDEX(Lookup!$U$2:$U$10,MATCH($D$47,Lookup!$S$2:$S$10,0))),0,$L$12*K296))</f>
        <v>0</v>
      </c>
      <c r="O296" s="234">
        <f t="shared" si="29"/>
        <v>0</v>
      </c>
      <c r="P296" s="10"/>
      <c r="Q296" s="9"/>
      <c r="S296" s="340">
        <f t="shared" si="30"/>
        <v>0</v>
      </c>
      <c r="T296" s="340">
        <f t="shared" si="31"/>
        <v>0</v>
      </c>
    </row>
    <row r="297" spans="2:20" ht="14.4" x14ac:dyDescent="0.3">
      <c r="B297" s="30"/>
      <c r="C297" s="16"/>
      <c r="D297" s="16"/>
      <c r="E297" s="25"/>
      <c r="F297" s="16"/>
      <c r="G297" s="20"/>
      <c r="H297" s="19"/>
      <c r="I297" s="18"/>
      <c r="J297" s="18"/>
      <c r="K297" s="12"/>
      <c r="L297" s="232">
        <f t="shared" si="27"/>
        <v>0</v>
      </c>
      <c r="M297" s="234">
        <f t="shared" si="28"/>
        <v>0</v>
      </c>
      <c r="N297" s="11">
        <f>IF(Q297="x",0,IF(J297&lt;(INDEX(Lookup!$U$2:$U$10,MATCH($D$47,Lookup!$S$2:$S$10,0))),0,$L$12*K297))</f>
        <v>0</v>
      </c>
      <c r="O297" s="234">
        <f t="shared" si="29"/>
        <v>0</v>
      </c>
      <c r="P297" s="10"/>
      <c r="Q297" s="9"/>
      <c r="S297" s="340">
        <f t="shared" si="30"/>
        <v>0</v>
      </c>
      <c r="T297" s="340">
        <f t="shared" si="31"/>
        <v>0</v>
      </c>
    </row>
    <row r="298" spans="2:20" ht="14.4" x14ac:dyDescent="0.3">
      <c r="B298" s="30"/>
      <c r="C298" s="16"/>
      <c r="D298" s="16"/>
      <c r="E298" s="25"/>
      <c r="F298" s="16"/>
      <c r="G298" s="20"/>
      <c r="H298" s="19"/>
      <c r="I298" s="18"/>
      <c r="J298" s="18"/>
      <c r="K298" s="12"/>
      <c r="L298" s="232">
        <f t="shared" si="27"/>
        <v>0</v>
      </c>
      <c r="M298" s="234">
        <f t="shared" si="28"/>
        <v>0</v>
      </c>
      <c r="N298" s="11">
        <f>IF(Q298="x",0,IF(J298&lt;(INDEX(Lookup!$U$2:$U$10,MATCH($D$47,Lookup!$S$2:$S$10,0))),0,$L$12*K298))</f>
        <v>0</v>
      </c>
      <c r="O298" s="234">
        <f t="shared" si="29"/>
        <v>0</v>
      </c>
      <c r="P298" s="10"/>
      <c r="Q298" s="9"/>
      <c r="S298" s="340">
        <f t="shared" si="30"/>
        <v>0</v>
      </c>
      <c r="T298" s="340">
        <f t="shared" si="31"/>
        <v>0</v>
      </c>
    </row>
    <row r="299" spans="2:20" ht="14.4" x14ac:dyDescent="0.3">
      <c r="B299" s="30"/>
      <c r="C299" s="16"/>
      <c r="D299" s="16"/>
      <c r="E299" s="25"/>
      <c r="F299" s="16"/>
      <c r="G299" s="20"/>
      <c r="H299" s="19"/>
      <c r="I299" s="18"/>
      <c r="J299" s="18"/>
      <c r="K299" s="12"/>
      <c r="L299" s="232">
        <f t="shared" si="27"/>
        <v>0</v>
      </c>
      <c r="M299" s="234">
        <f t="shared" si="28"/>
        <v>0</v>
      </c>
      <c r="N299" s="11">
        <f>IF(Q299="x",0,IF(J299&lt;(INDEX(Lookup!$U$2:$U$10,MATCH($D$47,Lookup!$S$2:$S$10,0))),0,$L$12*K299))</f>
        <v>0</v>
      </c>
      <c r="O299" s="234">
        <f t="shared" si="29"/>
        <v>0</v>
      </c>
      <c r="P299" s="10"/>
      <c r="Q299" s="9"/>
      <c r="S299" s="340">
        <f t="shared" si="30"/>
        <v>0</v>
      </c>
      <c r="T299" s="340">
        <f t="shared" si="31"/>
        <v>0</v>
      </c>
    </row>
    <row r="300" spans="2:20" ht="14.4" x14ac:dyDescent="0.3">
      <c r="B300" s="30"/>
      <c r="C300" s="16"/>
      <c r="D300" s="16"/>
      <c r="E300" s="25"/>
      <c r="F300" s="16"/>
      <c r="G300" s="20"/>
      <c r="H300" s="19"/>
      <c r="I300" s="18"/>
      <c r="J300" s="18"/>
      <c r="K300" s="12"/>
      <c r="L300" s="232">
        <f t="shared" si="27"/>
        <v>0</v>
      </c>
      <c r="M300" s="234">
        <f t="shared" si="28"/>
        <v>0</v>
      </c>
      <c r="N300" s="11">
        <f>IF(Q300="x",0,IF(J300&lt;(INDEX(Lookup!$U$2:$U$10,MATCH($D$47,Lookup!$S$2:$S$10,0))),0,$L$12*K300))</f>
        <v>0</v>
      </c>
      <c r="O300" s="234">
        <f t="shared" si="29"/>
        <v>0</v>
      </c>
      <c r="P300" s="10"/>
      <c r="Q300" s="9"/>
      <c r="S300" s="340">
        <f t="shared" si="30"/>
        <v>0</v>
      </c>
      <c r="T300" s="340">
        <f t="shared" si="31"/>
        <v>0</v>
      </c>
    </row>
    <row r="301" spans="2:20" ht="14.4" x14ac:dyDescent="0.3">
      <c r="B301" s="30"/>
      <c r="C301" s="16"/>
      <c r="D301" s="16"/>
      <c r="E301" s="25"/>
      <c r="F301" s="16"/>
      <c r="G301" s="20"/>
      <c r="H301" s="19"/>
      <c r="I301" s="18"/>
      <c r="J301" s="18"/>
      <c r="K301" s="12"/>
      <c r="L301" s="232">
        <f t="shared" si="27"/>
        <v>0</v>
      </c>
      <c r="M301" s="234">
        <f t="shared" si="28"/>
        <v>0</v>
      </c>
      <c r="N301" s="11">
        <f>IF(Q301="x",0,IF(J301&lt;(INDEX(Lookup!$U$2:$U$10,MATCH($D$47,Lookup!$S$2:$S$10,0))),0,$L$12*K301))</f>
        <v>0</v>
      </c>
      <c r="O301" s="234">
        <f t="shared" si="29"/>
        <v>0</v>
      </c>
      <c r="P301" s="10"/>
      <c r="Q301" s="9"/>
      <c r="S301" s="340">
        <f t="shared" si="30"/>
        <v>0</v>
      </c>
      <c r="T301" s="340">
        <f t="shared" si="31"/>
        <v>0</v>
      </c>
    </row>
    <row r="302" spans="2:20" ht="14.4" x14ac:dyDescent="0.3">
      <c r="B302" s="30"/>
      <c r="C302" s="16"/>
      <c r="D302" s="16"/>
      <c r="E302" s="25"/>
      <c r="F302" s="16"/>
      <c r="G302" s="20"/>
      <c r="H302" s="19"/>
      <c r="I302" s="18"/>
      <c r="J302" s="18"/>
      <c r="K302" s="12"/>
      <c r="L302" s="232">
        <f t="shared" si="27"/>
        <v>0</v>
      </c>
      <c r="M302" s="234">
        <f t="shared" si="28"/>
        <v>0</v>
      </c>
      <c r="N302" s="11">
        <f>IF(Q302="x",0,IF(J302&lt;(INDEX(Lookup!$U$2:$U$10,MATCH($D$47,Lookup!$S$2:$S$10,0))),0,$L$12*K302))</f>
        <v>0</v>
      </c>
      <c r="O302" s="234">
        <f t="shared" si="29"/>
        <v>0</v>
      </c>
      <c r="P302" s="10"/>
      <c r="Q302" s="9"/>
      <c r="S302" s="340">
        <f t="shared" si="30"/>
        <v>0</v>
      </c>
      <c r="T302" s="340">
        <f t="shared" si="31"/>
        <v>0</v>
      </c>
    </row>
    <row r="303" spans="2:20" ht="14.4" x14ac:dyDescent="0.3">
      <c r="B303" s="30"/>
      <c r="C303" s="16"/>
      <c r="D303" s="16"/>
      <c r="E303" s="25"/>
      <c r="F303" s="16"/>
      <c r="G303" s="20"/>
      <c r="H303" s="19"/>
      <c r="I303" s="18"/>
      <c r="J303" s="18"/>
      <c r="K303" s="12"/>
      <c r="L303" s="232">
        <f t="shared" si="27"/>
        <v>0</v>
      </c>
      <c r="M303" s="234">
        <f t="shared" si="28"/>
        <v>0</v>
      </c>
      <c r="N303" s="11">
        <f>IF(Q303="x",0,IF(J303&lt;(INDEX(Lookup!$U$2:$U$10,MATCH($D$47,Lookup!$S$2:$S$10,0))),0,$L$12*K303))</f>
        <v>0</v>
      </c>
      <c r="O303" s="234">
        <f t="shared" si="29"/>
        <v>0</v>
      </c>
      <c r="P303" s="10"/>
      <c r="Q303" s="9"/>
      <c r="S303" s="340">
        <f t="shared" si="30"/>
        <v>0</v>
      </c>
      <c r="T303" s="340">
        <f t="shared" si="31"/>
        <v>0</v>
      </c>
    </row>
    <row r="304" spans="2:20" ht="14.4" x14ac:dyDescent="0.3">
      <c r="B304" s="30"/>
      <c r="C304" s="16"/>
      <c r="D304" s="16"/>
      <c r="E304" s="25"/>
      <c r="F304" s="16"/>
      <c r="G304" s="20"/>
      <c r="H304" s="19"/>
      <c r="I304" s="18"/>
      <c r="J304" s="18"/>
      <c r="K304" s="12"/>
      <c r="L304" s="232">
        <f t="shared" si="27"/>
        <v>0</v>
      </c>
      <c r="M304" s="234">
        <f t="shared" si="28"/>
        <v>0</v>
      </c>
      <c r="N304" s="11">
        <f>IF(Q304="x",0,IF(J304&lt;(INDEX(Lookup!$U$2:$U$10,MATCH($D$47,Lookup!$S$2:$S$10,0))),0,$L$12*K304))</f>
        <v>0</v>
      </c>
      <c r="O304" s="234">
        <f t="shared" si="29"/>
        <v>0</v>
      </c>
      <c r="P304" s="10"/>
      <c r="Q304" s="9"/>
      <c r="S304" s="340">
        <f t="shared" si="30"/>
        <v>0</v>
      </c>
      <c r="T304" s="340">
        <f t="shared" si="31"/>
        <v>0</v>
      </c>
    </row>
    <row r="305" spans="2:20" ht="14.4" x14ac:dyDescent="0.3">
      <c r="B305" s="30"/>
      <c r="C305" s="16"/>
      <c r="D305" s="16"/>
      <c r="E305" s="25"/>
      <c r="F305" s="16"/>
      <c r="G305" s="20"/>
      <c r="H305" s="19"/>
      <c r="I305" s="18"/>
      <c r="J305" s="18"/>
      <c r="K305" s="12"/>
      <c r="L305" s="232">
        <f t="shared" si="27"/>
        <v>0</v>
      </c>
      <c r="M305" s="234">
        <f t="shared" si="28"/>
        <v>0</v>
      </c>
      <c r="N305" s="11">
        <f>IF(Q305="x",0,IF(J305&lt;(INDEX(Lookup!$U$2:$U$10,MATCH($D$47,Lookup!$S$2:$S$10,0))),0,$L$12*K305))</f>
        <v>0</v>
      </c>
      <c r="O305" s="234">
        <f t="shared" si="29"/>
        <v>0</v>
      </c>
      <c r="P305" s="10"/>
      <c r="Q305" s="9"/>
      <c r="S305" s="340">
        <f t="shared" si="30"/>
        <v>0</v>
      </c>
      <c r="T305" s="340">
        <f t="shared" si="31"/>
        <v>0</v>
      </c>
    </row>
    <row r="306" spans="2:20" ht="14.4" x14ac:dyDescent="0.3">
      <c r="B306" s="30"/>
      <c r="C306" s="16"/>
      <c r="D306" s="16"/>
      <c r="E306" s="25"/>
      <c r="F306" s="16"/>
      <c r="G306" s="20"/>
      <c r="H306" s="19"/>
      <c r="I306" s="18"/>
      <c r="J306" s="18"/>
      <c r="K306" s="12"/>
      <c r="L306" s="232">
        <f t="shared" ref="L306:L369" si="32">IF(ROUNDDOWN(DATEDIF(I306,J306,"d")/7,0)&gt;$L$12,$L$12*K306,K306*ROUNDDOWN(DATEDIF(I306,J306,"d")/7,0))</f>
        <v>0</v>
      </c>
      <c r="M306" s="234">
        <f t="shared" ref="M306:M369" si="33">L306*$L$6</f>
        <v>0</v>
      </c>
      <c r="N306" s="11">
        <f>IF(Q306="x",0,IF(J306&lt;(INDEX(Lookup!$U$2:$U$10,MATCH($D$47,Lookup!$S$2:$S$10,0))),0,$L$12*K306))</f>
        <v>0</v>
      </c>
      <c r="O306" s="234">
        <f t="shared" ref="O306:O369" si="34">N306*$L$6</f>
        <v>0</v>
      </c>
      <c r="P306" s="10"/>
      <c r="Q306" s="9"/>
      <c r="S306" s="340">
        <f t="shared" si="30"/>
        <v>0</v>
      </c>
      <c r="T306" s="340">
        <f t="shared" si="31"/>
        <v>0</v>
      </c>
    </row>
    <row r="307" spans="2:20" ht="14.4" x14ac:dyDescent="0.3">
      <c r="B307" s="30"/>
      <c r="C307" s="16"/>
      <c r="D307" s="16"/>
      <c r="E307" s="25"/>
      <c r="F307" s="16"/>
      <c r="G307" s="20"/>
      <c r="H307" s="19"/>
      <c r="I307" s="18"/>
      <c r="J307" s="18"/>
      <c r="K307" s="12"/>
      <c r="L307" s="232">
        <f t="shared" si="32"/>
        <v>0</v>
      </c>
      <c r="M307" s="234">
        <f t="shared" si="33"/>
        <v>0</v>
      </c>
      <c r="N307" s="11">
        <f>IF(Q307="x",0,IF(J307&lt;(INDEX(Lookup!$U$2:$U$10,MATCH($D$47,Lookup!$S$2:$S$10,0))),0,$L$12*K307))</f>
        <v>0</v>
      </c>
      <c r="O307" s="234">
        <f t="shared" si="34"/>
        <v>0</v>
      </c>
      <c r="P307" s="10"/>
      <c r="Q307" s="9"/>
      <c r="S307" s="340">
        <f t="shared" ref="S307:S370" si="35">M307*$I$35</f>
        <v>0</v>
      </c>
      <c r="T307" s="340">
        <f t="shared" ref="T307:T370" si="36">O307*$I$44</f>
        <v>0</v>
      </c>
    </row>
    <row r="308" spans="2:20" ht="14.4" x14ac:dyDescent="0.3">
      <c r="B308" s="30"/>
      <c r="C308" s="16"/>
      <c r="D308" s="16"/>
      <c r="E308" s="25"/>
      <c r="F308" s="16"/>
      <c r="G308" s="20"/>
      <c r="H308" s="19"/>
      <c r="I308" s="18"/>
      <c r="J308" s="18"/>
      <c r="K308" s="12"/>
      <c r="L308" s="232">
        <f t="shared" si="32"/>
        <v>0</v>
      </c>
      <c r="M308" s="234">
        <f t="shared" si="33"/>
        <v>0</v>
      </c>
      <c r="N308" s="11">
        <f>IF(Q308="x",0,IF(J308&lt;(INDEX(Lookup!$U$2:$U$10,MATCH($D$47,Lookup!$S$2:$S$10,0))),0,$L$12*K308))</f>
        <v>0</v>
      </c>
      <c r="O308" s="234">
        <f t="shared" si="34"/>
        <v>0</v>
      </c>
      <c r="P308" s="10"/>
      <c r="Q308" s="9"/>
      <c r="S308" s="340">
        <f t="shared" si="35"/>
        <v>0</v>
      </c>
      <c r="T308" s="340">
        <f t="shared" si="36"/>
        <v>0</v>
      </c>
    </row>
    <row r="309" spans="2:20" ht="14.4" x14ac:dyDescent="0.3">
      <c r="B309" s="30"/>
      <c r="C309" s="16"/>
      <c r="D309" s="16"/>
      <c r="E309" s="25"/>
      <c r="F309" s="16"/>
      <c r="G309" s="20"/>
      <c r="H309" s="19"/>
      <c r="I309" s="18"/>
      <c r="J309" s="18"/>
      <c r="K309" s="12"/>
      <c r="L309" s="232">
        <f t="shared" si="32"/>
        <v>0</v>
      </c>
      <c r="M309" s="234">
        <f t="shared" si="33"/>
        <v>0</v>
      </c>
      <c r="N309" s="11">
        <f>IF(Q309="x",0,IF(J309&lt;(INDEX(Lookup!$U$2:$U$10,MATCH($D$47,Lookup!$S$2:$S$10,0))),0,$L$12*K309))</f>
        <v>0</v>
      </c>
      <c r="O309" s="234">
        <f t="shared" si="34"/>
        <v>0</v>
      </c>
      <c r="P309" s="10"/>
      <c r="Q309" s="9"/>
      <c r="S309" s="340">
        <f t="shared" si="35"/>
        <v>0</v>
      </c>
      <c r="T309" s="340">
        <f t="shared" si="36"/>
        <v>0</v>
      </c>
    </row>
    <row r="310" spans="2:20" ht="14.4" x14ac:dyDescent="0.3">
      <c r="B310" s="30"/>
      <c r="C310" s="16"/>
      <c r="D310" s="16"/>
      <c r="E310" s="25"/>
      <c r="F310" s="16"/>
      <c r="G310" s="20"/>
      <c r="H310" s="19"/>
      <c r="I310" s="18"/>
      <c r="J310" s="18"/>
      <c r="K310" s="12"/>
      <c r="L310" s="232">
        <f t="shared" si="32"/>
        <v>0</v>
      </c>
      <c r="M310" s="234">
        <f t="shared" si="33"/>
        <v>0</v>
      </c>
      <c r="N310" s="11">
        <f>IF(Q310="x",0,IF(J310&lt;(INDEX(Lookup!$U$2:$U$10,MATCH($D$47,Lookup!$S$2:$S$10,0))),0,$L$12*K310))</f>
        <v>0</v>
      </c>
      <c r="O310" s="234">
        <f t="shared" si="34"/>
        <v>0</v>
      </c>
      <c r="P310" s="10"/>
      <c r="Q310" s="9"/>
      <c r="S310" s="340">
        <f t="shared" si="35"/>
        <v>0</v>
      </c>
      <c r="T310" s="340">
        <f t="shared" si="36"/>
        <v>0</v>
      </c>
    </row>
    <row r="311" spans="2:20" ht="14.4" x14ac:dyDescent="0.3">
      <c r="B311" s="30"/>
      <c r="C311" s="16"/>
      <c r="D311" s="16"/>
      <c r="E311" s="25"/>
      <c r="F311" s="16"/>
      <c r="G311" s="20"/>
      <c r="H311" s="19"/>
      <c r="I311" s="18"/>
      <c r="J311" s="18"/>
      <c r="K311" s="12"/>
      <c r="L311" s="232">
        <f t="shared" si="32"/>
        <v>0</v>
      </c>
      <c r="M311" s="234">
        <f t="shared" si="33"/>
        <v>0</v>
      </c>
      <c r="N311" s="11">
        <f>IF(Q311="x",0,IF(J311&lt;(INDEX(Lookup!$U$2:$U$10,MATCH($D$47,Lookup!$S$2:$S$10,0))),0,$L$12*K311))</f>
        <v>0</v>
      </c>
      <c r="O311" s="234">
        <f t="shared" si="34"/>
        <v>0</v>
      </c>
      <c r="P311" s="10"/>
      <c r="Q311" s="9"/>
      <c r="S311" s="340">
        <f t="shared" si="35"/>
        <v>0</v>
      </c>
      <c r="T311" s="340">
        <f t="shared" si="36"/>
        <v>0</v>
      </c>
    </row>
    <row r="312" spans="2:20" ht="14.4" x14ac:dyDescent="0.3">
      <c r="B312" s="30"/>
      <c r="C312" s="16"/>
      <c r="D312" s="16"/>
      <c r="E312" s="25"/>
      <c r="F312" s="16"/>
      <c r="G312" s="20"/>
      <c r="H312" s="19"/>
      <c r="I312" s="18"/>
      <c r="J312" s="18"/>
      <c r="K312" s="12"/>
      <c r="L312" s="232">
        <f t="shared" si="32"/>
        <v>0</v>
      </c>
      <c r="M312" s="234">
        <f t="shared" si="33"/>
        <v>0</v>
      </c>
      <c r="N312" s="11">
        <f>IF(Q312="x",0,IF(J312&lt;(INDEX(Lookup!$U$2:$U$10,MATCH($D$47,Lookup!$S$2:$S$10,0))),0,$L$12*K312))</f>
        <v>0</v>
      </c>
      <c r="O312" s="234">
        <f t="shared" si="34"/>
        <v>0</v>
      </c>
      <c r="P312" s="10"/>
      <c r="Q312" s="9"/>
      <c r="S312" s="340">
        <f t="shared" si="35"/>
        <v>0</v>
      </c>
      <c r="T312" s="340">
        <f t="shared" si="36"/>
        <v>0</v>
      </c>
    </row>
    <row r="313" spans="2:20" ht="14.4" x14ac:dyDescent="0.3">
      <c r="B313" s="30"/>
      <c r="C313" s="16"/>
      <c r="D313" s="16"/>
      <c r="E313" s="25"/>
      <c r="F313" s="16"/>
      <c r="G313" s="20"/>
      <c r="H313" s="19"/>
      <c r="I313" s="18"/>
      <c r="J313" s="18"/>
      <c r="K313" s="12"/>
      <c r="L313" s="232">
        <f t="shared" si="32"/>
        <v>0</v>
      </c>
      <c r="M313" s="234">
        <f t="shared" si="33"/>
        <v>0</v>
      </c>
      <c r="N313" s="11">
        <f>IF(Q313="x",0,IF(J313&lt;(INDEX(Lookup!$U$2:$U$10,MATCH($D$47,Lookup!$S$2:$S$10,0))),0,$L$12*K313))</f>
        <v>0</v>
      </c>
      <c r="O313" s="234">
        <f t="shared" si="34"/>
        <v>0</v>
      </c>
      <c r="P313" s="10"/>
      <c r="Q313" s="9"/>
      <c r="S313" s="340">
        <f t="shared" si="35"/>
        <v>0</v>
      </c>
      <c r="T313" s="340">
        <f t="shared" si="36"/>
        <v>0</v>
      </c>
    </row>
    <row r="314" spans="2:20" ht="14.4" x14ac:dyDescent="0.3">
      <c r="B314" s="30"/>
      <c r="C314" s="16"/>
      <c r="D314" s="16"/>
      <c r="E314" s="25"/>
      <c r="F314" s="16"/>
      <c r="G314" s="20"/>
      <c r="H314" s="19"/>
      <c r="I314" s="18"/>
      <c r="J314" s="18"/>
      <c r="K314" s="12"/>
      <c r="L314" s="232">
        <f t="shared" si="32"/>
        <v>0</v>
      </c>
      <c r="M314" s="234">
        <f t="shared" si="33"/>
        <v>0</v>
      </c>
      <c r="N314" s="11">
        <f>IF(Q314="x",0,IF(J314&lt;(INDEX(Lookup!$U$2:$U$10,MATCH($D$47,Lookup!$S$2:$S$10,0))),0,$L$12*K314))</f>
        <v>0</v>
      </c>
      <c r="O314" s="234">
        <f t="shared" si="34"/>
        <v>0</v>
      </c>
      <c r="P314" s="10"/>
      <c r="Q314" s="9"/>
      <c r="S314" s="340">
        <f t="shared" si="35"/>
        <v>0</v>
      </c>
      <c r="T314" s="340">
        <f t="shared" si="36"/>
        <v>0</v>
      </c>
    </row>
    <row r="315" spans="2:20" ht="14.4" x14ac:dyDescent="0.3">
      <c r="B315" s="30"/>
      <c r="C315" s="16"/>
      <c r="D315" s="16"/>
      <c r="E315" s="25"/>
      <c r="F315" s="16"/>
      <c r="G315" s="20"/>
      <c r="H315" s="19"/>
      <c r="I315" s="18"/>
      <c r="J315" s="18"/>
      <c r="K315" s="12"/>
      <c r="L315" s="232">
        <f t="shared" si="32"/>
        <v>0</v>
      </c>
      <c r="M315" s="234">
        <f t="shared" si="33"/>
        <v>0</v>
      </c>
      <c r="N315" s="11">
        <f>IF(Q315="x",0,IF(J315&lt;(INDEX(Lookup!$U$2:$U$10,MATCH($D$47,Lookup!$S$2:$S$10,0))),0,$L$12*K315))</f>
        <v>0</v>
      </c>
      <c r="O315" s="234">
        <f t="shared" si="34"/>
        <v>0</v>
      </c>
      <c r="P315" s="10"/>
      <c r="Q315" s="9"/>
      <c r="S315" s="340">
        <f t="shared" si="35"/>
        <v>0</v>
      </c>
      <c r="T315" s="340">
        <f t="shared" si="36"/>
        <v>0</v>
      </c>
    </row>
    <row r="316" spans="2:20" ht="14.4" x14ac:dyDescent="0.3">
      <c r="B316" s="30"/>
      <c r="C316" s="16"/>
      <c r="D316" s="16"/>
      <c r="E316" s="25"/>
      <c r="F316" s="16"/>
      <c r="G316" s="20"/>
      <c r="H316" s="19"/>
      <c r="I316" s="18"/>
      <c r="J316" s="18"/>
      <c r="K316" s="12"/>
      <c r="L316" s="232">
        <f t="shared" si="32"/>
        <v>0</v>
      </c>
      <c r="M316" s="234">
        <f t="shared" si="33"/>
        <v>0</v>
      </c>
      <c r="N316" s="11">
        <f>IF(Q316="x",0,IF(J316&lt;(INDEX(Lookup!$U$2:$U$10,MATCH($D$47,Lookup!$S$2:$S$10,0))),0,$L$12*K316))</f>
        <v>0</v>
      </c>
      <c r="O316" s="234">
        <f t="shared" si="34"/>
        <v>0</v>
      </c>
      <c r="P316" s="10"/>
      <c r="Q316" s="9"/>
      <c r="S316" s="340">
        <f t="shared" si="35"/>
        <v>0</v>
      </c>
      <c r="T316" s="340">
        <f t="shared" si="36"/>
        <v>0</v>
      </c>
    </row>
    <row r="317" spans="2:20" ht="14.4" x14ac:dyDescent="0.3">
      <c r="B317" s="30"/>
      <c r="C317" s="16"/>
      <c r="D317" s="16"/>
      <c r="E317" s="25"/>
      <c r="F317" s="16"/>
      <c r="G317" s="20"/>
      <c r="H317" s="19"/>
      <c r="I317" s="18"/>
      <c r="J317" s="18"/>
      <c r="K317" s="12"/>
      <c r="L317" s="232">
        <f t="shared" si="32"/>
        <v>0</v>
      </c>
      <c r="M317" s="234">
        <f t="shared" si="33"/>
        <v>0</v>
      </c>
      <c r="N317" s="11">
        <f>IF(Q317="x",0,IF(J317&lt;(INDEX(Lookup!$U$2:$U$10,MATCH($D$47,Lookup!$S$2:$S$10,0))),0,$L$12*K317))</f>
        <v>0</v>
      </c>
      <c r="O317" s="234">
        <f t="shared" si="34"/>
        <v>0</v>
      </c>
      <c r="P317" s="10"/>
      <c r="Q317" s="9"/>
      <c r="S317" s="340">
        <f t="shared" si="35"/>
        <v>0</v>
      </c>
      <c r="T317" s="340">
        <f t="shared" si="36"/>
        <v>0</v>
      </c>
    </row>
    <row r="318" spans="2:20" ht="14.4" x14ac:dyDescent="0.3">
      <c r="B318" s="30"/>
      <c r="C318" s="16"/>
      <c r="D318" s="16"/>
      <c r="E318" s="25"/>
      <c r="F318" s="16"/>
      <c r="G318" s="20"/>
      <c r="H318" s="19"/>
      <c r="I318" s="18"/>
      <c r="J318" s="18"/>
      <c r="K318" s="12"/>
      <c r="L318" s="232">
        <f t="shared" si="32"/>
        <v>0</v>
      </c>
      <c r="M318" s="234">
        <f t="shared" si="33"/>
        <v>0</v>
      </c>
      <c r="N318" s="11">
        <f>IF(Q318="x",0,IF(J318&lt;(INDEX(Lookup!$U$2:$U$10,MATCH($D$47,Lookup!$S$2:$S$10,0))),0,$L$12*K318))</f>
        <v>0</v>
      </c>
      <c r="O318" s="234">
        <f t="shared" si="34"/>
        <v>0</v>
      </c>
      <c r="P318" s="10"/>
      <c r="Q318" s="9"/>
      <c r="S318" s="340">
        <f t="shared" si="35"/>
        <v>0</v>
      </c>
      <c r="T318" s="340">
        <f t="shared" si="36"/>
        <v>0</v>
      </c>
    </row>
    <row r="319" spans="2:20" ht="14.4" x14ac:dyDescent="0.3">
      <c r="B319" s="30"/>
      <c r="C319" s="16"/>
      <c r="D319" s="16"/>
      <c r="E319" s="25"/>
      <c r="F319" s="16"/>
      <c r="G319" s="20"/>
      <c r="H319" s="19"/>
      <c r="I319" s="18"/>
      <c r="J319" s="18"/>
      <c r="K319" s="12"/>
      <c r="L319" s="232">
        <f t="shared" si="32"/>
        <v>0</v>
      </c>
      <c r="M319" s="234">
        <f t="shared" si="33"/>
        <v>0</v>
      </c>
      <c r="N319" s="11">
        <f>IF(Q319="x",0,IF(J319&lt;(INDEX(Lookup!$U$2:$U$10,MATCH($D$47,Lookup!$S$2:$S$10,0))),0,$L$12*K319))</f>
        <v>0</v>
      </c>
      <c r="O319" s="234">
        <f t="shared" si="34"/>
        <v>0</v>
      </c>
      <c r="P319" s="10"/>
      <c r="Q319" s="9"/>
      <c r="S319" s="340">
        <f t="shared" si="35"/>
        <v>0</v>
      </c>
      <c r="T319" s="340">
        <f t="shared" si="36"/>
        <v>0</v>
      </c>
    </row>
    <row r="320" spans="2:20" ht="14.4" x14ac:dyDescent="0.3">
      <c r="B320" s="30"/>
      <c r="C320" s="16"/>
      <c r="D320" s="16"/>
      <c r="E320" s="25"/>
      <c r="F320" s="16"/>
      <c r="G320" s="20"/>
      <c r="H320" s="19"/>
      <c r="I320" s="18"/>
      <c r="J320" s="18"/>
      <c r="K320" s="12"/>
      <c r="L320" s="232">
        <f t="shared" si="32"/>
        <v>0</v>
      </c>
      <c r="M320" s="234">
        <f t="shared" si="33"/>
        <v>0</v>
      </c>
      <c r="N320" s="11">
        <f>IF(Q320="x",0,IF(J320&lt;(INDEX(Lookup!$U$2:$U$10,MATCH($D$47,Lookup!$S$2:$S$10,0))),0,$L$12*K320))</f>
        <v>0</v>
      </c>
      <c r="O320" s="234">
        <f t="shared" si="34"/>
        <v>0</v>
      </c>
      <c r="P320" s="10"/>
      <c r="Q320" s="9"/>
      <c r="S320" s="340">
        <f t="shared" si="35"/>
        <v>0</v>
      </c>
      <c r="T320" s="340">
        <f t="shared" si="36"/>
        <v>0</v>
      </c>
    </row>
    <row r="321" spans="2:20" ht="14.4" x14ac:dyDescent="0.3">
      <c r="B321" s="30"/>
      <c r="C321" s="16"/>
      <c r="D321" s="16"/>
      <c r="E321" s="25"/>
      <c r="F321" s="16"/>
      <c r="G321" s="20"/>
      <c r="H321" s="19"/>
      <c r="I321" s="18"/>
      <c r="J321" s="18"/>
      <c r="K321" s="12"/>
      <c r="L321" s="232">
        <f t="shared" si="32"/>
        <v>0</v>
      </c>
      <c r="M321" s="234">
        <f t="shared" si="33"/>
        <v>0</v>
      </c>
      <c r="N321" s="11">
        <f>IF(Q321="x",0,IF(J321&lt;(INDEX(Lookup!$U$2:$U$10,MATCH($D$47,Lookup!$S$2:$S$10,0))),0,$L$12*K321))</f>
        <v>0</v>
      </c>
      <c r="O321" s="234">
        <f t="shared" si="34"/>
        <v>0</v>
      </c>
      <c r="P321" s="10"/>
      <c r="Q321" s="9"/>
      <c r="S321" s="340">
        <f t="shared" si="35"/>
        <v>0</v>
      </c>
      <c r="T321" s="340">
        <f t="shared" si="36"/>
        <v>0</v>
      </c>
    </row>
    <row r="322" spans="2:20" ht="14.4" x14ac:dyDescent="0.3">
      <c r="B322" s="30"/>
      <c r="C322" s="16"/>
      <c r="D322" s="16"/>
      <c r="E322" s="25"/>
      <c r="F322" s="16"/>
      <c r="G322" s="20"/>
      <c r="H322" s="19"/>
      <c r="I322" s="18"/>
      <c r="J322" s="18"/>
      <c r="K322" s="12"/>
      <c r="L322" s="232">
        <f t="shared" si="32"/>
        <v>0</v>
      </c>
      <c r="M322" s="234">
        <f t="shared" si="33"/>
        <v>0</v>
      </c>
      <c r="N322" s="11">
        <f>IF(Q322="x",0,IF(J322&lt;(INDEX(Lookup!$U$2:$U$10,MATCH($D$47,Lookup!$S$2:$S$10,0))),0,$L$12*K322))</f>
        <v>0</v>
      </c>
      <c r="O322" s="234">
        <f t="shared" si="34"/>
        <v>0</v>
      </c>
      <c r="P322" s="10"/>
      <c r="Q322" s="9"/>
      <c r="S322" s="340">
        <f t="shared" si="35"/>
        <v>0</v>
      </c>
      <c r="T322" s="340">
        <f t="shared" si="36"/>
        <v>0</v>
      </c>
    </row>
    <row r="323" spans="2:20" ht="14.4" x14ac:dyDescent="0.3">
      <c r="B323" s="30"/>
      <c r="C323" s="16"/>
      <c r="D323" s="16"/>
      <c r="E323" s="25"/>
      <c r="F323" s="16"/>
      <c r="G323" s="20"/>
      <c r="H323" s="19"/>
      <c r="I323" s="18"/>
      <c r="J323" s="18"/>
      <c r="K323" s="12"/>
      <c r="L323" s="232">
        <f t="shared" si="32"/>
        <v>0</v>
      </c>
      <c r="M323" s="234">
        <f t="shared" si="33"/>
        <v>0</v>
      </c>
      <c r="N323" s="11">
        <f>IF(Q323="x",0,IF(J323&lt;(INDEX(Lookup!$U$2:$U$10,MATCH($D$47,Lookup!$S$2:$S$10,0))),0,$L$12*K323))</f>
        <v>0</v>
      </c>
      <c r="O323" s="234">
        <f t="shared" si="34"/>
        <v>0</v>
      </c>
      <c r="P323" s="10"/>
      <c r="Q323" s="9"/>
      <c r="S323" s="340">
        <f t="shared" si="35"/>
        <v>0</v>
      </c>
      <c r="T323" s="340">
        <f t="shared" si="36"/>
        <v>0</v>
      </c>
    </row>
    <row r="324" spans="2:20" ht="14.4" x14ac:dyDescent="0.3">
      <c r="B324" s="30"/>
      <c r="C324" s="16"/>
      <c r="D324" s="16"/>
      <c r="E324" s="25"/>
      <c r="F324" s="16"/>
      <c r="G324" s="20"/>
      <c r="H324" s="19"/>
      <c r="I324" s="18"/>
      <c r="J324" s="18"/>
      <c r="K324" s="12"/>
      <c r="L324" s="232">
        <f t="shared" si="32"/>
        <v>0</v>
      </c>
      <c r="M324" s="234">
        <f t="shared" si="33"/>
        <v>0</v>
      </c>
      <c r="N324" s="11">
        <f>IF(Q324="x",0,IF(J324&lt;(INDEX(Lookup!$U$2:$U$10,MATCH($D$47,Lookup!$S$2:$S$10,0))),0,$L$12*K324))</f>
        <v>0</v>
      </c>
      <c r="O324" s="234">
        <f t="shared" si="34"/>
        <v>0</v>
      </c>
      <c r="P324" s="10"/>
      <c r="Q324" s="9"/>
      <c r="S324" s="340">
        <f t="shared" si="35"/>
        <v>0</v>
      </c>
      <c r="T324" s="340">
        <f t="shared" si="36"/>
        <v>0</v>
      </c>
    </row>
    <row r="325" spans="2:20" ht="14.4" x14ac:dyDescent="0.3">
      <c r="B325" s="30"/>
      <c r="C325" s="16"/>
      <c r="D325" s="16"/>
      <c r="E325" s="25"/>
      <c r="F325" s="16"/>
      <c r="G325" s="20"/>
      <c r="H325" s="19"/>
      <c r="I325" s="18"/>
      <c r="J325" s="18"/>
      <c r="K325" s="12"/>
      <c r="L325" s="232">
        <f t="shared" si="32"/>
        <v>0</v>
      </c>
      <c r="M325" s="234">
        <f t="shared" si="33"/>
        <v>0</v>
      </c>
      <c r="N325" s="11">
        <f>IF(Q325="x",0,IF(J325&lt;(INDEX(Lookup!$U$2:$U$10,MATCH($D$47,Lookup!$S$2:$S$10,0))),0,$L$12*K325))</f>
        <v>0</v>
      </c>
      <c r="O325" s="234">
        <f t="shared" si="34"/>
        <v>0</v>
      </c>
      <c r="P325" s="10"/>
      <c r="Q325" s="9"/>
      <c r="S325" s="340">
        <f t="shared" si="35"/>
        <v>0</v>
      </c>
      <c r="T325" s="340">
        <f t="shared" si="36"/>
        <v>0</v>
      </c>
    </row>
    <row r="326" spans="2:20" ht="14.4" x14ac:dyDescent="0.3">
      <c r="B326" s="30"/>
      <c r="C326" s="16"/>
      <c r="D326" s="16"/>
      <c r="E326" s="25"/>
      <c r="F326" s="16"/>
      <c r="G326" s="20"/>
      <c r="H326" s="19"/>
      <c r="I326" s="18"/>
      <c r="J326" s="18"/>
      <c r="K326" s="12"/>
      <c r="L326" s="232">
        <f t="shared" si="32"/>
        <v>0</v>
      </c>
      <c r="M326" s="234">
        <f t="shared" si="33"/>
        <v>0</v>
      </c>
      <c r="N326" s="11">
        <f>IF(Q326="x",0,IF(J326&lt;(INDEX(Lookup!$U$2:$U$10,MATCH($D$47,Lookup!$S$2:$S$10,0))),0,$L$12*K326))</f>
        <v>0</v>
      </c>
      <c r="O326" s="234">
        <f t="shared" si="34"/>
        <v>0</v>
      </c>
      <c r="P326" s="10"/>
      <c r="Q326" s="9"/>
      <c r="S326" s="340">
        <f t="shared" si="35"/>
        <v>0</v>
      </c>
      <c r="T326" s="340">
        <f t="shared" si="36"/>
        <v>0</v>
      </c>
    </row>
    <row r="327" spans="2:20" ht="14.4" x14ac:dyDescent="0.3">
      <c r="B327" s="30"/>
      <c r="C327" s="16"/>
      <c r="D327" s="16"/>
      <c r="E327" s="25"/>
      <c r="F327" s="16"/>
      <c r="G327" s="20"/>
      <c r="H327" s="19"/>
      <c r="I327" s="18"/>
      <c r="J327" s="18"/>
      <c r="K327" s="12"/>
      <c r="L327" s="232">
        <f t="shared" si="32"/>
        <v>0</v>
      </c>
      <c r="M327" s="234">
        <f t="shared" si="33"/>
        <v>0</v>
      </c>
      <c r="N327" s="11">
        <f>IF(Q327="x",0,IF(J327&lt;(INDEX(Lookup!$U$2:$U$10,MATCH($D$47,Lookup!$S$2:$S$10,0))),0,$L$12*K327))</f>
        <v>0</v>
      </c>
      <c r="O327" s="234">
        <f t="shared" si="34"/>
        <v>0</v>
      </c>
      <c r="P327" s="10"/>
      <c r="Q327" s="9"/>
      <c r="S327" s="340">
        <f t="shared" si="35"/>
        <v>0</v>
      </c>
      <c r="T327" s="340">
        <f t="shared" si="36"/>
        <v>0</v>
      </c>
    </row>
    <row r="328" spans="2:20" ht="14.4" x14ac:dyDescent="0.3">
      <c r="B328" s="30"/>
      <c r="C328" s="16"/>
      <c r="D328" s="16"/>
      <c r="E328" s="25"/>
      <c r="F328" s="16"/>
      <c r="G328" s="20"/>
      <c r="H328" s="19"/>
      <c r="I328" s="18"/>
      <c r="J328" s="18"/>
      <c r="K328" s="12"/>
      <c r="L328" s="232">
        <f t="shared" si="32"/>
        <v>0</v>
      </c>
      <c r="M328" s="234">
        <f t="shared" si="33"/>
        <v>0</v>
      </c>
      <c r="N328" s="11">
        <f>IF(Q328="x",0,IF(J328&lt;(INDEX(Lookup!$U$2:$U$10,MATCH($D$47,Lookup!$S$2:$S$10,0))),0,$L$12*K328))</f>
        <v>0</v>
      </c>
      <c r="O328" s="234">
        <f t="shared" si="34"/>
        <v>0</v>
      </c>
      <c r="P328" s="10"/>
      <c r="Q328" s="9"/>
      <c r="S328" s="340">
        <f t="shared" si="35"/>
        <v>0</v>
      </c>
      <c r="T328" s="340">
        <f t="shared" si="36"/>
        <v>0</v>
      </c>
    </row>
    <row r="329" spans="2:20" ht="14.4" x14ac:dyDescent="0.3">
      <c r="B329" s="30"/>
      <c r="C329" s="16"/>
      <c r="D329" s="16"/>
      <c r="E329" s="25"/>
      <c r="F329" s="16"/>
      <c r="G329" s="20"/>
      <c r="H329" s="19"/>
      <c r="I329" s="18"/>
      <c r="J329" s="18"/>
      <c r="K329" s="12"/>
      <c r="L329" s="232">
        <f t="shared" si="32"/>
        <v>0</v>
      </c>
      <c r="M329" s="234">
        <f t="shared" si="33"/>
        <v>0</v>
      </c>
      <c r="N329" s="11">
        <f>IF(Q329="x",0,IF(J329&lt;(INDEX(Lookup!$U$2:$U$10,MATCH($D$47,Lookup!$S$2:$S$10,0))),0,$L$12*K329))</f>
        <v>0</v>
      </c>
      <c r="O329" s="234">
        <f t="shared" si="34"/>
        <v>0</v>
      </c>
      <c r="P329" s="10"/>
      <c r="Q329" s="9"/>
      <c r="S329" s="340">
        <f t="shared" si="35"/>
        <v>0</v>
      </c>
      <c r="T329" s="340">
        <f t="shared" si="36"/>
        <v>0</v>
      </c>
    </row>
    <row r="330" spans="2:20" ht="14.4" x14ac:dyDescent="0.3">
      <c r="B330" s="30"/>
      <c r="C330" s="16"/>
      <c r="D330" s="16"/>
      <c r="E330" s="25"/>
      <c r="F330" s="16"/>
      <c r="G330" s="20"/>
      <c r="H330" s="19"/>
      <c r="I330" s="18"/>
      <c r="J330" s="18"/>
      <c r="K330" s="12"/>
      <c r="L330" s="232">
        <f t="shared" si="32"/>
        <v>0</v>
      </c>
      <c r="M330" s="234">
        <f t="shared" si="33"/>
        <v>0</v>
      </c>
      <c r="N330" s="11">
        <f>IF(Q330="x",0,IF(J330&lt;(INDEX(Lookup!$U$2:$U$10,MATCH($D$47,Lookup!$S$2:$S$10,0))),0,$L$12*K330))</f>
        <v>0</v>
      </c>
      <c r="O330" s="234">
        <f t="shared" si="34"/>
        <v>0</v>
      </c>
      <c r="P330" s="10"/>
      <c r="Q330" s="9"/>
      <c r="S330" s="340">
        <f t="shared" si="35"/>
        <v>0</v>
      </c>
      <c r="T330" s="340">
        <f t="shared" si="36"/>
        <v>0</v>
      </c>
    </row>
    <row r="331" spans="2:20" ht="14.4" x14ac:dyDescent="0.3">
      <c r="B331" s="30"/>
      <c r="C331" s="16"/>
      <c r="D331" s="16"/>
      <c r="E331" s="25"/>
      <c r="F331" s="16"/>
      <c r="G331" s="20"/>
      <c r="H331" s="19"/>
      <c r="I331" s="18"/>
      <c r="J331" s="18"/>
      <c r="K331" s="12"/>
      <c r="L331" s="232">
        <f t="shared" si="32"/>
        <v>0</v>
      </c>
      <c r="M331" s="234">
        <f t="shared" si="33"/>
        <v>0</v>
      </c>
      <c r="N331" s="11">
        <f>IF(Q331="x",0,IF(J331&lt;(INDEX(Lookup!$U$2:$U$10,MATCH($D$47,Lookup!$S$2:$S$10,0))),0,$L$12*K331))</f>
        <v>0</v>
      </c>
      <c r="O331" s="234">
        <f t="shared" si="34"/>
        <v>0</v>
      </c>
      <c r="P331" s="10"/>
      <c r="Q331" s="9"/>
      <c r="S331" s="340">
        <f t="shared" si="35"/>
        <v>0</v>
      </c>
      <c r="T331" s="340">
        <f t="shared" si="36"/>
        <v>0</v>
      </c>
    </row>
    <row r="332" spans="2:20" ht="14.4" x14ac:dyDescent="0.3">
      <c r="B332" s="30"/>
      <c r="C332" s="16"/>
      <c r="D332" s="16"/>
      <c r="E332" s="25"/>
      <c r="F332" s="16"/>
      <c r="G332" s="20"/>
      <c r="H332" s="19"/>
      <c r="I332" s="18"/>
      <c r="J332" s="18"/>
      <c r="K332" s="12"/>
      <c r="L332" s="232">
        <f t="shared" si="32"/>
        <v>0</v>
      </c>
      <c r="M332" s="234">
        <f t="shared" si="33"/>
        <v>0</v>
      </c>
      <c r="N332" s="11">
        <f>IF(Q332="x",0,IF(J332&lt;(INDEX(Lookup!$U$2:$U$10,MATCH($D$47,Lookup!$S$2:$S$10,0))),0,$L$12*K332))</f>
        <v>0</v>
      </c>
      <c r="O332" s="234">
        <f t="shared" si="34"/>
        <v>0</v>
      </c>
      <c r="P332" s="10"/>
      <c r="Q332" s="9"/>
      <c r="S332" s="340">
        <f t="shared" si="35"/>
        <v>0</v>
      </c>
      <c r="T332" s="340">
        <f t="shared" si="36"/>
        <v>0</v>
      </c>
    </row>
    <row r="333" spans="2:20" ht="14.4" x14ac:dyDescent="0.3">
      <c r="B333" s="30"/>
      <c r="C333" s="16"/>
      <c r="D333" s="16"/>
      <c r="E333" s="25"/>
      <c r="F333" s="16"/>
      <c r="G333" s="20"/>
      <c r="H333" s="19"/>
      <c r="I333" s="18"/>
      <c r="J333" s="18"/>
      <c r="K333" s="12"/>
      <c r="L333" s="232">
        <f t="shared" si="32"/>
        <v>0</v>
      </c>
      <c r="M333" s="234">
        <f t="shared" si="33"/>
        <v>0</v>
      </c>
      <c r="N333" s="11">
        <f>IF(Q333="x",0,IF(J333&lt;(INDEX(Lookup!$U$2:$U$10,MATCH($D$47,Lookup!$S$2:$S$10,0))),0,$L$12*K333))</f>
        <v>0</v>
      </c>
      <c r="O333" s="234">
        <f t="shared" si="34"/>
        <v>0</v>
      </c>
      <c r="P333" s="10"/>
      <c r="Q333" s="9"/>
      <c r="S333" s="340">
        <f t="shared" si="35"/>
        <v>0</v>
      </c>
      <c r="T333" s="340">
        <f t="shared" si="36"/>
        <v>0</v>
      </c>
    </row>
    <row r="334" spans="2:20" ht="14.4" x14ac:dyDescent="0.3">
      <c r="B334" s="30"/>
      <c r="C334" s="16"/>
      <c r="D334" s="16"/>
      <c r="E334" s="25"/>
      <c r="F334" s="16"/>
      <c r="G334" s="20"/>
      <c r="H334" s="19"/>
      <c r="I334" s="18"/>
      <c r="J334" s="18"/>
      <c r="K334" s="12"/>
      <c r="L334" s="232">
        <f t="shared" si="32"/>
        <v>0</v>
      </c>
      <c r="M334" s="234">
        <f t="shared" si="33"/>
        <v>0</v>
      </c>
      <c r="N334" s="11">
        <f>IF(Q334="x",0,IF(J334&lt;(INDEX(Lookup!$U$2:$U$10,MATCH($D$47,Lookup!$S$2:$S$10,0))),0,$L$12*K334))</f>
        <v>0</v>
      </c>
      <c r="O334" s="234">
        <f t="shared" si="34"/>
        <v>0</v>
      </c>
      <c r="P334" s="10"/>
      <c r="Q334" s="9"/>
      <c r="S334" s="340">
        <f t="shared" si="35"/>
        <v>0</v>
      </c>
      <c r="T334" s="340">
        <f t="shared" si="36"/>
        <v>0</v>
      </c>
    </row>
    <row r="335" spans="2:20" ht="14.4" x14ac:dyDescent="0.3">
      <c r="B335" s="30"/>
      <c r="C335" s="16"/>
      <c r="D335" s="16"/>
      <c r="E335" s="25"/>
      <c r="F335" s="16"/>
      <c r="G335" s="20"/>
      <c r="H335" s="19"/>
      <c r="I335" s="18"/>
      <c r="J335" s="18"/>
      <c r="K335" s="12"/>
      <c r="L335" s="232">
        <f t="shared" si="32"/>
        <v>0</v>
      </c>
      <c r="M335" s="234">
        <f t="shared" si="33"/>
        <v>0</v>
      </c>
      <c r="N335" s="11">
        <f>IF(Q335="x",0,IF(J335&lt;(INDEX(Lookup!$U$2:$U$10,MATCH($D$47,Lookup!$S$2:$S$10,0))),0,$L$12*K335))</f>
        <v>0</v>
      </c>
      <c r="O335" s="234">
        <f t="shared" si="34"/>
        <v>0</v>
      </c>
      <c r="P335" s="10"/>
      <c r="Q335" s="9"/>
      <c r="S335" s="340">
        <f t="shared" si="35"/>
        <v>0</v>
      </c>
      <c r="T335" s="340">
        <f t="shared" si="36"/>
        <v>0</v>
      </c>
    </row>
    <row r="336" spans="2:20" ht="14.4" x14ac:dyDescent="0.3">
      <c r="B336" s="30"/>
      <c r="C336" s="16"/>
      <c r="D336" s="16"/>
      <c r="E336" s="25"/>
      <c r="F336" s="16"/>
      <c r="G336" s="20"/>
      <c r="H336" s="19"/>
      <c r="I336" s="18"/>
      <c r="J336" s="18"/>
      <c r="K336" s="12"/>
      <c r="L336" s="232">
        <f t="shared" si="32"/>
        <v>0</v>
      </c>
      <c r="M336" s="234">
        <f t="shared" si="33"/>
        <v>0</v>
      </c>
      <c r="N336" s="11">
        <f>IF(Q336="x",0,IF(J336&lt;(INDEX(Lookup!$U$2:$U$10,MATCH($D$47,Lookup!$S$2:$S$10,0))),0,$L$12*K336))</f>
        <v>0</v>
      </c>
      <c r="O336" s="234">
        <f t="shared" si="34"/>
        <v>0</v>
      </c>
      <c r="P336" s="10"/>
      <c r="Q336" s="9"/>
      <c r="S336" s="340">
        <f t="shared" si="35"/>
        <v>0</v>
      </c>
      <c r="T336" s="340">
        <f t="shared" si="36"/>
        <v>0</v>
      </c>
    </row>
    <row r="337" spans="2:20" ht="14.4" x14ac:dyDescent="0.3">
      <c r="B337" s="30"/>
      <c r="C337" s="16"/>
      <c r="D337" s="16"/>
      <c r="E337" s="25"/>
      <c r="F337" s="16"/>
      <c r="G337" s="20"/>
      <c r="H337" s="19"/>
      <c r="I337" s="18"/>
      <c r="J337" s="18"/>
      <c r="K337" s="12"/>
      <c r="L337" s="232">
        <f t="shared" si="32"/>
        <v>0</v>
      </c>
      <c r="M337" s="234">
        <f t="shared" si="33"/>
        <v>0</v>
      </c>
      <c r="N337" s="11">
        <f>IF(Q337="x",0,IF(J337&lt;(INDEX(Lookup!$U$2:$U$10,MATCH($D$47,Lookup!$S$2:$S$10,0))),0,$L$12*K337))</f>
        <v>0</v>
      </c>
      <c r="O337" s="234">
        <f t="shared" si="34"/>
        <v>0</v>
      </c>
      <c r="P337" s="10"/>
      <c r="Q337" s="9"/>
      <c r="S337" s="340">
        <f t="shared" si="35"/>
        <v>0</v>
      </c>
      <c r="T337" s="340">
        <f t="shared" si="36"/>
        <v>0</v>
      </c>
    </row>
    <row r="338" spans="2:20" ht="14.4" x14ac:dyDescent="0.3">
      <c r="B338" s="30"/>
      <c r="C338" s="16"/>
      <c r="D338" s="16"/>
      <c r="E338" s="25"/>
      <c r="F338" s="16"/>
      <c r="G338" s="20"/>
      <c r="H338" s="19"/>
      <c r="I338" s="18"/>
      <c r="J338" s="18"/>
      <c r="K338" s="12"/>
      <c r="L338" s="232">
        <f t="shared" si="32"/>
        <v>0</v>
      </c>
      <c r="M338" s="234">
        <f t="shared" si="33"/>
        <v>0</v>
      </c>
      <c r="N338" s="11">
        <f>IF(Q338="x",0,IF(J338&lt;(INDEX(Lookup!$U$2:$U$10,MATCH($D$47,Lookup!$S$2:$S$10,0))),0,$L$12*K338))</f>
        <v>0</v>
      </c>
      <c r="O338" s="234">
        <f t="shared" si="34"/>
        <v>0</v>
      </c>
      <c r="P338" s="10"/>
      <c r="Q338" s="9"/>
      <c r="S338" s="340">
        <f t="shared" si="35"/>
        <v>0</v>
      </c>
      <c r="T338" s="340">
        <f t="shared" si="36"/>
        <v>0</v>
      </c>
    </row>
    <row r="339" spans="2:20" ht="14.4" x14ac:dyDescent="0.3">
      <c r="B339" s="30"/>
      <c r="C339" s="16"/>
      <c r="D339" s="16"/>
      <c r="E339" s="25"/>
      <c r="F339" s="16"/>
      <c r="G339" s="20"/>
      <c r="H339" s="19"/>
      <c r="I339" s="18"/>
      <c r="J339" s="18"/>
      <c r="K339" s="12"/>
      <c r="L339" s="232">
        <f t="shared" si="32"/>
        <v>0</v>
      </c>
      <c r="M339" s="234">
        <f t="shared" si="33"/>
        <v>0</v>
      </c>
      <c r="N339" s="11">
        <f>IF(Q339="x",0,IF(J339&lt;(INDEX(Lookup!$U$2:$U$10,MATCH($D$47,Lookup!$S$2:$S$10,0))),0,$L$12*K339))</f>
        <v>0</v>
      </c>
      <c r="O339" s="234">
        <f t="shared" si="34"/>
        <v>0</v>
      </c>
      <c r="P339" s="10"/>
      <c r="Q339" s="9"/>
      <c r="S339" s="340">
        <f t="shared" si="35"/>
        <v>0</v>
      </c>
      <c r="T339" s="340">
        <f t="shared" si="36"/>
        <v>0</v>
      </c>
    </row>
    <row r="340" spans="2:20" ht="14.4" x14ac:dyDescent="0.3">
      <c r="B340" s="30"/>
      <c r="C340" s="16"/>
      <c r="D340" s="16"/>
      <c r="E340" s="25"/>
      <c r="F340" s="16"/>
      <c r="G340" s="20"/>
      <c r="H340" s="19"/>
      <c r="I340" s="18"/>
      <c r="J340" s="18"/>
      <c r="K340" s="12"/>
      <c r="L340" s="232">
        <f t="shared" si="32"/>
        <v>0</v>
      </c>
      <c r="M340" s="234">
        <f t="shared" si="33"/>
        <v>0</v>
      </c>
      <c r="N340" s="11">
        <f>IF(Q340="x",0,IF(J340&lt;(INDEX(Lookup!$U$2:$U$10,MATCH($D$47,Lookup!$S$2:$S$10,0))),0,$L$12*K340))</f>
        <v>0</v>
      </c>
      <c r="O340" s="234">
        <f t="shared" si="34"/>
        <v>0</v>
      </c>
      <c r="P340" s="10"/>
      <c r="Q340" s="9"/>
      <c r="S340" s="340">
        <f t="shared" si="35"/>
        <v>0</v>
      </c>
      <c r="T340" s="340">
        <f t="shared" si="36"/>
        <v>0</v>
      </c>
    </row>
    <row r="341" spans="2:20" ht="14.4" x14ac:dyDescent="0.3">
      <c r="B341" s="30"/>
      <c r="C341" s="16"/>
      <c r="D341" s="16"/>
      <c r="E341" s="25"/>
      <c r="F341" s="16"/>
      <c r="G341" s="20"/>
      <c r="H341" s="19"/>
      <c r="I341" s="18"/>
      <c r="J341" s="18"/>
      <c r="K341" s="12"/>
      <c r="L341" s="232">
        <f t="shared" si="32"/>
        <v>0</v>
      </c>
      <c r="M341" s="234">
        <f t="shared" si="33"/>
        <v>0</v>
      </c>
      <c r="N341" s="11">
        <f>IF(Q341="x",0,IF(J341&lt;(INDEX(Lookup!$U$2:$U$10,MATCH($D$47,Lookup!$S$2:$S$10,0))),0,$L$12*K341))</f>
        <v>0</v>
      </c>
      <c r="O341" s="234">
        <f t="shared" si="34"/>
        <v>0</v>
      </c>
      <c r="P341" s="10"/>
      <c r="Q341" s="9"/>
      <c r="S341" s="340">
        <f t="shared" si="35"/>
        <v>0</v>
      </c>
      <c r="T341" s="340">
        <f t="shared" si="36"/>
        <v>0</v>
      </c>
    </row>
    <row r="342" spans="2:20" ht="14.4" x14ac:dyDescent="0.3">
      <c r="B342" s="30"/>
      <c r="C342" s="16"/>
      <c r="D342" s="16"/>
      <c r="E342" s="25"/>
      <c r="F342" s="16"/>
      <c r="G342" s="20"/>
      <c r="H342" s="19"/>
      <c r="I342" s="18"/>
      <c r="J342" s="18"/>
      <c r="K342" s="12"/>
      <c r="L342" s="232">
        <f t="shared" si="32"/>
        <v>0</v>
      </c>
      <c r="M342" s="234">
        <f t="shared" si="33"/>
        <v>0</v>
      </c>
      <c r="N342" s="11">
        <f>IF(Q342="x",0,IF(J342&lt;(INDEX(Lookup!$U$2:$U$10,MATCH($D$47,Lookup!$S$2:$S$10,0))),0,$L$12*K342))</f>
        <v>0</v>
      </c>
      <c r="O342" s="234">
        <f t="shared" si="34"/>
        <v>0</v>
      </c>
      <c r="P342" s="10"/>
      <c r="Q342" s="9"/>
      <c r="S342" s="340">
        <f t="shared" si="35"/>
        <v>0</v>
      </c>
      <c r="T342" s="340">
        <f t="shared" si="36"/>
        <v>0</v>
      </c>
    </row>
    <row r="343" spans="2:20" ht="14.4" x14ac:dyDescent="0.3">
      <c r="B343" s="30"/>
      <c r="C343" s="16"/>
      <c r="D343" s="16"/>
      <c r="E343" s="25"/>
      <c r="F343" s="16"/>
      <c r="G343" s="20"/>
      <c r="H343" s="19"/>
      <c r="I343" s="18"/>
      <c r="J343" s="18"/>
      <c r="K343" s="12"/>
      <c r="L343" s="232">
        <f t="shared" si="32"/>
        <v>0</v>
      </c>
      <c r="M343" s="234">
        <f t="shared" si="33"/>
        <v>0</v>
      </c>
      <c r="N343" s="11">
        <f>IF(Q343="x",0,IF(J343&lt;(INDEX(Lookup!$U$2:$U$10,MATCH($D$47,Lookup!$S$2:$S$10,0))),0,$L$12*K343))</f>
        <v>0</v>
      </c>
      <c r="O343" s="234">
        <f t="shared" si="34"/>
        <v>0</v>
      </c>
      <c r="P343" s="10"/>
      <c r="Q343" s="9"/>
      <c r="S343" s="340">
        <f t="shared" si="35"/>
        <v>0</v>
      </c>
      <c r="T343" s="340">
        <f t="shared" si="36"/>
        <v>0</v>
      </c>
    </row>
    <row r="344" spans="2:20" ht="14.4" x14ac:dyDescent="0.3">
      <c r="B344" s="30"/>
      <c r="C344" s="16"/>
      <c r="D344" s="16"/>
      <c r="E344" s="25"/>
      <c r="F344" s="16"/>
      <c r="G344" s="20"/>
      <c r="H344" s="19"/>
      <c r="I344" s="18"/>
      <c r="J344" s="18"/>
      <c r="K344" s="12"/>
      <c r="L344" s="232">
        <f t="shared" si="32"/>
        <v>0</v>
      </c>
      <c r="M344" s="234">
        <f t="shared" si="33"/>
        <v>0</v>
      </c>
      <c r="N344" s="11">
        <f>IF(Q344="x",0,IF(J344&lt;(INDEX(Lookup!$U$2:$U$10,MATCH($D$47,Lookup!$S$2:$S$10,0))),0,$L$12*K344))</f>
        <v>0</v>
      </c>
      <c r="O344" s="234">
        <f t="shared" si="34"/>
        <v>0</v>
      </c>
      <c r="P344" s="10"/>
      <c r="Q344" s="9"/>
      <c r="S344" s="340">
        <f t="shared" si="35"/>
        <v>0</v>
      </c>
      <c r="T344" s="340">
        <f t="shared" si="36"/>
        <v>0</v>
      </c>
    </row>
    <row r="345" spans="2:20" ht="14.4" x14ac:dyDescent="0.3">
      <c r="B345" s="30"/>
      <c r="C345" s="16"/>
      <c r="D345" s="16"/>
      <c r="E345" s="25"/>
      <c r="F345" s="16"/>
      <c r="G345" s="20"/>
      <c r="H345" s="19"/>
      <c r="I345" s="18"/>
      <c r="J345" s="18"/>
      <c r="K345" s="12"/>
      <c r="L345" s="232">
        <f t="shared" si="32"/>
        <v>0</v>
      </c>
      <c r="M345" s="234">
        <f t="shared" si="33"/>
        <v>0</v>
      </c>
      <c r="N345" s="11">
        <f>IF(Q345="x",0,IF(J345&lt;(INDEX(Lookup!$U$2:$U$10,MATCH($D$47,Lookup!$S$2:$S$10,0))),0,$L$12*K345))</f>
        <v>0</v>
      </c>
      <c r="O345" s="234">
        <f t="shared" si="34"/>
        <v>0</v>
      </c>
      <c r="P345" s="10"/>
      <c r="Q345" s="9"/>
      <c r="S345" s="340">
        <f t="shared" si="35"/>
        <v>0</v>
      </c>
      <c r="T345" s="340">
        <f t="shared" si="36"/>
        <v>0</v>
      </c>
    </row>
    <row r="346" spans="2:20" ht="14.4" x14ac:dyDescent="0.3">
      <c r="B346" s="30"/>
      <c r="C346" s="16"/>
      <c r="D346" s="16"/>
      <c r="E346" s="25"/>
      <c r="F346" s="16"/>
      <c r="G346" s="20"/>
      <c r="H346" s="19"/>
      <c r="I346" s="18"/>
      <c r="J346" s="18"/>
      <c r="K346" s="12"/>
      <c r="L346" s="232">
        <f t="shared" si="32"/>
        <v>0</v>
      </c>
      <c r="M346" s="234">
        <f t="shared" si="33"/>
        <v>0</v>
      </c>
      <c r="N346" s="11">
        <f>IF(Q346="x",0,IF(J346&lt;(INDEX(Lookup!$U$2:$U$10,MATCH($D$47,Lookup!$S$2:$S$10,0))),0,$L$12*K346))</f>
        <v>0</v>
      </c>
      <c r="O346" s="234">
        <f t="shared" si="34"/>
        <v>0</v>
      </c>
      <c r="P346" s="10"/>
      <c r="Q346" s="9"/>
      <c r="S346" s="340">
        <f t="shared" si="35"/>
        <v>0</v>
      </c>
      <c r="T346" s="340">
        <f t="shared" si="36"/>
        <v>0</v>
      </c>
    </row>
    <row r="347" spans="2:20" ht="14.4" x14ac:dyDescent="0.3">
      <c r="B347" s="30"/>
      <c r="C347" s="16"/>
      <c r="D347" s="16"/>
      <c r="E347" s="25"/>
      <c r="F347" s="16"/>
      <c r="G347" s="20"/>
      <c r="H347" s="19"/>
      <c r="I347" s="18"/>
      <c r="J347" s="18"/>
      <c r="K347" s="12"/>
      <c r="L347" s="232">
        <f t="shared" si="32"/>
        <v>0</v>
      </c>
      <c r="M347" s="234">
        <f t="shared" si="33"/>
        <v>0</v>
      </c>
      <c r="N347" s="11">
        <f>IF(Q347="x",0,IF(J347&lt;(INDEX(Lookup!$U$2:$U$10,MATCH($D$47,Lookup!$S$2:$S$10,0))),0,$L$12*K347))</f>
        <v>0</v>
      </c>
      <c r="O347" s="234">
        <f t="shared" si="34"/>
        <v>0</v>
      </c>
      <c r="P347" s="10"/>
      <c r="Q347" s="9"/>
      <c r="S347" s="340">
        <f t="shared" si="35"/>
        <v>0</v>
      </c>
      <c r="T347" s="340">
        <f t="shared" si="36"/>
        <v>0</v>
      </c>
    </row>
    <row r="348" spans="2:20" ht="14.4" x14ac:dyDescent="0.3">
      <c r="B348" s="30"/>
      <c r="C348" s="16"/>
      <c r="D348" s="16"/>
      <c r="E348" s="25"/>
      <c r="F348" s="16"/>
      <c r="G348" s="20"/>
      <c r="H348" s="19"/>
      <c r="I348" s="18"/>
      <c r="J348" s="18"/>
      <c r="K348" s="12"/>
      <c r="L348" s="232">
        <f t="shared" si="32"/>
        <v>0</v>
      </c>
      <c r="M348" s="234">
        <f t="shared" si="33"/>
        <v>0</v>
      </c>
      <c r="N348" s="11">
        <f>IF(Q348="x",0,IF(J348&lt;(INDEX(Lookup!$U$2:$U$10,MATCH($D$47,Lookup!$S$2:$S$10,0))),0,$L$12*K348))</f>
        <v>0</v>
      </c>
      <c r="O348" s="234">
        <f t="shared" si="34"/>
        <v>0</v>
      </c>
      <c r="P348" s="10"/>
      <c r="Q348" s="9"/>
      <c r="S348" s="340">
        <f t="shared" si="35"/>
        <v>0</v>
      </c>
      <c r="T348" s="340">
        <f t="shared" si="36"/>
        <v>0</v>
      </c>
    </row>
    <row r="349" spans="2:20" ht="14.4" x14ac:dyDescent="0.3">
      <c r="B349" s="30"/>
      <c r="C349" s="16"/>
      <c r="D349" s="16"/>
      <c r="E349" s="25"/>
      <c r="F349" s="16"/>
      <c r="G349" s="20"/>
      <c r="H349" s="19"/>
      <c r="I349" s="18"/>
      <c r="J349" s="18"/>
      <c r="K349" s="12"/>
      <c r="L349" s="232">
        <f t="shared" si="32"/>
        <v>0</v>
      </c>
      <c r="M349" s="234">
        <f t="shared" si="33"/>
        <v>0</v>
      </c>
      <c r="N349" s="11">
        <f>IF(Q349="x",0,IF(J349&lt;(INDEX(Lookup!$U$2:$U$10,MATCH($D$47,Lookup!$S$2:$S$10,0))),0,$L$12*K349))</f>
        <v>0</v>
      </c>
      <c r="O349" s="234">
        <f t="shared" si="34"/>
        <v>0</v>
      </c>
      <c r="P349" s="10"/>
      <c r="Q349" s="9"/>
      <c r="S349" s="340">
        <f t="shared" si="35"/>
        <v>0</v>
      </c>
      <c r="T349" s="340">
        <f t="shared" si="36"/>
        <v>0</v>
      </c>
    </row>
    <row r="350" spans="2:20" ht="14.4" x14ac:dyDescent="0.3">
      <c r="B350" s="30"/>
      <c r="C350" s="16"/>
      <c r="D350" s="16"/>
      <c r="E350" s="25"/>
      <c r="F350" s="16"/>
      <c r="G350" s="20"/>
      <c r="H350" s="19"/>
      <c r="I350" s="18"/>
      <c r="J350" s="18"/>
      <c r="K350" s="12"/>
      <c r="L350" s="232">
        <f t="shared" si="32"/>
        <v>0</v>
      </c>
      <c r="M350" s="234">
        <f t="shared" si="33"/>
        <v>0</v>
      </c>
      <c r="N350" s="11">
        <f>IF(Q350="x",0,IF(J350&lt;(INDEX(Lookup!$U$2:$U$10,MATCH($D$47,Lookup!$S$2:$S$10,0))),0,$L$12*K350))</f>
        <v>0</v>
      </c>
      <c r="O350" s="234">
        <f t="shared" si="34"/>
        <v>0</v>
      </c>
      <c r="P350" s="10"/>
      <c r="Q350" s="9"/>
      <c r="S350" s="340">
        <f t="shared" si="35"/>
        <v>0</v>
      </c>
      <c r="T350" s="340">
        <f t="shared" si="36"/>
        <v>0</v>
      </c>
    </row>
    <row r="351" spans="2:20" ht="14.4" x14ac:dyDescent="0.3">
      <c r="B351" s="30"/>
      <c r="C351" s="16"/>
      <c r="D351" s="16"/>
      <c r="E351" s="25"/>
      <c r="F351" s="16"/>
      <c r="G351" s="20"/>
      <c r="H351" s="19"/>
      <c r="I351" s="18"/>
      <c r="J351" s="18"/>
      <c r="K351" s="12"/>
      <c r="L351" s="232">
        <f t="shared" si="32"/>
        <v>0</v>
      </c>
      <c r="M351" s="234">
        <f t="shared" si="33"/>
        <v>0</v>
      </c>
      <c r="N351" s="11">
        <f>IF(Q351="x",0,IF(J351&lt;(INDEX(Lookup!$U$2:$U$10,MATCH($D$47,Lookup!$S$2:$S$10,0))),0,$L$12*K351))</f>
        <v>0</v>
      </c>
      <c r="O351" s="234">
        <f t="shared" si="34"/>
        <v>0</v>
      </c>
      <c r="P351" s="10"/>
      <c r="Q351" s="9"/>
      <c r="S351" s="340">
        <f t="shared" si="35"/>
        <v>0</v>
      </c>
      <c r="T351" s="340">
        <f t="shared" si="36"/>
        <v>0</v>
      </c>
    </row>
    <row r="352" spans="2:20" ht="14.4" x14ac:dyDescent="0.3">
      <c r="B352" s="30"/>
      <c r="C352" s="16"/>
      <c r="D352" s="16"/>
      <c r="E352" s="25"/>
      <c r="F352" s="16"/>
      <c r="G352" s="20"/>
      <c r="H352" s="19"/>
      <c r="I352" s="18"/>
      <c r="J352" s="18"/>
      <c r="K352" s="12"/>
      <c r="L352" s="232">
        <f t="shared" si="32"/>
        <v>0</v>
      </c>
      <c r="M352" s="234">
        <f t="shared" si="33"/>
        <v>0</v>
      </c>
      <c r="N352" s="11">
        <f>IF(Q352="x",0,IF(J352&lt;(INDEX(Lookup!$U$2:$U$10,MATCH($D$47,Lookup!$S$2:$S$10,0))),0,$L$12*K352))</f>
        <v>0</v>
      </c>
      <c r="O352" s="234">
        <f t="shared" si="34"/>
        <v>0</v>
      </c>
      <c r="P352" s="10"/>
      <c r="Q352" s="9"/>
      <c r="S352" s="340">
        <f t="shared" si="35"/>
        <v>0</v>
      </c>
      <c r="T352" s="340">
        <f t="shared" si="36"/>
        <v>0</v>
      </c>
    </row>
    <row r="353" spans="2:20" ht="14.4" x14ac:dyDescent="0.3">
      <c r="B353" s="30"/>
      <c r="C353" s="16"/>
      <c r="D353" s="16"/>
      <c r="E353" s="25"/>
      <c r="F353" s="16"/>
      <c r="G353" s="20"/>
      <c r="H353" s="19"/>
      <c r="I353" s="18"/>
      <c r="J353" s="18"/>
      <c r="K353" s="12"/>
      <c r="L353" s="232">
        <f t="shared" si="32"/>
        <v>0</v>
      </c>
      <c r="M353" s="234">
        <f t="shared" si="33"/>
        <v>0</v>
      </c>
      <c r="N353" s="11">
        <f>IF(Q353="x",0,IF(J353&lt;(INDEX(Lookup!$U$2:$U$10,MATCH($D$47,Lookup!$S$2:$S$10,0))),0,$L$12*K353))</f>
        <v>0</v>
      </c>
      <c r="O353" s="234">
        <f t="shared" si="34"/>
        <v>0</v>
      </c>
      <c r="P353" s="10"/>
      <c r="Q353" s="9"/>
      <c r="S353" s="340">
        <f t="shared" si="35"/>
        <v>0</v>
      </c>
      <c r="T353" s="340">
        <f t="shared" si="36"/>
        <v>0</v>
      </c>
    </row>
    <row r="354" spans="2:20" ht="14.4" x14ac:dyDescent="0.3">
      <c r="B354" s="30"/>
      <c r="C354" s="16"/>
      <c r="D354" s="16"/>
      <c r="E354" s="25"/>
      <c r="F354" s="16"/>
      <c r="G354" s="20"/>
      <c r="H354" s="19"/>
      <c r="I354" s="18"/>
      <c r="J354" s="18"/>
      <c r="K354" s="12"/>
      <c r="L354" s="232">
        <f t="shared" si="32"/>
        <v>0</v>
      </c>
      <c r="M354" s="234">
        <f t="shared" si="33"/>
        <v>0</v>
      </c>
      <c r="N354" s="11">
        <f>IF(Q354="x",0,IF(J354&lt;(INDEX(Lookup!$U$2:$U$10,MATCH($D$47,Lookup!$S$2:$S$10,0))),0,$L$12*K354))</f>
        <v>0</v>
      </c>
      <c r="O354" s="234">
        <f t="shared" si="34"/>
        <v>0</v>
      </c>
      <c r="P354" s="10"/>
      <c r="Q354" s="9"/>
      <c r="S354" s="340">
        <f t="shared" si="35"/>
        <v>0</v>
      </c>
      <c r="T354" s="340">
        <f t="shared" si="36"/>
        <v>0</v>
      </c>
    </row>
    <row r="355" spans="2:20" ht="14.4" x14ac:dyDescent="0.3">
      <c r="B355" s="30"/>
      <c r="C355" s="16"/>
      <c r="D355" s="16"/>
      <c r="E355" s="25"/>
      <c r="F355" s="16"/>
      <c r="G355" s="20"/>
      <c r="H355" s="19"/>
      <c r="I355" s="18"/>
      <c r="J355" s="18"/>
      <c r="K355" s="12"/>
      <c r="L355" s="232">
        <f t="shared" si="32"/>
        <v>0</v>
      </c>
      <c r="M355" s="234">
        <f t="shared" si="33"/>
        <v>0</v>
      </c>
      <c r="N355" s="11">
        <f>IF(Q355="x",0,IF(J355&lt;(INDEX(Lookup!$U$2:$U$10,MATCH($D$47,Lookup!$S$2:$S$10,0))),0,$L$12*K355))</f>
        <v>0</v>
      </c>
      <c r="O355" s="234">
        <f t="shared" si="34"/>
        <v>0</v>
      </c>
      <c r="P355" s="10"/>
      <c r="Q355" s="9"/>
      <c r="S355" s="340">
        <f t="shared" si="35"/>
        <v>0</v>
      </c>
      <c r="T355" s="340">
        <f t="shared" si="36"/>
        <v>0</v>
      </c>
    </row>
    <row r="356" spans="2:20" ht="14.4" x14ac:dyDescent="0.3">
      <c r="B356" s="30"/>
      <c r="C356" s="16"/>
      <c r="D356" s="16"/>
      <c r="E356" s="25"/>
      <c r="F356" s="16"/>
      <c r="G356" s="20"/>
      <c r="H356" s="19"/>
      <c r="I356" s="18"/>
      <c r="J356" s="18"/>
      <c r="K356" s="12"/>
      <c r="L356" s="232">
        <f t="shared" si="32"/>
        <v>0</v>
      </c>
      <c r="M356" s="234">
        <f t="shared" si="33"/>
        <v>0</v>
      </c>
      <c r="N356" s="11">
        <f>IF(Q356="x",0,IF(J356&lt;(INDEX(Lookup!$U$2:$U$10,MATCH($D$47,Lookup!$S$2:$S$10,0))),0,$L$12*K356))</f>
        <v>0</v>
      </c>
      <c r="O356" s="234">
        <f t="shared" si="34"/>
        <v>0</v>
      </c>
      <c r="P356" s="10"/>
      <c r="Q356" s="9"/>
      <c r="S356" s="340">
        <f t="shared" si="35"/>
        <v>0</v>
      </c>
      <c r="T356" s="340">
        <f t="shared" si="36"/>
        <v>0</v>
      </c>
    </row>
    <row r="357" spans="2:20" ht="14.4" x14ac:dyDescent="0.3">
      <c r="B357" s="30"/>
      <c r="C357" s="16"/>
      <c r="D357" s="16"/>
      <c r="E357" s="25"/>
      <c r="F357" s="16"/>
      <c r="G357" s="20"/>
      <c r="H357" s="19"/>
      <c r="I357" s="18"/>
      <c r="J357" s="18"/>
      <c r="K357" s="12"/>
      <c r="L357" s="232">
        <f t="shared" si="32"/>
        <v>0</v>
      </c>
      <c r="M357" s="234">
        <f t="shared" si="33"/>
        <v>0</v>
      </c>
      <c r="N357" s="11">
        <f>IF(Q357="x",0,IF(J357&lt;(INDEX(Lookup!$U$2:$U$10,MATCH($D$47,Lookup!$S$2:$S$10,0))),0,$L$12*K357))</f>
        <v>0</v>
      </c>
      <c r="O357" s="234">
        <f t="shared" si="34"/>
        <v>0</v>
      </c>
      <c r="P357" s="10"/>
      <c r="Q357" s="9"/>
      <c r="S357" s="340">
        <f t="shared" si="35"/>
        <v>0</v>
      </c>
      <c r="T357" s="340">
        <f t="shared" si="36"/>
        <v>0</v>
      </c>
    </row>
    <row r="358" spans="2:20" ht="14.4" x14ac:dyDescent="0.3">
      <c r="B358" s="30"/>
      <c r="C358" s="16"/>
      <c r="D358" s="16"/>
      <c r="E358" s="25"/>
      <c r="F358" s="16"/>
      <c r="G358" s="20"/>
      <c r="H358" s="19"/>
      <c r="I358" s="18"/>
      <c r="J358" s="18"/>
      <c r="K358" s="12"/>
      <c r="L358" s="232">
        <f t="shared" si="32"/>
        <v>0</v>
      </c>
      <c r="M358" s="234">
        <f t="shared" si="33"/>
        <v>0</v>
      </c>
      <c r="N358" s="11">
        <f>IF(Q358="x",0,IF(J358&lt;(INDEX(Lookup!$U$2:$U$10,MATCH($D$47,Lookup!$S$2:$S$10,0))),0,$L$12*K358))</f>
        <v>0</v>
      </c>
      <c r="O358" s="234">
        <f t="shared" si="34"/>
        <v>0</v>
      </c>
      <c r="P358" s="10"/>
      <c r="Q358" s="9"/>
      <c r="S358" s="340">
        <f t="shared" si="35"/>
        <v>0</v>
      </c>
      <c r="T358" s="340">
        <f t="shared" si="36"/>
        <v>0</v>
      </c>
    </row>
    <row r="359" spans="2:20" ht="14.4" x14ac:dyDescent="0.3">
      <c r="B359" s="30"/>
      <c r="C359" s="16"/>
      <c r="D359" s="16"/>
      <c r="E359" s="25"/>
      <c r="F359" s="16"/>
      <c r="G359" s="20"/>
      <c r="H359" s="19"/>
      <c r="I359" s="18"/>
      <c r="J359" s="18"/>
      <c r="K359" s="12"/>
      <c r="L359" s="232">
        <f t="shared" si="32"/>
        <v>0</v>
      </c>
      <c r="M359" s="234">
        <f t="shared" si="33"/>
        <v>0</v>
      </c>
      <c r="N359" s="11">
        <f>IF(Q359="x",0,IF(J359&lt;(INDEX(Lookup!$U$2:$U$10,MATCH($D$47,Lookup!$S$2:$S$10,0))),0,$L$12*K359))</f>
        <v>0</v>
      </c>
      <c r="O359" s="234">
        <f t="shared" si="34"/>
        <v>0</v>
      </c>
      <c r="P359" s="10"/>
      <c r="Q359" s="9"/>
      <c r="S359" s="340">
        <f t="shared" si="35"/>
        <v>0</v>
      </c>
      <c r="T359" s="340">
        <f t="shared" si="36"/>
        <v>0</v>
      </c>
    </row>
    <row r="360" spans="2:20" ht="14.4" x14ac:dyDescent="0.3">
      <c r="B360" s="30"/>
      <c r="C360" s="16"/>
      <c r="D360" s="16"/>
      <c r="E360" s="25"/>
      <c r="F360" s="16"/>
      <c r="G360" s="20"/>
      <c r="H360" s="19"/>
      <c r="I360" s="18"/>
      <c r="J360" s="18"/>
      <c r="K360" s="12"/>
      <c r="L360" s="232">
        <f t="shared" si="32"/>
        <v>0</v>
      </c>
      <c r="M360" s="234">
        <f t="shared" si="33"/>
        <v>0</v>
      </c>
      <c r="N360" s="11">
        <f>IF(Q360="x",0,IF(J360&lt;(INDEX(Lookup!$U$2:$U$10,MATCH($D$47,Lookup!$S$2:$S$10,0))),0,$L$12*K360))</f>
        <v>0</v>
      </c>
      <c r="O360" s="234">
        <f t="shared" si="34"/>
        <v>0</v>
      </c>
      <c r="P360" s="10"/>
      <c r="Q360" s="9"/>
      <c r="S360" s="340">
        <f t="shared" si="35"/>
        <v>0</v>
      </c>
      <c r="T360" s="340">
        <f t="shared" si="36"/>
        <v>0</v>
      </c>
    </row>
    <row r="361" spans="2:20" ht="14.4" x14ac:dyDescent="0.3">
      <c r="B361" s="30"/>
      <c r="C361" s="16"/>
      <c r="D361" s="16"/>
      <c r="E361" s="25"/>
      <c r="F361" s="16"/>
      <c r="G361" s="20"/>
      <c r="H361" s="19"/>
      <c r="I361" s="18"/>
      <c r="J361" s="18"/>
      <c r="K361" s="12"/>
      <c r="L361" s="232">
        <f t="shared" si="32"/>
        <v>0</v>
      </c>
      <c r="M361" s="234">
        <f t="shared" si="33"/>
        <v>0</v>
      </c>
      <c r="N361" s="11">
        <f>IF(Q361="x",0,IF(J361&lt;(INDEX(Lookup!$U$2:$U$10,MATCH($D$47,Lookup!$S$2:$S$10,0))),0,$L$12*K361))</f>
        <v>0</v>
      </c>
      <c r="O361" s="234">
        <f t="shared" si="34"/>
        <v>0</v>
      </c>
      <c r="P361" s="10"/>
      <c r="Q361" s="9"/>
      <c r="S361" s="340">
        <f t="shared" si="35"/>
        <v>0</v>
      </c>
      <c r="T361" s="340">
        <f t="shared" si="36"/>
        <v>0</v>
      </c>
    </row>
    <row r="362" spans="2:20" ht="14.4" x14ac:dyDescent="0.3">
      <c r="B362" s="30"/>
      <c r="C362" s="16"/>
      <c r="D362" s="16"/>
      <c r="E362" s="25"/>
      <c r="F362" s="16"/>
      <c r="G362" s="20"/>
      <c r="H362" s="19"/>
      <c r="I362" s="18"/>
      <c r="J362" s="18"/>
      <c r="K362" s="12"/>
      <c r="L362" s="232">
        <f t="shared" si="32"/>
        <v>0</v>
      </c>
      <c r="M362" s="234">
        <f t="shared" si="33"/>
        <v>0</v>
      </c>
      <c r="N362" s="11">
        <f>IF(Q362="x",0,IF(J362&lt;(INDEX(Lookup!$U$2:$U$10,MATCH($D$47,Lookup!$S$2:$S$10,0))),0,$L$12*K362))</f>
        <v>0</v>
      </c>
      <c r="O362" s="234">
        <f t="shared" si="34"/>
        <v>0</v>
      </c>
      <c r="P362" s="10"/>
      <c r="Q362" s="9"/>
      <c r="S362" s="340">
        <f t="shared" si="35"/>
        <v>0</v>
      </c>
      <c r="T362" s="340">
        <f t="shared" si="36"/>
        <v>0</v>
      </c>
    </row>
    <row r="363" spans="2:20" ht="14.4" x14ac:dyDescent="0.3">
      <c r="B363" s="30"/>
      <c r="C363" s="16"/>
      <c r="D363" s="16"/>
      <c r="E363" s="25"/>
      <c r="F363" s="16"/>
      <c r="G363" s="20"/>
      <c r="H363" s="19"/>
      <c r="I363" s="18"/>
      <c r="J363" s="18"/>
      <c r="K363" s="12"/>
      <c r="L363" s="232">
        <f t="shared" si="32"/>
        <v>0</v>
      </c>
      <c r="M363" s="234">
        <f t="shared" si="33"/>
        <v>0</v>
      </c>
      <c r="N363" s="11">
        <f>IF(Q363="x",0,IF(J363&lt;(INDEX(Lookup!$U$2:$U$10,MATCH($D$47,Lookup!$S$2:$S$10,0))),0,$L$12*K363))</f>
        <v>0</v>
      </c>
      <c r="O363" s="234">
        <f t="shared" si="34"/>
        <v>0</v>
      </c>
      <c r="P363" s="10"/>
      <c r="Q363" s="9"/>
      <c r="S363" s="340">
        <f t="shared" si="35"/>
        <v>0</v>
      </c>
      <c r="T363" s="340">
        <f t="shared" si="36"/>
        <v>0</v>
      </c>
    </row>
    <row r="364" spans="2:20" ht="14.4" x14ac:dyDescent="0.3">
      <c r="B364" s="30"/>
      <c r="C364" s="16"/>
      <c r="D364" s="16"/>
      <c r="E364" s="25"/>
      <c r="F364" s="16"/>
      <c r="G364" s="20"/>
      <c r="H364" s="19"/>
      <c r="I364" s="18"/>
      <c r="J364" s="18"/>
      <c r="K364" s="12"/>
      <c r="L364" s="232">
        <f t="shared" si="32"/>
        <v>0</v>
      </c>
      <c r="M364" s="234">
        <f t="shared" si="33"/>
        <v>0</v>
      </c>
      <c r="N364" s="11">
        <f>IF(Q364="x",0,IF(J364&lt;(INDEX(Lookup!$U$2:$U$10,MATCH($D$47,Lookup!$S$2:$S$10,0))),0,$L$12*K364))</f>
        <v>0</v>
      </c>
      <c r="O364" s="234">
        <f t="shared" si="34"/>
        <v>0</v>
      </c>
      <c r="P364" s="10"/>
      <c r="Q364" s="9"/>
      <c r="S364" s="340">
        <f t="shared" si="35"/>
        <v>0</v>
      </c>
      <c r="T364" s="340">
        <f t="shared" si="36"/>
        <v>0</v>
      </c>
    </row>
    <row r="365" spans="2:20" ht="14.4" x14ac:dyDescent="0.3">
      <c r="B365" s="30"/>
      <c r="C365" s="16"/>
      <c r="D365" s="16"/>
      <c r="E365" s="25"/>
      <c r="F365" s="16"/>
      <c r="G365" s="20"/>
      <c r="H365" s="19"/>
      <c r="I365" s="18"/>
      <c r="J365" s="18"/>
      <c r="K365" s="12"/>
      <c r="L365" s="232">
        <f t="shared" si="32"/>
        <v>0</v>
      </c>
      <c r="M365" s="234">
        <f t="shared" si="33"/>
        <v>0</v>
      </c>
      <c r="N365" s="11">
        <f>IF(Q365="x",0,IF(J365&lt;(INDEX(Lookup!$U$2:$U$10,MATCH($D$47,Lookup!$S$2:$S$10,0))),0,$L$12*K365))</f>
        <v>0</v>
      </c>
      <c r="O365" s="234">
        <f t="shared" si="34"/>
        <v>0</v>
      </c>
      <c r="P365" s="10"/>
      <c r="Q365" s="9"/>
      <c r="S365" s="340">
        <f t="shared" si="35"/>
        <v>0</v>
      </c>
      <c r="T365" s="340">
        <f t="shared" si="36"/>
        <v>0</v>
      </c>
    </row>
    <row r="366" spans="2:20" ht="14.4" x14ac:dyDescent="0.3">
      <c r="B366" s="30"/>
      <c r="C366" s="16"/>
      <c r="D366" s="16"/>
      <c r="E366" s="25"/>
      <c r="F366" s="16"/>
      <c r="G366" s="20"/>
      <c r="H366" s="19"/>
      <c r="I366" s="18"/>
      <c r="J366" s="18"/>
      <c r="K366" s="12"/>
      <c r="L366" s="232">
        <f t="shared" si="32"/>
        <v>0</v>
      </c>
      <c r="M366" s="234">
        <f t="shared" si="33"/>
        <v>0</v>
      </c>
      <c r="N366" s="11">
        <f>IF(Q366="x",0,IF(J366&lt;(INDEX(Lookup!$U$2:$U$10,MATCH($D$47,Lookup!$S$2:$S$10,0))),0,$L$12*K366))</f>
        <v>0</v>
      </c>
      <c r="O366" s="234">
        <f t="shared" si="34"/>
        <v>0</v>
      </c>
      <c r="P366" s="10"/>
      <c r="Q366" s="9"/>
      <c r="S366" s="340">
        <f t="shared" si="35"/>
        <v>0</v>
      </c>
      <c r="T366" s="340">
        <f t="shared" si="36"/>
        <v>0</v>
      </c>
    </row>
    <row r="367" spans="2:20" ht="14.4" x14ac:dyDescent="0.3">
      <c r="B367" s="30"/>
      <c r="C367" s="16"/>
      <c r="D367" s="16"/>
      <c r="E367" s="25"/>
      <c r="F367" s="16"/>
      <c r="G367" s="20"/>
      <c r="H367" s="19"/>
      <c r="I367" s="18"/>
      <c r="J367" s="18"/>
      <c r="K367" s="12"/>
      <c r="L367" s="232">
        <f t="shared" si="32"/>
        <v>0</v>
      </c>
      <c r="M367" s="234">
        <f t="shared" si="33"/>
        <v>0</v>
      </c>
      <c r="N367" s="11">
        <f>IF(Q367="x",0,IF(J367&lt;(INDEX(Lookup!$U$2:$U$10,MATCH($D$47,Lookup!$S$2:$S$10,0))),0,$L$12*K367))</f>
        <v>0</v>
      </c>
      <c r="O367" s="234">
        <f t="shared" si="34"/>
        <v>0</v>
      </c>
      <c r="P367" s="10"/>
      <c r="Q367" s="9"/>
      <c r="S367" s="340">
        <f t="shared" si="35"/>
        <v>0</v>
      </c>
      <c r="T367" s="340">
        <f t="shared" si="36"/>
        <v>0</v>
      </c>
    </row>
    <row r="368" spans="2:20" ht="14.4" x14ac:dyDescent="0.3">
      <c r="B368" s="30"/>
      <c r="C368" s="16"/>
      <c r="D368" s="16"/>
      <c r="E368" s="25"/>
      <c r="F368" s="16"/>
      <c r="G368" s="20"/>
      <c r="H368" s="19"/>
      <c r="I368" s="18"/>
      <c r="J368" s="18"/>
      <c r="K368" s="12"/>
      <c r="L368" s="232">
        <f t="shared" si="32"/>
        <v>0</v>
      </c>
      <c r="M368" s="234">
        <f t="shared" si="33"/>
        <v>0</v>
      </c>
      <c r="N368" s="11">
        <f>IF(Q368="x",0,IF(J368&lt;(INDEX(Lookup!$U$2:$U$10,MATCH($D$47,Lookup!$S$2:$S$10,0))),0,$L$12*K368))</f>
        <v>0</v>
      </c>
      <c r="O368" s="234">
        <f t="shared" si="34"/>
        <v>0</v>
      </c>
      <c r="P368" s="10"/>
      <c r="Q368" s="9"/>
      <c r="S368" s="340">
        <f t="shared" si="35"/>
        <v>0</v>
      </c>
      <c r="T368" s="340">
        <f t="shared" si="36"/>
        <v>0</v>
      </c>
    </row>
    <row r="369" spans="2:20" ht="14.4" x14ac:dyDescent="0.3">
      <c r="B369" s="30"/>
      <c r="C369" s="16"/>
      <c r="D369" s="16"/>
      <c r="E369" s="25"/>
      <c r="F369" s="16"/>
      <c r="G369" s="20"/>
      <c r="H369" s="19"/>
      <c r="I369" s="18"/>
      <c r="J369" s="18"/>
      <c r="K369" s="12"/>
      <c r="L369" s="232">
        <f t="shared" si="32"/>
        <v>0</v>
      </c>
      <c r="M369" s="234">
        <f t="shared" si="33"/>
        <v>0</v>
      </c>
      <c r="N369" s="11">
        <f>IF(Q369="x",0,IF(J369&lt;(INDEX(Lookup!$U$2:$U$10,MATCH($D$47,Lookup!$S$2:$S$10,0))),0,$L$12*K369))</f>
        <v>0</v>
      </c>
      <c r="O369" s="234">
        <f t="shared" si="34"/>
        <v>0</v>
      </c>
      <c r="P369" s="10"/>
      <c r="Q369" s="9"/>
      <c r="S369" s="340">
        <f t="shared" si="35"/>
        <v>0</v>
      </c>
      <c r="T369" s="340">
        <f t="shared" si="36"/>
        <v>0</v>
      </c>
    </row>
    <row r="370" spans="2:20" ht="14.4" x14ac:dyDescent="0.3">
      <c r="B370" s="30"/>
      <c r="C370" s="16"/>
      <c r="D370" s="16"/>
      <c r="E370" s="25"/>
      <c r="F370" s="16"/>
      <c r="G370" s="20"/>
      <c r="H370" s="19"/>
      <c r="I370" s="18"/>
      <c r="J370" s="18"/>
      <c r="K370" s="12"/>
      <c r="L370" s="232">
        <f t="shared" ref="L370:L433" si="37">IF(ROUNDDOWN(DATEDIF(I370,J370,"d")/7,0)&gt;$L$12,$L$12*K370,K370*ROUNDDOWN(DATEDIF(I370,J370,"d")/7,0))</f>
        <v>0</v>
      </c>
      <c r="M370" s="234">
        <f t="shared" ref="M370:M433" si="38">L370*$L$6</f>
        <v>0</v>
      </c>
      <c r="N370" s="11">
        <f>IF(Q370="x",0,IF(J370&lt;(INDEX(Lookup!$U$2:$U$10,MATCH($D$47,Lookup!$S$2:$S$10,0))),0,$L$12*K370))</f>
        <v>0</v>
      </c>
      <c r="O370" s="234">
        <f t="shared" ref="O370:O433" si="39">N370*$L$6</f>
        <v>0</v>
      </c>
      <c r="P370" s="10"/>
      <c r="Q370" s="9"/>
      <c r="S370" s="340">
        <f t="shared" si="35"/>
        <v>0</v>
      </c>
      <c r="T370" s="340">
        <f t="shared" si="36"/>
        <v>0</v>
      </c>
    </row>
    <row r="371" spans="2:20" ht="14.4" x14ac:dyDescent="0.3">
      <c r="B371" s="30"/>
      <c r="C371" s="16"/>
      <c r="D371" s="16"/>
      <c r="E371" s="25"/>
      <c r="F371" s="16"/>
      <c r="G371" s="20"/>
      <c r="H371" s="19"/>
      <c r="I371" s="18"/>
      <c r="J371" s="18"/>
      <c r="K371" s="12"/>
      <c r="L371" s="232">
        <f t="shared" si="37"/>
        <v>0</v>
      </c>
      <c r="M371" s="234">
        <f t="shared" si="38"/>
        <v>0</v>
      </c>
      <c r="N371" s="11">
        <f>IF(Q371="x",0,IF(J371&lt;(INDEX(Lookup!$U$2:$U$10,MATCH($D$47,Lookup!$S$2:$S$10,0))),0,$L$12*K371))</f>
        <v>0</v>
      </c>
      <c r="O371" s="234">
        <f t="shared" si="39"/>
        <v>0</v>
      </c>
      <c r="P371" s="10"/>
      <c r="Q371" s="9"/>
      <c r="S371" s="340">
        <f t="shared" ref="S371:S434" si="40">M371*$I$35</f>
        <v>0</v>
      </c>
      <c r="T371" s="340">
        <f t="shared" ref="T371:T434" si="41">O371*$I$44</f>
        <v>0</v>
      </c>
    </row>
    <row r="372" spans="2:20" ht="14.4" x14ac:dyDescent="0.3">
      <c r="B372" s="30"/>
      <c r="C372" s="16"/>
      <c r="D372" s="16"/>
      <c r="E372" s="25"/>
      <c r="F372" s="16"/>
      <c r="G372" s="20"/>
      <c r="H372" s="19"/>
      <c r="I372" s="18"/>
      <c r="J372" s="18"/>
      <c r="K372" s="12"/>
      <c r="L372" s="232">
        <f t="shared" si="37"/>
        <v>0</v>
      </c>
      <c r="M372" s="234">
        <f t="shared" si="38"/>
        <v>0</v>
      </c>
      <c r="N372" s="11">
        <f>IF(Q372="x",0,IF(J372&lt;(INDEX(Lookup!$U$2:$U$10,MATCH($D$47,Lookup!$S$2:$S$10,0))),0,$L$12*K372))</f>
        <v>0</v>
      </c>
      <c r="O372" s="234">
        <f t="shared" si="39"/>
        <v>0</v>
      </c>
      <c r="P372" s="10"/>
      <c r="Q372" s="9"/>
      <c r="S372" s="340">
        <f t="shared" si="40"/>
        <v>0</v>
      </c>
      <c r="T372" s="340">
        <f t="shared" si="41"/>
        <v>0</v>
      </c>
    </row>
    <row r="373" spans="2:20" ht="14.4" x14ac:dyDescent="0.3">
      <c r="B373" s="30"/>
      <c r="C373" s="16"/>
      <c r="D373" s="16"/>
      <c r="E373" s="25"/>
      <c r="F373" s="16"/>
      <c r="G373" s="20"/>
      <c r="H373" s="19"/>
      <c r="I373" s="18"/>
      <c r="J373" s="18"/>
      <c r="K373" s="12"/>
      <c r="L373" s="232">
        <f t="shared" si="37"/>
        <v>0</v>
      </c>
      <c r="M373" s="234">
        <f t="shared" si="38"/>
        <v>0</v>
      </c>
      <c r="N373" s="11">
        <f>IF(Q373="x",0,IF(J373&lt;(INDEX(Lookup!$U$2:$U$10,MATCH($D$47,Lookup!$S$2:$S$10,0))),0,$L$12*K373))</f>
        <v>0</v>
      </c>
      <c r="O373" s="234">
        <f t="shared" si="39"/>
        <v>0</v>
      </c>
      <c r="P373" s="10"/>
      <c r="Q373" s="9"/>
      <c r="S373" s="340">
        <f t="shared" si="40"/>
        <v>0</v>
      </c>
      <c r="T373" s="340">
        <f t="shared" si="41"/>
        <v>0</v>
      </c>
    </row>
    <row r="374" spans="2:20" ht="14.4" x14ac:dyDescent="0.3">
      <c r="B374" s="30"/>
      <c r="C374" s="16"/>
      <c r="D374" s="16"/>
      <c r="E374" s="25"/>
      <c r="F374" s="16"/>
      <c r="G374" s="20"/>
      <c r="H374" s="19"/>
      <c r="I374" s="18"/>
      <c r="J374" s="18"/>
      <c r="K374" s="12"/>
      <c r="L374" s="232">
        <f t="shared" si="37"/>
        <v>0</v>
      </c>
      <c r="M374" s="234">
        <f t="shared" si="38"/>
        <v>0</v>
      </c>
      <c r="N374" s="11">
        <f>IF(Q374="x",0,IF(J374&lt;(INDEX(Lookup!$U$2:$U$10,MATCH($D$47,Lookup!$S$2:$S$10,0))),0,$L$12*K374))</f>
        <v>0</v>
      </c>
      <c r="O374" s="234">
        <f t="shared" si="39"/>
        <v>0</v>
      </c>
      <c r="P374" s="10"/>
      <c r="Q374" s="9"/>
      <c r="S374" s="340">
        <f t="shared" si="40"/>
        <v>0</v>
      </c>
      <c r="T374" s="340">
        <f t="shared" si="41"/>
        <v>0</v>
      </c>
    </row>
    <row r="375" spans="2:20" ht="14.4" x14ac:dyDescent="0.3">
      <c r="B375" s="30"/>
      <c r="C375" s="16"/>
      <c r="D375" s="16"/>
      <c r="E375" s="25"/>
      <c r="F375" s="16"/>
      <c r="G375" s="20"/>
      <c r="H375" s="19"/>
      <c r="I375" s="18"/>
      <c r="J375" s="18"/>
      <c r="K375" s="12"/>
      <c r="L375" s="232">
        <f t="shared" si="37"/>
        <v>0</v>
      </c>
      <c r="M375" s="234">
        <f t="shared" si="38"/>
        <v>0</v>
      </c>
      <c r="N375" s="11">
        <f>IF(Q375="x",0,IF(J375&lt;(INDEX(Lookup!$U$2:$U$10,MATCH($D$47,Lookup!$S$2:$S$10,0))),0,$L$12*K375))</f>
        <v>0</v>
      </c>
      <c r="O375" s="234">
        <f t="shared" si="39"/>
        <v>0</v>
      </c>
      <c r="P375" s="10"/>
      <c r="Q375" s="9"/>
      <c r="S375" s="340">
        <f t="shared" si="40"/>
        <v>0</v>
      </c>
      <c r="T375" s="340">
        <f t="shared" si="41"/>
        <v>0</v>
      </c>
    </row>
    <row r="376" spans="2:20" ht="14.4" x14ac:dyDescent="0.3">
      <c r="B376" s="30"/>
      <c r="C376" s="16"/>
      <c r="D376" s="16"/>
      <c r="E376" s="25"/>
      <c r="F376" s="16"/>
      <c r="G376" s="20"/>
      <c r="H376" s="19"/>
      <c r="I376" s="18"/>
      <c r="J376" s="18"/>
      <c r="K376" s="12"/>
      <c r="L376" s="232">
        <f t="shared" si="37"/>
        <v>0</v>
      </c>
      <c r="M376" s="234">
        <f t="shared" si="38"/>
        <v>0</v>
      </c>
      <c r="N376" s="11">
        <f>IF(Q376="x",0,IF(J376&lt;(INDEX(Lookup!$U$2:$U$10,MATCH($D$47,Lookup!$S$2:$S$10,0))),0,$L$12*K376))</f>
        <v>0</v>
      </c>
      <c r="O376" s="234">
        <f t="shared" si="39"/>
        <v>0</v>
      </c>
      <c r="P376" s="10"/>
      <c r="Q376" s="9"/>
      <c r="S376" s="340">
        <f t="shared" si="40"/>
        <v>0</v>
      </c>
      <c r="T376" s="340">
        <f t="shared" si="41"/>
        <v>0</v>
      </c>
    </row>
    <row r="377" spans="2:20" ht="14.4" x14ac:dyDescent="0.3">
      <c r="B377" s="30"/>
      <c r="C377" s="16"/>
      <c r="D377" s="16"/>
      <c r="E377" s="25"/>
      <c r="F377" s="16"/>
      <c r="G377" s="20"/>
      <c r="H377" s="19"/>
      <c r="I377" s="18"/>
      <c r="J377" s="18"/>
      <c r="K377" s="12"/>
      <c r="L377" s="232">
        <f t="shared" si="37"/>
        <v>0</v>
      </c>
      <c r="M377" s="234">
        <f t="shared" si="38"/>
        <v>0</v>
      </c>
      <c r="N377" s="11">
        <f>IF(Q377="x",0,IF(J377&lt;(INDEX(Lookup!$U$2:$U$10,MATCH($D$47,Lookup!$S$2:$S$10,0))),0,$L$12*K377))</f>
        <v>0</v>
      </c>
      <c r="O377" s="234">
        <f t="shared" si="39"/>
        <v>0</v>
      </c>
      <c r="P377" s="10"/>
      <c r="Q377" s="9"/>
      <c r="S377" s="340">
        <f t="shared" si="40"/>
        <v>0</v>
      </c>
      <c r="T377" s="340">
        <f t="shared" si="41"/>
        <v>0</v>
      </c>
    </row>
    <row r="378" spans="2:20" ht="14.4" x14ac:dyDescent="0.3">
      <c r="B378" s="30"/>
      <c r="C378" s="16"/>
      <c r="D378" s="16"/>
      <c r="E378" s="25"/>
      <c r="F378" s="16"/>
      <c r="G378" s="20"/>
      <c r="H378" s="19"/>
      <c r="I378" s="18"/>
      <c r="J378" s="18"/>
      <c r="K378" s="12"/>
      <c r="L378" s="232">
        <f t="shared" si="37"/>
        <v>0</v>
      </c>
      <c r="M378" s="234">
        <f t="shared" si="38"/>
        <v>0</v>
      </c>
      <c r="N378" s="11">
        <f>IF(Q378="x",0,IF(J378&lt;(INDEX(Lookup!$U$2:$U$10,MATCH($D$47,Lookup!$S$2:$S$10,0))),0,$L$12*K378))</f>
        <v>0</v>
      </c>
      <c r="O378" s="234">
        <f t="shared" si="39"/>
        <v>0</v>
      </c>
      <c r="P378" s="10"/>
      <c r="Q378" s="9"/>
      <c r="S378" s="340">
        <f t="shared" si="40"/>
        <v>0</v>
      </c>
      <c r="T378" s="340">
        <f t="shared" si="41"/>
        <v>0</v>
      </c>
    </row>
    <row r="379" spans="2:20" ht="14.4" x14ac:dyDescent="0.3">
      <c r="B379" s="30"/>
      <c r="C379" s="16"/>
      <c r="D379" s="16"/>
      <c r="E379" s="25"/>
      <c r="F379" s="16"/>
      <c r="G379" s="20"/>
      <c r="H379" s="19"/>
      <c r="I379" s="18"/>
      <c r="J379" s="18"/>
      <c r="K379" s="12"/>
      <c r="L379" s="232">
        <f t="shared" si="37"/>
        <v>0</v>
      </c>
      <c r="M379" s="234">
        <f t="shared" si="38"/>
        <v>0</v>
      </c>
      <c r="N379" s="11">
        <f>IF(Q379="x",0,IF(J379&lt;(INDEX(Lookup!$U$2:$U$10,MATCH($D$47,Lookup!$S$2:$S$10,0))),0,$L$12*K379))</f>
        <v>0</v>
      </c>
      <c r="O379" s="234">
        <f t="shared" si="39"/>
        <v>0</v>
      </c>
      <c r="P379" s="10"/>
      <c r="Q379" s="9"/>
      <c r="S379" s="340">
        <f t="shared" si="40"/>
        <v>0</v>
      </c>
      <c r="T379" s="340">
        <f t="shared" si="41"/>
        <v>0</v>
      </c>
    </row>
    <row r="380" spans="2:20" ht="14.4" x14ac:dyDescent="0.3">
      <c r="B380" s="30"/>
      <c r="C380" s="16"/>
      <c r="D380" s="16"/>
      <c r="E380" s="25"/>
      <c r="F380" s="16"/>
      <c r="G380" s="20"/>
      <c r="H380" s="19"/>
      <c r="I380" s="18"/>
      <c r="J380" s="18"/>
      <c r="K380" s="12"/>
      <c r="L380" s="232">
        <f t="shared" si="37"/>
        <v>0</v>
      </c>
      <c r="M380" s="234">
        <f t="shared" si="38"/>
        <v>0</v>
      </c>
      <c r="N380" s="11">
        <f>IF(Q380="x",0,IF(J380&lt;(INDEX(Lookup!$U$2:$U$10,MATCH($D$47,Lookup!$S$2:$S$10,0))),0,$L$12*K380))</f>
        <v>0</v>
      </c>
      <c r="O380" s="234">
        <f t="shared" si="39"/>
        <v>0</v>
      </c>
      <c r="P380" s="10"/>
      <c r="Q380" s="9"/>
      <c r="S380" s="340">
        <f t="shared" si="40"/>
        <v>0</v>
      </c>
      <c r="T380" s="340">
        <f t="shared" si="41"/>
        <v>0</v>
      </c>
    </row>
    <row r="381" spans="2:20" ht="14.4" x14ac:dyDescent="0.3">
      <c r="B381" s="30"/>
      <c r="C381" s="16"/>
      <c r="D381" s="16"/>
      <c r="E381" s="25"/>
      <c r="F381" s="16"/>
      <c r="G381" s="20"/>
      <c r="H381" s="19"/>
      <c r="I381" s="18"/>
      <c r="J381" s="18"/>
      <c r="K381" s="12"/>
      <c r="L381" s="232">
        <f t="shared" si="37"/>
        <v>0</v>
      </c>
      <c r="M381" s="234">
        <f t="shared" si="38"/>
        <v>0</v>
      </c>
      <c r="N381" s="11">
        <f>IF(Q381="x",0,IF(J381&lt;(INDEX(Lookup!$U$2:$U$10,MATCH($D$47,Lookup!$S$2:$S$10,0))),0,$L$12*K381))</f>
        <v>0</v>
      </c>
      <c r="O381" s="234">
        <f t="shared" si="39"/>
        <v>0</v>
      </c>
      <c r="P381" s="10"/>
      <c r="Q381" s="9"/>
      <c r="S381" s="340">
        <f t="shared" si="40"/>
        <v>0</v>
      </c>
      <c r="T381" s="340">
        <f t="shared" si="41"/>
        <v>0</v>
      </c>
    </row>
    <row r="382" spans="2:20" ht="14.4" x14ac:dyDescent="0.3">
      <c r="B382" s="30"/>
      <c r="C382" s="16"/>
      <c r="D382" s="16"/>
      <c r="E382" s="25"/>
      <c r="F382" s="16"/>
      <c r="G382" s="20"/>
      <c r="H382" s="19"/>
      <c r="I382" s="18"/>
      <c r="J382" s="18"/>
      <c r="K382" s="12"/>
      <c r="L382" s="232">
        <f t="shared" si="37"/>
        <v>0</v>
      </c>
      <c r="M382" s="234">
        <f t="shared" si="38"/>
        <v>0</v>
      </c>
      <c r="N382" s="11">
        <f>IF(Q382="x",0,IF(J382&lt;(INDEX(Lookup!$U$2:$U$10,MATCH($D$47,Lookup!$S$2:$S$10,0))),0,$L$12*K382))</f>
        <v>0</v>
      </c>
      <c r="O382" s="234">
        <f t="shared" si="39"/>
        <v>0</v>
      </c>
      <c r="P382" s="10"/>
      <c r="Q382" s="9"/>
      <c r="S382" s="340">
        <f t="shared" si="40"/>
        <v>0</v>
      </c>
      <c r="T382" s="340">
        <f t="shared" si="41"/>
        <v>0</v>
      </c>
    </row>
    <row r="383" spans="2:20" ht="14.4" x14ac:dyDescent="0.3">
      <c r="B383" s="30"/>
      <c r="C383" s="16"/>
      <c r="D383" s="16"/>
      <c r="E383" s="25"/>
      <c r="F383" s="16"/>
      <c r="G383" s="20"/>
      <c r="H383" s="19"/>
      <c r="I383" s="18"/>
      <c r="J383" s="18"/>
      <c r="K383" s="12"/>
      <c r="L383" s="232">
        <f t="shared" si="37"/>
        <v>0</v>
      </c>
      <c r="M383" s="234">
        <f t="shared" si="38"/>
        <v>0</v>
      </c>
      <c r="N383" s="11">
        <f>IF(Q383="x",0,IF(J383&lt;(INDEX(Lookup!$U$2:$U$10,MATCH($D$47,Lookup!$S$2:$S$10,0))),0,$L$12*K383))</f>
        <v>0</v>
      </c>
      <c r="O383" s="234">
        <f t="shared" si="39"/>
        <v>0</v>
      </c>
      <c r="P383" s="10"/>
      <c r="Q383" s="9"/>
      <c r="S383" s="340">
        <f t="shared" si="40"/>
        <v>0</v>
      </c>
      <c r="T383" s="340">
        <f t="shared" si="41"/>
        <v>0</v>
      </c>
    </row>
    <row r="384" spans="2:20" ht="14.4" x14ac:dyDescent="0.3">
      <c r="B384" s="30"/>
      <c r="C384" s="16"/>
      <c r="D384" s="16"/>
      <c r="E384" s="25"/>
      <c r="F384" s="16"/>
      <c r="G384" s="20"/>
      <c r="H384" s="19"/>
      <c r="I384" s="18"/>
      <c r="J384" s="18"/>
      <c r="K384" s="12"/>
      <c r="L384" s="232">
        <f t="shared" si="37"/>
        <v>0</v>
      </c>
      <c r="M384" s="234">
        <f t="shared" si="38"/>
        <v>0</v>
      </c>
      <c r="N384" s="11">
        <f>IF(Q384="x",0,IF(J384&lt;(INDEX(Lookup!$U$2:$U$10,MATCH($D$47,Lookup!$S$2:$S$10,0))),0,$L$12*K384))</f>
        <v>0</v>
      </c>
      <c r="O384" s="234">
        <f t="shared" si="39"/>
        <v>0</v>
      </c>
      <c r="P384" s="10"/>
      <c r="Q384" s="9"/>
      <c r="S384" s="340">
        <f t="shared" si="40"/>
        <v>0</v>
      </c>
      <c r="T384" s="340">
        <f t="shared" si="41"/>
        <v>0</v>
      </c>
    </row>
    <row r="385" spans="1:20" ht="14.4" x14ac:dyDescent="0.3">
      <c r="B385" s="30"/>
      <c r="C385" s="16"/>
      <c r="D385" s="16"/>
      <c r="E385" s="25"/>
      <c r="F385" s="16"/>
      <c r="G385" s="20"/>
      <c r="H385" s="19"/>
      <c r="I385" s="18"/>
      <c r="J385" s="18"/>
      <c r="K385" s="12"/>
      <c r="L385" s="232">
        <f t="shared" si="37"/>
        <v>0</v>
      </c>
      <c r="M385" s="234">
        <f t="shared" si="38"/>
        <v>0</v>
      </c>
      <c r="N385" s="11">
        <f>IF(Q385="x",0,IF(J385&lt;(INDEX(Lookup!$U$2:$U$10,MATCH($D$47,Lookup!$S$2:$S$10,0))),0,$L$12*K385))</f>
        <v>0</v>
      </c>
      <c r="O385" s="234">
        <f t="shared" si="39"/>
        <v>0</v>
      </c>
      <c r="P385" s="10"/>
      <c r="Q385" s="9"/>
      <c r="S385" s="340">
        <f t="shared" si="40"/>
        <v>0</v>
      </c>
      <c r="T385" s="340">
        <f t="shared" si="41"/>
        <v>0</v>
      </c>
    </row>
    <row r="386" spans="1:20" ht="14.4" x14ac:dyDescent="0.3">
      <c r="B386" s="30"/>
      <c r="C386" s="16"/>
      <c r="D386" s="16"/>
      <c r="E386" s="25"/>
      <c r="F386" s="16"/>
      <c r="G386" s="20"/>
      <c r="H386" s="19"/>
      <c r="I386" s="18"/>
      <c r="J386" s="18"/>
      <c r="K386" s="12"/>
      <c r="L386" s="232">
        <f t="shared" si="37"/>
        <v>0</v>
      </c>
      <c r="M386" s="234">
        <f t="shared" si="38"/>
        <v>0</v>
      </c>
      <c r="N386" s="11">
        <f>IF(Q386="x",0,IF(J386&lt;(INDEX(Lookup!$U$2:$U$10,MATCH($D$47,Lookup!$S$2:$S$10,0))),0,$L$12*K386))</f>
        <v>0</v>
      </c>
      <c r="O386" s="234">
        <f t="shared" si="39"/>
        <v>0</v>
      </c>
      <c r="P386" s="10"/>
      <c r="Q386" s="9"/>
      <c r="S386" s="340">
        <f t="shared" si="40"/>
        <v>0</v>
      </c>
      <c r="T386" s="340">
        <f t="shared" si="41"/>
        <v>0</v>
      </c>
    </row>
    <row r="387" spans="1:20" ht="14.4" x14ac:dyDescent="0.3">
      <c r="B387" s="30"/>
      <c r="C387" s="16"/>
      <c r="D387" s="16"/>
      <c r="E387" s="25"/>
      <c r="F387" s="16"/>
      <c r="G387" s="20"/>
      <c r="H387" s="19"/>
      <c r="I387" s="18"/>
      <c r="J387" s="18"/>
      <c r="K387" s="12"/>
      <c r="L387" s="232">
        <f t="shared" si="37"/>
        <v>0</v>
      </c>
      <c r="M387" s="234">
        <f t="shared" si="38"/>
        <v>0</v>
      </c>
      <c r="N387" s="11">
        <f>IF(Q387="x",0,IF(J387&lt;(INDEX(Lookup!$U$2:$U$10,MATCH($D$47,Lookup!$S$2:$S$10,0))),0,$L$12*K387))</f>
        <v>0</v>
      </c>
      <c r="O387" s="234">
        <f t="shared" si="39"/>
        <v>0</v>
      </c>
      <c r="P387" s="10"/>
      <c r="Q387" s="9"/>
      <c r="S387" s="340">
        <f t="shared" si="40"/>
        <v>0</v>
      </c>
      <c r="T387" s="340">
        <f t="shared" si="41"/>
        <v>0</v>
      </c>
    </row>
    <row r="388" spans="1:20" ht="14.4" x14ac:dyDescent="0.3">
      <c r="B388" s="30"/>
      <c r="C388" s="16"/>
      <c r="D388" s="16"/>
      <c r="E388" s="25"/>
      <c r="F388" s="16"/>
      <c r="G388" s="20"/>
      <c r="H388" s="19"/>
      <c r="I388" s="18"/>
      <c r="J388" s="18"/>
      <c r="K388" s="12"/>
      <c r="L388" s="232">
        <f t="shared" si="37"/>
        <v>0</v>
      </c>
      <c r="M388" s="234">
        <f t="shared" si="38"/>
        <v>0</v>
      </c>
      <c r="N388" s="11">
        <f>IF(Q388="x",0,IF(J388&lt;(INDEX(Lookup!$U$2:$U$10,MATCH($D$47,Lookup!$S$2:$S$10,0))),0,$L$12*K388))</f>
        <v>0</v>
      </c>
      <c r="O388" s="234">
        <f t="shared" si="39"/>
        <v>0</v>
      </c>
      <c r="P388" s="10"/>
      <c r="Q388" s="9"/>
      <c r="S388" s="340">
        <f t="shared" si="40"/>
        <v>0</v>
      </c>
      <c r="T388" s="340">
        <f t="shared" si="41"/>
        <v>0</v>
      </c>
    </row>
    <row r="389" spans="1:20" ht="14.4" x14ac:dyDescent="0.3">
      <c r="B389" s="30"/>
      <c r="C389" s="16"/>
      <c r="D389" s="16"/>
      <c r="E389" s="25"/>
      <c r="F389" s="16"/>
      <c r="G389" s="20"/>
      <c r="H389" s="19"/>
      <c r="I389" s="18"/>
      <c r="J389" s="18"/>
      <c r="K389" s="12"/>
      <c r="L389" s="232">
        <f t="shared" si="37"/>
        <v>0</v>
      </c>
      <c r="M389" s="234">
        <f t="shared" si="38"/>
        <v>0</v>
      </c>
      <c r="N389" s="11">
        <f>IF(Q389="x",0,IF(J389&lt;(INDEX(Lookup!$U$2:$U$10,MATCH($D$47,Lookup!$S$2:$S$10,0))),0,$L$12*K389))</f>
        <v>0</v>
      </c>
      <c r="O389" s="234">
        <f t="shared" si="39"/>
        <v>0</v>
      </c>
      <c r="P389" s="10"/>
      <c r="Q389" s="9"/>
      <c r="S389" s="340">
        <f t="shared" si="40"/>
        <v>0</v>
      </c>
      <c r="T389" s="340">
        <f t="shared" si="41"/>
        <v>0</v>
      </c>
    </row>
    <row r="390" spans="1:20" ht="14.4" x14ac:dyDescent="0.3">
      <c r="B390" s="30"/>
      <c r="C390" s="16"/>
      <c r="D390" s="16"/>
      <c r="E390" s="25"/>
      <c r="F390" s="16"/>
      <c r="G390" s="20"/>
      <c r="H390" s="19"/>
      <c r="I390" s="18"/>
      <c r="J390" s="18"/>
      <c r="K390" s="12"/>
      <c r="L390" s="232">
        <f t="shared" si="37"/>
        <v>0</v>
      </c>
      <c r="M390" s="234">
        <f t="shared" si="38"/>
        <v>0</v>
      </c>
      <c r="N390" s="11">
        <f>IF(Q390="x",0,IF(J390&lt;(INDEX(Lookup!$U$2:$U$10,MATCH($D$47,Lookup!$S$2:$S$10,0))),0,$L$12*K390))</f>
        <v>0</v>
      </c>
      <c r="O390" s="234">
        <f t="shared" si="39"/>
        <v>0</v>
      </c>
      <c r="P390" s="10"/>
      <c r="Q390" s="9"/>
      <c r="S390" s="340">
        <f t="shared" si="40"/>
        <v>0</v>
      </c>
      <c r="T390" s="340">
        <f t="shared" si="41"/>
        <v>0</v>
      </c>
    </row>
    <row r="391" spans="1:20" ht="14.4" x14ac:dyDescent="0.3">
      <c r="B391" s="30"/>
      <c r="C391" s="16"/>
      <c r="D391" s="16"/>
      <c r="E391" s="25"/>
      <c r="F391" s="16"/>
      <c r="G391" s="20"/>
      <c r="H391" s="19"/>
      <c r="I391" s="18"/>
      <c r="J391" s="18"/>
      <c r="K391" s="12"/>
      <c r="L391" s="232">
        <f t="shared" si="37"/>
        <v>0</v>
      </c>
      <c r="M391" s="234">
        <f t="shared" si="38"/>
        <v>0</v>
      </c>
      <c r="N391" s="11">
        <f>IF(Q391="x",0,IF(J391&lt;(INDEX(Lookup!$U$2:$U$10,MATCH($D$47,Lookup!$S$2:$S$10,0))),0,$L$12*K391))</f>
        <v>0</v>
      </c>
      <c r="O391" s="234">
        <f t="shared" si="39"/>
        <v>0</v>
      </c>
      <c r="P391" s="10"/>
      <c r="Q391" s="9"/>
      <c r="S391" s="340">
        <f t="shared" si="40"/>
        <v>0</v>
      </c>
      <c r="T391" s="340">
        <f t="shared" si="41"/>
        <v>0</v>
      </c>
    </row>
    <row r="392" spans="1:20" ht="14.4" x14ac:dyDescent="0.3">
      <c r="A392" s="17"/>
      <c r="B392" s="30"/>
      <c r="C392" s="16"/>
      <c r="D392" s="16"/>
      <c r="E392" s="25"/>
      <c r="F392" s="16"/>
      <c r="G392" s="20"/>
      <c r="H392" s="19"/>
      <c r="I392" s="18"/>
      <c r="J392" s="18"/>
      <c r="K392" s="12"/>
      <c r="L392" s="232">
        <f t="shared" si="37"/>
        <v>0</v>
      </c>
      <c r="M392" s="234">
        <f t="shared" si="38"/>
        <v>0</v>
      </c>
      <c r="N392" s="11">
        <f>IF(Q392="x",0,IF(J392&lt;(INDEX(Lookup!$U$2:$U$10,MATCH($D$47,Lookup!$S$2:$S$10,0))),0,$L$12*K392))</f>
        <v>0</v>
      </c>
      <c r="O392" s="234">
        <f t="shared" si="39"/>
        <v>0</v>
      </c>
      <c r="P392" s="10"/>
      <c r="Q392" s="9"/>
      <c r="S392" s="340">
        <f t="shared" si="40"/>
        <v>0</v>
      </c>
      <c r="T392" s="340">
        <f t="shared" si="41"/>
        <v>0</v>
      </c>
    </row>
    <row r="393" spans="1:20" ht="14.4" x14ac:dyDescent="0.3">
      <c r="A393" s="17"/>
      <c r="B393" s="30"/>
      <c r="C393" s="16"/>
      <c r="D393" s="16"/>
      <c r="E393" s="25"/>
      <c r="F393" s="16"/>
      <c r="G393" s="20"/>
      <c r="H393" s="19"/>
      <c r="I393" s="18"/>
      <c r="J393" s="18"/>
      <c r="K393" s="12"/>
      <c r="L393" s="232">
        <f t="shared" si="37"/>
        <v>0</v>
      </c>
      <c r="M393" s="234">
        <f t="shared" si="38"/>
        <v>0</v>
      </c>
      <c r="N393" s="11">
        <f>IF(Q393="x",0,IF(J393&lt;(INDEX(Lookup!$U$2:$U$10,MATCH($D$47,Lookup!$S$2:$S$10,0))),0,$L$12*K393))</f>
        <v>0</v>
      </c>
      <c r="O393" s="234">
        <f t="shared" si="39"/>
        <v>0</v>
      </c>
      <c r="P393" s="10"/>
      <c r="Q393" s="9"/>
      <c r="S393" s="340">
        <f t="shared" si="40"/>
        <v>0</v>
      </c>
      <c r="T393" s="340">
        <f t="shared" si="41"/>
        <v>0</v>
      </c>
    </row>
    <row r="394" spans="1:20" ht="14.4" x14ac:dyDescent="0.3">
      <c r="B394" s="30"/>
      <c r="C394" s="16"/>
      <c r="D394" s="16"/>
      <c r="E394" s="25"/>
      <c r="F394" s="16"/>
      <c r="G394" s="20"/>
      <c r="H394" s="19"/>
      <c r="I394" s="18"/>
      <c r="J394" s="18"/>
      <c r="K394" s="12"/>
      <c r="L394" s="232">
        <f t="shared" si="37"/>
        <v>0</v>
      </c>
      <c r="M394" s="234">
        <f t="shared" si="38"/>
        <v>0</v>
      </c>
      <c r="N394" s="11">
        <f>IF(Q394="x",0,IF(J394&lt;(INDEX(Lookup!$U$2:$U$10,MATCH($D$47,Lookup!$S$2:$S$10,0))),0,$L$12*K394))</f>
        <v>0</v>
      </c>
      <c r="O394" s="234">
        <f t="shared" si="39"/>
        <v>0</v>
      </c>
      <c r="P394" s="10"/>
      <c r="Q394" s="9"/>
      <c r="S394" s="340">
        <f t="shared" si="40"/>
        <v>0</v>
      </c>
      <c r="T394" s="340">
        <f t="shared" si="41"/>
        <v>0</v>
      </c>
    </row>
    <row r="395" spans="1:20" ht="14.4" x14ac:dyDescent="0.3">
      <c r="B395" s="30"/>
      <c r="C395" s="16"/>
      <c r="D395" s="16"/>
      <c r="E395" s="25"/>
      <c r="F395" s="16"/>
      <c r="G395" s="20"/>
      <c r="H395" s="19"/>
      <c r="I395" s="18"/>
      <c r="J395" s="18"/>
      <c r="K395" s="12"/>
      <c r="L395" s="232">
        <f t="shared" si="37"/>
        <v>0</v>
      </c>
      <c r="M395" s="234">
        <f t="shared" si="38"/>
        <v>0</v>
      </c>
      <c r="N395" s="11">
        <f>IF(Q395="x",0,IF(J395&lt;(INDEX(Lookup!$U$2:$U$10,MATCH($D$47,Lookup!$S$2:$S$10,0))),0,$L$12*K395))</f>
        <v>0</v>
      </c>
      <c r="O395" s="234">
        <f t="shared" si="39"/>
        <v>0</v>
      </c>
      <c r="P395" s="10"/>
      <c r="Q395" s="9"/>
      <c r="S395" s="340">
        <f t="shared" si="40"/>
        <v>0</v>
      </c>
      <c r="T395" s="340">
        <f t="shared" si="41"/>
        <v>0</v>
      </c>
    </row>
    <row r="396" spans="1:20" ht="14.4" x14ac:dyDescent="0.3">
      <c r="B396" s="30"/>
      <c r="C396" s="16"/>
      <c r="D396" s="16"/>
      <c r="E396" s="25"/>
      <c r="F396" s="16"/>
      <c r="G396" s="20"/>
      <c r="H396" s="19"/>
      <c r="I396" s="18"/>
      <c r="J396" s="18"/>
      <c r="K396" s="12"/>
      <c r="L396" s="232">
        <f t="shared" si="37"/>
        <v>0</v>
      </c>
      <c r="M396" s="234">
        <f t="shared" si="38"/>
        <v>0</v>
      </c>
      <c r="N396" s="11">
        <f>IF(Q396="x",0,IF(J396&lt;(INDEX(Lookup!$U$2:$U$10,MATCH($D$47,Lookup!$S$2:$S$10,0))),0,$L$12*K396))</f>
        <v>0</v>
      </c>
      <c r="O396" s="234">
        <f t="shared" si="39"/>
        <v>0</v>
      </c>
      <c r="P396" s="10"/>
      <c r="Q396" s="9"/>
      <c r="S396" s="340">
        <f t="shared" si="40"/>
        <v>0</v>
      </c>
      <c r="T396" s="340">
        <f t="shared" si="41"/>
        <v>0</v>
      </c>
    </row>
    <row r="397" spans="1:20" ht="14.4" x14ac:dyDescent="0.3">
      <c r="B397" s="30"/>
      <c r="C397" s="16"/>
      <c r="D397" s="16"/>
      <c r="E397" s="25"/>
      <c r="F397" s="16"/>
      <c r="G397" s="20"/>
      <c r="H397" s="19"/>
      <c r="I397" s="18"/>
      <c r="J397" s="18"/>
      <c r="K397" s="12"/>
      <c r="L397" s="232">
        <f t="shared" si="37"/>
        <v>0</v>
      </c>
      <c r="M397" s="234">
        <f t="shared" si="38"/>
        <v>0</v>
      </c>
      <c r="N397" s="11">
        <f>IF(Q397="x",0,IF(J397&lt;(INDEX(Lookup!$U$2:$U$10,MATCH($D$47,Lookup!$S$2:$S$10,0))),0,$L$12*K397))</f>
        <v>0</v>
      </c>
      <c r="O397" s="234">
        <f t="shared" si="39"/>
        <v>0</v>
      </c>
      <c r="P397" s="10"/>
      <c r="Q397" s="9"/>
      <c r="S397" s="340">
        <f t="shared" si="40"/>
        <v>0</v>
      </c>
      <c r="T397" s="340">
        <f t="shared" si="41"/>
        <v>0</v>
      </c>
    </row>
    <row r="398" spans="1:20" ht="14.4" x14ac:dyDescent="0.3">
      <c r="B398" s="30"/>
      <c r="C398" s="16"/>
      <c r="D398" s="16"/>
      <c r="E398" s="25"/>
      <c r="F398" s="16"/>
      <c r="G398" s="20"/>
      <c r="H398" s="19"/>
      <c r="I398" s="18"/>
      <c r="J398" s="18"/>
      <c r="K398" s="12"/>
      <c r="L398" s="232">
        <f t="shared" si="37"/>
        <v>0</v>
      </c>
      <c r="M398" s="234">
        <f t="shared" si="38"/>
        <v>0</v>
      </c>
      <c r="N398" s="11">
        <f>IF(Q398="x",0,IF(J398&lt;(INDEX(Lookup!$U$2:$U$10,MATCH($D$47,Lookup!$S$2:$S$10,0))),0,$L$12*K398))</f>
        <v>0</v>
      </c>
      <c r="O398" s="234">
        <f t="shared" si="39"/>
        <v>0</v>
      </c>
      <c r="P398" s="10"/>
      <c r="Q398" s="9"/>
      <c r="S398" s="340">
        <f t="shared" si="40"/>
        <v>0</v>
      </c>
      <c r="T398" s="340">
        <f t="shared" si="41"/>
        <v>0</v>
      </c>
    </row>
    <row r="399" spans="1:20" ht="14.4" x14ac:dyDescent="0.3">
      <c r="B399" s="30"/>
      <c r="C399" s="16"/>
      <c r="D399" s="16"/>
      <c r="E399" s="25"/>
      <c r="F399" s="16"/>
      <c r="G399" s="20"/>
      <c r="H399" s="19"/>
      <c r="I399" s="18"/>
      <c r="J399" s="18"/>
      <c r="K399" s="12"/>
      <c r="L399" s="232">
        <f t="shared" si="37"/>
        <v>0</v>
      </c>
      <c r="M399" s="234">
        <f t="shared" si="38"/>
        <v>0</v>
      </c>
      <c r="N399" s="11">
        <f>IF(Q399="x",0,IF(J399&lt;(INDEX(Lookup!$U$2:$U$10,MATCH($D$47,Lookup!$S$2:$S$10,0))),0,$L$12*K399))</f>
        <v>0</v>
      </c>
      <c r="O399" s="234">
        <f t="shared" si="39"/>
        <v>0</v>
      </c>
      <c r="P399" s="10"/>
      <c r="Q399" s="9"/>
      <c r="S399" s="340">
        <f t="shared" si="40"/>
        <v>0</v>
      </c>
      <c r="T399" s="340">
        <f t="shared" si="41"/>
        <v>0</v>
      </c>
    </row>
    <row r="400" spans="1:20" ht="14.4" x14ac:dyDescent="0.3">
      <c r="B400" s="30"/>
      <c r="C400" s="16"/>
      <c r="D400" s="16"/>
      <c r="E400" s="25"/>
      <c r="F400" s="16"/>
      <c r="G400" s="20"/>
      <c r="H400" s="19"/>
      <c r="I400" s="18"/>
      <c r="J400" s="18"/>
      <c r="K400" s="12"/>
      <c r="L400" s="232">
        <f t="shared" si="37"/>
        <v>0</v>
      </c>
      <c r="M400" s="234">
        <f t="shared" si="38"/>
        <v>0</v>
      </c>
      <c r="N400" s="11">
        <f>IF(Q400="x",0,IF(J400&lt;(INDEX(Lookup!$U$2:$U$10,MATCH($D$47,Lookup!$S$2:$S$10,0))),0,$L$12*K400))</f>
        <v>0</v>
      </c>
      <c r="O400" s="234">
        <f t="shared" si="39"/>
        <v>0</v>
      </c>
      <c r="P400" s="10"/>
      <c r="Q400" s="9"/>
      <c r="S400" s="340">
        <f t="shared" si="40"/>
        <v>0</v>
      </c>
      <c r="T400" s="340">
        <f t="shared" si="41"/>
        <v>0</v>
      </c>
    </row>
    <row r="401" spans="2:20" ht="14.4" x14ac:dyDescent="0.3">
      <c r="B401" s="30"/>
      <c r="C401" s="16"/>
      <c r="D401" s="16"/>
      <c r="E401" s="25"/>
      <c r="F401" s="16"/>
      <c r="G401" s="20"/>
      <c r="H401" s="19"/>
      <c r="I401" s="18"/>
      <c r="J401" s="18"/>
      <c r="K401" s="12"/>
      <c r="L401" s="232">
        <f t="shared" si="37"/>
        <v>0</v>
      </c>
      <c r="M401" s="234">
        <f t="shared" si="38"/>
        <v>0</v>
      </c>
      <c r="N401" s="11">
        <f>IF(Q401="x",0,IF(J401&lt;(INDEX(Lookup!$U$2:$U$10,MATCH($D$47,Lookup!$S$2:$S$10,0))),0,$L$12*K401))</f>
        <v>0</v>
      </c>
      <c r="O401" s="234">
        <f t="shared" si="39"/>
        <v>0</v>
      </c>
      <c r="P401" s="10"/>
      <c r="Q401" s="9"/>
      <c r="S401" s="340">
        <f t="shared" si="40"/>
        <v>0</v>
      </c>
      <c r="T401" s="340">
        <f t="shared" si="41"/>
        <v>0</v>
      </c>
    </row>
    <row r="402" spans="2:20" ht="14.4" x14ac:dyDescent="0.3">
      <c r="B402" s="30"/>
      <c r="C402" s="16"/>
      <c r="D402" s="16"/>
      <c r="E402" s="25"/>
      <c r="F402" s="16"/>
      <c r="G402" s="20"/>
      <c r="H402" s="19"/>
      <c r="I402" s="18"/>
      <c r="J402" s="18"/>
      <c r="K402" s="12"/>
      <c r="L402" s="232">
        <f t="shared" si="37"/>
        <v>0</v>
      </c>
      <c r="M402" s="234">
        <f t="shared" si="38"/>
        <v>0</v>
      </c>
      <c r="N402" s="11">
        <f>IF(Q402="x",0,IF(J402&lt;(INDEX(Lookup!$U$2:$U$10,MATCH($D$47,Lookup!$S$2:$S$10,0))),0,$L$12*K402))</f>
        <v>0</v>
      </c>
      <c r="O402" s="234">
        <f t="shared" si="39"/>
        <v>0</v>
      </c>
      <c r="P402" s="10"/>
      <c r="Q402" s="9"/>
      <c r="S402" s="340">
        <f t="shared" si="40"/>
        <v>0</v>
      </c>
      <c r="T402" s="340">
        <f t="shared" si="41"/>
        <v>0</v>
      </c>
    </row>
    <row r="403" spans="2:20" ht="14.4" x14ac:dyDescent="0.3">
      <c r="B403" s="30"/>
      <c r="C403" s="16"/>
      <c r="D403" s="16"/>
      <c r="E403" s="25"/>
      <c r="F403" s="16"/>
      <c r="G403" s="20"/>
      <c r="H403" s="19"/>
      <c r="I403" s="18"/>
      <c r="J403" s="18"/>
      <c r="K403" s="12"/>
      <c r="L403" s="232">
        <f t="shared" si="37"/>
        <v>0</v>
      </c>
      <c r="M403" s="234">
        <f t="shared" si="38"/>
        <v>0</v>
      </c>
      <c r="N403" s="11">
        <f>IF(Q403="x",0,IF(J403&lt;(INDEX(Lookup!$U$2:$U$10,MATCH($D$47,Lookup!$S$2:$S$10,0))),0,$L$12*K403))</f>
        <v>0</v>
      </c>
      <c r="O403" s="234">
        <f t="shared" si="39"/>
        <v>0</v>
      </c>
      <c r="P403" s="10"/>
      <c r="Q403" s="9"/>
      <c r="S403" s="340">
        <f t="shared" si="40"/>
        <v>0</v>
      </c>
      <c r="T403" s="340">
        <f t="shared" si="41"/>
        <v>0</v>
      </c>
    </row>
    <row r="404" spans="2:20" ht="14.4" x14ac:dyDescent="0.3">
      <c r="B404" s="30"/>
      <c r="C404" s="16"/>
      <c r="D404" s="16"/>
      <c r="E404" s="25"/>
      <c r="F404" s="16"/>
      <c r="G404" s="20"/>
      <c r="H404" s="19"/>
      <c r="I404" s="18"/>
      <c r="J404" s="18"/>
      <c r="K404" s="12"/>
      <c r="L404" s="232">
        <f t="shared" si="37"/>
        <v>0</v>
      </c>
      <c r="M404" s="234">
        <f t="shared" si="38"/>
        <v>0</v>
      </c>
      <c r="N404" s="11">
        <f>IF(Q404="x",0,IF(J404&lt;(INDEX(Lookup!$U$2:$U$10,MATCH($D$47,Lookup!$S$2:$S$10,0))),0,$L$12*K404))</f>
        <v>0</v>
      </c>
      <c r="O404" s="234">
        <f t="shared" si="39"/>
        <v>0</v>
      </c>
      <c r="P404" s="10"/>
      <c r="Q404" s="9"/>
      <c r="S404" s="340">
        <f t="shared" si="40"/>
        <v>0</v>
      </c>
      <c r="T404" s="340">
        <f t="shared" si="41"/>
        <v>0</v>
      </c>
    </row>
    <row r="405" spans="2:20" ht="14.4" x14ac:dyDescent="0.3">
      <c r="B405" s="30"/>
      <c r="C405" s="16"/>
      <c r="D405" s="16"/>
      <c r="E405" s="25"/>
      <c r="F405" s="16"/>
      <c r="G405" s="20"/>
      <c r="H405" s="19"/>
      <c r="I405" s="18"/>
      <c r="J405" s="18"/>
      <c r="K405" s="12"/>
      <c r="L405" s="232">
        <f t="shared" si="37"/>
        <v>0</v>
      </c>
      <c r="M405" s="234">
        <f t="shared" si="38"/>
        <v>0</v>
      </c>
      <c r="N405" s="11">
        <f>IF(Q405="x",0,IF(J405&lt;(INDEX(Lookup!$U$2:$U$10,MATCH($D$47,Lookup!$S$2:$S$10,0))),0,$L$12*K405))</f>
        <v>0</v>
      </c>
      <c r="O405" s="234">
        <f t="shared" si="39"/>
        <v>0</v>
      </c>
      <c r="P405" s="10"/>
      <c r="Q405" s="9"/>
      <c r="S405" s="340">
        <f t="shared" si="40"/>
        <v>0</v>
      </c>
      <c r="T405" s="340">
        <f t="shared" si="41"/>
        <v>0</v>
      </c>
    </row>
    <row r="406" spans="2:20" ht="14.4" x14ac:dyDescent="0.3">
      <c r="B406" s="30"/>
      <c r="C406" s="16"/>
      <c r="D406" s="16"/>
      <c r="E406" s="25"/>
      <c r="F406" s="16"/>
      <c r="G406" s="20"/>
      <c r="H406" s="19"/>
      <c r="I406" s="18"/>
      <c r="J406" s="18"/>
      <c r="K406" s="12"/>
      <c r="L406" s="232">
        <f t="shared" si="37"/>
        <v>0</v>
      </c>
      <c r="M406" s="234">
        <f t="shared" si="38"/>
        <v>0</v>
      </c>
      <c r="N406" s="11">
        <f>IF(Q406="x",0,IF(J406&lt;(INDEX(Lookup!$U$2:$U$10,MATCH($D$47,Lookup!$S$2:$S$10,0))),0,$L$12*K406))</f>
        <v>0</v>
      </c>
      <c r="O406" s="234">
        <f t="shared" si="39"/>
        <v>0</v>
      </c>
      <c r="P406" s="10"/>
      <c r="Q406" s="9"/>
      <c r="S406" s="340">
        <f t="shared" si="40"/>
        <v>0</v>
      </c>
      <c r="T406" s="340">
        <f t="shared" si="41"/>
        <v>0</v>
      </c>
    </row>
    <row r="407" spans="2:20" ht="14.4" x14ac:dyDescent="0.3">
      <c r="B407" s="30"/>
      <c r="C407" s="16"/>
      <c r="D407" s="16"/>
      <c r="E407" s="25"/>
      <c r="F407" s="16"/>
      <c r="G407" s="20"/>
      <c r="H407" s="19"/>
      <c r="I407" s="18"/>
      <c r="J407" s="18"/>
      <c r="K407" s="12"/>
      <c r="L407" s="232">
        <f t="shared" si="37"/>
        <v>0</v>
      </c>
      <c r="M407" s="234">
        <f t="shared" si="38"/>
        <v>0</v>
      </c>
      <c r="N407" s="11">
        <f>IF(Q407="x",0,IF(J407&lt;(INDEX(Lookup!$U$2:$U$10,MATCH($D$47,Lookup!$S$2:$S$10,0))),0,$L$12*K407))</f>
        <v>0</v>
      </c>
      <c r="O407" s="234">
        <f t="shared" si="39"/>
        <v>0</v>
      </c>
      <c r="P407" s="10"/>
      <c r="Q407" s="9"/>
      <c r="S407" s="340">
        <f t="shared" si="40"/>
        <v>0</v>
      </c>
      <c r="T407" s="340">
        <f t="shared" si="41"/>
        <v>0</v>
      </c>
    </row>
    <row r="408" spans="2:20" ht="14.4" x14ac:dyDescent="0.3">
      <c r="B408" s="30"/>
      <c r="C408" s="16"/>
      <c r="D408" s="16"/>
      <c r="E408" s="25"/>
      <c r="F408" s="16"/>
      <c r="G408" s="20"/>
      <c r="H408" s="19"/>
      <c r="I408" s="18"/>
      <c r="J408" s="18"/>
      <c r="K408" s="12"/>
      <c r="L408" s="232">
        <f t="shared" si="37"/>
        <v>0</v>
      </c>
      <c r="M408" s="234">
        <f t="shared" si="38"/>
        <v>0</v>
      </c>
      <c r="N408" s="11">
        <f>IF(Q408="x",0,IF(J408&lt;(INDEX(Lookup!$U$2:$U$10,MATCH($D$47,Lookup!$S$2:$S$10,0))),0,$L$12*K408))</f>
        <v>0</v>
      </c>
      <c r="O408" s="234">
        <f t="shared" si="39"/>
        <v>0</v>
      </c>
      <c r="P408" s="10"/>
      <c r="Q408" s="9"/>
      <c r="S408" s="340">
        <f t="shared" si="40"/>
        <v>0</v>
      </c>
      <c r="T408" s="340">
        <f t="shared" si="41"/>
        <v>0</v>
      </c>
    </row>
    <row r="409" spans="2:20" ht="14.4" x14ac:dyDescent="0.3">
      <c r="B409" s="30"/>
      <c r="C409" s="16"/>
      <c r="D409" s="16"/>
      <c r="E409" s="25"/>
      <c r="F409" s="16"/>
      <c r="G409" s="20"/>
      <c r="H409" s="19"/>
      <c r="I409" s="18"/>
      <c r="J409" s="18"/>
      <c r="K409" s="12"/>
      <c r="L409" s="232">
        <f t="shared" si="37"/>
        <v>0</v>
      </c>
      <c r="M409" s="234">
        <f t="shared" si="38"/>
        <v>0</v>
      </c>
      <c r="N409" s="11">
        <f>IF(Q409="x",0,IF(J409&lt;(INDEX(Lookup!$U$2:$U$10,MATCH($D$47,Lookup!$S$2:$S$10,0))),0,$L$12*K409))</f>
        <v>0</v>
      </c>
      <c r="O409" s="234">
        <f t="shared" si="39"/>
        <v>0</v>
      </c>
      <c r="P409" s="10"/>
      <c r="Q409" s="9"/>
      <c r="S409" s="340">
        <f t="shared" si="40"/>
        <v>0</v>
      </c>
      <c r="T409" s="340">
        <f t="shared" si="41"/>
        <v>0</v>
      </c>
    </row>
    <row r="410" spans="2:20" ht="14.4" x14ac:dyDescent="0.3">
      <c r="B410" s="30"/>
      <c r="C410" s="16"/>
      <c r="D410" s="16"/>
      <c r="E410" s="25"/>
      <c r="F410" s="16"/>
      <c r="G410" s="20"/>
      <c r="H410" s="19"/>
      <c r="I410" s="18"/>
      <c r="J410" s="18"/>
      <c r="K410" s="12"/>
      <c r="L410" s="232">
        <f t="shared" si="37"/>
        <v>0</v>
      </c>
      <c r="M410" s="234">
        <f t="shared" si="38"/>
        <v>0</v>
      </c>
      <c r="N410" s="11">
        <f>IF(Q410="x",0,IF(J410&lt;(INDEX(Lookup!$U$2:$U$10,MATCH($D$47,Lookup!$S$2:$S$10,0))),0,$L$12*K410))</f>
        <v>0</v>
      </c>
      <c r="O410" s="234">
        <f t="shared" si="39"/>
        <v>0</v>
      </c>
      <c r="P410" s="10"/>
      <c r="Q410" s="9"/>
      <c r="S410" s="340">
        <f t="shared" si="40"/>
        <v>0</v>
      </c>
      <c r="T410" s="340">
        <f t="shared" si="41"/>
        <v>0</v>
      </c>
    </row>
    <row r="411" spans="2:20" ht="14.4" x14ac:dyDescent="0.3">
      <c r="B411" s="30"/>
      <c r="C411" s="16"/>
      <c r="D411" s="16"/>
      <c r="E411" s="25"/>
      <c r="F411" s="16"/>
      <c r="G411" s="20"/>
      <c r="H411" s="19"/>
      <c r="I411" s="18"/>
      <c r="J411" s="18"/>
      <c r="K411" s="12"/>
      <c r="L411" s="232">
        <f t="shared" si="37"/>
        <v>0</v>
      </c>
      <c r="M411" s="234">
        <f t="shared" si="38"/>
        <v>0</v>
      </c>
      <c r="N411" s="11">
        <f>IF(Q411="x",0,IF(J411&lt;(INDEX(Lookup!$U$2:$U$10,MATCH($D$47,Lookup!$S$2:$S$10,0))),0,$L$12*K411))</f>
        <v>0</v>
      </c>
      <c r="O411" s="234">
        <f t="shared" si="39"/>
        <v>0</v>
      </c>
      <c r="P411" s="10"/>
      <c r="Q411" s="9"/>
      <c r="S411" s="340">
        <f t="shared" si="40"/>
        <v>0</v>
      </c>
      <c r="T411" s="340">
        <f t="shared" si="41"/>
        <v>0</v>
      </c>
    </row>
    <row r="412" spans="2:20" ht="14.4" x14ac:dyDescent="0.3">
      <c r="B412" s="30"/>
      <c r="C412" s="16"/>
      <c r="D412" s="16"/>
      <c r="E412" s="25"/>
      <c r="F412" s="16"/>
      <c r="G412" s="20"/>
      <c r="H412" s="19"/>
      <c r="I412" s="18"/>
      <c r="J412" s="18"/>
      <c r="K412" s="12"/>
      <c r="L412" s="232">
        <f t="shared" si="37"/>
        <v>0</v>
      </c>
      <c r="M412" s="234">
        <f t="shared" si="38"/>
        <v>0</v>
      </c>
      <c r="N412" s="11">
        <f>IF(Q412="x",0,IF(J412&lt;(INDEX(Lookup!$U$2:$U$10,MATCH($D$47,Lookup!$S$2:$S$10,0))),0,$L$12*K412))</f>
        <v>0</v>
      </c>
      <c r="O412" s="234">
        <f t="shared" si="39"/>
        <v>0</v>
      </c>
      <c r="P412" s="10"/>
      <c r="Q412" s="9"/>
      <c r="S412" s="340">
        <f t="shared" si="40"/>
        <v>0</v>
      </c>
      <c r="T412" s="340">
        <f t="shared" si="41"/>
        <v>0</v>
      </c>
    </row>
    <row r="413" spans="2:20" ht="14.4" x14ac:dyDescent="0.3">
      <c r="B413" s="30"/>
      <c r="C413" s="16"/>
      <c r="D413" s="16"/>
      <c r="E413" s="25"/>
      <c r="F413" s="16"/>
      <c r="G413" s="15"/>
      <c r="H413" s="14"/>
      <c r="I413" s="13"/>
      <c r="J413" s="13"/>
      <c r="K413" s="12"/>
      <c r="L413" s="232">
        <f t="shared" si="37"/>
        <v>0</v>
      </c>
      <c r="M413" s="234">
        <f t="shared" si="38"/>
        <v>0</v>
      </c>
      <c r="N413" s="11">
        <f>IF(Q413="x",0,IF(J413&lt;(INDEX(Lookup!$U$2:$U$10,MATCH($D$47,Lookup!$S$2:$S$10,0))),0,$L$12*K413))</f>
        <v>0</v>
      </c>
      <c r="O413" s="234">
        <f t="shared" si="39"/>
        <v>0</v>
      </c>
      <c r="P413" s="10"/>
      <c r="Q413" s="9"/>
      <c r="S413" s="340">
        <f t="shared" si="40"/>
        <v>0</v>
      </c>
      <c r="T413" s="340">
        <f t="shared" si="41"/>
        <v>0</v>
      </c>
    </row>
    <row r="414" spans="2:20" ht="14.4" x14ac:dyDescent="0.3">
      <c r="B414" s="30"/>
      <c r="C414" s="16"/>
      <c r="D414" s="16"/>
      <c r="E414" s="25"/>
      <c r="F414" s="16"/>
      <c r="G414" s="15"/>
      <c r="H414" s="14"/>
      <c r="I414" s="13"/>
      <c r="J414" s="13"/>
      <c r="K414" s="12"/>
      <c r="L414" s="232">
        <f t="shared" si="37"/>
        <v>0</v>
      </c>
      <c r="M414" s="234">
        <f t="shared" si="38"/>
        <v>0</v>
      </c>
      <c r="N414" s="11">
        <f>IF(Q414="x",0,IF(J414&lt;(INDEX(Lookup!$U$2:$U$10,MATCH($D$47,Lookup!$S$2:$S$10,0))),0,$L$12*K414))</f>
        <v>0</v>
      </c>
      <c r="O414" s="234">
        <f t="shared" si="39"/>
        <v>0</v>
      </c>
      <c r="P414" s="10"/>
      <c r="Q414" s="9"/>
      <c r="S414" s="340">
        <f t="shared" si="40"/>
        <v>0</v>
      </c>
      <c r="T414" s="340">
        <f t="shared" si="41"/>
        <v>0</v>
      </c>
    </row>
    <row r="415" spans="2:20" ht="14.4" x14ac:dyDescent="0.3">
      <c r="B415" s="30"/>
      <c r="C415" s="16"/>
      <c r="D415" s="16"/>
      <c r="E415" s="25"/>
      <c r="F415" s="16"/>
      <c r="G415" s="15"/>
      <c r="H415" s="14"/>
      <c r="I415" s="13"/>
      <c r="J415" s="13"/>
      <c r="K415" s="12"/>
      <c r="L415" s="232">
        <f t="shared" si="37"/>
        <v>0</v>
      </c>
      <c r="M415" s="234">
        <f t="shared" si="38"/>
        <v>0</v>
      </c>
      <c r="N415" s="11">
        <f>IF(Q415="x",0,IF(J415&lt;(INDEX(Lookup!$U$2:$U$10,MATCH($D$47,Lookup!$S$2:$S$10,0))),0,$L$12*K415))</f>
        <v>0</v>
      </c>
      <c r="O415" s="234">
        <f t="shared" si="39"/>
        <v>0</v>
      </c>
      <c r="P415" s="10"/>
      <c r="Q415" s="9"/>
      <c r="S415" s="340">
        <f t="shared" si="40"/>
        <v>0</v>
      </c>
      <c r="T415" s="340">
        <f t="shared" si="41"/>
        <v>0</v>
      </c>
    </row>
    <row r="416" spans="2:20" ht="14.4" x14ac:dyDescent="0.3">
      <c r="B416" s="30"/>
      <c r="C416" s="16"/>
      <c r="D416" s="16"/>
      <c r="E416" s="25"/>
      <c r="F416" s="16"/>
      <c r="G416" s="15"/>
      <c r="H416" s="14"/>
      <c r="I416" s="13"/>
      <c r="J416" s="13"/>
      <c r="K416" s="12"/>
      <c r="L416" s="232">
        <f t="shared" si="37"/>
        <v>0</v>
      </c>
      <c r="M416" s="234">
        <f t="shared" si="38"/>
        <v>0</v>
      </c>
      <c r="N416" s="11">
        <f>IF(Q416="x",0,IF(J416&lt;(INDEX(Lookup!$U$2:$U$10,MATCH($D$47,Lookup!$S$2:$S$10,0))),0,$L$12*K416))</f>
        <v>0</v>
      </c>
      <c r="O416" s="234">
        <f t="shared" si="39"/>
        <v>0</v>
      </c>
      <c r="P416" s="10"/>
      <c r="Q416" s="9"/>
      <c r="S416" s="340">
        <f t="shared" si="40"/>
        <v>0</v>
      </c>
      <c r="T416" s="340">
        <f t="shared" si="41"/>
        <v>0</v>
      </c>
    </row>
    <row r="417" spans="1:20" ht="14.4" x14ac:dyDescent="0.3">
      <c r="B417" s="30"/>
      <c r="C417" s="16"/>
      <c r="D417" s="16"/>
      <c r="E417" s="25"/>
      <c r="F417" s="16"/>
      <c r="G417" s="15"/>
      <c r="H417" s="14"/>
      <c r="I417" s="13"/>
      <c r="J417" s="13"/>
      <c r="K417" s="12"/>
      <c r="L417" s="232">
        <f t="shared" si="37"/>
        <v>0</v>
      </c>
      <c r="M417" s="234">
        <f t="shared" si="38"/>
        <v>0</v>
      </c>
      <c r="N417" s="11">
        <f>IF(Q417="x",0,IF(J417&lt;(INDEX(Lookup!$U$2:$U$10,MATCH($D$47,Lookup!$S$2:$S$10,0))),0,$L$12*K417))</f>
        <v>0</v>
      </c>
      <c r="O417" s="234">
        <f t="shared" si="39"/>
        <v>0</v>
      </c>
      <c r="P417" s="10"/>
      <c r="Q417" s="9"/>
      <c r="S417" s="340">
        <f t="shared" si="40"/>
        <v>0</v>
      </c>
      <c r="T417" s="340">
        <f t="shared" si="41"/>
        <v>0</v>
      </c>
    </row>
    <row r="418" spans="1:20" ht="14.4" x14ac:dyDescent="0.3">
      <c r="A418" s="17"/>
      <c r="B418" s="30"/>
      <c r="C418" s="16"/>
      <c r="D418" s="16"/>
      <c r="E418" s="25"/>
      <c r="F418" s="16"/>
      <c r="G418" s="15"/>
      <c r="H418" s="14"/>
      <c r="I418" s="13"/>
      <c r="J418" s="13"/>
      <c r="K418" s="12"/>
      <c r="L418" s="232">
        <f t="shared" si="37"/>
        <v>0</v>
      </c>
      <c r="M418" s="234">
        <f t="shared" si="38"/>
        <v>0</v>
      </c>
      <c r="N418" s="11">
        <f>IF(Q418="x",0,IF(J418&lt;(INDEX(Lookup!$U$2:$U$10,MATCH($D$47,Lookup!$S$2:$S$10,0))),0,$L$12*K418))</f>
        <v>0</v>
      </c>
      <c r="O418" s="234">
        <f t="shared" si="39"/>
        <v>0</v>
      </c>
      <c r="P418" s="10"/>
      <c r="Q418" s="9"/>
      <c r="S418" s="340">
        <f t="shared" si="40"/>
        <v>0</v>
      </c>
      <c r="T418" s="340">
        <f t="shared" si="41"/>
        <v>0</v>
      </c>
    </row>
    <row r="419" spans="1:20" ht="14.4" x14ac:dyDescent="0.3">
      <c r="A419" s="17"/>
      <c r="B419" s="30"/>
      <c r="C419" s="16"/>
      <c r="D419" s="16"/>
      <c r="E419" s="25"/>
      <c r="F419" s="16"/>
      <c r="G419" s="15"/>
      <c r="H419" s="14"/>
      <c r="I419" s="13"/>
      <c r="J419" s="13"/>
      <c r="K419" s="12"/>
      <c r="L419" s="232">
        <f t="shared" si="37"/>
        <v>0</v>
      </c>
      <c r="M419" s="234">
        <f t="shared" si="38"/>
        <v>0</v>
      </c>
      <c r="N419" s="11">
        <f>IF(Q419="x",0,IF(J419&lt;(INDEX(Lookup!$U$2:$U$10,MATCH($D$47,Lookup!$S$2:$S$10,0))),0,$L$12*K419))</f>
        <v>0</v>
      </c>
      <c r="O419" s="234">
        <f t="shared" si="39"/>
        <v>0</v>
      </c>
      <c r="P419" s="10"/>
      <c r="Q419" s="9"/>
      <c r="S419" s="340">
        <f t="shared" si="40"/>
        <v>0</v>
      </c>
      <c r="T419" s="340">
        <f t="shared" si="41"/>
        <v>0</v>
      </c>
    </row>
    <row r="420" spans="1:20" ht="14.4" x14ac:dyDescent="0.3">
      <c r="B420" s="30"/>
      <c r="C420" s="16"/>
      <c r="D420" s="16"/>
      <c r="E420" s="25"/>
      <c r="F420" s="16"/>
      <c r="G420" s="15"/>
      <c r="H420" s="14"/>
      <c r="I420" s="13"/>
      <c r="J420" s="13"/>
      <c r="K420" s="12"/>
      <c r="L420" s="232">
        <f t="shared" si="37"/>
        <v>0</v>
      </c>
      <c r="M420" s="234">
        <f t="shared" si="38"/>
        <v>0</v>
      </c>
      <c r="N420" s="11">
        <f>IF(Q420="x",0,IF(J420&lt;(INDEX(Lookup!$U$2:$U$10,MATCH($D$47,Lookup!$S$2:$S$10,0))),0,$L$12*K420))</f>
        <v>0</v>
      </c>
      <c r="O420" s="234">
        <f t="shared" si="39"/>
        <v>0</v>
      </c>
      <c r="P420" s="10"/>
      <c r="Q420" s="9"/>
      <c r="S420" s="340">
        <f t="shared" si="40"/>
        <v>0</v>
      </c>
      <c r="T420" s="340">
        <f t="shared" si="41"/>
        <v>0</v>
      </c>
    </row>
    <row r="421" spans="1:20" ht="14.4" x14ac:dyDescent="0.3">
      <c r="B421" s="30"/>
      <c r="C421" s="16"/>
      <c r="D421" s="16"/>
      <c r="E421" s="25"/>
      <c r="F421" s="16"/>
      <c r="G421" s="15"/>
      <c r="H421" s="14"/>
      <c r="I421" s="13"/>
      <c r="J421" s="13"/>
      <c r="K421" s="12"/>
      <c r="L421" s="232">
        <f t="shared" si="37"/>
        <v>0</v>
      </c>
      <c r="M421" s="234">
        <f t="shared" si="38"/>
        <v>0</v>
      </c>
      <c r="N421" s="11">
        <f>IF(Q421="x",0,IF(J421&lt;(INDEX(Lookup!$U$2:$U$10,MATCH($D$47,Lookup!$S$2:$S$10,0))),0,$L$12*K421))</f>
        <v>0</v>
      </c>
      <c r="O421" s="234">
        <f t="shared" si="39"/>
        <v>0</v>
      </c>
      <c r="P421" s="10"/>
      <c r="Q421" s="9"/>
      <c r="S421" s="340">
        <f t="shared" si="40"/>
        <v>0</v>
      </c>
      <c r="T421" s="340">
        <f t="shared" si="41"/>
        <v>0</v>
      </c>
    </row>
    <row r="422" spans="1:20" ht="14.4" x14ac:dyDescent="0.3">
      <c r="B422" s="30"/>
      <c r="C422" s="16"/>
      <c r="D422" s="16"/>
      <c r="E422" s="25"/>
      <c r="F422" s="16"/>
      <c r="G422" s="15"/>
      <c r="H422" s="14"/>
      <c r="I422" s="13"/>
      <c r="J422" s="13"/>
      <c r="K422" s="12"/>
      <c r="L422" s="232">
        <f t="shared" si="37"/>
        <v>0</v>
      </c>
      <c r="M422" s="234">
        <f t="shared" si="38"/>
        <v>0</v>
      </c>
      <c r="N422" s="11">
        <f>IF(Q422="x",0,IF(J422&lt;(INDEX(Lookup!$U$2:$U$10,MATCH($D$47,Lookup!$S$2:$S$10,0))),0,$L$12*K422))</f>
        <v>0</v>
      </c>
      <c r="O422" s="234">
        <f t="shared" si="39"/>
        <v>0</v>
      </c>
      <c r="P422" s="10"/>
      <c r="Q422" s="9"/>
      <c r="S422" s="340">
        <f t="shared" si="40"/>
        <v>0</v>
      </c>
      <c r="T422" s="340">
        <f t="shared" si="41"/>
        <v>0</v>
      </c>
    </row>
    <row r="423" spans="1:20" ht="14.4" x14ac:dyDescent="0.3">
      <c r="B423" s="30"/>
      <c r="C423" s="16"/>
      <c r="D423" s="16"/>
      <c r="E423" s="25"/>
      <c r="F423" s="16"/>
      <c r="G423" s="15"/>
      <c r="H423" s="14"/>
      <c r="I423" s="13"/>
      <c r="J423" s="13"/>
      <c r="K423" s="12"/>
      <c r="L423" s="232">
        <f t="shared" si="37"/>
        <v>0</v>
      </c>
      <c r="M423" s="234">
        <f t="shared" si="38"/>
        <v>0</v>
      </c>
      <c r="N423" s="11">
        <f>IF(Q423="x",0,IF(J423&lt;(INDEX(Lookup!$U$2:$U$10,MATCH($D$47,Lookup!$S$2:$S$10,0))),0,$L$12*K423))</f>
        <v>0</v>
      </c>
      <c r="O423" s="234">
        <f t="shared" si="39"/>
        <v>0</v>
      </c>
      <c r="P423" s="10"/>
      <c r="Q423" s="9"/>
      <c r="S423" s="340">
        <f t="shared" si="40"/>
        <v>0</v>
      </c>
      <c r="T423" s="340">
        <f t="shared" si="41"/>
        <v>0</v>
      </c>
    </row>
    <row r="424" spans="1:20" ht="14.4" x14ac:dyDescent="0.3">
      <c r="B424" s="30"/>
      <c r="C424" s="16"/>
      <c r="D424" s="16"/>
      <c r="E424" s="25"/>
      <c r="F424" s="16"/>
      <c r="G424" s="15"/>
      <c r="H424" s="14"/>
      <c r="I424" s="13"/>
      <c r="J424" s="13"/>
      <c r="K424" s="12"/>
      <c r="L424" s="232">
        <f t="shared" si="37"/>
        <v>0</v>
      </c>
      <c r="M424" s="234">
        <f t="shared" si="38"/>
        <v>0</v>
      </c>
      <c r="N424" s="11">
        <f>IF(Q424="x",0,IF(J424&lt;(INDEX(Lookup!$U$2:$U$10,MATCH($D$47,Lookup!$S$2:$S$10,0))),0,$L$12*K424))</f>
        <v>0</v>
      </c>
      <c r="O424" s="234">
        <f t="shared" si="39"/>
        <v>0</v>
      </c>
      <c r="P424" s="10"/>
      <c r="Q424" s="9"/>
      <c r="S424" s="340">
        <f t="shared" si="40"/>
        <v>0</v>
      </c>
      <c r="T424" s="340">
        <f t="shared" si="41"/>
        <v>0</v>
      </c>
    </row>
    <row r="425" spans="1:20" ht="14.4" x14ac:dyDescent="0.3">
      <c r="B425" s="30"/>
      <c r="C425" s="16"/>
      <c r="D425" s="16"/>
      <c r="E425" s="25"/>
      <c r="F425" s="16"/>
      <c r="G425" s="15"/>
      <c r="H425" s="14"/>
      <c r="I425" s="13"/>
      <c r="J425" s="13"/>
      <c r="K425" s="12"/>
      <c r="L425" s="232">
        <f t="shared" si="37"/>
        <v>0</v>
      </c>
      <c r="M425" s="234">
        <f t="shared" si="38"/>
        <v>0</v>
      </c>
      <c r="N425" s="11">
        <f>IF(Q425="x",0,IF(J425&lt;(INDEX(Lookup!$U$2:$U$10,MATCH($D$47,Lookup!$S$2:$S$10,0))),0,$L$12*K425))</f>
        <v>0</v>
      </c>
      <c r="O425" s="234">
        <f t="shared" si="39"/>
        <v>0</v>
      </c>
      <c r="P425" s="10"/>
      <c r="Q425" s="9"/>
      <c r="S425" s="340">
        <f t="shared" si="40"/>
        <v>0</v>
      </c>
      <c r="T425" s="340">
        <f t="shared" si="41"/>
        <v>0</v>
      </c>
    </row>
    <row r="426" spans="1:20" ht="14.4" x14ac:dyDescent="0.3">
      <c r="B426" s="30"/>
      <c r="C426" s="16"/>
      <c r="D426" s="16"/>
      <c r="E426" s="25"/>
      <c r="F426" s="16"/>
      <c r="G426" s="15"/>
      <c r="H426" s="14"/>
      <c r="I426" s="13"/>
      <c r="J426" s="13"/>
      <c r="K426" s="12"/>
      <c r="L426" s="232">
        <f t="shared" si="37"/>
        <v>0</v>
      </c>
      <c r="M426" s="234">
        <f t="shared" si="38"/>
        <v>0</v>
      </c>
      <c r="N426" s="11">
        <f>IF(Q426="x",0,IF(J426&lt;(INDEX(Lookup!$U$2:$U$10,MATCH($D$47,Lookup!$S$2:$S$10,0))),0,$L$12*K426))</f>
        <v>0</v>
      </c>
      <c r="O426" s="234">
        <f t="shared" si="39"/>
        <v>0</v>
      </c>
      <c r="P426" s="10"/>
      <c r="Q426" s="9"/>
      <c r="S426" s="340">
        <f t="shared" si="40"/>
        <v>0</v>
      </c>
      <c r="T426" s="340">
        <f t="shared" si="41"/>
        <v>0</v>
      </c>
    </row>
    <row r="427" spans="1:20" ht="14.4" x14ac:dyDescent="0.3">
      <c r="B427" s="30"/>
      <c r="C427" s="16"/>
      <c r="D427" s="16"/>
      <c r="E427" s="25"/>
      <c r="F427" s="16"/>
      <c r="G427" s="15"/>
      <c r="H427" s="14"/>
      <c r="I427" s="13"/>
      <c r="J427" s="13"/>
      <c r="K427" s="12"/>
      <c r="L427" s="232">
        <f t="shared" si="37"/>
        <v>0</v>
      </c>
      <c r="M427" s="234">
        <f t="shared" si="38"/>
        <v>0</v>
      </c>
      <c r="N427" s="11">
        <f>IF(Q427="x",0,IF(J427&lt;(INDEX(Lookup!$U$2:$U$10,MATCH($D$47,Lookup!$S$2:$S$10,0))),0,$L$12*K427))</f>
        <v>0</v>
      </c>
      <c r="O427" s="234">
        <f t="shared" si="39"/>
        <v>0</v>
      </c>
      <c r="P427" s="10"/>
      <c r="Q427" s="9"/>
      <c r="S427" s="340">
        <f t="shared" si="40"/>
        <v>0</v>
      </c>
      <c r="T427" s="340">
        <f t="shared" si="41"/>
        <v>0</v>
      </c>
    </row>
    <row r="428" spans="1:20" ht="14.4" x14ac:dyDescent="0.3">
      <c r="B428" s="30"/>
      <c r="C428" s="16"/>
      <c r="D428" s="16"/>
      <c r="E428" s="25"/>
      <c r="F428" s="16"/>
      <c r="G428" s="15"/>
      <c r="H428" s="14"/>
      <c r="I428" s="13"/>
      <c r="J428" s="13"/>
      <c r="K428" s="12"/>
      <c r="L428" s="232">
        <f t="shared" si="37"/>
        <v>0</v>
      </c>
      <c r="M428" s="234">
        <f t="shared" si="38"/>
        <v>0</v>
      </c>
      <c r="N428" s="11">
        <f>IF(Q428="x",0,IF(J428&lt;(INDEX(Lookup!$U$2:$U$10,MATCH($D$47,Lookup!$S$2:$S$10,0))),0,$L$12*K428))</f>
        <v>0</v>
      </c>
      <c r="O428" s="234">
        <f t="shared" si="39"/>
        <v>0</v>
      </c>
      <c r="P428" s="10"/>
      <c r="Q428" s="9"/>
      <c r="S428" s="340">
        <f t="shared" si="40"/>
        <v>0</v>
      </c>
      <c r="T428" s="340">
        <f t="shared" si="41"/>
        <v>0</v>
      </c>
    </row>
    <row r="429" spans="1:20" ht="14.4" x14ac:dyDescent="0.3">
      <c r="B429" s="30"/>
      <c r="C429" s="16"/>
      <c r="D429" s="16"/>
      <c r="E429" s="25"/>
      <c r="F429" s="16"/>
      <c r="G429" s="15"/>
      <c r="H429" s="14"/>
      <c r="I429" s="13"/>
      <c r="J429" s="13"/>
      <c r="K429" s="12"/>
      <c r="L429" s="232">
        <f t="shared" si="37"/>
        <v>0</v>
      </c>
      <c r="M429" s="234">
        <f t="shared" si="38"/>
        <v>0</v>
      </c>
      <c r="N429" s="11">
        <f>IF(Q429="x",0,IF(J429&lt;(INDEX(Lookup!$U$2:$U$10,MATCH($D$47,Lookup!$S$2:$S$10,0))),0,$L$12*K429))</f>
        <v>0</v>
      </c>
      <c r="O429" s="234">
        <f t="shared" si="39"/>
        <v>0</v>
      </c>
      <c r="P429" s="10"/>
      <c r="Q429" s="9"/>
      <c r="S429" s="340">
        <f t="shared" si="40"/>
        <v>0</v>
      </c>
      <c r="T429" s="340">
        <f t="shared" si="41"/>
        <v>0</v>
      </c>
    </row>
    <row r="430" spans="1:20" ht="14.4" x14ac:dyDescent="0.3">
      <c r="B430" s="30"/>
      <c r="C430" s="16"/>
      <c r="D430" s="16"/>
      <c r="E430" s="25"/>
      <c r="F430" s="16"/>
      <c r="G430" s="15"/>
      <c r="H430" s="14"/>
      <c r="I430" s="13"/>
      <c r="J430" s="13"/>
      <c r="K430" s="12"/>
      <c r="L430" s="232">
        <f t="shared" si="37"/>
        <v>0</v>
      </c>
      <c r="M430" s="234">
        <f t="shared" si="38"/>
        <v>0</v>
      </c>
      <c r="N430" s="11">
        <f>IF(Q430="x",0,IF(J430&lt;(INDEX(Lookup!$U$2:$U$10,MATCH($D$47,Lookup!$S$2:$S$10,0))),0,$L$12*K430))</f>
        <v>0</v>
      </c>
      <c r="O430" s="234">
        <f t="shared" si="39"/>
        <v>0</v>
      </c>
      <c r="P430" s="10"/>
      <c r="Q430" s="9"/>
      <c r="S430" s="340">
        <f t="shared" si="40"/>
        <v>0</v>
      </c>
      <c r="T430" s="340">
        <f t="shared" si="41"/>
        <v>0</v>
      </c>
    </row>
    <row r="431" spans="1:20" ht="14.4" x14ac:dyDescent="0.3">
      <c r="B431" s="30"/>
      <c r="C431" s="16"/>
      <c r="D431" s="16"/>
      <c r="E431" s="25"/>
      <c r="F431" s="16"/>
      <c r="G431" s="15"/>
      <c r="H431" s="14"/>
      <c r="I431" s="13"/>
      <c r="J431" s="13"/>
      <c r="K431" s="12"/>
      <c r="L431" s="232">
        <f t="shared" si="37"/>
        <v>0</v>
      </c>
      <c r="M431" s="234">
        <f t="shared" si="38"/>
        <v>0</v>
      </c>
      <c r="N431" s="11">
        <f>IF(Q431="x",0,IF(J431&lt;(INDEX(Lookup!$U$2:$U$10,MATCH($D$47,Lookup!$S$2:$S$10,0))),0,$L$12*K431))</f>
        <v>0</v>
      </c>
      <c r="O431" s="234">
        <f t="shared" si="39"/>
        <v>0</v>
      </c>
      <c r="P431" s="10"/>
      <c r="Q431" s="9"/>
      <c r="S431" s="340">
        <f t="shared" si="40"/>
        <v>0</v>
      </c>
      <c r="T431" s="340">
        <f t="shared" si="41"/>
        <v>0</v>
      </c>
    </row>
    <row r="432" spans="1:20" ht="14.4" x14ac:dyDescent="0.3">
      <c r="B432" s="30"/>
      <c r="C432" s="16"/>
      <c r="D432" s="16"/>
      <c r="E432" s="25"/>
      <c r="F432" s="16"/>
      <c r="G432" s="15"/>
      <c r="H432" s="14"/>
      <c r="I432" s="13"/>
      <c r="J432" s="13"/>
      <c r="K432" s="12"/>
      <c r="L432" s="232">
        <f t="shared" si="37"/>
        <v>0</v>
      </c>
      <c r="M432" s="234">
        <f t="shared" si="38"/>
        <v>0</v>
      </c>
      <c r="N432" s="11">
        <f>IF(Q432="x",0,IF(J432&lt;(INDEX(Lookup!$U$2:$U$10,MATCH($D$47,Lookup!$S$2:$S$10,0))),0,$L$12*K432))</f>
        <v>0</v>
      </c>
      <c r="O432" s="234">
        <f t="shared" si="39"/>
        <v>0</v>
      </c>
      <c r="P432" s="10"/>
      <c r="Q432" s="9"/>
      <c r="S432" s="340">
        <f t="shared" si="40"/>
        <v>0</v>
      </c>
      <c r="T432" s="340">
        <f t="shared" si="41"/>
        <v>0</v>
      </c>
    </row>
    <row r="433" spans="1:20" ht="14.4" x14ac:dyDescent="0.3">
      <c r="B433" s="30"/>
      <c r="C433" s="16"/>
      <c r="D433" s="16"/>
      <c r="E433" s="25"/>
      <c r="F433" s="16"/>
      <c r="G433" s="15"/>
      <c r="H433" s="14"/>
      <c r="I433" s="13"/>
      <c r="J433" s="13"/>
      <c r="K433" s="12"/>
      <c r="L433" s="232">
        <f t="shared" si="37"/>
        <v>0</v>
      </c>
      <c r="M433" s="234">
        <f t="shared" si="38"/>
        <v>0</v>
      </c>
      <c r="N433" s="11">
        <f>IF(Q433="x",0,IF(J433&lt;(INDEX(Lookup!$U$2:$U$10,MATCH($D$47,Lookup!$S$2:$S$10,0))),0,$L$12*K433))</f>
        <v>0</v>
      </c>
      <c r="O433" s="234">
        <f t="shared" si="39"/>
        <v>0</v>
      </c>
      <c r="P433" s="10"/>
      <c r="Q433" s="9"/>
      <c r="S433" s="340">
        <f t="shared" si="40"/>
        <v>0</v>
      </c>
      <c r="T433" s="340">
        <f t="shared" si="41"/>
        <v>0</v>
      </c>
    </row>
    <row r="434" spans="1:20" ht="14.4" x14ac:dyDescent="0.3">
      <c r="B434" s="30"/>
      <c r="C434" s="16"/>
      <c r="D434" s="16"/>
      <c r="E434" s="25"/>
      <c r="F434" s="16"/>
      <c r="G434" s="15"/>
      <c r="H434" s="14"/>
      <c r="I434" s="13"/>
      <c r="J434" s="13"/>
      <c r="K434" s="12"/>
      <c r="L434" s="232">
        <f t="shared" ref="L434:L497" si="42">IF(ROUNDDOWN(DATEDIF(I434,J434,"d")/7,0)&gt;$L$12,$L$12*K434,K434*ROUNDDOWN(DATEDIF(I434,J434,"d")/7,0))</f>
        <v>0</v>
      </c>
      <c r="M434" s="234">
        <f t="shared" ref="M434:M497" si="43">L434*$L$6</f>
        <v>0</v>
      </c>
      <c r="N434" s="11">
        <f>IF(Q434="x",0,IF(J434&lt;(INDEX(Lookup!$U$2:$U$10,MATCH($D$47,Lookup!$S$2:$S$10,0))),0,$L$12*K434))</f>
        <v>0</v>
      </c>
      <c r="O434" s="234">
        <f t="shared" ref="O434:O497" si="44">N434*$L$6</f>
        <v>0</v>
      </c>
      <c r="P434" s="10"/>
      <c r="Q434" s="9"/>
      <c r="S434" s="340">
        <f t="shared" si="40"/>
        <v>0</v>
      </c>
      <c r="T434" s="340">
        <f t="shared" si="41"/>
        <v>0</v>
      </c>
    </row>
    <row r="435" spans="1:20" ht="14.4" x14ac:dyDescent="0.3">
      <c r="B435" s="30"/>
      <c r="C435" s="16"/>
      <c r="D435" s="16"/>
      <c r="E435" s="25"/>
      <c r="F435" s="16"/>
      <c r="G435" s="15"/>
      <c r="H435" s="14"/>
      <c r="I435" s="13"/>
      <c r="J435" s="13"/>
      <c r="K435" s="12"/>
      <c r="L435" s="232">
        <f t="shared" si="42"/>
        <v>0</v>
      </c>
      <c r="M435" s="234">
        <f t="shared" si="43"/>
        <v>0</v>
      </c>
      <c r="N435" s="11">
        <f>IF(Q435="x",0,IF(J435&lt;(INDEX(Lookup!$U$2:$U$10,MATCH($D$47,Lookup!$S$2:$S$10,0))),0,$L$12*K435))</f>
        <v>0</v>
      </c>
      <c r="O435" s="234">
        <f t="shared" si="44"/>
        <v>0</v>
      </c>
      <c r="P435" s="10"/>
      <c r="Q435" s="9"/>
      <c r="S435" s="340">
        <f t="shared" ref="S435:S498" si="45">M435*$I$35</f>
        <v>0</v>
      </c>
      <c r="T435" s="340">
        <f t="shared" ref="T435:T498" si="46">O435*$I$44</f>
        <v>0</v>
      </c>
    </row>
    <row r="436" spans="1:20" ht="14.4" x14ac:dyDescent="0.3">
      <c r="B436" s="30"/>
      <c r="C436" s="16"/>
      <c r="D436" s="16"/>
      <c r="E436" s="25"/>
      <c r="F436" s="16"/>
      <c r="G436" s="15"/>
      <c r="H436" s="14"/>
      <c r="I436" s="13"/>
      <c r="J436" s="13"/>
      <c r="K436" s="12"/>
      <c r="L436" s="232">
        <f t="shared" si="42"/>
        <v>0</v>
      </c>
      <c r="M436" s="234">
        <f t="shared" si="43"/>
        <v>0</v>
      </c>
      <c r="N436" s="11">
        <f>IF(Q436="x",0,IF(J436&lt;(INDEX(Lookup!$U$2:$U$10,MATCH($D$47,Lookup!$S$2:$S$10,0))),0,$L$12*K436))</f>
        <v>0</v>
      </c>
      <c r="O436" s="234">
        <f t="shared" si="44"/>
        <v>0</v>
      </c>
      <c r="P436" s="10"/>
      <c r="Q436" s="9"/>
      <c r="S436" s="340">
        <f t="shared" si="45"/>
        <v>0</v>
      </c>
      <c r="T436" s="340">
        <f t="shared" si="46"/>
        <v>0</v>
      </c>
    </row>
    <row r="437" spans="1:20" ht="14.4" x14ac:dyDescent="0.3">
      <c r="B437" s="30"/>
      <c r="C437" s="16"/>
      <c r="D437" s="16"/>
      <c r="E437" s="25"/>
      <c r="F437" s="16"/>
      <c r="G437" s="15"/>
      <c r="H437" s="14"/>
      <c r="I437" s="13"/>
      <c r="J437" s="13"/>
      <c r="K437" s="12"/>
      <c r="L437" s="232">
        <f t="shared" si="42"/>
        <v>0</v>
      </c>
      <c r="M437" s="234">
        <f t="shared" si="43"/>
        <v>0</v>
      </c>
      <c r="N437" s="11">
        <f>IF(Q437="x",0,IF(J437&lt;(INDEX(Lookup!$U$2:$U$10,MATCH($D$47,Lookup!$S$2:$S$10,0))),0,$L$12*K437))</f>
        <v>0</v>
      </c>
      <c r="O437" s="234">
        <f t="shared" si="44"/>
        <v>0</v>
      </c>
      <c r="P437" s="10"/>
      <c r="Q437" s="9"/>
      <c r="S437" s="340">
        <f t="shared" si="45"/>
        <v>0</v>
      </c>
      <c r="T437" s="340">
        <f t="shared" si="46"/>
        <v>0</v>
      </c>
    </row>
    <row r="438" spans="1:20" ht="14.4" x14ac:dyDescent="0.3">
      <c r="B438" s="30"/>
      <c r="C438" s="16"/>
      <c r="D438" s="16"/>
      <c r="E438" s="25"/>
      <c r="F438" s="16"/>
      <c r="G438" s="15"/>
      <c r="H438" s="14"/>
      <c r="I438" s="13"/>
      <c r="J438" s="13"/>
      <c r="K438" s="12"/>
      <c r="L438" s="232">
        <f t="shared" si="42"/>
        <v>0</v>
      </c>
      <c r="M438" s="234">
        <f t="shared" si="43"/>
        <v>0</v>
      </c>
      <c r="N438" s="11">
        <f>IF(Q438="x",0,IF(J438&lt;(INDEX(Lookup!$U$2:$U$10,MATCH($D$47,Lookup!$S$2:$S$10,0))),0,$L$12*K438))</f>
        <v>0</v>
      </c>
      <c r="O438" s="234">
        <f t="shared" si="44"/>
        <v>0</v>
      </c>
      <c r="P438" s="10"/>
      <c r="Q438" s="9"/>
      <c r="S438" s="340">
        <f t="shared" si="45"/>
        <v>0</v>
      </c>
      <c r="T438" s="340">
        <f t="shared" si="46"/>
        <v>0</v>
      </c>
    </row>
    <row r="439" spans="1:20" ht="14.4" x14ac:dyDescent="0.3">
      <c r="B439" s="30"/>
      <c r="C439" s="16"/>
      <c r="D439" s="16"/>
      <c r="E439" s="25"/>
      <c r="F439" s="16"/>
      <c r="G439" s="15"/>
      <c r="H439" s="14"/>
      <c r="I439" s="13"/>
      <c r="J439" s="13"/>
      <c r="K439" s="12"/>
      <c r="L439" s="232">
        <f t="shared" si="42"/>
        <v>0</v>
      </c>
      <c r="M439" s="234">
        <f t="shared" si="43"/>
        <v>0</v>
      </c>
      <c r="N439" s="11">
        <f>IF(Q439="x",0,IF(J439&lt;(INDEX(Lookup!$U$2:$U$10,MATCH($D$47,Lookup!$S$2:$S$10,0))),0,$L$12*K439))</f>
        <v>0</v>
      </c>
      <c r="O439" s="234">
        <f t="shared" si="44"/>
        <v>0</v>
      </c>
      <c r="P439" s="10"/>
      <c r="Q439" s="9"/>
      <c r="S439" s="340">
        <f t="shared" si="45"/>
        <v>0</v>
      </c>
      <c r="T439" s="340">
        <f t="shared" si="46"/>
        <v>0</v>
      </c>
    </row>
    <row r="440" spans="1:20" ht="14.4" x14ac:dyDescent="0.3">
      <c r="B440" s="30"/>
      <c r="C440" s="16"/>
      <c r="D440" s="16"/>
      <c r="E440" s="25"/>
      <c r="F440" s="16"/>
      <c r="G440" s="15"/>
      <c r="H440" s="14"/>
      <c r="I440" s="13"/>
      <c r="J440" s="13"/>
      <c r="K440" s="12"/>
      <c r="L440" s="232">
        <f t="shared" si="42"/>
        <v>0</v>
      </c>
      <c r="M440" s="234">
        <f t="shared" si="43"/>
        <v>0</v>
      </c>
      <c r="N440" s="11">
        <f>IF(Q440="x",0,IF(J440&lt;(INDEX(Lookup!$U$2:$U$10,MATCH($D$47,Lookup!$S$2:$S$10,0))),0,$L$12*K440))</f>
        <v>0</v>
      </c>
      <c r="O440" s="234">
        <f t="shared" si="44"/>
        <v>0</v>
      </c>
      <c r="P440" s="10"/>
      <c r="Q440" s="9"/>
      <c r="S440" s="340">
        <f t="shared" si="45"/>
        <v>0</v>
      </c>
      <c r="T440" s="340">
        <f t="shared" si="46"/>
        <v>0</v>
      </c>
    </row>
    <row r="441" spans="1:20" ht="14.4" x14ac:dyDescent="0.3">
      <c r="B441" s="30"/>
      <c r="C441" s="16"/>
      <c r="D441" s="16"/>
      <c r="E441" s="25"/>
      <c r="F441" s="16"/>
      <c r="G441" s="15"/>
      <c r="H441" s="14"/>
      <c r="I441" s="13"/>
      <c r="J441" s="13"/>
      <c r="K441" s="12"/>
      <c r="L441" s="232">
        <f t="shared" si="42"/>
        <v>0</v>
      </c>
      <c r="M441" s="234">
        <f t="shared" si="43"/>
        <v>0</v>
      </c>
      <c r="N441" s="11">
        <f>IF(Q441="x",0,IF(J441&lt;(INDEX(Lookup!$U$2:$U$10,MATCH($D$47,Lookup!$S$2:$S$10,0))),0,$L$12*K441))</f>
        <v>0</v>
      </c>
      <c r="O441" s="234">
        <f t="shared" si="44"/>
        <v>0</v>
      </c>
      <c r="P441" s="10"/>
      <c r="Q441" s="9"/>
      <c r="S441" s="340">
        <f t="shared" si="45"/>
        <v>0</v>
      </c>
      <c r="T441" s="340">
        <f t="shared" si="46"/>
        <v>0</v>
      </c>
    </row>
    <row r="442" spans="1:20" ht="14.4" x14ac:dyDescent="0.3">
      <c r="B442" s="30"/>
      <c r="C442" s="16"/>
      <c r="D442" s="16"/>
      <c r="E442" s="25"/>
      <c r="F442" s="16"/>
      <c r="G442" s="15"/>
      <c r="H442" s="14"/>
      <c r="I442" s="13"/>
      <c r="J442" s="13"/>
      <c r="K442" s="12"/>
      <c r="L442" s="232">
        <f t="shared" si="42"/>
        <v>0</v>
      </c>
      <c r="M442" s="234">
        <f t="shared" si="43"/>
        <v>0</v>
      </c>
      <c r="N442" s="11">
        <f>IF(Q442="x",0,IF(J442&lt;(INDEX(Lookup!$U$2:$U$10,MATCH($D$47,Lookup!$S$2:$S$10,0))),0,$L$12*K442))</f>
        <v>0</v>
      </c>
      <c r="O442" s="234">
        <f t="shared" si="44"/>
        <v>0</v>
      </c>
      <c r="P442" s="10"/>
      <c r="Q442" s="9"/>
      <c r="S442" s="340">
        <f t="shared" si="45"/>
        <v>0</v>
      </c>
      <c r="T442" s="340">
        <f t="shared" si="46"/>
        <v>0</v>
      </c>
    </row>
    <row r="443" spans="1:20" ht="14.4" x14ac:dyDescent="0.3">
      <c r="B443" s="30"/>
      <c r="C443" s="16"/>
      <c r="D443" s="16"/>
      <c r="E443" s="25"/>
      <c r="F443" s="16"/>
      <c r="G443" s="15"/>
      <c r="H443" s="14"/>
      <c r="I443" s="13"/>
      <c r="J443" s="13"/>
      <c r="K443" s="12"/>
      <c r="L443" s="232">
        <f t="shared" si="42"/>
        <v>0</v>
      </c>
      <c r="M443" s="234">
        <f t="shared" si="43"/>
        <v>0</v>
      </c>
      <c r="N443" s="11">
        <f>IF(Q443="x",0,IF(J443&lt;(INDEX(Lookup!$U$2:$U$10,MATCH($D$47,Lookup!$S$2:$S$10,0))),0,$L$12*K443))</f>
        <v>0</v>
      </c>
      <c r="O443" s="234">
        <f t="shared" si="44"/>
        <v>0</v>
      </c>
      <c r="P443" s="10"/>
      <c r="Q443" s="9"/>
      <c r="S443" s="340">
        <f t="shared" si="45"/>
        <v>0</v>
      </c>
      <c r="T443" s="340">
        <f t="shared" si="46"/>
        <v>0</v>
      </c>
    </row>
    <row r="444" spans="1:20" ht="14.4" x14ac:dyDescent="0.3">
      <c r="A444" s="17"/>
      <c r="B444" s="30"/>
      <c r="C444" s="16"/>
      <c r="D444" s="16"/>
      <c r="E444" s="25"/>
      <c r="F444" s="16"/>
      <c r="G444" s="15"/>
      <c r="H444" s="14"/>
      <c r="I444" s="13"/>
      <c r="J444" s="13"/>
      <c r="K444" s="12"/>
      <c r="L444" s="232">
        <f t="shared" si="42"/>
        <v>0</v>
      </c>
      <c r="M444" s="234">
        <f t="shared" si="43"/>
        <v>0</v>
      </c>
      <c r="N444" s="11">
        <f>IF(Q444="x",0,IF(J444&lt;(INDEX(Lookup!$U$2:$U$10,MATCH($D$47,Lookup!$S$2:$S$10,0))),0,$L$12*K444))</f>
        <v>0</v>
      </c>
      <c r="O444" s="234">
        <f t="shared" si="44"/>
        <v>0</v>
      </c>
      <c r="P444" s="10"/>
      <c r="Q444" s="9"/>
      <c r="S444" s="340">
        <f t="shared" si="45"/>
        <v>0</v>
      </c>
      <c r="T444" s="340">
        <f t="shared" si="46"/>
        <v>0</v>
      </c>
    </row>
    <row r="445" spans="1:20" ht="14.4" x14ac:dyDescent="0.3">
      <c r="A445" s="17"/>
      <c r="B445" s="30"/>
      <c r="C445" s="16"/>
      <c r="D445" s="16"/>
      <c r="E445" s="25"/>
      <c r="F445" s="16"/>
      <c r="G445" s="15"/>
      <c r="H445" s="14"/>
      <c r="I445" s="13"/>
      <c r="J445" s="13"/>
      <c r="K445" s="12"/>
      <c r="L445" s="232">
        <f t="shared" si="42"/>
        <v>0</v>
      </c>
      <c r="M445" s="234">
        <f t="shared" si="43"/>
        <v>0</v>
      </c>
      <c r="N445" s="11">
        <f>IF(Q445="x",0,IF(J445&lt;(INDEX(Lookup!$U$2:$U$10,MATCH($D$47,Lookup!$S$2:$S$10,0))),0,$L$12*K445))</f>
        <v>0</v>
      </c>
      <c r="O445" s="234">
        <f t="shared" si="44"/>
        <v>0</v>
      </c>
      <c r="P445" s="10"/>
      <c r="Q445" s="9"/>
      <c r="S445" s="340">
        <f t="shared" si="45"/>
        <v>0</v>
      </c>
      <c r="T445" s="340">
        <f t="shared" si="46"/>
        <v>0</v>
      </c>
    </row>
    <row r="446" spans="1:20" ht="14.4" x14ac:dyDescent="0.3">
      <c r="B446" s="30"/>
      <c r="C446" s="16"/>
      <c r="D446" s="16"/>
      <c r="E446" s="25"/>
      <c r="F446" s="16"/>
      <c r="G446" s="15"/>
      <c r="H446" s="14"/>
      <c r="I446" s="13"/>
      <c r="J446" s="13"/>
      <c r="K446" s="12"/>
      <c r="L446" s="232">
        <f t="shared" si="42"/>
        <v>0</v>
      </c>
      <c r="M446" s="234">
        <f t="shared" si="43"/>
        <v>0</v>
      </c>
      <c r="N446" s="11">
        <f>IF(Q446="x",0,IF(J446&lt;(INDEX(Lookup!$U$2:$U$10,MATCH($D$47,Lookup!$S$2:$S$10,0))),0,$L$12*K446))</f>
        <v>0</v>
      </c>
      <c r="O446" s="234">
        <f t="shared" si="44"/>
        <v>0</v>
      </c>
      <c r="P446" s="10"/>
      <c r="Q446" s="9"/>
      <c r="S446" s="340">
        <f t="shared" si="45"/>
        <v>0</v>
      </c>
      <c r="T446" s="340">
        <f t="shared" si="46"/>
        <v>0</v>
      </c>
    </row>
    <row r="447" spans="1:20" ht="14.4" x14ac:dyDescent="0.3">
      <c r="B447" s="30"/>
      <c r="C447" s="16"/>
      <c r="D447" s="16"/>
      <c r="E447" s="25"/>
      <c r="F447" s="16"/>
      <c r="G447" s="15"/>
      <c r="H447" s="14"/>
      <c r="I447" s="13"/>
      <c r="J447" s="13"/>
      <c r="K447" s="12"/>
      <c r="L447" s="232">
        <f t="shared" si="42"/>
        <v>0</v>
      </c>
      <c r="M447" s="234">
        <f t="shared" si="43"/>
        <v>0</v>
      </c>
      <c r="N447" s="11">
        <f>IF(Q447="x",0,IF(J447&lt;(INDEX(Lookup!$U$2:$U$10,MATCH($D$47,Lookup!$S$2:$S$10,0))),0,$L$12*K447))</f>
        <v>0</v>
      </c>
      <c r="O447" s="234">
        <f t="shared" si="44"/>
        <v>0</v>
      </c>
      <c r="P447" s="10"/>
      <c r="Q447" s="9"/>
      <c r="S447" s="340">
        <f t="shared" si="45"/>
        <v>0</v>
      </c>
      <c r="T447" s="340">
        <f t="shared" si="46"/>
        <v>0</v>
      </c>
    </row>
    <row r="448" spans="1:20" ht="14.4" x14ac:dyDescent="0.3">
      <c r="B448" s="30"/>
      <c r="C448" s="16"/>
      <c r="D448" s="16"/>
      <c r="E448" s="25"/>
      <c r="F448" s="16"/>
      <c r="G448" s="15"/>
      <c r="H448" s="14"/>
      <c r="I448" s="13"/>
      <c r="J448" s="13"/>
      <c r="K448" s="12"/>
      <c r="L448" s="232">
        <f t="shared" si="42"/>
        <v>0</v>
      </c>
      <c r="M448" s="234">
        <f t="shared" si="43"/>
        <v>0</v>
      </c>
      <c r="N448" s="11">
        <f>IF(Q448="x",0,IF(J448&lt;(INDEX(Lookup!$U$2:$U$10,MATCH($D$47,Lookup!$S$2:$S$10,0))),0,$L$12*K448))</f>
        <v>0</v>
      </c>
      <c r="O448" s="234">
        <f t="shared" si="44"/>
        <v>0</v>
      </c>
      <c r="P448" s="10"/>
      <c r="Q448" s="9"/>
      <c r="S448" s="340">
        <f t="shared" si="45"/>
        <v>0</v>
      </c>
      <c r="T448" s="340">
        <f t="shared" si="46"/>
        <v>0</v>
      </c>
    </row>
    <row r="449" spans="2:20" ht="14.4" x14ac:dyDescent="0.3">
      <c r="B449" s="30"/>
      <c r="C449" s="16"/>
      <c r="D449" s="16"/>
      <c r="E449" s="25"/>
      <c r="F449" s="16"/>
      <c r="G449" s="15"/>
      <c r="H449" s="14"/>
      <c r="I449" s="13"/>
      <c r="J449" s="13"/>
      <c r="K449" s="12"/>
      <c r="L449" s="232">
        <f t="shared" si="42"/>
        <v>0</v>
      </c>
      <c r="M449" s="234">
        <f t="shared" si="43"/>
        <v>0</v>
      </c>
      <c r="N449" s="11">
        <f>IF(Q449="x",0,IF(J449&lt;(INDEX(Lookup!$U$2:$U$10,MATCH($D$47,Lookup!$S$2:$S$10,0))),0,$L$12*K449))</f>
        <v>0</v>
      </c>
      <c r="O449" s="234">
        <f t="shared" si="44"/>
        <v>0</v>
      </c>
      <c r="P449" s="10"/>
      <c r="Q449" s="9"/>
      <c r="S449" s="340">
        <f t="shared" si="45"/>
        <v>0</v>
      </c>
      <c r="T449" s="340">
        <f t="shared" si="46"/>
        <v>0</v>
      </c>
    </row>
    <row r="450" spans="2:20" ht="14.4" x14ac:dyDescent="0.3">
      <c r="B450" s="30"/>
      <c r="C450" s="16"/>
      <c r="D450" s="16"/>
      <c r="E450" s="25"/>
      <c r="F450" s="16"/>
      <c r="G450" s="15"/>
      <c r="H450" s="14"/>
      <c r="I450" s="13"/>
      <c r="J450" s="13"/>
      <c r="K450" s="12"/>
      <c r="L450" s="232">
        <f t="shared" si="42"/>
        <v>0</v>
      </c>
      <c r="M450" s="234">
        <f t="shared" si="43"/>
        <v>0</v>
      </c>
      <c r="N450" s="11">
        <f>IF(Q450="x",0,IF(J450&lt;(INDEX(Lookup!$U$2:$U$10,MATCH($D$47,Lookup!$S$2:$S$10,0))),0,$L$12*K450))</f>
        <v>0</v>
      </c>
      <c r="O450" s="234">
        <f t="shared" si="44"/>
        <v>0</v>
      </c>
      <c r="P450" s="10"/>
      <c r="Q450" s="9"/>
      <c r="S450" s="340">
        <f t="shared" si="45"/>
        <v>0</v>
      </c>
      <c r="T450" s="340">
        <f t="shared" si="46"/>
        <v>0</v>
      </c>
    </row>
    <row r="451" spans="2:20" ht="14.4" x14ac:dyDescent="0.3">
      <c r="B451" s="30"/>
      <c r="C451" s="16"/>
      <c r="D451" s="16"/>
      <c r="E451" s="25"/>
      <c r="F451" s="16"/>
      <c r="G451" s="15"/>
      <c r="H451" s="14"/>
      <c r="I451" s="13"/>
      <c r="J451" s="13"/>
      <c r="K451" s="12"/>
      <c r="L451" s="232">
        <f t="shared" si="42"/>
        <v>0</v>
      </c>
      <c r="M451" s="234">
        <f t="shared" si="43"/>
        <v>0</v>
      </c>
      <c r="N451" s="11">
        <f>IF(Q451="x",0,IF(J451&lt;(INDEX(Lookup!$U$2:$U$10,MATCH($D$47,Lookup!$S$2:$S$10,0))),0,$L$12*K451))</f>
        <v>0</v>
      </c>
      <c r="O451" s="234">
        <f t="shared" si="44"/>
        <v>0</v>
      </c>
      <c r="P451" s="10"/>
      <c r="Q451" s="9"/>
      <c r="S451" s="340">
        <f t="shared" si="45"/>
        <v>0</v>
      </c>
      <c r="T451" s="340">
        <f t="shared" si="46"/>
        <v>0</v>
      </c>
    </row>
    <row r="452" spans="2:20" ht="14.4" x14ac:dyDescent="0.3">
      <c r="B452" s="30"/>
      <c r="C452" s="16"/>
      <c r="D452" s="16"/>
      <c r="E452" s="25"/>
      <c r="F452" s="16"/>
      <c r="G452" s="15"/>
      <c r="H452" s="14"/>
      <c r="I452" s="13"/>
      <c r="J452" s="13"/>
      <c r="K452" s="12"/>
      <c r="L452" s="232">
        <f t="shared" si="42"/>
        <v>0</v>
      </c>
      <c r="M452" s="234">
        <f t="shared" si="43"/>
        <v>0</v>
      </c>
      <c r="N452" s="11">
        <f>IF(Q452="x",0,IF(J452&lt;(INDEX(Lookup!$U$2:$U$10,MATCH($D$47,Lookup!$S$2:$S$10,0))),0,$L$12*K452))</f>
        <v>0</v>
      </c>
      <c r="O452" s="234">
        <f t="shared" si="44"/>
        <v>0</v>
      </c>
      <c r="P452" s="10"/>
      <c r="Q452" s="9"/>
      <c r="S452" s="340">
        <f t="shared" si="45"/>
        <v>0</v>
      </c>
      <c r="T452" s="340">
        <f t="shared" si="46"/>
        <v>0</v>
      </c>
    </row>
    <row r="453" spans="2:20" ht="14.4" x14ac:dyDescent="0.3">
      <c r="B453" s="30"/>
      <c r="C453" s="16"/>
      <c r="D453" s="16"/>
      <c r="E453" s="25"/>
      <c r="F453" s="16"/>
      <c r="G453" s="15"/>
      <c r="H453" s="14"/>
      <c r="I453" s="13"/>
      <c r="J453" s="13"/>
      <c r="K453" s="12"/>
      <c r="L453" s="232">
        <f t="shared" si="42"/>
        <v>0</v>
      </c>
      <c r="M453" s="234">
        <f t="shared" si="43"/>
        <v>0</v>
      </c>
      <c r="N453" s="11">
        <f>IF(Q453="x",0,IF(J453&lt;(INDEX(Lookup!$U$2:$U$10,MATCH($D$47,Lookup!$S$2:$S$10,0))),0,$L$12*K453))</f>
        <v>0</v>
      </c>
      <c r="O453" s="234">
        <f t="shared" si="44"/>
        <v>0</v>
      </c>
      <c r="P453" s="10"/>
      <c r="Q453" s="9"/>
      <c r="S453" s="340">
        <f t="shared" si="45"/>
        <v>0</v>
      </c>
      <c r="T453" s="340">
        <f t="shared" si="46"/>
        <v>0</v>
      </c>
    </row>
    <row r="454" spans="2:20" ht="14.4" x14ac:dyDescent="0.3">
      <c r="B454" s="30"/>
      <c r="C454" s="16"/>
      <c r="D454" s="16"/>
      <c r="E454" s="25"/>
      <c r="F454" s="16"/>
      <c r="G454" s="15"/>
      <c r="H454" s="14"/>
      <c r="I454" s="13"/>
      <c r="J454" s="13"/>
      <c r="K454" s="12"/>
      <c r="L454" s="232">
        <f t="shared" si="42"/>
        <v>0</v>
      </c>
      <c r="M454" s="234">
        <f t="shared" si="43"/>
        <v>0</v>
      </c>
      <c r="N454" s="11">
        <f>IF(Q454="x",0,IF(J454&lt;(INDEX(Lookup!$U$2:$U$10,MATCH($D$47,Lookup!$S$2:$S$10,0))),0,$L$12*K454))</f>
        <v>0</v>
      </c>
      <c r="O454" s="234">
        <f t="shared" si="44"/>
        <v>0</v>
      </c>
      <c r="P454" s="10"/>
      <c r="Q454" s="9"/>
      <c r="S454" s="340">
        <f t="shared" si="45"/>
        <v>0</v>
      </c>
      <c r="T454" s="340">
        <f t="shared" si="46"/>
        <v>0</v>
      </c>
    </row>
    <row r="455" spans="2:20" ht="14.4" x14ac:dyDescent="0.3">
      <c r="B455" s="30"/>
      <c r="C455" s="16"/>
      <c r="D455" s="16"/>
      <c r="E455" s="25"/>
      <c r="F455" s="16"/>
      <c r="G455" s="15"/>
      <c r="H455" s="14"/>
      <c r="I455" s="13"/>
      <c r="J455" s="13"/>
      <c r="K455" s="12"/>
      <c r="L455" s="232">
        <f t="shared" si="42"/>
        <v>0</v>
      </c>
      <c r="M455" s="234">
        <f t="shared" si="43"/>
        <v>0</v>
      </c>
      <c r="N455" s="11">
        <f>IF(Q455="x",0,IF(J455&lt;(INDEX(Lookup!$U$2:$U$10,MATCH($D$47,Lookup!$S$2:$S$10,0))),0,$L$12*K455))</f>
        <v>0</v>
      </c>
      <c r="O455" s="234">
        <f t="shared" si="44"/>
        <v>0</v>
      </c>
      <c r="P455" s="10"/>
      <c r="Q455" s="9"/>
      <c r="S455" s="340">
        <f t="shared" si="45"/>
        <v>0</v>
      </c>
      <c r="T455" s="340">
        <f t="shared" si="46"/>
        <v>0</v>
      </c>
    </row>
    <row r="456" spans="2:20" ht="14.4" x14ac:dyDescent="0.3">
      <c r="B456" s="30"/>
      <c r="C456" s="16"/>
      <c r="D456" s="16"/>
      <c r="E456" s="25"/>
      <c r="F456" s="16"/>
      <c r="G456" s="15"/>
      <c r="H456" s="14"/>
      <c r="I456" s="13"/>
      <c r="J456" s="13"/>
      <c r="K456" s="12"/>
      <c r="L456" s="232">
        <f t="shared" si="42"/>
        <v>0</v>
      </c>
      <c r="M456" s="234">
        <f t="shared" si="43"/>
        <v>0</v>
      </c>
      <c r="N456" s="11">
        <f>IF(Q456="x",0,IF(J456&lt;(INDEX(Lookup!$U$2:$U$10,MATCH($D$47,Lookup!$S$2:$S$10,0))),0,$L$12*K456))</f>
        <v>0</v>
      </c>
      <c r="O456" s="234">
        <f t="shared" si="44"/>
        <v>0</v>
      </c>
      <c r="P456" s="10"/>
      <c r="Q456" s="9"/>
      <c r="S456" s="340">
        <f t="shared" si="45"/>
        <v>0</v>
      </c>
      <c r="T456" s="340">
        <f t="shared" si="46"/>
        <v>0</v>
      </c>
    </row>
    <row r="457" spans="2:20" ht="14.4" x14ac:dyDescent="0.3">
      <c r="B457" s="30"/>
      <c r="C457" s="16"/>
      <c r="D457" s="16"/>
      <c r="E457" s="25"/>
      <c r="F457" s="16"/>
      <c r="G457" s="15"/>
      <c r="H457" s="14"/>
      <c r="I457" s="13"/>
      <c r="J457" s="13"/>
      <c r="K457" s="12"/>
      <c r="L457" s="232">
        <f t="shared" si="42"/>
        <v>0</v>
      </c>
      <c r="M457" s="234">
        <f t="shared" si="43"/>
        <v>0</v>
      </c>
      <c r="N457" s="11">
        <f>IF(Q457="x",0,IF(J457&lt;(INDEX(Lookup!$U$2:$U$10,MATCH($D$47,Lookup!$S$2:$S$10,0))),0,$L$12*K457))</f>
        <v>0</v>
      </c>
      <c r="O457" s="234">
        <f t="shared" si="44"/>
        <v>0</v>
      </c>
      <c r="P457" s="10"/>
      <c r="Q457" s="9"/>
      <c r="S457" s="340">
        <f t="shared" si="45"/>
        <v>0</v>
      </c>
      <c r="T457" s="340">
        <f t="shared" si="46"/>
        <v>0</v>
      </c>
    </row>
    <row r="458" spans="2:20" ht="14.4" x14ac:dyDescent="0.3">
      <c r="B458" s="30"/>
      <c r="C458" s="16"/>
      <c r="D458" s="16"/>
      <c r="E458" s="25"/>
      <c r="F458" s="16"/>
      <c r="G458" s="15"/>
      <c r="H458" s="14"/>
      <c r="I458" s="13"/>
      <c r="J458" s="13"/>
      <c r="K458" s="12"/>
      <c r="L458" s="232">
        <f t="shared" si="42"/>
        <v>0</v>
      </c>
      <c r="M458" s="234">
        <f t="shared" si="43"/>
        <v>0</v>
      </c>
      <c r="N458" s="11">
        <f>IF(Q458="x",0,IF(J458&lt;(INDEX(Lookup!$U$2:$U$10,MATCH($D$47,Lookup!$S$2:$S$10,0))),0,$L$12*K458))</f>
        <v>0</v>
      </c>
      <c r="O458" s="234">
        <f t="shared" si="44"/>
        <v>0</v>
      </c>
      <c r="P458" s="10"/>
      <c r="Q458" s="9"/>
      <c r="S458" s="340">
        <f t="shared" si="45"/>
        <v>0</v>
      </c>
      <c r="T458" s="340">
        <f t="shared" si="46"/>
        <v>0</v>
      </c>
    </row>
    <row r="459" spans="2:20" ht="14.4" x14ac:dyDescent="0.3">
      <c r="B459" s="30"/>
      <c r="C459" s="16"/>
      <c r="D459" s="16"/>
      <c r="E459" s="25"/>
      <c r="F459" s="16"/>
      <c r="G459" s="15"/>
      <c r="H459" s="14"/>
      <c r="I459" s="13"/>
      <c r="J459" s="13"/>
      <c r="K459" s="12"/>
      <c r="L459" s="232">
        <f t="shared" si="42"/>
        <v>0</v>
      </c>
      <c r="M459" s="234">
        <f t="shared" si="43"/>
        <v>0</v>
      </c>
      <c r="N459" s="11">
        <f>IF(Q459="x",0,IF(J459&lt;(INDEX(Lookup!$U$2:$U$10,MATCH($D$47,Lookup!$S$2:$S$10,0))),0,$L$12*K459))</f>
        <v>0</v>
      </c>
      <c r="O459" s="234">
        <f t="shared" si="44"/>
        <v>0</v>
      </c>
      <c r="P459" s="10"/>
      <c r="Q459" s="9"/>
      <c r="S459" s="340">
        <f t="shared" si="45"/>
        <v>0</v>
      </c>
      <c r="T459" s="340">
        <f t="shared" si="46"/>
        <v>0</v>
      </c>
    </row>
    <row r="460" spans="2:20" ht="14.4" x14ac:dyDescent="0.3">
      <c r="B460" s="30"/>
      <c r="C460" s="16"/>
      <c r="D460" s="16"/>
      <c r="E460" s="25"/>
      <c r="F460" s="16"/>
      <c r="G460" s="15"/>
      <c r="H460" s="14"/>
      <c r="I460" s="13"/>
      <c r="J460" s="13"/>
      <c r="K460" s="12"/>
      <c r="L460" s="232">
        <f t="shared" si="42"/>
        <v>0</v>
      </c>
      <c r="M460" s="234">
        <f t="shared" si="43"/>
        <v>0</v>
      </c>
      <c r="N460" s="11">
        <f>IF(Q460="x",0,IF(J460&lt;(INDEX(Lookup!$U$2:$U$10,MATCH($D$47,Lookup!$S$2:$S$10,0))),0,$L$12*K460))</f>
        <v>0</v>
      </c>
      <c r="O460" s="234">
        <f t="shared" si="44"/>
        <v>0</v>
      </c>
      <c r="P460" s="10"/>
      <c r="Q460" s="9"/>
      <c r="S460" s="340">
        <f t="shared" si="45"/>
        <v>0</v>
      </c>
      <c r="T460" s="340">
        <f t="shared" si="46"/>
        <v>0</v>
      </c>
    </row>
    <row r="461" spans="2:20" ht="14.4" x14ac:dyDescent="0.3">
      <c r="B461" s="30"/>
      <c r="C461" s="16"/>
      <c r="D461" s="16"/>
      <c r="E461" s="25"/>
      <c r="F461" s="16"/>
      <c r="G461" s="15"/>
      <c r="H461" s="14"/>
      <c r="I461" s="13"/>
      <c r="J461" s="13"/>
      <c r="K461" s="12"/>
      <c r="L461" s="232">
        <f t="shared" si="42"/>
        <v>0</v>
      </c>
      <c r="M461" s="234">
        <f t="shared" si="43"/>
        <v>0</v>
      </c>
      <c r="N461" s="11">
        <f>IF(Q461="x",0,IF(J461&lt;(INDEX(Lookup!$U$2:$U$10,MATCH($D$47,Lookup!$S$2:$S$10,0))),0,$L$12*K461))</f>
        <v>0</v>
      </c>
      <c r="O461" s="234">
        <f t="shared" si="44"/>
        <v>0</v>
      </c>
      <c r="P461" s="10"/>
      <c r="Q461" s="9"/>
      <c r="S461" s="340">
        <f t="shared" si="45"/>
        <v>0</v>
      </c>
      <c r="T461" s="340">
        <f t="shared" si="46"/>
        <v>0</v>
      </c>
    </row>
    <row r="462" spans="2:20" ht="14.4" x14ac:dyDescent="0.3">
      <c r="B462" s="30"/>
      <c r="C462" s="16"/>
      <c r="D462" s="16"/>
      <c r="E462" s="25"/>
      <c r="F462" s="16"/>
      <c r="G462" s="15"/>
      <c r="H462" s="14"/>
      <c r="I462" s="13"/>
      <c r="J462" s="13"/>
      <c r="K462" s="12"/>
      <c r="L462" s="232">
        <f t="shared" si="42"/>
        <v>0</v>
      </c>
      <c r="M462" s="234">
        <f t="shared" si="43"/>
        <v>0</v>
      </c>
      <c r="N462" s="11">
        <f>IF(Q462="x",0,IF(J462&lt;(INDEX(Lookup!$U$2:$U$10,MATCH($D$47,Lookup!$S$2:$S$10,0))),0,$L$12*K462))</f>
        <v>0</v>
      </c>
      <c r="O462" s="234">
        <f t="shared" si="44"/>
        <v>0</v>
      </c>
      <c r="P462" s="10"/>
      <c r="Q462" s="9"/>
      <c r="S462" s="340">
        <f t="shared" si="45"/>
        <v>0</v>
      </c>
      <c r="T462" s="340">
        <f t="shared" si="46"/>
        <v>0</v>
      </c>
    </row>
    <row r="463" spans="2:20" ht="14.4" x14ac:dyDescent="0.3">
      <c r="B463" s="30"/>
      <c r="C463" s="16"/>
      <c r="D463" s="16"/>
      <c r="E463" s="25"/>
      <c r="F463" s="16"/>
      <c r="G463" s="15"/>
      <c r="H463" s="14"/>
      <c r="I463" s="13"/>
      <c r="J463" s="13"/>
      <c r="K463" s="12"/>
      <c r="L463" s="232">
        <f t="shared" si="42"/>
        <v>0</v>
      </c>
      <c r="M463" s="234">
        <f t="shared" si="43"/>
        <v>0</v>
      </c>
      <c r="N463" s="11">
        <f>IF(Q463="x",0,IF(J463&lt;(INDEX(Lookup!$U$2:$U$10,MATCH($D$47,Lookup!$S$2:$S$10,0))),0,$L$12*K463))</f>
        <v>0</v>
      </c>
      <c r="O463" s="234">
        <f t="shared" si="44"/>
        <v>0</v>
      </c>
      <c r="P463" s="10"/>
      <c r="Q463" s="9"/>
      <c r="S463" s="340">
        <f t="shared" si="45"/>
        <v>0</v>
      </c>
      <c r="T463" s="340">
        <f t="shared" si="46"/>
        <v>0</v>
      </c>
    </row>
    <row r="464" spans="2:20" ht="14.4" x14ac:dyDescent="0.3">
      <c r="B464" s="30"/>
      <c r="C464" s="16"/>
      <c r="D464" s="16"/>
      <c r="E464" s="25"/>
      <c r="F464" s="16"/>
      <c r="G464" s="15"/>
      <c r="H464" s="14"/>
      <c r="I464" s="13"/>
      <c r="J464" s="13"/>
      <c r="K464" s="12"/>
      <c r="L464" s="232">
        <f t="shared" si="42"/>
        <v>0</v>
      </c>
      <c r="M464" s="234">
        <f t="shared" si="43"/>
        <v>0</v>
      </c>
      <c r="N464" s="11">
        <f>IF(Q464="x",0,IF(J464&lt;(INDEX(Lookup!$U$2:$U$10,MATCH($D$47,Lookup!$S$2:$S$10,0))),0,$L$12*K464))</f>
        <v>0</v>
      </c>
      <c r="O464" s="234">
        <f t="shared" si="44"/>
        <v>0</v>
      </c>
      <c r="P464" s="10"/>
      <c r="Q464" s="9"/>
      <c r="S464" s="340">
        <f t="shared" si="45"/>
        <v>0</v>
      </c>
      <c r="T464" s="340">
        <f t="shared" si="46"/>
        <v>0</v>
      </c>
    </row>
    <row r="465" spans="2:20" ht="14.4" x14ac:dyDescent="0.3">
      <c r="B465" s="30"/>
      <c r="C465" s="16"/>
      <c r="D465" s="16"/>
      <c r="E465" s="25"/>
      <c r="F465" s="16"/>
      <c r="G465" s="15"/>
      <c r="H465" s="14"/>
      <c r="I465" s="13"/>
      <c r="J465" s="13"/>
      <c r="K465" s="12"/>
      <c r="L465" s="232">
        <f t="shared" si="42"/>
        <v>0</v>
      </c>
      <c r="M465" s="234">
        <f t="shared" si="43"/>
        <v>0</v>
      </c>
      <c r="N465" s="11">
        <f>IF(Q465="x",0,IF(J465&lt;(INDEX(Lookup!$U$2:$U$10,MATCH($D$47,Lookup!$S$2:$S$10,0))),0,$L$12*K465))</f>
        <v>0</v>
      </c>
      <c r="O465" s="234">
        <f t="shared" si="44"/>
        <v>0</v>
      </c>
      <c r="P465" s="10"/>
      <c r="Q465" s="9"/>
      <c r="S465" s="340">
        <f t="shared" si="45"/>
        <v>0</v>
      </c>
      <c r="T465" s="340">
        <f t="shared" si="46"/>
        <v>0</v>
      </c>
    </row>
    <row r="466" spans="2:20" ht="14.4" x14ac:dyDescent="0.3">
      <c r="B466" s="30"/>
      <c r="C466" s="16"/>
      <c r="D466" s="16"/>
      <c r="E466" s="25"/>
      <c r="F466" s="16"/>
      <c r="G466" s="15"/>
      <c r="H466" s="14"/>
      <c r="I466" s="13"/>
      <c r="J466" s="13"/>
      <c r="K466" s="12"/>
      <c r="L466" s="232">
        <f t="shared" si="42"/>
        <v>0</v>
      </c>
      <c r="M466" s="234">
        <f t="shared" si="43"/>
        <v>0</v>
      </c>
      <c r="N466" s="11">
        <f>IF(Q466="x",0,IF(J466&lt;(INDEX(Lookup!$U$2:$U$10,MATCH($D$47,Lookup!$S$2:$S$10,0))),0,$L$12*K466))</f>
        <v>0</v>
      </c>
      <c r="O466" s="234">
        <f t="shared" si="44"/>
        <v>0</v>
      </c>
      <c r="P466" s="10"/>
      <c r="Q466" s="9"/>
      <c r="S466" s="340">
        <f t="shared" si="45"/>
        <v>0</v>
      </c>
      <c r="T466" s="340">
        <f t="shared" si="46"/>
        <v>0</v>
      </c>
    </row>
    <row r="467" spans="2:20" ht="14.4" x14ac:dyDescent="0.3">
      <c r="B467" s="30"/>
      <c r="C467" s="16"/>
      <c r="D467" s="16"/>
      <c r="E467" s="25"/>
      <c r="F467" s="16"/>
      <c r="G467" s="15"/>
      <c r="H467" s="14"/>
      <c r="I467" s="13"/>
      <c r="J467" s="13"/>
      <c r="K467" s="12"/>
      <c r="L467" s="232">
        <f t="shared" si="42"/>
        <v>0</v>
      </c>
      <c r="M467" s="234">
        <f t="shared" si="43"/>
        <v>0</v>
      </c>
      <c r="N467" s="11">
        <f>IF(Q467="x",0,IF(J467&lt;(INDEX(Lookup!$U$2:$U$10,MATCH($D$47,Lookup!$S$2:$S$10,0))),0,$L$12*K467))</f>
        <v>0</v>
      </c>
      <c r="O467" s="234">
        <f t="shared" si="44"/>
        <v>0</v>
      </c>
      <c r="P467" s="10"/>
      <c r="Q467" s="9"/>
      <c r="S467" s="340">
        <f t="shared" si="45"/>
        <v>0</v>
      </c>
      <c r="T467" s="340">
        <f t="shared" si="46"/>
        <v>0</v>
      </c>
    </row>
    <row r="468" spans="2:20" ht="14.4" x14ac:dyDescent="0.3">
      <c r="B468" s="30"/>
      <c r="C468" s="16"/>
      <c r="D468" s="16"/>
      <c r="E468" s="25"/>
      <c r="F468" s="16"/>
      <c r="G468" s="15"/>
      <c r="H468" s="14"/>
      <c r="I468" s="13"/>
      <c r="J468" s="13"/>
      <c r="K468" s="12"/>
      <c r="L468" s="232">
        <f t="shared" si="42"/>
        <v>0</v>
      </c>
      <c r="M468" s="234">
        <f t="shared" si="43"/>
        <v>0</v>
      </c>
      <c r="N468" s="11">
        <f>IF(Q468="x",0,IF(J468&lt;(INDEX(Lookup!$U$2:$U$10,MATCH($D$47,Lookup!$S$2:$S$10,0))),0,$L$12*K468))</f>
        <v>0</v>
      </c>
      <c r="O468" s="234">
        <f t="shared" si="44"/>
        <v>0</v>
      </c>
      <c r="P468" s="10"/>
      <c r="Q468" s="9"/>
      <c r="S468" s="340">
        <f t="shared" si="45"/>
        <v>0</v>
      </c>
      <c r="T468" s="340">
        <f t="shared" si="46"/>
        <v>0</v>
      </c>
    </row>
    <row r="469" spans="2:20" ht="14.4" x14ac:dyDescent="0.3">
      <c r="B469" s="30"/>
      <c r="C469" s="16"/>
      <c r="D469" s="16"/>
      <c r="E469" s="25"/>
      <c r="F469" s="16"/>
      <c r="G469" s="15"/>
      <c r="H469" s="14"/>
      <c r="I469" s="13"/>
      <c r="J469" s="13"/>
      <c r="K469" s="12"/>
      <c r="L469" s="232">
        <f t="shared" si="42"/>
        <v>0</v>
      </c>
      <c r="M469" s="234">
        <f t="shared" si="43"/>
        <v>0</v>
      </c>
      <c r="N469" s="11">
        <f>IF(Q469="x",0,IF(J469&lt;(INDEX(Lookup!$U$2:$U$10,MATCH($D$47,Lookup!$S$2:$S$10,0))),0,$L$12*K469))</f>
        <v>0</v>
      </c>
      <c r="O469" s="234">
        <f t="shared" si="44"/>
        <v>0</v>
      </c>
      <c r="P469" s="10"/>
      <c r="Q469" s="9"/>
      <c r="S469" s="340">
        <f t="shared" si="45"/>
        <v>0</v>
      </c>
      <c r="T469" s="340">
        <f t="shared" si="46"/>
        <v>0</v>
      </c>
    </row>
    <row r="470" spans="2:20" ht="14.4" x14ac:dyDescent="0.3">
      <c r="B470" s="30"/>
      <c r="C470" s="16"/>
      <c r="D470" s="16"/>
      <c r="E470" s="25"/>
      <c r="F470" s="16"/>
      <c r="G470" s="15"/>
      <c r="H470" s="14"/>
      <c r="I470" s="13"/>
      <c r="J470" s="13"/>
      <c r="K470" s="12"/>
      <c r="L470" s="232">
        <f t="shared" si="42"/>
        <v>0</v>
      </c>
      <c r="M470" s="234">
        <f t="shared" si="43"/>
        <v>0</v>
      </c>
      <c r="N470" s="11">
        <f>IF(Q470="x",0,IF(J470&lt;(INDEX(Lookup!$U$2:$U$10,MATCH($D$47,Lookup!$S$2:$S$10,0))),0,$L$12*K470))</f>
        <v>0</v>
      </c>
      <c r="O470" s="234">
        <f t="shared" si="44"/>
        <v>0</v>
      </c>
      <c r="P470" s="10"/>
      <c r="Q470" s="9"/>
      <c r="S470" s="340">
        <f t="shared" si="45"/>
        <v>0</v>
      </c>
      <c r="T470" s="340">
        <f t="shared" si="46"/>
        <v>0</v>
      </c>
    </row>
    <row r="471" spans="2:20" ht="14.4" x14ac:dyDescent="0.3">
      <c r="B471" s="30"/>
      <c r="C471" s="16"/>
      <c r="D471" s="16"/>
      <c r="E471" s="25"/>
      <c r="F471" s="16"/>
      <c r="G471" s="15"/>
      <c r="H471" s="14"/>
      <c r="I471" s="13"/>
      <c r="J471" s="13"/>
      <c r="K471" s="12"/>
      <c r="L471" s="232">
        <f t="shared" si="42"/>
        <v>0</v>
      </c>
      <c r="M471" s="234">
        <f t="shared" si="43"/>
        <v>0</v>
      </c>
      <c r="N471" s="11">
        <f>IF(Q471="x",0,IF(J471&lt;(INDEX(Lookup!$U$2:$U$10,MATCH($D$47,Lookup!$S$2:$S$10,0))),0,$L$12*K471))</f>
        <v>0</v>
      </c>
      <c r="O471" s="234">
        <f t="shared" si="44"/>
        <v>0</v>
      </c>
      <c r="P471" s="10"/>
      <c r="Q471" s="9"/>
      <c r="S471" s="340">
        <f t="shared" si="45"/>
        <v>0</v>
      </c>
      <c r="T471" s="340">
        <f t="shared" si="46"/>
        <v>0</v>
      </c>
    </row>
    <row r="472" spans="2:20" ht="14.4" x14ac:dyDescent="0.3">
      <c r="B472" s="30"/>
      <c r="C472" s="16"/>
      <c r="D472" s="16"/>
      <c r="E472" s="25"/>
      <c r="F472" s="16"/>
      <c r="G472" s="15"/>
      <c r="H472" s="14"/>
      <c r="I472" s="13"/>
      <c r="J472" s="13"/>
      <c r="K472" s="12"/>
      <c r="L472" s="232">
        <f t="shared" si="42"/>
        <v>0</v>
      </c>
      <c r="M472" s="234">
        <f t="shared" si="43"/>
        <v>0</v>
      </c>
      <c r="N472" s="11">
        <f>IF(Q472="x",0,IF(J472&lt;(INDEX(Lookup!$U$2:$U$10,MATCH($D$47,Lookup!$S$2:$S$10,0))),0,$L$12*K472))</f>
        <v>0</v>
      </c>
      <c r="O472" s="234">
        <f t="shared" si="44"/>
        <v>0</v>
      </c>
      <c r="P472" s="10"/>
      <c r="Q472" s="9"/>
      <c r="S472" s="340">
        <f t="shared" si="45"/>
        <v>0</v>
      </c>
      <c r="T472" s="340">
        <f t="shared" si="46"/>
        <v>0</v>
      </c>
    </row>
    <row r="473" spans="2:20" ht="14.4" x14ac:dyDescent="0.3">
      <c r="B473" s="30"/>
      <c r="C473" s="16"/>
      <c r="D473" s="16"/>
      <c r="E473" s="25"/>
      <c r="F473" s="16"/>
      <c r="G473" s="15"/>
      <c r="H473" s="14"/>
      <c r="I473" s="13"/>
      <c r="J473" s="13"/>
      <c r="K473" s="12"/>
      <c r="L473" s="232">
        <f t="shared" si="42"/>
        <v>0</v>
      </c>
      <c r="M473" s="234">
        <f t="shared" si="43"/>
        <v>0</v>
      </c>
      <c r="N473" s="11">
        <f>IF(Q473="x",0,IF(J473&lt;(INDEX(Lookup!$U$2:$U$10,MATCH($D$47,Lookup!$S$2:$S$10,0))),0,$L$12*K473))</f>
        <v>0</v>
      </c>
      <c r="O473" s="234">
        <f t="shared" si="44"/>
        <v>0</v>
      </c>
      <c r="P473" s="10"/>
      <c r="Q473" s="9"/>
      <c r="S473" s="340">
        <f t="shared" si="45"/>
        <v>0</v>
      </c>
      <c r="T473" s="340">
        <f t="shared" si="46"/>
        <v>0</v>
      </c>
    </row>
    <row r="474" spans="2:20" ht="14.4" x14ac:dyDescent="0.3">
      <c r="B474" s="30"/>
      <c r="C474" s="16"/>
      <c r="D474" s="16"/>
      <c r="E474" s="25"/>
      <c r="F474" s="16"/>
      <c r="G474" s="15"/>
      <c r="H474" s="14"/>
      <c r="I474" s="13"/>
      <c r="J474" s="13"/>
      <c r="K474" s="12"/>
      <c r="L474" s="232">
        <f t="shared" si="42"/>
        <v>0</v>
      </c>
      <c r="M474" s="234">
        <f t="shared" si="43"/>
        <v>0</v>
      </c>
      <c r="N474" s="11">
        <f>IF(Q474="x",0,IF(J474&lt;(INDEX(Lookup!$U$2:$U$10,MATCH($D$47,Lookup!$S$2:$S$10,0))),0,$L$12*K474))</f>
        <v>0</v>
      </c>
      <c r="O474" s="234">
        <f t="shared" si="44"/>
        <v>0</v>
      </c>
      <c r="P474" s="10"/>
      <c r="Q474" s="9"/>
      <c r="S474" s="340">
        <f t="shared" si="45"/>
        <v>0</v>
      </c>
      <c r="T474" s="340">
        <f t="shared" si="46"/>
        <v>0</v>
      </c>
    </row>
    <row r="475" spans="2:20" ht="14.4" x14ac:dyDescent="0.3">
      <c r="B475" s="30"/>
      <c r="C475" s="16"/>
      <c r="D475" s="16"/>
      <c r="E475" s="25"/>
      <c r="F475" s="16"/>
      <c r="G475" s="15"/>
      <c r="H475" s="14"/>
      <c r="I475" s="13"/>
      <c r="J475" s="13"/>
      <c r="K475" s="12"/>
      <c r="L475" s="232">
        <f t="shared" si="42"/>
        <v>0</v>
      </c>
      <c r="M475" s="234">
        <f t="shared" si="43"/>
        <v>0</v>
      </c>
      <c r="N475" s="11">
        <f>IF(Q475="x",0,IF(J475&lt;(INDEX(Lookup!$U$2:$U$10,MATCH($D$47,Lookup!$S$2:$S$10,0))),0,$L$12*K475))</f>
        <v>0</v>
      </c>
      <c r="O475" s="234">
        <f t="shared" si="44"/>
        <v>0</v>
      </c>
      <c r="P475" s="10"/>
      <c r="Q475" s="9"/>
      <c r="S475" s="340">
        <f t="shared" si="45"/>
        <v>0</v>
      </c>
      <c r="T475" s="340">
        <f t="shared" si="46"/>
        <v>0</v>
      </c>
    </row>
    <row r="476" spans="2:20" ht="14.4" x14ac:dyDescent="0.3">
      <c r="B476" s="30"/>
      <c r="C476" s="16"/>
      <c r="D476" s="16"/>
      <c r="E476" s="25"/>
      <c r="F476" s="16"/>
      <c r="G476" s="15"/>
      <c r="H476" s="14"/>
      <c r="I476" s="13"/>
      <c r="J476" s="13"/>
      <c r="K476" s="12"/>
      <c r="L476" s="232">
        <f t="shared" si="42"/>
        <v>0</v>
      </c>
      <c r="M476" s="234">
        <f t="shared" si="43"/>
        <v>0</v>
      </c>
      <c r="N476" s="11">
        <f>IF(Q476="x",0,IF(J476&lt;(INDEX(Lookup!$U$2:$U$10,MATCH($D$47,Lookup!$S$2:$S$10,0))),0,$L$12*K476))</f>
        <v>0</v>
      </c>
      <c r="O476" s="234">
        <f t="shared" si="44"/>
        <v>0</v>
      </c>
      <c r="P476" s="10"/>
      <c r="Q476" s="9"/>
      <c r="S476" s="340">
        <f t="shared" si="45"/>
        <v>0</v>
      </c>
      <c r="T476" s="340">
        <f t="shared" si="46"/>
        <v>0</v>
      </c>
    </row>
    <row r="477" spans="2:20" ht="14.4" x14ac:dyDescent="0.3">
      <c r="B477" s="30"/>
      <c r="C477" s="16"/>
      <c r="D477" s="16"/>
      <c r="E477" s="25"/>
      <c r="F477" s="16"/>
      <c r="G477" s="15"/>
      <c r="H477" s="14"/>
      <c r="I477" s="13"/>
      <c r="J477" s="13"/>
      <c r="K477" s="12"/>
      <c r="L477" s="232">
        <f t="shared" si="42"/>
        <v>0</v>
      </c>
      <c r="M477" s="234">
        <f t="shared" si="43"/>
        <v>0</v>
      </c>
      <c r="N477" s="11">
        <f>IF(Q477="x",0,IF(J477&lt;(INDEX(Lookup!$U$2:$U$10,MATCH($D$47,Lookup!$S$2:$S$10,0))),0,$L$12*K477))</f>
        <v>0</v>
      </c>
      <c r="O477" s="234">
        <f t="shared" si="44"/>
        <v>0</v>
      </c>
      <c r="P477" s="10"/>
      <c r="Q477" s="9"/>
      <c r="S477" s="340">
        <f t="shared" si="45"/>
        <v>0</v>
      </c>
      <c r="T477" s="340">
        <f t="shared" si="46"/>
        <v>0</v>
      </c>
    </row>
    <row r="478" spans="2:20" ht="14.4" x14ac:dyDescent="0.3">
      <c r="B478" s="30"/>
      <c r="C478" s="16"/>
      <c r="D478" s="16"/>
      <c r="E478" s="25"/>
      <c r="F478" s="16"/>
      <c r="G478" s="15"/>
      <c r="H478" s="14"/>
      <c r="I478" s="13"/>
      <c r="J478" s="13"/>
      <c r="K478" s="12"/>
      <c r="L478" s="232">
        <f t="shared" si="42"/>
        <v>0</v>
      </c>
      <c r="M478" s="234">
        <f t="shared" si="43"/>
        <v>0</v>
      </c>
      <c r="N478" s="11">
        <f>IF(Q478="x",0,IF(J478&lt;(INDEX(Lookup!$U$2:$U$10,MATCH($D$47,Lookup!$S$2:$S$10,0))),0,$L$12*K478))</f>
        <v>0</v>
      </c>
      <c r="O478" s="234">
        <f t="shared" si="44"/>
        <v>0</v>
      </c>
      <c r="P478" s="10"/>
      <c r="Q478" s="9"/>
      <c r="S478" s="340">
        <f t="shared" si="45"/>
        <v>0</v>
      </c>
      <c r="T478" s="340">
        <f t="shared" si="46"/>
        <v>0</v>
      </c>
    </row>
    <row r="479" spans="2:20" ht="14.4" x14ac:dyDescent="0.3">
      <c r="B479" s="30"/>
      <c r="C479" s="16"/>
      <c r="D479" s="16"/>
      <c r="E479" s="25"/>
      <c r="F479" s="16"/>
      <c r="G479" s="15"/>
      <c r="H479" s="14"/>
      <c r="I479" s="13"/>
      <c r="J479" s="13"/>
      <c r="K479" s="12"/>
      <c r="L479" s="232">
        <f t="shared" si="42"/>
        <v>0</v>
      </c>
      <c r="M479" s="234">
        <f t="shared" si="43"/>
        <v>0</v>
      </c>
      <c r="N479" s="11">
        <f>IF(Q479="x",0,IF(J479&lt;(INDEX(Lookup!$U$2:$U$10,MATCH($D$47,Lookup!$S$2:$S$10,0))),0,$L$12*K479))</f>
        <v>0</v>
      </c>
      <c r="O479" s="234">
        <f t="shared" si="44"/>
        <v>0</v>
      </c>
      <c r="P479" s="10"/>
      <c r="Q479" s="9"/>
      <c r="S479" s="340">
        <f t="shared" si="45"/>
        <v>0</v>
      </c>
      <c r="T479" s="340">
        <f t="shared" si="46"/>
        <v>0</v>
      </c>
    </row>
    <row r="480" spans="2:20" ht="14.4" x14ac:dyDescent="0.3">
      <c r="B480" s="30"/>
      <c r="C480" s="16"/>
      <c r="D480" s="16"/>
      <c r="E480" s="25"/>
      <c r="F480" s="16"/>
      <c r="G480" s="15"/>
      <c r="H480" s="14"/>
      <c r="I480" s="13"/>
      <c r="J480" s="13"/>
      <c r="K480" s="12"/>
      <c r="L480" s="232">
        <f t="shared" si="42"/>
        <v>0</v>
      </c>
      <c r="M480" s="234">
        <f t="shared" si="43"/>
        <v>0</v>
      </c>
      <c r="N480" s="11">
        <f>IF(Q480="x",0,IF(J480&lt;(INDEX(Lookup!$U$2:$U$10,MATCH($D$47,Lookup!$S$2:$S$10,0))),0,$L$12*K480))</f>
        <v>0</v>
      </c>
      <c r="O480" s="234">
        <f t="shared" si="44"/>
        <v>0</v>
      </c>
      <c r="P480" s="10"/>
      <c r="Q480" s="9"/>
      <c r="S480" s="340">
        <f t="shared" si="45"/>
        <v>0</v>
      </c>
      <c r="T480" s="340">
        <f t="shared" si="46"/>
        <v>0</v>
      </c>
    </row>
    <row r="481" spans="2:20" ht="14.4" x14ac:dyDescent="0.3">
      <c r="B481" s="30"/>
      <c r="C481" s="16"/>
      <c r="D481" s="16"/>
      <c r="E481" s="25"/>
      <c r="F481" s="16"/>
      <c r="G481" s="15"/>
      <c r="H481" s="14"/>
      <c r="I481" s="13"/>
      <c r="J481" s="13"/>
      <c r="K481" s="12"/>
      <c r="L481" s="232">
        <f t="shared" si="42"/>
        <v>0</v>
      </c>
      <c r="M481" s="234">
        <f t="shared" si="43"/>
        <v>0</v>
      </c>
      <c r="N481" s="11">
        <f>IF(Q481="x",0,IF(J481&lt;(INDEX(Lookup!$U$2:$U$10,MATCH($D$47,Lookup!$S$2:$S$10,0))),0,$L$12*K481))</f>
        <v>0</v>
      </c>
      <c r="O481" s="234">
        <f t="shared" si="44"/>
        <v>0</v>
      </c>
      <c r="P481" s="10"/>
      <c r="Q481" s="9"/>
      <c r="S481" s="340">
        <f t="shared" si="45"/>
        <v>0</v>
      </c>
      <c r="T481" s="340">
        <f t="shared" si="46"/>
        <v>0</v>
      </c>
    </row>
    <row r="482" spans="2:20" ht="14.4" x14ac:dyDescent="0.3">
      <c r="B482" s="30"/>
      <c r="C482" s="16"/>
      <c r="D482" s="16"/>
      <c r="E482" s="25"/>
      <c r="F482" s="16"/>
      <c r="G482" s="15"/>
      <c r="H482" s="14"/>
      <c r="I482" s="13"/>
      <c r="J482" s="13"/>
      <c r="K482" s="12"/>
      <c r="L482" s="232">
        <f t="shared" si="42"/>
        <v>0</v>
      </c>
      <c r="M482" s="234">
        <f t="shared" si="43"/>
        <v>0</v>
      </c>
      <c r="N482" s="11">
        <f>IF(Q482="x",0,IF(J482&lt;(INDEX(Lookup!$U$2:$U$10,MATCH($D$47,Lookup!$S$2:$S$10,0))),0,$L$12*K482))</f>
        <v>0</v>
      </c>
      <c r="O482" s="234">
        <f t="shared" si="44"/>
        <v>0</v>
      </c>
      <c r="P482" s="10"/>
      <c r="Q482" s="9"/>
      <c r="S482" s="340">
        <f t="shared" si="45"/>
        <v>0</v>
      </c>
      <c r="T482" s="340">
        <f t="shared" si="46"/>
        <v>0</v>
      </c>
    </row>
    <row r="483" spans="2:20" ht="14.4" x14ac:dyDescent="0.3">
      <c r="B483" s="30"/>
      <c r="C483" s="16"/>
      <c r="D483" s="16"/>
      <c r="E483" s="25"/>
      <c r="F483" s="16"/>
      <c r="G483" s="15"/>
      <c r="H483" s="14"/>
      <c r="I483" s="13"/>
      <c r="J483" s="13"/>
      <c r="K483" s="12"/>
      <c r="L483" s="232">
        <f t="shared" si="42"/>
        <v>0</v>
      </c>
      <c r="M483" s="234">
        <f t="shared" si="43"/>
        <v>0</v>
      </c>
      <c r="N483" s="11">
        <f>IF(Q483="x",0,IF(J483&lt;(INDEX(Lookup!$U$2:$U$10,MATCH($D$47,Lookup!$S$2:$S$10,0))),0,$L$12*K483))</f>
        <v>0</v>
      </c>
      <c r="O483" s="234">
        <f t="shared" si="44"/>
        <v>0</v>
      </c>
      <c r="P483" s="10"/>
      <c r="Q483" s="9"/>
      <c r="S483" s="340">
        <f t="shared" si="45"/>
        <v>0</v>
      </c>
      <c r="T483" s="340">
        <f t="shared" si="46"/>
        <v>0</v>
      </c>
    </row>
    <row r="484" spans="2:20" ht="14.4" x14ac:dyDescent="0.3">
      <c r="B484" s="30"/>
      <c r="C484" s="16"/>
      <c r="D484" s="16"/>
      <c r="E484" s="25"/>
      <c r="F484" s="16"/>
      <c r="G484" s="15"/>
      <c r="H484" s="14"/>
      <c r="I484" s="13"/>
      <c r="J484" s="13"/>
      <c r="K484" s="12"/>
      <c r="L484" s="232">
        <f t="shared" si="42"/>
        <v>0</v>
      </c>
      <c r="M484" s="234">
        <f t="shared" si="43"/>
        <v>0</v>
      </c>
      <c r="N484" s="11">
        <f>IF(Q484="x",0,IF(J484&lt;(INDEX(Lookup!$U$2:$U$10,MATCH($D$47,Lookup!$S$2:$S$10,0))),0,$L$12*K484))</f>
        <v>0</v>
      </c>
      <c r="O484" s="234">
        <f t="shared" si="44"/>
        <v>0</v>
      </c>
      <c r="P484" s="10"/>
      <c r="Q484" s="9"/>
      <c r="S484" s="340">
        <f t="shared" si="45"/>
        <v>0</v>
      </c>
      <c r="T484" s="340">
        <f t="shared" si="46"/>
        <v>0</v>
      </c>
    </row>
    <row r="485" spans="2:20" ht="14.4" x14ac:dyDescent="0.3">
      <c r="B485" s="30"/>
      <c r="C485" s="16"/>
      <c r="D485" s="16"/>
      <c r="E485" s="25"/>
      <c r="F485" s="16"/>
      <c r="G485" s="15"/>
      <c r="H485" s="14"/>
      <c r="I485" s="13"/>
      <c r="J485" s="13"/>
      <c r="K485" s="12"/>
      <c r="L485" s="232">
        <f t="shared" si="42"/>
        <v>0</v>
      </c>
      <c r="M485" s="234">
        <f t="shared" si="43"/>
        <v>0</v>
      </c>
      <c r="N485" s="11">
        <f>IF(Q485="x",0,IF(J485&lt;(INDEX(Lookup!$U$2:$U$10,MATCH($D$47,Lookup!$S$2:$S$10,0))),0,$L$12*K485))</f>
        <v>0</v>
      </c>
      <c r="O485" s="234">
        <f t="shared" si="44"/>
        <v>0</v>
      </c>
      <c r="P485" s="10"/>
      <c r="Q485" s="9"/>
      <c r="S485" s="340">
        <f t="shared" si="45"/>
        <v>0</v>
      </c>
      <c r="T485" s="340">
        <f t="shared" si="46"/>
        <v>0</v>
      </c>
    </row>
    <row r="486" spans="2:20" ht="14.4" x14ac:dyDescent="0.3">
      <c r="B486" s="30"/>
      <c r="C486" s="16"/>
      <c r="D486" s="16"/>
      <c r="E486" s="25"/>
      <c r="F486" s="16"/>
      <c r="G486" s="15"/>
      <c r="H486" s="14"/>
      <c r="I486" s="13"/>
      <c r="J486" s="13"/>
      <c r="K486" s="12"/>
      <c r="L486" s="232">
        <f t="shared" si="42"/>
        <v>0</v>
      </c>
      <c r="M486" s="234">
        <f t="shared" si="43"/>
        <v>0</v>
      </c>
      <c r="N486" s="11">
        <f>IF(Q486="x",0,IF(J486&lt;(INDEX(Lookup!$U$2:$U$10,MATCH($D$47,Lookup!$S$2:$S$10,0))),0,$L$12*K486))</f>
        <v>0</v>
      </c>
      <c r="O486" s="234">
        <f t="shared" si="44"/>
        <v>0</v>
      </c>
      <c r="P486" s="10"/>
      <c r="Q486" s="9"/>
      <c r="S486" s="340">
        <f t="shared" si="45"/>
        <v>0</v>
      </c>
      <c r="T486" s="340">
        <f t="shared" si="46"/>
        <v>0</v>
      </c>
    </row>
    <row r="487" spans="2:20" ht="14.4" x14ac:dyDescent="0.3">
      <c r="B487" s="30"/>
      <c r="C487" s="16"/>
      <c r="D487" s="16"/>
      <c r="E487" s="25"/>
      <c r="F487" s="16"/>
      <c r="G487" s="15"/>
      <c r="H487" s="14"/>
      <c r="I487" s="13"/>
      <c r="J487" s="13"/>
      <c r="K487" s="12"/>
      <c r="L487" s="232">
        <f t="shared" si="42"/>
        <v>0</v>
      </c>
      <c r="M487" s="234">
        <f t="shared" si="43"/>
        <v>0</v>
      </c>
      <c r="N487" s="11">
        <f>IF(Q487="x",0,IF(J487&lt;(INDEX(Lookup!$U$2:$U$10,MATCH($D$47,Lookup!$S$2:$S$10,0))),0,$L$12*K487))</f>
        <v>0</v>
      </c>
      <c r="O487" s="234">
        <f t="shared" si="44"/>
        <v>0</v>
      </c>
      <c r="P487" s="10"/>
      <c r="Q487" s="9"/>
      <c r="S487" s="340">
        <f t="shared" si="45"/>
        <v>0</v>
      </c>
      <c r="T487" s="340">
        <f t="shared" si="46"/>
        <v>0</v>
      </c>
    </row>
    <row r="488" spans="2:20" ht="14.4" x14ac:dyDescent="0.3">
      <c r="B488" s="30"/>
      <c r="C488" s="16"/>
      <c r="D488" s="16"/>
      <c r="E488" s="25"/>
      <c r="F488" s="16"/>
      <c r="G488" s="15"/>
      <c r="H488" s="14"/>
      <c r="I488" s="13"/>
      <c r="J488" s="13"/>
      <c r="K488" s="12"/>
      <c r="L488" s="232">
        <f t="shared" si="42"/>
        <v>0</v>
      </c>
      <c r="M488" s="234">
        <f t="shared" si="43"/>
        <v>0</v>
      </c>
      <c r="N488" s="11">
        <f>IF(Q488="x",0,IF(J488&lt;(INDEX(Lookup!$U$2:$U$10,MATCH($D$47,Lookup!$S$2:$S$10,0))),0,$L$12*K488))</f>
        <v>0</v>
      </c>
      <c r="O488" s="234">
        <f t="shared" si="44"/>
        <v>0</v>
      </c>
      <c r="P488" s="10"/>
      <c r="Q488" s="9"/>
      <c r="S488" s="340">
        <f t="shared" si="45"/>
        <v>0</v>
      </c>
      <c r="T488" s="340">
        <f t="shared" si="46"/>
        <v>0</v>
      </c>
    </row>
    <row r="489" spans="2:20" ht="14.4" x14ac:dyDescent="0.3">
      <c r="B489" s="30"/>
      <c r="C489" s="16"/>
      <c r="D489" s="16"/>
      <c r="E489" s="25"/>
      <c r="F489" s="16"/>
      <c r="G489" s="15"/>
      <c r="H489" s="14"/>
      <c r="I489" s="13"/>
      <c r="J489" s="13"/>
      <c r="K489" s="12"/>
      <c r="L489" s="232">
        <f t="shared" si="42"/>
        <v>0</v>
      </c>
      <c r="M489" s="234">
        <f t="shared" si="43"/>
        <v>0</v>
      </c>
      <c r="N489" s="11">
        <f>IF(Q489="x",0,IF(J489&lt;(INDEX(Lookup!$U$2:$U$10,MATCH($D$47,Lookup!$S$2:$S$10,0))),0,$L$12*K489))</f>
        <v>0</v>
      </c>
      <c r="O489" s="234">
        <f t="shared" si="44"/>
        <v>0</v>
      </c>
      <c r="P489" s="10"/>
      <c r="Q489" s="9"/>
      <c r="S489" s="340">
        <f t="shared" si="45"/>
        <v>0</v>
      </c>
      <c r="T489" s="340">
        <f t="shared" si="46"/>
        <v>0</v>
      </c>
    </row>
    <row r="490" spans="2:20" ht="14.4" x14ac:dyDescent="0.3">
      <c r="B490" s="30"/>
      <c r="C490" s="16"/>
      <c r="D490" s="16"/>
      <c r="E490" s="25"/>
      <c r="F490" s="16"/>
      <c r="G490" s="15"/>
      <c r="H490" s="14"/>
      <c r="I490" s="13"/>
      <c r="J490" s="13"/>
      <c r="K490" s="12"/>
      <c r="L490" s="232">
        <f t="shared" si="42"/>
        <v>0</v>
      </c>
      <c r="M490" s="234">
        <f t="shared" si="43"/>
        <v>0</v>
      </c>
      <c r="N490" s="11">
        <f>IF(Q490="x",0,IF(J490&lt;(INDEX(Lookup!$U$2:$U$10,MATCH($D$47,Lookup!$S$2:$S$10,0))),0,$L$12*K490))</f>
        <v>0</v>
      </c>
      <c r="O490" s="234">
        <f t="shared" si="44"/>
        <v>0</v>
      </c>
      <c r="P490" s="10"/>
      <c r="Q490" s="9"/>
      <c r="S490" s="340">
        <f t="shared" si="45"/>
        <v>0</v>
      </c>
      <c r="T490" s="340">
        <f t="shared" si="46"/>
        <v>0</v>
      </c>
    </row>
    <row r="491" spans="2:20" ht="14.4" x14ac:dyDescent="0.3">
      <c r="B491" s="30"/>
      <c r="C491" s="16"/>
      <c r="D491" s="16"/>
      <c r="E491" s="25"/>
      <c r="F491" s="16"/>
      <c r="G491" s="15"/>
      <c r="H491" s="14"/>
      <c r="I491" s="13"/>
      <c r="J491" s="13"/>
      <c r="K491" s="12"/>
      <c r="L491" s="232">
        <f t="shared" si="42"/>
        <v>0</v>
      </c>
      <c r="M491" s="234">
        <f t="shared" si="43"/>
        <v>0</v>
      </c>
      <c r="N491" s="11">
        <f>IF(Q491="x",0,IF(J491&lt;(INDEX(Lookup!$U$2:$U$10,MATCH($D$47,Lookup!$S$2:$S$10,0))),0,$L$12*K491))</f>
        <v>0</v>
      </c>
      <c r="O491" s="234">
        <f t="shared" si="44"/>
        <v>0</v>
      </c>
      <c r="P491" s="10"/>
      <c r="Q491" s="9"/>
      <c r="S491" s="340">
        <f t="shared" si="45"/>
        <v>0</v>
      </c>
      <c r="T491" s="340">
        <f t="shared" si="46"/>
        <v>0</v>
      </c>
    </row>
    <row r="492" spans="2:20" ht="14.4" x14ac:dyDescent="0.3">
      <c r="B492" s="30"/>
      <c r="C492" s="16"/>
      <c r="D492" s="16"/>
      <c r="E492" s="25"/>
      <c r="F492" s="16"/>
      <c r="G492" s="15"/>
      <c r="H492" s="14"/>
      <c r="I492" s="13"/>
      <c r="J492" s="13"/>
      <c r="K492" s="12"/>
      <c r="L492" s="232">
        <f t="shared" si="42"/>
        <v>0</v>
      </c>
      <c r="M492" s="234">
        <f t="shared" si="43"/>
        <v>0</v>
      </c>
      <c r="N492" s="11">
        <f>IF(Q492="x",0,IF(J492&lt;(INDEX(Lookup!$U$2:$U$10,MATCH($D$47,Lookup!$S$2:$S$10,0))),0,$L$12*K492))</f>
        <v>0</v>
      </c>
      <c r="O492" s="234">
        <f t="shared" si="44"/>
        <v>0</v>
      </c>
      <c r="P492" s="10"/>
      <c r="Q492" s="9"/>
      <c r="S492" s="340">
        <f t="shared" si="45"/>
        <v>0</v>
      </c>
      <c r="T492" s="340">
        <f t="shared" si="46"/>
        <v>0</v>
      </c>
    </row>
    <row r="493" spans="2:20" ht="14.4" x14ac:dyDescent="0.3">
      <c r="B493" s="30"/>
      <c r="C493" s="16"/>
      <c r="D493" s="16"/>
      <c r="E493" s="25"/>
      <c r="F493" s="16"/>
      <c r="G493" s="15"/>
      <c r="H493" s="14"/>
      <c r="I493" s="13"/>
      <c r="J493" s="13"/>
      <c r="K493" s="12"/>
      <c r="L493" s="232">
        <f t="shared" si="42"/>
        <v>0</v>
      </c>
      <c r="M493" s="234">
        <f t="shared" si="43"/>
        <v>0</v>
      </c>
      <c r="N493" s="11">
        <f>IF(Q493="x",0,IF(J493&lt;(INDEX(Lookup!$U$2:$U$10,MATCH($D$47,Lookup!$S$2:$S$10,0))),0,$L$12*K493))</f>
        <v>0</v>
      </c>
      <c r="O493" s="234">
        <f t="shared" si="44"/>
        <v>0</v>
      </c>
      <c r="P493" s="10"/>
      <c r="Q493" s="9"/>
      <c r="S493" s="340">
        <f t="shared" si="45"/>
        <v>0</v>
      </c>
      <c r="T493" s="340">
        <f t="shared" si="46"/>
        <v>0</v>
      </c>
    </row>
    <row r="494" spans="2:20" ht="14.4" x14ac:dyDescent="0.3">
      <c r="B494" s="30"/>
      <c r="C494" s="16"/>
      <c r="D494" s="16"/>
      <c r="E494" s="25"/>
      <c r="F494" s="16"/>
      <c r="G494" s="15"/>
      <c r="H494" s="14"/>
      <c r="I494" s="13"/>
      <c r="J494" s="13"/>
      <c r="K494" s="12"/>
      <c r="L494" s="232">
        <f t="shared" si="42"/>
        <v>0</v>
      </c>
      <c r="M494" s="234">
        <f t="shared" si="43"/>
        <v>0</v>
      </c>
      <c r="N494" s="11">
        <f>IF(Q494="x",0,IF(J494&lt;(INDEX(Lookup!$U$2:$U$10,MATCH($D$47,Lookup!$S$2:$S$10,0))),0,$L$12*K494))</f>
        <v>0</v>
      </c>
      <c r="O494" s="234">
        <f t="shared" si="44"/>
        <v>0</v>
      </c>
      <c r="P494" s="10"/>
      <c r="Q494" s="9"/>
      <c r="S494" s="340">
        <f t="shared" si="45"/>
        <v>0</v>
      </c>
      <c r="T494" s="340">
        <f t="shared" si="46"/>
        <v>0</v>
      </c>
    </row>
    <row r="495" spans="2:20" ht="14.4" x14ac:dyDescent="0.3">
      <c r="B495" s="30"/>
      <c r="C495" s="16"/>
      <c r="D495" s="16"/>
      <c r="E495" s="25"/>
      <c r="F495" s="16"/>
      <c r="G495" s="15"/>
      <c r="H495" s="14"/>
      <c r="I495" s="13"/>
      <c r="J495" s="13"/>
      <c r="K495" s="12"/>
      <c r="L495" s="232">
        <f t="shared" si="42"/>
        <v>0</v>
      </c>
      <c r="M495" s="234">
        <f t="shared" si="43"/>
        <v>0</v>
      </c>
      <c r="N495" s="11">
        <f>IF(Q495="x",0,IF(J495&lt;(INDEX(Lookup!$U$2:$U$10,MATCH($D$47,Lookup!$S$2:$S$10,0))),0,$L$12*K495))</f>
        <v>0</v>
      </c>
      <c r="O495" s="234">
        <f t="shared" si="44"/>
        <v>0</v>
      </c>
      <c r="P495" s="10"/>
      <c r="Q495" s="9"/>
      <c r="S495" s="340">
        <f t="shared" si="45"/>
        <v>0</v>
      </c>
      <c r="T495" s="340">
        <f t="shared" si="46"/>
        <v>0</v>
      </c>
    </row>
    <row r="496" spans="2:20" ht="14.4" x14ac:dyDescent="0.3">
      <c r="B496" s="30"/>
      <c r="C496" s="16"/>
      <c r="D496" s="16"/>
      <c r="E496" s="25"/>
      <c r="F496" s="16"/>
      <c r="G496" s="15"/>
      <c r="H496" s="14"/>
      <c r="I496" s="13"/>
      <c r="J496" s="13"/>
      <c r="K496" s="12"/>
      <c r="L496" s="232">
        <f t="shared" si="42"/>
        <v>0</v>
      </c>
      <c r="M496" s="234">
        <f t="shared" si="43"/>
        <v>0</v>
      </c>
      <c r="N496" s="11">
        <f>IF(Q496="x",0,IF(J496&lt;(INDEX(Lookup!$U$2:$U$10,MATCH($D$47,Lookup!$S$2:$S$10,0))),0,$L$12*K496))</f>
        <v>0</v>
      </c>
      <c r="O496" s="234">
        <f t="shared" si="44"/>
        <v>0</v>
      </c>
      <c r="P496" s="10"/>
      <c r="Q496" s="9"/>
      <c r="S496" s="340">
        <f t="shared" si="45"/>
        <v>0</v>
      </c>
      <c r="T496" s="340">
        <f t="shared" si="46"/>
        <v>0</v>
      </c>
    </row>
    <row r="497" spans="2:20" ht="14.4" x14ac:dyDescent="0.3">
      <c r="B497" s="30"/>
      <c r="C497" s="16"/>
      <c r="D497" s="16"/>
      <c r="E497" s="25"/>
      <c r="F497" s="16"/>
      <c r="G497" s="15"/>
      <c r="H497" s="14"/>
      <c r="I497" s="13"/>
      <c r="J497" s="13"/>
      <c r="K497" s="12"/>
      <c r="L497" s="232">
        <f t="shared" si="42"/>
        <v>0</v>
      </c>
      <c r="M497" s="234">
        <f t="shared" si="43"/>
        <v>0</v>
      </c>
      <c r="N497" s="11">
        <f>IF(Q497="x",0,IF(J497&lt;(INDEX(Lookup!$U$2:$U$10,MATCH($D$47,Lookup!$S$2:$S$10,0))),0,$L$12*K497))</f>
        <v>0</v>
      </c>
      <c r="O497" s="234">
        <f t="shared" si="44"/>
        <v>0</v>
      </c>
      <c r="P497" s="10"/>
      <c r="Q497" s="9"/>
      <c r="S497" s="340">
        <f t="shared" si="45"/>
        <v>0</v>
      </c>
      <c r="T497" s="340">
        <f t="shared" si="46"/>
        <v>0</v>
      </c>
    </row>
    <row r="498" spans="2:20" ht="14.4" x14ac:dyDescent="0.3">
      <c r="B498" s="30"/>
      <c r="C498" s="16"/>
      <c r="D498" s="16"/>
      <c r="E498" s="25"/>
      <c r="F498" s="16"/>
      <c r="G498" s="15"/>
      <c r="H498" s="14"/>
      <c r="I498" s="13"/>
      <c r="J498" s="13"/>
      <c r="K498" s="12"/>
      <c r="L498" s="232">
        <f t="shared" ref="L498:L561" si="47">IF(ROUNDDOWN(DATEDIF(I498,J498,"d")/7,0)&gt;$L$12,$L$12*K498,K498*ROUNDDOWN(DATEDIF(I498,J498,"d")/7,0))</f>
        <v>0</v>
      </c>
      <c r="M498" s="234">
        <f t="shared" ref="M498:M561" si="48">L498*$L$6</f>
        <v>0</v>
      </c>
      <c r="N498" s="11">
        <f>IF(Q498="x",0,IF(J498&lt;(INDEX(Lookup!$U$2:$U$10,MATCH($D$47,Lookup!$S$2:$S$10,0))),0,$L$12*K498))</f>
        <v>0</v>
      </c>
      <c r="O498" s="234">
        <f t="shared" ref="O498:O561" si="49">N498*$L$6</f>
        <v>0</v>
      </c>
      <c r="P498" s="10"/>
      <c r="Q498" s="9"/>
      <c r="S498" s="340">
        <f t="shared" si="45"/>
        <v>0</v>
      </c>
      <c r="T498" s="340">
        <f t="shared" si="46"/>
        <v>0</v>
      </c>
    </row>
    <row r="499" spans="2:20" ht="14.4" x14ac:dyDescent="0.3">
      <c r="B499" s="30"/>
      <c r="C499" s="16"/>
      <c r="D499" s="16"/>
      <c r="E499" s="25"/>
      <c r="F499" s="16"/>
      <c r="G499" s="15"/>
      <c r="H499" s="14"/>
      <c r="I499" s="13"/>
      <c r="J499" s="13"/>
      <c r="K499" s="12"/>
      <c r="L499" s="232">
        <f t="shared" si="47"/>
        <v>0</v>
      </c>
      <c r="M499" s="234">
        <f t="shared" si="48"/>
        <v>0</v>
      </c>
      <c r="N499" s="11">
        <f>IF(Q499="x",0,IF(J499&lt;(INDEX(Lookup!$U$2:$U$10,MATCH($D$47,Lookup!$S$2:$S$10,0))),0,$L$12*K499))</f>
        <v>0</v>
      </c>
      <c r="O499" s="234">
        <f t="shared" si="49"/>
        <v>0</v>
      </c>
      <c r="P499" s="10"/>
      <c r="Q499" s="9"/>
      <c r="S499" s="340">
        <f t="shared" ref="S499:S562" si="50">M499*$I$35</f>
        <v>0</v>
      </c>
      <c r="T499" s="340">
        <f t="shared" ref="T499:T562" si="51">O499*$I$44</f>
        <v>0</v>
      </c>
    </row>
    <row r="500" spans="2:20" ht="14.4" x14ac:dyDescent="0.3">
      <c r="B500" s="30"/>
      <c r="C500" s="16"/>
      <c r="D500" s="16"/>
      <c r="E500" s="25"/>
      <c r="F500" s="16"/>
      <c r="G500" s="15"/>
      <c r="H500" s="14"/>
      <c r="I500" s="13"/>
      <c r="J500" s="13"/>
      <c r="K500" s="12"/>
      <c r="L500" s="232">
        <f t="shared" si="47"/>
        <v>0</v>
      </c>
      <c r="M500" s="234">
        <f t="shared" si="48"/>
        <v>0</v>
      </c>
      <c r="N500" s="11">
        <f>IF(Q500="x",0,IF(J500&lt;(INDEX(Lookup!$U$2:$U$10,MATCH($D$47,Lookup!$S$2:$S$10,0))),0,$L$12*K500))</f>
        <v>0</v>
      </c>
      <c r="O500" s="234">
        <f t="shared" si="49"/>
        <v>0</v>
      </c>
      <c r="P500" s="10"/>
      <c r="Q500" s="9"/>
      <c r="S500" s="340">
        <f t="shared" si="50"/>
        <v>0</v>
      </c>
      <c r="T500" s="340">
        <f t="shared" si="51"/>
        <v>0</v>
      </c>
    </row>
    <row r="501" spans="2:20" ht="14.4" x14ac:dyDescent="0.3">
      <c r="B501" s="30"/>
      <c r="C501" s="16"/>
      <c r="D501" s="16"/>
      <c r="E501" s="25"/>
      <c r="F501" s="16"/>
      <c r="G501" s="15"/>
      <c r="H501" s="14"/>
      <c r="I501" s="13"/>
      <c r="J501" s="13"/>
      <c r="K501" s="12"/>
      <c r="L501" s="232">
        <f t="shared" si="47"/>
        <v>0</v>
      </c>
      <c r="M501" s="234">
        <f t="shared" si="48"/>
        <v>0</v>
      </c>
      <c r="N501" s="11">
        <f>IF(Q501="x",0,IF(J501&lt;(INDEX(Lookup!$U$2:$U$10,MATCH($D$47,Lookup!$S$2:$S$10,0))),0,$L$12*K501))</f>
        <v>0</v>
      </c>
      <c r="O501" s="234">
        <f t="shared" si="49"/>
        <v>0</v>
      </c>
      <c r="P501" s="10"/>
      <c r="Q501" s="9"/>
      <c r="S501" s="340">
        <f t="shared" si="50"/>
        <v>0</v>
      </c>
      <c r="T501" s="340">
        <f t="shared" si="51"/>
        <v>0</v>
      </c>
    </row>
    <row r="502" spans="2:20" ht="14.4" x14ac:dyDescent="0.3">
      <c r="B502" s="30"/>
      <c r="C502" s="16"/>
      <c r="D502" s="16"/>
      <c r="E502" s="25"/>
      <c r="F502" s="16"/>
      <c r="G502" s="15"/>
      <c r="H502" s="14"/>
      <c r="I502" s="13"/>
      <c r="J502" s="13"/>
      <c r="K502" s="12"/>
      <c r="L502" s="232">
        <f t="shared" si="47"/>
        <v>0</v>
      </c>
      <c r="M502" s="234">
        <f t="shared" si="48"/>
        <v>0</v>
      </c>
      <c r="N502" s="11">
        <f>IF(Q502="x",0,IF(J502&lt;(INDEX(Lookup!$U$2:$U$10,MATCH($D$47,Lookup!$S$2:$S$10,0))),0,$L$12*K502))</f>
        <v>0</v>
      </c>
      <c r="O502" s="234">
        <f t="shared" si="49"/>
        <v>0</v>
      </c>
      <c r="P502" s="10"/>
      <c r="Q502" s="9"/>
      <c r="S502" s="340">
        <f t="shared" si="50"/>
        <v>0</v>
      </c>
      <c r="T502" s="340">
        <f t="shared" si="51"/>
        <v>0</v>
      </c>
    </row>
    <row r="503" spans="2:20" ht="14.4" x14ac:dyDescent="0.3">
      <c r="B503" s="30"/>
      <c r="C503" s="16"/>
      <c r="D503" s="16"/>
      <c r="E503" s="25"/>
      <c r="F503" s="16"/>
      <c r="G503" s="15"/>
      <c r="H503" s="14"/>
      <c r="I503" s="13"/>
      <c r="J503" s="13"/>
      <c r="K503" s="12"/>
      <c r="L503" s="232">
        <f t="shared" si="47"/>
        <v>0</v>
      </c>
      <c r="M503" s="234">
        <f t="shared" si="48"/>
        <v>0</v>
      </c>
      <c r="N503" s="11">
        <f>IF(Q503="x",0,IF(J503&lt;(INDEX(Lookup!$U$2:$U$10,MATCH($D$47,Lookup!$S$2:$S$10,0))),0,$L$12*K503))</f>
        <v>0</v>
      </c>
      <c r="O503" s="234">
        <f t="shared" si="49"/>
        <v>0</v>
      </c>
      <c r="P503" s="10"/>
      <c r="Q503" s="9"/>
      <c r="S503" s="340">
        <f t="shared" si="50"/>
        <v>0</v>
      </c>
      <c r="T503" s="340">
        <f t="shared" si="51"/>
        <v>0</v>
      </c>
    </row>
    <row r="504" spans="2:20" ht="14.4" x14ac:dyDescent="0.3">
      <c r="B504" s="30"/>
      <c r="C504" s="16"/>
      <c r="D504" s="16"/>
      <c r="E504" s="25"/>
      <c r="F504" s="16"/>
      <c r="G504" s="15"/>
      <c r="H504" s="14"/>
      <c r="I504" s="13"/>
      <c r="J504" s="13"/>
      <c r="K504" s="12"/>
      <c r="L504" s="232">
        <f t="shared" si="47"/>
        <v>0</v>
      </c>
      <c r="M504" s="234">
        <f t="shared" si="48"/>
        <v>0</v>
      </c>
      <c r="N504" s="11">
        <f>IF(Q504="x",0,IF(J504&lt;(INDEX(Lookup!$U$2:$U$10,MATCH($D$47,Lookup!$S$2:$S$10,0))),0,$L$12*K504))</f>
        <v>0</v>
      </c>
      <c r="O504" s="234">
        <f t="shared" si="49"/>
        <v>0</v>
      </c>
      <c r="P504" s="10"/>
      <c r="Q504" s="9"/>
      <c r="S504" s="340">
        <f t="shared" si="50"/>
        <v>0</v>
      </c>
      <c r="T504" s="340">
        <f t="shared" si="51"/>
        <v>0</v>
      </c>
    </row>
    <row r="505" spans="2:20" ht="14.4" x14ac:dyDescent="0.3">
      <c r="B505" s="30"/>
      <c r="C505" s="16"/>
      <c r="D505" s="16"/>
      <c r="E505" s="25"/>
      <c r="F505" s="16"/>
      <c r="G505" s="15"/>
      <c r="H505" s="14"/>
      <c r="I505" s="13"/>
      <c r="J505" s="13"/>
      <c r="K505" s="12"/>
      <c r="L505" s="232">
        <f t="shared" si="47"/>
        <v>0</v>
      </c>
      <c r="M505" s="234">
        <f t="shared" si="48"/>
        <v>0</v>
      </c>
      <c r="N505" s="11">
        <f>IF(Q505="x",0,IF(J505&lt;(INDEX(Lookup!$U$2:$U$10,MATCH($D$47,Lookup!$S$2:$S$10,0))),0,$L$12*K505))</f>
        <v>0</v>
      </c>
      <c r="O505" s="234">
        <f t="shared" si="49"/>
        <v>0</v>
      </c>
      <c r="P505" s="10"/>
      <c r="Q505" s="9"/>
      <c r="S505" s="340">
        <f t="shared" si="50"/>
        <v>0</v>
      </c>
      <c r="T505" s="340">
        <f t="shared" si="51"/>
        <v>0</v>
      </c>
    </row>
    <row r="506" spans="2:20" ht="14.4" x14ac:dyDescent="0.3">
      <c r="B506" s="30"/>
      <c r="C506" s="16"/>
      <c r="D506" s="16"/>
      <c r="E506" s="25"/>
      <c r="F506" s="16"/>
      <c r="G506" s="15"/>
      <c r="H506" s="14"/>
      <c r="I506" s="13"/>
      <c r="J506" s="13"/>
      <c r="K506" s="12"/>
      <c r="L506" s="232">
        <f t="shared" si="47"/>
        <v>0</v>
      </c>
      <c r="M506" s="234">
        <f t="shared" si="48"/>
        <v>0</v>
      </c>
      <c r="N506" s="11">
        <f>IF(Q506="x",0,IF(J506&lt;(INDEX(Lookup!$U$2:$U$10,MATCH($D$47,Lookup!$S$2:$S$10,0))),0,$L$12*K506))</f>
        <v>0</v>
      </c>
      <c r="O506" s="234">
        <f t="shared" si="49"/>
        <v>0</v>
      </c>
      <c r="P506" s="10"/>
      <c r="Q506" s="9"/>
      <c r="S506" s="340">
        <f t="shared" si="50"/>
        <v>0</v>
      </c>
      <c r="T506" s="340">
        <f t="shared" si="51"/>
        <v>0</v>
      </c>
    </row>
    <row r="507" spans="2:20" ht="14.4" x14ac:dyDescent="0.3">
      <c r="B507" s="30"/>
      <c r="C507" s="16"/>
      <c r="D507" s="16"/>
      <c r="E507" s="25"/>
      <c r="F507" s="16"/>
      <c r="G507" s="15"/>
      <c r="H507" s="14"/>
      <c r="I507" s="13"/>
      <c r="J507" s="13"/>
      <c r="K507" s="12"/>
      <c r="L507" s="232">
        <f t="shared" si="47"/>
        <v>0</v>
      </c>
      <c r="M507" s="234">
        <f t="shared" si="48"/>
        <v>0</v>
      </c>
      <c r="N507" s="11">
        <f>IF(Q507="x",0,IF(J507&lt;(INDEX(Lookup!$U$2:$U$10,MATCH($D$47,Lookup!$S$2:$S$10,0))),0,$L$12*K507))</f>
        <v>0</v>
      </c>
      <c r="O507" s="234">
        <f t="shared" si="49"/>
        <v>0</v>
      </c>
      <c r="P507" s="10"/>
      <c r="Q507" s="9"/>
      <c r="S507" s="340">
        <f t="shared" si="50"/>
        <v>0</v>
      </c>
      <c r="T507" s="340">
        <f t="shared" si="51"/>
        <v>0</v>
      </c>
    </row>
    <row r="508" spans="2:20" ht="14.4" x14ac:dyDescent="0.3">
      <c r="B508" s="30"/>
      <c r="C508" s="16"/>
      <c r="D508" s="16"/>
      <c r="E508" s="25"/>
      <c r="F508" s="16"/>
      <c r="G508" s="15"/>
      <c r="H508" s="14"/>
      <c r="I508" s="13"/>
      <c r="J508" s="13"/>
      <c r="K508" s="12"/>
      <c r="L508" s="232">
        <f t="shared" si="47"/>
        <v>0</v>
      </c>
      <c r="M508" s="234">
        <f t="shared" si="48"/>
        <v>0</v>
      </c>
      <c r="N508" s="11">
        <f>IF(Q508="x",0,IF(J508&lt;(INDEX(Lookup!$U$2:$U$10,MATCH($D$47,Lookup!$S$2:$S$10,0))),0,$L$12*K508))</f>
        <v>0</v>
      </c>
      <c r="O508" s="234">
        <f t="shared" si="49"/>
        <v>0</v>
      </c>
      <c r="P508" s="10"/>
      <c r="Q508" s="9"/>
      <c r="S508" s="340">
        <f t="shared" si="50"/>
        <v>0</v>
      </c>
      <c r="T508" s="340">
        <f t="shared" si="51"/>
        <v>0</v>
      </c>
    </row>
    <row r="509" spans="2:20" ht="14.4" x14ac:dyDescent="0.3">
      <c r="B509" s="30"/>
      <c r="C509" s="16"/>
      <c r="D509" s="16"/>
      <c r="E509" s="25"/>
      <c r="F509" s="16"/>
      <c r="G509" s="15"/>
      <c r="H509" s="14"/>
      <c r="I509" s="13"/>
      <c r="J509" s="13"/>
      <c r="K509" s="12"/>
      <c r="L509" s="232">
        <f t="shared" si="47"/>
        <v>0</v>
      </c>
      <c r="M509" s="234">
        <f t="shared" si="48"/>
        <v>0</v>
      </c>
      <c r="N509" s="11">
        <f>IF(Q509="x",0,IF(J509&lt;(INDEX(Lookup!$U$2:$U$10,MATCH($D$47,Lookup!$S$2:$S$10,0))),0,$L$12*K509))</f>
        <v>0</v>
      </c>
      <c r="O509" s="234">
        <f t="shared" si="49"/>
        <v>0</v>
      </c>
      <c r="P509" s="10"/>
      <c r="Q509" s="9"/>
      <c r="S509" s="340">
        <f t="shared" si="50"/>
        <v>0</v>
      </c>
      <c r="T509" s="340">
        <f t="shared" si="51"/>
        <v>0</v>
      </c>
    </row>
    <row r="510" spans="2:20" ht="14.4" x14ac:dyDescent="0.3">
      <c r="B510" s="30"/>
      <c r="C510" s="16"/>
      <c r="D510" s="16"/>
      <c r="E510" s="25"/>
      <c r="F510" s="16"/>
      <c r="G510" s="15"/>
      <c r="H510" s="14"/>
      <c r="I510" s="13"/>
      <c r="J510" s="13"/>
      <c r="K510" s="12"/>
      <c r="L510" s="232">
        <f t="shared" si="47"/>
        <v>0</v>
      </c>
      <c r="M510" s="234">
        <f t="shared" si="48"/>
        <v>0</v>
      </c>
      <c r="N510" s="11">
        <f>IF(Q510="x",0,IF(J510&lt;(INDEX(Lookup!$U$2:$U$10,MATCH($D$47,Lookup!$S$2:$S$10,0))),0,$L$12*K510))</f>
        <v>0</v>
      </c>
      <c r="O510" s="234">
        <f t="shared" si="49"/>
        <v>0</v>
      </c>
      <c r="P510" s="10"/>
      <c r="Q510" s="9"/>
      <c r="S510" s="340">
        <f t="shared" si="50"/>
        <v>0</v>
      </c>
      <c r="T510" s="340">
        <f t="shared" si="51"/>
        <v>0</v>
      </c>
    </row>
    <row r="511" spans="2:20" ht="14.4" x14ac:dyDescent="0.3">
      <c r="B511" s="30"/>
      <c r="C511" s="16"/>
      <c r="D511" s="16"/>
      <c r="E511" s="25"/>
      <c r="F511" s="16"/>
      <c r="G511" s="15"/>
      <c r="H511" s="14"/>
      <c r="I511" s="13"/>
      <c r="J511" s="13"/>
      <c r="K511" s="12"/>
      <c r="L511" s="232">
        <f t="shared" si="47"/>
        <v>0</v>
      </c>
      <c r="M511" s="234">
        <f t="shared" si="48"/>
        <v>0</v>
      </c>
      <c r="N511" s="11">
        <f>IF(Q511="x",0,IF(J511&lt;(INDEX(Lookup!$U$2:$U$10,MATCH($D$47,Lookup!$S$2:$S$10,0))),0,$L$12*K511))</f>
        <v>0</v>
      </c>
      <c r="O511" s="234">
        <f t="shared" si="49"/>
        <v>0</v>
      </c>
      <c r="P511" s="10"/>
      <c r="Q511" s="9"/>
      <c r="S511" s="340">
        <f t="shared" si="50"/>
        <v>0</v>
      </c>
      <c r="T511" s="340">
        <f t="shared" si="51"/>
        <v>0</v>
      </c>
    </row>
    <row r="512" spans="2:20" ht="14.4" x14ac:dyDescent="0.3">
      <c r="B512" s="30"/>
      <c r="C512" s="16"/>
      <c r="D512" s="16"/>
      <c r="E512" s="25"/>
      <c r="F512" s="16"/>
      <c r="G512" s="15"/>
      <c r="H512" s="14"/>
      <c r="I512" s="13"/>
      <c r="J512" s="13"/>
      <c r="K512" s="12"/>
      <c r="L512" s="232">
        <f t="shared" si="47"/>
        <v>0</v>
      </c>
      <c r="M512" s="234">
        <f t="shared" si="48"/>
        <v>0</v>
      </c>
      <c r="N512" s="11">
        <f>IF(Q512="x",0,IF(J512&lt;(INDEX(Lookup!$U$2:$U$10,MATCH($D$47,Lookup!$S$2:$S$10,0))),0,$L$12*K512))</f>
        <v>0</v>
      </c>
      <c r="O512" s="234">
        <f t="shared" si="49"/>
        <v>0</v>
      </c>
      <c r="P512" s="10"/>
      <c r="Q512" s="9"/>
      <c r="S512" s="340">
        <f t="shared" si="50"/>
        <v>0</v>
      </c>
      <c r="T512" s="340">
        <f t="shared" si="51"/>
        <v>0</v>
      </c>
    </row>
    <row r="513" spans="2:20" ht="14.4" x14ac:dyDescent="0.3">
      <c r="B513" s="30"/>
      <c r="C513" s="16"/>
      <c r="D513" s="16"/>
      <c r="E513" s="25"/>
      <c r="F513" s="16"/>
      <c r="G513" s="15"/>
      <c r="H513" s="14"/>
      <c r="I513" s="13"/>
      <c r="J513" s="13"/>
      <c r="K513" s="12"/>
      <c r="L513" s="232">
        <f t="shared" si="47"/>
        <v>0</v>
      </c>
      <c r="M513" s="234">
        <f t="shared" si="48"/>
        <v>0</v>
      </c>
      <c r="N513" s="11">
        <f>IF(Q513="x",0,IF(J513&lt;(INDEX(Lookup!$U$2:$U$10,MATCH($D$47,Lookup!$S$2:$S$10,0))),0,$L$12*K513))</f>
        <v>0</v>
      </c>
      <c r="O513" s="234">
        <f t="shared" si="49"/>
        <v>0</v>
      </c>
      <c r="P513" s="10"/>
      <c r="Q513" s="9"/>
      <c r="S513" s="340">
        <f t="shared" si="50"/>
        <v>0</v>
      </c>
      <c r="T513" s="340">
        <f t="shared" si="51"/>
        <v>0</v>
      </c>
    </row>
    <row r="514" spans="2:20" ht="14.4" x14ac:dyDescent="0.3">
      <c r="B514" s="30"/>
      <c r="C514" s="16"/>
      <c r="D514" s="16"/>
      <c r="E514" s="25"/>
      <c r="F514" s="16"/>
      <c r="G514" s="15"/>
      <c r="H514" s="14"/>
      <c r="I514" s="13"/>
      <c r="J514" s="13"/>
      <c r="K514" s="12"/>
      <c r="L514" s="232">
        <f t="shared" si="47"/>
        <v>0</v>
      </c>
      <c r="M514" s="234">
        <f t="shared" si="48"/>
        <v>0</v>
      </c>
      <c r="N514" s="11">
        <f>IF(Q514="x",0,IF(J514&lt;(INDEX(Lookup!$U$2:$U$10,MATCH($D$47,Lookup!$S$2:$S$10,0))),0,$L$12*K514))</f>
        <v>0</v>
      </c>
      <c r="O514" s="234">
        <f t="shared" si="49"/>
        <v>0</v>
      </c>
      <c r="P514" s="10"/>
      <c r="Q514" s="9"/>
      <c r="S514" s="340">
        <f t="shared" si="50"/>
        <v>0</v>
      </c>
      <c r="T514" s="340">
        <f t="shared" si="51"/>
        <v>0</v>
      </c>
    </row>
    <row r="515" spans="2:20" ht="14.4" x14ac:dyDescent="0.3">
      <c r="B515" s="30"/>
      <c r="C515" s="16"/>
      <c r="D515" s="16"/>
      <c r="E515" s="25"/>
      <c r="F515" s="16"/>
      <c r="G515" s="15"/>
      <c r="H515" s="14"/>
      <c r="I515" s="13"/>
      <c r="J515" s="13"/>
      <c r="K515" s="12"/>
      <c r="L515" s="232">
        <f t="shared" si="47"/>
        <v>0</v>
      </c>
      <c r="M515" s="234">
        <f t="shared" si="48"/>
        <v>0</v>
      </c>
      <c r="N515" s="11">
        <f>IF(Q515="x",0,IF(J515&lt;(INDEX(Lookup!$U$2:$U$10,MATCH($D$47,Lookup!$S$2:$S$10,0))),0,$L$12*K515))</f>
        <v>0</v>
      </c>
      <c r="O515" s="234">
        <f t="shared" si="49"/>
        <v>0</v>
      </c>
      <c r="P515" s="10"/>
      <c r="Q515" s="9"/>
      <c r="S515" s="340">
        <f t="shared" si="50"/>
        <v>0</v>
      </c>
      <c r="T515" s="340">
        <f t="shared" si="51"/>
        <v>0</v>
      </c>
    </row>
    <row r="516" spans="2:20" ht="14.4" x14ac:dyDescent="0.3">
      <c r="B516" s="30"/>
      <c r="C516" s="16"/>
      <c r="D516" s="16"/>
      <c r="E516" s="25"/>
      <c r="F516" s="16"/>
      <c r="G516" s="15"/>
      <c r="H516" s="14"/>
      <c r="I516" s="13"/>
      <c r="J516" s="13"/>
      <c r="K516" s="12"/>
      <c r="L516" s="232">
        <f t="shared" si="47"/>
        <v>0</v>
      </c>
      <c r="M516" s="234">
        <f t="shared" si="48"/>
        <v>0</v>
      </c>
      <c r="N516" s="11">
        <f>IF(Q516="x",0,IF(J516&lt;(INDEX(Lookup!$U$2:$U$10,MATCH($D$47,Lookup!$S$2:$S$10,0))),0,$L$12*K516))</f>
        <v>0</v>
      </c>
      <c r="O516" s="234">
        <f t="shared" si="49"/>
        <v>0</v>
      </c>
      <c r="P516" s="10"/>
      <c r="Q516" s="9"/>
      <c r="S516" s="340">
        <f t="shared" si="50"/>
        <v>0</v>
      </c>
      <c r="T516" s="340">
        <f t="shared" si="51"/>
        <v>0</v>
      </c>
    </row>
    <row r="517" spans="2:20" ht="14.4" x14ac:dyDescent="0.3">
      <c r="B517" s="30"/>
      <c r="C517" s="16"/>
      <c r="D517" s="16"/>
      <c r="E517" s="25"/>
      <c r="F517" s="16"/>
      <c r="G517" s="15"/>
      <c r="H517" s="14"/>
      <c r="I517" s="13"/>
      <c r="J517" s="13"/>
      <c r="K517" s="12"/>
      <c r="L517" s="232">
        <f t="shared" si="47"/>
        <v>0</v>
      </c>
      <c r="M517" s="234">
        <f t="shared" si="48"/>
        <v>0</v>
      </c>
      <c r="N517" s="11">
        <f>IF(Q517="x",0,IF(J517&lt;(INDEX(Lookup!$U$2:$U$10,MATCH($D$47,Lookup!$S$2:$S$10,0))),0,$L$12*K517))</f>
        <v>0</v>
      </c>
      <c r="O517" s="234">
        <f t="shared" si="49"/>
        <v>0</v>
      </c>
      <c r="P517" s="10"/>
      <c r="Q517" s="9"/>
      <c r="S517" s="340">
        <f t="shared" si="50"/>
        <v>0</v>
      </c>
      <c r="T517" s="340">
        <f t="shared" si="51"/>
        <v>0</v>
      </c>
    </row>
    <row r="518" spans="2:20" ht="14.4" x14ac:dyDescent="0.3">
      <c r="B518" s="30"/>
      <c r="C518" s="16"/>
      <c r="D518" s="16"/>
      <c r="E518" s="25"/>
      <c r="F518" s="16"/>
      <c r="G518" s="15"/>
      <c r="H518" s="14"/>
      <c r="I518" s="13"/>
      <c r="J518" s="13"/>
      <c r="K518" s="12"/>
      <c r="L518" s="232">
        <f t="shared" si="47"/>
        <v>0</v>
      </c>
      <c r="M518" s="234">
        <f t="shared" si="48"/>
        <v>0</v>
      </c>
      <c r="N518" s="11">
        <f>IF(Q518="x",0,IF(J518&lt;(INDEX(Lookup!$U$2:$U$10,MATCH($D$47,Lookup!$S$2:$S$10,0))),0,$L$12*K518))</f>
        <v>0</v>
      </c>
      <c r="O518" s="234">
        <f t="shared" si="49"/>
        <v>0</v>
      </c>
      <c r="P518" s="10"/>
      <c r="Q518" s="9"/>
      <c r="S518" s="340">
        <f t="shared" si="50"/>
        <v>0</v>
      </c>
      <c r="T518" s="340">
        <f t="shared" si="51"/>
        <v>0</v>
      </c>
    </row>
    <row r="519" spans="2:20" ht="14.4" x14ac:dyDescent="0.3">
      <c r="B519" s="30"/>
      <c r="C519" s="16"/>
      <c r="D519" s="16"/>
      <c r="E519" s="25"/>
      <c r="F519" s="16"/>
      <c r="G519" s="15"/>
      <c r="H519" s="14"/>
      <c r="I519" s="13"/>
      <c r="J519" s="13"/>
      <c r="K519" s="12"/>
      <c r="L519" s="232">
        <f t="shared" si="47"/>
        <v>0</v>
      </c>
      <c r="M519" s="234">
        <f t="shared" si="48"/>
        <v>0</v>
      </c>
      <c r="N519" s="11">
        <f>IF(Q519="x",0,IF(J519&lt;(INDEX(Lookup!$U$2:$U$10,MATCH($D$47,Lookup!$S$2:$S$10,0))),0,$L$12*K519))</f>
        <v>0</v>
      </c>
      <c r="O519" s="234">
        <f t="shared" si="49"/>
        <v>0</v>
      </c>
      <c r="P519" s="10"/>
      <c r="Q519" s="9"/>
      <c r="S519" s="340">
        <f t="shared" si="50"/>
        <v>0</v>
      </c>
      <c r="T519" s="340">
        <f t="shared" si="51"/>
        <v>0</v>
      </c>
    </row>
    <row r="520" spans="2:20" ht="14.4" x14ac:dyDescent="0.3">
      <c r="B520" s="30"/>
      <c r="C520" s="16"/>
      <c r="D520" s="16"/>
      <c r="E520" s="25"/>
      <c r="F520" s="16"/>
      <c r="G520" s="15"/>
      <c r="H520" s="14"/>
      <c r="I520" s="13"/>
      <c r="J520" s="13"/>
      <c r="K520" s="12"/>
      <c r="L520" s="232">
        <f t="shared" si="47"/>
        <v>0</v>
      </c>
      <c r="M520" s="234">
        <f t="shared" si="48"/>
        <v>0</v>
      </c>
      <c r="N520" s="11">
        <f>IF(Q520="x",0,IF(J520&lt;(INDEX(Lookup!$U$2:$U$10,MATCH($D$47,Lookup!$S$2:$S$10,0))),0,$L$12*K520))</f>
        <v>0</v>
      </c>
      <c r="O520" s="234">
        <f t="shared" si="49"/>
        <v>0</v>
      </c>
      <c r="P520" s="10"/>
      <c r="Q520" s="9"/>
      <c r="S520" s="340">
        <f t="shared" si="50"/>
        <v>0</v>
      </c>
      <c r="T520" s="340">
        <f t="shared" si="51"/>
        <v>0</v>
      </c>
    </row>
    <row r="521" spans="2:20" ht="14.4" x14ac:dyDescent="0.3">
      <c r="B521" s="30"/>
      <c r="C521" s="16"/>
      <c r="D521" s="16"/>
      <c r="E521" s="25"/>
      <c r="F521" s="16"/>
      <c r="G521" s="15"/>
      <c r="H521" s="14"/>
      <c r="I521" s="13"/>
      <c r="J521" s="13"/>
      <c r="K521" s="12"/>
      <c r="L521" s="232">
        <f t="shared" si="47"/>
        <v>0</v>
      </c>
      <c r="M521" s="234">
        <f t="shared" si="48"/>
        <v>0</v>
      </c>
      <c r="N521" s="11">
        <f>IF(Q521="x",0,IF(J521&lt;(INDEX(Lookup!$U$2:$U$10,MATCH($D$47,Lookup!$S$2:$S$10,0))),0,$L$12*K521))</f>
        <v>0</v>
      </c>
      <c r="O521" s="234">
        <f t="shared" si="49"/>
        <v>0</v>
      </c>
      <c r="P521" s="10"/>
      <c r="Q521" s="9"/>
      <c r="S521" s="340">
        <f t="shared" si="50"/>
        <v>0</v>
      </c>
      <c r="T521" s="340">
        <f t="shared" si="51"/>
        <v>0</v>
      </c>
    </row>
    <row r="522" spans="2:20" ht="14.4" x14ac:dyDescent="0.3">
      <c r="B522" s="30"/>
      <c r="C522" s="16"/>
      <c r="D522" s="16"/>
      <c r="E522" s="25"/>
      <c r="F522" s="16"/>
      <c r="G522" s="15"/>
      <c r="H522" s="14"/>
      <c r="I522" s="13"/>
      <c r="J522" s="13"/>
      <c r="K522" s="12"/>
      <c r="L522" s="232">
        <f t="shared" si="47"/>
        <v>0</v>
      </c>
      <c r="M522" s="234">
        <f t="shared" si="48"/>
        <v>0</v>
      </c>
      <c r="N522" s="11">
        <f>IF(Q522="x",0,IF(J522&lt;(INDEX(Lookup!$U$2:$U$10,MATCH($D$47,Lookup!$S$2:$S$10,0))),0,$L$12*K522))</f>
        <v>0</v>
      </c>
      <c r="O522" s="234">
        <f t="shared" si="49"/>
        <v>0</v>
      </c>
      <c r="P522" s="10"/>
      <c r="Q522" s="9"/>
      <c r="S522" s="340">
        <f t="shared" si="50"/>
        <v>0</v>
      </c>
      <c r="T522" s="340">
        <f t="shared" si="51"/>
        <v>0</v>
      </c>
    </row>
    <row r="523" spans="2:20" ht="14.4" x14ac:dyDescent="0.3">
      <c r="B523" s="30"/>
      <c r="C523" s="16"/>
      <c r="D523" s="16"/>
      <c r="E523" s="25"/>
      <c r="F523" s="16"/>
      <c r="G523" s="15"/>
      <c r="H523" s="14"/>
      <c r="I523" s="13"/>
      <c r="J523" s="13"/>
      <c r="K523" s="12"/>
      <c r="L523" s="232">
        <f t="shared" si="47"/>
        <v>0</v>
      </c>
      <c r="M523" s="234">
        <f t="shared" si="48"/>
        <v>0</v>
      </c>
      <c r="N523" s="11">
        <f>IF(Q523="x",0,IF(J523&lt;(INDEX(Lookup!$U$2:$U$10,MATCH($D$47,Lookup!$S$2:$S$10,0))),0,$L$12*K523))</f>
        <v>0</v>
      </c>
      <c r="O523" s="234">
        <f t="shared" si="49"/>
        <v>0</v>
      </c>
      <c r="P523" s="10"/>
      <c r="Q523" s="9"/>
      <c r="S523" s="340">
        <f t="shared" si="50"/>
        <v>0</v>
      </c>
      <c r="T523" s="340">
        <f t="shared" si="51"/>
        <v>0</v>
      </c>
    </row>
    <row r="524" spans="2:20" ht="14.4" x14ac:dyDescent="0.3">
      <c r="B524" s="30"/>
      <c r="C524" s="16"/>
      <c r="D524" s="16"/>
      <c r="E524" s="25"/>
      <c r="F524" s="16"/>
      <c r="G524" s="15"/>
      <c r="H524" s="14"/>
      <c r="I524" s="13"/>
      <c r="J524" s="13"/>
      <c r="K524" s="12"/>
      <c r="L524" s="232">
        <f t="shared" si="47"/>
        <v>0</v>
      </c>
      <c r="M524" s="234">
        <f t="shared" si="48"/>
        <v>0</v>
      </c>
      <c r="N524" s="11">
        <f>IF(Q524="x",0,IF(J524&lt;(INDEX(Lookup!$U$2:$U$10,MATCH($D$47,Lookup!$S$2:$S$10,0))),0,$L$12*K524))</f>
        <v>0</v>
      </c>
      <c r="O524" s="234">
        <f t="shared" si="49"/>
        <v>0</v>
      </c>
      <c r="P524" s="10"/>
      <c r="Q524" s="9"/>
      <c r="S524" s="340">
        <f t="shared" si="50"/>
        <v>0</v>
      </c>
      <c r="T524" s="340">
        <f t="shared" si="51"/>
        <v>0</v>
      </c>
    </row>
    <row r="525" spans="2:20" ht="14.4" x14ac:dyDescent="0.3">
      <c r="B525" s="30"/>
      <c r="C525" s="16"/>
      <c r="D525" s="16"/>
      <c r="E525" s="25"/>
      <c r="F525" s="16"/>
      <c r="G525" s="15"/>
      <c r="H525" s="14"/>
      <c r="I525" s="13"/>
      <c r="J525" s="13"/>
      <c r="K525" s="12"/>
      <c r="L525" s="232">
        <f t="shared" si="47"/>
        <v>0</v>
      </c>
      <c r="M525" s="234">
        <f t="shared" si="48"/>
        <v>0</v>
      </c>
      <c r="N525" s="11">
        <f>IF(Q525="x",0,IF(J525&lt;(INDEX(Lookup!$U$2:$U$10,MATCH($D$47,Lookup!$S$2:$S$10,0))),0,$L$12*K525))</f>
        <v>0</v>
      </c>
      <c r="O525" s="234">
        <f t="shared" si="49"/>
        <v>0</v>
      </c>
      <c r="P525" s="10"/>
      <c r="Q525" s="9"/>
      <c r="S525" s="340">
        <f t="shared" si="50"/>
        <v>0</v>
      </c>
      <c r="T525" s="340">
        <f t="shared" si="51"/>
        <v>0</v>
      </c>
    </row>
    <row r="526" spans="2:20" ht="14.4" x14ac:dyDescent="0.3">
      <c r="B526" s="30"/>
      <c r="C526" s="16"/>
      <c r="D526" s="16"/>
      <c r="E526" s="25"/>
      <c r="F526" s="16"/>
      <c r="G526" s="15"/>
      <c r="H526" s="14"/>
      <c r="I526" s="13"/>
      <c r="J526" s="13"/>
      <c r="K526" s="12"/>
      <c r="L526" s="232">
        <f t="shared" si="47"/>
        <v>0</v>
      </c>
      <c r="M526" s="234">
        <f t="shared" si="48"/>
        <v>0</v>
      </c>
      <c r="N526" s="11">
        <f>IF(Q526="x",0,IF(J526&lt;(INDEX(Lookup!$U$2:$U$10,MATCH($D$47,Lookup!$S$2:$S$10,0))),0,$L$12*K526))</f>
        <v>0</v>
      </c>
      <c r="O526" s="234">
        <f t="shared" si="49"/>
        <v>0</v>
      </c>
      <c r="P526" s="10"/>
      <c r="Q526" s="9"/>
      <c r="S526" s="340">
        <f t="shared" si="50"/>
        <v>0</v>
      </c>
      <c r="T526" s="340">
        <f t="shared" si="51"/>
        <v>0</v>
      </c>
    </row>
    <row r="527" spans="2:20" ht="14.4" x14ac:dyDescent="0.3">
      <c r="B527" s="30"/>
      <c r="C527" s="16"/>
      <c r="D527" s="16"/>
      <c r="E527" s="25"/>
      <c r="F527" s="16"/>
      <c r="G527" s="15"/>
      <c r="H527" s="14"/>
      <c r="I527" s="13"/>
      <c r="J527" s="13"/>
      <c r="K527" s="12"/>
      <c r="L527" s="232">
        <f t="shared" si="47"/>
        <v>0</v>
      </c>
      <c r="M527" s="234">
        <f t="shared" si="48"/>
        <v>0</v>
      </c>
      <c r="N527" s="11">
        <f>IF(Q527="x",0,IF(J527&lt;(INDEX(Lookup!$U$2:$U$10,MATCH($D$47,Lookup!$S$2:$S$10,0))),0,$L$12*K527))</f>
        <v>0</v>
      </c>
      <c r="O527" s="234">
        <f t="shared" si="49"/>
        <v>0</v>
      </c>
      <c r="P527" s="10"/>
      <c r="Q527" s="9"/>
      <c r="S527" s="340">
        <f t="shared" si="50"/>
        <v>0</v>
      </c>
      <c r="T527" s="340">
        <f t="shared" si="51"/>
        <v>0</v>
      </c>
    </row>
    <row r="528" spans="2:20" ht="14.4" x14ac:dyDescent="0.3">
      <c r="B528" s="30"/>
      <c r="C528" s="16"/>
      <c r="D528" s="16"/>
      <c r="E528" s="25"/>
      <c r="F528" s="16"/>
      <c r="G528" s="15"/>
      <c r="H528" s="14"/>
      <c r="I528" s="13"/>
      <c r="J528" s="13"/>
      <c r="K528" s="12"/>
      <c r="L528" s="232">
        <f t="shared" si="47"/>
        <v>0</v>
      </c>
      <c r="M528" s="234">
        <f t="shared" si="48"/>
        <v>0</v>
      </c>
      <c r="N528" s="11">
        <f>IF(Q528="x",0,IF(J528&lt;(INDEX(Lookup!$U$2:$U$10,MATCH($D$47,Lookup!$S$2:$S$10,0))),0,$L$12*K528))</f>
        <v>0</v>
      </c>
      <c r="O528" s="234">
        <f t="shared" si="49"/>
        <v>0</v>
      </c>
      <c r="P528" s="10"/>
      <c r="Q528" s="9"/>
      <c r="S528" s="340">
        <f t="shared" si="50"/>
        <v>0</v>
      </c>
      <c r="T528" s="340">
        <f t="shared" si="51"/>
        <v>0</v>
      </c>
    </row>
    <row r="529" spans="2:20" ht="14.4" x14ac:dyDescent="0.3">
      <c r="B529" s="30"/>
      <c r="C529" s="16"/>
      <c r="D529" s="16"/>
      <c r="E529" s="25"/>
      <c r="F529" s="16"/>
      <c r="G529" s="15"/>
      <c r="H529" s="14"/>
      <c r="I529" s="13"/>
      <c r="J529" s="13"/>
      <c r="K529" s="12"/>
      <c r="L529" s="232">
        <f t="shared" si="47"/>
        <v>0</v>
      </c>
      <c r="M529" s="234">
        <f t="shared" si="48"/>
        <v>0</v>
      </c>
      <c r="N529" s="11">
        <f>IF(Q529="x",0,IF(J529&lt;(INDEX(Lookup!$U$2:$U$10,MATCH($D$47,Lookup!$S$2:$S$10,0))),0,$L$12*K529))</f>
        <v>0</v>
      </c>
      <c r="O529" s="234">
        <f t="shared" si="49"/>
        <v>0</v>
      </c>
      <c r="P529" s="10"/>
      <c r="Q529" s="9"/>
      <c r="S529" s="340">
        <f t="shared" si="50"/>
        <v>0</v>
      </c>
      <c r="T529" s="340">
        <f t="shared" si="51"/>
        <v>0</v>
      </c>
    </row>
    <row r="530" spans="2:20" ht="14.4" x14ac:dyDescent="0.3">
      <c r="B530" s="30"/>
      <c r="C530" s="16"/>
      <c r="D530" s="16"/>
      <c r="E530" s="25"/>
      <c r="F530" s="16"/>
      <c r="G530" s="15"/>
      <c r="H530" s="14"/>
      <c r="I530" s="13"/>
      <c r="J530" s="13"/>
      <c r="K530" s="12"/>
      <c r="L530" s="232">
        <f t="shared" si="47"/>
        <v>0</v>
      </c>
      <c r="M530" s="234">
        <f t="shared" si="48"/>
        <v>0</v>
      </c>
      <c r="N530" s="11">
        <f>IF(Q530="x",0,IF(J530&lt;(INDEX(Lookup!$U$2:$U$10,MATCH($D$47,Lookup!$S$2:$S$10,0))),0,$L$12*K530))</f>
        <v>0</v>
      </c>
      <c r="O530" s="234">
        <f t="shared" si="49"/>
        <v>0</v>
      </c>
      <c r="P530" s="10"/>
      <c r="Q530" s="9"/>
      <c r="S530" s="340">
        <f t="shared" si="50"/>
        <v>0</v>
      </c>
      <c r="T530" s="340">
        <f t="shared" si="51"/>
        <v>0</v>
      </c>
    </row>
    <row r="531" spans="2:20" ht="14.4" x14ac:dyDescent="0.3">
      <c r="B531" s="30"/>
      <c r="C531" s="16"/>
      <c r="D531" s="16"/>
      <c r="E531" s="25"/>
      <c r="F531" s="16"/>
      <c r="G531" s="15"/>
      <c r="H531" s="14"/>
      <c r="I531" s="13"/>
      <c r="J531" s="13"/>
      <c r="K531" s="12"/>
      <c r="L531" s="232">
        <f t="shared" si="47"/>
        <v>0</v>
      </c>
      <c r="M531" s="234">
        <f t="shared" si="48"/>
        <v>0</v>
      </c>
      <c r="N531" s="11">
        <f>IF(Q531="x",0,IF(J531&lt;(INDEX(Lookup!$U$2:$U$10,MATCH($D$47,Lookup!$S$2:$S$10,0))),0,$L$12*K531))</f>
        <v>0</v>
      </c>
      <c r="O531" s="234">
        <f t="shared" si="49"/>
        <v>0</v>
      </c>
      <c r="P531" s="10"/>
      <c r="Q531" s="9"/>
      <c r="S531" s="340">
        <f t="shared" si="50"/>
        <v>0</v>
      </c>
      <c r="T531" s="340">
        <f t="shared" si="51"/>
        <v>0</v>
      </c>
    </row>
    <row r="532" spans="2:20" ht="14.4" x14ac:dyDescent="0.3">
      <c r="B532" s="30"/>
      <c r="C532" s="16"/>
      <c r="D532" s="16"/>
      <c r="E532" s="25"/>
      <c r="F532" s="16"/>
      <c r="G532" s="15"/>
      <c r="H532" s="14"/>
      <c r="I532" s="13"/>
      <c r="J532" s="13"/>
      <c r="K532" s="12"/>
      <c r="L532" s="232">
        <f t="shared" si="47"/>
        <v>0</v>
      </c>
      <c r="M532" s="234">
        <f t="shared" si="48"/>
        <v>0</v>
      </c>
      <c r="N532" s="11">
        <f>IF(Q532="x",0,IF(J532&lt;(INDEX(Lookup!$U$2:$U$10,MATCH($D$47,Lookup!$S$2:$S$10,0))),0,$L$12*K532))</f>
        <v>0</v>
      </c>
      <c r="O532" s="234">
        <f t="shared" si="49"/>
        <v>0</v>
      </c>
      <c r="P532" s="10"/>
      <c r="Q532" s="9"/>
      <c r="S532" s="340">
        <f t="shared" si="50"/>
        <v>0</v>
      </c>
      <c r="T532" s="340">
        <f t="shared" si="51"/>
        <v>0</v>
      </c>
    </row>
    <row r="533" spans="2:20" ht="14.4" x14ac:dyDescent="0.3">
      <c r="B533" s="30"/>
      <c r="C533" s="16"/>
      <c r="D533" s="16"/>
      <c r="E533" s="25"/>
      <c r="F533" s="16"/>
      <c r="G533" s="15"/>
      <c r="H533" s="14"/>
      <c r="I533" s="13"/>
      <c r="J533" s="13"/>
      <c r="K533" s="12"/>
      <c r="L533" s="232">
        <f t="shared" si="47"/>
        <v>0</v>
      </c>
      <c r="M533" s="234">
        <f t="shared" si="48"/>
        <v>0</v>
      </c>
      <c r="N533" s="11">
        <f>IF(Q533="x",0,IF(J533&lt;(INDEX(Lookup!$U$2:$U$10,MATCH($D$47,Lookup!$S$2:$S$10,0))),0,$L$12*K533))</f>
        <v>0</v>
      </c>
      <c r="O533" s="234">
        <f t="shared" si="49"/>
        <v>0</v>
      </c>
      <c r="P533" s="10"/>
      <c r="Q533" s="9"/>
      <c r="S533" s="340">
        <f t="shared" si="50"/>
        <v>0</v>
      </c>
      <c r="T533" s="340">
        <f t="shared" si="51"/>
        <v>0</v>
      </c>
    </row>
    <row r="534" spans="2:20" ht="14.4" x14ac:dyDescent="0.3">
      <c r="B534" s="30"/>
      <c r="C534" s="16"/>
      <c r="D534" s="16"/>
      <c r="E534" s="25"/>
      <c r="F534" s="16"/>
      <c r="G534" s="15"/>
      <c r="H534" s="14"/>
      <c r="I534" s="13"/>
      <c r="J534" s="13"/>
      <c r="K534" s="12"/>
      <c r="L534" s="232">
        <f t="shared" si="47"/>
        <v>0</v>
      </c>
      <c r="M534" s="234">
        <f t="shared" si="48"/>
        <v>0</v>
      </c>
      <c r="N534" s="11">
        <f>IF(Q534="x",0,IF(J534&lt;(INDEX(Lookup!$U$2:$U$10,MATCH($D$47,Lookup!$S$2:$S$10,0))),0,$L$12*K534))</f>
        <v>0</v>
      </c>
      <c r="O534" s="234">
        <f t="shared" si="49"/>
        <v>0</v>
      </c>
      <c r="P534" s="10"/>
      <c r="Q534" s="9"/>
      <c r="S534" s="340">
        <f t="shared" si="50"/>
        <v>0</v>
      </c>
      <c r="T534" s="340">
        <f t="shared" si="51"/>
        <v>0</v>
      </c>
    </row>
    <row r="535" spans="2:20" ht="14.4" x14ac:dyDescent="0.3">
      <c r="B535" s="30"/>
      <c r="C535" s="16"/>
      <c r="D535" s="16"/>
      <c r="E535" s="25"/>
      <c r="F535" s="16"/>
      <c r="G535" s="15"/>
      <c r="H535" s="14"/>
      <c r="I535" s="13"/>
      <c r="J535" s="13"/>
      <c r="K535" s="12"/>
      <c r="L535" s="232">
        <f t="shared" si="47"/>
        <v>0</v>
      </c>
      <c r="M535" s="234">
        <f t="shared" si="48"/>
        <v>0</v>
      </c>
      <c r="N535" s="11">
        <f>IF(Q535="x",0,IF(J535&lt;(INDEX(Lookup!$U$2:$U$10,MATCH($D$47,Lookup!$S$2:$S$10,0))),0,$L$12*K535))</f>
        <v>0</v>
      </c>
      <c r="O535" s="234">
        <f t="shared" si="49"/>
        <v>0</v>
      </c>
      <c r="P535" s="10"/>
      <c r="Q535" s="9"/>
      <c r="S535" s="340">
        <f t="shared" si="50"/>
        <v>0</v>
      </c>
      <c r="T535" s="340">
        <f t="shared" si="51"/>
        <v>0</v>
      </c>
    </row>
    <row r="536" spans="2:20" ht="14.4" x14ac:dyDescent="0.3">
      <c r="B536" s="30"/>
      <c r="C536" s="16"/>
      <c r="D536" s="16"/>
      <c r="E536" s="25"/>
      <c r="F536" s="16"/>
      <c r="G536" s="15"/>
      <c r="H536" s="14"/>
      <c r="I536" s="13"/>
      <c r="J536" s="13"/>
      <c r="K536" s="12"/>
      <c r="L536" s="232">
        <f t="shared" si="47"/>
        <v>0</v>
      </c>
      <c r="M536" s="234">
        <f t="shared" si="48"/>
        <v>0</v>
      </c>
      <c r="N536" s="11">
        <f>IF(Q536="x",0,IF(J536&lt;(INDEX(Lookup!$U$2:$U$10,MATCH($D$47,Lookup!$S$2:$S$10,0))),0,$L$12*K536))</f>
        <v>0</v>
      </c>
      <c r="O536" s="234">
        <f t="shared" si="49"/>
        <v>0</v>
      </c>
      <c r="P536" s="10"/>
      <c r="Q536" s="9"/>
      <c r="S536" s="340">
        <f t="shared" si="50"/>
        <v>0</v>
      </c>
      <c r="T536" s="340">
        <f t="shared" si="51"/>
        <v>0</v>
      </c>
    </row>
    <row r="537" spans="2:20" ht="14.4" x14ac:dyDescent="0.3">
      <c r="B537" s="30"/>
      <c r="C537" s="16"/>
      <c r="D537" s="16"/>
      <c r="E537" s="25"/>
      <c r="F537" s="16"/>
      <c r="G537" s="15"/>
      <c r="H537" s="14"/>
      <c r="I537" s="13"/>
      <c r="J537" s="13"/>
      <c r="K537" s="12"/>
      <c r="L537" s="232">
        <f t="shared" si="47"/>
        <v>0</v>
      </c>
      <c r="M537" s="234">
        <f t="shared" si="48"/>
        <v>0</v>
      </c>
      <c r="N537" s="11">
        <f>IF(Q537="x",0,IF(J537&lt;(INDEX(Lookup!$U$2:$U$10,MATCH($D$47,Lookup!$S$2:$S$10,0))),0,$L$12*K537))</f>
        <v>0</v>
      </c>
      <c r="O537" s="234">
        <f t="shared" si="49"/>
        <v>0</v>
      </c>
      <c r="P537" s="10"/>
      <c r="Q537" s="9"/>
      <c r="S537" s="340">
        <f t="shared" si="50"/>
        <v>0</v>
      </c>
      <c r="T537" s="340">
        <f t="shared" si="51"/>
        <v>0</v>
      </c>
    </row>
    <row r="538" spans="2:20" ht="14.4" x14ac:dyDescent="0.3">
      <c r="B538" s="30"/>
      <c r="C538" s="16"/>
      <c r="D538" s="16"/>
      <c r="E538" s="25"/>
      <c r="F538" s="16"/>
      <c r="G538" s="15"/>
      <c r="H538" s="14"/>
      <c r="I538" s="13"/>
      <c r="J538" s="13"/>
      <c r="K538" s="12"/>
      <c r="L538" s="232">
        <f t="shared" si="47"/>
        <v>0</v>
      </c>
      <c r="M538" s="234">
        <f t="shared" si="48"/>
        <v>0</v>
      </c>
      <c r="N538" s="11">
        <f>IF(Q538="x",0,IF(J538&lt;(INDEX(Lookup!$U$2:$U$10,MATCH($D$47,Lookup!$S$2:$S$10,0))),0,$L$12*K538))</f>
        <v>0</v>
      </c>
      <c r="O538" s="234">
        <f t="shared" si="49"/>
        <v>0</v>
      </c>
      <c r="P538" s="10"/>
      <c r="Q538" s="9"/>
      <c r="S538" s="340">
        <f t="shared" si="50"/>
        <v>0</v>
      </c>
      <c r="T538" s="340">
        <f t="shared" si="51"/>
        <v>0</v>
      </c>
    </row>
    <row r="539" spans="2:20" ht="14.4" x14ac:dyDescent="0.3">
      <c r="B539" s="30"/>
      <c r="C539" s="16"/>
      <c r="D539" s="16"/>
      <c r="E539" s="25"/>
      <c r="F539" s="16"/>
      <c r="G539" s="15"/>
      <c r="H539" s="14"/>
      <c r="I539" s="13"/>
      <c r="J539" s="13"/>
      <c r="K539" s="12"/>
      <c r="L539" s="232">
        <f t="shared" si="47"/>
        <v>0</v>
      </c>
      <c r="M539" s="234">
        <f t="shared" si="48"/>
        <v>0</v>
      </c>
      <c r="N539" s="11">
        <f>IF(Q539="x",0,IF(J539&lt;(INDEX(Lookup!$U$2:$U$10,MATCH($D$47,Lookup!$S$2:$S$10,0))),0,$L$12*K539))</f>
        <v>0</v>
      </c>
      <c r="O539" s="234">
        <f t="shared" si="49"/>
        <v>0</v>
      </c>
      <c r="P539" s="10"/>
      <c r="Q539" s="9"/>
      <c r="S539" s="340">
        <f t="shared" si="50"/>
        <v>0</v>
      </c>
      <c r="T539" s="340">
        <f t="shared" si="51"/>
        <v>0</v>
      </c>
    </row>
    <row r="540" spans="2:20" ht="14.4" x14ac:dyDescent="0.3">
      <c r="B540" s="30"/>
      <c r="C540" s="16"/>
      <c r="D540" s="16"/>
      <c r="E540" s="25"/>
      <c r="F540" s="16"/>
      <c r="G540" s="15"/>
      <c r="H540" s="14"/>
      <c r="I540" s="13"/>
      <c r="J540" s="13"/>
      <c r="K540" s="12"/>
      <c r="L540" s="232">
        <f t="shared" si="47"/>
        <v>0</v>
      </c>
      <c r="M540" s="234">
        <f t="shared" si="48"/>
        <v>0</v>
      </c>
      <c r="N540" s="11">
        <f>IF(Q540="x",0,IF(J540&lt;(INDEX(Lookup!$U$2:$U$10,MATCH($D$47,Lookup!$S$2:$S$10,0))),0,$L$12*K540))</f>
        <v>0</v>
      </c>
      <c r="O540" s="234">
        <f t="shared" si="49"/>
        <v>0</v>
      </c>
      <c r="P540" s="10"/>
      <c r="Q540" s="9"/>
      <c r="S540" s="340">
        <f t="shared" si="50"/>
        <v>0</v>
      </c>
      <c r="T540" s="340">
        <f t="shared" si="51"/>
        <v>0</v>
      </c>
    </row>
    <row r="541" spans="2:20" ht="14.4" x14ac:dyDescent="0.3">
      <c r="B541" s="30"/>
      <c r="C541" s="16"/>
      <c r="D541" s="16"/>
      <c r="E541" s="25"/>
      <c r="F541" s="16"/>
      <c r="G541" s="15"/>
      <c r="H541" s="14"/>
      <c r="I541" s="13"/>
      <c r="J541" s="13"/>
      <c r="K541" s="12"/>
      <c r="L541" s="232">
        <f t="shared" si="47"/>
        <v>0</v>
      </c>
      <c r="M541" s="234">
        <f t="shared" si="48"/>
        <v>0</v>
      </c>
      <c r="N541" s="11">
        <f>IF(Q541="x",0,IF(J541&lt;(INDEX(Lookup!$U$2:$U$10,MATCH($D$47,Lookup!$S$2:$S$10,0))),0,$L$12*K541))</f>
        <v>0</v>
      </c>
      <c r="O541" s="234">
        <f t="shared" si="49"/>
        <v>0</v>
      </c>
      <c r="P541" s="10"/>
      <c r="Q541" s="9"/>
      <c r="S541" s="340">
        <f t="shared" si="50"/>
        <v>0</v>
      </c>
      <c r="T541" s="340">
        <f t="shared" si="51"/>
        <v>0</v>
      </c>
    </row>
    <row r="542" spans="2:20" ht="14.4" x14ac:dyDescent="0.3">
      <c r="B542" s="30"/>
      <c r="C542" s="16"/>
      <c r="D542" s="16"/>
      <c r="E542" s="25"/>
      <c r="F542" s="16"/>
      <c r="G542" s="15"/>
      <c r="H542" s="14"/>
      <c r="I542" s="13"/>
      <c r="J542" s="13"/>
      <c r="K542" s="12"/>
      <c r="L542" s="232">
        <f t="shared" si="47"/>
        <v>0</v>
      </c>
      <c r="M542" s="234">
        <f t="shared" si="48"/>
        <v>0</v>
      </c>
      <c r="N542" s="11">
        <f>IF(Q542="x",0,IF(J542&lt;(INDEX(Lookup!$U$2:$U$10,MATCH($D$47,Lookup!$S$2:$S$10,0))),0,$L$12*K542))</f>
        <v>0</v>
      </c>
      <c r="O542" s="234">
        <f t="shared" si="49"/>
        <v>0</v>
      </c>
      <c r="P542" s="10"/>
      <c r="Q542" s="9"/>
      <c r="S542" s="340">
        <f t="shared" si="50"/>
        <v>0</v>
      </c>
      <c r="T542" s="340">
        <f t="shared" si="51"/>
        <v>0</v>
      </c>
    </row>
    <row r="543" spans="2:20" ht="14.4" x14ac:dyDescent="0.3">
      <c r="B543" s="30"/>
      <c r="C543" s="16"/>
      <c r="D543" s="16"/>
      <c r="E543" s="25"/>
      <c r="F543" s="16"/>
      <c r="G543" s="15"/>
      <c r="H543" s="14"/>
      <c r="I543" s="13"/>
      <c r="J543" s="13"/>
      <c r="K543" s="12"/>
      <c r="L543" s="232">
        <f t="shared" si="47"/>
        <v>0</v>
      </c>
      <c r="M543" s="234">
        <f t="shared" si="48"/>
        <v>0</v>
      </c>
      <c r="N543" s="11">
        <f>IF(Q543="x",0,IF(J543&lt;(INDEX(Lookup!$U$2:$U$10,MATCH($D$47,Lookup!$S$2:$S$10,0))),0,$L$12*K543))</f>
        <v>0</v>
      </c>
      <c r="O543" s="234">
        <f t="shared" si="49"/>
        <v>0</v>
      </c>
      <c r="P543" s="10"/>
      <c r="Q543" s="9"/>
      <c r="S543" s="340">
        <f t="shared" si="50"/>
        <v>0</v>
      </c>
      <c r="T543" s="340">
        <f t="shared" si="51"/>
        <v>0</v>
      </c>
    </row>
    <row r="544" spans="2:20" ht="14.4" x14ac:dyDescent="0.3">
      <c r="B544" s="30"/>
      <c r="C544" s="16"/>
      <c r="D544" s="16"/>
      <c r="E544" s="25"/>
      <c r="F544" s="16"/>
      <c r="G544" s="15"/>
      <c r="H544" s="14"/>
      <c r="I544" s="13"/>
      <c r="J544" s="13"/>
      <c r="K544" s="12"/>
      <c r="L544" s="232">
        <f t="shared" si="47"/>
        <v>0</v>
      </c>
      <c r="M544" s="234">
        <f t="shared" si="48"/>
        <v>0</v>
      </c>
      <c r="N544" s="11">
        <f>IF(Q544="x",0,IF(J544&lt;(INDEX(Lookup!$U$2:$U$10,MATCH($D$47,Lookup!$S$2:$S$10,0))),0,$L$12*K544))</f>
        <v>0</v>
      </c>
      <c r="O544" s="234">
        <f t="shared" si="49"/>
        <v>0</v>
      </c>
      <c r="P544" s="10"/>
      <c r="Q544" s="9"/>
      <c r="S544" s="340">
        <f t="shared" si="50"/>
        <v>0</v>
      </c>
      <c r="T544" s="340">
        <f t="shared" si="51"/>
        <v>0</v>
      </c>
    </row>
    <row r="545" spans="2:20" ht="14.4" x14ac:dyDescent="0.3">
      <c r="B545" s="30"/>
      <c r="C545" s="16"/>
      <c r="D545" s="16"/>
      <c r="E545" s="25"/>
      <c r="F545" s="16"/>
      <c r="G545" s="15"/>
      <c r="H545" s="14"/>
      <c r="I545" s="13"/>
      <c r="J545" s="13"/>
      <c r="K545" s="12"/>
      <c r="L545" s="232">
        <f t="shared" si="47"/>
        <v>0</v>
      </c>
      <c r="M545" s="234">
        <f t="shared" si="48"/>
        <v>0</v>
      </c>
      <c r="N545" s="11">
        <f>IF(Q545="x",0,IF(J545&lt;(INDEX(Lookup!$U$2:$U$10,MATCH($D$47,Lookup!$S$2:$S$10,0))),0,$L$12*K545))</f>
        <v>0</v>
      </c>
      <c r="O545" s="234">
        <f t="shared" si="49"/>
        <v>0</v>
      </c>
      <c r="P545" s="10"/>
      <c r="Q545" s="9"/>
      <c r="S545" s="340">
        <f t="shared" si="50"/>
        <v>0</v>
      </c>
      <c r="T545" s="340">
        <f t="shared" si="51"/>
        <v>0</v>
      </c>
    </row>
    <row r="546" spans="2:20" ht="14.4" x14ac:dyDescent="0.3">
      <c r="B546" s="30"/>
      <c r="C546" s="16"/>
      <c r="D546" s="16"/>
      <c r="E546" s="25"/>
      <c r="F546" s="16"/>
      <c r="G546" s="15"/>
      <c r="H546" s="14"/>
      <c r="I546" s="13"/>
      <c r="J546" s="13"/>
      <c r="K546" s="12"/>
      <c r="L546" s="232">
        <f t="shared" si="47"/>
        <v>0</v>
      </c>
      <c r="M546" s="234">
        <f t="shared" si="48"/>
        <v>0</v>
      </c>
      <c r="N546" s="11">
        <f>IF(Q546="x",0,IF(J546&lt;(INDEX(Lookup!$U$2:$U$10,MATCH($D$47,Lookup!$S$2:$S$10,0))),0,$L$12*K546))</f>
        <v>0</v>
      </c>
      <c r="O546" s="234">
        <f t="shared" si="49"/>
        <v>0</v>
      </c>
      <c r="P546" s="10"/>
      <c r="Q546" s="9"/>
      <c r="S546" s="340">
        <f t="shared" si="50"/>
        <v>0</v>
      </c>
      <c r="T546" s="340">
        <f t="shared" si="51"/>
        <v>0</v>
      </c>
    </row>
    <row r="547" spans="2:20" ht="14.4" x14ac:dyDescent="0.3">
      <c r="B547" s="30"/>
      <c r="C547" s="16"/>
      <c r="D547" s="16"/>
      <c r="E547" s="25"/>
      <c r="F547" s="16"/>
      <c r="G547" s="15"/>
      <c r="H547" s="14"/>
      <c r="I547" s="13"/>
      <c r="J547" s="13"/>
      <c r="K547" s="12"/>
      <c r="L547" s="232">
        <f t="shared" si="47"/>
        <v>0</v>
      </c>
      <c r="M547" s="234">
        <f t="shared" si="48"/>
        <v>0</v>
      </c>
      <c r="N547" s="11">
        <f>IF(Q547="x",0,IF(J547&lt;(INDEX(Lookup!$U$2:$U$10,MATCH($D$47,Lookup!$S$2:$S$10,0))),0,$L$12*K547))</f>
        <v>0</v>
      </c>
      <c r="O547" s="234">
        <f t="shared" si="49"/>
        <v>0</v>
      </c>
      <c r="P547" s="10"/>
      <c r="Q547" s="9"/>
      <c r="S547" s="340">
        <f t="shared" si="50"/>
        <v>0</v>
      </c>
      <c r="T547" s="340">
        <f t="shared" si="51"/>
        <v>0</v>
      </c>
    </row>
    <row r="548" spans="2:20" ht="14.4" x14ac:dyDescent="0.3">
      <c r="B548" s="30"/>
      <c r="C548" s="16"/>
      <c r="D548" s="16"/>
      <c r="E548" s="25"/>
      <c r="F548" s="16"/>
      <c r="G548" s="15"/>
      <c r="H548" s="14"/>
      <c r="I548" s="13"/>
      <c r="J548" s="13"/>
      <c r="K548" s="12"/>
      <c r="L548" s="232">
        <f t="shared" si="47"/>
        <v>0</v>
      </c>
      <c r="M548" s="234">
        <f t="shared" si="48"/>
        <v>0</v>
      </c>
      <c r="N548" s="11">
        <f>IF(Q548="x",0,IF(J548&lt;(INDEX(Lookup!$U$2:$U$10,MATCH($D$47,Lookup!$S$2:$S$10,0))),0,$L$12*K548))</f>
        <v>0</v>
      </c>
      <c r="O548" s="234">
        <f t="shared" si="49"/>
        <v>0</v>
      </c>
      <c r="P548" s="10"/>
      <c r="Q548" s="9"/>
      <c r="S548" s="340">
        <f t="shared" si="50"/>
        <v>0</v>
      </c>
      <c r="T548" s="340">
        <f t="shared" si="51"/>
        <v>0</v>
      </c>
    </row>
    <row r="549" spans="2:20" ht="14.4" x14ac:dyDescent="0.3">
      <c r="B549" s="30"/>
      <c r="C549" s="16"/>
      <c r="D549" s="16"/>
      <c r="E549" s="25"/>
      <c r="F549" s="16"/>
      <c r="G549" s="15"/>
      <c r="H549" s="14"/>
      <c r="I549" s="13"/>
      <c r="J549" s="13"/>
      <c r="K549" s="12"/>
      <c r="L549" s="232">
        <f t="shared" si="47"/>
        <v>0</v>
      </c>
      <c r="M549" s="234">
        <f t="shared" si="48"/>
        <v>0</v>
      </c>
      <c r="N549" s="11">
        <f>IF(Q549="x",0,IF(J549&lt;(INDEX(Lookup!$U$2:$U$10,MATCH($D$47,Lookup!$S$2:$S$10,0))),0,$L$12*K549))</f>
        <v>0</v>
      </c>
      <c r="O549" s="234">
        <f t="shared" si="49"/>
        <v>0</v>
      </c>
      <c r="P549" s="10"/>
      <c r="Q549" s="9"/>
      <c r="S549" s="340">
        <f t="shared" si="50"/>
        <v>0</v>
      </c>
      <c r="T549" s="340">
        <f t="shared" si="51"/>
        <v>0</v>
      </c>
    </row>
    <row r="550" spans="2:20" ht="14.4" x14ac:dyDescent="0.3">
      <c r="B550" s="30"/>
      <c r="C550" s="16"/>
      <c r="D550" s="16"/>
      <c r="E550" s="25"/>
      <c r="F550" s="16"/>
      <c r="G550" s="15"/>
      <c r="H550" s="14"/>
      <c r="I550" s="13"/>
      <c r="J550" s="13"/>
      <c r="K550" s="12"/>
      <c r="L550" s="232">
        <f t="shared" si="47"/>
        <v>0</v>
      </c>
      <c r="M550" s="234">
        <f t="shared" si="48"/>
        <v>0</v>
      </c>
      <c r="N550" s="11">
        <f>IF(Q550="x",0,IF(J550&lt;(INDEX(Lookup!$U$2:$U$10,MATCH($D$47,Lookup!$S$2:$S$10,0))),0,$L$12*K550))</f>
        <v>0</v>
      </c>
      <c r="O550" s="234">
        <f t="shared" si="49"/>
        <v>0</v>
      </c>
      <c r="P550" s="10"/>
      <c r="Q550" s="9"/>
      <c r="S550" s="340">
        <f t="shared" si="50"/>
        <v>0</v>
      </c>
      <c r="T550" s="340">
        <f t="shared" si="51"/>
        <v>0</v>
      </c>
    </row>
    <row r="551" spans="2:20" ht="14.4" x14ac:dyDescent="0.3">
      <c r="B551" s="30"/>
      <c r="C551" s="16"/>
      <c r="D551" s="16"/>
      <c r="E551" s="25"/>
      <c r="F551" s="16"/>
      <c r="G551" s="15"/>
      <c r="H551" s="14"/>
      <c r="I551" s="13"/>
      <c r="J551" s="13"/>
      <c r="K551" s="12"/>
      <c r="L551" s="232">
        <f t="shared" si="47"/>
        <v>0</v>
      </c>
      <c r="M551" s="234">
        <f t="shared" si="48"/>
        <v>0</v>
      </c>
      <c r="N551" s="11">
        <f>IF(Q551="x",0,IF(J551&lt;(INDEX(Lookup!$U$2:$U$10,MATCH($D$47,Lookup!$S$2:$S$10,0))),0,$L$12*K551))</f>
        <v>0</v>
      </c>
      <c r="O551" s="234">
        <f t="shared" si="49"/>
        <v>0</v>
      </c>
      <c r="P551" s="10"/>
      <c r="Q551" s="9"/>
      <c r="S551" s="340">
        <f t="shared" si="50"/>
        <v>0</v>
      </c>
      <c r="T551" s="340">
        <f t="shared" si="51"/>
        <v>0</v>
      </c>
    </row>
    <row r="552" spans="2:20" ht="14.4" x14ac:dyDescent="0.3">
      <c r="B552" s="30"/>
      <c r="C552" s="16"/>
      <c r="D552" s="16"/>
      <c r="E552" s="25"/>
      <c r="F552" s="16"/>
      <c r="G552" s="15"/>
      <c r="H552" s="14"/>
      <c r="I552" s="13"/>
      <c r="J552" s="13"/>
      <c r="K552" s="12"/>
      <c r="L552" s="232">
        <f t="shared" si="47"/>
        <v>0</v>
      </c>
      <c r="M552" s="234">
        <f t="shared" si="48"/>
        <v>0</v>
      </c>
      <c r="N552" s="11">
        <f>IF(Q552="x",0,IF(J552&lt;(INDEX(Lookup!$U$2:$U$10,MATCH($D$47,Lookup!$S$2:$S$10,0))),0,$L$12*K552))</f>
        <v>0</v>
      </c>
      <c r="O552" s="234">
        <f t="shared" si="49"/>
        <v>0</v>
      </c>
      <c r="P552" s="10"/>
      <c r="Q552" s="9"/>
      <c r="S552" s="340">
        <f t="shared" si="50"/>
        <v>0</v>
      </c>
      <c r="T552" s="340">
        <f t="shared" si="51"/>
        <v>0</v>
      </c>
    </row>
    <row r="553" spans="2:20" ht="14.4" x14ac:dyDescent="0.3">
      <c r="B553" s="30"/>
      <c r="C553" s="16"/>
      <c r="D553" s="16"/>
      <c r="E553" s="25"/>
      <c r="F553" s="16"/>
      <c r="G553" s="15"/>
      <c r="H553" s="14"/>
      <c r="I553" s="13"/>
      <c r="J553" s="13"/>
      <c r="K553" s="12"/>
      <c r="L553" s="232">
        <f t="shared" si="47"/>
        <v>0</v>
      </c>
      <c r="M553" s="234">
        <f t="shared" si="48"/>
        <v>0</v>
      </c>
      <c r="N553" s="11">
        <f>IF(Q553="x",0,IF(J553&lt;(INDEX(Lookup!$U$2:$U$10,MATCH($D$47,Lookup!$S$2:$S$10,0))),0,$L$12*K553))</f>
        <v>0</v>
      </c>
      <c r="O553" s="234">
        <f t="shared" si="49"/>
        <v>0</v>
      </c>
      <c r="P553" s="10"/>
      <c r="Q553" s="9"/>
      <c r="S553" s="340">
        <f t="shared" si="50"/>
        <v>0</v>
      </c>
      <c r="T553" s="340">
        <f t="shared" si="51"/>
        <v>0</v>
      </c>
    </row>
    <row r="554" spans="2:20" ht="14.4" x14ac:dyDescent="0.3">
      <c r="B554" s="30"/>
      <c r="C554" s="16"/>
      <c r="D554" s="16"/>
      <c r="E554" s="25"/>
      <c r="F554" s="16"/>
      <c r="G554" s="15"/>
      <c r="H554" s="14"/>
      <c r="I554" s="13"/>
      <c r="J554" s="13"/>
      <c r="K554" s="12"/>
      <c r="L554" s="232">
        <f t="shared" si="47"/>
        <v>0</v>
      </c>
      <c r="M554" s="234">
        <f t="shared" si="48"/>
        <v>0</v>
      </c>
      <c r="N554" s="11">
        <f>IF(Q554="x",0,IF(J554&lt;(INDEX(Lookup!$U$2:$U$10,MATCH($D$47,Lookup!$S$2:$S$10,0))),0,$L$12*K554))</f>
        <v>0</v>
      </c>
      <c r="O554" s="234">
        <f t="shared" si="49"/>
        <v>0</v>
      </c>
      <c r="P554" s="10"/>
      <c r="Q554" s="9"/>
      <c r="S554" s="340">
        <f t="shared" si="50"/>
        <v>0</v>
      </c>
      <c r="T554" s="340">
        <f t="shared" si="51"/>
        <v>0</v>
      </c>
    </row>
    <row r="555" spans="2:20" ht="14.4" x14ac:dyDescent="0.3">
      <c r="B555" s="30"/>
      <c r="C555" s="16"/>
      <c r="D555" s="16"/>
      <c r="E555" s="25"/>
      <c r="F555" s="16"/>
      <c r="G555" s="15"/>
      <c r="H555" s="14"/>
      <c r="I555" s="13"/>
      <c r="J555" s="13"/>
      <c r="K555" s="12"/>
      <c r="L555" s="232">
        <f t="shared" si="47"/>
        <v>0</v>
      </c>
      <c r="M555" s="234">
        <f t="shared" si="48"/>
        <v>0</v>
      </c>
      <c r="N555" s="11">
        <f>IF(Q555="x",0,IF(J555&lt;(INDEX(Lookup!$U$2:$U$10,MATCH($D$47,Lookup!$S$2:$S$10,0))),0,$L$12*K555))</f>
        <v>0</v>
      </c>
      <c r="O555" s="234">
        <f t="shared" si="49"/>
        <v>0</v>
      </c>
      <c r="P555" s="10"/>
      <c r="Q555" s="9"/>
      <c r="S555" s="340">
        <f t="shared" si="50"/>
        <v>0</v>
      </c>
      <c r="T555" s="340">
        <f t="shared" si="51"/>
        <v>0</v>
      </c>
    </row>
    <row r="556" spans="2:20" ht="14.4" x14ac:dyDescent="0.3">
      <c r="B556" s="30"/>
      <c r="C556" s="16"/>
      <c r="D556" s="16"/>
      <c r="E556" s="25"/>
      <c r="F556" s="16"/>
      <c r="G556" s="15"/>
      <c r="H556" s="14"/>
      <c r="I556" s="13"/>
      <c r="J556" s="13"/>
      <c r="K556" s="12"/>
      <c r="L556" s="232">
        <f t="shared" si="47"/>
        <v>0</v>
      </c>
      <c r="M556" s="234">
        <f t="shared" si="48"/>
        <v>0</v>
      </c>
      <c r="N556" s="11">
        <f>IF(Q556="x",0,IF(J556&lt;(INDEX(Lookup!$U$2:$U$10,MATCH($D$47,Lookup!$S$2:$S$10,0))),0,$L$12*K556))</f>
        <v>0</v>
      </c>
      <c r="O556" s="234">
        <f t="shared" si="49"/>
        <v>0</v>
      </c>
      <c r="P556" s="10"/>
      <c r="Q556" s="9"/>
      <c r="S556" s="340">
        <f t="shared" si="50"/>
        <v>0</v>
      </c>
      <c r="T556" s="340">
        <f t="shared" si="51"/>
        <v>0</v>
      </c>
    </row>
    <row r="557" spans="2:20" ht="14.4" x14ac:dyDescent="0.3">
      <c r="B557" s="30"/>
      <c r="C557" s="16"/>
      <c r="D557" s="16"/>
      <c r="E557" s="25"/>
      <c r="F557" s="16"/>
      <c r="G557" s="15"/>
      <c r="H557" s="14"/>
      <c r="I557" s="13"/>
      <c r="J557" s="13"/>
      <c r="K557" s="12"/>
      <c r="L557" s="232">
        <f t="shared" si="47"/>
        <v>0</v>
      </c>
      <c r="M557" s="234">
        <f t="shared" si="48"/>
        <v>0</v>
      </c>
      <c r="N557" s="11">
        <f>IF(Q557="x",0,IF(J557&lt;(INDEX(Lookup!$U$2:$U$10,MATCH($D$47,Lookup!$S$2:$S$10,0))),0,$L$12*K557))</f>
        <v>0</v>
      </c>
      <c r="O557" s="234">
        <f t="shared" si="49"/>
        <v>0</v>
      </c>
      <c r="P557" s="10"/>
      <c r="Q557" s="9"/>
      <c r="S557" s="340">
        <f t="shared" si="50"/>
        <v>0</v>
      </c>
      <c r="T557" s="340">
        <f t="shared" si="51"/>
        <v>0</v>
      </c>
    </row>
    <row r="558" spans="2:20" ht="14.4" x14ac:dyDescent="0.3">
      <c r="B558" s="30"/>
      <c r="C558" s="16"/>
      <c r="D558" s="16"/>
      <c r="E558" s="25"/>
      <c r="F558" s="16"/>
      <c r="G558" s="15"/>
      <c r="H558" s="14"/>
      <c r="I558" s="13"/>
      <c r="J558" s="13"/>
      <c r="K558" s="12"/>
      <c r="L558" s="232">
        <f t="shared" si="47"/>
        <v>0</v>
      </c>
      <c r="M558" s="234">
        <f t="shared" si="48"/>
        <v>0</v>
      </c>
      <c r="N558" s="11">
        <f>IF(Q558="x",0,IF(J558&lt;(INDEX(Lookup!$U$2:$U$10,MATCH($D$47,Lookup!$S$2:$S$10,0))),0,$L$12*K558))</f>
        <v>0</v>
      </c>
      <c r="O558" s="234">
        <f t="shared" si="49"/>
        <v>0</v>
      </c>
      <c r="P558" s="10"/>
      <c r="Q558" s="9"/>
      <c r="S558" s="340">
        <f t="shared" si="50"/>
        <v>0</v>
      </c>
      <c r="T558" s="340">
        <f t="shared" si="51"/>
        <v>0</v>
      </c>
    </row>
    <row r="559" spans="2:20" ht="14.4" x14ac:dyDescent="0.3">
      <c r="B559" s="30"/>
      <c r="C559" s="16"/>
      <c r="D559" s="16"/>
      <c r="E559" s="25"/>
      <c r="F559" s="16"/>
      <c r="G559" s="15"/>
      <c r="H559" s="14"/>
      <c r="I559" s="13"/>
      <c r="J559" s="13"/>
      <c r="K559" s="12"/>
      <c r="L559" s="232">
        <f t="shared" si="47"/>
        <v>0</v>
      </c>
      <c r="M559" s="234">
        <f t="shared" si="48"/>
        <v>0</v>
      </c>
      <c r="N559" s="11">
        <f>IF(Q559="x",0,IF(J559&lt;(INDEX(Lookup!$U$2:$U$10,MATCH($D$47,Lookup!$S$2:$S$10,0))),0,$L$12*K559))</f>
        <v>0</v>
      </c>
      <c r="O559" s="234">
        <f t="shared" si="49"/>
        <v>0</v>
      </c>
      <c r="P559" s="10"/>
      <c r="Q559" s="9"/>
      <c r="S559" s="340">
        <f t="shared" si="50"/>
        <v>0</v>
      </c>
      <c r="T559" s="340">
        <f t="shared" si="51"/>
        <v>0</v>
      </c>
    </row>
    <row r="560" spans="2:20" ht="14.4" x14ac:dyDescent="0.3">
      <c r="B560" s="30"/>
      <c r="C560" s="16"/>
      <c r="D560" s="16"/>
      <c r="E560" s="25"/>
      <c r="F560" s="16"/>
      <c r="G560" s="15"/>
      <c r="H560" s="14"/>
      <c r="I560" s="13"/>
      <c r="J560" s="13"/>
      <c r="K560" s="12"/>
      <c r="L560" s="232">
        <f t="shared" si="47"/>
        <v>0</v>
      </c>
      <c r="M560" s="234">
        <f t="shared" si="48"/>
        <v>0</v>
      </c>
      <c r="N560" s="11">
        <f>IF(Q560="x",0,IF(J560&lt;(INDEX(Lookup!$U$2:$U$10,MATCH($D$47,Lookup!$S$2:$S$10,0))),0,$L$12*K560))</f>
        <v>0</v>
      </c>
      <c r="O560" s="234">
        <f t="shared" si="49"/>
        <v>0</v>
      </c>
      <c r="P560" s="10"/>
      <c r="Q560" s="9"/>
      <c r="S560" s="340">
        <f t="shared" si="50"/>
        <v>0</v>
      </c>
      <c r="T560" s="340">
        <f t="shared" si="51"/>
        <v>0</v>
      </c>
    </row>
    <row r="561" spans="2:20" ht="14.4" x14ac:dyDescent="0.3">
      <c r="B561" s="30"/>
      <c r="C561" s="16"/>
      <c r="D561" s="16"/>
      <c r="E561" s="25"/>
      <c r="F561" s="16"/>
      <c r="G561" s="15"/>
      <c r="H561" s="14"/>
      <c r="I561" s="13"/>
      <c r="J561" s="13"/>
      <c r="K561" s="12"/>
      <c r="L561" s="232">
        <f t="shared" si="47"/>
        <v>0</v>
      </c>
      <c r="M561" s="234">
        <f t="shared" si="48"/>
        <v>0</v>
      </c>
      <c r="N561" s="11">
        <f>IF(Q561="x",0,IF(J561&lt;(INDEX(Lookup!$U$2:$U$10,MATCH($D$47,Lookup!$S$2:$S$10,0))),0,$L$12*K561))</f>
        <v>0</v>
      </c>
      <c r="O561" s="234">
        <f t="shared" si="49"/>
        <v>0</v>
      </c>
      <c r="P561" s="10"/>
      <c r="Q561" s="9"/>
      <c r="S561" s="340">
        <f t="shared" si="50"/>
        <v>0</v>
      </c>
      <c r="T561" s="340">
        <f t="shared" si="51"/>
        <v>0</v>
      </c>
    </row>
    <row r="562" spans="2:20" ht="14.4" x14ac:dyDescent="0.3">
      <c r="B562" s="30"/>
      <c r="C562" s="16"/>
      <c r="D562" s="16"/>
      <c r="E562" s="25"/>
      <c r="F562" s="16"/>
      <c r="G562" s="15"/>
      <c r="H562" s="14"/>
      <c r="I562" s="13"/>
      <c r="J562" s="13"/>
      <c r="K562" s="12"/>
      <c r="L562" s="232">
        <f t="shared" ref="L562:L625" si="52">IF(ROUNDDOWN(DATEDIF(I562,J562,"d")/7,0)&gt;$L$12,$L$12*K562,K562*ROUNDDOWN(DATEDIF(I562,J562,"d")/7,0))</f>
        <v>0</v>
      </c>
      <c r="M562" s="234">
        <f t="shared" ref="M562:M625" si="53">L562*$L$6</f>
        <v>0</v>
      </c>
      <c r="N562" s="11">
        <f>IF(Q562="x",0,IF(J562&lt;(INDEX(Lookup!$U$2:$U$10,MATCH($D$47,Lookup!$S$2:$S$10,0))),0,$L$12*K562))</f>
        <v>0</v>
      </c>
      <c r="O562" s="234">
        <f t="shared" ref="O562:O625" si="54">N562*$L$6</f>
        <v>0</v>
      </c>
      <c r="P562" s="10"/>
      <c r="Q562" s="9"/>
      <c r="S562" s="340">
        <f t="shared" si="50"/>
        <v>0</v>
      </c>
      <c r="T562" s="340">
        <f t="shared" si="51"/>
        <v>0</v>
      </c>
    </row>
    <row r="563" spans="2:20" ht="14.4" x14ac:dyDescent="0.3">
      <c r="B563" s="30"/>
      <c r="C563" s="16"/>
      <c r="D563" s="16"/>
      <c r="E563" s="25"/>
      <c r="F563" s="16"/>
      <c r="G563" s="15"/>
      <c r="H563" s="14"/>
      <c r="I563" s="13"/>
      <c r="J563" s="13"/>
      <c r="K563" s="12"/>
      <c r="L563" s="232">
        <f t="shared" si="52"/>
        <v>0</v>
      </c>
      <c r="M563" s="234">
        <f t="shared" si="53"/>
        <v>0</v>
      </c>
      <c r="N563" s="11">
        <f>IF(Q563="x",0,IF(J563&lt;(INDEX(Lookup!$U$2:$U$10,MATCH($D$47,Lookup!$S$2:$S$10,0))),0,$L$12*K563))</f>
        <v>0</v>
      </c>
      <c r="O563" s="234">
        <f t="shared" si="54"/>
        <v>0</v>
      </c>
      <c r="P563" s="10"/>
      <c r="Q563" s="9"/>
      <c r="S563" s="340">
        <f t="shared" ref="S563:S626" si="55">M563*$I$35</f>
        <v>0</v>
      </c>
      <c r="T563" s="340">
        <f t="shared" ref="T563:T626" si="56">O563*$I$44</f>
        <v>0</v>
      </c>
    </row>
    <row r="564" spans="2:20" ht="14.4" x14ac:dyDescent="0.3">
      <c r="B564" s="30"/>
      <c r="C564" s="16"/>
      <c r="D564" s="16"/>
      <c r="E564" s="25"/>
      <c r="F564" s="16"/>
      <c r="G564" s="15"/>
      <c r="H564" s="14"/>
      <c r="I564" s="13"/>
      <c r="J564" s="13"/>
      <c r="K564" s="12"/>
      <c r="L564" s="232">
        <f t="shared" si="52"/>
        <v>0</v>
      </c>
      <c r="M564" s="234">
        <f t="shared" si="53"/>
        <v>0</v>
      </c>
      <c r="N564" s="11">
        <f>IF(Q564="x",0,IF(J564&lt;(INDEX(Lookup!$U$2:$U$10,MATCH($D$47,Lookup!$S$2:$S$10,0))),0,$L$12*K564))</f>
        <v>0</v>
      </c>
      <c r="O564" s="234">
        <f t="shared" si="54"/>
        <v>0</v>
      </c>
      <c r="P564" s="10"/>
      <c r="Q564" s="9"/>
      <c r="S564" s="340">
        <f t="shared" si="55"/>
        <v>0</v>
      </c>
      <c r="T564" s="340">
        <f t="shared" si="56"/>
        <v>0</v>
      </c>
    </row>
    <row r="565" spans="2:20" ht="14.4" x14ac:dyDescent="0.3">
      <c r="B565" s="30"/>
      <c r="C565" s="16"/>
      <c r="D565" s="16"/>
      <c r="E565" s="25"/>
      <c r="F565" s="16"/>
      <c r="G565" s="15"/>
      <c r="H565" s="14"/>
      <c r="I565" s="13"/>
      <c r="J565" s="13"/>
      <c r="K565" s="12"/>
      <c r="L565" s="232">
        <f t="shared" si="52"/>
        <v>0</v>
      </c>
      <c r="M565" s="234">
        <f t="shared" si="53"/>
        <v>0</v>
      </c>
      <c r="N565" s="11">
        <f>IF(Q565="x",0,IF(J565&lt;(INDEX(Lookup!$U$2:$U$10,MATCH($D$47,Lookup!$S$2:$S$10,0))),0,$L$12*K565))</f>
        <v>0</v>
      </c>
      <c r="O565" s="234">
        <f t="shared" si="54"/>
        <v>0</v>
      </c>
      <c r="P565" s="10"/>
      <c r="Q565" s="9"/>
      <c r="S565" s="340">
        <f t="shared" si="55"/>
        <v>0</v>
      </c>
      <c r="T565" s="340">
        <f t="shared" si="56"/>
        <v>0</v>
      </c>
    </row>
    <row r="566" spans="2:20" ht="14.4" x14ac:dyDescent="0.3">
      <c r="B566" s="30"/>
      <c r="C566" s="16"/>
      <c r="D566" s="16"/>
      <c r="E566" s="25"/>
      <c r="F566" s="16"/>
      <c r="G566" s="15"/>
      <c r="H566" s="14"/>
      <c r="I566" s="13"/>
      <c r="J566" s="13"/>
      <c r="K566" s="12"/>
      <c r="L566" s="232">
        <f t="shared" si="52"/>
        <v>0</v>
      </c>
      <c r="M566" s="234">
        <f t="shared" si="53"/>
        <v>0</v>
      </c>
      <c r="N566" s="11">
        <f>IF(Q566="x",0,IF(J566&lt;(INDEX(Lookup!$U$2:$U$10,MATCH($D$47,Lookup!$S$2:$S$10,0))),0,$L$12*K566))</f>
        <v>0</v>
      </c>
      <c r="O566" s="234">
        <f t="shared" si="54"/>
        <v>0</v>
      </c>
      <c r="P566" s="10"/>
      <c r="Q566" s="9"/>
      <c r="S566" s="340">
        <f t="shared" si="55"/>
        <v>0</v>
      </c>
      <c r="T566" s="340">
        <f t="shared" si="56"/>
        <v>0</v>
      </c>
    </row>
    <row r="567" spans="2:20" ht="14.4" x14ac:dyDescent="0.3">
      <c r="B567" s="30"/>
      <c r="C567" s="16"/>
      <c r="D567" s="16"/>
      <c r="E567" s="25"/>
      <c r="F567" s="16"/>
      <c r="G567" s="15"/>
      <c r="H567" s="14"/>
      <c r="I567" s="13"/>
      <c r="J567" s="13"/>
      <c r="K567" s="12"/>
      <c r="L567" s="232">
        <f t="shared" si="52"/>
        <v>0</v>
      </c>
      <c r="M567" s="234">
        <f t="shared" si="53"/>
        <v>0</v>
      </c>
      <c r="N567" s="11">
        <f>IF(Q567="x",0,IF(J567&lt;(INDEX(Lookup!$U$2:$U$10,MATCH($D$47,Lookup!$S$2:$S$10,0))),0,$L$12*K567))</f>
        <v>0</v>
      </c>
      <c r="O567" s="234">
        <f t="shared" si="54"/>
        <v>0</v>
      </c>
      <c r="P567" s="10"/>
      <c r="Q567" s="9"/>
      <c r="S567" s="340">
        <f t="shared" si="55"/>
        <v>0</v>
      </c>
      <c r="T567" s="340">
        <f t="shared" si="56"/>
        <v>0</v>
      </c>
    </row>
    <row r="568" spans="2:20" ht="14.4" x14ac:dyDescent="0.3">
      <c r="B568" s="30"/>
      <c r="C568" s="16"/>
      <c r="D568" s="16"/>
      <c r="E568" s="25"/>
      <c r="F568" s="16"/>
      <c r="G568" s="15"/>
      <c r="H568" s="14"/>
      <c r="I568" s="13"/>
      <c r="J568" s="13"/>
      <c r="K568" s="12"/>
      <c r="L568" s="232">
        <f t="shared" si="52"/>
        <v>0</v>
      </c>
      <c r="M568" s="234">
        <f t="shared" si="53"/>
        <v>0</v>
      </c>
      <c r="N568" s="11">
        <f>IF(Q568="x",0,IF(J568&lt;(INDEX(Lookup!$U$2:$U$10,MATCH($D$47,Lookup!$S$2:$S$10,0))),0,$L$12*K568))</f>
        <v>0</v>
      </c>
      <c r="O568" s="234">
        <f t="shared" si="54"/>
        <v>0</v>
      </c>
      <c r="P568" s="10"/>
      <c r="Q568" s="9"/>
      <c r="S568" s="340">
        <f t="shared" si="55"/>
        <v>0</v>
      </c>
      <c r="T568" s="340">
        <f t="shared" si="56"/>
        <v>0</v>
      </c>
    </row>
    <row r="569" spans="2:20" ht="14.4" x14ac:dyDescent="0.3">
      <c r="B569" s="30"/>
      <c r="C569" s="16"/>
      <c r="D569" s="16"/>
      <c r="E569" s="25"/>
      <c r="F569" s="16"/>
      <c r="G569" s="15"/>
      <c r="H569" s="14"/>
      <c r="I569" s="13"/>
      <c r="J569" s="13"/>
      <c r="K569" s="12"/>
      <c r="L569" s="232">
        <f t="shared" si="52"/>
        <v>0</v>
      </c>
      <c r="M569" s="234">
        <f t="shared" si="53"/>
        <v>0</v>
      </c>
      <c r="N569" s="11">
        <f>IF(Q569="x",0,IF(J569&lt;(INDEX(Lookup!$U$2:$U$10,MATCH($D$47,Lookup!$S$2:$S$10,0))),0,$L$12*K569))</f>
        <v>0</v>
      </c>
      <c r="O569" s="234">
        <f t="shared" si="54"/>
        <v>0</v>
      </c>
      <c r="P569" s="10"/>
      <c r="Q569" s="9"/>
      <c r="S569" s="340">
        <f t="shared" si="55"/>
        <v>0</v>
      </c>
      <c r="T569" s="340">
        <f t="shared" si="56"/>
        <v>0</v>
      </c>
    </row>
    <row r="570" spans="2:20" ht="14.4" x14ac:dyDescent="0.3">
      <c r="B570" s="30"/>
      <c r="C570" s="16"/>
      <c r="D570" s="16"/>
      <c r="E570" s="25"/>
      <c r="F570" s="16"/>
      <c r="G570" s="15"/>
      <c r="H570" s="14"/>
      <c r="I570" s="13"/>
      <c r="J570" s="13"/>
      <c r="K570" s="12"/>
      <c r="L570" s="232">
        <f t="shared" si="52"/>
        <v>0</v>
      </c>
      <c r="M570" s="234">
        <f t="shared" si="53"/>
        <v>0</v>
      </c>
      <c r="N570" s="11">
        <f>IF(Q570="x",0,IF(J570&lt;(INDEX(Lookup!$U$2:$U$10,MATCH($D$47,Lookup!$S$2:$S$10,0))),0,$L$12*K570))</f>
        <v>0</v>
      </c>
      <c r="O570" s="234">
        <f t="shared" si="54"/>
        <v>0</v>
      </c>
      <c r="P570" s="10"/>
      <c r="Q570" s="9"/>
      <c r="S570" s="340">
        <f t="shared" si="55"/>
        <v>0</v>
      </c>
      <c r="T570" s="340">
        <f t="shared" si="56"/>
        <v>0</v>
      </c>
    </row>
    <row r="571" spans="2:20" ht="14.4" x14ac:dyDescent="0.3">
      <c r="B571" s="30"/>
      <c r="C571" s="16"/>
      <c r="D571" s="16"/>
      <c r="E571" s="25"/>
      <c r="F571" s="16"/>
      <c r="G571" s="15"/>
      <c r="H571" s="14"/>
      <c r="I571" s="13"/>
      <c r="J571" s="13"/>
      <c r="K571" s="12"/>
      <c r="L571" s="232">
        <f t="shared" si="52"/>
        <v>0</v>
      </c>
      <c r="M571" s="234">
        <f t="shared" si="53"/>
        <v>0</v>
      </c>
      <c r="N571" s="11">
        <f>IF(Q571="x",0,IF(J571&lt;(INDEX(Lookup!$U$2:$U$10,MATCH($D$47,Lookup!$S$2:$S$10,0))),0,$L$12*K571))</f>
        <v>0</v>
      </c>
      <c r="O571" s="234">
        <f t="shared" si="54"/>
        <v>0</v>
      </c>
      <c r="P571" s="10"/>
      <c r="Q571" s="9"/>
      <c r="S571" s="340">
        <f t="shared" si="55"/>
        <v>0</v>
      </c>
      <c r="T571" s="340">
        <f t="shared" si="56"/>
        <v>0</v>
      </c>
    </row>
    <row r="572" spans="2:20" ht="14.4" x14ac:dyDescent="0.3">
      <c r="B572" s="30"/>
      <c r="C572" s="16"/>
      <c r="D572" s="16"/>
      <c r="E572" s="25"/>
      <c r="F572" s="16"/>
      <c r="G572" s="15"/>
      <c r="H572" s="14"/>
      <c r="I572" s="13"/>
      <c r="J572" s="13"/>
      <c r="K572" s="12"/>
      <c r="L572" s="232">
        <f t="shared" si="52"/>
        <v>0</v>
      </c>
      <c r="M572" s="234">
        <f t="shared" si="53"/>
        <v>0</v>
      </c>
      <c r="N572" s="11">
        <f>IF(Q572="x",0,IF(J572&lt;(INDEX(Lookup!$U$2:$U$10,MATCH($D$47,Lookup!$S$2:$S$10,0))),0,$L$12*K572))</f>
        <v>0</v>
      </c>
      <c r="O572" s="234">
        <f t="shared" si="54"/>
        <v>0</v>
      </c>
      <c r="P572" s="10"/>
      <c r="Q572" s="9"/>
      <c r="S572" s="340">
        <f t="shared" si="55"/>
        <v>0</v>
      </c>
      <c r="T572" s="340">
        <f t="shared" si="56"/>
        <v>0</v>
      </c>
    </row>
    <row r="573" spans="2:20" ht="14.4" x14ac:dyDescent="0.3">
      <c r="B573" s="30"/>
      <c r="C573" s="16"/>
      <c r="D573" s="16"/>
      <c r="E573" s="25"/>
      <c r="F573" s="16"/>
      <c r="G573" s="15"/>
      <c r="H573" s="14"/>
      <c r="I573" s="13"/>
      <c r="J573" s="13"/>
      <c r="K573" s="12"/>
      <c r="L573" s="232">
        <f t="shared" si="52"/>
        <v>0</v>
      </c>
      <c r="M573" s="234">
        <f t="shared" si="53"/>
        <v>0</v>
      </c>
      <c r="N573" s="11">
        <f>IF(Q573="x",0,IF(J573&lt;(INDEX(Lookup!$U$2:$U$10,MATCH($D$47,Lookup!$S$2:$S$10,0))),0,$L$12*K573))</f>
        <v>0</v>
      </c>
      <c r="O573" s="234">
        <f t="shared" si="54"/>
        <v>0</v>
      </c>
      <c r="P573" s="10"/>
      <c r="Q573" s="9"/>
      <c r="S573" s="340">
        <f t="shared" si="55"/>
        <v>0</v>
      </c>
      <c r="T573" s="340">
        <f t="shared" si="56"/>
        <v>0</v>
      </c>
    </row>
    <row r="574" spans="2:20" ht="14.4" x14ac:dyDescent="0.3">
      <c r="B574" s="30"/>
      <c r="C574" s="16"/>
      <c r="D574" s="16"/>
      <c r="E574" s="25"/>
      <c r="F574" s="16"/>
      <c r="G574" s="15"/>
      <c r="H574" s="14"/>
      <c r="I574" s="13"/>
      <c r="J574" s="13"/>
      <c r="K574" s="12"/>
      <c r="L574" s="232">
        <f t="shared" si="52"/>
        <v>0</v>
      </c>
      <c r="M574" s="234">
        <f t="shared" si="53"/>
        <v>0</v>
      </c>
      <c r="N574" s="11">
        <f>IF(Q574="x",0,IF(J574&lt;(INDEX(Lookup!$U$2:$U$10,MATCH($D$47,Lookup!$S$2:$S$10,0))),0,$L$12*K574))</f>
        <v>0</v>
      </c>
      <c r="O574" s="234">
        <f t="shared" si="54"/>
        <v>0</v>
      </c>
      <c r="P574" s="10"/>
      <c r="Q574" s="9"/>
      <c r="S574" s="340">
        <f t="shared" si="55"/>
        <v>0</v>
      </c>
      <c r="T574" s="340">
        <f t="shared" si="56"/>
        <v>0</v>
      </c>
    </row>
    <row r="575" spans="2:20" ht="14.4" x14ac:dyDescent="0.3">
      <c r="B575" s="30"/>
      <c r="C575" s="16"/>
      <c r="D575" s="16"/>
      <c r="E575" s="25"/>
      <c r="F575" s="16"/>
      <c r="G575" s="15"/>
      <c r="H575" s="14"/>
      <c r="I575" s="13"/>
      <c r="J575" s="13"/>
      <c r="K575" s="12"/>
      <c r="L575" s="232">
        <f t="shared" si="52"/>
        <v>0</v>
      </c>
      <c r="M575" s="234">
        <f t="shared" si="53"/>
        <v>0</v>
      </c>
      <c r="N575" s="11">
        <f>IF(Q575="x",0,IF(J575&lt;(INDEX(Lookup!$U$2:$U$10,MATCH($D$47,Lookup!$S$2:$S$10,0))),0,$L$12*K575))</f>
        <v>0</v>
      </c>
      <c r="O575" s="234">
        <f t="shared" si="54"/>
        <v>0</v>
      </c>
      <c r="P575" s="10"/>
      <c r="Q575" s="9"/>
      <c r="S575" s="340">
        <f t="shared" si="55"/>
        <v>0</v>
      </c>
      <c r="T575" s="340">
        <f t="shared" si="56"/>
        <v>0</v>
      </c>
    </row>
    <row r="576" spans="2:20" ht="14.4" x14ac:dyDescent="0.3">
      <c r="B576" s="30"/>
      <c r="C576" s="16"/>
      <c r="D576" s="16"/>
      <c r="E576" s="25"/>
      <c r="F576" s="16"/>
      <c r="G576" s="15"/>
      <c r="H576" s="14"/>
      <c r="I576" s="13"/>
      <c r="J576" s="13"/>
      <c r="K576" s="12"/>
      <c r="L576" s="232">
        <f t="shared" si="52"/>
        <v>0</v>
      </c>
      <c r="M576" s="234">
        <f t="shared" si="53"/>
        <v>0</v>
      </c>
      <c r="N576" s="11">
        <f>IF(Q576="x",0,IF(J576&lt;(INDEX(Lookup!$U$2:$U$10,MATCH($D$47,Lookup!$S$2:$S$10,0))),0,$L$12*K576))</f>
        <v>0</v>
      </c>
      <c r="O576" s="234">
        <f t="shared" si="54"/>
        <v>0</v>
      </c>
      <c r="P576" s="10"/>
      <c r="Q576" s="9"/>
      <c r="S576" s="340">
        <f t="shared" si="55"/>
        <v>0</v>
      </c>
      <c r="T576" s="340">
        <f t="shared" si="56"/>
        <v>0</v>
      </c>
    </row>
    <row r="577" spans="2:20" ht="14.4" x14ac:dyDescent="0.3">
      <c r="B577" s="30"/>
      <c r="C577" s="16"/>
      <c r="D577" s="16"/>
      <c r="E577" s="25"/>
      <c r="F577" s="16"/>
      <c r="G577" s="15"/>
      <c r="H577" s="14"/>
      <c r="I577" s="13"/>
      <c r="J577" s="13"/>
      <c r="K577" s="12"/>
      <c r="L577" s="232">
        <f t="shared" si="52"/>
        <v>0</v>
      </c>
      <c r="M577" s="234">
        <f t="shared" si="53"/>
        <v>0</v>
      </c>
      <c r="N577" s="11">
        <f>IF(Q577="x",0,IF(J577&lt;(INDEX(Lookup!$U$2:$U$10,MATCH($D$47,Lookup!$S$2:$S$10,0))),0,$L$12*K577))</f>
        <v>0</v>
      </c>
      <c r="O577" s="234">
        <f t="shared" si="54"/>
        <v>0</v>
      </c>
      <c r="P577" s="10"/>
      <c r="Q577" s="9"/>
      <c r="S577" s="340">
        <f t="shared" si="55"/>
        <v>0</v>
      </c>
      <c r="T577" s="340">
        <f t="shared" si="56"/>
        <v>0</v>
      </c>
    </row>
    <row r="578" spans="2:20" ht="14.4" x14ac:dyDescent="0.3">
      <c r="B578" s="30"/>
      <c r="C578" s="16"/>
      <c r="D578" s="16"/>
      <c r="E578" s="25"/>
      <c r="F578" s="16"/>
      <c r="G578" s="15"/>
      <c r="H578" s="14"/>
      <c r="I578" s="13"/>
      <c r="J578" s="13"/>
      <c r="K578" s="12"/>
      <c r="L578" s="232">
        <f t="shared" si="52"/>
        <v>0</v>
      </c>
      <c r="M578" s="234">
        <f t="shared" si="53"/>
        <v>0</v>
      </c>
      <c r="N578" s="11">
        <f>IF(Q578="x",0,IF(J578&lt;(INDEX(Lookup!$U$2:$U$10,MATCH($D$47,Lookup!$S$2:$S$10,0))),0,$L$12*K578))</f>
        <v>0</v>
      </c>
      <c r="O578" s="234">
        <f t="shared" si="54"/>
        <v>0</v>
      </c>
      <c r="P578" s="10"/>
      <c r="Q578" s="9"/>
      <c r="S578" s="340">
        <f t="shared" si="55"/>
        <v>0</v>
      </c>
      <c r="T578" s="340">
        <f t="shared" si="56"/>
        <v>0</v>
      </c>
    </row>
    <row r="579" spans="2:20" ht="14.4" x14ac:dyDescent="0.3">
      <c r="B579" s="30"/>
      <c r="C579" s="16"/>
      <c r="D579" s="16"/>
      <c r="E579" s="25"/>
      <c r="F579" s="16"/>
      <c r="G579" s="15"/>
      <c r="H579" s="14"/>
      <c r="I579" s="13"/>
      <c r="J579" s="13"/>
      <c r="K579" s="12"/>
      <c r="L579" s="232">
        <f t="shared" si="52"/>
        <v>0</v>
      </c>
      <c r="M579" s="234">
        <f t="shared" si="53"/>
        <v>0</v>
      </c>
      <c r="N579" s="11">
        <f>IF(Q579="x",0,IF(J579&lt;(INDEX(Lookup!$U$2:$U$10,MATCH($D$47,Lookup!$S$2:$S$10,0))),0,$L$12*K579))</f>
        <v>0</v>
      </c>
      <c r="O579" s="234">
        <f t="shared" si="54"/>
        <v>0</v>
      </c>
      <c r="P579" s="10"/>
      <c r="Q579" s="9"/>
      <c r="S579" s="340">
        <f t="shared" si="55"/>
        <v>0</v>
      </c>
      <c r="T579" s="340">
        <f t="shared" si="56"/>
        <v>0</v>
      </c>
    </row>
    <row r="580" spans="2:20" ht="14.4" x14ac:dyDescent="0.3">
      <c r="B580" s="30"/>
      <c r="C580" s="16"/>
      <c r="D580" s="16"/>
      <c r="E580" s="25"/>
      <c r="F580" s="16"/>
      <c r="G580" s="15"/>
      <c r="H580" s="14"/>
      <c r="I580" s="13"/>
      <c r="J580" s="13"/>
      <c r="K580" s="12"/>
      <c r="L580" s="232">
        <f t="shared" si="52"/>
        <v>0</v>
      </c>
      <c r="M580" s="234">
        <f t="shared" si="53"/>
        <v>0</v>
      </c>
      <c r="N580" s="11">
        <f>IF(Q580="x",0,IF(J580&lt;(INDEX(Lookup!$U$2:$U$10,MATCH($D$47,Lookup!$S$2:$S$10,0))),0,$L$12*K580))</f>
        <v>0</v>
      </c>
      <c r="O580" s="234">
        <f t="shared" si="54"/>
        <v>0</v>
      </c>
      <c r="P580" s="10"/>
      <c r="Q580" s="9"/>
      <c r="S580" s="340">
        <f t="shared" si="55"/>
        <v>0</v>
      </c>
      <c r="T580" s="340">
        <f t="shared" si="56"/>
        <v>0</v>
      </c>
    </row>
    <row r="581" spans="2:20" ht="14.4" x14ac:dyDescent="0.3">
      <c r="B581" s="30"/>
      <c r="C581" s="16"/>
      <c r="D581" s="16"/>
      <c r="E581" s="25"/>
      <c r="F581" s="16"/>
      <c r="G581" s="15"/>
      <c r="H581" s="14"/>
      <c r="I581" s="13"/>
      <c r="J581" s="13"/>
      <c r="K581" s="12"/>
      <c r="L581" s="232">
        <f t="shared" si="52"/>
        <v>0</v>
      </c>
      <c r="M581" s="234">
        <f t="shared" si="53"/>
        <v>0</v>
      </c>
      <c r="N581" s="11">
        <f>IF(Q581="x",0,IF(J581&lt;(INDEX(Lookup!$U$2:$U$10,MATCH($D$47,Lookup!$S$2:$S$10,0))),0,$L$12*K581))</f>
        <v>0</v>
      </c>
      <c r="O581" s="234">
        <f t="shared" si="54"/>
        <v>0</v>
      </c>
      <c r="P581" s="10"/>
      <c r="Q581" s="9"/>
      <c r="S581" s="340">
        <f t="shared" si="55"/>
        <v>0</v>
      </c>
      <c r="T581" s="340">
        <f t="shared" si="56"/>
        <v>0</v>
      </c>
    </row>
    <row r="582" spans="2:20" ht="14.4" x14ac:dyDescent="0.3">
      <c r="B582" s="30"/>
      <c r="C582" s="16"/>
      <c r="D582" s="16"/>
      <c r="E582" s="25"/>
      <c r="F582" s="16"/>
      <c r="G582" s="15"/>
      <c r="H582" s="14"/>
      <c r="I582" s="13"/>
      <c r="J582" s="13"/>
      <c r="K582" s="12"/>
      <c r="L582" s="232">
        <f t="shared" si="52"/>
        <v>0</v>
      </c>
      <c r="M582" s="234">
        <f t="shared" si="53"/>
        <v>0</v>
      </c>
      <c r="N582" s="11">
        <f>IF(Q582="x",0,IF(J582&lt;(INDEX(Lookup!$U$2:$U$10,MATCH($D$47,Lookup!$S$2:$S$10,0))),0,$L$12*K582))</f>
        <v>0</v>
      </c>
      <c r="O582" s="234">
        <f t="shared" si="54"/>
        <v>0</v>
      </c>
      <c r="P582" s="10"/>
      <c r="Q582" s="9"/>
      <c r="S582" s="340">
        <f t="shared" si="55"/>
        <v>0</v>
      </c>
      <c r="T582" s="340">
        <f t="shared" si="56"/>
        <v>0</v>
      </c>
    </row>
    <row r="583" spans="2:20" ht="14.4" x14ac:dyDescent="0.3">
      <c r="B583" s="30"/>
      <c r="C583" s="16"/>
      <c r="D583" s="16"/>
      <c r="E583" s="25"/>
      <c r="F583" s="16"/>
      <c r="G583" s="15"/>
      <c r="H583" s="14"/>
      <c r="I583" s="13"/>
      <c r="J583" s="13"/>
      <c r="K583" s="12"/>
      <c r="L583" s="232">
        <f t="shared" si="52"/>
        <v>0</v>
      </c>
      <c r="M583" s="234">
        <f t="shared" si="53"/>
        <v>0</v>
      </c>
      <c r="N583" s="11">
        <f>IF(Q583="x",0,IF(J583&lt;(INDEX(Lookup!$U$2:$U$10,MATCH($D$47,Lookup!$S$2:$S$10,0))),0,$L$12*K583))</f>
        <v>0</v>
      </c>
      <c r="O583" s="234">
        <f t="shared" si="54"/>
        <v>0</v>
      </c>
      <c r="P583" s="10"/>
      <c r="Q583" s="9"/>
      <c r="S583" s="340">
        <f t="shared" si="55"/>
        <v>0</v>
      </c>
      <c r="T583" s="340">
        <f t="shared" si="56"/>
        <v>0</v>
      </c>
    </row>
    <row r="584" spans="2:20" ht="14.4" x14ac:dyDescent="0.3">
      <c r="B584" s="30"/>
      <c r="C584" s="16"/>
      <c r="D584" s="16"/>
      <c r="E584" s="25"/>
      <c r="F584" s="16"/>
      <c r="G584" s="15"/>
      <c r="H584" s="14"/>
      <c r="I584" s="13"/>
      <c r="J584" s="13"/>
      <c r="K584" s="12"/>
      <c r="L584" s="232">
        <f t="shared" si="52"/>
        <v>0</v>
      </c>
      <c r="M584" s="234">
        <f t="shared" si="53"/>
        <v>0</v>
      </c>
      <c r="N584" s="11">
        <f>IF(Q584="x",0,IF(J584&lt;(INDEX(Lookup!$U$2:$U$10,MATCH($D$47,Lookup!$S$2:$S$10,0))),0,$L$12*K584))</f>
        <v>0</v>
      </c>
      <c r="O584" s="234">
        <f t="shared" si="54"/>
        <v>0</v>
      </c>
      <c r="P584" s="10"/>
      <c r="Q584" s="9"/>
      <c r="S584" s="340">
        <f t="shared" si="55"/>
        <v>0</v>
      </c>
      <c r="T584" s="340">
        <f t="shared" si="56"/>
        <v>0</v>
      </c>
    </row>
    <row r="585" spans="2:20" ht="14.4" x14ac:dyDescent="0.3">
      <c r="B585" s="30"/>
      <c r="C585" s="16"/>
      <c r="D585" s="16"/>
      <c r="E585" s="25"/>
      <c r="F585" s="16"/>
      <c r="G585" s="15"/>
      <c r="H585" s="14"/>
      <c r="I585" s="13"/>
      <c r="J585" s="13"/>
      <c r="K585" s="12"/>
      <c r="L585" s="232">
        <f t="shared" si="52"/>
        <v>0</v>
      </c>
      <c r="M585" s="234">
        <f t="shared" si="53"/>
        <v>0</v>
      </c>
      <c r="N585" s="11">
        <f>IF(Q585="x",0,IF(J585&lt;(INDEX(Lookup!$U$2:$U$10,MATCH($D$47,Lookup!$S$2:$S$10,0))),0,$L$12*K585))</f>
        <v>0</v>
      </c>
      <c r="O585" s="234">
        <f t="shared" si="54"/>
        <v>0</v>
      </c>
      <c r="P585" s="10"/>
      <c r="Q585" s="9"/>
      <c r="S585" s="340">
        <f t="shared" si="55"/>
        <v>0</v>
      </c>
      <c r="T585" s="340">
        <f t="shared" si="56"/>
        <v>0</v>
      </c>
    </row>
    <row r="586" spans="2:20" ht="14.4" x14ac:dyDescent="0.3">
      <c r="B586" s="30"/>
      <c r="C586" s="16"/>
      <c r="D586" s="16"/>
      <c r="E586" s="25"/>
      <c r="F586" s="16"/>
      <c r="G586" s="15"/>
      <c r="H586" s="14"/>
      <c r="I586" s="13"/>
      <c r="J586" s="13"/>
      <c r="K586" s="12"/>
      <c r="L586" s="232">
        <f t="shared" si="52"/>
        <v>0</v>
      </c>
      <c r="M586" s="234">
        <f t="shared" si="53"/>
        <v>0</v>
      </c>
      <c r="N586" s="11">
        <f>IF(Q586="x",0,IF(J586&lt;(INDEX(Lookup!$U$2:$U$10,MATCH($D$47,Lookup!$S$2:$S$10,0))),0,$L$12*K586))</f>
        <v>0</v>
      </c>
      <c r="O586" s="234">
        <f t="shared" si="54"/>
        <v>0</v>
      </c>
      <c r="P586" s="10"/>
      <c r="Q586" s="9"/>
      <c r="S586" s="340">
        <f t="shared" si="55"/>
        <v>0</v>
      </c>
      <c r="T586" s="340">
        <f t="shared" si="56"/>
        <v>0</v>
      </c>
    </row>
    <row r="587" spans="2:20" ht="14.4" x14ac:dyDescent="0.3">
      <c r="B587" s="30"/>
      <c r="C587" s="16"/>
      <c r="D587" s="16"/>
      <c r="E587" s="25"/>
      <c r="F587" s="16"/>
      <c r="G587" s="15"/>
      <c r="H587" s="14"/>
      <c r="I587" s="13"/>
      <c r="J587" s="13"/>
      <c r="K587" s="12"/>
      <c r="L587" s="232">
        <f t="shared" si="52"/>
        <v>0</v>
      </c>
      <c r="M587" s="234">
        <f t="shared" si="53"/>
        <v>0</v>
      </c>
      <c r="N587" s="11">
        <f>IF(Q587="x",0,IF(J587&lt;(INDEX(Lookup!$U$2:$U$10,MATCH($D$47,Lookup!$S$2:$S$10,0))),0,$L$12*K587))</f>
        <v>0</v>
      </c>
      <c r="O587" s="234">
        <f t="shared" si="54"/>
        <v>0</v>
      </c>
      <c r="P587" s="10"/>
      <c r="Q587" s="9"/>
      <c r="S587" s="340">
        <f t="shared" si="55"/>
        <v>0</v>
      </c>
      <c r="T587" s="340">
        <f t="shared" si="56"/>
        <v>0</v>
      </c>
    </row>
    <row r="588" spans="2:20" ht="14.4" x14ac:dyDescent="0.3">
      <c r="B588" s="30"/>
      <c r="C588" s="16"/>
      <c r="D588" s="16"/>
      <c r="E588" s="25"/>
      <c r="F588" s="16"/>
      <c r="G588" s="15"/>
      <c r="H588" s="14"/>
      <c r="I588" s="13"/>
      <c r="J588" s="13"/>
      <c r="K588" s="12"/>
      <c r="L588" s="232">
        <f t="shared" si="52"/>
        <v>0</v>
      </c>
      <c r="M588" s="234">
        <f t="shared" si="53"/>
        <v>0</v>
      </c>
      <c r="N588" s="11">
        <f>IF(Q588="x",0,IF(J588&lt;(INDEX(Lookup!$U$2:$U$10,MATCH($D$47,Lookup!$S$2:$S$10,0))),0,$L$12*K588))</f>
        <v>0</v>
      </c>
      <c r="O588" s="234">
        <f t="shared" si="54"/>
        <v>0</v>
      </c>
      <c r="P588" s="10"/>
      <c r="Q588" s="9"/>
      <c r="S588" s="340">
        <f t="shared" si="55"/>
        <v>0</v>
      </c>
      <c r="T588" s="340">
        <f t="shared" si="56"/>
        <v>0</v>
      </c>
    </row>
    <row r="589" spans="2:20" ht="14.4" x14ac:dyDescent="0.3">
      <c r="B589" s="30"/>
      <c r="C589" s="16"/>
      <c r="D589" s="16"/>
      <c r="E589" s="25"/>
      <c r="F589" s="16"/>
      <c r="G589" s="15"/>
      <c r="H589" s="14"/>
      <c r="I589" s="13"/>
      <c r="J589" s="13"/>
      <c r="K589" s="12"/>
      <c r="L589" s="232">
        <f t="shared" si="52"/>
        <v>0</v>
      </c>
      <c r="M589" s="234">
        <f t="shared" si="53"/>
        <v>0</v>
      </c>
      <c r="N589" s="11">
        <f>IF(Q589="x",0,IF(J589&lt;(INDEX(Lookup!$U$2:$U$10,MATCH($D$47,Lookup!$S$2:$S$10,0))),0,$L$12*K589))</f>
        <v>0</v>
      </c>
      <c r="O589" s="234">
        <f t="shared" si="54"/>
        <v>0</v>
      </c>
      <c r="P589" s="10"/>
      <c r="Q589" s="9"/>
      <c r="S589" s="340">
        <f t="shared" si="55"/>
        <v>0</v>
      </c>
      <c r="T589" s="340">
        <f t="shared" si="56"/>
        <v>0</v>
      </c>
    </row>
    <row r="590" spans="2:20" ht="14.4" x14ac:dyDescent="0.3">
      <c r="B590" s="30"/>
      <c r="C590" s="16"/>
      <c r="D590" s="16"/>
      <c r="E590" s="25"/>
      <c r="F590" s="16"/>
      <c r="G590" s="15"/>
      <c r="H590" s="14"/>
      <c r="I590" s="13"/>
      <c r="J590" s="13"/>
      <c r="K590" s="12"/>
      <c r="L590" s="232">
        <f t="shared" si="52"/>
        <v>0</v>
      </c>
      <c r="M590" s="234">
        <f t="shared" si="53"/>
        <v>0</v>
      </c>
      <c r="N590" s="11">
        <f>IF(Q590="x",0,IF(J590&lt;(INDEX(Lookup!$U$2:$U$10,MATCH($D$47,Lookup!$S$2:$S$10,0))),0,$L$12*K590))</f>
        <v>0</v>
      </c>
      <c r="O590" s="234">
        <f t="shared" si="54"/>
        <v>0</v>
      </c>
      <c r="P590" s="10"/>
      <c r="Q590" s="9"/>
      <c r="S590" s="340">
        <f t="shared" si="55"/>
        <v>0</v>
      </c>
      <c r="T590" s="340">
        <f t="shared" si="56"/>
        <v>0</v>
      </c>
    </row>
    <row r="591" spans="2:20" ht="14.4" x14ac:dyDescent="0.3">
      <c r="B591" s="30"/>
      <c r="C591" s="16"/>
      <c r="D591" s="16"/>
      <c r="E591" s="25"/>
      <c r="F591" s="16"/>
      <c r="G591" s="15"/>
      <c r="H591" s="14"/>
      <c r="I591" s="13"/>
      <c r="J591" s="13"/>
      <c r="K591" s="12"/>
      <c r="L591" s="232">
        <f t="shared" si="52"/>
        <v>0</v>
      </c>
      <c r="M591" s="234">
        <f t="shared" si="53"/>
        <v>0</v>
      </c>
      <c r="N591" s="11">
        <f>IF(Q591="x",0,IF(J591&lt;(INDEX(Lookup!$U$2:$U$10,MATCH($D$47,Lookup!$S$2:$S$10,0))),0,$L$12*K591))</f>
        <v>0</v>
      </c>
      <c r="O591" s="234">
        <f t="shared" si="54"/>
        <v>0</v>
      </c>
      <c r="P591" s="10"/>
      <c r="Q591" s="9"/>
      <c r="S591" s="340">
        <f t="shared" si="55"/>
        <v>0</v>
      </c>
      <c r="T591" s="340">
        <f t="shared" si="56"/>
        <v>0</v>
      </c>
    </row>
    <row r="592" spans="2:20" ht="14.4" x14ac:dyDescent="0.3">
      <c r="B592" s="30"/>
      <c r="C592" s="16"/>
      <c r="D592" s="16"/>
      <c r="E592" s="25"/>
      <c r="F592" s="16"/>
      <c r="G592" s="15"/>
      <c r="H592" s="14"/>
      <c r="I592" s="13"/>
      <c r="J592" s="13"/>
      <c r="K592" s="12"/>
      <c r="L592" s="232">
        <f t="shared" si="52"/>
        <v>0</v>
      </c>
      <c r="M592" s="234">
        <f t="shared" si="53"/>
        <v>0</v>
      </c>
      <c r="N592" s="11">
        <f>IF(Q592="x",0,IF(J592&lt;(INDEX(Lookup!$U$2:$U$10,MATCH($D$47,Lookup!$S$2:$S$10,0))),0,$L$12*K592))</f>
        <v>0</v>
      </c>
      <c r="O592" s="234">
        <f t="shared" si="54"/>
        <v>0</v>
      </c>
      <c r="P592" s="10"/>
      <c r="Q592" s="9"/>
      <c r="S592" s="340">
        <f t="shared" si="55"/>
        <v>0</v>
      </c>
      <c r="T592" s="340">
        <f t="shared" si="56"/>
        <v>0</v>
      </c>
    </row>
    <row r="593" spans="2:20" ht="14.4" x14ac:dyDescent="0.3">
      <c r="B593" s="30"/>
      <c r="C593" s="16"/>
      <c r="D593" s="16"/>
      <c r="E593" s="25"/>
      <c r="F593" s="16"/>
      <c r="G593" s="15"/>
      <c r="H593" s="14"/>
      <c r="I593" s="13"/>
      <c r="J593" s="13"/>
      <c r="K593" s="12"/>
      <c r="L593" s="232">
        <f t="shared" si="52"/>
        <v>0</v>
      </c>
      <c r="M593" s="234">
        <f t="shared" si="53"/>
        <v>0</v>
      </c>
      <c r="N593" s="11">
        <f>IF(Q593="x",0,IF(J593&lt;(INDEX(Lookup!$U$2:$U$10,MATCH($D$47,Lookup!$S$2:$S$10,0))),0,$L$12*K593))</f>
        <v>0</v>
      </c>
      <c r="O593" s="234">
        <f t="shared" si="54"/>
        <v>0</v>
      </c>
      <c r="P593" s="10"/>
      <c r="Q593" s="9"/>
      <c r="S593" s="340">
        <f t="shared" si="55"/>
        <v>0</v>
      </c>
      <c r="T593" s="340">
        <f t="shared" si="56"/>
        <v>0</v>
      </c>
    </row>
    <row r="594" spans="2:20" ht="14.4" x14ac:dyDescent="0.3">
      <c r="B594" s="30"/>
      <c r="C594" s="16"/>
      <c r="D594" s="16"/>
      <c r="E594" s="25"/>
      <c r="F594" s="16"/>
      <c r="G594" s="15"/>
      <c r="H594" s="14"/>
      <c r="I594" s="13"/>
      <c r="J594" s="13"/>
      <c r="K594" s="12"/>
      <c r="L594" s="232">
        <f t="shared" si="52"/>
        <v>0</v>
      </c>
      <c r="M594" s="234">
        <f t="shared" si="53"/>
        <v>0</v>
      </c>
      <c r="N594" s="11">
        <f>IF(Q594="x",0,IF(J594&lt;(INDEX(Lookup!$U$2:$U$10,MATCH($D$47,Lookup!$S$2:$S$10,0))),0,$L$12*K594))</f>
        <v>0</v>
      </c>
      <c r="O594" s="234">
        <f t="shared" si="54"/>
        <v>0</v>
      </c>
      <c r="P594" s="10"/>
      <c r="Q594" s="9"/>
      <c r="S594" s="340">
        <f t="shared" si="55"/>
        <v>0</v>
      </c>
      <c r="T594" s="340">
        <f t="shared" si="56"/>
        <v>0</v>
      </c>
    </row>
    <row r="595" spans="2:20" ht="14.4" x14ac:dyDescent="0.3">
      <c r="B595" s="30"/>
      <c r="C595" s="16"/>
      <c r="D595" s="16"/>
      <c r="E595" s="25"/>
      <c r="F595" s="16"/>
      <c r="G595" s="15"/>
      <c r="H595" s="14"/>
      <c r="I595" s="13"/>
      <c r="J595" s="13"/>
      <c r="K595" s="12"/>
      <c r="L595" s="232">
        <f t="shared" si="52"/>
        <v>0</v>
      </c>
      <c r="M595" s="234">
        <f t="shared" si="53"/>
        <v>0</v>
      </c>
      <c r="N595" s="11">
        <f>IF(Q595="x",0,IF(J595&lt;(INDEX(Lookup!$U$2:$U$10,MATCH($D$47,Lookup!$S$2:$S$10,0))),0,$L$12*K595))</f>
        <v>0</v>
      </c>
      <c r="O595" s="234">
        <f t="shared" si="54"/>
        <v>0</v>
      </c>
      <c r="P595" s="10"/>
      <c r="Q595" s="9"/>
      <c r="S595" s="340">
        <f t="shared" si="55"/>
        <v>0</v>
      </c>
      <c r="T595" s="340">
        <f t="shared" si="56"/>
        <v>0</v>
      </c>
    </row>
    <row r="596" spans="2:20" ht="14.4" x14ac:dyDescent="0.3">
      <c r="B596" s="30"/>
      <c r="C596" s="16"/>
      <c r="D596" s="16"/>
      <c r="E596" s="25"/>
      <c r="F596" s="16"/>
      <c r="G596" s="15"/>
      <c r="H596" s="14"/>
      <c r="I596" s="13"/>
      <c r="J596" s="13"/>
      <c r="K596" s="12"/>
      <c r="L596" s="232">
        <f t="shared" si="52"/>
        <v>0</v>
      </c>
      <c r="M596" s="234">
        <f t="shared" si="53"/>
        <v>0</v>
      </c>
      <c r="N596" s="11">
        <f>IF(Q596="x",0,IF(J596&lt;(INDEX(Lookup!$U$2:$U$10,MATCH($D$47,Lookup!$S$2:$S$10,0))),0,$L$12*K596))</f>
        <v>0</v>
      </c>
      <c r="O596" s="234">
        <f t="shared" si="54"/>
        <v>0</v>
      </c>
      <c r="P596" s="10"/>
      <c r="Q596" s="9"/>
      <c r="S596" s="340">
        <f t="shared" si="55"/>
        <v>0</v>
      </c>
      <c r="T596" s="340">
        <f t="shared" si="56"/>
        <v>0</v>
      </c>
    </row>
    <row r="597" spans="2:20" ht="14.4" x14ac:dyDescent="0.3">
      <c r="B597" s="30"/>
      <c r="C597" s="16"/>
      <c r="D597" s="16"/>
      <c r="E597" s="25"/>
      <c r="F597" s="16"/>
      <c r="G597" s="15"/>
      <c r="H597" s="14"/>
      <c r="I597" s="13"/>
      <c r="J597" s="13"/>
      <c r="K597" s="12"/>
      <c r="L597" s="232">
        <f t="shared" si="52"/>
        <v>0</v>
      </c>
      <c r="M597" s="234">
        <f t="shared" si="53"/>
        <v>0</v>
      </c>
      <c r="N597" s="11">
        <f>IF(Q597="x",0,IF(J597&lt;(INDEX(Lookup!$U$2:$U$10,MATCH($D$47,Lookup!$S$2:$S$10,0))),0,$L$12*K597))</f>
        <v>0</v>
      </c>
      <c r="O597" s="234">
        <f t="shared" si="54"/>
        <v>0</v>
      </c>
      <c r="P597" s="10"/>
      <c r="Q597" s="9"/>
      <c r="S597" s="340">
        <f t="shared" si="55"/>
        <v>0</v>
      </c>
      <c r="T597" s="340">
        <f t="shared" si="56"/>
        <v>0</v>
      </c>
    </row>
    <row r="598" spans="2:20" ht="14.4" x14ac:dyDescent="0.3">
      <c r="B598" s="30"/>
      <c r="C598" s="16"/>
      <c r="D598" s="16"/>
      <c r="E598" s="25"/>
      <c r="F598" s="16"/>
      <c r="G598" s="15"/>
      <c r="H598" s="14"/>
      <c r="I598" s="13"/>
      <c r="J598" s="13"/>
      <c r="K598" s="12"/>
      <c r="L598" s="232">
        <f t="shared" si="52"/>
        <v>0</v>
      </c>
      <c r="M598" s="234">
        <f t="shared" si="53"/>
        <v>0</v>
      </c>
      <c r="N598" s="11">
        <f>IF(Q598="x",0,IF(J598&lt;(INDEX(Lookup!$U$2:$U$10,MATCH($D$47,Lookup!$S$2:$S$10,0))),0,$L$12*K598))</f>
        <v>0</v>
      </c>
      <c r="O598" s="234">
        <f t="shared" si="54"/>
        <v>0</v>
      </c>
      <c r="P598" s="10"/>
      <c r="Q598" s="9"/>
      <c r="S598" s="340">
        <f t="shared" si="55"/>
        <v>0</v>
      </c>
      <c r="T598" s="340">
        <f t="shared" si="56"/>
        <v>0</v>
      </c>
    </row>
    <row r="599" spans="2:20" ht="14.4" x14ac:dyDescent="0.3">
      <c r="B599" s="30"/>
      <c r="C599" s="16"/>
      <c r="D599" s="16"/>
      <c r="E599" s="25"/>
      <c r="F599" s="16"/>
      <c r="G599" s="15"/>
      <c r="H599" s="14"/>
      <c r="I599" s="13"/>
      <c r="J599" s="13"/>
      <c r="K599" s="12"/>
      <c r="L599" s="232">
        <f t="shared" si="52"/>
        <v>0</v>
      </c>
      <c r="M599" s="234">
        <f t="shared" si="53"/>
        <v>0</v>
      </c>
      <c r="N599" s="11">
        <f>IF(Q599="x",0,IF(J599&lt;(INDEX(Lookup!$U$2:$U$10,MATCH($D$47,Lookup!$S$2:$S$10,0))),0,$L$12*K599))</f>
        <v>0</v>
      </c>
      <c r="O599" s="234">
        <f t="shared" si="54"/>
        <v>0</v>
      </c>
      <c r="P599" s="10"/>
      <c r="Q599" s="9"/>
      <c r="S599" s="340">
        <f t="shared" si="55"/>
        <v>0</v>
      </c>
      <c r="T599" s="340">
        <f t="shared" si="56"/>
        <v>0</v>
      </c>
    </row>
    <row r="600" spans="2:20" ht="14.4" x14ac:dyDescent="0.3">
      <c r="B600" s="30"/>
      <c r="C600" s="16"/>
      <c r="D600" s="16"/>
      <c r="E600" s="25"/>
      <c r="F600" s="16"/>
      <c r="G600" s="15"/>
      <c r="H600" s="14"/>
      <c r="I600" s="13"/>
      <c r="J600" s="13"/>
      <c r="K600" s="12"/>
      <c r="L600" s="232">
        <f t="shared" si="52"/>
        <v>0</v>
      </c>
      <c r="M600" s="234">
        <f t="shared" si="53"/>
        <v>0</v>
      </c>
      <c r="N600" s="11">
        <f>IF(Q600="x",0,IF(J600&lt;(INDEX(Lookup!$U$2:$U$10,MATCH($D$47,Lookup!$S$2:$S$10,0))),0,$L$12*K600))</f>
        <v>0</v>
      </c>
      <c r="O600" s="234">
        <f t="shared" si="54"/>
        <v>0</v>
      </c>
      <c r="P600" s="10"/>
      <c r="Q600" s="9"/>
      <c r="S600" s="340">
        <f t="shared" si="55"/>
        <v>0</v>
      </c>
      <c r="T600" s="340">
        <f t="shared" si="56"/>
        <v>0</v>
      </c>
    </row>
    <row r="601" spans="2:20" ht="14.4" x14ac:dyDescent="0.3">
      <c r="B601" s="30"/>
      <c r="C601" s="16"/>
      <c r="D601" s="16"/>
      <c r="E601" s="25"/>
      <c r="F601" s="16"/>
      <c r="G601" s="15"/>
      <c r="H601" s="14"/>
      <c r="I601" s="13"/>
      <c r="J601" s="13"/>
      <c r="K601" s="12"/>
      <c r="L601" s="232">
        <f t="shared" si="52"/>
        <v>0</v>
      </c>
      <c r="M601" s="234">
        <f t="shared" si="53"/>
        <v>0</v>
      </c>
      <c r="N601" s="11">
        <f>IF(Q601="x",0,IF(J601&lt;(INDEX(Lookup!$U$2:$U$10,MATCH($D$47,Lookup!$S$2:$S$10,0))),0,$L$12*K601))</f>
        <v>0</v>
      </c>
      <c r="O601" s="234">
        <f t="shared" si="54"/>
        <v>0</v>
      </c>
      <c r="P601" s="10"/>
      <c r="Q601" s="9"/>
      <c r="S601" s="340">
        <f t="shared" si="55"/>
        <v>0</v>
      </c>
      <c r="T601" s="340">
        <f t="shared" si="56"/>
        <v>0</v>
      </c>
    </row>
    <row r="602" spans="2:20" ht="14.4" x14ac:dyDescent="0.3">
      <c r="B602" s="30"/>
      <c r="C602" s="16"/>
      <c r="D602" s="16"/>
      <c r="E602" s="25"/>
      <c r="F602" s="16"/>
      <c r="G602" s="15"/>
      <c r="H602" s="14"/>
      <c r="I602" s="13"/>
      <c r="J602" s="13"/>
      <c r="K602" s="12"/>
      <c r="L602" s="232">
        <f t="shared" si="52"/>
        <v>0</v>
      </c>
      <c r="M602" s="234">
        <f t="shared" si="53"/>
        <v>0</v>
      </c>
      <c r="N602" s="11">
        <f>IF(Q602="x",0,IF(J602&lt;(INDEX(Lookup!$U$2:$U$10,MATCH($D$47,Lookup!$S$2:$S$10,0))),0,$L$12*K602))</f>
        <v>0</v>
      </c>
      <c r="O602" s="234">
        <f t="shared" si="54"/>
        <v>0</v>
      </c>
      <c r="P602" s="10"/>
      <c r="Q602" s="9"/>
      <c r="S602" s="340">
        <f t="shared" si="55"/>
        <v>0</v>
      </c>
      <c r="T602" s="340">
        <f t="shared" si="56"/>
        <v>0</v>
      </c>
    </row>
    <row r="603" spans="2:20" ht="14.4" x14ac:dyDescent="0.3">
      <c r="B603" s="30"/>
      <c r="C603" s="16"/>
      <c r="D603" s="16"/>
      <c r="E603" s="25"/>
      <c r="F603" s="16"/>
      <c r="G603" s="15"/>
      <c r="H603" s="14"/>
      <c r="I603" s="13"/>
      <c r="J603" s="13"/>
      <c r="K603" s="12"/>
      <c r="L603" s="232">
        <f t="shared" si="52"/>
        <v>0</v>
      </c>
      <c r="M603" s="234">
        <f t="shared" si="53"/>
        <v>0</v>
      </c>
      <c r="N603" s="11">
        <f>IF(Q603="x",0,IF(J603&lt;(INDEX(Lookup!$U$2:$U$10,MATCH($D$47,Lookup!$S$2:$S$10,0))),0,$L$12*K603))</f>
        <v>0</v>
      </c>
      <c r="O603" s="234">
        <f t="shared" si="54"/>
        <v>0</v>
      </c>
      <c r="P603" s="10"/>
      <c r="Q603" s="9"/>
      <c r="S603" s="340">
        <f t="shared" si="55"/>
        <v>0</v>
      </c>
      <c r="T603" s="340">
        <f t="shared" si="56"/>
        <v>0</v>
      </c>
    </row>
    <row r="604" spans="2:20" ht="14.4" x14ac:dyDescent="0.3">
      <c r="B604" s="30"/>
      <c r="C604" s="16"/>
      <c r="D604" s="16"/>
      <c r="E604" s="25"/>
      <c r="F604" s="16"/>
      <c r="G604" s="15"/>
      <c r="H604" s="14"/>
      <c r="I604" s="13"/>
      <c r="J604" s="13"/>
      <c r="K604" s="12"/>
      <c r="L604" s="232">
        <f t="shared" si="52"/>
        <v>0</v>
      </c>
      <c r="M604" s="234">
        <f t="shared" si="53"/>
        <v>0</v>
      </c>
      <c r="N604" s="11">
        <f>IF(Q604="x",0,IF(J604&lt;(INDEX(Lookup!$U$2:$U$10,MATCH($D$47,Lookup!$S$2:$S$10,0))),0,$L$12*K604))</f>
        <v>0</v>
      </c>
      <c r="O604" s="234">
        <f t="shared" si="54"/>
        <v>0</v>
      </c>
      <c r="P604" s="10"/>
      <c r="Q604" s="9"/>
      <c r="S604" s="340">
        <f t="shared" si="55"/>
        <v>0</v>
      </c>
      <c r="T604" s="340">
        <f t="shared" si="56"/>
        <v>0</v>
      </c>
    </row>
    <row r="605" spans="2:20" ht="14.4" x14ac:dyDescent="0.3">
      <c r="B605" s="30"/>
      <c r="C605" s="16"/>
      <c r="D605" s="16"/>
      <c r="E605" s="25"/>
      <c r="F605" s="16"/>
      <c r="G605" s="15"/>
      <c r="H605" s="14"/>
      <c r="I605" s="13"/>
      <c r="J605" s="13"/>
      <c r="K605" s="12"/>
      <c r="L605" s="232">
        <f t="shared" si="52"/>
        <v>0</v>
      </c>
      <c r="M605" s="234">
        <f t="shared" si="53"/>
        <v>0</v>
      </c>
      <c r="N605" s="11">
        <f>IF(Q605="x",0,IF(J605&lt;(INDEX(Lookup!$U$2:$U$10,MATCH($D$47,Lookup!$S$2:$S$10,0))),0,$L$12*K605))</f>
        <v>0</v>
      </c>
      <c r="O605" s="234">
        <f t="shared" si="54"/>
        <v>0</v>
      </c>
      <c r="P605" s="10"/>
      <c r="Q605" s="9"/>
      <c r="S605" s="340">
        <f t="shared" si="55"/>
        <v>0</v>
      </c>
      <c r="T605" s="340">
        <f t="shared" si="56"/>
        <v>0</v>
      </c>
    </row>
    <row r="606" spans="2:20" ht="14.4" x14ac:dyDescent="0.3">
      <c r="B606" s="30"/>
      <c r="C606" s="16"/>
      <c r="D606" s="16"/>
      <c r="E606" s="25"/>
      <c r="F606" s="16"/>
      <c r="G606" s="15"/>
      <c r="H606" s="14"/>
      <c r="I606" s="13"/>
      <c r="J606" s="13"/>
      <c r="K606" s="12"/>
      <c r="L606" s="232">
        <f t="shared" si="52"/>
        <v>0</v>
      </c>
      <c r="M606" s="234">
        <f t="shared" si="53"/>
        <v>0</v>
      </c>
      <c r="N606" s="11">
        <f>IF(Q606="x",0,IF(J606&lt;(INDEX(Lookup!$U$2:$U$10,MATCH($D$47,Lookup!$S$2:$S$10,0))),0,$L$12*K606))</f>
        <v>0</v>
      </c>
      <c r="O606" s="234">
        <f t="shared" si="54"/>
        <v>0</v>
      </c>
      <c r="P606" s="10"/>
      <c r="Q606" s="9"/>
      <c r="S606" s="340">
        <f t="shared" si="55"/>
        <v>0</v>
      </c>
      <c r="T606" s="340">
        <f t="shared" si="56"/>
        <v>0</v>
      </c>
    </row>
    <row r="607" spans="2:20" ht="14.4" x14ac:dyDescent="0.3">
      <c r="B607" s="30"/>
      <c r="C607" s="16"/>
      <c r="D607" s="16"/>
      <c r="E607" s="25"/>
      <c r="F607" s="16"/>
      <c r="G607" s="15"/>
      <c r="H607" s="14"/>
      <c r="I607" s="13"/>
      <c r="J607" s="13"/>
      <c r="K607" s="12"/>
      <c r="L607" s="232">
        <f t="shared" si="52"/>
        <v>0</v>
      </c>
      <c r="M607" s="234">
        <f t="shared" si="53"/>
        <v>0</v>
      </c>
      <c r="N607" s="11">
        <f>IF(Q607="x",0,IF(J607&lt;(INDEX(Lookup!$U$2:$U$10,MATCH($D$47,Lookup!$S$2:$S$10,0))),0,$L$12*K607))</f>
        <v>0</v>
      </c>
      <c r="O607" s="234">
        <f t="shared" si="54"/>
        <v>0</v>
      </c>
      <c r="P607" s="10"/>
      <c r="Q607" s="9"/>
      <c r="S607" s="340">
        <f t="shared" si="55"/>
        <v>0</v>
      </c>
      <c r="T607" s="340">
        <f t="shared" si="56"/>
        <v>0</v>
      </c>
    </row>
    <row r="608" spans="2:20" ht="14.4" x14ac:dyDescent="0.3">
      <c r="B608" s="30"/>
      <c r="C608" s="16"/>
      <c r="D608" s="16"/>
      <c r="E608" s="25"/>
      <c r="F608" s="16"/>
      <c r="G608" s="15"/>
      <c r="H608" s="14"/>
      <c r="I608" s="13"/>
      <c r="J608" s="13"/>
      <c r="K608" s="12"/>
      <c r="L608" s="232">
        <f t="shared" si="52"/>
        <v>0</v>
      </c>
      <c r="M608" s="234">
        <f t="shared" si="53"/>
        <v>0</v>
      </c>
      <c r="N608" s="11">
        <f>IF(Q608="x",0,IF(J608&lt;(INDEX(Lookup!$U$2:$U$10,MATCH($D$47,Lookup!$S$2:$S$10,0))),0,$L$12*K608))</f>
        <v>0</v>
      </c>
      <c r="O608" s="234">
        <f t="shared" si="54"/>
        <v>0</v>
      </c>
      <c r="P608" s="10"/>
      <c r="Q608" s="9"/>
      <c r="S608" s="340">
        <f t="shared" si="55"/>
        <v>0</v>
      </c>
      <c r="T608" s="340">
        <f t="shared" si="56"/>
        <v>0</v>
      </c>
    </row>
    <row r="609" spans="2:20" ht="14.4" x14ac:dyDescent="0.3">
      <c r="B609" s="30"/>
      <c r="C609" s="16"/>
      <c r="D609" s="16"/>
      <c r="E609" s="25"/>
      <c r="F609" s="16"/>
      <c r="G609" s="15"/>
      <c r="H609" s="14"/>
      <c r="I609" s="13"/>
      <c r="J609" s="13"/>
      <c r="K609" s="12"/>
      <c r="L609" s="232">
        <f t="shared" si="52"/>
        <v>0</v>
      </c>
      <c r="M609" s="234">
        <f t="shared" si="53"/>
        <v>0</v>
      </c>
      <c r="N609" s="11">
        <f>IF(Q609="x",0,IF(J609&lt;(INDEX(Lookup!$U$2:$U$10,MATCH($D$47,Lookup!$S$2:$S$10,0))),0,$L$12*K609))</f>
        <v>0</v>
      </c>
      <c r="O609" s="234">
        <f t="shared" si="54"/>
        <v>0</v>
      </c>
      <c r="P609" s="10"/>
      <c r="Q609" s="9"/>
      <c r="S609" s="340">
        <f t="shared" si="55"/>
        <v>0</v>
      </c>
      <c r="T609" s="340">
        <f t="shared" si="56"/>
        <v>0</v>
      </c>
    </row>
    <row r="610" spans="2:20" ht="14.4" x14ac:dyDescent="0.3">
      <c r="B610" s="30"/>
      <c r="C610" s="16"/>
      <c r="D610" s="16"/>
      <c r="E610" s="25"/>
      <c r="F610" s="16"/>
      <c r="G610" s="15"/>
      <c r="H610" s="14"/>
      <c r="I610" s="13"/>
      <c r="J610" s="13"/>
      <c r="K610" s="12"/>
      <c r="L610" s="232">
        <f t="shared" si="52"/>
        <v>0</v>
      </c>
      <c r="M610" s="234">
        <f t="shared" si="53"/>
        <v>0</v>
      </c>
      <c r="N610" s="11">
        <f>IF(Q610="x",0,IF(J610&lt;(INDEX(Lookup!$U$2:$U$10,MATCH($D$47,Lookup!$S$2:$S$10,0))),0,$L$12*K610))</f>
        <v>0</v>
      </c>
      <c r="O610" s="234">
        <f t="shared" si="54"/>
        <v>0</v>
      </c>
      <c r="P610" s="10"/>
      <c r="Q610" s="9"/>
      <c r="S610" s="340">
        <f t="shared" si="55"/>
        <v>0</v>
      </c>
      <c r="T610" s="340">
        <f t="shared" si="56"/>
        <v>0</v>
      </c>
    </row>
    <row r="611" spans="2:20" ht="14.4" x14ac:dyDescent="0.3">
      <c r="B611" s="30"/>
      <c r="C611" s="16"/>
      <c r="D611" s="16"/>
      <c r="E611" s="25"/>
      <c r="F611" s="16"/>
      <c r="G611" s="15"/>
      <c r="H611" s="14"/>
      <c r="I611" s="13"/>
      <c r="J611" s="13"/>
      <c r="K611" s="12"/>
      <c r="L611" s="232">
        <f t="shared" si="52"/>
        <v>0</v>
      </c>
      <c r="M611" s="234">
        <f t="shared" si="53"/>
        <v>0</v>
      </c>
      <c r="N611" s="11">
        <f>IF(Q611="x",0,IF(J611&lt;(INDEX(Lookup!$U$2:$U$10,MATCH($D$47,Lookup!$S$2:$S$10,0))),0,$L$12*K611))</f>
        <v>0</v>
      </c>
      <c r="O611" s="234">
        <f t="shared" si="54"/>
        <v>0</v>
      </c>
      <c r="P611" s="10"/>
      <c r="Q611" s="9"/>
      <c r="S611" s="340">
        <f t="shared" si="55"/>
        <v>0</v>
      </c>
      <c r="T611" s="340">
        <f t="shared" si="56"/>
        <v>0</v>
      </c>
    </row>
    <row r="612" spans="2:20" ht="14.4" x14ac:dyDescent="0.3">
      <c r="B612" s="30"/>
      <c r="C612" s="16"/>
      <c r="D612" s="16"/>
      <c r="E612" s="25"/>
      <c r="F612" s="16"/>
      <c r="G612" s="15"/>
      <c r="H612" s="14"/>
      <c r="I612" s="13"/>
      <c r="J612" s="13"/>
      <c r="K612" s="12"/>
      <c r="L612" s="232">
        <f t="shared" si="52"/>
        <v>0</v>
      </c>
      <c r="M612" s="234">
        <f t="shared" si="53"/>
        <v>0</v>
      </c>
      <c r="N612" s="11">
        <f>IF(Q612="x",0,IF(J612&lt;(INDEX(Lookup!$U$2:$U$10,MATCH($D$47,Lookup!$S$2:$S$10,0))),0,$L$12*K612))</f>
        <v>0</v>
      </c>
      <c r="O612" s="234">
        <f t="shared" si="54"/>
        <v>0</v>
      </c>
      <c r="P612" s="10"/>
      <c r="Q612" s="9"/>
      <c r="S612" s="340">
        <f t="shared" si="55"/>
        <v>0</v>
      </c>
      <c r="T612" s="340">
        <f t="shared" si="56"/>
        <v>0</v>
      </c>
    </row>
    <row r="613" spans="2:20" ht="14.4" x14ac:dyDescent="0.3">
      <c r="B613" s="30"/>
      <c r="C613" s="16"/>
      <c r="D613" s="16"/>
      <c r="E613" s="25"/>
      <c r="F613" s="16"/>
      <c r="G613" s="15"/>
      <c r="H613" s="14"/>
      <c r="I613" s="13"/>
      <c r="J613" s="13"/>
      <c r="K613" s="12"/>
      <c r="L613" s="232">
        <f t="shared" si="52"/>
        <v>0</v>
      </c>
      <c r="M613" s="234">
        <f t="shared" si="53"/>
        <v>0</v>
      </c>
      <c r="N613" s="11">
        <f>IF(Q613="x",0,IF(J613&lt;(INDEX(Lookup!$U$2:$U$10,MATCH($D$47,Lookup!$S$2:$S$10,0))),0,$L$12*K613))</f>
        <v>0</v>
      </c>
      <c r="O613" s="234">
        <f t="shared" si="54"/>
        <v>0</v>
      </c>
      <c r="P613" s="10"/>
      <c r="Q613" s="9"/>
      <c r="S613" s="340">
        <f t="shared" si="55"/>
        <v>0</v>
      </c>
      <c r="T613" s="340">
        <f t="shared" si="56"/>
        <v>0</v>
      </c>
    </row>
    <row r="614" spans="2:20" ht="14.4" x14ac:dyDescent="0.3">
      <c r="B614" s="30"/>
      <c r="C614" s="16"/>
      <c r="D614" s="16"/>
      <c r="E614" s="25"/>
      <c r="F614" s="16"/>
      <c r="G614" s="15"/>
      <c r="H614" s="14"/>
      <c r="I614" s="13"/>
      <c r="J614" s="13"/>
      <c r="K614" s="12"/>
      <c r="L614" s="232">
        <f t="shared" si="52"/>
        <v>0</v>
      </c>
      <c r="M614" s="234">
        <f t="shared" si="53"/>
        <v>0</v>
      </c>
      <c r="N614" s="11">
        <f>IF(Q614="x",0,IF(J614&lt;(INDEX(Lookup!$U$2:$U$10,MATCH($D$47,Lookup!$S$2:$S$10,0))),0,$L$12*K614))</f>
        <v>0</v>
      </c>
      <c r="O614" s="234">
        <f t="shared" si="54"/>
        <v>0</v>
      </c>
      <c r="P614" s="10"/>
      <c r="Q614" s="9"/>
      <c r="S614" s="340">
        <f t="shared" si="55"/>
        <v>0</v>
      </c>
      <c r="T614" s="340">
        <f t="shared" si="56"/>
        <v>0</v>
      </c>
    </row>
    <row r="615" spans="2:20" ht="14.4" x14ac:dyDescent="0.3">
      <c r="B615" s="30"/>
      <c r="C615" s="16"/>
      <c r="D615" s="16"/>
      <c r="E615" s="25"/>
      <c r="F615" s="16"/>
      <c r="G615" s="15"/>
      <c r="H615" s="14"/>
      <c r="I615" s="13"/>
      <c r="J615" s="13"/>
      <c r="K615" s="12"/>
      <c r="L615" s="232">
        <f t="shared" si="52"/>
        <v>0</v>
      </c>
      <c r="M615" s="234">
        <f t="shared" si="53"/>
        <v>0</v>
      </c>
      <c r="N615" s="11">
        <f>IF(Q615="x",0,IF(J615&lt;(INDEX(Lookup!$U$2:$U$10,MATCH($D$47,Lookup!$S$2:$S$10,0))),0,$L$12*K615))</f>
        <v>0</v>
      </c>
      <c r="O615" s="234">
        <f t="shared" si="54"/>
        <v>0</v>
      </c>
      <c r="P615" s="10"/>
      <c r="Q615" s="9"/>
      <c r="S615" s="340">
        <f t="shared" si="55"/>
        <v>0</v>
      </c>
      <c r="T615" s="340">
        <f t="shared" si="56"/>
        <v>0</v>
      </c>
    </row>
    <row r="616" spans="2:20" ht="14.4" x14ac:dyDescent="0.3">
      <c r="B616" s="30"/>
      <c r="C616" s="16"/>
      <c r="D616" s="16"/>
      <c r="E616" s="25"/>
      <c r="F616" s="16"/>
      <c r="G616" s="15"/>
      <c r="H616" s="14"/>
      <c r="I616" s="13"/>
      <c r="J616" s="13"/>
      <c r="K616" s="12"/>
      <c r="L616" s="232">
        <f t="shared" si="52"/>
        <v>0</v>
      </c>
      <c r="M616" s="234">
        <f t="shared" si="53"/>
        <v>0</v>
      </c>
      <c r="N616" s="11">
        <f>IF(Q616="x",0,IF(J616&lt;(INDEX(Lookup!$U$2:$U$10,MATCH($D$47,Lookup!$S$2:$S$10,0))),0,$L$12*K616))</f>
        <v>0</v>
      </c>
      <c r="O616" s="234">
        <f t="shared" si="54"/>
        <v>0</v>
      </c>
      <c r="P616" s="10"/>
      <c r="Q616" s="9"/>
      <c r="S616" s="340">
        <f t="shared" si="55"/>
        <v>0</v>
      </c>
      <c r="T616" s="340">
        <f t="shared" si="56"/>
        <v>0</v>
      </c>
    </row>
    <row r="617" spans="2:20" ht="14.4" x14ac:dyDescent="0.3">
      <c r="B617" s="30"/>
      <c r="C617" s="16"/>
      <c r="D617" s="16"/>
      <c r="E617" s="25"/>
      <c r="F617" s="16"/>
      <c r="G617" s="15"/>
      <c r="H617" s="14"/>
      <c r="I617" s="13"/>
      <c r="J617" s="13"/>
      <c r="K617" s="12"/>
      <c r="L617" s="232">
        <f t="shared" si="52"/>
        <v>0</v>
      </c>
      <c r="M617" s="234">
        <f t="shared" si="53"/>
        <v>0</v>
      </c>
      <c r="N617" s="11">
        <f>IF(Q617="x",0,IF(J617&lt;(INDEX(Lookup!$U$2:$U$10,MATCH($D$47,Lookup!$S$2:$S$10,0))),0,$L$12*K617))</f>
        <v>0</v>
      </c>
      <c r="O617" s="234">
        <f t="shared" si="54"/>
        <v>0</v>
      </c>
      <c r="P617" s="10"/>
      <c r="Q617" s="9"/>
      <c r="S617" s="340">
        <f t="shared" si="55"/>
        <v>0</v>
      </c>
      <c r="T617" s="340">
        <f t="shared" si="56"/>
        <v>0</v>
      </c>
    </row>
    <row r="618" spans="2:20" ht="14.4" x14ac:dyDescent="0.3">
      <c r="B618" s="30"/>
      <c r="C618" s="16"/>
      <c r="D618" s="16"/>
      <c r="E618" s="25"/>
      <c r="F618" s="16"/>
      <c r="G618" s="15"/>
      <c r="H618" s="14"/>
      <c r="I618" s="13"/>
      <c r="J618" s="13"/>
      <c r="K618" s="12"/>
      <c r="L618" s="232">
        <f t="shared" si="52"/>
        <v>0</v>
      </c>
      <c r="M618" s="234">
        <f t="shared" si="53"/>
        <v>0</v>
      </c>
      <c r="N618" s="11">
        <f>IF(Q618="x",0,IF(J618&lt;(INDEX(Lookup!$U$2:$U$10,MATCH($D$47,Lookup!$S$2:$S$10,0))),0,$L$12*K618))</f>
        <v>0</v>
      </c>
      <c r="O618" s="234">
        <f t="shared" si="54"/>
        <v>0</v>
      </c>
      <c r="P618" s="10"/>
      <c r="Q618" s="9"/>
      <c r="S618" s="340">
        <f t="shared" si="55"/>
        <v>0</v>
      </c>
      <c r="T618" s="340">
        <f t="shared" si="56"/>
        <v>0</v>
      </c>
    </row>
    <row r="619" spans="2:20" ht="14.4" x14ac:dyDescent="0.3">
      <c r="B619" s="30"/>
      <c r="C619" s="16"/>
      <c r="D619" s="16"/>
      <c r="E619" s="25"/>
      <c r="F619" s="16"/>
      <c r="G619" s="15"/>
      <c r="H619" s="14"/>
      <c r="I619" s="13"/>
      <c r="J619" s="13"/>
      <c r="K619" s="12"/>
      <c r="L619" s="232">
        <f t="shared" si="52"/>
        <v>0</v>
      </c>
      <c r="M619" s="234">
        <f t="shared" si="53"/>
        <v>0</v>
      </c>
      <c r="N619" s="11">
        <f>IF(Q619="x",0,IF(J619&lt;(INDEX(Lookup!$U$2:$U$10,MATCH($D$47,Lookup!$S$2:$S$10,0))),0,$L$12*K619))</f>
        <v>0</v>
      </c>
      <c r="O619" s="234">
        <f t="shared" si="54"/>
        <v>0</v>
      </c>
      <c r="P619" s="10"/>
      <c r="Q619" s="9"/>
      <c r="S619" s="340">
        <f t="shared" si="55"/>
        <v>0</v>
      </c>
      <c r="T619" s="340">
        <f t="shared" si="56"/>
        <v>0</v>
      </c>
    </row>
    <row r="620" spans="2:20" ht="14.4" x14ac:dyDescent="0.3">
      <c r="B620" s="30"/>
      <c r="C620" s="16"/>
      <c r="D620" s="16"/>
      <c r="E620" s="25"/>
      <c r="F620" s="16"/>
      <c r="G620" s="15"/>
      <c r="H620" s="14"/>
      <c r="I620" s="13"/>
      <c r="J620" s="13"/>
      <c r="K620" s="12"/>
      <c r="L620" s="232">
        <f t="shared" si="52"/>
        <v>0</v>
      </c>
      <c r="M620" s="234">
        <f t="shared" si="53"/>
        <v>0</v>
      </c>
      <c r="N620" s="11">
        <f>IF(Q620="x",0,IF(J620&lt;(INDEX(Lookup!$U$2:$U$10,MATCH($D$47,Lookup!$S$2:$S$10,0))),0,$L$12*K620))</f>
        <v>0</v>
      </c>
      <c r="O620" s="234">
        <f t="shared" si="54"/>
        <v>0</v>
      </c>
      <c r="P620" s="10"/>
      <c r="Q620" s="9"/>
      <c r="S620" s="340">
        <f t="shared" si="55"/>
        <v>0</v>
      </c>
      <c r="T620" s="340">
        <f t="shared" si="56"/>
        <v>0</v>
      </c>
    </row>
    <row r="621" spans="2:20" ht="14.4" x14ac:dyDescent="0.3">
      <c r="B621" s="30"/>
      <c r="C621" s="16"/>
      <c r="D621" s="16"/>
      <c r="E621" s="25"/>
      <c r="F621" s="16"/>
      <c r="G621" s="15"/>
      <c r="H621" s="14"/>
      <c r="I621" s="13"/>
      <c r="J621" s="13"/>
      <c r="K621" s="12"/>
      <c r="L621" s="232">
        <f t="shared" si="52"/>
        <v>0</v>
      </c>
      <c r="M621" s="234">
        <f t="shared" si="53"/>
        <v>0</v>
      </c>
      <c r="N621" s="11">
        <f>IF(Q621="x",0,IF(J621&lt;(INDEX(Lookup!$U$2:$U$10,MATCH($D$47,Lookup!$S$2:$S$10,0))),0,$L$12*K621))</f>
        <v>0</v>
      </c>
      <c r="O621" s="234">
        <f t="shared" si="54"/>
        <v>0</v>
      </c>
      <c r="P621" s="10"/>
      <c r="Q621" s="9"/>
      <c r="S621" s="340">
        <f t="shared" si="55"/>
        <v>0</v>
      </c>
      <c r="T621" s="340">
        <f t="shared" si="56"/>
        <v>0</v>
      </c>
    </row>
    <row r="622" spans="2:20" ht="14.4" x14ac:dyDescent="0.3">
      <c r="B622" s="30"/>
      <c r="C622" s="16"/>
      <c r="D622" s="16"/>
      <c r="E622" s="25"/>
      <c r="F622" s="16"/>
      <c r="G622" s="15"/>
      <c r="H622" s="14"/>
      <c r="I622" s="13"/>
      <c r="J622" s="13"/>
      <c r="K622" s="12"/>
      <c r="L622" s="232">
        <f t="shared" si="52"/>
        <v>0</v>
      </c>
      <c r="M622" s="234">
        <f t="shared" si="53"/>
        <v>0</v>
      </c>
      <c r="N622" s="11">
        <f>IF(Q622="x",0,IF(J622&lt;(INDEX(Lookup!$U$2:$U$10,MATCH($D$47,Lookup!$S$2:$S$10,0))),0,$L$12*K622))</f>
        <v>0</v>
      </c>
      <c r="O622" s="234">
        <f t="shared" si="54"/>
        <v>0</v>
      </c>
      <c r="P622" s="10"/>
      <c r="Q622" s="9"/>
      <c r="S622" s="340">
        <f t="shared" si="55"/>
        <v>0</v>
      </c>
      <c r="T622" s="340">
        <f t="shared" si="56"/>
        <v>0</v>
      </c>
    </row>
    <row r="623" spans="2:20" ht="14.4" x14ac:dyDescent="0.3">
      <c r="B623" s="30"/>
      <c r="C623" s="16"/>
      <c r="D623" s="16"/>
      <c r="E623" s="25"/>
      <c r="F623" s="16"/>
      <c r="G623" s="15"/>
      <c r="H623" s="14"/>
      <c r="I623" s="13"/>
      <c r="J623" s="13"/>
      <c r="K623" s="12"/>
      <c r="L623" s="232">
        <f t="shared" si="52"/>
        <v>0</v>
      </c>
      <c r="M623" s="234">
        <f t="shared" si="53"/>
        <v>0</v>
      </c>
      <c r="N623" s="11">
        <f>IF(Q623="x",0,IF(J623&lt;(INDEX(Lookup!$U$2:$U$10,MATCH($D$47,Lookup!$S$2:$S$10,0))),0,$L$12*K623))</f>
        <v>0</v>
      </c>
      <c r="O623" s="234">
        <f t="shared" si="54"/>
        <v>0</v>
      </c>
      <c r="P623" s="10"/>
      <c r="Q623" s="9"/>
      <c r="S623" s="340">
        <f t="shared" si="55"/>
        <v>0</v>
      </c>
      <c r="T623" s="340">
        <f t="shared" si="56"/>
        <v>0</v>
      </c>
    </row>
    <row r="624" spans="2:20" ht="14.4" x14ac:dyDescent="0.3">
      <c r="B624" s="30"/>
      <c r="C624" s="16"/>
      <c r="D624" s="16"/>
      <c r="E624" s="25"/>
      <c r="F624" s="16"/>
      <c r="G624" s="15"/>
      <c r="H624" s="14"/>
      <c r="I624" s="13"/>
      <c r="J624" s="13"/>
      <c r="K624" s="12"/>
      <c r="L624" s="232">
        <f t="shared" si="52"/>
        <v>0</v>
      </c>
      <c r="M624" s="234">
        <f t="shared" si="53"/>
        <v>0</v>
      </c>
      <c r="N624" s="11">
        <f>IF(Q624="x",0,IF(J624&lt;(INDEX(Lookup!$U$2:$U$10,MATCH($D$47,Lookup!$S$2:$S$10,0))),0,$L$12*K624))</f>
        <v>0</v>
      </c>
      <c r="O624" s="234">
        <f t="shared" si="54"/>
        <v>0</v>
      </c>
      <c r="P624" s="10"/>
      <c r="Q624" s="9"/>
      <c r="S624" s="340">
        <f t="shared" si="55"/>
        <v>0</v>
      </c>
      <c r="T624" s="340">
        <f t="shared" si="56"/>
        <v>0</v>
      </c>
    </row>
    <row r="625" spans="2:20" ht="14.4" x14ac:dyDescent="0.3">
      <c r="B625" s="30"/>
      <c r="C625" s="16"/>
      <c r="D625" s="16"/>
      <c r="E625" s="25"/>
      <c r="F625" s="16"/>
      <c r="G625" s="15"/>
      <c r="H625" s="14"/>
      <c r="I625" s="13"/>
      <c r="J625" s="13"/>
      <c r="K625" s="12"/>
      <c r="L625" s="232">
        <f t="shared" si="52"/>
        <v>0</v>
      </c>
      <c r="M625" s="234">
        <f t="shared" si="53"/>
        <v>0</v>
      </c>
      <c r="N625" s="11">
        <f>IF(Q625="x",0,IF(J625&lt;(INDEX(Lookup!$U$2:$U$10,MATCH($D$47,Lookup!$S$2:$S$10,0))),0,$L$12*K625))</f>
        <v>0</v>
      </c>
      <c r="O625" s="234">
        <f t="shared" si="54"/>
        <v>0</v>
      </c>
      <c r="P625" s="10"/>
      <c r="Q625" s="9"/>
      <c r="S625" s="340">
        <f t="shared" si="55"/>
        <v>0</v>
      </c>
      <c r="T625" s="340">
        <f t="shared" si="56"/>
        <v>0</v>
      </c>
    </row>
    <row r="626" spans="2:20" ht="14.4" x14ac:dyDescent="0.3">
      <c r="B626" s="30"/>
      <c r="C626" s="16"/>
      <c r="D626" s="16"/>
      <c r="E626" s="25"/>
      <c r="F626" s="16"/>
      <c r="G626" s="15"/>
      <c r="H626" s="14"/>
      <c r="I626" s="13"/>
      <c r="J626" s="13"/>
      <c r="K626" s="12"/>
      <c r="L626" s="232">
        <f t="shared" ref="L626:L689" si="57">IF(ROUNDDOWN(DATEDIF(I626,J626,"d")/7,0)&gt;$L$12,$L$12*K626,K626*ROUNDDOWN(DATEDIF(I626,J626,"d")/7,0))</f>
        <v>0</v>
      </c>
      <c r="M626" s="234">
        <f t="shared" ref="M626:M689" si="58">L626*$L$6</f>
        <v>0</v>
      </c>
      <c r="N626" s="11">
        <f>IF(Q626="x",0,IF(J626&lt;(INDEX(Lookup!$U$2:$U$10,MATCH($D$47,Lookup!$S$2:$S$10,0))),0,$L$12*K626))</f>
        <v>0</v>
      </c>
      <c r="O626" s="234">
        <f t="shared" ref="O626:O689" si="59">N626*$L$6</f>
        <v>0</v>
      </c>
      <c r="P626" s="10"/>
      <c r="Q626" s="9"/>
      <c r="S626" s="340">
        <f t="shared" si="55"/>
        <v>0</v>
      </c>
      <c r="T626" s="340">
        <f t="shared" si="56"/>
        <v>0</v>
      </c>
    </row>
    <row r="627" spans="2:20" ht="14.4" x14ac:dyDescent="0.3">
      <c r="B627" s="30"/>
      <c r="C627" s="16"/>
      <c r="D627" s="16"/>
      <c r="E627" s="25"/>
      <c r="F627" s="16"/>
      <c r="G627" s="15"/>
      <c r="H627" s="14"/>
      <c r="I627" s="13"/>
      <c r="J627" s="13"/>
      <c r="K627" s="12"/>
      <c r="L627" s="232">
        <f t="shared" si="57"/>
        <v>0</v>
      </c>
      <c r="M627" s="234">
        <f t="shared" si="58"/>
        <v>0</v>
      </c>
      <c r="N627" s="11">
        <f>IF(Q627="x",0,IF(J627&lt;(INDEX(Lookup!$U$2:$U$10,MATCH($D$47,Lookup!$S$2:$S$10,0))),0,$L$12*K627))</f>
        <v>0</v>
      </c>
      <c r="O627" s="234">
        <f t="shared" si="59"/>
        <v>0</v>
      </c>
      <c r="P627" s="10"/>
      <c r="Q627" s="9"/>
      <c r="S627" s="340">
        <f t="shared" ref="S627:S690" si="60">M627*$I$35</f>
        <v>0</v>
      </c>
      <c r="T627" s="340">
        <f t="shared" ref="T627:T690" si="61">O627*$I$44</f>
        <v>0</v>
      </c>
    </row>
    <row r="628" spans="2:20" ht="14.4" x14ac:dyDescent="0.3">
      <c r="B628" s="30"/>
      <c r="C628" s="16"/>
      <c r="D628" s="16"/>
      <c r="E628" s="25"/>
      <c r="F628" s="16"/>
      <c r="G628" s="15"/>
      <c r="H628" s="14"/>
      <c r="I628" s="13"/>
      <c r="J628" s="13"/>
      <c r="K628" s="12"/>
      <c r="L628" s="232">
        <f t="shared" si="57"/>
        <v>0</v>
      </c>
      <c r="M628" s="234">
        <f t="shared" si="58"/>
        <v>0</v>
      </c>
      <c r="N628" s="11">
        <f>IF(Q628="x",0,IF(J628&lt;(INDEX(Lookup!$U$2:$U$10,MATCH($D$47,Lookup!$S$2:$S$10,0))),0,$L$12*K628))</f>
        <v>0</v>
      </c>
      <c r="O628" s="234">
        <f t="shared" si="59"/>
        <v>0</v>
      </c>
      <c r="P628" s="10"/>
      <c r="Q628" s="9"/>
      <c r="S628" s="340">
        <f t="shared" si="60"/>
        <v>0</v>
      </c>
      <c r="T628" s="340">
        <f t="shared" si="61"/>
        <v>0</v>
      </c>
    </row>
    <row r="629" spans="2:20" ht="14.4" x14ac:dyDescent="0.3">
      <c r="B629" s="30"/>
      <c r="C629" s="16"/>
      <c r="D629" s="16"/>
      <c r="E629" s="25"/>
      <c r="F629" s="16"/>
      <c r="G629" s="15"/>
      <c r="H629" s="14"/>
      <c r="I629" s="13"/>
      <c r="J629" s="13"/>
      <c r="K629" s="12"/>
      <c r="L629" s="232">
        <f t="shared" si="57"/>
        <v>0</v>
      </c>
      <c r="M629" s="234">
        <f t="shared" si="58"/>
        <v>0</v>
      </c>
      <c r="N629" s="11">
        <f>IF(Q629="x",0,IF(J629&lt;(INDEX(Lookup!$U$2:$U$10,MATCH($D$47,Lookup!$S$2:$S$10,0))),0,$L$12*K629))</f>
        <v>0</v>
      </c>
      <c r="O629" s="234">
        <f t="shared" si="59"/>
        <v>0</v>
      </c>
      <c r="P629" s="10"/>
      <c r="Q629" s="9"/>
      <c r="S629" s="340">
        <f t="shared" si="60"/>
        <v>0</v>
      </c>
      <c r="T629" s="340">
        <f t="shared" si="61"/>
        <v>0</v>
      </c>
    </row>
    <row r="630" spans="2:20" ht="14.4" x14ac:dyDescent="0.3">
      <c r="B630" s="30"/>
      <c r="C630" s="16"/>
      <c r="D630" s="16"/>
      <c r="E630" s="25"/>
      <c r="F630" s="16"/>
      <c r="G630" s="15"/>
      <c r="H630" s="14"/>
      <c r="I630" s="13"/>
      <c r="J630" s="13"/>
      <c r="K630" s="12"/>
      <c r="L630" s="232">
        <f t="shared" si="57"/>
        <v>0</v>
      </c>
      <c r="M630" s="234">
        <f t="shared" si="58"/>
        <v>0</v>
      </c>
      <c r="N630" s="11">
        <f>IF(Q630="x",0,IF(J630&lt;(INDEX(Lookup!$U$2:$U$10,MATCH($D$47,Lookup!$S$2:$S$10,0))),0,$L$12*K630))</f>
        <v>0</v>
      </c>
      <c r="O630" s="234">
        <f t="shared" si="59"/>
        <v>0</v>
      </c>
      <c r="P630" s="10"/>
      <c r="Q630" s="9"/>
      <c r="S630" s="340">
        <f t="shared" si="60"/>
        <v>0</v>
      </c>
      <c r="T630" s="340">
        <f t="shared" si="61"/>
        <v>0</v>
      </c>
    </row>
    <row r="631" spans="2:20" ht="14.4" x14ac:dyDescent="0.3">
      <c r="B631" s="30"/>
      <c r="C631" s="16"/>
      <c r="D631" s="16"/>
      <c r="E631" s="25"/>
      <c r="F631" s="16"/>
      <c r="G631" s="15"/>
      <c r="H631" s="14"/>
      <c r="I631" s="13"/>
      <c r="J631" s="13"/>
      <c r="K631" s="12"/>
      <c r="L631" s="232">
        <f t="shared" si="57"/>
        <v>0</v>
      </c>
      <c r="M631" s="234">
        <f t="shared" si="58"/>
        <v>0</v>
      </c>
      <c r="N631" s="11">
        <f>IF(Q631="x",0,IF(J631&lt;(INDEX(Lookup!$U$2:$U$10,MATCH($D$47,Lookup!$S$2:$S$10,0))),0,$L$12*K631))</f>
        <v>0</v>
      </c>
      <c r="O631" s="234">
        <f t="shared" si="59"/>
        <v>0</v>
      </c>
      <c r="P631" s="10"/>
      <c r="Q631" s="9"/>
      <c r="S631" s="340">
        <f t="shared" si="60"/>
        <v>0</v>
      </c>
      <c r="T631" s="340">
        <f t="shared" si="61"/>
        <v>0</v>
      </c>
    </row>
    <row r="632" spans="2:20" ht="14.4" x14ac:dyDescent="0.3">
      <c r="B632" s="30"/>
      <c r="C632" s="16"/>
      <c r="D632" s="16"/>
      <c r="E632" s="25"/>
      <c r="F632" s="16"/>
      <c r="G632" s="15"/>
      <c r="H632" s="14"/>
      <c r="I632" s="13"/>
      <c r="J632" s="13"/>
      <c r="K632" s="12"/>
      <c r="L632" s="232">
        <f t="shared" si="57"/>
        <v>0</v>
      </c>
      <c r="M632" s="234">
        <f t="shared" si="58"/>
        <v>0</v>
      </c>
      <c r="N632" s="11">
        <f>IF(Q632="x",0,IF(J632&lt;(INDEX(Lookup!$U$2:$U$10,MATCH($D$47,Lookup!$S$2:$S$10,0))),0,$L$12*K632))</f>
        <v>0</v>
      </c>
      <c r="O632" s="234">
        <f t="shared" si="59"/>
        <v>0</v>
      </c>
      <c r="P632" s="10"/>
      <c r="Q632" s="9"/>
      <c r="S632" s="340">
        <f t="shared" si="60"/>
        <v>0</v>
      </c>
      <c r="T632" s="340">
        <f t="shared" si="61"/>
        <v>0</v>
      </c>
    </row>
    <row r="633" spans="2:20" ht="14.4" x14ac:dyDescent="0.3">
      <c r="B633" s="30"/>
      <c r="C633" s="16"/>
      <c r="D633" s="16"/>
      <c r="E633" s="25"/>
      <c r="F633" s="16"/>
      <c r="G633" s="15"/>
      <c r="H633" s="14"/>
      <c r="I633" s="13"/>
      <c r="J633" s="13"/>
      <c r="K633" s="12"/>
      <c r="L633" s="232">
        <f t="shared" si="57"/>
        <v>0</v>
      </c>
      <c r="M633" s="234">
        <f t="shared" si="58"/>
        <v>0</v>
      </c>
      <c r="N633" s="11">
        <f>IF(Q633="x",0,IF(J633&lt;(INDEX(Lookup!$U$2:$U$10,MATCH($D$47,Lookup!$S$2:$S$10,0))),0,$L$12*K633))</f>
        <v>0</v>
      </c>
      <c r="O633" s="234">
        <f t="shared" si="59"/>
        <v>0</v>
      </c>
      <c r="P633" s="10"/>
      <c r="Q633" s="9"/>
      <c r="S633" s="340">
        <f t="shared" si="60"/>
        <v>0</v>
      </c>
      <c r="T633" s="340">
        <f t="shared" si="61"/>
        <v>0</v>
      </c>
    </row>
    <row r="634" spans="2:20" ht="14.4" x14ac:dyDescent="0.3">
      <c r="B634" s="30"/>
      <c r="C634" s="16"/>
      <c r="D634" s="16"/>
      <c r="E634" s="25"/>
      <c r="F634" s="16"/>
      <c r="G634" s="15"/>
      <c r="H634" s="14"/>
      <c r="I634" s="13"/>
      <c r="J634" s="13"/>
      <c r="K634" s="12"/>
      <c r="L634" s="232">
        <f t="shared" si="57"/>
        <v>0</v>
      </c>
      <c r="M634" s="234">
        <f t="shared" si="58"/>
        <v>0</v>
      </c>
      <c r="N634" s="11">
        <f>IF(Q634="x",0,IF(J634&lt;(INDEX(Lookup!$U$2:$U$10,MATCH($D$47,Lookup!$S$2:$S$10,0))),0,$L$12*K634))</f>
        <v>0</v>
      </c>
      <c r="O634" s="234">
        <f t="shared" si="59"/>
        <v>0</v>
      </c>
      <c r="P634" s="10"/>
      <c r="Q634" s="9"/>
      <c r="S634" s="340">
        <f t="shared" si="60"/>
        <v>0</v>
      </c>
      <c r="T634" s="340">
        <f t="shared" si="61"/>
        <v>0</v>
      </c>
    </row>
    <row r="635" spans="2:20" ht="14.4" x14ac:dyDescent="0.3">
      <c r="B635" s="30"/>
      <c r="C635" s="16"/>
      <c r="D635" s="16"/>
      <c r="E635" s="25"/>
      <c r="F635" s="16"/>
      <c r="G635" s="15"/>
      <c r="H635" s="14"/>
      <c r="I635" s="13"/>
      <c r="J635" s="13"/>
      <c r="K635" s="12"/>
      <c r="L635" s="232">
        <f t="shared" si="57"/>
        <v>0</v>
      </c>
      <c r="M635" s="234">
        <f t="shared" si="58"/>
        <v>0</v>
      </c>
      <c r="N635" s="11">
        <f>IF(Q635="x",0,IF(J635&lt;(INDEX(Lookup!$U$2:$U$10,MATCH($D$47,Lookup!$S$2:$S$10,0))),0,$L$12*K635))</f>
        <v>0</v>
      </c>
      <c r="O635" s="234">
        <f t="shared" si="59"/>
        <v>0</v>
      </c>
      <c r="P635" s="10"/>
      <c r="Q635" s="9"/>
      <c r="S635" s="340">
        <f t="shared" si="60"/>
        <v>0</v>
      </c>
      <c r="T635" s="340">
        <f t="shared" si="61"/>
        <v>0</v>
      </c>
    </row>
    <row r="636" spans="2:20" ht="14.4" x14ac:dyDescent="0.3">
      <c r="B636" s="30"/>
      <c r="C636" s="16"/>
      <c r="D636" s="16"/>
      <c r="E636" s="25"/>
      <c r="F636" s="16"/>
      <c r="G636" s="15"/>
      <c r="H636" s="14"/>
      <c r="I636" s="13"/>
      <c r="J636" s="13"/>
      <c r="K636" s="12"/>
      <c r="L636" s="232">
        <f t="shared" si="57"/>
        <v>0</v>
      </c>
      <c r="M636" s="234">
        <f t="shared" si="58"/>
        <v>0</v>
      </c>
      <c r="N636" s="11">
        <f>IF(Q636="x",0,IF(J636&lt;(INDEX(Lookup!$U$2:$U$10,MATCH($D$47,Lookup!$S$2:$S$10,0))),0,$L$12*K636))</f>
        <v>0</v>
      </c>
      <c r="O636" s="234">
        <f t="shared" si="59"/>
        <v>0</v>
      </c>
      <c r="P636" s="10"/>
      <c r="Q636" s="9"/>
      <c r="S636" s="340">
        <f t="shared" si="60"/>
        <v>0</v>
      </c>
      <c r="T636" s="340">
        <f t="shared" si="61"/>
        <v>0</v>
      </c>
    </row>
    <row r="637" spans="2:20" ht="14.4" x14ac:dyDescent="0.3">
      <c r="B637" s="30"/>
      <c r="C637" s="16"/>
      <c r="D637" s="16"/>
      <c r="E637" s="25"/>
      <c r="F637" s="16"/>
      <c r="G637" s="15"/>
      <c r="H637" s="14"/>
      <c r="I637" s="13"/>
      <c r="J637" s="13"/>
      <c r="K637" s="12"/>
      <c r="L637" s="232">
        <f t="shared" si="57"/>
        <v>0</v>
      </c>
      <c r="M637" s="234">
        <f t="shared" si="58"/>
        <v>0</v>
      </c>
      <c r="N637" s="11">
        <f>IF(Q637="x",0,IF(J637&lt;(INDEX(Lookup!$U$2:$U$10,MATCH($D$47,Lookup!$S$2:$S$10,0))),0,$L$12*K637))</f>
        <v>0</v>
      </c>
      <c r="O637" s="234">
        <f t="shared" si="59"/>
        <v>0</v>
      </c>
      <c r="P637" s="10"/>
      <c r="Q637" s="9"/>
      <c r="S637" s="340">
        <f t="shared" si="60"/>
        <v>0</v>
      </c>
      <c r="T637" s="340">
        <f t="shared" si="61"/>
        <v>0</v>
      </c>
    </row>
    <row r="638" spans="2:20" ht="14.4" x14ac:dyDescent="0.3">
      <c r="B638" s="30"/>
      <c r="C638" s="16"/>
      <c r="D638" s="16"/>
      <c r="E638" s="25"/>
      <c r="F638" s="16"/>
      <c r="G638" s="15"/>
      <c r="H638" s="14"/>
      <c r="I638" s="13"/>
      <c r="J638" s="13"/>
      <c r="K638" s="12"/>
      <c r="L638" s="232">
        <f t="shared" si="57"/>
        <v>0</v>
      </c>
      <c r="M638" s="234">
        <f t="shared" si="58"/>
        <v>0</v>
      </c>
      <c r="N638" s="11">
        <f>IF(Q638="x",0,IF(J638&lt;(INDEX(Lookup!$U$2:$U$10,MATCH($D$47,Lookup!$S$2:$S$10,0))),0,$L$12*K638))</f>
        <v>0</v>
      </c>
      <c r="O638" s="234">
        <f t="shared" si="59"/>
        <v>0</v>
      </c>
      <c r="P638" s="10"/>
      <c r="Q638" s="9"/>
      <c r="S638" s="340">
        <f t="shared" si="60"/>
        <v>0</v>
      </c>
      <c r="T638" s="340">
        <f t="shared" si="61"/>
        <v>0</v>
      </c>
    </row>
    <row r="639" spans="2:20" ht="14.4" x14ac:dyDescent="0.3">
      <c r="B639" s="30"/>
      <c r="C639" s="16"/>
      <c r="D639" s="16"/>
      <c r="E639" s="25"/>
      <c r="F639" s="16"/>
      <c r="G639" s="15"/>
      <c r="H639" s="14"/>
      <c r="I639" s="13"/>
      <c r="J639" s="13"/>
      <c r="K639" s="12"/>
      <c r="L639" s="232">
        <f t="shared" si="57"/>
        <v>0</v>
      </c>
      <c r="M639" s="234">
        <f t="shared" si="58"/>
        <v>0</v>
      </c>
      <c r="N639" s="11">
        <f>IF(Q639="x",0,IF(J639&lt;(INDEX(Lookup!$U$2:$U$10,MATCH($D$47,Lookup!$S$2:$S$10,0))),0,$L$12*K639))</f>
        <v>0</v>
      </c>
      <c r="O639" s="234">
        <f t="shared" si="59"/>
        <v>0</v>
      </c>
      <c r="P639" s="10"/>
      <c r="Q639" s="9"/>
      <c r="S639" s="340">
        <f t="shared" si="60"/>
        <v>0</v>
      </c>
      <c r="T639" s="340">
        <f t="shared" si="61"/>
        <v>0</v>
      </c>
    </row>
    <row r="640" spans="2:20" ht="14.4" x14ac:dyDescent="0.3">
      <c r="B640" s="30"/>
      <c r="C640" s="16"/>
      <c r="D640" s="16"/>
      <c r="E640" s="25"/>
      <c r="F640" s="16"/>
      <c r="G640" s="15"/>
      <c r="H640" s="14"/>
      <c r="I640" s="13"/>
      <c r="J640" s="13"/>
      <c r="K640" s="12"/>
      <c r="L640" s="232">
        <f t="shared" si="57"/>
        <v>0</v>
      </c>
      <c r="M640" s="234">
        <f t="shared" si="58"/>
        <v>0</v>
      </c>
      <c r="N640" s="11">
        <f>IF(Q640="x",0,IF(J640&lt;(INDEX(Lookup!$U$2:$U$10,MATCH($D$47,Lookup!$S$2:$S$10,0))),0,$L$12*K640))</f>
        <v>0</v>
      </c>
      <c r="O640" s="234">
        <f t="shared" si="59"/>
        <v>0</v>
      </c>
      <c r="P640" s="10"/>
      <c r="Q640" s="9"/>
      <c r="S640" s="340">
        <f t="shared" si="60"/>
        <v>0</v>
      </c>
      <c r="T640" s="340">
        <f t="shared" si="61"/>
        <v>0</v>
      </c>
    </row>
    <row r="641" spans="2:20" ht="14.4" x14ac:dyDescent="0.3">
      <c r="B641" s="30"/>
      <c r="C641" s="16"/>
      <c r="D641" s="16"/>
      <c r="E641" s="25"/>
      <c r="F641" s="16"/>
      <c r="G641" s="15"/>
      <c r="H641" s="14"/>
      <c r="I641" s="13"/>
      <c r="J641" s="13"/>
      <c r="K641" s="12"/>
      <c r="L641" s="232">
        <f t="shared" si="57"/>
        <v>0</v>
      </c>
      <c r="M641" s="234">
        <f t="shared" si="58"/>
        <v>0</v>
      </c>
      <c r="N641" s="11">
        <f>IF(Q641="x",0,IF(J641&lt;(INDEX(Lookup!$U$2:$U$10,MATCH($D$47,Lookup!$S$2:$S$10,0))),0,$L$12*K641))</f>
        <v>0</v>
      </c>
      <c r="O641" s="234">
        <f t="shared" si="59"/>
        <v>0</v>
      </c>
      <c r="P641" s="10"/>
      <c r="Q641" s="9"/>
      <c r="S641" s="340">
        <f t="shared" si="60"/>
        <v>0</v>
      </c>
      <c r="T641" s="340">
        <f t="shared" si="61"/>
        <v>0</v>
      </c>
    </row>
    <row r="642" spans="2:20" ht="14.4" x14ac:dyDescent="0.3">
      <c r="B642" s="30"/>
      <c r="C642" s="16"/>
      <c r="D642" s="16"/>
      <c r="E642" s="25"/>
      <c r="F642" s="16"/>
      <c r="G642" s="15"/>
      <c r="H642" s="14"/>
      <c r="I642" s="13"/>
      <c r="J642" s="13"/>
      <c r="K642" s="12"/>
      <c r="L642" s="232">
        <f t="shared" si="57"/>
        <v>0</v>
      </c>
      <c r="M642" s="234">
        <f t="shared" si="58"/>
        <v>0</v>
      </c>
      <c r="N642" s="11">
        <f>IF(Q642="x",0,IF(J642&lt;(INDEX(Lookup!$U$2:$U$10,MATCH($D$47,Lookup!$S$2:$S$10,0))),0,$L$12*K642))</f>
        <v>0</v>
      </c>
      <c r="O642" s="234">
        <f t="shared" si="59"/>
        <v>0</v>
      </c>
      <c r="P642" s="10"/>
      <c r="Q642" s="9"/>
      <c r="S642" s="340">
        <f t="shared" si="60"/>
        <v>0</v>
      </c>
      <c r="T642" s="340">
        <f t="shared" si="61"/>
        <v>0</v>
      </c>
    </row>
    <row r="643" spans="2:20" ht="14.4" x14ac:dyDescent="0.3">
      <c r="B643" s="30"/>
      <c r="C643" s="16"/>
      <c r="D643" s="16"/>
      <c r="E643" s="25"/>
      <c r="F643" s="16"/>
      <c r="G643" s="15"/>
      <c r="H643" s="14"/>
      <c r="I643" s="13"/>
      <c r="J643" s="13"/>
      <c r="K643" s="12"/>
      <c r="L643" s="232">
        <f t="shared" si="57"/>
        <v>0</v>
      </c>
      <c r="M643" s="234">
        <f t="shared" si="58"/>
        <v>0</v>
      </c>
      <c r="N643" s="11">
        <f>IF(Q643="x",0,IF(J643&lt;(INDEX(Lookup!$U$2:$U$10,MATCH($D$47,Lookup!$S$2:$S$10,0))),0,$L$12*K643))</f>
        <v>0</v>
      </c>
      <c r="O643" s="234">
        <f t="shared" si="59"/>
        <v>0</v>
      </c>
      <c r="P643" s="10"/>
      <c r="Q643" s="9"/>
      <c r="S643" s="340">
        <f t="shared" si="60"/>
        <v>0</v>
      </c>
      <c r="T643" s="340">
        <f t="shared" si="61"/>
        <v>0</v>
      </c>
    </row>
    <row r="644" spans="2:20" ht="14.4" x14ac:dyDescent="0.3">
      <c r="B644" s="30"/>
      <c r="C644" s="16"/>
      <c r="D644" s="16"/>
      <c r="E644" s="25"/>
      <c r="F644" s="16"/>
      <c r="G644" s="15"/>
      <c r="H644" s="14"/>
      <c r="I644" s="13"/>
      <c r="J644" s="13"/>
      <c r="K644" s="12"/>
      <c r="L644" s="232">
        <f t="shared" si="57"/>
        <v>0</v>
      </c>
      <c r="M644" s="234">
        <f t="shared" si="58"/>
        <v>0</v>
      </c>
      <c r="N644" s="11">
        <f>IF(Q644="x",0,IF(J644&lt;(INDEX(Lookup!$U$2:$U$10,MATCH($D$47,Lookup!$S$2:$S$10,0))),0,$L$12*K644))</f>
        <v>0</v>
      </c>
      <c r="O644" s="234">
        <f t="shared" si="59"/>
        <v>0</v>
      </c>
      <c r="P644" s="10"/>
      <c r="Q644" s="9"/>
      <c r="S644" s="340">
        <f t="shared" si="60"/>
        <v>0</v>
      </c>
      <c r="T644" s="340">
        <f t="shared" si="61"/>
        <v>0</v>
      </c>
    </row>
    <row r="645" spans="2:20" ht="14.4" x14ac:dyDescent="0.3">
      <c r="B645" s="30"/>
      <c r="C645" s="16"/>
      <c r="D645" s="16"/>
      <c r="E645" s="25"/>
      <c r="F645" s="16"/>
      <c r="G645" s="15"/>
      <c r="H645" s="14"/>
      <c r="I645" s="13"/>
      <c r="J645" s="13"/>
      <c r="K645" s="12"/>
      <c r="L645" s="232">
        <f t="shared" si="57"/>
        <v>0</v>
      </c>
      <c r="M645" s="234">
        <f t="shared" si="58"/>
        <v>0</v>
      </c>
      <c r="N645" s="11">
        <f>IF(Q645="x",0,IF(J645&lt;(INDEX(Lookup!$U$2:$U$10,MATCH($D$47,Lookup!$S$2:$S$10,0))),0,$L$12*K645))</f>
        <v>0</v>
      </c>
      <c r="O645" s="234">
        <f t="shared" si="59"/>
        <v>0</v>
      </c>
      <c r="P645" s="10"/>
      <c r="Q645" s="9"/>
      <c r="S645" s="340">
        <f t="shared" si="60"/>
        <v>0</v>
      </c>
      <c r="T645" s="340">
        <f t="shared" si="61"/>
        <v>0</v>
      </c>
    </row>
    <row r="646" spans="2:20" ht="14.4" x14ac:dyDescent="0.3">
      <c r="B646" s="30"/>
      <c r="C646" s="16"/>
      <c r="D646" s="16"/>
      <c r="E646" s="25"/>
      <c r="F646" s="16"/>
      <c r="G646" s="15"/>
      <c r="H646" s="14"/>
      <c r="I646" s="13"/>
      <c r="J646" s="13"/>
      <c r="K646" s="12"/>
      <c r="L646" s="232">
        <f t="shared" si="57"/>
        <v>0</v>
      </c>
      <c r="M646" s="234">
        <f t="shared" si="58"/>
        <v>0</v>
      </c>
      <c r="N646" s="11">
        <f>IF(Q646="x",0,IF(J646&lt;(INDEX(Lookup!$U$2:$U$10,MATCH($D$47,Lookup!$S$2:$S$10,0))),0,$L$12*K646))</f>
        <v>0</v>
      </c>
      <c r="O646" s="234">
        <f t="shared" si="59"/>
        <v>0</v>
      </c>
      <c r="P646" s="10"/>
      <c r="Q646" s="9"/>
      <c r="S646" s="340">
        <f t="shared" si="60"/>
        <v>0</v>
      </c>
      <c r="T646" s="340">
        <f t="shared" si="61"/>
        <v>0</v>
      </c>
    </row>
    <row r="647" spans="2:20" ht="14.4" x14ac:dyDescent="0.3">
      <c r="B647" s="30"/>
      <c r="C647" s="16"/>
      <c r="D647" s="16"/>
      <c r="E647" s="25"/>
      <c r="F647" s="16"/>
      <c r="G647" s="15"/>
      <c r="H647" s="14"/>
      <c r="I647" s="13"/>
      <c r="J647" s="13"/>
      <c r="K647" s="12"/>
      <c r="L647" s="232">
        <f t="shared" si="57"/>
        <v>0</v>
      </c>
      <c r="M647" s="234">
        <f t="shared" si="58"/>
        <v>0</v>
      </c>
      <c r="N647" s="11">
        <f>IF(Q647="x",0,IF(J647&lt;(INDEX(Lookup!$U$2:$U$10,MATCH($D$47,Lookup!$S$2:$S$10,0))),0,$L$12*K647))</f>
        <v>0</v>
      </c>
      <c r="O647" s="234">
        <f t="shared" si="59"/>
        <v>0</v>
      </c>
      <c r="P647" s="10"/>
      <c r="Q647" s="9"/>
      <c r="S647" s="340">
        <f t="shared" si="60"/>
        <v>0</v>
      </c>
      <c r="T647" s="340">
        <f t="shared" si="61"/>
        <v>0</v>
      </c>
    </row>
    <row r="648" spans="2:20" ht="14.4" x14ac:dyDescent="0.3">
      <c r="B648" s="30"/>
      <c r="C648" s="16"/>
      <c r="D648" s="16"/>
      <c r="E648" s="25"/>
      <c r="F648" s="16"/>
      <c r="G648" s="15"/>
      <c r="H648" s="14"/>
      <c r="I648" s="13"/>
      <c r="J648" s="13"/>
      <c r="K648" s="12"/>
      <c r="L648" s="232">
        <f t="shared" si="57"/>
        <v>0</v>
      </c>
      <c r="M648" s="234">
        <f t="shared" si="58"/>
        <v>0</v>
      </c>
      <c r="N648" s="11">
        <f>IF(Q648="x",0,IF(J648&lt;(INDEX(Lookup!$U$2:$U$10,MATCH($D$47,Lookup!$S$2:$S$10,0))),0,$L$12*K648))</f>
        <v>0</v>
      </c>
      <c r="O648" s="234">
        <f t="shared" si="59"/>
        <v>0</v>
      </c>
      <c r="P648" s="10"/>
      <c r="Q648" s="9"/>
      <c r="S648" s="340">
        <f t="shared" si="60"/>
        <v>0</v>
      </c>
      <c r="T648" s="340">
        <f t="shared" si="61"/>
        <v>0</v>
      </c>
    </row>
    <row r="649" spans="2:20" ht="14.4" x14ac:dyDescent="0.3">
      <c r="B649" s="30"/>
      <c r="C649" s="16"/>
      <c r="D649" s="16"/>
      <c r="E649" s="25"/>
      <c r="F649" s="16"/>
      <c r="G649" s="15"/>
      <c r="H649" s="14"/>
      <c r="I649" s="13"/>
      <c r="J649" s="13"/>
      <c r="K649" s="12"/>
      <c r="L649" s="232">
        <f t="shared" si="57"/>
        <v>0</v>
      </c>
      <c r="M649" s="234">
        <f t="shared" si="58"/>
        <v>0</v>
      </c>
      <c r="N649" s="11">
        <f>IF(Q649="x",0,IF(J649&lt;(INDEX(Lookup!$U$2:$U$10,MATCH($D$47,Lookup!$S$2:$S$10,0))),0,$L$12*K649))</f>
        <v>0</v>
      </c>
      <c r="O649" s="234">
        <f t="shared" si="59"/>
        <v>0</v>
      </c>
      <c r="P649" s="10"/>
      <c r="Q649" s="9"/>
      <c r="S649" s="340">
        <f t="shared" si="60"/>
        <v>0</v>
      </c>
      <c r="T649" s="340">
        <f t="shared" si="61"/>
        <v>0</v>
      </c>
    </row>
    <row r="650" spans="2:20" ht="14.4" x14ac:dyDescent="0.3">
      <c r="B650" s="30"/>
      <c r="C650" s="16"/>
      <c r="D650" s="16"/>
      <c r="E650" s="25"/>
      <c r="F650" s="16"/>
      <c r="G650" s="15"/>
      <c r="H650" s="14"/>
      <c r="I650" s="13"/>
      <c r="J650" s="13"/>
      <c r="K650" s="12"/>
      <c r="L650" s="232">
        <f t="shared" si="57"/>
        <v>0</v>
      </c>
      <c r="M650" s="234">
        <f t="shared" si="58"/>
        <v>0</v>
      </c>
      <c r="N650" s="11">
        <f>IF(Q650="x",0,IF(J650&lt;(INDEX(Lookup!$U$2:$U$10,MATCH($D$47,Lookup!$S$2:$S$10,0))),0,$L$12*K650))</f>
        <v>0</v>
      </c>
      <c r="O650" s="234">
        <f t="shared" si="59"/>
        <v>0</v>
      </c>
      <c r="P650" s="10"/>
      <c r="Q650" s="9"/>
      <c r="S650" s="340">
        <f t="shared" si="60"/>
        <v>0</v>
      </c>
      <c r="T650" s="340">
        <f t="shared" si="61"/>
        <v>0</v>
      </c>
    </row>
    <row r="651" spans="2:20" ht="14.4" x14ac:dyDescent="0.3">
      <c r="B651" s="30"/>
      <c r="C651" s="16"/>
      <c r="D651" s="16"/>
      <c r="E651" s="25"/>
      <c r="F651" s="16"/>
      <c r="G651" s="15"/>
      <c r="H651" s="14"/>
      <c r="I651" s="13"/>
      <c r="J651" s="13"/>
      <c r="K651" s="12"/>
      <c r="L651" s="232">
        <f t="shared" si="57"/>
        <v>0</v>
      </c>
      <c r="M651" s="234">
        <f t="shared" si="58"/>
        <v>0</v>
      </c>
      <c r="N651" s="11">
        <f>IF(Q651="x",0,IF(J651&lt;(INDEX(Lookup!$U$2:$U$10,MATCH($D$47,Lookup!$S$2:$S$10,0))),0,$L$12*K651))</f>
        <v>0</v>
      </c>
      <c r="O651" s="234">
        <f t="shared" si="59"/>
        <v>0</v>
      </c>
      <c r="P651" s="10"/>
      <c r="Q651" s="9"/>
      <c r="S651" s="340">
        <f t="shared" si="60"/>
        <v>0</v>
      </c>
      <c r="T651" s="340">
        <f t="shared" si="61"/>
        <v>0</v>
      </c>
    </row>
    <row r="652" spans="2:20" ht="14.4" x14ac:dyDescent="0.3">
      <c r="B652" s="30"/>
      <c r="C652" s="16"/>
      <c r="D652" s="16"/>
      <c r="E652" s="25"/>
      <c r="F652" s="16"/>
      <c r="G652" s="15"/>
      <c r="H652" s="14"/>
      <c r="I652" s="13"/>
      <c r="J652" s="13"/>
      <c r="K652" s="12"/>
      <c r="L652" s="232">
        <f t="shared" si="57"/>
        <v>0</v>
      </c>
      <c r="M652" s="234">
        <f t="shared" si="58"/>
        <v>0</v>
      </c>
      <c r="N652" s="11">
        <f>IF(Q652="x",0,IF(J652&lt;(INDEX(Lookup!$U$2:$U$10,MATCH($D$47,Lookup!$S$2:$S$10,0))),0,$L$12*K652))</f>
        <v>0</v>
      </c>
      <c r="O652" s="234">
        <f t="shared" si="59"/>
        <v>0</v>
      </c>
      <c r="P652" s="10"/>
      <c r="Q652" s="9"/>
      <c r="S652" s="340">
        <f t="shared" si="60"/>
        <v>0</v>
      </c>
      <c r="T652" s="340">
        <f t="shared" si="61"/>
        <v>0</v>
      </c>
    </row>
    <row r="653" spans="2:20" ht="14.4" x14ac:dyDescent="0.3">
      <c r="B653" s="30"/>
      <c r="C653" s="16"/>
      <c r="D653" s="16"/>
      <c r="E653" s="25"/>
      <c r="F653" s="16"/>
      <c r="G653" s="15"/>
      <c r="H653" s="14"/>
      <c r="I653" s="13"/>
      <c r="J653" s="13"/>
      <c r="K653" s="12"/>
      <c r="L653" s="232">
        <f t="shared" si="57"/>
        <v>0</v>
      </c>
      <c r="M653" s="234">
        <f t="shared" si="58"/>
        <v>0</v>
      </c>
      <c r="N653" s="11">
        <f>IF(Q653="x",0,IF(J653&lt;(INDEX(Lookup!$U$2:$U$10,MATCH($D$47,Lookup!$S$2:$S$10,0))),0,$L$12*K653))</f>
        <v>0</v>
      </c>
      <c r="O653" s="234">
        <f t="shared" si="59"/>
        <v>0</v>
      </c>
      <c r="P653" s="10"/>
      <c r="Q653" s="9"/>
      <c r="S653" s="340">
        <f t="shared" si="60"/>
        <v>0</v>
      </c>
      <c r="T653" s="340">
        <f t="shared" si="61"/>
        <v>0</v>
      </c>
    </row>
    <row r="654" spans="2:20" ht="14.4" x14ac:dyDescent="0.3">
      <c r="B654" s="30"/>
      <c r="C654" s="16"/>
      <c r="D654" s="16"/>
      <c r="E654" s="25"/>
      <c r="F654" s="16"/>
      <c r="G654" s="15"/>
      <c r="H654" s="14"/>
      <c r="I654" s="13"/>
      <c r="J654" s="13"/>
      <c r="K654" s="12"/>
      <c r="L654" s="232">
        <f t="shared" si="57"/>
        <v>0</v>
      </c>
      <c r="M654" s="234">
        <f t="shared" si="58"/>
        <v>0</v>
      </c>
      <c r="N654" s="11">
        <f>IF(Q654="x",0,IF(J654&lt;(INDEX(Lookup!$U$2:$U$10,MATCH($D$47,Lookup!$S$2:$S$10,0))),0,$L$12*K654))</f>
        <v>0</v>
      </c>
      <c r="O654" s="234">
        <f t="shared" si="59"/>
        <v>0</v>
      </c>
      <c r="P654" s="10"/>
      <c r="Q654" s="9"/>
      <c r="S654" s="340">
        <f t="shared" si="60"/>
        <v>0</v>
      </c>
      <c r="T654" s="340">
        <f t="shared" si="61"/>
        <v>0</v>
      </c>
    </row>
    <row r="655" spans="2:20" ht="14.4" x14ac:dyDescent="0.3">
      <c r="B655" s="30"/>
      <c r="C655" s="16"/>
      <c r="D655" s="16"/>
      <c r="E655" s="25"/>
      <c r="F655" s="16"/>
      <c r="G655" s="15"/>
      <c r="H655" s="14"/>
      <c r="I655" s="13"/>
      <c r="J655" s="13"/>
      <c r="K655" s="12"/>
      <c r="L655" s="232">
        <f t="shared" si="57"/>
        <v>0</v>
      </c>
      <c r="M655" s="234">
        <f t="shared" si="58"/>
        <v>0</v>
      </c>
      <c r="N655" s="11">
        <f>IF(Q655="x",0,IF(J655&lt;(INDEX(Lookup!$U$2:$U$10,MATCH($D$47,Lookup!$S$2:$S$10,0))),0,$L$12*K655))</f>
        <v>0</v>
      </c>
      <c r="O655" s="234">
        <f t="shared" si="59"/>
        <v>0</v>
      </c>
      <c r="P655" s="10"/>
      <c r="Q655" s="9"/>
      <c r="S655" s="340">
        <f t="shared" si="60"/>
        <v>0</v>
      </c>
      <c r="T655" s="340">
        <f t="shared" si="61"/>
        <v>0</v>
      </c>
    </row>
    <row r="656" spans="2:20" ht="14.4" x14ac:dyDescent="0.3">
      <c r="B656" s="30"/>
      <c r="C656" s="16"/>
      <c r="D656" s="16"/>
      <c r="E656" s="25"/>
      <c r="F656" s="16"/>
      <c r="G656" s="15"/>
      <c r="H656" s="14"/>
      <c r="I656" s="13"/>
      <c r="J656" s="13"/>
      <c r="K656" s="12"/>
      <c r="L656" s="232">
        <f t="shared" si="57"/>
        <v>0</v>
      </c>
      <c r="M656" s="234">
        <f t="shared" si="58"/>
        <v>0</v>
      </c>
      <c r="N656" s="11">
        <f>IF(Q656="x",0,IF(J656&lt;(INDEX(Lookup!$U$2:$U$10,MATCH($D$47,Lookup!$S$2:$S$10,0))),0,$L$12*K656))</f>
        <v>0</v>
      </c>
      <c r="O656" s="234">
        <f t="shared" si="59"/>
        <v>0</v>
      </c>
      <c r="P656" s="10"/>
      <c r="Q656" s="9"/>
      <c r="S656" s="340">
        <f t="shared" si="60"/>
        <v>0</v>
      </c>
      <c r="T656" s="340">
        <f t="shared" si="61"/>
        <v>0</v>
      </c>
    </row>
    <row r="657" spans="2:20" ht="14.4" x14ac:dyDescent="0.3">
      <c r="B657" s="30"/>
      <c r="C657" s="16"/>
      <c r="D657" s="16"/>
      <c r="E657" s="25"/>
      <c r="F657" s="16"/>
      <c r="G657" s="15"/>
      <c r="H657" s="14"/>
      <c r="I657" s="13"/>
      <c r="J657" s="13"/>
      <c r="K657" s="12"/>
      <c r="L657" s="232">
        <f t="shared" si="57"/>
        <v>0</v>
      </c>
      <c r="M657" s="234">
        <f t="shared" si="58"/>
        <v>0</v>
      </c>
      <c r="N657" s="11">
        <f>IF(Q657="x",0,IF(J657&lt;(INDEX(Lookup!$U$2:$U$10,MATCH($D$47,Lookup!$S$2:$S$10,0))),0,$L$12*K657))</f>
        <v>0</v>
      </c>
      <c r="O657" s="234">
        <f t="shared" si="59"/>
        <v>0</v>
      </c>
      <c r="P657" s="10"/>
      <c r="Q657" s="9"/>
      <c r="S657" s="340">
        <f t="shared" si="60"/>
        <v>0</v>
      </c>
      <c r="T657" s="340">
        <f t="shared" si="61"/>
        <v>0</v>
      </c>
    </row>
    <row r="658" spans="2:20" ht="14.4" x14ac:dyDescent="0.3">
      <c r="B658" s="30"/>
      <c r="C658" s="16"/>
      <c r="D658" s="16"/>
      <c r="E658" s="25"/>
      <c r="F658" s="16"/>
      <c r="G658" s="15"/>
      <c r="H658" s="14"/>
      <c r="I658" s="13"/>
      <c r="J658" s="13"/>
      <c r="K658" s="12"/>
      <c r="L658" s="232">
        <f t="shared" si="57"/>
        <v>0</v>
      </c>
      <c r="M658" s="234">
        <f t="shared" si="58"/>
        <v>0</v>
      </c>
      <c r="N658" s="11">
        <f>IF(Q658="x",0,IF(J658&lt;(INDEX(Lookup!$U$2:$U$10,MATCH($D$47,Lookup!$S$2:$S$10,0))),0,$L$12*K658))</f>
        <v>0</v>
      </c>
      <c r="O658" s="234">
        <f t="shared" si="59"/>
        <v>0</v>
      </c>
      <c r="P658" s="10"/>
      <c r="Q658" s="9"/>
      <c r="S658" s="340">
        <f t="shared" si="60"/>
        <v>0</v>
      </c>
      <c r="T658" s="340">
        <f t="shared" si="61"/>
        <v>0</v>
      </c>
    </row>
    <row r="659" spans="2:20" ht="14.4" x14ac:dyDescent="0.3">
      <c r="B659" s="30"/>
      <c r="C659" s="16"/>
      <c r="D659" s="16"/>
      <c r="E659" s="25"/>
      <c r="F659" s="16"/>
      <c r="G659" s="15"/>
      <c r="H659" s="14"/>
      <c r="I659" s="13"/>
      <c r="J659" s="13"/>
      <c r="K659" s="12"/>
      <c r="L659" s="232">
        <f t="shared" si="57"/>
        <v>0</v>
      </c>
      <c r="M659" s="234">
        <f t="shared" si="58"/>
        <v>0</v>
      </c>
      <c r="N659" s="11">
        <f>IF(Q659="x",0,IF(J659&lt;(INDEX(Lookup!$U$2:$U$10,MATCH($D$47,Lookup!$S$2:$S$10,0))),0,$L$12*K659))</f>
        <v>0</v>
      </c>
      <c r="O659" s="234">
        <f t="shared" si="59"/>
        <v>0</v>
      </c>
      <c r="P659" s="10"/>
      <c r="Q659" s="9"/>
      <c r="S659" s="340">
        <f t="shared" si="60"/>
        <v>0</v>
      </c>
      <c r="T659" s="340">
        <f t="shared" si="61"/>
        <v>0</v>
      </c>
    </row>
    <row r="660" spans="2:20" ht="14.4" x14ac:dyDescent="0.3">
      <c r="B660" s="30"/>
      <c r="C660" s="16"/>
      <c r="D660" s="16"/>
      <c r="E660" s="25"/>
      <c r="F660" s="16"/>
      <c r="G660" s="15"/>
      <c r="H660" s="14"/>
      <c r="I660" s="13"/>
      <c r="J660" s="13"/>
      <c r="K660" s="12"/>
      <c r="L660" s="232">
        <f t="shared" si="57"/>
        <v>0</v>
      </c>
      <c r="M660" s="234">
        <f t="shared" si="58"/>
        <v>0</v>
      </c>
      <c r="N660" s="11">
        <f>IF(Q660="x",0,IF(J660&lt;(INDEX(Lookup!$U$2:$U$10,MATCH($D$47,Lookup!$S$2:$S$10,0))),0,$L$12*K660))</f>
        <v>0</v>
      </c>
      <c r="O660" s="234">
        <f t="shared" si="59"/>
        <v>0</v>
      </c>
      <c r="P660" s="10"/>
      <c r="Q660" s="9"/>
      <c r="S660" s="340">
        <f t="shared" si="60"/>
        <v>0</v>
      </c>
      <c r="T660" s="340">
        <f t="shared" si="61"/>
        <v>0</v>
      </c>
    </row>
    <row r="661" spans="2:20" ht="14.4" x14ac:dyDescent="0.3">
      <c r="B661" s="30"/>
      <c r="C661" s="16"/>
      <c r="D661" s="16"/>
      <c r="E661" s="25"/>
      <c r="F661" s="16"/>
      <c r="G661" s="15"/>
      <c r="H661" s="14"/>
      <c r="I661" s="13"/>
      <c r="J661" s="13"/>
      <c r="K661" s="12"/>
      <c r="L661" s="232">
        <f t="shared" si="57"/>
        <v>0</v>
      </c>
      <c r="M661" s="234">
        <f t="shared" si="58"/>
        <v>0</v>
      </c>
      <c r="N661" s="11">
        <f>IF(Q661="x",0,IF(J661&lt;(INDEX(Lookup!$U$2:$U$10,MATCH($D$47,Lookup!$S$2:$S$10,0))),0,$L$12*K661))</f>
        <v>0</v>
      </c>
      <c r="O661" s="234">
        <f t="shared" si="59"/>
        <v>0</v>
      </c>
      <c r="P661" s="10"/>
      <c r="Q661" s="9"/>
      <c r="S661" s="340">
        <f t="shared" si="60"/>
        <v>0</v>
      </c>
      <c r="T661" s="340">
        <f t="shared" si="61"/>
        <v>0</v>
      </c>
    </row>
    <row r="662" spans="2:20" ht="14.4" x14ac:dyDescent="0.3">
      <c r="B662" s="30"/>
      <c r="C662" s="16"/>
      <c r="D662" s="16"/>
      <c r="E662" s="25"/>
      <c r="F662" s="16"/>
      <c r="G662" s="15"/>
      <c r="H662" s="14"/>
      <c r="I662" s="13"/>
      <c r="J662" s="13"/>
      <c r="K662" s="12"/>
      <c r="L662" s="232">
        <f t="shared" si="57"/>
        <v>0</v>
      </c>
      <c r="M662" s="234">
        <f t="shared" si="58"/>
        <v>0</v>
      </c>
      <c r="N662" s="11">
        <f>IF(Q662="x",0,IF(J662&lt;(INDEX(Lookup!$U$2:$U$10,MATCH($D$47,Lookup!$S$2:$S$10,0))),0,$L$12*K662))</f>
        <v>0</v>
      </c>
      <c r="O662" s="234">
        <f t="shared" si="59"/>
        <v>0</v>
      </c>
      <c r="P662" s="10"/>
      <c r="Q662" s="9"/>
      <c r="S662" s="340">
        <f t="shared" si="60"/>
        <v>0</v>
      </c>
      <c r="T662" s="340">
        <f t="shared" si="61"/>
        <v>0</v>
      </c>
    </row>
    <row r="663" spans="2:20" ht="14.4" x14ac:dyDescent="0.3">
      <c r="B663" s="30"/>
      <c r="C663" s="16"/>
      <c r="D663" s="16"/>
      <c r="E663" s="25"/>
      <c r="F663" s="16"/>
      <c r="G663" s="15"/>
      <c r="H663" s="14"/>
      <c r="I663" s="13"/>
      <c r="J663" s="13"/>
      <c r="K663" s="12"/>
      <c r="L663" s="232">
        <f t="shared" si="57"/>
        <v>0</v>
      </c>
      <c r="M663" s="234">
        <f t="shared" si="58"/>
        <v>0</v>
      </c>
      <c r="N663" s="11">
        <f>IF(Q663="x",0,IF(J663&lt;(INDEX(Lookup!$U$2:$U$10,MATCH($D$47,Lookup!$S$2:$S$10,0))),0,$L$12*K663))</f>
        <v>0</v>
      </c>
      <c r="O663" s="234">
        <f t="shared" si="59"/>
        <v>0</v>
      </c>
      <c r="P663" s="10"/>
      <c r="Q663" s="9"/>
      <c r="S663" s="340">
        <f t="shared" si="60"/>
        <v>0</v>
      </c>
      <c r="T663" s="340">
        <f t="shared" si="61"/>
        <v>0</v>
      </c>
    </row>
    <row r="664" spans="2:20" ht="14.4" x14ac:dyDescent="0.3">
      <c r="B664" s="30"/>
      <c r="C664" s="16"/>
      <c r="D664" s="16"/>
      <c r="E664" s="25"/>
      <c r="F664" s="16"/>
      <c r="G664" s="15"/>
      <c r="H664" s="14"/>
      <c r="I664" s="13"/>
      <c r="J664" s="13"/>
      <c r="K664" s="12"/>
      <c r="L664" s="232">
        <f t="shared" si="57"/>
        <v>0</v>
      </c>
      <c r="M664" s="234">
        <f t="shared" si="58"/>
        <v>0</v>
      </c>
      <c r="N664" s="11">
        <f>IF(Q664="x",0,IF(J664&lt;(INDEX(Lookup!$U$2:$U$10,MATCH($D$47,Lookup!$S$2:$S$10,0))),0,$L$12*K664))</f>
        <v>0</v>
      </c>
      <c r="O664" s="234">
        <f t="shared" si="59"/>
        <v>0</v>
      </c>
      <c r="P664" s="10"/>
      <c r="Q664" s="9"/>
      <c r="S664" s="340">
        <f t="shared" si="60"/>
        <v>0</v>
      </c>
      <c r="T664" s="340">
        <f t="shared" si="61"/>
        <v>0</v>
      </c>
    </row>
    <row r="665" spans="2:20" ht="14.4" x14ac:dyDescent="0.3">
      <c r="B665" s="30"/>
      <c r="C665" s="16"/>
      <c r="D665" s="16"/>
      <c r="E665" s="25"/>
      <c r="F665" s="16"/>
      <c r="G665" s="15"/>
      <c r="H665" s="14"/>
      <c r="I665" s="13"/>
      <c r="J665" s="13"/>
      <c r="K665" s="12"/>
      <c r="L665" s="232">
        <f t="shared" si="57"/>
        <v>0</v>
      </c>
      <c r="M665" s="234">
        <f t="shared" si="58"/>
        <v>0</v>
      </c>
      <c r="N665" s="11">
        <f>IF(Q665="x",0,IF(J665&lt;(INDEX(Lookup!$U$2:$U$10,MATCH($D$47,Lookup!$S$2:$S$10,0))),0,$L$12*K665))</f>
        <v>0</v>
      </c>
      <c r="O665" s="234">
        <f t="shared" si="59"/>
        <v>0</v>
      </c>
      <c r="P665" s="10"/>
      <c r="Q665" s="9"/>
      <c r="S665" s="340">
        <f t="shared" si="60"/>
        <v>0</v>
      </c>
      <c r="T665" s="340">
        <f t="shared" si="61"/>
        <v>0</v>
      </c>
    </row>
    <row r="666" spans="2:20" ht="14.4" x14ac:dyDescent="0.3">
      <c r="B666" s="30"/>
      <c r="C666" s="16"/>
      <c r="D666" s="16"/>
      <c r="E666" s="25"/>
      <c r="F666" s="16"/>
      <c r="G666" s="15"/>
      <c r="H666" s="14"/>
      <c r="I666" s="13"/>
      <c r="J666" s="13"/>
      <c r="K666" s="12"/>
      <c r="L666" s="232">
        <f t="shared" si="57"/>
        <v>0</v>
      </c>
      <c r="M666" s="234">
        <f t="shared" si="58"/>
        <v>0</v>
      </c>
      <c r="N666" s="11">
        <f>IF(Q666="x",0,IF(J666&lt;(INDEX(Lookup!$U$2:$U$10,MATCH($D$47,Lookup!$S$2:$S$10,0))),0,$L$12*K666))</f>
        <v>0</v>
      </c>
      <c r="O666" s="234">
        <f t="shared" si="59"/>
        <v>0</v>
      </c>
      <c r="P666" s="10"/>
      <c r="Q666" s="9"/>
      <c r="S666" s="340">
        <f t="shared" si="60"/>
        <v>0</v>
      </c>
      <c r="T666" s="340">
        <f t="shared" si="61"/>
        <v>0</v>
      </c>
    </row>
    <row r="667" spans="2:20" ht="14.4" x14ac:dyDescent="0.3">
      <c r="B667" s="30"/>
      <c r="C667" s="16"/>
      <c r="D667" s="16"/>
      <c r="E667" s="25"/>
      <c r="F667" s="16"/>
      <c r="G667" s="15"/>
      <c r="H667" s="14"/>
      <c r="I667" s="13"/>
      <c r="J667" s="13"/>
      <c r="K667" s="12"/>
      <c r="L667" s="232">
        <f t="shared" si="57"/>
        <v>0</v>
      </c>
      <c r="M667" s="234">
        <f t="shared" si="58"/>
        <v>0</v>
      </c>
      <c r="N667" s="11">
        <f>IF(Q667="x",0,IF(J667&lt;(INDEX(Lookup!$U$2:$U$10,MATCH($D$47,Lookup!$S$2:$S$10,0))),0,$L$12*K667))</f>
        <v>0</v>
      </c>
      <c r="O667" s="234">
        <f t="shared" si="59"/>
        <v>0</v>
      </c>
      <c r="P667" s="10"/>
      <c r="Q667" s="9"/>
      <c r="S667" s="340">
        <f t="shared" si="60"/>
        <v>0</v>
      </c>
      <c r="T667" s="340">
        <f t="shared" si="61"/>
        <v>0</v>
      </c>
    </row>
    <row r="668" spans="2:20" ht="14.4" x14ac:dyDescent="0.3">
      <c r="B668" s="30"/>
      <c r="C668" s="16"/>
      <c r="D668" s="16"/>
      <c r="E668" s="25"/>
      <c r="F668" s="16"/>
      <c r="G668" s="15"/>
      <c r="H668" s="14"/>
      <c r="I668" s="13"/>
      <c r="J668" s="13"/>
      <c r="K668" s="12"/>
      <c r="L668" s="232">
        <f t="shared" si="57"/>
        <v>0</v>
      </c>
      <c r="M668" s="234">
        <f t="shared" si="58"/>
        <v>0</v>
      </c>
      <c r="N668" s="11">
        <f>IF(Q668="x",0,IF(J668&lt;(INDEX(Lookup!$U$2:$U$10,MATCH($D$47,Lookup!$S$2:$S$10,0))),0,$L$12*K668))</f>
        <v>0</v>
      </c>
      <c r="O668" s="234">
        <f t="shared" si="59"/>
        <v>0</v>
      </c>
      <c r="P668" s="10"/>
      <c r="Q668" s="9"/>
      <c r="S668" s="340">
        <f t="shared" si="60"/>
        <v>0</v>
      </c>
      <c r="T668" s="340">
        <f t="shared" si="61"/>
        <v>0</v>
      </c>
    </row>
    <row r="669" spans="2:20" ht="14.4" x14ac:dyDescent="0.3">
      <c r="B669" s="30"/>
      <c r="C669" s="16"/>
      <c r="D669" s="16"/>
      <c r="E669" s="25"/>
      <c r="F669" s="16"/>
      <c r="G669" s="15"/>
      <c r="H669" s="14"/>
      <c r="I669" s="13"/>
      <c r="J669" s="13"/>
      <c r="K669" s="12"/>
      <c r="L669" s="232">
        <f t="shared" si="57"/>
        <v>0</v>
      </c>
      <c r="M669" s="234">
        <f t="shared" si="58"/>
        <v>0</v>
      </c>
      <c r="N669" s="11">
        <f>IF(Q669="x",0,IF(J669&lt;(INDEX(Lookup!$U$2:$U$10,MATCH($D$47,Lookup!$S$2:$S$10,0))),0,$L$12*K669))</f>
        <v>0</v>
      </c>
      <c r="O669" s="234">
        <f t="shared" si="59"/>
        <v>0</v>
      </c>
      <c r="P669" s="10"/>
      <c r="Q669" s="9"/>
      <c r="S669" s="340">
        <f t="shared" si="60"/>
        <v>0</v>
      </c>
      <c r="T669" s="340">
        <f t="shared" si="61"/>
        <v>0</v>
      </c>
    </row>
    <row r="670" spans="2:20" ht="14.4" x14ac:dyDescent="0.3">
      <c r="B670" s="30"/>
      <c r="C670" s="16"/>
      <c r="D670" s="16"/>
      <c r="E670" s="25"/>
      <c r="F670" s="16"/>
      <c r="G670" s="15"/>
      <c r="H670" s="14"/>
      <c r="I670" s="13"/>
      <c r="J670" s="13"/>
      <c r="K670" s="12"/>
      <c r="L670" s="232">
        <f t="shared" si="57"/>
        <v>0</v>
      </c>
      <c r="M670" s="234">
        <f t="shared" si="58"/>
        <v>0</v>
      </c>
      <c r="N670" s="11">
        <f>IF(Q670="x",0,IF(J670&lt;(INDEX(Lookup!$U$2:$U$10,MATCH($D$47,Lookup!$S$2:$S$10,0))),0,$L$12*K670))</f>
        <v>0</v>
      </c>
      <c r="O670" s="234">
        <f t="shared" si="59"/>
        <v>0</v>
      </c>
      <c r="P670" s="10"/>
      <c r="Q670" s="9"/>
      <c r="S670" s="340">
        <f t="shared" si="60"/>
        <v>0</v>
      </c>
      <c r="T670" s="340">
        <f t="shared" si="61"/>
        <v>0</v>
      </c>
    </row>
    <row r="671" spans="2:20" ht="14.4" x14ac:dyDescent="0.3">
      <c r="B671" s="30"/>
      <c r="C671" s="16"/>
      <c r="D671" s="16"/>
      <c r="E671" s="25"/>
      <c r="F671" s="16"/>
      <c r="G671" s="15"/>
      <c r="H671" s="14"/>
      <c r="I671" s="13"/>
      <c r="J671" s="13"/>
      <c r="K671" s="12"/>
      <c r="L671" s="232">
        <f t="shared" si="57"/>
        <v>0</v>
      </c>
      <c r="M671" s="234">
        <f t="shared" si="58"/>
        <v>0</v>
      </c>
      <c r="N671" s="11">
        <f>IF(Q671="x",0,IF(J671&lt;(INDEX(Lookup!$U$2:$U$10,MATCH($D$47,Lookup!$S$2:$S$10,0))),0,$L$12*K671))</f>
        <v>0</v>
      </c>
      <c r="O671" s="234">
        <f t="shared" si="59"/>
        <v>0</v>
      </c>
      <c r="P671" s="10"/>
      <c r="Q671" s="9"/>
      <c r="S671" s="340">
        <f t="shared" si="60"/>
        <v>0</v>
      </c>
      <c r="T671" s="340">
        <f t="shared" si="61"/>
        <v>0</v>
      </c>
    </row>
    <row r="672" spans="2:20" ht="14.4" x14ac:dyDescent="0.3">
      <c r="B672" s="30"/>
      <c r="C672" s="16"/>
      <c r="D672" s="16"/>
      <c r="E672" s="25"/>
      <c r="F672" s="16"/>
      <c r="G672" s="15"/>
      <c r="H672" s="14"/>
      <c r="I672" s="13"/>
      <c r="J672" s="13"/>
      <c r="K672" s="12"/>
      <c r="L672" s="232">
        <f t="shared" si="57"/>
        <v>0</v>
      </c>
      <c r="M672" s="234">
        <f t="shared" si="58"/>
        <v>0</v>
      </c>
      <c r="N672" s="11">
        <f>IF(Q672="x",0,IF(J672&lt;(INDEX(Lookup!$U$2:$U$10,MATCH($D$47,Lookup!$S$2:$S$10,0))),0,$L$12*K672))</f>
        <v>0</v>
      </c>
      <c r="O672" s="234">
        <f t="shared" si="59"/>
        <v>0</v>
      </c>
      <c r="P672" s="10"/>
      <c r="Q672" s="9"/>
      <c r="S672" s="340">
        <f t="shared" si="60"/>
        <v>0</v>
      </c>
      <c r="T672" s="340">
        <f t="shared" si="61"/>
        <v>0</v>
      </c>
    </row>
    <row r="673" spans="2:20" ht="14.4" x14ac:dyDescent="0.3">
      <c r="B673" s="30"/>
      <c r="C673" s="16"/>
      <c r="D673" s="16"/>
      <c r="E673" s="25"/>
      <c r="F673" s="16"/>
      <c r="G673" s="15"/>
      <c r="H673" s="14"/>
      <c r="I673" s="13"/>
      <c r="J673" s="13"/>
      <c r="K673" s="12"/>
      <c r="L673" s="232">
        <f t="shared" si="57"/>
        <v>0</v>
      </c>
      <c r="M673" s="234">
        <f t="shared" si="58"/>
        <v>0</v>
      </c>
      <c r="N673" s="11">
        <f>IF(Q673="x",0,IF(J673&lt;(INDEX(Lookup!$U$2:$U$10,MATCH($D$47,Lookup!$S$2:$S$10,0))),0,$L$12*K673))</f>
        <v>0</v>
      </c>
      <c r="O673" s="234">
        <f t="shared" si="59"/>
        <v>0</v>
      </c>
      <c r="P673" s="10"/>
      <c r="Q673" s="9"/>
      <c r="S673" s="340">
        <f t="shared" si="60"/>
        <v>0</v>
      </c>
      <c r="T673" s="340">
        <f t="shared" si="61"/>
        <v>0</v>
      </c>
    </row>
    <row r="674" spans="2:20" ht="14.4" x14ac:dyDescent="0.3">
      <c r="B674" s="30"/>
      <c r="C674" s="16"/>
      <c r="D674" s="16"/>
      <c r="E674" s="25"/>
      <c r="F674" s="16"/>
      <c r="G674" s="15"/>
      <c r="H674" s="14"/>
      <c r="I674" s="13"/>
      <c r="J674" s="13"/>
      <c r="K674" s="12"/>
      <c r="L674" s="232">
        <f t="shared" si="57"/>
        <v>0</v>
      </c>
      <c r="M674" s="234">
        <f t="shared" si="58"/>
        <v>0</v>
      </c>
      <c r="N674" s="11">
        <f>IF(Q674="x",0,IF(J674&lt;(INDEX(Lookup!$U$2:$U$10,MATCH($D$47,Lookup!$S$2:$S$10,0))),0,$L$12*K674))</f>
        <v>0</v>
      </c>
      <c r="O674" s="234">
        <f t="shared" si="59"/>
        <v>0</v>
      </c>
      <c r="P674" s="10"/>
      <c r="Q674" s="9"/>
      <c r="S674" s="340">
        <f t="shared" si="60"/>
        <v>0</v>
      </c>
      <c r="T674" s="340">
        <f t="shared" si="61"/>
        <v>0</v>
      </c>
    </row>
    <row r="675" spans="2:20" ht="14.4" x14ac:dyDescent="0.3">
      <c r="B675" s="30"/>
      <c r="C675" s="16"/>
      <c r="D675" s="16"/>
      <c r="E675" s="25"/>
      <c r="F675" s="16"/>
      <c r="G675" s="15"/>
      <c r="H675" s="14"/>
      <c r="I675" s="13"/>
      <c r="J675" s="13"/>
      <c r="K675" s="12"/>
      <c r="L675" s="232">
        <f t="shared" si="57"/>
        <v>0</v>
      </c>
      <c r="M675" s="234">
        <f t="shared" si="58"/>
        <v>0</v>
      </c>
      <c r="N675" s="11">
        <f>IF(Q675="x",0,IF(J675&lt;(INDEX(Lookup!$U$2:$U$10,MATCH($D$47,Lookup!$S$2:$S$10,0))),0,$L$12*K675))</f>
        <v>0</v>
      </c>
      <c r="O675" s="234">
        <f t="shared" si="59"/>
        <v>0</v>
      </c>
      <c r="P675" s="10"/>
      <c r="Q675" s="9"/>
      <c r="S675" s="340">
        <f t="shared" si="60"/>
        <v>0</v>
      </c>
      <c r="T675" s="340">
        <f t="shared" si="61"/>
        <v>0</v>
      </c>
    </row>
    <row r="676" spans="2:20" ht="14.4" x14ac:dyDescent="0.3">
      <c r="B676" s="30"/>
      <c r="C676" s="16"/>
      <c r="D676" s="16"/>
      <c r="E676" s="25"/>
      <c r="F676" s="16"/>
      <c r="G676" s="15"/>
      <c r="H676" s="14"/>
      <c r="I676" s="13"/>
      <c r="J676" s="13"/>
      <c r="K676" s="12"/>
      <c r="L676" s="232">
        <f t="shared" si="57"/>
        <v>0</v>
      </c>
      <c r="M676" s="234">
        <f t="shared" si="58"/>
        <v>0</v>
      </c>
      <c r="N676" s="11">
        <f>IF(Q676="x",0,IF(J676&lt;(INDEX(Lookup!$U$2:$U$10,MATCH($D$47,Lookup!$S$2:$S$10,0))),0,$L$12*K676))</f>
        <v>0</v>
      </c>
      <c r="O676" s="234">
        <f t="shared" si="59"/>
        <v>0</v>
      </c>
      <c r="P676" s="10"/>
      <c r="Q676" s="9"/>
      <c r="S676" s="340">
        <f t="shared" si="60"/>
        <v>0</v>
      </c>
      <c r="T676" s="340">
        <f t="shared" si="61"/>
        <v>0</v>
      </c>
    </row>
    <row r="677" spans="2:20" ht="14.4" x14ac:dyDescent="0.3">
      <c r="B677" s="30"/>
      <c r="C677" s="16"/>
      <c r="D677" s="16"/>
      <c r="E677" s="25"/>
      <c r="F677" s="16"/>
      <c r="G677" s="15"/>
      <c r="H677" s="14"/>
      <c r="I677" s="13"/>
      <c r="J677" s="13"/>
      <c r="K677" s="12"/>
      <c r="L677" s="232">
        <f t="shared" si="57"/>
        <v>0</v>
      </c>
      <c r="M677" s="234">
        <f t="shared" si="58"/>
        <v>0</v>
      </c>
      <c r="N677" s="11">
        <f>IF(Q677="x",0,IF(J677&lt;(INDEX(Lookup!$U$2:$U$10,MATCH($D$47,Lookup!$S$2:$S$10,0))),0,$L$12*K677))</f>
        <v>0</v>
      </c>
      <c r="O677" s="234">
        <f t="shared" si="59"/>
        <v>0</v>
      </c>
      <c r="P677" s="10"/>
      <c r="Q677" s="9"/>
      <c r="S677" s="340">
        <f t="shared" si="60"/>
        <v>0</v>
      </c>
      <c r="T677" s="340">
        <f t="shared" si="61"/>
        <v>0</v>
      </c>
    </row>
    <row r="678" spans="2:20" ht="14.4" x14ac:dyDescent="0.3">
      <c r="B678" s="30"/>
      <c r="C678" s="16"/>
      <c r="D678" s="16"/>
      <c r="E678" s="25"/>
      <c r="F678" s="16"/>
      <c r="G678" s="15"/>
      <c r="H678" s="14"/>
      <c r="I678" s="13"/>
      <c r="J678" s="13"/>
      <c r="K678" s="12"/>
      <c r="L678" s="232">
        <f t="shared" si="57"/>
        <v>0</v>
      </c>
      <c r="M678" s="234">
        <f t="shared" si="58"/>
        <v>0</v>
      </c>
      <c r="N678" s="11">
        <f>IF(Q678="x",0,IF(J678&lt;(INDEX(Lookup!$U$2:$U$10,MATCH($D$47,Lookup!$S$2:$S$10,0))),0,$L$12*K678))</f>
        <v>0</v>
      </c>
      <c r="O678" s="234">
        <f t="shared" si="59"/>
        <v>0</v>
      </c>
      <c r="P678" s="10"/>
      <c r="Q678" s="9"/>
      <c r="S678" s="340">
        <f t="shared" si="60"/>
        <v>0</v>
      </c>
      <c r="T678" s="340">
        <f t="shared" si="61"/>
        <v>0</v>
      </c>
    </row>
    <row r="679" spans="2:20" ht="14.4" x14ac:dyDescent="0.3">
      <c r="B679" s="30"/>
      <c r="C679" s="16"/>
      <c r="D679" s="16"/>
      <c r="E679" s="25"/>
      <c r="F679" s="16"/>
      <c r="G679" s="15"/>
      <c r="H679" s="14"/>
      <c r="I679" s="13"/>
      <c r="J679" s="13"/>
      <c r="K679" s="12"/>
      <c r="L679" s="232">
        <f t="shared" si="57"/>
        <v>0</v>
      </c>
      <c r="M679" s="234">
        <f t="shared" si="58"/>
        <v>0</v>
      </c>
      <c r="N679" s="11">
        <f>IF(Q679="x",0,IF(J679&lt;(INDEX(Lookup!$U$2:$U$10,MATCH($D$47,Lookup!$S$2:$S$10,0))),0,$L$12*K679))</f>
        <v>0</v>
      </c>
      <c r="O679" s="234">
        <f t="shared" si="59"/>
        <v>0</v>
      </c>
      <c r="P679" s="10"/>
      <c r="Q679" s="9"/>
      <c r="S679" s="340">
        <f t="shared" si="60"/>
        <v>0</v>
      </c>
      <c r="T679" s="340">
        <f t="shared" si="61"/>
        <v>0</v>
      </c>
    </row>
    <row r="680" spans="2:20" ht="14.4" x14ac:dyDescent="0.3">
      <c r="B680" s="30"/>
      <c r="C680" s="16"/>
      <c r="D680" s="16"/>
      <c r="E680" s="25"/>
      <c r="F680" s="16"/>
      <c r="G680" s="15"/>
      <c r="H680" s="14"/>
      <c r="I680" s="13"/>
      <c r="J680" s="13"/>
      <c r="K680" s="12"/>
      <c r="L680" s="232">
        <f t="shared" si="57"/>
        <v>0</v>
      </c>
      <c r="M680" s="234">
        <f t="shared" si="58"/>
        <v>0</v>
      </c>
      <c r="N680" s="11">
        <f>IF(Q680="x",0,IF(J680&lt;(INDEX(Lookup!$U$2:$U$10,MATCH($D$47,Lookup!$S$2:$S$10,0))),0,$L$12*K680))</f>
        <v>0</v>
      </c>
      <c r="O680" s="234">
        <f t="shared" si="59"/>
        <v>0</v>
      </c>
      <c r="P680" s="10"/>
      <c r="Q680" s="9"/>
      <c r="S680" s="340">
        <f t="shared" si="60"/>
        <v>0</v>
      </c>
      <c r="T680" s="340">
        <f t="shared" si="61"/>
        <v>0</v>
      </c>
    </row>
    <row r="681" spans="2:20" ht="14.4" x14ac:dyDescent="0.3">
      <c r="B681" s="30"/>
      <c r="C681" s="16"/>
      <c r="D681" s="16"/>
      <c r="E681" s="25"/>
      <c r="F681" s="16"/>
      <c r="G681" s="15"/>
      <c r="H681" s="14"/>
      <c r="I681" s="13"/>
      <c r="J681" s="13"/>
      <c r="K681" s="12"/>
      <c r="L681" s="232">
        <f t="shared" si="57"/>
        <v>0</v>
      </c>
      <c r="M681" s="234">
        <f t="shared" si="58"/>
        <v>0</v>
      </c>
      <c r="N681" s="11">
        <f>IF(Q681="x",0,IF(J681&lt;(INDEX(Lookup!$U$2:$U$10,MATCH($D$47,Lookup!$S$2:$S$10,0))),0,$L$12*K681))</f>
        <v>0</v>
      </c>
      <c r="O681" s="234">
        <f t="shared" si="59"/>
        <v>0</v>
      </c>
      <c r="P681" s="10"/>
      <c r="Q681" s="9"/>
      <c r="S681" s="340">
        <f t="shared" si="60"/>
        <v>0</v>
      </c>
      <c r="T681" s="340">
        <f t="shared" si="61"/>
        <v>0</v>
      </c>
    </row>
    <row r="682" spans="2:20" ht="14.4" x14ac:dyDescent="0.3">
      <c r="B682" s="30"/>
      <c r="C682" s="16"/>
      <c r="D682" s="16"/>
      <c r="E682" s="25"/>
      <c r="F682" s="16"/>
      <c r="G682" s="15"/>
      <c r="H682" s="14"/>
      <c r="I682" s="13"/>
      <c r="J682" s="13"/>
      <c r="K682" s="12"/>
      <c r="L682" s="232">
        <f t="shared" si="57"/>
        <v>0</v>
      </c>
      <c r="M682" s="234">
        <f t="shared" si="58"/>
        <v>0</v>
      </c>
      <c r="N682" s="11">
        <f>IF(Q682="x",0,IF(J682&lt;(INDEX(Lookup!$U$2:$U$10,MATCH($D$47,Lookup!$S$2:$S$10,0))),0,$L$12*K682))</f>
        <v>0</v>
      </c>
      <c r="O682" s="234">
        <f t="shared" si="59"/>
        <v>0</v>
      </c>
      <c r="P682" s="10"/>
      <c r="Q682" s="9"/>
      <c r="S682" s="340">
        <f t="shared" si="60"/>
        <v>0</v>
      </c>
      <c r="T682" s="340">
        <f t="shared" si="61"/>
        <v>0</v>
      </c>
    </row>
    <row r="683" spans="2:20" ht="14.4" x14ac:dyDescent="0.3">
      <c r="B683" s="30"/>
      <c r="C683" s="16"/>
      <c r="D683" s="16"/>
      <c r="E683" s="25"/>
      <c r="F683" s="16"/>
      <c r="G683" s="15"/>
      <c r="H683" s="14"/>
      <c r="I683" s="13"/>
      <c r="J683" s="13"/>
      <c r="K683" s="12"/>
      <c r="L683" s="232">
        <f t="shared" si="57"/>
        <v>0</v>
      </c>
      <c r="M683" s="234">
        <f t="shared" si="58"/>
        <v>0</v>
      </c>
      <c r="N683" s="11">
        <f>IF(Q683="x",0,IF(J683&lt;(INDEX(Lookup!$U$2:$U$10,MATCH($D$47,Lookup!$S$2:$S$10,0))),0,$L$12*K683))</f>
        <v>0</v>
      </c>
      <c r="O683" s="234">
        <f t="shared" si="59"/>
        <v>0</v>
      </c>
      <c r="P683" s="10"/>
      <c r="Q683" s="9"/>
      <c r="S683" s="340">
        <f t="shared" si="60"/>
        <v>0</v>
      </c>
      <c r="T683" s="340">
        <f t="shared" si="61"/>
        <v>0</v>
      </c>
    </row>
    <row r="684" spans="2:20" ht="14.4" x14ac:dyDescent="0.3">
      <c r="B684" s="30"/>
      <c r="C684" s="16"/>
      <c r="D684" s="16"/>
      <c r="E684" s="25"/>
      <c r="F684" s="16"/>
      <c r="G684" s="15"/>
      <c r="H684" s="14"/>
      <c r="I684" s="13"/>
      <c r="J684" s="13"/>
      <c r="K684" s="12"/>
      <c r="L684" s="232">
        <f t="shared" si="57"/>
        <v>0</v>
      </c>
      <c r="M684" s="234">
        <f t="shared" si="58"/>
        <v>0</v>
      </c>
      <c r="N684" s="11">
        <f>IF(Q684="x",0,IF(J684&lt;(INDEX(Lookup!$U$2:$U$10,MATCH($D$47,Lookup!$S$2:$S$10,0))),0,$L$12*K684))</f>
        <v>0</v>
      </c>
      <c r="O684" s="234">
        <f t="shared" si="59"/>
        <v>0</v>
      </c>
      <c r="P684" s="10"/>
      <c r="Q684" s="9"/>
      <c r="S684" s="340">
        <f t="shared" si="60"/>
        <v>0</v>
      </c>
      <c r="T684" s="340">
        <f t="shared" si="61"/>
        <v>0</v>
      </c>
    </row>
    <row r="685" spans="2:20" ht="14.4" x14ac:dyDescent="0.3">
      <c r="B685" s="30"/>
      <c r="C685" s="16"/>
      <c r="D685" s="16"/>
      <c r="E685" s="25"/>
      <c r="F685" s="16"/>
      <c r="G685" s="15"/>
      <c r="H685" s="14"/>
      <c r="I685" s="13"/>
      <c r="J685" s="13"/>
      <c r="K685" s="12"/>
      <c r="L685" s="232">
        <f t="shared" si="57"/>
        <v>0</v>
      </c>
      <c r="M685" s="234">
        <f t="shared" si="58"/>
        <v>0</v>
      </c>
      <c r="N685" s="11">
        <f>IF(Q685="x",0,IF(J685&lt;(INDEX(Lookup!$U$2:$U$10,MATCH($D$47,Lookup!$S$2:$S$10,0))),0,$L$12*K685))</f>
        <v>0</v>
      </c>
      <c r="O685" s="234">
        <f t="shared" si="59"/>
        <v>0</v>
      </c>
      <c r="P685" s="10"/>
      <c r="Q685" s="9"/>
      <c r="S685" s="340">
        <f t="shared" si="60"/>
        <v>0</v>
      </c>
      <c r="T685" s="340">
        <f t="shared" si="61"/>
        <v>0</v>
      </c>
    </row>
    <row r="686" spans="2:20" ht="14.4" x14ac:dyDescent="0.3">
      <c r="B686" s="30"/>
      <c r="C686" s="16"/>
      <c r="D686" s="16"/>
      <c r="E686" s="25"/>
      <c r="F686" s="16"/>
      <c r="G686" s="15"/>
      <c r="H686" s="14"/>
      <c r="I686" s="13"/>
      <c r="J686" s="13"/>
      <c r="K686" s="12"/>
      <c r="L686" s="232">
        <f t="shared" si="57"/>
        <v>0</v>
      </c>
      <c r="M686" s="234">
        <f t="shared" si="58"/>
        <v>0</v>
      </c>
      <c r="N686" s="11">
        <f>IF(Q686="x",0,IF(J686&lt;(INDEX(Lookup!$U$2:$U$10,MATCH($D$47,Lookup!$S$2:$S$10,0))),0,$L$12*K686))</f>
        <v>0</v>
      </c>
      <c r="O686" s="234">
        <f t="shared" si="59"/>
        <v>0</v>
      </c>
      <c r="P686" s="10"/>
      <c r="Q686" s="9"/>
      <c r="S686" s="340">
        <f t="shared" si="60"/>
        <v>0</v>
      </c>
      <c r="T686" s="340">
        <f t="shared" si="61"/>
        <v>0</v>
      </c>
    </row>
    <row r="687" spans="2:20" ht="14.4" x14ac:dyDescent="0.3">
      <c r="B687" s="30"/>
      <c r="C687" s="16"/>
      <c r="D687" s="16"/>
      <c r="E687" s="25"/>
      <c r="F687" s="16"/>
      <c r="G687" s="15"/>
      <c r="H687" s="14"/>
      <c r="I687" s="13"/>
      <c r="J687" s="13"/>
      <c r="K687" s="12"/>
      <c r="L687" s="232">
        <f t="shared" si="57"/>
        <v>0</v>
      </c>
      <c r="M687" s="234">
        <f t="shared" si="58"/>
        <v>0</v>
      </c>
      <c r="N687" s="11">
        <f>IF(Q687="x",0,IF(J687&lt;(INDEX(Lookup!$U$2:$U$10,MATCH($D$47,Lookup!$S$2:$S$10,0))),0,$L$12*K687))</f>
        <v>0</v>
      </c>
      <c r="O687" s="234">
        <f t="shared" si="59"/>
        <v>0</v>
      </c>
      <c r="P687" s="10"/>
      <c r="Q687" s="9"/>
      <c r="S687" s="340">
        <f t="shared" si="60"/>
        <v>0</v>
      </c>
      <c r="T687" s="340">
        <f t="shared" si="61"/>
        <v>0</v>
      </c>
    </row>
    <row r="688" spans="2:20" ht="14.4" x14ac:dyDescent="0.3">
      <c r="B688" s="30"/>
      <c r="C688" s="16"/>
      <c r="D688" s="16"/>
      <c r="E688" s="25"/>
      <c r="F688" s="16"/>
      <c r="G688" s="15"/>
      <c r="H688" s="14"/>
      <c r="I688" s="13"/>
      <c r="J688" s="13"/>
      <c r="K688" s="12"/>
      <c r="L688" s="232">
        <f t="shared" si="57"/>
        <v>0</v>
      </c>
      <c r="M688" s="234">
        <f t="shared" si="58"/>
        <v>0</v>
      </c>
      <c r="N688" s="11">
        <f>IF(Q688="x",0,IF(J688&lt;(INDEX(Lookup!$U$2:$U$10,MATCH($D$47,Lookup!$S$2:$S$10,0))),0,$L$12*K688))</f>
        <v>0</v>
      </c>
      <c r="O688" s="234">
        <f t="shared" si="59"/>
        <v>0</v>
      </c>
      <c r="P688" s="10"/>
      <c r="Q688" s="9"/>
      <c r="S688" s="340">
        <f t="shared" si="60"/>
        <v>0</v>
      </c>
      <c r="T688" s="340">
        <f t="shared" si="61"/>
        <v>0</v>
      </c>
    </row>
    <row r="689" spans="2:20" ht="14.4" x14ac:dyDescent="0.3">
      <c r="B689" s="30"/>
      <c r="C689" s="16"/>
      <c r="D689" s="16"/>
      <c r="E689" s="25"/>
      <c r="F689" s="16"/>
      <c r="G689" s="15"/>
      <c r="H689" s="14"/>
      <c r="I689" s="13"/>
      <c r="J689" s="13"/>
      <c r="K689" s="12"/>
      <c r="L689" s="232">
        <f t="shared" si="57"/>
        <v>0</v>
      </c>
      <c r="M689" s="234">
        <f t="shared" si="58"/>
        <v>0</v>
      </c>
      <c r="N689" s="11">
        <f>IF(Q689="x",0,IF(J689&lt;(INDEX(Lookup!$U$2:$U$10,MATCH($D$47,Lookup!$S$2:$S$10,0))),0,$L$12*K689))</f>
        <v>0</v>
      </c>
      <c r="O689" s="234">
        <f t="shared" si="59"/>
        <v>0</v>
      </c>
      <c r="P689" s="10"/>
      <c r="Q689" s="9"/>
      <c r="S689" s="340">
        <f t="shared" si="60"/>
        <v>0</v>
      </c>
      <c r="T689" s="340">
        <f t="shared" si="61"/>
        <v>0</v>
      </c>
    </row>
    <row r="690" spans="2:20" ht="14.4" x14ac:dyDescent="0.3">
      <c r="B690" s="30"/>
      <c r="C690" s="16"/>
      <c r="D690" s="16"/>
      <c r="E690" s="25"/>
      <c r="F690" s="16"/>
      <c r="G690" s="15"/>
      <c r="H690" s="14"/>
      <c r="I690" s="13"/>
      <c r="J690" s="13"/>
      <c r="K690" s="12"/>
      <c r="L690" s="232">
        <f t="shared" ref="L690:L753" si="62">IF(ROUNDDOWN(DATEDIF(I690,J690,"d")/7,0)&gt;$L$12,$L$12*K690,K690*ROUNDDOWN(DATEDIF(I690,J690,"d")/7,0))</f>
        <v>0</v>
      </c>
      <c r="M690" s="234">
        <f t="shared" ref="M690:M753" si="63">L690*$L$6</f>
        <v>0</v>
      </c>
      <c r="N690" s="11">
        <f>IF(Q690="x",0,IF(J690&lt;(INDEX(Lookup!$U$2:$U$10,MATCH($D$47,Lookup!$S$2:$S$10,0))),0,$L$12*K690))</f>
        <v>0</v>
      </c>
      <c r="O690" s="234">
        <f t="shared" ref="O690:O753" si="64">N690*$L$6</f>
        <v>0</v>
      </c>
      <c r="P690" s="10"/>
      <c r="Q690" s="9"/>
      <c r="S690" s="340">
        <f t="shared" si="60"/>
        <v>0</v>
      </c>
      <c r="T690" s="340">
        <f t="shared" si="61"/>
        <v>0</v>
      </c>
    </row>
    <row r="691" spans="2:20" ht="14.4" x14ac:dyDescent="0.3">
      <c r="B691" s="30"/>
      <c r="C691" s="16"/>
      <c r="D691" s="16"/>
      <c r="E691" s="25"/>
      <c r="F691" s="16"/>
      <c r="G691" s="15"/>
      <c r="H691" s="14"/>
      <c r="I691" s="13"/>
      <c r="J691" s="13"/>
      <c r="K691" s="12"/>
      <c r="L691" s="232">
        <f t="shared" si="62"/>
        <v>0</v>
      </c>
      <c r="M691" s="234">
        <f t="shared" si="63"/>
        <v>0</v>
      </c>
      <c r="N691" s="11">
        <f>IF(Q691="x",0,IF(J691&lt;(INDEX(Lookup!$U$2:$U$10,MATCH($D$47,Lookup!$S$2:$S$10,0))),0,$L$12*K691))</f>
        <v>0</v>
      </c>
      <c r="O691" s="234">
        <f t="shared" si="64"/>
        <v>0</v>
      </c>
      <c r="P691" s="10"/>
      <c r="Q691" s="9"/>
      <c r="S691" s="340">
        <f t="shared" ref="S691:S754" si="65">M691*$I$35</f>
        <v>0</v>
      </c>
      <c r="T691" s="340">
        <f t="shared" ref="T691:T754" si="66">O691*$I$44</f>
        <v>0</v>
      </c>
    </row>
    <row r="692" spans="2:20" ht="14.4" x14ac:dyDescent="0.3">
      <c r="B692" s="30"/>
      <c r="C692" s="16"/>
      <c r="D692" s="16"/>
      <c r="E692" s="25"/>
      <c r="F692" s="16"/>
      <c r="G692" s="15"/>
      <c r="H692" s="14"/>
      <c r="I692" s="13"/>
      <c r="J692" s="13"/>
      <c r="K692" s="12"/>
      <c r="L692" s="232">
        <f t="shared" si="62"/>
        <v>0</v>
      </c>
      <c r="M692" s="234">
        <f t="shared" si="63"/>
        <v>0</v>
      </c>
      <c r="N692" s="11">
        <f>IF(Q692="x",0,IF(J692&lt;(INDEX(Lookup!$U$2:$U$10,MATCH($D$47,Lookup!$S$2:$S$10,0))),0,$L$12*K692))</f>
        <v>0</v>
      </c>
      <c r="O692" s="234">
        <f t="shared" si="64"/>
        <v>0</v>
      </c>
      <c r="P692" s="10"/>
      <c r="Q692" s="9"/>
      <c r="S692" s="340">
        <f t="shared" si="65"/>
        <v>0</v>
      </c>
      <c r="T692" s="340">
        <f t="shared" si="66"/>
        <v>0</v>
      </c>
    </row>
    <row r="693" spans="2:20" ht="14.4" x14ac:dyDescent="0.3">
      <c r="B693" s="30"/>
      <c r="C693" s="16"/>
      <c r="D693" s="16"/>
      <c r="E693" s="25"/>
      <c r="F693" s="16"/>
      <c r="G693" s="15"/>
      <c r="H693" s="14"/>
      <c r="I693" s="13"/>
      <c r="J693" s="13"/>
      <c r="K693" s="12"/>
      <c r="L693" s="232">
        <f t="shared" si="62"/>
        <v>0</v>
      </c>
      <c r="M693" s="234">
        <f t="shared" si="63"/>
        <v>0</v>
      </c>
      <c r="N693" s="11">
        <f>IF(Q693="x",0,IF(J693&lt;(INDEX(Lookup!$U$2:$U$10,MATCH($D$47,Lookup!$S$2:$S$10,0))),0,$L$12*K693))</f>
        <v>0</v>
      </c>
      <c r="O693" s="234">
        <f t="shared" si="64"/>
        <v>0</v>
      </c>
      <c r="P693" s="10"/>
      <c r="Q693" s="9"/>
      <c r="S693" s="340">
        <f t="shared" si="65"/>
        <v>0</v>
      </c>
      <c r="T693" s="340">
        <f t="shared" si="66"/>
        <v>0</v>
      </c>
    </row>
    <row r="694" spans="2:20" ht="14.4" x14ac:dyDescent="0.3">
      <c r="B694" s="30"/>
      <c r="C694" s="16"/>
      <c r="D694" s="16"/>
      <c r="E694" s="25"/>
      <c r="F694" s="16"/>
      <c r="G694" s="15"/>
      <c r="H694" s="14"/>
      <c r="I694" s="13"/>
      <c r="J694" s="13"/>
      <c r="K694" s="12"/>
      <c r="L694" s="232">
        <f t="shared" si="62"/>
        <v>0</v>
      </c>
      <c r="M694" s="234">
        <f t="shared" si="63"/>
        <v>0</v>
      </c>
      <c r="N694" s="11">
        <f>IF(Q694="x",0,IF(J694&lt;(INDEX(Lookup!$U$2:$U$10,MATCH($D$47,Lookup!$S$2:$S$10,0))),0,$L$12*K694))</f>
        <v>0</v>
      </c>
      <c r="O694" s="234">
        <f t="shared" si="64"/>
        <v>0</v>
      </c>
      <c r="P694" s="10"/>
      <c r="Q694" s="9"/>
      <c r="S694" s="340">
        <f t="shared" si="65"/>
        <v>0</v>
      </c>
      <c r="T694" s="340">
        <f t="shared" si="66"/>
        <v>0</v>
      </c>
    </row>
    <row r="695" spans="2:20" ht="14.4" x14ac:dyDescent="0.3">
      <c r="B695" s="30"/>
      <c r="C695" s="16"/>
      <c r="D695" s="16"/>
      <c r="E695" s="25"/>
      <c r="F695" s="16"/>
      <c r="G695" s="15"/>
      <c r="H695" s="14"/>
      <c r="I695" s="13"/>
      <c r="J695" s="13"/>
      <c r="K695" s="12"/>
      <c r="L695" s="232">
        <f t="shared" si="62"/>
        <v>0</v>
      </c>
      <c r="M695" s="234">
        <f t="shared" si="63"/>
        <v>0</v>
      </c>
      <c r="N695" s="11">
        <f>IF(Q695="x",0,IF(J695&lt;(INDEX(Lookup!$U$2:$U$10,MATCH($D$47,Lookup!$S$2:$S$10,0))),0,$L$12*K695))</f>
        <v>0</v>
      </c>
      <c r="O695" s="234">
        <f t="shared" si="64"/>
        <v>0</v>
      </c>
      <c r="P695" s="10"/>
      <c r="Q695" s="9"/>
      <c r="S695" s="340">
        <f t="shared" si="65"/>
        <v>0</v>
      </c>
      <c r="T695" s="340">
        <f t="shared" si="66"/>
        <v>0</v>
      </c>
    </row>
    <row r="696" spans="2:20" ht="14.4" x14ac:dyDescent="0.3">
      <c r="B696" s="30"/>
      <c r="C696" s="16"/>
      <c r="D696" s="16"/>
      <c r="E696" s="25"/>
      <c r="F696" s="16"/>
      <c r="G696" s="15"/>
      <c r="H696" s="14"/>
      <c r="I696" s="13"/>
      <c r="J696" s="13"/>
      <c r="K696" s="12"/>
      <c r="L696" s="232">
        <f t="shared" si="62"/>
        <v>0</v>
      </c>
      <c r="M696" s="234">
        <f t="shared" si="63"/>
        <v>0</v>
      </c>
      <c r="N696" s="11">
        <f>IF(Q696="x",0,IF(J696&lt;(INDEX(Lookup!$U$2:$U$10,MATCH($D$47,Lookup!$S$2:$S$10,0))),0,$L$12*K696))</f>
        <v>0</v>
      </c>
      <c r="O696" s="234">
        <f t="shared" si="64"/>
        <v>0</v>
      </c>
      <c r="P696" s="10"/>
      <c r="Q696" s="9"/>
      <c r="S696" s="340">
        <f t="shared" si="65"/>
        <v>0</v>
      </c>
      <c r="T696" s="340">
        <f t="shared" si="66"/>
        <v>0</v>
      </c>
    </row>
    <row r="697" spans="2:20" ht="14.4" x14ac:dyDescent="0.3">
      <c r="B697" s="30"/>
      <c r="C697" s="16"/>
      <c r="D697" s="16"/>
      <c r="E697" s="25"/>
      <c r="F697" s="16"/>
      <c r="G697" s="15"/>
      <c r="H697" s="14"/>
      <c r="I697" s="13"/>
      <c r="J697" s="13"/>
      <c r="K697" s="12"/>
      <c r="L697" s="232">
        <f t="shared" si="62"/>
        <v>0</v>
      </c>
      <c r="M697" s="234">
        <f t="shared" si="63"/>
        <v>0</v>
      </c>
      <c r="N697" s="11">
        <f>IF(Q697="x",0,IF(J697&lt;(INDEX(Lookup!$U$2:$U$10,MATCH($D$47,Lookup!$S$2:$S$10,0))),0,$L$12*K697))</f>
        <v>0</v>
      </c>
      <c r="O697" s="234">
        <f t="shared" si="64"/>
        <v>0</v>
      </c>
      <c r="P697" s="10"/>
      <c r="Q697" s="9"/>
      <c r="S697" s="340">
        <f t="shared" si="65"/>
        <v>0</v>
      </c>
      <c r="T697" s="340">
        <f t="shared" si="66"/>
        <v>0</v>
      </c>
    </row>
    <row r="698" spans="2:20" ht="14.4" x14ac:dyDescent="0.3">
      <c r="B698" s="30"/>
      <c r="C698" s="16"/>
      <c r="D698" s="16"/>
      <c r="E698" s="25"/>
      <c r="F698" s="16"/>
      <c r="G698" s="15"/>
      <c r="H698" s="14"/>
      <c r="I698" s="13"/>
      <c r="J698" s="13"/>
      <c r="K698" s="12"/>
      <c r="L698" s="232">
        <f t="shared" si="62"/>
        <v>0</v>
      </c>
      <c r="M698" s="234">
        <f t="shared" si="63"/>
        <v>0</v>
      </c>
      <c r="N698" s="11">
        <f>IF(Q698="x",0,IF(J698&lt;(INDEX(Lookup!$U$2:$U$10,MATCH($D$47,Lookup!$S$2:$S$10,0))),0,$L$12*K698))</f>
        <v>0</v>
      </c>
      <c r="O698" s="234">
        <f t="shared" si="64"/>
        <v>0</v>
      </c>
      <c r="P698" s="10"/>
      <c r="Q698" s="9"/>
      <c r="S698" s="340">
        <f t="shared" si="65"/>
        <v>0</v>
      </c>
      <c r="T698" s="340">
        <f t="shared" si="66"/>
        <v>0</v>
      </c>
    </row>
    <row r="699" spans="2:20" ht="14.4" x14ac:dyDescent="0.3">
      <c r="B699" s="30"/>
      <c r="C699" s="16"/>
      <c r="D699" s="16"/>
      <c r="E699" s="25"/>
      <c r="F699" s="16"/>
      <c r="G699" s="15"/>
      <c r="H699" s="14"/>
      <c r="I699" s="13"/>
      <c r="J699" s="13"/>
      <c r="K699" s="12"/>
      <c r="L699" s="232">
        <f t="shared" si="62"/>
        <v>0</v>
      </c>
      <c r="M699" s="234">
        <f t="shared" si="63"/>
        <v>0</v>
      </c>
      <c r="N699" s="11">
        <f>IF(Q699="x",0,IF(J699&lt;(INDEX(Lookup!$U$2:$U$10,MATCH($D$47,Lookup!$S$2:$S$10,0))),0,$L$12*K699))</f>
        <v>0</v>
      </c>
      <c r="O699" s="234">
        <f t="shared" si="64"/>
        <v>0</v>
      </c>
      <c r="P699" s="10"/>
      <c r="Q699" s="9"/>
      <c r="S699" s="340">
        <f t="shared" si="65"/>
        <v>0</v>
      </c>
      <c r="T699" s="340">
        <f t="shared" si="66"/>
        <v>0</v>
      </c>
    </row>
    <row r="700" spans="2:20" ht="14.4" x14ac:dyDescent="0.3">
      <c r="B700" s="30"/>
      <c r="C700" s="16"/>
      <c r="D700" s="16"/>
      <c r="E700" s="25"/>
      <c r="F700" s="16"/>
      <c r="G700" s="15"/>
      <c r="H700" s="14"/>
      <c r="I700" s="13"/>
      <c r="J700" s="13"/>
      <c r="K700" s="12"/>
      <c r="L700" s="232">
        <f t="shared" si="62"/>
        <v>0</v>
      </c>
      <c r="M700" s="234">
        <f t="shared" si="63"/>
        <v>0</v>
      </c>
      <c r="N700" s="11">
        <f>IF(Q700="x",0,IF(J700&lt;(INDEX(Lookup!$U$2:$U$10,MATCH($D$47,Lookup!$S$2:$S$10,0))),0,$L$12*K700))</f>
        <v>0</v>
      </c>
      <c r="O700" s="234">
        <f t="shared" si="64"/>
        <v>0</v>
      </c>
      <c r="P700" s="10"/>
      <c r="Q700" s="9"/>
      <c r="S700" s="340">
        <f t="shared" si="65"/>
        <v>0</v>
      </c>
      <c r="T700" s="340">
        <f t="shared" si="66"/>
        <v>0</v>
      </c>
    </row>
    <row r="701" spans="2:20" ht="14.4" x14ac:dyDescent="0.3">
      <c r="B701" s="30"/>
      <c r="C701" s="16"/>
      <c r="D701" s="16"/>
      <c r="E701" s="25"/>
      <c r="F701" s="16"/>
      <c r="G701" s="15"/>
      <c r="H701" s="14"/>
      <c r="I701" s="13"/>
      <c r="J701" s="13"/>
      <c r="K701" s="12"/>
      <c r="L701" s="232">
        <f t="shared" si="62"/>
        <v>0</v>
      </c>
      <c r="M701" s="234">
        <f t="shared" si="63"/>
        <v>0</v>
      </c>
      <c r="N701" s="11">
        <f>IF(Q701="x",0,IF(J701&lt;(INDEX(Lookup!$U$2:$U$10,MATCH($D$47,Lookup!$S$2:$S$10,0))),0,$L$12*K701))</f>
        <v>0</v>
      </c>
      <c r="O701" s="234">
        <f t="shared" si="64"/>
        <v>0</v>
      </c>
      <c r="P701" s="10"/>
      <c r="Q701" s="9"/>
      <c r="S701" s="340">
        <f t="shared" si="65"/>
        <v>0</v>
      </c>
      <c r="T701" s="340">
        <f t="shared" si="66"/>
        <v>0</v>
      </c>
    </row>
    <row r="702" spans="2:20" ht="14.4" x14ac:dyDescent="0.3">
      <c r="B702" s="30"/>
      <c r="C702" s="16"/>
      <c r="D702" s="16"/>
      <c r="E702" s="25"/>
      <c r="F702" s="16"/>
      <c r="G702" s="15"/>
      <c r="H702" s="14"/>
      <c r="I702" s="13"/>
      <c r="J702" s="13"/>
      <c r="K702" s="12"/>
      <c r="L702" s="232">
        <f t="shared" si="62"/>
        <v>0</v>
      </c>
      <c r="M702" s="234">
        <f t="shared" si="63"/>
        <v>0</v>
      </c>
      <c r="N702" s="11">
        <f>IF(Q702="x",0,IF(J702&lt;(INDEX(Lookup!$U$2:$U$10,MATCH($D$47,Lookup!$S$2:$S$10,0))),0,$L$12*K702))</f>
        <v>0</v>
      </c>
      <c r="O702" s="234">
        <f t="shared" si="64"/>
        <v>0</v>
      </c>
      <c r="P702" s="10"/>
      <c r="Q702" s="9"/>
      <c r="S702" s="340">
        <f t="shared" si="65"/>
        <v>0</v>
      </c>
      <c r="T702" s="340">
        <f t="shared" si="66"/>
        <v>0</v>
      </c>
    </row>
    <row r="703" spans="2:20" ht="14.4" x14ac:dyDescent="0.3">
      <c r="B703" s="30"/>
      <c r="C703" s="16"/>
      <c r="D703" s="16"/>
      <c r="E703" s="25"/>
      <c r="F703" s="16"/>
      <c r="G703" s="15"/>
      <c r="H703" s="14"/>
      <c r="I703" s="13"/>
      <c r="J703" s="13"/>
      <c r="K703" s="12"/>
      <c r="L703" s="232">
        <f t="shared" si="62"/>
        <v>0</v>
      </c>
      <c r="M703" s="234">
        <f t="shared" si="63"/>
        <v>0</v>
      </c>
      <c r="N703" s="11">
        <f>IF(Q703="x",0,IF(J703&lt;(INDEX(Lookup!$U$2:$U$10,MATCH($D$47,Lookup!$S$2:$S$10,0))),0,$L$12*K703))</f>
        <v>0</v>
      </c>
      <c r="O703" s="234">
        <f t="shared" si="64"/>
        <v>0</v>
      </c>
      <c r="P703" s="10"/>
      <c r="Q703" s="9"/>
      <c r="S703" s="340">
        <f t="shared" si="65"/>
        <v>0</v>
      </c>
      <c r="T703" s="340">
        <f t="shared" si="66"/>
        <v>0</v>
      </c>
    </row>
    <row r="704" spans="2:20" ht="14.4" x14ac:dyDescent="0.3">
      <c r="B704" s="30"/>
      <c r="C704" s="16"/>
      <c r="D704" s="16"/>
      <c r="E704" s="25"/>
      <c r="F704" s="16"/>
      <c r="G704" s="15"/>
      <c r="H704" s="14"/>
      <c r="I704" s="13"/>
      <c r="J704" s="13"/>
      <c r="K704" s="12"/>
      <c r="L704" s="232">
        <f t="shared" si="62"/>
        <v>0</v>
      </c>
      <c r="M704" s="234">
        <f t="shared" si="63"/>
        <v>0</v>
      </c>
      <c r="N704" s="11">
        <f>IF(Q704="x",0,IF(J704&lt;(INDEX(Lookup!$U$2:$U$10,MATCH($D$47,Lookup!$S$2:$S$10,0))),0,$L$12*K704))</f>
        <v>0</v>
      </c>
      <c r="O704" s="234">
        <f t="shared" si="64"/>
        <v>0</v>
      </c>
      <c r="P704" s="10"/>
      <c r="Q704" s="9"/>
      <c r="S704" s="340">
        <f t="shared" si="65"/>
        <v>0</v>
      </c>
      <c r="T704" s="340">
        <f t="shared" si="66"/>
        <v>0</v>
      </c>
    </row>
    <row r="705" spans="2:20" ht="14.4" x14ac:dyDescent="0.3">
      <c r="B705" s="30"/>
      <c r="C705" s="16"/>
      <c r="D705" s="16"/>
      <c r="E705" s="25"/>
      <c r="F705" s="16"/>
      <c r="G705" s="15"/>
      <c r="H705" s="14"/>
      <c r="I705" s="13"/>
      <c r="J705" s="13"/>
      <c r="K705" s="12"/>
      <c r="L705" s="232">
        <f t="shared" si="62"/>
        <v>0</v>
      </c>
      <c r="M705" s="234">
        <f t="shared" si="63"/>
        <v>0</v>
      </c>
      <c r="N705" s="11">
        <f>IF(Q705="x",0,IF(J705&lt;(INDEX(Lookup!$U$2:$U$10,MATCH($D$47,Lookup!$S$2:$S$10,0))),0,$L$12*K705))</f>
        <v>0</v>
      </c>
      <c r="O705" s="234">
        <f t="shared" si="64"/>
        <v>0</v>
      </c>
      <c r="P705" s="10"/>
      <c r="Q705" s="9"/>
      <c r="S705" s="340">
        <f t="shared" si="65"/>
        <v>0</v>
      </c>
      <c r="T705" s="340">
        <f t="shared" si="66"/>
        <v>0</v>
      </c>
    </row>
    <row r="706" spans="2:20" ht="14.4" x14ac:dyDescent="0.3">
      <c r="B706" s="30"/>
      <c r="C706" s="16"/>
      <c r="D706" s="16"/>
      <c r="E706" s="25"/>
      <c r="F706" s="16"/>
      <c r="G706" s="15"/>
      <c r="H706" s="14"/>
      <c r="I706" s="13"/>
      <c r="J706" s="13"/>
      <c r="K706" s="12"/>
      <c r="L706" s="232">
        <f t="shared" si="62"/>
        <v>0</v>
      </c>
      <c r="M706" s="234">
        <f t="shared" si="63"/>
        <v>0</v>
      </c>
      <c r="N706" s="11">
        <f>IF(Q706="x",0,IF(J706&lt;(INDEX(Lookup!$U$2:$U$10,MATCH($D$47,Lookup!$S$2:$S$10,0))),0,$L$12*K706))</f>
        <v>0</v>
      </c>
      <c r="O706" s="234">
        <f t="shared" si="64"/>
        <v>0</v>
      </c>
      <c r="P706" s="10"/>
      <c r="Q706" s="9"/>
      <c r="S706" s="340">
        <f t="shared" si="65"/>
        <v>0</v>
      </c>
      <c r="T706" s="340">
        <f t="shared" si="66"/>
        <v>0</v>
      </c>
    </row>
    <row r="707" spans="2:20" ht="14.4" x14ac:dyDescent="0.3">
      <c r="B707" s="30"/>
      <c r="C707" s="16"/>
      <c r="D707" s="16"/>
      <c r="E707" s="25"/>
      <c r="F707" s="16"/>
      <c r="G707" s="15"/>
      <c r="H707" s="14"/>
      <c r="I707" s="13"/>
      <c r="J707" s="13"/>
      <c r="K707" s="12"/>
      <c r="L707" s="232">
        <f t="shared" si="62"/>
        <v>0</v>
      </c>
      <c r="M707" s="234">
        <f t="shared" si="63"/>
        <v>0</v>
      </c>
      <c r="N707" s="11">
        <f>IF(Q707="x",0,IF(J707&lt;(INDEX(Lookup!$U$2:$U$10,MATCH($D$47,Lookup!$S$2:$S$10,0))),0,$L$12*K707))</f>
        <v>0</v>
      </c>
      <c r="O707" s="234">
        <f t="shared" si="64"/>
        <v>0</v>
      </c>
      <c r="P707" s="10"/>
      <c r="Q707" s="9"/>
      <c r="S707" s="340">
        <f t="shared" si="65"/>
        <v>0</v>
      </c>
      <c r="T707" s="340">
        <f t="shared" si="66"/>
        <v>0</v>
      </c>
    </row>
    <row r="708" spans="2:20" ht="14.4" x14ac:dyDescent="0.3">
      <c r="B708" s="30"/>
      <c r="C708" s="16"/>
      <c r="D708" s="16"/>
      <c r="E708" s="25"/>
      <c r="F708" s="16"/>
      <c r="G708" s="15"/>
      <c r="H708" s="14"/>
      <c r="I708" s="13"/>
      <c r="J708" s="13"/>
      <c r="K708" s="12"/>
      <c r="L708" s="232">
        <f t="shared" si="62"/>
        <v>0</v>
      </c>
      <c r="M708" s="234">
        <f t="shared" si="63"/>
        <v>0</v>
      </c>
      <c r="N708" s="11">
        <f>IF(Q708="x",0,IF(J708&lt;(INDEX(Lookup!$U$2:$U$10,MATCH($D$47,Lookup!$S$2:$S$10,0))),0,$L$12*K708))</f>
        <v>0</v>
      </c>
      <c r="O708" s="234">
        <f t="shared" si="64"/>
        <v>0</v>
      </c>
      <c r="P708" s="10"/>
      <c r="Q708" s="9"/>
      <c r="S708" s="340">
        <f t="shared" si="65"/>
        <v>0</v>
      </c>
      <c r="T708" s="340">
        <f t="shared" si="66"/>
        <v>0</v>
      </c>
    </row>
    <row r="709" spans="2:20" ht="14.4" x14ac:dyDescent="0.3">
      <c r="B709" s="30"/>
      <c r="C709" s="16"/>
      <c r="D709" s="16"/>
      <c r="E709" s="25"/>
      <c r="F709" s="16"/>
      <c r="G709" s="15"/>
      <c r="H709" s="14"/>
      <c r="I709" s="13"/>
      <c r="J709" s="13"/>
      <c r="K709" s="12"/>
      <c r="L709" s="232">
        <f t="shared" si="62"/>
        <v>0</v>
      </c>
      <c r="M709" s="234">
        <f t="shared" si="63"/>
        <v>0</v>
      </c>
      <c r="N709" s="11">
        <f>IF(Q709="x",0,IF(J709&lt;(INDEX(Lookup!$U$2:$U$10,MATCH($D$47,Lookup!$S$2:$S$10,0))),0,$L$12*K709))</f>
        <v>0</v>
      </c>
      <c r="O709" s="234">
        <f t="shared" si="64"/>
        <v>0</v>
      </c>
      <c r="P709" s="10"/>
      <c r="Q709" s="9"/>
      <c r="S709" s="340">
        <f t="shared" si="65"/>
        <v>0</v>
      </c>
      <c r="T709" s="340">
        <f t="shared" si="66"/>
        <v>0</v>
      </c>
    </row>
    <row r="710" spans="2:20" ht="14.4" x14ac:dyDescent="0.3">
      <c r="B710" s="30"/>
      <c r="C710" s="16"/>
      <c r="D710" s="16"/>
      <c r="E710" s="25"/>
      <c r="F710" s="16"/>
      <c r="G710" s="15"/>
      <c r="H710" s="14"/>
      <c r="I710" s="13"/>
      <c r="J710" s="13"/>
      <c r="K710" s="12"/>
      <c r="L710" s="232">
        <f t="shared" si="62"/>
        <v>0</v>
      </c>
      <c r="M710" s="234">
        <f t="shared" si="63"/>
        <v>0</v>
      </c>
      <c r="N710" s="11">
        <f>IF(Q710="x",0,IF(J710&lt;(INDEX(Lookup!$U$2:$U$10,MATCH($D$47,Lookup!$S$2:$S$10,0))),0,$L$12*K710))</f>
        <v>0</v>
      </c>
      <c r="O710" s="234">
        <f t="shared" si="64"/>
        <v>0</v>
      </c>
      <c r="P710" s="10"/>
      <c r="Q710" s="9"/>
      <c r="S710" s="340">
        <f t="shared" si="65"/>
        <v>0</v>
      </c>
      <c r="T710" s="340">
        <f t="shared" si="66"/>
        <v>0</v>
      </c>
    </row>
    <row r="711" spans="2:20" ht="14.4" x14ac:dyDescent="0.3">
      <c r="B711" s="30"/>
      <c r="C711" s="16"/>
      <c r="D711" s="16"/>
      <c r="E711" s="25"/>
      <c r="F711" s="16"/>
      <c r="G711" s="15"/>
      <c r="H711" s="14"/>
      <c r="I711" s="13"/>
      <c r="J711" s="13"/>
      <c r="K711" s="12"/>
      <c r="L711" s="232">
        <f t="shared" si="62"/>
        <v>0</v>
      </c>
      <c r="M711" s="234">
        <f t="shared" si="63"/>
        <v>0</v>
      </c>
      <c r="N711" s="11">
        <f>IF(Q711="x",0,IF(J711&lt;(INDEX(Lookup!$U$2:$U$10,MATCH($D$47,Lookup!$S$2:$S$10,0))),0,$L$12*K711))</f>
        <v>0</v>
      </c>
      <c r="O711" s="234">
        <f t="shared" si="64"/>
        <v>0</v>
      </c>
      <c r="P711" s="10"/>
      <c r="Q711" s="9"/>
      <c r="S711" s="340">
        <f t="shared" si="65"/>
        <v>0</v>
      </c>
      <c r="T711" s="340">
        <f t="shared" si="66"/>
        <v>0</v>
      </c>
    </row>
    <row r="712" spans="2:20" ht="14.4" x14ac:dyDescent="0.3">
      <c r="B712" s="30"/>
      <c r="C712" s="16"/>
      <c r="D712" s="16"/>
      <c r="E712" s="25"/>
      <c r="F712" s="16"/>
      <c r="G712" s="15"/>
      <c r="H712" s="14"/>
      <c r="I712" s="13"/>
      <c r="J712" s="13"/>
      <c r="K712" s="12"/>
      <c r="L712" s="232">
        <f t="shared" si="62"/>
        <v>0</v>
      </c>
      <c r="M712" s="234">
        <f t="shared" si="63"/>
        <v>0</v>
      </c>
      <c r="N712" s="11">
        <f>IF(Q712="x",0,IF(J712&lt;(INDEX(Lookup!$U$2:$U$10,MATCH($D$47,Lookup!$S$2:$S$10,0))),0,$L$12*K712))</f>
        <v>0</v>
      </c>
      <c r="O712" s="234">
        <f t="shared" si="64"/>
        <v>0</v>
      </c>
      <c r="P712" s="10"/>
      <c r="Q712" s="9"/>
      <c r="S712" s="340">
        <f t="shared" si="65"/>
        <v>0</v>
      </c>
      <c r="T712" s="340">
        <f t="shared" si="66"/>
        <v>0</v>
      </c>
    </row>
    <row r="713" spans="2:20" ht="14.4" x14ac:dyDescent="0.3">
      <c r="B713" s="30"/>
      <c r="C713" s="16"/>
      <c r="D713" s="16"/>
      <c r="E713" s="25"/>
      <c r="F713" s="16"/>
      <c r="G713" s="15"/>
      <c r="H713" s="14"/>
      <c r="I713" s="13"/>
      <c r="J713" s="13"/>
      <c r="K713" s="12"/>
      <c r="L713" s="232">
        <f t="shared" si="62"/>
        <v>0</v>
      </c>
      <c r="M713" s="234">
        <f t="shared" si="63"/>
        <v>0</v>
      </c>
      <c r="N713" s="11">
        <f>IF(Q713="x",0,IF(J713&lt;(INDEX(Lookup!$U$2:$U$10,MATCH($D$47,Lookup!$S$2:$S$10,0))),0,$L$12*K713))</f>
        <v>0</v>
      </c>
      <c r="O713" s="234">
        <f t="shared" si="64"/>
        <v>0</v>
      </c>
      <c r="P713" s="10"/>
      <c r="Q713" s="9"/>
      <c r="S713" s="340">
        <f t="shared" si="65"/>
        <v>0</v>
      </c>
      <c r="T713" s="340">
        <f t="shared" si="66"/>
        <v>0</v>
      </c>
    </row>
    <row r="714" spans="2:20" ht="14.4" x14ac:dyDescent="0.3">
      <c r="B714" s="30"/>
      <c r="C714" s="16"/>
      <c r="D714" s="16"/>
      <c r="E714" s="25"/>
      <c r="F714" s="16"/>
      <c r="G714" s="15"/>
      <c r="H714" s="14"/>
      <c r="I714" s="13"/>
      <c r="J714" s="13"/>
      <c r="K714" s="12"/>
      <c r="L714" s="232">
        <f t="shared" si="62"/>
        <v>0</v>
      </c>
      <c r="M714" s="234">
        <f t="shared" si="63"/>
        <v>0</v>
      </c>
      <c r="N714" s="11">
        <f>IF(Q714="x",0,IF(J714&lt;(INDEX(Lookup!$U$2:$U$10,MATCH($D$47,Lookup!$S$2:$S$10,0))),0,$L$12*K714))</f>
        <v>0</v>
      </c>
      <c r="O714" s="234">
        <f t="shared" si="64"/>
        <v>0</v>
      </c>
      <c r="P714" s="10"/>
      <c r="Q714" s="9"/>
      <c r="S714" s="340">
        <f t="shared" si="65"/>
        <v>0</v>
      </c>
      <c r="T714" s="340">
        <f t="shared" si="66"/>
        <v>0</v>
      </c>
    </row>
    <row r="715" spans="2:20" ht="14.4" x14ac:dyDescent="0.3">
      <c r="B715" s="30"/>
      <c r="C715" s="16"/>
      <c r="D715" s="16"/>
      <c r="E715" s="25"/>
      <c r="F715" s="16"/>
      <c r="G715" s="15"/>
      <c r="H715" s="14"/>
      <c r="I715" s="13"/>
      <c r="J715" s="13"/>
      <c r="K715" s="12"/>
      <c r="L715" s="232">
        <f t="shared" si="62"/>
        <v>0</v>
      </c>
      <c r="M715" s="234">
        <f t="shared" si="63"/>
        <v>0</v>
      </c>
      <c r="N715" s="11">
        <f>IF(Q715="x",0,IF(J715&lt;(INDEX(Lookup!$U$2:$U$10,MATCH($D$47,Lookup!$S$2:$S$10,0))),0,$L$12*K715))</f>
        <v>0</v>
      </c>
      <c r="O715" s="234">
        <f t="shared" si="64"/>
        <v>0</v>
      </c>
      <c r="P715" s="10"/>
      <c r="Q715" s="9"/>
      <c r="S715" s="340">
        <f t="shared" si="65"/>
        <v>0</v>
      </c>
      <c r="T715" s="340">
        <f t="shared" si="66"/>
        <v>0</v>
      </c>
    </row>
    <row r="716" spans="2:20" ht="14.4" x14ac:dyDescent="0.3">
      <c r="B716" s="30"/>
      <c r="C716" s="16"/>
      <c r="D716" s="16"/>
      <c r="E716" s="25"/>
      <c r="F716" s="16"/>
      <c r="G716" s="15"/>
      <c r="H716" s="14"/>
      <c r="I716" s="13"/>
      <c r="J716" s="13"/>
      <c r="K716" s="12"/>
      <c r="L716" s="232">
        <f t="shared" si="62"/>
        <v>0</v>
      </c>
      <c r="M716" s="234">
        <f t="shared" si="63"/>
        <v>0</v>
      </c>
      <c r="N716" s="11">
        <f>IF(Q716="x",0,IF(J716&lt;(INDEX(Lookup!$U$2:$U$10,MATCH($D$47,Lookup!$S$2:$S$10,0))),0,$L$12*K716))</f>
        <v>0</v>
      </c>
      <c r="O716" s="234">
        <f t="shared" si="64"/>
        <v>0</v>
      </c>
      <c r="P716" s="10"/>
      <c r="Q716" s="9"/>
      <c r="S716" s="340">
        <f t="shared" si="65"/>
        <v>0</v>
      </c>
      <c r="T716" s="340">
        <f t="shared" si="66"/>
        <v>0</v>
      </c>
    </row>
    <row r="717" spans="2:20" ht="14.4" x14ac:dyDescent="0.3">
      <c r="B717" s="30"/>
      <c r="C717" s="16"/>
      <c r="D717" s="16"/>
      <c r="E717" s="25"/>
      <c r="F717" s="16"/>
      <c r="G717" s="15"/>
      <c r="H717" s="14"/>
      <c r="I717" s="13"/>
      <c r="J717" s="13"/>
      <c r="K717" s="12"/>
      <c r="L717" s="232">
        <f t="shared" si="62"/>
        <v>0</v>
      </c>
      <c r="M717" s="234">
        <f t="shared" si="63"/>
        <v>0</v>
      </c>
      <c r="N717" s="11">
        <f>IF(Q717="x",0,IF(J717&lt;(INDEX(Lookup!$U$2:$U$10,MATCH($D$47,Lookup!$S$2:$S$10,0))),0,$L$12*K717))</f>
        <v>0</v>
      </c>
      <c r="O717" s="234">
        <f t="shared" si="64"/>
        <v>0</v>
      </c>
      <c r="P717" s="10"/>
      <c r="Q717" s="9"/>
      <c r="S717" s="340">
        <f t="shared" si="65"/>
        <v>0</v>
      </c>
      <c r="T717" s="340">
        <f t="shared" si="66"/>
        <v>0</v>
      </c>
    </row>
    <row r="718" spans="2:20" ht="14.4" x14ac:dyDescent="0.3">
      <c r="B718" s="30"/>
      <c r="C718" s="16"/>
      <c r="D718" s="16"/>
      <c r="E718" s="25"/>
      <c r="F718" s="16"/>
      <c r="G718" s="15"/>
      <c r="H718" s="14"/>
      <c r="I718" s="13"/>
      <c r="J718" s="13"/>
      <c r="K718" s="12"/>
      <c r="L718" s="232">
        <f t="shared" si="62"/>
        <v>0</v>
      </c>
      <c r="M718" s="234">
        <f t="shared" si="63"/>
        <v>0</v>
      </c>
      <c r="N718" s="11">
        <f>IF(Q718="x",0,IF(J718&lt;(INDEX(Lookup!$U$2:$U$10,MATCH($D$47,Lookup!$S$2:$S$10,0))),0,$L$12*K718))</f>
        <v>0</v>
      </c>
      <c r="O718" s="234">
        <f t="shared" si="64"/>
        <v>0</v>
      </c>
      <c r="P718" s="10"/>
      <c r="Q718" s="9"/>
      <c r="S718" s="340">
        <f t="shared" si="65"/>
        <v>0</v>
      </c>
      <c r="T718" s="340">
        <f t="shared" si="66"/>
        <v>0</v>
      </c>
    </row>
    <row r="719" spans="2:20" ht="14.4" x14ac:dyDescent="0.3">
      <c r="B719" s="30"/>
      <c r="C719" s="16"/>
      <c r="D719" s="16"/>
      <c r="E719" s="25"/>
      <c r="F719" s="16"/>
      <c r="G719" s="15"/>
      <c r="H719" s="14"/>
      <c r="I719" s="13"/>
      <c r="J719" s="13"/>
      <c r="K719" s="12"/>
      <c r="L719" s="232">
        <f t="shared" si="62"/>
        <v>0</v>
      </c>
      <c r="M719" s="234">
        <f t="shared" si="63"/>
        <v>0</v>
      </c>
      <c r="N719" s="11">
        <f>IF(Q719="x",0,IF(J719&lt;(INDEX(Lookup!$U$2:$U$10,MATCH($D$47,Lookup!$S$2:$S$10,0))),0,$L$12*K719))</f>
        <v>0</v>
      </c>
      <c r="O719" s="234">
        <f t="shared" si="64"/>
        <v>0</v>
      </c>
      <c r="P719" s="10"/>
      <c r="Q719" s="9"/>
      <c r="S719" s="340">
        <f t="shared" si="65"/>
        <v>0</v>
      </c>
      <c r="T719" s="340">
        <f t="shared" si="66"/>
        <v>0</v>
      </c>
    </row>
    <row r="720" spans="2:20" ht="14.4" x14ac:dyDescent="0.3">
      <c r="B720" s="30"/>
      <c r="C720" s="16"/>
      <c r="D720" s="16"/>
      <c r="E720" s="25"/>
      <c r="F720" s="16"/>
      <c r="G720" s="15"/>
      <c r="H720" s="14"/>
      <c r="I720" s="13"/>
      <c r="J720" s="13"/>
      <c r="K720" s="12"/>
      <c r="L720" s="232">
        <f t="shared" si="62"/>
        <v>0</v>
      </c>
      <c r="M720" s="234">
        <f t="shared" si="63"/>
        <v>0</v>
      </c>
      <c r="N720" s="11">
        <f>IF(Q720="x",0,IF(J720&lt;(INDEX(Lookup!$U$2:$U$10,MATCH($D$47,Lookup!$S$2:$S$10,0))),0,$L$12*K720))</f>
        <v>0</v>
      </c>
      <c r="O720" s="234">
        <f t="shared" si="64"/>
        <v>0</v>
      </c>
      <c r="P720" s="10"/>
      <c r="Q720" s="9"/>
      <c r="S720" s="340">
        <f t="shared" si="65"/>
        <v>0</v>
      </c>
      <c r="T720" s="340">
        <f t="shared" si="66"/>
        <v>0</v>
      </c>
    </row>
    <row r="721" spans="2:20" ht="14.4" x14ac:dyDescent="0.3">
      <c r="B721" s="30"/>
      <c r="C721" s="16"/>
      <c r="D721" s="16"/>
      <c r="E721" s="25"/>
      <c r="F721" s="16"/>
      <c r="G721" s="15"/>
      <c r="H721" s="14"/>
      <c r="I721" s="13"/>
      <c r="J721" s="13"/>
      <c r="K721" s="12"/>
      <c r="L721" s="232">
        <f t="shared" si="62"/>
        <v>0</v>
      </c>
      <c r="M721" s="234">
        <f t="shared" si="63"/>
        <v>0</v>
      </c>
      <c r="N721" s="11">
        <f>IF(Q721="x",0,IF(J721&lt;(INDEX(Lookup!$U$2:$U$10,MATCH($D$47,Lookup!$S$2:$S$10,0))),0,$L$12*K721))</f>
        <v>0</v>
      </c>
      <c r="O721" s="234">
        <f t="shared" si="64"/>
        <v>0</v>
      </c>
      <c r="P721" s="10"/>
      <c r="Q721" s="9"/>
      <c r="S721" s="340">
        <f t="shared" si="65"/>
        <v>0</v>
      </c>
      <c r="T721" s="340">
        <f t="shared" si="66"/>
        <v>0</v>
      </c>
    </row>
    <row r="722" spans="2:20" ht="14.4" x14ac:dyDescent="0.3">
      <c r="B722" s="30"/>
      <c r="C722" s="16"/>
      <c r="D722" s="16"/>
      <c r="E722" s="25"/>
      <c r="F722" s="16"/>
      <c r="G722" s="15"/>
      <c r="H722" s="14"/>
      <c r="I722" s="13"/>
      <c r="J722" s="13"/>
      <c r="K722" s="12"/>
      <c r="L722" s="232">
        <f t="shared" si="62"/>
        <v>0</v>
      </c>
      <c r="M722" s="234">
        <f t="shared" si="63"/>
        <v>0</v>
      </c>
      <c r="N722" s="11">
        <f>IF(Q722="x",0,IF(J722&lt;(INDEX(Lookup!$U$2:$U$10,MATCH($D$47,Lookup!$S$2:$S$10,0))),0,$L$12*K722))</f>
        <v>0</v>
      </c>
      <c r="O722" s="234">
        <f t="shared" si="64"/>
        <v>0</v>
      </c>
      <c r="P722" s="10"/>
      <c r="Q722" s="9"/>
      <c r="S722" s="340">
        <f t="shared" si="65"/>
        <v>0</v>
      </c>
      <c r="T722" s="340">
        <f t="shared" si="66"/>
        <v>0</v>
      </c>
    </row>
    <row r="723" spans="2:20" ht="14.4" x14ac:dyDescent="0.3">
      <c r="B723" s="30"/>
      <c r="C723" s="16"/>
      <c r="D723" s="16"/>
      <c r="E723" s="25"/>
      <c r="F723" s="16"/>
      <c r="G723" s="15"/>
      <c r="H723" s="14"/>
      <c r="I723" s="13"/>
      <c r="J723" s="13"/>
      <c r="K723" s="12"/>
      <c r="L723" s="232">
        <f t="shared" si="62"/>
        <v>0</v>
      </c>
      <c r="M723" s="234">
        <f t="shared" si="63"/>
        <v>0</v>
      </c>
      <c r="N723" s="11">
        <f>IF(Q723="x",0,IF(J723&lt;(INDEX(Lookup!$U$2:$U$10,MATCH($D$47,Lookup!$S$2:$S$10,0))),0,$L$12*K723))</f>
        <v>0</v>
      </c>
      <c r="O723" s="234">
        <f t="shared" si="64"/>
        <v>0</v>
      </c>
      <c r="P723" s="10"/>
      <c r="Q723" s="9"/>
      <c r="S723" s="340">
        <f t="shared" si="65"/>
        <v>0</v>
      </c>
      <c r="T723" s="340">
        <f t="shared" si="66"/>
        <v>0</v>
      </c>
    </row>
    <row r="724" spans="2:20" ht="14.4" x14ac:dyDescent="0.3">
      <c r="B724" s="30"/>
      <c r="C724" s="16"/>
      <c r="D724" s="16"/>
      <c r="E724" s="25"/>
      <c r="F724" s="16"/>
      <c r="G724" s="15"/>
      <c r="H724" s="14"/>
      <c r="I724" s="13"/>
      <c r="J724" s="13"/>
      <c r="K724" s="12"/>
      <c r="L724" s="232">
        <f t="shared" si="62"/>
        <v>0</v>
      </c>
      <c r="M724" s="234">
        <f t="shared" si="63"/>
        <v>0</v>
      </c>
      <c r="N724" s="11">
        <f>IF(Q724="x",0,IF(J724&lt;(INDEX(Lookup!$U$2:$U$10,MATCH($D$47,Lookup!$S$2:$S$10,0))),0,$L$12*K724))</f>
        <v>0</v>
      </c>
      <c r="O724" s="234">
        <f t="shared" si="64"/>
        <v>0</v>
      </c>
      <c r="P724" s="10"/>
      <c r="Q724" s="9"/>
      <c r="S724" s="340">
        <f t="shared" si="65"/>
        <v>0</v>
      </c>
      <c r="T724" s="340">
        <f t="shared" si="66"/>
        <v>0</v>
      </c>
    </row>
    <row r="725" spans="2:20" ht="14.4" x14ac:dyDescent="0.3">
      <c r="B725" s="30"/>
      <c r="C725" s="16"/>
      <c r="D725" s="16"/>
      <c r="E725" s="25"/>
      <c r="F725" s="16"/>
      <c r="G725" s="15"/>
      <c r="H725" s="14"/>
      <c r="I725" s="13"/>
      <c r="J725" s="13"/>
      <c r="K725" s="12"/>
      <c r="L725" s="232">
        <f t="shared" si="62"/>
        <v>0</v>
      </c>
      <c r="M725" s="234">
        <f t="shared" si="63"/>
        <v>0</v>
      </c>
      <c r="N725" s="11">
        <f>IF(Q725="x",0,IF(J725&lt;(INDEX(Lookup!$U$2:$U$10,MATCH($D$47,Lookup!$S$2:$S$10,0))),0,$L$12*K725))</f>
        <v>0</v>
      </c>
      <c r="O725" s="234">
        <f t="shared" si="64"/>
        <v>0</v>
      </c>
      <c r="P725" s="10"/>
      <c r="Q725" s="9"/>
      <c r="S725" s="340">
        <f t="shared" si="65"/>
        <v>0</v>
      </c>
      <c r="T725" s="340">
        <f t="shared" si="66"/>
        <v>0</v>
      </c>
    </row>
    <row r="726" spans="2:20" ht="14.4" x14ac:dyDescent="0.3">
      <c r="B726" s="30"/>
      <c r="C726" s="16"/>
      <c r="D726" s="16"/>
      <c r="E726" s="25"/>
      <c r="F726" s="16"/>
      <c r="G726" s="15"/>
      <c r="H726" s="14"/>
      <c r="I726" s="13"/>
      <c r="J726" s="13"/>
      <c r="K726" s="12"/>
      <c r="L726" s="232">
        <f t="shared" si="62"/>
        <v>0</v>
      </c>
      <c r="M726" s="234">
        <f t="shared" si="63"/>
        <v>0</v>
      </c>
      <c r="N726" s="11">
        <f>IF(Q726="x",0,IF(J726&lt;(INDEX(Lookup!$U$2:$U$10,MATCH($D$47,Lookup!$S$2:$S$10,0))),0,$L$12*K726))</f>
        <v>0</v>
      </c>
      <c r="O726" s="234">
        <f t="shared" si="64"/>
        <v>0</v>
      </c>
      <c r="P726" s="10"/>
      <c r="Q726" s="9"/>
      <c r="S726" s="340">
        <f t="shared" si="65"/>
        <v>0</v>
      </c>
      <c r="T726" s="340">
        <f t="shared" si="66"/>
        <v>0</v>
      </c>
    </row>
    <row r="727" spans="2:20" ht="14.4" x14ac:dyDescent="0.3">
      <c r="B727" s="30"/>
      <c r="C727" s="16"/>
      <c r="D727" s="16"/>
      <c r="E727" s="25"/>
      <c r="F727" s="16"/>
      <c r="G727" s="15"/>
      <c r="H727" s="14"/>
      <c r="I727" s="13"/>
      <c r="J727" s="13"/>
      <c r="K727" s="12"/>
      <c r="L727" s="232">
        <f t="shared" si="62"/>
        <v>0</v>
      </c>
      <c r="M727" s="234">
        <f t="shared" si="63"/>
        <v>0</v>
      </c>
      <c r="N727" s="11">
        <f>IF(Q727="x",0,IF(J727&lt;(INDEX(Lookup!$U$2:$U$10,MATCH($D$47,Lookup!$S$2:$S$10,0))),0,$L$12*K727))</f>
        <v>0</v>
      </c>
      <c r="O727" s="234">
        <f t="shared" si="64"/>
        <v>0</v>
      </c>
      <c r="P727" s="10"/>
      <c r="Q727" s="9"/>
      <c r="S727" s="340">
        <f t="shared" si="65"/>
        <v>0</v>
      </c>
      <c r="T727" s="340">
        <f t="shared" si="66"/>
        <v>0</v>
      </c>
    </row>
    <row r="728" spans="2:20" ht="14.4" x14ac:dyDescent="0.3">
      <c r="B728" s="30"/>
      <c r="C728" s="16"/>
      <c r="D728" s="16"/>
      <c r="E728" s="25"/>
      <c r="F728" s="16"/>
      <c r="G728" s="15"/>
      <c r="H728" s="14"/>
      <c r="I728" s="13"/>
      <c r="J728" s="13"/>
      <c r="K728" s="12"/>
      <c r="L728" s="232">
        <f t="shared" si="62"/>
        <v>0</v>
      </c>
      <c r="M728" s="234">
        <f t="shared" si="63"/>
        <v>0</v>
      </c>
      <c r="N728" s="11">
        <f>IF(Q728="x",0,IF(J728&lt;(INDEX(Lookup!$U$2:$U$10,MATCH($D$47,Lookup!$S$2:$S$10,0))),0,$L$12*K728))</f>
        <v>0</v>
      </c>
      <c r="O728" s="234">
        <f t="shared" si="64"/>
        <v>0</v>
      </c>
      <c r="P728" s="10"/>
      <c r="Q728" s="9"/>
      <c r="S728" s="340">
        <f t="shared" si="65"/>
        <v>0</v>
      </c>
      <c r="T728" s="340">
        <f t="shared" si="66"/>
        <v>0</v>
      </c>
    </row>
    <row r="729" spans="2:20" ht="14.4" x14ac:dyDescent="0.3">
      <c r="B729" s="30"/>
      <c r="C729" s="16"/>
      <c r="D729" s="16"/>
      <c r="E729" s="25"/>
      <c r="F729" s="16"/>
      <c r="G729" s="15"/>
      <c r="H729" s="14"/>
      <c r="I729" s="13"/>
      <c r="J729" s="13"/>
      <c r="K729" s="12"/>
      <c r="L729" s="232">
        <f t="shared" si="62"/>
        <v>0</v>
      </c>
      <c r="M729" s="234">
        <f t="shared" si="63"/>
        <v>0</v>
      </c>
      <c r="N729" s="11">
        <f>IF(Q729="x",0,IF(J729&lt;(INDEX(Lookup!$U$2:$U$10,MATCH($D$47,Lookup!$S$2:$S$10,0))),0,$L$12*K729))</f>
        <v>0</v>
      </c>
      <c r="O729" s="234">
        <f t="shared" si="64"/>
        <v>0</v>
      </c>
      <c r="P729" s="10"/>
      <c r="Q729" s="9"/>
      <c r="S729" s="340">
        <f t="shared" si="65"/>
        <v>0</v>
      </c>
      <c r="T729" s="340">
        <f t="shared" si="66"/>
        <v>0</v>
      </c>
    </row>
    <row r="730" spans="2:20" ht="14.4" x14ac:dyDescent="0.3">
      <c r="B730" s="30"/>
      <c r="C730" s="16"/>
      <c r="D730" s="16"/>
      <c r="E730" s="25"/>
      <c r="F730" s="16"/>
      <c r="G730" s="15"/>
      <c r="H730" s="14"/>
      <c r="I730" s="13"/>
      <c r="J730" s="13"/>
      <c r="K730" s="12"/>
      <c r="L730" s="232">
        <f t="shared" si="62"/>
        <v>0</v>
      </c>
      <c r="M730" s="234">
        <f t="shared" si="63"/>
        <v>0</v>
      </c>
      <c r="N730" s="11">
        <f>IF(Q730="x",0,IF(J730&lt;(INDEX(Lookup!$U$2:$U$10,MATCH($D$47,Lookup!$S$2:$S$10,0))),0,$L$12*K730))</f>
        <v>0</v>
      </c>
      <c r="O730" s="234">
        <f t="shared" si="64"/>
        <v>0</v>
      </c>
      <c r="P730" s="10"/>
      <c r="Q730" s="9"/>
      <c r="S730" s="340">
        <f t="shared" si="65"/>
        <v>0</v>
      </c>
      <c r="T730" s="340">
        <f t="shared" si="66"/>
        <v>0</v>
      </c>
    </row>
    <row r="731" spans="2:20" ht="14.4" x14ac:dyDescent="0.3">
      <c r="B731" s="30"/>
      <c r="C731" s="16"/>
      <c r="D731" s="16"/>
      <c r="E731" s="25"/>
      <c r="F731" s="16"/>
      <c r="G731" s="15"/>
      <c r="H731" s="14"/>
      <c r="I731" s="13"/>
      <c r="J731" s="13"/>
      <c r="K731" s="12"/>
      <c r="L731" s="232">
        <f t="shared" si="62"/>
        <v>0</v>
      </c>
      <c r="M731" s="234">
        <f t="shared" si="63"/>
        <v>0</v>
      </c>
      <c r="N731" s="11">
        <f>IF(Q731="x",0,IF(J731&lt;(INDEX(Lookup!$U$2:$U$10,MATCH($D$47,Lookup!$S$2:$S$10,0))),0,$L$12*K731))</f>
        <v>0</v>
      </c>
      <c r="O731" s="234">
        <f t="shared" si="64"/>
        <v>0</v>
      </c>
      <c r="P731" s="10"/>
      <c r="Q731" s="9"/>
      <c r="S731" s="340">
        <f t="shared" si="65"/>
        <v>0</v>
      </c>
      <c r="T731" s="340">
        <f t="shared" si="66"/>
        <v>0</v>
      </c>
    </row>
    <row r="732" spans="2:20" ht="14.4" x14ac:dyDescent="0.3">
      <c r="B732" s="30"/>
      <c r="C732" s="16"/>
      <c r="D732" s="16"/>
      <c r="E732" s="25"/>
      <c r="F732" s="16"/>
      <c r="G732" s="15"/>
      <c r="H732" s="14"/>
      <c r="I732" s="13"/>
      <c r="J732" s="13"/>
      <c r="K732" s="12"/>
      <c r="L732" s="232">
        <f t="shared" si="62"/>
        <v>0</v>
      </c>
      <c r="M732" s="234">
        <f t="shared" si="63"/>
        <v>0</v>
      </c>
      <c r="N732" s="11">
        <f>IF(Q732="x",0,IF(J732&lt;(INDEX(Lookup!$U$2:$U$10,MATCH($D$47,Lookup!$S$2:$S$10,0))),0,$L$12*K732))</f>
        <v>0</v>
      </c>
      <c r="O732" s="234">
        <f t="shared" si="64"/>
        <v>0</v>
      </c>
      <c r="P732" s="10"/>
      <c r="Q732" s="9"/>
      <c r="S732" s="340">
        <f t="shared" si="65"/>
        <v>0</v>
      </c>
      <c r="T732" s="340">
        <f t="shared" si="66"/>
        <v>0</v>
      </c>
    </row>
    <row r="733" spans="2:20" ht="14.4" x14ac:dyDescent="0.3">
      <c r="B733" s="30"/>
      <c r="C733" s="16"/>
      <c r="D733" s="16"/>
      <c r="E733" s="25"/>
      <c r="F733" s="16"/>
      <c r="G733" s="15"/>
      <c r="H733" s="14"/>
      <c r="I733" s="13"/>
      <c r="J733" s="13"/>
      <c r="K733" s="12"/>
      <c r="L733" s="232">
        <f t="shared" si="62"/>
        <v>0</v>
      </c>
      <c r="M733" s="234">
        <f t="shared" si="63"/>
        <v>0</v>
      </c>
      <c r="N733" s="11">
        <f>IF(Q733="x",0,IF(J733&lt;(INDEX(Lookup!$U$2:$U$10,MATCH($D$47,Lookup!$S$2:$S$10,0))),0,$L$12*K733))</f>
        <v>0</v>
      </c>
      <c r="O733" s="234">
        <f t="shared" si="64"/>
        <v>0</v>
      </c>
      <c r="P733" s="10"/>
      <c r="Q733" s="9"/>
      <c r="S733" s="340">
        <f t="shared" si="65"/>
        <v>0</v>
      </c>
      <c r="T733" s="340">
        <f t="shared" si="66"/>
        <v>0</v>
      </c>
    </row>
    <row r="734" spans="2:20" ht="14.4" x14ac:dyDescent="0.3">
      <c r="B734" s="30"/>
      <c r="C734" s="16"/>
      <c r="D734" s="16"/>
      <c r="E734" s="25"/>
      <c r="F734" s="16"/>
      <c r="G734" s="15"/>
      <c r="H734" s="14"/>
      <c r="I734" s="13"/>
      <c r="J734" s="13"/>
      <c r="K734" s="12"/>
      <c r="L734" s="232">
        <f t="shared" si="62"/>
        <v>0</v>
      </c>
      <c r="M734" s="234">
        <f t="shared" si="63"/>
        <v>0</v>
      </c>
      <c r="N734" s="11">
        <f>IF(Q734="x",0,IF(J734&lt;(INDEX(Lookup!$U$2:$U$10,MATCH($D$47,Lookup!$S$2:$S$10,0))),0,$L$12*K734))</f>
        <v>0</v>
      </c>
      <c r="O734" s="234">
        <f t="shared" si="64"/>
        <v>0</v>
      </c>
      <c r="P734" s="10"/>
      <c r="Q734" s="9"/>
      <c r="S734" s="340">
        <f t="shared" si="65"/>
        <v>0</v>
      </c>
      <c r="T734" s="340">
        <f t="shared" si="66"/>
        <v>0</v>
      </c>
    </row>
    <row r="735" spans="2:20" ht="14.4" x14ac:dyDescent="0.3">
      <c r="B735" s="30"/>
      <c r="C735" s="16"/>
      <c r="D735" s="16"/>
      <c r="E735" s="25"/>
      <c r="F735" s="16"/>
      <c r="G735" s="15"/>
      <c r="H735" s="14"/>
      <c r="I735" s="13"/>
      <c r="J735" s="13"/>
      <c r="K735" s="12"/>
      <c r="L735" s="232">
        <f t="shared" si="62"/>
        <v>0</v>
      </c>
      <c r="M735" s="234">
        <f t="shared" si="63"/>
        <v>0</v>
      </c>
      <c r="N735" s="11">
        <f>IF(Q735="x",0,IF(J735&lt;(INDEX(Lookup!$U$2:$U$10,MATCH($D$47,Lookup!$S$2:$S$10,0))),0,$L$12*K735))</f>
        <v>0</v>
      </c>
      <c r="O735" s="234">
        <f t="shared" si="64"/>
        <v>0</v>
      </c>
      <c r="P735" s="10"/>
      <c r="Q735" s="9"/>
      <c r="S735" s="340">
        <f t="shared" si="65"/>
        <v>0</v>
      </c>
      <c r="T735" s="340">
        <f t="shared" si="66"/>
        <v>0</v>
      </c>
    </row>
    <row r="736" spans="2:20" ht="14.4" x14ac:dyDescent="0.3">
      <c r="B736" s="30"/>
      <c r="C736" s="16"/>
      <c r="D736" s="16"/>
      <c r="E736" s="25"/>
      <c r="F736" s="16"/>
      <c r="G736" s="15"/>
      <c r="H736" s="14"/>
      <c r="I736" s="13"/>
      <c r="J736" s="13"/>
      <c r="K736" s="12"/>
      <c r="L736" s="232">
        <f t="shared" si="62"/>
        <v>0</v>
      </c>
      <c r="M736" s="234">
        <f t="shared" si="63"/>
        <v>0</v>
      </c>
      <c r="N736" s="11">
        <f>IF(Q736="x",0,IF(J736&lt;(INDEX(Lookup!$U$2:$U$10,MATCH($D$47,Lookup!$S$2:$S$10,0))),0,$L$12*K736))</f>
        <v>0</v>
      </c>
      <c r="O736" s="234">
        <f t="shared" si="64"/>
        <v>0</v>
      </c>
      <c r="P736" s="10"/>
      <c r="Q736" s="9"/>
      <c r="S736" s="340">
        <f t="shared" si="65"/>
        <v>0</v>
      </c>
      <c r="T736" s="340">
        <f t="shared" si="66"/>
        <v>0</v>
      </c>
    </row>
    <row r="737" spans="2:20" ht="14.4" x14ac:dyDescent="0.3">
      <c r="B737" s="30"/>
      <c r="C737" s="16"/>
      <c r="D737" s="16"/>
      <c r="E737" s="25"/>
      <c r="F737" s="16"/>
      <c r="G737" s="15"/>
      <c r="H737" s="14"/>
      <c r="I737" s="13"/>
      <c r="J737" s="13"/>
      <c r="K737" s="12"/>
      <c r="L737" s="232">
        <f t="shared" si="62"/>
        <v>0</v>
      </c>
      <c r="M737" s="234">
        <f t="shared" si="63"/>
        <v>0</v>
      </c>
      <c r="N737" s="11">
        <f>IF(Q737="x",0,IF(J737&lt;(INDEX(Lookup!$U$2:$U$10,MATCH($D$47,Lookup!$S$2:$S$10,0))),0,$L$12*K737))</f>
        <v>0</v>
      </c>
      <c r="O737" s="234">
        <f t="shared" si="64"/>
        <v>0</v>
      </c>
      <c r="P737" s="10"/>
      <c r="Q737" s="9"/>
      <c r="S737" s="340">
        <f t="shared" si="65"/>
        <v>0</v>
      </c>
      <c r="T737" s="340">
        <f t="shared" si="66"/>
        <v>0</v>
      </c>
    </row>
    <row r="738" spans="2:20" ht="14.4" x14ac:dyDescent="0.3">
      <c r="B738" s="30"/>
      <c r="C738" s="16"/>
      <c r="D738" s="16"/>
      <c r="E738" s="25"/>
      <c r="F738" s="16"/>
      <c r="G738" s="15"/>
      <c r="H738" s="14"/>
      <c r="I738" s="13"/>
      <c r="J738" s="13"/>
      <c r="K738" s="12"/>
      <c r="L738" s="232">
        <f t="shared" si="62"/>
        <v>0</v>
      </c>
      <c r="M738" s="234">
        <f t="shared" si="63"/>
        <v>0</v>
      </c>
      <c r="N738" s="11">
        <f>IF(Q738="x",0,IF(J738&lt;(INDEX(Lookup!$U$2:$U$10,MATCH($D$47,Lookup!$S$2:$S$10,0))),0,$L$12*K738))</f>
        <v>0</v>
      </c>
      <c r="O738" s="234">
        <f t="shared" si="64"/>
        <v>0</v>
      </c>
      <c r="P738" s="10"/>
      <c r="Q738" s="9"/>
      <c r="S738" s="340">
        <f t="shared" si="65"/>
        <v>0</v>
      </c>
      <c r="T738" s="340">
        <f t="shared" si="66"/>
        <v>0</v>
      </c>
    </row>
    <row r="739" spans="2:20" ht="14.4" x14ac:dyDescent="0.3">
      <c r="B739" s="30"/>
      <c r="C739" s="16"/>
      <c r="D739" s="16"/>
      <c r="E739" s="25"/>
      <c r="F739" s="16"/>
      <c r="G739" s="15"/>
      <c r="H739" s="14"/>
      <c r="I739" s="13"/>
      <c r="J739" s="13"/>
      <c r="K739" s="12"/>
      <c r="L739" s="232">
        <f t="shared" si="62"/>
        <v>0</v>
      </c>
      <c r="M739" s="234">
        <f t="shared" si="63"/>
        <v>0</v>
      </c>
      <c r="N739" s="11">
        <f>IF(Q739="x",0,IF(J739&lt;(INDEX(Lookup!$U$2:$U$10,MATCH($D$47,Lookup!$S$2:$S$10,0))),0,$L$12*K739))</f>
        <v>0</v>
      </c>
      <c r="O739" s="234">
        <f t="shared" si="64"/>
        <v>0</v>
      </c>
      <c r="P739" s="10"/>
      <c r="Q739" s="9"/>
      <c r="S739" s="340">
        <f t="shared" si="65"/>
        <v>0</v>
      </c>
      <c r="T739" s="340">
        <f t="shared" si="66"/>
        <v>0</v>
      </c>
    </row>
    <row r="740" spans="2:20" ht="14.4" x14ac:dyDescent="0.3">
      <c r="B740" s="30"/>
      <c r="C740" s="16"/>
      <c r="D740" s="16"/>
      <c r="E740" s="25"/>
      <c r="F740" s="16"/>
      <c r="G740" s="15"/>
      <c r="H740" s="14"/>
      <c r="I740" s="13"/>
      <c r="J740" s="13"/>
      <c r="K740" s="12"/>
      <c r="L740" s="232">
        <f t="shared" si="62"/>
        <v>0</v>
      </c>
      <c r="M740" s="234">
        <f t="shared" si="63"/>
        <v>0</v>
      </c>
      <c r="N740" s="11">
        <f>IF(Q740="x",0,IF(J740&lt;(INDEX(Lookup!$U$2:$U$10,MATCH($D$47,Lookup!$S$2:$S$10,0))),0,$L$12*K740))</f>
        <v>0</v>
      </c>
      <c r="O740" s="234">
        <f t="shared" si="64"/>
        <v>0</v>
      </c>
      <c r="P740" s="10"/>
      <c r="Q740" s="9"/>
      <c r="S740" s="340">
        <f t="shared" si="65"/>
        <v>0</v>
      </c>
      <c r="T740" s="340">
        <f t="shared" si="66"/>
        <v>0</v>
      </c>
    </row>
    <row r="741" spans="2:20" ht="14.4" x14ac:dyDescent="0.3">
      <c r="B741" s="30"/>
      <c r="C741" s="16"/>
      <c r="D741" s="16"/>
      <c r="E741" s="25"/>
      <c r="F741" s="16"/>
      <c r="G741" s="15"/>
      <c r="H741" s="14"/>
      <c r="I741" s="13"/>
      <c r="J741" s="13"/>
      <c r="K741" s="12"/>
      <c r="L741" s="232">
        <f t="shared" si="62"/>
        <v>0</v>
      </c>
      <c r="M741" s="234">
        <f t="shared" si="63"/>
        <v>0</v>
      </c>
      <c r="N741" s="11">
        <f>IF(Q741="x",0,IF(J741&lt;(INDEX(Lookup!$U$2:$U$10,MATCH($D$47,Lookup!$S$2:$S$10,0))),0,$L$12*K741))</f>
        <v>0</v>
      </c>
      <c r="O741" s="234">
        <f t="shared" si="64"/>
        <v>0</v>
      </c>
      <c r="P741" s="10"/>
      <c r="Q741" s="9"/>
      <c r="S741" s="340">
        <f t="shared" si="65"/>
        <v>0</v>
      </c>
      <c r="T741" s="340">
        <f t="shared" si="66"/>
        <v>0</v>
      </c>
    </row>
    <row r="742" spans="2:20" ht="14.4" x14ac:dyDescent="0.3">
      <c r="B742" s="30"/>
      <c r="C742" s="16"/>
      <c r="D742" s="16"/>
      <c r="E742" s="25"/>
      <c r="F742" s="16"/>
      <c r="G742" s="15"/>
      <c r="H742" s="14"/>
      <c r="I742" s="13"/>
      <c r="J742" s="13"/>
      <c r="K742" s="12"/>
      <c r="L742" s="232">
        <f t="shared" si="62"/>
        <v>0</v>
      </c>
      <c r="M742" s="234">
        <f t="shared" si="63"/>
        <v>0</v>
      </c>
      <c r="N742" s="11">
        <f>IF(Q742="x",0,IF(J742&lt;(INDEX(Lookup!$U$2:$U$10,MATCH($D$47,Lookup!$S$2:$S$10,0))),0,$L$12*K742))</f>
        <v>0</v>
      </c>
      <c r="O742" s="234">
        <f t="shared" si="64"/>
        <v>0</v>
      </c>
      <c r="P742" s="10"/>
      <c r="Q742" s="9"/>
      <c r="S742" s="340">
        <f t="shared" si="65"/>
        <v>0</v>
      </c>
      <c r="T742" s="340">
        <f t="shared" si="66"/>
        <v>0</v>
      </c>
    </row>
    <row r="743" spans="2:20" ht="14.4" x14ac:dyDescent="0.3">
      <c r="B743" s="30"/>
      <c r="C743" s="16"/>
      <c r="D743" s="16"/>
      <c r="E743" s="25"/>
      <c r="F743" s="16"/>
      <c r="G743" s="15"/>
      <c r="H743" s="14"/>
      <c r="I743" s="13"/>
      <c r="J743" s="13"/>
      <c r="K743" s="12"/>
      <c r="L743" s="232">
        <f t="shared" si="62"/>
        <v>0</v>
      </c>
      <c r="M743" s="234">
        <f t="shared" si="63"/>
        <v>0</v>
      </c>
      <c r="N743" s="11">
        <f>IF(Q743="x",0,IF(J743&lt;(INDEX(Lookup!$U$2:$U$10,MATCH($D$47,Lookup!$S$2:$S$10,0))),0,$L$12*K743))</f>
        <v>0</v>
      </c>
      <c r="O743" s="234">
        <f t="shared" si="64"/>
        <v>0</v>
      </c>
      <c r="P743" s="10"/>
      <c r="Q743" s="9"/>
      <c r="S743" s="340">
        <f t="shared" si="65"/>
        <v>0</v>
      </c>
      <c r="T743" s="340">
        <f t="shared" si="66"/>
        <v>0</v>
      </c>
    </row>
    <row r="744" spans="2:20" ht="14.4" x14ac:dyDescent="0.3">
      <c r="B744" s="30"/>
      <c r="C744" s="16"/>
      <c r="D744" s="16"/>
      <c r="E744" s="25"/>
      <c r="F744" s="16"/>
      <c r="G744" s="15"/>
      <c r="H744" s="14"/>
      <c r="I744" s="13"/>
      <c r="J744" s="13"/>
      <c r="K744" s="12"/>
      <c r="L744" s="232">
        <f t="shared" si="62"/>
        <v>0</v>
      </c>
      <c r="M744" s="234">
        <f t="shared" si="63"/>
        <v>0</v>
      </c>
      <c r="N744" s="11">
        <f>IF(Q744="x",0,IF(J744&lt;(INDEX(Lookup!$U$2:$U$10,MATCH($D$47,Lookup!$S$2:$S$10,0))),0,$L$12*K744))</f>
        <v>0</v>
      </c>
      <c r="O744" s="234">
        <f t="shared" si="64"/>
        <v>0</v>
      </c>
      <c r="P744" s="10"/>
      <c r="Q744" s="9"/>
      <c r="S744" s="340">
        <f t="shared" si="65"/>
        <v>0</v>
      </c>
      <c r="T744" s="340">
        <f t="shared" si="66"/>
        <v>0</v>
      </c>
    </row>
    <row r="745" spans="2:20" ht="14.4" x14ac:dyDescent="0.3">
      <c r="B745" s="30"/>
      <c r="C745" s="16"/>
      <c r="D745" s="16"/>
      <c r="E745" s="25"/>
      <c r="F745" s="16"/>
      <c r="G745" s="15"/>
      <c r="H745" s="14"/>
      <c r="I745" s="13"/>
      <c r="J745" s="13"/>
      <c r="K745" s="12"/>
      <c r="L745" s="232">
        <f t="shared" si="62"/>
        <v>0</v>
      </c>
      <c r="M745" s="234">
        <f t="shared" si="63"/>
        <v>0</v>
      </c>
      <c r="N745" s="11">
        <f>IF(Q745="x",0,IF(J745&lt;(INDEX(Lookup!$U$2:$U$10,MATCH($D$47,Lookup!$S$2:$S$10,0))),0,$L$12*K745))</f>
        <v>0</v>
      </c>
      <c r="O745" s="234">
        <f t="shared" si="64"/>
        <v>0</v>
      </c>
      <c r="P745" s="10"/>
      <c r="Q745" s="9"/>
      <c r="S745" s="340">
        <f t="shared" si="65"/>
        <v>0</v>
      </c>
      <c r="T745" s="340">
        <f t="shared" si="66"/>
        <v>0</v>
      </c>
    </row>
    <row r="746" spans="2:20" ht="14.4" x14ac:dyDescent="0.3">
      <c r="B746" s="30"/>
      <c r="C746" s="16"/>
      <c r="D746" s="16"/>
      <c r="E746" s="25"/>
      <c r="F746" s="16"/>
      <c r="G746" s="15"/>
      <c r="H746" s="14"/>
      <c r="I746" s="13"/>
      <c r="J746" s="13"/>
      <c r="K746" s="12"/>
      <c r="L746" s="232">
        <f t="shared" si="62"/>
        <v>0</v>
      </c>
      <c r="M746" s="234">
        <f t="shared" si="63"/>
        <v>0</v>
      </c>
      <c r="N746" s="11">
        <f>IF(Q746="x",0,IF(J746&lt;(INDEX(Lookup!$U$2:$U$10,MATCH($D$47,Lookup!$S$2:$S$10,0))),0,$L$12*K746))</f>
        <v>0</v>
      </c>
      <c r="O746" s="234">
        <f t="shared" si="64"/>
        <v>0</v>
      </c>
      <c r="P746" s="10"/>
      <c r="Q746" s="9"/>
      <c r="S746" s="340">
        <f t="shared" si="65"/>
        <v>0</v>
      </c>
      <c r="T746" s="340">
        <f t="shared" si="66"/>
        <v>0</v>
      </c>
    </row>
    <row r="747" spans="2:20" ht="14.4" x14ac:dyDescent="0.3">
      <c r="B747" s="30"/>
      <c r="C747" s="16"/>
      <c r="D747" s="16"/>
      <c r="E747" s="25"/>
      <c r="F747" s="16"/>
      <c r="G747" s="15"/>
      <c r="H747" s="14"/>
      <c r="I747" s="13"/>
      <c r="J747" s="13"/>
      <c r="K747" s="12"/>
      <c r="L747" s="232">
        <f t="shared" si="62"/>
        <v>0</v>
      </c>
      <c r="M747" s="234">
        <f t="shared" si="63"/>
        <v>0</v>
      </c>
      <c r="N747" s="11">
        <f>IF(Q747="x",0,IF(J747&lt;(INDEX(Lookup!$U$2:$U$10,MATCH($D$47,Lookup!$S$2:$S$10,0))),0,$L$12*K747))</f>
        <v>0</v>
      </c>
      <c r="O747" s="234">
        <f t="shared" si="64"/>
        <v>0</v>
      </c>
      <c r="P747" s="10"/>
      <c r="Q747" s="9"/>
      <c r="S747" s="340">
        <f t="shared" si="65"/>
        <v>0</v>
      </c>
      <c r="T747" s="340">
        <f t="shared" si="66"/>
        <v>0</v>
      </c>
    </row>
    <row r="748" spans="2:20" ht="14.4" x14ac:dyDescent="0.3">
      <c r="B748" s="30"/>
      <c r="C748" s="16"/>
      <c r="D748" s="16"/>
      <c r="E748" s="25"/>
      <c r="F748" s="16"/>
      <c r="G748" s="15"/>
      <c r="H748" s="14"/>
      <c r="I748" s="13"/>
      <c r="J748" s="13"/>
      <c r="K748" s="12"/>
      <c r="L748" s="232">
        <f t="shared" si="62"/>
        <v>0</v>
      </c>
      <c r="M748" s="234">
        <f t="shared" si="63"/>
        <v>0</v>
      </c>
      <c r="N748" s="11">
        <f>IF(Q748="x",0,IF(J748&lt;(INDEX(Lookup!$U$2:$U$10,MATCH($D$47,Lookup!$S$2:$S$10,0))),0,$L$12*K748))</f>
        <v>0</v>
      </c>
      <c r="O748" s="234">
        <f t="shared" si="64"/>
        <v>0</v>
      </c>
      <c r="P748" s="10"/>
      <c r="Q748" s="9"/>
      <c r="S748" s="340">
        <f t="shared" si="65"/>
        <v>0</v>
      </c>
      <c r="T748" s="340">
        <f t="shared" si="66"/>
        <v>0</v>
      </c>
    </row>
    <row r="749" spans="2:20" ht="14.4" x14ac:dyDescent="0.3">
      <c r="B749" s="30"/>
      <c r="C749" s="16"/>
      <c r="D749" s="16"/>
      <c r="E749" s="25"/>
      <c r="F749" s="16"/>
      <c r="G749" s="15"/>
      <c r="H749" s="14"/>
      <c r="I749" s="13"/>
      <c r="J749" s="13"/>
      <c r="K749" s="12"/>
      <c r="L749" s="232">
        <f t="shared" si="62"/>
        <v>0</v>
      </c>
      <c r="M749" s="234">
        <f t="shared" si="63"/>
        <v>0</v>
      </c>
      <c r="N749" s="11">
        <f>IF(Q749="x",0,IF(J749&lt;(INDEX(Lookup!$U$2:$U$10,MATCH($D$47,Lookup!$S$2:$S$10,0))),0,$L$12*K749))</f>
        <v>0</v>
      </c>
      <c r="O749" s="234">
        <f t="shared" si="64"/>
        <v>0</v>
      </c>
      <c r="P749" s="10"/>
      <c r="Q749" s="9"/>
      <c r="S749" s="340">
        <f t="shared" si="65"/>
        <v>0</v>
      </c>
      <c r="T749" s="340">
        <f t="shared" si="66"/>
        <v>0</v>
      </c>
    </row>
    <row r="750" spans="2:20" ht="14.4" x14ac:dyDescent="0.3">
      <c r="B750" s="30"/>
      <c r="C750" s="16"/>
      <c r="D750" s="16"/>
      <c r="E750" s="25"/>
      <c r="F750" s="16"/>
      <c r="G750" s="15"/>
      <c r="H750" s="14"/>
      <c r="I750" s="13"/>
      <c r="J750" s="13"/>
      <c r="K750" s="12"/>
      <c r="L750" s="232">
        <f t="shared" si="62"/>
        <v>0</v>
      </c>
      <c r="M750" s="234">
        <f t="shared" si="63"/>
        <v>0</v>
      </c>
      <c r="N750" s="11">
        <f>IF(Q750="x",0,IF(J750&lt;(INDEX(Lookup!$U$2:$U$10,MATCH($D$47,Lookup!$S$2:$S$10,0))),0,$L$12*K750))</f>
        <v>0</v>
      </c>
      <c r="O750" s="234">
        <f t="shared" si="64"/>
        <v>0</v>
      </c>
      <c r="P750" s="10"/>
      <c r="Q750" s="9"/>
      <c r="S750" s="340">
        <f t="shared" si="65"/>
        <v>0</v>
      </c>
      <c r="T750" s="340">
        <f t="shared" si="66"/>
        <v>0</v>
      </c>
    </row>
    <row r="751" spans="2:20" ht="14.4" x14ac:dyDescent="0.3">
      <c r="B751" s="30"/>
      <c r="C751" s="16"/>
      <c r="D751" s="16"/>
      <c r="E751" s="25"/>
      <c r="F751" s="16"/>
      <c r="G751" s="15"/>
      <c r="H751" s="14"/>
      <c r="I751" s="13"/>
      <c r="J751" s="13"/>
      <c r="K751" s="12"/>
      <c r="L751" s="232">
        <f t="shared" si="62"/>
        <v>0</v>
      </c>
      <c r="M751" s="234">
        <f t="shared" si="63"/>
        <v>0</v>
      </c>
      <c r="N751" s="11">
        <f>IF(Q751="x",0,IF(J751&lt;(INDEX(Lookup!$U$2:$U$10,MATCH($D$47,Lookup!$S$2:$S$10,0))),0,$L$12*K751))</f>
        <v>0</v>
      </c>
      <c r="O751" s="234">
        <f t="shared" si="64"/>
        <v>0</v>
      </c>
      <c r="P751" s="10"/>
      <c r="Q751" s="9"/>
      <c r="S751" s="340">
        <f t="shared" si="65"/>
        <v>0</v>
      </c>
      <c r="T751" s="340">
        <f t="shared" si="66"/>
        <v>0</v>
      </c>
    </row>
    <row r="752" spans="2:20" ht="14.4" x14ac:dyDescent="0.3">
      <c r="B752" s="30"/>
      <c r="C752" s="16"/>
      <c r="D752" s="16"/>
      <c r="E752" s="25"/>
      <c r="F752" s="16"/>
      <c r="G752" s="15"/>
      <c r="H752" s="14"/>
      <c r="I752" s="13"/>
      <c r="J752" s="13"/>
      <c r="K752" s="12"/>
      <c r="L752" s="232">
        <f t="shared" si="62"/>
        <v>0</v>
      </c>
      <c r="M752" s="234">
        <f t="shared" si="63"/>
        <v>0</v>
      </c>
      <c r="N752" s="11">
        <f>IF(Q752="x",0,IF(J752&lt;(INDEX(Lookup!$U$2:$U$10,MATCH($D$47,Lookup!$S$2:$S$10,0))),0,$L$12*K752))</f>
        <v>0</v>
      </c>
      <c r="O752" s="234">
        <f t="shared" si="64"/>
        <v>0</v>
      </c>
      <c r="P752" s="10"/>
      <c r="Q752" s="9"/>
      <c r="S752" s="340">
        <f t="shared" si="65"/>
        <v>0</v>
      </c>
      <c r="T752" s="340">
        <f t="shared" si="66"/>
        <v>0</v>
      </c>
    </row>
    <row r="753" spans="2:20" ht="14.4" x14ac:dyDescent="0.3">
      <c r="B753" s="30"/>
      <c r="C753" s="16"/>
      <c r="D753" s="16"/>
      <c r="E753" s="25"/>
      <c r="F753" s="16"/>
      <c r="G753" s="15"/>
      <c r="H753" s="14"/>
      <c r="I753" s="13"/>
      <c r="J753" s="13"/>
      <c r="K753" s="12"/>
      <c r="L753" s="232">
        <f t="shared" si="62"/>
        <v>0</v>
      </c>
      <c r="M753" s="234">
        <f t="shared" si="63"/>
        <v>0</v>
      </c>
      <c r="N753" s="11">
        <f>IF(Q753="x",0,IF(J753&lt;(INDEX(Lookup!$U$2:$U$10,MATCH($D$47,Lookup!$S$2:$S$10,0))),0,$L$12*K753))</f>
        <v>0</v>
      </c>
      <c r="O753" s="234">
        <f t="shared" si="64"/>
        <v>0</v>
      </c>
      <c r="P753" s="10"/>
      <c r="Q753" s="9"/>
      <c r="S753" s="340">
        <f t="shared" si="65"/>
        <v>0</v>
      </c>
      <c r="T753" s="340">
        <f t="shared" si="66"/>
        <v>0</v>
      </c>
    </row>
    <row r="754" spans="2:20" ht="14.4" x14ac:dyDescent="0.3">
      <c r="B754" s="30"/>
      <c r="C754" s="16"/>
      <c r="D754" s="16"/>
      <c r="E754" s="25"/>
      <c r="F754" s="16"/>
      <c r="G754" s="15"/>
      <c r="H754" s="14"/>
      <c r="I754" s="13"/>
      <c r="J754" s="13"/>
      <c r="K754" s="12"/>
      <c r="L754" s="232">
        <f t="shared" ref="L754:L817" si="67">IF(ROUNDDOWN(DATEDIF(I754,J754,"d")/7,0)&gt;$L$12,$L$12*K754,K754*ROUNDDOWN(DATEDIF(I754,J754,"d")/7,0))</f>
        <v>0</v>
      </c>
      <c r="M754" s="234">
        <f t="shared" ref="M754:M817" si="68">L754*$L$6</f>
        <v>0</v>
      </c>
      <c r="N754" s="11">
        <f>IF(Q754="x",0,IF(J754&lt;(INDEX(Lookup!$U$2:$U$10,MATCH($D$47,Lookup!$S$2:$S$10,0))),0,$L$12*K754))</f>
        <v>0</v>
      </c>
      <c r="O754" s="234">
        <f t="shared" ref="O754:O817" si="69">N754*$L$6</f>
        <v>0</v>
      </c>
      <c r="P754" s="10"/>
      <c r="Q754" s="9"/>
      <c r="S754" s="340">
        <f t="shared" si="65"/>
        <v>0</v>
      </c>
      <c r="T754" s="340">
        <f t="shared" si="66"/>
        <v>0</v>
      </c>
    </row>
    <row r="755" spans="2:20" ht="14.4" x14ac:dyDescent="0.3">
      <c r="B755" s="30"/>
      <c r="C755" s="16"/>
      <c r="D755" s="16"/>
      <c r="E755" s="25"/>
      <c r="F755" s="16"/>
      <c r="G755" s="15"/>
      <c r="H755" s="14"/>
      <c r="I755" s="13"/>
      <c r="J755" s="13"/>
      <c r="K755" s="12"/>
      <c r="L755" s="232">
        <f t="shared" si="67"/>
        <v>0</v>
      </c>
      <c r="M755" s="234">
        <f t="shared" si="68"/>
        <v>0</v>
      </c>
      <c r="N755" s="11">
        <f>IF(Q755="x",0,IF(J755&lt;(INDEX(Lookup!$U$2:$U$10,MATCH($D$47,Lookup!$S$2:$S$10,0))),0,$L$12*K755))</f>
        <v>0</v>
      </c>
      <c r="O755" s="234">
        <f t="shared" si="69"/>
        <v>0</v>
      </c>
      <c r="P755" s="10"/>
      <c r="Q755" s="9"/>
      <c r="S755" s="340">
        <f t="shared" ref="S755:S818" si="70">M755*$I$35</f>
        <v>0</v>
      </c>
      <c r="T755" s="340">
        <f t="shared" ref="T755:T818" si="71">O755*$I$44</f>
        <v>0</v>
      </c>
    </row>
    <row r="756" spans="2:20" ht="14.4" x14ac:dyDescent="0.3">
      <c r="B756" s="30"/>
      <c r="C756" s="16"/>
      <c r="D756" s="16"/>
      <c r="E756" s="25"/>
      <c r="F756" s="16"/>
      <c r="G756" s="15"/>
      <c r="H756" s="14"/>
      <c r="I756" s="13"/>
      <c r="J756" s="13"/>
      <c r="K756" s="12"/>
      <c r="L756" s="232">
        <f t="shared" si="67"/>
        <v>0</v>
      </c>
      <c r="M756" s="234">
        <f t="shared" si="68"/>
        <v>0</v>
      </c>
      <c r="N756" s="11">
        <f>IF(Q756="x",0,IF(J756&lt;(INDEX(Lookup!$U$2:$U$10,MATCH($D$47,Lookup!$S$2:$S$10,0))),0,$L$12*K756))</f>
        <v>0</v>
      </c>
      <c r="O756" s="234">
        <f t="shared" si="69"/>
        <v>0</v>
      </c>
      <c r="P756" s="10"/>
      <c r="Q756" s="9"/>
      <c r="S756" s="340">
        <f t="shared" si="70"/>
        <v>0</v>
      </c>
      <c r="T756" s="340">
        <f t="shared" si="71"/>
        <v>0</v>
      </c>
    </row>
    <row r="757" spans="2:20" ht="14.4" x14ac:dyDescent="0.3">
      <c r="B757" s="30"/>
      <c r="C757" s="16"/>
      <c r="D757" s="16"/>
      <c r="E757" s="25"/>
      <c r="F757" s="16"/>
      <c r="G757" s="15"/>
      <c r="H757" s="14"/>
      <c r="I757" s="13"/>
      <c r="J757" s="13"/>
      <c r="K757" s="12"/>
      <c r="L757" s="232">
        <f t="shared" si="67"/>
        <v>0</v>
      </c>
      <c r="M757" s="234">
        <f t="shared" si="68"/>
        <v>0</v>
      </c>
      <c r="N757" s="11">
        <f>IF(Q757="x",0,IF(J757&lt;(INDEX(Lookup!$U$2:$U$10,MATCH($D$47,Lookup!$S$2:$S$10,0))),0,$L$12*K757))</f>
        <v>0</v>
      </c>
      <c r="O757" s="234">
        <f t="shared" si="69"/>
        <v>0</v>
      </c>
      <c r="P757" s="10"/>
      <c r="Q757" s="9"/>
      <c r="S757" s="340">
        <f t="shared" si="70"/>
        <v>0</v>
      </c>
      <c r="T757" s="340">
        <f t="shared" si="71"/>
        <v>0</v>
      </c>
    </row>
    <row r="758" spans="2:20" ht="14.4" x14ac:dyDescent="0.3">
      <c r="B758" s="30"/>
      <c r="C758" s="16"/>
      <c r="D758" s="16"/>
      <c r="E758" s="25"/>
      <c r="F758" s="16"/>
      <c r="G758" s="15"/>
      <c r="H758" s="14"/>
      <c r="I758" s="13"/>
      <c r="J758" s="13"/>
      <c r="K758" s="12"/>
      <c r="L758" s="232">
        <f t="shared" si="67"/>
        <v>0</v>
      </c>
      <c r="M758" s="234">
        <f t="shared" si="68"/>
        <v>0</v>
      </c>
      <c r="N758" s="11">
        <f>IF(Q758="x",0,IF(J758&lt;(INDEX(Lookup!$U$2:$U$10,MATCH($D$47,Lookup!$S$2:$S$10,0))),0,$L$12*K758))</f>
        <v>0</v>
      </c>
      <c r="O758" s="234">
        <f t="shared" si="69"/>
        <v>0</v>
      </c>
      <c r="P758" s="10"/>
      <c r="Q758" s="9"/>
      <c r="S758" s="340">
        <f t="shared" si="70"/>
        <v>0</v>
      </c>
      <c r="T758" s="340">
        <f t="shared" si="71"/>
        <v>0</v>
      </c>
    </row>
    <row r="759" spans="2:20" ht="14.4" x14ac:dyDescent="0.3">
      <c r="B759" s="30"/>
      <c r="C759" s="16"/>
      <c r="D759" s="16"/>
      <c r="E759" s="25"/>
      <c r="F759" s="16"/>
      <c r="G759" s="15"/>
      <c r="H759" s="14"/>
      <c r="I759" s="13"/>
      <c r="J759" s="13"/>
      <c r="K759" s="12"/>
      <c r="L759" s="232">
        <f t="shared" si="67"/>
        <v>0</v>
      </c>
      <c r="M759" s="234">
        <f t="shared" si="68"/>
        <v>0</v>
      </c>
      <c r="N759" s="11">
        <f>IF(Q759="x",0,IF(J759&lt;(INDEX(Lookup!$U$2:$U$10,MATCH($D$47,Lookup!$S$2:$S$10,0))),0,$L$12*K759))</f>
        <v>0</v>
      </c>
      <c r="O759" s="234">
        <f t="shared" si="69"/>
        <v>0</v>
      </c>
      <c r="P759" s="10"/>
      <c r="Q759" s="9"/>
      <c r="S759" s="340">
        <f t="shared" si="70"/>
        <v>0</v>
      </c>
      <c r="T759" s="340">
        <f t="shared" si="71"/>
        <v>0</v>
      </c>
    </row>
    <row r="760" spans="2:20" ht="14.4" x14ac:dyDescent="0.3">
      <c r="B760" s="30"/>
      <c r="C760" s="16"/>
      <c r="D760" s="16"/>
      <c r="E760" s="25"/>
      <c r="F760" s="16"/>
      <c r="G760" s="15"/>
      <c r="H760" s="14"/>
      <c r="I760" s="13"/>
      <c r="J760" s="13"/>
      <c r="K760" s="12"/>
      <c r="L760" s="232">
        <f t="shared" si="67"/>
        <v>0</v>
      </c>
      <c r="M760" s="234">
        <f t="shared" si="68"/>
        <v>0</v>
      </c>
      <c r="N760" s="11">
        <f>IF(Q760="x",0,IF(J760&lt;(INDEX(Lookup!$U$2:$U$10,MATCH($D$47,Lookup!$S$2:$S$10,0))),0,$L$12*K760))</f>
        <v>0</v>
      </c>
      <c r="O760" s="234">
        <f t="shared" si="69"/>
        <v>0</v>
      </c>
      <c r="P760" s="10"/>
      <c r="Q760" s="9"/>
      <c r="S760" s="340">
        <f t="shared" si="70"/>
        <v>0</v>
      </c>
      <c r="T760" s="340">
        <f t="shared" si="71"/>
        <v>0</v>
      </c>
    </row>
    <row r="761" spans="2:20" ht="14.4" x14ac:dyDescent="0.3">
      <c r="B761" s="30"/>
      <c r="C761" s="16"/>
      <c r="D761" s="16"/>
      <c r="E761" s="25"/>
      <c r="F761" s="16"/>
      <c r="G761" s="15"/>
      <c r="H761" s="14"/>
      <c r="I761" s="13"/>
      <c r="J761" s="13"/>
      <c r="K761" s="12"/>
      <c r="L761" s="232">
        <f t="shared" si="67"/>
        <v>0</v>
      </c>
      <c r="M761" s="234">
        <f t="shared" si="68"/>
        <v>0</v>
      </c>
      <c r="N761" s="11">
        <f>IF(Q761="x",0,IF(J761&lt;(INDEX(Lookup!$U$2:$U$10,MATCH($D$47,Lookup!$S$2:$S$10,0))),0,$L$12*K761))</f>
        <v>0</v>
      </c>
      <c r="O761" s="234">
        <f t="shared" si="69"/>
        <v>0</v>
      </c>
      <c r="P761" s="10"/>
      <c r="Q761" s="9"/>
      <c r="S761" s="340">
        <f t="shared" si="70"/>
        <v>0</v>
      </c>
      <c r="T761" s="340">
        <f t="shared" si="71"/>
        <v>0</v>
      </c>
    </row>
    <row r="762" spans="2:20" ht="14.4" x14ac:dyDescent="0.3">
      <c r="B762" s="30"/>
      <c r="C762" s="16"/>
      <c r="D762" s="16"/>
      <c r="E762" s="25"/>
      <c r="F762" s="16"/>
      <c r="G762" s="15"/>
      <c r="H762" s="14"/>
      <c r="I762" s="13"/>
      <c r="J762" s="13"/>
      <c r="K762" s="12"/>
      <c r="L762" s="232">
        <f t="shared" si="67"/>
        <v>0</v>
      </c>
      <c r="M762" s="234">
        <f t="shared" si="68"/>
        <v>0</v>
      </c>
      <c r="N762" s="11">
        <f>IF(Q762="x",0,IF(J762&lt;(INDEX(Lookup!$U$2:$U$10,MATCH($D$47,Lookup!$S$2:$S$10,0))),0,$L$12*K762))</f>
        <v>0</v>
      </c>
      <c r="O762" s="234">
        <f t="shared" si="69"/>
        <v>0</v>
      </c>
      <c r="P762" s="10"/>
      <c r="Q762" s="9"/>
      <c r="S762" s="340">
        <f t="shared" si="70"/>
        <v>0</v>
      </c>
      <c r="T762" s="340">
        <f t="shared" si="71"/>
        <v>0</v>
      </c>
    </row>
    <row r="763" spans="2:20" ht="14.4" x14ac:dyDescent="0.3">
      <c r="B763" s="30"/>
      <c r="C763" s="16"/>
      <c r="D763" s="16"/>
      <c r="E763" s="25"/>
      <c r="F763" s="16"/>
      <c r="G763" s="15"/>
      <c r="H763" s="14"/>
      <c r="I763" s="13"/>
      <c r="J763" s="13"/>
      <c r="K763" s="12"/>
      <c r="L763" s="232">
        <f t="shared" si="67"/>
        <v>0</v>
      </c>
      <c r="M763" s="234">
        <f t="shared" si="68"/>
        <v>0</v>
      </c>
      <c r="N763" s="11">
        <f>IF(Q763="x",0,IF(J763&lt;(INDEX(Lookup!$U$2:$U$10,MATCH($D$47,Lookup!$S$2:$S$10,0))),0,$L$12*K763))</f>
        <v>0</v>
      </c>
      <c r="O763" s="234">
        <f t="shared" si="69"/>
        <v>0</v>
      </c>
      <c r="P763" s="10"/>
      <c r="Q763" s="9"/>
      <c r="S763" s="340">
        <f t="shared" si="70"/>
        <v>0</v>
      </c>
      <c r="T763" s="340">
        <f t="shared" si="71"/>
        <v>0</v>
      </c>
    </row>
    <row r="764" spans="2:20" ht="14.4" x14ac:dyDescent="0.3">
      <c r="B764" s="30"/>
      <c r="C764" s="16"/>
      <c r="D764" s="16"/>
      <c r="E764" s="25"/>
      <c r="F764" s="16"/>
      <c r="G764" s="15"/>
      <c r="H764" s="14"/>
      <c r="I764" s="13"/>
      <c r="J764" s="13"/>
      <c r="K764" s="12"/>
      <c r="L764" s="232">
        <f t="shared" si="67"/>
        <v>0</v>
      </c>
      <c r="M764" s="234">
        <f t="shared" si="68"/>
        <v>0</v>
      </c>
      <c r="N764" s="11">
        <f>IF(Q764="x",0,IF(J764&lt;(INDEX(Lookup!$U$2:$U$10,MATCH($D$47,Lookup!$S$2:$S$10,0))),0,$L$12*K764))</f>
        <v>0</v>
      </c>
      <c r="O764" s="234">
        <f t="shared" si="69"/>
        <v>0</v>
      </c>
      <c r="P764" s="10"/>
      <c r="Q764" s="9"/>
      <c r="S764" s="340">
        <f t="shared" si="70"/>
        <v>0</v>
      </c>
      <c r="T764" s="340">
        <f t="shared" si="71"/>
        <v>0</v>
      </c>
    </row>
    <row r="765" spans="2:20" ht="14.4" x14ac:dyDescent="0.3">
      <c r="B765" s="30"/>
      <c r="C765" s="16"/>
      <c r="D765" s="16"/>
      <c r="E765" s="25"/>
      <c r="F765" s="16"/>
      <c r="G765" s="15"/>
      <c r="H765" s="14"/>
      <c r="I765" s="13"/>
      <c r="J765" s="13"/>
      <c r="K765" s="12"/>
      <c r="L765" s="232">
        <f t="shared" si="67"/>
        <v>0</v>
      </c>
      <c r="M765" s="234">
        <f t="shared" si="68"/>
        <v>0</v>
      </c>
      <c r="N765" s="11">
        <f>IF(Q765="x",0,IF(J765&lt;(INDEX(Lookup!$U$2:$U$10,MATCH($D$47,Lookup!$S$2:$S$10,0))),0,$L$12*K765))</f>
        <v>0</v>
      </c>
      <c r="O765" s="234">
        <f t="shared" si="69"/>
        <v>0</v>
      </c>
      <c r="P765" s="10"/>
      <c r="Q765" s="9"/>
      <c r="S765" s="340">
        <f t="shared" si="70"/>
        <v>0</v>
      </c>
      <c r="T765" s="340">
        <f t="shared" si="71"/>
        <v>0</v>
      </c>
    </row>
    <row r="766" spans="2:20" ht="14.4" x14ac:dyDescent="0.3">
      <c r="B766" s="30"/>
      <c r="C766" s="16"/>
      <c r="D766" s="16"/>
      <c r="E766" s="25"/>
      <c r="F766" s="16"/>
      <c r="G766" s="15"/>
      <c r="H766" s="14"/>
      <c r="I766" s="13"/>
      <c r="J766" s="13"/>
      <c r="K766" s="12"/>
      <c r="L766" s="232">
        <f t="shared" si="67"/>
        <v>0</v>
      </c>
      <c r="M766" s="234">
        <f t="shared" si="68"/>
        <v>0</v>
      </c>
      <c r="N766" s="11">
        <f>IF(Q766="x",0,IF(J766&lt;(INDEX(Lookup!$U$2:$U$10,MATCH($D$47,Lookup!$S$2:$S$10,0))),0,$L$12*K766))</f>
        <v>0</v>
      </c>
      <c r="O766" s="234">
        <f t="shared" si="69"/>
        <v>0</v>
      </c>
      <c r="P766" s="10"/>
      <c r="Q766" s="9"/>
      <c r="S766" s="340">
        <f t="shared" si="70"/>
        <v>0</v>
      </c>
      <c r="T766" s="340">
        <f t="shared" si="71"/>
        <v>0</v>
      </c>
    </row>
    <row r="767" spans="2:20" ht="14.4" x14ac:dyDescent="0.3">
      <c r="B767" s="30"/>
      <c r="C767" s="16"/>
      <c r="D767" s="16"/>
      <c r="E767" s="25"/>
      <c r="F767" s="16"/>
      <c r="G767" s="15"/>
      <c r="H767" s="14"/>
      <c r="I767" s="13"/>
      <c r="J767" s="13"/>
      <c r="K767" s="12"/>
      <c r="L767" s="232">
        <f t="shared" si="67"/>
        <v>0</v>
      </c>
      <c r="M767" s="234">
        <f t="shared" si="68"/>
        <v>0</v>
      </c>
      <c r="N767" s="11">
        <f>IF(Q767="x",0,IF(J767&lt;(INDEX(Lookup!$U$2:$U$10,MATCH($D$47,Lookup!$S$2:$S$10,0))),0,$L$12*K767))</f>
        <v>0</v>
      </c>
      <c r="O767" s="234">
        <f t="shared" si="69"/>
        <v>0</v>
      </c>
      <c r="P767" s="10"/>
      <c r="Q767" s="9"/>
      <c r="S767" s="340">
        <f t="shared" si="70"/>
        <v>0</v>
      </c>
      <c r="T767" s="340">
        <f t="shared" si="71"/>
        <v>0</v>
      </c>
    </row>
    <row r="768" spans="2:20" ht="14.4" x14ac:dyDescent="0.3">
      <c r="B768" s="30"/>
      <c r="C768" s="16"/>
      <c r="D768" s="16"/>
      <c r="E768" s="25"/>
      <c r="F768" s="16"/>
      <c r="G768" s="15"/>
      <c r="H768" s="14"/>
      <c r="I768" s="13"/>
      <c r="J768" s="13"/>
      <c r="K768" s="12"/>
      <c r="L768" s="232">
        <f t="shared" si="67"/>
        <v>0</v>
      </c>
      <c r="M768" s="234">
        <f t="shared" si="68"/>
        <v>0</v>
      </c>
      <c r="N768" s="11">
        <f>IF(Q768="x",0,IF(J768&lt;(INDEX(Lookup!$U$2:$U$10,MATCH($D$47,Lookup!$S$2:$S$10,0))),0,$L$12*K768))</f>
        <v>0</v>
      </c>
      <c r="O768" s="234">
        <f t="shared" si="69"/>
        <v>0</v>
      </c>
      <c r="P768" s="10"/>
      <c r="Q768" s="9"/>
      <c r="S768" s="340">
        <f t="shared" si="70"/>
        <v>0</v>
      </c>
      <c r="T768" s="340">
        <f t="shared" si="71"/>
        <v>0</v>
      </c>
    </row>
    <row r="769" spans="2:20" ht="14.4" x14ac:dyDescent="0.3">
      <c r="B769" s="30"/>
      <c r="C769" s="16"/>
      <c r="D769" s="16"/>
      <c r="E769" s="25"/>
      <c r="F769" s="16"/>
      <c r="G769" s="15"/>
      <c r="H769" s="14"/>
      <c r="I769" s="13"/>
      <c r="J769" s="13"/>
      <c r="K769" s="12"/>
      <c r="L769" s="232">
        <f t="shared" si="67"/>
        <v>0</v>
      </c>
      <c r="M769" s="234">
        <f t="shared" si="68"/>
        <v>0</v>
      </c>
      <c r="N769" s="11">
        <f>IF(Q769="x",0,IF(J769&lt;(INDEX(Lookup!$U$2:$U$10,MATCH($D$47,Lookup!$S$2:$S$10,0))),0,$L$12*K769))</f>
        <v>0</v>
      </c>
      <c r="O769" s="234">
        <f t="shared" si="69"/>
        <v>0</v>
      </c>
      <c r="P769" s="10"/>
      <c r="Q769" s="9"/>
      <c r="S769" s="340">
        <f t="shared" si="70"/>
        <v>0</v>
      </c>
      <c r="T769" s="340">
        <f t="shared" si="71"/>
        <v>0</v>
      </c>
    </row>
    <row r="770" spans="2:20" ht="14.4" x14ac:dyDescent="0.3">
      <c r="B770" s="30"/>
      <c r="C770" s="16"/>
      <c r="D770" s="16"/>
      <c r="E770" s="25"/>
      <c r="F770" s="16"/>
      <c r="G770" s="15"/>
      <c r="H770" s="14"/>
      <c r="I770" s="13"/>
      <c r="J770" s="13"/>
      <c r="K770" s="12"/>
      <c r="L770" s="232">
        <f t="shared" si="67"/>
        <v>0</v>
      </c>
      <c r="M770" s="234">
        <f t="shared" si="68"/>
        <v>0</v>
      </c>
      <c r="N770" s="11">
        <f>IF(Q770="x",0,IF(J770&lt;(INDEX(Lookup!$U$2:$U$10,MATCH($D$47,Lookup!$S$2:$S$10,0))),0,$L$12*K770))</f>
        <v>0</v>
      </c>
      <c r="O770" s="234">
        <f t="shared" si="69"/>
        <v>0</v>
      </c>
      <c r="P770" s="10"/>
      <c r="Q770" s="9"/>
      <c r="S770" s="340">
        <f t="shared" si="70"/>
        <v>0</v>
      </c>
      <c r="T770" s="340">
        <f t="shared" si="71"/>
        <v>0</v>
      </c>
    </row>
    <row r="771" spans="2:20" ht="14.4" x14ac:dyDescent="0.3">
      <c r="B771" s="30"/>
      <c r="C771" s="16"/>
      <c r="D771" s="16"/>
      <c r="E771" s="25"/>
      <c r="F771" s="16"/>
      <c r="G771" s="15"/>
      <c r="H771" s="14"/>
      <c r="I771" s="13"/>
      <c r="J771" s="13"/>
      <c r="K771" s="12"/>
      <c r="L771" s="232">
        <f t="shared" si="67"/>
        <v>0</v>
      </c>
      <c r="M771" s="234">
        <f t="shared" si="68"/>
        <v>0</v>
      </c>
      <c r="N771" s="11">
        <f>IF(Q771="x",0,IF(J771&lt;(INDEX(Lookup!$U$2:$U$10,MATCH($D$47,Lookup!$S$2:$S$10,0))),0,$L$12*K771))</f>
        <v>0</v>
      </c>
      <c r="O771" s="234">
        <f t="shared" si="69"/>
        <v>0</v>
      </c>
      <c r="P771" s="10"/>
      <c r="Q771" s="9"/>
      <c r="S771" s="340">
        <f t="shared" si="70"/>
        <v>0</v>
      </c>
      <c r="T771" s="340">
        <f t="shared" si="71"/>
        <v>0</v>
      </c>
    </row>
    <row r="772" spans="2:20" ht="14.4" x14ac:dyDescent="0.3">
      <c r="B772" s="30"/>
      <c r="C772" s="16"/>
      <c r="D772" s="16"/>
      <c r="E772" s="25"/>
      <c r="F772" s="16"/>
      <c r="G772" s="15"/>
      <c r="H772" s="14"/>
      <c r="I772" s="13"/>
      <c r="J772" s="13"/>
      <c r="K772" s="12"/>
      <c r="L772" s="232">
        <f t="shared" si="67"/>
        <v>0</v>
      </c>
      <c r="M772" s="234">
        <f t="shared" si="68"/>
        <v>0</v>
      </c>
      <c r="N772" s="11">
        <f>IF(Q772="x",0,IF(J772&lt;(INDEX(Lookup!$U$2:$U$10,MATCH($D$47,Lookup!$S$2:$S$10,0))),0,$L$12*K772))</f>
        <v>0</v>
      </c>
      <c r="O772" s="234">
        <f t="shared" si="69"/>
        <v>0</v>
      </c>
      <c r="P772" s="10"/>
      <c r="Q772" s="9"/>
      <c r="S772" s="340">
        <f t="shared" si="70"/>
        <v>0</v>
      </c>
      <c r="T772" s="340">
        <f t="shared" si="71"/>
        <v>0</v>
      </c>
    </row>
    <row r="773" spans="2:20" ht="14.4" x14ac:dyDescent="0.3">
      <c r="B773" s="30"/>
      <c r="C773" s="16"/>
      <c r="D773" s="16"/>
      <c r="E773" s="25"/>
      <c r="F773" s="16"/>
      <c r="G773" s="15"/>
      <c r="H773" s="14"/>
      <c r="I773" s="13"/>
      <c r="J773" s="13"/>
      <c r="K773" s="12"/>
      <c r="L773" s="232">
        <f t="shared" si="67"/>
        <v>0</v>
      </c>
      <c r="M773" s="234">
        <f t="shared" si="68"/>
        <v>0</v>
      </c>
      <c r="N773" s="11">
        <f>IF(Q773="x",0,IF(J773&lt;(INDEX(Lookup!$U$2:$U$10,MATCH($D$47,Lookup!$S$2:$S$10,0))),0,$L$12*K773))</f>
        <v>0</v>
      </c>
      <c r="O773" s="234">
        <f t="shared" si="69"/>
        <v>0</v>
      </c>
      <c r="P773" s="10"/>
      <c r="Q773" s="9"/>
      <c r="S773" s="340">
        <f t="shared" si="70"/>
        <v>0</v>
      </c>
      <c r="T773" s="340">
        <f t="shared" si="71"/>
        <v>0</v>
      </c>
    </row>
    <row r="774" spans="2:20" ht="14.4" x14ac:dyDescent="0.3">
      <c r="B774" s="30"/>
      <c r="C774" s="16"/>
      <c r="D774" s="16"/>
      <c r="E774" s="25"/>
      <c r="F774" s="16"/>
      <c r="G774" s="15"/>
      <c r="H774" s="14"/>
      <c r="I774" s="13"/>
      <c r="J774" s="13"/>
      <c r="K774" s="12"/>
      <c r="L774" s="232">
        <f t="shared" si="67"/>
        <v>0</v>
      </c>
      <c r="M774" s="234">
        <f t="shared" si="68"/>
        <v>0</v>
      </c>
      <c r="N774" s="11">
        <f>IF(Q774="x",0,IF(J774&lt;(INDEX(Lookup!$U$2:$U$10,MATCH($D$47,Lookup!$S$2:$S$10,0))),0,$L$12*K774))</f>
        <v>0</v>
      </c>
      <c r="O774" s="234">
        <f t="shared" si="69"/>
        <v>0</v>
      </c>
      <c r="P774" s="10"/>
      <c r="Q774" s="9"/>
      <c r="S774" s="340">
        <f t="shared" si="70"/>
        <v>0</v>
      </c>
      <c r="T774" s="340">
        <f t="shared" si="71"/>
        <v>0</v>
      </c>
    </row>
    <row r="775" spans="2:20" ht="14.4" x14ac:dyDescent="0.3">
      <c r="B775" s="30"/>
      <c r="C775" s="16"/>
      <c r="D775" s="16"/>
      <c r="E775" s="25"/>
      <c r="F775" s="16"/>
      <c r="G775" s="15"/>
      <c r="H775" s="14"/>
      <c r="I775" s="13"/>
      <c r="J775" s="13"/>
      <c r="K775" s="12"/>
      <c r="L775" s="232">
        <f t="shared" si="67"/>
        <v>0</v>
      </c>
      <c r="M775" s="234">
        <f t="shared" si="68"/>
        <v>0</v>
      </c>
      <c r="N775" s="11">
        <f>IF(Q775="x",0,IF(J775&lt;(INDEX(Lookup!$U$2:$U$10,MATCH($D$47,Lookup!$S$2:$S$10,0))),0,$L$12*K775))</f>
        <v>0</v>
      </c>
      <c r="O775" s="234">
        <f t="shared" si="69"/>
        <v>0</v>
      </c>
      <c r="P775" s="10"/>
      <c r="Q775" s="9"/>
      <c r="S775" s="340">
        <f t="shared" si="70"/>
        <v>0</v>
      </c>
      <c r="T775" s="340">
        <f t="shared" si="71"/>
        <v>0</v>
      </c>
    </row>
    <row r="776" spans="2:20" ht="14.4" x14ac:dyDescent="0.3">
      <c r="B776" s="30"/>
      <c r="C776" s="16"/>
      <c r="D776" s="16"/>
      <c r="E776" s="25"/>
      <c r="F776" s="16"/>
      <c r="G776" s="15"/>
      <c r="H776" s="14"/>
      <c r="I776" s="13"/>
      <c r="J776" s="13"/>
      <c r="K776" s="12"/>
      <c r="L776" s="232">
        <f t="shared" si="67"/>
        <v>0</v>
      </c>
      <c r="M776" s="234">
        <f t="shared" si="68"/>
        <v>0</v>
      </c>
      <c r="N776" s="11">
        <f>IF(Q776="x",0,IF(J776&lt;(INDEX(Lookup!$U$2:$U$10,MATCH($D$47,Lookup!$S$2:$S$10,0))),0,$L$12*K776))</f>
        <v>0</v>
      </c>
      <c r="O776" s="234">
        <f t="shared" si="69"/>
        <v>0</v>
      </c>
      <c r="P776" s="10"/>
      <c r="Q776" s="9"/>
      <c r="S776" s="340">
        <f t="shared" si="70"/>
        <v>0</v>
      </c>
      <c r="T776" s="340">
        <f t="shared" si="71"/>
        <v>0</v>
      </c>
    </row>
    <row r="777" spans="2:20" ht="14.4" x14ac:dyDescent="0.3">
      <c r="B777" s="30"/>
      <c r="C777" s="16"/>
      <c r="D777" s="16"/>
      <c r="E777" s="25"/>
      <c r="F777" s="16"/>
      <c r="G777" s="15"/>
      <c r="H777" s="14"/>
      <c r="I777" s="13"/>
      <c r="J777" s="13"/>
      <c r="K777" s="12"/>
      <c r="L777" s="232">
        <f t="shared" si="67"/>
        <v>0</v>
      </c>
      <c r="M777" s="234">
        <f t="shared" si="68"/>
        <v>0</v>
      </c>
      <c r="N777" s="11">
        <f>IF(Q777="x",0,IF(J777&lt;(INDEX(Lookup!$U$2:$U$10,MATCH($D$47,Lookup!$S$2:$S$10,0))),0,$L$12*K777))</f>
        <v>0</v>
      </c>
      <c r="O777" s="234">
        <f t="shared" si="69"/>
        <v>0</v>
      </c>
      <c r="P777" s="10"/>
      <c r="Q777" s="9"/>
      <c r="S777" s="340">
        <f t="shared" si="70"/>
        <v>0</v>
      </c>
      <c r="T777" s="340">
        <f t="shared" si="71"/>
        <v>0</v>
      </c>
    </row>
    <row r="778" spans="2:20" ht="14.4" x14ac:dyDescent="0.3">
      <c r="B778" s="30"/>
      <c r="C778" s="16"/>
      <c r="D778" s="16"/>
      <c r="E778" s="25"/>
      <c r="F778" s="16"/>
      <c r="G778" s="15"/>
      <c r="H778" s="14"/>
      <c r="I778" s="13"/>
      <c r="J778" s="13"/>
      <c r="K778" s="12"/>
      <c r="L778" s="232">
        <f t="shared" si="67"/>
        <v>0</v>
      </c>
      <c r="M778" s="234">
        <f t="shared" si="68"/>
        <v>0</v>
      </c>
      <c r="N778" s="11">
        <f>IF(Q778="x",0,IF(J778&lt;(INDEX(Lookup!$U$2:$U$10,MATCH($D$47,Lookup!$S$2:$S$10,0))),0,$L$12*K778))</f>
        <v>0</v>
      </c>
      <c r="O778" s="234">
        <f t="shared" si="69"/>
        <v>0</v>
      </c>
      <c r="P778" s="10"/>
      <c r="Q778" s="9"/>
      <c r="S778" s="340">
        <f t="shared" si="70"/>
        <v>0</v>
      </c>
      <c r="T778" s="340">
        <f t="shared" si="71"/>
        <v>0</v>
      </c>
    </row>
    <row r="779" spans="2:20" ht="14.4" x14ac:dyDescent="0.3">
      <c r="B779" s="30"/>
      <c r="C779" s="16"/>
      <c r="D779" s="16"/>
      <c r="E779" s="25"/>
      <c r="F779" s="16"/>
      <c r="G779" s="15"/>
      <c r="H779" s="14"/>
      <c r="I779" s="13"/>
      <c r="J779" s="13"/>
      <c r="K779" s="12"/>
      <c r="L779" s="232">
        <f t="shared" si="67"/>
        <v>0</v>
      </c>
      <c r="M779" s="234">
        <f t="shared" si="68"/>
        <v>0</v>
      </c>
      <c r="N779" s="11">
        <f>IF(Q779="x",0,IF(J779&lt;(INDEX(Lookup!$U$2:$U$10,MATCH($D$47,Lookup!$S$2:$S$10,0))),0,$L$12*K779))</f>
        <v>0</v>
      </c>
      <c r="O779" s="234">
        <f t="shared" si="69"/>
        <v>0</v>
      </c>
      <c r="P779" s="10"/>
      <c r="Q779" s="9"/>
      <c r="S779" s="340">
        <f t="shared" si="70"/>
        <v>0</v>
      </c>
      <c r="T779" s="340">
        <f t="shared" si="71"/>
        <v>0</v>
      </c>
    </row>
    <row r="780" spans="2:20" ht="14.4" x14ac:dyDescent="0.3">
      <c r="B780" s="30"/>
      <c r="C780" s="16"/>
      <c r="D780" s="16"/>
      <c r="E780" s="25"/>
      <c r="F780" s="16"/>
      <c r="G780" s="15"/>
      <c r="H780" s="14"/>
      <c r="I780" s="13"/>
      <c r="J780" s="13"/>
      <c r="K780" s="12"/>
      <c r="L780" s="232">
        <f t="shared" si="67"/>
        <v>0</v>
      </c>
      <c r="M780" s="234">
        <f t="shared" si="68"/>
        <v>0</v>
      </c>
      <c r="N780" s="11">
        <f>IF(Q780="x",0,IF(J780&lt;(INDEX(Lookup!$U$2:$U$10,MATCH($D$47,Lookup!$S$2:$S$10,0))),0,$L$12*K780))</f>
        <v>0</v>
      </c>
      <c r="O780" s="234">
        <f t="shared" si="69"/>
        <v>0</v>
      </c>
      <c r="P780" s="10"/>
      <c r="Q780" s="9"/>
      <c r="S780" s="340">
        <f t="shared" si="70"/>
        <v>0</v>
      </c>
      <c r="T780" s="340">
        <f t="shared" si="71"/>
        <v>0</v>
      </c>
    </row>
    <row r="781" spans="2:20" ht="14.4" x14ac:dyDescent="0.3">
      <c r="B781" s="30"/>
      <c r="C781" s="16"/>
      <c r="D781" s="16"/>
      <c r="E781" s="25"/>
      <c r="F781" s="16"/>
      <c r="G781" s="15"/>
      <c r="H781" s="14"/>
      <c r="I781" s="13"/>
      <c r="J781" s="13"/>
      <c r="K781" s="12"/>
      <c r="L781" s="232">
        <f t="shared" si="67"/>
        <v>0</v>
      </c>
      <c r="M781" s="234">
        <f t="shared" si="68"/>
        <v>0</v>
      </c>
      <c r="N781" s="11">
        <f>IF(Q781="x",0,IF(J781&lt;(INDEX(Lookup!$U$2:$U$10,MATCH($D$47,Lookup!$S$2:$S$10,0))),0,$L$12*K781))</f>
        <v>0</v>
      </c>
      <c r="O781" s="234">
        <f t="shared" si="69"/>
        <v>0</v>
      </c>
      <c r="P781" s="10"/>
      <c r="Q781" s="9"/>
      <c r="S781" s="340">
        <f t="shared" si="70"/>
        <v>0</v>
      </c>
      <c r="T781" s="340">
        <f t="shared" si="71"/>
        <v>0</v>
      </c>
    </row>
    <row r="782" spans="2:20" ht="14.4" x14ac:dyDescent="0.3">
      <c r="B782" s="30"/>
      <c r="C782" s="16"/>
      <c r="D782" s="16"/>
      <c r="E782" s="25"/>
      <c r="F782" s="16"/>
      <c r="G782" s="15"/>
      <c r="H782" s="14"/>
      <c r="I782" s="13"/>
      <c r="J782" s="13"/>
      <c r="K782" s="12"/>
      <c r="L782" s="232">
        <f t="shared" si="67"/>
        <v>0</v>
      </c>
      <c r="M782" s="234">
        <f t="shared" si="68"/>
        <v>0</v>
      </c>
      <c r="N782" s="11">
        <f>IF(Q782="x",0,IF(J782&lt;(INDEX(Lookup!$U$2:$U$10,MATCH($D$47,Lookup!$S$2:$S$10,0))),0,$L$12*K782))</f>
        <v>0</v>
      </c>
      <c r="O782" s="234">
        <f t="shared" si="69"/>
        <v>0</v>
      </c>
      <c r="P782" s="10"/>
      <c r="Q782" s="9"/>
      <c r="S782" s="340">
        <f t="shared" si="70"/>
        <v>0</v>
      </c>
      <c r="T782" s="340">
        <f t="shared" si="71"/>
        <v>0</v>
      </c>
    </row>
    <row r="783" spans="2:20" ht="14.4" x14ac:dyDescent="0.3">
      <c r="B783" s="30"/>
      <c r="C783" s="16"/>
      <c r="D783" s="16"/>
      <c r="E783" s="25"/>
      <c r="F783" s="16"/>
      <c r="G783" s="15"/>
      <c r="H783" s="14"/>
      <c r="I783" s="13"/>
      <c r="J783" s="13"/>
      <c r="K783" s="12"/>
      <c r="L783" s="232">
        <f t="shared" si="67"/>
        <v>0</v>
      </c>
      <c r="M783" s="234">
        <f t="shared" si="68"/>
        <v>0</v>
      </c>
      <c r="N783" s="11">
        <f>IF(Q783="x",0,IF(J783&lt;(INDEX(Lookup!$U$2:$U$10,MATCH($D$47,Lookup!$S$2:$S$10,0))),0,$L$12*K783))</f>
        <v>0</v>
      </c>
      <c r="O783" s="234">
        <f t="shared" si="69"/>
        <v>0</v>
      </c>
      <c r="P783" s="10"/>
      <c r="Q783" s="9"/>
      <c r="S783" s="340">
        <f t="shared" si="70"/>
        <v>0</v>
      </c>
      <c r="T783" s="340">
        <f t="shared" si="71"/>
        <v>0</v>
      </c>
    </row>
    <row r="784" spans="2:20" ht="14.4" x14ac:dyDescent="0.3">
      <c r="B784" s="30"/>
      <c r="C784" s="16"/>
      <c r="D784" s="16"/>
      <c r="E784" s="25"/>
      <c r="F784" s="16"/>
      <c r="G784" s="15"/>
      <c r="H784" s="14"/>
      <c r="I784" s="13"/>
      <c r="J784" s="13"/>
      <c r="K784" s="12"/>
      <c r="L784" s="232">
        <f t="shared" si="67"/>
        <v>0</v>
      </c>
      <c r="M784" s="234">
        <f t="shared" si="68"/>
        <v>0</v>
      </c>
      <c r="N784" s="11">
        <f>IF(Q784="x",0,IF(J784&lt;(INDEX(Lookup!$U$2:$U$10,MATCH($D$47,Lookup!$S$2:$S$10,0))),0,$L$12*K784))</f>
        <v>0</v>
      </c>
      <c r="O784" s="234">
        <f t="shared" si="69"/>
        <v>0</v>
      </c>
      <c r="P784" s="10"/>
      <c r="Q784" s="9"/>
      <c r="S784" s="340">
        <f t="shared" si="70"/>
        <v>0</v>
      </c>
      <c r="T784" s="340">
        <f t="shared" si="71"/>
        <v>0</v>
      </c>
    </row>
    <row r="785" spans="2:20" ht="14.4" x14ac:dyDescent="0.3">
      <c r="B785" s="30"/>
      <c r="C785" s="16"/>
      <c r="D785" s="16"/>
      <c r="E785" s="25"/>
      <c r="F785" s="16"/>
      <c r="G785" s="15"/>
      <c r="H785" s="14"/>
      <c r="I785" s="13"/>
      <c r="J785" s="13"/>
      <c r="K785" s="12"/>
      <c r="L785" s="232">
        <f t="shared" si="67"/>
        <v>0</v>
      </c>
      <c r="M785" s="234">
        <f t="shared" si="68"/>
        <v>0</v>
      </c>
      <c r="N785" s="11">
        <f>IF(Q785="x",0,IF(J785&lt;(INDEX(Lookup!$U$2:$U$10,MATCH($D$47,Lookup!$S$2:$S$10,0))),0,$L$12*K785))</f>
        <v>0</v>
      </c>
      <c r="O785" s="234">
        <f t="shared" si="69"/>
        <v>0</v>
      </c>
      <c r="P785" s="10"/>
      <c r="Q785" s="9"/>
      <c r="S785" s="340">
        <f t="shared" si="70"/>
        <v>0</v>
      </c>
      <c r="T785" s="340">
        <f t="shared" si="71"/>
        <v>0</v>
      </c>
    </row>
    <row r="786" spans="2:20" ht="14.4" x14ac:dyDescent="0.3">
      <c r="B786" s="30"/>
      <c r="C786" s="16"/>
      <c r="D786" s="16"/>
      <c r="E786" s="25"/>
      <c r="F786" s="16"/>
      <c r="G786" s="15"/>
      <c r="H786" s="14"/>
      <c r="I786" s="13"/>
      <c r="J786" s="13"/>
      <c r="K786" s="12"/>
      <c r="L786" s="232">
        <f t="shared" si="67"/>
        <v>0</v>
      </c>
      <c r="M786" s="234">
        <f t="shared" si="68"/>
        <v>0</v>
      </c>
      <c r="N786" s="11">
        <f>IF(Q786="x",0,IF(J786&lt;(INDEX(Lookup!$U$2:$U$10,MATCH($D$47,Lookup!$S$2:$S$10,0))),0,$L$12*K786))</f>
        <v>0</v>
      </c>
      <c r="O786" s="234">
        <f t="shared" si="69"/>
        <v>0</v>
      </c>
      <c r="P786" s="10"/>
      <c r="Q786" s="9"/>
      <c r="S786" s="340">
        <f t="shared" si="70"/>
        <v>0</v>
      </c>
      <c r="T786" s="340">
        <f t="shared" si="71"/>
        <v>0</v>
      </c>
    </row>
    <row r="787" spans="2:20" ht="14.4" x14ac:dyDescent="0.3">
      <c r="B787" s="30"/>
      <c r="C787" s="16"/>
      <c r="D787" s="16"/>
      <c r="E787" s="25"/>
      <c r="F787" s="16"/>
      <c r="G787" s="15"/>
      <c r="H787" s="14"/>
      <c r="I787" s="13"/>
      <c r="J787" s="13"/>
      <c r="K787" s="12"/>
      <c r="L787" s="232">
        <f t="shared" si="67"/>
        <v>0</v>
      </c>
      <c r="M787" s="234">
        <f t="shared" si="68"/>
        <v>0</v>
      </c>
      <c r="N787" s="11">
        <f>IF(Q787="x",0,IF(J787&lt;(INDEX(Lookup!$U$2:$U$10,MATCH($D$47,Lookup!$S$2:$S$10,0))),0,$L$12*K787))</f>
        <v>0</v>
      </c>
      <c r="O787" s="234">
        <f t="shared" si="69"/>
        <v>0</v>
      </c>
      <c r="P787" s="10"/>
      <c r="Q787" s="9"/>
      <c r="S787" s="340">
        <f t="shared" si="70"/>
        <v>0</v>
      </c>
      <c r="T787" s="340">
        <f t="shared" si="71"/>
        <v>0</v>
      </c>
    </row>
    <row r="788" spans="2:20" ht="14.4" x14ac:dyDescent="0.3">
      <c r="B788" s="30"/>
      <c r="C788" s="16"/>
      <c r="D788" s="16"/>
      <c r="E788" s="25"/>
      <c r="F788" s="16"/>
      <c r="G788" s="15"/>
      <c r="H788" s="14"/>
      <c r="I788" s="13"/>
      <c r="J788" s="13"/>
      <c r="K788" s="12"/>
      <c r="L788" s="232">
        <f t="shared" si="67"/>
        <v>0</v>
      </c>
      <c r="M788" s="234">
        <f t="shared" si="68"/>
        <v>0</v>
      </c>
      <c r="N788" s="11">
        <f>IF(Q788="x",0,IF(J788&lt;(INDEX(Lookup!$U$2:$U$10,MATCH($D$47,Lookup!$S$2:$S$10,0))),0,$L$12*K788))</f>
        <v>0</v>
      </c>
      <c r="O788" s="234">
        <f t="shared" si="69"/>
        <v>0</v>
      </c>
      <c r="P788" s="10"/>
      <c r="Q788" s="9"/>
      <c r="S788" s="340">
        <f t="shared" si="70"/>
        <v>0</v>
      </c>
      <c r="T788" s="340">
        <f t="shared" si="71"/>
        <v>0</v>
      </c>
    </row>
    <row r="789" spans="2:20" ht="14.4" x14ac:dyDescent="0.3">
      <c r="B789" s="30"/>
      <c r="C789" s="16"/>
      <c r="D789" s="16"/>
      <c r="E789" s="25"/>
      <c r="F789" s="16"/>
      <c r="G789" s="15"/>
      <c r="H789" s="14"/>
      <c r="I789" s="13"/>
      <c r="J789" s="13"/>
      <c r="K789" s="12"/>
      <c r="L789" s="232">
        <f t="shared" si="67"/>
        <v>0</v>
      </c>
      <c r="M789" s="234">
        <f t="shared" si="68"/>
        <v>0</v>
      </c>
      <c r="N789" s="11">
        <f>IF(Q789="x",0,IF(J789&lt;(INDEX(Lookup!$U$2:$U$10,MATCH($D$47,Lookup!$S$2:$S$10,0))),0,$L$12*K789))</f>
        <v>0</v>
      </c>
      <c r="O789" s="234">
        <f t="shared" si="69"/>
        <v>0</v>
      </c>
      <c r="P789" s="10"/>
      <c r="Q789" s="9"/>
      <c r="S789" s="340">
        <f t="shared" si="70"/>
        <v>0</v>
      </c>
      <c r="T789" s="340">
        <f t="shared" si="71"/>
        <v>0</v>
      </c>
    </row>
    <row r="790" spans="2:20" ht="14.4" x14ac:dyDescent="0.3">
      <c r="B790" s="30"/>
      <c r="C790" s="16"/>
      <c r="D790" s="16"/>
      <c r="E790" s="25"/>
      <c r="F790" s="16"/>
      <c r="G790" s="15"/>
      <c r="H790" s="14"/>
      <c r="I790" s="13"/>
      <c r="J790" s="13"/>
      <c r="K790" s="12"/>
      <c r="L790" s="232">
        <f t="shared" si="67"/>
        <v>0</v>
      </c>
      <c r="M790" s="234">
        <f t="shared" si="68"/>
        <v>0</v>
      </c>
      <c r="N790" s="11">
        <f>IF(Q790="x",0,IF(J790&lt;(INDEX(Lookup!$U$2:$U$10,MATCH($D$47,Lookup!$S$2:$S$10,0))),0,$L$12*K790))</f>
        <v>0</v>
      </c>
      <c r="O790" s="234">
        <f t="shared" si="69"/>
        <v>0</v>
      </c>
      <c r="P790" s="10"/>
      <c r="Q790" s="9"/>
      <c r="S790" s="340">
        <f t="shared" si="70"/>
        <v>0</v>
      </c>
      <c r="T790" s="340">
        <f t="shared" si="71"/>
        <v>0</v>
      </c>
    </row>
    <row r="791" spans="2:20" ht="14.4" x14ac:dyDescent="0.3">
      <c r="B791" s="30"/>
      <c r="C791" s="16"/>
      <c r="D791" s="16"/>
      <c r="E791" s="25"/>
      <c r="F791" s="16"/>
      <c r="G791" s="15"/>
      <c r="H791" s="14"/>
      <c r="I791" s="13"/>
      <c r="J791" s="13"/>
      <c r="K791" s="12"/>
      <c r="L791" s="232">
        <f t="shared" si="67"/>
        <v>0</v>
      </c>
      <c r="M791" s="234">
        <f t="shared" si="68"/>
        <v>0</v>
      </c>
      <c r="N791" s="11">
        <f>IF(Q791="x",0,IF(J791&lt;(INDEX(Lookup!$U$2:$U$10,MATCH($D$47,Lookup!$S$2:$S$10,0))),0,$L$12*K791))</f>
        <v>0</v>
      </c>
      <c r="O791" s="234">
        <f t="shared" si="69"/>
        <v>0</v>
      </c>
      <c r="P791" s="10"/>
      <c r="Q791" s="9"/>
      <c r="S791" s="340">
        <f t="shared" si="70"/>
        <v>0</v>
      </c>
      <c r="T791" s="340">
        <f t="shared" si="71"/>
        <v>0</v>
      </c>
    </row>
    <row r="792" spans="2:20" ht="14.4" x14ac:dyDescent="0.3">
      <c r="B792" s="30"/>
      <c r="C792" s="16"/>
      <c r="D792" s="16"/>
      <c r="E792" s="25"/>
      <c r="F792" s="16"/>
      <c r="G792" s="15"/>
      <c r="H792" s="14"/>
      <c r="I792" s="13"/>
      <c r="J792" s="13"/>
      <c r="K792" s="12"/>
      <c r="L792" s="232">
        <f t="shared" si="67"/>
        <v>0</v>
      </c>
      <c r="M792" s="234">
        <f t="shared" si="68"/>
        <v>0</v>
      </c>
      <c r="N792" s="11">
        <f>IF(Q792="x",0,IF(J792&lt;(INDEX(Lookup!$U$2:$U$10,MATCH($D$47,Lookup!$S$2:$S$10,0))),0,$L$12*K792))</f>
        <v>0</v>
      </c>
      <c r="O792" s="234">
        <f t="shared" si="69"/>
        <v>0</v>
      </c>
      <c r="P792" s="10"/>
      <c r="Q792" s="9"/>
      <c r="S792" s="340">
        <f t="shared" si="70"/>
        <v>0</v>
      </c>
      <c r="T792" s="340">
        <f t="shared" si="71"/>
        <v>0</v>
      </c>
    </row>
    <row r="793" spans="2:20" ht="14.4" x14ac:dyDescent="0.3">
      <c r="B793" s="30"/>
      <c r="C793" s="16"/>
      <c r="D793" s="16"/>
      <c r="E793" s="25"/>
      <c r="F793" s="16"/>
      <c r="G793" s="15"/>
      <c r="H793" s="14"/>
      <c r="I793" s="13"/>
      <c r="J793" s="13"/>
      <c r="K793" s="12"/>
      <c r="L793" s="232">
        <f t="shared" si="67"/>
        <v>0</v>
      </c>
      <c r="M793" s="234">
        <f t="shared" si="68"/>
        <v>0</v>
      </c>
      <c r="N793" s="11">
        <f>IF(Q793="x",0,IF(J793&lt;(INDEX(Lookup!$U$2:$U$10,MATCH($D$47,Lookup!$S$2:$S$10,0))),0,$L$12*K793))</f>
        <v>0</v>
      </c>
      <c r="O793" s="234">
        <f t="shared" si="69"/>
        <v>0</v>
      </c>
      <c r="P793" s="10"/>
      <c r="Q793" s="9"/>
      <c r="S793" s="340">
        <f t="shared" si="70"/>
        <v>0</v>
      </c>
      <c r="T793" s="340">
        <f t="shared" si="71"/>
        <v>0</v>
      </c>
    </row>
    <row r="794" spans="2:20" ht="14.4" x14ac:dyDescent="0.3">
      <c r="B794" s="30"/>
      <c r="C794" s="16"/>
      <c r="D794" s="16"/>
      <c r="E794" s="25"/>
      <c r="F794" s="16"/>
      <c r="G794" s="15"/>
      <c r="H794" s="14"/>
      <c r="I794" s="13"/>
      <c r="J794" s="13"/>
      <c r="K794" s="12"/>
      <c r="L794" s="232">
        <f t="shared" si="67"/>
        <v>0</v>
      </c>
      <c r="M794" s="234">
        <f t="shared" si="68"/>
        <v>0</v>
      </c>
      <c r="N794" s="11">
        <f>IF(Q794="x",0,IF(J794&lt;(INDEX(Lookup!$U$2:$U$10,MATCH($D$47,Lookup!$S$2:$S$10,0))),0,$L$12*K794))</f>
        <v>0</v>
      </c>
      <c r="O794" s="234">
        <f t="shared" si="69"/>
        <v>0</v>
      </c>
      <c r="P794" s="10"/>
      <c r="Q794" s="9"/>
      <c r="S794" s="340">
        <f t="shared" si="70"/>
        <v>0</v>
      </c>
      <c r="T794" s="340">
        <f t="shared" si="71"/>
        <v>0</v>
      </c>
    </row>
    <row r="795" spans="2:20" ht="14.4" x14ac:dyDescent="0.3">
      <c r="B795" s="30"/>
      <c r="C795" s="16"/>
      <c r="D795" s="16"/>
      <c r="E795" s="25"/>
      <c r="F795" s="16"/>
      <c r="G795" s="15"/>
      <c r="H795" s="14"/>
      <c r="I795" s="13"/>
      <c r="J795" s="13"/>
      <c r="K795" s="12"/>
      <c r="L795" s="232">
        <f t="shared" si="67"/>
        <v>0</v>
      </c>
      <c r="M795" s="234">
        <f t="shared" si="68"/>
        <v>0</v>
      </c>
      <c r="N795" s="11">
        <f>IF(Q795="x",0,IF(J795&lt;(INDEX(Lookup!$U$2:$U$10,MATCH($D$47,Lookup!$S$2:$S$10,0))),0,$L$12*K795))</f>
        <v>0</v>
      </c>
      <c r="O795" s="234">
        <f t="shared" si="69"/>
        <v>0</v>
      </c>
      <c r="P795" s="10"/>
      <c r="Q795" s="9"/>
      <c r="S795" s="340">
        <f t="shared" si="70"/>
        <v>0</v>
      </c>
      <c r="T795" s="340">
        <f t="shared" si="71"/>
        <v>0</v>
      </c>
    </row>
    <row r="796" spans="2:20" ht="14.4" x14ac:dyDescent="0.3">
      <c r="B796" s="30"/>
      <c r="C796" s="16"/>
      <c r="D796" s="16"/>
      <c r="E796" s="25"/>
      <c r="F796" s="16"/>
      <c r="G796" s="15"/>
      <c r="H796" s="14"/>
      <c r="I796" s="13"/>
      <c r="J796" s="13"/>
      <c r="K796" s="12"/>
      <c r="L796" s="232">
        <f t="shared" si="67"/>
        <v>0</v>
      </c>
      <c r="M796" s="234">
        <f t="shared" si="68"/>
        <v>0</v>
      </c>
      <c r="N796" s="11">
        <f>IF(Q796="x",0,IF(J796&lt;(INDEX(Lookup!$U$2:$U$10,MATCH($D$47,Lookup!$S$2:$S$10,0))),0,$L$12*K796))</f>
        <v>0</v>
      </c>
      <c r="O796" s="234">
        <f t="shared" si="69"/>
        <v>0</v>
      </c>
      <c r="P796" s="10"/>
      <c r="Q796" s="9"/>
      <c r="S796" s="340">
        <f t="shared" si="70"/>
        <v>0</v>
      </c>
      <c r="T796" s="340">
        <f t="shared" si="71"/>
        <v>0</v>
      </c>
    </row>
    <row r="797" spans="2:20" ht="14.4" x14ac:dyDescent="0.3">
      <c r="B797" s="30"/>
      <c r="C797" s="16"/>
      <c r="D797" s="16"/>
      <c r="E797" s="25"/>
      <c r="F797" s="16"/>
      <c r="G797" s="15"/>
      <c r="H797" s="14"/>
      <c r="I797" s="13"/>
      <c r="J797" s="13"/>
      <c r="K797" s="12"/>
      <c r="L797" s="232">
        <f t="shared" si="67"/>
        <v>0</v>
      </c>
      <c r="M797" s="234">
        <f t="shared" si="68"/>
        <v>0</v>
      </c>
      <c r="N797" s="11">
        <f>IF(Q797="x",0,IF(J797&lt;(INDEX(Lookup!$U$2:$U$10,MATCH($D$47,Lookup!$S$2:$S$10,0))),0,$L$12*K797))</f>
        <v>0</v>
      </c>
      <c r="O797" s="234">
        <f t="shared" si="69"/>
        <v>0</v>
      </c>
      <c r="P797" s="10"/>
      <c r="Q797" s="9"/>
      <c r="S797" s="340">
        <f t="shared" si="70"/>
        <v>0</v>
      </c>
      <c r="T797" s="340">
        <f t="shared" si="71"/>
        <v>0</v>
      </c>
    </row>
    <row r="798" spans="2:20" ht="14.4" x14ac:dyDescent="0.3">
      <c r="B798" s="30"/>
      <c r="C798" s="16"/>
      <c r="D798" s="16"/>
      <c r="E798" s="25"/>
      <c r="F798" s="16"/>
      <c r="G798" s="15"/>
      <c r="H798" s="14"/>
      <c r="I798" s="13"/>
      <c r="J798" s="13"/>
      <c r="K798" s="12"/>
      <c r="L798" s="232">
        <f t="shared" si="67"/>
        <v>0</v>
      </c>
      <c r="M798" s="234">
        <f t="shared" si="68"/>
        <v>0</v>
      </c>
      <c r="N798" s="11">
        <f>IF(Q798="x",0,IF(J798&lt;(INDEX(Lookup!$U$2:$U$10,MATCH($D$47,Lookup!$S$2:$S$10,0))),0,$L$12*K798))</f>
        <v>0</v>
      </c>
      <c r="O798" s="234">
        <f t="shared" si="69"/>
        <v>0</v>
      </c>
      <c r="P798" s="10"/>
      <c r="Q798" s="9"/>
      <c r="S798" s="340">
        <f t="shared" si="70"/>
        <v>0</v>
      </c>
      <c r="T798" s="340">
        <f t="shared" si="71"/>
        <v>0</v>
      </c>
    </row>
    <row r="799" spans="2:20" ht="14.4" x14ac:dyDescent="0.3">
      <c r="B799" s="30"/>
      <c r="C799" s="16"/>
      <c r="D799" s="16"/>
      <c r="E799" s="25"/>
      <c r="F799" s="16"/>
      <c r="G799" s="15"/>
      <c r="H799" s="14"/>
      <c r="I799" s="13"/>
      <c r="J799" s="13"/>
      <c r="K799" s="12"/>
      <c r="L799" s="232">
        <f t="shared" si="67"/>
        <v>0</v>
      </c>
      <c r="M799" s="234">
        <f t="shared" si="68"/>
        <v>0</v>
      </c>
      <c r="N799" s="11">
        <f>IF(Q799="x",0,IF(J799&lt;(INDEX(Lookup!$U$2:$U$10,MATCH($D$47,Lookup!$S$2:$S$10,0))),0,$L$12*K799))</f>
        <v>0</v>
      </c>
      <c r="O799" s="234">
        <f t="shared" si="69"/>
        <v>0</v>
      </c>
      <c r="P799" s="10"/>
      <c r="Q799" s="9"/>
      <c r="S799" s="340">
        <f t="shared" si="70"/>
        <v>0</v>
      </c>
      <c r="T799" s="340">
        <f t="shared" si="71"/>
        <v>0</v>
      </c>
    </row>
    <row r="800" spans="2:20" ht="14.4" x14ac:dyDescent="0.3">
      <c r="B800" s="30"/>
      <c r="C800" s="16"/>
      <c r="D800" s="16"/>
      <c r="E800" s="25"/>
      <c r="F800" s="16"/>
      <c r="G800" s="15"/>
      <c r="H800" s="14"/>
      <c r="I800" s="13"/>
      <c r="J800" s="13"/>
      <c r="K800" s="12"/>
      <c r="L800" s="232">
        <f t="shared" si="67"/>
        <v>0</v>
      </c>
      <c r="M800" s="234">
        <f t="shared" si="68"/>
        <v>0</v>
      </c>
      <c r="N800" s="11">
        <f>IF(Q800="x",0,IF(J800&lt;(INDEX(Lookup!$U$2:$U$10,MATCH($D$47,Lookup!$S$2:$S$10,0))),0,$L$12*K800))</f>
        <v>0</v>
      </c>
      <c r="O800" s="234">
        <f t="shared" si="69"/>
        <v>0</v>
      </c>
      <c r="P800" s="10"/>
      <c r="Q800" s="9"/>
      <c r="S800" s="340">
        <f t="shared" si="70"/>
        <v>0</v>
      </c>
      <c r="T800" s="340">
        <f t="shared" si="71"/>
        <v>0</v>
      </c>
    </row>
    <row r="801" spans="2:20" ht="14.4" x14ac:dyDescent="0.3">
      <c r="B801" s="30"/>
      <c r="C801" s="16"/>
      <c r="D801" s="16"/>
      <c r="E801" s="25"/>
      <c r="F801" s="16"/>
      <c r="G801" s="15"/>
      <c r="H801" s="14"/>
      <c r="I801" s="13"/>
      <c r="J801" s="13"/>
      <c r="K801" s="12"/>
      <c r="L801" s="232">
        <f t="shared" si="67"/>
        <v>0</v>
      </c>
      <c r="M801" s="234">
        <f t="shared" si="68"/>
        <v>0</v>
      </c>
      <c r="N801" s="11">
        <f>IF(Q801="x",0,IF(J801&lt;(INDEX(Lookup!$U$2:$U$10,MATCH($D$47,Lookup!$S$2:$S$10,0))),0,$L$12*K801))</f>
        <v>0</v>
      </c>
      <c r="O801" s="234">
        <f t="shared" si="69"/>
        <v>0</v>
      </c>
      <c r="P801" s="10"/>
      <c r="Q801" s="9"/>
      <c r="S801" s="340">
        <f t="shared" si="70"/>
        <v>0</v>
      </c>
      <c r="T801" s="340">
        <f t="shared" si="71"/>
        <v>0</v>
      </c>
    </row>
    <row r="802" spans="2:20" ht="14.4" x14ac:dyDescent="0.3">
      <c r="B802" s="30"/>
      <c r="C802" s="16"/>
      <c r="D802" s="16"/>
      <c r="E802" s="25"/>
      <c r="F802" s="16"/>
      <c r="G802" s="15"/>
      <c r="H802" s="14"/>
      <c r="I802" s="13"/>
      <c r="J802" s="13"/>
      <c r="K802" s="12"/>
      <c r="L802" s="232">
        <f t="shared" si="67"/>
        <v>0</v>
      </c>
      <c r="M802" s="234">
        <f t="shared" si="68"/>
        <v>0</v>
      </c>
      <c r="N802" s="11">
        <f>IF(Q802="x",0,IF(J802&lt;(INDEX(Lookup!$U$2:$U$10,MATCH($D$47,Lookup!$S$2:$S$10,0))),0,$L$12*K802))</f>
        <v>0</v>
      </c>
      <c r="O802" s="234">
        <f t="shared" si="69"/>
        <v>0</v>
      </c>
      <c r="P802" s="10"/>
      <c r="Q802" s="9"/>
      <c r="S802" s="340">
        <f t="shared" si="70"/>
        <v>0</v>
      </c>
      <c r="T802" s="340">
        <f t="shared" si="71"/>
        <v>0</v>
      </c>
    </row>
    <row r="803" spans="2:20" ht="14.4" x14ac:dyDescent="0.3">
      <c r="B803" s="30"/>
      <c r="C803" s="16"/>
      <c r="D803" s="16"/>
      <c r="E803" s="25"/>
      <c r="F803" s="16"/>
      <c r="G803" s="15"/>
      <c r="H803" s="14"/>
      <c r="I803" s="13"/>
      <c r="J803" s="13"/>
      <c r="K803" s="12"/>
      <c r="L803" s="232">
        <f t="shared" si="67"/>
        <v>0</v>
      </c>
      <c r="M803" s="234">
        <f t="shared" si="68"/>
        <v>0</v>
      </c>
      <c r="N803" s="11">
        <f>IF(Q803="x",0,IF(J803&lt;(INDEX(Lookup!$U$2:$U$10,MATCH($D$47,Lookup!$S$2:$S$10,0))),0,$L$12*K803))</f>
        <v>0</v>
      </c>
      <c r="O803" s="234">
        <f t="shared" si="69"/>
        <v>0</v>
      </c>
      <c r="P803" s="10"/>
      <c r="Q803" s="9"/>
      <c r="S803" s="340">
        <f t="shared" si="70"/>
        <v>0</v>
      </c>
      <c r="T803" s="340">
        <f t="shared" si="71"/>
        <v>0</v>
      </c>
    </row>
    <row r="804" spans="2:20" ht="14.4" x14ac:dyDescent="0.3">
      <c r="B804" s="30"/>
      <c r="C804" s="16"/>
      <c r="D804" s="16"/>
      <c r="E804" s="25"/>
      <c r="F804" s="16"/>
      <c r="G804" s="15"/>
      <c r="H804" s="14"/>
      <c r="I804" s="13"/>
      <c r="J804" s="13"/>
      <c r="K804" s="12"/>
      <c r="L804" s="232">
        <f t="shared" si="67"/>
        <v>0</v>
      </c>
      <c r="M804" s="234">
        <f t="shared" si="68"/>
        <v>0</v>
      </c>
      <c r="N804" s="11">
        <f>IF(Q804="x",0,IF(J804&lt;(INDEX(Lookup!$U$2:$U$10,MATCH($D$47,Lookup!$S$2:$S$10,0))),0,$L$12*K804))</f>
        <v>0</v>
      </c>
      <c r="O804" s="234">
        <f t="shared" si="69"/>
        <v>0</v>
      </c>
      <c r="P804" s="10"/>
      <c r="Q804" s="9"/>
      <c r="S804" s="340">
        <f t="shared" si="70"/>
        <v>0</v>
      </c>
      <c r="T804" s="340">
        <f t="shared" si="71"/>
        <v>0</v>
      </c>
    </row>
    <row r="805" spans="2:20" ht="14.4" x14ac:dyDescent="0.3">
      <c r="B805" s="30"/>
      <c r="C805" s="16"/>
      <c r="D805" s="16"/>
      <c r="E805" s="25"/>
      <c r="F805" s="16"/>
      <c r="G805" s="15"/>
      <c r="H805" s="14"/>
      <c r="I805" s="13"/>
      <c r="J805" s="13"/>
      <c r="K805" s="12"/>
      <c r="L805" s="232">
        <f t="shared" si="67"/>
        <v>0</v>
      </c>
      <c r="M805" s="234">
        <f t="shared" si="68"/>
        <v>0</v>
      </c>
      <c r="N805" s="11">
        <f>IF(Q805="x",0,IF(J805&lt;(INDEX(Lookup!$U$2:$U$10,MATCH($D$47,Lookup!$S$2:$S$10,0))),0,$L$12*K805))</f>
        <v>0</v>
      </c>
      <c r="O805" s="234">
        <f t="shared" si="69"/>
        <v>0</v>
      </c>
      <c r="P805" s="10"/>
      <c r="Q805" s="9"/>
      <c r="S805" s="340">
        <f t="shared" si="70"/>
        <v>0</v>
      </c>
      <c r="T805" s="340">
        <f t="shared" si="71"/>
        <v>0</v>
      </c>
    </row>
    <row r="806" spans="2:20" ht="14.4" x14ac:dyDescent="0.3">
      <c r="B806" s="30"/>
      <c r="C806" s="16"/>
      <c r="D806" s="16"/>
      <c r="E806" s="25"/>
      <c r="F806" s="16"/>
      <c r="G806" s="15"/>
      <c r="H806" s="14"/>
      <c r="I806" s="13"/>
      <c r="J806" s="13"/>
      <c r="K806" s="12"/>
      <c r="L806" s="232">
        <f t="shared" si="67"/>
        <v>0</v>
      </c>
      <c r="M806" s="234">
        <f t="shared" si="68"/>
        <v>0</v>
      </c>
      <c r="N806" s="11">
        <f>IF(Q806="x",0,IF(J806&lt;(INDEX(Lookup!$U$2:$U$10,MATCH($D$47,Lookup!$S$2:$S$10,0))),0,$L$12*K806))</f>
        <v>0</v>
      </c>
      <c r="O806" s="234">
        <f t="shared" si="69"/>
        <v>0</v>
      </c>
      <c r="P806" s="10"/>
      <c r="Q806" s="9"/>
      <c r="S806" s="340">
        <f t="shared" si="70"/>
        <v>0</v>
      </c>
      <c r="T806" s="340">
        <f t="shared" si="71"/>
        <v>0</v>
      </c>
    </row>
    <row r="807" spans="2:20" ht="14.4" x14ac:dyDescent="0.3">
      <c r="B807" s="30"/>
      <c r="C807" s="16"/>
      <c r="D807" s="16"/>
      <c r="E807" s="25"/>
      <c r="F807" s="16"/>
      <c r="G807" s="15"/>
      <c r="H807" s="14"/>
      <c r="I807" s="13"/>
      <c r="J807" s="13"/>
      <c r="K807" s="12"/>
      <c r="L807" s="232">
        <f t="shared" si="67"/>
        <v>0</v>
      </c>
      <c r="M807" s="234">
        <f t="shared" si="68"/>
        <v>0</v>
      </c>
      <c r="N807" s="11">
        <f>IF(Q807="x",0,IF(J807&lt;(INDEX(Lookup!$U$2:$U$10,MATCH($D$47,Lookup!$S$2:$S$10,0))),0,$L$12*K807))</f>
        <v>0</v>
      </c>
      <c r="O807" s="234">
        <f t="shared" si="69"/>
        <v>0</v>
      </c>
      <c r="P807" s="10"/>
      <c r="Q807" s="9"/>
      <c r="S807" s="340">
        <f t="shared" si="70"/>
        <v>0</v>
      </c>
      <c r="T807" s="340">
        <f t="shared" si="71"/>
        <v>0</v>
      </c>
    </row>
    <row r="808" spans="2:20" ht="14.4" x14ac:dyDescent="0.3">
      <c r="B808" s="30"/>
      <c r="C808" s="16"/>
      <c r="D808" s="16"/>
      <c r="E808" s="25"/>
      <c r="F808" s="16"/>
      <c r="G808" s="15"/>
      <c r="H808" s="14"/>
      <c r="I808" s="13"/>
      <c r="J808" s="13"/>
      <c r="K808" s="12"/>
      <c r="L808" s="232">
        <f t="shared" si="67"/>
        <v>0</v>
      </c>
      <c r="M808" s="234">
        <f t="shared" si="68"/>
        <v>0</v>
      </c>
      <c r="N808" s="11">
        <f>IF(Q808="x",0,IF(J808&lt;(INDEX(Lookup!$U$2:$U$10,MATCH($D$47,Lookup!$S$2:$S$10,0))),0,$L$12*K808))</f>
        <v>0</v>
      </c>
      <c r="O808" s="234">
        <f t="shared" si="69"/>
        <v>0</v>
      </c>
      <c r="P808" s="10"/>
      <c r="Q808" s="9"/>
      <c r="S808" s="340">
        <f t="shared" si="70"/>
        <v>0</v>
      </c>
      <c r="T808" s="340">
        <f t="shared" si="71"/>
        <v>0</v>
      </c>
    </row>
    <row r="809" spans="2:20" ht="14.4" x14ac:dyDescent="0.3">
      <c r="B809" s="30"/>
      <c r="C809" s="16"/>
      <c r="D809" s="16"/>
      <c r="E809" s="25"/>
      <c r="F809" s="16"/>
      <c r="G809" s="15"/>
      <c r="H809" s="14"/>
      <c r="I809" s="13"/>
      <c r="J809" s="13"/>
      <c r="K809" s="12"/>
      <c r="L809" s="232">
        <f t="shared" si="67"/>
        <v>0</v>
      </c>
      <c r="M809" s="234">
        <f t="shared" si="68"/>
        <v>0</v>
      </c>
      <c r="N809" s="11">
        <f>IF(Q809="x",0,IF(J809&lt;(INDEX(Lookup!$U$2:$U$10,MATCH($D$47,Lookup!$S$2:$S$10,0))),0,$L$12*K809))</f>
        <v>0</v>
      </c>
      <c r="O809" s="234">
        <f t="shared" si="69"/>
        <v>0</v>
      </c>
      <c r="P809" s="10"/>
      <c r="Q809" s="9"/>
      <c r="S809" s="340">
        <f t="shared" si="70"/>
        <v>0</v>
      </c>
      <c r="T809" s="340">
        <f t="shared" si="71"/>
        <v>0</v>
      </c>
    </row>
    <row r="810" spans="2:20" ht="14.4" x14ac:dyDescent="0.3">
      <c r="B810" s="30"/>
      <c r="C810" s="16"/>
      <c r="D810" s="16"/>
      <c r="E810" s="25"/>
      <c r="F810" s="16"/>
      <c r="G810" s="15"/>
      <c r="H810" s="14"/>
      <c r="I810" s="13"/>
      <c r="J810" s="13"/>
      <c r="K810" s="12"/>
      <c r="L810" s="232">
        <f t="shared" si="67"/>
        <v>0</v>
      </c>
      <c r="M810" s="234">
        <f t="shared" si="68"/>
        <v>0</v>
      </c>
      <c r="N810" s="11">
        <f>IF(Q810="x",0,IF(J810&lt;(INDEX(Lookup!$U$2:$U$10,MATCH($D$47,Lookup!$S$2:$S$10,0))),0,$L$12*K810))</f>
        <v>0</v>
      </c>
      <c r="O810" s="234">
        <f t="shared" si="69"/>
        <v>0</v>
      </c>
      <c r="P810" s="10"/>
      <c r="Q810" s="9"/>
      <c r="S810" s="340">
        <f t="shared" si="70"/>
        <v>0</v>
      </c>
      <c r="T810" s="340">
        <f t="shared" si="71"/>
        <v>0</v>
      </c>
    </row>
    <row r="811" spans="2:20" ht="14.4" x14ac:dyDescent="0.3">
      <c r="B811" s="30"/>
      <c r="C811" s="16"/>
      <c r="D811" s="16"/>
      <c r="E811" s="25"/>
      <c r="F811" s="16"/>
      <c r="G811" s="15"/>
      <c r="H811" s="14"/>
      <c r="I811" s="13"/>
      <c r="J811" s="13"/>
      <c r="K811" s="12"/>
      <c r="L811" s="232">
        <f t="shared" si="67"/>
        <v>0</v>
      </c>
      <c r="M811" s="234">
        <f t="shared" si="68"/>
        <v>0</v>
      </c>
      <c r="N811" s="11">
        <f>IF(Q811="x",0,IF(J811&lt;(INDEX(Lookup!$U$2:$U$10,MATCH($D$47,Lookup!$S$2:$S$10,0))),0,$L$12*K811))</f>
        <v>0</v>
      </c>
      <c r="O811" s="234">
        <f t="shared" si="69"/>
        <v>0</v>
      </c>
      <c r="P811" s="10"/>
      <c r="Q811" s="9"/>
      <c r="S811" s="340">
        <f t="shared" si="70"/>
        <v>0</v>
      </c>
      <c r="T811" s="340">
        <f t="shared" si="71"/>
        <v>0</v>
      </c>
    </row>
    <row r="812" spans="2:20" ht="14.4" x14ac:dyDescent="0.3">
      <c r="B812" s="30"/>
      <c r="C812" s="16"/>
      <c r="D812" s="16"/>
      <c r="E812" s="25"/>
      <c r="F812" s="16"/>
      <c r="G812" s="15"/>
      <c r="H812" s="14"/>
      <c r="I812" s="13"/>
      <c r="J812" s="13"/>
      <c r="K812" s="12"/>
      <c r="L812" s="232">
        <f t="shared" si="67"/>
        <v>0</v>
      </c>
      <c r="M812" s="234">
        <f t="shared" si="68"/>
        <v>0</v>
      </c>
      <c r="N812" s="11">
        <f>IF(Q812="x",0,IF(J812&lt;(INDEX(Lookup!$U$2:$U$10,MATCH($D$47,Lookup!$S$2:$S$10,0))),0,$L$12*K812))</f>
        <v>0</v>
      </c>
      <c r="O812" s="234">
        <f t="shared" si="69"/>
        <v>0</v>
      </c>
      <c r="P812" s="10"/>
      <c r="Q812" s="9"/>
      <c r="S812" s="340">
        <f t="shared" si="70"/>
        <v>0</v>
      </c>
      <c r="T812" s="340">
        <f t="shared" si="71"/>
        <v>0</v>
      </c>
    </row>
    <row r="813" spans="2:20" ht="14.4" x14ac:dyDescent="0.3">
      <c r="B813" s="30"/>
      <c r="C813" s="16"/>
      <c r="D813" s="16"/>
      <c r="E813" s="25"/>
      <c r="F813" s="16"/>
      <c r="G813" s="15"/>
      <c r="H813" s="14"/>
      <c r="I813" s="13"/>
      <c r="J813" s="13"/>
      <c r="K813" s="12"/>
      <c r="L813" s="232">
        <f t="shared" si="67"/>
        <v>0</v>
      </c>
      <c r="M813" s="234">
        <f t="shared" si="68"/>
        <v>0</v>
      </c>
      <c r="N813" s="11">
        <f>IF(Q813="x",0,IF(J813&lt;(INDEX(Lookup!$U$2:$U$10,MATCH($D$47,Lookup!$S$2:$S$10,0))),0,$L$12*K813))</f>
        <v>0</v>
      </c>
      <c r="O813" s="234">
        <f t="shared" si="69"/>
        <v>0</v>
      </c>
      <c r="P813" s="10"/>
      <c r="Q813" s="9"/>
      <c r="S813" s="340">
        <f t="shared" si="70"/>
        <v>0</v>
      </c>
      <c r="T813" s="340">
        <f t="shared" si="71"/>
        <v>0</v>
      </c>
    </row>
    <row r="814" spans="2:20" ht="14.4" x14ac:dyDescent="0.3">
      <c r="B814" s="30"/>
      <c r="C814" s="16"/>
      <c r="D814" s="16"/>
      <c r="E814" s="25"/>
      <c r="F814" s="16"/>
      <c r="G814" s="15"/>
      <c r="H814" s="14"/>
      <c r="I814" s="13"/>
      <c r="J814" s="13"/>
      <c r="K814" s="12"/>
      <c r="L814" s="232">
        <f t="shared" si="67"/>
        <v>0</v>
      </c>
      <c r="M814" s="234">
        <f t="shared" si="68"/>
        <v>0</v>
      </c>
      <c r="N814" s="11">
        <f>IF(Q814="x",0,IF(J814&lt;(INDEX(Lookup!$U$2:$U$10,MATCH($D$47,Lookup!$S$2:$S$10,0))),0,$L$12*K814))</f>
        <v>0</v>
      </c>
      <c r="O814" s="234">
        <f t="shared" si="69"/>
        <v>0</v>
      </c>
      <c r="P814" s="10"/>
      <c r="Q814" s="9"/>
      <c r="S814" s="340">
        <f t="shared" si="70"/>
        <v>0</v>
      </c>
      <c r="T814" s="340">
        <f t="shared" si="71"/>
        <v>0</v>
      </c>
    </row>
    <row r="815" spans="2:20" ht="14.4" x14ac:dyDescent="0.3">
      <c r="B815" s="30"/>
      <c r="C815" s="16"/>
      <c r="D815" s="16"/>
      <c r="E815" s="25"/>
      <c r="F815" s="16"/>
      <c r="G815" s="15"/>
      <c r="H815" s="14"/>
      <c r="I815" s="13"/>
      <c r="J815" s="13"/>
      <c r="K815" s="12"/>
      <c r="L815" s="232">
        <f t="shared" si="67"/>
        <v>0</v>
      </c>
      <c r="M815" s="234">
        <f t="shared" si="68"/>
        <v>0</v>
      </c>
      <c r="N815" s="11">
        <f>IF(Q815="x",0,IF(J815&lt;(INDEX(Lookup!$U$2:$U$10,MATCH($D$47,Lookup!$S$2:$S$10,0))),0,$L$12*K815))</f>
        <v>0</v>
      </c>
      <c r="O815" s="234">
        <f t="shared" si="69"/>
        <v>0</v>
      </c>
      <c r="P815" s="10"/>
      <c r="Q815" s="9"/>
      <c r="S815" s="340">
        <f t="shared" si="70"/>
        <v>0</v>
      </c>
      <c r="T815" s="340">
        <f t="shared" si="71"/>
        <v>0</v>
      </c>
    </row>
    <row r="816" spans="2:20" ht="14.4" x14ac:dyDescent="0.3">
      <c r="B816" s="30"/>
      <c r="C816" s="16"/>
      <c r="D816" s="16"/>
      <c r="E816" s="25"/>
      <c r="F816" s="16"/>
      <c r="G816" s="15"/>
      <c r="H816" s="14"/>
      <c r="I816" s="13"/>
      <c r="J816" s="13"/>
      <c r="K816" s="12"/>
      <c r="L816" s="232">
        <f t="shared" si="67"/>
        <v>0</v>
      </c>
      <c r="M816" s="234">
        <f t="shared" si="68"/>
        <v>0</v>
      </c>
      <c r="N816" s="11">
        <f>IF(Q816="x",0,IF(J816&lt;(INDEX(Lookup!$U$2:$U$10,MATCH($D$47,Lookup!$S$2:$S$10,0))),0,$L$12*K816))</f>
        <v>0</v>
      </c>
      <c r="O816" s="234">
        <f t="shared" si="69"/>
        <v>0</v>
      </c>
      <c r="P816" s="10"/>
      <c r="Q816" s="9"/>
      <c r="S816" s="340">
        <f t="shared" si="70"/>
        <v>0</v>
      </c>
      <c r="T816" s="340">
        <f t="shared" si="71"/>
        <v>0</v>
      </c>
    </row>
    <row r="817" spans="2:20" ht="14.4" x14ac:dyDescent="0.3">
      <c r="B817" s="30"/>
      <c r="C817" s="16"/>
      <c r="D817" s="16"/>
      <c r="E817" s="25"/>
      <c r="F817" s="16"/>
      <c r="G817" s="15"/>
      <c r="H817" s="14"/>
      <c r="I817" s="13"/>
      <c r="J817" s="13"/>
      <c r="K817" s="12"/>
      <c r="L817" s="232">
        <f t="shared" si="67"/>
        <v>0</v>
      </c>
      <c r="M817" s="234">
        <f t="shared" si="68"/>
        <v>0</v>
      </c>
      <c r="N817" s="11">
        <f>IF(Q817="x",0,IF(J817&lt;(INDEX(Lookup!$U$2:$U$10,MATCH($D$47,Lookup!$S$2:$S$10,0))),0,$L$12*K817))</f>
        <v>0</v>
      </c>
      <c r="O817" s="234">
        <f t="shared" si="69"/>
        <v>0</v>
      </c>
      <c r="P817" s="10"/>
      <c r="Q817" s="9"/>
      <c r="S817" s="340">
        <f t="shared" si="70"/>
        <v>0</v>
      </c>
      <c r="T817" s="340">
        <f t="shared" si="71"/>
        <v>0</v>
      </c>
    </row>
    <row r="818" spans="2:20" ht="14.4" x14ac:dyDescent="0.3">
      <c r="B818" s="30"/>
      <c r="C818" s="16"/>
      <c r="D818" s="16"/>
      <c r="E818" s="25"/>
      <c r="F818" s="16"/>
      <c r="G818" s="15"/>
      <c r="H818" s="14"/>
      <c r="I818" s="13"/>
      <c r="J818" s="13"/>
      <c r="K818" s="12"/>
      <c r="L818" s="232">
        <f t="shared" ref="L818:L881" si="72">IF(ROUNDDOWN(DATEDIF(I818,J818,"d")/7,0)&gt;$L$12,$L$12*K818,K818*ROUNDDOWN(DATEDIF(I818,J818,"d")/7,0))</f>
        <v>0</v>
      </c>
      <c r="M818" s="234">
        <f t="shared" ref="M818:M881" si="73">L818*$L$6</f>
        <v>0</v>
      </c>
      <c r="N818" s="11">
        <f>IF(Q818="x",0,IF(J818&lt;(INDEX(Lookup!$U$2:$U$10,MATCH($D$47,Lookup!$S$2:$S$10,0))),0,$L$12*K818))</f>
        <v>0</v>
      </c>
      <c r="O818" s="234">
        <f t="shared" ref="O818:O881" si="74">N818*$L$6</f>
        <v>0</v>
      </c>
      <c r="P818" s="10"/>
      <c r="Q818" s="9"/>
      <c r="S818" s="340">
        <f t="shared" si="70"/>
        <v>0</v>
      </c>
      <c r="T818" s="340">
        <f t="shared" si="71"/>
        <v>0</v>
      </c>
    </row>
    <row r="819" spans="2:20" ht="14.4" x14ac:dyDescent="0.3">
      <c r="B819" s="30"/>
      <c r="C819" s="16"/>
      <c r="D819" s="16"/>
      <c r="E819" s="25"/>
      <c r="F819" s="16"/>
      <c r="G819" s="15"/>
      <c r="H819" s="14"/>
      <c r="I819" s="13"/>
      <c r="J819" s="13"/>
      <c r="K819" s="12"/>
      <c r="L819" s="232">
        <f t="shared" si="72"/>
        <v>0</v>
      </c>
      <c r="M819" s="234">
        <f t="shared" si="73"/>
        <v>0</v>
      </c>
      <c r="N819" s="11">
        <f>IF(Q819="x",0,IF(J819&lt;(INDEX(Lookup!$U$2:$U$10,MATCH($D$47,Lookup!$S$2:$S$10,0))),0,$L$12*K819))</f>
        <v>0</v>
      </c>
      <c r="O819" s="234">
        <f t="shared" si="74"/>
        <v>0</v>
      </c>
      <c r="P819" s="10"/>
      <c r="Q819" s="9"/>
      <c r="S819" s="340">
        <f t="shared" ref="S819:S882" si="75">M819*$I$35</f>
        <v>0</v>
      </c>
      <c r="T819" s="340">
        <f t="shared" ref="T819:T882" si="76">O819*$I$44</f>
        <v>0</v>
      </c>
    </row>
    <row r="820" spans="2:20" ht="14.4" x14ac:dyDescent="0.3">
      <c r="B820" s="30"/>
      <c r="C820" s="16"/>
      <c r="D820" s="16"/>
      <c r="E820" s="25"/>
      <c r="F820" s="16"/>
      <c r="G820" s="15"/>
      <c r="H820" s="14"/>
      <c r="I820" s="13"/>
      <c r="J820" s="13"/>
      <c r="K820" s="12"/>
      <c r="L820" s="232">
        <f t="shared" si="72"/>
        <v>0</v>
      </c>
      <c r="M820" s="234">
        <f t="shared" si="73"/>
        <v>0</v>
      </c>
      <c r="N820" s="11">
        <f>IF(Q820="x",0,IF(J820&lt;(INDEX(Lookup!$U$2:$U$10,MATCH($D$47,Lookup!$S$2:$S$10,0))),0,$L$12*K820))</f>
        <v>0</v>
      </c>
      <c r="O820" s="234">
        <f t="shared" si="74"/>
        <v>0</v>
      </c>
      <c r="P820" s="10"/>
      <c r="Q820" s="9"/>
      <c r="S820" s="340">
        <f t="shared" si="75"/>
        <v>0</v>
      </c>
      <c r="T820" s="340">
        <f t="shared" si="76"/>
        <v>0</v>
      </c>
    </row>
    <row r="821" spans="2:20" ht="14.4" x14ac:dyDescent="0.3">
      <c r="B821" s="30"/>
      <c r="C821" s="16"/>
      <c r="D821" s="16"/>
      <c r="E821" s="25"/>
      <c r="F821" s="16"/>
      <c r="G821" s="15"/>
      <c r="H821" s="14"/>
      <c r="I821" s="13"/>
      <c r="J821" s="13"/>
      <c r="K821" s="12"/>
      <c r="L821" s="232">
        <f t="shared" si="72"/>
        <v>0</v>
      </c>
      <c r="M821" s="234">
        <f t="shared" si="73"/>
        <v>0</v>
      </c>
      <c r="N821" s="11">
        <f>IF(Q821="x",0,IF(J821&lt;(INDEX(Lookup!$U$2:$U$10,MATCH($D$47,Lookup!$S$2:$S$10,0))),0,$L$12*K821))</f>
        <v>0</v>
      </c>
      <c r="O821" s="234">
        <f t="shared" si="74"/>
        <v>0</v>
      </c>
      <c r="P821" s="10"/>
      <c r="Q821" s="9"/>
      <c r="S821" s="340">
        <f t="shared" si="75"/>
        <v>0</v>
      </c>
      <c r="T821" s="340">
        <f t="shared" si="76"/>
        <v>0</v>
      </c>
    </row>
    <row r="822" spans="2:20" ht="14.4" x14ac:dyDescent="0.3">
      <c r="B822" s="30"/>
      <c r="C822" s="16"/>
      <c r="D822" s="16"/>
      <c r="E822" s="25"/>
      <c r="F822" s="16"/>
      <c r="G822" s="15"/>
      <c r="H822" s="14"/>
      <c r="I822" s="13"/>
      <c r="J822" s="13"/>
      <c r="K822" s="12"/>
      <c r="L822" s="232">
        <f t="shared" si="72"/>
        <v>0</v>
      </c>
      <c r="M822" s="234">
        <f t="shared" si="73"/>
        <v>0</v>
      </c>
      <c r="N822" s="11">
        <f>IF(Q822="x",0,IF(J822&lt;(INDEX(Lookup!$U$2:$U$10,MATCH($D$47,Lookup!$S$2:$S$10,0))),0,$L$12*K822))</f>
        <v>0</v>
      </c>
      <c r="O822" s="234">
        <f t="shared" si="74"/>
        <v>0</v>
      </c>
      <c r="P822" s="10"/>
      <c r="Q822" s="9"/>
      <c r="S822" s="340">
        <f t="shared" si="75"/>
        <v>0</v>
      </c>
      <c r="T822" s="340">
        <f t="shared" si="76"/>
        <v>0</v>
      </c>
    </row>
    <row r="823" spans="2:20" ht="14.4" x14ac:dyDescent="0.3">
      <c r="B823" s="30"/>
      <c r="C823" s="16"/>
      <c r="D823" s="16"/>
      <c r="E823" s="25"/>
      <c r="F823" s="16"/>
      <c r="G823" s="15"/>
      <c r="H823" s="14"/>
      <c r="I823" s="13"/>
      <c r="J823" s="13"/>
      <c r="K823" s="12"/>
      <c r="L823" s="232">
        <f t="shared" si="72"/>
        <v>0</v>
      </c>
      <c r="M823" s="234">
        <f t="shared" si="73"/>
        <v>0</v>
      </c>
      <c r="N823" s="11">
        <f>IF(Q823="x",0,IF(J823&lt;(INDEX(Lookup!$U$2:$U$10,MATCH($D$47,Lookup!$S$2:$S$10,0))),0,$L$12*K823))</f>
        <v>0</v>
      </c>
      <c r="O823" s="234">
        <f t="shared" si="74"/>
        <v>0</v>
      </c>
      <c r="P823" s="10"/>
      <c r="Q823" s="9"/>
      <c r="S823" s="340">
        <f t="shared" si="75"/>
        <v>0</v>
      </c>
      <c r="T823" s="340">
        <f t="shared" si="76"/>
        <v>0</v>
      </c>
    </row>
    <row r="824" spans="2:20" ht="14.4" x14ac:dyDescent="0.3">
      <c r="B824" s="30"/>
      <c r="C824" s="16"/>
      <c r="D824" s="16"/>
      <c r="E824" s="25"/>
      <c r="F824" s="16"/>
      <c r="G824" s="15"/>
      <c r="H824" s="14"/>
      <c r="I824" s="13"/>
      <c r="J824" s="13"/>
      <c r="K824" s="12"/>
      <c r="L824" s="232">
        <f t="shared" si="72"/>
        <v>0</v>
      </c>
      <c r="M824" s="234">
        <f t="shared" si="73"/>
        <v>0</v>
      </c>
      <c r="N824" s="11">
        <f>IF(Q824="x",0,IF(J824&lt;(INDEX(Lookup!$U$2:$U$10,MATCH($D$47,Lookup!$S$2:$S$10,0))),0,$L$12*K824))</f>
        <v>0</v>
      </c>
      <c r="O824" s="234">
        <f t="shared" si="74"/>
        <v>0</v>
      </c>
      <c r="P824" s="10"/>
      <c r="Q824" s="9"/>
      <c r="S824" s="340">
        <f t="shared" si="75"/>
        <v>0</v>
      </c>
      <c r="T824" s="340">
        <f t="shared" si="76"/>
        <v>0</v>
      </c>
    </row>
    <row r="825" spans="2:20" ht="14.4" x14ac:dyDescent="0.3">
      <c r="B825" s="30"/>
      <c r="C825" s="16"/>
      <c r="D825" s="16"/>
      <c r="E825" s="25"/>
      <c r="F825" s="16"/>
      <c r="G825" s="15"/>
      <c r="H825" s="14"/>
      <c r="I825" s="13"/>
      <c r="J825" s="13"/>
      <c r="K825" s="12"/>
      <c r="L825" s="232">
        <f t="shared" si="72"/>
        <v>0</v>
      </c>
      <c r="M825" s="234">
        <f t="shared" si="73"/>
        <v>0</v>
      </c>
      <c r="N825" s="11">
        <f>IF(Q825="x",0,IF(J825&lt;(INDEX(Lookup!$U$2:$U$10,MATCH($D$47,Lookup!$S$2:$S$10,0))),0,$L$12*K825))</f>
        <v>0</v>
      </c>
      <c r="O825" s="234">
        <f t="shared" si="74"/>
        <v>0</v>
      </c>
      <c r="P825" s="10"/>
      <c r="Q825" s="9"/>
      <c r="S825" s="340">
        <f t="shared" si="75"/>
        <v>0</v>
      </c>
      <c r="T825" s="340">
        <f t="shared" si="76"/>
        <v>0</v>
      </c>
    </row>
    <row r="826" spans="2:20" ht="14.4" x14ac:dyDescent="0.3">
      <c r="B826" s="30"/>
      <c r="C826" s="16"/>
      <c r="D826" s="16"/>
      <c r="E826" s="25"/>
      <c r="F826" s="16"/>
      <c r="G826" s="15"/>
      <c r="H826" s="14"/>
      <c r="I826" s="13"/>
      <c r="J826" s="13"/>
      <c r="K826" s="12"/>
      <c r="L826" s="232">
        <f t="shared" si="72"/>
        <v>0</v>
      </c>
      <c r="M826" s="234">
        <f t="shared" si="73"/>
        <v>0</v>
      </c>
      <c r="N826" s="11">
        <f>IF(Q826="x",0,IF(J826&lt;(INDEX(Lookup!$U$2:$U$10,MATCH($D$47,Lookup!$S$2:$S$10,0))),0,$L$12*K826))</f>
        <v>0</v>
      </c>
      <c r="O826" s="234">
        <f t="shared" si="74"/>
        <v>0</v>
      </c>
      <c r="P826" s="10"/>
      <c r="Q826" s="9"/>
      <c r="S826" s="340">
        <f t="shared" si="75"/>
        <v>0</v>
      </c>
      <c r="T826" s="340">
        <f t="shared" si="76"/>
        <v>0</v>
      </c>
    </row>
    <row r="827" spans="2:20" ht="14.4" x14ac:dyDescent="0.3">
      <c r="B827" s="30"/>
      <c r="C827" s="16"/>
      <c r="D827" s="16"/>
      <c r="E827" s="25"/>
      <c r="F827" s="16"/>
      <c r="G827" s="15"/>
      <c r="H827" s="14"/>
      <c r="I827" s="13"/>
      <c r="J827" s="13"/>
      <c r="K827" s="12"/>
      <c r="L827" s="232">
        <f t="shared" si="72"/>
        <v>0</v>
      </c>
      <c r="M827" s="234">
        <f t="shared" si="73"/>
        <v>0</v>
      </c>
      <c r="N827" s="11">
        <f>IF(Q827="x",0,IF(J827&lt;(INDEX(Lookup!$U$2:$U$10,MATCH($D$47,Lookup!$S$2:$S$10,0))),0,$L$12*K827))</f>
        <v>0</v>
      </c>
      <c r="O827" s="234">
        <f t="shared" si="74"/>
        <v>0</v>
      </c>
      <c r="P827" s="10"/>
      <c r="Q827" s="9"/>
      <c r="S827" s="340">
        <f t="shared" si="75"/>
        <v>0</v>
      </c>
      <c r="T827" s="340">
        <f t="shared" si="76"/>
        <v>0</v>
      </c>
    </row>
    <row r="828" spans="2:20" ht="14.4" x14ac:dyDescent="0.3">
      <c r="B828" s="30"/>
      <c r="C828" s="16"/>
      <c r="D828" s="16"/>
      <c r="E828" s="25"/>
      <c r="F828" s="16"/>
      <c r="G828" s="15"/>
      <c r="H828" s="14"/>
      <c r="I828" s="13"/>
      <c r="J828" s="13"/>
      <c r="K828" s="12"/>
      <c r="L828" s="232">
        <f t="shared" si="72"/>
        <v>0</v>
      </c>
      <c r="M828" s="234">
        <f t="shared" si="73"/>
        <v>0</v>
      </c>
      <c r="N828" s="11">
        <f>IF(Q828="x",0,IF(J828&lt;(INDEX(Lookup!$U$2:$U$10,MATCH($D$47,Lookup!$S$2:$S$10,0))),0,$L$12*K828))</f>
        <v>0</v>
      </c>
      <c r="O828" s="234">
        <f t="shared" si="74"/>
        <v>0</v>
      </c>
      <c r="P828" s="10"/>
      <c r="Q828" s="9"/>
      <c r="S828" s="340">
        <f t="shared" si="75"/>
        <v>0</v>
      </c>
      <c r="T828" s="340">
        <f t="shared" si="76"/>
        <v>0</v>
      </c>
    </row>
    <row r="829" spans="2:20" ht="14.4" x14ac:dyDescent="0.3">
      <c r="B829" s="30"/>
      <c r="C829" s="16"/>
      <c r="D829" s="16"/>
      <c r="E829" s="25"/>
      <c r="F829" s="16"/>
      <c r="G829" s="15"/>
      <c r="H829" s="14"/>
      <c r="I829" s="13"/>
      <c r="J829" s="13"/>
      <c r="K829" s="12"/>
      <c r="L829" s="232">
        <f t="shared" si="72"/>
        <v>0</v>
      </c>
      <c r="M829" s="234">
        <f t="shared" si="73"/>
        <v>0</v>
      </c>
      <c r="N829" s="11">
        <f>IF(Q829="x",0,IF(J829&lt;(INDEX(Lookup!$U$2:$U$10,MATCH($D$47,Lookup!$S$2:$S$10,0))),0,$L$12*K829))</f>
        <v>0</v>
      </c>
      <c r="O829" s="234">
        <f t="shared" si="74"/>
        <v>0</v>
      </c>
      <c r="P829" s="10"/>
      <c r="Q829" s="9"/>
      <c r="S829" s="340">
        <f t="shared" si="75"/>
        <v>0</v>
      </c>
      <c r="T829" s="340">
        <f t="shared" si="76"/>
        <v>0</v>
      </c>
    </row>
    <row r="830" spans="2:20" ht="14.4" x14ac:dyDescent="0.3">
      <c r="B830" s="30"/>
      <c r="C830" s="16"/>
      <c r="D830" s="16"/>
      <c r="E830" s="25"/>
      <c r="F830" s="16"/>
      <c r="G830" s="15"/>
      <c r="H830" s="14"/>
      <c r="I830" s="13"/>
      <c r="J830" s="13"/>
      <c r="K830" s="12"/>
      <c r="L830" s="232">
        <f t="shared" si="72"/>
        <v>0</v>
      </c>
      <c r="M830" s="234">
        <f t="shared" si="73"/>
        <v>0</v>
      </c>
      <c r="N830" s="11">
        <f>IF(Q830="x",0,IF(J830&lt;(INDEX(Lookup!$U$2:$U$10,MATCH($D$47,Lookup!$S$2:$S$10,0))),0,$L$12*K830))</f>
        <v>0</v>
      </c>
      <c r="O830" s="234">
        <f t="shared" si="74"/>
        <v>0</v>
      </c>
      <c r="P830" s="10"/>
      <c r="Q830" s="9"/>
      <c r="S830" s="340">
        <f t="shared" si="75"/>
        <v>0</v>
      </c>
      <c r="T830" s="340">
        <f t="shared" si="76"/>
        <v>0</v>
      </c>
    </row>
    <row r="831" spans="2:20" ht="14.4" x14ac:dyDescent="0.3">
      <c r="B831" s="30"/>
      <c r="C831" s="16"/>
      <c r="D831" s="16"/>
      <c r="E831" s="25"/>
      <c r="F831" s="16"/>
      <c r="G831" s="15"/>
      <c r="H831" s="14"/>
      <c r="I831" s="13"/>
      <c r="J831" s="13"/>
      <c r="K831" s="12"/>
      <c r="L831" s="232">
        <f t="shared" si="72"/>
        <v>0</v>
      </c>
      <c r="M831" s="234">
        <f t="shared" si="73"/>
        <v>0</v>
      </c>
      <c r="N831" s="11">
        <f>IF(Q831="x",0,IF(J831&lt;(INDEX(Lookup!$U$2:$U$10,MATCH($D$47,Lookup!$S$2:$S$10,0))),0,$L$12*K831))</f>
        <v>0</v>
      </c>
      <c r="O831" s="234">
        <f t="shared" si="74"/>
        <v>0</v>
      </c>
      <c r="P831" s="10"/>
      <c r="Q831" s="9"/>
      <c r="S831" s="340">
        <f t="shared" si="75"/>
        <v>0</v>
      </c>
      <c r="T831" s="340">
        <f t="shared" si="76"/>
        <v>0</v>
      </c>
    </row>
    <row r="832" spans="2:20" ht="14.4" x14ac:dyDescent="0.3">
      <c r="B832" s="30"/>
      <c r="C832" s="16"/>
      <c r="D832" s="16"/>
      <c r="E832" s="25"/>
      <c r="F832" s="16"/>
      <c r="G832" s="15"/>
      <c r="H832" s="14"/>
      <c r="I832" s="13"/>
      <c r="J832" s="13"/>
      <c r="K832" s="12"/>
      <c r="L832" s="232">
        <f t="shared" si="72"/>
        <v>0</v>
      </c>
      <c r="M832" s="234">
        <f t="shared" si="73"/>
        <v>0</v>
      </c>
      <c r="N832" s="11">
        <f>IF(Q832="x",0,IF(J832&lt;(INDEX(Lookup!$U$2:$U$10,MATCH($D$47,Lookup!$S$2:$S$10,0))),0,$L$12*K832))</f>
        <v>0</v>
      </c>
      <c r="O832" s="234">
        <f t="shared" si="74"/>
        <v>0</v>
      </c>
      <c r="P832" s="10"/>
      <c r="Q832" s="9"/>
      <c r="S832" s="340">
        <f t="shared" si="75"/>
        <v>0</v>
      </c>
      <c r="T832" s="340">
        <f t="shared" si="76"/>
        <v>0</v>
      </c>
    </row>
    <row r="833" spans="2:20" ht="14.4" x14ac:dyDescent="0.3">
      <c r="B833" s="30"/>
      <c r="C833" s="16"/>
      <c r="D833" s="16"/>
      <c r="E833" s="25"/>
      <c r="F833" s="16"/>
      <c r="G833" s="15"/>
      <c r="H833" s="14"/>
      <c r="I833" s="13"/>
      <c r="J833" s="13"/>
      <c r="K833" s="12"/>
      <c r="L833" s="232">
        <f t="shared" si="72"/>
        <v>0</v>
      </c>
      <c r="M833" s="234">
        <f t="shared" si="73"/>
        <v>0</v>
      </c>
      <c r="N833" s="11">
        <f>IF(Q833="x",0,IF(J833&lt;(INDEX(Lookup!$U$2:$U$10,MATCH($D$47,Lookup!$S$2:$S$10,0))),0,$L$12*K833))</f>
        <v>0</v>
      </c>
      <c r="O833" s="234">
        <f t="shared" si="74"/>
        <v>0</v>
      </c>
      <c r="P833" s="10"/>
      <c r="Q833" s="9"/>
      <c r="S833" s="340">
        <f t="shared" si="75"/>
        <v>0</v>
      </c>
      <c r="T833" s="340">
        <f t="shared" si="76"/>
        <v>0</v>
      </c>
    </row>
    <row r="834" spans="2:20" ht="14.4" x14ac:dyDescent="0.3">
      <c r="B834" s="30"/>
      <c r="C834" s="16"/>
      <c r="D834" s="16"/>
      <c r="E834" s="25"/>
      <c r="F834" s="16"/>
      <c r="G834" s="15"/>
      <c r="H834" s="14"/>
      <c r="I834" s="13"/>
      <c r="J834" s="13"/>
      <c r="K834" s="12"/>
      <c r="L834" s="232">
        <f t="shared" si="72"/>
        <v>0</v>
      </c>
      <c r="M834" s="234">
        <f t="shared" si="73"/>
        <v>0</v>
      </c>
      <c r="N834" s="11">
        <f>IF(Q834="x",0,IF(J834&lt;(INDEX(Lookup!$U$2:$U$10,MATCH($D$47,Lookup!$S$2:$S$10,0))),0,$L$12*K834))</f>
        <v>0</v>
      </c>
      <c r="O834" s="234">
        <f t="shared" si="74"/>
        <v>0</v>
      </c>
      <c r="P834" s="10"/>
      <c r="Q834" s="9"/>
      <c r="S834" s="340">
        <f t="shared" si="75"/>
        <v>0</v>
      </c>
      <c r="T834" s="340">
        <f t="shared" si="76"/>
        <v>0</v>
      </c>
    </row>
    <row r="835" spans="2:20" ht="14.4" x14ac:dyDescent="0.3">
      <c r="B835" s="30"/>
      <c r="C835" s="16"/>
      <c r="D835" s="16"/>
      <c r="E835" s="25"/>
      <c r="F835" s="16"/>
      <c r="G835" s="15"/>
      <c r="H835" s="14"/>
      <c r="I835" s="13"/>
      <c r="J835" s="13"/>
      <c r="K835" s="12"/>
      <c r="L835" s="232">
        <f t="shared" si="72"/>
        <v>0</v>
      </c>
      <c r="M835" s="234">
        <f t="shared" si="73"/>
        <v>0</v>
      </c>
      <c r="N835" s="11">
        <f>IF(Q835="x",0,IF(J835&lt;(INDEX(Lookup!$U$2:$U$10,MATCH($D$47,Lookup!$S$2:$S$10,0))),0,$L$12*K835))</f>
        <v>0</v>
      </c>
      <c r="O835" s="234">
        <f t="shared" si="74"/>
        <v>0</v>
      </c>
      <c r="P835" s="10"/>
      <c r="Q835" s="9"/>
      <c r="S835" s="340">
        <f t="shared" si="75"/>
        <v>0</v>
      </c>
      <c r="T835" s="340">
        <f t="shared" si="76"/>
        <v>0</v>
      </c>
    </row>
    <row r="836" spans="2:20" ht="14.4" x14ac:dyDescent="0.3">
      <c r="B836" s="30"/>
      <c r="C836" s="16"/>
      <c r="D836" s="16"/>
      <c r="E836" s="25"/>
      <c r="F836" s="16"/>
      <c r="G836" s="15"/>
      <c r="H836" s="14"/>
      <c r="I836" s="13"/>
      <c r="J836" s="13"/>
      <c r="K836" s="12"/>
      <c r="L836" s="232">
        <f t="shared" si="72"/>
        <v>0</v>
      </c>
      <c r="M836" s="234">
        <f t="shared" si="73"/>
        <v>0</v>
      </c>
      <c r="N836" s="11">
        <f>IF(Q836="x",0,IF(J836&lt;(INDEX(Lookup!$U$2:$U$10,MATCH($D$47,Lookup!$S$2:$S$10,0))),0,$L$12*K836))</f>
        <v>0</v>
      </c>
      <c r="O836" s="234">
        <f t="shared" si="74"/>
        <v>0</v>
      </c>
      <c r="P836" s="10"/>
      <c r="Q836" s="9"/>
      <c r="S836" s="340">
        <f t="shared" si="75"/>
        <v>0</v>
      </c>
      <c r="T836" s="340">
        <f t="shared" si="76"/>
        <v>0</v>
      </c>
    </row>
    <row r="837" spans="2:20" ht="14.4" x14ac:dyDescent="0.3">
      <c r="B837" s="30"/>
      <c r="C837" s="16"/>
      <c r="D837" s="16"/>
      <c r="E837" s="25"/>
      <c r="F837" s="16"/>
      <c r="G837" s="15"/>
      <c r="H837" s="14"/>
      <c r="I837" s="13"/>
      <c r="J837" s="13"/>
      <c r="K837" s="12"/>
      <c r="L837" s="232">
        <f t="shared" si="72"/>
        <v>0</v>
      </c>
      <c r="M837" s="234">
        <f t="shared" si="73"/>
        <v>0</v>
      </c>
      <c r="N837" s="11">
        <f>IF(Q837="x",0,IF(J837&lt;(INDEX(Lookup!$U$2:$U$10,MATCH($D$47,Lookup!$S$2:$S$10,0))),0,$L$12*K837))</f>
        <v>0</v>
      </c>
      <c r="O837" s="234">
        <f t="shared" si="74"/>
        <v>0</v>
      </c>
      <c r="P837" s="10"/>
      <c r="Q837" s="9"/>
      <c r="S837" s="340">
        <f t="shared" si="75"/>
        <v>0</v>
      </c>
      <c r="T837" s="340">
        <f t="shared" si="76"/>
        <v>0</v>
      </c>
    </row>
    <row r="838" spans="2:20" ht="14.4" x14ac:dyDescent="0.3">
      <c r="B838" s="30"/>
      <c r="C838" s="16"/>
      <c r="D838" s="16"/>
      <c r="E838" s="25"/>
      <c r="F838" s="16"/>
      <c r="G838" s="15"/>
      <c r="H838" s="14"/>
      <c r="I838" s="13"/>
      <c r="J838" s="13"/>
      <c r="K838" s="12"/>
      <c r="L838" s="232">
        <f t="shared" si="72"/>
        <v>0</v>
      </c>
      <c r="M838" s="234">
        <f t="shared" si="73"/>
        <v>0</v>
      </c>
      <c r="N838" s="11">
        <f>IF(Q838="x",0,IF(J838&lt;(INDEX(Lookup!$U$2:$U$10,MATCH($D$47,Lookup!$S$2:$S$10,0))),0,$L$12*K838))</f>
        <v>0</v>
      </c>
      <c r="O838" s="234">
        <f t="shared" si="74"/>
        <v>0</v>
      </c>
      <c r="P838" s="10"/>
      <c r="Q838" s="9"/>
      <c r="S838" s="340">
        <f t="shared" si="75"/>
        <v>0</v>
      </c>
      <c r="T838" s="340">
        <f t="shared" si="76"/>
        <v>0</v>
      </c>
    </row>
    <row r="839" spans="2:20" ht="14.4" x14ac:dyDescent="0.3">
      <c r="B839" s="30"/>
      <c r="C839" s="16"/>
      <c r="D839" s="16"/>
      <c r="E839" s="25"/>
      <c r="F839" s="16"/>
      <c r="G839" s="15"/>
      <c r="H839" s="14"/>
      <c r="I839" s="13"/>
      <c r="J839" s="13"/>
      <c r="K839" s="12"/>
      <c r="L839" s="232">
        <f t="shared" si="72"/>
        <v>0</v>
      </c>
      <c r="M839" s="234">
        <f t="shared" si="73"/>
        <v>0</v>
      </c>
      <c r="N839" s="11">
        <f>IF(Q839="x",0,IF(J839&lt;(INDEX(Lookup!$U$2:$U$10,MATCH($D$47,Lookup!$S$2:$S$10,0))),0,$L$12*K839))</f>
        <v>0</v>
      </c>
      <c r="O839" s="234">
        <f t="shared" si="74"/>
        <v>0</v>
      </c>
      <c r="P839" s="10"/>
      <c r="Q839" s="9"/>
      <c r="S839" s="340">
        <f t="shared" si="75"/>
        <v>0</v>
      </c>
      <c r="T839" s="340">
        <f t="shared" si="76"/>
        <v>0</v>
      </c>
    </row>
    <row r="840" spans="2:20" ht="14.4" x14ac:dyDescent="0.3">
      <c r="B840" s="30"/>
      <c r="C840" s="16"/>
      <c r="D840" s="16"/>
      <c r="E840" s="25"/>
      <c r="F840" s="16"/>
      <c r="G840" s="15"/>
      <c r="H840" s="14"/>
      <c r="I840" s="13"/>
      <c r="J840" s="13"/>
      <c r="K840" s="12"/>
      <c r="L840" s="232">
        <f t="shared" si="72"/>
        <v>0</v>
      </c>
      <c r="M840" s="234">
        <f t="shared" si="73"/>
        <v>0</v>
      </c>
      <c r="N840" s="11">
        <f>IF(Q840="x",0,IF(J840&lt;(INDEX(Lookup!$U$2:$U$10,MATCH($D$47,Lookup!$S$2:$S$10,0))),0,$L$12*K840))</f>
        <v>0</v>
      </c>
      <c r="O840" s="234">
        <f t="shared" si="74"/>
        <v>0</v>
      </c>
      <c r="P840" s="10"/>
      <c r="Q840" s="9"/>
      <c r="S840" s="340">
        <f t="shared" si="75"/>
        <v>0</v>
      </c>
      <c r="T840" s="340">
        <f t="shared" si="76"/>
        <v>0</v>
      </c>
    </row>
    <row r="841" spans="2:20" ht="14.4" x14ac:dyDescent="0.3">
      <c r="B841" s="30"/>
      <c r="C841" s="16"/>
      <c r="D841" s="16"/>
      <c r="E841" s="25"/>
      <c r="F841" s="16"/>
      <c r="G841" s="15"/>
      <c r="H841" s="14"/>
      <c r="I841" s="13"/>
      <c r="J841" s="13"/>
      <c r="K841" s="12"/>
      <c r="L841" s="232">
        <f t="shared" si="72"/>
        <v>0</v>
      </c>
      <c r="M841" s="234">
        <f t="shared" si="73"/>
        <v>0</v>
      </c>
      <c r="N841" s="11">
        <f>IF(Q841="x",0,IF(J841&lt;(INDEX(Lookup!$U$2:$U$10,MATCH($D$47,Lookup!$S$2:$S$10,0))),0,$L$12*K841))</f>
        <v>0</v>
      </c>
      <c r="O841" s="234">
        <f t="shared" si="74"/>
        <v>0</v>
      </c>
      <c r="P841" s="10"/>
      <c r="Q841" s="9"/>
      <c r="S841" s="340">
        <f t="shared" si="75"/>
        <v>0</v>
      </c>
      <c r="T841" s="340">
        <f t="shared" si="76"/>
        <v>0</v>
      </c>
    </row>
    <row r="842" spans="2:20" ht="14.4" x14ac:dyDescent="0.3">
      <c r="B842" s="30"/>
      <c r="C842" s="16"/>
      <c r="D842" s="16"/>
      <c r="E842" s="25"/>
      <c r="F842" s="16"/>
      <c r="G842" s="15"/>
      <c r="H842" s="14"/>
      <c r="I842" s="13"/>
      <c r="J842" s="13"/>
      <c r="K842" s="12"/>
      <c r="L842" s="232">
        <f t="shared" si="72"/>
        <v>0</v>
      </c>
      <c r="M842" s="234">
        <f t="shared" si="73"/>
        <v>0</v>
      </c>
      <c r="N842" s="11">
        <f>IF(Q842="x",0,IF(J842&lt;(INDEX(Lookup!$U$2:$U$10,MATCH($D$47,Lookup!$S$2:$S$10,0))),0,$L$12*K842))</f>
        <v>0</v>
      </c>
      <c r="O842" s="234">
        <f t="shared" si="74"/>
        <v>0</v>
      </c>
      <c r="P842" s="10"/>
      <c r="Q842" s="9"/>
      <c r="S842" s="340">
        <f t="shared" si="75"/>
        <v>0</v>
      </c>
      <c r="T842" s="340">
        <f t="shared" si="76"/>
        <v>0</v>
      </c>
    </row>
    <row r="843" spans="2:20" ht="14.4" x14ac:dyDescent="0.3">
      <c r="B843" s="30"/>
      <c r="C843" s="16"/>
      <c r="D843" s="16"/>
      <c r="E843" s="25"/>
      <c r="F843" s="16"/>
      <c r="G843" s="15"/>
      <c r="H843" s="14"/>
      <c r="I843" s="13"/>
      <c r="J843" s="13"/>
      <c r="K843" s="12"/>
      <c r="L843" s="232">
        <f t="shared" si="72"/>
        <v>0</v>
      </c>
      <c r="M843" s="234">
        <f t="shared" si="73"/>
        <v>0</v>
      </c>
      <c r="N843" s="11">
        <f>IF(Q843="x",0,IF(J843&lt;(INDEX(Lookup!$U$2:$U$10,MATCH($D$47,Lookup!$S$2:$S$10,0))),0,$L$12*K843))</f>
        <v>0</v>
      </c>
      <c r="O843" s="234">
        <f t="shared" si="74"/>
        <v>0</v>
      </c>
      <c r="P843" s="10"/>
      <c r="Q843" s="9"/>
      <c r="S843" s="340">
        <f t="shared" si="75"/>
        <v>0</v>
      </c>
      <c r="T843" s="340">
        <f t="shared" si="76"/>
        <v>0</v>
      </c>
    </row>
    <row r="844" spans="2:20" ht="14.4" x14ac:dyDescent="0.3">
      <c r="B844" s="30"/>
      <c r="C844" s="16"/>
      <c r="D844" s="16"/>
      <c r="E844" s="25"/>
      <c r="F844" s="16"/>
      <c r="G844" s="15"/>
      <c r="H844" s="14"/>
      <c r="I844" s="13"/>
      <c r="J844" s="13"/>
      <c r="K844" s="12"/>
      <c r="L844" s="232">
        <f t="shared" si="72"/>
        <v>0</v>
      </c>
      <c r="M844" s="234">
        <f t="shared" si="73"/>
        <v>0</v>
      </c>
      <c r="N844" s="11">
        <f>IF(Q844="x",0,IF(J844&lt;(INDEX(Lookup!$U$2:$U$10,MATCH($D$47,Lookup!$S$2:$S$10,0))),0,$L$12*K844))</f>
        <v>0</v>
      </c>
      <c r="O844" s="234">
        <f t="shared" si="74"/>
        <v>0</v>
      </c>
      <c r="P844" s="10"/>
      <c r="Q844" s="9"/>
      <c r="S844" s="340">
        <f t="shared" si="75"/>
        <v>0</v>
      </c>
      <c r="T844" s="340">
        <f t="shared" si="76"/>
        <v>0</v>
      </c>
    </row>
    <row r="845" spans="2:20" ht="14.4" x14ac:dyDescent="0.3">
      <c r="B845" s="30"/>
      <c r="C845" s="16"/>
      <c r="D845" s="16"/>
      <c r="E845" s="25"/>
      <c r="F845" s="16"/>
      <c r="G845" s="15"/>
      <c r="H845" s="14"/>
      <c r="I845" s="13"/>
      <c r="J845" s="13"/>
      <c r="K845" s="12"/>
      <c r="L845" s="232">
        <f t="shared" si="72"/>
        <v>0</v>
      </c>
      <c r="M845" s="234">
        <f t="shared" si="73"/>
        <v>0</v>
      </c>
      <c r="N845" s="11">
        <f>IF(Q845="x",0,IF(J845&lt;(INDEX(Lookup!$U$2:$U$10,MATCH($D$47,Lookup!$S$2:$S$10,0))),0,$L$12*K845))</f>
        <v>0</v>
      </c>
      <c r="O845" s="234">
        <f t="shared" si="74"/>
        <v>0</v>
      </c>
      <c r="P845" s="10"/>
      <c r="Q845" s="9"/>
      <c r="S845" s="340">
        <f t="shared" si="75"/>
        <v>0</v>
      </c>
      <c r="T845" s="340">
        <f t="shared" si="76"/>
        <v>0</v>
      </c>
    </row>
    <row r="846" spans="2:20" ht="14.4" x14ac:dyDescent="0.3">
      <c r="B846" s="30"/>
      <c r="C846" s="16"/>
      <c r="D846" s="16"/>
      <c r="E846" s="25"/>
      <c r="F846" s="16"/>
      <c r="G846" s="15"/>
      <c r="H846" s="14"/>
      <c r="I846" s="13"/>
      <c r="J846" s="13"/>
      <c r="K846" s="12"/>
      <c r="L846" s="232">
        <f t="shared" si="72"/>
        <v>0</v>
      </c>
      <c r="M846" s="234">
        <f t="shared" si="73"/>
        <v>0</v>
      </c>
      <c r="N846" s="11">
        <f>IF(Q846="x",0,IF(J846&lt;(INDEX(Lookup!$U$2:$U$10,MATCH($D$47,Lookup!$S$2:$S$10,0))),0,$L$12*K846))</f>
        <v>0</v>
      </c>
      <c r="O846" s="234">
        <f t="shared" si="74"/>
        <v>0</v>
      </c>
      <c r="P846" s="10"/>
      <c r="Q846" s="9"/>
      <c r="S846" s="340">
        <f t="shared" si="75"/>
        <v>0</v>
      </c>
      <c r="T846" s="340">
        <f t="shared" si="76"/>
        <v>0</v>
      </c>
    </row>
    <row r="847" spans="2:20" ht="14.4" x14ac:dyDescent="0.3">
      <c r="B847" s="30"/>
      <c r="C847" s="16"/>
      <c r="D847" s="16"/>
      <c r="E847" s="25"/>
      <c r="F847" s="16"/>
      <c r="G847" s="15"/>
      <c r="H847" s="14"/>
      <c r="I847" s="13"/>
      <c r="J847" s="13"/>
      <c r="K847" s="12"/>
      <c r="L847" s="232">
        <f t="shared" si="72"/>
        <v>0</v>
      </c>
      <c r="M847" s="234">
        <f t="shared" si="73"/>
        <v>0</v>
      </c>
      <c r="N847" s="11">
        <f>IF(Q847="x",0,IF(J847&lt;(INDEX(Lookup!$U$2:$U$10,MATCH($D$47,Lookup!$S$2:$S$10,0))),0,$L$12*K847))</f>
        <v>0</v>
      </c>
      <c r="O847" s="234">
        <f t="shared" si="74"/>
        <v>0</v>
      </c>
      <c r="P847" s="10"/>
      <c r="Q847" s="9"/>
      <c r="S847" s="340">
        <f t="shared" si="75"/>
        <v>0</v>
      </c>
      <c r="T847" s="340">
        <f t="shared" si="76"/>
        <v>0</v>
      </c>
    </row>
    <row r="848" spans="2:20" ht="14.4" x14ac:dyDescent="0.3">
      <c r="B848" s="30"/>
      <c r="C848" s="16"/>
      <c r="D848" s="16"/>
      <c r="E848" s="25"/>
      <c r="F848" s="16"/>
      <c r="G848" s="15"/>
      <c r="H848" s="14"/>
      <c r="I848" s="13"/>
      <c r="J848" s="13"/>
      <c r="K848" s="12"/>
      <c r="L848" s="232">
        <f t="shared" si="72"/>
        <v>0</v>
      </c>
      <c r="M848" s="234">
        <f t="shared" si="73"/>
        <v>0</v>
      </c>
      <c r="N848" s="11">
        <f>IF(Q848="x",0,IF(J848&lt;(INDEX(Lookup!$U$2:$U$10,MATCH($D$47,Lookup!$S$2:$S$10,0))),0,$L$12*K848))</f>
        <v>0</v>
      </c>
      <c r="O848" s="234">
        <f t="shared" si="74"/>
        <v>0</v>
      </c>
      <c r="P848" s="10"/>
      <c r="Q848" s="9"/>
      <c r="S848" s="340">
        <f t="shared" si="75"/>
        <v>0</v>
      </c>
      <c r="T848" s="340">
        <f t="shared" si="76"/>
        <v>0</v>
      </c>
    </row>
    <row r="849" spans="2:20" ht="14.4" x14ac:dyDescent="0.3">
      <c r="B849" s="30"/>
      <c r="C849" s="16"/>
      <c r="D849" s="16"/>
      <c r="E849" s="25"/>
      <c r="F849" s="16"/>
      <c r="G849" s="15"/>
      <c r="H849" s="14"/>
      <c r="I849" s="13"/>
      <c r="J849" s="13"/>
      <c r="K849" s="12"/>
      <c r="L849" s="232">
        <f t="shared" si="72"/>
        <v>0</v>
      </c>
      <c r="M849" s="234">
        <f t="shared" si="73"/>
        <v>0</v>
      </c>
      <c r="N849" s="11">
        <f>IF(Q849="x",0,IF(J849&lt;(INDEX(Lookup!$U$2:$U$10,MATCH($D$47,Lookup!$S$2:$S$10,0))),0,$L$12*K849))</f>
        <v>0</v>
      </c>
      <c r="O849" s="234">
        <f t="shared" si="74"/>
        <v>0</v>
      </c>
      <c r="P849" s="10"/>
      <c r="Q849" s="9"/>
      <c r="S849" s="340">
        <f t="shared" si="75"/>
        <v>0</v>
      </c>
      <c r="T849" s="340">
        <f t="shared" si="76"/>
        <v>0</v>
      </c>
    </row>
    <row r="850" spans="2:20" ht="14.4" x14ac:dyDescent="0.3">
      <c r="B850" s="30"/>
      <c r="C850" s="16"/>
      <c r="D850" s="16"/>
      <c r="E850" s="25"/>
      <c r="F850" s="16"/>
      <c r="G850" s="15"/>
      <c r="H850" s="14"/>
      <c r="I850" s="13"/>
      <c r="J850" s="13"/>
      <c r="K850" s="12"/>
      <c r="L850" s="232">
        <f t="shared" si="72"/>
        <v>0</v>
      </c>
      <c r="M850" s="234">
        <f t="shared" si="73"/>
        <v>0</v>
      </c>
      <c r="N850" s="11">
        <f>IF(Q850="x",0,IF(J850&lt;(INDEX(Lookup!$U$2:$U$10,MATCH($D$47,Lookup!$S$2:$S$10,0))),0,$L$12*K850))</f>
        <v>0</v>
      </c>
      <c r="O850" s="234">
        <f t="shared" si="74"/>
        <v>0</v>
      </c>
      <c r="P850" s="10"/>
      <c r="Q850" s="9"/>
      <c r="S850" s="340">
        <f t="shared" si="75"/>
        <v>0</v>
      </c>
      <c r="T850" s="340">
        <f t="shared" si="76"/>
        <v>0</v>
      </c>
    </row>
    <row r="851" spans="2:20" ht="14.4" x14ac:dyDescent="0.3">
      <c r="B851" s="30"/>
      <c r="C851" s="16"/>
      <c r="D851" s="16"/>
      <c r="E851" s="25"/>
      <c r="F851" s="16"/>
      <c r="G851" s="15"/>
      <c r="H851" s="14"/>
      <c r="I851" s="13"/>
      <c r="J851" s="13"/>
      <c r="K851" s="12"/>
      <c r="L851" s="232">
        <f t="shared" si="72"/>
        <v>0</v>
      </c>
      <c r="M851" s="234">
        <f t="shared" si="73"/>
        <v>0</v>
      </c>
      <c r="N851" s="11">
        <f>IF(Q851="x",0,IF(J851&lt;(INDEX(Lookup!$U$2:$U$10,MATCH($D$47,Lookup!$S$2:$S$10,0))),0,$L$12*K851))</f>
        <v>0</v>
      </c>
      <c r="O851" s="234">
        <f t="shared" si="74"/>
        <v>0</v>
      </c>
      <c r="P851" s="10"/>
      <c r="Q851" s="9"/>
      <c r="S851" s="340">
        <f t="shared" si="75"/>
        <v>0</v>
      </c>
      <c r="T851" s="340">
        <f t="shared" si="76"/>
        <v>0</v>
      </c>
    </row>
    <row r="852" spans="2:20" ht="14.4" x14ac:dyDescent="0.3">
      <c r="B852" s="30"/>
      <c r="C852" s="16"/>
      <c r="D852" s="16"/>
      <c r="E852" s="25"/>
      <c r="F852" s="16"/>
      <c r="G852" s="15"/>
      <c r="H852" s="14"/>
      <c r="I852" s="13"/>
      <c r="J852" s="13"/>
      <c r="K852" s="12"/>
      <c r="L852" s="232">
        <f t="shared" si="72"/>
        <v>0</v>
      </c>
      <c r="M852" s="234">
        <f t="shared" si="73"/>
        <v>0</v>
      </c>
      <c r="N852" s="11">
        <f>IF(Q852="x",0,IF(J852&lt;(INDEX(Lookup!$U$2:$U$10,MATCH($D$47,Lookup!$S$2:$S$10,0))),0,$L$12*K852))</f>
        <v>0</v>
      </c>
      <c r="O852" s="234">
        <f t="shared" si="74"/>
        <v>0</v>
      </c>
      <c r="P852" s="10"/>
      <c r="Q852" s="9"/>
      <c r="S852" s="340">
        <f t="shared" si="75"/>
        <v>0</v>
      </c>
      <c r="T852" s="340">
        <f t="shared" si="76"/>
        <v>0</v>
      </c>
    </row>
    <row r="853" spans="2:20" ht="14.4" x14ac:dyDescent="0.3">
      <c r="B853" s="30"/>
      <c r="C853" s="16"/>
      <c r="D853" s="16"/>
      <c r="E853" s="25"/>
      <c r="F853" s="16"/>
      <c r="G853" s="15"/>
      <c r="H853" s="14"/>
      <c r="I853" s="13"/>
      <c r="J853" s="13"/>
      <c r="K853" s="12"/>
      <c r="L853" s="232">
        <f t="shared" si="72"/>
        <v>0</v>
      </c>
      <c r="M853" s="234">
        <f t="shared" si="73"/>
        <v>0</v>
      </c>
      <c r="N853" s="11">
        <f>IF(Q853="x",0,IF(J853&lt;(INDEX(Lookup!$U$2:$U$10,MATCH($D$47,Lookup!$S$2:$S$10,0))),0,$L$12*K853))</f>
        <v>0</v>
      </c>
      <c r="O853" s="234">
        <f t="shared" si="74"/>
        <v>0</v>
      </c>
      <c r="P853" s="10"/>
      <c r="Q853" s="9"/>
      <c r="S853" s="340">
        <f t="shared" si="75"/>
        <v>0</v>
      </c>
      <c r="T853" s="340">
        <f t="shared" si="76"/>
        <v>0</v>
      </c>
    </row>
    <row r="854" spans="2:20" ht="14.4" x14ac:dyDescent="0.3">
      <c r="B854" s="30"/>
      <c r="C854" s="16"/>
      <c r="D854" s="16"/>
      <c r="E854" s="25"/>
      <c r="F854" s="16"/>
      <c r="G854" s="15"/>
      <c r="H854" s="14"/>
      <c r="I854" s="13"/>
      <c r="J854" s="13"/>
      <c r="K854" s="12"/>
      <c r="L854" s="232">
        <f t="shared" si="72"/>
        <v>0</v>
      </c>
      <c r="M854" s="234">
        <f t="shared" si="73"/>
        <v>0</v>
      </c>
      <c r="N854" s="11">
        <f>IF(Q854="x",0,IF(J854&lt;(INDEX(Lookup!$U$2:$U$10,MATCH($D$47,Lookup!$S$2:$S$10,0))),0,$L$12*K854))</f>
        <v>0</v>
      </c>
      <c r="O854" s="234">
        <f t="shared" si="74"/>
        <v>0</v>
      </c>
      <c r="P854" s="10"/>
      <c r="Q854" s="9"/>
      <c r="S854" s="340">
        <f t="shared" si="75"/>
        <v>0</v>
      </c>
      <c r="T854" s="340">
        <f t="shared" si="76"/>
        <v>0</v>
      </c>
    </row>
    <row r="855" spans="2:20" ht="14.4" x14ac:dyDescent="0.3">
      <c r="B855" s="30"/>
      <c r="C855" s="16"/>
      <c r="D855" s="16"/>
      <c r="E855" s="25"/>
      <c r="F855" s="16"/>
      <c r="G855" s="15"/>
      <c r="H855" s="14"/>
      <c r="I855" s="13"/>
      <c r="J855" s="13"/>
      <c r="K855" s="12"/>
      <c r="L855" s="232">
        <f t="shared" si="72"/>
        <v>0</v>
      </c>
      <c r="M855" s="234">
        <f t="shared" si="73"/>
        <v>0</v>
      </c>
      <c r="N855" s="11">
        <f>IF(Q855="x",0,IF(J855&lt;(INDEX(Lookup!$U$2:$U$10,MATCH($D$47,Lookup!$S$2:$S$10,0))),0,$L$12*K855))</f>
        <v>0</v>
      </c>
      <c r="O855" s="234">
        <f t="shared" si="74"/>
        <v>0</v>
      </c>
      <c r="P855" s="10"/>
      <c r="Q855" s="9"/>
      <c r="S855" s="340">
        <f t="shared" si="75"/>
        <v>0</v>
      </c>
      <c r="T855" s="340">
        <f t="shared" si="76"/>
        <v>0</v>
      </c>
    </row>
    <row r="856" spans="2:20" ht="14.4" x14ac:dyDescent="0.3">
      <c r="B856" s="30"/>
      <c r="C856" s="16"/>
      <c r="D856" s="16"/>
      <c r="E856" s="25"/>
      <c r="F856" s="16"/>
      <c r="G856" s="15"/>
      <c r="H856" s="14"/>
      <c r="I856" s="13"/>
      <c r="J856" s="13"/>
      <c r="K856" s="12"/>
      <c r="L856" s="232">
        <f t="shared" si="72"/>
        <v>0</v>
      </c>
      <c r="M856" s="234">
        <f t="shared" si="73"/>
        <v>0</v>
      </c>
      <c r="N856" s="11">
        <f>IF(Q856="x",0,IF(J856&lt;(INDEX(Lookup!$U$2:$U$10,MATCH($D$47,Lookup!$S$2:$S$10,0))),0,$L$12*K856))</f>
        <v>0</v>
      </c>
      <c r="O856" s="234">
        <f t="shared" si="74"/>
        <v>0</v>
      </c>
      <c r="P856" s="10"/>
      <c r="Q856" s="9"/>
      <c r="S856" s="340">
        <f t="shared" si="75"/>
        <v>0</v>
      </c>
      <c r="T856" s="340">
        <f t="shared" si="76"/>
        <v>0</v>
      </c>
    </row>
    <row r="857" spans="2:20" ht="14.4" x14ac:dyDescent="0.3">
      <c r="B857" s="30"/>
      <c r="C857" s="16"/>
      <c r="D857" s="16"/>
      <c r="E857" s="25"/>
      <c r="F857" s="16"/>
      <c r="G857" s="15"/>
      <c r="H857" s="14"/>
      <c r="I857" s="13"/>
      <c r="J857" s="13"/>
      <c r="K857" s="12"/>
      <c r="L857" s="232">
        <f t="shared" si="72"/>
        <v>0</v>
      </c>
      <c r="M857" s="234">
        <f t="shared" si="73"/>
        <v>0</v>
      </c>
      <c r="N857" s="11">
        <f>IF(Q857="x",0,IF(J857&lt;(INDEX(Lookup!$U$2:$U$10,MATCH($D$47,Lookup!$S$2:$S$10,0))),0,$L$12*K857))</f>
        <v>0</v>
      </c>
      <c r="O857" s="234">
        <f t="shared" si="74"/>
        <v>0</v>
      </c>
      <c r="P857" s="10"/>
      <c r="Q857" s="9"/>
      <c r="S857" s="340">
        <f t="shared" si="75"/>
        <v>0</v>
      </c>
      <c r="T857" s="340">
        <f t="shared" si="76"/>
        <v>0</v>
      </c>
    </row>
    <row r="858" spans="2:20" ht="14.4" x14ac:dyDescent="0.3">
      <c r="B858" s="30"/>
      <c r="C858" s="16"/>
      <c r="D858" s="16"/>
      <c r="E858" s="25"/>
      <c r="F858" s="16"/>
      <c r="G858" s="15"/>
      <c r="H858" s="14"/>
      <c r="I858" s="13"/>
      <c r="J858" s="13"/>
      <c r="K858" s="12"/>
      <c r="L858" s="232">
        <f t="shared" si="72"/>
        <v>0</v>
      </c>
      <c r="M858" s="234">
        <f t="shared" si="73"/>
        <v>0</v>
      </c>
      <c r="N858" s="11">
        <f>IF(Q858="x",0,IF(J858&lt;(INDEX(Lookup!$U$2:$U$10,MATCH($D$47,Lookup!$S$2:$S$10,0))),0,$L$12*K858))</f>
        <v>0</v>
      </c>
      <c r="O858" s="234">
        <f t="shared" si="74"/>
        <v>0</v>
      </c>
      <c r="P858" s="10"/>
      <c r="Q858" s="9"/>
      <c r="S858" s="340">
        <f t="shared" si="75"/>
        <v>0</v>
      </c>
      <c r="T858" s="340">
        <f t="shared" si="76"/>
        <v>0</v>
      </c>
    </row>
    <row r="859" spans="2:20" ht="14.4" x14ac:dyDescent="0.3">
      <c r="B859" s="30"/>
      <c r="C859" s="16"/>
      <c r="D859" s="16"/>
      <c r="E859" s="25"/>
      <c r="F859" s="16"/>
      <c r="G859" s="15"/>
      <c r="H859" s="14"/>
      <c r="I859" s="13"/>
      <c r="J859" s="13"/>
      <c r="K859" s="12"/>
      <c r="L859" s="232">
        <f t="shared" si="72"/>
        <v>0</v>
      </c>
      <c r="M859" s="234">
        <f t="shared" si="73"/>
        <v>0</v>
      </c>
      <c r="N859" s="11">
        <f>IF(Q859="x",0,IF(J859&lt;(INDEX(Lookup!$U$2:$U$10,MATCH($D$47,Lookup!$S$2:$S$10,0))),0,$L$12*K859))</f>
        <v>0</v>
      </c>
      <c r="O859" s="234">
        <f t="shared" si="74"/>
        <v>0</v>
      </c>
      <c r="P859" s="10"/>
      <c r="Q859" s="9"/>
      <c r="S859" s="340">
        <f t="shared" si="75"/>
        <v>0</v>
      </c>
      <c r="T859" s="340">
        <f t="shared" si="76"/>
        <v>0</v>
      </c>
    </row>
    <row r="860" spans="2:20" ht="14.4" x14ac:dyDescent="0.3">
      <c r="B860" s="30"/>
      <c r="C860" s="16"/>
      <c r="D860" s="16"/>
      <c r="E860" s="25"/>
      <c r="F860" s="16"/>
      <c r="G860" s="15"/>
      <c r="H860" s="14"/>
      <c r="I860" s="13"/>
      <c r="J860" s="13"/>
      <c r="K860" s="12"/>
      <c r="L860" s="232">
        <f t="shared" si="72"/>
        <v>0</v>
      </c>
      <c r="M860" s="234">
        <f t="shared" si="73"/>
        <v>0</v>
      </c>
      <c r="N860" s="11">
        <f>IF(Q860="x",0,IF(J860&lt;(INDEX(Lookup!$U$2:$U$10,MATCH($D$47,Lookup!$S$2:$S$10,0))),0,$L$12*K860))</f>
        <v>0</v>
      </c>
      <c r="O860" s="234">
        <f t="shared" si="74"/>
        <v>0</v>
      </c>
      <c r="P860" s="10"/>
      <c r="Q860" s="9"/>
      <c r="S860" s="340">
        <f t="shared" si="75"/>
        <v>0</v>
      </c>
      <c r="T860" s="340">
        <f t="shared" si="76"/>
        <v>0</v>
      </c>
    </row>
    <row r="861" spans="2:20" ht="14.4" x14ac:dyDescent="0.3">
      <c r="B861" s="30"/>
      <c r="C861" s="16"/>
      <c r="D861" s="16"/>
      <c r="E861" s="25"/>
      <c r="F861" s="16"/>
      <c r="G861" s="15"/>
      <c r="H861" s="14"/>
      <c r="I861" s="13"/>
      <c r="J861" s="13"/>
      <c r="K861" s="12"/>
      <c r="L861" s="232">
        <f t="shared" si="72"/>
        <v>0</v>
      </c>
      <c r="M861" s="234">
        <f t="shared" si="73"/>
        <v>0</v>
      </c>
      <c r="N861" s="11">
        <f>IF(Q861="x",0,IF(J861&lt;(INDEX(Lookup!$U$2:$U$10,MATCH($D$47,Lookup!$S$2:$S$10,0))),0,$L$12*K861))</f>
        <v>0</v>
      </c>
      <c r="O861" s="234">
        <f t="shared" si="74"/>
        <v>0</v>
      </c>
      <c r="P861" s="10"/>
      <c r="Q861" s="9"/>
      <c r="S861" s="340">
        <f t="shared" si="75"/>
        <v>0</v>
      </c>
      <c r="T861" s="340">
        <f t="shared" si="76"/>
        <v>0</v>
      </c>
    </row>
    <row r="862" spans="2:20" ht="14.4" x14ac:dyDescent="0.3">
      <c r="B862" s="30"/>
      <c r="C862" s="16"/>
      <c r="D862" s="16"/>
      <c r="E862" s="25"/>
      <c r="F862" s="16"/>
      <c r="G862" s="15"/>
      <c r="H862" s="14"/>
      <c r="I862" s="13"/>
      <c r="J862" s="13"/>
      <c r="K862" s="12"/>
      <c r="L862" s="232">
        <f t="shared" si="72"/>
        <v>0</v>
      </c>
      <c r="M862" s="234">
        <f t="shared" si="73"/>
        <v>0</v>
      </c>
      <c r="N862" s="11">
        <f>IF(Q862="x",0,IF(J862&lt;(INDEX(Lookup!$U$2:$U$10,MATCH($D$47,Lookup!$S$2:$S$10,0))),0,$L$12*K862))</f>
        <v>0</v>
      </c>
      <c r="O862" s="234">
        <f t="shared" si="74"/>
        <v>0</v>
      </c>
      <c r="P862" s="10"/>
      <c r="Q862" s="9"/>
      <c r="S862" s="340">
        <f t="shared" si="75"/>
        <v>0</v>
      </c>
      <c r="T862" s="340">
        <f t="shared" si="76"/>
        <v>0</v>
      </c>
    </row>
    <row r="863" spans="2:20" ht="14.4" x14ac:dyDescent="0.3">
      <c r="B863" s="30"/>
      <c r="C863" s="16"/>
      <c r="D863" s="16"/>
      <c r="E863" s="25"/>
      <c r="F863" s="16"/>
      <c r="G863" s="15"/>
      <c r="H863" s="14"/>
      <c r="I863" s="13"/>
      <c r="J863" s="13"/>
      <c r="K863" s="12"/>
      <c r="L863" s="232">
        <f t="shared" si="72"/>
        <v>0</v>
      </c>
      <c r="M863" s="234">
        <f t="shared" si="73"/>
        <v>0</v>
      </c>
      <c r="N863" s="11">
        <f>IF(Q863="x",0,IF(J863&lt;(INDEX(Lookup!$U$2:$U$10,MATCH($D$47,Lookup!$S$2:$S$10,0))),0,$L$12*K863))</f>
        <v>0</v>
      </c>
      <c r="O863" s="234">
        <f t="shared" si="74"/>
        <v>0</v>
      </c>
      <c r="P863" s="10"/>
      <c r="Q863" s="9"/>
      <c r="S863" s="340">
        <f t="shared" si="75"/>
        <v>0</v>
      </c>
      <c r="T863" s="340">
        <f t="shared" si="76"/>
        <v>0</v>
      </c>
    </row>
    <row r="864" spans="2:20" ht="14.4" x14ac:dyDescent="0.3">
      <c r="B864" s="30"/>
      <c r="C864" s="16"/>
      <c r="D864" s="16"/>
      <c r="E864" s="25"/>
      <c r="F864" s="16"/>
      <c r="G864" s="15"/>
      <c r="H864" s="14"/>
      <c r="I864" s="13"/>
      <c r="J864" s="13"/>
      <c r="K864" s="12"/>
      <c r="L864" s="232">
        <f t="shared" si="72"/>
        <v>0</v>
      </c>
      <c r="M864" s="234">
        <f t="shared" si="73"/>
        <v>0</v>
      </c>
      <c r="N864" s="11">
        <f>IF(Q864="x",0,IF(J864&lt;(INDEX(Lookup!$U$2:$U$10,MATCH($D$47,Lookup!$S$2:$S$10,0))),0,$L$12*K864))</f>
        <v>0</v>
      </c>
      <c r="O864" s="234">
        <f t="shared" si="74"/>
        <v>0</v>
      </c>
      <c r="P864" s="10"/>
      <c r="Q864" s="9"/>
      <c r="S864" s="340">
        <f t="shared" si="75"/>
        <v>0</v>
      </c>
      <c r="T864" s="340">
        <f t="shared" si="76"/>
        <v>0</v>
      </c>
    </row>
    <row r="865" spans="2:20" ht="14.4" x14ac:dyDescent="0.3">
      <c r="B865" s="30"/>
      <c r="C865" s="16"/>
      <c r="D865" s="16"/>
      <c r="E865" s="25"/>
      <c r="F865" s="16"/>
      <c r="G865" s="15"/>
      <c r="H865" s="14"/>
      <c r="I865" s="13"/>
      <c r="J865" s="13"/>
      <c r="K865" s="12"/>
      <c r="L865" s="232">
        <f t="shared" si="72"/>
        <v>0</v>
      </c>
      <c r="M865" s="234">
        <f t="shared" si="73"/>
        <v>0</v>
      </c>
      <c r="N865" s="11">
        <f>IF(Q865="x",0,IF(J865&lt;(INDEX(Lookup!$U$2:$U$10,MATCH($D$47,Lookup!$S$2:$S$10,0))),0,$L$12*K865))</f>
        <v>0</v>
      </c>
      <c r="O865" s="234">
        <f t="shared" si="74"/>
        <v>0</v>
      </c>
      <c r="P865" s="10"/>
      <c r="Q865" s="9"/>
      <c r="S865" s="340">
        <f t="shared" si="75"/>
        <v>0</v>
      </c>
      <c r="T865" s="340">
        <f t="shared" si="76"/>
        <v>0</v>
      </c>
    </row>
    <row r="866" spans="2:20" ht="14.4" x14ac:dyDescent="0.3">
      <c r="B866" s="30"/>
      <c r="C866" s="16"/>
      <c r="D866" s="16"/>
      <c r="E866" s="25"/>
      <c r="F866" s="16"/>
      <c r="G866" s="15"/>
      <c r="H866" s="14"/>
      <c r="I866" s="13"/>
      <c r="J866" s="13"/>
      <c r="K866" s="12"/>
      <c r="L866" s="232">
        <f t="shared" si="72"/>
        <v>0</v>
      </c>
      <c r="M866" s="234">
        <f t="shared" si="73"/>
        <v>0</v>
      </c>
      <c r="N866" s="11">
        <f>IF(Q866="x",0,IF(J866&lt;(INDEX(Lookup!$U$2:$U$10,MATCH($D$47,Lookup!$S$2:$S$10,0))),0,$L$12*K866))</f>
        <v>0</v>
      </c>
      <c r="O866" s="234">
        <f t="shared" si="74"/>
        <v>0</v>
      </c>
      <c r="P866" s="10"/>
      <c r="Q866" s="9"/>
      <c r="S866" s="340">
        <f t="shared" si="75"/>
        <v>0</v>
      </c>
      <c r="T866" s="340">
        <f t="shared" si="76"/>
        <v>0</v>
      </c>
    </row>
    <row r="867" spans="2:20" ht="14.4" x14ac:dyDescent="0.3">
      <c r="B867" s="30"/>
      <c r="C867" s="16"/>
      <c r="D867" s="16"/>
      <c r="E867" s="25"/>
      <c r="F867" s="16"/>
      <c r="G867" s="15"/>
      <c r="H867" s="14"/>
      <c r="I867" s="13"/>
      <c r="J867" s="13"/>
      <c r="K867" s="12"/>
      <c r="L867" s="232">
        <f t="shared" si="72"/>
        <v>0</v>
      </c>
      <c r="M867" s="234">
        <f t="shared" si="73"/>
        <v>0</v>
      </c>
      <c r="N867" s="11">
        <f>IF(Q867="x",0,IF(J867&lt;(INDEX(Lookup!$U$2:$U$10,MATCH($D$47,Lookup!$S$2:$S$10,0))),0,$L$12*K867))</f>
        <v>0</v>
      </c>
      <c r="O867" s="234">
        <f t="shared" si="74"/>
        <v>0</v>
      </c>
      <c r="P867" s="10"/>
      <c r="Q867" s="9"/>
      <c r="S867" s="340">
        <f t="shared" si="75"/>
        <v>0</v>
      </c>
      <c r="T867" s="340">
        <f t="shared" si="76"/>
        <v>0</v>
      </c>
    </row>
    <row r="868" spans="2:20" ht="14.4" x14ac:dyDescent="0.3">
      <c r="B868" s="30"/>
      <c r="C868" s="16"/>
      <c r="D868" s="16"/>
      <c r="E868" s="25"/>
      <c r="F868" s="16"/>
      <c r="G868" s="15"/>
      <c r="H868" s="14"/>
      <c r="I868" s="13"/>
      <c r="J868" s="13"/>
      <c r="K868" s="12"/>
      <c r="L868" s="232">
        <f t="shared" si="72"/>
        <v>0</v>
      </c>
      <c r="M868" s="234">
        <f t="shared" si="73"/>
        <v>0</v>
      </c>
      <c r="N868" s="11">
        <f>IF(Q868="x",0,IF(J868&lt;(INDEX(Lookup!$U$2:$U$10,MATCH($D$47,Lookup!$S$2:$S$10,0))),0,$L$12*K868))</f>
        <v>0</v>
      </c>
      <c r="O868" s="234">
        <f t="shared" si="74"/>
        <v>0</v>
      </c>
      <c r="P868" s="10"/>
      <c r="Q868" s="9"/>
      <c r="S868" s="340">
        <f t="shared" si="75"/>
        <v>0</v>
      </c>
      <c r="T868" s="340">
        <f t="shared" si="76"/>
        <v>0</v>
      </c>
    </row>
    <row r="869" spans="2:20" ht="14.4" x14ac:dyDescent="0.3">
      <c r="B869" s="30"/>
      <c r="C869" s="16"/>
      <c r="D869" s="16"/>
      <c r="E869" s="25"/>
      <c r="F869" s="16"/>
      <c r="G869" s="15"/>
      <c r="H869" s="14"/>
      <c r="I869" s="13"/>
      <c r="J869" s="13"/>
      <c r="K869" s="12"/>
      <c r="L869" s="232">
        <f t="shared" si="72"/>
        <v>0</v>
      </c>
      <c r="M869" s="234">
        <f t="shared" si="73"/>
        <v>0</v>
      </c>
      <c r="N869" s="11">
        <f>IF(Q869="x",0,IF(J869&lt;(INDEX(Lookup!$U$2:$U$10,MATCH($D$47,Lookup!$S$2:$S$10,0))),0,$L$12*K869))</f>
        <v>0</v>
      </c>
      <c r="O869" s="234">
        <f t="shared" si="74"/>
        <v>0</v>
      </c>
      <c r="P869" s="10"/>
      <c r="Q869" s="9"/>
      <c r="S869" s="340">
        <f t="shared" si="75"/>
        <v>0</v>
      </c>
      <c r="T869" s="340">
        <f t="shared" si="76"/>
        <v>0</v>
      </c>
    </row>
    <row r="870" spans="2:20" ht="14.4" x14ac:dyDescent="0.3">
      <c r="B870" s="30"/>
      <c r="C870" s="16"/>
      <c r="D870" s="16"/>
      <c r="E870" s="25"/>
      <c r="F870" s="16"/>
      <c r="G870" s="15"/>
      <c r="H870" s="14"/>
      <c r="I870" s="13"/>
      <c r="J870" s="13"/>
      <c r="K870" s="12"/>
      <c r="L870" s="232">
        <f t="shared" si="72"/>
        <v>0</v>
      </c>
      <c r="M870" s="234">
        <f t="shared" si="73"/>
        <v>0</v>
      </c>
      <c r="N870" s="11">
        <f>IF(Q870="x",0,IF(J870&lt;(INDEX(Lookup!$U$2:$U$10,MATCH($D$47,Lookup!$S$2:$S$10,0))),0,$L$12*K870))</f>
        <v>0</v>
      </c>
      <c r="O870" s="234">
        <f t="shared" si="74"/>
        <v>0</v>
      </c>
      <c r="P870" s="10"/>
      <c r="Q870" s="9"/>
      <c r="S870" s="340">
        <f t="shared" si="75"/>
        <v>0</v>
      </c>
      <c r="T870" s="340">
        <f t="shared" si="76"/>
        <v>0</v>
      </c>
    </row>
    <row r="871" spans="2:20" ht="14.4" x14ac:dyDescent="0.3">
      <c r="B871" s="30"/>
      <c r="C871" s="16"/>
      <c r="D871" s="16"/>
      <c r="E871" s="25"/>
      <c r="F871" s="16"/>
      <c r="G871" s="15"/>
      <c r="H871" s="14"/>
      <c r="I871" s="13"/>
      <c r="J871" s="13"/>
      <c r="K871" s="12"/>
      <c r="L871" s="232">
        <f t="shared" si="72"/>
        <v>0</v>
      </c>
      <c r="M871" s="234">
        <f t="shared" si="73"/>
        <v>0</v>
      </c>
      <c r="N871" s="11">
        <f>IF(Q871="x",0,IF(J871&lt;(INDEX(Lookup!$U$2:$U$10,MATCH($D$47,Lookup!$S$2:$S$10,0))),0,$L$12*K871))</f>
        <v>0</v>
      </c>
      <c r="O871" s="234">
        <f t="shared" si="74"/>
        <v>0</v>
      </c>
      <c r="P871" s="10"/>
      <c r="Q871" s="9"/>
      <c r="S871" s="340">
        <f t="shared" si="75"/>
        <v>0</v>
      </c>
      <c r="T871" s="340">
        <f t="shared" si="76"/>
        <v>0</v>
      </c>
    </row>
    <row r="872" spans="2:20" ht="14.4" x14ac:dyDescent="0.3">
      <c r="B872" s="30"/>
      <c r="C872" s="16"/>
      <c r="D872" s="16"/>
      <c r="E872" s="25"/>
      <c r="F872" s="16"/>
      <c r="G872" s="15"/>
      <c r="H872" s="14"/>
      <c r="I872" s="13"/>
      <c r="J872" s="13"/>
      <c r="K872" s="12"/>
      <c r="L872" s="232">
        <f t="shared" si="72"/>
        <v>0</v>
      </c>
      <c r="M872" s="234">
        <f t="shared" si="73"/>
        <v>0</v>
      </c>
      <c r="N872" s="11">
        <f>IF(Q872="x",0,IF(J872&lt;(INDEX(Lookup!$U$2:$U$10,MATCH($D$47,Lookup!$S$2:$S$10,0))),0,$L$12*K872))</f>
        <v>0</v>
      </c>
      <c r="O872" s="234">
        <f t="shared" si="74"/>
        <v>0</v>
      </c>
      <c r="P872" s="10"/>
      <c r="Q872" s="9"/>
      <c r="S872" s="340">
        <f t="shared" si="75"/>
        <v>0</v>
      </c>
      <c r="T872" s="340">
        <f t="shared" si="76"/>
        <v>0</v>
      </c>
    </row>
    <row r="873" spans="2:20" ht="14.4" x14ac:dyDescent="0.3">
      <c r="B873" s="30"/>
      <c r="C873" s="16"/>
      <c r="D873" s="16"/>
      <c r="E873" s="25"/>
      <c r="F873" s="16"/>
      <c r="G873" s="15"/>
      <c r="H873" s="14"/>
      <c r="I873" s="13"/>
      <c r="J873" s="13"/>
      <c r="K873" s="12"/>
      <c r="L873" s="232">
        <f t="shared" si="72"/>
        <v>0</v>
      </c>
      <c r="M873" s="234">
        <f t="shared" si="73"/>
        <v>0</v>
      </c>
      <c r="N873" s="11">
        <f>IF(Q873="x",0,IF(J873&lt;(INDEX(Lookup!$U$2:$U$10,MATCH($D$47,Lookup!$S$2:$S$10,0))),0,$L$12*K873))</f>
        <v>0</v>
      </c>
      <c r="O873" s="234">
        <f t="shared" si="74"/>
        <v>0</v>
      </c>
      <c r="P873" s="10"/>
      <c r="Q873" s="9"/>
      <c r="S873" s="340">
        <f t="shared" si="75"/>
        <v>0</v>
      </c>
      <c r="T873" s="340">
        <f t="shared" si="76"/>
        <v>0</v>
      </c>
    </row>
    <row r="874" spans="2:20" ht="14.4" x14ac:dyDescent="0.3">
      <c r="B874" s="30"/>
      <c r="C874" s="16"/>
      <c r="D874" s="16"/>
      <c r="E874" s="25"/>
      <c r="F874" s="16"/>
      <c r="G874" s="15"/>
      <c r="H874" s="14"/>
      <c r="I874" s="13"/>
      <c r="J874" s="13"/>
      <c r="K874" s="12"/>
      <c r="L874" s="232">
        <f t="shared" si="72"/>
        <v>0</v>
      </c>
      <c r="M874" s="234">
        <f t="shared" si="73"/>
        <v>0</v>
      </c>
      <c r="N874" s="11">
        <f>IF(Q874="x",0,IF(J874&lt;(INDEX(Lookup!$U$2:$U$10,MATCH($D$47,Lookup!$S$2:$S$10,0))),0,$L$12*K874))</f>
        <v>0</v>
      </c>
      <c r="O874" s="234">
        <f t="shared" si="74"/>
        <v>0</v>
      </c>
      <c r="P874" s="10"/>
      <c r="Q874" s="9"/>
      <c r="S874" s="340">
        <f t="shared" si="75"/>
        <v>0</v>
      </c>
      <c r="T874" s="340">
        <f t="shared" si="76"/>
        <v>0</v>
      </c>
    </row>
    <row r="875" spans="2:20" ht="14.4" x14ac:dyDescent="0.3">
      <c r="B875" s="30"/>
      <c r="C875" s="16"/>
      <c r="D875" s="16"/>
      <c r="E875" s="25"/>
      <c r="F875" s="16"/>
      <c r="G875" s="15"/>
      <c r="H875" s="14"/>
      <c r="I875" s="13"/>
      <c r="J875" s="13"/>
      <c r="K875" s="12"/>
      <c r="L875" s="232">
        <f t="shared" si="72"/>
        <v>0</v>
      </c>
      <c r="M875" s="234">
        <f t="shared" si="73"/>
        <v>0</v>
      </c>
      <c r="N875" s="11">
        <f>IF(Q875="x",0,IF(J875&lt;(INDEX(Lookup!$U$2:$U$10,MATCH($D$47,Lookup!$S$2:$S$10,0))),0,$L$12*K875))</f>
        <v>0</v>
      </c>
      <c r="O875" s="234">
        <f t="shared" si="74"/>
        <v>0</v>
      </c>
      <c r="P875" s="10"/>
      <c r="Q875" s="9"/>
      <c r="S875" s="340">
        <f t="shared" si="75"/>
        <v>0</v>
      </c>
      <c r="T875" s="340">
        <f t="shared" si="76"/>
        <v>0</v>
      </c>
    </row>
    <row r="876" spans="2:20" ht="14.4" x14ac:dyDescent="0.3">
      <c r="B876" s="30"/>
      <c r="C876" s="16"/>
      <c r="D876" s="16"/>
      <c r="E876" s="25"/>
      <c r="F876" s="16"/>
      <c r="G876" s="15"/>
      <c r="H876" s="14"/>
      <c r="I876" s="13"/>
      <c r="J876" s="13"/>
      <c r="K876" s="12"/>
      <c r="L876" s="232">
        <f t="shared" si="72"/>
        <v>0</v>
      </c>
      <c r="M876" s="234">
        <f t="shared" si="73"/>
        <v>0</v>
      </c>
      <c r="N876" s="11">
        <f>IF(Q876="x",0,IF(J876&lt;(INDEX(Lookup!$U$2:$U$10,MATCH($D$47,Lookup!$S$2:$S$10,0))),0,$L$12*K876))</f>
        <v>0</v>
      </c>
      <c r="O876" s="234">
        <f t="shared" si="74"/>
        <v>0</v>
      </c>
      <c r="P876" s="10"/>
      <c r="Q876" s="9"/>
      <c r="S876" s="340">
        <f t="shared" si="75"/>
        <v>0</v>
      </c>
      <c r="T876" s="340">
        <f t="shared" si="76"/>
        <v>0</v>
      </c>
    </row>
    <row r="877" spans="2:20" ht="14.4" x14ac:dyDescent="0.3">
      <c r="B877" s="30"/>
      <c r="C877" s="16"/>
      <c r="D877" s="16"/>
      <c r="E877" s="25"/>
      <c r="F877" s="16"/>
      <c r="G877" s="15"/>
      <c r="H877" s="14"/>
      <c r="I877" s="13"/>
      <c r="J877" s="13"/>
      <c r="K877" s="12"/>
      <c r="L877" s="232">
        <f t="shared" si="72"/>
        <v>0</v>
      </c>
      <c r="M877" s="234">
        <f t="shared" si="73"/>
        <v>0</v>
      </c>
      <c r="N877" s="11">
        <f>IF(Q877="x",0,IF(J877&lt;(INDEX(Lookup!$U$2:$U$10,MATCH($D$47,Lookup!$S$2:$S$10,0))),0,$L$12*K877))</f>
        <v>0</v>
      </c>
      <c r="O877" s="234">
        <f t="shared" si="74"/>
        <v>0</v>
      </c>
      <c r="P877" s="10"/>
      <c r="Q877" s="9"/>
      <c r="S877" s="340">
        <f t="shared" si="75"/>
        <v>0</v>
      </c>
      <c r="T877" s="340">
        <f t="shared" si="76"/>
        <v>0</v>
      </c>
    </row>
    <row r="878" spans="2:20" ht="14.4" x14ac:dyDescent="0.3">
      <c r="B878" s="30"/>
      <c r="C878" s="16"/>
      <c r="D878" s="16"/>
      <c r="E878" s="25"/>
      <c r="F878" s="16"/>
      <c r="G878" s="15"/>
      <c r="H878" s="14"/>
      <c r="I878" s="13"/>
      <c r="J878" s="13"/>
      <c r="K878" s="12"/>
      <c r="L878" s="232">
        <f t="shared" si="72"/>
        <v>0</v>
      </c>
      <c r="M878" s="234">
        <f t="shared" si="73"/>
        <v>0</v>
      </c>
      <c r="N878" s="11">
        <f>IF(Q878="x",0,IF(J878&lt;(INDEX(Lookup!$U$2:$U$10,MATCH($D$47,Lookup!$S$2:$S$10,0))),0,$L$12*K878))</f>
        <v>0</v>
      </c>
      <c r="O878" s="234">
        <f t="shared" si="74"/>
        <v>0</v>
      </c>
      <c r="P878" s="10"/>
      <c r="Q878" s="9"/>
      <c r="S878" s="340">
        <f t="shared" si="75"/>
        <v>0</v>
      </c>
      <c r="T878" s="340">
        <f t="shared" si="76"/>
        <v>0</v>
      </c>
    </row>
    <row r="879" spans="2:20" ht="14.4" x14ac:dyDescent="0.3">
      <c r="B879" s="30"/>
      <c r="C879" s="16"/>
      <c r="D879" s="16"/>
      <c r="E879" s="25"/>
      <c r="F879" s="16"/>
      <c r="G879" s="15"/>
      <c r="H879" s="14"/>
      <c r="I879" s="13"/>
      <c r="J879" s="13"/>
      <c r="K879" s="12"/>
      <c r="L879" s="232">
        <f t="shared" si="72"/>
        <v>0</v>
      </c>
      <c r="M879" s="234">
        <f t="shared" si="73"/>
        <v>0</v>
      </c>
      <c r="N879" s="11">
        <f>IF(Q879="x",0,IF(J879&lt;(INDEX(Lookup!$U$2:$U$10,MATCH($D$47,Lookup!$S$2:$S$10,0))),0,$L$12*K879))</f>
        <v>0</v>
      </c>
      <c r="O879" s="234">
        <f t="shared" si="74"/>
        <v>0</v>
      </c>
      <c r="P879" s="10"/>
      <c r="Q879" s="9"/>
      <c r="S879" s="340">
        <f t="shared" si="75"/>
        <v>0</v>
      </c>
      <c r="T879" s="340">
        <f t="shared" si="76"/>
        <v>0</v>
      </c>
    </row>
    <row r="880" spans="2:20" ht="14.4" x14ac:dyDescent="0.3">
      <c r="B880" s="30"/>
      <c r="C880" s="16"/>
      <c r="D880" s="16"/>
      <c r="E880" s="25"/>
      <c r="F880" s="16"/>
      <c r="G880" s="15"/>
      <c r="H880" s="14"/>
      <c r="I880" s="13"/>
      <c r="J880" s="13"/>
      <c r="K880" s="12"/>
      <c r="L880" s="232">
        <f t="shared" si="72"/>
        <v>0</v>
      </c>
      <c r="M880" s="234">
        <f t="shared" si="73"/>
        <v>0</v>
      </c>
      <c r="N880" s="11">
        <f>IF(Q880="x",0,IF(J880&lt;(INDEX(Lookup!$U$2:$U$10,MATCH($D$47,Lookup!$S$2:$S$10,0))),0,$L$12*K880))</f>
        <v>0</v>
      </c>
      <c r="O880" s="234">
        <f t="shared" si="74"/>
        <v>0</v>
      </c>
      <c r="P880" s="10"/>
      <c r="Q880" s="9"/>
      <c r="S880" s="340">
        <f t="shared" si="75"/>
        <v>0</v>
      </c>
      <c r="T880" s="340">
        <f t="shared" si="76"/>
        <v>0</v>
      </c>
    </row>
    <row r="881" spans="2:20" ht="14.4" x14ac:dyDescent="0.3">
      <c r="B881" s="30"/>
      <c r="C881" s="16"/>
      <c r="D881" s="16"/>
      <c r="E881" s="25"/>
      <c r="F881" s="16"/>
      <c r="G881" s="15"/>
      <c r="H881" s="14"/>
      <c r="I881" s="13"/>
      <c r="J881" s="13"/>
      <c r="K881" s="12"/>
      <c r="L881" s="232">
        <f t="shared" si="72"/>
        <v>0</v>
      </c>
      <c r="M881" s="234">
        <f t="shared" si="73"/>
        <v>0</v>
      </c>
      <c r="N881" s="11">
        <f>IF(Q881="x",0,IF(J881&lt;(INDEX(Lookup!$U$2:$U$10,MATCH($D$47,Lookup!$S$2:$S$10,0))),0,$L$12*K881))</f>
        <v>0</v>
      </c>
      <c r="O881" s="234">
        <f t="shared" si="74"/>
        <v>0</v>
      </c>
      <c r="P881" s="10"/>
      <c r="Q881" s="9"/>
      <c r="S881" s="340">
        <f t="shared" si="75"/>
        <v>0</v>
      </c>
      <c r="T881" s="340">
        <f t="shared" si="76"/>
        <v>0</v>
      </c>
    </row>
    <row r="882" spans="2:20" ht="14.4" x14ac:dyDescent="0.3">
      <c r="B882" s="30"/>
      <c r="C882" s="16"/>
      <c r="D882" s="16"/>
      <c r="E882" s="25"/>
      <c r="F882" s="16"/>
      <c r="G882" s="15"/>
      <c r="H882" s="14"/>
      <c r="I882" s="13"/>
      <c r="J882" s="13"/>
      <c r="K882" s="12"/>
      <c r="L882" s="232">
        <f t="shared" ref="L882:L945" si="77">IF(ROUNDDOWN(DATEDIF(I882,J882,"d")/7,0)&gt;$L$12,$L$12*K882,K882*ROUNDDOWN(DATEDIF(I882,J882,"d")/7,0))</f>
        <v>0</v>
      </c>
      <c r="M882" s="234">
        <f t="shared" ref="M882:M945" si="78">L882*$L$6</f>
        <v>0</v>
      </c>
      <c r="N882" s="11">
        <f>IF(Q882="x",0,IF(J882&lt;(INDEX(Lookup!$U$2:$U$10,MATCH($D$47,Lookup!$S$2:$S$10,0))),0,$L$12*K882))</f>
        <v>0</v>
      </c>
      <c r="O882" s="234">
        <f t="shared" ref="O882:O945" si="79">N882*$L$6</f>
        <v>0</v>
      </c>
      <c r="P882" s="10"/>
      <c r="Q882" s="9"/>
      <c r="S882" s="340">
        <f t="shared" si="75"/>
        <v>0</v>
      </c>
      <c r="T882" s="340">
        <f t="shared" si="76"/>
        <v>0</v>
      </c>
    </row>
    <row r="883" spans="2:20" ht="14.4" x14ac:dyDescent="0.3">
      <c r="B883" s="30"/>
      <c r="C883" s="16"/>
      <c r="D883" s="16"/>
      <c r="E883" s="25"/>
      <c r="F883" s="16"/>
      <c r="G883" s="15"/>
      <c r="H883" s="14"/>
      <c r="I883" s="13"/>
      <c r="J883" s="13"/>
      <c r="K883" s="12"/>
      <c r="L883" s="232">
        <f t="shared" si="77"/>
        <v>0</v>
      </c>
      <c r="M883" s="234">
        <f t="shared" si="78"/>
        <v>0</v>
      </c>
      <c r="N883" s="11">
        <f>IF(Q883="x",0,IF(J883&lt;(INDEX(Lookup!$U$2:$U$10,MATCH($D$47,Lookup!$S$2:$S$10,0))),0,$L$12*K883))</f>
        <v>0</v>
      </c>
      <c r="O883" s="234">
        <f t="shared" si="79"/>
        <v>0</v>
      </c>
      <c r="P883" s="10"/>
      <c r="Q883" s="9"/>
      <c r="S883" s="340">
        <f t="shared" ref="S883:S946" si="80">M883*$I$35</f>
        <v>0</v>
      </c>
      <c r="T883" s="340">
        <f t="shared" ref="T883:T946" si="81">O883*$I$44</f>
        <v>0</v>
      </c>
    </row>
    <row r="884" spans="2:20" ht="14.4" x14ac:dyDescent="0.3">
      <c r="B884" s="30"/>
      <c r="C884" s="16"/>
      <c r="D884" s="16"/>
      <c r="E884" s="25"/>
      <c r="F884" s="16"/>
      <c r="G884" s="15"/>
      <c r="H884" s="14"/>
      <c r="I884" s="13"/>
      <c r="J884" s="13"/>
      <c r="K884" s="12"/>
      <c r="L884" s="232">
        <f t="shared" si="77"/>
        <v>0</v>
      </c>
      <c r="M884" s="234">
        <f t="shared" si="78"/>
        <v>0</v>
      </c>
      <c r="N884" s="11">
        <f>IF(Q884="x",0,IF(J884&lt;(INDEX(Lookup!$U$2:$U$10,MATCH($D$47,Lookup!$S$2:$S$10,0))),0,$L$12*K884))</f>
        <v>0</v>
      </c>
      <c r="O884" s="234">
        <f t="shared" si="79"/>
        <v>0</v>
      </c>
      <c r="P884" s="10"/>
      <c r="Q884" s="9"/>
      <c r="S884" s="340">
        <f t="shared" si="80"/>
        <v>0</v>
      </c>
      <c r="T884" s="340">
        <f t="shared" si="81"/>
        <v>0</v>
      </c>
    </row>
    <row r="885" spans="2:20" ht="14.4" x14ac:dyDescent="0.3">
      <c r="B885" s="30"/>
      <c r="C885" s="16"/>
      <c r="D885" s="16"/>
      <c r="E885" s="25"/>
      <c r="F885" s="16"/>
      <c r="G885" s="15"/>
      <c r="H885" s="14"/>
      <c r="I885" s="13"/>
      <c r="J885" s="13"/>
      <c r="K885" s="12"/>
      <c r="L885" s="232">
        <f t="shared" si="77"/>
        <v>0</v>
      </c>
      <c r="M885" s="234">
        <f t="shared" si="78"/>
        <v>0</v>
      </c>
      <c r="N885" s="11">
        <f>IF(Q885="x",0,IF(J885&lt;(INDEX(Lookup!$U$2:$U$10,MATCH($D$47,Lookup!$S$2:$S$10,0))),0,$L$12*K885))</f>
        <v>0</v>
      </c>
      <c r="O885" s="234">
        <f t="shared" si="79"/>
        <v>0</v>
      </c>
      <c r="P885" s="10"/>
      <c r="Q885" s="9"/>
      <c r="S885" s="340">
        <f t="shared" si="80"/>
        <v>0</v>
      </c>
      <c r="T885" s="340">
        <f t="shared" si="81"/>
        <v>0</v>
      </c>
    </row>
    <row r="886" spans="2:20" ht="14.4" x14ac:dyDescent="0.3">
      <c r="B886" s="30"/>
      <c r="C886" s="16"/>
      <c r="D886" s="16"/>
      <c r="E886" s="25"/>
      <c r="F886" s="16"/>
      <c r="G886" s="15"/>
      <c r="H886" s="14"/>
      <c r="I886" s="13"/>
      <c r="J886" s="13"/>
      <c r="K886" s="12"/>
      <c r="L886" s="232">
        <f t="shared" si="77"/>
        <v>0</v>
      </c>
      <c r="M886" s="234">
        <f t="shared" si="78"/>
        <v>0</v>
      </c>
      <c r="N886" s="11">
        <f>IF(Q886="x",0,IF(J886&lt;(INDEX(Lookup!$U$2:$U$10,MATCH($D$47,Lookup!$S$2:$S$10,0))),0,$L$12*K886))</f>
        <v>0</v>
      </c>
      <c r="O886" s="234">
        <f t="shared" si="79"/>
        <v>0</v>
      </c>
      <c r="P886" s="10"/>
      <c r="Q886" s="9"/>
      <c r="S886" s="340">
        <f t="shared" si="80"/>
        <v>0</v>
      </c>
      <c r="T886" s="340">
        <f t="shared" si="81"/>
        <v>0</v>
      </c>
    </row>
    <row r="887" spans="2:20" ht="14.4" x14ac:dyDescent="0.3">
      <c r="B887" s="30"/>
      <c r="C887" s="16"/>
      <c r="D887" s="16"/>
      <c r="E887" s="25"/>
      <c r="F887" s="16"/>
      <c r="G887" s="15"/>
      <c r="H887" s="14"/>
      <c r="I887" s="13"/>
      <c r="J887" s="13"/>
      <c r="K887" s="12"/>
      <c r="L887" s="232">
        <f t="shared" si="77"/>
        <v>0</v>
      </c>
      <c r="M887" s="234">
        <f t="shared" si="78"/>
        <v>0</v>
      </c>
      <c r="N887" s="11">
        <f>IF(Q887="x",0,IF(J887&lt;(INDEX(Lookup!$U$2:$U$10,MATCH($D$47,Lookup!$S$2:$S$10,0))),0,$L$12*K887))</f>
        <v>0</v>
      </c>
      <c r="O887" s="234">
        <f t="shared" si="79"/>
        <v>0</v>
      </c>
      <c r="P887" s="10"/>
      <c r="Q887" s="9"/>
      <c r="S887" s="340">
        <f t="shared" si="80"/>
        <v>0</v>
      </c>
      <c r="T887" s="340">
        <f t="shared" si="81"/>
        <v>0</v>
      </c>
    </row>
    <row r="888" spans="2:20" ht="14.4" x14ac:dyDescent="0.3">
      <c r="B888" s="30"/>
      <c r="C888" s="16"/>
      <c r="D888" s="16"/>
      <c r="E888" s="25"/>
      <c r="F888" s="16"/>
      <c r="G888" s="15"/>
      <c r="H888" s="14"/>
      <c r="I888" s="13"/>
      <c r="J888" s="13"/>
      <c r="K888" s="12"/>
      <c r="L888" s="232">
        <f t="shared" si="77"/>
        <v>0</v>
      </c>
      <c r="M888" s="234">
        <f t="shared" si="78"/>
        <v>0</v>
      </c>
      <c r="N888" s="11">
        <f>IF(Q888="x",0,IF(J888&lt;(INDEX(Lookup!$U$2:$U$10,MATCH($D$47,Lookup!$S$2:$S$10,0))),0,$L$12*K888))</f>
        <v>0</v>
      </c>
      <c r="O888" s="234">
        <f t="shared" si="79"/>
        <v>0</v>
      </c>
      <c r="P888" s="10"/>
      <c r="Q888" s="9"/>
      <c r="S888" s="340">
        <f t="shared" si="80"/>
        <v>0</v>
      </c>
      <c r="T888" s="340">
        <f t="shared" si="81"/>
        <v>0</v>
      </c>
    </row>
    <row r="889" spans="2:20" ht="14.4" x14ac:dyDescent="0.3">
      <c r="B889" s="30"/>
      <c r="C889" s="16"/>
      <c r="D889" s="16"/>
      <c r="E889" s="25"/>
      <c r="F889" s="16"/>
      <c r="G889" s="15"/>
      <c r="H889" s="14"/>
      <c r="I889" s="13"/>
      <c r="J889" s="13"/>
      <c r="K889" s="12"/>
      <c r="L889" s="232">
        <f t="shared" si="77"/>
        <v>0</v>
      </c>
      <c r="M889" s="234">
        <f t="shared" si="78"/>
        <v>0</v>
      </c>
      <c r="N889" s="11">
        <f>IF(Q889="x",0,IF(J889&lt;(INDEX(Lookup!$U$2:$U$10,MATCH($D$47,Lookup!$S$2:$S$10,0))),0,$L$12*K889))</f>
        <v>0</v>
      </c>
      <c r="O889" s="234">
        <f t="shared" si="79"/>
        <v>0</v>
      </c>
      <c r="P889" s="10"/>
      <c r="Q889" s="9"/>
      <c r="S889" s="340">
        <f t="shared" si="80"/>
        <v>0</v>
      </c>
      <c r="T889" s="340">
        <f t="shared" si="81"/>
        <v>0</v>
      </c>
    </row>
    <row r="890" spans="2:20" ht="14.4" x14ac:dyDescent="0.3">
      <c r="B890" s="30"/>
      <c r="C890" s="16"/>
      <c r="D890" s="16"/>
      <c r="E890" s="25"/>
      <c r="F890" s="16"/>
      <c r="G890" s="15"/>
      <c r="H890" s="14"/>
      <c r="I890" s="13"/>
      <c r="J890" s="13"/>
      <c r="K890" s="12"/>
      <c r="L890" s="232">
        <f t="shared" si="77"/>
        <v>0</v>
      </c>
      <c r="M890" s="234">
        <f t="shared" si="78"/>
        <v>0</v>
      </c>
      <c r="N890" s="11">
        <f>IF(Q890="x",0,IF(J890&lt;(INDEX(Lookup!$U$2:$U$10,MATCH($D$47,Lookup!$S$2:$S$10,0))),0,$L$12*K890))</f>
        <v>0</v>
      </c>
      <c r="O890" s="234">
        <f t="shared" si="79"/>
        <v>0</v>
      </c>
      <c r="P890" s="10"/>
      <c r="Q890" s="9"/>
      <c r="S890" s="340">
        <f t="shared" si="80"/>
        <v>0</v>
      </c>
      <c r="T890" s="340">
        <f t="shared" si="81"/>
        <v>0</v>
      </c>
    </row>
    <row r="891" spans="2:20" ht="14.4" x14ac:dyDescent="0.3">
      <c r="B891" s="30"/>
      <c r="C891" s="16"/>
      <c r="D891" s="16"/>
      <c r="E891" s="25"/>
      <c r="F891" s="16"/>
      <c r="G891" s="15"/>
      <c r="H891" s="14"/>
      <c r="I891" s="13"/>
      <c r="J891" s="13"/>
      <c r="K891" s="12"/>
      <c r="L891" s="232">
        <f t="shared" si="77"/>
        <v>0</v>
      </c>
      <c r="M891" s="234">
        <f t="shared" si="78"/>
        <v>0</v>
      </c>
      <c r="N891" s="11">
        <f>IF(Q891="x",0,IF(J891&lt;(INDEX(Lookup!$U$2:$U$10,MATCH($D$47,Lookup!$S$2:$S$10,0))),0,$L$12*K891))</f>
        <v>0</v>
      </c>
      <c r="O891" s="234">
        <f t="shared" si="79"/>
        <v>0</v>
      </c>
      <c r="P891" s="10"/>
      <c r="Q891" s="9"/>
      <c r="S891" s="340">
        <f t="shared" si="80"/>
        <v>0</v>
      </c>
      <c r="T891" s="340">
        <f t="shared" si="81"/>
        <v>0</v>
      </c>
    </row>
    <row r="892" spans="2:20" ht="14.4" x14ac:dyDescent="0.3">
      <c r="B892" s="30"/>
      <c r="C892" s="16"/>
      <c r="D892" s="16"/>
      <c r="E892" s="25"/>
      <c r="F892" s="16"/>
      <c r="G892" s="15"/>
      <c r="H892" s="14"/>
      <c r="I892" s="13"/>
      <c r="J892" s="13"/>
      <c r="K892" s="12"/>
      <c r="L892" s="232">
        <f t="shared" si="77"/>
        <v>0</v>
      </c>
      <c r="M892" s="234">
        <f t="shared" si="78"/>
        <v>0</v>
      </c>
      <c r="N892" s="11">
        <f>IF(Q892="x",0,IF(J892&lt;(INDEX(Lookup!$U$2:$U$10,MATCH($D$47,Lookup!$S$2:$S$10,0))),0,$L$12*K892))</f>
        <v>0</v>
      </c>
      <c r="O892" s="234">
        <f t="shared" si="79"/>
        <v>0</v>
      </c>
      <c r="P892" s="10"/>
      <c r="Q892" s="9"/>
      <c r="S892" s="340">
        <f t="shared" si="80"/>
        <v>0</v>
      </c>
      <c r="T892" s="340">
        <f t="shared" si="81"/>
        <v>0</v>
      </c>
    </row>
    <row r="893" spans="2:20" ht="14.4" x14ac:dyDescent="0.3">
      <c r="B893" s="30"/>
      <c r="C893" s="16"/>
      <c r="D893" s="16"/>
      <c r="E893" s="25"/>
      <c r="F893" s="16"/>
      <c r="G893" s="15"/>
      <c r="H893" s="14"/>
      <c r="I893" s="13"/>
      <c r="J893" s="13"/>
      <c r="K893" s="12"/>
      <c r="L893" s="232">
        <f t="shared" si="77"/>
        <v>0</v>
      </c>
      <c r="M893" s="234">
        <f t="shared" si="78"/>
        <v>0</v>
      </c>
      <c r="N893" s="11">
        <f>IF(Q893="x",0,IF(J893&lt;(INDEX(Lookup!$U$2:$U$10,MATCH($D$47,Lookup!$S$2:$S$10,0))),0,$L$12*K893))</f>
        <v>0</v>
      </c>
      <c r="O893" s="234">
        <f t="shared" si="79"/>
        <v>0</v>
      </c>
      <c r="P893" s="10"/>
      <c r="Q893" s="9"/>
      <c r="S893" s="340">
        <f t="shared" si="80"/>
        <v>0</v>
      </c>
      <c r="T893" s="340">
        <f t="shared" si="81"/>
        <v>0</v>
      </c>
    </row>
    <row r="894" spans="2:20" ht="14.4" x14ac:dyDescent="0.3">
      <c r="B894" s="30"/>
      <c r="C894" s="16"/>
      <c r="D894" s="16"/>
      <c r="E894" s="25"/>
      <c r="F894" s="16"/>
      <c r="G894" s="15"/>
      <c r="H894" s="14"/>
      <c r="I894" s="13"/>
      <c r="J894" s="13"/>
      <c r="K894" s="12"/>
      <c r="L894" s="232">
        <f t="shared" si="77"/>
        <v>0</v>
      </c>
      <c r="M894" s="234">
        <f t="shared" si="78"/>
        <v>0</v>
      </c>
      <c r="N894" s="11">
        <f>IF(Q894="x",0,IF(J894&lt;(INDEX(Lookup!$U$2:$U$10,MATCH($D$47,Lookup!$S$2:$S$10,0))),0,$L$12*K894))</f>
        <v>0</v>
      </c>
      <c r="O894" s="234">
        <f t="shared" si="79"/>
        <v>0</v>
      </c>
      <c r="P894" s="10"/>
      <c r="Q894" s="9"/>
      <c r="S894" s="340">
        <f t="shared" si="80"/>
        <v>0</v>
      </c>
      <c r="T894" s="340">
        <f t="shared" si="81"/>
        <v>0</v>
      </c>
    </row>
    <row r="895" spans="2:20" ht="14.4" x14ac:dyDescent="0.3">
      <c r="B895" s="30"/>
      <c r="C895" s="16"/>
      <c r="D895" s="16"/>
      <c r="E895" s="25"/>
      <c r="F895" s="16"/>
      <c r="G895" s="15"/>
      <c r="H895" s="14"/>
      <c r="I895" s="13"/>
      <c r="J895" s="13"/>
      <c r="K895" s="12"/>
      <c r="L895" s="232">
        <f t="shared" si="77"/>
        <v>0</v>
      </c>
      <c r="M895" s="234">
        <f t="shared" si="78"/>
        <v>0</v>
      </c>
      <c r="N895" s="11">
        <f>IF(Q895="x",0,IF(J895&lt;(INDEX(Lookup!$U$2:$U$10,MATCH($D$47,Lookup!$S$2:$S$10,0))),0,$L$12*K895))</f>
        <v>0</v>
      </c>
      <c r="O895" s="234">
        <f t="shared" si="79"/>
        <v>0</v>
      </c>
      <c r="P895" s="10"/>
      <c r="Q895" s="9"/>
      <c r="S895" s="340">
        <f t="shared" si="80"/>
        <v>0</v>
      </c>
      <c r="T895" s="340">
        <f t="shared" si="81"/>
        <v>0</v>
      </c>
    </row>
    <row r="896" spans="2:20" ht="14.4" x14ac:dyDescent="0.3">
      <c r="B896" s="30"/>
      <c r="C896" s="16"/>
      <c r="D896" s="16"/>
      <c r="E896" s="25"/>
      <c r="F896" s="16"/>
      <c r="G896" s="15"/>
      <c r="H896" s="14"/>
      <c r="I896" s="13"/>
      <c r="J896" s="13"/>
      <c r="K896" s="12"/>
      <c r="L896" s="232">
        <f t="shared" si="77"/>
        <v>0</v>
      </c>
      <c r="M896" s="234">
        <f t="shared" si="78"/>
        <v>0</v>
      </c>
      <c r="N896" s="11">
        <f>IF(Q896="x",0,IF(J896&lt;(INDEX(Lookup!$U$2:$U$10,MATCH($D$47,Lookup!$S$2:$S$10,0))),0,$L$12*K896))</f>
        <v>0</v>
      </c>
      <c r="O896" s="234">
        <f t="shared" si="79"/>
        <v>0</v>
      </c>
      <c r="P896" s="10"/>
      <c r="Q896" s="9"/>
      <c r="S896" s="340">
        <f t="shared" si="80"/>
        <v>0</v>
      </c>
      <c r="T896" s="340">
        <f t="shared" si="81"/>
        <v>0</v>
      </c>
    </row>
    <row r="897" spans="2:20" ht="14.4" x14ac:dyDescent="0.3">
      <c r="B897" s="30"/>
      <c r="C897" s="16"/>
      <c r="D897" s="16"/>
      <c r="E897" s="25"/>
      <c r="F897" s="16"/>
      <c r="G897" s="15"/>
      <c r="H897" s="14"/>
      <c r="I897" s="13"/>
      <c r="J897" s="13"/>
      <c r="K897" s="12"/>
      <c r="L897" s="232">
        <f t="shared" si="77"/>
        <v>0</v>
      </c>
      <c r="M897" s="234">
        <f t="shared" si="78"/>
        <v>0</v>
      </c>
      <c r="N897" s="11">
        <f>IF(Q897="x",0,IF(J897&lt;(INDEX(Lookup!$U$2:$U$10,MATCH($D$47,Lookup!$S$2:$S$10,0))),0,$L$12*K897))</f>
        <v>0</v>
      </c>
      <c r="O897" s="234">
        <f t="shared" si="79"/>
        <v>0</v>
      </c>
      <c r="P897" s="10"/>
      <c r="Q897" s="9"/>
      <c r="S897" s="340">
        <f t="shared" si="80"/>
        <v>0</v>
      </c>
      <c r="T897" s="340">
        <f t="shared" si="81"/>
        <v>0</v>
      </c>
    </row>
    <row r="898" spans="2:20" ht="14.4" x14ac:dyDescent="0.3">
      <c r="B898" s="30"/>
      <c r="C898" s="16"/>
      <c r="D898" s="16"/>
      <c r="E898" s="25"/>
      <c r="F898" s="16"/>
      <c r="G898" s="15"/>
      <c r="H898" s="14"/>
      <c r="I898" s="13"/>
      <c r="J898" s="13"/>
      <c r="K898" s="12"/>
      <c r="L898" s="232">
        <f t="shared" si="77"/>
        <v>0</v>
      </c>
      <c r="M898" s="234">
        <f t="shared" si="78"/>
        <v>0</v>
      </c>
      <c r="N898" s="11">
        <f>IF(Q898="x",0,IF(J898&lt;(INDEX(Lookup!$U$2:$U$10,MATCH($D$47,Lookup!$S$2:$S$10,0))),0,$L$12*K898))</f>
        <v>0</v>
      </c>
      <c r="O898" s="234">
        <f t="shared" si="79"/>
        <v>0</v>
      </c>
      <c r="P898" s="10"/>
      <c r="Q898" s="9"/>
      <c r="S898" s="340">
        <f t="shared" si="80"/>
        <v>0</v>
      </c>
      <c r="T898" s="340">
        <f t="shared" si="81"/>
        <v>0</v>
      </c>
    </row>
    <row r="899" spans="2:20" ht="14.4" x14ac:dyDescent="0.3">
      <c r="B899" s="30"/>
      <c r="C899" s="16"/>
      <c r="D899" s="16"/>
      <c r="E899" s="25"/>
      <c r="F899" s="16"/>
      <c r="G899" s="15"/>
      <c r="H899" s="14"/>
      <c r="I899" s="13"/>
      <c r="J899" s="13"/>
      <c r="K899" s="12"/>
      <c r="L899" s="232">
        <f t="shared" si="77"/>
        <v>0</v>
      </c>
      <c r="M899" s="234">
        <f t="shared" si="78"/>
        <v>0</v>
      </c>
      <c r="N899" s="11">
        <f>IF(Q899="x",0,IF(J899&lt;(INDEX(Lookup!$U$2:$U$10,MATCH($D$47,Lookup!$S$2:$S$10,0))),0,$L$12*K899))</f>
        <v>0</v>
      </c>
      <c r="O899" s="234">
        <f t="shared" si="79"/>
        <v>0</v>
      </c>
      <c r="P899" s="10"/>
      <c r="Q899" s="9"/>
      <c r="S899" s="340">
        <f t="shared" si="80"/>
        <v>0</v>
      </c>
      <c r="T899" s="340">
        <f t="shared" si="81"/>
        <v>0</v>
      </c>
    </row>
    <row r="900" spans="2:20" ht="14.4" x14ac:dyDescent="0.3">
      <c r="B900" s="30"/>
      <c r="C900" s="16"/>
      <c r="D900" s="16"/>
      <c r="E900" s="25"/>
      <c r="F900" s="16"/>
      <c r="G900" s="15"/>
      <c r="H900" s="14"/>
      <c r="I900" s="13"/>
      <c r="J900" s="13"/>
      <c r="K900" s="12"/>
      <c r="L900" s="232">
        <f t="shared" si="77"/>
        <v>0</v>
      </c>
      <c r="M900" s="234">
        <f t="shared" si="78"/>
        <v>0</v>
      </c>
      <c r="N900" s="11">
        <f>IF(Q900="x",0,IF(J900&lt;(INDEX(Lookup!$U$2:$U$10,MATCH($D$47,Lookup!$S$2:$S$10,0))),0,$L$12*K900))</f>
        <v>0</v>
      </c>
      <c r="O900" s="234">
        <f t="shared" si="79"/>
        <v>0</v>
      </c>
      <c r="P900" s="10"/>
      <c r="Q900" s="9"/>
      <c r="S900" s="340">
        <f t="shared" si="80"/>
        <v>0</v>
      </c>
      <c r="T900" s="340">
        <f t="shared" si="81"/>
        <v>0</v>
      </c>
    </row>
    <row r="901" spans="2:20" ht="14.4" x14ac:dyDescent="0.3">
      <c r="B901" s="30"/>
      <c r="C901" s="16"/>
      <c r="D901" s="16"/>
      <c r="E901" s="25"/>
      <c r="F901" s="16"/>
      <c r="G901" s="15"/>
      <c r="H901" s="14"/>
      <c r="I901" s="13"/>
      <c r="J901" s="13"/>
      <c r="K901" s="12"/>
      <c r="L901" s="232">
        <f t="shared" si="77"/>
        <v>0</v>
      </c>
      <c r="M901" s="234">
        <f t="shared" si="78"/>
        <v>0</v>
      </c>
      <c r="N901" s="11">
        <f>IF(Q901="x",0,IF(J901&lt;(INDEX(Lookup!$U$2:$U$10,MATCH($D$47,Lookup!$S$2:$S$10,0))),0,$L$12*K901))</f>
        <v>0</v>
      </c>
      <c r="O901" s="234">
        <f t="shared" si="79"/>
        <v>0</v>
      </c>
      <c r="P901" s="10"/>
      <c r="Q901" s="9"/>
      <c r="S901" s="340">
        <f t="shared" si="80"/>
        <v>0</v>
      </c>
      <c r="T901" s="340">
        <f t="shared" si="81"/>
        <v>0</v>
      </c>
    </row>
    <row r="902" spans="2:20" ht="14.4" x14ac:dyDescent="0.3">
      <c r="B902" s="30"/>
      <c r="C902" s="16"/>
      <c r="D902" s="16"/>
      <c r="E902" s="25"/>
      <c r="F902" s="16"/>
      <c r="G902" s="15"/>
      <c r="H902" s="14"/>
      <c r="I902" s="13"/>
      <c r="J902" s="13"/>
      <c r="K902" s="12"/>
      <c r="L902" s="232">
        <f t="shared" si="77"/>
        <v>0</v>
      </c>
      <c r="M902" s="234">
        <f t="shared" si="78"/>
        <v>0</v>
      </c>
      <c r="N902" s="11">
        <f>IF(Q902="x",0,IF(J902&lt;(INDEX(Lookup!$U$2:$U$10,MATCH($D$47,Lookup!$S$2:$S$10,0))),0,$L$12*K902))</f>
        <v>0</v>
      </c>
      <c r="O902" s="234">
        <f t="shared" si="79"/>
        <v>0</v>
      </c>
      <c r="P902" s="10"/>
      <c r="Q902" s="9"/>
      <c r="S902" s="340">
        <f t="shared" si="80"/>
        <v>0</v>
      </c>
      <c r="T902" s="340">
        <f t="shared" si="81"/>
        <v>0</v>
      </c>
    </row>
    <row r="903" spans="2:20" ht="14.4" x14ac:dyDescent="0.3">
      <c r="B903" s="30"/>
      <c r="C903" s="16"/>
      <c r="D903" s="16"/>
      <c r="E903" s="25"/>
      <c r="F903" s="16"/>
      <c r="G903" s="15"/>
      <c r="H903" s="14"/>
      <c r="I903" s="13"/>
      <c r="J903" s="13"/>
      <c r="K903" s="12"/>
      <c r="L903" s="232">
        <f t="shared" si="77"/>
        <v>0</v>
      </c>
      <c r="M903" s="234">
        <f t="shared" si="78"/>
        <v>0</v>
      </c>
      <c r="N903" s="11">
        <f>IF(Q903="x",0,IF(J903&lt;(INDEX(Lookup!$U$2:$U$10,MATCH($D$47,Lookup!$S$2:$S$10,0))),0,$L$12*K903))</f>
        <v>0</v>
      </c>
      <c r="O903" s="234">
        <f t="shared" si="79"/>
        <v>0</v>
      </c>
      <c r="P903" s="10"/>
      <c r="Q903" s="9"/>
      <c r="S903" s="340">
        <f t="shared" si="80"/>
        <v>0</v>
      </c>
      <c r="T903" s="340">
        <f t="shared" si="81"/>
        <v>0</v>
      </c>
    </row>
    <row r="904" spans="2:20" ht="14.4" x14ac:dyDescent="0.3">
      <c r="B904" s="30"/>
      <c r="C904" s="16"/>
      <c r="D904" s="16"/>
      <c r="E904" s="25"/>
      <c r="F904" s="16"/>
      <c r="G904" s="15"/>
      <c r="H904" s="14"/>
      <c r="I904" s="13"/>
      <c r="J904" s="13"/>
      <c r="K904" s="12"/>
      <c r="L904" s="232">
        <f t="shared" si="77"/>
        <v>0</v>
      </c>
      <c r="M904" s="234">
        <f t="shared" si="78"/>
        <v>0</v>
      </c>
      <c r="N904" s="11">
        <f>IF(Q904="x",0,IF(J904&lt;(INDEX(Lookup!$U$2:$U$10,MATCH($D$47,Lookup!$S$2:$S$10,0))),0,$L$12*K904))</f>
        <v>0</v>
      </c>
      <c r="O904" s="234">
        <f t="shared" si="79"/>
        <v>0</v>
      </c>
      <c r="P904" s="10"/>
      <c r="Q904" s="9"/>
      <c r="S904" s="340">
        <f t="shared" si="80"/>
        <v>0</v>
      </c>
      <c r="T904" s="340">
        <f t="shared" si="81"/>
        <v>0</v>
      </c>
    </row>
    <row r="905" spans="2:20" ht="14.4" x14ac:dyDescent="0.3">
      <c r="B905" s="30"/>
      <c r="C905" s="16"/>
      <c r="D905" s="16"/>
      <c r="E905" s="25"/>
      <c r="F905" s="16"/>
      <c r="G905" s="15"/>
      <c r="H905" s="14"/>
      <c r="I905" s="13"/>
      <c r="J905" s="13"/>
      <c r="K905" s="12"/>
      <c r="L905" s="232">
        <f t="shared" si="77"/>
        <v>0</v>
      </c>
      <c r="M905" s="234">
        <f t="shared" si="78"/>
        <v>0</v>
      </c>
      <c r="N905" s="11">
        <f>IF(Q905="x",0,IF(J905&lt;(INDEX(Lookup!$U$2:$U$10,MATCH($D$47,Lookup!$S$2:$S$10,0))),0,$L$12*K905))</f>
        <v>0</v>
      </c>
      <c r="O905" s="234">
        <f t="shared" si="79"/>
        <v>0</v>
      </c>
      <c r="P905" s="10"/>
      <c r="Q905" s="9"/>
      <c r="S905" s="340">
        <f t="shared" si="80"/>
        <v>0</v>
      </c>
      <c r="T905" s="340">
        <f t="shared" si="81"/>
        <v>0</v>
      </c>
    </row>
    <row r="906" spans="2:20" ht="14.4" x14ac:dyDescent="0.3">
      <c r="B906" s="30"/>
      <c r="C906" s="16"/>
      <c r="D906" s="16"/>
      <c r="E906" s="25"/>
      <c r="F906" s="16"/>
      <c r="G906" s="15"/>
      <c r="H906" s="14"/>
      <c r="I906" s="13"/>
      <c r="J906" s="13"/>
      <c r="K906" s="12"/>
      <c r="L906" s="232">
        <f t="shared" si="77"/>
        <v>0</v>
      </c>
      <c r="M906" s="234">
        <f t="shared" si="78"/>
        <v>0</v>
      </c>
      <c r="N906" s="11">
        <f>IF(Q906="x",0,IF(J906&lt;(INDEX(Lookup!$U$2:$U$10,MATCH($D$47,Lookup!$S$2:$S$10,0))),0,$L$12*K906))</f>
        <v>0</v>
      </c>
      <c r="O906" s="234">
        <f t="shared" si="79"/>
        <v>0</v>
      </c>
      <c r="P906" s="10"/>
      <c r="Q906" s="9"/>
      <c r="S906" s="340">
        <f t="shared" si="80"/>
        <v>0</v>
      </c>
      <c r="T906" s="340">
        <f t="shared" si="81"/>
        <v>0</v>
      </c>
    </row>
    <row r="907" spans="2:20" ht="14.4" x14ac:dyDescent="0.3">
      <c r="B907" s="30"/>
      <c r="C907" s="16"/>
      <c r="D907" s="16"/>
      <c r="E907" s="25"/>
      <c r="F907" s="16"/>
      <c r="G907" s="15"/>
      <c r="H907" s="14"/>
      <c r="I907" s="13"/>
      <c r="J907" s="13"/>
      <c r="K907" s="12"/>
      <c r="L907" s="232">
        <f t="shared" si="77"/>
        <v>0</v>
      </c>
      <c r="M907" s="234">
        <f t="shared" si="78"/>
        <v>0</v>
      </c>
      <c r="N907" s="11">
        <f>IF(Q907="x",0,IF(J907&lt;(INDEX(Lookup!$U$2:$U$10,MATCH($D$47,Lookup!$S$2:$S$10,0))),0,$L$12*K907))</f>
        <v>0</v>
      </c>
      <c r="O907" s="234">
        <f t="shared" si="79"/>
        <v>0</v>
      </c>
      <c r="P907" s="10"/>
      <c r="Q907" s="9"/>
      <c r="S907" s="340">
        <f t="shared" si="80"/>
        <v>0</v>
      </c>
      <c r="T907" s="340">
        <f t="shared" si="81"/>
        <v>0</v>
      </c>
    </row>
    <row r="908" spans="2:20" ht="14.4" x14ac:dyDescent="0.3">
      <c r="B908" s="30"/>
      <c r="C908" s="16"/>
      <c r="D908" s="16"/>
      <c r="E908" s="25"/>
      <c r="F908" s="16"/>
      <c r="G908" s="15"/>
      <c r="H908" s="14"/>
      <c r="I908" s="13"/>
      <c r="J908" s="13"/>
      <c r="K908" s="12"/>
      <c r="L908" s="232">
        <f t="shared" si="77"/>
        <v>0</v>
      </c>
      <c r="M908" s="234">
        <f t="shared" si="78"/>
        <v>0</v>
      </c>
      <c r="N908" s="11">
        <f>IF(Q908="x",0,IF(J908&lt;(INDEX(Lookup!$U$2:$U$10,MATCH($D$47,Lookup!$S$2:$S$10,0))),0,$L$12*K908))</f>
        <v>0</v>
      </c>
      <c r="O908" s="234">
        <f t="shared" si="79"/>
        <v>0</v>
      </c>
      <c r="P908" s="10"/>
      <c r="Q908" s="9"/>
      <c r="S908" s="340">
        <f t="shared" si="80"/>
        <v>0</v>
      </c>
      <c r="T908" s="340">
        <f t="shared" si="81"/>
        <v>0</v>
      </c>
    </row>
    <row r="909" spans="2:20" ht="14.4" x14ac:dyDescent="0.3">
      <c r="B909" s="30"/>
      <c r="C909" s="16"/>
      <c r="D909" s="16"/>
      <c r="E909" s="25"/>
      <c r="F909" s="16"/>
      <c r="G909" s="15"/>
      <c r="H909" s="14"/>
      <c r="I909" s="13"/>
      <c r="J909" s="13"/>
      <c r="K909" s="12"/>
      <c r="L909" s="232">
        <f t="shared" si="77"/>
        <v>0</v>
      </c>
      <c r="M909" s="234">
        <f t="shared" si="78"/>
        <v>0</v>
      </c>
      <c r="N909" s="11">
        <f>IF(Q909="x",0,IF(J909&lt;(INDEX(Lookup!$U$2:$U$10,MATCH($D$47,Lookup!$S$2:$S$10,0))),0,$L$12*K909))</f>
        <v>0</v>
      </c>
      <c r="O909" s="234">
        <f t="shared" si="79"/>
        <v>0</v>
      </c>
      <c r="P909" s="10"/>
      <c r="Q909" s="9"/>
      <c r="S909" s="340">
        <f t="shared" si="80"/>
        <v>0</v>
      </c>
      <c r="T909" s="340">
        <f t="shared" si="81"/>
        <v>0</v>
      </c>
    </row>
    <row r="910" spans="2:20" ht="14.4" x14ac:dyDescent="0.3">
      <c r="B910" s="30"/>
      <c r="C910" s="16"/>
      <c r="D910" s="16"/>
      <c r="E910" s="25"/>
      <c r="F910" s="16"/>
      <c r="G910" s="15"/>
      <c r="H910" s="14"/>
      <c r="I910" s="13"/>
      <c r="J910" s="13"/>
      <c r="K910" s="12"/>
      <c r="L910" s="232">
        <f t="shared" si="77"/>
        <v>0</v>
      </c>
      <c r="M910" s="234">
        <f t="shared" si="78"/>
        <v>0</v>
      </c>
      <c r="N910" s="11">
        <f>IF(Q910="x",0,IF(J910&lt;(INDEX(Lookup!$U$2:$U$10,MATCH($D$47,Lookup!$S$2:$S$10,0))),0,$L$12*K910))</f>
        <v>0</v>
      </c>
      <c r="O910" s="234">
        <f t="shared" si="79"/>
        <v>0</v>
      </c>
      <c r="P910" s="10"/>
      <c r="Q910" s="9"/>
      <c r="S910" s="340">
        <f t="shared" si="80"/>
        <v>0</v>
      </c>
      <c r="T910" s="340">
        <f t="shared" si="81"/>
        <v>0</v>
      </c>
    </row>
    <row r="911" spans="2:20" ht="14.4" x14ac:dyDescent="0.3">
      <c r="B911" s="30"/>
      <c r="C911" s="16"/>
      <c r="D911" s="16"/>
      <c r="E911" s="25"/>
      <c r="F911" s="16"/>
      <c r="G911" s="15"/>
      <c r="H911" s="14"/>
      <c r="I911" s="13"/>
      <c r="J911" s="13"/>
      <c r="K911" s="12"/>
      <c r="L911" s="232">
        <f t="shared" si="77"/>
        <v>0</v>
      </c>
      <c r="M911" s="234">
        <f t="shared" si="78"/>
        <v>0</v>
      </c>
      <c r="N911" s="11">
        <f>IF(Q911="x",0,IF(J911&lt;(INDEX(Lookup!$U$2:$U$10,MATCH($D$47,Lookup!$S$2:$S$10,0))),0,$L$12*K911))</f>
        <v>0</v>
      </c>
      <c r="O911" s="234">
        <f t="shared" si="79"/>
        <v>0</v>
      </c>
      <c r="P911" s="10"/>
      <c r="Q911" s="9"/>
      <c r="S911" s="340">
        <f t="shared" si="80"/>
        <v>0</v>
      </c>
      <c r="T911" s="340">
        <f t="shared" si="81"/>
        <v>0</v>
      </c>
    </row>
    <row r="912" spans="2:20" ht="14.4" x14ac:dyDescent="0.3">
      <c r="B912" s="30"/>
      <c r="C912" s="16"/>
      <c r="D912" s="16"/>
      <c r="E912" s="25"/>
      <c r="F912" s="16"/>
      <c r="G912" s="15"/>
      <c r="H912" s="14"/>
      <c r="I912" s="13"/>
      <c r="J912" s="13"/>
      <c r="K912" s="12"/>
      <c r="L912" s="232">
        <f t="shared" si="77"/>
        <v>0</v>
      </c>
      <c r="M912" s="234">
        <f t="shared" si="78"/>
        <v>0</v>
      </c>
      <c r="N912" s="11">
        <f>IF(Q912="x",0,IF(J912&lt;(INDEX(Lookup!$U$2:$U$10,MATCH($D$47,Lookup!$S$2:$S$10,0))),0,$L$12*K912))</f>
        <v>0</v>
      </c>
      <c r="O912" s="234">
        <f t="shared" si="79"/>
        <v>0</v>
      </c>
      <c r="P912" s="10"/>
      <c r="Q912" s="9"/>
      <c r="S912" s="340">
        <f t="shared" si="80"/>
        <v>0</v>
      </c>
      <c r="T912" s="340">
        <f t="shared" si="81"/>
        <v>0</v>
      </c>
    </row>
    <row r="913" spans="2:20" ht="14.4" x14ac:dyDescent="0.3">
      <c r="B913" s="30"/>
      <c r="C913" s="16"/>
      <c r="D913" s="16"/>
      <c r="E913" s="25"/>
      <c r="F913" s="16"/>
      <c r="G913" s="15"/>
      <c r="H913" s="14"/>
      <c r="I913" s="13"/>
      <c r="J913" s="13"/>
      <c r="K913" s="12"/>
      <c r="L913" s="232">
        <f t="shared" si="77"/>
        <v>0</v>
      </c>
      <c r="M913" s="234">
        <f t="shared" si="78"/>
        <v>0</v>
      </c>
      <c r="N913" s="11">
        <f>IF(Q913="x",0,IF(J913&lt;(INDEX(Lookup!$U$2:$U$10,MATCH($D$47,Lookup!$S$2:$S$10,0))),0,$L$12*K913))</f>
        <v>0</v>
      </c>
      <c r="O913" s="234">
        <f t="shared" si="79"/>
        <v>0</v>
      </c>
      <c r="P913" s="10"/>
      <c r="Q913" s="9"/>
      <c r="S913" s="340">
        <f t="shared" si="80"/>
        <v>0</v>
      </c>
      <c r="T913" s="340">
        <f t="shared" si="81"/>
        <v>0</v>
      </c>
    </row>
    <row r="914" spans="2:20" ht="14.4" x14ac:dyDescent="0.3">
      <c r="B914" s="30"/>
      <c r="C914" s="16"/>
      <c r="D914" s="16"/>
      <c r="E914" s="25"/>
      <c r="F914" s="16"/>
      <c r="G914" s="15"/>
      <c r="H914" s="14"/>
      <c r="I914" s="13"/>
      <c r="J914" s="13"/>
      <c r="K914" s="12"/>
      <c r="L914" s="232">
        <f t="shared" si="77"/>
        <v>0</v>
      </c>
      <c r="M914" s="234">
        <f t="shared" si="78"/>
        <v>0</v>
      </c>
      <c r="N914" s="11">
        <f>IF(Q914="x",0,IF(J914&lt;(INDEX(Lookup!$U$2:$U$10,MATCH($D$47,Lookup!$S$2:$S$10,0))),0,$L$12*K914))</f>
        <v>0</v>
      </c>
      <c r="O914" s="234">
        <f t="shared" si="79"/>
        <v>0</v>
      </c>
      <c r="P914" s="10"/>
      <c r="Q914" s="9"/>
      <c r="S914" s="340">
        <f t="shared" si="80"/>
        <v>0</v>
      </c>
      <c r="T914" s="340">
        <f t="shared" si="81"/>
        <v>0</v>
      </c>
    </row>
    <row r="915" spans="2:20" ht="14.4" x14ac:dyDescent="0.3">
      <c r="B915" s="30"/>
      <c r="C915" s="16"/>
      <c r="D915" s="16"/>
      <c r="E915" s="25"/>
      <c r="F915" s="16"/>
      <c r="G915" s="15"/>
      <c r="H915" s="14"/>
      <c r="I915" s="13"/>
      <c r="J915" s="13"/>
      <c r="K915" s="12"/>
      <c r="L915" s="232">
        <f t="shared" si="77"/>
        <v>0</v>
      </c>
      <c r="M915" s="234">
        <f t="shared" si="78"/>
        <v>0</v>
      </c>
      <c r="N915" s="11">
        <f>IF(Q915="x",0,IF(J915&lt;(INDEX(Lookup!$U$2:$U$10,MATCH($D$47,Lookup!$S$2:$S$10,0))),0,$L$12*K915))</f>
        <v>0</v>
      </c>
      <c r="O915" s="234">
        <f t="shared" si="79"/>
        <v>0</v>
      </c>
      <c r="P915" s="10"/>
      <c r="Q915" s="9"/>
      <c r="S915" s="340">
        <f t="shared" si="80"/>
        <v>0</v>
      </c>
      <c r="T915" s="340">
        <f t="shared" si="81"/>
        <v>0</v>
      </c>
    </row>
    <row r="916" spans="2:20" ht="14.4" x14ac:dyDescent="0.3">
      <c r="B916" s="30"/>
      <c r="C916" s="16"/>
      <c r="D916" s="16"/>
      <c r="E916" s="25"/>
      <c r="F916" s="16"/>
      <c r="G916" s="15"/>
      <c r="H916" s="14"/>
      <c r="I916" s="13"/>
      <c r="J916" s="13"/>
      <c r="K916" s="12"/>
      <c r="L916" s="232">
        <f t="shared" si="77"/>
        <v>0</v>
      </c>
      <c r="M916" s="234">
        <f t="shared" si="78"/>
        <v>0</v>
      </c>
      <c r="N916" s="11">
        <f>IF(Q916="x",0,IF(J916&lt;(INDEX(Lookup!$U$2:$U$10,MATCH($D$47,Lookup!$S$2:$S$10,0))),0,$L$12*K916))</f>
        <v>0</v>
      </c>
      <c r="O916" s="234">
        <f t="shared" si="79"/>
        <v>0</v>
      </c>
      <c r="P916" s="10"/>
      <c r="Q916" s="9"/>
      <c r="S916" s="340">
        <f t="shared" si="80"/>
        <v>0</v>
      </c>
      <c r="T916" s="340">
        <f t="shared" si="81"/>
        <v>0</v>
      </c>
    </row>
    <row r="917" spans="2:20" ht="14.4" x14ac:dyDescent="0.3">
      <c r="B917" s="30"/>
      <c r="C917" s="16"/>
      <c r="D917" s="16"/>
      <c r="E917" s="25"/>
      <c r="F917" s="16"/>
      <c r="G917" s="15"/>
      <c r="H917" s="14"/>
      <c r="I917" s="13"/>
      <c r="J917" s="13"/>
      <c r="K917" s="12"/>
      <c r="L917" s="232">
        <f t="shared" si="77"/>
        <v>0</v>
      </c>
      <c r="M917" s="234">
        <f t="shared" si="78"/>
        <v>0</v>
      </c>
      <c r="N917" s="11">
        <f>IF(Q917="x",0,IF(J917&lt;(INDEX(Lookup!$U$2:$U$10,MATCH($D$47,Lookup!$S$2:$S$10,0))),0,$L$12*K917))</f>
        <v>0</v>
      </c>
      <c r="O917" s="234">
        <f t="shared" si="79"/>
        <v>0</v>
      </c>
      <c r="P917" s="10"/>
      <c r="Q917" s="9"/>
      <c r="S917" s="340">
        <f t="shared" si="80"/>
        <v>0</v>
      </c>
      <c r="T917" s="340">
        <f t="shared" si="81"/>
        <v>0</v>
      </c>
    </row>
    <row r="918" spans="2:20" ht="14.4" x14ac:dyDescent="0.3">
      <c r="B918" s="30"/>
      <c r="C918" s="16"/>
      <c r="D918" s="16"/>
      <c r="E918" s="25"/>
      <c r="F918" s="16"/>
      <c r="G918" s="15"/>
      <c r="H918" s="14"/>
      <c r="I918" s="13"/>
      <c r="J918" s="13"/>
      <c r="K918" s="12"/>
      <c r="L918" s="232">
        <f t="shared" si="77"/>
        <v>0</v>
      </c>
      <c r="M918" s="234">
        <f t="shared" si="78"/>
        <v>0</v>
      </c>
      <c r="N918" s="11">
        <f>IF(Q918="x",0,IF(J918&lt;(INDEX(Lookup!$U$2:$U$10,MATCH($D$47,Lookup!$S$2:$S$10,0))),0,$L$12*K918))</f>
        <v>0</v>
      </c>
      <c r="O918" s="234">
        <f t="shared" si="79"/>
        <v>0</v>
      </c>
      <c r="P918" s="10"/>
      <c r="Q918" s="9"/>
      <c r="S918" s="340">
        <f t="shared" si="80"/>
        <v>0</v>
      </c>
      <c r="T918" s="340">
        <f t="shared" si="81"/>
        <v>0</v>
      </c>
    </row>
    <row r="919" spans="2:20" ht="14.4" x14ac:dyDescent="0.3">
      <c r="B919" s="30"/>
      <c r="C919" s="16"/>
      <c r="D919" s="16"/>
      <c r="E919" s="25"/>
      <c r="F919" s="16"/>
      <c r="G919" s="15"/>
      <c r="H919" s="14"/>
      <c r="I919" s="13"/>
      <c r="J919" s="13"/>
      <c r="K919" s="12"/>
      <c r="L919" s="232">
        <f t="shared" si="77"/>
        <v>0</v>
      </c>
      <c r="M919" s="234">
        <f t="shared" si="78"/>
        <v>0</v>
      </c>
      <c r="N919" s="11">
        <f>IF(Q919="x",0,IF(J919&lt;(INDEX(Lookup!$U$2:$U$10,MATCH($D$47,Lookup!$S$2:$S$10,0))),0,$L$12*K919))</f>
        <v>0</v>
      </c>
      <c r="O919" s="234">
        <f t="shared" si="79"/>
        <v>0</v>
      </c>
      <c r="P919" s="10"/>
      <c r="Q919" s="9"/>
      <c r="S919" s="340">
        <f t="shared" si="80"/>
        <v>0</v>
      </c>
      <c r="T919" s="340">
        <f t="shared" si="81"/>
        <v>0</v>
      </c>
    </row>
    <row r="920" spans="2:20" ht="14.4" x14ac:dyDescent="0.3">
      <c r="B920" s="30"/>
      <c r="C920" s="16"/>
      <c r="D920" s="16"/>
      <c r="E920" s="25"/>
      <c r="F920" s="16"/>
      <c r="G920" s="15"/>
      <c r="H920" s="14"/>
      <c r="I920" s="13"/>
      <c r="J920" s="13"/>
      <c r="K920" s="12"/>
      <c r="L920" s="232">
        <f t="shared" si="77"/>
        <v>0</v>
      </c>
      <c r="M920" s="234">
        <f t="shared" si="78"/>
        <v>0</v>
      </c>
      <c r="N920" s="11">
        <f>IF(Q920="x",0,IF(J920&lt;(INDEX(Lookup!$U$2:$U$10,MATCH($D$47,Lookup!$S$2:$S$10,0))),0,$L$12*K920))</f>
        <v>0</v>
      </c>
      <c r="O920" s="234">
        <f t="shared" si="79"/>
        <v>0</v>
      </c>
      <c r="P920" s="10"/>
      <c r="Q920" s="9"/>
      <c r="S920" s="340">
        <f t="shared" si="80"/>
        <v>0</v>
      </c>
      <c r="T920" s="340">
        <f t="shared" si="81"/>
        <v>0</v>
      </c>
    </row>
    <row r="921" spans="2:20" ht="14.4" x14ac:dyDescent="0.3">
      <c r="B921" s="30"/>
      <c r="C921" s="16"/>
      <c r="D921" s="16"/>
      <c r="E921" s="25"/>
      <c r="F921" s="16"/>
      <c r="G921" s="15"/>
      <c r="H921" s="14"/>
      <c r="I921" s="13"/>
      <c r="J921" s="13"/>
      <c r="K921" s="12"/>
      <c r="L921" s="232">
        <f t="shared" si="77"/>
        <v>0</v>
      </c>
      <c r="M921" s="234">
        <f t="shared" si="78"/>
        <v>0</v>
      </c>
      <c r="N921" s="11">
        <f>IF(Q921="x",0,IF(J921&lt;(INDEX(Lookup!$U$2:$U$10,MATCH($D$47,Lookup!$S$2:$S$10,0))),0,$L$12*K921))</f>
        <v>0</v>
      </c>
      <c r="O921" s="234">
        <f t="shared" si="79"/>
        <v>0</v>
      </c>
      <c r="P921" s="10"/>
      <c r="Q921" s="9"/>
      <c r="S921" s="340">
        <f t="shared" si="80"/>
        <v>0</v>
      </c>
      <c r="T921" s="340">
        <f t="shared" si="81"/>
        <v>0</v>
      </c>
    </row>
    <row r="922" spans="2:20" ht="14.4" x14ac:dyDescent="0.3">
      <c r="B922" s="30"/>
      <c r="C922" s="16"/>
      <c r="D922" s="16"/>
      <c r="E922" s="25"/>
      <c r="F922" s="16"/>
      <c r="G922" s="15"/>
      <c r="H922" s="14"/>
      <c r="I922" s="13"/>
      <c r="J922" s="13"/>
      <c r="K922" s="12"/>
      <c r="L922" s="232">
        <f t="shared" si="77"/>
        <v>0</v>
      </c>
      <c r="M922" s="234">
        <f t="shared" si="78"/>
        <v>0</v>
      </c>
      <c r="N922" s="11">
        <f>IF(Q922="x",0,IF(J922&lt;(INDEX(Lookup!$U$2:$U$10,MATCH($D$47,Lookup!$S$2:$S$10,0))),0,$L$12*K922))</f>
        <v>0</v>
      </c>
      <c r="O922" s="234">
        <f t="shared" si="79"/>
        <v>0</v>
      </c>
      <c r="P922" s="10"/>
      <c r="Q922" s="9"/>
      <c r="S922" s="340">
        <f t="shared" si="80"/>
        <v>0</v>
      </c>
      <c r="T922" s="340">
        <f t="shared" si="81"/>
        <v>0</v>
      </c>
    </row>
    <row r="923" spans="2:20" ht="14.4" x14ac:dyDescent="0.3">
      <c r="B923" s="30"/>
      <c r="C923" s="16"/>
      <c r="D923" s="16"/>
      <c r="E923" s="25"/>
      <c r="F923" s="16"/>
      <c r="G923" s="15"/>
      <c r="H923" s="14"/>
      <c r="I923" s="13"/>
      <c r="J923" s="13"/>
      <c r="K923" s="12"/>
      <c r="L923" s="232">
        <f t="shared" si="77"/>
        <v>0</v>
      </c>
      <c r="M923" s="234">
        <f t="shared" si="78"/>
        <v>0</v>
      </c>
      <c r="N923" s="11">
        <f>IF(Q923="x",0,IF(J923&lt;(INDEX(Lookup!$U$2:$U$10,MATCH($D$47,Lookup!$S$2:$S$10,0))),0,$L$12*K923))</f>
        <v>0</v>
      </c>
      <c r="O923" s="234">
        <f t="shared" si="79"/>
        <v>0</v>
      </c>
      <c r="P923" s="10"/>
      <c r="Q923" s="9"/>
      <c r="S923" s="340">
        <f t="shared" si="80"/>
        <v>0</v>
      </c>
      <c r="T923" s="340">
        <f t="shared" si="81"/>
        <v>0</v>
      </c>
    </row>
    <row r="924" spans="2:20" ht="14.4" x14ac:dyDescent="0.3">
      <c r="B924" s="30"/>
      <c r="C924" s="16"/>
      <c r="D924" s="16"/>
      <c r="E924" s="25"/>
      <c r="F924" s="16"/>
      <c r="G924" s="15"/>
      <c r="H924" s="14"/>
      <c r="I924" s="13"/>
      <c r="J924" s="13"/>
      <c r="K924" s="12"/>
      <c r="L924" s="232">
        <f t="shared" si="77"/>
        <v>0</v>
      </c>
      <c r="M924" s="234">
        <f t="shared" si="78"/>
        <v>0</v>
      </c>
      <c r="N924" s="11">
        <f>IF(Q924="x",0,IF(J924&lt;(INDEX(Lookup!$U$2:$U$10,MATCH($D$47,Lookup!$S$2:$S$10,0))),0,$L$12*K924))</f>
        <v>0</v>
      </c>
      <c r="O924" s="234">
        <f t="shared" si="79"/>
        <v>0</v>
      </c>
      <c r="P924" s="10"/>
      <c r="Q924" s="9"/>
      <c r="S924" s="340">
        <f t="shared" si="80"/>
        <v>0</v>
      </c>
      <c r="T924" s="340">
        <f t="shared" si="81"/>
        <v>0</v>
      </c>
    </row>
    <row r="925" spans="2:20" ht="14.4" x14ac:dyDescent="0.3">
      <c r="B925" s="30"/>
      <c r="C925" s="16"/>
      <c r="D925" s="16"/>
      <c r="E925" s="25"/>
      <c r="F925" s="16"/>
      <c r="G925" s="15"/>
      <c r="H925" s="14"/>
      <c r="I925" s="13"/>
      <c r="J925" s="13"/>
      <c r="K925" s="12"/>
      <c r="L925" s="232">
        <f t="shared" si="77"/>
        <v>0</v>
      </c>
      <c r="M925" s="234">
        <f t="shared" si="78"/>
        <v>0</v>
      </c>
      <c r="N925" s="11">
        <f>IF(Q925="x",0,IF(J925&lt;(INDEX(Lookup!$U$2:$U$10,MATCH($D$47,Lookup!$S$2:$S$10,0))),0,$L$12*K925))</f>
        <v>0</v>
      </c>
      <c r="O925" s="234">
        <f t="shared" si="79"/>
        <v>0</v>
      </c>
      <c r="P925" s="10"/>
      <c r="Q925" s="9"/>
      <c r="S925" s="340">
        <f t="shared" si="80"/>
        <v>0</v>
      </c>
      <c r="T925" s="340">
        <f t="shared" si="81"/>
        <v>0</v>
      </c>
    </row>
    <row r="926" spans="2:20" ht="14.4" x14ac:dyDescent="0.3">
      <c r="B926" s="30"/>
      <c r="C926" s="16"/>
      <c r="D926" s="16"/>
      <c r="E926" s="25"/>
      <c r="F926" s="16"/>
      <c r="G926" s="15"/>
      <c r="H926" s="14"/>
      <c r="I926" s="13"/>
      <c r="J926" s="13"/>
      <c r="K926" s="12"/>
      <c r="L926" s="232">
        <f t="shared" si="77"/>
        <v>0</v>
      </c>
      <c r="M926" s="234">
        <f t="shared" si="78"/>
        <v>0</v>
      </c>
      <c r="N926" s="11">
        <f>IF(Q926="x",0,IF(J926&lt;(INDEX(Lookup!$U$2:$U$10,MATCH($D$47,Lookup!$S$2:$S$10,0))),0,$L$12*K926))</f>
        <v>0</v>
      </c>
      <c r="O926" s="234">
        <f t="shared" si="79"/>
        <v>0</v>
      </c>
      <c r="P926" s="10"/>
      <c r="Q926" s="9"/>
      <c r="S926" s="340">
        <f t="shared" si="80"/>
        <v>0</v>
      </c>
      <c r="T926" s="340">
        <f t="shared" si="81"/>
        <v>0</v>
      </c>
    </row>
    <row r="927" spans="2:20" ht="14.4" x14ac:dyDescent="0.3">
      <c r="B927" s="30"/>
      <c r="C927" s="16"/>
      <c r="D927" s="16"/>
      <c r="E927" s="25"/>
      <c r="F927" s="16"/>
      <c r="G927" s="15"/>
      <c r="H927" s="14"/>
      <c r="I927" s="13"/>
      <c r="J927" s="13"/>
      <c r="K927" s="12"/>
      <c r="L927" s="232">
        <f t="shared" si="77"/>
        <v>0</v>
      </c>
      <c r="M927" s="234">
        <f t="shared" si="78"/>
        <v>0</v>
      </c>
      <c r="N927" s="11">
        <f>IF(Q927="x",0,IF(J927&lt;(INDEX(Lookup!$U$2:$U$10,MATCH($D$47,Lookup!$S$2:$S$10,0))),0,$L$12*K927))</f>
        <v>0</v>
      </c>
      <c r="O927" s="234">
        <f t="shared" si="79"/>
        <v>0</v>
      </c>
      <c r="P927" s="10"/>
      <c r="Q927" s="9"/>
      <c r="S927" s="340">
        <f t="shared" si="80"/>
        <v>0</v>
      </c>
      <c r="T927" s="340">
        <f t="shared" si="81"/>
        <v>0</v>
      </c>
    </row>
    <row r="928" spans="2:20" ht="14.4" x14ac:dyDescent="0.3">
      <c r="B928" s="30"/>
      <c r="C928" s="16"/>
      <c r="D928" s="16"/>
      <c r="E928" s="25"/>
      <c r="F928" s="16"/>
      <c r="G928" s="15"/>
      <c r="H928" s="14"/>
      <c r="I928" s="13"/>
      <c r="J928" s="13"/>
      <c r="K928" s="12"/>
      <c r="L928" s="232">
        <f t="shared" si="77"/>
        <v>0</v>
      </c>
      <c r="M928" s="234">
        <f t="shared" si="78"/>
        <v>0</v>
      </c>
      <c r="N928" s="11">
        <f>IF(Q928="x",0,IF(J928&lt;(INDEX(Lookup!$U$2:$U$10,MATCH($D$47,Lookup!$S$2:$S$10,0))),0,$L$12*K928))</f>
        <v>0</v>
      </c>
      <c r="O928" s="234">
        <f t="shared" si="79"/>
        <v>0</v>
      </c>
      <c r="P928" s="10"/>
      <c r="Q928" s="9"/>
      <c r="S928" s="340">
        <f t="shared" si="80"/>
        <v>0</v>
      </c>
      <c r="T928" s="340">
        <f t="shared" si="81"/>
        <v>0</v>
      </c>
    </row>
    <row r="929" spans="2:20" ht="14.4" x14ac:dyDescent="0.3">
      <c r="B929" s="30"/>
      <c r="C929" s="16"/>
      <c r="D929" s="16"/>
      <c r="E929" s="25"/>
      <c r="F929" s="16"/>
      <c r="G929" s="15"/>
      <c r="H929" s="14"/>
      <c r="I929" s="13"/>
      <c r="J929" s="13"/>
      <c r="K929" s="12"/>
      <c r="L929" s="232">
        <f t="shared" si="77"/>
        <v>0</v>
      </c>
      <c r="M929" s="234">
        <f t="shared" si="78"/>
        <v>0</v>
      </c>
      <c r="N929" s="11">
        <f>IF(Q929="x",0,IF(J929&lt;(INDEX(Lookup!$U$2:$U$10,MATCH($D$47,Lookup!$S$2:$S$10,0))),0,$L$12*K929))</f>
        <v>0</v>
      </c>
      <c r="O929" s="234">
        <f t="shared" si="79"/>
        <v>0</v>
      </c>
      <c r="P929" s="10"/>
      <c r="Q929" s="9"/>
      <c r="S929" s="340">
        <f t="shared" si="80"/>
        <v>0</v>
      </c>
      <c r="T929" s="340">
        <f t="shared" si="81"/>
        <v>0</v>
      </c>
    </row>
    <row r="930" spans="2:20" ht="14.4" x14ac:dyDescent="0.3">
      <c r="B930" s="30"/>
      <c r="C930" s="16"/>
      <c r="D930" s="16"/>
      <c r="E930" s="25"/>
      <c r="F930" s="16"/>
      <c r="G930" s="15"/>
      <c r="H930" s="14"/>
      <c r="I930" s="13"/>
      <c r="J930" s="13"/>
      <c r="K930" s="12"/>
      <c r="L930" s="232">
        <f t="shared" si="77"/>
        <v>0</v>
      </c>
      <c r="M930" s="234">
        <f t="shared" si="78"/>
        <v>0</v>
      </c>
      <c r="N930" s="11">
        <f>IF(Q930="x",0,IF(J930&lt;(INDEX(Lookup!$U$2:$U$10,MATCH($D$47,Lookup!$S$2:$S$10,0))),0,$L$12*K930))</f>
        <v>0</v>
      </c>
      <c r="O930" s="234">
        <f t="shared" si="79"/>
        <v>0</v>
      </c>
      <c r="P930" s="10"/>
      <c r="Q930" s="9"/>
      <c r="S930" s="340">
        <f t="shared" si="80"/>
        <v>0</v>
      </c>
      <c r="T930" s="340">
        <f t="shared" si="81"/>
        <v>0</v>
      </c>
    </row>
    <row r="931" spans="2:20" ht="14.4" x14ac:dyDescent="0.3">
      <c r="B931" s="30"/>
      <c r="C931" s="16"/>
      <c r="D931" s="16"/>
      <c r="E931" s="25"/>
      <c r="F931" s="16"/>
      <c r="G931" s="15"/>
      <c r="H931" s="14"/>
      <c r="I931" s="13"/>
      <c r="J931" s="13"/>
      <c r="K931" s="12"/>
      <c r="L931" s="232">
        <f t="shared" si="77"/>
        <v>0</v>
      </c>
      <c r="M931" s="234">
        <f t="shared" si="78"/>
        <v>0</v>
      </c>
      <c r="N931" s="11">
        <f>IF(Q931="x",0,IF(J931&lt;(INDEX(Lookup!$U$2:$U$10,MATCH($D$47,Lookup!$S$2:$S$10,0))),0,$L$12*K931))</f>
        <v>0</v>
      </c>
      <c r="O931" s="234">
        <f t="shared" si="79"/>
        <v>0</v>
      </c>
      <c r="P931" s="10"/>
      <c r="Q931" s="9"/>
      <c r="S931" s="340">
        <f t="shared" si="80"/>
        <v>0</v>
      </c>
      <c r="T931" s="340">
        <f t="shared" si="81"/>
        <v>0</v>
      </c>
    </row>
    <row r="932" spans="2:20" ht="14.4" x14ac:dyDescent="0.3">
      <c r="B932" s="30"/>
      <c r="C932" s="16"/>
      <c r="D932" s="16"/>
      <c r="E932" s="25"/>
      <c r="F932" s="16"/>
      <c r="G932" s="15"/>
      <c r="H932" s="14"/>
      <c r="I932" s="13"/>
      <c r="J932" s="13"/>
      <c r="K932" s="12"/>
      <c r="L932" s="232">
        <f t="shared" si="77"/>
        <v>0</v>
      </c>
      <c r="M932" s="234">
        <f t="shared" si="78"/>
        <v>0</v>
      </c>
      <c r="N932" s="11">
        <f>IF(Q932="x",0,IF(J932&lt;(INDEX(Lookup!$U$2:$U$10,MATCH($D$47,Lookup!$S$2:$S$10,0))),0,$L$12*K932))</f>
        <v>0</v>
      </c>
      <c r="O932" s="234">
        <f t="shared" si="79"/>
        <v>0</v>
      </c>
      <c r="P932" s="10"/>
      <c r="Q932" s="9"/>
      <c r="S932" s="340">
        <f t="shared" si="80"/>
        <v>0</v>
      </c>
      <c r="T932" s="340">
        <f t="shared" si="81"/>
        <v>0</v>
      </c>
    </row>
    <row r="933" spans="2:20" ht="14.4" x14ac:dyDescent="0.3">
      <c r="B933" s="30"/>
      <c r="C933" s="16"/>
      <c r="D933" s="16"/>
      <c r="E933" s="25"/>
      <c r="F933" s="16"/>
      <c r="G933" s="15"/>
      <c r="H933" s="14"/>
      <c r="I933" s="13"/>
      <c r="J933" s="13"/>
      <c r="K933" s="12"/>
      <c r="L933" s="232">
        <f t="shared" si="77"/>
        <v>0</v>
      </c>
      <c r="M933" s="234">
        <f t="shared" si="78"/>
        <v>0</v>
      </c>
      <c r="N933" s="11">
        <f>IF(Q933="x",0,IF(J933&lt;(INDEX(Lookup!$U$2:$U$10,MATCH($D$47,Lookup!$S$2:$S$10,0))),0,$L$12*K933))</f>
        <v>0</v>
      </c>
      <c r="O933" s="234">
        <f t="shared" si="79"/>
        <v>0</v>
      </c>
      <c r="P933" s="10"/>
      <c r="Q933" s="9"/>
      <c r="S933" s="340">
        <f t="shared" si="80"/>
        <v>0</v>
      </c>
      <c r="T933" s="340">
        <f t="shared" si="81"/>
        <v>0</v>
      </c>
    </row>
    <row r="934" spans="2:20" ht="14.4" x14ac:dyDescent="0.3">
      <c r="B934" s="30"/>
      <c r="C934" s="16"/>
      <c r="D934" s="16"/>
      <c r="E934" s="25"/>
      <c r="F934" s="16"/>
      <c r="G934" s="15"/>
      <c r="H934" s="14"/>
      <c r="I934" s="13"/>
      <c r="J934" s="13"/>
      <c r="K934" s="12"/>
      <c r="L934" s="232">
        <f t="shared" si="77"/>
        <v>0</v>
      </c>
      <c r="M934" s="234">
        <f t="shared" si="78"/>
        <v>0</v>
      </c>
      <c r="N934" s="11">
        <f>IF(Q934="x",0,IF(J934&lt;(INDEX(Lookup!$U$2:$U$10,MATCH($D$47,Lookup!$S$2:$S$10,0))),0,$L$12*K934))</f>
        <v>0</v>
      </c>
      <c r="O934" s="234">
        <f t="shared" si="79"/>
        <v>0</v>
      </c>
      <c r="P934" s="10"/>
      <c r="Q934" s="9"/>
      <c r="S934" s="340">
        <f t="shared" si="80"/>
        <v>0</v>
      </c>
      <c r="T934" s="340">
        <f t="shared" si="81"/>
        <v>0</v>
      </c>
    </row>
    <row r="935" spans="2:20" ht="14.4" x14ac:dyDescent="0.3">
      <c r="B935" s="30"/>
      <c r="C935" s="16"/>
      <c r="D935" s="16"/>
      <c r="E935" s="25"/>
      <c r="F935" s="16"/>
      <c r="G935" s="15"/>
      <c r="H935" s="14"/>
      <c r="I935" s="13"/>
      <c r="J935" s="13"/>
      <c r="K935" s="12"/>
      <c r="L935" s="232">
        <f t="shared" si="77"/>
        <v>0</v>
      </c>
      <c r="M935" s="234">
        <f t="shared" si="78"/>
        <v>0</v>
      </c>
      <c r="N935" s="11">
        <f>IF(Q935="x",0,IF(J935&lt;(INDEX(Lookup!$U$2:$U$10,MATCH($D$47,Lookup!$S$2:$S$10,0))),0,$L$12*K935))</f>
        <v>0</v>
      </c>
      <c r="O935" s="234">
        <f t="shared" si="79"/>
        <v>0</v>
      </c>
      <c r="P935" s="10"/>
      <c r="Q935" s="9"/>
      <c r="S935" s="340">
        <f t="shared" si="80"/>
        <v>0</v>
      </c>
      <c r="T935" s="340">
        <f t="shared" si="81"/>
        <v>0</v>
      </c>
    </row>
    <row r="936" spans="2:20" ht="14.4" x14ac:dyDescent="0.3">
      <c r="B936" s="30"/>
      <c r="C936" s="16"/>
      <c r="D936" s="16"/>
      <c r="E936" s="25"/>
      <c r="F936" s="16"/>
      <c r="G936" s="15"/>
      <c r="H936" s="14"/>
      <c r="I936" s="13"/>
      <c r="J936" s="13"/>
      <c r="K936" s="12"/>
      <c r="L936" s="232">
        <f t="shared" si="77"/>
        <v>0</v>
      </c>
      <c r="M936" s="234">
        <f t="shared" si="78"/>
        <v>0</v>
      </c>
      <c r="N936" s="11">
        <f>IF(Q936="x",0,IF(J936&lt;(INDEX(Lookup!$U$2:$U$10,MATCH($D$47,Lookup!$S$2:$S$10,0))),0,$L$12*K936))</f>
        <v>0</v>
      </c>
      <c r="O936" s="234">
        <f t="shared" si="79"/>
        <v>0</v>
      </c>
      <c r="P936" s="10"/>
      <c r="Q936" s="9"/>
      <c r="S936" s="340">
        <f t="shared" si="80"/>
        <v>0</v>
      </c>
      <c r="T936" s="340">
        <f t="shared" si="81"/>
        <v>0</v>
      </c>
    </row>
    <row r="937" spans="2:20" ht="14.4" x14ac:dyDescent="0.3">
      <c r="B937" s="30"/>
      <c r="C937" s="16"/>
      <c r="D937" s="16"/>
      <c r="E937" s="25"/>
      <c r="F937" s="16"/>
      <c r="G937" s="15"/>
      <c r="H937" s="14"/>
      <c r="I937" s="13"/>
      <c r="J937" s="13"/>
      <c r="K937" s="12"/>
      <c r="L937" s="232">
        <f t="shared" si="77"/>
        <v>0</v>
      </c>
      <c r="M937" s="234">
        <f t="shared" si="78"/>
        <v>0</v>
      </c>
      <c r="N937" s="11">
        <f>IF(Q937="x",0,IF(J937&lt;(INDEX(Lookup!$U$2:$U$10,MATCH($D$47,Lookup!$S$2:$S$10,0))),0,$L$12*K937))</f>
        <v>0</v>
      </c>
      <c r="O937" s="234">
        <f t="shared" si="79"/>
        <v>0</v>
      </c>
      <c r="P937" s="10"/>
      <c r="Q937" s="9"/>
      <c r="S937" s="340">
        <f t="shared" si="80"/>
        <v>0</v>
      </c>
      <c r="T937" s="340">
        <f t="shared" si="81"/>
        <v>0</v>
      </c>
    </row>
    <row r="938" spans="2:20" ht="14.4" x14ac:dyDescent="0.3">
      <c r="B938" s="30"/>
      <c r="C938" s="16"/>
      <c r="D938" s="16"/>
      <c r="E938" s="25"/>
      <c r="F938" s="16"/>
      <c r="G938" s="15"/>
      <c r="H938" s="14"/>
      <c r="I938" s="13"/>
      <c r="J938" s="13"/>
      <c r="K938" s="12"/>
      <c r="L938" s="232">
        <f t="shared" si="77"/>
        <v>0</v>
      </c>
      <c r="M938" s="234">
        <f t="shared" si="78"/>
        <v>0</v>
      </c>
      <c r="N938" s="11">
        <f>IF(Q938="x",0,IF(J938&lt;(INDEX(Lookup!$U$2:$U$10,MATCH($D$47,Lookup!$S$2:$S$10,0))),0,$L$12*K938))</f>
        <v>0</v>
      </c>
      <c r="O938" s="234">
        <f t="shared" si="79"/>
        <v>0</v>
      </c>
      <c r="P938" s="10"/>
      <c r="Q938" s="9"/>
      <c r="S938" s="340">
        <f t="shared" si="80"/>
        <v>0</v>
      </c>
      <c r="T938" s="340">
        <f t="shared" si="81"/>
        <v>0</v>
      </c>
    </row>
    <row r="939" spans="2:20" ht="14.4" x14ac:dyDescent="0.3">
      <c r="B939" s="30"/>
      <c r="C939" s="16"/>
      <c r="D939" s="16"/>
      <c r="E939" s="25"/>
      <c r="F939" s="16"/>
      <c r="G939" s="15"/>
      <c r="H939" s="14"/>
      <c r="I939" s="13"/>
      <c r="J939" s="13"/>
      <c r="K939" s="12"/>
      <c r="L939" s="232">
        <f t="shared" si="77"/>
        <v>0</v>
      </c>
      <c r="M939" s="234">
        <f t="shared" si="78"/>
        <v>0</v>
      </c>
      <c r="N939" s="11">
        <f>IF(Q939="x",0,IF(J939&lt;(INDEX(Lookup!$U$2:$U$10,MATCH($D$47,Lookup!$S$2:$S$10,0))),0,$L$12*K939))</f>
        <v>0</v>
      </c>
      <c r="O939" s="234">
        <f t="shared" si="79"/>
        <v>0</v>
      </c>
      <c r="P939" s="10"/>
      <c r="Q939" s="9"/>
      <c r="S939" s="340">
        <f t="shared" si="80"/>
        <v>0</v>
      </c>
      <c r="T939" s="340">
        <f t="shared" si="81"/>
        <v>0</v>
      </c>
    </row>
    <row r="940" spans="2:20" ht="14.4" x14ac:dyDescent="0.3">
      <c r="B940" s="30"/>
      <c r="C940" s="16"/>
      <c r="D940" s="16"/>
      <c r="E940" s="25"/>
      <c r="F940" s="16"/>
      <c r="G940" s="15"/>
      <c r="H940" s="14"/>
      <c r="I940" s="13"/>
      <c r="J940" s="13"/>
      <c r="K940" s="12"/>
      <c r="L940" s="232">
        <f t="shared" si="77"/>
        <v>0</v>
      </c>
      <c r="M940" s="234">
        <f t="shared" si="78"/>
        <v>0</v>
      </c>
      <c r="N940" s="11">
        <f>IF(Q940="x",0,IF(J940&lt;(INDEX(Lookup!$U$2:$U$10,MATCH($D$47,Lookup!$S$2:$S$10,0))),0,$L$12*K940))</f>
        <v>0</v>
      </c>
      <c r="O940" s="234">
        <f t="shared" si="79"/>
        <v>0</v>
      </c>
      <c r="P940" s="10"/>
      <c r="Q940" s="9"/>
      <c r="S940" s="340">
        <f t="shared" si="80"/>
        <v>0</v>
      </c>
      <c r="T940" s="340">
        <f t="shared" si="81"/>
        <v>0</v>
      </c>
    </row>
    <row r="941" spans="2:20" ht="14.4" x14ac:dyDescent="0.3">
      <c r="B941" s="30"/>
      <c r="C941" s="16"/>
      <c r="D941" s="16"/>
      <c r="E941" s="25"/>
      <c r="F941" s="16"/>
      <c r="G941" s="15"/>
      <c r="H941" s="14"/>
      <c r="I941" s="13"/>
      <c r="J941" s="13"/>
      <c r="K941" s="12"/>
      <c r="L941" s="232">
        <f t="shared" si="77"/>
        <v>0</v>
      </c>
      <c r="M941" s="234">
        <f t="shared" si="78"/>
        <v>0</v>
      </c>
      <c r="N941" s="11">
        <f>IF(Q941="x",0,IF(J941&lt;(INDEX(Lookup!$U$2:$U$10,MATCH($D$47,Lookup!$S$2:$S$10,0))),0,$L$12*K941))</f>
        <v>0</v>
      </c>
      <c r="O941" s="234">
        <f t="shared" si="79"/>
        <v>0</v>
      </c>
      <c r="P941" s="10"/>
      <c r="Q941" s="9"/>
      <c r="S941" s="340">
        <f t="shared" si="80"/>
        <v>0</v>
      </c>
      <c r="T941" s="340">
        <f t="shared" si="81"/>
        <v>0</v>
      </c>
    </row>
    <row r="942" spans="2:20" ht="14.4" x14ac:dyDescent="0.3">
      <c r="B942" s="30"/>
      <c r="C942" s="16"/>
      <c r="D942" s="16"/>
      <c r="E942" s="25"/>
      <c r="F942" s="16"/>
      <c r="G942" s="15"/>
      <c r="H942" s="14"/>
      <c r="I942" s="13"/>
      <c r="J942" s="13"/>
      <c r="K942" s="12"/>
      <c r="L942" s="232">
        <f t="shared" si="77"/>
        <v>0</v>
      </c>
      <c r="M942" s="234">
        <f t="shared" si="78"/>
        <v>0</v>
      </c>
      <c r="N942" s="11">
        <f>IF(Q942="x",0,IF(J942&lt;(INDEX(Lookup!$U$2:$U$10,MATCH($D$47,Lookup!$S$2:$S$10,0))),0,$L$12*K942))</f>
        <v>0</v>
      </c>
      <c r="O942" s="234">
        <f t="shared" si="79"/>
        <v>0</v>
      </c>
      <c r="P942" s="10"/>
      <c r="Q942" s="9"/>
      <c r="S942" s="340">
        <f t="shared" si="80"/>
        <v>0</v>
      </c>
      <c r="T942" s="340">
        <f t="shared" si="81"/>
        <v>0</v>
      </c>
    </row>
    <row r="943" spans="2:20" ht="14.4" x14ac:dyDescent="0.3">
      <c r="B943" s="30"/>
      <c r="C943" s="16"/>
      <c r="D943" s="16"/>
      <c r="E943" s="25"/>
      <c r="F943" s="16"/>
      <c r="G943" s="15"/>
      <c r="H943" s="14"/>
      <c r="I943" s="13"/>
      <c r="J943" s="13"/>
      <c r="K943" s="12"/>
      <c r="L943" s="232">
        <f t="shared" si="77"/>
        <v>0</v>
      </c>
      <c r="M943" s="234">
        <f t="shared" si="78"/>
        <v>0</v>
      </c>
      <c r="N943" s="11">
        <f>IF(Q943="x",0,IF(J943&lt;(INDEX(Lookup!$U$2:$U$10,MATCH($D$47,Lookup!$S$2:$S$10,0))),0,$L$12*K943))</f>
        <v>0</v>
      </c>
      <c r="O943" s="234">
        <f t="shared" si="79"/>
        <v>0</v>
      </c>
      <c r="P943" s="10"/>
      <c r="Q943" s="9"/>
      <c r="S943" s="340">
        <f t="shared" si="80"/>
        <v>0</v>
      </c>
      <c r="T943" s="340">
        <f t="shared" si="81"/>
        <v>0</v>
      </c>
    </row>
    <row r="944" spans="2:20" ht="14.4" x14ac:dyDescent="0.3">
      <c r="B944" s="30"/>
      <c r="C944" s="16"/>
      <c r="D944" s="16"/>
      <c r="E944" s="25"/>
      <c r="F944" s="16"/>
      <c r="G944" s="15"/>
      <c r="H944" s="14"/>
      <c r="I944" s="13"/>
      <c r="J944" s="13"/>
      <c r="K944" s="12"/>
      <c r="L944" s="232">
        <f t="shared" si="77"/>
        <v>0</v>
      </c>
      <c r="M944" s="234">
        <f t="shared" si="78"/>
        <v>0</v>
      </c>
      <c r="N944" s="11">
        <f>IF(Q944="x",0,IF(J944&lt;(INDEX(Lookup!$U$2:$U$10,MATCH($D$47,Lookup!$S$2:$S$10,0))),0,$L$12*K944))</f>
        <v>0</v>
      </c>
      <c r="O944" s="234">
        <f t="shared" si="79"/>
        <v>0</v>
      </c>
      <c r="P944" s="10"/>
      <c r="Q944" s="9"/>
      <c r="S944" s="340">
        <f t="shared" si="80"/>
        <v>0</v>
      </c>
      <c r="T944" s="340">
        <f t="shared" si="81"/>
        <v>0</v>
      </c>
    </row>
    <row r="945" spans="2:20" ht="14.4" x14ac:dyDescent="0.3">
      <c r="B945" s="30"/>
      <c r="C945" s="16"/>
      <c r="D945" s="16"/>
      <c r="E945" s="25"/>
      <c r="F945" s="16"/>
      <c r="G945" s="15"/>
      <c r="H945" s="14"/>
      <c r="I945" s="13"/>
      <c r="J945" s="13"/>
      <c r="K945" s="12"/>
      <c r="L945" s="232">
        <f t="shared" si="77"/>
        <v>0</v>
      </c>
      <c r="M945" s="234">
        <f t="shared" si="78"/>
        <v>0</v>
      </c>
      <c r="N945" s="11">
        <f>IF(Q945="x",0,IF(J945&lt;(INDEX(Lookup!$U$2:$U$10,MATCH($D$47,Lookup!$S$2:$S$10,0))),0,$L$12*K945))</f>
        <v>0</v>
      </c>
      <c r="O945" s="234">
        <f t="shared" si="79"/>
        <v>0</v>
      </c>
      <c r="P945" s="10"/>
      <c r="Q945" s="9"/>
      <c r="S945" s="340">
        <f t="shared" si="80"/>
        <v>0</v>
      </c>
      <c r="T945" s="340">
        <f t="shared" si="81"/>
        <v>0</v>
      </c>
    </row>
    <row r="946" spans="2:20" ht="14.4" x14ac:dyDescent="0.3">
      <c r="B946" s="30"/>
      <c r="C946" s="16"/>
      <c r="D946" s="16"/>
      <c r="E946" s="25"/>
      <c r="F946" s="16"/>
      <c r="G946" s="15"/>
      <c r="H946" s="14"/>
      <c r="I946" s="13"/>
      <c r="J946" s="13"/>
      <c r="K946" s="12"/>
      <c r="L946" s="232">
        <f t="shared" ref="L946:L1009" si="82">IF(ROUNDDOWN(DATEDIF(I946,J946,"d")/7,0)&gt;$L$12,$L$12*K946,K946*ROUNDDOWN(DATEDIF(I946,J946,"d")/7,0))</f>
        <v>0</v>
      </c>
      <c r="M946" s="234">
        <f t="shared" ref="M946:M1009" si="83">L946*$L$6</f>
        <v>0</v>
      </c>
      <c r="N946" s="11">
        <f>IF(Q946="x",0,IF(J946&lt;(INDEX(Lookup!$U$2:$U$10,MATCH($D$47,Lookup!$S$2:$S$10,0))),0,$L$12*K946))</f>
        <v>0</v>
      </c>
      <c r="O946" s="234">
        <f t="shared" ref="O946:O1009" si="84">N946*$L$6</f>
        <v>0</v>
      </c>
      <c r="P946" s="10"/>
      <c r="Q946" s="9"/>
      <c r="S946" s="340">
        <f t="shared" si="80"/>
        <v>0</v>
      </c>
      <c r="T946" s="340">
        <f t="shared" si="81"/>
        <v>0</v>
      </c>
    </row>
    <row r="947" spans="2:20" ht="14.4" x14ac:dyDescent="0.3">
      <c r="B947" s="30"/>
      <c r="C947" s="16"/>
      <c r="D947" s="16"/>
      <c r="E947" s="25"/>
      <c r="F947" s="16"/>
      <c r="G947" s="15"/>
      <c r="H947" s="14"/>
      <c r="I947" s="13"/>
      <c r="J947" s="13"/>
      <c r="K947" s="12"/>
      <c r="L947" s="232">
        <f t="shared" si="82"/>
        <v>0</v>
      </c>
      <c r="M947" s="234">
        <f t="shared" si="83"/>
        <v>0</v>
      </c>
      <c r="N947" s="11">
        <f>IF(Q947="x",0,IF(J947&lt;(INDEX(Lookup!$U$2:$U$10,MATCH($D$47,Lookup!$S$2:$S$10,0))),0,$L$12*K947))</f>
        <v>0</v>
      </c>
      <c r="O947" s="234">
        <f t="shared" si="84"/>
        <v>0</v>
      </c>
      <c r="P947" s="10"/>
      <c r="Q947" s="9"/>
      <c r="S947" s="340">
        <f t="shared" ref="S947:S1010" si="85">M947*$I$35</f>
        <v>0</v>
      </c>
      <c r="T947" s="340">
        <f t="shared" ref="T947:T1010" si="86">O947*$I$44</f>
        <v>0</v>
      </c>
    </row>
    <row r="948" spans="2:20" ht="14.4" x14ac:dyDescent="0.3">
      <c r="B948" s="30"/>
      <c r="C948" s="16"/>
      <c r="D948" s="16"/>
      <c r="E948" s="25"/>
      <c r="F948" s="16"/>
      <c r="G948" s="15"/>
      <c r="H948" s="14"/>
      <c r="I948" s="13"/>
      <c r="J948" s="13"/>
      <c r="K948" s="12"/>
      <c r="L948" s="232">
        <f t="shared" si="82"/>
        <v>0</v>
      </c>
      <c r="M948" s="234">
        <f t="shared" si="83"/>
        <v>0</v>
      </c>
      <c r="N948" s="11">
        <f>IF(Q948="x",0,IF(J948&lt;(INDEX(Lookup!$U$2:$U$10,MATCH($D$47,Lookup!$S$2:$S$10,0))),0,$L$12*K948))</f>
        <v>0</v>
      </c>
      <c r="O948" s="234">
        <f t="shared" si="84"/>
        <v>0</v>
      </c>
      <c r="P948" s="10"/>
      <c r="Q948" s="9"/>
      <c r="S948" s="340">
        <f t="shared" si="85"/>
        <v>0</v>
      </c>
      <c r="T948" s="340">
        <f t="shared" si="86"/>
        <v>0</v>
      </c>
    </row>
    <row r="949" spans="2:20" ht="14.4" x14ac:dyDescent="0.3">
      <c r="B949" s="30"/>
      <c r="C949" s="16"/>
      <c r="D949" s="16"/>
      <c r="E949" s="25"/>
      <c r="F949" s="16"/>
      <c r="G949" s="15"/>
      <c r="H949" s="14"/>
      <c r="I949" s="13"/>
      <c r="J949" s="13"/>
      <c r="K949" s="12"/>
      <c r="L949" s="232">
        <f t="shared" si="82"/>
        <v>0</v>
      </c>
      <c r="M949" s="234">
        <f t="shared" si="83"/>
        <v>0</v>
      </c>
      <c r="N949" s="11">
        <f>IF(Q949="x",0,IF(J949&lt;(INDEX(Lookup!$U$2:$U$10,MATCH($D$47,Lookup!$S$2:$S$10,0))),0,$L$12*K949))</f>
        <v>0</v>
      </c>
      <c r="O949" s="234">
        <f t="shared" si="84"/>
        <v>0</v>
      </c>
      <c r="P949" s="10"/>
      <c r="Q949" s="9"/>
      <c r="S949" s="340">
        <f t="shared" si="85"/>
        <v>0</v>
      </c>
      <c r="T949" s="340">
        <f t="shared" si="86"/>
        <v>0</v>
      </c>
    </row>
    <row r="950" spans="2:20" ht="14.4" x14ac:dyDescent="0.3">
      <c r="B950" s="30"/>
      <c r="C950" s="16"/>
      <c r="D950" s="16"/>
      <c r="E950" s="25"/>
      <c r="F950" s="16"/>
      <c r="G950" s="15"/>
      <c r="H950" s="14"/>
      <c r="I950" s="13"/>
      <c r="J950" s="13"/>
      <c r="K950" s="12"/>
      <c r="L950" s="232">
        <f t="shared" si="82"/>
        <v>0</v>
      </c>
      <c r="M950" s="234">
        <f t="shared" si="83"/>
        <v>0</v>
      </c>
      <c r="N950" s="11">
        <f>IF(Q950="x",0,IF(J950&lt;(INDEX(Lookup!$U$2:$U$10,MATCH($D$47,Lookup!$S$2:$S$10,0))),0,$L$12*K950))</f>
        <v>0</v>
      </c>
      <c r="O950" s="234">
        <f t="shared" si="84"/>
        <v>0</v>
      </c>
      <c r="P950" s="10"/>
      <c r="Q950" s="9"/>
      <c r="S950" s="340">
        <f t="shared" si="85"/>
        <v>0</v>
      </c>
      <c r="T950" s="340">
        <f t="shared" si="86"/>
        <v>0</v>
      </c>
    </row>
    <row r="951" spans="2:20" ht="14.4" x14ac:dyDescent="0.3">
      <c r="B951" s="30"/>
      <c r="C951" s="16"/>
      <c r="D951" s="16"/>
      <c r="E951" s="25"/>
      <c r="F951" s="16"/>
      <c r="G951" s="15"/>
      <c r="H951" s="14"/>
      <c r="I951" s="13"/>
      <c r="J951" s="13"/>
      <c r="K951" s="12"/>
      <c r="L951" s="232">
        <f t="shared" si="82"/>
        <v>0</v>
      </c>
      <c r="M951" s="234">
        <f t="shared" si="83"/>
        <v>0</v>
      </c>
      <c r="N951" s="11">
        <f>IF(Q951="x",0,IF(J951&lt;(INDEX(Lookup!$U$2:$U$10,MATCH($D$47,Lookup!$S$2:$S$10,0))),0,$L$12*K951))</f>
        <v>0</v>
      </c>
      <c r="O951" s="234">
        <f t="shared" si="84"/>
        <v>0</v>
      </c>
      <c r="P951" s="10"/>
      <c r="Q951" s="9"/>
      <c r="S951" s="340">
        <f t="shared" si="85"/>
        <v>0</v>
      </c>
      <c r="T951" s="340">
        <f t="shared" si="86"/>
        <v>0</v>
      </c>
    </row>
    <row r="952" spans="2:20" ht="14.4" x14ac:dyDescent="0.3">
      <c r="B952" s="30"/>
      <c r="C952" s="16"/>
      <c r="D952" s="16"/>
      <c r="E952" s="25"/>
      <c r="F952" s="16"/>
      <c r="G952" s="15"/>
      <c r="H952" s="14"/>
      <c r="I952" s="13"/>
      <c r="J952" s="13"/>
      <c r="K952" s="12"/>
      <c r="L952" s="232">
        <f t="shared" si="82"/>
        <v>0</v>
      </c>
      <c r="M952" s="234">
        <f t="shared" si="83"/>
        <v>0</v>
      </c>
      <c r="N952" s="11">
        <f>IF(Q952="x",0,IF(J952&lt;(INDEX(Lookup!$U$2:$U$10,MATCH($D$47,Lookup!$S$2:$S$10,0))),0,$L$12*K952))</f>
        <v>0</v>
      </c>
      <c r="O952" s="234">
        <f t="shared" si="84"/>
        <v>0</v>
      </c>
      <c r="P952" s="10"/>
      <c r="Q952" s="9"/>
      <c r="S952" s="340">
        <f t="shared" si="85"/>
        <v>0</v>
      </c>
      <c r="T952" s="340">
        <f t="shared" si="86"/>
        <v>0</v>
      </c>
    </row>
    <row r="953" spans="2:20" ht="14.4" x14ac:dyDescent="0.3">
      <c r="B953" s="30"/>
      <c r="C953" s="16"/>
      <c r="D953" s="16"/>
      <c r="E953" s="25"/>
      <c r="F953" s="16"/>
      <c r="G953" s="15"/>
      <c r="H953" s="14"/>
      <c r="I953" s="13"/>
      <c r="J953" s="13"/>
      <c r="K953" s="12"/>
      <c r="L953" s="232">
        <f t="shared" si="82"/>
        <v>0</v>
      </c>
      <c r="M953" s="234">
        <f t="shared" si="83"/>
        <v>0</v>
      </c>
      <c r="N953" s="11">
        <f>IF(Q953="x",0,IF(J953&lt;(INDEX(Lookup!$U$2:$U$10,MATCH($D$47,Lookup!$S$2:$S$10,0))),0,$L$12*K953))</f>
        <v>0</v>
      </c>
      <c r="O953" s="234">
        <f t="shared" si="84"/>
        <v>0</v>
      </c>
      <c r="P953" s="10"/>
      <c r="Q953" s="9"/>
      <c r="S953" s="340">
        <f t="shared" si="85"/>
        <v>0</v>
      </c>
      <c r="T953" s="340">
        <f t="shared" si="86"/>
        <v>0</v>
      </c>
    </row>
    <row r="954" spans="2:20" ht="14.4" x14ac:dyDescent="0.3">
      <c r="B954" s="30"/>
      <c r="C954" s="16"/>
      <c r="D954" s="16"/>
      <c r="E954" s="25"/>
      <c r="F954" s="16"/>
      <c r="G954" s="15"/>
      <c r="H954" s="14"/>
      <c r="I954" s="13"/>
      <c r="J954" s="13"/>
      <c r="K954" s="12"/>
      <c r="L954" s="232">
        <f t="shared" si="82"/>
        <v>0</v>
      </c>
      <c r="M954" s="234">
        <f t="shared" si="83"/>
        <v>0</v>
      </c>
      <c r="N954" s="11">
        <f>IF(Q954="x",0,IF(J954&lt;(INDEX(Lookup!$U$2:$U$10,MATCH($D$47,Lookup!$S$2:$S$10,0))),0,$L$12*K954))</f>
        <v>0</v>
      </c>
      <c r="O954" s="234">
        <f t="shared" si="84"/>
        <v>0</v>
      </c>
      <c r="P954" s="10"/>
      <c r="Q954" s="9"/>
      <c r="S954" s="340">
        <f t="shared" si="85"/>
        <v>0</v>
      </c>
      <c r="T954" s="340">
        <f t="shared" si="86"/>
        <v>0</v>
      </c>
    </row>
    <row r="955" spans="2:20" ht="14.4" x14ac:dyDescent="0.3">
      <c r="B955" s="30"/>
      <c r="C955" s="16"/>
      <c r="D955" s="16"/>
      <c r="E955" s="25"/>
      <c r="F955" s="16"/>
      <c r="G955" s="15"/>
      <c r="H955" s="14"/>
      <c r="I955" s="13"/>
      <c r="J955" s="13"/>
      <c r="K955" s="12"/>
      <c r="L955" s="232">
        <f t="shared" si="82"/>
        <v>0</v>
      </c>
      <c r="M955" s="234">
        <f t="shared" si="83"/>
        <v>0</v>
      </c>
      <c r="N955" s="11">
        <f>IF(Q955="x",0,IF(J955&lt;(INDEX(Lookup!$U$2:$U$10,MATCH($D$47,Lookup!$S$2:$S$10,0))),0,$L$12*K955))</f>
        <v>0</v>
      </c>
      <c r="O955" s="234">
        <f t="shared" si="84"/>
        <v>0</v>
      </c>
      <c r="P955" s="10"/>
      <c r="Q955" s="9"/>
      <c r="S955" s="340">
        <f t="shared" si="85"/>
        <v>0</v>
      </c>
      <c r="T955" s="340">
        <f t="shared" si="86"/>
        <v>0</v>
      </c>
    </row>
    <row r="956" spans="2:20" ht="14.4" x14ac:dyDescent="0.3">
      <c r="B956" s="30"/>
      <c r="C956" s="16"/>
      <c r="D956" s="16"/>
      <c r="E956" s="25"/>
      <c r="F956" s="16"/>
      <c r="G956" s="15"/>
      <c r="H956" s="14"/>
      <c r="I956" s="13"/>
      <c r="J956" s="13"/>
      <c r="K956" s="12"/>
      <c r="L956" s="232">
        <f t="shared" si="82"/>
        <v>0</v>
      </c>
      <c r="M956" s="234">
        <f t="shared" si="83"/>
        <v>0</v>
      </c>
      <c r="N956" s="11">
        <f>IF(Q956="x",0,IF(J956&lt;(INDEX(Lookup!$U$2:$U$10,MATCH($D$47,Lookup!$S$2:$S$10,0))),0,$L$12*K956))</f>
        <v>0</v>
      </c>
      <c r="O956" s="234">
        <f t="shared" si="84"/>
        <v>0</v>
      </c>
      <c r="P956" s="10"/>
      <c r="Q956" s="9"/>
      <c r="S956" s="340">
        <f t="shared" si="85"/>
        <v>0</v>
      </c>
      <c r="T956" s="340">
        <f t="shared" si="86"/>
        <v>0</v>
      </c>
    </row>
    <row r="957" spans="2:20" ht="14.4" x14ac:dyDescent="0.3">
      <c r="B957" s="30"/>
      <c r="C957" s="16"/>
      <c r="D957" s="16"/>
      <c r="E957" s="25"/>
      <c r="F957" s="16"/>
      <c r="G957" s="15"/>
      <c r="H957" s="14"/>
      <c r="I957" s="13"/>
      <c r="J957" s="13"/>
      <c r="K957" s="12"/>
      <c r="L957" s="232">
        <f t="shared" si="82"/>
        <v>0</v>
      </c>
      <c r="M957" s="234">
        <f t="shared" si="83"/>
        <v>0</v>
      </c>
      <c r="N957" s="11">
        <f>IF(Q957="x",0,IF(J957&lt;(INDEX(Lookup!$U$2:$U$10,MATCH($D$47,Lookup!$S$2:$S$10,0))),0,$L$12*K957))</f>
        <v>0</v>
      </c>
      <c r="O957" s="234">
        <f t="shared" si="84"/>
        <v>0</v>
      </c>
      <c r="P957" s="10"/>
      <c r="Q957" s="9"/>
      <c r="S957" s="340">
        <f t="shared" si="85"/>
        <v>0</v>
      </c>
      <c r="T957" s="340">
        <f t="shared" si="86"/>
        <v>0</v>
      </c>
    </row>
    <row r="958" spans="2:20" ht="14.4" x14ac:dyDescent="0.3">
      <c r="B958" s="30"/>
      <c r="C958" s="16"/>
      <c r="D958" s="16"/>
      <c r="E958" s="25"/>
      <c r="F958" s="16"/>
      <c r="G958" s="15"/>
      <c r="H958" s="14"/>
      <c r="I958" s="13"/>
      <c r="J958" s="13"/>
      <c r="K958" s="12"/>
      <c r="L958" s="232">
        <f t="shared" si="82"/>
        <v>0</v>
      </c>
      <c r="M958" s="234">
        <f t="shared" si="83"/>
        <v>0</v>
      </c>
      <c r="N958" s="11">
        <f>IF(Q958="x",0,IF(J958&lt;(INDEX(Lookup!$U$2:$U$10,MATCH($D$47,Lookup!$S$2:$S$10,0))),0,$L$12*K958))</f>
        <v>0</v>
      </c>
      <c r="O958" s="234">
        <f t="shared" si="84"/>
        <v>0</v>
      </c>
      <c r="P958" s="10"/>
      <c r="Q958" s="9"/>
      <c r="S958" s="340">
        <f t="shared" si="85"/>
        <v>0</v>
      </c>
      <c r="T958" s="340">
        <f t="shared" si="86"/>
        <v>0</v>
      </c>
    </row>
    <row r="959" spans="2:20" ht="14.4" x14ac:dyDescent="0.3">
      <c r="B959" s="30"/>
      <c r="C959" s="16"/>
      <c r="D959" s="16"/>
      <c r="E959" s="25"/>
      <c r="F959" s="16"/>
      <c r="G959" s="15"/>
      <c r="H959" s="14"/>
      <c r="I959" s="13"/>
      <c r="J959" s="13"/>
      <c r="K959" s="12"/>
      <c r="L959" s="232">
        <f t="shared" si="82"/>
        <v>0</v>
      </c>
      <c r="M959" s="234">
        <f t="shared" si="83"/>
        <v>0</v>
      </c>
      <c r="N959" s="11">
        <f>IF(Q959="x",0,IF(J959&lt;(INDEX(Lookup!$U$2:$U$10,MATCH($D$47,Lookup!$S$2:$S$10,0))),0,$L$12*K959))</f>
        <v>0</v>
      </c>
      <c r="O959" s="234">
        <f t="shared" si="84"/>
        <v>0</v>
      </c>
      <c r="P959" s="10"/>
      <c r="Q959" s="9"/>
      <c r="S959" s="340">
        <f t="shared" si="85"/>
        <v>0</v>
      </c>
      <c r="T959" s="340">
        <f t="shared" si="86"/>
        <v>0</v>
      </c>
    </row>
    <row r="960" spans="2:20" ht="14.4" x14ac:dyDescent="0.3">
      <c r="B960" s="30"/>
      <c r="C960" s="16"/>
      <c r="D960" s="16"/>
      <c r="E960" s="25"/>
      <c r="F960" s="16"/>
      <c r="G960" s="15"/>
      <c r="H960" s="14"/>
      <c r="I960" s="13"/>
      <c r="J960" s="13"/>
      <c r="K960" s="12"/>
      <c r="L960" s="232">
        <f t="shared" si="82"/>
        <v>0</v>
      </c>
      <c r="M960" s="234">
        <f t="shared" si="83"/>
        <v>0</v>
      </c>
      <c r="N960" s="11">
        <f>IF(Q960="x",0,IF(J960&lt;(INDEX(Lookup!$U$2:$U$10,MATCH($D$47,Lookup!$S$2:$S$10,0))),0,$L$12*K960))</f>
        <v>0</v>
      </c>
      <c r="O960" s="234">
        <f t="shared" si="84"/>
        <v>0</v>
      </c>
      <c r="P960" s="10"/>
      <c r="Q960" s="9"/>
      <c r="S960" s="340">
        <f t="shared" si="85"/>
        <v>0</v>
      </c>
      <c r="T960" s="340">
        <f t="shared" si="86"/>
        <v>0</v>
      </c>
    </row>
    <row r="961" spans="2:20" ht="14.4" x14ac:dyDescent="0.3">
      <c r="B961" s="30"/>
      <c r="C961" s="16"/>
      <c r="D961" s="16"/>
      <c r="E961" s="25"/>
      <c r="F961" s="16"/>
      <c r="G961" s="15"/>
      <c r="H961" s="14"/>
      <c r="I961" s="13"/>
      <c r="J961" s="13"/>
      <c r="K961" s="12"/>
      <c r="L961" s="232">
        <f t="shared" si="82"/>
        <v>0</v>
      </c>
      <c r="M961" s="234">
        <f t="shared" si="83"/>
        <v>0</v>
      </c>
      <c r="N961" s="11">
        <f>IF(Q961="x",0,IF(J961&lt;(INDEX(Lookup!$U$2:$U$10,MATCH($D$47,Lookup!$S$2:$S$10,0))),0,$L$12*K961))</f>
        <v>0</v>
      </c>
      <c r="O961" s="234">
        <f t="shared" si="84"/>
        <v>0</v>
      </c>
      <c r="P961" s="10"/>
      <c r="Q961" s="9"/>
      <c r="S961" s="340">
        <f t="shared" si="85"/>
        <v>0</v>
      </c>
      <c r="T961" s="340">
        <f t="shared" si="86"/>
        <v>0</v>
      </c>
    </row>
    <row r="962" spans="2:20" ht="14.4" x14ac:dyDescent="0.3">
      <c r="B962" s="30"/>
      <c r="C962" s="16"/>
      <c r="D962" s="16"/>
      <c r="E962" s="25"/>
      <c r="F962" s="16"/>
      <c r="G962" s="15"/>
      <c r="H962" s="14"/>
      <c r="I962" s="13"/>
      <c r="J962" s="13"/>
      <c r="K962" s="12"/>
      <c r="L962" s="232">
        <f t="shared" si="82"/>
        <v>0</v>
      </c>
      <c r="M962" s="234">
        <f t="shared" si="83"/>
        <v>0</v>
      </c>
      <c r="N962" s="11">
        <f>IF(Q962="x",0,IF(J962&lt;(INDEX(Lookup!$U$2:$U$10,MATCH($D$47,Lookup!$S$2:$S$10,0))),0,$L$12*K962))</f>
        <v>0</v>
      </c>
      <c r="O962" s="234">
        <f t="shared" si="84"/>
        <v>0</v>
      </c>
      <c r="P962" s="10"/>
      <c r="Q962" s="9"/>
      <c r="S962" s="340">
        <f t="shared" si="85"/>
        <v>0</v>
      </c>
      <c r="T962" s="340">
        <f t="shared" si="86"/>
        <v>0</v>
      </c>
    </row>
    <row r="963" spans="2:20" ht="14.4" x14ac:dyDescent="0.3">
      <c r="B963" s="30"/>
      <c r="C963" s="16"/>
      <c r="D963" s="16"/>
      <c r="E963" s="25"/>
      <c r="F963" s="16"/>
      <c r="G963" s="15"/>
      <c r="H963" s="14"/>
      <c r="I963" s="13"/>
      <c r="J963" s="13"/>
      <c r="K963" s="12"/>
      <c r="L963" s="232">
        <f t="shared" si="82"/>
        <v>0</v>
      </c>
      <c r="M963" s="234">
        <f t="shared" si="83"/>
        <v>0</v>
      </c>
      <c r="N963" s="11">
        <f>IF(Q963="x",0,IF(J963&lt;(INDEX(Lookup!$U$2:$U$10,MATCH($D$47,Lookup!$S$2:$S$10,0))),0,$L$12*K963))</f>
        <v>0</v>
      </c>
      <c r="O963" s="234">
        <f t="shared" si="84"/>
        <v>0</v>
      </c>
      <c r="P963" s="10"/>
      <c r="Q963" s="9"/>
      <c r="S963" s="340">
        <f t="shared" si="85"/>
        <v>0</v>
      </c>
      <c r="T963" s="340">
        <f t="shared" si="86"/>
        <v>0</v>
      </c>
    </row>
    <row r="964" spans="2:20" ht="14.4" x14ac:dyDescent="0.3">
      <c r="B964" s="30"/>
      <c r="C964" s="16"/>
      <c r="D964" s="16"/>
      <c r="E964" s="25"/>
      <c r="F964" s="16"/>
      <c r="G964" s="15"/>
      <c r="H964" s="14"/>
      <c r="I964" s="13"/>
      <c r="J964" s="13"/>
      <c r="K964" s="12"/>
      <c r="L964" s="232">
        <f t="shared" si="82"/>
        <v>0</v>
      </c>
      <c r="M964" s="234">
        <f t="shared" si="83"/>
        <v>0</v>
      </c>
      <c r="N964" s="11">
        <f>IF(Q964="x",0,IF(J964&lt;(INDEX(Lookup!$U$2:$U$10,MATCH($D$47,Lookup!$S$2:$S$10,0))),0,$L$12*K964))</f>
        <v>0</v>
      </c>
      <c r="O964" s="234">
        <f t="shared" si="84"/>
        <v>0</v>
      </c>
      <c r="P964" s="10"/>
      <c r="Q964" s="9"/>
      <c r="S964" s="340">
        <f t="shared" si="85"/>
        <v>0</v>
      </c>
      <c r="T964" s="340">
        <f t="shared" si="86"/>
        <v>0</v>
      </c>
    </row>
    <row r="965" spans="2:20" ht="14.4" x14ac:dyDescent="0.3">
      <c r="B965" s="30"/>
      <c r="C965" s="16"/>
      <c r="D965" s="16"/>
      <c r="E965" s="25"/>
      <c r="F965" s="16"/>
      <c r="G965" s="15"/>
      <c r="H965" s="14"/>
      <c r="I965" s="13"/>
      <c r="J965" s="13"/>
      <c r="K965" s="12"/>
      <c r="L965" s="232">
        <f t="shared" si="82"/>
        <v>0</v>
      </c>
      <c r="M965" s="234">
        <f t="shared" si="83"/>
        <v>0</v>
      </c>
      <c r="N965" s="11">
        <f>IF(Q965="x",0,IF(J965&lt;(INDEX(Lookup!$U$2:$U$10,MATCH($D$47,Lookup!$S$2:$S$10,0))),0,$L$12*K965))</f>
        <v>0</v>
      </c>
      <c r="O965" s="234">
        <f t="shared" si="84"/>
        <v>0</v>
      </c>
      <c r="P965" s="10"/>
      <c r="Q965" s="9"/>
      <c r="S965" s="340">
        <f t="shared" si="85"/>
        <v>0</v>
      </c>
      <c r="T965" s="340">
        <f t="shared" si="86"/>
        <v>0</v>
      </c>
    </row>
    <row r="966" spans="2:20" ht="14.4" x14ac:dyDescent="0.3">
      <c r="B966" s="30"/>
      <c r="C966" s="16"/>
      <c r="D966" s="16"/>
      <c r="E966" s="25"/>
      <c r="F966" s="16"/>
      <c r="G966" s="15"/>
      <c r="H966" s="14"/>
      <c r="I966" s="13"/>
      <c r="J966" s="13"/>
      <c r="K966" s="12"/>
      <c r="L966" s="232">
        <f t="shared" si="82"/>
        <v>0</v>
      </c>
      <c r="M966" s="234">
        <f t="shared" si="83"/>
        <v>0</v>
      </c>
      <c r="N966" s="11">
        <f>IF(Q966="x",0,IF(J966&lt;(INDEX(Lookup!$U$2:$U$10,MATCH($D$47,Lookup!$S$2:$S$10,0))),0,$L$12*K966))</f>
        <v>0</v>
      </c>
      <c r="O966" s="234">
        <f t="shared" si="84"/>
        <v>0</v>
      </c>
      <c r="P966" s="10"/>
      <c r="Q966" s="9"/>
      <c r="S966" s="340">
        <f t="shared" si="85"/>
        <v>0</v>
      </c>
      <c r="T966" s="340">
        <f t="shared" si="86"/>
        <v>0</v>
      </c>
    </row>
    <row r="967" spans="2:20" ht="14.4" x14ac:dyDescent="0.3">
      <c r="B967" s="30"/>
      <c r="C967" s="16"/>
      <c r="D967" s="16"/>
      <c r="E967" s="25"/>
      <c r="F967" s="16"/>
      <c r="G967" s="15"/>
      <c r="H967" s="14"/>
      <c r="I967" s="13"/>
      <c r="J967" s="13"/>
      <c r="K967" s="12"/>
      <c r="L967" s="232">
        <f t="shared" si="82"/>
        <v>0</v>
      </c>
      <c r="M967" s="234">
        <f t="shared" si="83"/>
        <v>0</v>
      </c>
      <c r="N967" s="11">
        <f>IF(Q967="x",0,IF(J967&lt;(INDEX(Lookup!$U$2:$U$10,MATCH($D$47,Lookup!$S$2:$S$10,0))),0,$L$12*K967))</f>
        <v>0</v>
      </c>
      <c r="O967" s="234">
        <f t="shared" si="84"/>
        <v>0</v>
      </c>
      <c r="P967" s="10"/>
      <c r="Q967" s="9"/>
      <c r="S967" s="340">
        <f t="shared" si="85"/>
        <v>0</v>
      </c>
      <c r="T967" s="340">
        <f t="shared" si="86"/>
        <v>0</v>
      </c>
    </row>
    <row r="968" spans="2:20" ht="14.4" x14ac:dyDescent="0.3">
      <c r="B968" s="30"/>
      <c r="C968" s="16"/>
      <c r="D968" s="16"/>
      <c r="E968" s="25"/>
      <c r="F968" s="16"/>
      <c r="G968" s="15"/>
      <c r="H968" s="14"/>
      <c r="I968" s="13"/>
      <c r="J968" s="13"/>
      <c r="K968" s="12"/>
      <c r="L968" s="232">
        <f t="shared" si="82"/>
        <v>0</v>
      </c>
      <c r="M968" s="234">
        <f t="shared" si="83"/>
        <v>0</v>
      </c>
      <c r="N968" s="11">
        <f>IF(Q968="x",0,IF(J968&lt;(INDEX(Lookup!$U$2:$U$10,MATCH($D$47,Lookup!$S$2:$S$10,0))),0,$L$12*K968))</f>
        <v>0</v>
      </c>
      <c r="O968" s="234">
        <f t="shared" si="84"/>
        <v>0</v>
      </c>
      <c r="P968" s="10"/>
      <c r="Q968" s="9"/>
      <c r="S968" s="340">
        <f t="shared" si="85"/>
        <v>0</v>
      </c>
      <c r="T968" s="340">
        <f t="shared" si="86"/>
        <v>0</v>
      </c>
    </row>
    <row r="969" spans="2:20" ht="14.4" x14ac:dyDescent="0.3">
      <c r="B969" s="30"/>
      <c r="C969" s="16"/>
      <c r="D969" s="16"/>
      <c r="E969" s="25"/>
      <c r="F969" s="16"/>
      <c r="G969" s="15"/>
      <c r="H969" s="14"/>
      <c r="I969" s="13"/>
      <c r="J969" s="13"/>
      <c r="K969" s="12"/>
      <c r="L969" s="232">
        <f t="shared" si="82"/>
        <v>0</v>
      </c>
      <c r="M969" s="234">
        <f t="shared" si="83"/>
        <v>0</v>
      </c>
      <c r="N969" s="11">
        <f>IF(Q969="x",0,IF(J969&lt;(INDEX(Lookup!$U$2:$U$10,MATCH($D$47,Lookup!$S$2:$S$10,0))),0,$L$12*K969))</f>
        <v>0</v>
      </c>
      <c r="O969" s="234">
        <f t="shared" si="84"/>
        <v>0</v>
      </c>
      <c r="P969" s="10"/>
      <c r="Q969" s="9"/>
      <c r="S969" s="340">
        <f t="shared" si="85"/>
        <v>0</v>
      </c>
      <c r="T969" s="340">
        <f t="shared" si="86"/>
        <v>0</v>
      </c>
    </row>
    <row r="970" spans="2:20" ht="14.4" x14ac:dyDescent="0.3">
      <c r="B970" s="30"/>
      <c r="C970" s="16"/>
      <c r="D970" s="16"/>
      <c r="E970" s="25"/>
      <c r="F970" s="16"/>
      <c r="G970" s="15"/>
      <c r="H970" s="14"/>
      <c r="I970" s="13"/>
      <c r="J970" s="13"/>
      <c r="K970" s="12"/>
      <c r="L970" s="232">
        <f t="shared" si="82"/>
        <v>0</v>
      </c>
      <c r="M970" s="234">
        <f t="shared" si="83"/>
        <v>0</v>
      </c>
      <c r="N970" s="11">
        <f>IF(Q970="x",0,IF(J970&lt;(INDEX(Lookup!$U$2:$U$10,MATCH($D$47,Lookup!$S$2:$S$10,0))),0,$L$12*K970))</f>
        <v>0</v>
      </c>
      <c r="O970" s="234">
        <f t="shared" si="84"/>
        <v>0</v>
      </c>
      <c r="P970" s="10"/>
      <c r="Q970" s="9"/>
      <c r="S970" s="340">
        <f t="shared" si="85"/>
        <v>0</v>
      </c>
      <c r="T970" s="340">
        <f t="shared" si="86"/>
        <v>0</v>
      </c>
    </row>
    <row r="971" spans="2:20" ht="14.4" x14ac:dyDescent="0.3">
      <c r="B971" s="30"/>
      <c r="C971" s="16"/>
      <c r="D971" s="16"/>
      <c r="E971" s="25"/>
      <c r="F971" s="16"/>
      <c r="G971" s="15"/>
      <c r="H971" s="14"/>
      <c r="I971" s="13"/>
      <c r="J971" s="13"/>
      <c r="K971" s="12"/>
      <c r="L971" s="232">
        <f t="shared" si="82"/>
        <v>0</v>
      </c>
      <c r="M971" s="234">
        <f t="shared" si="83"/>
        <v>0</v>
      </c>
      <c r="N971" s="11">
        <f>IF(Q971="x",0,IF(J971&lt;(INDEX(Lookup!$U$2:$U$10,MATCH($D$47,Lookup!$S$2:$S$10,0))),0,$L$12*K971))</f>
        <v>0</v>
      </c>
      <c r="O971" s="234">
        <f t="shared" si="84"/>
        <v>0</v>
      </c>
      <c r="P971" s="10"/>
      <c r="Q971" s="9"/>
      <c r="S971" s="340">
        <f t="shared" si="85"/>
        <v>0</v>
      </c>
      <c r="T971" s="340">
        <f t="shared" si="86"/>
        <v>0</v>
      </c>
    </row>
    <row r="972" spans="2:20" ht="14.4" x14ac:dyDescent="0.3">
      <c r="B972" s="30"/>
      <c r="C972" s="16"/>
      <c r="D972" s="16"/>
      <c r="E972" s="25"/>
      <c r="F972" s="16"/>
      <c r="G972" s="15"/>
      <c r="H972" s="14"/>
      <c r="I972" s="13"/>
      <c r="J972" s="13"/>
      <c r="K972" s="12"/>
      <c r="L972" s="232">
        <f t="shared" si="82"/>
        <v>0</v>
      </c>
      <c r="M972" s="234">
        <f t="shared" si="83"/>
        <v>0</v>
      </c>
      <c r="N972" s="11">
        <f>IF(Q972="x",0,IF(J972&lt;(INDEX(Lookup!$U$2:$U$10,MATCH($D$47,Lookup!$S$2:$S$10,0))),0,$L$12*K972))</f>
        <v>0</v>
      </c>
      <c r="O972" s="234">
        <f t="shared" si="84"/>
        <v>0</v>
      </c>
      <c r="P972" s="10"/>
      <c r="Q972" s="9"/>
      <c r="S972" s="340">
        <f t="shared" si="85"/>
        <v>0</v>
      </c>
      <c r="T972" s="340">
        <f t="shared" si="86"/>
        <v>0</v>
      </c>
    </row>
    <row r="973" spans="2:20" ht="14.4" x14ac:dyDescent="0.3">
      <c r="B973" s="30"/>
      <c r="C973" s="16"/>
      <c r="D973" s="16"/>
      <c r="E973" s="25"/>
      <c r="F973" s="16"/>
      <c r="G973" s="15"/>
      <c r="H973" s="14"/>
      <c r="I973" s="13"/>
      <c r="J973" s="13"/>
      <c r="K973" s="12"/>
      <c r="L973" s="232">
        <f t="shared" si="82"/>
        <v>0</v>
      </c>
      <c r="M973" s="234">
        <f t="shared" si="83"/>
        <v>0</v>
      </c>
      <c r="N973" s="11">
        <f>IF(Q973="x",0,IF(J973&lt;(INDEX(Lookup!$U$2:$U$10,MATCH($D$47,Lookup!$S$2:$S$10,0))),0,$L$12*K973))</f>
        <v>0</v>
      </c>
      <c r="O973" s="234">
        <f t="shared" si="84"/>
        <v>0</v>
      </c>
      <c r="P973" s="10"/>
      <c r="Q973" s="9"/>
      <c r="S973" s="340">
        <f t="shared" si="85"/>
        <v>0</v>
      </c>
      <c r="T973" s="340">
        <f t="shared" si="86"/>
        <v>0</v>
      </c>
    </row>
    <row r="974" spans="2:20" ht="14.4" x14ac:dyDescent="0.3">
      <c r="B974" s="30"/>
      <c r="C974" s="16"/>
      <c r="D974" s="16"/>
      <c r="E974" s="25"/>
      <c r="F974" s="16"/>
      <c r="G974" s="15"/>
      <c r="H974" s="14"/>
      <c r="I974" s="13"/>
      <c r="J974" s="13"/>
      <c r="K974" s="12"/>
      <c r="L974" s="232">
        <f t="shared" si="82"/>
        <v>0</v>
      </c>
      <c r="M974" s="234">
        <f t="shared" si="83"/>
        <v>0</v>
      </c>
      <c r="N974" s="11">
        <f>IF(Q974="x",0,IF(J974&lt;(INDEX(Lookup!$U$2:$U$10,MATCH($D$47,Lookup!$S$2:$S$10,0))),0,$L$12*K974))</f>
        <v>0</v>
      </c>
      <c r="O974" s="234">
        <f t="shared" si="84"/>
        <v>0</v>
      </c>
      <c r="P974" s="10"/>
      <c r="Q974" s="9"/>
      <c r="S974" s="340">
        <f t="shared" si="85"/>
        <v>0</v>
      </c>
      <c r="T974" s="340">
        <f t="shared" si="86"/>
        <v>0</v>
      </c>
    </row>
    <row r="975" spans="2:20" ht="14.4" x14ac:dyDescent="0.3">
      <c r="B975" s="30"/>
      <c r="C975" s="16"/>
      <c r="D975" s="16"/>
      <c r="E975" s="25"/>
      <c r="F975" s="16"/>
      <c r="G975" s="15"/>
      <c r="H975" s="14"/>
      <c r="I975" s="13"/>
      <c r="J975" s="13"/>
      <c r="K975" s="12"/>
      <c r="L975" s="232">
        <f t="shared" si="82"/>
        <v>0</v>
      </c>
      <c r="M975" s="234">
        <f t="shared" si="83"/>
        <v>0</v>
      </c>
      <c r="N975" s="11">
        <f>IF(Q975="x",0,IF(J975&lt;(INDEX(Lookup!$U$2:$U$10,MATCH($D$47,Lookup!$S$2:$S$10,0))),0,$L$12*K975))</f>
        <v>0</v>
      </c>
      <c r="O975" s="234">
        <f t="shared" si="84"/>
        <v>0</v>
      </c>
      <c r="P975" s="10"/>
      <c r="Q975" s="9"/>
      <c r="S975" s="340">
        <f t="shared" si="85"/>
        <v>0</v>
      </c>
      <c r="T975" s="340">
        <f t="shared" si="86"/>
        <v>0</v>
      </c>
    </row>
    <row r="976" spans="2:20" ht="14.4" x14ac:dyDescent="0.3">
      <c r="B976" s="30"/>
      <c r="C976" s="16"/>
      <c r="D976" s="16"/>
      <c r="E976" s="25"/>
      <c r="F976" s="16"/>
      <c r="G976" s="15"/>
      <c r="H976" s="14"/>
      <c r="I976" s="13"/>
      <c r="J976" s="13"/>
      <c r="K976" s="12"/>
      <c r="L976" s="232">
        <f t="shared" si="82"/>
        <v>0</v>
      </c>
      <c r="M976" s="234">
        <f t="shared" si="83"/>
        <v>0</v>
      </c>
      <c r="N976" s="11">
        <f>IF(Q976="x",0,IF(J976&lt;(INDEX(Lookup!$U$2:$U$10,MATCH($D$47,Lookup!$S$2:$S$10,0))),0,$L$12*K976))</f>
        <v>0</v>
      </c>
      <c r="O976" s="234">
        <f t="shared" si="84"/>
        <v>0</v>
      </c>
      <c r="P976" s="10"/>
      <c r="Q976" s="9"/>
      <c r="S976" s="340">
        <f t="shared" si="85"/>
        <v>0</v>
      </c>
      <c r="T976" s="340">
        <f t="shared" si="86"/>
        <v>0</v>
      </c>
    </row>
    <row r="977" spans="2:20" ht="14.4" x14ac:dyDescent="0.3">
      <c r="B977" s="30"/>
      <c r="C977" s="16"/>
      <c r="D977" s="16"/>
      <c r="E977" s="25"/>
      <c r="F977" s="16"/>
      <c r="G977" s="15"/>
      <c r="H977" s="14"/>
      <c r="I977" s="13"/>
      <c r="J977" s="13"/>
      <c r="K977" s="12"/>
      <c r="L977" s="232">
        <f t="shared" si="82"/>
        <v>0</v>
      </c>
      <c r="M977" s="234">
        <f t="shared" si="83"/>
        <v>0</v>
      </c>
      <c r="N977" s="11">
        <f>IF(Q977="x",0,IF(J977&lt;(INDEX(Lookup!$U$2:$U$10,MATCH($D$47,Lookup!$S$2:$S$10,0))),0,$L$12*K977))</f>
        <v>0</v>
      </c>
      <c r="O977" s="234">
        <f t="shared" si="84"/>
        <v>0</v>
      </c>
      <c r="P977" s="10"/>
      <c r="Q977" s="9"/>
      <c r="S977" s="340">
        <f t="shared" si="85"/>
        <v>0</v>
      </c>
      <c r="T977" s="340">
        <f t="shared" si="86"/>
        <v>0</v>
      </c>
    </row>
    <row r="978" spans="2:20" ht="14.4" x14ac:dyDescent="0.3">
      <c r="B978" s="30"/>
      <c r="C978" s="16"/>
      <c r="D978" s="16"/>
      <c r="E978" s="25"/>
      <c r="F978" s="16"/>
      <c r="G978" s="15"/>
      <c r="H978" s="14"/>
      <c r="I978" s="13"/>
      <c r="J978" s="13"/>
      <c r="K978" s="12"/>
      <c r="L978" s="232">
        <f t="shared" si="82"/>
        <v>0</v>
      </c>
      <c r="M978" s="234">
        <f t="shared" si="83"/>
        <v>0</v>
      </c>
      <c r="N978" s="11">
        <f>IF(Q978="x",0,IF(J978&lt;(INDEX(Lookup!$U$2:$U$10,MATCH($D$47,Lookup!$S$2:$S$10,0))),0,$L$12*K978))</f>
        <v>0</v>
      </c>
      <c r="O978" s="234">
        <f t="shared" si="84"/>
        <v>0</v>
      </c>
      <c r="P978" s="10"/>
      <c r="Q978" s="9"/>
      <c r="S978" s="340">
        <f t="shared" si="85"/>
        <v>0</v>
      </c>
      <c r="T978" s="340">
        <f t="shared" si="86"/>
        <v>0</v>
      </c>
    </row>
    <row r="979" spans="2:20" ht="14.4" x14ac:dyDescent="0.3">
      <c r="B979" s="30"/>
      <c r="C979" s="16"/>
      <c r="D979" s="16"/>
      <c r="E979" s="25"/>
      <c r="F979" s="16"/>
      <c r="G979" s="15"/>
      <c r="H979" s="14"/>
      <c r="I979" s="13"/>
      <c r="J979" s="13"/>
      <c r="K979" s="12"/>
      <c r="L979" s="232">
        <f t="shared" si="82"/>
        <v>0</v>
      </c>
      <c r="M979" s="234">
        <f t="shared" si="83"/>
        <v>0</v>
      </c>
      <c r="N979" s="11">
        <f>IF(Q979="x",0,IF(J979&lt;(INDEX(Lookup!$U$2:$U$10,MATCH($D$47,Lookup!$S$2:$S$10,0))),0,$L$12*K979))</f>
        <v>0</v>
      </c>
      <c r="O979" s="234">
        <f t="shared" si="84"/>
        <v>0</v>
      </c>
      <c r="P979" s="10"/>
      <c r="Q979" s="9"/>
      <c r="S979" s="340">
        <f t="shared" si="85"/>
        <v>0</v>
      </c>
      <c r="T979" s="340">
        <f t="shared" si="86"/>
        <v>0</v>
      </c>
    </row>
    <row r="980" spans="2:20" ht="14.4" x14ac:dyDescent="0.3">
      <c r="B980" s="30"/>
      <c r="C980" s="16"/>
      <c r="D980" s="16"/>
      <c r="E980" s="25"/>
      <c r="F980" s="16"/>
      <c r="G980" s="15"/>
      <c r="H980" s="14"/>
      <c r="I980" s="13"/>
      <c r="J980" s="13"/>
      <c r="K980" s="12"/>
      <c r="L980" s="232">
        <f t="shared" si="82"/>
        <v>0</v>
      </c>
      <c r="M980" s="234">
        <f t="shared" si="83"/>
        <v>0</v>
      </c>
      <c r="N980" s="11">
        <f>IF(Q980="x",0,IF(J980&lt;(INDEX(Lookup!$U$2:$U$10,MATCH($D$47,Lookup!$S$2:$S$10,0))),0,$L$12*K980))</f>
        <v>0</v>
      </c>
      <c r="O980" s="234">
        <f t="shared" si="84"/>
        <v>0</v>
      </c>
      <c r="P980" s="10"/>
      <c r="Q980" s="9"/>
      <c r="S980" s="340">
        <f t="shared" si="85"/>
        <v>0</v>
      </c>
      <c r="T980" s="340">
        <f t="shared" si="86"/>
        <v>0</v>
      </c>
    </row>
    <row r="981" spans="2:20" ht="14.4" x14ac:dyDescent="0.3">
      <c r="B981" s="30"/>
      <c r="C981" s="16"/>
      <c r="D981" s="16"/>
      <c r="E981" s="25"/>
      <c r="F981" s="16"/>
      <c r="G981" s="15"/>
      <c r="H981" s="14"/>
      <c r="I981" s="13"/>
      <c r="J981" s="13"/>
      <c r="K981" s="12"/>
      <c r="L981" s="232">
        <f t="shared" si="82"/>
        <v>0</v>
      </c>
      <c r="M981" s="234">
        <f t="shared" si="83"/>
        <v>0</v>
      </c>
      <c r="N981" s="11">
        <f>IF(Q981="x",0,IF(J981&lt;(INDEX(Lookup!$U$2:$U$10,MATCH($D$47,Lookup!$S$2:$S$10,0))),0,$L$12*K981))</f>
        <v>0</v>
      </c>
      <c r="O981" s="234">
        <f t="shared" si="84"/>
        <v>0</v>
      </c>
      <c r="P981" s="10"/>
      <c r="Q981" s="9"/>
      <c r="S981" s="340">
        <f t="shared" si="85"/>
        <v>0</v>
      </c>
      <c r="T981" s="340">
        <f t="shared" si="86"/>
        <v>0</v>
      </c>
    </row>
    <row r="982" spans="2:20" ht="14.4" x14ac:dyDescent="0.3">
      <c r="B982" s="30"/>
      <c r="C982" s="16"/>
      <c r="D982" s="16"/>
      <c r="E982" s="25"/>
      <c r="F982" s="16"/>
      <c r="G982" s="15"/>
      <c r="H982" s="14"/>
      <c r="I982" s="13"/>
      <c r="J982" s="13"/>
      <c r="K982" s="12"/>
      <c r="L982" s="232">
        <f t="shared" si="82"/>
        <v>0</v>
      </c>
      <c r="M982" s="234">
        <f t="shared" si="83"/>
        <v>0</v>
      </c>
      <c r="N982" s="11">
        <f>IF(Q982="x",0,IF(J982&lt;(INDEX(Lookup!$U$2:$U$10,MATCH($D$47,Lookup!$S$2:$S$10,0))),0,$L$12*K982))</f>
        <v>0</v>
      </c>
      <c r="O982" s="234">
        <f t="shared" si="84"/>
        <v>0</v>
      </c>
      <c r="P982" s="10"/>
      <c r="Q982" s="9"/>
      <c r="S982" s="340">
        <f t="shared" si="85"/>
        <v>0</v>
      </c>
      <c r="T982" s="340">
        <f t="shared" si="86"/>
        <v>0</v>
      </c>
    </row>
    <row r="983" spans="2:20" ht="14.4" x14ac:dyDescent="0.3">
      <c r="B983" s="30"/>
      <c r="C983" s="16"/>
      <c r="D983" s="16"/>
      <c r="E983" s="25"/>
      <c r="F983" s="16"/>
      <c r="G983" s="15"/>
      <c r="H983" s="14"/>
      <c r="I983" s="13"/>
      <c r="J983" s="13"/>
      <c r="K983" s="12"/>
      <c r="L983" s="232">
        <f t="shared" si="82"/>
        <v>0</v>
      </c>
      <c r="M983" s="234">
        <f t="shared" si="83"/>
        <v>0</v>
      </c>
      <c r="N983" s="11">
        <f>IF(Q983="x",0,IF(J983&lt;(INDEX(Lookup!$U$2:$U$10,MATCH($D$47,Lookup!$S$2:$S$10,0))),0,$L$12*K983))</f>
        <v>0</v>
      </c>
      <c r="O983" s="234">
        <f t="shared" si="84"/>
        <v>0</v>
      </c>
      <c r="P983" s="10"/>
      <c r="Q983" s="9"/>
      <c r="S983" s="340">
        <f t="shared" si="85"/>
        <v>0</v>
      </c>
      <c r="T983" s="340">
        <f t="shared" si="86"/>
        <v>0</v>
      </c>
    </row>
    <row r="984" spans="2:20" ht="14.4" x14ac:dyDescent="0.3">
      <c r="B984" s="30"/>
      <c r="C984" s="16"/>
      <c r="D984" s="16"/>
      <c r="E984" s="25"/>
      <c r="F984" s="16"/>
      <c r="G984" s="15"/>
      <c r="H984" s="14"/>
      <c r="I984" s="13"/>
      <c r="J984" s="13"/>
      <c r="K984" s="12"/>
      <c r="L984" s="232">
        <f t="shared" si="82"/>
        <v>0</v>
      </c>
      <c r="M984" s="234">
        <f t="shared" si="83"/>
        <v>0</v>
      </c>
      <c r="N984" s="11">
        <f>IF(Q984="x",0,IF(J984&lt;(INDEX(Lookup!$U$2:$U$10,MATCH($D$47,Lookup!$S$2:$S$10,0))),0,$L$12*K984))</f>
        <v>0</v>
      </c>
      <c r="O984" s="234">
        <f t="shared" si="84"/>
        <v>0</v>
      </c>
      <c r="P984" s="10"/>
      <c r="Q984" s="9"/>
      <c r="S984" s="340">
        <f t="shared" si="85"/>
        <v>0</v>
      </c>
      <c r="T984" s="340">
        <f t="shared" si="86"/>
        <v>0</v>
      </c>
    </row>
    <row r="985" spans="2:20" ht="14.4" x14ac:dyDescent="0.3">
      <c r="B985" s="30"/>
      <c r="C985" s="16"/>
      <c r="D985" s="16"/>
      <c r="E985" s="25"/>
      <c r="F985" s="16"/>
      <c r="G985" s="15"/>
      <c r="H985" s="14"/>
      <c r="I985" s="13"/>
      <c r="J985" s="13"/>
      <c r="K985" s="12"/>
      <c r="L985" s="232">
        <f t="shared" si="82"/>
        <v>0</v>
      </c>
      <c r="M985" s="234">
        <f t="shared" si="83"/>
        <v>0</v>
      </c>
      <c r="N985" s="11">
        <f>IF(Q985="x",0,IF(J985&lt;(INDEX(Lookup!$U$2:$U$10,MATCH($D$47,Lookup!$S$2:$S$10,0))),0,$L$12*K985))</f>
        <v>0</v>
      </c>
      <c r="O985" s="234">
        <f t="shared" si="84"/>
        <v>0</v>
      </c>
      <c r="P985" s="10"/>
      <c r="Q985" s="9"/>
      <c r="S985" s="340">
        <f t="shared" si="85"/>
        <v>0</v>
      </c>
      <c r="T985" s="340">
        <f t="shared" si="86"/>
        <v>0</v>
      </c>
    </row>
    <row r="986" spans="2:20" ht="14.4" x14ac:dyDescent="0.3">
      <c r="B986" s="30"/>
      <c r="C986" s="16"/>
      <c r="D986" s="16"/>
      <c r="E986" s="25"/>
      <c r="F986" s="16"/>
      <c r="G986" s="15"/>
      <c r="H986" s="14"/>
      <c r="I986" s="13"/>
      <c r="J986" s="13"/>
      <c r="K986" s="12"/>
      <c r="L986" s="232">
        <f t="shared" si="82"/>
        <v>0</v>
      </c>
      <c r="M986" s="234">
        <f t="shared" si="83"/>
        <v>0</v>
      </c>
      <c r="N986" s="11">
        <f>IF(Q986="x",0,IF(J986&lt;(INDEX(Lookup!$U$2:$U$10,MATCH($D$47,Lookup!$S$2:$S$10,0))),0,$L$12*K986))</f>
        <v>0</v>
      </c>
      <c r="O986" s="234">
        <f t="shared" si="84"/>
        <v>0</v>
      </c>
      <c r="P986" s="10"/>
      <c r="Q986" s="9"/>
      <c r="S986" s="340">
        <f t="shared" si="85"/>
        <v>0</v>
      </c>
      <c r="T986" s="340">
        <f t="shared" si="86"/>
        <v>0</v>
      </c>
    </row>
    <row r="987" spans="2:20" ht="14.4" x14ac:dyDescent="0.3">
      <c r="B987" s="30"/>
      <c r="C987" s="16"/>
      <c r="D987" s="16"/>
      <c r="E987" s="25"/>
      <c r="F987" s="16"/>
      <c r="G987" s="15"/>
      <c r="H987" s="14"/>
      <c r="I987" s="13"/>
      <c r="J987" s="13"/>
      <c r="K987" s="12"/>
      <c r="L987" s="232">
        <f t="shared" si="82"/>
        <v>0</v>
      </c>
      <c r="M987" s="234">
        <f t="shared" si="83"/>
        <v>0</v>
      </c>
      <c r="N987" s="11">
        <f>IF(Q987="x",0,IF(J987&lt;(INDEX(Lookup!$U$2:$U$10,MATCH($D$47,Lookup!$S$2:$S$10,0))),0,$L$12*K987))</f>
        <v>0</v>
      </c>
      <c r="O987" s="234">
        <f t="shared" si="84"/>
        <v>0</v>
      </c>
      <c r="P987" s="10"/>
      <c r="Q987" s="9"/>
      <c r="S987" s="340">
        <f t="shared" si="85"/>
        <v>0</v>
      </c>
      <c r="T987" s="340">
        <f t="shared" si="86"/>
        <v>0</v>
      </c>
    </row>
    <row r="988" spans="2:20" ht="14.4" x14ac:dyDescent="0.3">
      <c r="B988" s="30"/>
      <c r="C988" s="16"/>
      <c r="D988" s="16"/>
      <c r="E988" s="25"/>
      <c r="F988" s="16"/>
      <c r="G988" s="15"/>
      <c r="H988" s="14"/>
      <c r="I988" s="13"/>
      <c r="J988" s="13"/>
      <c r="K988" s="12"/>
      <c r="L988" s="232">
        <f t="shared" si="82"/>
        <v>0</v>
      </c>
      <c r="M988" s="234">
        <f t="shared" si="83"/>
        <v>0</v>
      </c>
      <c r="N988" s="11">
        <f>IF(Q988="x",0,IF(J988&lt;(INDEX(Lookup!$U$2:$U$10,MATCH($D$47,Lookup!$S$2:$S$10,0))),0,$L$12*K988))</f>
        <v>0</v>
      </c>
      <c r="O988" s="234">
        <f t="shared" si="84"/>
        <v>0</v>
      </c>
      <c r="P988" s="10"/>
      <c r="Q988" s="9"/>
      <c r="S988" s="340">
        <f t="shared" si="85"/>
        <v>0</v>
      </c>
      <c r="T988" s="340">
        <f t="shared" si="86"/>
        <v>0</v>
      </c>
    </row>
    <row r="989" spans="2:20" ht="14.4" x14ac:dyDescent="0.3">
      <c r="B989" s="30"/>
      <c r="C989" s="16"/>
      <c r="D989" s="16"/>
      <c r="E989" s="25"/>
      <c r="F989" s="16"/>
      <c r="G989" s="15"/>
      <c r="H989" s="14"/>
      <c r="I989" s="13"/>
      <c r="J989" s="13"/>
      <c r="K989" s="12"/>
      <c r="L989" s="232">
        <f t="shared" si="82"/>
        <v>0</v>
      </c>
      <c r="M989" s="234">
        <f t="shared" si="83"/>
        <v>0</v>
      </c>
      <c r="N989" s="11">
        <f>IF(Q989="x",0,IF(J989&lt;(INDEX(Lookup!$U$2:$U$10,MATCH($D$47,Lookup!$S$2:$S$10,0))),0,$L$12*K989))</f>
        <v>0</v>
      </c>
      <c r="O989" s="234">
        <f t="shared" si="84"/>
        <v>0</v>
      </c>
      <c r="P989" s="10"/>
      <c r="Q989" s="9"/>
      <c r="S989" s="340">
        <f t="shared" si="85"/>
        <v>0</v>
      </c>
      <c r="T989" s="340">
        <f t="shared" si="86"/>
        <v>0</v>
      </c>
    </row>
    <row r="990" spans="2:20" ht="14.4" x14ac:dyDescent="0.3">
      <c r="B990" s="30"/>
      <c r="C990" s="16"/>
      <c r="D990" s="16"/>
      <c r="E990" s="25"/>
      <c r="F990" s="16"/>
      <c r="G990" s="15"/>
      <c r="H990" s="14"/>
      <c r="I990" s="13"/>
      <c r="J990" s="13"/>
      <c r="K990" s="12"/>
      <c r="L990" s="232">
        <f t="shared" si="82"/>
        <v>0</v>
      </c>
      <c r="M990" s="234">
        <f t="shared" si="83"/>
        <v>0</v>
      </c>
      <c r="N990" s="11">
        <f>IF(Q990="x",0,IF(J990&lt;(INDEX(Lookup!$U$2:$U$10,MATCH($D$47,Lookup!$S$2:$S$10,0))),0,$L$12*K990))</f>
        <v>0</v>
      </c>
      <c r="O990" s="234">
        <f t="shared" si="84"/>
        <v>0</v>
      </c>
      <c r="P990" s="10"/>
      <c r="Q990" s="9"/>
      <c r="S990" s="340">
        <f t="shared" si="85"/>
        <v>0</v>
      </c>
      <c r="T990" s="340">
        <f t="shared" si="86"/>
        <v>0</v>
      </c>
    </row>
    <row r="991" spans="2:20" ht="14.4" x14ac:dyDescent="0.3">
      <c r="B991" s="30"/>
      <c r="C991" s="16"/>
      <c r="D991" s="16"/>
      <c r="E991" s="25"/>
      <c r="F991" s="16"/>
      <c r="G991" s="15"/>
      <c r="H991" s="14"/>
      <c r="I991" s="13"/>
      <c r="J991" s="13"/>
      <c r="K991" s="12"/>
      <c r="L991" s="232">
        <f t="shared" si="82"/>
        <v>0</v>
      </c>
      <c r="M991" s="234">
        <f t="shared" si="83"/>
        <v>0</v>
      </c>
      <c r="N991" s="11">
        <f>IF(Q991="x",0,IF(J991&lt;(INDEX(Lookup!$U$2:$U$10,MATCH($D$47,Lookup!$S$2:$S$10,0))),0,$L$12*K991))</f>
        <v>0</v>
      </c>
      <c r="O991" s="234">
        <f t="shared" si="84"/>
        <v>0</v>
      </c>
      <c r="P991" s="10"/>
      <c r="Q991" s="9"/>
      <c r="S991" s="340">
        <f t="shared" si="85"/>
        <v>0</v>
      </c>
      <c r="T991" s="340">
        <f t="shared" si="86"/>
        <v>0</v>
      </c>
    </row>
    <row r="992" spans="2:20" ht="14.4" x14ac:dyDescent="0.3">
      <c r="B992" s="30"/>
      <c r="C992" s="16"/>
      <c r="D992" s="16"/>
      <c r="E992" s="25"/>
      <c r="F992" s="16"/>
      <c r="G992" s="15"/>
      <c r="H992" s="14"/>
      <c r="I992" s="13"/>
      <c r="J992" s="13"/>
      <c r="K992" s="12"/>
      <c r="L992" s="232">
        <f t="shared" si="82"/>
        <v>0</v>
      </c>
      <c r="M992" s="234">
        <f t="shared" si="83"/>
        <v>0</v>
      </c>
      <c r="N992" s="11">
        <f>IF(Q992="x",0,IF(J992&lt;(INDEX(Lookup!$U$2:$U$10,MATCH($D$47,Lookup!$S$2:$S$10,0))),0,$L$12*K992))</f>
        <v>0</v>
      </c>
      <c r="O992" s="234">
        <f t="shared" si="84"/>
        <v>0</v>
      </c>
      <c r="P992" s="10"/>
      <c r="Q992" s="9"/>
      <c r="S992" s="340">
        <f t="shared" si="85"/>
        <v>0</v>
      </c>
      <c r="T992" s="340">
        <f t="shared" si="86"/>
        <v>0</v>
      </c>
    </row>
    <row r="993" spans="2:20" ht="14.4" x14ac:dyDescent="0.3">
      <c r="B993" s="30"/>
      <c r="C993" s="16"/>
      <c r="D993" s="16"/>
      <c r="E993" s="25"/>
      <c r="F993" s="16"/>
      <c r="G993" s="15"/>
      <c r="H993" s="14"/>
      <c r="I993" s="13"/>
      <c r="J993" s="13"/>
      <c r="K993" s="12"/>
      <c r="L993" s="232">
        <f t="shared" si="82"/>
        <v>0</v>
      </c>
      <c r="M993" s="234">
        <f t="shared" si="83"/>
        <v>0</v>
      </c>
      <c r="N993" s="11">
        <f>IF(Q993="x",0,IF(J993&lt;(INDEX(Lookup!$U$2:$U$10,MATCH($D$47,Lookup!$S$2:$S$10,0))),0,$L$12*K993))</f>
        <v>0</v>
      </c>
      <c r="O993" s="234">
        <f t="shared" si="84"/>
        <v>0</v>
      </c>
      <c r="P993" s="10"/>
      <c r="Q993" s="9"/>
      <c r="S993" s="340">
        <f t="shared" si="85"/>
        <v>0</v>
      </c>
      <c r="T993" s="340">
        <f t="shared" si="86"/>
        <v>0</v>
      </c>
    </row>
    <row r="994" spans="2:20" ht="14.4" x14ac:dyDescent="0.3">
      <c r="B994" s="30"/>
      <c r="C994" s="16"/>
      <c r="D994" s="16"/>
      <c r="E994" s="25"/>
      <c r="F994" s="16"/>
      <c r="G994" s="15"/>
      <c r="H994" s="14"/>
      <c r="I994" s="13"/>
      <c r="J994" s="13"/>
      <c r="K994" s="12"/>
      <c r="L994" s="232">
        <f t="shared" si="82"/>
        <v>0</v>
      </c>
      <c r="M994" s="234">
        <f t="shared" si="83"/>
        <v>0</v>
      </c>
      <c r="N994" s="11">
        <f>IF(Q994="x",0,IF(J994&lt;(INDEX(Lookup!$U$2:$U$10,MATCH($D$47,Lookup!$S$2:$S$10,0))),0,$L$12*K994))</f>
        <v>0</v>
      </c>
      <c r="O994" s="234">
        <f t="shared" si="84"/>
        <v>0</v>
      </c>
      <c r="P994" s="10"/>
      <c r="Q994" s="9"/>
      <c r="S994" s="340">
        <f t="shared" si="85"/>
        <v>0</v>
      </c>
      <c r="T994" s="340">
        <f t="shared" si="86"/>
        <v>0</v>
      </c>
    </row>
    <row r="995" spans="2:20" ht="14.4" x14ac:dyDescent="0.3">
      <c r="B995" s="30"/>
      <c r="C995" s="16"/>
      <c r="D995" s="16"/>
      <c r="E995" s="25"/>
      <c r="F995" s="16"/>
      <c r="G995" s="15"/>
      <c r="H995" s="14"/>
      <c r="I995" s="13"/>
      <c r="J995" s="13"/>
      <c r="K995" s="12"/>
      <c r="L995" s="232">
        <f t="shared" si="82"/>
        <v>0</v>
      </c>
      <c r="M995" s="234">
        <f t="shared" si="83"/>
        <v>0</v>
      </c>
      <c r="N995" s="11">
        <f>IF(Q995="x",0,IF(J995&lt;(INDEX(Lookup!$U$2:$U$10,MATCH($D$47,Lookup!$S$2:$S$10,0))),0,$L$12*K995))</f>
        <v>0</v>
      </c>
      <c r="O995" s="234">
        <f t="shared" si="84"/>
        <v>0</v>
      </c>
      <c r="P995" s="10"/>
      <c r="Q995" s="9"/>
      <c r="S995" s="340">
        <f t="shared" si="85"/>
        <v>0</v>
      </c>
      <c r="T995" s="340">
        <f t="shared" si="86"/>
        <v>0</v>
      </c>
    </row>
    <row r="996" spans="2:20" ht="14.4" x14ac:dyDescent="0.3">
      <c r="B996" s="30"/>
      <c r="C996" s="16"/>
      <c r="D996" s="16"/>
      <c r="E996" s="25"/>
      <c r="F996" s="16"/>
      <c r="G996" s="15"/>
      <c r="H996" s="14"/>
      <c r="I996" s="13"/>
      <c r="J996" s="13"/>
      <c r="K996" s="12"/>
      <c r="L996" s="232">
        <f t="shared" si="82"/>
        <v>0</v>
      </c>
      <c r="M996" s="234">
        <f t="shared" si="83"/>
        <v>0</v>
      </c>
      <c r="N996" s="11">
        <f>IF(Q996="x",0,IF(J996&lt;(INDEX(Lookup!$U$2:$U$10,MATCH($D$47,Lookup!$S$2:$S$10,0))),0,$L$12*K996))</f>
        <v>0</v>
      </c>
      <c r="O996" s="234">
        <f t="shared" si="84"/>
        <v>0</v>
      </c>
      <c r="P996" s="10"/>
      <c r="Q996" s="9"/>
      <c r="S996" s="340">
        <f t="shared" si="85"/>
        <v>0</v>
      </c>
      <c r="T996" s="340">
        <f t="shared" si="86"/>
        <v>0</v>
      </c>
    </row>
    <row r="997" spans="2:20" ht="14.4" x14ac:dyDescent="0.3">
      <c r="B997" s="30"/>
      <c r="C997" s="16"/>
      <c r="D997" s="16"/>
      <c r="E997" s="25"/>
      <c r="F997" s="16"/>
      <c r="G997" s="15"/>
      <c r="H997" s="14"/>
      <c r="I997" s="13"/>
      <c r="J997" s="13"/>
      <c r="K997" s="12"/>
      <c r="L997" s="232">
        <f t="shared" si="82"/>
        <v>0</v>
      </c>
      <c r="M997" s="234">
        <f t="shared" si="83"/>
        <v>0</v>
      </c>
      <c r="N997" s="11">
        <f>IF(Q997="x",0,IF(J997&lt;(INDEX(Lookup!$U$2:$U$10,MATCH($D$47,Lookup!$S$2:$S$10,0))),0,$L$12*K997))</f>
        <v>0</v>
      </c>
      <c r="O997" s="234">
        <f t="shared" si="84"/>
        <v>0</v>
      </c>
      <c r="P997" s="10"/>
      <c r="Q997" s="9"/>
      <c r="S997" s="340">
        <f t="shared" si="85"/>
        <v>0</v>
      </c>
      <c r="T997" s="340">
        <f t="shared" si="86"/>
        <v>0</v>
      </c>
    </row>
    <row r="998" spans="2:20" ht="14.4" x14ac:dyDescent="0.3">
      <c r="B998" s="30"/>
      <c r="C998" s="16"/>
      <c r="D998" s="16"/>
      <c r="E998" s="25"/>
      <c r="F998" s="16"/>
      <c r="G998" s="15"/>
      <c r="H998" s="14"/>
      <c r="I998" s="13"/>
      <c r="J998" s="13"/>
      <c r="K998" s="12"/>
      <c r="L998" s="232">
        <f t="shared" si="82"/>
        <v>0</v>
      </c>
      <c r="M998" s="234">
        <f t="shared" si="83"/>
        <v>0</v>
      </c>
      <c r="N998" s="11">
        <f>IF(Q998="x",0,IF(J998&lt;(INDEX(Lookup!$U$2:$U$10,MATCH($D$47,Lookup!$S$2:$S$10,0))),0,$L$12*K998))</f>
        <v>0</v>
      </c>
      <c r="O998" s="234">
        <f t="shared" si="84"/>
        <v>0</v>
      </c>
      <c r="P998" s="10"/>
      <c r="Q998" s="9"/>
      <c r="S998" s="340">
        <f t="shared" si="85"/>
        <v>0</v>
      </c>
      <c r="T998" s="340">
        <f t="shared" si="86"/>
        <v>0</v>
      </c>
    </row>
    <row r="999" spans="2:20" ht="14.4" x14ac:dyDescent="0.3">
      <c r="B999" s="30"/>
      <c r="C999" s="16"/>
      <c r="D999" s="16"/>
      <c r="E999" s="25"/>
      <c r="F999" s="16"/>
      <c r="G999" s="15"/>
      <c r="H999" s="14"/>
      <c r="I999" s="13"/>
      <c r="J999" s="13"/>
      <c r="K999" s="12"/>
      <c r="L999" s="232">
        <f t="shared" si="82"/>
        <v>0</v>
      </c>
      <c r="M999" s="234">
        <f t="shared" si="83"/>
        <v>0</v>
      </c>
      <c r="N999" s="11">
        <f>IF(Q999="x",0,IF(J999&lt;(INDEX(Lookup!$U$2:$U$10,MATCH($D$47,Lookup!$S$2:$S$10,0))),0,$L$12*K999))</f>
        <v>0</v>
      </c>
      <c r="O999" s="234">
        <f t="shared" si="84"/>
        <v>0</v>
      </c>
      <c r="P999" s="10"/>
      <c r="Q999" s="9"/>
      <c r="S999" s="340">
        <f t="shared" si="85"/>
        <v>0</v>
      </c>
      <c r="T999" s="340">
        <f t="shared" si="86"/>
        <v>0</v>
      </c>
    </row>
    <row r="1000" spans="2:20" ht="14.4" x14ac:dyDescent="0.3">
      <c r="B1000" s="30"/>
      <c r="C1000" s="16"/>
      <c r="D1000" s="16"/>
      <c r="E1000" s="25"/>
      <c r="F1000" s="16"/>
      <c r="G1000" s="15"/>
      <c r="H1000" s="14"/>
      <c r="I1000" s="13"/>
      <c r="J1000" s="13"/>
      <c r="K1000" s="12"/>
      <c r="L1000" s="232">
        <f t="shared" si="82"/>
        <v>0</v>
      </c>
      <c r="M1000" s="234">
        <f t="shared" si="83"/>
        <v>0</v>
      </c>
      <c r="N1000" s="11">
        <f>IF(Q1000="x",0,IF(J1000&lt;(INDEX(Lookup!$U$2:$U$10,MATCH($D$47,Lookup!$S$2:$S$10,0))),0,$L$12*K1000))</f>
        <v>0</v>
      </c>
      <c r="O1000" s="234">
        <f t="shared" si="84"/>
        <v>0</v>
      </c>
      <c r="P1000" s="10"/>
      <c r="Q1000" s="9"/>
      <c r="S1000" s="340">
        <f t="shared" si="85"/>
        <v>0</v>
      </c>
      <c r="T1000" s="340">
        <f t="shared" si="86"/>
        <v>0</v>
      </c>
    </row>
    <row r="1001" spans="2:20" ht="14.4" x14ac:dyDescent="0.3">
      <c r="B1001" s="30"/>
      <c r="C1001" s="16"/>
      <c r="D1001" s="16"/>
      <c r="E1001" s="25"/>
      <c r="F1001" s="16"/>
      <c r="G1001" s="15"/>
      <c r="H1001" s="14"/>
      <c r="I1001" s="13"/>
      <c r="J1001" s="13"/>
      <c r="K1001" s="12"/>
      <c r="L1001" s="232">
        <f t="shared" si="82"/>
        <v>0</v>
      </c>
      <c r="M1001" s="234">
        <f t="shared" si="83"/>
        <v>0</v>
      </c>
      <c r="N1001" s="11">
        <f>IF(Q1001="x",0,IF(J1001&lt;(INDEX(Lookup!$U$2:$U$10,MATCH($D$47,Lookup!$S$2:$S$10,0))),0,$L$12*K1001))</f>
        <v>0</v>
      </c>
      <c r="O1001" s="234">
        <f t="shared" si="84"/>
        <v>0</v>
      </c>
      <c r="P1001" s="10"/>
      <c r="Q1001" s="9"/>
      <c r="S1001" s="340">
        <f t="shared" si="85"/>
        <v>0</v>
      </c>
      <c r="T1001" s="340">
        <f t="shared" si="86"/>
        <v>0</v>
      </c>
    </row>
    <row r="1002" spans="2:20" ht="14.4" x14ac:dyDescent="0.3">
      <c r="B1002" s="30"/>
      <c r="C1002" s="16"/>
      <c r="D1002" s="16"/>
      <c r="E1002" s="25"/>
      <c r="F1002" s="16"/>
      <c r="G1002" s="15"/>
      <c r="H1002" s="14"/>
      <c r="I1002" s="13"/>
      <c r="J1002" s="13"/>
      <c r="K1002" s="12"/>
      <c r="L1002" s="232">
        <f t="shared" si="82"/>
        <v>0</v>
      </c>
      <c r="M1002" s="234">
        <f t="shared" si="83"/>
        <v>0</v>
      </c>
      <c r="N1002" s="11">
        <f>IF(Q1002="x",0,IF(J1002&lt;(INDEX(Lookup!$U$2:$U$10,MATCH($D$47,Lookup!$S$2:$S$10,0))),0,$L$12*K1002))</f>
        <v>0</v>
      </c>
      <c r="O1002" s="234">
        <f t="shared" si="84"/>
        <v>0</v>
      </c>
      <c r="P1002" s="10"/>
      <c r="Q1002" s="9"/>
      <c r="S1002" s="340">
        <f t="shared" si="85"/>
        <v>0</v>
      </c>
      <c r="T1002" s="340">
        <f t="shared" si="86"/>
        <v>0</v>
      </c>
    </row>
    <row r="1003" spans="2:20" ht="14.4" x14ac:dyDescent="0.3">
      <c r="B1003" s="30"/>
      <c r="C1003" s="16"/>
      <c r="D1003" s="16"/>
      <c r="E1003" s="25"/>
      <c r="F1003" s="16"/>
      <c r="G1003" s="15"/>
      <c r="H1003" s="14"/>
      <c r="I1003" s="13"/>
      <c r="J1003" s="13"/>
      <c r="K1003" s="12"/>
      <c r="L1003" s="232">
        <f t="shared" si="82"/>
        <v>0</v>
      </c>
      <c r="M1003" s="234">
        <f t="shared" si="83"/>
        <v>0</v>
      </c>
      <c r="N1003" s="11">
        <f>IF(Q1003="x",0,IF(J1003&lt;(INDEX(Lookup!$U$2:$U$10,MATCH($D$47,Lookup!$S$2:$S$10,0))),0,$L$12*K1003))</f>
        <v>0</v>
      </c>
      <c r="O1003" s="234">
        <f t="shared" si="84"/>
        <v>0</v>
      </c>
      <c r="P1003" s="10"/>
      <c r="Q1003" s="9"/>
      <c r="S1003" s="340">
        <f t="shared" si="85"/>
        <v>0</v>
      </c>
      <c r="T1003" s="340">
        <f t="shared" si="86"/>
        <v>0</v>
      </c>
    </row>
    <row r="1004" spans="2:20" ht="14.4" x14ac:dyDescent="0.3">
      <c r="B1004" s="30"/>
      <c r="C1004" s="16"/>
      <c r="D1004" s="16"/>
      <c r="E1004" s="25"/>
      <c r="F1004" s="16"/>
      <c r="G1004" s="15"/>
      <c r="H1004" s="14"/>
      <c r="I1004" s="13"/>
      <c r="J1004" s="13"/>
      <c r="K1004" s="12"/>
      <c r="L1004" s="232">
        <f t="shared" si="82"/>
        <v>0</v>
      </c>
      <c r="M1004" s="234">
        <f t="shared" si="83"/>
        <v>0</v>
      </c>
      <c r="N1004" s="11">
        <f>IF(Q1004="x",0,IF(J1004&lt;(INDEX(Lookup!$U$2:$U$10,MATCH($D$47,Lookup!$S$2:$S$10,0))),0,$L$12*K1004))</f>
        <v>0</v>
      </c>
      <c r="O1004" s="234">
        <f t="shared" si="84"/>
        <v>0</v>
      </c>
      <c r="P1004" s="10"/>
      <c r="Q1004" s="9"/>
      <c r="S1004" s="340">
        <f t="shared" si="85"/>
        <v>0</v>
      </c>
      <c r="T1004" s="340">
        <f t="shared" si="86"/>
        <v>0</v>
      </c>
    </row>
    <row r="1005" spans="2:20" ht="14.4" x14ac:dyDescent="0.3">
      <c r="B1005" s="30"/>
      <c r="C1005" s="16"/>
      <c r="D1005" s="16"/>
      <c r="E1005" s="25"/>
      <c r="F1005" s="16"/>
      <c r="G1005" s="15"/>
      <c r="H1005" s="14"/>
      <c r="I1005" s="13"/>
      <c r="J1005" s="13"/>
      <c r="K1005" s="12"/>
      <c r="L1005" s="232">
        <f t="shared" si="82"/>
        <v>0</v>
      </c>
      <c r="M1005" s="234">
        <f t="shared" si="83"/>
        <v>0</v>
      </c>
      <c r="N1005" s="11">
        <f>IF(Q1005="x",0,IF(J1005&lt;(INDEX(Lookup!$U$2:$U$10,MATCH($D$47,Lookup!$S$2:$S$10,0))),0,$L$12*K1005))</f>
        <v>0</v>
      </c>
      <c r="O1005" s="234">
        <f t="shared" si="84"/>
        <v>0</v>
      </c>
      <c r="P1005" s="10"/>
      <c r="Q1005" s="9"/>
      <c r="S1005" s="340">
        <f t="shared" si="85"/>
        <v>0</v>
      </c>
      <c r="T1005" s="340">
        <f t="shared" si="86"/>
        <v>0</v>
      </c>
    </row>
    <row r="1006" spans="2:20" ht="14.4" x14ac:dyDescent="0.3">
      <c r="B1006" s="30"/>
      <c r="C1006" s="16"/>
      <c r="D1006" s="16"/>
      <c r="E1006" s="25"/>
      <c r="F1006" s="16"/>
      <c r="G1006" s="15"/>
      <c r="H1006" s="14"/>
      <c r="I1006" s="13"/>
      <c r="J1006" s="13"/>
      <c r="K1006" s="12"/>
      <c r="L1006" s="232">
        <f t="shared" si="82"/>
        <v>0</v>
      </c>
      <c r="M1006" s="234">
        <f t="shared" si="83"/>
        <v>0</v>
      </c>
      <c r="N1006" s="11">
        <f>IF(Q1006="x",0,IF(J1006&lt;(INDEX(Lookup!$U$2:$U$10,MATCH($D$47,Lookup!$S$2:$S$10,0))),0,$L$12*K1006))</f>
        <v>0</v>
      </c>
      <c r="O1006" s="234">
        <f t="shared" si="84"/>
        <v>0</v>
      </c>
      <c r="P1006" s="10"/>
      <c r="Q1006" s="9"/>
      <c r="S1006" s="340">
        <f t="shared" si="85"/>
        <v>0</v>
      </c>
      <c r="T1006" s="340">
        <f t="shared" si="86"/>
        <v>0</v>
      </c>
    </row>
    <row r="1007" spans="2:20" ht="14.4" x14ac:dyDescent="0.3">
      <c r="B1007" s="30"/>
      <c r="C1007" s="16"/>
      <c r="D1007" s="16"/>
      <c r="E1007" s="25"/>
      <c r="F1007" s="16"/>
      <c r="G1007" s="15"/>
      <c r="H1007" s="14"/>
      <c r="I1007" s="13"/>
      <c r="J1007" s="13"/>
      <c r="K1007" s="12"/>
      <c r="L1007" s="232">
        <f t="shared" si="82"/>
        <v>0</v>
      </c>
      <c r="M1007" s="234">
        <f t="shared" si="83"/>
        <v>0</v>
      </c>
      <c r="N1007" s="11">
        <f>IF(Q1007="x",0,IF(J1007&lt;(INDEX(Lookup!$U$2:$U$10,MATCH($D$47,Lookup!$S$2:$S$10,0))),0,$L$12*K1007))</f>
        <v>0</v>
      </c>
      <c r="O1007" s="234">
        <f t="shared" si="84"/>
        <v>0</v>
      </c>
      <c r="P1007" s="10"/>
      <c r="Q1007" s="9"/>
      <c r="S1007" s="340">
        <f t="shared" si="85"/>
        <v>0</v>
      </c>
      <c r="T1007" s="340">
        <f t="shared" si="86"/>
        <v>0</v>
      </c>
    </row>
    <row r="1008" spans="2:20" ht="14.4" x14ac:dyDescent="0.3">
      <c r="B1008" s="30"/>
      <c r="C1008" s="16"/>
      <c r="D1008" s="16"/>
      <c r="E1008" s="25"/>
      <c r="F1008" s="16"/>
      <c r="G1008" s="15"/>
      <c r="H1008" s="14"/>
      <c r="I1008" s="13"/>
      <c r="J1008" s="13"/>
      <c r="K1008" s="12"/>
      <c r="L1008" s="232">
        <f t="shared" si="82"/>
        <v>0</v>
      </c>
      <c r="M1008" s="234">
        <f t="shared" si="83"/>
        <v>0</v>
      </c>
      <c r="N1008" s="11">
        <f>IF(Q1008="x",0,IF(J1008&lt;(INDEX(Lookup!$U$2:$U$10,MATCH($D$47,Lookup!$S$2:$S$10,0))),0,$L$12*K1008))</f>
        <v>0</v>
      </c>
      <c r="O1008" s="234">
        <f t="shared" si="84"/>
        <v>0</v>
      </c>
      <c r="P1008" s="10"/>
      <c r="Q1008" s="9"/>
      <c r="S1008" s="340">
        <f t="shared" si="85"/>
        <v>0</v>
      </c>
      <c r="T1008" s="340">
        <f t="shared" si="86"/>
        <v>0</v>
      </c>
    </row>
    <row r="1009" spans="2:20" ht="14.4" x14ac:dyDescent="0.3">
      <c r="B1009" s="30"/>
      <c r="C1009" s="16"/>
      <c r="D1009" s="16"/>
      <c r="E1009" s="25"/>
      <c r="F1009" s="16"/>
      <c r="G1009" s="15"/>
      <c r="H1009" s="14"/>
      <c r="I1009" s="13"/>
      <c r="J1009" s="13"/>
      <c r="K1009" s="12"/>
      <c r="L1009" s="232">
        <f t="shared" si="82"/>
        <v>0</v>
      </c>
      <c r="M1009" s="234">
        <f t="shared" si="83"/>
        <v>0</v>
      </c>
      <c r="N1009" s="11">
        <f>IF(Q1009="x",0,IF(J1009&lt;(INDEX(Lookup!$U$2:$U$10,MATCH($D$47,Lookup!$S$2:$S$10,0))),0,$L$12*K1009))</f>
        <v>0</v>
      </c>
      <c r="O1009" s="234">
        <f t="shared" si="84"/>
        <v>0</v>
      </c>
      <c r="P1009" s="10"/>
      <c r="Q1009" s="9"/>
      <c r="S1009" s="340">
        <f t="shared" si="85"/>
        <v>0</v>
      </c>
      <c r="T1009" s="340">
        <f t="shared" si="86"/>
        <v>0</v>
      </c>
    </row>
    <row r="1010" spans="2:20" ht="14.4" x14ac:dyDescent="0.3">
      <c r="B1010" s="30"/>
      <c r="C1010" s="16"/>
      <c r="D1010" s="16"/>
      <c r="E1010" s="25"/>
      <c r="F1010" s="16"/>
      <c r="G1010" s="15"/>
      <c r="H1010" s="14"/>
      <c r="I1010" s="13"/>
      <c r="J1010" s="13"/>
      <c r="K1010" s="12"/>
      <c r="L1010" s="232">
        <f t="shared" ref="L1010:L1073" si="87">IF(ROUNDDOWN(DATEDIF(I1010,J1010,"d")/7,0)&gt;$L$12,$L$12*K1010,K1010*ROUNDDOWN(DATEDIF(I1010,J1010,"d")/7,0))</f>
        <v>0</v>
      </c>
      <c r="M1010" s="234">
        <f t="shared" ref="M1010:M1073" si="88">L1010*$L$6</f>
        <v>0</v>
      </c>
      <c r="N1010" s="11">
        <f>IF(Q1010="x",0,IF(J1010&lt;(INDEX(Lookup!$U$2:$U$10,MATCH($D$47,Lookup!$S$2:$S$10,0))),0,$L$12*K1010))</f>
        <v>0</v>
      </c>
      <c r="O1010" s="234">
        <f t="shared" ref="O1010:O1073" si="89">N1010*$L$6</f>
        <v>0</v>
      </c>
      <c r="P1010" s="10"/>
      <c r="Q1010" s="9"/>
      <c r="S1010" s="340">
        <f t="shared" si="85"/>
        <v>0</v>
      </c>
      <c r="T1010" s="340">
        <f t="shared" si="86"/>
        <v>0</v>
      </c>
    </row>
    <row r="1011" spans="2:20" ht="14.4" x14ac:dyDescent="0.3">
      <c r="B1011" s="30"/>
      <c r="C1011" s="16"/>
      <c r="D1011" s="16"/>
      <c r="E1011" s="25"/>
      <c r="F1011" s="16"/>
      <c r="G1011" s="15"/>
      <c r="H1011" s="14"/>
      <c r="I1011" s="13"/>
      <c r="J1011" s="13"/>
      <c r="K1011" s="12"/>
      <c r="L1011" s="232">
        <f t="shared" si="87"/>
        <v>0</v>
      </c>
      <c r="M1011" s="234">
        <f t="shared" si="88"/>
        <v>0</v>
      </c>
      <c r="N1011" s="11">
        <f>IF(Q1011="x",0,IF(J1011&lt;(INDEX(Lookup!$U$2:$U$10,MATCH($D$47,Lookup!$S$2:$S$10,0))),0,$L$12*K1011))</f>
        <v>0</v>
      </c>
      <c r="O1011" s="234">
        <f t="shared" si="89"/>
        <v>0</v>
      </c>
      <c r="P1011" s="10"/>
      <c r="Q1011" s="9"/>
      <c r="S1011" s="340">
        <f t="shared" ref="S1011:S1074" si="90">M1011*$I$35</f>
        <v>0</v>
      </c>
      <c r="T1011" s="340">
        <f t="shared" ref="T1011:T1074" si="91">O1011*$I$44</f>
        <v>0</v>
      </c>
    </row>
    <row r="1012" spans="2:20" ht="14.4" x14ac:dyDescent="0.3">
      <c r="B1012" s="30"/>
      <c r="C1012" s="16"/>
      <c r="D1012" s="16"/>
      <c r="E1012" s="25"/>
      <c r="F1012" s="16"/>
      <c r="G1012" s="15"/>
      <c r="H1012" s="14"/>
      <c r="I1012" s="13"/>
      <c r="J1012" s="13"/>
      <c r="K1012" s="12"/>
      <c r="L1012" s="232">
        <f t="shared" si="87"/>
        <v>0</v>
      </c>
      <c r="M1012" s="234">
        <f t="shared" si="88"/>
        <v>0</v>
      </c>
      <c r="N1012" s="11">
        <f>IF(Q1012="x",0,IF(J1012&lt;(INDEX(Lookup!$U$2:$U$10,MATCH($D$47,Lookup!$S$2:$S$10,0))),0,$L$12*K1012))</f>
        <v>0</v>
      </c>
      <c r="O1012" s="234">
        <f t="shared" si="89"/>
        <v>0</v>
      </c>
      <c r="P1012" s="10"/>
      <c r="Q1012" s="9"/>
      <c r="S1012" s="340">
        <f t="shared" si="90"/>
        <v>0</v>
      </c>
      <c r="T1012" s="340">
        <f t="shared" si="91"/>
        <v>0</v>
      </c>
    </row>
    <row r="1013" spans="2:20" ht="14.4" x14ac:dyDescent="0.3">
      <c r="B1013" s="30"/>
      <c r="C1013" s="16"/>
      <c r="D1013" s="16"/>
      <c r="E1013" s="25"/>
      <c r="F1013" s="16"/>
      <c r="G1013" s="15"/>
      <c r="H1013" s="14"/>
      <c r="I1013" s="13"/>
      <c r="J1013" s="13"/>
      <c r="K1013" s="12"/>
      <c r="L1013" s="232">
        <f t="shared" si="87"/>
        <v>0</v>
      </c>
      <c r="M1013" s="234">
        <f t="shared" si="88"/>
        <v>0</v>
      </c>
      <c r="N1013" s="11">
        <f>IF(Q1013="x",0,IF(J1013&lt;(INDEX(Lookup!$U$2:$U$10,MATCH($D$47,Lookup!$S$2:$S$10,0))),0,$L$12*K1013))</f>
        <v>0</v>
      </c>
      <c r="O1013" s="234">
        <f t="shared" si="89"/>
        <v>0</v>
      </c>
      <c r="P1013" s="10"/>
      <c r="Q1013" s="9"/>
      <c r="S1013" s="340">
        <f t="shared" si="90"/>
        <v>0</v>
      </c>
      <c r="T1013" s="340">
        <f t="shared" si="91"/>
        <v>0</v>
      </c>
    </row>
    <row r="1014" spans="2:20" ht="14.4" x14ac:dyDescent="0.3">
      <c r="B1014" s="30"/>
      <c r="C1014" s="16"/>
      <c r="D1014" s="16"/>
      <c r="E1014" s="25"/>
      <c r="F1014" s="16"/>
      <c r="G1014" s="15"/>
      <c r="H1014" s="14"/>
      <c r="I1014" s="13"/>
      <c r="J1014" s="13"/>
      <c r="K1014" s="12"/>
      <c r="L1014" s="232">
        <f t="shared" si="87"/>
        <v>0</v>
      </c>
      <c r="M1014" s="234">
        <f t="shared" si="88"/>
        <v>0</v>
      </c>
      <c r="N1014" s="11">
        <f>IF(Q1014="x",0,IF(J1014&lt;(INDEX(Lookup!$U$2:$U$10,MATCH($D$47,Lookup!$S$2:$S$10,0))),0,$L$12*K1014))</f>
        <v>0</v>
      </c>
      <c r="O1014" s="234">
        <f t="shared" si="89"/>
        <v>0</v>
      </c>
      <c r="P1014" s="10"/>
      <c r="Q1014" s="9"/>
      <c r="S1014" s="340">
        <f t="shared" si="90"/>
        <v>0</v>
      </c>
      <c r="T1014" s="340">
        <f t="shared" si="91"/>
        <v>0</v>
      </c>
    </row>
    <row r="1015" spans="2:20" ht="14.4" x14ac:dyDescent="0.3">
      <c r="B1015" s="30"/>
      <c r="C1015" s="16"/>
      <c r="D1015" s="16"/>
      <c r="E1015" s="25"/>
      <c r="F1015" s="16"/>
      <c r="G1015" s="15"/>
      <c r="H1015" s="14"/>
      <c r="I1015" s="13"/>
      <c r="J1015" s="13"/>
      <c r="K1015" s="12"/>
      <c r="L1015" s="232">
        <f t="shared" si="87"/>
        <v>0</v>
      </c>
      <c r="M1015" s="234">
        <f t="shared" si="88"/>
        <v>0</v>
      </c>
      <c r="N1015" s="11">
        <f>IF(Q1015="x",0,IF(J1015&lt;(INDEX(Lookup!$U$2:$U$10,MATCH($D$47,Lookup!$S$2:$S$10,0))),0,$L$12*K1015))</f>
        <v>0</v>
      </c>
      <c r="O1015" s="234">
        <f t="shared" si="89"/>
        <v>0</v>
      </c>
      <c r="P1015" s="10"/>
      <c r="Q1015" s="9"/>
      <c r="S1015" s="340">
        <f t="shared" si="90"/>
        <v>0</v>
      </c>
      <c r="T1015" s="340">
        <f t="shared" si="91"/>
        <v>0</v>
      </c>
    </row>
    <row r="1016" spans="2:20" ht="14.4" x14ac:dyDescent="0.3">
      <c r="B1016" s="30"/>
      <c r="C1016" s="16"/>
      <c r="D1016" s="16"/>
      <c r="E1016" s="25"/>
      <c r="F1016" s="16"/>
      <c r="G1016" s="15"/>
      <c r="H1016" s="14"/>
      <c r="I1016" s="13"/>
      <c r="J1016" s="13"/>
      <c r="K1016" s="12"/>
      <c r="L1016" s="232">
        <f t="shared" si="87"/>
        <v>0</v>
      </c>
      <c r="M1016" s="234">
        <f t="shared" si="88"/>
        <v>0</v>
      </c>
      <c r="N1016" s="11">
        <f>IF(Q1016="x",0,IF(J1016&lt;(INDEX(Lookup!$U$2:$U$10,MATCH($D$47,Lookup!$S$2:$S$10,0))),0,$L$12*K1016))</f>
        <v>0</v>
      </c>
      <c r="O1016" s="234">
        <f t="shared" si="89"/>
        <v>0</v>
      </c>
      <c r="P1016" s="10"/>
      <c r="Q1016" s="9"/>
      <c r="S1016" s="340">
        <f t="shared" si="90"/>
        <v>0</v>
      </c>
      <c r="T1016" s="340">
        <f t="shared" si="91"/>
        <v>0</v>
      </c>
    </row>
    <row r="1017" spans="2:20" ht="14.4" x14ac:dyDescent="0.3">
      <c r="B1017" s="30"/>
      <c r="C1017" s="16"/>
      <c r="D1017" s="16"/>
      <c r="E1017" s="25"/>
      <c r="F1017" s="16"/>
      <c r="G1017" s="15"/>
      <c r="H1017" s="14"/>
      <c r="I1017" s="13"/>
      <c r="J1017" s="13"/>
      <c r="K1017" s="12"/>
      <c r="L1017" s="232">
        <f t="shared" si="87"/>
        <v>0</v>
      </c>
      <c r="M1017" s="234">
        <f t="shared" si="88"/>
        <v>0</v>
      </c>
      <c r="N1017" s="11">
        <f>IF(Q1017="x",0,IF(J1017&lt;(INDEX(Lookup!$U$2:$U$10,MATCH($D$47,Lookup!$S$2:$S$10,0))),0,$L$12*K1017))</f>
        <v>0</v>
      </c>
      <c r="O1017" s="234">
        <f t="shared" si="89"/>
        <v>0</v>
      </c>
      <c r="P1017" s="10"/>
      <c r="Q1017" s="9"/>
      <c r="S1017" s="340">
        <f t="shared" si="90"/>
        <v>0</v>
      </c>
      <c r="T1017" s="340">
        <f t="shared" si="91"/>
        <v>0</v>
      </c>
    </row>
    <row r="1018" spans="2:20" ht="14.4" x14ac:dyDescent="0.3">
      <c r="B1018" s="30"/>
      <c r="C1018" s="16"/>
      <c r="D1018" s="16"/>
      <c r="E1018" s="25"/>
      <c r="F1018" s="16"/>
      <c r="G1018" s="15"/>
      <c r="H1018" s="14"/>
      <c r="I1018" s="13"/>
      <c r="J1018" s="13"/>
      <c r="K1018" s="12"/>
      <c r="L1018" s="232">
        <f t="shared" si="87"/>
        <v>0</v>
      </c>
      <c r="M1018" s="234">
        <f t="shared" si="88"/>
        <v>0</v>
      </c>
      <c r="N1018" s="11">
        <f>IF(Q1018="x",0,IF(J1018&lt;(INDEX(Lookup!$U$2:$U$10,MATCH($D$47,Lookup!$S$2:$S$10,0))),0,$L$12*K1018))</f>
        <v>0</v>
      </c>
      <c r="O1018" s="234">
        <f t="shared" si="89"/>
        <v>0</v>
      </c>
      <c r="P1018" s="10"/>
      <c r="Q1018" s="9"/>
      <c r="S1018" s="340">
        <f t="shared" si="90"/>
        <v>0</v>
      </c>
      <c r="T1018" s="340">
        <f t="shared" si="91"/>
        <v>0</v>
      </c>
    </row>
    <row r="1019" spans="2:20" ht="14.4" x14ac:dyDescent="0.3">
      <c r="B1019" s="30"/>
      <c r="C1019" s="16"/>
      <c r="D1019" s="16"/>
      <c r="E1019" s="25"/>
      <c r="F1019" s="16"/>
      <c r="G1019" s="15"/>
      <c r="H1019" s="14"/>
      <c r="I1019" s="13"/>
      <c r="J1019" s="13"/>
      <c r="K1019" s="12"/>
      <c r="L1019" s="232">
        <f t="shared" si="87"/>
        <v>0</v>
      </c>
      <c r="M1019" s="234">
        <f t="shared" si="88"/>
        <v>0</v>
      </c>
      <c r="N1019" s="11">
        <f>IF(Q1019="x",0,IF(J1019&lt;(INDEX(Lookup!$U$2:$U$10,MATCH($D$47,Lookup!$S$2:$S$10,0))),0,$L$12*K1019))</f>
        <v>0</v>
      </c>
      <c r="O1019" s="234">
        <f t="shared" si="89"/>
        <v>0</v>
      </c>
      <c r="P1019" s="10"/>
      <c r="Q1019" s="9"/>
      <c r="S1019" s="340">
        <f t="shared" si="90"/>
        <v>0</v>
      </c>
      <c r="T1019" s="340">
        <f t="shared" si="91"/>
        <v>0</v>
      </c>
    </row>
    <row r="1020" spans="2:20" ht="14.4" x14ac:dyDescent="0.3">
      <c r="B1020" s="30"/>
      <c r="C1020" s="16"/>
      <c r="D1020" s="16"/>
      <c r="E1020" s="25"/>
      <c r="F1020" s="16"/>
      <c r="G1020" s="15"/>
      <c r="H1020" s="14"/>
      <c r="I1020" s="13"/>
      <c r="J1020" s="13"/>
      <c r="K1020" s="12"/>
      <c r="L1020" s="232">
        <f t="shared" si="87"/>
        <v>0</v>
      </c>
      <c r="M1020" s="234">
        <f t="shared" si="88"/>
        <v>0</v>
      </c>
      <c r="N1020" s="11">
        <f>IF(Q1020="x",0,IF(J1020&lt;(INDEX(Lookup!$U$2:$U$10,MATCH($D$47,Lookup!$S$2:$S$10,0))),0,$L$12*K1020))</f>
        <v>0</v>
      </c>
      <c r="O1020" s="234">
        <f t="shared" si="89"/>
        <v>0</v>
      </c>
      <c r="P1020" s="10"/>
      <c r="Q1020" s="9"/>
      <c r="S1020" s="340">
        <f t="shared" si="90"/>
        <v>0</v>
      </c>
      <c r="T1020" s="340">
        <f t="shared" si="91"/>
        <v>0</v>
      </c>
    </row>
    <row r="1021" spans="2:20" ht="14.4" x14ac:dyDescent="0.3">
      <c r="B1021" s="30"/>
      <c r="C1021" s="16"/>
      <c r="D1021" s="16"/>
      <c r="E1021" s="25"/>
      <c r="F1021" s="16"/>
      <c r="G1021" s="15"/>
      <c r="H1021" s="14"/>
      <c r="I1021" s="13"/>
      <c r="J1021" s="13"/>
      <c r="K1021" s="12"/>
      <c r="L1021" s="232">
        <f t="shared" si="87"/>
        <v>0</v>
      </c>
      <c r="M1021" s="234">
        <f t="shared" si="88"/>
        <v>0</v>
      </c>
      <c r="N1021" s="11">
        <f>IF(Q1021="x",0,IF(J1021&lt;(INDEX(Lookup!$U$2:$U$10,MATCH($D$47,Lookup!$S$2:$S$10,0))),0,$L$12*K1021))</f>
        <v>0</v>
      </c>
      <c r="O1021" s="234">
        <f t="shared" si="89"/>
        <v>0</v>
      </c>
      <c r="P1021" s="10"/>
      <c r="Q1021" s="9"/>
      <c r="S1021" s="340">
        <f t="shared" si="90"/>
        <v>0</v>
      </c>
      <c r="T1021" s="340">
        <f t="shared" si="91"/>
        <v>0</v>
      </c>
    </row>
    <row r="1022" spans="2:20" ht="14.4" x14ac:dyDescent="0.3">
      <c r="B1022" s="30"/>
      <c r="C1022" s="16"/>
      <c r="D1022" s="16"/>
      <c r="E1022" s="25"/>
      <c r="F1022" s="16"/>
      <c r="G1022" s="15"/>
      <c r="H1022" s="14"/>
      <c r="I1022" s="13"/>
      <c r="J1022" s="13"/>
      <c r="K1022" s="12"/>
      <c r="L1022" s="232">
        <f t="shared" si="87"/>
        <v>0</v>
      </c>
      <c r="M1022" s="234">
        <f t="shared" si="88"/>
        <v>0</v>
      </c>
      <c r="N1022" s="11">
        <f>IF(Q1022="x",0,IF(J1022&lt;(INDEX(Lookup!$U$2:$U$10,MATCH($D$47,Lookup!$S$2:$S$10,0))),0,$L$12*K1022))</f>
        <v>0</v>
      </c>
      <c r="O1022" s="234">
        <f t="shared" si="89"/>
        <v>0</v>
      </c>
      <c r="P1022" s="10"/>
      <c r="Q1022" s="9"/>
      <c r="S1022" s="340">
        <f t="shared" si="90"/>
        <v>0</v>
      </c>
      <c r="T1022" s="340">
        <f t="shared" si="91"/>
        <v>0</v>
      </c>
    </row>
    <row r="1023" spans="2:20" ht="14.4" x14ac:dyDescent="0.3">
      <c r="B1023" s="30"/>
      <c r="C1023" s="16"/>
      <c r="D1023" s="16"/>
      <c r="E1023" s="25"/>
      <c r="F1023" s="16"/>
      <c r="G1023" s="15"/>
      <c r="H1023" s="14"/>
      <c r="I1023" s="13"/>
      <c r="J1023" s="13"/>
      <c r="K1023" s="12"/>
      <c r="L1023" s="232">
        <f t="shared" si="87"/>
        <v>0</v>
      </c>
      <c r="M1023" s="234">
        <f t="shared" si="88"/>
        <v>0</v>
      </c>
      <c r="N1023" s="11">
        <f>IF(Q1023="x",0,IF(J1023&lt;(INDEX(Lookup!$U$2:$U$10,MATCH($D$47,Lookup!$S$2:$S$10,0))),0,$L$12*K1023))</f>
        <v>0</v>
      </c>
      <c r="O1023" s="234">
        <f t="shared" si="89"/>
        <v>0</v>
      </c>
      <c r="P1023" s="10"/>
      <c r="Q1023" s="9"/>
      <c r="S1023" s="340">
        <f t="shared" si="90"/>
        <v>0</v>
      </c>
      <c r="T1023" s="340">
        <f t="shared" si="91"/>
        <v>0</v>
      </c>
    </row>
    <row r="1024" spans="2:20" ht="14.4" x14ac:dyDescent="0.3">
      <c r="B1024" s="30"/>
      <c r="C1024" s="16"/>
      <c r="D1024" s="16"/>
      <c r="E1024" s="25"/>
      <c r="F1024" s="16"/>
      <c r="G1024" s="15"/>
      <c r="H1024" s="14"/>
      <c r="I1024" s="13"/>
      <c r="J1024" s="13"/>
      <c r="K1024" s="12"/>
      <c r="L1024" s="232">
        <f t="shared" si="87"/>
        <v>0</v>
      </c>
      <c r="M1024" s="234">
        <f t="shared" si="88"/>
        <v>0</v>
      </c>
      <c r="N1024" s="11">
        <f>IF(Q1024="x",0,IF(J1024&lt;(INDEX(Lookup!$U$2:$U$10,MATCH($D$47,Lookup!$S$2:$S$10,0))),0,$L$12*K1024))</f>
        <v>0</v>
      </c>
      <c r="O1024" s="234">
        <f t="shared" si="89"/>
        <v>0</v>
      </c>
      <c r="P1024" s="10"/>
      <c r="Q1024" s="9"/>
      <c r="S1024" s="340">
        <f t="shared" si="90"/>
        <v>0</v>
      </c>
      <c r="T1024" s="340">
        <f t="shared" si="91"/>
        <v>0</v>
      </c>
    </row>
    <row r="1025" spans="2:20" ht="14.4" x14ac:dyDescent="0.3">
      <c r="B1025" s="30"/>
      <c r="C1025" s="16"/>
      <c r="D1025" s="16"/>
      <c r="E1025" s="25"/>
      <c r="F1025" s="16"/>
      <c r="G1025" s="15"/>
      <c r="H1025" s="14"/>
      <c r="I1025" s="13"/>
      <c r="J1025" s="13"/>
      <c r="K1025" s="12"/>
      <c r="L1025" s="232">
        <f t="shared" si="87"/>
        <v>0</v>
      </c>
      <c r="M1025" s="234">
        <f t="shared" si="88"/>
        <v>0</v>
      </c>
      <c r="N1025" s="11">
        <f>IF(Q1025="x",0,IF(J1025&lt;(INDEX(Lookup!$U$2:$U$10,MATCH($D$47,Lookup!$S$2:$S$10,0))),0,$L$12*K1025))</f>
        <v>0</v>
      </c>
      <c r="O1025" s="234">
        <f t="shared" si="89"/>
        <v>0</v>
      </c>
      <c r="P1025" s="10"/>
      <c r="Q1025" s="9"/>
      <c r="S1025" s="340">
        <f t="shared" si="90"/>
        <v>0</v>
      </c>
      <c r="T1025" s="340">
        <f t="shared" si="91"/>
        <v>0</v>
      </c>
    </row>
    <row r="1026" spans="2:20" ht="14.4" x14ac:dyDescent="0.3">
      <c r="B1026" s="30"/>
      <c r="C1026" s="16"/>
      <c r="D1026" s="16"/>
      <c r="E1026" s="25"/>
      <c r="F1026" s="16"/>
      <c r="G1026" s="15"/>
      <c r="H1026" s="14"/>
      <c r="I1026" s="13"/>
      <c r="J1026" s="13"/>
      <c r="K1026" s="12"/>
      <c r="L1026" s="232">
        <f t="shared" si="87"/>
        <v>0</v>
      </c>
      <c r="M1026" s="234">
        <f t="shared" si="88"/>
        <v>0</v>
      </c>
      <c r="N1026" s="11">
        <f>IF(Q1026="x",0,IF(J1026&lt;(INDEX(Lookup!$U$2:$U$10,MATCH($D$47,Lookup!$S$2:$S$10,0))),0,$L$12*K1026))</f>
        <v>0</v>
      </c>
      <c r="O1026" s="234">
        <f t="shared" si="89"/>
        <v>0</v>
      </c>
      <c r="P1026" s="10"/>
      <c r="Q1026" s="9"/>
      <c r="S1026" s="340">
        <f t="shared" si="90"/>
        <v>0</v>
      </c>
      <c r="T1026" s="340">
        <f t="shared" si="91"/>
        <v>0</v>
      </c>
    </row>
    <row r="1027" spans="2:20" ht="14.4" x14ac:dyDescent="0.3">
      <c r="B1027" s="30"/>
      <c r="C1027" s="16"/>
      <c r="D1027" s="16"/>
      <c r="E1027" s="25"/>
      <c r="F1027" s="16"/>
      <c r="G1027" s="15"/>
      <c r="H1027" s="14"/>
      <c r="I1027" s="13"/>
      <c r="J1027" s="13"/>
      <c r="K1027" s="12"/>
      <c r="L1027" s="232">
        <f t="shared" si="87"/>
        <v>0</v>
      </c>
      <c r="M1027" s="234">
        <f t="shared" si="88"/>
        <v>0</v>
      </c>
      <c r="N1027" s="11">
        <f>IF(Q1027="x",0,IF(J1027&lt;(INDEX(Lookup!$U$2:$U$10,MATCH($D$47,Lookup!$S$2:$S$10,0))),0,$L$12*K1027))</f>
        <v>0</v>
      </c>
      <c r="O1027" s="234">
        <f t="shared" si="89"/>
        <v>0</v>
      </c>
      <c r="P1027" s="10"/>
      <c r="Q1027" s="9"/>
      <c r="S1027" s="340">
        <f t="shared" si="90"/>
        <v>0</v>
      </c>
      <c r="T1027" s="340">
        <f t="shared" si="91"/>
        <v>0</v>
      </c>
    </row>
    <row r="1028" spans="2:20" ht="14.4" x14ac:dyDescent="0.3">
      <c r="B1028" s="30"/>
      <c r="C1028" s="16"/>
      <c r="D1028" s="16"/>
      <c r="E1028" s="25"/>
      <c r="F1028" s="16"/>
      <c r="G1028" s="15"/>
      <c r="H1028" s="14"/>
      <c r="I1028" s="13"/>
      <c r="J1028" s="13"/>
      <c r="K1028" s="12"/>
      <c r="L1028" s="232">
        <f t="shared" si="87"/>
        <v>0</v>
      </c>
      <c r="M1028" s="234">
        <f t="shared" si="88"/>
        <v>0</v>
      </c>
      <c r="N1028" s="11">
        <f>IF(Q1028="x",0,IF(J1028&lt;(INDEX(Lookup!$U$2:$U$10,MATCH($D$47,Lookup!$S$2:$S$10,0))),0,$L$12*K1028))</f>
        <v>0</v>
      </c>
      <c r="O1028" s="234">
        <f t="shared" si="89"/>
        <v>0</v>
      </c>
      <c r="P1028" s="10"/>
      <c r="Q1028" s="9"/>
      <c r="S1028" s="340">
        <f t="shared" si="90"/>
        <v>0</v>
      </c>
      <c r="T1028" s="340">
        <f t="shared" si="91"/>
        <v>0</v>
      </c>
    </row>
    <row r="1029" spans="2:20" ht="14.4" x14ac:dyDescent="0.3">
      <c r="B1029" s="30"/>
      <c r="C1029" s="16"/>
      <c r="D1029" s="16"/>
      <c r="E1029" s="25"/>
      <c r="F1029" s="16"/>
      <c r="G1029" s="15"/>
      <c r="H1029" s="14"/>
      <c r="I1029" s="13"/>
      <c r="J1029" s="13"/>
      <c r="K1029" s="12"/>
      <c r="L1029" s="232">
        <f t="shared" si="87"/>
        <v>0</v>
      </c>
      <c r="M1029" s="234">
        <f t="shared" si="88"/>
        <v>0</v>
      </c>
      <c r="N1029" s="11">
        <f>IF(Q1029="x",0,IF(J1029&lt;(INDEX(Lookup!$U$2:$U$10,MATCH($D$47,Lookup!$S$2:$S$10,0))),0,$L$12*K1029))</f>
        <v>0</v>
      </c>
      <c r="O1029" s="234">
        <f t="shared" si="89"/>
        <v>0</v>
      </c>
      <c r="P1029" s="10"/>
      <c r="Q1029" s="9"/>
      <c r="S1029" s="340">
        <f t="shared" si="90"/>
        <v>0</v>
      </c>
      <c r="T1029" s="340">
        <f t="shared" si="91"/>
        <v>0</v>
      </c>
    </row>
    <row r="1030" spans="2:20" ht="14.4" x14ac:dyDescent="0.3">
      <c r="B1030" s="30"/>
      <c r="C1030" s="16"/>
      <c r="D1030" s="16"/>
      <c r="E1030" s="25"/>
      <c r="F1030" s="16"/>
      <c r="G1030" s="15"/>
      <c r="H1030" s="14"/>
      <c r="I1030" s="13"/>
      <c r="J1030" s="13"/>
      <c r="K1030" s="12"/>
      <c r="L1030" s="232">
        <f t="shared" si="87"/>
        <v>0</v>
      </c>
      <c r="M1030" s="234">
        <f t="shared" si="88"/>
        <v>0</v>
      </c>
      <c r="N1030" s="11">
        <f>IF(Q1030="x",0,IF(J1030&lt;(INDEX(Lookup!$U$2:$U$10,MATCH($D$47,Lookup!$S$2:$S$10,0))),0,$L$12*K1030))</f>
        <v>0</v>
      </c>
      <c r="O1030" s="234">
        <f t="shared" si="89"/>
        <v>0</v>
      </c>
      <c r="P1030" s="10"/>
      <c r="Q1030" s="9"/>
      <c r="S1030" s="340">
        <f t="shared" si="90"/>
        <v>0</v>
      </c>
      <c r="T1030" s="340">
        <f t="shared" si="91"/>
        <v>0</v>
      </c>
    </row>
    <row r="1031" spans="2:20" ht="14.4" x14ac:dyDescent="0.3">
      <c r="B1031" s="30"/>
      <c r="C1031" s="16"/>
      <c r="D1031" s="16"/>
      <c r="E1031" s="25"/>
      <c r="F1031" s="16"/>
      <c r="G1031" s="15"/>
      <c r="H1031" s="14"/>
      <c r="I1031" s="13"/>
      <c r="J1031" s="13"/>
      <c r="K1031" s="12"/>
      <c r="L1031" s="232">
        <f t="shared" si="87"/>
        <v>0</v>
      </c>
      <c r="M1031" s="234">
        <f t="shared" si="88"/>
        <v>0</v>
      </c>
      <c r="N1031" s="11">
        <f>IF(Q1031="x",0,IF(J1031&lt;(INDEX(Lookup!$U$2:$U$10,MATCH($D$47,Lookup!$S$2:$S$10,0))),0,$L$12*K1031))</f>
        <v>0</v>
      </c>
      <c r="O1031" s="234">
        <f t="shared" si="89"/>
        <v>0</v>
      </c>
      <c r="P1031" s="10"/>
      <c r="Q1031" s="9"/>
      <c r="S1031" s="340">
        <f t="shared" si="90"/>
        <v>0</v>
      </c>
      <c r="T1031" s="340">
        <f t="shared" si="91"/>
        <v>0</v>
      </c>
    </row>
    <row r="1032" spans="2:20" ht="14.4" x14ac:dyDescent="0.3">
      <c r="B1032" s="30"/>
      <c r="C1032" s="16"/>
      <c r="D1032" s="16"/>
      <c r="E1032" s="25"/>
      <c r="F1032" s="16"/>
      <c r="G1032" s="15"/>
      <c r="H1032" s="14"/>
      <c r="I1032" s="13"/>
      <c r="J1032" s="13"/>
      <c r="K1032" s="12"/>
      <c r="L1032" s="232">
        <f t="shared" si="87"/>
        <v>0</v>
      </c>
      <c r="M1032" s="234">
        <f t="shared" si="88"/>
        <v>0</v>
      </c>
      <c r="N1032" s="11">
        <f>IF(Q1032="x",0,IF(J1032&lt;(INDEX(Lookup!$U$2:$U$10,MATCH($D$47,Lookup!$S$2:$S$10,0))),0,$L$12*K1032))</f>
        <v>0</v>
      </c>
      <c r="O1032" s="234">
        <f t="shared" si="89"/>
        <v>0</v>
      </c>
      <c r="P1032" s="10"/>
      <c r="Q1032" s="9"/>
      <c r="S1032" s="340">
        <f t="shared" si="90"/>
        <v>0</v>
      </c>
      <c r="T1032" s="340">
        <f t="shared" si="91"/>
        <v>0</v>
      </c>
    </row>
    <row r="1033" spans="2:20" ht="14.4" x14ac:dyDescent="0.3">
      <c r="B1033" s="30"/>
      <c r="C1033" s="16"/>
      <c r="D1033" s="16"/>
      <c r="E1033" s="25"/>
      <c r="F1033" s="16"/>
      <c r="G1033" s="15"/>
      <c r="H1033" s="14"/>
      <c r="I1033" s="13"/>
      <c r="J1033" s="13"/>
      <c r="K1033" s="12"/>
      <c r="L1033" s="232">
        <f t="shared" si="87"/>
        <v>0</v>
      </c>
      <c r="M1033" s="234">
        <f t="shared" si="88"/>
        <v>0</v>
      </c>
      <c r="N1033" s="11">
        <f>IF(Q1033="x",0,IF(J1033&lt;(INDEX(Lookup!$U$2:$U$10,MATCH($D$47,Lookup!$S$2:$S$10,0))),0,$L$12*K1033))</f>
        <v>0</v>
      </c>
      <c r="O1033" s="234">
        <f t="shared" si="89"/>
        <v>0</v>
      </c>
      <c r="P1033" s="10"/>
      <c r="Q1033" s="9"/>
      <c r="S1033" s="340">
        <f t="shared" si="90"/>
        <v>0</v>
      </c>
      <c r="T1033" s="340">
        <f t="shared" si="91"/>
        <v>0</v>
      </c>
    </row>
    <row r="1034" spans="2:20" ht="14.4" x14ac:dyDescent="0.3">
      <c r="B1034" s="30"/>
      <c r="C1034" s="16"/>
      <c r="D1034" s="16"/>
      <c r="E1034" s="25"/>
      <c r="F1034" s="16"/>
      <c r="G1034" s="15"/>
      <c r="H1034" s="14"/>
      <c r="I1034" s="13"/>
      <c r="J1034" s="13"/>
      <c r="K1034" s="12"/>
      <c r="L1034" s="232">
        <f t="shared" si="87"/>
        <v>0</v>
      </c>
      <c r="M1034" s="234">
        <f t="shared" si="88"/>
        <v>0</v>
      </c>
      <c r="N1034" s="11">
        <f>IF(Q1034="x",0,IF(J1034&lt;(INDEX(Lookup!$U$2:$U$10,MATCH($D$47,Lookup!$S$2:$S$10,0))),0,$L$12*K1034))</f>
        <v>0</v>
      </c>
      <c r="O1034" s="234">
        <f t="shared" si="89"/>
        <v>0</v>
      </c>
      <c r="P1034" s="10"/>
      <c r="Q1034" s="9"/>
      <c r="S1034" s="340">
        <f t="shared" si="90"/>
        <v>0</v>
      </c>
      <c r="T1034" s="340">
        <f t="shared" si="91"/>
        <v>0</v>
      </c>
    </row>
    <row r="1035" spans="2:20" ht="14.4" x14ac:dyDescent="0.3">
      <c r="B1035" s="30"/>
      <c r="C1035" s="16"/>
      <c r="D1035" s="16"/>
      <c r="E1035" s="25"/>
      <c r="F1035" s="16"/>
      <c r="G1035" s="15"/>
      <c r="H1035" s="14"/>
      <c r="I1035" s="13"/>
      <c r="J1035" s="13"/>
      <c r="K1035" s="12"/>
      <c r="L1035" s="232">
        <f t="shared" si="87"/>
        <v>0</v>
      </c>
      <c r="M1035" s="234">
        <f t="shared" si="88"/>
        <v>0</v>
      </c>
      <c r="N1035" s="11">
        <f>IF(Q1035="x",0,IF(J1035&lt;(INDEX(Lookup!$U$2:$U$10,MATCH($D$47,Lookup!$S$2:$S$10,0))),0,$L$12*K1035))</f>
        <v>0</v>
      </c>
      <c r="O1035" s="234">
        <f t="shared" si="89"/>
        <v>0</v>
      </c>
      <c r="P1035" s="10"/>
      <c r="Q1035" s="9"/>
      <c r="S1035" s="340">
        <f t="shared" si="90"/>
        <v>0</v>
      </c>
      <c r="T1035" s="340">
        <f t="shared" si="91"/>
        <v>0</v>
      </c>
    </row>
    <row r="1036" spans="2:20" ht="14.4" x14ac:dyDescent="0.3">
      <c r="B1036" s="30"/>
      <c r="C1036" s="16"/>
      <c r="D1036" s="16"/>
      <c r="E1036" s="25"/>
      <c r="F1036" s="16"/>
      <c r="G1036" s="15"/>
      <c r="H1036" s="14"/>
      <c r="I1036" s="13"/>
      <c r="J1036" s="13"/>
      <c r="K1036" s="12"/>
      <c r="L1036" s="232">
        <f t="shared" si="87"/>
        <v>0</v>
      </c>
      <c r="M1036" s="234">
        <f t="shared" si="88"/>
        <v>0</v>
      </c>
      <c r="N1036" s="11">
        <f>IF(Q1036="x",0,IF(J1036&lt;(INDEX(Lookup!$U$2:$U$10,MATCH($D$47,Lookup!$S$2:$S$10,0))),0,$L$12*K1036))</f>
        <v>0</v>
      </c>
      <c r="O1036" s="234">
        <f t="shared" si="89"/>
        <v>0</v>
      </c>
      <c r="P1036" s="10"/>
      <c r="Q1036" s="9"/>
      <c r="S1036" s="340">
        <f t="shared" si="90"/>
        <v>0</v>
      </c>
      <c r="T1036" s="340">
        <f t="shared" si="91"/>
        <v>0</v>
      </c>
    </row>
    <row r="1037" spans="2:20" ht="14.4" x14ac:dyDescent="0.3">
      <c r="B1037" s="30"/>
      <c r="C1037" s="16"/>
      <c r="D1037" s="16"/>
      <c r="E1037" s="25"/>
      <c r="F1037" s="16"/>
      <c r="G1037" s="15"/>
      <c r="H1037" s="14"/>
      <c r="I1037" s="13"/>
      <c r="J1037" s="13"/>
      <c r="K1037" s="12"/>
      <c r="L1037" s="232">
        <f t="shared" si="87"/>
        <v>0</v>
      </c>
      <c r="M1037" s="234">
        <f t="shared" si="88"/>
        <v>0</v>
      </c>
      <c r="N1037" s="11">
        <f>IF(Q1037="x",0,IF(J1037&lt;(INDEX(Lookup!$U$2:$U$10,MATCH($D$47,Lookup!$S$2:$S$10,0))),0,$L$12*K1037))</f>
        <v>0</v>
      </c>
      <c r="O1037" s="234">
        <f t="shared" si="89"/>
        <v>0</v>
      </c>
      <c r="P1037" s="10"/>
      <c r="Q1037" s="9"/>
      <c r="S1037" s="340">
        <f t="shared" si="90"/>
        <v>0</v>
      </c>
      <c r="T1037" s="340">
        <f t="shared" si="91"/>
        <v>0</v>
      </c>
    </row>
    <row r="1038" spans="2:20" ht="14.4" x14ac:dyDescent="0.3">
      <c r="B1038" s="30"/>
      <c r="C1038" s="16"/>
      <c r="D1038" s="16"/>
      <c r="E1038" s="25"/>
      <c r="F1038" s="16"/>
      <c r="G1038" s="15"/>
      <c r="H1038" s="14"/>
      <c r="I1038" s="13"/>
      <c r="J1038" s="13"/>
      <c r="K1038" s="12"/>
      <c r="L1038" s="232">
        <f t="shared" si="87"/>
        <v>0</v>
      </c>
      <c r="M1038" s="234">
        <f t="shared" si="88"/>
        <v>0</v>
      </c>
      <c r="N1038" s="11">
        <f>IF(Q1038="x",0,IF(J1038&lt;(INDEX(Lookup!$U$2:$U$10,MATCH($D$47,Lookup!$S$2:$S$10,0))),0,$L$12*K1038))</f>
        <v>0</v>
      </c>
      <c r="O1038" s="234">
        <f t="shared" si="89"/>
        <v>0</v>
      </c>
      <c r="P1038" s="10"/>
      <c r="Q1038" s="9"/>
      <c r="S1038" s="340">
        <f t="shared" si="90"/>
        <v>0</v>
      </c>
      <c r="T1038" s="340">
        <f t="shared" si="91"/>
        <v>0</v>
      </c>
    </row>
    <row r="1039" spans="2:20" ht="14.4" x14ac:dyDescent="0.3">
      <c r="B1039" s="30"/>
      <c r="C1039" s="16"/>
      <c r="D1039" s="16"/>
      <c r="E1039" s="25"/>
      <c r="F1039" s="16"/>
      <c r="G1039" s="15"/>
      <c r="H1039" s="14"/>
      <c r="I1039" s="13"/>
      <c r="J1039" s="13"/>
      <c r="K1039" s="12"/>
      <c r="L1039" s="232">
        <f t="shared" si="87"/>
        <v>0</v>
      </c>
      <c r="M1039" s="234">
        <f t="shared" si="88"/>
        <v>0</v>
      </c>
      <c r="N1039" s="11">
        <f>IF(Q1039="x",0,IF(J1039&lt;(INDEX(Lookup!$U$2:$U$10,MATCH($D$47,Lookup!$S$2:$S$10,0))),0,$L$12*K1039))</f>
        <v>0</v>
      </c>
      <c r="O1039" s="234">
        <f t="shared" si="89"/>
        <v>0</v>
      </c>
      <c r="P1039" s="10"/>
      <c r="Q1039" s="9"/>
      <c r="S1039" s="340">
        <f t="shared" si="90"/>
        <v>0</v>
      </c>
      <c r="T1039" s="340">
        <f t="shared" si="91"/>
        <v>0</v>
      </c>
    </row>
    <row r="1040" spans="2:20" ht="14.4" x14ac:dyDescent="0.3">
      <c r="B1040" s="30"/>
      <c r="C1040" s="16"/>
      <c r="D1040" s="16"/>
      <c r="E1040" s="25"/>
      <c r="F1040" s="16"/>
      <c r="G1040" s="15"/>
      <c r="H1040" s="14"/>
      <c r="I1040" s="13"/>
      <c r="J1040" s="13"/>
      <c r="K1040" s="12"/>
      <c r="L1040" s="232">
        <f t="shared" si="87"/>
        <v>0</v>
      </c>
      <c r="M1040" s="234">
        <f t="shared" si="88"/>
        <v>0</v>
      </c>
      <c r="N1040" s="11">
        <f>IF(Q1040="x",0,IF(J1040&lt;(INDEX(Lookup!$U$2:$U$10,MATCH($D$47,Lookup!$S$2:$S$10,0))),0,$L$12*K1040))</f>
        <v>0</v>
      </c>
      <c r="O1040" s="234">
        <f t="shared" si="89"/>
        <v>0</v>
      </c>
      <c r="P1040" s="10"/>
      <c r="Q1040" s="9"/>
      <c r="S1040" s="340">
        <f t="shared" si="90"/>
        <v>0</v>
      </c>
      <c r="T1040" s="340">
        <f t="shared" si="91"/>
        <v>0</v>
      </c>
    </row>
    <row r="1041" spans="2:20" ht="14.4" x14ac:dyDescent="0.3">
      <c r="B1041" s="30"/>
      <c r="C1041" s="16"/>
      <c r="D1041" s="16"/>
      <c r="E1041" s="25"/>
      <c r="F1041" s="16"/>
      <c r="G1041" s="15"/>
      <c r="H1041" s="14"/>
      <c r="I1041" s="13"/>
      <c r="J1041" s="13"/>
      <c r="K1041" s="12"/>
      <c r="L1041" s="232">
        <f t="shared" si="87"/>
        <v>0</v>
      </c>
      <c r="M1041" s="234">
        <f t="shared" si="88"/>
        <v>0</v>
      </c>
      <c r="N1041" s="11">
        <f>IF(Q1041="x",0,IF(J1041&lt;(INDEX(Lookup!$U$2:$U$10,MATCH($D$47,Lookup!$S$2:$S$10,0))),0,$L$12*K1041))</f>
        <v>0</v>
      </c>
      <c r="O1041" s="234">
        <f t="shared" si="89"/>
        <v>0</v>
      </c>
      <c r="P1041" s="10"/>
      <c r="Q1041" s="9"/>
      <c r="S1041" s="340">
        <f t="shared" si="90"/>
        <v>0</v>
      </c>
      <c r="T1041" s="340">
        <f t="shared" si="91"/>
        <v>0</v>
      </c>
    </row>
    <row r="1042" spans="2:20" ht="14.4" x14ac:dyDescent="0.3">
      <c r="B1042" s="30"/>
      <c r="C1042" s="16"/>
      <c r="D1042" s="16"/>
      <c r="E1042" s="25"/>
      <c r="F1042" s="16"/>
      <c r="G1042" s="15"/>
      <c r="H1042" s="14"/>
      <c r="I1042" s="13"/>
      <c r="J1042" s="13"/>
      <c r="K1042" s="12"/>
      <c r="L1042" s="232">
        <f t="shared" si="87"/>
        <v>0</v>
      </c>
      <c r="M1042" s="234">
        <f t="shared" si="88"/>
        <v>0</v>
      </c>
      <c r="N1042" s="11">
        <f>IF(Q1042="x",0,IF(J1042&lt;(INDEX(Lookup!$U$2:$U$10,MATCH($D$47,Lookup!$S$2:$S$10,0))),0,$L$12*K1042))</f>
        <v>0</v>
      </c>
      <c r="O1042" s="234">
        <f t="shared" si="89"/>
        <v>0</v>
      </c>
      <c r="P1042" s="10"/>
      <c r="Q1042" s="9"/>
      <c r="S1042" s="340">
        <f t="shared" si="90"/>
        <v>0</v>
      </c>
      <c r="T1042" s="340">
        <f t="shared" si="91"/>
        <v>0</v>
      </c>
    </row>
    <row r="1043" spans="2:20" ht="14.4" x14ac:dyDescent="0.3">
      <c r="B1043" s="30"/>
      <c r="C1043" s="16"/>
      <c r="D1043" s="16"/>
      <c r="E1043" s="25"/>
      <c r="F1043" s="16"/>
      <c r="G1043" s="15"/>
      <c r="H1043" s="14"/>
      <c r="I1043" s="13"/>
      <c r="J1043" s="13"/>
      <c r="K1043" s="12"/>
      <c r="L1043" s="232">
        <f t="shared" si="87"/>
        <v>0</v>
      </c>
      <c r="M1043" s="234">
        <f t="shared" si="88"/>
        <v>0</v>
      </c>
      <c r="N1043" s="11">
        <f>IF(Q1043="x",0,IF(J1043&lt;(INDEX(Lookup!$U$2:$U$10,MATCH($D$47,Lookup!$S$2:$S$10,0))),0,$L$12*K1043))</f>
        <v>0</v>
      </c>
      <c r="O1043" s="234">
        <f t="shared" si="89"/>
        <v>0</v>
      </c>
      <c r="P1043" s="10"/>
      <c r="Q1043" s="9"/>
      <c r="S1043" s="340">
        <f t="shared" si="90"/>
        <v>0</v>
      </c>
      <c r="T1043" s="340">
        <f t="shared" si="91"/>
        <v>0</v>
      </c>
    </row>
    <row r="1044" spans="2:20" ht="14.4" x14ac:dyDescent="0.3">
      <c r="B1044" s="30"/>
      <c r="C1044" s="16"/>
      <c r="D1044" s="16"/>
      <c r="E1044" s="25"/>
      <c r="F1044" s="16"/>
      <c r="G1044" s="15"/>
      <c r="H1044" s="14"/>
      <c r="I1044" s="13"/>
      <c r="J1044" s="13"/>
      <c r="K1044" s="12"/>
      <c r="L1044" s="232">
        <f t="shared" si="87"/>
        <v>0</v>
      </c>
      <c r="M1044" s="234">
        <f t="shared" si="88"/>
        <v>0</v>
      </c>
      <c r="N1044" s="11">
        <f>IF(Q1044="x",0,IF(J1044&lt;(INDEX(Lookup!$U$2:$U$10,MATCH($D$47,Lookup!$S$2:$S$10,0))),0,$L$12*K1044))</f>
        <v>0</v>
      </c>
      <c r="O1044" s="234">
        <f t="shared" si="89"/>
        <v>0</v>
      </c>
      <c r="P1044" s="10"/>
      <c r="Q1044" s="9"/>
      <c r="S1044" s="340">
        <f t="shared" si="90"/>
        <v>0</v>
      </c>
      <c r="T1044" s="340">
        <f t="shared" si="91"/>
        <v>0</v>
      </c>
    </row>
    <row r="1045" spans="2:20" ht="14.4" x14ac:dyDescent="0.3">
      <c r="B1045" s="30"/>
      <c r="C1045" s="16"/>
      <c r="D1045" s="16"/>
      <c r="E1045" s="25"/>
      <c r="F1045" s="16"/>
      <c r="G1045" s="15"/>
      <c r="H1045" s="14"/>
      <c r="I1045" s="13"/>
      <c r="J1045" s="13"/>
      <c r="K1045" s="12"/>
      <c r="L1045" s="232">
        <f t="shared" si="87"/>
        <v>0</v>
      </c>
      <c r="M1045" s="234">
        <f t="shared" si="88"/>
        <v>0</v>
      </c>
      <c r="N1045" s="11">
        <f>IF(Q1045="x",0,IF(J1045&lt;(INDEX(Lookup!$U$2:$U$10,MATCH($D$47,Lookup!$S$2:$S$10,0))),0,$L$12*K1045))</f>
        <v>0</v>
      </c>
      <c r="O1045" s="234">
        <f t="shared" si="89"/>
        <v>0</v>
      </c>
      <c r="P1045" s="10"/>
      <c r="Q1045" s="9"/>
      <c r="S1045" s="340">
        <f t="shared" si="90"/>
        <v>0</v>
      </c>
      <c r="T1045" s="340">
        <f t="shared" si="91"/>
        <v>0</v>
      </c>
    </row>
    <row r="1046" spans="2:20" ht="14.4" x14ac:dyDescent="0.3">
      <c r="B1046" s="30"/>
      <c r="C1046" s="16"/>
      <c r="D1046" s="16"/>
      <c r="E1046" s="25"/>
      <c r="F1046" s="16"/>
      <c r="G1046" s="15"/>
      <c r="H1046" s="14"/>
      <c r="I1046" s="13"/>
      <c r="J1046" s="13"/>
      <c r="K1046" s="12"/>
      <c r="L1046" s="232">
        <f t="shared" si="87"/>
        <v>0</v>
      </c>
      <c r="M1046" s="234">
        <f t="shared" si="88"/>
        <v>0</v>
      </c>
      <c r="N1046" s="11">
        <f>IF(Q1046="x",0,IF(J1046&lt;(INDEX(Lookup!$U$2:$U$10,MATCH($D$47,Lookup!$S$2:$S$10,0))),0,$L$12*K1046))</f>
        <v>0</v>
      </c>
      <c r="O1046" s="234">
        <f t="shared" si="89"/>
        <v>0</v>
      </c>
      <c r="P1046" s="10"/>
      <c r="Q1046" s="9"/>
      <c r="S1046" s="340">
        <f t="shared" si="90"/>
        <v>0</v>
      </c>
      <c r="T1046" s="340">
        <f t="shared" si="91"/>
        <v>0</v>
      </c>
    </row>
    <row r="1047" spans="2:20" ht="14.4" x14ac:dyDescent="0.3">
      <c r="B1047" s="30"/>
      <c r="C1047" s="16"/>
      <c r="D1047" s="16"/>
      <c r="E1047" s="25"/>
      <c r="F1047" s="16"/>
      <c r="G1047" s="15"/>
      <c r="H1047" s="14"/>
      <c r="I1047" s="13"/>
      <c r="J1047" s="13"/>
      <c r="K1047" s="12"/>
      <c r="L1047" s="232">
        <f t="shared" si="87"/>
        <v>0</v>
      </c>
      <c r="M1047" s="234">
        <f t="shared" si="88"/>
        <v>0</v>
      </c>
      <c r="N1047" s="11">
        <f>IF(Q1047="x",0,IF(J1047&lt;(INDEX(Lookup!$U$2:$U$10,MATCH($D$47,Lookup!$S$2:$S$10,0))),0,$L$12*K1047))</f>
        <v>0</v>
      </c>
      <c r="O1047" s="234">
        <f t="shared" si="89"/>
        <v>0</v>
      </c>
      <c r="P1047" s="10"/>
      <c r="Q1047" s="9"/>
      <c r="S1047" s="340">
        <f t="shared" si="90"/>
        <v>0</v>
      </c>
      <c r="T1047" s="340">
        <f t="shared" si="91"/>
        <v>0</v>
      </c>
    </row>
    <row r="1048" spans="2:20" ht="14.4" x14ac:dyDescent="0.3">
      <c r="B1048" s="30"/>
      <c r="C1048" s="16"/>
      <c r="D1048" s="16"/>
      <c r="E1048" s="25"/>
      <c r="F1048" s="16"/>
      <c r="G1048" s="15"/>
      <c r="H1048" s="14"/>
      <c r="I1048" s="13"/>
      <c r="J1048" s="13"/>
      <c r="K1048" s="12"/>
      <c r="L1048" s="232">
        <f t="shared" si="87"/>
        <v>0</v>
      </c>
      <c r="M1048" s="234">
        <f t="shared" si="88"/>
        <v>0</v>
      </c>
      <c r="N1048" s="11">
        <f>IF(Q1048="x",0,IF(J1048&lt;(INDEX(Lookup!$U$2:$U$10,MATCH($D$47,Lookup!$S$2:$S$10,0))),0,$L$12*K1048))</f>
        <v>0</v>
      </c>
      <c r="O1048" s="234">
        <f t="shared" si="89"/>
        <v>0</v>
      </c>
      <c r="P1048" s="10"/>
      <c r="Q1048" s="9"/>
      <c r="S1048" s="340">
        <f t="shared" si="90"/>
        <v>0</v>
      </c>
      <c r="T1048" s="340">
        <f t="shared" si="91"/>
        <v>0</v>
      </c>
    </row>
    <row r="1049" spans="2:20" ht="14.4" x14ac:dyDescent="0.3">
      <c r="B1049" s="30"/>
      <c r="C1049" s="16"/>
      <c r="D1049" s="16"/>
      <c r="E1049" s="25"/>
      <c r="F1049" s="16"/>
      <c r="G1049" s="15"/>
      <c r="H1049" s="14"/>
      <c r="I1049" s="13"/>
      <c r="J1049" s="13"/>
      <c r="K1049" s="12"/>
      <c r="L1049" s="232">
        <f t="shared" si="87"/>
        <v>0</v>
      </c>
      <c r="M1049" s="234">
        <f t="shared" si="88"/>
        <v>0</v>
      </c>
      <c r="N1049" s="11">
        <f>IF(Q1049="x",0,IF(J1049&lt;(INDEX(Lookup!$U$2:$U$10,MATCH($D$47,Lookup!$S$2:$S$10,0))),0,$L$12*K1049))</f>
        <v>0</v>
      </c>
      <c r="O1049" s="234">
        <f t="shared" si="89"/>
        <v>0</v>
      </c>
      <c r="P1049" s="10"/>
      <c r="Q1049" s="9"/>
      <c r="S1049" s="340">
        <f t="shared" si="90"/>
        <v>0</v>
      </c>
      <c r="T1049" s="340">
        <f t="shared" si="91"/>
        <v>0</v>
      </c>
    </row>
    <row r="1050" spans="2:20" ht="14.4" x14ac:dyDescent="0.3">
      <c r="B1050" s="30"/>
      <c r="C1050" s="16"/>
      <c r="D1050" s="16"/>
      <c r="E1050" s="25"/>
      <c r="F1050" s="16"/>
      <c r="G1050" s="15"/>
      <c r="H1050" s="14"/>
      <c r="I1050" s="13"/>
      <c r="J1050" s="13"/>
      <c r="K1050" s="12"/>
      <c r="L1050" s="232">
        <f t="shared" si="87"/>
        <v>0</v>
      </c>
      <c r="M1050" s="234">
        <f t="shared" si="88"/>
        <v>0</v>
      </c>
      <c r="N1050" s="11">
        <f>IF(Q1050="x",0,IF(J1050&lt;(INDEX(Lookup!$U$2:$U$10,MATCH($D$47,Lookup!$S$2:$S$10,0))),0,$L$12*K1050))</f>
        <v>0</v>
      </c>
      <c r="O1050" s="234">
        <f t="shared" si="89"/>
        <v>0</v>
      </c>
      <c r="P1050" s="10"/>
      <c r="Q1050" s="9"/>
      <c r="S1050" s="340">
        <f t="shared" si="90"/>
        <v>0</v>
      </c>
      <c r="T1050" s="340">
        <f t="shared" si="91"/>
        <v>0</v>
      </c>
    </row>
    <row r="1051" spans="2:20" ht="14.4" x14ac:dyDescent="0.3">
      <c r="B1051" s="30"/>
      <c r="C1051" s="16"/>
      <c r="D1051" s="16"/>
      <c r="E1051" s="25"/>
      <c r="F1051" s="16"/>
      <c r="G1051" s="15"/>
      <c r="H1051" s="14"/>
      <c r="I1051" s="13"/>
      <c r="J1051" s="13"/>
      <c r="K1051" s="12"/>
      <c r="L1051" s="232">
        <f t="shared" si="87"/>
        <v>0</v>
      </c>
      <c r="M1051" s="234">
        <f t="shared" si="88"/>
        <v>0</v>
      </c>
      <c r="N1051" s="11">
        <f>IF(Q1051="x",0,IF(J1051&lt;(INDEX(Lookup!$U$2:$U$10,MATCH($D$47,Lookup!$S$2:$S$10,0))),0,$L$12*K1051))</f>
        <v>0</v>
      </c>
      <c r="O1051" s="234">
        <f t="shared" si="89"/>
        <v>0</v>
      </c>
      <c r="P1051" s="10"/>
      <c r="Q1051" s="9"/>
      <c r="S1051" s="340">
        <f t="shared" si="90"/>
        <v>0</v>
      </c>
      <c r="T1051" s="340">
        <f t="shared" si="91"/>
        <v>0</v>
      </c>
    </row>
    <row r="1052" spans="2:20" ht="14.4" x14ac:dyDescent="0.3">
      <c r="B1052" s="30"/>
      <c r="C1052" s="16"/>
      <c r="D1052" s="16"/>
      <c r="E1052" s="25"/>
      <c r="F1052" s="16"/>
      <c r="G1052" s="15"/>
      <c r="H1052" s="14"/>
      <c r="I1052" s="13"/>
      <c r="J1052" s="13"/>
      <c r="K1052" s="12"/>
      <c r="L1052" s="232">
        <f t="shared" si="87"/>
        <v>0</v>
      </c>
      <c r="M1052" s="234">
        <f t="shared" si="88"/>
        <v>0</v>
      </c>
      <c r="N1052" s="11">
        <f>IF(Q1052="x",0,IF(J1052&lt;(INDEX(Lookup!$U$2:$U$10,MATCH($D$47,Lookup!$S$2:$S$10,0))),0,$L$12*K1052))</f>
        <v>0</v>
      </c>
      <c r="O1052" s="234">
        <f t="shared" si="89"/>
        <v>0</v>
      </c>
      <c r="P1052" s="10"/>
      <c r="Q1052" s="9"/>
      <c r="S1052" s="340">
        <f t="shared" si="90"/>
        <v>0</v>
      </c>
      <c r="T1052" s="340">
        <f t="shared" si="91"/>
        <v>0</v>
      </c>
    </row>
    <row r="1053" spans="2:20" ht="14.4" x14ac:dyDescent="0.3">
      <c r="B1053" s="30"/>
      <c r="C1053" s="16"/>
      <c r="D1053" s="16"/>
      <c r="E1053" s="25"/>
      <c r="F1053" s="16"/>
      <c r="G1053" s="15"/>
      <c r="H1053" s="14"/>
      <c r="I1053" s="13"/>
      <c r="J1053" s="13"/>
      <c r="K1053" s="12"/>
      <c r="L1053" s="232">
        <f t="shared" si="87"/>
        <v>0</v>
      </c>
      <c r="M1053" s="234">
        <f t="shared" si="88"/>
        <v>0</v>
      </c>
      <c r="N1053" s="11">
        <f>IF(Q1053="x",0,IF(J1053&lt;(INDEX(Lookup!$U$2:$U$10,MATCH($D$47,Lookup!$S$2:$S$10,0))),0,$L$12*K1053))</f>
        <v>0</v>
      </c>
      <c r="O1053" s="234">
        <f t="shared" si="89"/>
        <v>0</v>
      </c>
      <c r="P1053" s="10"/>
      <c r="Q1053" s="9"/>
      <c r="S1053" s="340">
        <f t="shared" si="90"/>
        <v>0</v>
      </c>
      <c r="T1053" s="340">
        <f t="shared" si="91"/>
        <v>0</v>
      </c>
    </row>
    <row r="1054" spans="2:20" ht="14.4" x14ac:dyDescent="0.3">
      <c r="B1054" s="30"/>
      <c r="C1054" s="16"/>
      <c r="D1054" s="16"/>
      <c r="E1054" s="25"/>
      <c r="F1054" s="16"/>
      <c r="G1054" s="15"/>
      <c r="H1054" s="14"/>
      <c r="I1054" s="13"/>
      <c r="J1054" s="13"/>
      <c r="K1054" s="12"/>
      <c r="L1054" s="232">
        <f t="shared" si="87"/>
        <v>0</v>
      </c>
      <c r="M1054" s="234">
        <f t="shared" si="88"/>
        <v>0</v>
      </c>
      <c r="N1054" s="11">
        <f>IF(Q1054="x",0,IF(J1054&lt;(INDEX(Lookup!$U$2:$U$10,MATCH($D$47,Lookup!$S$2:$S$10,0))),0,$L$12*K1054))</f>
        <v>0</v>
      </c>
      <c r="O1054" s="234">
        <f t="shared" si="89"/>
        <v>0</v>
      </c>
      <c r="P1054" s="10"/>
      <c r="Q1054" s="9"/>
      <c r="S1054" s="340">
        <f t="shared" si="90"/>
        <v>0</v>
      </c>
      <c r="T1054" s="340">
        <f t="shared" si="91"/>
        <v>0</v>
      </c>
    </row>
    <row r="1055" spans="2:20" ht="14.4" x14ac:dyDescent="0.3">
      <c r="B1055" s="30"/>
      <c r="C1055" s="16"/>
      <c r="D1055" s="16"/>
      <c r="E1055" s="25"/>
      <c r="F1055" s="16"/>
      <c r="G1055" s="15"/>
      <c r="H1055" s="14"/>
      <c r="I1055" s="13"/>
      <c r="J1055" s="13"/>
      <c r="K1055" s="12"/>
      <c r="L1055" s="232">
        <f t="shared" si="87"/>
        <v>0</v>
      </c>
      <c r="M1055" s="234">
        <f t="shared" si="88"/>
        <v>0</v>
      </c>
      <c r="N1055" s="11">
        <f>IF(Q1055="x",0,IF(J1055&lt;(INDEX(Lookup!$U$2:$U$10,MATCH($D$47,Lookup!$S$2:$S$10,0))),0,$L$12*K1055))</f>
        <v>0</v>
      </c>
      <c r="O1055" s="234">
        <f t="shared" si="89"/>
        <v>0</v>
      </c>
      <c r="P1055" s="10"/>
      <c r="Q1055" s="9"/>
      <c r="S1055" s="340">
        <f t="shared" si="90"/>
        <v>0</v>
      </c>
      <c r="T1055" s="340">
        <f t="shared" si="91"/>
        <v>0</v>
      </c>
    </row>
    <row r="1056" spans="2:20" ht="14.4" x14ac:dyDescent="0.3">
      <c r="B1056" s="30"/>
      <c r="C1056" s="16"/>
      <c r="D1056" s="16"/>
      <c r="E1056" s="25"/>
      <c r="F1056" s="16"/>
      <c r="G1056" s="15"/>
      <c r="H1056" s="14"/>
      <c r="I1056" s="13"/>
      <c r="J1056" s="13"/>
      <c r="K1056" s="12"/>
      <c r="L1056" s="232">
        <f t="shared" si="87"/>
        <v>0</v>
      </c>
      <c r="M1056" s="234">
        <f t="shared" si="88"/>
        <v>0</v>
      </c>
      <c r="N1056" s="11">
        <f>IF(Q1056="x",0,IF(J1056&lt;(INDEX(Lookup!$U$2:$U$10,MATCH($D$47,Lookup!$S$2:$S$10,0))),0,$L$12*K1056))</f>
        <v>0</v>
      </c>
      <c r="O1056" s="234">
        <f t="shared" si="89"/>
        <v>0</v>
      </c>
      <c r="P1056" s="10"/>
      <c r="Q1056" s="9"/>
      <c r="S1056" s="340">
        <f t="shared" si="90"/>
        <v>0</v>
      </c>
      <c r="T1056" s="340">
        <f t="shared" si="91"/>
        <v>0</v>
      </c>
    </row>
    <row r="1057" spans="2:20" ht="14.4" x14ac:dyDescent="0.3">
      <c r="B1057" s="30"/>
      <c r="C1057" s="16"/>
      <c r="D1057" s="16"/>
      <c r="E1057" s="25"/>
      <c r="F1057" s="16"/>
      <c r="G1057" s="15"/>
      <c r="H1057" s="14"/>
      <c r="I1057" s="13"/>
      <c r="J1057" s="13"/>
      <c r="K1057" s="12"/>
      <c r="L1057" s="232">
        <f t="shared" si="87"/>
        <v>0</v>
      </c>
      <c r="M1057" s="234">
        <f t="shared" si="88"/>
        <v>0</v>
      </c>
      <c r="N1057" s="11">
        <f>IF(Q1057="x",0,IF(J1057&lt;(INDEX(Lookup!$U$2:$U$10,MATCH($D$47,Lookup!$S$2:$S$10,0))),0,$L$12*K1057))</f>
        <v>0</v>
      </c>
      <c r="O1057" s="234">
        <f t="shared" si="89"/>
        <v>0</v>
      </c>
      <c r="P1057" s="10"/>
      <c r="Q1057" s="9"/>
      <c r="S1057" s="340">
        <f t="shared" si="90"/>
        <v>0</v>
      </c>
      <c r="T1057" s="340">
        <f t="shared" si="91"/>
        <v>0</v>
      </c>
    </row>
    <row r="1058" spans="2:20" ht="14.4" x14ac:dyDescent="0.3">
      <c r="B1058" s="30"/>
      <c r="C1058" s="16"/>
      <c r="D1058" s="16"/>
      <c r="E1058" s="25"/>
      <c r="F1058" s="16"/>
      <c r="G1058" s="15"/>
      <c r="H1058" s="14"/>
      <c r="I1058" s="13"/>
      <c r="J1058" s="13"/>
      <c r="K1058" s="12"/>
      <c r="L1058" s="232">
        <f t="shared" si="87"/>
        <v>0</v>
      </c>
      <c r="M1058" s="234">
        <f t="shared" si="88"/>
        <v>0</v>
      </c>
      <c r="N1058" s="11">
        <f>IF(Q1058="x",0,IF(J1058&lt;(INDEX(Lookup!$U$2:$U$10,MATCH($D$47,Lookup!$S$2:$S$10,0))),0,$L$12*K1058))</f>
        <v>0</v>
      </c>
      <c r="O1058" s="234">
        <f t="shared" si="89"/>
        <v>0</v>
      </c>
      <c r="P1058" s="10"/>
      <c r="Q1058" s="9"/>
      <c r="S1058" s="340">
        <f t="shared" si="90"/>
        <v>0</v>
      </c>
      <c r="T1058" s="340">
        <f t="shared" si="91"/>
        <v>0</v>
      </c>
    </row>
    <row r="1059" spans="2:20" ht="14.4" x14ac:dyDescent="0.3">
      <c r="B1059" s="30"/>
      <c r="C1059" s="16"/>
      <c r="D1059" s="16"/>
      <c r="E1059" s="25"/>
      <c r="F1059" s="16"/>
      <c r="G1059" s="15"/>
      <c r="H1059" s="14"/>
      <c r="I1059" s="13"/>
      <c r="J1059" s="13"/>
      <c r="K1059" s="12"/>
      <c r="L1059" s="232">
        <f t="shared" si="87"/>
        <v>0</v>
      </c>
      <c r="M1059" s="234">
        <f t="shared" si="88"/>
        <v>0</v>
      </c>
      <c r="N1059" s="11">
        <f>IF(Q1059="x",0,IF(J1059&lt;(INDEX(Lookup!$U$2:$U$10,MATCH($D$47,Lookup!$S$2:$S$10,0))),0,$L$12*K1059))</f>
        <v>0</v>
      </c>
      <c r="O1059" s="234">
        <f t="shared" si="89"/>
        <v>0</v>
      </c>
      <c r="P1059" s="10"/>
      <c r="Q1059" s="9"/>
      <c r="S1059" s="340">
        <f t="shared" si="90"/>
        <v>0</v>
      </c>
      <c r="T1059" s="340">
        <f t="shared" si="91"/>
        <v>0</v>
      </c>
    </row>
    <row r="1060" spans="2:20" ht="14.4" x14ac:dyDescent="0.3">
      <c r="B1060" s="30"/>
      <c r="C1060" s="16"/>
      <c r="D1060" s="16"/>
      <c r="E1060" s="25"/>
      <c r="F1060" s="16"/>
      <c r="G1060" s="15"/>
      <c r="H1060" s="14"/>
      <c r="I1060" s="13"/>
      <c r="J1060" s="13"/>
      <c r="K1060" s="12"/>
      <c r="L1060" s="232">
        <f t="shared" si="87"/>
        <v>0</v>
      </c>
      <c r="M1060" s="234">
        <f t="shared" si="88"/>
        <v>0</v>
      </c>
      <c r="N1060" s="11">
        <f>IF(Q1060="x",0,IF(J1060&lt;(INDEX(Lookup!$U$2:$U$10,MATCH($D$47,Lookup!$S$2:$S$10,0))),0,$L$12*K1060))</f>
        <v>0</v>
      </c>
      <c r="O1060" s="234">
        <f t="shared" si="89"/>
        <v>0</v>
      </c>
      <c r="P1060" s="10"/>
      <c r="Q1060" s="9"/>
      <c r="S1060" s="340">
        <f t="shared" si="90"/>
        <v>0</v>
      </c>
      <c r="T1060" s="340">
        <f t="shared" si="91"/>
        <v>0</v>
      </c>
    </row>
    <row r="1061" spans="2:20" ht="14.4" x14ac:dyDescent="0.3">
      <c r="B1061" s="30"/>
      <c r="C1061" s="16"/>
      <c r="D1061" s="16"/>
      <c r="E1061" s="25"/>
      <c r="F1061" s="16"/>
      <c r="G1061" s="15"/>
      <c r="H1061" s="14"/>
      <c r="I1061" s="13"/>
      <c r="J1061" s="13"/>
      <c r="K1061" s="12"/>
      <c r="L1061" s="232">
        <f t="shared" si="87"/>
        <v>0</v>
      </c>
      <c r="M1061" s="234">
        <f t="shared" si="88"/>
        <v>0</v>
      </c>
      <c r="N1061" s="11">
        <f>IF(Q1061="x",0,IF(J1061&lt;(INDEX(Lookup!$U$2:$U$10,MATCH($D$47,Lookup!$S$2:$S$10,0))),0,$L$12*K1061))</f>
        <v>0</v>
      </c>
      <c r="O1061" s="234">
        <f t="shared" si="89"/>
        <v>0</v>
      </c>
      <c r="P1061" s="10"/>
      <c r="Q1061" s="9"/>
      <c r="S1061" s="340">
        <f t="shared" si="90"/>
        <v>0</v>
      </c>
      <c r="T1061" s="340">
        <f t="shared" si="91"/>
        <v>0</v>
      </c>
    </row>
    <row r="1062" spans="2:20" ht="14.4" x14ac:dyDescent="0.3">
      <c r="B1062" s="30"/>
      <c r="C1062" s="16"/>
      <c r="D1062" s="16"/>
      <c r="E1062" s="25"/>
      <c r="F1062" s="16"/>
      <c r="G1062" s="15"/>
      <c r="H1062" s="14"/>
      <c r="I1062" s="13"/>
      <c r="J1062" s="13"/>
      <c r="K1062" s="12"/>
      <c r="L1062" s="232">
        <f t="shared" si="87"/>
        <v>0</v>
      </c>
      <c r="M1062" s="234">
        <f t="shared" si="88"/>
        <v>0</v>
      </c>
      <c r="N1062" s="11">
        <f>IF(Q1062="x",0,IF(J1062&lt;(INDEX(Lookup!$U$2:$U$10,MATCH($D$47,Lookup!$S$2:$S$10,0))),0,$L$12*K1062))</f>
        <v>0</v>
      </c>
      <c r="O1062" s="234">
        <f t="shared" si="89"/>
        <v>0</v>
      </c>
      <c r="P1062" s="10"/>
      <c r="Q1062" s="9"/>
      <c r="S1062" s="340">
        <f t="shared" si="90"/>
        <v>0</v>
      </c>
      <c r="T1062" s="340">
        <f t="shared" si="91"/>
        <v>0</v>
      </c>
    </row>
    <row r="1063" spans="2:20" ht="14.4" x14ac:dyDescent="0.3">
      <c r="B1063" s="30"/>
      <c r="C1063" s="16"/>
      <c r="D1063" s="16"/>
      <c r="E1063" s="25"/>
      <c r="F1063" s="16"/>
      <c r="G1063" s="15"/>
      <c r="H1063" s="14"/>
      <c r="I1063" s="13"/>
      <c r="J1063" s="13"/>
      <c r="K1063" s="12"/>
      <c r="L1063" s="232">
        <f t="shared" si="87"/>
        <v>0</v>
      </c>
      <c r="M1063" s="234">
        <f t="shared" si="88"/>
        <v>0</v>
      </c>
      <c r="N1063" s="11">
        <f>IF(Q1063="x",0,IF(J1063&lt;(INDEX(Lookup!$U$2:$U$10,MATCH($D$47,Lookup!$S$2:$S$10,0))),0,$L$12*K1063))</f>
        <v>0</v>
      </c>
      <c r="O1063" s="234">
        <f t="shared" si="89"/>
        <v>0</v>
      </c>
      <c r="P1063" s="10"/>
      <c r="Q1063" s="9"/>
      <c r="S1063" s="340">
        <f t="shared" si="90"/>
        <v>0</v>
      </c>
      <c r="T1063" s="340">
        <f t="shared" si="91"/>
        <v>0</v>
      </c>
    </row>
    <row r="1064" spans="2:20" ht="14.4" x14ac:dyDescent="0.3">
      <c r="B1064" s="30"/>
      <c r="C1064" s="16"/>
      <c r="D1064" s="16"/>
      <c r="E1064" s="25"/>
      <c r="F1064" s="16"/>
      <c r="G1064" s="15"/>
      <c r="H1064" s="14"/>
      <c r="I1064" s="13"/>
      <c r="J1064" s="13"/>
      <c r="K1064" s="12"/>
      <c r="L1064" s="232">
        <f t="shared" si="87"/>
        <v>0</v>
      </c>
      <c r="M1064" s="234">
        <f t="shared" si="88"/>
        <v>0</v>
      </c>
      <c r="N1064" s="11">
        <f>IF(Q1064="x",0,IF(J1064&lt;(INDEX(Lookup!$U$2:$U$10,MATCH($D$47,Lookup!$S$2:$S$10,0))),0,$L$12*K1064))</f>
        <v>0</v>
      </c>
      <c r="O1064" s="234">
        <f t="shared" si="89"/>
        <v>0</v>
      </c>
      <c r="P1064" s="10"/>
      <c r="Q1064" s="9"/>
      <c r="S1064" s="340">
        <f t="shared" si="90"/>
        <v>0</v>
      </c>
      <c r="T1064" s="340">
        <f t="shared" si="91"/>
        <v>0</v>
      </c>
    </row>
    <row r="1065" spans="2:20" ht="14.4" x14ac:dyDescent="0.3">
      <c r="B1065" s="30"/>
      <c r="C1065" s="16"/>
      <c r="D1065" s="16"/>
      <c r="E1065" s="25"/>
      <c r="F1065" s="16"/>
      <c r="G1065" s="15"/>
      <c r="H1065" s="14"/>
      <c r="I1065" s="13"/>
      <c r="J1065" s="13"/>
      <c r="K1065" s="12"/>
      <c r="L1065" s="232">
        <f t="shared" si="87"/>
        <v>0</v>
      </c>
      <c r="M1065" s="234">
        <f t="shared" si="88"/>
        <v>0</v>
      </c>
      <c r="N1065" s="11">
        <f>IF(Q1065="x",0,IF(J1065&lt;(INDEX(Lookup!$U$2:$U$10,MATCH($D$47,Lookup!$S$2:$S$10,0))),0,$L$12*K1065))</f>
        <v>0</v>
      </c>
      <c r="O1065" s="234">
        <f t="shared" si="89"/>
        <v>0</v>
      </c>
      <c r="P1065" s="10"/>
      <c r="Q1065" s="9"/>
      <c r="S1065" s="340">
        <f t="shared" si="90"/>
        <v>0</v>
      </c>
      <c r="T1065" s="340">
        <f t="shared" si="91"/>
        <v>0</v>
      </c>
    </row>
    <row r="1066" spans="2:20" ht="14.4" x14ac:dyDescent="0.3">
      <c r="B1066" s="30"/>
      <c r="C1066" s="16"/>
      <c r="D1066" s="16"/>
      <c r="E1066" s="25"/>
      <c r="F1066" s="16"/>
      <c r="G1066" s="15"/>
      <c r="H1066" s="14"/>
      <c r="I1066" s="13"/>
      <c r="J1066" s="13"/>
      <c r="K1066" s="12"/>
      <c r="L1066" s="232">
        <f t="shared" si="87"/>
        <v>0</v>
      </c>
      <c r="M1066" s="234">
        <f t="shared" si="88"/>
        <v>0</v>
      </c>
      <c r="N1066" s="11">
        <f>IF(Q1066="x",0,IF(J1066&lt;(INDEX(Lookup!$U$2:$U$10,MATCH($D$47,Lookup!$S$2:$S$10,0))),0,$L$12*K1066))</f>
        <v>0</v>
      </c>
      <c r="O1066" s="234">
        <f t="shared" si="89"/>
        <v>0</v>
      </c>
      <c r="P1066" s="10"/>
      <c r="Q1066" s="9"/>
      <c r="S1066" s="340">
        <f t="shared" si="90"/>
        <v>0</v>
      </c>
      <c r="T1066" s="340">
        <f t="shared" si="91"/>
        <v>0</v>
      </c>
    </row>
    <row r="1067" spans="2:20" ht="14.4" x14ac:dyDescent="0.3">
      <c r="B1067" s="30"/>
      <c r="C1067" s="16"/>
      <c r="D1067" s="16"/>
      <c r="E1067" s="25"/>
      <c r="F1067" s="16"/>
      <c r="G1067" s="15"/>
      <c r="H1067" s="14"/>
      <c r="I1067" s="13"/>
      <c r="J1067" s="13"/>
      <c r="K1067" s="12"/>
      <c r="L1067" s="232">
        <f t="shared" si="87"/>
        <v>0</v>
      </c>
      <c r="M1067" s="234">
        <f t="shared" si="88"/>
        <v>0</v>
      </c>
      <c r="N1067" s="11">
        <f>IF(Q1067="x",0,IF(J1067&lt;(INDEX(Lookup!$U$2:$U$10,MATCH($D$47,Lookup!$S$2:$S$10,0))),0,$L$12*K1067))</f>
        <v>0</v>
      </c>
      <c r="O1067" s="234">
        <f t="shared" si="89"/>
        <v>0</v>
      </c>
      <c r="P1067" s="10"/>
      <c r="Q1067" s="9"/>
      <c r="S1067" s="340">
        <f t="shared" si="90"/>
        <v>0</v>
      </c>
      <c r="T1067" s="340">
        <f t="shared" si="91"/>
        <v>0</v>
      </c>
    </row>
    <row r="1068" spans="2:20" ht="14.4" x14ac:dyDescent="0.3">
      <c r="B1068" s="30"/>
      <c r="C1068" s="16"/>
      <c r="D1068" s="16"/>
      <c r="E1068" s="25"/>
      <c r="F1068" s="16"/>
      <c r="G1068" s="15"/>
      <c r="H1068" s="14"/>
      <c r="I1068" s="13"/>
      <c r="J1068" s="13"/>
      <c r="K1068" s="12"/>
      <c r="L1068" s="232">
        <f t="shared" si="87"/>
        <v>0</v>
      </c>
      <c r="M1068" s="234">
        <f t="shared" si="88"/>
        <v>0</v>
      </c>
      <c r="N1068" s="11">
        <f>IF(Q1068="x",0,IF(J1068&lt;(INDEX(Lookup!$U$2:$U$10,MATCH($D$47,Lookup!$S$2:$S$10,0))),0,$L$12*K1068))</f>
        <v>0</v>
      </c>
      <c r="O1068" s="234">
        <f t="shared" si="89"/>
        <v>0</v>
      </c>
      <c r="P1068" s="10"/>
      <c r="Q1068" s="9"/>
      <c r="S1068" s="340">
        <f t="shared" si="90"/>
        <v>0</v>
      </c>
      <c r="T1068" s="340">
        <f t="shared" si="91"/>
        <v>0</v>
      </c>
    </row>
    <row r="1069" spans="2:20" ht="14.4" x14ac:dyDescent="0.3">
      <c r="B1069" s="30"/>
      <c r="C1069" s="16"/>
      <c r="D1069" s="16"/>
      <c r="E1069" s="25"/>
      <c r="F1069" s="16"/>
      <c r="G1069" s="15"/>
      <c r="H1069" s="14"/>
      <c r="I1069" s="13"/>
      <c r="J1069" s="13"/>
      <c r="K1069" s="12"/>
      <c r="L1069" s="232">
        <f t="shared" si="87"/>
        <v>0</v>
      </c>
      <c r="M1069" s="234">
        <f t="shared" si="88"/>
        <v>0</v>
      </c>
      <c r="N1069" s="11">
        <f>IF(Q1069="x",0,IF(J1069&lt;(INDEX(Lookup!$U$2:$U$10,MATCH($D$47,Lookup!$S$2:$S$10,0))),0,$L$12*K1069))</f>
        <v>0</v>
      </c>
      <c r="O1069" s="234">
        <f t="shared" si="89"/>
        <v>0</v>
      </c>
      <c r="P1069" s="10"/>
      <c r="Q1069" s="9"/>
      <c r="S1069" s="340">
        <f t="shared" si="90"/>
        <v>0</v>
      </c>
      <c r="T1069" s="340">
        <f t="shared" si="91"/>
        <v>0</v>
      </c>
    </row>
    <row r="1070" spans="2:20" ht="14.4" x14ac:dyDescent="0.3">
      <c r="B1070" s="30"/>
      <c r="C1070" s="16"/>
      <c r="D1070" s="16"/>
      <c r="E1070" s="25"/>
      <c r="F1070" s="16"/>
      <c r="G1070" s="15"/>
      <c r="H1070" s="14"/>
      <c r="I1070" s="13"/>
      <c r="J1070" s="13"/>
      <c r="K1070" s="12"/>
      <c r="L1070" s="232">
        <f t="shared" si="87"/>
        <v>0</v>
      </c>
      <c r="M1070" s="234">
        <f t="shared" si="88"/>
        <v>0</v>
      </c>
      <c r="N1070" s="11">
        <f>IF(Q1070="x",0,IF(J1070&lt;(INDEX(Lookup!$U$2:$U$10,MATCH($D$47,Lookup!$S$2:$S$10,0))),0,$L$12*K1070))</f>
        <v>0</v>
      </c>
      <c r="O1070" s="234">
        <f t="shared" si="89"/>
        <v>0</v>
      </c>
      <c r="P1070" s="10"/>
      <c r="Q1070" s="9"/>
      <c r="S1070" s="340">
        <f t="shared" si="90"/>
        <v>0</v>
      </c>
      <c r="T1070" s="340">
        <f t="shared" si="91"/>
        <v>0</v>
      </c>
    </row>
    <row r="1071" spans="2:20" ht="14.4" x14ac:dyDescent="0.3">
      <c r="B1071" s="30"/>
      <c r="C1071" s="16"/>
      <c r="D1071" s="16"/>
      <c r="E1071" s="25"/>
      <c r="F1071" s="16"/>
      <c r="G1071" s="15"/>
      <c r="H1071" s="14"/>
      <c r="I1071" s="13"/>
      <c r="J1071" s="13"/>
      <c r="K1071" s="12"/>
      <c r="L1071" s="232">
        <f t="shared" si="87"/>
        <v>0</v>
      </c>
      <c r="M1071" s="234">
        <f t="shared" si="88"/>
        <v>0</v>
      </c>
      <c r="N1071" s="11">
        <f>IF(Q1071="x",0,IF(J1071&lt;(INDEX(Lookup!$U$2:$U$10,MATCH($D$47,Lookup!$S$2:$S$10,0))),0,$L$12*K1071))</f>
        <v>0</v>
      </c>
      <c r="O1071" s="234">
        <f t="shared" si="89"/>
        <v>0</v>
      </c>
      <c r="P1071" s="10"/>
      <c r="Q1071" s="9"/>
      <c r="S1071" s="340">
        <f t="shared" si="90"/>
        <v>0</v>
      </c>
      <c r="T1071" s="340">
        <f t="shared" si="91"/>
        <v>0</v>
      </c>
    </row>
    <row r="1072" spans="2:20" ht="14.4" x14ac:dyDescent="0.3">
      <c r="B1072" s="30"/>
      <c r="C1072" s="16"/>
      <c r="D1072" s="16"/>
      <c r="E1072" s="25"/>
      <c r="F1072" s="16"/>
      <c r="G1072" s="15"/>
      <c r="H1072" s="14"/>
      <c r="I1072" s="13"/>
      <c r="J1072" s="13"/>
      <c r="K1072" s="12"/>
      <c r="L1072" s="232">
        <f t="shared" si="87"/>
        <v>0</v>
      </c>
      <c r="M1072" s="234">
        <f t="shared" si="88"/>
        <v>0</v>
      </c>
      <c r="N1072" s="11">
        <f>IF(Q1072="x",0,IF(J1072&lt;(INDEX(Lookup!$U$2:$U$10,MATCH($D$47,Lookup!$S$2:$S$10,0))),0,$L$12*K1072))</f>
        <v>0</v>
      </c>
      <c r="O1072" s="234">
        <f t="shared" si="89"/>
        <v>0</v>
      </c>
      <c r="P1072" s="10"/>
      <c r="Q1072" s="9"/>
      <c r="S1072" s="340">
        <f t="shared" si="90"/>
        <v>0</v>
      </c>
      <c r="T1072" s="340">
        <f t="shared" si="91"/>
        <v>0</v>
      </c>
    </row>
    <row r="1073" spans="2:20" ht="14.4" x14ac:dyDescent="0.3">
      <c r="B1073" s="30"/>
      <c r="C1073" s="16"/>
      <c r="D1073" s="16"/>
      <c r="E1073" s="25"/>
      <c r="F1073" s="16"/>
      <c r="G1073" s="15"/>
      <c r="H1073" s="14"/>
      <c r="I1073" s="13"/>
      <c r="J1073" s="13"/>
      <c r="K1073" s="12"/>
      <c r="L1073" s="232">
        <f t="shared" si="87"/>
        <v>0</v>
      </c>
      <c r="M1073" s="234">
        <f t="shared" si="88"/>
        <v>0</v>
      </c>
      <c r="N1073" s="11">
        <f>IF(Q1073="x",0,IF(J1073&lt;(INDEX(Lookup!$U$2:$U$10,MATCH($D$47,Lookup!$S$2:$S$10,0))),0,$L$12*K1073))</f>
        <v>0</v>
      </c>
      <c r="O1073" s="234">
        <f t="shared" si="89"/>
        <v>0</v>
      </c>
      <c r="P1073" s="10"/>
      <c r="Q1073" s="9"/>
      <c r="S1073" s="340">
        <f t="shared" si="90"/>
        <v>0</v>
      </c>
      <c r="T1073" s="340">
        <f t="shared" si="91"/>
        <v>0</v>
      </c>
    </row>
    <row r="1074" spans="2:20" ht="14.4" x14ac:dyDescent="0.3">
      <c r="B1074" s="30"/>
      <c r="C1074" s="16"/>
      <c r="D1074" s="16"/>
      <c r="E1074" s="25"/>
      <c r="F1074" s="16"/>
      <c r="G1074" s="15"/>
      <c r="H1074" s="14"/>
      <c r="I1074" s="13"/>
      <c r="J1074" s="13"/>
      <c r="K1074" s="12"/>
      <c r="L1074" s="232">
        <f t="shared" ref="L1074:L1137" si="92">IF(ROUNDDOWN(DATEDIF(I1074,J1074,"d")/7,0)&gt;$L$12,$L$12*K1074,K1074*ROUNDDOWN(DATEDIF(I1074,J1074,"d")/7,0))</f>
        <v>0</v>
      </c>
      <c r="M1074" s="234">
        <f t="shared" ref="M1074:M1137" si="93">L1074*$L$6</f>
        <v>0</v>
      </c>
      <c r="N1074" s="11">
        <f>IF(Q1074="x",0,IF(J1074&lt;(INDEX(Lookup!$U$2:$U$10,MATCH($D$47,Lookup!$S$2:$S$10,0))),0,$L$12*K1074))</f>
        <v>0</v>
      </c>
      <c r="O1074" s="234">
        <f t="shared" ref="O1074:O1137" si="94">N1074*$L$6</f>
        <v>0</v>
      </c>
      <c r="P1074" s="10"/>
      <c r="Q1074" s="9"/>
      <c r="S1074" s="340">
        <f t="shared" si="90"/>
        <v>0</v>
      </c>
      <c r="T1074" s="340">
        <f t="shared" si="91"/>
        <v>0</v>
      </c>
    </row>
    <row r="1075" spans="2:20" ht="14.4" x14ac:dyDescent="0.3">
      <c r="B1075" s="30"/>
      <c r="C1075" s="16"/>
      <c r="D1075" s="16"/>
      <c r="E1075" s="25"/>
      <c r="F1075" s="16"/>
      <c r="G1075" s="15"/>
      <c r="H1075" s="14"/>
      <c r="I1075" s="13"/>
      <c r="J1075" s="13"/>
      <c r="K1075" s="12"/>
      <c r="L1075" s="232">
        <f t="shared" si="92"/>
        <v>0</v>
      </c>
      <c r="M1075" s="234">
        <f t="shared" si="93"/>
        <v>0</v>
      </c>
      <c r="N1075" s="11">
        <f>IF(Q1075="x",0,IF(J1075&lt;(INDEX(Lookup!$U$2:$U$10,MATCH($D$47,Lookup!$S$2:$S$10,0))),0,$L$12*K1075))</f>
        <v>0</v>
      </c>
      <c r="O1075" s="234">
        <f t="shared" si="94"/>
        <v>0</v>
      </c>
      <c r="P1075" s="10"/>
      <c r="Q1075" s="9"/>
      <c r="S1075" s="340">
        <f t="shared" ref="S1075:S1138" si="95">M1075*$I$35</f>
        <v>0</v>
      </c>
      <c r="T1075" s="340">
        <f t="shared" ref="T1075:T1138" si="96">O1075*$I$44</f>
        <v>0</v>
      </c>
    </row>
    <row r="1076" spans="2:20" ht="14.4" x14ac:dyDescent="0.3">
      <c r="B1076" s="30"/>
      <c r="C1076" s="16"/>
      <c r="D1076" s="16"/>
      <c r="E1076" s="25"/>
      <c r="F1076" s="16"/>
      <c r="G1076" s="15"/>
      <c r="H1076" s="14"/>
      <c r="I1076" s="13"/>
      <c r="J1076" s="13"/>
      <c r="K1076" s="12"/>
      <c r="L1076" s="232">
        <f t="shared" si="92"/>
        <v>0</v>
      </c>
      <c r="M1076" s="234">
        <f t="shared" si="93"/>
        <v>0</v>
      </c>
      <c r="N1076" s="11">
        <f>IF(Q1076="x",0,IF(J1076&lt;(INDEX(Lookup!$U$2:$U$10,MATCH($D$47,Lookup!$S$2:$S$10,0))),0,$L$12*K1076))</f>
        <v>0</v>
      </c>
      <c r="O1076" s="234">
        <f t="shared" si="94"/>
        <v>0</v>
      </c>
      <c r="P1076" s="10"/>
      <c r="Q1076" s="9"/>
      <c r="S1076" s="340">
        <f t="shared" si="95"/>
        <v>0</v>
      </c>
      <c r="T1076" s="340">
        <f t="shared" si="96"/>
        <v>0</v>
      </c>
    </row>
    <row r="1077" spans="2:20" ht="14.4" x14ac:dyDescent="0.3">
      <c r="B1077" s="30"/>
      <c r="C1077" s="16"/>
      <c r="D1077" s="16"/>
      <c r="E1077" s="25"/>
      <c r="F1077" s="16"/>
      <c r="G1077" s="15"/>
      <c r="H1077" s="14"/>
      <c r="I1077" s="13"/>
      <c r="J1077" s="13"/>
      <c r="K1077" s="12"/>
      <c r="L1077" s="232">
        <f t="shared" si="92"/>
        <v>0</v>
      </c>
      <c r="M1077" s="234">
        <f t="shared" si="93"/>
        <v>0</v>
      </c>
      <c r="N1077" s="11">
        <f>IF(Q1077="x",0,IF(J1077&lt;(INDEX(Lookup!$U$2:$U$10,MATCH($D$47,Lookup!$S$2:$S$10,0))),0,$L$12*K1077))</f>
        <v>0</v>
      </c>
      <c r="O1077" s="234">
        <f t="shared" si="94"/>
        <v>0</v>
      </c>
      <c r="P1077" s="10"/>
      <c r="Q1077" s="9"/>
      <c r="S1077" s="340">
        <f t="shared" si="95"/>
        <v>0</v>
      </c>
      <c r="T1077" s="340">
        <f t="shared" si="96"/>
        <v>0</v>
      </c>
    </row>
    <row r="1078" spans="2:20" ht="14.4" x14ac:dyDescent="0.3">
      <c r="B1078" s="30"/>
      <c r="C1078" s="16"/>
      <c r="D1078" s="16"/>
      <c r="E1078" s="25"/>
      <c r="F1078" s="16"/>
      <c r="G1078" s="15"/>
      <c r="H1078" s="14"/>
      <c r="I1078" s="13"/>
      <c r="J1078" s="13"/>
      <c r="K1078" s="12"/>
      <c r="L1078" s="232">
        <f t="shared" si="92"/>
        <v>0</v>
      </c>
      <c r="M1078" s="234">
        <f t="shared" si="93"/>
        <v>0</v>
      </c>
      <c r="N1078" s="11">
        <f>IF(Q1078="x",0,IF(J1078&lt;(INDEX(Lookup!$U$2:$U$10,MATCH($D$47,Lookup!$S$2:$S$10,0))),0,$L$12*K1078))</f>
        <v>0</v>
      </c>
      <c r="O1078" s="234">
        <f t="shared" si="94"/>
        <v>0</v>
      </c>
      <c r="P1078" s="10"/>
      <c r="Q1078" s="9"/>
      <c r="S1078" s="340">
        <f t="shared" si="95"/>
        <v>0</v>
      </c>
      <c r="T1078" s="340">
        <f t="shared" si="96"/>
        <v>0</v>
      </c>
    </row>
    <row r="1079" spans="2:20" ht="14.4" x14ac:dyDescent="0.3">
      <c r="B1079" s="30"/>
      <c r="C1079" s="16"/>
      <c r="D1079" s="16"/>
      <c r="E1079" s="25"/>
      <c r="F1079" s="16"/>
      <c r="G1079" s="15"/>
      <c r="H1079" s="14"/>
      <c r="I1079" s="13"/>
      <c r="J1079" s="13"/>
      <c r="K1079" s="12"/>
      <c r="L1079" s="232">
        <f t="shared" si="92"/>
        <v>0</v>
      </c>
      <c r="M1079" s="234">
        <f t="shared" si="93"/>
        <v>0</v>
      </c>
      <c r="N1079" s="11">
        <f>IF(Q1079="x",0,IF(J1079&lt;(INDEX(Lookup!$U$2:$U$10,MATCH($D$47,Lookup!$S$2:$S$10,0))),0,$L$12*K1079))</f>
        <v>0</v>
      </c>
      <c r="O1079" s="234">
        <f t="shared" si="94"/>
        <v>0</v>
      </c>
      <c r="P1079" s="10"/>
      <c r="Q1079" s="9"/>
      <c r="S1079" s="340">
        <f t="shared" si="95"/>
        <v>0</v>
      </c>
      <c r="T1079" s="340">
        <f t="shared" si="96"/>
        <v>0</v>
      </c>
    </row>
    <row r="1080" spans="2:20" ht="14.4" x14ac:dyDescent="0.3">
      <c r="B1080" s="30"/>
      <c r="C1080" s="16"/>
      <c r="D1080" s="16"/>
      <c r="E1080" s="25"/>
      <c r="F1080" s="16"/>
      <c r="G1080" s="15"/>
      <c r="H1080" s="14"/>
      <c r="I1080" s="13"/>
      <c r="J1080" s="13"/>
      <c r="K1080" s="12"/>
      <c r="L1080" s="232">
        <f t="shared" si="92"/>
        <v>0</v>
      </c>
      <c r="M1080" s="234">
        <f t="shared" si="93"/>
        <v>0</v>
      </c>
      <c r="N1080" s="11">
        <f>IF(Q1080="x",0,IF(J1080&lt;(INDEX(Lookup!$U$2:$U$10,MATCH($D$47,Lookup!$S$2:$S$10,0))),0,$L$12*K1080))</f>
        <v>0</v>
      </c>
      <c r="O1080" s="234">
        <f t="shared" si="94"/>
        <v>0</v>
      </c>
      <c r="P1080" s="10"/>
      <c r="Q1080" s="9"/>
      <c r="S1080" s="340">
        <f t="shared" si="95"/>
        <v>0</v>
      </c>
      <c r="T1080" s="340">
        <f t="shared" si="96"/>
        <v>0</v>
      </c>
    </row>
    <row r="1081" spans="2:20" ht="14.4" x14ac:dyDescent="0.3">
      <c r="B1081" s="30"/>
      <c r="C1081" s="16"/>
      <c r="D1081" s="16"/>
      <c r="E1081" s="25"/>
      <c r="F1081" s="16"/>
      <c r="G1081" s="15"/>
      <c r="H1081" s="14"/>
      <c r="I1081" s="13"/>
      <c r="J1081" s="13"/>
      <c r="K1081" s="12"/>
      <c r="L1081" s="232">
        <f t="shared" si="92"/>
        <v>0</v>
      </c>
      <c r="M1081" s="234">
        <f t="shared" si="93"/>
        <v>0</v>
      </c>
      <c r="N1081" s="11">
        <f>IF(Q1081="x",0,IF(J1081&lt;(INDEX(Lookup!$U$2:$U$10,MATCH($D$47,Lookup!$S$2:$S$10,0))),0,$L$12*K1081))</f>
        <v>0</v>
      </c>
      <c r="O1081" s="234">
        <f t="shared" si="94"/>
        <v>0</v>
      </c>
      <c r="P1081" s="10"/>
      <c r="Q1081" s="9"/>
      <c r="S1081" s="340">
        <f t="shared" si="95"/>
        <v>0</v>
      </c>
      <c r="T1081" s="340">
        <f t="shared" si="96"/>
        <v>0</v>
      </c>
    </row>
    <row r="1082" spans="2:20" ht="14.4" x14ac:dyDescent="0.3">
      <c r="B1082" s="30"/>
      <c r="C1082" s="16"/>
      <c r="D1082" s="16"/>
      <c r="E1082" s="25"/>
      <c r="F1082" s="16"/>
      <c r="G1082" s="15"/>
      <c r="H1082" s="14"/>
      <c r="I1082" s="13"/>
      <c r="J1082" s="13"/>
      <c r="K1082" s="12"/>
      <c r="L1082" s="232">
        <f t="shared" si="92"/>
        <v>0</v>
      </c>
      <c r="M1082" s="234">
        <f t="shared" si="93"/>
        <v>0</v>
      </c>
      <c r="N1082" s="11">
        <f>IF(Q1082="x",0,IF(J1082&lt;(INDEX(Lookup!$U$2:$U$10,MATCH($D$47,Lookup!$S$2:$S$10,0))),0,$L$12*K1082))</f>
        <v>0</v>
      </c>
      <c r="O1082" s="234">
        <f t="shared" si="94"/>
        <v>0</v>
      </c>
      <c r="P1082" s="10"/>
      <c r="Q1082" s="9"/>
      <c r="S1082" s="340">
        <f t="shared" si="95"/>
        <v>0</v>
      </c>
      <c r="T1082" s="340">
        <f t="shared" si="96"/>
        <v>0</v>
      </c>
    </row>
    <row r="1083" spans="2:20" ht="14.4" x14ac:dyDescent="0.3">
      <c r="B1083" s="30"/>
      <c r="C1083" s="16"/>
      <c r="D1083" s="16"/>
      <c r="E1083" s="25"/>
      <c r="F1083" s="16"/>
      <c r="G1083" s="15"/>
      <c r="H1083" s="14"/>
      <c r="I1083" s="13"/>
      <c r="J1083" s="13"/>
      <c r="K1083" s="12"/>
      <c r="L1083" s="232">
        <f t="shared" si="92"/>
        <v>0</v>
      </c>
      <c r="M1083" s="234">
        <f t="shared" si="93"/>
        <v>0</v>
      </c>
      <c r="N1083" s="11">
        <f>IF(Q1083="x",0,IF(J1083&lt;(INDEX(Lookup!$U$2:$U$10,MATCH($D$47,Lookup!$S$2:$S$10,0))),0,$L$12*K1083))</f>
        <v>0</v>
      </c>
      <c r="O1083" s="234">
        <f t="shared" si="94"/>
        <v>0</v>
      </c>
      <c r="P1083" s="10"/>
      <c r="Q1083" s="9"/>
      <c r="S1083" s="340">
        <f t="shared" si="95"/>
        <v>0</v>
      </c>
      <c r="T1083" s="340">
        <f t="shared" si="96"/>
        <v>0</v>
      </c>
    </row>
    <row r="1084" spans="2:20" ht="14.4" x14ac:dyDescent="0.3">
      <c r="B1084" s="30"/>
      <c r="C1084" s="16"/>
      <c r="D1084" s="16"/>
      <c r="E1084" s="25"/>
      <c r="F1084" s="16"/>
      <c r="G1084" s="15"/>
      <c r="H1084" s="14"/>
      <c r="I1084" s="13"/>
      <c r="J1084" s="13"/>
      <c r="K1084" s="12"/>
      <c r="L1084" s="232">
        <f t="shared" si="92"/>
        <v>0</v>
      </c>
      <c r="M1084" s="234">
        <f t="shared" si="93"/>
        <v>0</v>
      </c>
      <c r="N1084" s="11">
        <f>IF(Q1084="x",0,IF(J1084&lt;(INDEX(Lookup!$U$2:$U$10,MATCH($D$47,Lookup!$S$2:$S$10,0))),0,$L$12*K1084))</f>
        <v>0</v>
      </c>
      <c r="O1084" s="234">
        <f t="shared" si="94"/>
        <v>0</v>
      </c>
      <c r="P1084" s="10"/>
      <c r="Q1084" s="9"/>
      <c r="S1084" s="340">
        <f t="shared" si="95"/>
        <v>0</v>
      </c>
      <c r="T1084" s="340">
        <f t="shared" si="96"/>
        <v>0</v>
      </c>
    </row>
    <row r="1085" spans="2:20" ht="14.4" x14ac:dyDescent="0.3">
      <c r="B1085" s="30"/>
      <c r="C1085" s="16"/>
      <c r="D1085" s="16"/>
      <c r="E1085" s="25"/>
      <c r="F1085" s="16"/>
      <c r="G1085" s="15"/>
      <c r="H1085" s="14"/>
      <c r="I1085" s="13"/>
      <c r="J1085" s="13"/>
      <c r="K1085" s="12"/>
      <c r="L1085" s="232">
        <f t="shared" si="92"/>
        <v>0</v>
      </c>
      <c r="M1085" s="234">
        <f t="shared" si="93"/>
        <v>0</v>
      </c>
      <c r="N1085" s="11">
        <f>IF(Q1085="x",0,IF(J1085&lt;(INDEX(Lookup!$U$2:$U$10,MATCH($D$47,Lookup!$S$2:$S$10,0))),0,$L$12*K1085))</f>
        <v>0</v>
      </c>
      <c r="O1085" s="234">
        <f t="shared" si="94"/>
        <v>0</v>
      </c>
      <c r="P1085" s="10"/>
      <c r="Q1085" s="9"/>
      <c r="S1085" s="340">
        <f t="shared" si="95"/>
        <v>0</v>
      </c>
      <c r="T1085" s="340">
        <f t="shared" si="96"/>
        <v>0</v>
      </c>
    </row>
    <row r="1086" spans="2:20" ht="14.4" x14ac:dyDescent="0.3">
      <c r="B1086" s="30"/>
      <c r="C1086" s="16"/>
      <c r="D1086" s="16"/>
      <c r="E1086" s="25"/>
      <c r="F1086" s="16"/>
      <c r="G1086" s="15"/>
      <c r="H1086" s="14"/>
      <c r="I1086" s="13"/>
      <c r="J1086" s="13"/>
      <c r="K1086" s="12"/>
      <c r="L1086" s="232">
        <f t="shared" si="92"/>
        <v>0</v>
      </c>
      <c r="M1086" s="234">
        <f t="shared" si="93"/>
        <v>0</v>
      </c>
      <c r="N1086" s="11">
        <f>IF(Q1086="x",0,IF(J1086&lt;(INDEX(Lookup!$U$2:$U$10,MATCH($D$47,Lookup!$S$2:$S$10,0))),0,$L$12*K1086))</f>
        <v>0</v>
      </c>
      <c r="O1086" s="234">
        <f t="shared" si="94"/>
        <v>0</v>
      </c>
      <c r="P1086" s="10"/>
      <c r="Q1086" s="9"/>
      <c r="S1086" s="340">
        <f t="shared" si="95"/>
        <v>0</v>
      </c>
      <c r="T1086" s="340">
        <f t="shared" si="96"/>
        <v>0</v>
      </c>
    </row>
    <row r="1087" spans="2:20" ht="14.4" x14ac:dyDescent="0.3">
      <c r="B1087" s="30"/>
      <c r="C1087" s="16"/>
      <c r="D1087" s="16"/>
      <c r="E1087" s="25"/>
      <c r="F1087" s="16"/>
      <c r="G1087" s="15"/>
      <c r="H1087" s="14"/>
      <c r="I1087" s="13"/>
      <c r="J1087" s="13"/>
      <c r="K1087" s="12"/>
      <c r="L1087" s="232">
        <f t="shared" si="92"/>
        <v>0</v>
      </c>
      <c r="M1087" s="234">
        <f t="shared" si="93"/>
        <v>0</v>
      </c>
      <c r="N1087" s="11">
        <f>IF(Q1087="x",0,IF(J1087&lt;(INDEX(Lookup!$U$2:$U$10,MATCH($D$47,Lookup!$S$2:$S$10,0))),0,$L$12*K1087))</f>
        <v>0</v>
      </c>
      <c r="O1087" s="234">
        <f t="shared" si="94"/>
        <v>0</v>
      </c>
      <c r="P1087" s="10"/>
      <c r="Q1087" s="9"/>
      <c r="S1087" s="340">
        <f t="shared" si="95"/>
        <v>0</v>
      </c>
      <c r="T1087" s="340">
        <f t="shared" si="96"/>
        <v>0</v>
      </c>
    </row>
    <row r="1088" spans="2:20" ht="14.4" x14ac:dyDescent="0.3">
      <c r="B1088" s="30"/>
      <c r="C1088" s="16"/>
      <c r="D1088" s="16"/>
      <c r="E1088" s="25"/>
      <c r="F1088" s="16"/>
      <c r="G1088" s="15"/>
      <c r="H1088" s="14"/>
      <c r="I1088" s="13"/>
      <c r="J1088" s="13"/>
      <c r="K1088" s="12"/>
      <c r="L1088" s="232">
        <f t="shared" si="92"/>
        <v>0</v>
      </c>
      <c r="M1088" s="234">
        <f t="shared" si="93"/>
        <v>0</v>
      </c>
      <c r="N1088" s="11">
        <f>IF(Q1088="x",0,IF(J1088&lt;(INDEX(Lookup!$U$2:$U$10,MATCH($D$47,Lookup!$S$2:$S$10,0))),0,$L$12*K1088))</f>
        <v>0</v>
      </c>
      <c r="O1088" s="234">
        <f t="shared" si="94"/>
        <v>0</v>
      </c>
      <c r="P1088" s="10"/>
      <c r="Q1088" s="9"/>
      <c r="S1088" s="340">
        <f t="shared" si="95"/>
        <v>0</v>
      </c>
      <c r="T1088" s="340">
        <f t="shared" si="96"/>
        <v>0</v>
      </c>
    </row>
    <row r="1089" spans="2:20" ht="14.4" x14ac:dyDescent="0.3">
      <c r="B1089" s="30"/>
      <c r="C1089" s="16"/>
      <c r="D1089" s="16"/>
      <c r="E1089" s="25"/>
      <c r="F1089" s="16"/>
      <c r="G1089" s="15"/>
      <c r="H1089" s="14"/>
      <c r="I1089" s="13"/>
      <c r="J1089" s="13"/>
      <c r="K1089" s="12"/>
      <c r="L1089" s="232">
        <f t="shared" si="92"/>
        <v>0</v>
      </c>
      <c r="M1089" s="234">
        <f t="shared" si="93"/>
        <v>0</v>
      </c>
      <c r="N1089" s="11">
        <f>IF(Q1089="x",0,IF(J1089&lt;(INDEX(Lookup!$U$2:$U$10,MATCH($D$47,Lookup!$S$2:$S$10,0))),0,$L$12*K1089))</f>
        <v>0</v>
      </c>
      <c r="O1089" s="234">
        <f t="shared" si="94"/>
        <v>0</v>
      </c>
      <c r="P1089" s="10"/>
      <c r="Q1089" s="9"/>
      <c r="S1089" s="340">
        <f t="shared" si="95"/>
        <v>0</v>
      </c>
      <c r="T1089" s="340">
        <f t="shared" si="96"/>
        <v>0</v>
      </c>
    </row>
    <row r="1090" spans="2:20" ht="14.4" x14ac:dyDescent="0.3">
      <c r="B1090" s="30"/>
      <c r="C1090" s="16"/>
      <c r="D1090" s="16"/>
      <c r="E1090" s="25"/>
      <c r="F1090" s="16"/>
      <c r="G1090" s="15"/>
      <c r="H1090" s="14"/>
      <c r="I1090" s="13"/>
      <c r="J1090" s="13"/>
      <c r="K1090" s="12"/>
      <c r="L1090" s="232">
        <f t="shared" si="92"/>
        <v>0</v>
      </c>
      <c r="M1090" s="234">
        <f t="shared" si="93"/>
        <v>0</v>
      </c>
      <c r="N1090" s="11">
        <f>IF(Q1090="x",0,IF(J1090&lt;(INDEX(Lookup!$U$2:$U$10,MATCH($D$47,Lookup!$S$2:$S$10,0))),0,$L$12*K1090))</f>
        <v>0</v>
      </c>
      <c r="O1090" s="234">
        <f t="shared" si="94"/>
        <v>0</v>
      </c>
      <c r="P1090" s="10"/>
      <c r="Q1090" s="9"/>
      <c r="S1090" s="340">
        <f t="shared" si="95"/>
        <v>0</v>
      </c>
      <c r="T1090" s="340">
        <f t="shared" si="96"/>
        <v>0</v>
      </c>
    </row>
    <row r="1091" spans="2:20" ht="14.4" x14ac:dyDescent="0.3">
      <c r="B1091" s="30"/>
      <c r="C1091" s="16"/>
      <c r="D1091" s="16"/>
      <c r="E1091" s="25"/>
      <c r="F1091" s="16"/>
      <c r="G1091" s="15"/>
      <c r="H1091" s="14"/>
      <c r="I1091" s="13"/>
      <c r="J1091" s="13"/>
      <c r="K1091" s="12"/>
      <c r="L1091" s="232">
        <f t="shared" si="92"/>
        <v>0</v>
      </c>
      <c r="M1091" s="234">
        <f t="shared" si="93"/>
        <v>0</v>
      </c>
      <c r="N1091" s="11">
        <f>IF(Q1091="x",0,IF(J1091&lt;(INDEX(Lookup!$U$2:$U$10,MATCH($D$47,Lookup!$S$2:$S$10,0))),0,$L$12*K1091))</f>
        <v>0</v>
      </c>
      <c r="O1091" s="234">
        <f t="shared" si="94"/>
        <v>0</v>
      </c>
      <c r="P1091" s="10"/>
      <c r="Q1091" s="9"/>
      <c r="S1091" s="340">
        <f t="shared" si="95"/>
        <v>0</v>
      </c>
      <c r="T1091" s="340">
        <f t="shared" si="96"/>
        <v>0</v>
      </c>
    </row>
    <row r="1092" spans="2:20" ht="14.4" x14ac:dyDescent="0.3">
      <c r="B1092" s="30"/>
      <c r="C1092" s="16"/>
      <c r="D1092" s="16"/>
      <c r="E1092" s="25"/>
      <c r="F1092" s="16"/>
      <c r="G1092" s="15"/>
      <c r="H1092" s="14"/>
      <c r="I1092" s="13"/>
      <c r="J1092" s="13"/>
      <c r="K1092" s="12"/>
      <c r="L1092" s="232">
        <f t="shared" si="92"/>
        <v>0</v>
      </c>
      <c r="M1092" s="234">
        <f t="shared" si="93"/>
        <v>0</v>
      </c>
      <c r="N1092" s="11">
        <f>IF(Q1092="x",0,IF(J1092&lt;(INDEX(Lookup!$U$2:$U$10,MATCH($D$47,Lookup!$S$2:$S$10,0))),0,$L$12*K1092))</f>
        <v>0</v>
      </c>
      <c r="O1092" s="234">
        <f t="shared" si="94"/>
        <v>0</v>
      </c>
      <c r="P1092" s="10"/>
      <c r="Q1092" s="9"/>
      <c r="S1092" s="340">
        <f t="shared" si="95"/>
        <v>0</v>
      </c>
      <c r="T1092" s="340">
        <f t="shared" si="96"/>
        <v>0</v>
      </c>
    </row>
    <row r="1093" spans="2:20" ht="14.4" x14ac:dyDescent="0.3">
      <c r="B1093" s="30"/>
      <c r="C1093" s="16"/>
      <c r="D1093" s="16"/>
      <c r="E1093" s="25"/>
      <c r="F1093" s="16"/>
      <c r="G1093" s="15"/>
      <c r="H1093" s="14"/>
      <c r="I1093" s="13"/>
      <c r="J1093" s="13"/>
      <c r="K1093" s="12"/>
      <c r="L1093" s="232">
        <f t="shared" si="92"/>
        <v>0</v>
      </c>
      <c r="M1093" s="234">
        <f t="shared" si="93"/>
        <v>0</v>
      </c>
      <c r="N1093" s="11">
        <f>IF(Q1093="x",0,IF(J1093&lt;(INDEX(Lookup!$U$2:$U$10,MATCH($D$47,Lookup!$S$2:$S$10,0))),0,$L$12*K1093))</f>
        <v>0</v>
      </c>
      <c r="O1093" s="234">
        <f t="shared" si="94"/>
        <v>0</v>
      </c>
      <c r="P1093" s="10"/>
      <c r="Q1093" s="9"/>
      <c r="S1093" s="340">
        <f t="shared" si="95"/>
        <v>0</v>
      </c>
      <c r="T1093" s="340">
        <f t="shared" si="96"/>
        <v>0</v>
      </c>
    </row>
    <row r="1094" spans="2:20" ht="14.4" x14ac:dyDescent="0.3">
      <c r="B1094" s="30"/>
      <c r="C1094" s="16"/>
      <c r="D1094" s="16"/>
      <c r="E1094" s="25"/>
      <c r="F1094" s="16"/>
      <c r="G1094" s="15"/>
      <c r="H1094" s="14"/>
      <c r="I1094" s="13"/>
      <c r="J1094" s="13"/>
      <c r="K1094" s="12"/>
      <c r="L1094" s="232">
        <f t="shared" si="92"/>
        <v>0</v>
      </c>
      <c r="M1094" s="234">
        <f t="shared" si="93"/>
        <v>0</v>
      </c>
      <c r="N1094" s="11">
        <f>IF(Q1094="x",0,IF(J1094&lt;(INDEX(Lookup!$U$2:$U$10,MATCH($D$47,Lookup!$S$2:$S$10,0))),0,$L$12*K1094))</f>
        <v>0</v>
      </c>
      <c r="O1094" s="234">
        <f t="shared" si="94"/>
        <v>0</v>
      </c>
      <c r="P1094" s="10"/>
      <c r="Q1094" s="9"/>
      <c r="S1094" s="340">
        <f t="shared" si="95"/>
        <v>0</v>
      </c>
      <c r="T1094" s="340">
        <f t="shared" si="96"/>
        <v>0</v>
      </c>
    </row>
    <row r="1095" spans="2:20" ht="14.4" x14ac:dyDescent="0.3">
      <c r="B1095" s="30"/>
      <c r="C1095" s="16"/>
      <c r="D1095" s="16"/>
      <c r="E1095" s="25"/>
      <c r="F1095" s="16"/>
      <c r="G1095" s="15"/>
      <c r="H1095" s="14"/>
      <c r="I1095" s="13"/>
      <c r="J1095" s="13"/>
      <c r="K1095" s="12"/>
      <c r="L1095" s="232">
        <f t="shared" si="92"/>
        <v>0</v>
      </c>
      <c r="M1095" s="234">
        <f t="shared" si="93"/>
        <v>0</v>
      </c>
      <c r="N1095" s="11">
        <f>IF(Q1095="x",0,IF(J1095&lt;(INDEX(Lookup!$U$2:$U$10,MATCH($D$47,Lookup!$S$2:$S$10,0))),0,$L$12*K1095))</f>
        <v>0</v>
      </c>
      <c r="O1095" s="234">
        <f t="shared" si="94"/>
        <v>0</v>
      </c>
      <c r="P1095" s="10"/>
      <c r="Q1095" s="9"/>
      <c r="S1095" s="340">
        <f t="shared" si="95"/>
        <v>0</v>
      </c>
      <c r="T1095" s="340">
        <f t="shared" si="96"/>
        <v>0</v>
      </c>
    </row>
    <row r="1096" spans="2:20" ht="14.4" x14ac:dyDescent="0.3">
      <c r="B1096" s="30"/>
      <c r="C1096" s="16"/>
      <c r="D1096" s="16"/>
      <c r="E1096" s="25"/>
      <c r="F1096" s="16"/>
      <c r="G1096" s="15"/>
      <c r="H1096" s="14"/>
      <c r="I1096" s="13"/>
      <c r="J1096" s="13"/>
      <c r="K1096" s="12"/>
      <c r="L1096" s="232">
        <f t="shared" si="92"/>
        <v>0</v>
      </c>
      <c r="M1096" s="234">
        <f t="shared" si="93"/>
        <v>0</v>
      </c>
      <c r="N1096" s="11">
        <f>IF(Q1096="x",0,IF(J1096&lt;(INDEX(Lookup!$U$2:$U$10,MATCH($D$47,Lookup!$S$2:$S$10,0))),0,$L$12*K1096))</f>
        <v>0</v>
      </c>
      <c r="O1096" s="234">
        <f t="shared" si="94"/>
        <v>0</v>
      </c>
      <c r="P1096" s="10"/>
      <c r="Q1096" s="9"/>
      <c r="S1096" s="340">
        <f t="shared" si="95"/>
        <v>0</v>
      </c>
      <c r="T1096" s="340">
        <f t="shared" si="96"/>
        <v>0</v>
      </c>
    </row>
    <row r="1097" spans="2:20" ht="14.4" x14ac:dyDescent="0.3">
      <c r="B1097" s="30"/>
      <c r="C1097" s="16"/>
      <c r="D1097" s="16"/>
      <c r="E1097" s="25"/>
      <c r="F1097" s="16"/>
      <c r="G1097" s="15"/>
      <c r="H1097" s="14"/>
      <c r="I1097" s="13"/>
      <c r="J1097" s="13"/>
      <c r="K1097" s="12"/>
      <c r="L1097" s="232">
        <f t="shared" si="92"/>
        <v>0</v>
      </c>
      <c r="M1097" s="234">
        <f t="shared" si="93"/>
        <v>0</v>
      </c>
      <c r="N1097" s="11">
        <f>IF(Q1097="x",0,IF(J1097&lt;(INDEX(Lookup!$U$2:$U$10,MATCH($D$47,Lookup!$S$2:$S$10,0))),0,$L$12*K1097))</f>
        <v>0</v>
      </c>
      <c r="O1097" s="234">
        <f t="shared" si="94"/>
        <v>0</v>
      </c>
      <c r="P1097" s="10"/>
      <c r="Q1097" s="9"/>
      <c r="S1097" s="340">
        <f t="shared" si="95"/>
        <v>0</v>
      </c>
      <c r="T1097" s="340">
        <f t="shared" si="96"/>
        <v>0</v>
      </c>
    </row>
    <row r="1098" spans="2:20" ht="14.4" x14ac:dyDescent="0.3">
      <c r="B1098" s="30"/>
      <c r="C1098" s="16"/>
      <c r="D1098" s="16"/>
      <c r="E1098" s="25"/>
      <c r="F1098" s="16"/>
      <c r="G1098" s="15"/>
      <c r="H1098" s="14"/>
      <c r="I1098" s="13"/>
      <c r="J1098" s="13"/>
      <c r="K1098" s="12"/>
      <c r="L1098" s="232">
        <f t="shared" si="92"/>
        <v>0</v>
      </c>
      <c r="M1098" s="234">
        <f t="shared" si="93"/>
        <v>0</v>
      </c>
      <c r="N1098" s="11">
        <f>IF(Q1098="x",0,IF(J1098&lt;(INDEX(Lookup!$U$2:$U$10,MATCH($D$47,Lookup!$S$2:$S$10,0))),0,$L$12*K1098))</f>
        <v>0</v>
      </c>
      <c r="O1098" s="234">
        <f t="shared" si="94"/>
        <v>0</v>
      </c>
      <c r="P1098" s="10"/>
      <c r="Q1098" s="9"/>
      <c r="S1098" s="340">
        <f t="shared" si="95"/>
        <v>0</v>
      </c>
      <c r="T1098" s="340">
        <f t="shared" si="96"/>
        <v>0</v>
      </c>
    </row>
    <row r="1099" spans="2:20" ht="14.4" x14ac:dyDescent="0.3">
      <c r="B1099" s="30"/>
      <c r="C1099" s="16"/>
      <c r="D1099" s="16"/>
      <c r="E1099" s="25"/>
      <c r="F1099" s="16"/>
      <c r="G1099" s="15"/>
      <c r="H1099" s="14"/>
      <c r="I1099" s="13"/>
      <c r="J1099" s="13"/>
      <c r="K1099" s="12"/>
      <c r="L1099" s="232">
        <f t="shared" si="92"/>
        <v>0</v>
      </c>
      <c r="M1099" s="234">
        <f t="shared" si="93"/>
        <v>0</v>
      </c>
      <c r="N1099" s="11">
        <f>IF(Q1099="x",0,IF(J1099&lt;(INDEX(Lookup!$U$2:$U$10,MATCH($D$47,Lookup!$S$2:$S$10,0))),0,$L$12*K1099))</f>
        <v>0</v>
      </c>
      <c r="O1099" s="234">
        <f t="shared" si="94"/>
        <v>0</v>
      </c>
      <c r="P1099" s="10"/>
      <c r="Q1099" s="9"/>
      <c r="S1099" s="340">
        <f t="shared" si="95"/>
        <v>0</v>
      </c>
      <c r="T1099" s="340">
        <f t="shared" si="96"/>
        <v>0</v>
      </c>
    </row>
    <row r="1100" spans="2:20" ht="14.4" x14ac:dyDescent="0.3">
      <c r="B1100" s="30"/>
      <c r="C1100" s="16"/>
      <c r="D1100" s="16"/>
      <c r="E1100" s="25"/>
      <c r="F1100" s="16"/>
      <c r="G1100" s="15"/>
      <c r="H1100" s="14"/>
      <c r="I1100" s="13"/>
      <c r="J1100" s="13"/>
      <c r="K1100" s="12"/>
      <c r="L1100" s="232">
        <f t="shared" si="92"/>
        <v>0</v>
      </c>
      <c r="M1100" s="234">
        <f t="shared" si="93"/>
        <v>0</v>
      </c>
      <c r="N1100" s="11">
        <f>IF(Q1100="x",0,IF(J1100&lt;(INDEX(Lookup!$U$2:$U$10,MATCH($D$47,Lookup!$S$2:$S$10,0))),0,$L$12*K1100))</f>
        <v>0</v>
      </c>
      <c r="O1100" s="234">
        <f t="shared" si="94"/>
        <v>0</v>
      </c>
      <c r="P1100" s="10"/>
      <c r="Q1100" s="9"/>
      <c r="S1100" s="340">
        <f t="shared" si="95"/>
        <v>0</v>
      </c>
      <c r="T1100" s="340">
        <f t="shared" si="96"/>
        <v>0</v>
      </c>
    </row>
    <row r="1101" spans="2:20" ht="14.4" x14ac:dyDescent="0.3">
      <c r="B1101" s="30"/>
      <c r="C1101" s="16"/>
      <c r="D1101" s="16"/>
      <c r="E1101" s="25"/>
      <c r="F1101" s="16"/>
      <c r="G1101" s="15"/>
      <c r="H1101" s="14"/>
      <c r="I1101" s="13"/>
      <c r="J1101" s="13"/>
      <c r="K1101" s="12"/>
      <c r="L1101" s="232">
        <f t="shared" si="92"/>
        <v>0</v>
      </c>
      <c r="M1101" s="234">
        <f t="shared" si="93"/>
        <v>0</v>
      </c>
      <c r="N1101" s="11">
        <f>IF(Q1101="x",0,IF(J1101&lt;(INDEX(Lookup!$U$2:$U$10,MATCH($D$47,Lookup!$S$2:$S$10,0))),0,$L$12*K1101))</f>
        <v>0</v>
      </c>
      <c r="O1101" s="234">
        <f t="shared" si="94"/>
        <v>0</v>
      </c>
      <c r="P1101" s="10"/>
      <c r="Q1101" s="9"/>
      <c r="S1101" s="340">
        <f t="shared" si="95"/>
        <v>0</v>
      </c>
      <c r="T1101" s="340">
        <f t="shared" si="96"/>
        <v>0</v>
      </c>
    </row>
    <row r="1102" spans="2:20" ht="14.4" x14ac:dyDescent="0.3">
      <c r="B1102" s="30"/>
      <c r="C1102" s="16"/>
      <c r="D1102" s="16"/>
      <c r="E1102" s="25"/>
      <c r="F1102" s="16"/>
      <c r="G1102" s="15"/>
      <c r="H1102" s="14"/>
      <c r="I1102" s="13"/>
      <c r="J1102" s="13"/>
      <c r="K1102" s="12"/>
      <c r="L1102" s="232">
        <f t="shared" si="92"/>
        <v>0</v>
      </c>
      <c r="M1102" s="234">
        <f t="shared" si="93"/>
        <v>0</v>
      </c>
      <c r="N1102" s="11">
        <f>IF(Q1102="x",0,IF(J1102&lt;(INDEX(Lookup!$U$2:$U$10,MATCH($D$47,Lookup!$S$2:$S$10,0))),0,$L$12*K1102))</f>
        <v>0</v>
      </c>
      <c r="O1102" s="234">
        <f t="shared" si="94"/>
        <v>0</v>
      </c>
      <c r="P1102" s="10"/>
      <c r="Q1102" s="9"/>
      <c r="S1102" s="340">
        <f t="shared" si="95"/>
        <v>0</v>
      </c>
      <c r="T1102" s="340">
        <f t="shared" si="96"/>
        <v>0</v>
      </c>
    </row>
    <row r="1103" spans="2:20" ht="14.4" x14ac:dyDescent="0.3">
      <c r="B1103" s="30"/>
      <c r="C1103" s="16"/>
      <c r="D1103" s="16"/>
      <c r="E1103" s="25"/>
      <c r="F1103" s="16"/>
      <c r="G1103" s="15"/>
      <c r="H1103" s="14"/>
      <c r="I1103" s="13"/>
      <c r="J1103" s="13"/>
      <c r="K1103" s="12"/>
      <c r="L1103" s="232">
        <f t="shared" si="92"/>
        <v>0</v>
      </c>
      <c r="M1103" s="234">
        <f t="shared" si="93"/>
        <v>0</v>
      </c>
      <c r="N1103" s="11">
        <f>IF(Q1103="x",0,IF(J1103&lt;(INDEX(Lookup!$U$2:$U$10,MATCH($D$47,Lookup!$S$2:$S$10,0))),0,$L$12*K1103))</f>
        <v>0</v>
      </c>
      <c r="O1103" s="234">
        <f t="shared" si="94"/>
        <v>0</v>
      </c>
      <c r="P1103" s="10"/>
      <c r="Q1103" s="9"/>
      <c r="S1103" s="340">
        <f t="shared" si="95"/>
        <v>0</v>
      </c>
      <c r="T1103" s="340">
        <f t="shared" si="96"/>
        <v>0</v>
      </c>
    </row>
    <row r="1104" spans="2:20" ht="14.4" x14ac:dyDescent="0.3">
      <c r="B1104" s="30"/>
      <c r="C1104" s="16"/>
      <c r="D1104" s="16"/>
      <c r="E1104" s="25"/>
      <c r="F1104" s="16"/>
      <c r="G1104" s="15"/>
      <c r="H1104" s="14"/>
      <c r="I1104" s="13"/>
      <c r="J1104" s="13"/>
      <c r="K1104" s="12"/>
      <c r="L1104" s="232">
        <f t="shared" si="92"/>
        <v>0</v>
      </c>
      <c r="M1104" s="234">
        <f t="shared" si="93"/>
        <v>0</v>
      </c>
      <c r="N1104" s="11">
        <f>IF(Q1104="x",0,IF(J1104&lt;(INDEX(Lookup!$U$2:$U$10,MATCH($D$47,Lookup!$S$2:$S$10,0))),0,$L$12*K1104))</f>
        <v>0</v>
      </c>
      <c r="O1104" s="234">
        <f t="shared" si="94"/>
        <v>0</v>
      </c>
      <c r="P1104" s="10"/>
      <c r="Q1104" s="9"/>
      <c r="S1104" s="340">
        <f t="shared" si="95"/>
        <v>0</v>
      </c>
      <c r="T1104" s="340">
        <f t="shared" si="96"/>
        <v>0</v>
      </c>
    </row>
    <row r="1105" spans="2:20" ht="14.4" x14ac:dyDescent="0.3">
      <c r="B1105" s="30"/>
      <c r="C1105" s="16"/>
      <c r="D1105" s="16"/>
      <c r="E1105" s="25"/>
      <c r="F1105" s="16"/>
      <c r="G1105" s="15"/>
      <c r="H1105" s="14"/>
      <c r="I1105" s="13"/>
      <c r="J1105" s="13"/>
      <c r="K1105" s="12"/>
      <c r="L1105" s="232">
        <f t="shared" si="92"/>
        <v>0</v>
      </c>
      <c r="M1105" s="234">
        <f t="shared" si="93"/>
        <v>0</v>
      </c>
      <c r="N1105" s="11">
        <f>IF(Q1105="x",0,IF(J1105&lt;(INDEX(Lookup!$U$2:$U$10,MATCH($D$47,Lookup!$S$2:$S$10,0))),0,$L$12*K1105))</f>
        <v>0</v>
      </c>
      <c r="O1105" s="234">
        <f t="shared" si="94"/>
        <v>0</v>
      </c>
      <c r="P1105" s="10"/>
      <c r="Q1105" s="9"/>
      <c r="S1105" s="340">
        <f t="shared" si="95"/>
        <v>0</v>
      </c>
      <c r="T1105" s="340">
        <f t="shared" si="96"/>
        <v>0</v>
      </c>
    </row>
    <row r="1106" spans="2:20" ht="14.4" x14ac:dyDescent="0.3">
      <c r="B1106" s="30"/>
      <c r="C1106" s="16"/>
      <c r="D1106" s="16"/>
      <c r="E1106" s="25"/>
      <c r="F1106" s="16"/>
      <c r="G1106" s="15"/>
      <c r="H1106" s="14"/>
      <c r="I1106" s="13"/>
      <c r="J1106" s="13"/>
      <c r="K1106" s="12"/>
      <c r="L1106" s="232">
        <f t="shared" si="92"/>
        <v>0</v>
      </c>
      <c r="M1106" s="234">
        <f t="shared" si="93"/>
        <v>0</v>
      </c>
      <c r="N1106" s="11">
        <f>IF(Q1106="x",0,IF(J1106&lt;(INDEX(Lookup!$U$2:$U$10,MATCH($D$47,Lookup!$S$2:$S$10,0))),0,$L$12*K1106))</f>
        <v>0</v>
      </c>
      <c r="O1106" s="234">
        <f t="shared" si="94"/>
        <v>0</v>
      </c>
      <c r="P1106" s="10"/>
      <c r="Q1106" s="9"/>
      <c r="S1106" s="340">
        <f t="shared" si="95"/>
        <v>0</v>
      </c>
      <c r="T1106" s="340">
        <f t="shared" si="96"/>
        <v>0</v>
      </c>
    </row>
    <row r="1107" spans="2:20" ht="14.4" x14ac:dyDescent="0.3">
      <c r="B1107" s="30"/>
      <c r="C1107" s="16"/>
      <c r="D1107" s="16"/>
      <c r="E1107" s="25"/>
      <c r="F1107" s="16"/>
      <c r="G1107" s="15"/>
      <c r="H1107" s="14"/>
      <c r="I1107" s="13"/>
      <c r="J1107" s="13"/>
      <c r="K1107" s="12"/>
      <c r="L1107" s="232">
        <f t="shared" si="92"/>
        <v>0</v>
      </c>
      <c r="M1107" s="234">
        <f t="shared" si="93"/>
        <v>0</v>
      </c>
      <c r="N1107" s="11">
        <f>IF(Q1107="x",0,IF(J1107&lt;(INDEX(Lookup!$U$2:$U$10,MATCH($D$47,Lookup!$S$2:$S$10,0))),0,$L$12*K1107))</f>
        <v>0</v>
      </c>
      <c r="O1107" s="234">
        <f t="shared" si="94"/>
        <v>0</v>
      </c>
      <c r="P1107" s="10"/>
      <c r="Q1107" s="9"/>
      <c r="S1107" s="340">
        <f t="shared" si="95"/>
        <v>0</v>
      </c>
      <c r="T1107" s="340">
        <f t="shared" si="96"/>
        <v>0</v>
      </c>
    </row>
    <row r="1108" spans="2:20" ht="14.4" x14ac:dyDescent="0.3">
      <c r="B1108" s="30"/>
      <c r="C1108" s="16"/>
      <c r="D1108" s="16"/>
      <c r="E1108" s="25"/>
      <c r="F1108" s="16"/>
      <c r="G1108" s="15"/>
      <c r="H1108" s="14"/>
      <c r="I1108" s="13"/>
      <c r="J1108" s="13"/>
      <c r="K1108" s="12"/>
      <c r="L1108" s="232">
        <f t="shared" si="92"/>
        <v>0</v>
      </c>
      <c r="M1108" s="234">
        <f t="shared" si="93"/>
        <v>0</v>
      </c>
      <c r="N1108" s="11">
        <f>IF(Q1108="x",0,IF(J1108&lt;(INDEX(Lookup!$U$2:$U$10,MATCH($D$47,Lookup!$S$2:$S$10,0))),0,$L$12*K1108))</f>
        <v>0</v>
      </c>
      <c r="O1108" s="234">
        <f t="shared" si="94"/>
        <v>0</v>
      </c>
      <c r="P1108" s="10"/>
      <c r="Q1108" s="9"/>
      <c r="S1108" s="340">
        <f t="shared" si="95"/>
        <v>0</v>
      </c>
      <c r="T1108" s="340">
        <f t="shared" si="96"/>
        <v>0</v>
      </c>
    </row>
    <row r="1109" spans="2:20" ht="14.4" x14ac:dyDescent="0.3">
      <c r="B1109" s="30"/>
      <c r="C1109" s="16"/>
      <c r="D1109" s="16"/>
      <c r="E1109" s="25"/>
      <c r="F1109" s="16"/>
      <c r="G1109" s="15"/>
      <c r="H1109" s="14"/>
      <c r="I1109" s="13"/>
      <c r="J1109" s="13"/>
      <c r="K1109" s="12"/>
      <c r="L1109" s="232">
        <f t="shared" si="92"/>
        <v>0</v>
      </c>
      <c r="M1109" s="234">
        <f t="shared" si="93"/>
        <v>0</v>
      </c>
      <c r="N1109" s="11">
        <f>IF(Q1109="x",0,IF(J1109&lt;(INDEX(Lookup!$U$2:$U$10,MATCH($D$47,Lookup!$S$2:$S$10,0))),0,$L$12*K1109))</f>
        <v>0</v>
      </c>
      <c r="O1109" s="234">
        <f t="shared" si="94"/>
        <v>0</v>
      </c>
      <c r="P1109" s="10"/>
      <c r="Q1109" s="9"/>
      <c r="S1109" s="340">
        <f t="shared" si="95"/>
        <v>0</v>
      </c>
      <c r="T1109" s="340">
        <f t="shared" si="96"/>
        <v>0</v>
      </c>
    </row>
    <row r="1110" spans="2:20" ht="14.4" x14ac:dyDescent="0.3">
      <c r="B1110" s="30"/>
      <c r="C1110" s="16"/>
      <c r="D1110" s="16"/>
      <c r="E1110" s="25"/>
      <c r="F1110" s="16"/>
      <c r="G1110" s="15"/>
      <c r="H1110" s="14"/>
      <c r="I1110" s="13"/>
      <c r="J1110" s="13"/>
      <c r="K1110" s="12"/>
      <c r="L1110" s="232">
        <f t="shared" si="92"/>
        <v>0</v>
      </c>
      <c r="M1110" s="234">
        <f t="shared" si="93"/>
        <v>0</v>
      </c>
      <c r="N1110" s="11">
        <f>IF(Q1110="x",0,IF(J1110&lt;(INDEX(Lookup!$U$2:$U$10,MATCH($D$47,Lookup!$S$2:$S$10,0))),0,$L$12*K1110))</f>
        <v>0</v>
      </c>
      <c r="O1110" s="234">
        <f t="shared" si="94"/>
        <v>0</v>
      </c>
      <c r="P1110" s="10"/>
      <c r="Q1110" s="9"/>
      <c r="S1110" s="340">
        <f t="shared" si="95"/>
        <v>0</v>
      </c>
      <c r="T1110" s="340">
        <f t="shared" si="96"/>
        <v>0</v>
      </c>
    </row>
    <row r="1111" spans="2:20" ht="14.4" x14ac:dyDescent="0.3">
      <c r="B1111" s="30"/>
      <c r="C1111" s="16"/>
      <c r="D1111" s="16"/>
      <c r="E1111" s="25"/>
      <c r="F1111" s="16"/>
      <c r="G1111" s="15"/>
      <c r="H1111" s="14"/>
      <c r="I1111" s="13"/>
      <c r="J1111" s="13"/>
      <c r="K1111" s="12"/>
      <c r="L1111" s="232">
        <f t="shared" si="92"/>
        <v>0</v>
      </c>
      <c r="M1111" s="234">
        <f t="shared" si="93"/>
        <v>0</v>
      </c>
      <c r="N1111" s="11">
        <f>IF(Q1111="x",0,IF(J1111&lt;(INDEX(Lookup!$U$2:$U$10,MATCH($D$47,Lookup!$S$2:$S$10,0))),0,$L$12*K1111))</f>
        <v>0</v>
      </c>
      <c r="O1111" s="234">
        <f t="shared" si="94"/>
        <v>0</v>
      </c>
      <c r="P1111" s="10"/>
      <c r="Q1111" s="9"/>
      <c r="S1111" s="340">
        <f t="shared" si="95"/>
        <v>0</v>
      </c>
      <c r="T1111" s="340">
        <f t="shared" si="96"/>
        <v>0</v>
      </c>
    </row>
    <row r="1112" spans="2:20" ht="14.4" x14ac:dyDescent="0.3">
      <c r="B1112" s="30"/>
      <c r="C1112" s="16"/>
      <c r="D1112" s="16"/>
      <c r="E1112" s="25"/>
      <c r="F1112" s="16"/>
      <c r="G1112" s="15"/>
      <c r="H1112" s="14"/>
      <c r="I1112" s="13"/>
      <c r="J1112" s="13"/>
      <c r="K1112" s="12"/>
      <c r="L1112" s="232">
        <f t="shared" si="92"/>
        <v>0</v>
      </c>
      <c r="M1112" s="234">
        <f t="shared" si="93"/>
        <v>0</v>
      </c>
      <c r="N1112" s="11">
        <f>IF(Q1112="x",0,IF(J1112&lt;(INDEX(Lookup!$U$2:$U$10,MATCH($D$47,Lookup!$S$2:$S$10,0))),0,$L$12*K1112))</f>
        <v>0</v>
      </c>
      <c r="O1112" s="234">
        <f t="shared" si="94"/>
        <v>0</v>
      </c>
      <c r="P1112" s="10"/>
      <c r="Q1112" s="9"/>
      <c r="S1112" s="340">
        <f t="shared" si="95"/>
        <v>0</v>
      </c>
      <c r="T1112" s="340">
        <f t="shared" si="96"/>
        <v>0</v>
      </c>
    </row>
    <row r="1113" spans="2:20" ht="14.4" x14ac:dyDescent="0.3">
      <c r="B1113" s="30"/>
      <c r="C1113" s="16"/>
      <c r="D1113" s="16"/>
      <c r="E1113" s="25"/>
      <c r="F1113" s="16"/>
      <c r="G1113" s="15"/>
      <c r="H1113" s="14"/>
      <c r="I1113" s="13"/>
      <c r="J1113" s="13"/>
      <c r="K1113" s="12"/>
      <c r="L1113" s="232">
        <f t="shared" si="92"/>
        <v>0</v>
      </c>
      <c r="M1113" s="234">
        <f t="shared" si="93"/>
        <v>0</v>
      </c>
      <c r="N1113" s="11">
        <f>IF(Q1113="x",0,IF(J1113&lt;(INDEX(Lookup!$U$2:$U$10,MATCH($D$47,Lookup!$S$2:$S$10,0))),0,$L$12*K1113))</f>
        <v>0</v>
      </c>
      <c r="O1113" s="234">
        <f t="shared" si="94"/>
        <v>0</v>
      </c>
      <c r="P1113" s="10"/>
      <c r="Q1113" s="9"/>
      <c r="S1113" s="340">
        <f t="shared" si="95"/>
        <v>0</v>
      </c>
      <c r="T1113" s="340">
        <f t="shared" si="96"/>
        <v>0</v>
      </c>
    </row>
    <row r="1114" spans="2:20" ht="14.4" x14ac:dyDescent="0.3">
      <c r="B1114" s="30"/>
      <c r="C1114" s="16"/>
      <c r="D1114" s="16"/>
      <c r="E1114" s="25"/>
      <c r="F1114" s="16"/>
      <c r="G1114" s="15"/>
      <c r="H1114" s="14"/>
      <c r="I1114" s="13"/>
      <c r="J1114" s="13"/>
      <c r="K1114" s="12"/>
      <c r="L1114" s="232">
        <f t="shared" si="92"/>
        <v>0</v>
      </c>
      <c r="M1114" s="234">
        <f t="shared" si="93"/>
        <v>0</v>
      </c>
      <c r="N1114" s="11">
        <f>IF(Q1114="x",0,IF(J1114&lt;(INDEX(Lookup!$U$2:$U$10,MATCH($D$47,Lookup!$S$2:$S$10,0))),0,$L$12*K1114))</f>
        <v>0</v>
      </c>
      <c r="O1114" s="234">
        <f t="shared" si="94"/>
        <v>0</v>
      </c>
      <c r="P1114" s="10"/>
      <c r="Q1114" s="9"/>
      <c r="S1114" s="340">
        <f t="shared" si="95"/>
        <v>0</v>
      </c>
      <c r="T1114" s="340">
        <f t="shared" si="96"/>
        <v>0</v>
      </c>
    </row>
    <row r="1115" spans="2:20" ht="14.4" x14ac:dyDescent="0.3">
      <c r="B1115" s="30"/>
      <c r="C1115" s="16"/>
      <c r="D1115" s="16"/>
      <c r="E1115" s="25"/>
      <c r="F1115" s="16"/>
      <c r="G1115" s="15"/>
      <c r="H1115" s="14"/>
      <c r="I1115" s="13"/>
      <c r="J1115" s="13"/>
      <c r="K1115" s="12"/>
      <c r="L1115" s="232">
        <f t="shared" si="92"/>
        <v>0</v>
      </c>
      <c r="M1115" s="234">
        <f t="shared" si="93"/>
        <v>0</v>
      </c>
      <c r="N1115" s="11">
        <f>IF(Q1115="x",0,IF(J1115&lt;(INDEX(Lookup!$U$2:$U$10,MATCH($D$47,Lookup!$S$2:$S$10,0))),0,$L$12*K1115))</f>
        <v>0</v>
      </c>
      <c r="O1115" s="234">
        <f t="shared" si="94"/>
        <v>0</v>
      </c>
      <c r="P1115" s="10"/>
      <c r="Q1115" s="9"/>
      <c r="S1115" s="340">
        <f t="shared" si="95"/>
        <v>0</v>
      </c>
      <c r="T1115" s="340">
        <f t="shared" si="96"/>
        <v>0</v>
      </c>
    </row>
    <row r="1116" spans="2:20" ht="14.4" x14ac:dyDescent="0.3">
      <c r="B1116" s="30"/>
      <c r="C1116" s="16"/>
      <c r="D1116" s="16"/>
      <c r="E1116" s="25"/>
      <c r="F1116" s="16"/>
      <c r="G1116" s="15"/>
      <c r="H1116" s="14"/>
      <c r="I1116" s="13"/>
      <c r="J1116" s="13"/>
      <c r="K1116" s="12"/>
      <c r="L1116" s="232">
        <f t="shared" si="92"/>
        <v>0</v>
      </c>
      <c r="M1116" s="234">
        <f t="shared" si="93"/>
        <v>0</v>
      </c>
      <c r="N1116" s="11">
        <f>IF(Q1116="x",0,IF(J1116&lt;(INDEX(Lookup!$U$2:$U$10,MATCH($D$47,Lookup!$S$2:$S$10,0))),0,$L$12*K1116))</f>
        <v>0</v>
      </c>
      <c r="O1116" s="234">
        <f t="shared" si="94"/>
        <v>0</v>
      </c>
      <c r="P1116" s="10"/>
      <c r="Q1116" s="9"/>
      <c r="S1116" s="340">
        <f t="shared" si="95"/>
        <v>0</v>
      </c>
      <c r="T1116" s="340">
        <f t="shared" si="96"/>
        <v>0</v>
      </c>
    </row>
    <row r="1117" spans="2:20" ht="14.4" x14ac:dyDescent="0.3">
      <c r="B1117" s="30"/>
      <c r="C1117" s="16"/>
      <c r="D1117" s="16"/>
      <c r="E1117" s="25"/>
      <c r="F1117" s="16"/>
      <c r="G1117" s="15"/>
      <c r="H1117" s="14"/>
      <c r="I1117" s="13"/>
      <c r="J1117" s="13"/>
      <c r="K1117" s="12"/>
      <c r="L1117" s="232">
        <f t="shared" si="92"/>
        <v>0</v>
      </c>
      <c r="M1117" s="234">
        <f t="shared" si="93"/>
        <v>0</v>
      </c>
      <c r="N1117" s="11">
        <f>IF(Q1117="x",0,IF(J1117&lt;(INDEX(Lookup!$U$2:$U$10,MATCH($D$47,Lookup!$S$2:$S$10,0))),0,$L$12*K1117))</f>
        <v>0</v>
      </c>
      <c r="O1117" s="234">
        <f t="shared" si="94"/>
        <v>0</v>
      </c>
      <c r="P1117" s="10"/>
      <c r="Q1117" s="9"/>
      <c r="S1117" s="340">
        <f t="shared" si="95"/>
        <v>0</v>
      </c>
      <c r="T1117" s="340">
        <f t="shared" si="96"/>
        <v>0</v>
      </c>
    </row>
    <row r="1118" spans="2:20" ht="14.4" x14ac:dyDescent="0.3">
      <c r="B1118" s="30"/>
      <c r="C1118" s="16"/>
      <c r="D1118" s="16"/>
      <c r="E1118" s="25"/>
      <c r="F1118" s="16"/>
      <c r="G1118" s="15"/>
      <c r="H1118" s="14"/>
      <c r="I1118" s="13"/>
      <c r="J1118" s="13"/>
      <c r="K1118" s="12"/>
      <c r="L1118" s="232">
        <f t="shared" si="92"/>
        <v>0</v>
      </c>
      <c r="M1118" s="234">
        <f t="shared" si="93"/>
        <v>0</v>
      </c>
      <c r="N1118" s="11">
        <f>IF(Q1118="x",0,IF(J1118&lt;(INDEX(Lookup!$U$2:$U$10,MATCH($D$47,Lookup!$S$2:$S$10,0))),0,$L$12*K1118))</f>
        <v>0</v>
      </c>
      <c r="O1118" s="234">
        <f t="shared" si="94"/>
        <v>0</v>
      </c>
      <c r="P1118" s="10"/>
      <c r="Q1118" s="9"/>
      <c r="S1118" s="340">
        <f t="shared" si="95"/>
        <v>0</v>
      </c>
      <c r="T1118" s="340">
        <f t="shared" si="96"/>
        <v>0</v>
      </c>
    </row>
    <row r="1119" spans="2:20" ht="14.4" x14ac:dyDescent="0.3">
      <c r="B1119" s="30"/>
      <c r="C1119" s="16"/>
      <c r="D1119" s="16"/>
      <c r="E1119" s="25"/>
      <c r="F1119" s="16"/>
      <c r="G1119" s="15"/>
      <c r="H1119" s="14"/>
      <c r="I1119" s="13"/>
      <c r="J1119" s="13"/>
      <c r="K1119" s="12"/>
      <c r="L1119" s="232">
        <f t="shared" si="92"/>
        <v>0</v>
      </c>
      <c r="M1119" s="234">
        <f t="shared" si="93"/>
        <v>0</v>
      </c>
      <c r="N1119" s="11">
        <f>IF(Q1119="x",0,IF(J1119&lt;(INDEX(Lookup!$U$2:$U$10,MATCH($D$47,Lookup!$S$2:$S$10,0))),0,$L$12*K1119))</f>
        <v>0</v>
      </c>
      <c r="O1119" s="234">
        <f t="shared" si="94"/>
        <v>0</v>
      </c>
      <c r="P1119" s="10"/>
      <c r="Q1119" s="9"/>
      <c r="S1119" s="340">
        <f t="shared" si="95"/>
        <v>0</v>
      </c>
      <c r="T1119" s="340">
        <f t="shared" si="96"/>
        <v>0</v>
      </c>
    </row>
    <row r="1120" spans="2:20" ht="14.4" x14ac:dyDescent="0.3">
      <c r="B1120" s="30"/>
      <c r="C1120" s="16"/>
      <c r="D1120" s="16"/>
      <c r="E1120" s="25"/>
      <c r="F1120" s="16"/>
      <c r="G1120" s="15"/>
      <c r="H1120" s="14"/>
      <c r="I1120" s="13"/>
      <c r="J1120" s="13"/>
      <c r="K1120" s="12"/>
      <c r="L1120" s="232">
        <f t="shared" si="92"/>
        <v>0</v>
      </c>
      <c r="M1120" s="234">
        <f t="shared" si="93"/>
        <v>0</v>
      </c>
      <c r="N1120" s="11">
        <f>IF(Q1120="x",0,IF(J1120&lt;(INDEX(Lookup!$U$2:$U$10,MATCH($D$47,Lookup!$S$2:$S$10,0))),0,$L$12*K1120))</f>
        <v>0</v>
      </c>
      <c r="O1120" s="234">
        <f t="shared" si="94"/>
        <v>0</v>
      </c>
      <c r="P1120" s="10"/>
      <c r="Q1120" s="9"/>
      <c r="S1120" s="340">
        <f t="shared" si="95"/>
        <v>0</v>
      </c>
      <c r="T1120" s="340">
        <f t="shared" si="96"/>
        <v>0</v>
      </c>
    </row>
    <row r="1121" spans="2:20" ht="14.4" x14ac:dyDescent="0.3">
      <c r="B1121" s="30"/>
      <c r="C1121" s="16"/>
      <c r="D1121" s="16"/>
      <c r="E1121" s="25"/>
      <c r="F1121" s="16"/>
      <c r="G1121" s="15"/>
      <c r="H1121" s="14"/>
      <c r="I1121" s="13"/>
      <c r="J1121" s="13"/>
      <c r="K1121" s="12"/>
      <c r="L1121" s="232">
        <f t="shared" si="92"/>
        <v>0</v>
      </c>
      <c r="M1121" s="234">
        <f t="shared" si="93"/>
        <v>0</v>
      </c>
      <c r="N1121" s="11">
        <f>IF(Q1121="x",0,IF(J1121&lt;(INDEX(Lookup!$U$2:$U$10,MATCH($D$47,Lookup!$S$2:$S$10,0))),0,$L$12*K1121))</f>
        <v>0</v>
      </c>
      <c r="O1121" s="234">
        <f t="shared" si="94"/>
        <v>0</v>
      </c>
      <c r="P1121" s="10"/>
      <c r="Q1121" s="9"/>
      <c r="S1121" s="340">
        <f t="shared" si="95"/>
        <v>0</v>
      </c>
      <c r="T1121" s="340">
        <f t="shared" si="96"/>
        <v>0</v>
      </c>
    </row>
    <row r="1122" spans="2:20" ht="14.4" x14ac:dyDescent="0.3">
      <c r="B1122" s="30"/>
      <c r="C1122" s="16"/>
      <c r="D1122" s="16"/>
      <c r="E1122" s="25"/>
      <c r="F1122" s="16"/>
      <c r="G1122" s="15"/>
      <c r="H1122" s="14"/>
      <c r="I1122" s="13"/>
      <c r="J1122" s="13"/>
      <c r="K1122" s="12"/>
      <c r="L1122" s="232">
        <f t="shared" si="92"/>
        <v>0</v>
      </c>
      <c r="M1122" s="234">
        <f t="shared" si="93"/>
        <v>0</v>
      </c>
      <c r="N1122" s="11">
        <f>IF(Q1122="x",0,IF(J1122&lt;(INDEX(Lookup!$U$2:$U$10,MATCH($D$47,Lookup!$S$2:$S$10,0))),0,$L$12*K1122))</f>
        <v>0</v>
      </c>
      <c r="O1122" s="234">
        <f t="shared" si="94"/>
        <v>0</v>
      </c>
      <c r="P1122" s="10"/>
      <c r="Q1122" s="9"/>
      <c r="S1122" s="340">
        <f t="shared" si="95"/>
        <v>0</v>
      </c>
      <c r="T1122" s="340">
        <f t="shared" si="96"/>
        <v>0</v>
      </c>
    </row>
    <row r="1123" spans="2:20" ht="14.4" x14ac:dyDescent="0.3">
      <c r="B1123" s="30"/>
      <c r="C1123" s="16"/>
      <c r="D1123" s="16"/>
      <c r="E1123" s="25"/>
      <c r="F1123" s="16"/>
      <c r="G1123" s="15"/>
      <c r="H1123" s="14"/>
      <c r="I1123" s="13"/>
      <c r="J1123" s="13"/>
      <c r="K1123" s="12"/>
      <c r="L1123" s="232">
        <f t="shared" si="92"/>
        <v>0</v>
      </c>
      <c r="M1123" s="234">
        <f t="shared" si="93"/>
        <v>0</v>
      </c>
      <c r="N1123" s="11">
        <f>IF(Q1123="x",0,IF(J1123&lt;(INDEX(Lookup!$U$2:$U$10,MATCH($D$47,Lookup!$S$2:$S$10,0))),0,$L$12*K1123))</f>
        <v>0</v>
      </c>
      <c r="O1123" s="234">
        <f t="shared" si="94"/>
        <v>0</v>
      </c>
      <c r="P1123" s="10"/>
      <c r="Q1123" s="9"/>
      <c r="S1123" s="340">
        <f t="shared" si="95"/>
        <v>0</v>
      </c>
      <c r="T1123" s="340">
        <f t="shared" si="96"/>
        <v>0</v>
      </c>
    </row>
    <row r="1124" spans="2:20" ht="14.4" x14ac:dyDescent="0.3">
      <c r="B1124" s="30"/>
      <c r="C1124" s="16"/>
      <c r="D1124" s="16"/>
      <c r="E1124" s="25"/>
      <c r="F1124" s="16"/>
      <c r="G1124" s="15"/>
      <c r="H1124" s="14"/>
      <c r="I1124" s="13"/>
      <c r="J1124" s="13"/>
      <c r="K1124" s="12"/>
      <c r="L1124" s="232">
        <f t="shared" si="92"/>
        <v>0</v>
      </c>
      <c r="M1124" s="234">
        <f t="shared" si="93"/>
        <v>0</v>
      </c>
      <c r="N1124" s="11">
        <f>IF(Q1124="x",0,IF(J1124&lt;(INDEX(Lookup!$U$2:$U$10,MATCH($D$47,Lookup!$S$2:$S$10,0))),0,$L$12*K1124))</f>
        <v>0</v>
      </c>
      <c r="O1124" s="234">
        <f t="shared" si="94"/>
        <v>0</v>
      </c>
      <c r="P1124" s="10"/>
      <c r="Q1124" s="9"/>
      <c r="S1124" s="340">
        <f t="shared" si="95"/>
        <v>0</v>
      </c>
      <c r="T1124" s="340">
        <f t="shared" si="96"/>
        <v>0</v>
      </c>
    </row>
    <row r="1125" spans="2:20" ht="14.4" x14ac:dyDescent="0.3">
      <c r="B1125" s="30"/>
      <c r="C1125" s="16"/>
      <c r="D1125" s="16"/>
      <c r="E1125" s="25"/>
      <c r="F1125" s="16"/>
      <c r="G1125" s="15"/>
      <c r="H1125" s="14"/>
      <c r="I1125" s="13"/>
      <c r="J1125" s="13"/>
      <c r="K1125" s="12"/>
      <c r="L1125" s="232">
        <f t="shared" si="92"/>
        <v>0</v>
      </c>
      <c r="M1125" s="234">
        <f t="shared" si="93"/>
        <v>0</v>
      </c>
      <c r="N1125" s="11">
        <f>IF(Q1125="x",0,IF(J1125&lt;(INDEX(Lookup!$U$2:$U$10,MATCH($D$47,Lookup!$S$2:$S$10,0))),0,$L$12*K1125))</f>
        <v>0</v>
      </c>
      <c r="O1125" s="234">
        <f t="shared" si="94"/>
        <v>0</v>
      </c>
      <c r="P1125" s="10"/>
      <c r="Q1125" s="9"/>
      <c r="S1125" s="340">
        <f t="shared" si="95"/>
        <v>0</v>
      </c>
      <c r="T1125" s="340">
        <f t="shared" si="96"/>
        <v>0</v>
      </c>
    </row>
    <row r="1126" spans="2:20" ht="14.4" x14ac:dyDescent="0.3">
      <c r="B1126" s="30"/>
      <c r="C1126" s="16"/>
      <c r="D1126" s="16"/>
      <c r="E1126" s="25"/>
      <c r="F1126" s="16"/>
      <c r="G1126" s="15"/>
      <c r="H1126" s="14"/>
      <c r="I1126" s="13"/>
      <c r="J1126" s="13"/>
      <c r="K1126" s="12"/>
      <c r="L1126" s="232">
        <f t="shared" si="92"/>
        <v>0</v>
      </c>
      <c r="M1126" s="234">
        <f t="shared" si="93"/>
        <v>0</v>
      </c>
      <c r="N1126" s="11">
        <f>IF(Q1126="x",0,IF(J1126&lt;(INDEX(Lookup!$U$2:$U$10,MATCH($D$47,Lookup!$S$2:$S$10,0))),0,$L$12*K1126))</f>
        <v>0</v>
      </c>
      <c r="O1126" s="234">
        <f t="shared" si="94"/>
        <v>0</v>
      </c>
      <c r="P1126" s="10"/>
      <c r="Q1126" s="9"/>
      <c r="S1126" s="340">
        <f t="shared" si="95"/>
        <v>0</v>
      </c>
      <c r="T1126" s="340">
        <f t="shared" si="96"/>
        <v>0</v>
      </c>
    </row>
    <row r="1127" spans="2:20" ht="14.4" x14ac:dyDescent="0.3">
      <c r="B1127" s="30"/>
      <c r="C1127" s="16"/>
      <c r="D1127" s="16"/>
      <c r="E1127" s="25"/>
      <c r="F1127" s="16"/>
      <c r="G1127" s="15"/>
      <c r="H1127" s="14"/>
      <c r="I1127" s="13"/>
      <c r="J1127" s="13"/>
      <c r="K1127" s="12"/>
      <c r="L1127" s="232">
        <f t="shared" si="92"/>
        <v>0</v>
      </c>
      <c r="M1127" s="234">
        <f t="shared" si="93"/>
        <v>0</v>
      </c>
      <c r="N1127" s="11">
        <f>IF(Q1127="x",0,IF(J1127&lt;(INDEX(Lookup!$U$2:$U$10,MATCH($D$47,Lookup!$S$2:$S$10,0))),0,$L$12*K1127))</f>
        <v>0</v>
      </c>
      <c r="O1127" s="234">
        <f t="shared" si="94"/>
        <v>0</v>
      </c>
      <c r="P1127" s="10"/>
      <c r="Q1127" s="9"/>
      <c r="S1127" s="340">
        <f t="shared" si="95"/>
        <v>0</v>
      </c>
      <c r="T1127" s="340">
        <f t="shared" si="96"/>
        <v>0</v>
      </c>
    </row>
    <row r="1128" spans="2:20" ht="14.4" x14ac:dyDescent="0.3">
      <c r="B1128" s="30"/>
      <c r="C1128" s="16"/>
      <c r="D1128" s="16"/>
      <c r="E1128" s="25"/>
      <c r="F1128" s="16"/>
      <c r="G1128" s="15"/>
      <c r="H1128" s="14"/>
      <c r="I1128" s="13"/>
      <c r="J1128" s="13"/>
      <c r="K1128" s="12"/>
      <c r="L1128" s="232">
        <f t="shared" si="92"/>
        <v>0</v>
      </c>
      <c r="M1128" s="234">
        <f t="shared" si="93"/>
        <v>0</v>
      </c>
      <c r="N1128" s="11">
        <f>IF(Q1128="x",0,IF(J1128&lt;(INDEX(Lookup!$U$2:$U$10,MATCH($D$47,Lookup!$S$2:$S$10,0))),0,$L$12*K1128))</f>
        <v>0</v>
      </c>
      <c r="O1128" s="234">
        <f t="shared" si="94"/>
        <v>0</v>
      </c>
      <c r="P1128" s="10"/>
      <c r="Q1128" s="9"/>
      <c r="S1128" s="340">
        <f t="shared" si="95"/>
        <v>0</v>
      </c>
      <c r="T1128" s="340">
        <f t="shared" si="96"/>
        <v>0</v>
      </c>
    </row>
    <row r="1129" spans="2:20" ht="14.4" x14ac:dyDescent="0.3">
      <c r="B1129" s="30"/>
      <c r="C1129" s="16"/>
      <c r="D1129" s="16"/>
      <c r="E1129" s="25"/>
      <c r="F1129" s="16"/>
      <c r="G1129" s="15"/>
      <c r="H1129" s="14"/>
      <c r="I1129" s="13"/>
      <c r="J1129" s="13"/>
      <c r="K1129" s="12"/>
      <c r="L1129" s="232">
        <f t="shared" si="92"/>
        <v>0</v>
      </c>
      <c r="M1129" s="234">
        <f t="shared" si="93"/>
        <v>0</v>
      </c>
      <c r="N1129" s="11">
        <f>IF(Q1129="x",0,IF(J1129&lt;(INDEX(Lookup!$U$2:$U$10,MATCH($D$47,Lookup!$S$2:$S$10,0))),0,$L$12*K1129))</f>
        <v>0</v>
      </c>
      <c r="O1129" s="234">
        <f t="shared" si="94"/>
        <v>0</v>
      </c>
      <c r="P1129" s="10"/>
      <c r="Q1129" s="9"/>
      <c r="S1129" s="340">
        <f t="shared" si="95"/>
        <v>0</v>
      </c>
      <c r="T1129" s="340">
        <f t="shared" si="96"/>
        <v>0</v>
      </c>
    </row>
    <row r="1130" spans="2:20" ht="14.4" x14ac:dyDescent="0.3">
      <c r="B1130" s="30"/>
      <c r="C1130" s="16"/>
      <c r="D1130" s="16"/>
      <c r="E1130" s="25"/>
      <c r="F1130" s="16"/>
      <c r="G1130" s="15"/>
      <c r="H1130" s="14"/>
      <c r="I1130" s="13"/>
      <c r="J1130" s="13"/>
      <c r="K1130" s="12"/>
      <c r="L1130" s="232">
        <f t="shared" si="92"/>
        <v>0</v>
      </c>
      <c r="M1130" s="234">
        <f t="shared" si="93"/>
        <v>0</v>
      </c>
      <c r="N1130" s="11">
        <f>IF(Q1130="x",0,IF(J1130&lt;(INDEX(Lookup!$U$2:$U$10,MATCH($D$47,Lookup!$S$2:$S$10,0))),0,$L$12*K1130))</f>
        <v>0</v>
      </c>
      <c r="O1130" s="234">
        <f t="shared" si="94"/>
        <v>0</v>
      </c>
      <c r="P1130" s="10"/>
      <c r="Q1130" s="9"/>
      <c r="S1130" s="340">
        <f t="shared" si="95"/>
        <v>0</v>
      </c>
      <c r="T1130" s="340">
        <f t="shared" si="96"/>
        <v>0</v>
      </c>
    </row>
    <row r="1131" spans="2:20" ht="14.4" x14ac:dyDescent="0.3">
      <c r="B1131" s="30"/>
      <c r="C1131" s="16"/>
      <c r="D1131" s="16"/>
      <c r="E1131" s="25"/>
      <c r="F1131" s="16"/>
      <c r="G1131" s="15"/>
      <c r="H1131" s="14"/>
      <c r="I1131" s="13"/>
      <c r="J1131" s="13"/>
      <c r="K1131" s="12"/>
      <c r="L1131" s="232">
        <f t="shared" si="92"/>
        <v>0</v>
      </c>
      <c r="M1131" s="234">
        <f t="shared" si="93"/>
        <v>0</v>
      </c>
      <c r="N1131" s="11">
        <f>IF(Q1131="x",0,IF(J1131&lt;(INDEX(Lookup!$U$2:$U$10,MATCH($D$47,Lookup!$S$2:$S$10,0))),0,$L$12*K1131))</f>
        <v>0</v>
      </c>
      <c r="O1131" s="234">
        <f t="shared" si="94"/>
        <v>0</v>
      </c>
      <c r="P1131" s="10"/>
      <c r="Q1131" s="9"/>
      <c r="S1131" s="340">
        <f t="shared" si="95"/>
        <v>0</v>
      </c>
      <c r="T1131" s="340">
        <f t="shared" si="96"/>
        <v>0</v>
      </c>
    </row>
    <row r="1132" spans="2:20" ht="14.4" x14ac:dyDescent="0.3">
      <c r="B1132" s="30"/>
      <c r="C1132" s="16"/>
      <c r="D1132" s="16"/>
      <c r="E1132" s="25"/>
      <c r="F1132" s="16"/>
      <c r="G1132" s="15"/>
      <c r="H1132" s="14"/>
      <c r="I1132" s="13"/>
      <c r="J1132" s="13"/>
      <c r="K1132" s="12"/>
      <c r="L1132" s="232">
        <f t="shared" si="92"/>
        <v>0</v>
      </c>
      <c r="M1132" s="234">
        <f t="shared" si="93"/>
        <v>0</v>
      </c>
      <c r="N1132" s="11">
        <f>IF(Q1132="x",0,IF(J1132&lt;(INDEX(Lookup!$U$2:$U$10,MATCH($D$47,Lookup!$S$2:$S$10,0))),0,$L$12*K1132))</f>
        <v>0</v>
      </c>
      <c r="O1132" s="234">
        <f t="shared" si="94"/>
        <v>0</v>
      </c>
      <c r="P1132" s="10"/>
      <c r="Q1132" s="9"/>
      <c r="S1132" s="340">
        <f t="shared" si="95"/>
        <v>0</v>
      </c>
      <c r="T1132" s="340">
        <f t="shared" si="96"/>
        <v>0</v>
      </c>
    </row>
    <row r="1133" spans="2:20" ht="14.4" x14ac:dyDescent="0.3">
      <c r="B1133" s="30"/>
      <c r="C1133" s="16"/>
      <c r="D1133" s="16"/>
      <c r="E1133" s="25"/>
      <c r="F1133" s="16"/>
      <c r="G1133" s="15"/>
      <c r="H1133" s="14"/>
      <c r="I1133" s="13"/>
      <c r="J1133" s="13"/>
      <c r="K1133" s="12"/>
      <c r="L1133" s="232">
        <f t="shared" si="92"/>
        <v>0</v>
      </c>
      <c r="M1133" s="234">
        <f t="shared" si="93"/>
        <v>0</v>
      </c>
      <c r="N1133" s="11">
        <f>IF(Q1133="x",0,IF(J1133&lt;(INDEX(Lookup!$U$2:$U$10,MATCH($D$47,Lookup!$S$2:$S$10,0))),0,$L$12*K1133))</f>
        <v>0</v>
      </c>
      <c r="O1133" s="234">
        <f t="shared" si="94"/>
        <v>0</v>
      </c>
      <c r="P1133" s="10"/>
      <c r="Q1133" s="9"/>
      <c r="S1133" s="340">
        <f t="shared" si="95"/>
        <v>0</v>
      </c>
      <c r="T1133" s="340">
        <f t="shared" si="96"/>
        <v>0</v>
      </c>
    </row>
    <row r="1134" spans="2:20" ht="14.4" x14ac:dyDescent="0.3">
      <c r="B1134" s="30"/>
      <c r="C1134" s="16"/>
      <c r="D1134" s="16"/>
      <c r="E1134" s="25"/>
      <c r="F1134" s="16"/>
      <c r="G1134" s="15"/>
      <c r="H1134" s="14"/>
      <c r="I1134" s="13"/>
      <c r="J1134" s="13"/>
      <c r="K1134" s="12"/>
      <c r="L1134" s="232">
        <f t="shared" si="92"/>
        <v>0</v>
      </c>
      <c r="M1134" s="234">
        <f t="shared" si="93"/>
        <v>0</v>
      </c>
      <c r="N1134" s="11">
        <f>IF(Q1134="x",0,IF(J1134&lt;(INDEX(Lookup!$U$2:$U$10,MATCH($D$47,Lookup!$S$2:$S$10,0))),0,$L$12*K1134))</f>
        <v>0</v>
      </c>
      <c r="O1134" s="234">
        <f t="shared" si="94"/>
        <v>0</v>
      </c>
      <c r="P1134" s="10"/>
      <c r="Q1134" s="9"/>
      <c r="S1134" s="340">
        <f t="shared" si="95"/>
        <v>0</v>
      </c>
      <c r="T1134" s="340">
        <f t="shared" si="96"/>
        <v>0</v>
      </c>
    </row>
    <row r="1135" spans="2:20" ht="14.4" x14ac:dyDescent="0.3">
      <c r="B1135" s="30"/>
      <c r="C1135" s="16"/>
      <c r="D1135" s="16"/>
      <c r="E1135" s="25"/>
      <c r="F1135" s="16"/>
      <c r="G1135" s="15"/>
      <c r="H1135" s="14"/>
      <c r="I1135" s="13"/>
      <c r="J1135" s="13"/>
      <c r="K1135" s="12"/>
      <c r="L1135" s="232">
        <f t="shared" si="92"/>
        <v>0</v>
      </c>
      <c r="M1135" s="234">
        <f t="shared" si="93"/>
        <v>0</v>
      </c>
      <c r="N1135" s="11">
        <f>IF(Q1135="x",0,IF(J1135&lt;(INDEX(Lookup!$U$2:$U$10,MATCH($D$47,Lookup!$S$2:$S$10,0))),0,$L$12*K1135))</f>
        <v>0</v>
      </c>
      <c r="O1135" s="234">
        <f t="shared" si="94"/>
        <v>0</v>
      </c>
      <c r="P1135" s="10"/>
      <c r="Q1135" s="9"/>
      <c r="S1135" s="340">
        <f t="shared" si="95"/>
        <v>0</v>
      </c>
      <c r="T1135" s="340">
        <f t="shared" si="96"/>
        <v>0</v>
      </c>
    </row>
    <row r="1136" spans="2:20" ht="14.4" x14ac:dyDescent="0.3">
      <c r="B1136" s="30"/>
      <c r="C1136" s="16"/>
      <c r="D1136" s="16"/>
      <c r="E1136" s="25"/>
      <c r="F1136" s="16"/>
      <c r="G1136" s="15"/>
      <c r="H1136" s="14"/>
      <c r="I1136" s="13"/>
      <c r="J1136" s="13"/>
      <c r="K1136" s="12"/>
      <c r="L1136" s="232">
        <f t="shared" si="92"/>
        <v>0</v>
      </c>
      <c r="M1136" s="234">
        <f t="shared" si="93"/>
        <v>0</v>
      </c>
      <c r="N1136" s="11">
        <f>IF(Q1136="x",0,IF(J1136&lt;(INDEX(Lookup!$U$2:$U$10,MATCH($D$47,Lookup!$S$2:$S$10,0))),0,$L$12*K1136))</f>
        <v>0</v>
      </c>
      <c r="O1136" s="234">
        <f t="shared" si="94"/>
        <v>0</v>
      </c>
      <c r="P1136" s="10"/>
      <c r="Q1136" s="9"/>
      <c r="S1136" s="340">
        <f t="shared" si="95"/>
        <v>0</v>
      </c>
      <c r="T1136" s="340">
        <f t="shared" si="96"/>
        <v>0</v>
      </c>
    </row>
    <row r="1137" spans="2:20" ht="14.4" x14ac:dyDescent="0.3">
      <c r="B1137" s="30"/>
      <c r="C1137" s="16"/>
      <c r="D1137" s="16"/>
      <c r="E1137" s="25"/>
      <c r="F1137" s="16"/>
      <c r="G1137" s="15"/>
      <c r="H1137" s="14"/>
      <c r="I1137" s="13"/>
      <c r="J1137" s="13"/>
      <c r="K1137" s="12"/>
      <c r="L1137" s="232">
        <f t="shared" si="92"/>
        <v>0</v>
      </c>
      <c r="M1137" s="234">
        <f t="shared" si="93"/>
        <v>0</v>
      </c>
      <c r="N1137" s="11">
        <f>IF(Q1137="x",0,IF(J1137&lt;(INDEX(Lookup!$U$2:$U$10,MATCH($D$47,Lookup!$S$2:$S$10,0))),0,$L$12*K1137))</f>
        <v>0</v>
      </c>
      <c r="O1137" s="234">
        <f t="shared" si="94"/>
        <v>0</v>
      </c>
      <c r="P1137" s="10"/>
      <c r="Q1137" s="9"/>
      <c r="S1137" s="340">
        <f t="shared" si="95"/>
        <v>0</v>
      </c>
      <c r="T1137" s="340">
        <f t="shared" si="96"/>
        <v>0</v>
      </c>
    </row>
    <row r="1138" spans="2:20" ht="14.4" x14ac:dyDescent="0.3">
      <c r="B1138" s="30"/>
      <c r="C1138" s="16"/>
      <c r="D1138" s="16"/>
      <c r="E1138" s="25"/>
      <c r="F1138" s="16"/>
      <c r="G1138" s="15"/>
      <c r="H1138" s="14"/>
      <c r="I1138" s="13"/>
      <c r="J1138" s="13"/>
      <c r="K1138" s="12"/>
      <c r="L1138" s="232">
        <f t="shared" ref="L1138:L1201" si="97">IF(ROUNDDOWN(DATEDIF(I1138,J1138,"d")/7,0)&gt;$L$12,$L$12*K1138,K1138*ROUNDDOWN(DATEDIF(I1138,J1138,"d")/7,0))</f>
        <v>0</v>
      </c>
      <c r="M1138" s="234">
        <f t="shared" ref="M1138:M1201" si="98">L1138*$L$6</f>
        <v>0</v>
      </c>
      <c r="N1138" s="11">
        <f>IF(Q1138="x",0,IF(J1138&lt;(INDEX(Lookup!$U$2:$U$10,MATCH($D$47,Lookup!$S$2:$S$10,0))),0,$L$12*K1138))</f>
        <v>0</v>
      </c>
      <c r="O1138" s="234">
        <f t="shared" ref="O1138:O1201" si="99">N1138*$L$6</f>
        <v>0</v>
      </c>
      <c r="P1138" s="10"/>
      <c r="Q1138" s="9"/>
      <c r="S1138" s="340">
        <f t="shared" si="95"/>
        <v>0</v>
      </c>
      <c r="T1138" s="340">
        <f t="shared" si="96"/>
        <v>0</v>
      </c>
    </row>
    <row r="1139" spans="2:20" ht="14.4" x14ac:dyDescent="0.3">
      <c r="B1139" s="30"/>
      <c r="C1139" s="16"/>
      <c r="D1139" s="16"/>
      <c r="E1139" s="25"/>
      <c r="F1139" s="16"/>
      <c r="G1139" s="15"/>
      <c r="H1139" s="14"/>
      <c r="I1139" s="13"/>
      <c r="J1139" s="13"/>
      <c r="K1139" s="12"/>
      <c r="L1139" s="232">
        <f t="shared" si="97"/>
        <v>0</v>
      </c>
      <c r="M1139" s="234">
        <f t="shared" si="98"/>
        <v>0</v>
      </c>
      <c r="N1139" s="11">
        <f>IF(Q1139="x",0,IF(J1139&lt;(INDEX(Lookup!$U$2:$U$10,MATCH($D$47,Lookup!$S$2:$S$10,0))),0,$L$12*K1139))</f>
        <v>0</v>
      </c>
      <c r="O1139" s="234">
        <f t="shared" si="99"/>
        <v>0</v>
      </c>
      <c r="P1139" s="10"/>
      <c r="Q1139" s="9"/>
      <c r="S1139" s="340">
        <f t="shared" ref="S1139:S1202" si="100">M1139*$I$35</f>
        <v>0</v>
      </c>
      <c r="T1139" s="340">
        <f t="shared" ref="T1139:T1202" si="101">O1139*$I$44</f>
        <v>0</v>
      </c>
    </row>
    <row r="1140" spans="2:20" ht="14.4" x14ac:dyDescent="0.3">
      <c r="B1140" s="30"/>
      <c r="C1140" s="16"/>
      <c r="D1140" s="16"/>
      <c r="E1140" s="25"/>
      <c r="F1140" s="16"/>
      <c r="G1140" s="15"/>
      <c r="H1140" s="14"/>
      <c r="I1140" s="13"/>
      <c r="J1140" s="13"/>
      <c r="K1140" s="12"/>
      <c r="L1140" s="232">
        <f t="shared" si="97"/>
        <v>0</v>
      </c>
      <c r="M1140" s="234">
        <f t="shared" si="98"/>
        <v>0</v>
      </c>
      <c r="N1140" s="11">
        <f>IF(Q1140="x",0,IF(J1140&lt;(INDEX(Lookup!$U$2:$U$10,MATCH($D$47,Lookup!$S$2:$S$10,0))),0,$L$12*K1140))</f>
        <v>0</v>
      </c>
      <c r="O1140" s="234">
        <f t="shared" si="99"/>
        <v>0</v>
      </c>
      <c r="P1140" s="10"/>
      <c r="Q1140" s="9"/>
      <c r="S1140" s="340">
        <f t="shared" si="100"/>
        <v>0</v>
      </c>
      <c r="T1140" s="340">
        <f t="shared" si="101"/>
        <v>0</v>
      </c>
    </row>
    <row r="1141" spans="2:20" ht="14.4" x14ac:dyDescent="0.3">
      <c r="B1141" s="30"/>
      <c r="C1141" s="16"/>
      <c r="D1141" s="16"/>
      <c r="E1141" s="25"/>
      <c r="F1141" s="16"/>
      <c r="G1141" s="15"/>
      <c r="H1141" s="14"/>
      <c r="I1141" s="13"/>
      <c r="J1141" s="13"/>
      <c r="K1141" s="12"/>
      <c r="L1141" s="232">
        <f t="shared" si="97"/>
        <v>0</v>
      </c>
      <c r="M1141" s="234">
        <f t="shared" si="98"/>
        <v>0</v>
      </c>
      <c r="N1141" s="11">
        <f>IF(Q1141="x",0,IF(J1141&lt;(INDEX(Lookup!$U$2:$U$10,MATCH($D$47,Lookup!$S$2:$S$10,0))),0,$L$12*K1141))</f>
        <v>0</v>
      </c>
      <c r="O1141" s="234">
        <f t="shared" si="99"/>
        <v>0</v>
      </c>
      <c r="P1141" s="10"/>
      <c r="Q1141" s="9"/>
      <c r="S1141" s="340">
        <f t="shared" si="100"/>
        <v>0</v>
      </c>
      <c r="T1141" s="340">
        <f t="shared" si="101"/>
        <v>0</v>
      </c>
    </row>
    <row r="1142" spans="2:20" ht="14.4" x14ac:dyDescent="0.3">
      <c r="B1142" s="30"/>
      <c r="C1142" s="16"/>
      <c r="D1142" s="16"/>
      <c r="E1142" s="25"/>
      <c r="F1142" s="16"/>
      <c r="G1142" s="15"/>
      <c r="H1142" s="14"/>
      <c r="I1142" s="13"/>
      <c r="J1142" s="13"/>
      <c r="K1142" s="12"/>
      <c r="L1142" s="232">
        <f t="shared" si="97"/>
        <v>0</v>
      </c>
      <c r="M1142" s="234">
        <f t="shared" si="98"/>
        <v>0</v>
      </c>
      <c r="N1142" s="11">
        <f>IF(Q1142="x",0,IF(J1142&lt;(INDEX(Lookup!$U$2:$U$10,MATCH($D$47,Lookup!$S$2:$S$10,0))),0,$L$12*K1142))</f>
        <v>0</v>
      </c>
      <c r="O1142" s="234">
        <f t="shared" si="99"/>
        <v>0</v>
      </c>
      <c r="P1142" s="10"/>
      <c r="Q1142" s="9"/>
      <c r="S1142" s="340">
        <f t="shared" si="100"/>
        <v>0</v>
      </c>
      <c r="T1142" s="340">
        <f t="shared" si="101"/>
        <v>0</v>
      </c>
    </row>
    <row r="1143" spans="2:20" ht="14.4" x14ac:dyDescent="0.3">
      <c r="B1143" s="30"/>
      <c r="C1143" s="16"/>
      <c r="D1143" s="16"/>
      <c r="E1143" s="25"/>
      <c r="F1143" s="16"/>
      <c r="G1143" s="15"/>
      <c r="H1143" s="14"/>
      <c r="I1143" s="13"/>
      <c r="J1143" s="13"/>
      <c r="K1143" s="12"/>
      <c r="L1143" s="232">
        <f t="shared" si="97"/>
        <v>0</v>
      </c>
      <c r="M1143" s="234">
        <f t="shared" si="98"/>
        <v>0</v>
      </c>
      <c r="N1143" s="11">
        <f>IF(Q1143="x",0,IF(J1143&lt;(INDEX(Lookup!$U$2:$U$10,MATCH($D$47,Lookup!$S$2:$S$10,0))),0,$L$12*K1143))</f>
        <v>0</v>
      </c>
      <c r="O1143" s="234">
        <f t="shared" si="99"/>
        <v>0</v>
      </c>
      <c r="P1143" s="10"/>
      <c r="Q1143" s="9"/>
      <c r="S1143" s="340">
        <f t="shared" si="100"/>
        <v>0</v>
      </c>
      <c r="T1143" s="340">
        <f t="shared" si="101"/>
        <v>0</v>
      </c>
    </row>
    <row r="1144" spans="2:20" ht="14.4" x14ac:dyDescent="0.3">
      <c r="B1144" s="30"/>
      <c r="C1144" s="16"/>
      <c r="D1144" s="16"/>
      <c r="E1144" s="25"/>
      <c r="F1144" s="16"/>
      <c r="G1144" s="15"/>
      <c r="H1144" s="14"/>
      <c r="I1144" s="13"/>
      <c r="J1144" s="13"/>
      <c r="K1144" s="12"/>
      <c r="L1144" s="232">
        <f t="shared" si="97"/>
        <v>0</v>
      </c>
      <c r="M1144" s="234">
        <f t="shared" si="98"/>
        <v>0</v>
      </c>
      <c r="N1144" s="11">
        <f>IF(Q1144="x",0,IF(J1144&lt;(INDEX(Lookup!$U$2:$U$10,MATCH($D$47,Lookup!$S$2:$S$10,0))),0,$L$12*K1144))</f>
        <v>0</v>
      </c>
      <c r="O1144" s="234">
        <f t="shared" si="99"/>
        <v>0</v>
      </c>
      <c r="P1144" s="10"/>
      <c r="Q1144" s="9"/>
      <c r="S1144" s="340">
        <f t="shared" si="100"/>
        <v>0</v>
      </c>
      <c r="T1144" s="340">
        <f t="shared" si="101"/>
        <v>0</v>
      </c>
    </row>
    <row r="1145" spans="2:20" ht="14.4" x14ac:dyDescent="0.3">
      <c r="B1145" s="30"/>
      <c r="C1145" s="16"/>
      <c r="D1145" s="16"/>
      <c r="E1145" s="25"/>
      <c r="F1145" s="16"/>
      <c r="G1145" s="15"/>
      <c r="H1145" s="14"/>
      <c r="I1145" s="13"/>
      <c r="J1145" s="13"/>
      <c r="K1145" s="12"/>
      <c r="L1145" s="232">
        <f t="shared" si="97"/>
        <v>0</v>
      </c>
      <c r="M1145" s="234">
        <f t="shared" si="98"/>
        <v>0</v>
      </c>
      <c r="N1145" s="11">
        <f>IF(Q1145="x",0,IF(J1145&lt;(INDEX(Lookup!$U$2:$U$10,MATCH($D$47,Lookup!$S$2:$S$10,0))),0,$L$12*K1145))</f>
        <v>0</v>
      </c>
      <c r="O1145" s="234">
        <f t="shared" si="99"/>
        <v>0</v>
      </c>
      <c r="P1145" s="10"/>
      <c r="Q1145" s="9"/>
      <c r="S1145" s="340">
        <f t="shared" si="100"/>
        <v>0</v>
      </c>
      <c r="T1145" s="340">
        <f t="shared" si="101"/>
        <v>0</v>
      </c>
    </row>
    <row r="1146" spans="2:20" ht="14.4" x14ac:dyDescent="0.3">
      <c r="B1146" s="30"/>
      <c r="C1146" s="16"/>
      <c r="D1146" s="16"/>
      <c r="E1146" s="25"/>
      <c r="F1146" s="16"/>
      <c r="G1146" s="15"/>
      <c r="H1146" s="14"/>
      <c r="I1146" s="13"/>
      <c r="J1146" s="13"/>
      <c r="K1146" s="12"/>
      <c r="L1146" s="232">
        <f t="shared" si="97"/>
        <v>0</v>
      </c>
      <c r="M1146" s="234">
        <f t="shared" si="98"/>
        <v>0</v>
      </c>
      <c r="N1146" s="11">
        <f>IF(Q1146="x",0,IF(J1146&lt;(INDEX(Lookup!$U$2:$U$10,MATCH($D$47,Lookup!$S$2:$S$10,0))),0,$L$12*K1146))</f>
        <v>0</v>
      </c>
      <c r="O1146" s="234">
        <f t="shared" si="99"/>
        <v>0</v>
      </c>
      <c r="P1146" s="10"/>
      <c r="Q1146" s="9"/>
      <c r="S1146" s="340">
        <f t="shared" si="100"/>
        <v>0</v>
      </c>
      <c r="T1146" s="340">
        <f t="shared" si="101"/>
        <v>0</v>
      </c>
    </row>
    <row r="1147" spans="2:20" ht="14.4" x14ac:dyDescent="0.3">
      <c r="B1147" s="30"/>
      <c r="C1147" s="16"/>
      <c r="D1147" s="16"/>
      <c r="E1147" s="25"/>
      <c r="F1147" s="16"/>
      <c r="G1147" s="15"/>
      <c r="H1147" s="14"/>
      <c r="I1147" s="13"/>
      <c r="J1147" s="13"/>
      <c r="K1147" s="12"/>
      <c r="L1147" s="232">
        <f t="shared" si="97"/>
        <v>0</v>
      </c>
      <c r="M1147" s="234">
        <f t="shared" si="98"/>
        <v>0</v>
      </c>
      <c r="N1147" s="11">
        <f>IF(Q1147="x",0,IF(J1147&lt;(INDEX(Lookup!$U$2:$U$10,MATCH($D$47,Lookup!$S$2:$S$10,0))),0,$L$12*K1147))</f>
        <v>0</v>
      </c>
      <c r="O1147" s="234">
        <f t="shared" si="99"/>
        <v>0</v>
      </c>
      <c r="P1147" s="10"/>
      <c r="Q1147" s="9"/>
      <c r="S1147" s="340">
        <f t="shared" si="100"/>
        <v>0</v>
      </c>
      <c r="T1147" s="340">
        <f t="shared" si="101"/>
        <v>0</v>
      </c>
    </row>
    <row r="1148" spans="2:20" ht="14.4" x14ac:dyDescent="0.3">
      <c r="B1148" s="30"/>
      <c r="C1148" s="16"/>
      <c r="D1148" s="16"/>
      <c r="E1148" s="25"/>
      <c r="F1148" s="16"/>
      <c r="G1148" s="15"/>
      <c r="H1148" s="14"/>
      <c r="I1148" s="13"/>
      <c r="J1148" s="13"/>
      <c r="K1148" s="12"/>
      <c r="L1148" s="232">
        <f t="shared" si="97"/>
        <v>0</v>
      </c>
      <c r="M1148" s="234">
        <f t="shared" si="98"/>
        <v>0</v>
      </c>
      <c r="N1148" s="11">
        <f>IF(Q1148="x",0,IF(J1148&lt;(INDEX(Lookup!$U$2:$U$10,MATCH($D$47,Lookup!$S$2:$S$10,0))),0,$L$12*K1148))</f>
        <v>0</v>
      </c>
      <c r="O1148" s="234">
        <f t="shared" si="99"/>
        <v>0</v>
      </c>
      <c r="P1148" s="10"/>
      <c r="Q1148" s="9"/>
      <c r="S1148" s="340">
        <f t="shared" si="100"/>
        <v>0</v>
      </c>
      <c r="T1148" s="340">
        <f t="shared" si="101"/>
        <v>0</v>
      </c>
    </row>
    <row r="1149" spans="2:20" ht="14.4" x14ac:dyDescent="0.3">
      <c r="B1149" s="30"/>
      <c r="C1149" s="16"/>
      <c r="D1149" s="16"/>
      <c r="E1149" s="25"/>
      <c r="F1149" s="16"/>
      <c r="G1149" s="15"/>
      <c r="H1149" s="14"/>
      <c r="I1149" s="13"/>
      <c r="J1149" s="13"/>
      <c r="K1149" s="12"/>
      <c r="L1149" s="232">
        <f t="shared" si="97"/>
        <v>0</v>
      </c>
      <c r="M1149" s="234">
        <f t="shared" si="98"/>
        <v>0</v>
      </c>
      <c r="N1149" s="11">
        <f>IF(Q1149="x",0,IF(J1149&lt;(INDEX(Lookup!$U$2:$U$10,MATCH($D$47,Lookup!$S$2:$S$10,0))),0,$L$12*K1149))</f>
        <v>0</v>
      </c>
      <c r="O1149" s="234">
        <f t="shared" si="99"/>
        <v>0</v>
      </c>
      <c r="P1149" s="10"/>
      <c r="Q1149" s="9"/>
      <c r="S1149" s="340">
        <f t="shared" si="100"/>
        <v>0</v>
      </c>
      <c r="T1149" s="340">
        <f t="shared" si="101"/>
        <v>0</v>
      </c>
    </row>
    <row r="1150" spans="2:20" ht="14.4" x14ac:dyDescent="0.3">
      <c r="B1150" s="30"/>
      <c r="C1150" s="16"/>
      <c r="D1150" s="16"/>
      <c r="E1150" s="25"/>
      <c r="F1150" s="16"/>
      <c r="G1150" s="15"/>
      <c r="H1150" s="14"/>
      <c r="I1150" s="13"/>
      <c r="J1150" s="13"/>
      <c r="K1150" s="12"/>
      <c r="L1150" s="232">
        <f t="shared" si="97"/>
        <v>0</v>
      </c>
      <c r="M1150" s="234">
        <f t="shared" si="98"/>
        <v>0</v>
      </c>
      <c r="N1150" s="11">
        <f>IF(Q1150="x",0,IF(J1150&lt;(INDEX(Lookup!$U$2:$U$10,MATCH($D$47,Lookup!$S$2:$S$10,0))),0,$L$12*K1150))</f>
        <v>0</v>
      </c>
      <c r="O1150" s="234">
        <f t="shared" si="99"/>
        <v>0</v>
      </c>
      <c r="P1150" s="10"/>
      <c r="Q1150" s="9"/>
      <c r="S1150" s="340">
        <f t="shared" si="100"/>
        <v>0</v>
      </c>
      <c r="T1150" s="340">
        <f t="shared" si="101"/>
        <v>0</v>
      </c>
    </row>
    <row r="1151" spans="2:20" ht="14.4" x14ac:dyDescent="0.3">
      <c r="B1151" s="30"/>
      <c r="C1151" s="16"/>
      <c r="D1151" s="16"/>
      <c r="E1151" s="25"/>
      <c r="F1151" s="16"/>
      <c r="G1151" s="15"/>
      <c r="H1151" s="14"/>
      <c r="I1151" s="13"/>
      <c r="J1151" s="13"/>
      <c r="K1151" s="12"/>
      <c r="L1151" s="232">
        <f t="shared" si="97"/>
        <v>0</v>
      </c>
      <c r="M1151" s="234">
        <f t="shared" si="98"/>
        <v>0</v>
      </c>
      <c r="N1151" s="11">
        <f>IF(Q1151="x",0,IF(J1151&lt;(INDEX(Lookup!$U$2:$U$10,MATCH($D$47,Lookup!$S$2:$S$10,0))),0,$L$12*K1151))</f>
        <v>0</v>
      </c>
      <c r="O1151" s="234">
        <f t="shared" si="99"/>
        <v>0</v>
      </c>
      <c r="P1151" s="10"/>
      <c r="Q1151" s="9"/>
      <c r="S1151" s="340">
        <f t="shared" si="100"/>
        <v>0</v>
      </c>
      <c r="T1151" s="340">
        <f t="shared" si="101"/>
        <v>0</v>
      </c>
    </row>
    <row r="1152" spans="2:20" ht="14.4" x14ac:dyDescent="0.3">
      <c r="B1152" s="30"/>
      <c r="C1152" s="16"/>
      <c r="D1152" s="16"/>
      <c r="E1152" s="25"/>
      <c r="F1152" s="16"/>
      <c r="G1152" s="15"/>
      <c r="H1152" s="14"/>
      <c r="I1152" s="13"/>
      <c r="J1152" s="13"/>
      <c r="K1152" s="12"/>
      <c r="L1152" s="232">
        <f t="shared" si="97"/>
        <v>0</v>
      </c>
      <c r="M1152" s="234">
        <f t="shared" si="98"/>
        <v>0</v>
      </c>
      <c r="N1152" s="11">
        <f>IF(Q1152="x",0,IF(J1152&lt;(INDEX(Lookup!$U$2:$U$10,MATCH($D$47,Lookup!$S$2:$S$10,0))),0,$L$12*K1152))</f>
        <v>0</v>
      </c>
      <c r="O1152" s="234">
        <f t="shared" si="99"/>
        <v>0</v>
      </c>
      <c r="P1152" s="10"/>
      <c r="Q1152" s="9"/>
      <c r="S1152" s="340">
        <f t="shared" si="100"/>
        <v>0</v>
      </c>
      <c r="T1152" s="340">
        <f t="shared" si="101"/>
        <v>0</v>
      </c>
    </row>
    <row r="1153" spans="2:20" ht="14.4" x14ac:dyDescent="0.3">
      <c r="B1153" s="30"/>
      <c r="C1153" s="16"/>
      <c r="D1153" s="16"/>
      <c r="E1153" s="25"/>
      <c r="F1153" s="16"/>
      <c r="G1153" s="15"/>
      <c r="H1153" s="14"/>
      <c r="I1153" s="13"/>
      <c r="J1153" s="13"/>
      <c r="K1153" s="12"/>
      <c r="L1153" s="232">
        <f t="shared" si="97"/>
        <v>0</v>
      </c>
      <c r="M1153" s="234">
        <f t="shared" si="98"/>
        <v>0</v>
      </c>
      <c r="N1153" s="11">
        <f>IF(Q1153="x",0,IF(J1153&lt;(INDEX(Lookup!$U$2:$U$10,MATCH($D$47,Lookup!$S$2:$S$10,0))),0,$L$12*K1153))</f>
        <v>0</v>
      </c>
      <c r="O1153" s="234">
        <f t="shared" si="99"/>
        <v>0</v>
      </c>
      <c r="P1153" s="10"/>
      <c r="Q1153" s="9"/>
      <c r="S1153" s="340">
        <f t="shared" si="100"/>
        <v>0</v>
      </c>
      <c r="T1153" s="340">
        <f t="shared" si="101"/>
        <v>0</v>
      </c>
    </row>
    <row r="1154" spans="2:20" ht="14.4" x14ac:dyDescent="0.3">
      <c r="B1154" s="30"/>
      <c r="C1154" s="16"/>
      <c r="D1154" s="16"/>
      <c r="E1154" s="25"/>
      <c r="F1154" s="16"/>
      <c r="G1154" s="15"/>
      <c r="H1154" s="14"/>
      <c r="I1154" s="13"/>
      <c r="J1154" s="13"/>
      <c r="K1154" s="12"/>
      <c r="L1154" s="232">
        <f t="shared" si="97"/>
        <v>0</v>
      </c>
      <c r="M1154" s="234">
        <f t="shared" si="98"/>
        <v>0</v>
      </c>
      <c r="N1154" s="11">
        <f>IF(Q1154="x",0,IF(J1154&lt;(INDEX(Lookup!$U$2:$U$10,MATCH($D$47,Lookup!$S$2:$S$10,0))),0,$L$12*K1154))</f>
        <v>0</v>
      </c>
      <c r="O1154" s="234">
        <f t="shared" si="99"/>
        <v>0</v>
      </c>
      <c r="P1154" s="10"/>
      <c r="Q1154" s="9"/>
      <c r="S1154" s="340">
        <f t="shared" si="100"/>
        <v>0</v>
      </c>
      <c r="T1154" s="340">
        <f t="shared" si="101"/>
        <v>0</v>
      </c>
    </row>
    <row r="1155" spans="2:20" ht="14.4" x14ac:dyDescent="0.3">
      <c r="B1155" s="30"/>
      <c r="C1155" s="16"/>
      <c r="D1155" s="16"/>
      <c r="E1155" s="25"/>
      <c r="F1155" s="16"/>
      <c r="G1155" s="15"/>
      <c r="H1155" s="14"/>
      <c r="I1155" s="13"/>
      <c r="J1155" s="13"/>
      <c r="K1155" s="12"/>
      <c r="L1155" s="232">
        <f t="shared" si="97"/>
        <v>0</v>
      </c>
      <c r="M1155" s="234">
        <f t="shared" si="98"/>
        <v>0</v>
      </c>
      <c r="N1155" s="11">
        <f>IF(Q1155="x",0,IF(J1155&lt;(INDEX(Lookup!$U$2:$U$10,MATCH($D$47,Lookup!$S$2:$S$10,0))),0,$L$12*K1155))</f>
        <v>0</v>
      </c>
      <c r="O1155" s="234">
        <f t="shared" si="99"/>
        <v>0</v>
      </c>
      <c r="P1155" s="10"/>
      <c r="Q1155" s="9"/>
      <c r="S1155" s="340">
        <f t="shared" si="100"/>
        <v>0</v>
      </c>
      <c r="T1155" s="340">
        <f t="shared" si="101"/>
        <v>0</v>
      </c>
    </row>
    <row r="1156" spans="2:20" ht="14.4" x14ac:dyDescent="0.3">
      <c r="B1156" s="30"/>
      <c r="C1156" s="16"/>
      <c r="D1156" s="16"/>
      <c r="E1156" s="25"/>
      <c r="F1156" s="16"/>
      <c r="G1156" s="15"/>
      <c r="H1156" s="14"/>
      <c r="I1156" s="13"/>
      <c r="J1156" s="13"/>
      <c r="K1156" s="12"/>
      <c r="L1156" s="232">
        <f t="shared" si="97"/>
        <v>0</v>
      </c>
      <c r="M1156" s="234">
        <f t="shared" si="98"/>
        <v>0</v>
      </c>
      <c r="N1156" s="11">
        <f>IF(Q1156="x",0,IF(J1156&lt;(INDEX(Lookup!$U$2:$U$10,MATCH($D$47,Lookup!$S$2:$S$10,0))),0,$L$12*K1156))</f>
        <v>0</v>
      </c>
      <c r="O1156" s="234">
        <f t="shared" si="99"/>
        <v>0</v>
      </c>
      <c r="P1156" s="10"/>
      <c r="Q1156" s="9"/>
      <c r="S1156" s="340">
        <f t="shared" si="100"/>
        <v>0</v>
      </c>
      <c r="T1156" s="340">
        <f t="shared" si="101"/>
        <v>0</v>
      </c>
    </row>
    <row r="1157" spans="2:20" ht="14.4" x14ac:dyDescent="0.3">
      <c r="B1157" s="30"/>
      <c r="C1157" s="16"/>
      <c r="D1157" s="16"/>
      <c r="E1157" s="25"/>
      <c r="F1157" s="16"/>
      <c r="G1157" s="15"/>
      <c r="H1157" s="14"/>
      <c r="I1157" s="13"/>
      <c r="J1157" s="13"/>
      <c r="K1157" s="12"/>
      <c r="L1157" s="232">
        <f t="shared" si="97"/>
        <v>0</v>
      </c>
      <c r="M1157" s="234">
        <f t="shared" si="98"/>
        <v>0</v>
      </c>
      <c r="N1157" s="11">
        <f>IF(Q1157="x",0,IF(J1157&lt;(INDEX(Lookup!$U$2:$U$10,MATCH($D$47,Lookup!$S$2:$S$10,0))),0,$L$12*K1157))</f>
        <v>0</v>
      </c>
      <c r="O1157" s="234">
        <f t="shared" si="99"/>
        <v>0</v>
      </c>
      <c r="P1157" s="10"/>
      <c r="Q1157" s="9"/>
      <c r="S1157" s="340">
        <f t="shared" si="100"/>
        <v>0</v>
      </c>
      <c r="T1157" s="340">
        <f t="shared" si="101"/>
        <v>0</v>
      </c>
    </row>
    <row r="1158" spans="2:20" ht="14.4" x14ac:dyDescent="0.3">
      <c r="B1158" s="30"/>
      <c r="C1158" s="16"/>
      <c r="D1158" s="16"/>
      <c r="E1158" s="25"/>
      <c r="F1158" s="16"/>
      <c r="G1158" s="15"/>
      <c r="H1158" s="14"/>
      <c r="I1158" s="13"/>
      <c r="J1158" s="13"/>
      <c r="K1158" s="12"/>
      <c r="L1158" s="232">
        <f t="shared" si="97"/>
        <v>0</v>
      </c>
      <c r="M1158" s="234">
        <f t="shared" si="98"/>
        <v>0</v>
      </c>
      <c r="N1158" s="11">
        <f>IF(Q1158="x",0,IF(J1158&lt;(INDEX(Lookup!$U$2:$U$10,MATCH($D$47,Lookup!$S$2:$S$10,0))),0,$L$12*K1158))</f>
        <v>0</v>
      </c>
      <c r="O1158" s="234">
        <f t="shared" si="99"/>
        <v>0</v>
      </c>
      <c r="P1158" s="10"/>
      <c r="Q1158" s="9"/>
      <c r="S1158" s="340">
        <f t="shared" si="100"/>
        <v>0</v>
      </c>
      <c r="T1158" s="340">
        <f t="shared" si="101"/>
        <v>0</v>
      </c>
    </row>
    <row r="1159" spans="2:20" ht="14.4" x14ac:dyDescent="0.3">
      <c r="B1159" s="30"/>
      <c r="C1159" s="16"/>
      <c r="D1159" s="16"/>
      <c r="E1159" s="25"/>
      <c r="F1159" s="16"/>
      <c r="G1159" s="15"/>
      <c r="H1159" s="14"/>
      <c r="I1159" s="13"/>
      <c r="J1159" s="13"/>
      <c r="K1159" s="12"/>
      <c r="L1159" s="232">
        <f t="shared" si="97"/>
        <v>0</v>
      </c>
      <c r="M1159" s="234">
        <f t="shared" si="98"/>
        <v>0</v>
      </c>
      <c r="N1159" s="11">
        <f>IF(Q1159="x",0,IF(J1159&lt;(INDEX(Lookup!$U$2:$U$10,MATCH($D$47,Lookup!$S$2:$S$10,0))),0,$L$12*K1159))</f>
        <v>0</v>
      </c>
      <c r="O1159" s="234">
        <f t="shared" si="99"/>
        <v>0</v>
      </c>
      <c r="P1159" s="10"/>
      <c r="Q1159" s="9"/>
      <c r="S1159" s="340">
        <f t="shared" si="100"/>
        <v>0</v>
      </c>
      <c r="T1159" s="340">
        <f t="shared" si="101"/>
        <v>0</v>
      </c>
    </row>
    <row r="1160" spans="2:20" ht="14.4" x14ac:dyDescent="0.3">
      <c r="B1160" s="30"/>
      <c r="C1160" s="16"/>
      <c r="D1160" s="16"/>
      <c r="E1160" s="25"/>
      <c r="F1160" s="16"/>
      <c r="G1160" s="15"/>
      <c r="H1160" s="14"/>
      <c r="I1160" s="13"/>
      <c r="J1160" s="13"/>
      <c r="K1160" s="12"/>
      <c r="L1160" s="232">
        <f t="shared" si="97"/>
        <v>0</v>
      </c>
      <c r="M1160" s="234">
        <f t="shared" si="98"/>
        <v>0</v>
      </c>
      <c r="N1160" s="11">
        <f>IF(Q1160="x",0,IF(J1160&lt;(INDEX(Lookup!$U$2:$U$10,MATCH($D$47,Lookup!$S$2:$S$10,0))),0,$L$12*K1160))</f>
        <v>0</v>
      </c>
      <c r="O1160" s="234">
        <f t="shared" si="99"/>
        <v>0</v>
      </c>
      <c r="P1160" s="10"/>
      <c r="Q1160" s="9"/>
      <c r="S1160" s="340">
        <f t="shared" si="100"/>
        <v>0</v>
      </c>
      <c r="T1160" s="340">
        <f t="shared" si="101"/>
        <v>0</v>
      </c>
    </row>
    <row r="1161" spans="2:20" ht="14.4" x14ac:dyDescent="0.3">
      <c r="B1161" s="30"/>
      <c r="C1161" s="16"/>
      <c r="D1161" s="16"/>
      <c r="E1161" s="25"/>
      <c r="F1161" s="16"/>
      <c r="G1161" s="15"/>
      <c r="H1161" s="14"/>
      <c r="I1161" s="13"/>
      <c r="J1161" s="13"/>
      <c r="K1161" s="12"/>
      <c r="L1161" s="232">
        <f t="shared" si="97"/>
        <v>0</v>
      </c>
      <c r="M1161" s="234">
        <f t="shared" si="98"/>
        <v>0</v>
      </c>
      <c r="N1161" s="11">
        <f>IF(Q1161="x",0,IF(J1161&lt;(INDEX(Lookup!$U$2:$U$10,MATCH($D$47,Lookup!$S$2:$S$10,0))),0,$L$12*K1161))</f>
        <v>0</v>
      </c>
      <c r="O1161" s="234">
        <f t="shared" si="99"/>
        <v>0</v>
      </c>
      <c r="P1161" s="10"/>
      <c r="Q1161" s="9"/>
      <c r="S1161" s="340">
        <f t="shared" si="100"/>
        <v>0</v>
      </c>
      <c r="T1161" s="340">
        <f t="shared" si="101"/>
        <v>0</v>
      </c>
    </row>
    <row r="1162" spans="2:20" ht="14.4" x14ac:dyDescent="0.3">
      <c r="B1162" s="30"/>
      <c r="C1162" s="16"/>
      <c r="D1162" s="16"/>
      <c r="E1162" s="25"/>
      <c r="F1162" s="16"/>
      <c r="G1162" s="15"/>
      <c r="H1162" s="14"/>
      <c r="I1162" s="13"/>
      <c r="J1162" s="13"/>
      <c r="K1162" s="12"/>
      <c r="L1162" s="232">
        <f t="shared" si="97"/>
        <v>0</v>
      </c>
      <c r="M1162" s="234">
        <f t="shared" si="98"/>
        <v>0</v>
      </c>
      <c r="N1162" s="11">
        <f>IF(Q1162="x",0,IF(J1162&lt;(INDEX(Lookup!$U$2:$U$10,MATCH($D$47,Lookup!$S$2:$S$10,0))),0,$L$12*K1162))</f>
        <v>0</v>
      </c>
      <c r="O1162" s="234">
        <f t="shared" si="99"/>
        <v>0</v>
      </c>
      <c r="P1162" s="10"/>
      <c r="Q1162" s="9"/>
      <c r="S1162" s="340">
        <f t="shared" si="100"/>
        <v>0</v>
      </c>
      <c r="T1162" s="340">
        <f t="shared" si="101"/>
        <v>0</v>
      </c>
    </row>
    <row r="1163" spans="2:20" ht="14.4" x14ac:dyDescent="0.3">
      <c r="B1163" s="30"/>
      <c r="C1163" s="16"/>
      <c r="D1163" s="16"/>
      <c r="E1163" s="25"/>
      <c r="F1163" s="16"/>
      <c r="G1163" s="15"/>
      <c r="H1163" s="14"/>
      <c r="I1163" s="13"/>
      <c r="J1163" s="13"/>
      <c r="K1163" s="12"/>
      <c r="L1163" s="232">
        <f t="shared" si="97"/>
        <v>0</v>
      </c>
      <c r="M1163" s="234">
        <f t="shared" si="98"/>
        <v>0</v>
      </c>
      <c r="N1163" s="11">
        <f>IF(Q1163="x",0,IF(J1163&lt;(INDEX(Lookup!$U$2:$U$10,MATCH($D$47,Lookup!$S$2:$S$10,0))),0,$L$12*K1163))</f>
        <v>0</v>
      </c>
      <c r="O1163" s="234">
        <f t="shared" si="99"/>
        <v>0</v>
      </c>
      <c r="P1163" s="10"/>
      <c r="Q1163" s="9"/>
      <c r="S1163" s="340">
        <f t="shared" si="100"/>
        <v>0</v>
      </c>
      <c r="T1163" s="340">
        <f t="shared" si="101"/>
        <v>0</v>
      </c>
    </row>
    <row r="1164" spans="2:20" ht="14.4" x14ac:dyDescent="0.3">
      <c r="B1164" s="30"/>
      <c r="C1164" s="16"/>
      <c r="D1164" s="16"/>
      <c r="E1164" s="25"/>
      <c r="F1164" s="16"/>
      <c r="G1164" s="15"/>
      <c r="H1164" s="14"/>
      <c r="I1164" s="13"/>
      <c r="J1164" s="13"/>
      <c r="K1164" s="12"/>
      <c r="L1164" s="232">
        <f t="shared" si="97"/>
        <v>0</v>
      </c>
      <c r="M1164" s="234">
        <f t="shared" si="98"/>
        <v>0</v>
      </c>
      <c r="N1164" s="11">
        <f>IF(Q1164="x",0,IF(J1164&lt;(INDEX(Lookup!$U$2:$U$10,MATCH($D$47,Lookup!$S$2:$S$10,0))),0,$L$12*K1164))</f>
        <v>0</v>
      </c>
      <c r="O1164" s="234">
        <f t="shared" si="99"/>
        <v>0</v>
      </c>
      <c r="P1164" s="10"/>
      <c r="Q1164" s="9"/>
      <c r="S1164" s="340">
        <f t="shared" si="100"/>
        <v>0</v>
      </c>
      <c r="T1164" s="340">
        <f t="shared" si="101"/>
        <v>0</v>
      </c>
    </row>
    <row r="1165" spans="2:20" ht="14.4" x14ac:dyDescent="0.3">
      <c r="B1165" s="30"/>
      <c r="C1165" s="16"/>
      <c r="D1165" s="16"/>
      <c r="E1165" s="25"/>
      <c r="F1165" s="16"/>
      <c r="G1165" s="15"/>
      <c r="H1165" s="14"/>
      <c r="I1165" s="13"/>
      <c r="J1165" s="13"/>
      <c r="K1165" s="12"/>
      <c r="L1165" s="232">
        <f t="shared" si="97"/>
        <v>0</v>
      </c>
      <c r="M1165" s="234">
        <f t="shared" si="98"/>
        <v>0</v>
      </c>
      <c r="N1165" s="11">
        <f>IF(Q1165="x",0,IF(J1165&lt;(INDEX(Lookup!$U$2:$U$10,MATCH($D$47,Lookup!$S$2:$S$10,0))),0,$L$12*K1165))</f>
        <v>0</v>
      </c>
      <c r="O1165" s="234">
        <f t="shared" si="99"/>
        <v>0</v>
      </c>
      <c r="P1165" s="10"/>
      <c r="Q1165" s="9"/>
      <c r="S1165" s="340">
        <f t="shared" si="100"/>
        <v>0</v>
      </c>
      <c r="T1165" s="340">
        <f t="shared" si="101"/>
        <v>0</v>
      </c>
    </row>
    <row r="1166" spans="2:20" ht="14.4" x14ac:dyDescent="0.3">
      <c r="B1166" s="30"/>
      <c r="C1166" s="16"/>
      <c r="D1166" s="16"/>
      <c r="E1166" s="25"/>
      <c r="F1166" s="16"/>
      <c r="G1166" s="15"/>
      <c r="H1166" s="14"/>
      <c r="I1166" s="13"/>
      <c r="J1166" s="13"/>
      <c r="K1166" s="12"/>
      <c r="L1166" s="232">
        <f t="shared" si="97"/>
        <v>0</v>
      </c>
      <c r="M1166" s="234">
        <f t="shared" si="98"/>
        <v>0</v>
      </c>
      <c r="N1166" s="11">
        <f>IF(Q1166="x",0,IF(J1166&lt;(INDEX(Lookup!$U$2:$U$10,MATCH($D$47,Lookup!$S$2:$S$10,0))),0,$L$12*K1166))</f>
        <v>0</v>
      </c>
      <c r="O1166" s="234">
        <f t="shared" si="99"/>
        <v>0</v>
      </c>
      <c r="P1166" s="10"/>
      <c r="Q1166" s="9"/>
      <c r="S1166" s="340">
        <f t="shared" si="100"/>
        <v>0</v>
      </c>
      <c r="T1166" s="340">
        <f t="shared" si="101"/>
        <v>0</v>
      </c>
    </row>
    <row r="1167" spans="2:20" ht="14.4" x14ac:dyDescent="0.3">
      <c r="B1167" s="30"/>
      <c r="C1167" s="16"/>
      <c r="D1167" s="16"/>
      <c r="E1167" s="25"/>
      <c r="F1167" s="16"/>
      <c r="G1167" s="15"/>
      <c r="H1167" s="14"/>
      <c r="I1167" s="13"/>
      <c r="J1167" s="13"/>
      <c r="K1167" s="12"/>
      <c r="L1167" s="232">
        <f t="shared" si="97"/>
        <v>0</v>
      </c>
      <c r="M1167" s="234">
        <f t="shared" si="98"/>
        <v>0</v>
      </c>
      <c r="N1167" s="11">
        <f>IF(Q1167="x",0,IF(J1167&lt;(INDEX(Lookup!$U$2:$U$10,MATCH($D$47,Lookup!$S$2:$S$10,0))),0,$L$12*K1167))</f>
        <v>0</v>
      </c>
      <c r="O1167" s="234">
        <f t="shared" si="99"/>
        <v>0</v>
      </c>
      <c r="P1167" s="10"/>
      <c r="Q1167" s="9"/>
      <c r="S1167" s="340">
        <f t="shared" si="100"/>
        <v>0</v>
      </c>
      <c r="T1167" s="340">
        <f t="shared" si="101"/>
        <v>0</v>
      </c>
    </row>
    <row r="1168" spans="2:20" ht="14.4" x14ac:dyDescent="0.3">
      <c r="B1168" s="30"/>
      <c r="C1168" s="16"/>
      <c r="D1168" s="16"/>
      <c r="E1168" s="25"/>
      <c r="F1168" s="16"/>
      <c r="G1168" s="15"/>
      <c r="H1168" s="14"/>
      <c r="I1168" s="13"/>
      <c r="J1168" s="13"/>
      <c r="K1168" s="12"/>
      <c r="L1168" s="232">
        <f t="shared" si="97"/>
        <v>0</v>
      </c>
      <c r="M1168" s="234">
        <f t="shared" si="98"/>
        <v>0</v>
      </c>
      <c r="N1168" s="11">
        <f>IF(Q1168="x",0,IF(J1168&lt;(INDEX(Lookup!$U$2:$U$10,MATCH($D$47,Lookup!$S$2:$S$10,0))),0,$L$12*K1168))</f>
        <v>0</v>
      </c>
      <c r="O1168" s="234">
        <f t="shared" si="99"/>
        <v>0</v>
      </c>
      <c r="P1168" s="10"/>
      <c r="Q1168" s="9"/>
      <c r="S1168" s="340">
        <f t="shared" si="100"/>
        <v>0</v>
      </c>
      <c r="T1168" s="340">
        <f t="shared" si="101"/>
        <v>0</v>
      </c>
    </row>
    <row r="1169" spans="2:20" ht="14.4" x14ac:dyDescent="0.3">
      <c r="B1169" s="30"/>
      <c r="C1169" s="16"/>
      <c r="D1169" s="16"/>
      <c r="E1169" s="25"/>
      <c r="F1169" s="16"/>
      <c r="G1169" s="15"/>
      <c r="H1169" s="14"/>
      <c r="I1169" s="13"/>
      <c r="J1169" s="13"/>
      <c r="K1169" s="12"/>
      <c r="L1169" s="232">
        <f t="shared" si="97"/>
        <v>0</v>
      </c>
      <c r="M1169" s="234">
        <f t="shared" si="98"/>
        <v>0</v>
      </c>
      <c r="N1169" s="11">
        <f>IF(Q1169="x",0,IF(J1169&lt;(INDEX(Lookup!$U$2:$U$10,MATCH($D$47,Lookup!$S$2:$S$10,0))),0,$L$12*K1169))</f>
        <v>0</v>
      </c>
      <c r="O1169" s="234">
        <f t="shared" si="99"/>
        <v>0</v>
      </c>
      <c r="P1169" s="10"/>
      <c r="Q1169" s="9"/>
      <c r="S1169" s="340">
        <f t="shared" si="100"/>
        <v>0</v>
      </c>
      <c r="T1169" s="340">
        <f t="shared" si="101"/>
        <v>0</v>
      </c>
    </row>
    <row r="1170" spans="2:20" ht="14.4" x14ac:dyDescent="0.3">
      <c r="B1170" s="30"/>
      <c r="C1170" s="16"/>
      <c r="D1170" s="16"/>
      <c r="E1170" s="25"/>
      <c r="F1170" s="16"/>
      <c r="G1170" s="15"/>
      <c r="H1170" s="14"/>
      <c r="I1170" s="13"/>
      <c r="J1170" s="13"/>
      <c r="K1170" s="12"/>
      <c r="L1170" s="232">
        <f t="shared" si="97"/>
        <v>0</v>
      </c>
      <c r="M1170" s="234">
        <f t="shared" si="98"/>
        <v>0</v>
      </c>
      <c r="N1170" s="11">
        <f>IF(Q1170="x",0,IF(J1170&lt;(INDEX(Lookup!$U$2:$U$10,MATCH($D$47,Lookup!$S$2:$S$10,0))),0,$L$12*K1170))</f>
        <v>0</v>
      </c>
      <c r="O1170" s="234">
        <f t="shared" si="99"/>
        <v>0</v>
      </c>
      <c r="P1170" s="10"/>
      <c r="Q1170" s="9"/>
      <c r="S1170" s="340">
        <f t="shared" si="100"/>
        <v>0</v>
      </c>
      <c r="T1170" s="340">
        <f t="shared" si="101"/>
        <v>0</v>
      </c>
    </row>
    <row r="1171" spans="2:20" ht="14.4" x14ac:dyDescent="0.3">
      <c r="B1171" s="30"/>
      <c r="C1171" s="16"/>
      <c r="D1171" s="16"/>
      <c r="E1171" s="25"/>
      <c r="F1171" s="16"/>
      <c r="G1171" s="15"/>
      <c r="H1171" s="14"/>
      <c r="I1171" s="13"/>
      <c r="J1171" s="13"/>
      <c r="K1171" s="12"/>
      <c r="L1171" s="232">
        <f t="shared" si="97"/>
        <v>0</v>
      </c>
      <c r="M1171" s="234">
        <f t="shared" si="98"/>
        <v>0</v>
      </c>
      <c r="N1171" s="11">
        <f>IF(Q1171="x",0,IF(J1171&lt;(INDEX(Lookup!$U$2:$U$10,MATCH($D$47,Lookup!$S$2:$S$10,0))),0,$L$12*K1171))</f>
        <v>0</v>
      </c>
      <c r="O1171" s="234">
        <f t="shared" si="99"/>
        <v>0</v>
      </c>
      <c r="P1171" s="10"/>
      <c r="Q1171" s="9"/>
      <c r="S1171" s="340">
        <f t="shared" si="100"/>
        <v>0</v>
      </c>
      <c r="T1171" s="340">
        <f t="shared" si="101"/>
        <v>0</v>
      </c>
    </row>
    <row r="1172" spans="2:20" ht="14.4" x14ac:dyDescent="0.3">
      <c r="B1172" s="30"/>
      <c r="C1172" s="16"/>
      <c r="D1172" s="16"/>
      <c r="E1172" s="25"/>
      <c r="F1172" s="16"/>
      <c r="G1172" s="15"/>
      <c r="H1172" s="14"/>
      <c r="I1172" s="13"/>
      <c r="J1172" s="13"/>
      <c r="K1172" s="12"/>
      <c r="L1172" s="232">
        <f t="shared" si="97"/>
        <v>0</v>
      </c>
      <c r="M1172" s="234">
        <f t="shared" si="98"/>
        <v>0</v>
      </c>
      <c r="N1172" s="11">
        <f>IF(Q1172="x",0,IF(J1172&lt;(INDEX(Lookup!$U$2:$U$10,MATCH($D$47,Lookup!$S$2:$S$10,0))),0,$L$12*K1172))</f>
        <v>0</v>
      </c>
      <c r="O1172" s="234">
        <f t="shared" si="99"/>
        <v>0</v>
      </c>
      <c r="P1172" s="10"/>
      <c r="Q1172" s="9"/>
      <c r="S1172" s="340">
        <f t="shared" si="100"/>
        <v>0</v>
      </c>
      <c r="T1172" s="340">
        <f t="shared" si="101"/>
        <v>0</v>
      </c>
    </row>
    <row r="1173" spans="2:20" ht="14.4" x14ac:dyDescent="0.3">
      <c r="B1173" s="30"/>
      <c r="C1173" s="16"/>
      <c r="D1173" s="16"/>
      <c r="E1173" s="25"/>
      <c r="F1173" s="16"/>
      <c r="G1173" s="15"/>
      <c r="H1173" s="14"/>
      <c r="I1173" s="13"/>
      <c r="J1173" s="13"/>
      <c r="K1173" s="12"/>
      <c r="L1173" s="232">
        <f t="shared" si="97"/>
        <v>0</v>
      </c>
      <c r="M1173" s="234">
        <f t="shared" si="98"/>
        <v>0</v>
      </c>
      <c r="N1173" s="11">
        <f>IF(Q1173="x",0,IF(J1173&lt;(INDEX(Lookup!$U$2:$U$10,MATCH($D$47,Lookup!$S$2:$S$10,0))),0,$L$12*K1173))</f>
        <v>0</v>
      </c>
      <c r="O1173" s="234">
        <f t="shared" si="99"/>
        <v>0</v>
      </c>
      <c r="P1173" s="10"/>
      <c r="Q1173" s="9"/>
      <c r="S1173" s="340">
        <f t="shared" si="100"/>
        <v>0</v>
      </c>
      <c r="T1173" s="340">
        <f t="shared" si="101"/>
        <v>0</v>
      </c>
    </row>
    <row r="1174" spans="2:20" ht="14.4" x14ac:dyDescent="0.3">
      <c r="B1174" s="30"/>
      <c r="C1174" s="16"/>
      <c r="D1174" s="16"/>
      <c r="E1174" s="25"/>
      <c r="F1174" s="16"/>
      <c r="G1174" s="15"/>
      <c r="H1174" s="14"/>
      <c r="I1174" s="13"/>
      <c r="J1174" s="13"/>
      <c r="K1174" s="12"/>
      <c r="L1174" s="232">
        <f t="shared" si="97"/>
        <v>0</v>
      </c>
      <c r="M1174" s="234">
        <f t="shared" si="98"/>
        <v>0</v>
      </c>
      <c r="N1174" s="11">
        <f>IF(Q1174="x",0,IF(J1174&lt;(INDEX(Lookup!$U$2:$U$10,MATCH($D$47,Lookup!$S$2:$S$10,0))),0,$L$12*K1174))</f>
        <v>0</v>
      </c>
      <c r="O1174" s="234">
        <f t="shared" si="99"/>
        <v>0</v>
      </c>
      <c r="P1174" s="10"/>
      <c r="Q1174" s="9"/>
      <c r="S1174" s="340">
        <f t="shared" si="100"/>
        <v>0</v>
      </c>
      <c r="T1174" s="340">
        <f t="shared" si="101"/>
        <v>0</v>
      </c>
    </row>
    <row r="1175" spans="2:20" ht="14.4" x14ac:dyDescent="0.3">
      <c r="B1175" s="30"/>
      <c r="C1175" s="16"/>
      <c r="D1175" s="16"/>
      <c r="E1175" s="25"/>
      <c r="F1175" s="16"/>
      <c r="G1175" s="15"/>
      <c r="H1175" s="14"/>
      <c r="I1175" s="13"/>
      <c r="J1175" s="13"/>
      <c r="K1175" s="12"/>
      <c r="L1175" s="232">
        <f t="shared" si="97"/>
        <v>0</v>
      </c>
      <c r="M1175" s="234">
        <f t="shared" si="98"/>
        <v>0</v>
      </c>
      <c r="N1175" s="11">
        <f>IF(Q1175="x",0,IF(J1175&lt;(INDEX(Lookup!$U$2:$U$10,MATCH($D$47,Lookup!$S$2:$S$10,0))),0,$L$12*K1175))</f>
        <v>0</v>
      </c>
      <c r="O1175" s="234">
        <f t="shared" si="99"/>
        <v>0</v>
      </c>
      <c r="P1175" s="10"/>
      <c r="Q1175" s="9"/>
      <c r="S1175" s="340">
        <f t="shared" si="100"/>
        <v>0</v>
      </c>
      <c r="T1175" s="340">
        <f t="shared" si="101"/>
        <v>0</v>
      </c>
    </row>
    <row r="1176" spans="2:20" ht="14.4" x14ac:dyDescent="0.3">
      <c r="B1176" s="30"/>
      <c r="C1176" s="16"/>
      <c r="D1176" s="16"/>
      <c r="E1176" s="25"/>
      <c r="F1176" s="16"/>
      <c r="G1176" s="15"/>
      <c r="H1176" s="14"/>
      <c r="I1176" s="13"/>
      <c r="J1176" s="13"/>
      <c r="K1176" s="12"/>
      <c r="L1176" s="232">
        <f t="shared" si="97"/>
        <v>0</v>
      </c>
      <c r="M1176" s="234">
        <f t="shared" si="98"/>
        <v>0</v>
      </c>
      <c r="N1176" s="11">
        <f>IF(Q1176="x",0,IF(J1176&lt;(INDEX(Lookup!$U$2:$U$10,MATCH($D$47,Lookup!$S$2:$S$10,0))),0,$L$12*K1176))</f>
        <v>0</v>
      </c>
      <c r="O1176" s="234">
        <f t="shared" si="99"/>
        <v>0</v>
      </c>
      <c r="P1176" s="10"/>
      <c r="Q1176" s="9"/>
      <c r="S1176" s="340">
        <f t="shared" si="100"/>
        <v>0</v>
      </c>
      <c r="T1176" s="340">
        <f t="shared" si="101"/>
        <v>0</v>
      </c>
    </row>
    <row r="1177" spans="2:20" ht="14.4" x14ac:dyDescent="0.3">
      <c r="B1177" s="30"/>
      <c r="C1177" s="16"/>
      <c r="D1177" s="16"/>
      <c r="E1177" s="25"/>
      <c r="F1177" s="16"/>
      <c r="G1177" s="15"/>
      <c r="H1177" s="14"/>
      <c r="I1177" s="13"/>
      <c r="J1177" s="13"/>
      <c r="K1177" s="12"/>
      <c r="L1177" s="232">
        <f t="shared" si="97"/>
        <v>0</v>
      </c>
      <c r="M1177" s="234">
        <f t="shared" si="98"/>
        <v>0</v>
      </c>
      <c r="N1177" s="11">
        <f>IF(Q1177="x",0,IF(J1177&lt;(INDEX(Lookup!$U$2:$U$10,MATCH($D$47,Lookup!$S$2:$S$10,0))),0,$L$12*K1177))</f>
        <v>0</v>
      </c>
      <c r="O1177" s="234">
        <f t="shared" si="99"/>
        <v>0</v>
      </c>
      <c r="P1177" s="10"/>
      <c r="Q1177" s="9"/>
      <c r="S1177" s="340">
        <f t="shared" si="100"/>
        <v>0</v>
      </c>
      <c r="T1177" s="340">
        <f t="shared" si="101"/>
        <v>0</v>
      </c>
    </row>
    <row r="1178" spans="2:20" ht="14.4" x14ac:dyDescent="0.3">
      <c r="B1178" s="30"/>
      <c r="C1178" s="16"/>
      <c r="D1178" s="16"/>
      <c r="E1178" s="25"/>
      <c r="F1178" s="16"/>
      <c r="G1178" s="15"/>
      <c r="H1178" s="14"/>
      <c r="I1178" s="13"/>
      <c r="J1178" s="13"/>
      <c r="K1178" s="12"/>
      <c r="L1178" s="232">
        <f t="shared" si="97"/>
        <v>0</v>
      </c>
      <c r="M1178" s="234">
        <f t="shared" si="98"/>
        <v>0</v>
      </c>
      <c r="N1178" s="11">
        <f>IF(Q1178="x",0,IF(J1178&lt;(INDEX(Lookup!$U$2:$U$10,MATCH($D$47,Lookup!$S$2:$S$10,0))),0,$L$12*K1178))</f>
        <v>0</v>
      </c>
      <c r="O1178" s="234">
        <f t="shared" si="99"/>
        <v>0</v>
      </c>
      <c r="P1178" s="10"/>
      <c r="Q1178" s="9"/>
      <c r="S1178" s="340">
        <f t="shared" si="100"/>
        <v>0</v>
      </c>
      <c r="T1178" s="340">
        <f t="shared" si="101"/>
        <v>0</v>
      </c>
    </row>
    <row r="1179" spans="2:20" ht="14.4" x14ac:dyDescent="0.3">
      <c r="B1179" s="30"/>
      <c r="C1179" s="16"/>
      <c r="D1179" s="16"/>
      <c r="E1179" s="25"/>
      <c r="F1179" s="16"/>
      <c r="G1179" s="15"/>
      <c r="H1179" s="14"/>
      <c r="I1179" s="13"/>
      <c r="J1179" s="13"/>
      <c r="K1179" s="12"/>
      <c r="L1179" s="232">
        <f t="shared" si="97"/>
        <v>0</v>
      </c>
      <c r="M1179" s="234">
        <f t="shared" si="98"/>
        <v>0</v>
      </c>
      <c r="N1179" s="11">
        <f>IF(Q1179="x",0,IF(J1179&lt;(INDEX(Lookup!$U$2:$U$10,MATCH($D$47,Lookup!$S$2:$S$10,0))),0,$L$12*K1179))</f>
        <v>0</v>
      </c>
      <c r="O1179" s="234">
        <f t="shared" si="99"/>
        <v>0</v>
      </c>
      <c r="P1179" s="10"/>
      <c r="Q1179" s="9"/>
      <c r="S1179" s="340">
        <f t="shared" si="100"/>
        <v>0</v>
      </c>
      <c r="T1179" s="340">
        <f t="shared" si="101"/>
        <v>0</v>
      </c>
    </row>
    <row r="1180" spans="2:20" ht="14.4" x14ac:dyDescent="0.3">
      <c r="B1180" s="30"/>
      <c r="C1180" s="16"/>
      <c r="D1180" s="16"/>
      <c r="E1180" s="25"/>
      <c r="F1180" s="16"/>
      <c r="G1180" s="15"/>
      <c r="H1180" s="14"/>
      <c r="I1180" s="13"/>
      <c r="J1180" s="13"/>
      <c r="K1180" s="12"/>
      <c r="L1180" s="232">
        <f t="shared" si="97"/>
        <v>0</v>
      </c>
      <c r="M1180" s="234">
        <f t="shared" si="98"/>
        <v>0</v>
      </c>
      <c r="N1180" s="11">
        <f>IF(Q1180="x",0,IF(J1180&lt;(INDEX(Lookup!$U$2:$U$10,MATCH($D$47,Lookup!$S$2:$S$10,0))),0,$L$12*K1180))</f>
        <v>0</v>
      </c>
      <c r="O1180" s="234">
        <f t="shared" si="99"/>
        <v>0</v>
      </c>
      <c r="P1180" s="10"/>
      <c r="Q1180" s="9"/>
      <c r="S1180" s="340">
        <f t="shared" si="100"/>
        <v>0</v>
      </c>
      <c r="T1180" s="340">
        <f t="shared" si="101"/>
        <v>0</v>
      </c>
    </row>
    <row r="1181" spans="2:20" ht="14.4" x14ac:dyDescent="0.3">
      <c r="B1181" s="30"/>
      <c r="C1181" s="16"/>
      <c r="D1181" s="16"/>
      <c r="E1181" s="25"/>
      <c r="F1181" s="16"/>
      <c r="G1181" s="15"/>
      <c r="H1181" s="14"/>
      <c r="I1181" s="13"/>
      <c r="J1181" s="13"/>
      <c r="K1181" s="12"/>
      <c r="L1181" s="232">
        <f t="shared" si="97"/>
        <v>0</v>
      </c>
      <c r="M1181" s="234">
        <f t="shared" si="98"/>
        <v>0</v>
      </c>
      <c r="N1181" s="11">
        <f>IF(Q1181="x",0,IF(J1181&lt;(INDEX(Lookup!$U$2:$U$10,MATCH($D$47,Lookup!$S$2:$S$10,0))),0,$L$12*K1181))</f>
        <v>0</v>
      </c>
      <c r="O1181" s="234">
        <f t="shared" si="99"/>
        <v>0</v>
      </c>
      <c r="P1181" s="10"/>
      <c r="Q1181" s="9"/>
      <c r="S1181" s="340">
        <f t="shared" si="100"/>
        <v>0</v>
      </c>
      <c r="T1181" s="340">
        <f t="shared" si="101"/>
        <v>0</v>
      </c>
    </row>
    <row r="1182" spans="2:20" ht="14.4" x14ac:dyDescent="0.3">
      <c r="B1182" s="30"/>
      <c r="C1182" s="16"/>
      <c r="D1182" s="16"/>
      <c r="E1182" s="25"/>
      <c r="F1182" s="16"/>
      <c r="G1182" s="15"/>
      <c r="H1182" s="14"/>
      <c r="I1182" s="13"/>
      <c r="J1182" s="13"/>
      <c r="K1182" s="12"/>
      <c r="L1182" s="232">
        <f t="shared" si="97"/>
        <v>0</v>
      </c>
      <c r="M1182" s="234">
        <f t="shared" si="98"/>
        <v>0</v>
      </c>
      <c r="N1182" s="11">
        <f>IF(Q1182="x",0,IF(J1182&lt;(INDEX(Lookup!$U$2:$U$10,MATCH($D$47,Lookup!$S$2:$S$10,0))),0,$L$12*K1182))</f>
        <v>0</v>
      </c>
      <c r="O1182" s="234">
        <f t="shared" si="99"/>
        <v>0</v>
      </c>
      <c r="P1182" s="10"/>
      <c r="Q1182" s="9"/>
      <c r="S1182" s="340">
        <f t="shared" si="100"/>
        <v>0</v>
      </c>
      <c r="T1182" s="340">
        <f t="shared" si="101"/>
        <v>0</v>
      </c>
    </row>
    <row r="1183" spans="2:20" ht="14.4" x14ac:dyDescent="0.3">
      <c r="B1183" s="30"/>
      <c r="C1183" s="16"/>
      <c r="D1183" s="16"/>
      <c r="E1183" s="25"/>
      <c r="F1183" s="16"/>
      <c r="G1183" s="15"/>
      <c r="H1183" s="14"/>
      <c r="I1183" s="13"/>
      <c r="J1183" s="13"/>
      <c r="K1183" s="12"/>
      <c r="L1183" s="232">
        <f t="shared" si="97"/>
        <v>0</v>
      </c>
      <c r="M1183" s="234">
        <f t="shared" si="98"/>
        <v>0</v>
      </c>
      <c r="N1183" s="11">
        <f>IF(Q1183="x",0,IF(J1183&lt;(INDEX(Lookup!$U$2:$U$10,MATCH($D$47,Lookup!$S$2:$S$10,0))),0,$L$12*K1183))</f>
        <v>0</v>
      </c>
      <c r="O1183" s="234">
        <f t="shared" si="99"/>
        <v>0</v>
      </c>
      <c r="P1183" s="10"/>
      <c r="Q1183" s="9"/>
      <c r="S1183" s="340">
        <f t="shared" si="100"/>
        <v>0</v>
      </c>
      <c r="T1183" s="340">
        <f t="shared" si="101"/>
        <v>0</v>
      </c>
    </row>
    <row r="1184" spans="2:20" ht="14.4" x14ac:dyDescent="0.3">
      <c r="B1184" s="30"/>
      <c r="C1184" s="16"/>
      <c r="D1184" s="16"/>
      <c r="E1184" s="25"/>
      <c r="F1184" s="16"/>
      <c r="G1184" s="15"/>
      <c r="H1184" s="14"/>
      <c r="I1184" s="13"/>
      <c r="J1184" s="13"/>
      <c r="K1184" s="12"/>
      <c r="L1184" s="232">
        <f t="shared" si="97"/>
        <v>0</v>
      </c>
      <c r="M1184" s="234">
        <f t="shared" si="98"/>
        <v>0</v>
      </c>
      <c r="N1184" s="11">
        <f>IF(Q1184="x",0,IF(J1184&lt;(INDEX(Lookup!$U$2:$U$10,MATCH($D$47,Lookup!$S$2:$S$10,0))),0,$L$12*K1184))</f>
        <v>0</v>
      </c>
      <c r="O1184" s="234">
        <f t="shared" si="99"/>
        <v>0</v>
      </c>
      <c r="P1184" s="10"/>
      <c r="Q1184" s="9"/>
      <c r="S1184" s="340">
        <f t="shared" si="100"/>
        <v>0</v>
      </c>
      <c r="T1184" s="340">
        <f t="shared" si="101"/>
        <v>0</v>
      </c>
    </row>
    <row r="1185" spans="2:20" ht="14.4" x14ac:dyDescent="0.3">
      <c r="B1185" s="30"/>
      <c r="C1185" s="16"/>
      <c r="D1185" s="16"/>
      <c r="E1185" s="25"/>
      <c r="F1185" s="16"/>
      <c r="G1185" s="15"/>
      <c r="H1185" s="14"/>
      <c r="I1185" s="13"/>
      <c r="J1185" s="13"/>
      <c r="K1185" s="12"/>
      <c r="L1185" s="232">
        <f t="shared" si="97"/>
        <v>0</v>
      </c>
      <c r="M1185" s="234">
        <f t="shared" si="98"/>
        <v>0</v>
      </c>
      <c r="N1185" s="11">
        <f>IF(Q1185="x",0,IF(J1185&lt;(INDEX(Lookup!$U$2:$U$10,MATCH($D$47,Lookup!$S$2:$S$10,0))),0,$L$12*K1185))</f>
        <v>0</v>
      </c>
      <c r="O1185" s="234">
        <f t="shared" si="99"/>
        <v>0</v>
      </c>
      <c r="P1185" s="10"/>
      <c r="Q1185" s="9"/>
      <c r="S1185" s="340">
        <f t="shared" si="100"/>
        <v>0</v>
      </c>
      <c r="T1185" s="340">
        <f t="shared" si="101"/>
        <v>0</v>
      </c>
    </row>
    <row r="1186" spans="2:20" ht="14.4" x14ac:dyDescent="0.3">
      <c r="B1186" s="30"/>
      <c r="C1186" s="16"/>
      <c r="D1186" s="16"/>
      <c r="E1186" s="25"/>
      <c r="F1186" s="16"/>
      <c r="G1186" s="15"/>
      <c r="H1186" s="14"/>
      <c r="I1186" s="13"/>
      <c r="J1186" s="13"/>
      <c r="K1186" s="12"/>
      <c r="L1186" s="232">
        <f t="shared" si="97"/>
        <v>0</v>
      </c>
      <c r="M1186" s="234">
        <f t="shared" si="98"/>
        <v>0</v>
      </c>
      <c r="N1186" s="11">
        <f>IF(Q1186="x",0,IF(J1186&lt;(INDEX(Lookup!$U$2:$U$10,MATCH($D$47,Lookup!$S$2:$S$10,0))),0,$L$12*K1186))</f>
        <v>0</v>
      </c>
      <c r="O1186" s="234">
        <f t="shared" si="99"/>
        <v>0</v>
      </c>
      <c r="P1186" s="10"/>
      <c r="Q1186" s="9"/>
      <c r="S1186" s="340">
        <f t="shared" si="100"/>
        <v>0</v>
      </c>
      <c r="T1186" s="340">
        <f t="shared" si="101"/>
        <v>0</v>
      </c>
    </row>
    <row r="1187" spans="2:20" ht="14.4" x14ac:dyDescent="0.3">
      <c r="B1187" s="30"/>
      <c r="C1187" s="16"/>
      <c r="D1187" s="16"/>
      <c r="E1187" s="25"/>
      <c r="F1187" s="16"/>
      <c r="G1187" s="15"/>
      <c r="H1187" s="14"/>
      <c r="I1187" s="13"/>
      <c r="J1187" s="13"/>
      <c r="K1187" s="12"/>
      <c r="L1187" s="232">
        <f t="shared" si="97"/>
        <v>0</v>
      </c>
      <c r="M1187" s="234">
        <f t="shared" si="98"/>
        <v>0</v>
      </c>
      <c r="N1187" s="11">
        <f>IF(Q1187="x",0,IF(J1187&lt;(INDEX(Lookup!$U$2:$U$10,MATCH($D$47,Lookup!$S$2:$S$10,0))),0,$L$12*K1187))</f>
        <v>0</v>
      </c>
      <c r="O1187" s="234">
        <f t="shared" si="99"/>
        <v>0</v>
      </c>
      <c r="P1187" s="10"/>
      <c r="Q1187" s="9"/>
      <c r="S1187" s="340">
        <f t="shared" si="100"/>
        <v>0</v>
      </c>
      <c r="T1187" s="340">
        <f t="shared" si="101"/>
        <v>0</v>
      </c>
    </row>
    <row r="1188" spans="2:20" ht="14.4" x14ac:dyDescent="0.3">
      <c r="B1188" s="30"/>
      <c r="C1188" s="16"/>
      <c r="D1188" s="16"/>
      <c r="E1188" s="25"/>
      <c r="F1188" s="16"/>
      <c r="G1188" s="15"/>
      <c r="H1188" s="14"/>
      <c r="I1188" s="13"/>
      <c r="J1188" s="13"/>
      <c r="K1188" s="12"/>
      <c r="L1188" s="232">
        <f t="shared" si="97"/>
        <v>0</v>
      </c>
      <c r="M1188" s="234">
        <f t="shared" si="98"/>
        <v>0</v>
      </c>
      <c r="N1188" s="11">
        <f>IF(Q1188="x",0,IF(J1188&lt;(INDEX(Lookup!$U$2:$U$10,MATCH($D$47,Lookup!$S$2:$S$10,0))),0,$L$12*K1188))</f>
        <v>0</v>
      </c>
      <c r="O1188" s="234">
        <f t="shared" si="99"/>
        <v>0</v>
      </c>
      <c r="P1188" s="10"/>
      <c r="Q1188" s="9"/>
      <c r="S1188" s="340">
        <f t="shared" si="100"/>
        <v>0</v>
      </c>
      <c r="T1188" s="340">
        <f t="shared" si="101"/>
        <v>0</v>
      </c>
    </row>
    <row r="1189" spans="2:20" ht="14.4" x14ac:dyDescent="0.3">
      <c r="B1189" s="30"/>
      <c r="C1189" s="16"/>
      <c r="D1189" s="16"/>
      <c r="E1189" s="25"/>
      <c r="F1189" s="16"/>
      <c r="G1189" s="15"/>
      <c r="H1189" s="14"/>
      <c r="I1189" s="13"/>
      <c r="J1189" s="13"/>
      <c r="K1189" s="12"/>
      <c r="L1189" s="232">
        <f t="shared" si="97"/>
        <v>0</v>
      </c>
      <c r="M1189" s="234">
        <f t="shared" si="98"/>
        <v>0</v>
      </c>
      <c r="N1189" s="11">
        <f>IF(Q1189="x",0,IF(J1189&lt;(INDEX(Lookup!$U$2:$U$10,MATCH($D$47,Lookup!$S$2:$S$10,0))),0,$L$12*K1189))</f>
        <v>0</v>
      </c>
      <c r="O1189" s="234">
        <f t="shared" si="99"/>
        <v>0</v>
      </c>
      <c r="P1189" s="10"/>
      <c r="Q1189" s="9"/>
      <c r="S1189" s="340">
        <f t="shared" si="100"/>
        <v>0</v>
      </c>
      <c r="T1189" s="340">
        <f t="shared" si="101"/>
        <v>0</v>
      </c>
    </row>
    <row r="1190" spans="2:20" ht="14.4" x14ac:dyDescent="0.3">
      <c r="B1190" s="30"/>
      <c r="C1190" s="16"/>
      <c r="D1190" s="16"/>
      <c r="E1190" s="25"/>
      <c r="F1190" s="16"/>
      <c r="G1190" s="15"/>
      <c r="H1190" s="14"/>
      <c r="I1190" s="13"/>
      <c r="J1190" s="13"/>
      <c r="K1190" s="12"/>
      <c r="L1190" s="232">
        <f t="shared" si="97"/>
        <v>0</v>
      </c>
      <c r="M1190" s="234">
        <f t="shared" si="98"/>
        <v>0</v>
      </c>
      <c r="N1190" s="11">
        <f>IF(Q1190="x",0,IF(J1190&lt;(INDEX(Lookup!$U$2:$U$10,MATCH($D$47,Lookup!$S$2:$S$10,0))),0,$L$12*K1190))</f>
        <v>0</v>
      </c>
      <c r="O1190" s="234">
        <f t="shared" si="99"/>
        <v>0</v>
      </c>
      <c r="P1190" s="10"/>
      <c r="Q1190" s="9"/>
      <c r="S1190" s="340">
        <f t="shared" si="100"/>
        <v>0</v>
      </c>
      <c r="T1190" s="340">
        <f t="shared" si="101"/>
        <v>0</v>
      </c>
    </row>
    <row r="1191" spans="2:20" ht="14.4" x14ac:dyDescent="0.3">
      <c r="B1191" s="30"/>
      <c r="C1191" s="16"/>
      <c r="D1191" s="16"/>
      <c r="E1191" s="25"/>
      <c r="F1191" s="16"/>
      <c r="G1191" s="15"/>
      <c r="H1191" s="14"/>
      <c r="I1191" s="13"/>
      <c r="J1191" s="13"/>
      <c r="K1191" s="12"/>
      <c r="L1191" s="232">
        <f t="shared" si="97"/>
        <v>0</v>
      </c>
      <c r="M1191" s="234">
        <f t="shared" si="98"/>
        <v>0</v>
      </c>
      <c r="N1191" s="11">
        <f>IF(Q1191="x",0,IF(J1191&lt;(INDEX(Lookup!$U$2:$U$10,MATCH($D$47,Lookup!$S$2:$S$10,0))),0,$L$12*K1191))</f>
        <v>0</v>
      </c>
      <c r="O1191" s="234">
        <f t="shared" si="99"/>
        <v>0</v>
      </c>
      <c r="P1191" s="10"/>
      <c r="Q1191" s="9"/>
      <c r="S1191" s="340">
        <f t="shared" si="100"/>
        <v>0</v>
      </c>
      <c r="T1191" s="340">
        <f t="shared" si="101"/>
        <v>0</v>
      </c>
    </row>
    <row r="1192" spans="2:20" ht="14.4" x14ac:dyDescent="0.3">
      <c r="B1192" s="30"/>
      <c r="C1192" s="16"/>
      <c r="D1192" s="16"/>
      <c r="E1192" s="25"/>
      <c r="F1192" s="16"/>
      <c r="G1192" s="15"/>
      <c r="H1192" s="14"/>
      <c r="I1192" s="13"/>
      <c r="J1192" s="13"/>
      <c r="K1192" s="12"/>
      <c r="L1192" s="232">
        <f t="shared" si="97"/>
        <v>0</v>
      </c>
      <c r="M1192" s="234">
        <f t="shared" si="98"/>
        <v>0</v>
      </c>
      <c r="N1192" s="11">
        <f>IF(Q1192="x",0,IF(J1192&lt;(INDEX(Lookup!$U$2:$U$10,MATCH($D$47,Lookup!$S$2:$S$10,0))),0,$L$12*K1192))</f>
        <v>0</v>
      </c>
      <c r="O1192" s="234">
        <f t="shared" si="99"/>
        <v>0</v>
      </c>
      <c r="P1192" s="10"/>
      <c r="Q1192" s="9"/>
      <c r="S1192" s="340">
        <f t="shared" si="100"/>
        <v>0</v>
      </c>
      <c r="T1192" s="340">
        <f t="shared" si="101"/>
        <v>0</v>
      </c>
    </row>
    <row r="1193" spans="2:20" ht="14.4" x14ac:dyDescent="0.3">
      <c r="B1193" s="30"/>
      <c r="C1193" s="16"/>
      <c r="D1193" s="16"/>
      <c r="E1193" s="25"/>
      <c r="F1193" s="16"/>
      <c r="G1193" s="15"/>
      <c r="H1193" s="14"/>
      <c r="I1193" s="13"/>
      <c r="J1193" s="13"/>
      <c r="K1193" s="12"/>
      <c r="L1193" s="232">
        <f t="shared" si="97"/>
        <v>0</v>
      </c>
      <c r="M1193" s="234">
        <f t="shared" si="98"/>
        <v>0</v>
      </c>
      <c r="N1193" s="11">
        <f>IF(Q1193="x",0,IF(J1193&lt;(INDEX(Lookup!$U$2:$U$10,MATCH($D$47,Lookup!$S$2:$S$10,0))),0,$L$12*K1193))</f>
        <v>0</v>
      </c>
      <c r="O1193" s="234">
        <f t="shared" si="99"/>
        <v>0</v>
      </c>
      <c r="P1193" s="10"/>
      <c r="Q1193" s="9"/>
      <c r="S1193" s="340">
        <f t="shared" si="100"/>
        <v>0</v>
      </c>
      <c r="T1193" s="340">
        <f t="shared" si="101"/>
        <v>0</v>
      </c>
    </row>
    <row r="1194" spans="2:20" ht="14.4" x14ac:dyDescent="0.3">
      <c r="B1194" s="30"/>
      <c r="C1194" s="16"/>
      <c r="D1194" s="16"/>
      <c r="E1194" s="25"/>
      <c r="F1194" s="16"/>
      <c r="G1194" s="15"/>
      <c r="H1194" s="14"/>
      <c r="I1194" s="13"/>
      <c r="J1194" s="13"/>
      <c r="K1194" s="12"/>
      <c r="L1194" s="232">
        <f t="shared" si="97"/>
        <v>0</v>
      </c>
      <c r="M1194" s="234">
        <f t="shared" si="98"/>
        <v>0</v>
      </c>
      <c r="N1194" s="11">
        <f>IF(Q1194="x",0,IF(J1194&lt;(INDEX(Lookup!$U$2:$U$10,MATCH($D$47,Lookup!$S$2:$S$10,0))),0,$L$12*K1194))</f>
        <v>0</v>
      </c>
      <c r="O1194" s="234">
        <f t="shared" si="99"/>
        <v>0</v>
      </c>
      <c r="P1194" s="10"/>
      <c r="Q1194" s="9"/>
      <c r="S1194" s="340">
        <f t="shared" si="100"/>
        <v>0</v>
      </c>
      <c r="T1194" s="340">
        <f t="shared" si="101"/>
        <v>0</v>
      </c>
    </row>
    <row r="1195" spans="2:20" ht="14.4" x14ac:dyDescent="0.3">
      <c r="B1195" s="30"/>
      <c r="C1195" s="16"/>
      <c r="D1195" s="16"/>
      <c r="E1195" s="25"/>
      <c r="F1195" s="16"/>
      <c r="G1195" s="15"/>
      <c r="H1195" s="14"/>
      <c r="I1195" s="13"/>
      <c r="J1195" s="13"/>
      <c r="K1195" s="12"/>
      <c r="L1195" s="232">
        <f t="shared" si="97"/>
        <v>0</v>
      </c>
      <c r="M1195" s="234">
        <f t="shared" si="98"/>
        <v>0</v>
      </c>
      <c r="N1195" s="11">
        <f>IF(Q1195="x",0,IF(J1195&lt;(INDEX(Lookup!$U$2:$U$10,MATCH($D$47,Lookup!$S$2:$S$10,0))),0,$L$12*K1195))</f>
        <v>0</v>
      </c>
      <c r="O1195" s="234">
        <f t="shared" si="99"/>
        <v>0</v>
      </c>
      <c r="P1195" s="10"/>
      <c r="Q1195" s="9"/>
      <c r="S1195" s="340">
        <f t="shared" si="100"/>
        <v>0</v>
      </c>
      <c r="T1195" s="340">
        <f t="shared" si="101"/>
        <v>0</v>
      </c>
    </row>
    <row r="1196" spans="2:20" ht="14.4" x14ac:dyDescent="0.3">
      <c r="B1196" s="30"/>
      <c r="C1196" s="16"/>
      <c r="D1196" s="16"/>
      <c r="E1196" s="25"/>
      <c r="F1196" s="16"/>
      <c r="G1196" s="15"/>
      <c r="H1196" s="14"/>
      <c r="I1196" s="13"/>
      <c r="J1196" s="13"/>
      <c r="K1196" s="12"/>
      <c r="L1196" s="232">
        <f t="shared" si="97"/>
        <v>0</v>
      </c>
      <c r="M1196" s="234">
        <f t="shared" si="98"/>
        <v>0</v>
      </c>
      <c r="N1196" s="11">
        <f>IF(Q1196="x",0,IF(J1196&lt;(INDEX(Lookup!$U$2:$U$10,MATCH($D$47,Lookup!$S$2:$S$10,0))),0,$L$12*K1196))</f>
        <v>0</v>
      </c>
      <c r="O1196" s="234">
        <f t="shared" si="99"/>
        <v>0</v>
      </c>
      <c r="P1196" s="10"/>
      <c r="Q1196" s="9"/>
      <c r="S1196" s="340">
        <f t="shared" si="100"/>
        <v>0</v>
      </c>
      <c r="T1196" s="340">
        <f t="shared" si="101"/>
        <v>0</v>
      </c>
    </row>
    <row r="1197" spans="2:20" ht="14.4" x14ac:dyDescent="0.3">
      <c r="B1197" s="30"/>
      <c r="C1197" s="16"/>
      <c r="D1197" s="16"/>
      <c r="E1197" s="25"/>
      <c r="F1197" s="16"/>
      <c r="G1197" s="15"/>
      <c r="H1197" s="14"/>
      <c r="I1197" s="13"/>
      <c r="J1197" s="13"/>
      <c r="K1197" s="12"/>
      <c r="L1197" s="232">
        <f t="shared" si="97"/>
        <v>0</v>
      </c>
      <c r="M1197" s="234">
        <f t="shared" si="98"/>
        <v>0</v>
      </c>
      <c r="N1197" s="11">
        <f>IF(Q1197="x",0,IF(J1197&lt;(INDEX(Lookup!$U$2:$U$10,MATCH($D$47,Lookup!$S$2:$S$10,0))),0,$L$12*K1197))</f>
        <v>0</v>
      </c>
      <c r="O1197" s="234">
        <f t="shared" si="99"/>
        <v>0</v>
      </c>
      <c r="P1197" s="10"/>
      <c r="Q1197" s="9"/>
      <c r="S1197" s="340">
        <f t="shared" si="100"/>
        <v>0</v>
      </c>
      <c r="T1197" s="340">
        <f t="shared" si="101"/>
        <v>0</v>
      </c>
    </row>
    <row r="1198" spans="2:20" ht="14.4" x14ac:dyDescent="0.3">
      <c r="B1198" s="30"/>
      <c r="C1198" s="16"/>
      <c r="D1198" s="16"/>
      <c r="E1198" s="25"/>
      <c r="F1198" s="16"/>
      <c r="G1198" s="15"/>
      <c r="H1198" s="14"/>
      <c r="I1198" s="13"/>
      <c r="J1198" s="13"/>
      <c r="K1198" s="12"/>
      <c r="L1198" s="232">
        <f t="shared" si="97"/>
        <v>0</v>
      </c>
      <c r="M1198" s="234">
        <f t="shared" si="98"/>
        <v>0</v>
      </c>
      <c r="N1198" s="11">
        <f>IF(Q1198="x",0,IF(J1198&lt;(INDEX(Lookup!$U$2:$U$10,MATCH($D$47,Lookup!$S$2:$S$10,0))),0,$L$12*K1198))</f>
        <v>0</v>
      </c>
      <c r="O1198" s="234">
        <f t="shared" si="99"/>
        <v>0</v>
      </c>
      <c r="P1198" s="10"/>
      <c r="Q1198" s="9"/>
      <c r="S1198" s="340">
        <f t="shared" si="100"/>
        <v>0</v>
      </c>
      <c r="T1198" s="340">
        <f t="shared" si="101"/>
        <v>0</v>
      </c>
    </row>
    <row r="1199" spans="2:20" ht="14.4" x14ac:dyDescent="0.3">
      <c r="B1199" s="30"/>
      <c r="C1199" s="16"/>
      <c r="D1199" s="16"/>
      <c r="E1199" s="25"/>
      <c r="F1199" s="16"/>
      <c r="G1199" s="15"/>
      <c r="H1199" s="14"/>
      <c r="I1199" s="13"/>
      <c r="J1199" s="13"/>
      <c r="K1199" s="12"/>
      <c r="L1199" s="232">
        <f t="shared" si="97"/>
        <v>0</v>
      </c>
      <c r="M1199" s="234">
        <f t="shared" si="98"/>
        <v>0</v>
      </c>
      <c r="N1199" s="11">
        <f>IF(Q1199="x",0,IF(J1199&lt;(INDEX(Lookup!$U$2:$U$10,MATCH($D$47,Lookup!$S$2:$S$10,0))),0,$L$12*K1199))</f>
        <v>0</v>
      </c>
      <c r="O1199" s="234">
        <f t="shared" si="99"/>
        <v>0</v>
      </c>
      <c r="P1199" s="10"/>
      <c r="Q1199" s="9"/>
      <c r="S1199" s="340">
        <f t="shared" si="100"/>
        <v>0</v>
      </c>
      <c r="T1199" s="340">
        <f t="shared" si="101"/>
        <v>0</v>
      </c>
    </row>
    <row r="1200" spans="2:20" ht="14.4" x14ac:dyDescent="0.3">
      <c r="B1200" s="30"/>
      <c r="C1200" s="16"/>
      <c r="D1200" s="16"/>
      <c r="E1200" s="25"/>
      <c r="F1200" s="16"/>
      <c r="G1200" s="15"/>
      <c r="H1200" s="14"/>
      <c r="I1200" s="13"/>
      <c r="J1200" s="13"/>
      <c r="K1200" s="12"/>
      <c r="L1200" s="232">
        <f t="shared" si="97"/>
        <v>0</v>
      </c>
      <c r="M1200" s="234">
        <f t="shared" si="98"/>
        <v>0</v>
      </c>
      <c r="N1200" s="11">
        <f>IF(Q1200="x",0,IF(J1200&lt;(INDEX(Lookup!$U$2:$U$10,MATCH($D$47,Lookup!$S$2:$S$10,0))),0,$L$12*K1200))</f>
        <v>0</v>
      </c>
      <c r="O1200" s="234">
        <f t="shared" si="99"/>
        <v>0</v>
      </c>
      <c r="P1200" s="10"/>
      <c r="Q1200" s="9"/>
      <c r="S1200" s="340">
        <f t="shared" si="100"/>
        <v>0</v>
      </c>
      <c r="T1200" s="340">
        <f t="shared" si="101"/>
        <v>0</v>
      </c>
    </row>
    <row r="1201" spans="2:20" ht="14.4" x14ac:dyDescent="0.3">
      <c r="B1201" s="30"/>
      <c r="C1201" s="16"/>
      <c r="D1201" s="16"/>
      <c r="E1201" s="25"/>
      <c r="F1201" s="16"/>
      <c r="G1201" s="15"/>
      <c r="H1201" s="14"/>
      <c r="I1201" s="13"/>
      <c r="J1201" s="13"/>
      <c r="K1201" s="12"/>
      <c r="L1201" s="232">
        <f t="shared" si="97"/>
        <v>0</v>
      </c>
      <c r="M1201" s="234">
        <f t="shared" si="98"/>
        <v>0</v>
      </c>
      <c r="N1201" s="11">
        <f>IF(Q1201="x",0,IF(J1201&lt;(INDEX(Lookup!$U$2:$U$10,MATCH($D$47,Lookup!$S$2:$S$10,0))),0,$L$12*K1201))</f>
        <v>0</v>
      </c>
      <c r="O1201" s="234">
        <f t="shared" si="99"/>
        <v>0</v>
      </c>
      <c r="P1201" s="10"/>
      <c r="Q1201" s="9"/>
      <c r="S1201" s="340">
        <f t="shared" si="100"/>
        <v>0</v>
      </c>
      <c r="T1201" s="340">
        <f t="shared" si="101"/>
        <v>0</v>
      </c>
    </row>
    <row r="1202" spans="2:20" ht="14.4" x14ac:dyDescent="0.3">
      <c r="B1202" s="30"/>
      <c r="C1202" s="16"/>
      <c r="D1202" s="16"/>
      <c r="E1202" s="25"/>
      <c r="F1202" s="16"/>
      <c r="G1202" s="15"/>
      <c r="H1202" s="14"/>
      <c r="I1202" s="13"/>
      <c r="J1202" s="13"/>
      <c r="K1202" s="12"/>
      <c r="L1202" s="232">
        <f t="shared" ref="L1202:L1265" si="102">IF(ROUNDDOWN(DATEDIF(I1202,J1202,"d")/7,0)&gt;$L$12,$L$12*K1202,K1202*ROUNDDOWN(DATEDIF(I1202,J1202,"d")/7,0))</f>
        <v>0</v>
      </c>
      <c r="M1202" s="234">
        <f t="shared" ref="M1202:M1265" si="103">L1202*$L$6</f>
        <v>0</v>
      </c>
      <c r="N1202" s="11">
        <f>IF(Q1202="x",0,IF(J1202&lt;(INDEX(Lookup!$U$2:$U$10,MATCH($D$47,Lookup!$S$2:$S$10,0))),0,$L$12*K1202))</f>
        <v>0</v>
      </c>
      <c r="O1202" s="234">
        <f t="shared" ref="O1202:O1265" si="104">N1202*$L$6</f>
        <v>0</v>
      </c>
      <c r="P1202" s="10"/>
      <c r="Q1202" s="9"/>
      <c r="S1202" s="340">
        <f t="shared" si="100"/>
        <v>0</v>
      </c>
      <c r="T1202" s="340">
        <f t="shared" si="101"/>
        <v>0</v>
      </c>
    </row>
    <row r="1203" spans="2:20" ht="14.4" x14ac:dyDescent="0.3">
      <c r="B1203" s="30"/>
      <c r="C1203" s="16"/>
      <c r="D1203" s="16"/>
      <c r="E1203" s="25"/>
      <c r="F1203" s="16"/>
      <c r="G1203" s="15"/>
      <c r="H1203" s="14"/>
      <c r="I1203" s="13"/>
      <c r="J1203" s="13"/>
      <c r="K1203" s="12"/>
      <c r="L1203" s="232">
        <f t="shared" si="102"/>
        <v>0</v>
      </c>
      <c r="M1203" s="234">
        <f t="shared" si="103"/>
        <v>0</v>
      </c>
      <c r="N1203" s="11">
        <f>IF(Q1203="x",0,IF(J1203&lt;(INDEX(Lookup!$U$2:$U$10,MATCH($D$47,Lookup!$S$2:$S$10,0))),0,$L$12*K1203))</f>
        <v>0</v>
      </c>
      <c r="O1203" s="234">
        <f t="shared" si="104"/>
        <v>0</v>
      </c>
      <c r="P1203" s="10"/>
      <c r="Q1203" s="9"/>
      <c r="S1203" s="340">
        <f t="shared" ref="S1203:S1266" si="105">M1203*$I$35</f>
        <v>0</v>
      </c>
      <c r="T1203" s="340">
        <f t="shared" ref="T1203:T1266" si="106">O1203*$I$44</f>
        <v>0</v>
      </c>
    </row>
    <row r="1204" spans="2:20" ht="14.4" x14ac:dyDescent="0.3">
      <c r="B1204" s="30"/>
      <c r="C1204" s="16"/>
      <c r="D1204" s="16"/>
      <c r="E1204" s="25"/>
      <c r="F1204" s="16"/>
      <c r="G1204" s="15"/>
      <c r="H1204" s="14"/>
      <c r="I1204" s="13"/>
      <c r="J1204" s="13"/>
      <c r="K1204" s="12"/>
      <c r="L1204" s="232">
        <f t="shared" si="102"/>
        <v>0</v>
      </c>
      <c r="M1204" s="234">
        <f t="shared" si="103"/>
        <v>0</v>
      </c>
      <c r="N1204" s="11">
        <f>IF(Q1204="x",0,IF(J1204&lt;(INDEX(Lookup!$U$2:$U$10,MATCH($D$47,Lookup!$S$2:$S$10,0))),0,$L$12*K1204))</f>
        <v>0</v>
      </c>
      <c r="O1204" s="234">
        <f t="shared" si="104"/>
        <v>0</v>
      </c>
      <c r="P1204" s="10"/>
      <c r="Q1204" s="9"/>
      <c r="S1204" s="340">
        <f t="shared" si="105"/>
        <v>0</v>
      </c>
      <c r="T1204" s="340">
        <f t="shared" si="106"/>
        <v>0</v>
      </c>
    </row>
    <row r="1205" spans="2:20" ht="14.4" x14ac:dyDescent="0.3">
      <c r="B1205" s="30"/>
      <c r="C1205" s="16"/>
      <c r="D1205" s="16"/>
      <c r="E1205" s="25"/>
      <c r="F1205" s="16"/>
      <c r="G1205" s="15"/>
      <c r="H1205" s="14"/>
      <c r="I1205" s="13"/>
      <c r="J1205" s="13"/>
      <c r="K1205" s="12"/>
      <c r="L1205" s="232">
        <f t="shared" si="102"/>
        <v>0</v>
      </c>
      <c r="M1205" s="234">
        <f t="shared" si="103"/>
        <v>0</v>
      </c>
      <c r="N1205" s="11">
        <f>IF(Q1205="x",0,IF(J1205&lt;(INDEX(Lookup!$U$2:$U$10,MATCH($D$47,Lookup!$S$2:$S$10,0))),0,$L$12*K1205))</f>
        <v>0</v>
      </c>
      <c r="O1205" s="234">
        <f t="shared" si="104"/>
        <v>0</v>
      </c>
      <c r="P1205" s="10"/>
      <c r="Q1205" s="9"/>
      <c r="S1205" s="340">
        <f t="shared" si="105"/>
        <v>0</v>
      </c>
      <c r="T1205" s="340">
        <f t="shared" si="106"/>
        <v>0</v>
      </c>
    </row>
    <row r="1206" spans="2:20" ht="14.4" x14ac:dyDescent="0.3">
      <c r="B1206" s="30"/>
      <c r="C1206" s="16"/>
      <c r="D1206" s="16"/>
      <c r="E1206" s="25"/>
      <c r="F1206" s="16"/>
      <c r="G1206" s="15"/>
      <c r="H1206" s="14"/>
      <c r="I1206" s="13"/>
      <c r="J1206" s="13"/>
      <c r="K1206" s="12"/>
      <c r="L1206" s="232">
        <f t="shared" si="102"/>
        <v>0</v>
      </c>
      <c r="M1206" s="234">
        <f t="shared" si="103"/>
        <v>0</v>
      </c>
      <c r="N1206" s="11">
        <f>IF(Q1206="x",0,IF(J1206&lt;(INDEX(Lookup!$U$2:$U$10,MATCH($D$47,Lookup!$S$2:$S$10,0))),0,$L$12*K1206))</f>
        <v>0</v>
      </c>
      <c r="O1206" s="234">
        <f t="shared" si="104"/>
        <v>0</v>
      </c>
      <c r="P1206" s="10"/>
      <c r="Q1206" s="9"/>
      <c r="S1206" s="340">
        <f t="shared" si="105"/>
        <v>0</v>
      </c>
      <c r="T1206" s="340">
        <f t="shared" si="106"/>
        <v>0</v>
      </c>
    </row>
    <row r="1207" spans="2:20" ht="14.4" x14ac:dyDescent="0.3">
      <c r="B1207" s="30"/>
      <c r="C1207" s="16"/>
      <c r="D1207" s="16"/>
      <c r="E1207" s="25"/>
      <c r="F1207" s="16"/>
      <c r="G1207" s="15"/>
      <c r="H1207" s="14"/>
      <c r="I1207" s="13"/>
      <c r="J1207" s="13"/>
      <c r="K1207" s="12"/>
      <c r="L1207" s="232">
        <f t="shared" si="102"/>
        <v>0</v>
      </c>
      <c r="M1207" s="234">
        <f t="shared" si="103"/>
        <v>0</v>
      </c>
      <c r="N1207" s="11">
        <f>IF(Q1207="x",0,IF(J1207&lt;(INDEX(Lookup!$U$2:$U$10,MATCH($D$47,Lookup!$S$2:$S$10,0))),0,$L$12*K1207))</f>
        <v>0</v>
      </c>
      <c r="O1207" s="234">
        <f t="shared" si="104"/>
        <v>0</v>
      </c>
      <c r="P1207" s="10"/>
      <c r="Q1207" s="9"/>
      <c r="S1207" s="340">
        <f t="shared" si="105"/>
        <v>0</v>
      </c>
      <c r="T1207" s="340">
        <f t="shared" si="106"/>
        <v>0</v>
      </c>
    </row>
    <row r="1208" spans="2:20" ht="14.4" x14ac:dyDescent="0.3">
      <c r="B1208" s="30"/>
      <c r="C1208" s="16"/>
      <c r="D1208" s="16"/>
      <c r="E1208" s="25"/>
      <c r="F1208" s="16"/>
      <c r="G1208" s="15"/>
      <c r="H1208" s="14"/>
      <c r="I1208" s="13"/>
      <c r="J1208" s="13"/>
      <c r="K1208" s="12"/>
      <c r="L1208" s="232">
        <f t="shared" si="102"/>
        <v>0</v>
      </c>
      <c r="M1208" s="234">
        <f t="shared" si="103"/>
        <v>0</v>
      </c>
      <c r="N1208" s="11">
        <f>IF(Q1208="x",0,IF(J1208&lt;(INDEX(Lookup!$U$2:$U$10,MATCH($D$47,Lookup!$S$2:$S$10,0))),0,$L$12*K1208))</f>
        <v>0</v>
      </c>
      <c r="O1208" s="234">
        <f t="shared" si="104"/>
        <v>0</v>
      </c>
      <c r="P1208" s="10"/>
      <c r="Q1208" s="9"/>
      <c r="S1208" s="340">
        <f t="shared" si="105"/>
        <v>0</v>
      </c>
      <c r="T1208" s="340">
        <f t="shared" si="106"/>
        <v>0</v>
      </c>
    </row>
    <row r="1209" spans="2:20" ht="14.4" x14ac:dyDescent="0.3">
      <c r="B1209" s="30"/>
      <c r="C1209" s="16"/>
      <c r="D1209" s="16"/>
      <c r="E1209" s="25"/>
      <c r="F1209" s="16"/>
      <c r="G1209" s="15"/>
      <c r="H1209" s="14"/>
      <c r="I1209" s="13"/>
      <c r="J1209" s="13"/>
      <c r="K1209" s="12"/>
      <c r="L1209" s="232">
        <f t="shared" si="102"/>
        <v>0</v>
      </c>
      <c r="M1209" s="234">
        <f t="shared" si="103"/>
        <v>0</v>
      </c>
      <c r="N1209" s="11">
        <f>IF(Q1209="x",0,IF(J1209&lt;(INDEX(Lookup!$U$2:$U$10,MATCH($D$47,Lookup!$S$2:$S$10,0))),0,$L$12*K1209))</f>
        <v>0</v>
      </c>
      <c r="O1209" s="234">
        <f t="shared" si="104"/>
        <v>0</v>
      </c>
      <c r="P1209" s="10"/>
      <c r="Q1209" s="9"/>
      <c r="S1209" s="340">
        <f t="shared" si="105"/>
        <v>0</v>
      </c>
      <c r="T1209" s="340">
        <f t="shared" si="106"/>
        <v>0</v>
      </c>
    </row>
    <row r="1210" spans="2:20" ht="14.4" x14ac:dyDescent="0.3">
      <c r="B1210" s="30"/>
      <c r="C1210" s="16"/>
      <c r="D1210" s="16"/>
      <c r="E1210" s="25"/>
      <c r="F1210" s="16"/>
      <c r="G1210" s="15"/>
      <c r="H1210" s="14"/>
      <c r="I1210" s="13"/>
      <c r="J1210" s="13"/>
      <c r="K1210" s="12"/>
      <c r="L1210" s="232">
        <f t="shared" si="102"/>
        <v>0</v>
      </c>
      <c r="M1210" s="234">
        <f t="shared" si="103"/>
        <v>0</v>
      </c>
      <c r="N1210" s="11">
        <f>IF(Q1210="x",0,IF(J1210&lt;(INDEX(Lookup!$U$2:$U$10,MATCH($D$47,Lookup!$S$2:$S$10,0))),0,$L$12*K1210))</f>
        <v>0</v>
      </c>
      <c r="O1210" s="234">
        <f t="shared" si="104"/>
        <v>0</v>
      </c>
      <c r="P1210" s="10"/>
      <c r="Q1210" s="9"/>
      <c r="S1210" s="340">
        <f t="shared" si="105"/>
        <v>0</v>
      </c>
      <c r="T1210" s="340">
        <f t="shared" si="106"/>
        <v>0</v>
      </c>
    </row>
    <row r="1211" spans="2:20" ht="14.4" x14ac:dyDescent="0.3">
      <c r="B1211" s="30"/>
      <c r="C1211" s="16"/>
      <c r="D1211" s="16"/>
      <c r="E1211" s="25"/>
      <c r="F1211" s="16"/>
      <c r="G1211" s="15"/>
      <c r="H1211" s="14"/>
      <c r="I1211" s="13"/>
      <c r="J1211" s="13"/>
      <c r="K1211" s="12"/>
      <c r="L1211" s="232">
        <f t="shared" si="102"/>
        <v>0</v>
      </c>
      <c r="M1211" s="234">
        <f t="shared" si="103"/>
        <v>0</v>
      </c>
      <c r="N1211" s="11">
        <f>IF(Q1211="x",0,IF(J1211&lt;(INDEX(Lookup!$U$2:$U$10,MATCH($D$47,Lookup!$S$2:$S$10,0))),0,$L$12*K1211))</f>
        <v>0</v>
      </c>
      <c r="O1211" s="234">
        <f t="shared" si="104"/>
        <v>0</v>
      </c>
      <c r="P1211" s="10"/>
      <c r="Q1211" s="9"/>
      <c r="S1211" s="340">
        <f t="shared" si="105"/>
        <v>0</v>
      </c>
      <c r="T1211" s="340">
        <f t="shared" si="106"/>
        <v>0</v>
      </c>
    </row>
    <row r="1212" spans="2:20" ht="14.4" x14ac:dyDescent="0.3">
      <c r="B1212" s="30"/>
      <c r="C1212" s="16"/>
      <c r="D1212" s="16"/>
      <c r="E1212" s="25"/>
      <c r="F1212" s="16"/>
      <c r="G1212" s="15"/>
      <c r="H1212" s="14"/>
      <c r="I1212" s="13"/>
      <c r="J1212" s="13"/>
      <c r="K1212" s="12"/>
      <c r="L1212" s="232">
        <f t="shared" si="102"/>
        <v>0</v>
      </c>
      <c r="M1212" s="234">
        <f t="shared" si="103"/>
        <v>0</v>
      </c>
      <c r="N1212" s="11">
        <f>IF(Q1212="x",0,IF(J1212&lt;(INDEX(Lookup!$U$2:$U$10,MATCH($D$47,Lookup!$S$2:$S$10,0))),0,$L$12*K1212))</f>
        <v>0</v>
      </c>
      <c r="O1212" s="234">
        <f t="shared" si="104"/>
        <v>0</v>
      </c>
      <c r="P1212" s="10"/>
      <c r="Q1212" s="9"/>
      <c r="S1212" s="340">
        <f t="shared" si="105"/>
        <v>0</v>
      </c>
      <c r="T1212" s="340">
        <f t="shared" si="106"/>
        <v>0</v>
      </c>
    </row>
    <row r="1213" spans="2:20" ht="14.4" x14ac:dyDescent="0.3">
      <c r="B1213" s="30"/>
      <c r="C1213" s="16"/>
      <c r="D1213" s="16"/>
      <c r="E1213" s="25"/>
      <c r="F1213" s="16"/>
      <c r="G1213" s="15"/>
      <c r="H1213" s="14"/>
      <c r="I1213" s="13"/>
      <c r="J1213" s="13"/>
      <c r="K1213" s="12"/>
      <c r="L1213" s="232">
        <f t="shared" si="102"/>
        <v>0</v>
      </c>
      <c r="M1213" s="234">
        <f t="shared" si="103"/>
        <v>0</v>
      </c>
      <c r="N1213" s="11">
        <f>IF(Q1213="x",0,IF(J1213&lt;(INDEX(Lookup!$U$2:$U$10,MATCH($D$47,Lookup!$S$2:$S$10,0))),0,$L$12*K1213))</f>
        <v>0</v>
      </c>
      <c r="O1213" s="234">
        <f t="shared" si="104"/>
        <v>0</v>
      </c>
      <c r="P1213" s="10"/>
      <c r="Q1213" s="9"/>
      <c r="S1213" s="340">
        <f t="shared" si="105"/>
        <v>0</v>
      </c>
      <c r="T1213" s="340">
        <f t="shared" si="106"/>
        <v>0</v>
      </c>
    </row>
    <row r="1214" spans="2:20" ht="14.4" x14ac:dyDescent="0.3">
      <c r="B1214" s="30"/>
      <c r="C1214" s="16"/>
      <c r="D1214" s="16"/>
      <c r="E1214" s="25"/>
      <c r="F1214" s="16"/>
      <c r="G1214" s="15"/>
      <c r="H1214" s="14"/>
      <c r="I1214" s="13"/>
      <c r="J1214" s="13"/>
      <c r="K1214" s="12"/>
      <c r="L1214" s="232">
        <f t="shared" si="102"/>
        <v>0</v>
      </c>
      <c r="M1214" s="234">
        <f t="shared" si="103"/>
        <v>0</v>
      </c>
      <c r="N1214" s="11">
        <f>IF(Q1214="x",0,IF(J1214&lt;(INDEX(Lookup!$U$2:$U$10,MATCH($D$47,Lookup!$S$2:$S$10,0))),0,$L$12*K1214))</f>
        <v>0</v>
      </c>
      <c r="O1214" s="234">
        <f t="shared" si="104"/>
        <v>0</v>
      </c>
      <c r="P1214" s="10"/>
      <c r="Q1214" s="9"/>
      <c r="S1214" s="340">
        <f t="shared" si="105"/>
        <v>0</v>
      </c>
      <c r="T1214" s="340">
        <f t="shared" si="106"/>
        <v>0</v>
      </c>
    </row>
    <row r="1215" spans="2:20" ht="14.4" x14ac:dyDescent="0.3">
      <c r="B1215" s="30"/>
      <c r="C1215" s="16"/>
      <c r="D1215" s="16"/>
      <c r="E1215" s="25"/>
      <c r="F1215" s="16"/>
      <c r="G1215" s="15"/>
      <c r="H1215" s="14"/>
      <c r="I1215" s="13"/>
      <c r="J1215" s="13"/>
      <c r="K1215" s="12"/>
      <c r="L1215" s="232">
        <f t="shared" si="102"/>
        <v>0</v>
      </c>
      <c r="M1215" s="234">
        <f t="shared" si="103"/>
        <v>0</v>
      </c>
      <c r="N1215" s="11">
        <f>IF(Q1215="x",0,IF(J1215&lt;(INDEX(Lookup!$U$2:$U$10,MATCH($D$47,Lookup!$S$2:$S$10,0))),0,$L$12*K1215))</f>
        <v>0</v>
      </c>
      <c r="O1215" s="234">
        <f t="shared" si="104"/>
        <v>0</v>
      </c>
      <c r="P1215" s="10"/>
      <c r="Q1215" s="9"/>
      <c r="S1215" s="340">
        <f t="shared" si="105"/>
        <v>0</v>
      </c>
      <c r="T1215" s="340">
        <f t="shared" si="106"/>
        <v>0</v>
      </c>
    </row>
    <row r="1216" spans="2:20" ht="14.4" x14ac:dyDescent="0.3">
      <c r="B1216" s="30"/>
      <c r="C1216" s="16"/>
      <c r="D1216" s="16"/>
      <c r="E1216" s="25"/>
      <c r="F1216" s="16"/>
      <c r="G1216" s="15"/>
      <c r="H1216" s="14"/>
      <c r="I1216" s="13"/>
      <c r="J1216" s="13"/>
      <c r="K1216" s="12"/>
      <c r="L1216" s="232">
        <f t="shared" si="102"/>
        <v>0</v>
      </c>
      <c r="M1216" s="234">
        <f t="shared" si="103"/>
        <v>0</v>
      </c>
      <c r="N1216" s="11">
        <f>IF(Q1216="x",0,IF(J1216&lt;(INDEX(Lookup!$U$2:$U$10,MATCH($D$47,Lookup!$S$2:$S$10,0))),0,$L$12*K1216))</f>
        <v>0</v>
      </c>
      <c r="O1216" s="234">
        <f t="shared" si="104"/>
        <v>0</v>
      </c>
      <c r="P1216" s="10"/>
      <c r="Q1216" s="9"/>
      <c r="S1216" s="340">
        <f t="shared" si="105"/>
        <v>0</v>
      </c>
      <c r="T1216" s="340">
        <f t="shared" si="106"/>
        <v>0</v>
      </c>
    </row>
    <row r="1217" spans="2:20" ht="14.4" x14ac:dyDescent="0.3">
      <c r="B1217" s="30"/>
      <c r="C1217" s="16"/>
      <c r="D1217" s="16"/>
      <c r="E1217" s="25"/>
      <c r="F1217" s="16"/>
      <c r="G1217" s="15"/>
      <c r="H1217" s="14"/>
      <c r="I1217" s="13"/>
      <c r="J1217" s="13"/>
      <c r="K1217" s="12"/>
      <c r="L1217" s="232">
        <f t="shared" si="102"/>
        <v>0</v>
      </c>
      <c r="M1217" s="234">
        <f t="shared" si="103"/>
        <v>0</v>
      </c>
      <c r="N1217" s="11">
        <f>IF(Q1217="x",0,IF(J1217&lt;(INDEX(Lookup!$U$2:$U$10,MATCH($D$47,Lookup!$S$2:$S$10,0))),0,$L$12*K1217))</f>
        <v>0</v>
      </c>
      <c r="O1217" s="234">
        <f t="shared" si="104"/>
        <v>0</v>
      </c>
      <c r="P1217" s="10"/>
      <c r="Q1217" s="9"/>
      <c r="S1217" s="340">
        <f t="shared" si="105"/>
        <v>0</v>
      </c>
      <c r="T1217" s="340">
        <f t="shared" si="106"/>
        <v>0</v>
      </c>
    </row>
    <row r="1218" spans="2:20" ht="14.4" x14ac:dyDescent="0.3">
      <c r="B1218" s="30"/>
      <c r="C1218" s="16"/>
      <c r="D1218" s="16"/>
      <c r="E1218" s="25"/>
      <c r="F1218" s="16"/>
      <c r="G1218" s="15"/>
      <c r="H1218" s="14"/>
      <c r="I1218" s="13"/>
      <c r="J1218" s="13"/>
      <c r="K1218" s="12"/>
      <c r="L1218" s="232">
        <f t="shared" si="102"/>
        <v>0</v>
      </c>
      <c r="M1218" s="234">
        <f t="shared" si="103"/>
        <v>0</v>
      </c>
      <c r="N1218" s="11">
        <f>IF(Q1218="x",0,IF(J1218&lt;(INDEX(Lookup!$U$2:$U$10,MATCH($D$47,Lookup!$S$2:$S$10,0))),0,$L$12*K1218))</f>
        <v>0</v>
      </c>
      <c r="O1218" s="234">
        <f t="shared" si="104"/>
        <v>0</v>
      </c>
      <c r="P1218" s="10"/>
      <c r="Q1218" s="9"/>
      <c r="S1218" s="340">
        <f t="shared" si="105"/>
        <v>0</v>
      </c>
      <c r="T1218" s="340">
        <f t="shared" si="106"/>
        <v>0</v>
      </c>
    </row>
    <row r="1219" spans="2:20" ht="14.4" x14ac:dyDescent="0.3">
      <c r="B1219" s="30"/>
      <c r="C1219" s="16"/>
      <c r="D1219" s="16"/>
      <c r="E1219" s="25"/>
      <c r="F1219" s="16"/>
      <c r="G1219" s="15"/>
      <c r="H1219" s="14"/>
      <c r="I1219" s="13"/>
      <c r="J1219" s="13"/>
      <c r="K1219" s="12"/>
      <c r="L1219" s="232">
        <f t="shared" si="102"/>
        <v>0</v>
      </c>
      <c r="M1219" s="234">
        <f t="shared" si="103"/>
        <v>0</v>
      </c>
      <c r="N1219" s="11">
        <f>IF(Q1219="x",0,IF(J1219&lt;(INDEX(Lookup!$U$2:$U$10,MATCH($D$47,Lookup!$S$2:$S$10,0))),0,$L$12*K1219))</f>
        <v>0</v>
      </c>
      <c r="O1219" s="234">
        <f t="shared" si="104"/>
        <v>0</v>
      </c>
      <c r="P1219" s="10"/>
      <c r="Q1219" s="9"/>
      <c r="S1219" s="340">
        <f t="shared" si="105"/>
        <v>0</v>
      </c>
      <c r="T1219" s="340">
        <f t="shared" si="106"/>
        <v>0</v>
      </c>
    </row>
    <row r="1220" spans="2:20" ht="14.4" x14ac:dyDescent="0.3">
      <c r="B1220" s="30"/>
      <c r="C1220" s="16"/>
      <c r="D1220" s="16"/>
      <c r="E1220" s="25"/>
      <c r="F1220" s="16"/>
      <c r="G1220" s="15"/>
      <c r="H1220" s="14"/>
      <c r="I1220" s="13"/>
      <c r="J1220" s="13"/>
      <c r="K1220" s="12"/>
      <c r="L1220" s="232">
        <f t="shared" si="102"/>
        <v>0</v>
      </c>
      <c r="M1220" s="234">
        <f t="shared" si="103"/>
        <v>0</v>
      </c>
      <c r="N1220" s="11">
        <f>IF(Q1220="x",0,IF(J1220&lt;(INDEX(Lookup!$U$2:$U$10,MATCH($D$47,Lookup!$S$2:$S$10,0))),0,$L$12*K1220))</f>
        <v>0</v>
      </c>
      <c r="O1220" s="234">
        <f t="shared" si="104"/>
        <v>0</v>
      </c>
      <c r="P1220" s="10"/>
      <c r="Q1220" s="9"/>
      <c r="S1220" s="340">
        <f t="shared" si="105"/>
        <v>0</v>
      </c>
      <c r="T1220" s="340">
        <f t="shared" si="106"/>
        <v>0</v>
      </c>
    </row>
    <row r="1221" spans="2:20" ht="14.4" x14ac:dyDescent="0.3">
      <c r="B1221" s="30"/>
      <c r="C1221" s="16"/>
      <c r="D1221" s="16"/>
      <c r="E1221" s="25"/>
      <c r="F1221" s="16"/>
      <c r="G1221" s="15"/>
      <c r="H1221" s="14"/>
      <c r="I1221" s="13"/>
      <c r="J1221" s="13"/>
      <c r="K1221" s="12"/>
      <c r="L1221" s="232">
        <f t="shared" si="102"/>
        <v>0</v>
      </c>
      <c r="M1221" s="234">
        <f t="shared" si="103"/>
        <v>0</v>
      </c>
      <c r="N1221" s="11">
        <f>IF(Q1221="x",0,IF(J1221&lt;(INDEX(Lookup!$U$2:$U$10,MATCH($D$47,Lookup!$S$2:$S$10,0))),0,$L$12*K1221))</f>
        <v>0</v>
      </c>
      <c r="O1221" s="234">
        <f t="shared" si="104"/>
        <v>0</v>
      </c>
      <c r="P1221" s="10"/>
      <c r="Q1221" s="9"/>
      <c r="S1221" s="340">
        <f t="shared" si="105"/>
        <v>0</v>
      </c>
      <c r="T1221" s="340">
        <f t="shared" si="106"/>
        <v>0</v>
      </c>
    </row>
    <row r="1222" spans="2:20" ht="14.4" x14ac:dyDescent="0.3">
      <c r="B1222" s="30"/>
      <c r="C1222" s="16"/>
      <c r="D1222" s="16"/>
      <c r="E1222" s="25"/>
      <c r="F1222" s="16"/>
      <c r="G1222" s="15"/>
      <c r="H1222" s="14"/>
      <c r="I1222" s="13"/>
      <c r="J1222" s="13"/>
      <c r="K1222" s="12"/>
      <c r="L1222" s="232">
        <f t="shared" si="102"/>
        <v>0</v>
      </c>
      <c r="M1222" s="234">
        <f t="shared" si="103"/>
        <v>0</v>
      </c>
      <c r="N1222" s="11">
        <f>IF(Q1222="x",0,IF(J1222&lt;(INDEX(Lookup!$U$2:$U$10,MATCH($D$47,Lookup!$S$2:$S$10,0))),0,$L$12*K1222))</f>
        <v>0</v>
      </c>
      <c r="O1222" s="234">
        <f t="shared" si="104"/>
        <v>0</v>
      </c>
      <c r="P1222" s="10"/>
      <c r="Q1222" s="9"/>
      <c r="S1222" s="340">
        <f t="shared" si="105"/>
        <v>0</v>
      </c>
      <c r="T1222" s="340">
        <f t="shared" si="106"/>
        <v>0</v>
      </c>
    </row>
    <row r="1223" spans="2:20" ht="14.4" x14ac:dyDescent="0.3">
      <c r="B1223" s="30"/>
      <c r="C1223" s="16"/>
      <c r="D1223" s="16"/>
      <c r="E1223" s="25"/>
      <c r="F1223" s="16"/>
      <c r="G1223" s="15"/>
      <c r="H1223" s="14"/>
      <c r="I1223" s="13"/>
      <c r="J1223" s="13"/>
      <c r="K1223" s="12"/>
      <c r="L1223" s="232">
        <f t="shared" si="102"/>
        <v>0</v>
      </c>
      <c r="M1223" s="234">
        <f t="shared" si="103"/>
        <v>0</v>
      </c>
      <c r="N1223" s="11">
        <f>IF(Q1223="x",0,IF(J1223&lt;(INDEX(Lookup!$U$2:$U$10,MATCH($D$47,Lookup!$S$2:$S$10,0))),0,$L$12*K1223))</f>
        <v>0</v>
      </c>
      <c r="O1223" s="234">
        <f t="shared" si="104"/>
        <v>0</v>
      </c>
      <c r="P1223" s="10"/>
      <c r="Q1223" s="9"/>
      <c r="S1223" s="340">
        <f t="shared" si="105"/>
        <v>0</v>
      </c>
      <c r="T1223" s="340">
        <f t="shared" si="106"/>
        <v>0</v>
      </c>
    </row>
    <row r="1224" spans="2:20" ht="14.4" x14ac:dyDescent="0.3">
      <c r="B1224" s="30"/>
      <c r="C1224" s="16"/>
      <c r="D1224" s="16"/>
      <c r="E1224" s="25"/>
      <c r="F1224" s="16"/>
      <c r="G1224" s="15"/>
      <c r="H1224" s="14"/>
      <c r="I1224" s="13"/>
      <c r="J1224" s="13"/>
      <c r="K1224" s="12"/>
      <c r="L1224" s="232">
        <f t="shared" si="102"/>
        <v>0</v>
      </c>
      <c r="M1224" s="234">
        <f t="shared" si="103"/>
        <v>0</v>
      </c>
      <c r="N1224" s="11">
        <f>IF(Q1224="x",0,IF(J1224&lt;(INDEX(Lookup!$U$2:$U$10,MATCH($D$47,Lookup!$S$2:$S$10,0))),0,$L$12*K1224))</f>
        <v>0</v>
      </c>
      <c r="O1224" s="234">
        <f t="shared" si="104"/>
        <v>0</v>
      </c>
      <c r="P1224" s="10"/>
      <c r="Q1224" s="9"/>
      <c r="S1224" s="340">
        <f t="shared" si="105"/>
        <v>0</v>
      </c>
      <c r="T1224" s="340">
        <f t="shared" si="106"/>
        <v>0</v>
      </c>
    </row>
    <row r="1225" spans="2:20" ht="14.4" x14ac:dyDescent="0.3">
      <c r="B1225" s="30"/>
      <c r="C1225" s="16"/>
      <c r="D1225" s="16"/>
      <c r="E1225" s="25"/>
      <c r="F1225" s="16"/>
      <c r="G1225" s="15"/>
      <c r="H1225" s="14"/>
      <c r="I1225" s="13"/>
      <c r="J1225" s="13"/>
      <c r="K1225" s="12"/>
      <c r="L1225" s="232">
        <f t="shared" si="102"/>
        <v>0</v>
      </c>
      <c r="M1225" s="234">
        <f t="shared" si="103"/>
        <v>0</v>
      </c>
      <c r="N1225" s="11">
        <f>IF(Q1225="x",0,IF(J1225&lt;(INDEX(Lookup!$U$2:$U$10,MATCH($D$47,Lookup!$S$2:$S$10,0))),0,$L$12*K1225))</f>
        <v>0</v>
      </c>
      <c r="O1225" s="234">
        <f t="shared" si="104"/>
        <v>0</v>
      </c>
      <c r="P1225" s="10"/>
      <c r="Q1225" s="9"/>
      <c r="S1225" s="340">
        <f t="shared" si="105"/>
        <v>0</v>
      </c>
      <c r="T1225" s="340">
        <f t="shared" si="106"/>
        <v>0</v>
      </c>
    </row>
    <row r="1226" spans="2:20" ht="14.4" x14ac:dyDescent="0.3">
      <c r="B1226" s="30"/>
      <c r="C1226" s="16"/>
      <c r="D1226" s="16"/>
      <c r="E1226" s="25"/>
      <c r="F1226" s="16"/>
      <c r="G1226" s="15"/>
      <c r="H1226" s="14"/>
      <c r="I1226" s="13"/>
      <c r="J1226" s="13"/>
      <c r="K1226" s="12"/>
      <c r="L1226" s="232">
        <f t="shared" si="102"/>
        <v>0</v>
      </c>
      <c r="M1226" s="234">
        <f t="shared" si="103"/>
        <v>0</v>
      </c>
      <c r="N1226" s="11">
        <f>IF(Q1226="x",0,IF(J1226&lt;(INDEX(Lookup!$U$2:$U$10,MATCH($D$47,Lookup!$S$2:$S$10,0))),0,$L$12*K1226))</f>
        <v>0</v>
      </c>
      <c r="O1226" s="234">
        <f t="shared" si="104"/>
        <v>0</v>
      </c>
      <c r="P1226" s="10"/>
      <c r="Q1226" s="9"/>
      <c r="S1226" s="340">
        <f t="shared" si="105"/>
        <v>0</v>
      </c>
      <c r="T1226" s="340">
        <f t="shared" si="106"/>
        <v>0</v>
      </c>
    </row>
    <row r="1227" spans="2:20" ht="14.4" x14ac:dyDescent="0.3">
      <c r="B1227" s="30"/>
      <c r="C1227" s="16"/>
      <c r="D1227" s="16"/>
      <c r="E1227" s="25"/>
      <c r="F1227" s="16"/>
      <c r="G1227" s="15"/>
      <c r="H1227" s="14"/>
      <c r="I1227" s="13"/>
      <c r="J1227" s="13"/>
      <c r="K1227" s="12"/>
      <c r="L1227" s="232">
        <f t="shared" si="102"/>
        <v>0</v>
      </c>
      <c r="M1227" s="234">
        <f t="shared" si="103"/>
        <v>0</v>
      </c>
      <c r="N1227" s="11">
        <f>IF(Q1227="x",0,IF(J1227&lt;(INDEX(Lookup!$U$2:$U$10,MATCH($D$47,Lookup!$S$2:$S$10,0))),0,$L$12*K1227))</f>
        <v>0</v>
      </c>
      <c r="O1227" s="234">
        <f t="shared" si="104"/>
        <v>0</v>
      </c>
      <c r="P1227" s="10"/>
      <c r="Q1227" s="9"/>
      <c r="S1227" s="340">
        <f t="shared" si="105"/>
        <v>0</v>
      </c>
      <c r="T1227" s="340">
        <f t="shared" si="106"/>
        <v>0</v>
      </c>
    </row>
    <row r="1228" spans="2:20" ht="14.4" x14ac:dyDescent="0.3">
      <c r="B1228" s="30"/>
      <c r="C1228" s="16"/>
      <c r="D1228" s="16"/>
      <c r="E1228" s="25"/>
      <c r="F1228" s="16"/>
      <c r="G1228" s="15"/>
      <c r="H1228" s="14"/>
      <c r="I1228" s="13"/>
      <c r="J1228" s="13"/>
      <c r="K1228" s="12"/>
      <c r="L1228" s="232">
        <f t="shared" si="102"/>
        <v>0</v>
      </c>
      <c r="M1228" s="234">
        <f t="shared" si="103"/>
        <v>0</v>
      </c>
      <c r="N1228" s="11">
        <f>IF(Q1228="x",0,IF(J1228&lt;(INDEX(Lookup!$U$2:$U$10,MATCH($D$47,Lookup!$S$2:$S$10,0))),0,$L$12*K1228))</f>
        <v>0</v>
      </c>
      <c r="O1228" s="234">
        <f t="shared" si="104"/>
        <v>0</v>
      </c>
      <c r="P1228" s="10"/>
      <c r="Q1228" s="9"/>
      <c r="S1228" s="340">
        <f t="shared" si="105"/>
        <v>0</v>
      </c>
      <c r="T1228" s="340">
        <f t="shared" si="106"/>
        <v>0</v>
      </c>
    </row>
    <row r="1229" spans="2:20" ht="14.4" x14ac:dyDescent="0.3">
      <c r="B1229" s="30"/>
      <c r="C1229" s="16"/>
      <c r="D1229" s="16"/>
      <c r="E1229" s="25"/>
      <c r="F1229" s="16"/>
      <c r="G1229" s="15"/>
      <c r="H1229" s="14"/>
      <c r="I1229" s="13"/>
      <c r="J1229" s="13"/>
      <c r="K1229" s="12"/>
      <c r="L1229" s="232">
        <f t="shared" si="102"/>
        <v>0</v>
      </c>
      <c r="M1229" s="234">
        <f t="shared" si="103"/>
        <v>0</v>
      </c>
      <c r="N1229" s="11">
        <f>IF(Q1229="x",0,IF(J1229&lt;(INDEX(Lookup!$U$2:$U$10,MATCH($D$47,Lookup!$S$2:$S$10,0))),0,$L$12*K1229))</f>
        <v>0</v>
      </c>
      <c r="O1229" s="234">
        <f t="shared" si="104"/>
        <v>0</v>
      </c>
      <c r="P1229" s="10"/>
      <c r="Q1229" s="9"/>
      <c r="S1229" s="340">
        <f t="shared" si="105"/>
        <v>0</v>
      </c>
      <c r="T1229" s="340">
        <f t="shared" si="106"/>
        <v>0</v>
      </c>
    </row>
    <row r="1230" spans="2:20" ht="14.4" x14ac:dyDescent="0.3">
      <c r="B1230" s="30"/>
      <c r="C1230" s="16"/>
      <c r="D1230" s="16"/>
      <c r="E1230" s="25"/>
      <c r="F1230" s="16"/>
      <c r="G1230" s="15"/>
      <c r="H1230" s="14"/>
      <c r="I1230" s="13"/>
      <c r="J1230" s="13"/>
      <c r="K1230" s="12"/>
      <c r="L1230" s="232">
        <f t="shared" si="102"/>
        <v>0</v>
      </c>
      <c r="M1230" s="234">
        <f t="shared" si="103"/>
        <v>0</v>
      </c>
      <c r="N1230" s="11">
        <f>IF(Q1230="x",0,IF(J1230&lt;(INDEX(Lookup!$U$2:$U$10,MATCH($D$47,Lookup!$S$2:$S$10,0))),0,$L$12*K1230))</f>
        <v>0</v>
      </c>
      <c r="O1230" s="234">
        <f t="shared" si="104"/>
        <v>0</v>
      </c>
      <c r="P1230" s="10"/>
      <c r="Q1230" s="9"/>
      <c r="S1230" s="340">
        <f t="shared" si="105"/>
        <v>0</v>
      </c>
      <c r="T1230" s="340">
        <f t="shared" si="106"/>
        <v>0</v>
      </c>
    </row>
    <row r="1231" spans="2:20" ht="14.4" x14ac:dyDescent="0.3">
      <c r="B1231" s="30"/>
      <c r="C1231" s="16"/>
      <c r="D1231" s="16"/>
      <c r="E1231" s="25"/>
      <c r="F1231" s="16"/>
      <c r="G1231" s="15"/>
      <c r="H1231" s="14"/>
      <c r="I1231" s="13"/>
      <c r="J1231" s="13"/>
      <c r="K1231" s="12"/>
      <c r="L1231" s="232">
        <f t="shared" si="102"/>
        <v>0</v>
      </c>
      <c r="M1231" s="234">
        <f t="shared" si="103"/>
        <v>0</v>
      </c>
      <c r="N1231" s="11">
        <f>IF(Q1231="x",0,IF(J1231&lt;(INDEX(Lookup!$U$2:$U$10,MATCH($D$47,Lookup!$S$2:$S$10,0))),0,$L$12*K1231))</f>
        <v>0</v>
      </c>
      <c r="O1231" s="234">
        <f t="shared" si="104"/>
        <v>0</v>
      </c>
      <c r="P1231" s="10"/>
      <c r="Q1231" s="9"/>
      <c r="S1231" s="340">
        <f t="shared" si="105"/>
        <v>0</v>
      </c>
      <c r="T1231" s="340">
        <f t="shared" si="106"/>
        <v>0</v>
      </c>
    </row>
    <row r="1232" spans="2:20" ht="14.4" x14ac:dyDescent="0.3">
      <c r="B1232" s="30"/>
      <c r="C1232" s="16"/>
      <c r="D1232" s="16"/>
      <c r="E1232" s="25"/>
      <c r="F1232" s="16"/>
      <c r="G1232" s="15"/>
      <c r="H1232" s="14"/>
      <c r="I1232" s="13"/>
      <c r="J1232" s="13"/>
      <c r="K1232" s="12"/>
      <c r="L1232" s="232">
        <f t="shared" si="102"/>
        <v>0</v>
      </c>
      <c r="M1232" s="234">
        <f t="shared" si="103"/>
        <v>0</v>
      </c>
      <c r="N1232" s="11">
        <f>IF(Q1232="x",0,IF(J1232&lt;(INDEX(Lookup!$U$2:$U$10,MATCH($D$47,Lookup!$S$2:$S$10,0))),0,$L$12*K1232))</f>
        <v>0</v>
      </c>
      <c r="O1232" s="234">
        <f t="shared" si="104"/>
        <v>0</v>
      </c>
      <c r="P1232" s="10"/>
      <c r="Q1232" s="9"/>
      <c r="S1232" s="340">
        <f t="shared" si="105"/>
        <v>0</v>
      </c>
      <c r="T1232" s="340">
        <f t="shared" si="106"/>
        <v>0</v>
      </c>
    </row>
    <row r="1233" spans="2:20" ht="14.4" x14ac:dyDescent="0.3">
      <c r="B1233" s="30"/>
      <c r="C1233" s="16"/>
      <c r="D1233" s="16"/>
      <c r="E1233" s="25"/>
      <c r="F1233" s="16"/>
      <c r="G1233" s="15"/>
      <c r="H1233" s="14"/>
      <c r="I1233" s="13"/>
      <c r="J1233" s="13"/>
      <c r="K1233" s="12"/>
      <c r="L1233" s="232">
        <f t="shared" si="102"/>
        <v>0</v>
      </c>
      <c r="M1233" s="234">
        <f t="shared" si="103"/>
        <v>0</v>
      </c>
      <c r="N1233" s="11">
        <f>IF(Q1233="x",0,IF(J1233&lt;(INDEX(Lookup!$U$2:$U$10,MATCH($D$47,Lookup!$S$2:$S$10,0))),0,$L$12*K1233))</f>
        <v>0</v>
      </c>
      <c r="O1233" s="234">
        <f t="shared" si="104"/>
        <v>0</v>
      </c>
      <c r="P1233" s="10"/>
      <c r="Q1233" s="9"/>
      <c r="S1233" s="340">
        <f t="shared" si="105"/>
        <v>0</v>
      </c>
      <c r="T1233" s="340">
        <f t="shared" si="106"/>
        <v>0</v>
      </c>
    </row>
    <row r="1234" spans="2:20" ht="14.4" x14ac:dyDescent="0.3">
      <c r="B1234" s="30"/>
      <c r="C1234" s="16"/>
      <c r="D1234" s="16"/>
      <c r="E1234" s="25"/>
      <c r="F1234" s="16"/>
      <c r="G1234" s="15"/>
      <c r="H1234" s="14"/>
      <c r="I1234" s="13"/>
      <c r="J1234" s="13"/>
      <c r="K1234" s="12"/>
      <c r="L1234" s="232">
        <f t="shared" si="102"/>
        <v>0</v>
      </c>
      <c r="M1234" s="234">
        <f t="shared" si="103"/>
        <v>0</v>
      </c>
      <c r="N1234" s="11">
        <f>IF(Q1234="x",0,IF(J1234&lt;(INDEX(Lookup!$U$2:$U$10,MATCH($D$47,Lookup!$S$2:$S$10,0))),0,$L$12*K1234))</f>
        <v>0</v>
      </c>
      <c r="O1234" s="234">
        <f t="shared" si="104"/>
        <v>0</v>
      </c>
      <c r="P1234" s="10"/>
      <c r="Q1234" s="9"/>
      <c r="S1234" s="340">
        <f t="shared" si="105"/>
        <v>0</v>
      </c>
      <c r="T1234" s="340">
        <f t="shared" si="106"/>
        <v>0</v>
      </c>
    </row>
    <row r="1235" spans="2:20" ht="14.4" x14ac:dyDescent="0.3">
      <c r="B1235" s="30"/>
      <c r="C1235" s="16"/>
      <c r="D1235" s="16"/>
      <c r="E1235" s="25"/>
      <c r="F1235" s="16"/>
      <c r="G1235" s="15"/>
      <c r="H1235" s="14"/>
      <c r="I1235" s="13"/>
      <c r="J1235" s="13"/>
      <c r="K1235" s="12"/>
      <c r="L1235" s="232">
        <f t="shared" si="102"/>
        <v>0</v>
      </c>
      <c r="M1235" s="234">
        <f t="shared" si="103"/>
        <v>0</v>
      </c>
      <c r="N1235" s="11">
        <f>IF(Q1235="x",0,IF(J1235&lt;(INDEX(Lookup!$U$2:$U$10,MATCH($D$47,Lookup!$S$2:$S$10,0))),0,$L$12*K1235))</f>
        <v>0</v>
      </c>
      <c r="O1235" s="234">
        <f t="shared" si="104"/>
        <v>0</v>
      </c>
      <c r="P1235" s="10"/>
      <c r="Q1235" s="9"/>
      <c r="S1235" s="340">
        <f t="shared" si="105"/>
        <v>0</v>
      </c>
      <c r="T1235" s="340">
        <f t="shared" si="106"/>
        <v>0</v>
      </c>
    </row>
    <row r="1236" spans="2:20" ht="14.4" x14ac:dyDescent="0.3">
      <c r="B1236" s="30"/>
      <c r="C1236" s="16"/>
      <c r="D1236" s="16"/>
      <c r="E1236" s="25"/>
      <c r="F1236" s="16"/>
      <c r="G1236" s="15"/>
      <c r="H1236" s="14"/>
      <c r="I1236" s="13"/>
      <c r="J1236" s="13"/>
      <c r="K1236" s="12"/>
      <c r="L1236" s="232">
        <f t="shared" si="102"/>
        <v>0</v>
      </c>
      <c r="M1236" s="234">
        <f t="shared" si="103"/>
        <v>0</v>
      </c>
      <c r="N1236" s="11">
        <f>IF(Q1236="x",0,IF(J1236&lt;(INDEX(Lookup!$U$2:$U$10,MATCH($D$47,Lookup!$S$2:$S$10,0))),0,$L$12*K1236))</f>
        <v>0</v>
      </c>
      <c r="O1236" s="234">
        <f t="shared" si="104"/>
        <v>0</v>
      </c>
      <c r="P1236" s="10"/>
      <c r="Q1236" s="9"/>
      <c r="S1236" s="340">
        <f t="shared" si="105"/>
        <v>0</v>
      </c>
      <c r="T1236" s="340">
        <f t="shared" si="106"/>
        <v>0</v>
      </c>
    </row>
    <row r="1237" spans="2:20" ht="14.4" x14ac:dyDescent="0.3">
      <c r="B1237" s="30"/>
      <c r="C1237" s="16"/>
      <c r="D1237" s="16"/>
      <c r="E1237" s="25"/>
      <c r="F1237" s="16"/>
      <c r="G1237" s="15"/>
      <c r="H1237" s="14"/>
      <c r="I1237" s="13"/>
      <c r="J1237" s="13"/>
      <c r="K1237" s="12"/>
      <c r="L1237" s="232">
        <f t="shared" si="102"/>
        <v>0</v>
      </c>
      <c r="M1237" s="234">
        <f t="shared" si="103"/>
        <v>0</v>
      </c>
      <c r="N1237" s="11">
        <f>IF(Q1237="x",0,IF(J1237&lt;(INDEX(Lookup!$U$2:$U$10,MATCH($D$47,Lookup!$S$2:$S$10,0))),0,$L$12*K1237))</f>
        <v>0</v>
      </c>
      <c r="O1237" s="234">
        <f t="shared" si="104"/>
        <v>0</v>
      </c>
      <c r="P1237" s="10"/>
      <c r="Q1237" s="9"/>
      <c r="S1237" s="340">
        <f t="shared" si="105"/>
        <v>0</v>
      </c>
      <c r="T1237" s="340">
        <f t="shared" si="106"/>
        <v>0</v>
      </c>
    </row>
    <row r="1238" spans="2:20" ht="14.4" x14ac:dyDescent="0.3">
      <c r="B1238" s="30"/>
      <c r="C1238" s="16"/>
      <c r="D1238" s="16"/>
      <c r="E1238" s="25"/>
      <c r="F1238" s="16"/>
      <c r="G1238" s="15"/>
      <c r="H1238" s="14"/>
      <c r="I1238" s="13"/>
      <c r="J1238" s="13"/>
      <c r="K1238" s="12"/>
      <c r="L1238" s="232">
        <f t="shared" si="102"/>
        <v>0</v>
      </c>
      <c r="M1238" s="234">
        <f t="shared" si="103"/>
        <v>0</v>
      </c>
      <c r="N1238" s="11">
        <f>IF(Q1238="x",0,IF(J1238&lt;(INDEX(Lookup!$U$2:$U$10,MATCH($D$47,Lookup!$S$2:$S$10,0))),0,$L$12*K1238))</f>
        <v>0</v>
      </c>
      <c r="O1238" s="234">
        <f t="shared" si="104"/>
        <v>0</v>
      </c>
      <c r="P1238" s="10"/>
      <c r="Q1238" s="9"/>
      <c r="S1238" s="340">
        <f t="shared" si="105"/>
        <v>0</v>
      </c>
      <c r="T1238" s="340">
        <f t="shared" si="106"/>
        <v>0</v>
      </c>
    </row>
    <row r="1239" spans="2:20" ht="14.4" x14ac:dyDescent="0.3">
      <c r="B1239" s="30"/>
      <c r="C1239" s="16"/>
      <c r="D1239" s="16"/>
      <c r="E1239" s="25"/>
      <c r="F1239" s="16"/>
      <c r="G1239" s="15"/>
      <c r="H1239" s="14"/>
      <c r="I1239" s="13"/>
      <c r="J1239" s="13"/>
      <c r="K1239" s="12"/>
      <c r="L1239" s="232">
        <f t="shared" si="102"/>
        <v>0</v>
      </c>
      <c r="M1239" s="234">
        <f t="shared" si="103"/>
        <v>0</v>
      </c>
      <c r="N1239" s="11">
        <f>IF(Q1239="x",0,IF(J1239&lt;(INDEX(Lookup!$U$2:$U$10,MATCH($D$47,Lookup!$S$2:$S$10,0))),0,$L$12*K1239))</f>
        <v>0</v>
      </c>
      <c r="O1239" s="234">
        <f t="shared" si="104"/>
        <v>0</v>
      </c>
      <c r="P1239" s="10"/>
      <c r="Q1239" s="9"/>
      <c r="S1239" s="340">
        <f t="shared" si="105"/>
        <v>0</v>
      </c>
      <c r="T1239" s="340">
        <f t="shared" si="106"/>
        <v>0</v>
      </c>
    </row>
    <row r="1240" spans="2:20" ht="14.4" x14ac:dyDescent="0.3">
      <c r="B1240" s="30"/>
      <c r="C1240" s="16"/>
      <c r="D1240" s="16"/>
      <c r="E1240" s="25"/>
      <c r="F1240" s="16"/>
      <c r="G1240" s="15"/>
      <c r="H1240" s="14"/>
      <c r="I1240" s="13"/>
      <c r="J1240" s="13"/>
      <c r="K1240" s="12"/>
      <c r="L1240" s="232">
        <f t="shared" si="102"/>
        <v>0</v>
      </c>
      <c r="M1240" s="234">
        <f t="shared" si="103"/>
        <v>0</v>
      </c>
      <c r="N1240" s="11">
        <f>IF(Q1240="x",0,IF(J1240&lt;(INDEX(Lookup!$U$2:$U$10,MATCH($D$47,Lookup!$S$2:$S$10,0))),0,$L$12*K1240))</f>
        <v>0</v>
      </c>
      <c r="O1240" s="234">
        <f t="shared" si="104"/>
        <v>0</v>
      </c>
      <c r="P1240" s="10"/>
      <c r="Q1240" s="9"/>
      <c r="S1240" s="340">
        <f t="shared" si="105"/>
        <v>0</v>
      </c>
      <c r="T1240" s="340">
        <f t="shared" si="106"/>
        <v>0</v>
      </c>
    </row>
    <row r="1241" spans="2:20" ht="14.4" x14ac:dyDescent="0.3">
      <c r="B1241" s="30"/>
      <c r="C1241" s="16"/>
      <c r="D1241" s="16"/>
      <c r="E1241" s="25"/>
      <c r="F1241" s="16"/>
      <c r="G1241" s="15"/>
      <c r="H1241" s="14"/>
      <c r="I1241" s="13"/>
      <c r="J1241" s="13"/>
      <c r="K1241" s="12"/>
      <c r="L1241" s="232">
        <f t="shared" si="102"/>
        <v>0</v>
      </c>
      <c r="M1241" s="234">
        <f t="shared" si="103"/>
        <v>0</v>
      </c>
      <c r="N1241" s="11">
        <f>IF(Q1241="x",0,IF(J1241&lt;(INDEX(Lookup!$U$2:$U$10,MATCH($D$47,Lookup!$S$2:$S$10,0))),0,$L$12*K1241))</f>
        <v>0</v>
      </c>
      <c r="O1241" s="234">
        <f t="shared" si="104"/>
        <v>0</v>
      </c>
      <c r="P1241" s="10"/>
      <c r="Q1241" s="9"/>
      <c r="S1241" s="340">
        <f t="shared" si="105"/>
        <v>0</v>
      </c>
      <c r="T1241" s="340">
        <f t="shared" si="106"/>
        <v>0</v>
      </c>
    </row>
    <row r="1242" spans="2:20" ht="14.4" x14ac:dyDescent="0.3">
      <c r="B1242" s="30"/>
      <c r="C1242" s="16"/>
      <c r="D1242" s="16"/>
      <c r="E1242" s="25"/>
      <c r="F1242" s="16"/>
      <c r="G1242" s="15"/>
      <c r="H1242" s="14"/>
      <c r="I1242" s="13"/>
      <c r="J1242" s="13"/>
      <c r="K1242" s="12"/>
      <c r="L1242" s="232">
        <f t="shared" si="102"/>
        <v>0</v>
      </c>
      <c r="M1242" s="234">
        <f t="shared" si="103"/>
        <v>0</v>
      </c>
      <c r="N1242" s="11">
        <f>IF(Q1242="x",0,IF(J1242&lt;(INDEX(Lookup!$U$2:$U$10,MATCH($D$47,Lookup!$S$2:$S$10,0))),0,$L$12*K1242))</f>
        <v>0</v>
      </c>
      <c r="O1242" s="234">
        <f t="shared" si="104"/>
        <v>0</v>
      </c>
      <c r="P1242" s="10"/>
      <c r="Q1242" s="9"/>
      <c r="S1242" s="340">
        <f t="shared" si="105"/>
        <v>0</v>
      </c>
      <c r="T1242" s="340">
        <f t="shared" si="106"/>
        <v>0</v>
      </c>
    </row>
    <row r="1243" spans="2:20" ht="14.4" x14ac:dyDescent="0.3">
      <c r="B1243" s="30"/>
      <c r="C1243" s="16"/>
      <c r="D1243" s="16"/>
      <c r="E1243" s="25"/>
      <c r="F1243" s="16"/>
      <c r="G1243" s="15"/>
      <c r="H1243" s="14"/>
      <c r="I1243" s="13"/>
      <c r="J1243" s="13"/>
      <c r="K1243" s="12"/>
      <c r="L1243" s="232">
        <f t="shared" si="102"/>
        <v>0</v>
      </c>
      <c r="M1243" s="234">
        <f t="shared" si="103"/>
        <v>0</v>
      </c>
      <c r="N1243" s="11">
        <f>IF(Q1243="x",0,IF(J1243&lt;(INDEX(Lookup!$U$2:$U$10,MATCH($D$47,Lookup!$S$2:$S$10,0))),0,$L$12*K1243))</f>
        <v>0</v>
      </c>
      <c r="O1243" s="234">
        <f t="shared" si="104"/>
        <v>0</v>
      </c>
      <c r="P1243" s="10"/>
      <c r="Q1243" s="9"/>
      <c r="S1243" s="340">
        <f t="shared" si="105"/>
        <v>0</v>
      </c>
      <c r="T1243" s="340">
        <f t="shared" si="106"/>
        <v>0</v>
      </c>
    </row>
    <row r="1244" spans="2:20" ht="14.4" x14ac:dyDescent="0.3">
      <c r="B1244" s="30"/>
      <c r="C1244" s="16"/>
      <c r="D1244" s="16"/>
      <c r="E1244" s="25"/>
      <c r="F1244" s="16"/>
      <c r="G1244" s="15"/>
      <c r="H1244" s="14"/>
      <c r="I1244" s="13"/>
      <c r="J1244" s="13"/>
      <c r="K1244" s="12"/>
      <c r="L1244" s="232">
        <f t="shared" si="102"/>
        <v>0</v>
      </c>
      <c r="M1244" s="234">
        <f t="shared" si="103"/>
        <v>0</v>
      </c>
      <c r="N1244" s="11">
        <f>IF(Q1244="x",0,IF(J1244&lt;(INDEX(Lookup!$U$2:$U$10,MATCH($D$47,Lookup!$S$2:$S$10,0))),0,$L$12*K1244))</f>
        <v>0</v>
      </c>
      <c r="O1244" s="234">
        <f t="shared" si="104"/>
        <v>0</v>
      </c>
      <c r="P1244" s="10"/>
      <c r="Q1244" s="9"/>
      <c r="S1244" s="340">
        <f t="shared" si="105"/>
        <v>0</v>
      </c>
      <c r="T1244" s="340">
        <f t="shared" si="106"/>
        <v>0</v>
      </c>
    </row>
    <row r="1245" spans="2:20" ht="14.4" x14ac:dyDescent="0.3">
      <c r="B1245" s="30"/>
      <c r="C1245" s="16"/>
      <c r="D1245" s="16"/>
      <c r="E1245" s="25"/>
      <c r="F1245" s="16"/>
      <c r="G1245" s="15"/>
      <c r="H1245" s="14"/>
      <c r="I1245" s="13"/>
      <c r="J1245" s="13"/>
      <c r="K1245" s="12"/>
      <c r="L1245" s="232">
        <f t="shared" si="102"/>
        <v>0</v>
      </c>
      <c r="M1245" s="234">
        <f t="shared" si="103"/>
        <v>0</v>
      </c>
      <c r="N1245" s="11">
        <f>IF(Q1245="x",0,IF(J1245&lt;(INDEX(Lookup!$U$2:$U$10,MATCH($D$47,Lookup!$S$2:$S$10,0))),0,$L$12*K1245))</f>
        <v>0</v>
      </c>
      <c r="O1245" s="234">
        <f t="shared" si="104"/>
        <v>0</v>
      </c>
      <c r="P1245" s="10"/>
      <c r="Q1245" s="9"/>
      <c r="S1245" s="340">
        <f t="shared" si="105"/>
        <v>0</v>
      </c>
      <c r="T1245" s="340">
        <f t="shared" si="106"/>
        <v>0</v>
      </c>
    </row>
    <row r="1246" spans="2:20" ht="14.4" x14ac:dyDescent="0.3">
      <c r="B1246" s="30"/>
      <c r="C1246" s="16"/>
      <c r="D1246" s="16"/>
      <c r="E1246" s="25"/>
      <c r="F1246" s="16"/>
      <c r="G1246" s="15"/>
      <c r="H1246" s="14"/>
      <c r="I1246" s="13"/>
      <c r="J1246" s="13"/>
      <c r="K1246" s="12"/>
      <c r="L1246" s="232">
        <f t="shared" si="102"/>
        <v>0</v>
      </c>
      <c r="M1246" s="234">
        <f t="shared" si="103"/>
        <v>0</v>
      </c>
      <c r="N1246" s="11">
        <f>IF(Q1246="x",0,IF(J1246&lt;(INDEX(Lookup!$U$2:$U$10,MATCH($D$47,Lookup!$S$2:$S$10,0))),0,$L$12*K1246))</f>
        <v>0</v>
      </c>
      <c r="O1246" s="234">
        <f t="shared" si="104"/>
        <v>0</v>
      </c>
      <c r="P1246" s="10"/>
      <c r="Q1246" s="9"/>
      <c r="S1246" s="340">
        <f t="shared" si="105"/>
        <v>0</v>
      </c>
      <c r="T1246" s="340">
        <f t="shared" si="106"/>
        <v>0</v>
      </c>
    </row>
    <row r="1247" spans="2:20" ht="14.4" x14ac:dyDescent="0.3">
      <c r="B1247" s="30"/>
      <c r="C1247" s="16"/>
      <c r="D1247" s="16"/>
      <c r="E1247" s="25"/>
      <c r="F1247" s="16"/>
      <c r="G1247" s="15"/>
      <c r="H1247" s="14"/>
      <c r="I1247" s="13"/>
      <c r="J1247" s="13"/>
      <c r="K1247" s="12"/>
      <c r="L1247" s="232">
        <f t="shared" si="102"/>
        <v>0</v>
      </c>
      <c r="M1247" s="234">
        <f t="shared" si="103"/>
        <v>0</v>
      </c>
      <c r="N1247" s="11">
        <f>IF(Q1247="x",0,IF(J1247&lt;(INDEX(Lookup!$U$2:$U$10,MATCH($D$47,Lookup!$S$2:$S$10,0))),0,$L$12*K1247))</f>
        <v>0</v>
      </c>
      <c r="O1247" s="234">
        <f t="shared" si="104"/>
        <v>0</v>
      </c>
      <c r="P1247" s="10"/>
      <c r="Q1247" s="9"/>
      <c r="S1247" s="340">
        <f t="shared" si="105"/>
        <v>0</v>
      </c>
      <c r="T1247" s="340">
        <f t="shared" si="106"/>
        <v>0</v>
      </c>
    </row>
    <row r="1248" spans="2:20" ht="14.4" x14ac:dyDescent="0.3">
      <c r="B1248" s="30"/>
      <c r="C1248" s="16"/>
      <c r="D1248" s="16"/>
      <c r="E1248" s="25"/>
      <c r="F1248" s="16"/>
      <c r="G1248" s="15"/>
      <c r="H1248" s="14"/>
      <c r="I1248" s="13"/>
      <c r="J1248" s="13"/>
      <c r="K1248" s="12"/>
      <c r="L1248" s="232">
        <f t="shared" si="102"/>
        <v>0</v>
      </c>
      <c r="M1248" s="234">
        <f t="shared" si="103"/>
        <v>0</v>
      </c>
      <c r="N1248" s="11">
        <f>IF(Q1248="x",0,IF(J1248&lt;(INDEX(Lookup!$U$2:$U$10,MATCH($D$47,Lookup!$S$2:$S$10,0))),0,$L$12*K1248))</f>
        <v>0</v>
      </c>
      <c r="O1248" s="234">
        <f t="shared" si="104"/>
        <v>0</v>
      </c>
      <c r="P1248" s="10"/>
      <c r="Q1248" s="9"/>
      <c r="S1248" s="340">
        <f t="shared" si="105"/>
        <v>0</v>
      </c>
      <c r="T1248" s="340">
        <f t="shared" si="106"/>
        <v>0</v>
      </c>
    </row>
    <row r="1249" spans="2:20" ht="14.4" x14ac:dyDescent="0.3">
      <c r="B1249" s="30"/>
      <c r="C1249" s="16"/>
      <c r="D1249" s="16"/>
      <c r="E1249" s="25"/>
      <c r="F1249" s="16"/>
      <c r="G1249" s="15"/>
      <c r="H1249" s="14"/>
      <c r="I1249" s="13"/>
      <c r="J1249" s="13"/>
      <c r="K1249" s="12"/>
      <c r="L1249" s="232">
        <f t="shared" si="102"/>
        <v>0</v>
      </c>
      <c r="M1249" s="234">
        <f t="shared" si="103"/>
        <v>0</v>
      </c>
      <c r="N1249" s="11">
        <f>IF(Q1249="x",0,IF(J1249&lt;(INDEX(Lookup!$U$2:$U$10,MATCH($D$47,Lookup!$S$2:$S$10,0))),0,$L$12*K1249))</f>
        <v>0</v>
      </c>
      <c r="O1249" s="234">
        <f t="shared" si="104"/>
        <v>0</v>
      </c>
      <c r="P1249" s="10"/>
      <c r="Q1249" s="9"/>
      <c r="S1249" s="340">
        <f t="shared" si="105"/>
        <v>0</v>
      </c>
      <c r="T1249" s="340">
        <f t="shared" si="106"/>
        <v>0</v>
      </c>
    </row>
    <row r="1250" spans="2:20" ht="14.4" x14ac:dyDescent="0.3">
      <c r="B1250" s="30"/>
      <c r="C1250" s="16"/>
      <c r="D1250" s="16"/>
      <c r="E1250" s="25"/>
      <c r="F1250" s="16"/>
      <c r="G1250" s="15"/>
      <c r="H1250" s="14"/>
      <c r="I1250" s="13"/>
      <c r="J1250" s="13"/>
      <c r="K1250" s="12"/>
      <c r="L1250" s="232">
        <f t="shared" si="102"/>
        <v>0</v>
      </c>
      <c r="M1250" s="234">
        <f t="shared" si="103"/>
        <v>0</v>
      </c>
      <c r="N1250" s="11">
        <f>IF(Q1250="x",0,IF(J1250&lt;(INDEX(Lookup!$U$2:$U$10,MATCH($D$47,Lookup!$S$2:$S$10,0))),0,$L$12*K1250))</f>
        <v>0</v>
      </c>
      <c r="O1250" s="234">
        <f t="shared" si="104"/>
        <v>0</v>
      </c>
      <c r="P1250" s="10"/>
      <c r="Q1250" s="9"/>
      <c r="S1250" s="340">
        <f t="shared" si="105"/>
        <v>0</v>
      </c>
      <c r="T1250" s="340">
        <f t="shared" si="106"/>
        <v>0</v>
      </c>
    </row>
    <row r="1251" spans="2:20" ht="14.4" x14ac:dyDescent="0.3">
      <c r="B1251" s="30"/>
      <c r="C1251" s="16"/>
      <c r="D1251" s="16"/>
      <c r="E1251" s="25"/>
      <c r="F1251" s="16"/>
      <c r="G1251" s="15"/>
      <c r="H1251" s="14"/>
      <c r="I1251" s="13"/>
      <c r="J1251" s="13"/>
      <c r="K1251" s="12"/>
      <c r="L1251" s="232">
        <f t="shared" si="102"/>
        <v>0</v>
      </c>
      <c r="M1251" s="234">
        <f t="shared" si="103"/>
        <v>0</v>
      </c>
      <c r="N1251" s="11">
        <f>IF(Q1251="x",0,IF(J1251&lt;(INDEX(Lookup!$U$2:$U$10,MATCH($D$47,Lookup!$S$2:$S$10,0))),0,$L$12*K1251))</f>
        <v>0</v>
      </c>
      <c r="O1251" s="234">
        <f t="shared" si="104"/>
        <v>0</v>
      </c>
      <c r="P1251" s="10"/>
      <c r="Q1251" s="9"/>
      <c r="S1251" s="340">
        <f t="shared" si="105"/>
        <v>0</v>
      </c>
      <c r="T1251" s="340">
        <f t="shared" si="106"/>
        <v>0</v>
      </c>
    </row>
    <row r="1252" spans="2:20" ht="14.4" x14ac:dyDescent="0.3">
      <c r="B1252" s="30"/>
      <c r="C1252" s="16"/>
      <c r="D1252" s="16"/>
      <c r="E1252" s="25"/>
      <c r="F1252" s="16"/>
      <c r="G1252" s="15"/>
      <c r="H1252" s="14"/>
      <c r="I1252" s="13"/>
      <c r="J1252" s="13"/>
      <c r="K1252" s="12"/>
      <c r="L1252" s="232">
        <f t="shared" si="102"/>
        <v>0</v>
      </c>
      <c r="M1252" s="234">
        <f t="shared" si="103"/>
        <v>0</v>
      </c>
      <c r="N1252" s="11">
        <f>IF(Q1252="x",0,IF(J1252&lt;(INDEX(Lookup!$U$2:$U$10,MATCH($D$47,Lookup!$S$2:$S$10,0))),0,$L$12*K1252))</f>
        <v>0</v>
      </c>
      <c r="O1252" s="234">
        <f t="shared" si="104"/>
        <v>0</v>
      </c>
      <c r="P1252" s="10"/>
      <c r="Q1252" s="9"/>
      <c r="S1252" s="340">
        <f t="shared" si="105"/>
        <v>0</v>
      </c>
      <c r="T1252" s="340">
        <f t="shared" si="106"/>
        <v>0</v>
      </c>
    </row>
    <row r="1253" spans="2:20" ht="14.4" x14ac:dyDescent="0.3">
      <c r="B1253" s="30"/>
      <c r="C1253" s="16"/>
      <c r="D1253" s="16"/>
      <c r="E1253" s="25"/>
      <c r="F1253" s="16"/>
      <c r="G1253" s="15"/>
      <c r="H1253" s="14"/>
      <c r="I1253" s="13"/>
      <c r="J1253" s="13"/>
      <c r="K1253" s="12"/>
      <c r="L1253" s="232">
        <f t="shared" si="102"/>
        <v>0</v>
      </c>
      <c r="M1253" s="234">
        <f t="shared" si="103"/>
        <v>0</v>
      </c>
      <c r="N1253" s="11">
        <f>IF(Q1253="x",0,IF(J1253&lt;(INDEX(Lookup!$U$2:$U$10,MATCH($D$47,Lookup!$S$2:$S$10,0))),0,$L$12*K1253))</f>
        <v>0</v>
      </c>
      <c r="O1253" s="234">
        <f t="shared" si="104"/>
        <v>0</v>
      </c>
      <c r="P1253" s="10"/>
      <c r="Q1253" s="9"/>
      <c r="S1253" s="340">
        <f t="shared" si="105"/>
        <v>0</v>
      </c>
      <c r="T1253" s="340">
        <f t="shared" si="106"/>
        <v>0</v>
      </c>
    </row>
    <row r="1254" spans="2:20" ht="14.4" x14ac:dyDescent="0.3">
      <c r="B1254" s="30"/>
      <c r="C1254" s="16"/>
      <c r="D1254" s="16"/>
      <c r="E1254" s="25"/>
      <c r="F1254" s="16"/>
      <c r="G1254" s="15"/>
      <c r="H1254" s="14"/>
      <c r="I1254" s="13"/>
      <c r="J1254" s="13"/>
      <c r="K1254" s="12"/>
      <c r="L1254" s="232">
        <f t="shared" si="102"/>
        <v>0</v>
      </c>
      <c r="M1254" s="234">
        <f t="shared" si="103"/>
        <v>0</v>
      </c>
      <c r="N1254" s="11">
        <f>IF(Q1254="x",0,IF(J1254&lt;(INDEX(Lookup!$U$2:$U$10,MATCH($D$47,Lookup!$S$2:$S$10,0))),0,$L$12*K1254))</f>
        <v>0</v>
      </c>
      <c r="O1254" s="234">
        <f t="shared" si="104"/>
        <v>0</v>
      </c>
      <c r="P1254" s="10"/>
      <c r="Q1254" s="9"/>
      <c r="S1254" s="340">
        <f t="shared" si="105"/>
        <v>0</v>
      </c>
      <c r="T1254" s="340">
        <f t="shared" si="106"/>
        <v>0</v>
      </c>
    </row>
    <row r="1255" spans="2:20" ht="14.4" x14ac:dyDescent="0.3">
      <c r="B1255" s="30"/>
      <c r="C1255" s="16"/>
      <c r="D1255" s="16"/>
      <c r="E1255" s="25"/>
      <c r="F1255" s="16"/>
      <c r="G1255" s="15"/>
      <c r="H1255" s="14"/>
      <c r="I1255" s="13"/>
      <c r="J1255" s="13"/>
      <c r="K1255" s="12"/>
      <c r="L1255" s="232">
        <f t="shared" si="102"/>
        <v>0</v>
      </c>
      <c r="M1255" s="234">
        <f t="shared" si="103"/>
        <v>0</v>
      </c>
      <c r="N1255" s="11">
        <f>IF(Q1255="x",0,IF(J1255&lt;(INDEX(Lookup!$U$2:$U$10,MATCH($D$47,Lookup!$S$2:$S$10,0))),0,$L$12*K1255))</f>
        <v>0</v>
      </c>
      <c r="O1255" s="234">
        <f t="shared" si="104"/>
        <v>0</v>
      </c>
      <c r="P1255" s="10"/>
      <c r="Q1255" s="9"/>
      <c r="S1255" s="340">
        <f t="shared" si="105"/>
        <v>0</v>
      </c>
      <c r="T1255" s="340">
        <f t="shared" si="106"/>
        <v>0</v>
      </c>
    </row>
    <row r="1256" spans="2:20" ht="14.4" x14ac:dyDescent="0.3">
      <c r="B1256" s="30"/>
      <c r="C1256" s="16"/>
      <c r="D1256" s="16"/>
      <c r="E1256" s="25"/>
      <c r="F1256" s="16"/>
      <c r="G1256" s="15"/>
      <c r="H1256" s="14"/>
      <c r="I1256" s="13"/>
      <c r="J1256" s="13"/>
      <c r="K1256" s="12"/>
      <c r="L1256" s="232">
        <f t="shared" si="102"/>
        <v>0</v>
      </c>
      <c r="M1256" s="234">
        <f t="shared" si="103"/>
        <v>0</v>
      </c>
      <c r="N1256" s="11">
        <f>IF(Q1256="x",0,IF(J1256&lt;(INDEX(Lookup!$U$2:$U$10,MATCH($D$47,Lookup!$S$2:$S$10,0))),0,$L$12*K1256))</f>
        <v>0</v>
      </c>
      <c r="O1256" s="234">
        <f t="shared" si="104"/>
        <v>0</v>
      </c>
      <c r="P1256" s="10"/>
      <c r="Q1256" s="9"/>
      <c r="S1256" s="340">
        <f t="shared" si="105"/>
        <v>0</v>
      </c>
      <c r="T1256" s="340">
        <f t="shared" si="106"/>
        <v>0</v>
      </c>
    </row>
    <row r="1257" spans="2:20" ht="14.4" x14ac:dyDescent="0.3">
      <c r="B1257" s="30"/>
      <c r="C1257" s="16"/>
      <c r="D1257" s="16"/>
      <c r="E1257" s="25"/>
      <c r="F1257" s="16"/>
      <c r="G1257" s="15"/>
      <c r="H1257" s="14"/>
      <c r="I1257" s="13"/>
      <c r="J1257" s="13"/>
      <c r="K1257" s="12"/>
      <c r="L1257" s="232">
        <f t="shared" si="102"/>
        <v>0</v>
      </c>
      <c r="M1257" s="234">
        <f t="shared" si="103"/>
        <v>0</v>
      </c>
      <c r="N1257" s="11">
        <f>IF(Q1257="x",0,IF(J1257&lt;(INDEX(Lookup!$U$2:$U$10,MATCH($D$47,Lookup!$S$2:$S$10,0))),0,$L$12*K1257))</f>
        <v>0</v>
      </c>
      <c r="O1257" s="234">
        <f t="shared" si="104"/>
        <v>0</v>
      </c>
      <c r="P1257" s="10"/>
      <c r="Q1257" s="9"/>
      <c r="S1257" s="340">
        <f t="shared" si="105"/>
        <v>0</v>
      </c>
      <c r="T1257" s="340">
        <f t="shared" si="106"/>
        <v>0</v>
      </c>
    </row>
    <row r="1258" spans="2:20" ht="14.4" x14ac:dyDescent="0.3">
      <c r="B1258" s="30"/>
      <c r="C1258" s="16"/>
      <c r="D1258" s="16"/>
      <c r="E1258" s="25"/>
      <c r="F1258" s="16"/>
      <c r="G1258" s="15"/>
      <c r="H1258" s="14"/>
      <c r="I1258" s="13"/>
      <c r="J1258" s="13"/>
      <c r="K1258" s="12"/>
      <c r="L1258" s="232">
        <f t="shared" si="102"/>
        <v>0</v>
      </c>
      <c r="M1258" s="234">
        <f t="shared" si="103"/>
        <v>0</v>
      </c>
      <c r="N1258" s="11">
        <f>IF(Q1258="x",0,IF(J1258&lt;(INDEX(Lookup!$U$2:$U$10,MATCH($D$47,Lookup!$S$2:$S$10,0))),0,$L$12*K1258))</f>
        <v>0</v>
      </c>
      <c r="O1258" s="234">
        <f t="shared" si="104"/>
        <v>0</v>
      </c>
      <c r="P1258" s="10"/>
      <c r="Q1258" s="9"/>
      <c r="S1258" s="340">
        <f t="shared" si="105"/>
        <v>0</v>
      </c>
      <c r="T1258" s="340">
        <f t="shared" si="106"/>
        <v>0</v>
      </c>
    </row>
    <row r="1259" spans="2:20" ht="14.4" x14ac:dyDescent="0.3">
      <c r="B1259" s="30"/>
      <c r="C1259" s="16"/>
      <c r="D1259" s="16"/>
      <c r="E1259" s="25"/>
      <c r="F1259" s="16"/>
      <c r="G1259" s="15"/>
      <c r="H1259" s="14"/>
      <c r="I1259" s="13"/>
      <c r="J1259" s="13"/>
      <c r="K1259" s="12"/>
      <c r="L1259" s="232">
        <f t="shared" si="102"/>
        <v>0</v>
      </c>
      <c r="M1259" s="234">
        <f t="shared" si="103"/>
        <v>0</v>
      </c>
      <c r="N1259" s="11">
        <f>IF(Q1259="x",0,IF(J1259&lt;(INDEX(Lookup!$U$2:$U$10,MATCH($D$47,Lookup!$S$2:$S$10,0))),0,$L$12*K1259))</f>
        <v>0</v>
      </c>
      <c r="O1259" s="234">
        <f t="shared" si="104"/>
        <v>0</v>
      </c>
      <c r="P1259" s="10"/>
      <c r="Q1259" s="9"/>
      <c r="S1259" s="340">
        <f t="shared" si="105"/>
        <v>0</v>
      </c>
      <c r="T1259" s="340">
        <f t="shared" si="106"/>
        <v>0</v>
      </c>
    </row>
    <row r="1260" spans="2:20" ht="14.4" x14ac:dyDescent="0.3">
      <c r="B1260" s="30"/>
      <c r="C1260" s="16"/>
      <c r="D1260" s="16"/>
      <c r="E1260" s="25"/>
      <c r="F1260" s="16"/>
      <c r="G1260" s="15"/>
      <c r="H1260" s="14"/>
      <c r="I1260" s="13"/>
      <c r="J1260" s="13"/>
      <c r="K1260" s="12"/>
      <c r="L1260" s="232">
        <f t="shared" si="102"/>
        <v>0</v>
      </c>
      <c r="M1260" s="234">
        <f t="shared" si="103"/>
        <v>0</v>
      </c>
      <c r="N1260" s="11">
        <f>IF(Q1260="x",0,IF(J1260&lt;(INDEX(Lookup!$U$2:$U$10,MATCH($D$47,Lookup!$S$2:$S$10,0))),0,$L$12*K1260))</f>
        <v>0</v>
      </c>
      <c r="O1260" s="234">
        <f t="shared" si="104"/>
        <v>0</v>
      </c>
      <c r="P1260" s="10"/>
      <c r="Q1260" s="9"/>
      <c r="S1260" s="340">
        <f t="shared" si="105"/>
        <v>0</v>
      </c>
      <c r="T1260" s="340">
        <f t="shared" si="106"/>
        <v>0</v>
      </c>
    </row>
    <row r="1261" spans="2:20" ht="14.4" x14ac:dyDescent="0.3">
      <c r="B1261" s="30"/>
      <c r="C1261" s="16"/>
      <c r="D1261" s="16"/>
      <c r="E1261" s="25"/>
      <c r="F1261" s="16"/>
      <c r="G1261" s="15"/>
      <c r="H1261" s="14"/>
      <c r="I1261" s="13"/>
      <c r="J1261" s="13"/>
      <c r="K1261" s="12"/>
      <c r="L1261" s="232">
        <f t="shared" si="102"/>
        <v>0</v>
      </c>
      <c r="M1261" s="234">
        <f t="shared" si="103"/>
        <v>0</v>
      </c>
      <c r="N1261" s="11">
        <f>IF(Q1261="x",0,IF(J1261&lt;(INDEX(Lookup!$U$2:$U$10,MATCH($D$47,Lookup!$S$2:$S$10,0))),0,$L$12*K1261))</f>
        <v>0</v>
      </c>
      <c r="O1261" s="234">
        <f t="shared" si="104"/>
        <v>0</v>
      </c>
      <c r="P1261" s="10"/>
      <c r="Q1261" s="9"/>
      <c r="S1261" s="340">
        <f t="shared" si="105"/>
        <v>0</v>
      </c>
      <c r="T1261" s="340">
        <f t="shared" si="106"/>
        <v>0</v>
      </c>
    </row>
    <row r="1262" spans="2:20" ht="14.4" x14ac:dyDescent="0.3">
      <c r="B1262" s="30"/>
      <c r="C1262" s="16"/>
      <c r="D1262" s="16"/>
      <c r="E1262" s="25"/>
      <c r="F1262" s="16"/>
      <c r="G1262" s="15"/>
      <c r="H1262" s="14"/>
      <c r="I1262" s="13"/>
      <c r="J1262" s="13"/>
      <c r="K1262" s="12"/>
      <c r="L1262" s="232">
        <f t="shared" si="102"/>
        <v>0</v>
      </c>
      <c r="M1262" s="234">
        <f t="shared" si="103"/>
        <v>0</v>
      </c>
      <c r="N1262" s="11">
        <f>IF(Q1262="x",0,IF(J1262&lt;(INDEX(Lookup!$U$2:$U$10,MATCH($D$47,Lookup!$S$2:$S$10,0))),0,$L$12*K1262))</f>
        <v>0</v>
      </c>
      <c r="O1262" s="234">
        <f t="shared" si="104"/>
        <v>0</v>
      </c>
      <c r="P1262" s="10"/>
      <c r="Q1262" s="9"/>
      <c r="S1262" s="340">
        <f t="shared" si="105"/>
        <v>0</v>
      </c>
      <c r="T1262" s="340">
        <f t="shared" si="106"/>
        <v>0</v>
      </c>
    </row>
    <row r="1263" spans="2:20" ht="14.4" x14ac:dyDescent="0.3">
      <c r="B1263" s="30"/>
      <c r="C1263" s="16"/>
      <c r="D1263" s="16"/>
      <c r="E1263" s="25"/>
      <c r="F1263" s="16"/>
      <c r="G1263" s="15"/>
      <c r="H1263" s="14"/>
      <c r="I1263" s="13"/>
      <c r="J1263" s="13"/>
      <c r="K1263" s="12"/>
      <c r="L1263" s="232">
        <f t="shared" si="102"/>
        <v>0</v>
      </c>
      <c r="M1263" s="234">
        <f t="shared" si="103"/>
        <v>0</v>
      </c>
      <c r="N1263" s="11">
        <f>IF(Q1263="x",0,IF(J1263&lt;(INDEX(Lookup!$U$2:$U$10,MATCH($D$47,Lookup!$S$2:$S$10,0))),0,$L$12*K1263))</f>
        <v>0</v>
      </c>
      <c r="O1263" s="234">
        <f t="shared" si="104"/>
        <v>0</v>
      </c>
      <c r="P1263" s="10"/>
      <c r="Q1263" s="9"/>
      <c r="S1263" s="340">
        <f t="shared" si="105"/>
        <v>0</v>
      </c>
      <c r="T1263" s="340">
        <f t="shared" si="106"/>
        <v>0</v>
      </c>
    </row>
    <row r="1264" spans="2:20" ht="14.4" x14ac:dyDescent="0.3">
      <c r="B1264" s="30"/>
      <c r="C1264" s="16"/>
      <c r="D1264" s="16"/>
      <c r="E1264" s="25"/>
      <c r="F1264" s="16"/>
      <c r="G1264" s="15"/>
      <c r="H1264" s="14"/>
      <c r="I1264" s="13"/>
      <c r="J1264" s="13"/>
      <c r="K1264" s="12"/>
      <c r="L1264" s="232">
        <f t="shared" si="102"/>
        <v>0</v>
      </c>
      <c r="M1264" s="234">
        <f t="shared" si="103"/>
        <v>0</v>
      </c>
      <c r="N1264" s="11">
        <f>IF(Q1264="x",0,IF(J1264&lt;(INDEX(Lookup!$U$2:$U$10,MATCH($D$47,Lookup!$S$2:$S$10,0))),0,$L$12*K1264))</f>
        <v>0</v>
      </c>
      <c r="O1264" s="234">
        <f t="shared" si="104"/>
        <v>0</v>
      </c>
      <c r="P1264" s="10"/>
      <c r="Q1264" s="9"/>
      <c r="S1264" s="340">
        <f t="shared" si="105"/>
        <v>0</v>
      </c>
      <c r="T1264" s="340">
        <f t="shared" si="106"/>
        <v>0</v>
      </c>
    </row>
    <row r="1265" spans="2:20" ht="14.4" x14ac:dyDescent="0.3">
      <c r="B1265" s="30"/>
      <c r="C1265" s="16"/>
      <c r="D1265" s="16"/>
      <c r="E1265" s="25"/>
      <c r="F1265" s="16"/>
      <c r="G1265" s="15"/>
      <c r="H1265" s="14"/>
      <c r="I1265" s="13"/>
      <c r="J1265" s="13"/>
      <c r="K1265" s="12"/>
      <c r="L1265" s="232">
        <f t="shared" si="102"/>
        <v>0</v>
      </c>
      <c r="M1265" s="234">
        <f t="shared" si="103"/>
        <v>0</v>
      </c>
      <c r="N1265" s="11">
        <f>IF(Q1265="x",0,IF(J1265&lt;(INDEX(Lookup!$U$2:$U$10,MATCH($D$47,Lookup!$S$2:$S$10,0))),0,$L$12*K1265))</f>
        <v>0</v>
      </c>
      <c r="O1265" s="234">
        <f t="shared" si="104"/>
        <v>0</v>
      </c>
      <c r="P1265" s="10"/>
      <c r="Q1265" s="9"/>
      <c r="S1265" s="340">
        <f t="shared" si="105"/>
        <v>0</v>
      </c>
      <c r="T1265" s="340">
        <f t="shared" si="106"/>
        <v>0</v>
      </c>
    </row>
    <row r="1266" spans="2:20" ht="14.4" x14ac:dyDescent="0.3">
      <c r="B1266" s="30"/>
      <c r="C1266" s="16"/>
      <c r="D1266" s="16"/>
      <c r="E1266" s="25"/>
      <c r="F1266" s="16"/>
      <c r="G1266" s="15"/>
      <c r="H1266" s="14"/>
      <c r="I1266" s="13"/>
      <c r="J1266" s="13"/>
      <c r="K1266" s="12"/>
      <c r="L1266" s="232">
        <f t="shared" ref="L1266:L1329" si="107">IF(ROUNDDOWN(DATEDIF(I1266,J1266,"d")/7,0)&gt;$L$12,$L$12*K1266,K1266*ROUNDDOWN(DATEDIF(I1266,J1266,"d")/7,0))</f>
        <v>0</v>
      </c>
      <c r="M1266" s="234">
        <f t="shared" ref="M1266:M1329" si="108">L1266*$L$6</f>
        <v>0</v>
      </c>
      <c r="N1266" s="11">
        <f>IF(Q1266="x",0,IF(J1266&lt;(INDEX(Lookup!$U$2:$U$10,MATCH($D$47,Lookup!$S$2:$S$10,0))),0,$L$12*K1266))</f>
        <v>0</v>
      </c>
      <c r="O1266" s="234">
        <f t="shared" ref="O1266:O1329" si="109">N1266*$L$6</f>
        <v>0</v>
      </c>
      <c r="P1266" s="10"/>
      <c r="Q1266" s="9"/>
      <c r="S1266" s="340">
        <f t="shared" si="105"/>
        <v>0</v>
      </c>
      <c r="T1266" s="340">
        <f t="shared" si="106"/>
        <v>0</v>
      </c>
    </row>
    <row r="1267" spans="2:20" ht="14.4" x14ac:dyDescent="0.3">
      <c r="B1267" s="30"/>
      <c r="C1267" s="16"/>
      <c r="D1267" s="16"/>
      <c r="E1267" s="25"/>
      <c r="F1267" s="16"/>
      <c r="G1267" s="15"/>
      <c r="H1267" s="14"/>
      <c r="I1267" s="13"/>
      <c r="J1267" s="13"/>
      <c r="K1267" s="12"/>
      <c r="L1267" s="232">
        <f t="shared" si="107"/>
        <v>0</v>
      </c>
      <c r="M1267" s="234">
        <f t="shared" si="108"/>
        <v>0</v>
      </c>
      <c r="N1267" s="11">
        <f>IF(Q1267="x",0,IF(J1267&lt;(INDEX(Lookup!$U$2:$U$10,MATCH($D$47,Lookup!$S$2:$S$10,0))),0,$L$12*K1267))</f>
        <v>0</v>
      </c>
      <c r="O1267" s="234">
        <f t="shared" si="109"/>
        <v>0</v>
      </c>
      <c r="P1267" s="10"/>
      <c r="Q1267" s="9"/>
      <c r="S1267" s="340">
        <f t="shared" ref="S1267:S1330" si="110">M1267*$I$35</f>
        <v>0</v>
      </c>
      <c r="T1267" s="340">
        <f t="shared" ref="T1267:T1330" si="111">O1267*$I$44</f>
        <v>0</v>
      </c>
    </row>
    <row r="1268" spans="2:20" ht="14.4" x14ac:dyDescent="0.3">
      <c r="B1268" s="30"/>
      <c r="C1268" s="16"/>
      <c r="D1268" s="16"/>
      <c r="E1268" s="25"/>
      <c r="F1268" s="16"/>
      <c r="G1268" s="15"/>
      <c r="H1268" s="14"/>
      <c r="I1268" s="13"/>
      <c r="J1268" s="13"/>
      <c r="K1268" s="12"/>
      <c r="L1268" s="232">
        <f t="shared" si="107"/>
        <v>0</v>
      </c>
      <c r="M1268" s="234">
        <f t="shared" si="108"/>
        <v>0</v>
      </c>
      <c r="N1268" s="11">
        <f>IF(Q1268="x",0,IF(J1268&lt;(INDEX(Lookup!$U$2:$U$10,MATCH($D$47,Lookup!$S$2:$S$10,0))),0,$L$12*K1268))</f>
        <v>0</v>
      </c>
      <c r="O1268" s="234">
        <f t="shared" si="109"/>
        <v>0</v>
      </c>
      <c r="P1268" s="10"/>
      <c r="Q1268" s="9"/>
      <c r="S1268" s="340">
        <f t="shared" si="110"/>
        <v>0</v>
      </c>
      <c r="T1268" s="340">
        <f t="shared" si="111"/>
        <v>0</v>
      </c>
    </row>
    <row r="1269" spans="2:20" ht="14.4" x14ac:dyDescent="0.3">
      <c r="B1269" s="30"/>
      <c r="C1269" s="16"/>
      <c r="D1269" s="16"/>
      <c r="E1269" s="25"/>
      <c r="F1269" s="16"/>
      <c r="G1269" s="15"/>
      <c r="H1269" s="14"/>
      <c r="I1269" s="13"/>
      <c r="J1269" s="13"/>
      <c r="K1269" s="12"/>
      <c r="L1269" s="232">
        <f t="shared" si="107"/>
        <v>0</v>
      </c>
      <c r="M1269" s="234">
        <f t="shared" si="108"/>
        <v>0</v>
      </c>
      <c r="N1269" s="11">
        <f>IF(Q1269="x",0,IF(J1269&lt;(INDEX(Lookup!$U$2:$U$10,MATCH($D$47,Lookup!$S$2:$S$10,0))),0,$L$12*K1269))</f>
        <v>0</v>
      </c>
      <c r="O1269" s="234">
        <f t="shared" si="109"/>
        <v>0</v>
      </c>
      <c r="P1269" s="10"/>
      <c r="Q1269" s="9"/>
      <c r="S1269" s="340">
        <f t="shared" si="110"/>
        <v>0</v>
      </c>
      <c r="T1269" s="340">
        <f t="shared" si="111"/>
        <v>0</v>
      </c>
    </row>
    <row r="1270" spans="2:20" ht="14.4" x14ac:dyDescent="0.3">
      <c r="B1270" s="30"/>
      <c r="C1270" s="16"/>
      <c r="D1270" s="16"/>
      <c r="E1270" s="25"/>
      <c r="F1270" s="16"/>
      <c r="G1270" s="15"/>
      <c r="H1270" s="14"/>
      <c r="I1270" s="13"/>
      <c r="J1270" s="13"/>
      <c r="K1270" s="12"/>
      <c r="L1270" s="232">
        <f t="shared" si="107"/>
        <v>0</v>
      </c>
      <c r="M1270" s="234">
        <f t="shared" si="108"/>
        <v>0</v>
      </c>
      <c r="N1270" s="11">
        <f>IF(Q1270="x",0,IF(J1270&lt;(INDEX(Lookup!$U$2:$U$10,MATCH($D$47,Lookup!$S$2:$S$10,0))),0,$L$12*K1270))</f>
        <v>0</v>
      </c>
      <c r="O1270" s="234">
        <f t="shared" si="109"/>
        <v>0</v>
      </c>
      <c r="P1270" s="10"/>
      <c r="Q1270" s="9"/>
      <c r="S1270" s="340">
        <f t="shared" si="110"/>
        <v>0</v>
      </c>
      <c r="T1270" s="340">
        <f t="shared" si="111"/>
        <v>0</v>
      </c>
    </row>
    <row r="1271" spans="2:20" ht="14.4" x14ac:dyDescent="0.3">
      <c r="B1271" s="30"/>
      <c r="C1271" s="16"/>
      <c r="D1271" s="16"/>
      <c r="E1271" s="25"/>
      <c r="F1271" s="16"/>
      <c r="G1271" s="15"/>
      <c r="H1271" s="14"/>
      <c r="I1271" s="13"/>
      <c r="J1271" s="13"/>
      <c r="K1271" s="12"/>
      <c r="L1271" s="232">
        <f t="shared" si="107"/>
        <v>0</v>
      </c>
      <c r="M1271" s="234">
        <f t="shared" si="108"/>
        <v>0</v>
      </c>
      <c r="N1271" s="11">
        <f>IF(Q1271="x",0,IF(J1271&lt;(INDEX(Lookup!$U$2:$U$10,MATCH($D$47,Lookup!$S$2:$S$10,0))),0,$L$12*K1271))</f>
        <v>0</v>
      </c>
      <c r="O1271" s="234">
        <f t="shared" si="109"/>
        <v>0</v>
      </c>
      <c r="P1271" s="10"/>
      <c r="Q1271" s="9"/>
      <c r="S1271" s="340">
        <f t="shared" si="110"/>
        <v>0</v>
      </c>
      <c r="T1271" s="340">
        <f t="shared" si="111"/>
        <v>0</v>
      </c>
    </row>
    <row r="1272" spans="2:20" ht="14.4" x14ac:dyDescent="0.3">
      <c r="B1272" s="30"/>
      <c r="C1272" s="16"/>
      <c r="D1272" s="16"/>
      <c r="E1272" s="25"/>
      <c r="F1272" s="16"/>
      <c r="G1272" s="15"/>
      <c r="H1272" s="14"/>
      <c r="I1272" s="13"/>
      <c r="J1272" s="13"/>
      <c r="K1272" s="12"/>
      <c r="L1272" s="232">
        <f t="shared" si="107"/>
        <v>0</v>
      </c>
      <c r="M1272" s="234">
        <f t="shared" si="108"/>
        <v>0</v>
      </c>
      <c r="N1272" s="11">
        <f>IF(Q1272="x",0,IF(J1272&lt;(INDEX(Lookup!$U$2:$U$10,MATCH($D$47,Lookup!$S$2:$S$10,0))),0,$L$12*K1272))</f>
        <v>0</v>
      </c>
      <c r="O1272" s="234">
        <f t="shared" si="109"/>
        <v>0</v>
      </c>
      <c r="P1272" s="10"/>
      <c r="Q1272" s="9"/>
      <c r="S1272" s="340">
        <f t="shared" si="110"/>
        <v>0</v>
      </c>
      <c r="T1272" s="340">
        <f t="shared" si="111"/>
        <v>0</v>
      </c>
    </row>
    <row r="1273" spans="2:20" ht="14.4" x14ac:dyDescent="0.3">
      <c r="B1273" s="30"/>
      <c r="C1273" s="16"/>
      <c r="D1273" s="16"/>
      <c r="E1273" s="25"/>
      <c r="F1273" s="16"/>
      <c r="G1273" s="15"/>
      <c r="H1273" s="14"/>
      <c r="I1273" s="13"/>
      <c r="J1273" s="13"/>
      <c r="K1273" s="12"/>
      <c r="L1273" s="232">
        <f t="shared" si="107"/>
        <v>0</v>
      </c>
      <c r="M1273" s="234">
        <f t="shared" si="108"/>
        <v>0</v>
      </c>
      <c r="N1273" s="11">
        <f>IF(Q1273="x",0,IF(J1273&lt;(INDEX(Lookup!$U$2:$U$10,MATCH($D$47,Lookup!$S$2:$S$10,0))),0,$L$12*K1273))</f>
        <v>0</v>
      </c>
      <c r="O1273" s="234">
        <f t="shared" si="109"/>
        <v>0</v>
      </c>
      <c r="P1273" s="10"/>
      <c r="Q1273" s="9"/>
      <c r="S1273" s="340">
        <f t="shared" si="110"/>
        <v>0</v>
      </c>
      <c r="T1273" s="340">
        <f t="shared" si="111"/>
        <v>0</v>
      </c>
    </row>
    <row r="1274" spans="2:20" ht="14.4" x14ac:dyDescent="0.3">
      <c r="B1274" s="30"/>
      <c r="C1274" s="16"/>
      <c r="D1274" s="16"/>
      <c r="E1274" s="25"/>
      <c r="F1274" s="16"/>
      <c r="G1274" s="15"/>
      <c r="H1274" s="14"/>
      <c r="I1274" s="13"/>
      <c r="J1274" s="13"/>
      <c r="K1274" s="12"/>
      <c r="L1274" s="232">
        <f t="shared" si="107"/>
        <v>0</v>
      </c>
      <c r="M1274" s="234">
        <f t="shared" si="108"/>
        <v>0</v>
      </c>
      <c r="N1274" s="11">
        <f>IF(Q1274="x",0,IF(J1274&lt;(INDEX(Lookup!$U$2:$U$10,MATCH($D$47,Lookup!$S$2:$S$10,0))),0,$L$12*K1274))</f>
        <v>0</v>
      </c>
      <c r="O1274" s="234">
        <f t="shared" si="109"/>
        <v>0</v>
      </c>
      <c r="P1274" s="10"/>
      <c r="Q1274" s="9"/>
      <c r="S1274" s="340">
        <f t="shared" si="110"/>
        <v>0</v>
      </c>
      <c r="T1274" s="340">
        <f t="shared" si="111"/>
        <v>0</v>
      </c>
    </row>
    <row r="1275" spans="2:20" ht="14.4" x14ac:dyDescent="0.3">
      <c r="B1275" s="30"/>
      <c r="C1275" s="16"/>
      <c r="D1275" s="16"/>
      <c r="E1275" s="25"/>
      <c r="F1275" s="16"/>
      <c r="G1275" s="15"/>
      <c r="H1275" s="14"/>
      <c r="I1275" s="13"/>
      <c r="J1275" s="13"/>
      <c r="K1275" s="12"/>
      <c r="L1275" s="232">
        <f t="shared" si="107"/>
        <v>0</v>
      </c>
      <c r="M1275" s="234">
        <f t="shared" si="108"/>
        <v>0</v>
      </c>
      <c r="N1275" s="11">
        <f>IF(Q1275="x",0,IF(J1275&lt;(INDEX(Lookup!$U$2:$U$10,MATCH($D$47,Lookup!$S$2:$S$10,0))),0,$L$12*K1275))</f>
        <v>0</v>
      </c>
      <c r="O1275" s="234">
        <f t="shared" si="109"/>
        <v>0</v>
      </c>
      <c r="P1275" s="10"/>
      <c r="Q1275" s="9"/>
      <c r="S1275" s="340">
        <f t="shared" si="110"/>
        <v>0</v>
      </c>
      <c r="T1275" s="340">
        <f t="shared" si="111"/>
        <v>0</v>
      </c>
    </row>
    <row r="1276" spans="2:20" ht="14.4" x14ac:dyDescent="0.3">
      <c r="B1276" s="30"/>
      <c r="C1276" s="16"/>
      <c r="D1276" s="16"/>
      <c r="E1276" s="25"/>
      <c r="F1276" s="16"/>
      <c r="G1276" s="15"/>
      <c r="H1276" s="14"/>
      <c r="I1276" s="13"/>
      <c r="J1276" s="13"/>
      <c r="K1276" s="12"/>
      <c r="L1276" s="232">
        <f t="shared" si="107"/>
        <v>0</v>
      </c>
      <c r="M1276" s="234">
        <f t="shared" si="108"/>
        <v>0</v>
      </c>
      <c r="N1276" s="11">
        <f>IF(Q1276="x",0,IF(J1276&lt;(INDEX(Lookup!$U$2:$U$10,MATCH($D$47,Lookup!$S$2:$S$10,0))),0,$L$12*K1276))</f>
        <v>0</v>
      </c>
      <c r="O1276" s="234">
        <f t="shared" si="109"/>
        <v>0</v>
      </c>
      <c r="P1276" s="10"/>
      <c r="Q1276" s="9"/>
      <c r="S1276" s="340">
        <f t="shared" si="110"/>
        <v>0</v>
      </c>
      <c r="T1276" s="340">
        <f t="shared" si="111"/>
        <v>0</v>
      </c>
    </row>
    <row r="1277" spans="2:20" ht="14.4" x14ac:dyDescent="0.3">
      <c r="B1277" s="30"/>
      <c r="C1277" s="16"/>
      <c r="D1277" s="16"/>
      <c r="E1277" s="25"/>
      <c r="F1277" s="16"/>
      <c r="G1277" s="15"/>
      <c r="H1277" s="14"/>
      <c r="I1277" s="13"/>
      <c r="J1277" s="13"/>
      <c r="K1277" s="12"/>
      <c r="L1277" s="232">
        <f t="shared" si="107"/>
        <v>0</v>
      </c>
      <c r="M1277" s="234">
        <f t="shared" si="108"/>
        <v>0</v>
      </c>
      <c r="N1277" s="11">
        <f>IF(Q1277="x",0,IF(J1277&lt;(INDEX(Lookup!$U$2:$U$10,MATCH($D$47,Lookup!$S$2:$S$10,0))),0,$L$12*K1277))</f>
        <v>0</v>
      </c>
      <c r="O1277" s="234">
        <f t="shared" si="109"/>
        <v>0</v>
      </c>
      <c r="P1277" s="10"/>
      <c r="Q1277" s="9"/>
      <c r="S1277" s="340">
        <f t="shared" si="110"/>
        <v>0</v>
      </c>
      <c r="T1277" s="340">
        <f t="shared" si="111"/>
        <v>0</v>
      </c>
    </row>
    <row r="1278" spans="2:20" ht="14.4" x14ac:dyDescent="0.3">
      <c r="B1278" s="30"/>
      <c r="C1278" s="16"/>
      <c r="D1278" s="16"/>
      <c r="E1278" s="25"/>
      <c r="F1278" s="16"/>
      <c r="G1278" s="15"/>
      <c r="H1278" s="14"/>
      <c r="I1278" s="13"/>
      <c r="J1278" s="13"/>
      <c r="K1278" s="12"/>
      <c r="L1278" s="232">
        <f t="shared" si="107"/>
        <v>0</v>
      </c>
      <c r="M1278" s="234">
        <f t="shared" si="108"/>
        <v>0</v>
      </c>
      <c r="N1278" s="11">
        <f>IF(Q1278="x",0,IF(J1278&lt;(INDEX(Lookup!$U$2:$U$10,MATCH($D$47,Lookup!$S$2:$S$10,0))),0,$L$12*K1278))</f>
        <v>0</v>
      </c>
      <c r="O1278" s="234">
        <f t="shared" si="109"/>
        <v>0</v>
      </c>
      <c r="P1278" s="10"/>
      <c r="Q1278" s="9"/>
      <c r="S1278" s="340">
        <f t="shared" si="110"/>
        <v>0</v>
      </c>
      <c r="T1278" s="340">
        <f t="shared" si="111"/>
        <v>0</v>
      </c>
    </row>
    <row r="1279" spans="2:20" ht="14.4" x14ac:dyDescent="0.3">
      <c r="B1279" s="30"/>
      <c r="C1279" s="16"/>
      <c r="D1279" s="16"/>
      <c r="E1279" s="25"/>
      <c r="F1279" s="16"/>
      <c r="G1279" s="15"/>
      <c r="H1279" s="14"/>
      <c r="I1279" s="13"/>
      <c r="J1279" s="13"/>
      <c r="K1279" s="12"/>
      <c r="L1279" s="232">
        <f t="shared" si="107"/>
        <v>0</v>
      </c>
      <c r="M1279" s="234">
        <f t="shared" si="108"/>
        <v>0</v>
      </c>
      <c r="N1279" s="11">
        <f>IF(Q1279="x",0,IF(J1279&lt;(INDEX(Lookup!$U$2:$U$10,MATCH($D$47,Lookup!$S$2:$S$10,0))),0,$L$12*K1279))</f>
        <v>0</v>
      </c>
      <c r="O1279" s="234">
        <f t="shared" si="109"/>
        <v>0</v>
      </c>
      <c r="P1279" s="10"/>
      <c r="Q1279" s="9"/>
      <c r="S1279" s="340">
        <f t="shared" si="110"/>
        <v>0</v>
      </c>
      <c r="T1279" s="340">
        <f t="shared" si="111"/>
        <v>0</v>
      </c>
    </row>
    <row r="1280" spans="2:20" ht="14.4" x14ac:dyDescent="0.3">
      <c r="B1280" s="30"/>
      <c r="C1280" s="16"/>
      <c r="D1280" s="16"/>
      <c r="E1280" s="25"/>
      <c r="F1280" s="16"/>
      <c r="G1280" s="15"/>
      <c r="H1280" s="14"/>
      <c r="I1280" s="13"/>
      <c r="J1280" s="13"/>
      <c r="K1280" s="12"/>
      <c r="L1280" s="232">
        <f t="shared" si="107"/>
        <v>0</v>
      </c>
      <c r="M1280" s="234">
        <f t="shared" si="108"/>
        <v>0</v>
      </c>
      <c r="N1280" s="11">
        <f>IF(Q1280="x",0,IF(J1280&lt;(INDEX(Lookup!$U$2:$U$10,MATCH($D$47,Lookup!$S$2:$S$10,0))),0,$L$12*K1280))</f>
        <v>0</v>
      </c>
      <c r="O1280" s="234">
        <f t="shared" si="109"/>
        <v>0</v>
      </c>
      <c r="P1280" s="10"/>
      <c r="Q1280" s="9"/>
      <c r="S1280" s="340">
        <f t="shared" si="110"/>
        <v>0</v>
      </c>
      <c r="T1280" s="340">
        <f t="shared" si="111"/>
        <v>0</v>
      </c>
    </row>
    <row r="1281" spans="2:20" ht="14.4" x14ac:dyDescent="0.3">
      <c r="B1281" s="30"/>
      <c r="C1281" s="16"/>
      <c r="D1281" s="16"/>
      <c r="E1281" s="25"/>
      <c r="F1281" s="16"/>
      <c r="G1281" s="15"/>
      <c r="H1281" s="14"/>
      <c r="I1281" s="13"/>
      <c r="J1281" s="13"/>
      <c r="K1281" s="12"/>
      <c r="L1281" s="232">
        <f t="shared" si="107"/>
        <v>0</v>
      </c>
      <c r="M1281" s="234">
        <f t="shared" si="108"/>
        <v>0</v>
      </c>
      <c r="N1281" s="11">
        <f>IF(Q1281="x",0,IF(J1281&lt;(INDEX(Lookup!$U$2:$U$10,MATCH($D$47,Lookup!$S$2:$S$10,0))),0,$L$12*K1281))</f>
        <v>0</v>
      </c>
      <c r="O1281" s="234">
        <f t="shared" si="109"/>
        <v>0</v>
      </c>
      <c r="P1281" s="10"/>
      <c r="Q1281" s="9"/>
      <c r="S1281" s="340">
        <f t="shared" si="110"/>
        <v>0</v>
      </c>
      <c r="T1281" s="340">
        <f t="shared" si="111"/>
        <v>0</v>
      </c>
    </row>
    <row r="1282" spans="2:20" ht="14.4" x14ac:dyDescent="0.3">
      <c r="B1282" s="30"/>
      <c r="C1282" s="16"/>
      <c r="D1282" s="16"/>
      <c r="E1282" s="25"/>
      <c r="F1282" s="16"/>
      <c r="G1282" s="15"/>
      <c r="H1282" s="14"/>
      <c r="I1282" s="13"/>
      <c r="J1282" s="13"/>
      <c r="K1282" s="12"/>
      <c r="L1282" s="232">
        <f t="shared" si="107"/>
        <v>0</v>
      </c>
      <c r="M1282" s="234">
        <f t="shared" si="108"/>
        <v>0</v>
      </c>
      <c r="N1282" s="11">
        <f>IF(Q1282="x",0,IF(J1282&lt;(INDEX(Lookup!$U$2:$U$10,MATCH($D$47,Lookup!$S$2:$S$10,0))),0,$L$12*K1282))</f>
        <v>0</v>
      </c>
      <c r="O1282" s="234">
        <f t="shared" si="109"/>
        <v>0</v>
      </c>
      <c r="P1282" s="10"/>
      <c r="Q1282" s="9"/>
      <c r="S1282" s="340">
        <f t="shared" si="110"/>
        <v>0</v>
      </c>
      <c r="T1282" s="340">
        <f t="shared" si="111"/>
        <v>0</v>
      </c>
    </row>
    <row r="1283" spans="2:20" ht="14.4" x14ac:dyDescent="0.3">
      <c r="B1283" s="30"/>
      <c r="C1283" s="16"/>
      <c r="D1283" s="16"/>
      <c r="E1283" s="25"/>
      <c r="F1283" s="16"/>
      <c r="G1283" s="15"/>
      <c r="H1283" s="14"/>
      <c r="I1283" s="13"/>
      <c r="J1283" s="13"/>
      <c r="K1283" s="12"/>
      <c r="L1283" s="232">
        <f t="shared" si="107"/>
        <v>0</v>
      </c>
      <c r="M1283" s="234">
        <f t="shared" si="108"/>
        <v>0</v>
      </c>
      <c r="N1283" s="11">
        <f>IF(Q1283="x",0,IF(J1283&lt;(INDEX(Lookup!$U$2:$U$10,MATCH($D$47,Lookup!$S$2:$S$10,0))),0,$L$12*K1283))</f>
        <v>0</v>
      </c>
      <c r="O1283" s="234">
        <f t="shared" si="109"/>
        <v>0</v>
      </c>
      <c r="P1283" s="10"/>
      <c r="Q1283" s="9"/>
      <c r="S1283" s="340">
        <f t="shared" si="110"/>
        <v>0</v>
      </c>
      <c r="T1283" s="340">
        <f t="shared" si="111"/>
        <v>0</v>
      </c>
    </row>
    <row r="1284" spans="2:20" ht="14.4" x14ac:dyDescent="0.3">
      <c r="B1284" s="30"/>
      <c r="C1284" s="16"/>
      <c r="D1284" s="16"/>
      <c r="E1284" s="25"/>
      <c r="F1284" s="16"/>
      <c r="G1284" s="15"/>
      <c r="H1284" s="14"/>
      <c r="I1284" s="13"/>
      <c r="J1284" s="13"/>
      <c r="K1284" s="12"/>
      <c r="L1284" s="232">
        <f t="shared" si="107"/>
        <v>0</v>
      </c>
      <c r="M1284" s="234">
        <f t="shared" si="108"/>
        <v>0</v>
      </c>
      <c r="N1284" s="11">
        <f>IF(Q1284="x",0,IF(J1284&lt;(INDEX(Lookup!$U$2:$U$10,MATCH($D$47,Lookup!$S$2:$S$10,0))),0,$L$12*K1284))</f>
        <v>0</v>
      </c>
      <c r="O1284" s="234">
        <f t="shared" si="109"/>
        <v>0</v>
      </c>
      <c r="P1284" s="10"/>
      <c r="Q1284" s="9"/>
      <c r="S1284" s="340">
        <f t="shared" si="110"/>
        <v>0</v>
      </c>
      <c r="T1284" s="340">
        <f t="shared" si="111"/>
        <v>0</v>
      </c>
    </row>
    <row r="1285" spans="2:20" ht="14.4" x14ac:dyDescent="0.3">
      <c r="B1285" s="30"/>
      <c r="C1285" s="16"/>
      <c r="D1285" s="16"/>
      <c r="E1285" s="25"/>
      <c r="F1285" s="16"/>
      <c r="G1285" s="15"/>
      <c r="H1285" s="14"/>
      <c r="I1285" s="13"/>
      <c r="J1285" s="13"/>
      <c r="K1285" s="12"/>
      <c r="L1285" s="232">
        <f t="shared" si="107"/>
        <v>0</v>
      </c>
      <c r="M1285" s="234">
        <f t="shared" si="108"/>
        <v>0</v>
      </c>
      <c r="N1285" s="11">
        <f>IF(Q1285="x",0,IF(J1285&lt;(INDEX(Lookup!$U$2:$U$10,MATCH($D$47,Lookup!$S$2:$S$10,0))),0,$L$12*K1285))</f>
        <v>0</v>
      </c>
      <c r="O1285" s="234">
        <f t="shared" si="109"/>
        <v>0</v>
      </c>
      <c r="P1285" s="10"/>
      <c r="Q1285" s="9"/>
      <c r="S1285" s="340">
        <f t="shared" si="110"/>
        <v>0</v>
      </c>
      <c r="T1285" s="340">
        <f t="shared" si="111"/>
        <v>0</v>
      </c>
    </row>
    <row r="1286" spans="2:20" ht="14.4" x14ac:dyDescent="0.3">
      <c r="B1286" s="30"/>
      <c r="C1286" s="16"/>
      <c r="D1286" s="16"/>
      <c r="E1286" s="25"/>
      <c r="F1286" s="16"/>
      <c r="G1286" s="15"/>
      <c r="H1286" s="14"/>
      <c r="I1286" s="13"/>
      <c r="J1286" s="13"/>
      <c r="K1286" s="12"/>
      <c r="L1286" s="232">
        <f t="shared" si="107"/>
        <v>0</v>
      </c>
      <c r="M1286" s="234">
        <f t="shared" si="108"/>
        <v>0</v>
      </c>
      <c r="N1286" s="11">
        <f>IF(Q1286="x",0,IF(J1286&lt;(INDEX(Lookup!$U$2:$U$10,MATCH($D$47,Lookup!$S$2:$S$10,0))),0,$L$12*K1286))</f>
        <v>0</v>
      </c>
      <c r="O1286" s="234">
        <f t="shared" si="109"/>
        <v>0</v>
      </c>
      <c r="P1286" s="10"/>
      <c r="Q1286" s="9"/>
      <c r="S1286" s="340">
        <f t="shared" si="110"/>
        <v>0</v>
      </c>
      <c r="T1286" s="340">
        <f t="shared" si="111"/>
        <v>0</v>
      </c>
    </row>
    <row r="1287" spans="2:20" ht="14.4" x14ac:dyDescent="0.3">
      <c r="B1287" s="30"/>
      <c r="C1287" s="16"/>
      <c r="D1287" s="16"/>
      <c r="E1287" s="25"/>
      <c r="F1287" s="16"/>
      <c r="G1287" s="15"/>
      <c r="H1287" s="14"/>
      <c r="I1287" s="13"/>
      <c r="J1287" s="13"/>
      <c r="K1287" s="12"/>
      <c r="L1287" s="232">
        <f t="shared" si="107"/>
        <v>0</v>
      </c>
      <c r="M1287" s="234">
        <f t="shared" si="108"/>
        <v>0</v>
      </c>
      <c r="N1287" s="11">
        <f>IF(Q1287="x",0,IF(J1287&lt;(INDEX(Lookup!$U$2:$U$10,MATCH($D$47,Lookup!$S$2:$S$10,0))),0,$L$12*K1287))</f>
        <v>0</v>
      </c>
      <c r="O1287" s="234">
        <f t="shared" si="109"/>
        <v>0</v>
      </c>
      <c r="P1287" s="10"/>
      <c r="Q1287" s="9"/>
      <c r="S1287" s="340">
        <f t="shared" si="110"/>
        <v>0</v>
      </c>
      <c r="T1287" s="340">
        <f t="shared" si="111"/>
        <v>0</v>
      </c>
    </row>
    <row r="1288" spans="2:20" ht="14.4" x14ac:dyDescent="0.3">
      <c r="B1288" s="30"/>
      <c r="C1288" s="16"/>
      <c r="D1288" s="16"/>
      <c r="E1288" s="25"/>
      <c r="F1288" s="16"/>
      <c r="G1288" s="15"/>
      <c r="H1288" s="14"/>
      <c r="I1288" s="13"/>
      <c r="J1288" s="13"/>
      <c r="K1288" s="12"/>
      <c r="L1288" s="232">
        <f t="shared" si="107"/>
        <v>0</v>
      </c>
      <c r="M1288" s="234">
        <f t="shared" si="108"/>
        <v>0</v>
      </c>
      <c r="N1288" s="11">
        <f>IF(Q1288="x",0,IF(J1288&lt;(INDEX(Lookup!$U$2:$U$10,MATCH($D$47,Lookup!$S$2:$S$10,0))),0,$L$12*K1288))</f>
        <v>0</v>
      </c>
      <c r="O1288" s="234">
        <f t="shared" si="109"/>
        <v>0</v>
      </c>
      <c r="P1288" s="10"/>
      <c r="Q1288" s="9"/>
      <c r="S1288" s="340">
        <f t="shared" si="110"/>
        <v>0</v>
      </c>
      <c r="T1288" s="340">
        <f t="shared" si="111"/>
        <v>0</v>
      </c>
    </row>
    <row r="1289" spans="2:20" ht="14.4" x14ac:dyDescent="0.3">
      <c r="B1289" s="30"/>
      <c r="C1289" s="16"/>
      <c r="D1289" s="16"/>
      <c r="E1289" s="25"/>
      <c r="F1289" s="16"/>
      <c r="G1289" s="15"/>
      <c r="H1289" s="14"/>
      <c r="I1289" s="13"/>
      <c r="J1289" s="13"/>
      <c r="K1289" s="12"/>
      <c r="L1289" s="232">
        <f t="shared" si="107"/>
        <v>0</v>
      </c>
      <c r="M1289" s="234">
        <f t="shared" si="108"/>
        <v>0</v>
      </c>
      <c r="N1289" s="11">
        <f>IF(Q1289="x",0,IF(J1289&lt;(INDEX(Lookup!$U$2:$U$10,MATCH($D$47,Lookup!$S$2:$S$10,0))),0,$L$12*K1289))</f>
        <v>0</v>
      </c>
      <c r="O1289" s="234">
        <f t="shared" si="109"/>
        <v>0</v>
      </c>
      <c r="P1289" s="10"/>
      <c r="Q1289" s="9"/>
      <c r="S1289" s="340">
        <f t="shared" si="110"/>
        <v>0</v>
      </c>
      <c r="T1289" s="340">
        <f t="shared" si="111"/>
        <v>0</v>
      </c>
    </row>
    <row r="1290" spans="2:20" ht="14.4" x14ac:dyDescent="0.3">
      <c r="B1290" s="30"/>
      <c r="C1290" s="16"/>
      <c r="D1290" s="16"/>
      <c r="E1290" s="25"/>
      <c r="F1290" s="16"/>
      <c r="G1290" s="15"/>
      <c r="H1290" s="14"/>
      <c r="I1290" s="13"/>
      <c r="J1290" s="13"/>
      <c r="K1290" s="12"/>
      <c r="L1290" s="232">
        <f t="shared" si="107"/>
        <v>0</v>
      </c>
      <c r="M1290" s="234">
        <f t="shared" si="108"/>
        <v>0</v>
      </c>
      <c r="N1290" s="11">
        <f>IF(Q1290="x",0,IF(J1290&lt;(INDEX(Lookup!$U$2:$U$10,MATCH($D$47,Lookup!$S$2:$S$10,0))),0,$L$12*K1290))</f>
        <v>0</v>
      </c>
      <c r="O1290" s="234">
        <f t="shared" si="109"/>
        <v>0</v>
      </c>
      <c r="P1290" s="10"/>
      <c r="Q1290" s="9"/>
      <c r="S1290" s="340">
        <f t="shared" si="110"/>
        <v>0</v>
      </c>
      <c r="T1290" s="340">
        <f t="shared" si="111"/>
        <v>0</v>
      </c>
    </row>
    <row r="1291" spans="2:20" ht="14.4" x14ac:dyDescent="0.3">
      <c r="B1291" s="30"/>
      <c r="C1291" s="16"/>
      <c r="D1291" s="16"/>
      <c r="E1291" s="25"/>
      <c r="F1291" s="16"/>
      <c r="G1291" s="15"/>
      <c r="H1291" s="14"/>
      <c r="I1291" s="13"/>
      <c r="J1291" s="13"/>
      <c r="K1291" s="12"/>
      <c r="L1291" s="232">
        <f t="shared" si="107"/>
        <v>0</v>
      </c>
      <c r="M1291" s="234">
        <f t="shared" si="108"/>
        <v>0</v>
      </c>
      <c r="N1291" s="11">
        <f>IF(Q1291="x",0,IF(J1291&lt;(INDEX(Lookup!$U$2:$U$10,MATCH($D$47,Lookup!$S$2:$S$10,0))),0,$L$12*K1291))</f>
        <v>0</v>
      </c>
      <c r="O1291" s="234">
        <f t="shared" si="109"/>
        <v>0</v>
      </c>
      <c r="P1291" s="10"/>
      <c r="Q1291" s="9"/>
      <c r="S1291" s="340">
        <f t="shared" si="110"/>
        <v>0</v>
      </c>
      <c r="T1291" s="340">
        <f t="shared" si="111"/>
        <v>0</v>
      </c>
    </row>
    <row r="1292" spans="2:20" ht="14.4" x14ac:dyDescent="0.3">
      <c r="B1292" s="30"/>
      <c r="C1292" s="16"/>
      <c r="D1292" s="16"/>
      <c r="E1292" s="25"/>
      <c r="F1292" s="16"/>
      <c r="G1292" s="15"/>
      <c r="H1292" s="14"/>
      <c r="I1292" s="13"/>
      <c r="J1292" s="13"/>
      <c r="K1292" s="12"/>
      <c r="L1292" s="232">
        <f t="shared" si="107"/>
        <v>0</v>
      </c>
      <c r="M1292" s="234">
        <f t="shared" si="108"/>
        <v>0</v>
      </c>
      <c r="N1292" s="11">
        <f>IF(Q1292="x",0,IF(J1292&lt;(INDEX(Lookup!$U$2:$U$10,MATCH($D$47,Lookup!$S$2:$S$10,0))),0,$L$12*K1292))</f>
        <v>0</v>
      </c>
      <c r="O1292" s="234">
        <f t="shared" si="109"/>
        <v>0</v>
      </c>
      <c r="P1292" s="10"/>
      <c r="Q1292" s="9"/>
      <c r="S1292" s="340">
        <f t="shared" si="110"/>
        <v>0</v>
      </c>
      <c r="T1292" s="340">
        <f t="shared" si="111"/>
        <v>0</v>
      </c>
    </row>
    <row r="1293" spans="2:20" ht="14.4" x14ac:dyDescent="0.3">
      <c r="B1293" s="30"/>
      <c r="C1293" s="16"/>
      <c r="D1293" s="16"/>
      <c r="E1293" s="25"/>
      <c r="F1293" s="16"/>
      <c r="G1293" s="15"/>
      <c r="H1293" s="14"/>
      <c r="I1293" s="13"/>
      <c r="J1293" s="13"/>
      <c r="K1293" s="12"/>
      <c r="L1293" s="232">
        <f t="shared" si="107"/>
        <v>0</v>
      </c>
      <c r="M1293" s="234">
        <f t="shared" si="108"/>
        <v>0</v>
      </c>
      <c r="N1293" s="11">
        <f>IF(Q1293="x",0,IF(J1293&lt;(INDEX(Lookup!$U$2:$U$10,MATCH($D$47,Lookup!$S$2:$S$10,0))),0,$L$12*K1293))</f>
        <v>0</v>
      </c>
      <c r="O1293" s="234">
        <f t="shared" si="109"/>
        <v>0</v>
      </c>
      <c r="P1293" s="10"/>
      <c r="Q1293" s="9"/>
      <c r="S1293" s="340">
        <f t="shared" si="110"/>
        <v>0</v>
      </c>
      <c r="T1293" s="340">
        <f t="shared" si="111"/>
        <v>0</v>
      </c>
    </row>
    <row r="1294" spans="2:20" ht="14.4" x14ac:dyDescent="0.3">
      <c r="B1294" s="30"/>
      <c r="C1294" s="16"/>
      <c r="D1294" s="16"/>
      <c r="E1294" s="25"/>
      <c r="F1294" s="16"/>
      <c r="G1294" s="15"/>
      <c r="H1294" s="14"/>
      <c r="I1294" s="13"/>
      <c r="J1294" s="13"/>
      <c r="K1294" s="12"/>
      <c r="L1294" s="232">
        <f t="shared" si="107"/>
        <v>0</v>
      </c>
      <c r="M1294" s="234">
        <f t="shared" si="108"/>
        <v>0</v>
      </c>
      <c r="N1294" s="11">
        <f>IF(Q1294="x",0,IF(J1294&lt;(INDEX(Lookup!$U$2:$U$10,MATCH($D$47,Lookup!$S$2:$S$10,0))),0,$L$12*K1294))</f>
        <v>0</v>
      </c>
      <c r="O1294" s="234">
        <f t="shared" si="109"/>
        <v>0</v>
      </c>
      <c r="P1294" s="10"/>
      <c r="Q1294" s="9"/>
      <c r="S1294" s="340">
        <f t="shared" si="110"/>
        <v>0</v>
      </c>
      <c r="T1294" s="340">
        <f t="shared" si="111"/>
        <v>0</v>
      </c>
    </row>
    <row r="1295" spans="2:20" ht="14.4" x14ac:dyDescent="0.3">
      <c r="B1295" s="30"/>
      <c r="C1295" s="16"/>
      <c r="D1295" s="16"/>
      <c r="E1295" s="25"/>
      <c r="F1295" s="16"/>
      <c r="G1295" s="15"/>
      <c r="H1295" s="14"/>
      <c r="I1295" s="13"/>
      <c r="J1295" s="13"/>
      <c r="K1295" s="12"/>
      <c r="L1295" s="232">
        <f t="shared" si="107"/>
        <v>0</v>
      </c>
      <c r="M1295" s="234">
        <f t="shared" si="108"/>
        <v>0</v>
      </c>
      <c r="N1295" s="11">
        <f>IF(Q1295="x",0,IF(J1295&lt;(INDEX(Lookup!$U$2:$U$10,MATCH($D$47,Lookup!$S$2:$S$10,0))),0,$L$12*K1295))</f>
        <v>0</v>
      </c>
      <c r="O1295" s="234">
        <f t="shared" si="109"/>
        <v>0</v>
      </c>
      <c r="P1295" s="10"/>
      <c r="Q1295" s="9"/>
      <c r="S1295" s="340">
        <f t="shared" si="110"/>
        <v>0</v>
      </c>
      <c r="T1295" s="340">
        <f t="shared" si="111"/>
        <v>0</v>
      </c>
    </row>
    <row r="1296" spans="2:20" ht="14.4" x14ac:dyDescent="0.3">
      <c r="B1296" s="30"/>
      <c r="C1296" s="16"/>
      <c r="D1296" s="16"/>
      <c r="E1296" s="25"/>
      <c r="F1296" s="16"/>
      <c r="G1296" s="15"/>
      <c r="H1296" s="14"/>
      <c r="I1296" s="13"/>
      <c r="J1296" s="13"/>
      <c r="K1296" s="12"/>
      <c r="L1296" s="232">
        <f t="shared" si="107"/>
        <v>0</v>
      </c>
      <c r="M1296" s="234">
        <f t="shared" si="108"/>
        <v>0</v>
      </c>
      <c r="N1296" s="11">
        <f>IF(Q1296="x",0,IF(J1296&lt;(INDEX(Lookup!$U$2:$U$10,MATCH($D$47,Lookup!$S$2:$S$10,0))),0,$L$12*K1296))</f>
        <v>0</v>
      </c>
      <c r="O1296" s="234">
        <f t="shared" si="109"/>
        <v>0</v>
      </c>
      <c r="P1296" s="10"/>
      <c r="Q1296" s="9"/>
      <c r="S1296" s="340">
        <f t="shared" si="110"/>
        <v>0</v>
      </c>
      <c r="T1296" s="340">
        <f t="shared" si="111"/>
        <v>0</v>
      </c>
    </row>
    <row r="1297" spans="2:20" ht="14.4" x14ac:dyDescent="0.3">
      <c r="B1297" s="30"/>
      <c r="C1297" s="16"/>
      <c r="D1297" s="16"/>
      <c r="E1297" s="25"/>
      <c r="F1297" s="16"/>
      <c r="G1297" s="15"/>
      <c r="H1297" s="14"/>
      <c r="I1297" s="13"/>
      <c r="J1297" s="13"/>
      <c r="K1297" s="12"/>
      <c r="L1297" s="232">
        <f t="shared" si="107"/>
        <v>0</v>
      </c>
      <c r="M1297" s="234">
        <f t="shared" si="108"/>
        <v>0</v>
      </c>
      <c r="N1297" s="11">
        <f>IF(Q1297="x",0,IF(J1297&lt;(INDEX(Lookup!$U$2:$U$10,MATCH($D$47,Lookup!$S$2:$S$10,0))),0,$L$12*K1297))</f>
        <v>0</v>
      </c>
      <c r="O1297" s="234">
        <f t="shared" si="109"/>
        <v>0</v>
      </c>
      <c r="P1297" s="10"/>
      <c r="Q1297" s="9"/>
      <c r="S1297" s="340">
        <f t="shared" si="110"/>
        <v>0</v>
      </c>
      <c r="T1297" s="340">
        <f t="shared" si="111"/>
        <v>0</v>
      </c>
    </row>
    <row r="1298" spans="2:20" ht="14.4" x14ac:dyDescent="0.3">
      <c r="B1298" s="30"/>
      <c r="C1298" s="16"/>
      <c r="D1298" s="16"/>
      <c r="E1298" s="25"/>
      <c r="F1298" s="16"/>
      <c r="G1298" s="15"/>
      <c r="H1298" s="14"/>
      <c r="I1298" s="13"/>
      <c r="J1298" s="13"/>
      <c r="K1298" s="12"/>
      <c r="L1298" s="232">
        <f t="shared" si="107"/>
        <v>0</v>
      </c>
      <c r="M1298" s="234">
        <f t="shared" si="108"/>
        <v>0</v>
      </c>
      <c r="N1298" s="11">
        <f>IF(Q1298="x",0,IF(J1298&lt;(INDEX(Lookup!$U$2:$U$10,MATCH($D$47,Lookup!$S$2:$S$10,0))),0,$L$12*K1298))</f>
        <v>0</v>
      </c>
      <c r="O1298" s="234">
        <f t="shared" si="109"/>
        <v>0</v>
      </c>
      <c r="P1298" s="10"/>
      <c r="Q1298" s="9"/>
      <c r="S1298" s="340">
        <f t="shared" si="110"/>
        <v>0</v>
      </c>
      <c r="T1298" s="340">
        <f t="shared" si="111"/>
        <v>0</v>
      </c>
    </row>
    <row r="1299" spans="2:20" ht="14.4" x14ac:dyDescent="0.3">
      <c r="B1299" s="30"/>
      <c r="C1299" s="16"/>
      <c r="D1299" s="16"/>
      <c r="E1299" s="25"/>
      <c r="F1299" s="16"/>
      <c r="G1299" s="15"/>
      <c r="H1299" s="14"/>
      <c r="I1299" s="13"/>
      <c r="J1299" s="13"/>
      <c r="K1299" s="12"/>
      <c r="L1299" s="232">
        <f t="shared" si="107"/>
        <v>0</v>
      </c>
      <c r="M1299" s="234">
        <f t="shared" si="108"/>
        <v>0</v>
      </c>
      <c r="N1299" s="11">
        <f>IF(Q1299="x",0,IF(J1299&lt;(INDEX(Lookup!$U$2:$U$10,MATCH($D$47,Lookup!$S$2:$S$10,0))),0,$L$12*K1299))</f>
        <v>0</v>
      </c>
      <c r="O1299" s="234">
        <f t="shared" si="109"/>
        <v>0</v>
      </c>
      <c r="P1299" s="10"/>
      <c r="Q1299" s="9"/>
      <c r="S1299" s="340">
        <f t="shared" si="110"/>
        <v>0</v>
      </c>
      <c r="T1299" s="340">
        <f t="shared" si="111"/>
        <v>0</v>
      </c>
    </row>
    <row r="1300" spans="2:20" ht="14.4" x14ac:dyDescent="0.3">
      <c r="B1300" s="30"/>
      <c r="C1300" s="16"/>
      <c r="D1300" s="16"/>
      <c r="E1300" s="25"/>
      <c r="F1300" s="16"/>
      <c r="G1300" s="15"/>
      <c r="H1300" s="14"/>
      <c r="I1300" s="13"/>
      <c r="J1300" s="13"/>
      <c r="K1300" s="12"/>
      <c r="L1300" s="232">
        <f t="shared" si="107"/>
        <v>0</v>
      </c>
      <c r="M1300" s="234">
        <f t="shared" si="108"/>
        <v>0</v>
      </c>
      <c r="N1300" s="11">
        <f>IF(Q1300="x",0,IF(J1300&lt;(INDEX(Lookup!$U$2:$U$10,MATCH($D$47,Lookup!$S$2:$S$10,0))),0,$L$12*K1300))</f>
        <v>0</v>
      </c>
      <c r="O1300" s="234">
        <f t="shared" si="109"/>
        <v>0</v>
      </c>
      <c r="P1300" s="10"/>
      <c r="Q1300" s="9"/>
      <c r="S1300" s="340">
        <f t="shared" si="110"/>
        <v>0</v>
      </c>
      <c r="T1300" s="340">
        <f t="shared" si="111"/>
        <v>0</v>
      </c>
    </row>
    <row r="1301" spans="2:20" ht="14.4" x14ac:dyDescent="0.3">
      <c r="B1301" s="30"/>
      <c r="C1301" s="16"/>
      <c r="D1301" s="16"/>
      <c r="E1301" s="25"/>
      <c r="F1301" s="16"/>
      <c r="G1301" s="15"/>
      <c r="H1301" s="14"/>
      <c r="I1301" s="13"/>
      <c r="J1301" s="13"/>
      <c r="K1301" s="12"/>
      <c r="L1301" s="232">
        <f t="shared" si="107"/>
        <v>0</v>
      </c>
      <c r="M1301" s="234">
        <f t="shared" si="108"/>
        <v>0</v>
      </c>
      <c r="N1301" s="11">
        <f>IF(Q1301="x",0,IF(J1301&lt;(INDEX(Lookup!$U$2:$U$10,MATCH($D$47,Lookup!$S$2:$S$10,0))),0,$L$12*K1301))</f>
        <v>0</v>
      </c>
      <c r="O1301" s="234">
        <f t="shared" si="109"/>
        <v>0</v>
      </c>
      <c r="P1301" s="10"/>
      <c r="Q1301" s="9"/>
      <c r="S1301" s="340">
        <f t="shared" si="110"/>
        <v>0</v>
      </c>
      <c r="T1301" s="340">
        <f t="shared" si="111"/>
        <v>0</v>
      </c>
    </row>
    <row r="1302" spans="2:20" ht="14.4" x14ac:dyDescent="0.3">
      <c r="B1302" s="30"/>
      <c r="C1302" s="16"/>
      <c r="D1302" s="16"/>
      <c r="E1302" s="25"/>
      <c r="F1302" s="16"/>
      <c r="G1302" s="15"/>
      <c r="H1302" s="14"/>
      <c r="I1302" s="13"/>
      <c r="J1302" s="13"/>
      <c r="K1302" s="12"/>
      <c r="L1302" s="232">
        <f t="shared" si="107"/>
        <v>0</v>
      </c>
      <c r="M1302" s="234">
        <f t="shared" si="108"/>
        <v>0</v>
      </c>
      <c r="N1302" s="11">
        <f>IF(Q1302="x",0,IF(J1302&lt;(INDEX(Lookup!$U$2:$U$10,MATCH($D$47,Lookup!$S$2:$S$10,0))),0,$L$12*K1302))</f>
        <v>0</v>
      </c>
      <c r="O1302" s="234">
        <f t="shared" si="109"/>
        <v>0</v>
      </c>
      <c r="P1302" s="10"/>
      <c r="Q1302" s="9"/>
      <c r="S1302" s="340">
        <f t="shared" si="110"/>
        <v>0</v>
      </c>
      <c r="T1302" s="340">
        <f t="shared" si="111"/>
        <v>0</v>
      </c>
    </row>
    <row r="1303" spans="2:20" ht="14.4" x14ac:dyDescent="0.3">
      <c r="B1303" s="30"/>
      <c r="C1303" s="16"/>
      <c r="D1303" s="16"/>
      <c r="E1303" s="25"/>
      <c r="F1303" s="16"/>
      <c r="G1303" s="15"/>
      <c r="H1303" s="14"/>
      <c r="I1303" s="13"/>
      <c r="J1303" s="13"/>
      <c r="K1303" s="12"/>
      <c r="L1303" s="232">
        <f t="shared" si="107"/>
        <v>0</v>
      </c>
      <c r="M1303" s="234">
        <f t="shared" si="108"/>
        <v>0</v>
      </c>
      <c r="N1303" s="11">
        <f>IF(Q1303="x",0,IF(J1303&lt;(INDEX(Lookup!$U$2:$U$10,MATCH($D$47,Lookup!$S$2:$S$10,0))),0,$L$12*K1303))</f>
        <v>0</v>
      </c>
      <c r="O1303" s="234">
        <f t="shared" si="109"/>
        <v>0</v>
      </c>
      <c r="P1303" s="10"/>
      <c r="Q1303" s="9"/>
      <c r="S1303" s="340">
        <f t="shared" si="110"/>
        <v>0</v>
      </c>
      <c r="T1303" s="340">
        <f t="shared" si="111"/>
        <v>0</v>
      </c>
    </row>
    <row r="1304" spans="2:20" ht="14.4" x14ac:dyDescent="0.3">
      <c r="B1304" s="30"/>
      <c r="C1304" s="16"/>
      <c r="D1304" s="16"/>
      <c r="E1304" s="25"/>
      <c r="F1304" s="16"/>
      <c r="G1304" s="15"/>
      <c r="H1304" s="14"/>
      <c r="I1304" s="13"/>
      <c r="J1304" s="13"/>
      <c r="K1304" s="12"/>
      <c r="L1304" s="232">
        <f t="shared" si="107"/>
        <v>0</v>
      </c>
      <c r="M1304" s="234">
        <f t="shared" si="108"/>
        <v>0</v>
      </c>
      <c r="N1304" s="11">
        <f>IF(Q1304="x",0,IF(J1304&lt;(INDEX(Lookup!$U$2:$U$10,MATCH($D$47,Lookup!$S$2:$S$10,0))),0,$L$12*K1304))</f>
        <v>0</v>
      </c>
      <c r="O1304" s="234">
        <f t="shared" si="109"/>
        <v>0</v>
      </c>
      <c r="P1304" s="10"/>
      <c r="Q1304" s="9"/>
      <c r="S1304" s="340">
        <f t="shared" si="110"/>
        <v>0</v>
      </c>
      <c r="T1304" s="340">
        <f t="shared" si="111"/>
        <v>0</v>
      </c>
    </row>
    <row r="1305" spans="2:20" ht="14.4" x14ac:dyDescent="0.3">
      <c r="B1305" s="30"/>
      <c r="C1305" s="16"/>
      <c r="D1305" s="16"/>
      <c r="E1305" s="25"/>
      <c r="F1305" s="16"/>
      <c r="G1305" s="15"/>
      <c r="H1305" s="14"/>
      <c r="I1305" s="13"/>
      <c r="J1305" s="13"/>
      <c r="K1305" s="12"/>
      <c r="L1305" s="232">
        <f t="shared" si="107"/>
        <v>0</v>
      </c>
      <c r="M1305" s="234">
        <f t="shared" si="108"/>
        <v>0</v>
      </c>
      <c r="N1305" s="11">
        <f>IF(Q1305="x",0,IF(J1305&lt;(INDEX(Lookup!$U$2:$U$10,MATCH($D$47,Lookup!$S$2:$S$10,0))),0,$L$12*K1305))</f>
        <v>0</v>
      </c>
      <c r="O1305" s="234">
        <f t="shared" si="109"/>
        <v>0</v>
      </c>
      <c r="P1305" s="10"/>
      <c r="Q1305" s="9"/>
      <c r="S1305" s="340">
        <f t="shared" si="110"/>
        <v>0</v>
      </c>
      <c r="T1305" s="340">
        <f t="shared" si="111"/>
        <v>0</v>
      </c>
    </row>
    <row r="1306" spans="2:20" ht="14.4" x14ac:dyDescent="0.3">
      <c r="B1306" s="30"/>
      <c r="C1306" s="16"/>
      <c r="D1306" s="16"/>
      <c r="E1306" s="25"/>
      <c r="F1306" s="16"/>
      <c r="G1306" s="15"/>
      <c r="H1306" s="14"/>
      <c r="I1306" s="13"/>
      <c r="J1306" s="13"/>
      <c r="K1306" s="12"/>
      <c r="L1306" s="232">
        <f t="shared" si="107"/>
        <v>0</v>
      </c>
      <c r="M1306" s="234">
        <f t="shared" si="108"/>
        <v>0</v>
      </c>
      <c r="N1306" s="11">
        <f>IF(Q1306="x",0,IF(J1306&lt;(INDEX(Lookup!$U$2:$U$10,MATCH($D$47,Lookup!$S$2:$S$10,0))),0,$L$12*K1306))</f>
        <v>0</v>
      </c>
      <c r="O1306" s="234">
        <f t="shared" si="109"/>
        <v>0</v>
      </c>
      <c r="P1306" s="10"/>
      <c r="Q1306" s="9"/>
      <c r="S1306" s="340">
        <f t="shared" si="110"/>
        <v>0</v>
      </c>
      <c r="T1306" s="340">
        <f t="shared" si="111"/>
        <v>0</v>
      </c>
    </row>
    <row r="1307" spans="2:20" ht="14.4" x14ac:dyDescent="0.3">
      <c r="B1307" s="30"/>
      <c r="C1307" s="16"/>
      <c r="D1307" s="16"/>
      <c r="E1307" s="25"/>
      <c r="F1307" s="16"/>
      <c r="G1307" s="15"/>
      <c r="H1307" s="14"/>
      <c r="I1307" s="13"/>
      <c r="J1307" s="13"/>
      <c r="K1307" s="12"/>
      <c r="L1307" s="232">
        <f t="shared" si="107"/>
        <v>0</v>
      </c>
      <c r="M1307" s="234">
        <f t="shared" si="108"/>
        <v>0</v>
      </c>
      <c r="N1307" s="11">
        <f>IF(Q1307="x",0,IF(J1307&lt;(INDEX(Lookup!$U$2:$U$10,MATCH($D$47,Lookup!$S$2:$S$10,0))),0,$L$12*K1307))</f>
        <v>0</v>
      </c>
      <c r="O1307" s="234">
        <f t="shared" si="109"/>
        <v>0</v>
      </c>
      <c r="P1307" s="10"/>
      <c r="Q1307" s="9"/>
      <c r="S1307" s="340">
        <f t="shared" si="110"/>
        <v>0</v>
      </c>
      <c r="T1307" s="340">
        <f t="shared" si="111"/>
        <v>0</v>
      </c>
    </row>
    <row r="1308" spans="2:20" ht="14.4" x14ac:dyDescent="0.3">
      <c r="B1308" s="30"/>
      <c r="C1308" s="16"/>
      <c r="D1308" s="16"/>
      <c r="E1308" s="25"/>
      <c r="F1308" s="16"/>
      <c r="G1308" s="15"/>
      <c r="H1308" s="14"/>
      <c r="I1308" s="13"/>
      <c r="J1308" s="13"/>
      <c r="K1308" s="12"/>
      <c r="L1308" s="232">
        <f t="shared" si="107"/>
        <v>0</v>
      </c>
      <c r="M1308" s="234">
        <f t="shared" si="108"/>
        <v>0</v>
      </c>
      <c r="N1308" s="11">
        <f>IF(Q1308="x",0,IF(J1308&lt;(INDEX(Lookup!$U$2:$U$10,MATCH($D$47,Lookup!$S$2:$S$10,0))),0,$L$12*K1308))</f>
        <v>0</v>
      </c>
      <c r="O1308" s="234">
        <f t="shared" si="109"/>
        <v>0</v>
      </c>
      <c r="P1308" s="10"/>
      <c r="Q1308" s="9"/>
      <c r="S1308" s="340">
        <f t="shared" si="110"/>
        <v>0</v>
      </c>
      <c r="T1308" s="340">
        <f t="shared" si="111"/>
        <v>0</v>
      </c>
    </row>
    <row r="1309" spans="2:20" ht="14.4" x14ac:dyDescent="0.3">
      <c r="B1309" s="30"/>
      <c r="C1309" s="16"/>
      <c r="D1309" s="16"/>
      <c r="E1309" s="25"/>
      <c r="F1309" s="16"/>
      <c r="G1309" s="15"/>
      <c r="H1309" s="14"/>
      <c r="I1309" s="13"/>
      <c r="J1309" s="13"/>
      <c r="K1309" s="12"/>
      <c r="L1309" s="232">
        <f t="shared" si="107"/>
        <v>0</v>
      </c>
      <c r="M1309" s="234">
        <f t="shared" si="108"/>
        <v>0</v>
      </c>
      <c r="N1309" s="11">
        <f>IF(Q1309="x",0,IF(J1309&lt;(INDEX(Lookup!$U$2:$U$10,MATCH($D$47,Lookup!$S$2:$S$10,0))),0,$L$12*K1309))</f>
        <v>0</v>
      </c>
      <c r="O1309" s="234">
        <f t="shared" si="109"/>
        <v>0</v>
      </c>
      <c r="P1309" s="10"/>
      <c r="Q1309" s="9"/>
      <c r="S1309" s="340">
        <f t="shared" si="110"/>
        <v>0</v>
      </c>
      <c r="T1309" s="340">
        <f t="shared" si="111"/>
        <v>0</v>
      </c>
    </row>
    <row r="1310" spans="2:20" ht="14.4" x14ac:dyDescent="0.3">
      <c r="B1310" s="30"/>
      <c r="C1310" s="16"/>
      <c r="D1310" s="16"/>
      <c r="E1310" s="25"/>
      <c r="F1310" s="16"/>
      <c r="G1310" s="15"/>
      <c r="H1310" s="14"/>
      <c r="I1310" s="13"/>
      <c r="J1310" s="13"/>
      <c r="K1310" s="12"/>
      <c r="L1310" s="232">
        <f t="shared" si="107"/>
        <v>0</v>
      </c>
      <c r="M1310" s="234">
        <f t="shared" si="108"/>
        <v>0</v>
      </c>
      <c r="N1310" s="11">
        <f>IF(Q1310="x",0,IF(J1310&lt;(INDEX(Lookup!$U$2:$U$10,MATCH($D$47,Lookup!$S$2:$S$10,0))),0,$L$12*K1310))</f>
        <v>0</v>
      </c>
      <c r="O1310" s="234">
        <f t="shared" si="109"/>
        <v>0</v>
      </c>
      <c r="P1310" s="10"/>
      <c r="Q1310" s="9"/>
      <c r="S1310" s="340">
        <f t="shared" si="110"/>
        <v>0</v>
      </c>
      <c r="T1310" s="340">
        <f t="shared" si="111"/>
        <v>0</v>
      </c>
    </row>
    <row r="1311" spans="2:20" ht="14.4" x14ac:dyDescent="0.3">
      <c r="B1311" s="30"/>
      <c r="C1311" s="16"/>
      <c r="D1311" s="16"/>
      <c r="E1311" s="25"/>
      <c r="F1311" s="16"/>
      <c r="G1311" s="15"/>
      <c r="H1311" s="14"/>
      <c r="I1311" s="13"/>
      <c r="J1311" s="13"/>
      <c r="K1311" s="12"/>
      <c r="L1311" s="232">
        <f t="shared" si="107"/>
        <v>0</v>
      </c>
      <c r="M1311" s="234">
        <f t="shared" si="108"/>
        <v>0</v>
      </c>
      <c r="N1311" s="11">
        <f>IF(Q1311="x",0,IF(J1311&lt;(INDEX(Lookup!$U$2:$U$10,MATCH($D$47,Lookup!$S$2:$S$10,0))),0,$L$12*K1311))</f>
        <v>0</v>
      </c>
      <c r="O1311" s="234">
        <f t="shared" si="109"/>
        <v>0</v>
      </c>
      <c r="P1311" s="10"/>
      <c r="Q1311" s="9"/>
      <c r="S1311" s="340">
        <f t="shared" si="110"/>
        <v>0</v>
      </c>
      <c r="T1311" s="340">
        <f t="shared" si="111"/>
        <v>0</v>
      </c>
    </row>
    <row r="1312" spans="2:20" ht="14.4" x14ac:dyDescent="0.3">
      <c r="B1312" s="30"/>
      <c r="C1312" s="16"/>
      <c r="D1312" s="16"/>
      <c r="E1312" s="25"/>
      <c r="F1312" s="16"/>
      <c r="G1312" s="15"/>
      <c r="H1312" s="14"/>
      <c r="I1312" s="13"/>
      <c r="J1312" s="13"/>
      <c r="K1312" s="12"/>
      <c r="L1312" s="232">
        <f t="shared" si="107"/>
        <v>0</v>
      </c>
      <c r="M1312" s="234">
        <f t="shared" si="108"/>
        <v>0</v>
      </c>
      <c r="N1312" s="11">
        <f>IF(Q1312="x",0,IF(J1312&lt;(INDEX(Lookup!$U$2:$U$10,MATCH($D$47,Lookup!$S$2:$S$10,0))),0,$L$12*K1312))</f>
        <v>0</v>
      </c>
      <c r="O1312" s="234">
        <f t="shared" si="109"/>
        <v>0</v>
      </c>
      <c r="P1312" s="10"/>
      <c r="Q1312" s="9"/>
      <c r="S1312" s="340">
        <f t="shared" si="110"/>
        <v>0</v>
      </c>
      <c r="T1312" s="340">
        <f t="shared" si="111"/>
        <v>0</v>
      </c>
    </row>
    <row r="1313" spans="2:20" ht="14.4" x14ac:dyDescent="0.3">
      <c r="B1313" s="30"/>
      <c r="C1313" s="16"/>
      <c r="D1313" s="16"/>
      <c r="E1313" s="25"/>
      <c r="F1313" s="16"/>
      <c r="G1313" s="15"/>
      <c r="H1313" s="14"/>
      <c r="I1313" s="13"/>
      <c r="J1313" s="13"/>
      <c r="K1313" s="12"/>
      <c r="L1313" s="232">
        <f t="shared" si="107"/>
        <v>0</v>
      </c>
      <c r="M1313" s="234">
        <f t="shared" si="108"/>
        <v>0</v>
      </c>
      <c r="N1313" s="11">
        <f>IF(Q1313="x",0,IF(J1313&lt;(INDEX(Lookup!$U$2:$U$10,MATCH($D$47,Lookup!$S$2:$S$10,0))),0,$L$12*K1313))</f>
        <v>0</v>
      </c>
      <c r="O1313" s="234">
        <f t="shared" si="109"/>
        <v>0</v>
      </c>
      <c r="P1313" s="10"/>
      <c r="Q1313" s="9"/>
      <c r="S1313" s="340">
        <f t="shared" si="110"/>
        <v>0</v>
      </c>
      <c r="T1313" s="340">
        <f t="shared" si="111"/>
        <v>0</v>
      </c>
    </row>
    <row r="1314" spans="2:20" ht="14.4" x14ac:dyDescent="0.3">
      <c r="B1314" s="30"/>
      <c r="C1314" s="16"/>
      <c r="D1314" s="16"/>
      <c r="E1314" s="25"/>
      <c r="F1314" s="16"/>
      <c r="G1314" s="15"/>
      <c r="H1314" s="14"/>
      <c r="I1314" s="13"/>
      <c r="J1314" s="13"/>
      <c r="K1314" s="12"/>
      <c r="L1314" s="232">
        <f t="shared" si="107"/>
        <v>0</v>
      </c>
      <c r="M1314" s="234">
        <f t="shared" si="108"/>
        <v>0</v>
      </c>
      <c r="N1314" s="11">
        <f>IF(Q1314="x",0,IF(J1314&lt;(INDEX(Lookup!$U$2:$U$10,MATCH($D$47,Lookup!$S$2:$S$10,0))),0,$L$12*K1314))</f>
        <v>0</v>
      </c>
      <c r="O1314" s="234">
        <f t="shared" si="109"/>
        <v>0</v>
      </c>
      <c r="P1314" s="10"/>
      <c r="Q1314" s="9"/>
      <c r="S1314" s="340">
        <f t="shared" si="110"/>
        <v>0</v>
      </c>
      <c r="T1314" s="340">
        <f t="shared" si="111"/>
        <v>0</v>
      </c>
    </row>
    <row r="1315" spans="2:20" ht="14.4" x14ac:dyDescent="0.3">
      <c r="B1315" s="30"/>
      <c r="C1315" s="16"/>
      <c r="D1315" s="16"/>
      <c r="E1315" s="25"/>
      <c r="F1315" s="16"/>
      <c r="G1315" s="15"/>
      <c r="H1315" s="14"/>
      <c r="I1315" s="13"/>
      <c r="J1315" s="13"/>
      <c r="K1315" s="12"/>
      <c r="L1315" s="232">
        <f t="shared" si="107"/>
        <v>0</v>
      </c>
      <c r="M1315" s="234">
        <f t="shared" si="108"/>
        <v>0</v>
      </c>
      <c r="N1315" s="11">
        <f>IF(Q1315="x",0,IF(J1315&lt;(INDEX(Lookup!$U$2:$U$10,MATCH($D$47,Lookup!$S$2:$S$10,0))),0,$L$12*K1315))</f>
        <v>0</v>
      </c>
      <c r="O1315" s="234">
        <f t="shared" si="109"/>
        <v>0</v>
      </c>
      <c r="P1315" s="10"/>
      <c r="Q1315" s="9"/>
      <c r="S1315" s="340">
        <f t="shared" si="110"/>
        <v>0</v>
      </c>
      <c r="T1315" s="340">
        <f t="shared" si="111"/>
        <v>0</v>
      </c>
    </row>
    <row r="1316" spans="2:20" ht="14.4" x14ac:dyDescent="0.3">
      <c r="B1316" s="30"/>
      <c r="C1316" s="16"/>
      <c r="D1316" s="16"/>
      <c r="E1316" s="25"/>
      <c r="F1316" s="16"/>
      <c r="G1316" s="15"/>
      <c r="H1316" s="14"/>
      <c r="I1316" s="13"/>
      <c r="J1316" s="13"/>
      <c r="K1316" s="12"/>
      <c r="L1316" s="232">
        <f t="shared" si="107"/>
        <v>0</v>
      </c>
      <c r="M1316" s="234">
        <f t="shared" si="108"/>
        <v>0</v>
      </c>
      <c r="N1316" s="11">
        <f>IF(Q1316="x",0,IF(J1316&lt;(INDEX(Lookup!$U$2:$U$10,MATCH($D$47,Lookup!$S$2:$S$10,0))),0,$L$12*K1316))</f>
        <v>0</v>
      </c>
      <c r="O1316" s="234">
        <f t="shared" si="109"/>
        <v>0</v>
      </c>
      <c r="P1316" s="10"/>
      <c r="Q1316" s="9"/>
      <c r="S1316" s="340">
        <f t="shared" si="110"/>
        <v>0</v>
      </c>
      <c r="T1316" s="340">
        <f t="shared" si="111"/>
        <v>0</v>
      </c>
    </row>
    <row r="1317" spans="2:20" ht="14.4" x14ac:dyDescent="0.3">
      <c r="B1317" s="30"/>
      <c r="C1317" s="16"/>
      <c r="D1317" s="16"/>
      <c r="E1317" s="25"/>
      <c r="F1317" s="16"/>
      <c r="G1317" s="15"/>
      <c r="H1317" s="14"/>
      <c r="I1317" s="13"/>
      <c r="J1317" s="13"/>
      <c r="K1317" s="12"/>
      <c r="L1317" s="232">
        <f t="shared" si="107"/>
        <v>0</v>
      </c>
      <c r="M1317" s="234">
        <f t="shared" si="108"/>
        <v>0</v>
      </c>
      <c r="N1317" s="11">
        <f>IF(Q1317="x",0,IF(J1317&lt;(INDEX(Lookup!$U$2:$U$10,MATCH($D$47,Lookup!$S$2:$S$10,0))),0,$L$12*K1317))</f>
        <v>0</v>
      </c>
      <c r="O1317" s="234">
        <f t="shared" si="109"/>
        <v>0</v>
      </c>
      <c r="P1317" s="10"/>
      <c r="Q1317" s="9"/>
      <c r="S1317" s="340">
        <f t="shared" si="110"/>
        <v>0</v>
      </c>
      <c r="T1317" s="340">
        <f t="shared" si="111"/>
        <v>0</v>
      </c>
    </row>
    <row r="1318" spans="2:20" ht="14.4" x14ac:dyDescent="0.3">
      <c r="B1318" s="30"/>
      <c r="C1318" s="16"/>
      <c r="D1318" s="16"/>
      <c r="E1318" s="25"/>
      <c r="F1318" s="16"/>
      <c r="G1318" s="15"/>
      <c r="H1318" s="14"/>
      <c r="I1318" s="13"/>
      <c r="J1318" s="13"/>
      <c r="K1318" s="12"/>
      <c r="L1318" s="232">
        <f t="shared" si="107"/>
        <v>0</v>
      </c>
      <c r="M1318" s="234">
        <f t="shared" si="108"/>
        <v>0</v>
      </c>
      <c r="N1318" s="11">
        <f>IF(Q1318="x",0,IF(J1318&lt;(INDEX(Lookup!$U$2:$U$10,MATCH($D$47,Lookup!$S$2:$S$10,0))),0,$L$12*K1318))</f>
        <v>0</v>
      </c>
      <c r="O1318" s="234">
        <f t="shared" si="109"/>
        <v>0</v>
      </c>
      <c r="P1318" s="10"/>
      <c r="Q1318" s="9"/>
      <c r="S1318" s="340">
        <f t="shared" si="110"/>
        <v>0</v>
      </c>
      <c r="T1318" s="340">
        <f t="shared" si="111"/>
        <v>0</v>
      </c>
    </row>
    <row r="1319" spans="2:20" ht="14.4" x14ac:dyDescent="0.3">
      <c r="B1319" s="30"/>
      <c r="C1319" s="16"/>
      <c r="D1319" s="16"/>
      <c r="E1319" s="25"/>
      <c r="F1319" s="16"/>
      <c r="G1319" s="15"/>
      <c r="H1319" s="14"/>
      <c r="I1319" s="13"/>
      <c r="J1319" s="13"/>
      <c r="K1319" s="12"/>
      <c r="L1319" s="232">
        <f t="shared" si="107"/>
        <v>0</v>
      </c>
      <c r="M1319" s="234">
        <f t="shared" si="108"/>
        <v>0</v>
      </c>
      <c r="N1319" s="11">
        <f>IF(Q1319="x",0,IF(J1319&lt;(INDEX(Lookup!$U$2:$U$10,MATCH($D$47,Lookup!$S$2:$S$10,0))),0,$L$12*K1319))</f>
        <v>0</v>
      </c>
      <c r="O1319" s="234">
        <f t="shared" si="109"/>
        <v>0</v>
      </c>
      <c r="P1319" s="10"/>
      <c r="Q1319" s="9"/>
      <c r="S1319" s="340">
        <f t="shared" si="110"/>
        <v>0</v>
      </c>
      <c r="T1319" s="340">
        <f t="shared" si="111"/>
        <v>0</v>
      </c>
    </row>
    <row r="1320" spans="2:20" ht="14.4" x14ac:dyDescent="0.3">
      <c r="B1320" s="30"/>
      <c r="C1320" s="16"/>
      <c r="D1320" s="16"/>
      <c r="E1320" s="25"/>
      <c r="F1320" s="16"/>
      <c r="G1320" s="15"/>
      <c r="H1320" s="14"/>
      <c r="I1320" s="13"/>
      <c r="J1320" s="13"/>
      <c r="K1320" s="12"/>
      <c r="L1320" s="232">
        <f t="shared" si="107"/>
        <v>0</v>
      </c>
      <c r="M1320" s="234">
        <f t="shared" si="108"/>
        <v>0</v>
      </c>
      <c r="N1320" s="11">
        <f>IF(Q1320="x",0,IF(J1320&lt;(INDEX(Lookup!$U$2:$U$10,MATCH($D$47,Lookup!$S$2:$S$10,0))),0,$L$12*K1320))</f>
        <v>0</v>
      </c>
      <c r="O1320" s="234">
        <f t="shared" si="109"/>
        <v>0</v>
      </c>
      <c r="P1320" s="10"/>
      <c r="Q1320" s="9"/>
      <c r="S1320" s="340">
        <f t="shared" si="110"/>
        <v>0</v>
      </c>
      <c r="T1320" s="340">
        <f t="shared" si="111"/>
        <v>0</v>
      </c>
    </row>
    <row r="1321" spans="2:20" ht="14.4" x14ac:dyDescent="0.3">
      <c r="B1321" s="30"/>
      <c r="C1321" s="16"/>
      <c r="D1321" s="16"/>
      <c r="E1321" s="25"/>
      <c r="F1321" s="16"/>
      <c r="G1321" s="15"/>
      <c r="H1321" s="14"/>
      <c r="I1321" s="13"/>
      <c r="J1321" s="13"/>
      <c r="K1321" s="12"/>
      <c r="L1321" s="232">
        <f t="shared" si="107"/>
        <v>0</v>
      </c>
      <c r="M1321" s="234">
        <f t="shared" si="108"/>
        <v>0</v>
      </c>
      <c r="N1321" s="11">
        <f>IF(Q1321="x",0,IF(J1321&lt;(INDEX(Lookup!$U$2:$U$10,MATCH($D$47,Lookup!$S$2:$S$10,0))),0,$L$12*K1321))</f>
        <v>0</v>
      </c>
      <c r="O1321" s="234">
        <f t="shared" si="109"/>
        <v>0</v>
      </c>
      <c r="P1321" s="10"/>
      <c r="Q1321" s="9"/>
      <c r="S1321" s="340">
        <f t="shared" si="110"/>
        <v>0</v>
      </c>
      <c r="T1321" s="340">
        <f t="shared" si="111"/>
        <v>0</v>
      </c>
    </row>
    <row r="1322" spans="2:20" ht="14.4" x14ac:dyDescent="0.3">
      <c r="B1322" s="30"/>
      <c r="C1322" s="16"/>
      <c r="D1322" s="16"/>
      <c r="E1322" s="25"/>
      <c r="F1322" s="16"/>
      <c r="G1322" s="15"/>
      <c r="H1322" s="14"/>
      <c r="I1322" s="13"/>
      <c r="J1322" s="13"/>
      <c r="K1322" s="12"/>
      <c r="L1322" s="232">
        <f t="shared" si="107"/>
        <v>0</v>
      </c>
      <c r="M1322" s="234">
        <f t="shared" si="108"/>
        <v>0</v>
      </c>
      <c r="N1322" s="11">
        <f>IF(Q1322="x",0,IF(J1322&lt;(INDEX(Lookup!$U$2:$U$10,MATCH($D$47,Lookup!$S$2:$S$10,0))),0,$L$12*K1322))</f>
        <v>0</v>
      </c>
      <c r="O1322" s="234">
        <f t="shared" si="109"/>
        <v>0</v>
      </c>
      <c r="P1322" s="10"/>
      <c r="Q1322" s="9"/>
      <c r="S1322" s="340">
        <f t="shared" si="110"/>
        <v>0</v>
      </c>
      <c r="T1322" s="340">
        <f t="shared" si="111"/>
        <v>0</v>
      </c>
    </row>
    <row r="1323" spans="2:20" ht="14.4" x14ac:dyDescent="0.3">
      <c r="B1323" s="30"/>
      <c r="C1323" s="16"/>
      <c r="D1323" s="16"/>
      <c r="E1323" s="25"/>
      <c r="F1323" s="16"/>
      <c r="G1323" s="15"/>
      <c r="H1323" s="14"/>
      <c r="I1323" s="13"/>
      <c r="J1323" s="13"/>
      <c r="K1323" s="12"/>
      <c r="L1323" s="232">
        <f t="shared" si="107"/>
        <v>0</v>
      </c>
      <c r="M1323" s="234">
        <f t="shared" si="108"/>
        <v>0</v>
      </c>
      <c r="N1323" s="11">
        <f>IF(Q1323="x",0,IF(J1323&lt;(INDEX(Lookup!$U$2:$U$10,MATCH($D$47,Lookup!$S$2:$S$10,0))),0,$L$12*K1323))</f>
        <v>0</v>
      </c>
      <c r="O1323" s="234">
        <f t="shared" si="109"/>
        <v>0</v>
      </c>
      <c r="P1323" s="10"/>
      <c r="Q1323" s="9"/>
      <c r="S1323" s="340">
        <f t="shared" si="110"/>
        <v>0</v>
      </c>
      <c r="T1323" s="340">
        <f t="shared" si="111"/>
        <v>0</v>
      </c>
    </row>
    <row r="1324" spans="2:20" ht="14.4" x14ac:dyDescent="0.3">
      <c r="B1324" s="30"/>
      <c r="C1324" s="16"/>
      <c r="D1324" s="16"/>
      <c r="E1324" s="25"/>
      <c r="F1324" s="16"/>
      <c r="G1324" s="15"/>
      <c r="H1324" s="14"/>
      <c r="I1324" s="13"/>
      <c r="J1324" s="13"/>
      <c r="K1324" s="12"/>
      <c r="L1324" s="232">
        <f t="shared" si="107"/>
        <v>0</v>
      </c>
      <c r="M1324" s="234">
        <f t="shared" si="108"/>
        <v>0</v>
      </c>
      <c r="N1324" s="11">
        <f>IF(Q1324="x",0,IF(J1324&lt;(INDEX(Lookup!$U$2:$U$10,MATCH($D$47,Lookup!$S$2:$S$10,0))),0,$L$12*K1324))</f>
        <v>0</v>
      </c>
      <c r="O1324" s="234">
        <f t="shared" si="109"/>
        <v>0</v>
      </c>
      <c r="P1324" s="10"/>
      <c r="Q1324" s="9"/>
      <c r="S1324" s="340">
        <f t="shared" si="110"/>
        <v>0</v>
      </c>
      <c r="T1324" s="340">
        <f t="shared" si="111"/>
        <v>0</v>
      </c>
    </row>
    <row r="1325" spans="2:20" ht="14.4" x14ac:dyDescent="0.3">
      <c r="B1325" s="30"/>
      <c r="C1325" s="16"/>
      <c r="D1325" s="16"/>
      <c r="E1325" s="25"/>
      <c r="F1325" s="16"/>
      <c r="G1325" s="15"/>
      <c r="H1325" s="14"/>
      <c r="I1325" s="13"/>
      <c r="J1325" s="13"/>
      <c r="K1325" s="12"/>
      <c r="L1325" s="232">
        <f t="shared" si="107"/>
        <v>0</v>
      </c>
      <c r="M1325" s="234">
        <f t="shared" si="108"/>
        <v>0</v>
      </c>
      <c r="N1325" s="11">
        <f>IF(Q1325="x",0,IF(J1325&lt;(INDEX(Lookup!$U$2:$U$10,MATCH($D$47,Lookup!$S$2:$S$10,0))),0,$L$12*K1325))</f>
        <v>0</v>
      </c>
      <c r="O1325" s="234">
        <f t="shared" si="109"/>
        <v>0</v>
      </c>
      <c r="P1325" s="10"/>
      <c r="Q1325" s="9"/>
      <c r="S1325" s="340">
        <f t="shared" si="110"/>
        <v>0</v>
      </c>
      <c r="T1325" s="340">
        <f t="shared" si="111"/>
        <v>0</v>
      </c>
    </row>
    <row r="1326" spans="2:20" ht="14.4" x14ac:dyDescent="0.3">
      <c r="B1326" s="30"/>
      <c r="C1326" s="16"/>
      <c r="D1326" s="16"/>
      <c r="E1326" s="25"/>
      <c r="F1326" s="16"/>
      <c r="G1326" s="15"/>
      <c r="H1326" s="14"/>
      <c r="I1326" s="13"/>
      <c r="J1326" s="13"/>
      <c r="K1326" s="12"/>
      <c r="L1326" s="232">
        <f t="shared" si="107"/>
        <v>0</v>
      </c>
      <c r="M1326" s="234">
        <f t="shared" si="108"/>
        <v>0</v>
      </c>
      <c r="N1326" s="11">
        <f>IF(Q1326="x",0,IF(J1326&lt;(INDEX(Lookup!$U$2:$U$10,MATCH($D$47,Lookup!$S$2:$S$10,0))),0,$L$12*K1326))</f>
        <v>0</v>
      </c>
      <c r="O1326" s="234">
        <f t="shared" si="109"/>
        <v>0</v>
      </c>
      <c r="P1326" s="10"/>
      <c r="Q1326" s="9"/>
      <c r="S1326" s="340">
        <f t="shared" si="110"/>
        <v>0</v>
      </c>
      <c r="T1326" s="340">
        <f t="shared" si="111"/>
        <v>0</v>
      </c>
    </row>
    <row r="1327" spans="2:20" ht="14.4" x14ac:dyDescent="0.3">
      <c r="B1327" s="30"/>
      <c r="C1327" s="16"/>
      <c r="D1327" s="16"/>
      <c r="E1327" s="25"/>
      <c r="F1327" s="16"/>
      <c r="G1327" s="15"/>
      <c r="H1327" s="14"/>
      <c r="I1327" s="13"/>
      <c r="J1327" s="13"/>
      <c r="K1327" s="12"/>
      <c r="L1327" s="232">
        <f t="shared" si="107"/>
        <v>0</v>
      </c>
      <c r="M1327" s="234">
        <f t="shared" si="108"/>
        <v>0</v>
      </c>
      <c r="N1327" s="11">
        <f>IF(Q1327="x",0,IF(J1327&lt;(INDEX(Lookup!$U$2:$U$10,MATCH($D$47,Lookup!$S$2:$S$10,0))),0,$L$12*K1327))</f>
        <v>0</v>
      </c>
      <c r="O1327" s="234">
        <f t="shared" si="109"/>
        <v>0</v>
      </c>
      <c r="P1327" s="10"/>
      <c r="Q1327" s="9"/>
      <c r="S1327" s="340">
        <f t="shared" si="110"/>
        <v>0</v>
      </c>
      <c r="T1327" s="340">
        <f t="shared" si="111"/>
        <v>0</v>
      </c>
    </row>
    <row r="1328" spans="2:20" ht="14.4" x14ac:dyDescent="0.3">
      <c r="B1328" s="30"/>
      <c r="C1328" s="16"/>
      <c r="D1328" s="16"/>
      <c r="E1328" s="25"/>
      <c r="F1328" s="16"/>
      <c r="G1328" s="15"/>
      <c r="H1328" s="14"/>
      <c r="I1328" s="13"/>
      <c r="J1328" s="13"/>
      <c r="K1328" s="12"/>
      <c r="L1328" s="232">
        <f t="shared" si="107"/>
        <v>0</v>
      </c>
      <c r="M1328" s="234">
        <f t="shared" si="108"/>
        <v>0</v>
      </c>
      <c r="N1328" s="11">
        <f>IF(Q1328="x",0,IF(J1328&lt;(INDEX(Lookup!$U$2:$U$10,MATCH($D$47,Lookup!$S$2:$S$10,0))),0,$L$12*K1328))</f>
        <v>0</v>
      </c>
      <c r="O1328" s="234">
        <f t="shared" si="109"/>
        <v>0</v>
      </c>
      <c r="P1328" s="10"/>
      <c r="Q1328" s="9"/>
      <c r="S1328" s="340">
        <f t="shared" si="110"/>
        <v>0</v>
      </c>
      <c r="T1328" s="340">
        <f t="shared" si="111"/>
        <v>0</v>
      </c>
    </row>
    <row r="1329" spans="2:20" ht="14.4" x14ac:dyDescent="0.3">
      <c r="B1329" s="30"/>
      <c r="C1329" s="16"/>
      <c r="D1329" s="16"/>
      <c r="E1329" s="25"/>
      <c r="F1329" s="16"/>
      <c r="G1329" s="15"/>
      <c r="H1329" s="14"/>
      <c r="I1329" s="13"/>
      <c r="J1329" s="13"/>
      <c r="K1329" s="12"/>
      <c r="L1329" s="232">
        <f t="shared" si="107"/>
        <v>0</v>
      </c>
      <c r="M1329" s="234">
        <f t="shared" si="108"/>
        <v>0</v>
      </c>
      <c r="N1329" s="11">
        <f>IF(Q1329="x",0,IF(J1329&lt;(INDEX(Lookup!$U$2:$U$10,MATCH($D$47,Lookup!$S$2:$S$10,0))),0,$L$12*K1329))</f>
        <v>0</v>
      </c>
      <c r="O1329" s="234">
        <f t="shared" si="109"/>
        <v>0</v>
      </c>
      <c r="P1329" s="10"/>
      <c r="Q1329" s="9"/>
      <c r="S1329" s="340">
        <f t="shared" si="110"/>
        <v>0</v>
      </c>
      <c r="T1329" s="340">
        <f t="shared" si="111"/>
        <v>0</v>
      </c>
    </row>
    <row r="1330" spans="2:20" ht="14.4" x14ac:dyDescent="0.3">
      <c r="B1330" s="30"/>
      <c r="C1330" s="16"/>
      <c r="D1330" s="16"/>
      <c r="E1330" s="25"/>
      <c r="F1330" s="16"/>
      <c r="G1330" s="15"/>
      <c r="H1330" s="14"/>
      <c r="I1330" s="13"/>
      <c r="J1330" s="13"/>
      <c r="K1330" s="12"/>
      <c r="L1330" s="232">
        <f t="shared" ref="L1330:L1393" si="112">IF(ROUNDDOWN(DATEDIF(I1330,J1330,"d")/7,0)&gt;$L$12,$L$12*K1330,K1330*ROUNDDOWN(DATEDIF(I1330,J1330,"d")/7,0))</f>
        <v>0</v>
      </c>
      <c r="M1330" s="234">
        <f t="shared" ref="M1330:M1393" si="113">L1330*$L$6</f>
        <v>0</v>
      </c>
      <c r="N1330" s="11">
        <f>IF(Q1330="x",0,IF(J1330&lt;(INDEX(Lookup!$U$2:$U$10,MATCH($D$47,Lookup!$S$2:$S$10,0))),0,$L$12*K1330))</f>
        <v>0</v>
      </c>
      <c r="O1330" s="234">
        <f t="shared" ref="O1330:O1393" si="114">N1330*$L$6</f>
        <v>0</v>
      </c>
      <c r="P1330" s="10"/>
      <c r="Q1330" s="9"/>
      <c r="S1330" s="340">
        <f t="shared" si="110"/>
        <v>0</v>
      </c>
      <c r="T1330" s="340">
        <f t="shared" si="111"/>
        <v>0</v>
      </c>
    </row>
    <row r="1331" spans="2:20" ht="14.4" x14ac:dyDescent="0.3">
      <c r="B1331" s="30"/>
      <c r="C1331" s="16"/>
      <c r="D1331" s="16"/>
      <c r="E1331" s="25"/>
      <c r="F1331" s="16"/>
      <c r="G1331" s="15"/>
      <c r="H1331" s="14"/>
      <c r="I1331" s="13"/>
      <c r="J1331" s="13"/>
      <c r="K1331" s="12"/>
      <c r="L1331" s="232">
        <f t="shared" si="112"/>
        <v>0</v>
      </c>
      <c r="M1331" s="234">
        <f t="shared" si="113"/>
        <v>0</v>
      </c>
      <c r="N1331" s="11">
        <f>IF(Q1331="x",0,IF(J1331&lt;(INDEX(Lookup!$U$2:$U$10,MATCH($D$47,Lookup!$S$2:$S$10,0))),0,$L$12*K1331))</f>
        <v>0</v>
      </c>
      <c r="O1331" s="234">
        <f t="shared" si="114"/>
        <v>0</v>
      </c>
      <c r="P1331" s="10"/>
      <c r="Q1331" s="9"/>
      <c r="S1331" s="340">
        <f t="shared" ref="S1331:S1394" si="115">M1331*$I$35</f>
        <v>0</v>
      </c>
      <c r="T1331" s="340">
        <f t="shared" ref="T1331:T1394" si="116">O1331*$I$44</f>
        <v>0</v>
      </c>
    </row>
    <row r="1332" spans="2:20" ht="14.4" x14ac:dyDescent="0.3">
      <c r="B1332" s="30"/>
      <c r="C1332" s="16"/>
      <c r="D1332" s="16"/>
      <c r="E1332" s="25"/>
      <c r="F1332" s="16"/>
      <c r="G1332" s="15"/>
      <c r="H1332" s="14"/>
      <c r="I1332" s="13"/>
      <c r="J1332" s="13"/>
      <c r="K1332" s="12"/>
      <c r="L1332" s="232">
        <f t="shared" si="112"/>
        <v>0</v>
      </c>
      <c r="M1332" s="234">
        <f t="shared" si="113"/>
        <v>0</v>
      </c>
      <c r="N1332" s="11">
        <f>IF(Q1332="x",0,IF(J1332&lt;(INDEX(Lookup!$U$2:$U$10,MATCH($D$47,Lookup!$S$2:$S$10,0))),0,$L$12*K1332))</f>
        <v>0</v>
      </c>
      <c r="O1332" s="234">
        <f t="shared" si="114"/>
        <v>0</v>
      </c>
      <c r="P1332" s="10"/>
      <c r="Q1332" s="9"/>
      <c r="S1332" s="340">
        <f t="shared" si="115"/>
        <v>0</v>
      </c>
      <c r="T1332" s="340">
        <f t="shared" si="116"/>
        <v>0</v>
      </c>
    </row>
    <row r="1333" spans="2:20" ht="14.4" x14ac:dyDescent="0.3">
      <c r="B1333" s="30"/>
      <c r="C1333" s="16"/>
      <c r="D1333" s="16"/>
      <c r="E1333" s="25"/>
      <c r="F1333" s="16"/>
      <c r="G1333" s="15"/>
      <c r="H1333" s="14"/>
      <c r="I1333" s="13"/>
      <c r="J1333" s="13"/>
      <c r="K1333" s="12"/>
      <c r="L1333" s="232">
        <f t="shared" si="112"/>
        <v>0</v>
      </c>
      <c r="M1333" s="234">
        <f t="shared" si="113"/>
        <v>0</v>
      </c>
      <c r="N1333" s="11">
        <f>IF(Q1333="x",0,IF(J1333&lt;(INDEX(Lookup!$U$2:$U$10,MATCH($D$47,Lookup!$S$2:$S$10,0))),0,$L$12*K1333))</f>
        <v>0</v>
      </c>
      <c r="O1333" s="234">
        <f t="shared" si="114"/>
        <v>0</v>
      </c>
      <c r="P1333" s="10"/>
      <c r="Q1333" s="9"/>
      <c r="S1333" s="340">
        <f t="shared" si="115"/>
        <v>0</v>
      </c>
      <c r="T1333" s="340">
        <f t="shared" si="116"/>
        <v>0</v>
      </c>
    </row>
    <row r="1334" spans="2:20" ht="14.4" x14ac:dyDescent="0.3">
      <c r="B1334" s="30"/>
      <c r="C1334" s="16"/>
      <c r="D1334" s="16"/>
      <c r="E1334" s="25"/>
      <c r="F1334" s="16"/>
      <c r="G1334" s="15"/>
      <c r="H1334" s="14"/>
      <c r="I1334" s="13"/>
      <c r="J1334" s="13"/>
      <c r="K1334" s="12"/>
      <c r="L1334" s="232">
        <f t="shared" si="112"/>
        <v>0</v>
      </c>
      <c r="M1334" s="234">
        <f t="shared" si="113"/>
        <v>0</v>
      </c>
      <c r="N1334" s="11">
        <f>IF(Q1334="x",0,IF(J1334&lt;(INDEX(Lookup!$U$2:$U$10,MATCH($D$47,Lookup!$S$2:$S$10,0))),0,$L$12*K1334))</f>
        <v>0</v>
      </c>
      <c r="O1334" s="234">
        <f t="shared" si="114"/>
        <v>0</v>
      </c>
      <c r="P1334" s="10"/>
      <c r="Q1334" s="9"/>
      <c r="S1334" s="340">
        <f t="shared" si="115"/>
        <v>0</v>
      </c>
      <c r="T1334" s="340">
        <f t="shared" si="116"/>
        <v>0</v>
      </c>
    </row>
    <row r="1335" spans="2:20" ht="14.4" x14ac:dyDescent="0.3">
      <c r="B1335" s="30"/>
      <c r="C1335" s="16"/>
      <c r="D1335" s="16"/>
      <c r="E1335" s="25"/>
      <c r="F1335" s="16"/>
      <c r="G1335" s="15"/>
      <c r="H1335" s="14"/>
      <c r="I1335" s="13"/>
      <c r="J1335" s="13"/>
      <c r="K1335" s="12"/>
      <c r="L1335" s="232">
        <f t="shared" si="112"/>
        <v>0</v>
      </c>
      <c r="M1335" s="234">
        <f t="shared" si="113"/>
        <v>0</v>
      </c>
      <c r="N1335" s="11">
        <f>IF(Q1335="x",0,IF(J1335&lt;(INDEX(Lookup!$U$2:$U$10,MATCH($D$47,Lookup!$S$2:$S$10,0))),0,$L$12*K1335))</f>
        <v>0</v>
      </c>
      <c r="O1335" s="234">
        <f t="shared" si="114"/>
        <v>0</v>
      </c>
      <c r="P1335" s="10"/>
      <c r="Q1335" s="9"/>
      <c r="S1335" s="340">
        <f t="shared" si="115"/>
        <v>0</v>
      </c>
      <c r="T1335" s="340">
        <f t="shared" si="116"/>
        <v>0</v>
      </c>
    </row>
    <row r="1336" spans="2:20" ht="14.4" x14ac:dyDescent="0.3">
      <c r="B1336" s="30"/>
      <c r="C1336" s="16"/>
      <c r="D1336" s="16"/>
      <c r="E1336" s="25"/>
      <c r="F1336" s="16"/>
      <c r="G1336" s="15"/>
      <c r="H1336" s="14"/>
      <c r="I1336" s="13"/>
      <c r="J1336" s="13"/>
      <c r="K1336" s="12"/>
      <c r="L1336" s="232">
        <f t="shared" si="112"/>
        <v>0</v>
      </c>
      <c r="M1336" s="234">
        <f t="shared" si="113"/>
        <v>0</v>
      </c>
      <c r="N1336" s="11">
        <f>IF(Q1336="x",0,IF(J1336&lt;(INDEX(Lookup!$U$2:$U$10,MATCH($D$47,Lookup!$S$2:$S$10,0))),0,$L$12*K1336))</f>
        <v>0</v>
      </c>
      <c r="O1336" s="234">
        <f t="shared" si="114"/>
        <v>0</v>
      </c>
      <c r="P1336" s="10"/>
      <c r="Q1336" s="9"/>
      <c r="S1336" s="340">
        <f t="shared" si="115"/>
        <v>0</v>
      </c>
      <c r="T1336" s="340">
        <f t="shared" si="116"/>
        <v>0</v>
      </c>
    </row>
    <row r="1337" spans="2:20" ht="14.4" x14ac:dyDescent="0.3">
      <c r="B1337" s="30"/>
      <c r="C1337" s="16"/>
      <c r="D1337" s="16"/>
      <c r="E1337" s="25"/>
      <c r="F1337" s="16"/>
      <c r="G1337" s="15"/>
      <c r="H1337" s="14"/>
      <c r="I1337" s="13"/>
      <c r="J1337" s="13"/>
      <c r="K1337" s="12"/>
      <c r="L1337" s="232">
        <f t="shared" si="112"/>
        <v>0</v>
      </c>
      <c r="M1337" s="234">
        <f t="shared" si="113"/>
        <v>0</v>
      </c>
      <c r="N1337" s="11">
        <f>IF(Q1337="x",0,IF(J1337&lt;(INDEX(Lookup!$U$2:$U$10,MATCH($D$47,Lookup!$S$2:$S$10,0))),0,$L$12*K1337))</f>
        <v>0</v>
      </c>
      <c r="O1337" s="234">
        <f t="shared" si="114"/>
        <v>0</v>
      </c>
      <c r="P1337" s="10"/>
      <c r="Q1337" s="9"/>
      <c r="S1337" s="340">
        <f t="shared" si="115"/>
        <v>0</v>
      </c>
      <c r="T1337" s="340">
        <f t="shared" si="116"/>
        <v>0</v>
      </c>
    </row>
    <row r="1338" spans="2:20" ht="14.4" x14ac:dyDescent="0.3">
      <c r="B1338" s="30"/>
      <c r="C1338" s="16"/>
      <c r="D1338" s="16"/>
      <c r="E1338" s="25"/>
      <c r="F1338" s="16"/>
      <c r="G1338" s="15"/>
      <c r="H1338" s="14"/>
      <c r="I1338" s="13"/>
      <c r="J1338" s="13"/>
      <c r="K1338" s="12"/>
      <c r="L1338" s="232">
        <f t="shared" si="112"/>
        <v>0</v>
      </c>
      <c r="M1338" s="234">
        <f t="shared" si="113"/>
        <v>0</v>
      </c>
      <c r="N1338" s="11">
        <f>IF(Q1338="x",0,IF(J1338&lt;(INDEX(Lookup!$U$2:$U$10,MATCH($D$47,Lookup!$S$2:$S$10,0))),0,$L$12*K1338))</f>
        <v>0</v>
      </c>
      <c r="O1338" s="234">
        <f t="shared" si="114"/>
        <v>0</v>
      </c>
      <c r="P1338" s="10"/>
      <c r="Q1338" s="9"/>
      <c r="S1338" s="340">
        <f t="shared" si="115"/>
        <v>0</v>
      </c>
      <c r="T1338" s="340">
        <f t="shared" si="116"/>
        <v>0</v>
      </c>
    </row>
    <row r="1339" spans="2:20" ht="14.4" x14ac:dyDescent="0.3">
      <c r="B1339" s="30"/>
      <c r="C1339" s="16"/>
      <c r="D1339" s="16"/>
      <c r="E1339" s="25"/>
      <c r="F1339" s="16"/>
      <c r="G1339" s="15"/>
      <c r="H1339" s="14"/>
      <c r="I1339" s="13"/>
      <c r="J1339" s="13"/>
      <c r="K1339" s="12"/>
      <c r="L1339" s="232">
        <f t="shared" si="112"/>
        <v>0</v>
      </c>
      <c r="M1339" s="234">
        <f t="shared" si="113"/>
        <v>0</v>
      </c>
      <c r="N1339" s="11">
        <f>IF(Q1339="x",0,IF(J1339&lt;(INDEX(Lookup!$U$2:$U$10,MATCH($D$47,Lookup!$S$2:$S$10,0))),0,$L$12*K1339))</f>
        <v>0</v>
      </c>
      <c r="O1339" s="234">
        <f t="shared" si="114"/>
        <v>0</v>
      </c>
      <c r="P1339" s="10"/>
      <c r="Q1339" s="9"/>
      <c r="S1339" s="340">
        <f t="shared" si="115"/>
        <v>0</v>
      </c>
      <c r="T1339" s="340">
        <f t="shared" si="116"/>
        <v>0</v>
      </c>
    </row>
    <row r="1340" spans="2:20" ht="14.4" x14ac:dyDescent="0.3">
      <c r="B1340" s="30"/>
      <c r="C1340" s="16"/>
      <c r="D1340" s="16"/>
      <c r="E1340" s="25"/>
      <c r="F1340" s="16"/>
      <c r="G1340" s="15"/>
      <c r="H1340" s="14"/>
      <c r="I1340" s="13"/>
      <c r="J1340" s="13"/>
      <c r="K1340" s="12"/>
      <c r="L1340" s="232">
        <f t="shared" si="112"/>
        <v>0</v>
      </c>
      <c r="M1340" s="234">
        <f t="shared" si="113"/>
        <v>0</v>
      </c>
      <c r="N1340" s="11">
        <f>IF(Q1340="x",0,IF(J1340&lt;(INDEX(Lookup!$U$2:$U$10,MATCH($D$47,Lookup!$S$2:$S$10,0))),0,$L$12*K1340))</f>
        <v>0</v>
      </c>
      <c r="O1340" s="234">
        <f t="shared" si="114"/>
        <v>0</v>
      </c>
      <c r="P1340" s="10"/>
      <c r="Q1340" s="9"/>
      <c r="S1340" s="340">
        <f t="shared" si="115"/>
        <v>0</v>
      </c>
      <c r="T1340" s="340">
        <f t="shared" si="116"/>
        <v>0</v>
      </c>
    </row>
    <row r="1341" spans="2:20" ht="14.4" x14ac:dyDescent="0.3">
      <c r="B1341" s="30"/>
      <c r="C1341" s="16"/>
      <c r="D1341" s="16"/>
      <c r="E1341" s="25"/>
      <c r="F1341" s="16"/>
      <c r="G1341" s="15"/>
      <c r="H1341" s="14"/>
      <c r="I1341" s="13"/>
      <c r="J1341" s="13"/>
      <c r="K1341" s="12"/>
      <c r="L1341" s="232">
        <f t="shared" si="112"/>
        <v>0</v>
      </c>
      <c r="M1341" s="234">
        <f t="shared" si="113"/>
        <v>0</v>
      </c>
      <c r="N1341" s="11">
        <f>IF(Q1341="x",0,IF(J1341&lt;(INDEX(Lookup!$U$2:$U$10,MATCH($D$47,Lookup!$S$2:$S$10,0))),0,$L$12*K1341))</f>
        <v>0</v>
      </c>
      <c r="O1341" s="234">
        <f t="shared" si="114"/>
        <v>0</v>
      </c>
      <c r="P1341" s="10"/>
      <c r="Q1341" s="9"/>
      <c r="S1341" s="340">
        <f t="shared" si="115"/>
        <v>0</v>
      </c>
      <c r="T1341" s="340">
        <f t="shared" si="116"/>
        <v>0</v>
      </c>
    </row>
    <row r="1342" spans="2:20" ht="14.4" x14ac:dyDescent="0.3">
      <c r="B1342" s="30"/>
      <c r="C1342" s="16"/>
      <c r="D1342" s="16"/>
      <c r="E1342" s="25"/>
      <c r="F1342" s="16"/>
      <c r="G1342" s="15"/>
      <c r="H1342" s="14"/>
      <c r="I1342" s="13"/>
      <c r="J1342" s="13"/>
      <c r="K1342" s="12"/>
      <c r="L1342" s="232">
        <f t="shared" si="112"/>
        <v>0</v>
      </c>
      <c r="M1342" s="234">
        <f t="shared" si="113"/>
        <v>0</v>
      </c>
      <c r="N1342" s="11">
        <f>IF(Q1342="x",0,IF(J1342&lt;(INDEX(Lookup!$U$2:$U$10,MATCH($D$47,Lookup!$S$2:$S$10,0))),0,$L$12*K1342))</f>
        <v>0</v>
      </c>
      <c r="O1342" s="234">
        <f t="shared" si="114"/>
        <v>0</v>
      </c>
      <c r="P1342" s="10"/>
      <c r="Q1342" s="9"/>
      <c r="S1342" s="340">
        <f t="shared" si="115"/>
        <v>0</v>
      </c>
      <c r="T1342" s="340">
        <f t="shared" si="116"/>
        <v>0</v>
      </c>
    </row>
    <row r="1343" spans="2:20" ht="14.4" x14ac:dyDescent="0.3">
      <c r="B1343" s="30"/>
      <c r="C1343" s="16"/>
      <c r="D1343" s="16"/>
      <c r="E1343" s="25"/>
      <c r="F1343" s="16"/>
      <c r="G1343" s="15"/>
      <c r="H1343" s="14"/>
      <c r="I1343" s="13"/>
      <c r="J1343" s="13"/>
      <c r="K1343" s="12"/>
      <c r="L1343" s="232">
        <f t="shared" si="112"/>
        <v>0</v>
      </c>
      <c r="M1343" s="234">
        <f t="shared" si="113"/>
        <v>0</v>
      </c>
      <c r="N1343" s="11">
        <f>IF(Q1343="x",0,IF(J1343&lt;(INDEX(Lookup!$U$2:$U$10,MATCH($D$47,Lookup!$S$2:$S$10,0))),0,$L$12*K1343))</f>
        <v>0</v>
      </c>
      <c r="O1343" s="234">
        <f t="shared" si="114"/>
        <v>0</v>
      </c>
      <c r="P1343" s="10"/>
      <c r="Q1343" s="9"/>
      <c r="S1343" s="340">
        <f t="shared" si="115"/>
        <v>0</v>
      </c>
      <c r="T1343" s="340">
        <f t="shared" si="116"/>
        <v>0</v>
      </c>
    </row>
    <row r="1344" spans="2:20" ht="14.4" x14ac:dyDescent="0.3">
      <c r="B1344" s="30"/>
      <c r="C1344" s="16"/>
      <c r="D1344" s="16"/>
      <c r="E1344" s="25"/>
      <c r="F1344" s="16"/>
      <c r="G1344" s="15"/>
      <c r="H1344" s="14"/>
      <c r="I1344" s="13"/>
      <c r="J1344" s="13"/>
      <c r="K1344" s="12"/>
      <c r="L1344" s="232">
        <f t="shared" si="112"/>
        <v>0</v>
      </c>
      <c r="M1344" s="234">
        <f t="shared" si="113"/>
        <v>0</v>
      </c>
      <c r="N1344" s="11">
        <f>IF(Q1344="x",0,IF(J1344&lt;(INDEX(Lookup!$U$2:$U$10,MATCH($D$47,Lookup!$S$2:$S$10,0))),0,$L$12*K1344))</f>
        <v>0</v>
      </c>
      <c r="O1344" s="234">
        <f t="shared" si="114"/>
        <v>0</v>
      </c>
      <c r="P1344" s="10"/>
      <c r="Q1344" s="9"/>
      <c r="S1344" s="340">
        <f t="shared" si="115"/>
        <v>0</v>
      </c>
      <c r="T1344" s="340">
        <f t="shared" si="116"/>
        <v>0</v>
      </c>
    </row>
    <row r="1345" spans="2:20" ht="14.4" x14ac:dyDescent="0.3">
      <c r="B1345" s="30"/>
      <c r="C1345" s="16"/>
      <c r="D1345" s="16"/>
      <c r="E1345" s="25"/>
      <c r="F1345" s="16"/>
      <c r="G1345" s="15"/>
      <c r="H1345" s="14"/>
      <c r="I1345" s="13"/>
      <c r="J1345" s="13"/>
      <c r="K1345" s="12"/>
      <c r="L1345" s="232">
        <f t="shared" si="112"/>
        <v>0</v>
      </c>
      <c r="M1345" s="234">
        <f t="shared" si="113"/>
        <v>0</v>
      </c>
      <c r="N1345" s="11">
        <f>IF(Q1345="x",0,IF(J1345&lt;(INDEX(Lookup!$U$2:$U$10,MATCH($D$47,Lookup!$S$2:$S$10,0))),0,$L$12*K1345))</f>
        <v>0</v>
      </c>
      <c r="O1345" s="234">
        <f t="shared" si="114"/>
        <v>0</v>
      </c>
      <c r="P1345" s="10"/>
      <c r="Q1345" s="9"/>
      <c r="S1345" s="340">
        <f t="shared" si="115"/>
        <v>0</v>
      </c>
      <c r="T1345" s="340">
        <f t="shared" si="116"/>
        <v>0</v>
      </c>
    </row>
    <row r="1346" spans="2:20" ht="14.4" x14ac:dyDescent="0.3">
      <c r="B1346" s="30"/>
      <c r="C1346" s="16"/>
      <c r="D1346" s="16"/>
      <c r="E1346" s="25"/>
      <c r="F1346" s="16"/>
      <c r="G1346" s="15"/>
      <c r="H1346" s="14"/>
      <c r="I1346" s="13"/>
      <c r="J1346" s="13"/>
      <c r="K1346" s="12"/>
      <c r="L1346" s="232">
        <f t="shared" si="112"/>
        <v>0</v>
      </c>
      <c r="M1346" s="234">
        <f t="shared" si="113"/>
        <v>0</v>
      </c>
      <c r="N1346" s="11">
        <f>IF(Q1346="x",0,IF(J1346&lt;(INDEX(Lookup!$U$2:$U$10,MATCH($D$47,Lookup!$S$2:$S$10,0))),0,$L$12*K1346))</f>
        <v>0</v>
      </c>
      <c r="O1346" s="234">
        <f t="shared" si="114"/>
        <v>0</v>
      </c>
      <c r="P1346" s="10"/>
      <c r="Q1346" s="9"/>
      <c r="S1346" s="340">
        <f t="shared" si="115"/>
        <v>0</v>
      </c>
      <c r="T1346" s="340">
        <f t="shared" si="116"/>
        <v>0</v>
      </c>
    </row>
    <row r="1347" spans="2:20" ht="14.4" x14ac:dyDescent="0.3">
      <c r="B1347" s="30"/>
      <c r="C1347" s="16"/>
      <c r="D1347" s="16"/>
      <c r="E1347" s="25"/>
      <c r="F1347" s="16"/>
      <c r="G1347" s="15"/>
      <c r="H1347" s="14"/>
      <c r="I1347" s="13"/>
      <c r="J1347" s="13"/>
      <c r="K1347" s="12"/>
      <c r="L1347" s="232">
        <f t="shared" si="112"/>
        <v>0</v>
      </c>
      <c r="M1347" s="234">
        <f t="shared" si="113"/>
        <v>0</v>
      </c>
      <c r="N1347" s="11">
        <f>IF(Q1347="x",0,IF(J1347&lt;(INDEX(Lookup!$U$2:$U$10,MATCH($D$47,Lookup!$S$2:$S$10,0))),0,$L$12*K1347))</f>
        <v>0</v>
      </c>
      <c r="O1347" s="234">
        <f t="shared" si="114"/>
        <v>0</v>
      </c>
      <c r="P1347" s="10"/>
      <c r="Q1347" s="9"/>
      <c r="S1347" s="340">
        <f t="shared" si="115"/>
        <v>0</v>
      </c>
      <c r="T1347" s="340">
        <f t="shared" si="116"/>
        <v>0</v>
      </c>
    </row>
    <row r="1348" spans="2:20" ht="14.4" x14ac:dyDescent="0.3">
      <c r="B1348" s="30"/>
      <c r="C1348" s="16"/>
      <c r="D1348" s="16"/>
      <c r="E1348" s="25"/>
      <c r="F1348" s="16"/>
      <c r="G1348" s="15"/>
      <c r="H1348" s="14"/>
      <c r="I1348" s="13"/>
      <c r="J1348" s="13"/>
      <c r="K1348" s="12"/>
      <c r="L1348" s="232">
        <f t="shared" si="112"/>
        <v>0</v>
      </c>
      <c r="M1348" s="234">
        <f t="shared" si="113"/>
        <v>0</v>
      </c>
      <c r="N1348" s="11">
        <f>IF(Q1348="x",0,IF(J1348&lt;(INDEX(Lookup!$U$2:$U$10,MATCH($D$47,Lookup!$S$2:$S$10,0))),0,$L$12*K1348))</f>
        <v>0</v>
      </c>
      <c r="O1348" s="234">
        <f t="shared" si="114"/>
        <v>0</v>
      </c>
      <c r="P1348" s="10"/>
      <c r="Q1348" s="9"/>
      <c r="S1348" s="340">
        <f t="shared" si="115"/>
        <v>0</v>
      </c>
      <c r="T1348" s="340">
        <f t="shared" si="116"/>
        <v>0</v>
      </c>
    </row>
    <row r="1349" spans="2:20" ht="14.4" x14ac:dyDescent="0.3">
      <c r="B1349" s="30"/>
      <c r="C1349" s="16"/>
      <c r="D1349" s="16"/>
      <c r="E1349" s="25"/>
      <c r="F1349" s="16"/>
      <c r="G1349" s="15"/>
      <c r="H1349" s="14"/>
      <c r="I1349" s="13"/>
      <c r="J1349" s="13"/>
      <c r="K1349" s="12"/>
      <c r="L1349" s="232">
        <f t="shared" si="112"/>
        <v>0</v>
      </c>
      <c r="M1349" s="234">
        <f t="shared" si="113"/>
        <v>0</v>
      </c>
      <c r="N1349" s="11">
        <f>IF(Q1349="x",0,IF(J1349&lt;(INDEX(Lookup!$U$2:$U$10,MATCH($D$47,Lookup!$S$2:$S$10,0))),0,$L$12*K1349))</f>
        <v>0</v>
      </c>
      <c r="O1349" s="234">
        <f t="shared" si="114"/>
        <v>0</v>
      </c>
      <c r="P1349" s="10"/>
      <c r="Q1349" s="9"/>
      <c r="S1349" s="340">
        <f t="shared" si="115"/>
        <v>0</v>
      </c>
      <c r="T1349" s="340">
        <f t="shared" si="116"/>
        <v>0</v>
      </c>
    </row>
    <row r="1350" spans="2:20" ht="14.4" x14ac:dyDescent="0.3">
      <c r="B1350" s="30"/>
      <c r="C1350" s="16"/>
      <c r="D1350" s="16"/>
      <c r="E1350" s="25"/>
      <c r="F1350" s="16"/>
      <c r="G1350" s="15"/>
      <c r="H1350" s="14"/>
      <c r="I1350" s="13"/>
      <c r="J1350" s="13"/>
      <c r="K1350" s="12"/>
      <c r="L1350" s="232">
        <f t="shared" si="112"/>
        <v>0</v>
      </c>
      <c r="M1350" s="234">
        <f t="shared" si="113"/>
        <v>0</v>
      </c>
      <c r="N1350" s="11">
        <f>IF(Q1350="x",0,IF(J1350&lt;(INDEX(Lookup!$U$2:$U$10,MATCH($D$47,Lookup!$S$2:$S$10,0))),0,$L$12*K1350))</f>
        <v>0</v>
      </c>
      <c r="O1350" s="234">
        <f t="shared" si="114"/>
        <v>0</v>
      </c>
      <c r="P1350" s="10"/>
      <c r="Q1350" s="9"/>
      <c r="S1350" s="340">
        <f t="shared" si="115"/>
        <v>0</v>
      </c>
      <c r="T1350" s="340">
        <f t="shared" si="116"/>
        <v>0</v>
      </c>
    </row>
    <row r="1351" spans="2:20" ht="14.4" x14ac:dyDescent="0.3">
      <c r="B1351" s="30"/>
      <c r="C1351" s="16"/>
      <c r="D1351" s="16"/>
      <c r="E1351" s="25"/>
      <c r="F1351" s="16"/>
      <c r="G1351" s="15"/>
      <c r="H1351" s="14"/>
      <c r="I1351" s="13"/>
      <c r="J1351" s="13"/>
      <c r="K1351" s="12"/>
      <c r="L1351" s="232">
        <f t="shared" si="112"/>
        <v>0</v>
      </c>
      <c r="M1351" s="234">
        <f t="shared" si="113"/>
        <v>0</v>
      </c>
      <c r="N1351" s="11">
        <f>IF(Q1351="x",0,IF(J1351&lt;(INDEX(Lookup!$U$2:$U$10,MATCH($D$47,Lookup!$S$2:$S$10,0))),0,$L$12*K1351))</f>
        <v>0</v>
      </c>
      <c r="O1351" s="234">
        <f t="shared" si="114"/>
        <v>0</v>
      </c>
      <c r="P1351" s="10"/>
      <c r="Q1351" s="9"/>
      <c r="S1351" s="340">
        <f t="shared" si="115"/>
        <v>0</v>
      </c>
      <c r="T1351" s="340">
        <f t="shared" si="116"/>
        <v>0</v>
      </c>
    </row>
    <row r="1352" spans="2:20" ht="14.4" x14ac:dyDescent="0.3">
      <c r="B1352" s="30"/>
      <c r="C1352" s="16"/>
      <c r="D1352" s="16"/>
      <c r="E1352" s="25"/>
      <c r="F1352" s="16"/>
      <c r="G1352" s="15"/>
      <c r="H1352" s="14"/>
      <c r="I1352" s="13"/>
      <c r="J1352" s="13"/>
      <c r="K1352" s="12"/>
      <c r="L1352" s="232">
        <f t="shared" si="112"/>
        <v>0</v>
      </c>
      <c r="M1352" s="234">
        <f t="shared" si="113"/>
        <v>0</v>
      </c>
      <c r="N1352" s="11">
        <f>IF(Q1352="x",0,IF(J1352&lt;(INDEX(Lookup!$U$2:$U$10,MATCH($D$47,Lookup!$S$2:$S$10,0))),0,$L$12*K1352))</f>
        <v>0</v>
      </c>
      <c r="O1352" s="234">
        <f t="shared" si="114"/>
        <v>0</v>
      </c>
      <c r="P1352" s="10"/>
      <c r="Q1352" s="9"/>
      <c r="S1352" s="340">
        <f t="shared" si="115"/>
        <v>0</v>
      </c>
      <c r="T1352" s="340">
        <f t="shared" si="116"/>
        <v>0</v>
      </c>
    </row>
    <row r="1353" spans="2:20" ht="14.4" x14ac:dyDescent="0.3">
      <c r="B1353" s="30"/>
      <c r="C1353" s="16"/>
      <c r="D1353" s="16"/>
      <c r="E1353" s="25"/>
      <c r="F1353" s="16"/>
      <c r="G1353" s="15"/>
      <c r="H1353" s="14"/>
      <c r="I1353" s="13"/>
      <c r="J1353" s="13"/>
      <c r="K1353" s="12"/>
      <c r="L1353" s="232">
        <f t="shared" si="112"/>
        <v>0</v>
      </c>
      <c r="M1353" s="234">
        <f t="shared" si="113"/>
        <v>0</v>
      </c>
      <c r="N1353" s="11">
        <f>IF(Q1353="x",0,IF(J1353&lt;(INDEX(Lookup!$U$2:$U$10,MATCH($D$47,Lookup!$S$2:$S$10,0))),0,$L$12*K1353))</f>
        <v>0</v>
      </c>
      <c r="O1353" s="234">
        <f t="shared" si="114"/>
        <v>0</v>
      </c>
      <c r="P1353" s="10"/>
      <c r="Q1353" s="9"/>
      <c r="S1353" s="340">
        <f t="shared" si="115"/>
        <v>0</v>
      </c>
      <c r="T1353" s="340">
        <f t="shared" si="116"/>
        <v>0</v>
      </c>
    </row>
    <row r="1354" spans="2:20" ht="14.4" x14ac:dyDescent="0.3">
      <c r="B1354" s="30"/>
      <c r="C1354" s="16"/>
      <c r="D1354" s="16"/>
      <c r="E1354" s="25"/>
      <c r="F1354" s="16"/>
      <c r="G1354" s="15"/>
      <c r="H1354" s="14"/>
      <c r="I1354" s="13"/>
      <c r="J1354" s="13"/>
      <c r="K1354" s="12"/>
      <c r="L1354" s="232">
        <f t="shared" si="112"/>
        <v>0</v>
      </c>
      <c r="M1354" s="234">
        <f t="shared" si="113"/>
        <v>0</v>
      </c>
      <c r="N1354" s="11">
        <f>IF(Q1354="x",0,IF(J1354&lt;(INDEX(Lookup!$U$2:$U$10,MATCH($D$47,Lookup!$S$2:$S$10,0))),0,$L$12*K1354))</f>
        <v>0</v>
      </c>
      <c r="O1354" s="234">
        <f t="shared" si="114"/>
        <v>0</v>
      </c>
      <c r="P1354" s="10"/>
      <c r="Q1354" s="9"/>
      <c r="S1354" s="340">
        <f t="shared" si="115"/>
        <v>0</v>
      </c>
      <c r="T1354" s="340">
        <f t="shared" si="116"/>
        <v>0</v>
      </c>
    </row>
    <row r="1355" spans="2:20" ht="14.4" x14ac:dyDescent="0.3">
      <c r="B1355" s="30"/>
      <c r="C1355" s="16"/>
      <c r="D1355" s="16"/>
      <c r="E1355" s="25"/>
      <c r="F1355" s="16"/>
      <c r="G1355" s="15"/>
      <c r="H1355" s="14"/>
      <c r="I1355" s="13"/>
      <c r="J1355" s="13"/>
      <c r="K1355" s="12"/>
      <c r="L1355" s="232">
        <f t="shared" si="112"/>
        <v>0</v>
      </c>
      <c r="M1355" s="234">
        <f t="shared" si="113"/>
        <v>0</v>
      </c>
      <c r="N1355" s="11">
        <f>IF(Q1355="x",0,IF(J1355&lt;(INDEX(Lookup!$U$2:$U$10,MATCH($D$47,Lookup!$S$2:$S$10,0))),0,$L$12*K1355))</f>
        <v>0</v>
      </c>
      <c r="O1355" s="234">
        <f t="shared" si="114"/>
        <v>0</v>
      </c>
      <c r="P1355" s="10"/>
      <c r="Q1355" s="9"/>
      <c r="S1355" s="340">
        <f t="shared" si="115"/>
        <v>0</v>
      </c>
      <c r="T1355" s="340">
        <f t="shared" si="116"/>
        <v>0</v>
      </c>
    </row>
    <row r="1356" spans="2:20" ht="14.4" x14ac:dyDescent="0.3">
      <c r="B1356" s="30"/>
      <c r="C1356" s="16"/>
      <c r="D1356" s="16"/>
      <c r="E1356" s="25"/>
      <c r="F1356" s="16"/>
      <c r="G1356" s="15"/>
      <c r="H1356" s="14"/>
      <c r="I1356" s="13"/>
      <c r="J1356" s="13"/>
      <c r="K1356" s="12"/>
      <c r="L1356" s="232">
        <f t="shared" si="112"/>
        <v>0</v>
      </c>
      <c r="M1356" s="234">
        <f t="shared" si="113"/>
        <v>0</v>
      </c>
      <c r="N1356" s="11">
        <f>IF(Q1356="x",0,IF(J1356&lt;(INDEX(Lookup!$U$2:$U$10,MATCH($D$47,Lookup!$S$2:$S$10,0))),0,$L$12*K1356))</f>
        <v>0</v>
      </c>
      <c r="O1356" s="234">
        <f t="shared" si="114"/>
        <v>0</v>
      </c>
      <c r="P1356" s="10"/>
      <c r="Q1356" s="9"/>
      <c r="S1356" s="340">
        <f t="shared" si="115"/>
        <v>0</v>
      </c>
      <c r="T1356" s="340">
        <f t="shared" si="116"/>
        <v>0</v>
      </c>
    </row>
    <row r="1357" spans="2:20" ht="14.4" x14ac:dyDescent="0.3">
      <c r="B1357" s="30"/>
      <c r="C1357" s="16"/>
      <c r="D1357" s="16"/>
      <c r="E1357" s="25"/>
      <c r="F1357" s="16"/>
      <c r="G1357" s="15"/>
      <c r="H1357" s="14"/>
      <c r="I1357" s="13"/>
      <c r="J1357" s="13"/>
      <c r="K1357" s="12"/>
      <c r="L1357" s="232">
        <f t="shared" si="112"/>
        <v>0</v>
      </c>
      <c r="M1357" s="234">
        <f t="shared" si="113"/>
        <v>0</v>
      </c>
      <c r="N1357" s="11">
        <f>IF(Q1357="x",0,IF(J1357&lt;(INDEX(Lookup!$U$2:$U$10,MATCH($D$47,Lookup!$S$2:$S$10,0))),0,$L$12*K1357))</f>
        <v>0</v>
      </c>
      <c r="O1357" s="234">
        <f t="shared" si="114"/>
        <v>0</v>
      </c>
      <c r="P1357" s="10"/>
      <c r="Q1357" s="9"/>
      <c r="S1357" s="340">
        <f t="shared" si="115"/>
        <v>0</v>
      </c>
      <c r="T1357" s="340">
        <f t="shared" si="116"/>
        <v>0</v>
      </c>
    </row>
    <row r="1358" spans="2:20" ht="14.4" x14ac:dyDescent="0.3">
      <c r="B1358" s="30"/>
      <c r="C1358" s="16"/>
      <c r="D1358" s="16"/>
      <c r="E1358" s="25"/>
      <c r="F1358" s="16"/>
      <c r="G1358" s="15"/>
      <c r="H1358" s="14"/>
      <c r="I1358" s="13"/>
      <c r="J1358" s="13"/>
      <c r="K1358" s="12"/>
      <c r="L1358" s="232">
        <f t="shared" si="112"/>
        <v>0</v>
      </c>
      <c r="M1358" s="234">
        <f t="shared" si="113"/>
        <v>0</v>
      </c>
      <c r="N1358" s="11">
        <f>IF(Q1358="x",0,IF(J1358&lt;(INDEX(Lookup!$U$2:$U$10,MATCH($D$47,Lookup!$S$2:$S$10,0))),0,$L$12*K1358))</f>
        <v>0</v>
      </c>
      <c r="O1358" s="234">
        <f t="shared" si="114"/>
        <v>0</v>
      </c>
      <c r="P1358" s="10"/>
      <c r="Q1358" s="9"/>
      <c r="S1358" s="340">
        <f t="shared" si="115"/>
        <v>0</v>
      </c>
      <c r="T1358" s="340">
        <f t="shared" si="116"/>
        <v>0</v>
      </c>
    </row>
    <row r="1359" spans="2:20" ht="14.4" x14ac:dyDescent="0.3">
      <c r="B1359" s="30"/>
      <c r="C1359" s="16"/>
      <c r="D1359" s="16"/>
      <c r="E1359" s="25"/>
      <c r="F1359" s="16"/>
      <c r="G1359" s="15"/>
      <c r="H1359" s="14"/>
      <c r="I1359" s="13"/>
      <c r="J1359" s="13"/>
      <c r="K1359" s="12"/>
      <c r="L1359" s="232">
        <f t="shared" si="112"/>
        <v>0</v>
      </c>
      <c r="M1359" s="234">
        <f t="shared" si="113"/>
        <v>0</v>
      </c>
      <c r="N1359" s="11">
        <f>IF(Q1359="x",0,IF(J1359&lt;(INDEX(Lookup!$U$2:$U$10,MATCH($D$47,Lookup!$S$2:$S$10,0))),0,$L$12*K1359))</f>
        <v>0</v>
      </c>
      <c r="O1359" s="234">
        <f t="shared" si="114"/>
        <v>0</v>
      </c>
      <c r="P1359" s="10"/>
      <c r="Q1359" s="9"/>
      <c r="S1359" s="340">
        <f t="shared" si="115"/>
        <v>0</v>
      </c>
      <c r="T1359" s="340">
        <f t="shared" si="116"/>
        <v>0</v>
      </c>
    </row>
    <row r="1360" spans="2:20" ht="14.4" x14ac:dyDescent="0.3">
      <c r="B1360" s="30"/>
      <c r="C1360" s="16"/>
      <c r="D1360" s="16"/>
      <c r="E1360" s="25"/>
      <c r="F1360" s="16"/>
      <c r="G1360" s="15"/>
      <c r="H1360" s="14"/>
      <c r="I1360" s="13"/>
      <c r="J1360" s="13"/>
      <c r="K1360" s="12"/>
      <c r="L1360" s="232">
        <f t="shared" si="112"/>
        <v>0</v>
      </c>
      <c r="M1360" s="234">
        <f t="shared" si="113"/>
        <v>0</v>
      </c>
      <c r="N1360" s="11">
        <f>IF(Q1360="x",0,IF(J1360&lt;(INDEX(Lookup!$U$2:$U$10,MATCH($D$47,Lookup!$S$2:$S$10,0))),0,$L$12*K1360))</f>
        <v>0</v>
      </c>
      <c r="O1360" s="234">
        <f t="shared" si="114"/>
        <v>0</v>
      </c>
      <c r="P1360" s="10"/>
      <c r="Q1360" s="9"/>
      <c r="S1360" s="340">
        <f t="shared" si="115"/>
        <v>0</v>
      </c>
      <c r="T1360" s="340">
        <f t="shared" si="116"/>
        <v>0</v>
      </c>
    </row>
    <row r="1361" spans="2:20" ht="14.4" x14ac:dyDescent="0.3">
      <c r="B1361" s="30"/>
      <c r="C1361" s="16"/>
      <c r="D1361" s="16"/>
      <c r="E1361" s="25"/>
      <c r="F1361" s="16"/>
      <c r="G1361" s="15"/>
      <c r="H1361" s="14"/>
      <c r="I1361" s="13"/>
      <c r="J1361" s="13"/>
      <c r="K1361" s="12"/>
      <c r="L1361" s="232">
        <f t="shared" si="112"/>
        <v>0</v>
      </c>
      <c r="M1361" s="234">
        <f t="shared" si="113"/>
        <v>0</v>
      </c>
      <c r="N1361" s="11">
        <f>IF(Q1361="x",0,IF(J1361&lt;(INDEX(Lookup!$U$2:$U$10,MATCH($D$47,Lookup!$S$2:$S$10,0))),0,$L$12*K1361))</f>
        <v>0</v>
      </c>
      <c r="O1361" s="234">
        <f t="shared" si="114"/>
        <v>0</v>
      </c>
      <c r="P1361" s="10"/>
      <c r="Q1361" s="9"/>
      <c r="S1361" s="340">
        <f t="shared" si="115"/>
        <v>0</v>
      </c>
      <c r="T1361" s="340">
        <f t="shared" si="116"/>
        <v>0</v>
      </c>
    </row>
    <row r="1362" spans="2:20" ht="14.4" x14ac:dyDescent="0.3">
      <c r="B1362" s="30"/>
      <c r="C1362" s="16"/>
      <c r="D1362" s="16"/>
      <c r="E1362" s="25"/>
      <c r="F1362" s="16"/>
      <c r="G1362" s="15"/>
      <c r="H1362" s="14"/>
      <c r="I1362" s="13"/>
      <c r="J1362" s="13"/>
      <c r="K1362" s="12"/>
      <c r="L1362" s="232">
        <f t="shared" si="112"/>
        <v>0</v>
      </c>
      <c r="M1362" s="234">
        <f t="shared" si="113"/>
        <v>0</v>
      </c>
      <c r="N1362" s="11">
        <f>IF(Q1362="x",0,IF(J1362&lt;(INDEX(Lookup!$U$2:$U$10,MATCH($D$47,Lookup!$S$2:$S$10,0))),0,$L$12*K1362))</f>
        <v>0</v>
      </c>
      <c r="O1362" s="234">
        <f t="shared" si="114"/>
        <v>0</v>
      </c>
      <c r="P1362" s="10"/>
      <c r="Q1362" s="9"/>
      <c r="S1362" s="340">
        <f t="shared" si="115"/>
        <v>0</v>
      </c>
      <c r="T1362" s="340">
        <f t="shared" si="116"/>
        <v>0</v>
      </c>
    </row>
    <row r="1363" spans="2:20" ht="14.4" x14ac:dyDescent="0.3">
      <c r="B1363" s="30"/>
      <c r="C1363" s="16"/>
      <c r="D1363" s="16"/>
      <c r="E1363" s="25"/>
      <c r="F1363" s="16"/>
      <c r="G1363" s="15"/>
      <c r="H1363" s="14"/>
      <c r="I1363" s="13"/>
      <c r="J1363" s="13"/>
      <c r="K1363" s="12"/>
      <c r="L1363" s="232">
        <f t="shared" si="112"/>
        <v>0</v>
      </c>
      <c r="M1363" s="234">
        <f t="shared" si="113"/>
        <v>0</v>
      </c>
      <c r="N1363" s="11">
        <f>IF(Q1363="x",0,IF(J1363&lt;(INDEX(Lookup!$U$2:$U$10,MATCH($D$47,Lookup!$S$2:$S$10,0))),0,$L$12*K1363))</f>
        <v>0</v>
      </c>
      <c r="O1363" s="234">
        <f t="shared" si="114"/>
        <v>0</v>
      </c>
      <c r="P1363" s="10"/>
      <c r="Q1363" s="9"/>
      <c r="S1363" s="340">
        <f t="shared" si="115"/>
        <v>0</v>
      </c>
      <c r="T1363" s="340">
        <f t="shared" si="116"/>
        <v>0</v>
      </c>
    </row>
    <row r="1364" spans="2:20" ht="14.4" x14ac:dyDescent="0.3">
      <c r="B1364" s="30"/>
      <c r="C1364" s="16"/>
      <c r="D1364" s="16"/>
      <c r="E1364" s="25"/>
      <c r="F1364" s="16"/>
      <c r="G1364" s="15"/>
      <c r="H1364" s="14"/>
      <c r="I1364" s="13"/>
      <c r="J1364" s="13"/>
      <c r="K1364" s="12"/>
      <c r="L1364" s="232">
        <f t="shared" si="112"/>
        <v>0</v>
      </c>
      <c r="M1364" s="234">
        <f t="shared" si="113"/>
        <v>0</v>
      </c>
      <c r="N1364" s="11">
        <f>IF(Q1364="x",0,IF(J1364&lt;(INDEX(Lookup!$U$2:$U$10,MATCH($D$47,Lookup!$S$2:$S$10,0))),0,$L$12*K1364))</f>
        <v>0</v>
      </c>
      <c r="O1364" s="234">
        <f t="shared" si="114"/>
        <v>0</v>
      </c>
      <c r="P1364" s="10"/>
      <c r="Q1364" s="9"/>
      <c r="S1364" s="340">
        <f t="shared" si="115"/>
        <v>0</v>
      </c>
      <c r="T1364" s="340">
        <f t="shared" si="116"/>
        <v>0</v>
      </c>
    </row>
    <row r="1365" spans="2:20" ht="14.4" x14ac:dyDescent="0.3">
      <c r="B1365" s="30"/>
      <c r="C1365" s="16"/>
      <c r="D1365" s="16"/>
      <c r="E1365" s="25"/>
      <c r="F1365" s="16"/>
      <c r="G1365" s="15"/>
      <c r="H1365" s="14"/>
      <c r="I1365" s="13"/>
      <c r="J1365" s="13"/>
      <c r="K1365" s="12"/>
      <c r="L1365" s="232">
        <f t="shared" si="112"/>
        <v>0</v>
      </c>
      <c r="M1365" s="234">
        <f t="shared" si="113"/>
        <v>0</v>
      </c>
      <c r="N1365" s="11">
        <f>IF(Q1365="x",0,IF(J1365&lt;(INDEX(Lookup!$U$2:$U$10,MATCH($D$47,Lookup!$S$2:$S$10,0))),0,$L$12*K1365))</f>
        <v>0</v>
      </c>
      <c r="O1365" s="234">
        <f t="shared" si="114"/>
        <v>0</v>
      </c>
      <c r="P1365" s="10"/>
      <c r="Q1365" s="9"/>
      <c r="S1365" s="340">
        <f t="shared" si="115"/>
        <v>0</v>
      </c>
      <c r="T1365" s="340">
        <f t="shared" si="116"/>
        <v>0</v>
      </c>
    </row>
    <row r="1366" spans="2:20" ht="14.4" x14ac:dyDescent="0.3">
      <c r="B1366" s="30"/>
      <c r="C1366" s="16"/>
      <c r="D1366" s="16"/>
      <c r="E1366" s="25"/>
      <c r="F1366" s="16"/>
      <c r="G1366" s="15"/>
      <c r="H1366" s="14"/>
      <c r="I1366" s="13"/>
      <c r="J1366" s="13"/>
      <c r="K1366" s="12"/>
      <c r="L1366" s="232">
        <f t="shared" si="112"/>
        <v>0</v>
      </c>
      <c r="M1366" s="234">
        <f t="shared" si="113"/>
        <v>0</v>
      </c>
      <c r="N1366" s="11">
        <f>IF(Q1366="x",0,IF(J1366&lt;(INDEX(Lookup!$U$2:$U$10,MATCH($D$47,Lookup!$S$2:$S$10,0))),0,$L$12*K1366))</f>
        <v>0</v>
      </c>
      <c r="O1366" s="234">
        <f t="shared" si="114"/>
        <v>0</v>
      </c>
      <c r="P1366" s="10"/>
      <c r="Q1366" s="9"/>
      <c r="S1366" s="340">
        <f t="shared" si="115"/>
        <v>0</v>
      </c>
      <c r="T1366" s="340">
        <f t="shared" si="116"/>
        <v>0</v>
      </c>
    </row>
    <row r="1367" spans="2:20" ht="14.4" x14ac:dyDescent="0.3">
      <c r="B1367" s="30"/>
      <c r="C1367" s="16"/>
      <c r="D1367" s="16"/>
      <c r="E1367" s="25"/>
      <c r="F1367" s="16"/>
      <c r="G1367" s="15"/>
      <c r="H1367" s="14"/>
      <c r="I1367" s="13"/>
      <c r="J1367" s="13"/>
      <c r="K1367" s="12"/>
      <c r="L1367" s="232">
        <f t="shared" si="112"/>
        <v>0</v>
      </c>
      <c r="M1367" s="234">
        <f t="shared" si="113"/>
        <v>0</v>
      </c>
      <c r="N1367" s="11">
        <f>IF(Q1367="x",0,IF(J1367&lt;(INDEX(Lookup!$U$2:$U$10,MATCH($D$47,Lookup!$S$2:$S$10,0))),0,$L$12*K1367))</f>
        <v>0</v>
      </c>
      <c r="O1367" s="234">
        <f t="shared" si="114"/>
        <v>0</v>
      </c>
      <c r="P1367" s="10"/>
      <c r="Q1367" s="9"/>
      <c r="S1367" s="340">
        <f t="shared" si="115"/>
        <v>0</v>
      </c>
      <c r="T1367" s="340">
        <f t="shared" si="116"/>
        <v>0</v>
      </c>
    </row>
    <row r="1368" spans="2:20" ht="14.4" x14ac:dyDescent="0.3">
      <c r="B1368" s="30"/>
      <c r="C1368" s="16"/>
      <c r="D1368" s="16"/>
      <c r="E1368" s="25"/>
      <c r="F1368" s="16"/>
      <c r="G1368" s="15"/>
      <c r="H1368" s="14"/>
      <c r="I1368" s="13"/>
      <c r="J1368" s="13"/>
      <c r="K1368" s="12"/>
      <c r="L1368" s="232">
        <f t="shared" si="112"/>
        <v>0</v>
      </c>
      <c r="M1368" s="234">
        <f t="shared" si="113"/>
        <v>0</v>
      </c>
      <c r="N1368" s="11">
        <f>IF(Q1368="x",0,IF(J1368&lt;(INDEX(Lookup!$U$2:$U$10,MATCH($D$47,Lookup!$S$2:$S$10,0))),0,$L$12*K1368))</f>
        <v>0</v>
      </c>
      <c r="O1368" s="234">
        <f t="shared" si="114"/>
        <v>0</v>
      </c>
      <c r="P1368" s="10"/>
      <c r="Q1368" s="9"/>
      <c r="S1368" s="340">
        <f t="shared" si="115"/>
        <v>0</v>
      </c>
      <c r="T1368" s="340">
        <f t="shared" si="116"/>
        <v>0</v>
      </c>
    </row>
    <row r="1369" spans="2:20" ht="14.4" x14ac:dyDescent="0.3">
      <c r="B1369" s="30"/>
      <c r="C1369" s="16"/>
      <c r="D1369" s="16"/>
      <c r="E1369" s="25"/>
      <c r="F1369" s="16"/>
      <c r="G1369" s="15"/>
      <c r="H1369" s="14"/>
      <c r="I1369" s="13"/>
      <c r="J1369" s="13"/>
      <c r="K1369" s="12"/>
      <c r="L1369" s="232">
        <f t="shared" si="112"/>
        <v>0</v>
      </c>
      <c r="M1369" s="234">
        <f t="shared" si="113"/>
        <v>0</v>
      </c>
      <c r="N1369" s="11">
        <f>IF(Q1369="x",0,IF(J1369&lt;(INDEX(Lookup!$U$2:$U$10,MATCH($D$47,Lookup!$S$2:$S$10,0))),0,$L$12*K1369))</f>
        <v>0</v>
      </c>
      <c r="O1369" s="234">
        <f t="shared" si="114"/>
        <v>0</v>
      </c>
      <c r="P1369" s="10"/>
      <c r="Q1369" s="9"/>
      <c r="S1369" s="340">
        <f t="shared" si="115"/>
        <v>0</v>
      </c>
      <c r="T1369" s="340">
        <f t="shared" si="116"/>
        <v>0</v>
      </c>
    </row>
    <row r="1370" spans="2:20" ht="14.4" x14ac:dyDescent="0.3">
      <c r="B1370" s="30"/>
      <c r="C1370" s="16"/>
      <c r="D1370" s="16"/>
      <c r="E1370" s="25"/>
      <c r="F1370" s="16"/>
      <c r="G1370" s="15"/>
      <c r="H1370" s="14"/>
      <c r="I1370" s="13"/>
      <c r="J1370" s="13"/>
      <c r="K1370" s="12"/>
      <c r="L1370" s="232">
        <f t="shared" si="112"/>
        <v>0</v>
      </c>
      <c r="M1370" s="234">
        <f t="shared" si="113"/>
        <v>0</v>
      </c>
      <c r="N1370" s="11">
        <f>IF(Q1370="x",0,IF(J1370&lt;(INDEX(Lookup!$U$2:$U$10,MATCH($D$47,Lookup!$S$2:$S$10,0))),0,$L$12*K1370))</f>
        <v>0</v>
      </c>
      <c r="O1370" s="234">
        <f t="shared" si="114"/>
        <v>0</v>
      </c>
      <c r="P1370" s="10"/>
      <c r="Q1370" s="9"/>
      <c r="S1370" s="340">
        <f t="shared" si="115"/>
        <v>0</v>
      </c>
      <c r="T1370" s="340">
        <f t="shared" si="116"/>
        <v>0</v>
      </c>
    </row>
    <row r="1371" spans="2:20" ht="14.4" x14ac:dyDescent="0.3">
      <c r="B1371" s="30"/>
      <c r="C1371" s="16"/>
      <c r="D1371" s="16"/>
      <c r="E1371" s="25"/>
      <c r="F1371" s="16"/>
      <c r="G1371" s="15"/>
      <c r="H1371" s="14"/>
      <c r="I1371" s="13"/>
      <c r="J1371" s="13"/>
      <c r="K1371" s="12"/>
      <c r="L1371" s="232">
        <f t="shared" si="112"/>
        <v>0</v>
      </c>
      <c r="M1371" s="234">
        <f t="shared" si="113"/>
        <v>0</v>
      </c>
      <c r="N1371" s="11">
        <f>IF(Q1371="x",0,IF(J1371&lt;(INDEX(Lookup!$U$2:$U$10,MATCH($D$47,Lookup!$S$2:$S$10,0))),0,$L$12*K1371))</f>
        <v>0</v>
      </c>
      <c r="O1371" s="234">
        <f t="shared" si="114"/>
        <v>0</v>
      </c>
      <c r="P1371" s="10"/>
      <c r="Q1371" s="9"/>
      <c r="S1371" s="340">
        <f t="shared" si="115"/>
        <v>0</v>
      </c>
      <c r="T1371" s="340">
        <f t="shared" si="116"/>
        <v>0</v>
      </c>
    </row>
    <row r="1372" spans="2:20" ht="14.4" x14ac:dyDescent="0.3">
      <c r="B1372" s="30"/>
      <c r="C1372" s="16"/>
      <c r="D1372" s="16"/>
      <c r="E1372" s="25"/>
      <c r="F1372" s="16"/>
      <c r="G1372" s="15"/>
      <c r="H1372" s="14"/>
      <c r="I1372" s="13"/>
      <c r="J1372" s="13"/>
      <c r="K1372" s="12"/>
      <c r="L1372" s="232">
        <f t="shared" si="112"/>
        <v>0</v>
      </c>
      <c r="M1372" s="234">
        <f t="shared" si="113"/>
        <v>0</v>
      </c>
      <c r="N1372" s="11">
        <f>IF(Q1372="x",0,IF(J1372&lt;(INDEX(Lookup!$U$2:$U$10,MATCH($D$47,Lookup!$S$2:$S$10,0))),0,$L$12*K1372))</f>
        <v>0</v>
      </c>
      <c r="O1372" s="234">
        <f t="shared" si="114"/>
        <v>0</v>
      </c>
      <c r="P1372" s="10"/>
      <c r="Q1372" s="9"/>
      <c r="S1372" s="340">
        <f t="shared" si="115"/>
        <v>0</v>
      </c>
      <c r="T1372" s="340">
        <f t="shared" si="116"/>
        <v>0</v>
      </c>
    </row>
    <row r="1373" spans="2:20" ht="14.4" x14ac:dyDescent="0.3">
      <c r="B1373" s="30"/>
      <c r="C1373" s="16"/>
      <c r="D1373" s="16"/>
      <c r="E1373" s="25"/>
      <c r="F1373" s="16"/>
      <c r="G1373" s="15"/>
      <c r="H1373" s="14"/>
      <c r="I1373" s="13"/>
      <c r="J1373" s="13"/>
      <c r="K1373" s="12"/>
      <c r="L1373" s="232">
        <f t="shared" si="112"/>
        <v>0</v>
      </c>
      <c r="M1373" s="234">
        <f t="shared" si="113"/>
        <v>0</v>
      </c>
      <c r="N1373" s="11">
        <f>IF(Q1373="x",0,IF(J1373&lt;(INDEX(Lookup!$U$2:$U$10,MATCH($D$47,Lookup!$S$2:$S$10,0))),0,$L$12*K1373))</f>
        <v>0</v>
      </c>
      <c r="O1373" s="234">
        <f t="shared" si="114"/>
        <v>0</v>
      </c>
      <c r="P1373" s="10"/>
      <c r="Q1373" s="9"/>
      <c r="S1373" s="340">
        <f t="shared" si="115"/>
        <v>0</v>
      </c>
      <c r="T1373" s="340">
        <f t="shared" si="116"/>
        <v>0</v>
      </c>
    </row>
    <row r="1374" spans="2:20" ht="14.4" x14ac:dyDescent="0.3">
      <c r="B1374" s="30"/>
      <c r="C1374" s="16"/>
      <c r="D1374" s="16"/>
      <c r="E1374" s="25"/>
      <c r="F1374" s="16"/>
      <c r="G1374" s="15"/>
      <c r="H1374" s="14"/>
      <c r="I1374" s="13"/>
      <c r="J1374" s="13"/>
      <c r="K1374" s="12"/>
      <c r="L1374" s="232">
        <f t="shared" si="112"/>
        <v>0</v>
      </c>
      <c r="M1374" s="234">
        <f t="shared" si="113"/>
        <v>0</v>
      </c>
      <c r="N1374" s="11">
        <f>IF(Q1374="x",0,IF(J1374&lt;(INDEX(Lookup!$U$2:$U$10,MATCH($D$47,Lookup!$S$2:$S$10,0))),0,$L$12*K1374))</f>
        <v>0</v>
      </c>
      <c r="O1374" s="234">
        <f t="shared" si="114"/>
        <v>0</v>
      </c>
      <c r="P1374" s="10"/>
      <c r="Q1374" s="9"/>
      <c r="S1374" s="340">
        <f t="shared" si="115"/>
        <v>0</v>
      </c>
      <c r="T1374" s="340">
        <f t="shared" si="116"/>
        <v>0</v>
      </c>
    </row>
    <row r="1375" spans="2:20" ht="14.4" x14ac:dyDescent="0.3">
      <c r="B1375" s="30"/>
      <c r="C1375" s="16"/>
      <c r="D1375" s="16"/>
      <c r="E1375" s="25"/>
      <c r="F1375" s="16"/>
      <c r="G1375" s="15"/>
      <c r="H1375" s="14"/>
      <c r="I1375" s="13"/>
      <c r="J1375" s="13"/>
      <c r="K1375" s="12"/>
      <c r="L1375" s="232">
        <f t="shared" si="112"/>
        <v>0</v>
      </c>
      <c r="M1375" s="234">
        <f t="shared" si="113"/>
        <v>0</v>
      </c>
      <c r="N1375" s="11">
        <f>IF(Q1375="x",0,IF(J1375&lt;(INDEX(Lookup!$U$2:$U$10,MATCH($D$47,Lookup!$S$2:$S$10,0))),0,$L$12*K1375))</f>
        <v>0</v>
      </c>
      <c r="O1375" s="234">
        <f t="shared" si="114"/>
        <v>0</v>
      </c>
      <c r="P1375" s="10"/>
      <c r="Q1375" s="9"/>
      <c r="S1375" s="340">
        <f t="shared" si="115"/>
        <v>0</v>
      </c>
      <c r="T1375" s="340">
        <f t="shared" si="116"/>
        <v>0</v>
      </c>
    </row>
    <row r="1376" spans="2:20" ht="14.4" x14ac:dyDescent="0.3">
      <c r="B1376" s="30"/>
      <c r="C1376" s="16"/>
      <c r="D1376" s="16"/>
      <c r="E1376" s="25"/>
      <c r="F1376" s="16"/>
      <c r="G1376" s="15"/>
      <c r="H1376" s="14"/>
      <c r="I1376" s="13"/>
      <c r="J1376" s="13"/>
      <c r="K1376" s="12"/>
      <c r="L1376" s="232">
        <f t="shared" si="112"/>
        <v>0</v>
      </c>
      <c r="M1376" s="234">
        <f t="shared" si="113"/>
        <v>0</v>
      </c>
      <c r="N1376" s="11">
        <f>IF(Q1376="x",0,IF(J1376&lt;(INDEX(Lookup!$U$2:$U$10,MATCH($D$47,Lookup!$S$2:$S$10,0))),0,$L$12*K1376))</f>
        <v>0</v>
      </c>
      <c r="O1376" s="234">
        <f t="shared" si="114"/>
        <v>0</v>
      </c>
      <c r="P1376" s="10"/>
      <c r="Q1376" s="9"/>
      <c r="S1376" s="340">
        <f t="shared" si="115"/>
        <v>0</v>
      </c>
      <c r="T1376" s="340">
        <f t="shared" si="116"/>
        <v>0</v>
      </c>
    </row>
    <row r="1377" spans="2:20" ht="14.4" x14ac:dyDescent="0.3">
      <c r="B1377" s="30"/>
      <c r="C1377" s="16"/>
      <c r="D1377" s="16"/>
      <c r="E1377" s="25"/>
      <c r="F1377" s="16"/>
      <c r="G1377" s="15"/>
      <c r="H1377" s="14"/>
      <c r="I1377" s="13"/>
      <c r="J1377" s="13"/>
      <c r="K1377" s="12"/>
      <c r="L1377" s="232">
        <f t="shared" si="112"/>
        <v>0</v>
      </c>
      <c r="M1377" s="234">
        <f t="shared" si="113"/>
        <v>0</v>
      </c>
      <c r="N1377" s="11">
        <f>IF(Q1377="x",0,IF(J1377&lt;(INDEX(Lookup!$U$2:$U$10,MATCH($D$47,Lookup!$S$2:$S$10,0))),0,$L$12*K1377))</f>
        <v>0</v>
      </c>
      <c r="O1377" s="234">
        <f t="shared" si="114"/>
        <v>0</v>
      </c>
      <c r="P1377" s="10"/>
      <c r="Q1377" s="9"/>
      <c r="S1377" s="340">
        <f t="shared" si="115"/>
        <v>0</v>
      </c>
      <c r="T1377" s="340">
        <f t="shared" si="116"/>
        <v>0</v>
      </c>
    </row>
    <row r="1378" spans="2:20" ht="14.4" x14ac:dyDescent="0.3">
      <c r="B1378" s="30"/>
      <c r="C1378" s="16"/>
      <c r="D1378" s="16"/>
      <c r="E1378" s="25"/>
      <c r="F1378" s="16"/>
      <c r="G1378" s="15"/>
      <c r="H1378" s="14"/>
      <c r="I1378" s="13"/>
      <c r="J1378" s="13"/>
      <c r="K1378" s="12"/>
      <c r="L1378" s="232">
        <f t="shared" si="112"/>
        <v>0</v>
      </c>
      <c r="M1378" s="234">
        <f t="shared" si="113"/>
        <v>0</v>
      </c>
      <c r="N1378" s="11">
        <f>IF(Q1378="x",0,IF(J1378&lt;(INDEX(Lookup!$U$2:$U$10,MATCH($D$47,Lookup!$S$2:$S$10,0))),0,$L$12*K1378))</f>
        <v>0</v>
      </c>
      <c r="O1378" s="234">
        <f t="shared" si="114"/>
        <v>0</v>
      </c>
      <c r="P1378" s="10"/>
      <c r="Q1378" s="9"/>
      <c r="S1378" s="340">
        <f t="shared" si="115"/>
        <v>0</v>
      </c>
      <c r="T1378" s="340">
        <f t="shared" si="116"/>
        <v>0</v>
      </c>
    </row>
    <row r="1379" spans="2:20" ht="14.4" x14ac:dyDescent="0.3">
      <c r="B1379" s="30"/>
      <c r="C1379" s="16"/>
      <c r="D1379" s="16"/>
      <c r="E1379" s="25"/>
      <c r="F1379" s="16"/>
      <c r="G1379" s="15"/>
      <c r="H1379" s="14"/>
      <c r="I1379" s="13"/>
      <c r="J1379" s="13"/>
      <c r="K1379" s="12"/>
      <c r="L1379" s="232">
        <f t="shared" si="112"/>
        <v>0</v>
      </c>
      <c r="M1379" s="234">
        <f t="shared" si="113"/>
        <v>0</v>
      </c>
      <c r="N1379" s="11">
        <f>IF(Q1379="x",0,IF(J1379&lt;(INDEX(Lookup!$U$2:$U$10,MATCH($D$47,Lookup!$S$2:$S$10,0))),0,$L$12*K1379))</f>
        <v>0</v>
      </c>
      <c r="O1379" s="234">
        <f t="shared" si="114"/>
        <v>0</v>
      </c>
      <c r="P1379" s="10"/>
      <c r="Q1379" s="9"/>
      <c r="S1379" s="340">
        <f t="shared" si="115"/>
        <v>0</v>
      </c>
      <c r="T1379" s="340">
        <f t="shared" si="116"/>
        <v>0</v>
      </c>
    </row>
    <row r="1380" spans="2:20" ht="14.4" x14ac:dyDescent="0.3">
      <c r="B1380" s="30"/>
      <c r="C1380" s="16"/>
      <c r="D1380" s="16"/>
      <c r="E1380" s="25"/>
      <c r="F1380" s="16"/>
      <c r="G1380" s="15"/>
      <c r="H1380" s="14"/>
      <c r="I1380" s="13"/>
      <c r="J1380" s="13"/>
      <c r="K1380" s="12"/>
      <c r="L1380" s="232">
        <f t="shared" si="112"/>
        <v>0</v>
      </c>
      <c r="M1380" s="234">
        <f t="shared" si="113"/>
        <v>0</v>
      </c>
      <c r="N1380" s="11">
        <f>IF(Q1380="x",0,IF(J1380&lt;(INDEX(Lookup!$U$2:$U$10,MATCH($D$47,Lookup!$S$2:$S$10,0))),0,$L$12*K1380))</f>
        <v>0</v>
      </c>
      <c r="O1380" s="234">
        <f t="shared" si="114"/>
        <v>0</v>
      </c>
      <c r="P1380" s="10"/>
      <c r="Q1380" s="9"/>
      <c r="S1380" s="340">
        <f t="shared" si="115"/>
        <v>0</v>
      </c>
      <c r="T1380" s="340">
        <f t="shared" si="116"/>
        <v>0</v>
      </c>
    </row>
    <row r="1381" spans="2:20" ht="14.4" x14ac:dyDescent="0.3">
      <c r="B1381" s="30"/>
      <c r="C1381" s="16"/>
      <c r="D1381" s="16"/>
      <c r="E1381" s="25"/>
      <c r="F1381" s="16"/>
      <c r="G1381" s="15"/>
      <c r="H1381" s="14"/>
      <c r="I1381" s="13"/>
      <c r="J1381" s="13"/>
      <c r="K1381" s="12"/>
      <c r="L1381" s="232">
        <f t="shared" si="112"/>
        <v>0</v>
      </c>
      <c r="M1381" s="234">
        <f t="shared" si="113"/>
        <v>0</v>
      </c>
      <c r="N1381" s="11">
        <f>IF(Q1381="x",0,IF(J1381&lt;(INDEX(Lookup!$U$2:$U$10,MATCH($D$47,Lookup!$S$2:$S$10,0))),0,$L$12*K1381))</f>
        <v>0</v>
      </c>
      <c r="O1381" s="234">
        <f t="shared" si="114"/>
        <v>0</v>
      </c>
      <c r="P1381" s="10"/>
      <c r="Q1381" s="9"/>
      <c r="S1381" s="340">
        <f t="shared" si="115"/>
        <v>0</v>
      </c>
      <c r="T1381" s="340">
        <f t="shared" si="116"/>
        <v>0</v>
      </c>
    </row>
    <row r="1382" spans="2:20" ht="14.4" x14ac:dyDescent="0.3">
      <c r="B1382" s="30"/>
      <c r="C1382" s="16"/>
      <c r="D1382" s="16"/>
      <c r="E1382" s="25"/>
      <c r="F1382" s="16"/>
      <c r="G1382" s="15"/>
      <c r="H1382" s="14"/>
      <c r="I1382" s="13"/>
      <c r="J1382" s="13"/>
      <c r="K1382" s="12"/>
      <c r="L1382" s="232">
        <f t="shared" si="112"/>
        <v>0</v>
      </c>
      <c r="M1382" s="234">
        <f t="shared" si="113"/>
        <v>0</v>
      </c>
      <c r="N1382" s="11">
        <f>IF(Q1382="x",0,IF(J1382&lt;(INDEX(Lookup!$U$2:$U$10,MATCH($D$47,Lookup!$S$2:$S$10,0))),0,$L$12*K1382))</f>
        <v>0</v>
      </c>
      <c r="O1382" s="234">
        <f t="shared" si="114"/>
        <v>0</v>
      </c>
      <c r="P1382" s="10"/>
      <c r="Q1382" s="9"/>
      <c r="S1382" s="340">
        <f t="shared" si="115"/>
        <v>0</v>
      </c>
      <c r="T1382" s="340">
        <f t="shared" si="116"/>
        <v>0</v>
      </c>
    </row>
    <row r="1383" spans="2:20" ht="14.4" x14ac:dyDescent="0.3">
      <c r="B1383" s="30"/>
      <c r="C1383" s="16"/>
      <c r="D1383" s="16"/>
      <c r="E1383" s="25"/>
      <c r="F1383" s="16"/>
      <c r="G1383" s="15"/>
      <c r="H1383" s="14"/>
      <c r="I1383" s="13"/>
      <c r="J1383" s="13"/>
      <c r="K1383" s="12"/>
      <c r="L1383" s="232">
        <f t="shared" si="112"/>
        <v>0</v>
      </c>
      <c r="M1383" s="234">
        <f t="shared" si="113"/>
        <v>0</v>
      </c>
      <c r="N1383" s="11">
        <f>IF(Q1383="x",0,IF(J1383&lt;(INDEX(Lookup!$U$2:$U$10,MATCH($D$47,Lookup!$S$2:$S$10,0))),0,$L$12*K1383))</f>
        <v>0</v>
      </c>
      <c r="O1383" s="234">
        <f t="shared" si="114"/>
        <v>0</v>
      </c>
      <c r="P1383" s="10"/>
      <c r="Q1383" s="9"/>
      <c r="S1383" s="340">
        <f t="shared" si="115"/>
        <v>0</v>
      </c>
      <c r="T1383" s="340">
        <f t="shared" si="116"/>
        <v>0</v>
      </c>
    </row>
    <row r="1384" spans="2:20" ht="14.4" x14ac:dyDescent="0.3">
      <c r="B1384" s="30"/>
      <c r="C1384" s="16"/>
      <c r="D1384" s="16"/>
      <c r="E1384" s="25"/>
      <c r="F1384" s="16"/>
      <c r="G1384" s="15"/>
      <c r="H1384" s="14"/>
      <c r="I1384" s="13"/>
      <c r="J1384" s="13"/>
      <c r="K1384" s="12"/>
      <c r="L1384" s="232">
        <f t="shared" si="112"/>
        <v>0</v>
      </c>
      <c r="M1384" s="234">
        <f t="shared" si="113"/>
        <v>0</v>
      </c>
      <c r="N1384" s="11">
        <f>IF(Q1384="x",0,IF(J1384&lt;(INDEX(Lookup!$U$2:$U$10,MATCH($D$47,Lookup!$S$2:$S$10,0))),0,$L$12*K1384))</f>
        <v>0</v>
      </c>
      <c r="O1384" s="234">
        <f t="shared" si="114"/>
        <v>0</v>
      </c>
      <c r="P1384" s="10"/>
      <c r="Q1384" s="9"/>
      <c r="S1384" s="340">
        <f t="shared" si="115"/>
        <v>0</v>
      </c>
      <c r="T1384" s="340">
        <f t="shared" si="116"/>
        <v>0</v>
      </c>
    </row>
    <row r="1385" spans="2:20" ht="14.4" x14ac:dyDescent="0.3">
      <c r="B1385" s="30"/>
      <c r="C1385" s="16"/>
      <c r="D1385" s="16"/>
      <c r="E1385" s="25"/>
      <c r="F1385" s="16"/>
      <c r="G1385" s="15"/>
      <c r="H1385" s="14"/>
      <c r="I1385" s="13"/>
      <c r="J1385" s="13"/>
      <c r="K1385" s="12"/>
      <c r="L1385" s="232">
        <f t="shared" si="112"/>
        <v>0</v>
      </c>
      <c r="M1385" s="234">
        <f t="shared" si="113"/>
        <v>0</v>
      </c>
      <c r="N1385" s="11">
        <f>IF(Q1385="x",0,IF(J1385&lt;(INDEX(Lookup!$U$2:$U$10,MATCH($D$47,Lookup!$S$2:$S$10,0))),0,$L$12*K1385))</f>
        <v>0</v>
      </c>
      <c r="O1385" s="234">
        <f t="shared" si="114"/>
        <v>0</v>
      </c>
      <c r="P1385" s="10"/>
      <c r="Q1385" s="9"/>
      <c r="S1385" s="340">
        <f t="shared" si="115"/>
        <v>0</v>
      </c>
      <c r="T1385" s="340">
        <f t="shared" si="116"/>
        <v>0</v>
      </c>
    </row>
    <row r="1386" spans="2:20" ht="14.4" x14ac:dyDescent="0.3">
      <c r="B1386" s="30"/>
      <c r="C1386" s="16"/>
      <c r="D1386" s="16"/>
      <c r="E1386" s="25"/>
      <c r="F1386" s="16"/>
      <c r="G1386" s="15"/>
      <c r="H1386" s="14"/>
      <c r="I1386" s="13"/>
      <c r="J1386" s="13"/>
      <c r="K1386" s="12"/>
      <c r="L1386" s="232">
        <f t="shared" si="112"/>
        <v>0</v>
      </c>
      <c r="M1386" s="234">
        <f t="shared" si="113"/>
        <v>0</v>
      </c>
      <c r="N1386" s="11">
        <f>IF(Q1386="x",0,IF(J1386&lt;(INDEX(Lookup!$U$2:$U$10,MATCH($D$47,Lookup!$S$2:$S$10,0))),0,$L$12*K1386))</f>
        <v>0</v>
      </c>
      <c r="O1386" s="234">
        <f t="shared" si="114"/>
        <v>0</v>
      </c>
      <c r="P1386" s="10"/>
      <c r="Q1386" s="9"/>
      <c r="S1386" s="340">
        <f t="shared" si="115"/>
        <v>0</v>
      </c>
      <c r="T1386" s="340">
        <f t="shared" si="116"/>
        <v>0</v>
      </c>
    </row>
    <row r="1387" spans="2:20" ht="14.4" x14ac:dyDescent="0.3">
      <c r="B1387" s="30"/>
      <c r="C1387" s="16"/>
      <c r="D1387" s="16"/>
      <c r="E1387" s="25"/>
      <c r="F1387" s="16"/>
      <c r="G1387" s="15"/>
      <c r="H1387" s="14"/>
      <c r="I1387" s="13"/>
      <c r="J1387" s="13"/>
      <c r="K1387" s="12"/>
      <c r="L1387" s="232">
        <f t="shared" si="112"/>
        <v>0</v>
      </c>
      <c r="M1387" s="234">
        <f t="shared" si="113"/>
        <v>0</v>
      </c>
      <c r="N1387" s="11">
        <f>IF(Q1387="x",0,IF(J1387&lt;(INDEX(Lookup!$U$2:$U$10,MATCH($D$47,Lookup!$S$2:$S$10,0))),0,$L$12*K1387))</f>
        <v>0</v>
      </c>
      <c r="O1387" s="234">
        <f t="shared" si="114"/>
        <v>0</v>
      </c>
      <c r="P1387" s="10"/>
      <c r="Q1387" s="9"/>
      <c r="S1387" s="340">
        <f t="shared" si="115"/>
        <v>0</v>
      </c>
      <c r="T1387" s="340">
        <f t="shared" si="116"/>
        <v>0</v>
      </c>
    </row>
    <row r="1388" spans="2:20" ht="14.4" x14ac:dyDescent="0.3">
      <c r="B1388" s="30"/>
      <c r="C1388" s="16"/>
      <c r="D1388" s="16"/>
      <c r="E1388" s="25"/>
      <c r="F1388" s="16"/>
      <c r="G1388" s="15"/>
      <c r="H1388" s="14"/>
      <c r="I1388" s="13"/>
      <c r="J1388" s="13"/>
      <c r="K1388" s="12"/>
      <c r="L1388" s="232">
        <f t="shared" si="112"/>
        <v>0</v>
      </c>
      <c r="M1388" s="234">
        <f t="shared" si="113"/>
        <v>0</v>
      </c>
      <c r="N1388" s="11">
        <f>IF(Q1388="x",0,IF(J1388&lt;(INDEX(Lookup!$U$2:$U$10,MATCH($D$47,Lookup!$S$2:$S$10,0))),0,$L$12*K1388))</f>
        <v>0</v>
      </c>
      <c r="O1388" s="234">
        <f t="shared" si="114"/>
        <v>0</v>
      </c>
      <c r="P1388" s="10"/>
      <c r="Q1388" s="9"/>
      <c r="S1388" s="340">
        <f t="shared" si="115"/>
        <v>0</v>
      </c>
      <c r="T1388" s="340">
        <f t="shared" si="116"/>
        <v>0</v>
      </c>
    </row>
    <row r="1389" spans="2:20" ht="14.4" x14ac:dyDescent="0.3">
      <c r="B1389" s="30"/>
      <c r="C1389" s="16"/>
      <c r="D1389" s="16"/>
      <c r="E1389" s="25"/>
      <c r="F1389" s="16"/>
      <c r="G1389" s="15"/>
      <c r="H1389" s="14"/>
      <c r="I1389" s="13"/>
      <c r="J1389" s="13"/>
      <c r="K1389" s="12"/>
      <c r="L1389" s="232">
        <f t="shared" si="112"/>
        <v>0</v>
      </c>
      <c r="M1389" s="234">
        <f t="shared" si="113"/>
        <v>0</v>
      </c>
      <c r="N1389" s="11">
        <f>IF(Q1389="x",0,IF(J1389&lt;(INDEX(Lookup!$U$2:$U$10,MATCH($D$47,Lookup!$S$2:$S$10,0))),0,$L$12*K1389))</f>
        <v>0</v>
      </c>
      <c r="O1389" s="234">
        <f t="shared" si="114"/>
        <v>0</v>
      </c>
      <c r="P1389" s="10"/>
      <c r="Q1389" s="9"/>
      <c r="S1389" s="340">
        <f t="shared" si="115"/>
        <v>0</v>
      </c>
      <c r="T1389" s="340">
        <f t="shared" si="116"/>
        <v>0</v>
      </c>
    </row>
    <row r="1390" spans="2:20" ht="14.4" x14ac:dyDescent="0.3">
      <c r="B1390" s="30"/>
      <c r="C1390" s="16"/>
      <c r="D1390" s="16"/>
      <c r="E1390" s="25"/>
      <c r="F1390" s="16"/>
      <c r="G1390" s="15"/>
      <c r="H1390" s="14"/>
      <c r="I1390" s="13"/>
      <c r="J1390" s="13"/>
      <c r="K1390" s="12"/>
      <c r="L1390" s="232">
        <f t="shared" si="112"/>
        <v>0</v>
      </c>
      <c r="M1390" s="234">
        <f t="shared" si="113"/>
        <v>0</v>
      </c>
      <c r="N1390" s="11">
        <f>IF(Q1390="x",0,IF(J1390&lt;(INDEX(Lookup!$U$2:$U$10,MATCH($D$47,Lookup!$S$2:$S$10,0))),0,$L$12*K1390))</f>
        <v>0</v>
      </c>
      <c r="O1390" s="234">
        <f t="shared" si="114"/>
        <v>0</v>
      </c>
      <c r="P1390" s="10"/>
      <c r="Q1390" s="9"/>
      <c r="S1390" s="340">
        <f t="shared" si="115"/>
        <v>0</v>
      </c>
      <c r="T1390" s="340">
        <f t="shared" si="116"/>
        <v>0</v>
      </c>
    </row>
    <row r="1391" spans="2:20" ht="14.4" x14ac:dyDescent="0.3">
      <c r="B1391" s="30"/>
      <c r="C1391" s="16"/>
      <c r="D1391" s="16"/>
      <c r="E1391" s="25"/>
      <c r="F1391" s="16"/>
      <c r="G1391" s="15"/>
      <c r="H1391" s="14"/>
      <c r="I1391" s="13"/>
      <c r="J1391" s="13"/>
      <c r="K1391" s="12"/>
      <c r="L1391" s="232">
        <f t="shared" si="112"/>
        <v>0</v>
      </c>
      <c r="M1391" s="234">
        <f t="shared" si="113"/>
        <v>0</v>
      </c>
      <c r="N1391" s="11">
        <f>IF(Q1391="x",0,IF(J1391&lt;(INDEX(Lookup!$U$2:$U$10,MATCH($D$47,Lookup!$S$2:$S$10,0))),0,$L$12*K1391))</f>
        <v>0</v>
      </c>
      <c r="O1391" s="234">
        <f t="shared" si="114"/>
        <v>0</v>
      </c>
      <c r="P1391" s="10"/>
      <c r="Q1391" s="9"/>
      <c r="S1391" s="340">
        <f t="shared" si="115"/>
        <v>0</v>
      </c>
      <c r="T1391" s="340">
        <f t="shared" si="116"/>
        <v>0</v>
      </c>
    </row>
    <row r="1392" spans="2:20" ht="14.4" x14ac:dyDescent="0.3">
      <c r="B1392" s="30"/>
      <c r="C1392" s="16"/>
      <c r="D1392" s="16"/>
      <c r="E1392" s="25"/>
      <c r="F1392" s="16"/>
      <c r="G1392" s="15"/>
      <c r="H1392" s="14"/>
      <c r="I1392" s="13"/>
      <c r="J1392" s="13"/>
      <c r="K1392" s="12"/>
      <c r="L1392" s="232">
        <f t="shared" si="112"/>
        <v>0</v>
      </c>
      <c r="M1392" s="234">
        <f t="shared" si="113"/>
        <v>0</v>
      </c>
      <c r="N1392" s="11">
        <f>IF(Q1392="x",0,IF(J1392&lt;(INDEX(Lookup!$U$2:$U$10,MATCH($D$47,Lookup!$S$2:$S$10,0))),0,$L$12*K1392))</f>
        <v>0</v>
      </c>
      <c r="O1392" s="234">
        <f t="shared" si="114"/>
        <v>0</v>
      </c>
      <c r="P1392" s="10"/>
      <c r="Q1392" s="9"/>
      <c r="S1392" s="340">
        <f t="shared" si="115"/>
        <v>0</v>
      </c>
      <c r="T1392" s="340">
        <f t="shared" si="116"/>
        <v>0</v>
      </c>
    </row>
    <row r="1393" spans="2:20" ht="14.4" x14ac:dyDescent="0.3">
      <c r="B1393" s="30"/>
      <c r="C1393" s="16"/>
      <c r="D1393" s="16"/>
      <c r="E1393" s="25"/>
      <c r="F1393" s="16"/>
      <c r="G1393" s="15"/>
      <c r="H1393" s="14"/>
      <c r="I1393" s="13"/>
      <c r="J1393" s="13"/>
      <c r="K1393" s="12"/>
      <c r="L1393" s="232">
        <f t="shared" si="112"/>
        <v>0</v>
      </c>
      <c r="M1393" s="234">
        <f t="shared" si="113"/>
        <v>0</v>
      </c>
      <c r="N1393" s="11">
        <f>IF(Q1393="x",0,IF(J1393&lt;(INDEX(Lookup!$U$2:$U$10,MATCH($D$47,Lookup!$S$2:$S$10,0))),0,$L$12*K1393))</f>
        <v>0</v>
      </c>
      <c r="O1393" s="234">
        <f t="shared" si="114"/>
        <v>0</v>
      </c>
      <c r="P1393" s="10"/>
      <c r="Q1393" s="9"/>
      <c r="S1393" s="340">
        <f t="shared" si="115"/>
        <v>0</v>
      </c>
      <c r="T1393" s="340">
        <f t="shared" si="116"/>
        <v>0</v>
      </c>
    </row>
    <row r="1394" spans="2:20" ht="14.4" x14ac:dyDescent="0.3">
      <c r="B1394" s="30"/>
      <c r="C1394" s="16"/>
      <c r="D1394" s="16"/>
      <c r="E1394" s="25"/>
      <c r="F1394" s="16"/>
      <c r="G1394" s="15"/>
      <c r="H1394" s="14"/>
      <c r="I1394" s="13"/>
      <c r="J1394" s="13"/>
      <c r="K1394" s="12"/>
      <c r="L1394" s="232">
        <f t="shared" ref="L1394:L1457" si="117">IF(ROUNDDOWN(DATEDIF(I1394,J1394,"d")/7,0)&gt;$L$12,$L$12*K1394,K1394*ROUNDDOWN(DATEDIF(I1394,J1394,"d")/7,0))</f>
        <v>0</v>
      </c>
      <c r="M1394" s="234">
        <f t="shared" ref="M1394:M1457" si="118">L1394*$L$6</f>
        <v>0</v>
      </c>
      <c r="N1394" s="11">
        <f>IF(Q1394="x",0,IF(J1394&lt;(INDEX(Lookup!$U$2:$U$10,MATCH($D$47,Lookup!$S$2:$S$10,0))),0,$L$12*K1394))</f>
        <v>0</v>
      </c>
      <c r="O1394" s="234">
        <f t="shared" ref="O1394:O1457" si="119">N1394*$L$6</f>
        <v>0</v>
      </c>
      <c r="P1394" s="10"/>
      <c r="Q1394" s="9"/>
      <c r="S1394" s="340">
        <f t="shared" si="115"/>
        <v>0</v>
      </c>
      <c r="T1394" s="340">
        <f t="shared" si="116"/>
        <v>0</v>
      </c>
    </row>
    <row r="1395" spans="2:20" ht="14.4" x14ac:dyDescent="0.3">
      <c r="B1395" s="30"/>
      <c r="C1395" s="16"/>
      <c r="D1395" s="16"/>
      <c r="E1395" s="25"/>
      <c r="F1395" s="16"/>
      <c r="G1395" s="15"/>
      <c r="H1395" s="14"/>
      <c r="I1395" s="13"/>
      <c r="J1395" s="13"/>
      <c r="K1395" s="12"/>
      <c r="L1395" s="232">
        <f t="shared" si="117"/>
        <v>0</v>
      </c>
      <c r="M1395" s="234">
        <f t="shared" si="118"/>
        <v>0</v>
      </c>
      <c r="N1395" s="11">
        <f>IF(Q1395="x",0,IF(J1395&lt;(INDEX(Lookup!$U$2:$U$10,MATCH($D$47,Lookup!$S$2:$S$10,0))),0,$L$12*K1395))</f>
        <v>0</v>
      </c>
      <c r="O1395" s="234">
        <f t="shared" si="119"/>
        <v>0</v>
      </c>
      <c r="P1395" s="10"/>
      <c r="Q1395" s="9"/>
      <c r="S1395" s="340">
        <f t="shared" ref="S1395:S1458" si="120">M1395*$I$35</f>
        <v>0</v>
      </c>
      <c r="T1395" s="340">
        <f t="shared" ref="T1395:T1458" si="121">O1395*$I$44</f>
        <v>0</v>
      </c>
    </row>
    <row r="1396" spans="2:20" ht="14.4" x14ac:dyDescent="0.3">
      <c r="B1396" s="30"/>
      <c r="C1396" s="16"/>
      <c r="D1396" s="16"/>
      <c r="E1396" s="25"/>
      <c r="F1396" s="16"/>
      <c r="G1396" s="15"/>
      <c r="H1396" s="14"/>
      <c r="I1396" s="13"/>
      <c r="J1396" s="13"/>
      <c r="K1396" s="12"/>
      <c r="L1396" s="232">
        <f t="shared" si="117"/>
        <v>0</v>
      </c>
      <c r="M1396" s="234">
        <f t="shared" si="118"/>
        <v>0</v>
      </c>
      <c r="N1396" s="11">
        <f>IF(Q1396="x",0,IF(J1396&lt;(INDEX(Lookup!$U$2:$U$10,MATCH($D$47,Lookup!$S$2:$S$10,0))),0,$L$12*K1396))</f>
        <v>0</v>
      </c>
      <c r="O1396" s="234">
        <f t="shared" si="119"/>
        <v>0</v>
      </c>
      <c r="P1396" s="10"/>
      <c r="Q1396" s="9"/>
      <c r="S1396" s="340">
        <f t="shared" si="120"/>
        <v>0</v>
      </c>
      <c r="T1396" s="340">
        <f t="shared" si="121"/>
        <v>0</v>
      </c>
    </row>
    <row r="1397" spans="2:20" ht="14.4" x14ac:dyDescent="0.3">
      <c r="B1397" s="30"/>
      <c r="C1397" s="16"/>
      <c r="D1397" s="16"/>
      <c r="E1397" s="25"/>
      <c r="F1397" s="16"/>
      <c r="G1397" s="15"/>
      <c r="H1397" s="14"/>
      <c r="I1397" s="13"/>
      <c r="J1397" s="13"/>
      <c r="K1397" s="12"/>
      <c r="L1397" s="232">
        <f t="shared" si="117"/>
        <v>0</v>
      </c>
      <c r="M1397" s="234">
        <f t="shared" si="118"/>
        <v>0</v>
      </c>
      <c r="N1397" s="11">
        <f>IF(Q1397="x",0,IF(J1397&lt;(INDEX(Lookup!$U$2:$U$10,MATCH($D$47,Lookup!$S$2:$S$10,0))),0,$L$12*K1397))</f>
        <v>0</v>
      </c>
      <c r="O1397" s="234">
        <f t="shared" si="119"/>
        <v>0</v>
      </c>
      <c r="P1397" s="10"/>
      <c r="Q1397" s="9"/>
      <c r="S1397" s="340">
        <f t="shared" si="120"/>
        <v>0</v>
      </c>
      <c r="T1397" s="340">
        <f t="shared" si="121"/>
        <v>0</v>
      </c>
    </row>
    <row r="1398" spans="2:20" ht="14.4" x14ac:dyDescent="0.3">
      <c r="B1398" s="30"/>
      <c r="C1398" s="16"/>
      <c r="D1398" s="16"/>
      <c r="E1398" s="25"/>
      <c r="F1398" s="16"/>
      <c r="G1398" s="15"/>
      <c r="H1398" s="14"/>
      <c r="I1398" s="13"/>
      <c r="J1398" s="13"/>
      <c r="K1398" s="12"/>
      <c r="L1398" s="232">
        <f t="shared" si="117"/>
        <v>0</v>
      </c>
      <c r="M1398" s="234">
        <f t="shared" si="118"/>
        <v>0</v>
      </c>
      <c r="N1398" s="11">
        <f>IF(Q1398="x",0,IF(J1398&lt;(INDEX(Lookup!$U$2:$U$10,MATCH($D$47,Lookup!$S$2:$S$10,0))),0,$L$12*K1398))</f>
        <v>0</v>
      </c>
      <c r="O1398" s="234">
        <f t="shared" si="119"/>
        <v>0</v>
      </c>
      <c r="P1398" s="10"/>
      <c r="Q1398" s="9"/>
      <c r="S1398" s="340">
        <f t="shared" si="120"/>
        <v>0</v>
      </c>
      <c r="T1398" s="340">
        <f t="shared" si="121"/>
        <v>0</v>
      </c>
    </row>
    <row r="1399" spans="2:20" ht="14.4" x14ac:dyDescent="0.3">
      <c r="B1399" s="30"/>
      <c r="C1399" s="16"/>
      <c r="D1399" s="16"/>
      <c r="E1399" s="25"/>
      <c r="F1399" s="16"/>
      <c r="G1399" s="15"/>
      <c r="H1399" s="14"/>
      <c r="I1399" s="13"/>
      <c r="J1399" s="13"/>
      <c r="K1399" s="12"/>
      <c r="L1399" s="232">
        <f t="shared" si="117"/>
        <v>0</v>
      </c>
      <c r="M1399" s="234">
        <f t="shared" si="118"/>
        <v>0</v>
      </c>
      <c r="N1399" s="11">
        <f>IF(Q1399="x",0,IF(J1399&lt;(INDEX(Lookup!$U$2:$U$10,MATCH($D$47,Lookup!$S$2:$S$10,0))),0,$L$12*K1399))</f>
        <v>0</v>
      </c>
      <c r="O1399" s="234">
        <f t="shared" si="119"/>
        <v>0</v>
      </c>
      <c r="P1399" s="10"/>
      <c r="Q1399" s="9"/>
      <c r="S1399" s="340">
        <f t="shared" si="120"/>
        <v>0</v>
      </c>
      <c r="T1399" s="340">
        <f t="shared" si="121"/>
        <v>0</v>
      </c>
    </row>
    <row r="1400" spans="2:20" ht="14.4" x14ac:dyDescent="0.3">
      <c r="B1400" s="30"/>
      <c r="C1400" s="16"/>
      <c r="D1400" s="16"/>
      <c r="E1400" s="25"/>
      <c r="F1400" s="16"/>
      <c r="G1400" s="15"/>
      <c r="H1400" s="14"/>
      <c r="I1400" s="13"/>
      <c r="J1400" s="13"/>
      <c r="K1400" s="12"/>
      <c r="L1400" s="232">
        <f t="shared" si="117"/>
        <v>0</v>
      </c>
      <c r="M1400" s="234">
        <f t="shared" si="118"/>
        <v>0</v>
      </c>
      <c r="N1400" s="11">
        <f>IF(Q1400="x",0,IF(J1400&lt;(INDEX(Lookup!$U$2:$U$10,MATCH($D$47,Lookup!$S$2:$S$10,0))),0,$L$12*K1400))</f>
        <v>0</v>
      </c>
      <c r="O1400" s="234">
        <f t="shared" si="119"/>
        <v>0</v>
      </c>
      <c r="P1400" s="10"/>
      <c r="Q1400" s="9"/>
      <c r="S1400" s="340">
        <f t="shared" si="120"/>
        <v>0</v>
      </c>
      <c r="T1400" s="340">
        <f t="shared" si="121"/>
        <v>0</v>
      </c>
    </row>
    <row r="1401" spans="2:20" ht="14.4" x14ac:dyDescent="0.3">
      <c r="B1401" s="30"/>
      <c r="C1401" s="16"/>
      <c r="D1401" s="16"/>
      <c r="E1401" s="25"/>
      <c r="F1401" s="16"/>
      <c r="G1401" s="15"/>
      <c r="H1401" s="14"/>
      <c r="I1401" s="13"/>
      <c r="J1401" s="13"/>
      <c r="K1401" s="12"/>
      <c r="L1401" s="232">
        <f t="shared" si="117"/>
        <v>0</v>
      </c>
      <c r="M1401" s="234">
        <f t="shared" si="118"/>
        <v>0</v>
      </c>
      <c r="N1401" s="11">
        <f>IF(Q1401="x",0,IF(J1401&lt;(INDEX(Lookup!$U$2:$U$10,MATCH($D$47,Lookup!$S$2:$S$10,0))),0,$L$12*K1401))</f>
        <v>0</v>
      </c>
      <c r="O1401" s="234">
        <f t="shared" si="119"/>
        <v>0</v>
      </c>
      <c r="P1401" s="10"/>
      <c r="Q1401" s="9"/>
      <c r="S1401" s="340">
        <f t="shared" si="120"/>
        <v>0</v>
      </c>
      <c r="T1401" s="340">
        <f t="shared" si="121"/>
        <v>0</v>
      </c>
    </row>
    <row r="1402" spans="2:20" ht="14.4" x14ac:dyDescent="0.3">
      <c r="B1402" s="30"/>
      <c r="C1402" s="16"/>
      <c r="D1402" s="16"/>
      <c r="E1402" s="25"/>
      <c r="F1402" s="16"/>
      <c r="G1402" s="15"/>
      <c r="H1402" s="14"/>
      <c r="I1402" s="13"/>
      <c r="J1402" s="13"/>
      <c r="K1402" s="12"/>
      <c r="L1402" s="232">
        <f t="shared" si="117"/>
        <v>0</v>
      </c>
      <c r="M1402" s="234">
        <f t="shared" si="118"/>
        <v>0</v>
      </c>
      <c r="N1402" s="11">
        <f>IF(Q1402="x",0,IF(J1402&lt;(INDEX(Lookup!$U$2:$U$10,MATCH($D$47,Lookup!$S$2:$S$10,0))),0,$L$12*K1402))</f>
        <v>0</v>
      </c>
      <c r="O1402" s="234">
        <f t="shared" si="119"/>
        <v>0</v>
      </c>
      <c r="P1402" s="10"/>
      <c r="Q1402" s="9"/>
      <c r="S1402" s="340">
        <f t="shared" si="120"/>
        <v>0</v>
      </c>
      <c r="T1402" s="340">
        <f t="shared" si="121"/>
        <v>0</v>
      </c>
    </row>
    <row r="1403" spans="2:20" ht="14.4" x14ac:dyDescent="0.3">
      <c r="B1403" s="30"/>
      <c r="C1403" s="16"/>
      <c r="D1403" s="16"/>
      <c r="E1403" s="25"/>
      <c r="F1403" s="16"/>
      <c r="G1403" s="15"/>
      <c r="H1403" s="14"/>
      <c r="I1403" s="13"/>
      <c r="J1403" s="13"/>
      <c r="K1403" s="12"/>
      <c r="L1403" s="232">
        <f t="shared" si="117"/>
        <v>0</v>
      </c>
      <c r="M1403" s="234">
        <f t="shared" si="118"/>
        <v>0</v>
      </c>
      <c r="N1403" s="11">
        <f>IF(Q1403="x",0,IF(J1403&lt;(INDEX(Lookup!$U$2:$U$10,MATCH($D$47,Lookup!$S$2:$S$10,0))),0,$L$12*K1403))</f>
        <v>0</v>
      </c>
      <c r="O1403" s="234">
        <f t="shared" si="119"/>
        <v>0</v>
      </c>
      <c r="P1403" s="10"/>
      <c r="Q1403" s="9"/>
      <c r="S1403" s="340">
        <f t="shared" si="120"/>
        <v>0</v>
      </c>
      <c r="T1403" s="340">
        <f t="shared" si="121"/>
        <v>0</v>
      </c>
    </row>
    <row r="1404" spans="2:20" ht="14.4" x14ac:dyDescent="0.3">
      <c r="B1404" s="30"/>
      <c r="C1404" s="16"/>
      <c r="D1404" s="16"/>
      <c r="E1404" s="25"/>
      <c r="F1404" s="16"/>
      <c r="G1404" s="15"/>
      <c r="H1404" s="14"/>
      <c r="I1404" s="13"/>
      <c r="J1404" s="13"/>
      <c r="K1404" s="12"/>
      <c r="L1404" s="232">
        <f t="shared" si="117"/>
        <v>0</v>
      </c>
      <c r="M1404" s="234">
        <f t="shared" si="118"/>
        <v>0</v>
      </c>
      <c r="N1404" s="11">
        <f>IF(Q1404="x",0,IF(J1404&lt;(INDEX(Lookup!$U$2:$U$10,MATCH($D$47,Lookup!$S$2:$S$10,0))),0,$L$12*K1404))</f>
        <v>0</v>
      </c>
      <c r="O1404" s="234">
        <f t="shared" si="119"/>
        <v>0</v>
      </c>
      <c r="P1404" s="10"/>
      <c r="Q1404" s="9"/>
      <c r="S1404" s="340">
        <f t="shared" si="120"/>
        <v>0</v>
      </c>
      <c r="T1404" s="340">
        <f t="shared" si="121"/>
        <v>0</v>
      </c>
    </row>
    <row r="1405" spans="2:20" ht="14.4" x14ac:dyDescent="0.3">
      <c r="B1405" s="30"/>
      <c r="C1405" s="16"/>
      <c r="D1405" s="16"/>
      <c r="E1405" s="25"/>
      <c r="F1405" s="16"/>
      <c r="G1405" s="15"/>
      <c r="H1405" s="14"/>
      <c r="I1405" s="13"/>
      <c r="J1405" s="13"/>
      <c r="K1405" s="12"/>
      <c r="L1405" s="232">
        <f t="shared" si="117"/>
        <v>0</v>
      </c>
      <c r="M1405" s="234">
        <f t="shared" si="118"/>
        <v>0</v>
      </c>
      <c r="N1405" s="11">
        <f>IF(Q1405="x",0,IF(J1405&lt;(INDEX(Lookup!$U$2:$U$10,MATCH($D$47,Lookup!$S$2:$S$10,0))),0,$L$12*K1405))</f>
        <v>0</v>
      </c>
      <c r="O1405" s="234">
        <f t="shared" si="119"/>
        <v>0</v>
      </c>
      <c r="P1405" s="10"/>
      <c r="Q1405" s="9"/>
      <c r="S1405" s="340">
        <f t="shared" si="120"/>
        <v>0</v>
      </c>
      <c r="T1405" s="340">
        <f t="shared" si="121"/>
        <v>0</v>
      </c>
    </row>
    <row r="1406" spans="2:20" ht="14.4" x14ac:dyDescent="0.3">
      <c r="B1406" s="30"/>
      <c r="C1406" s="16"/>
      <c r="D1406" s="16"/>
      <c r="E1406" s="25"/>
      <c r="F1406" s="16"/>
      <c r="G1406" s="15"/>
      <c r="H1406" s="14"/>
      <c r="I1406" s="13"/>
      <c r="J1406" s="13"/>
      <c r="K1406" s="12"/>
      <c r="L1406" s="232">
        <f t="shared" si="117"/>
        <v>0</v>
      </c>
      <c r="M1406" s="234">
        <f t="shared" si="118"/>
        <v>0</v>
      </c>
      <c r="N1406" s="11">
        <f>IF(Q1406="x",0,IF(J1406&lt;(INDEX(Lookup!$U$2:$U$10,MATCH($D$47,Lookup!$S$2:$S$10,0))),0,$L$12*K1406))</f>
        <v>0</v>
      </c>
      <c r="O1406" s="234">
        <f t="shared" si="119"/>
        <v>0</v>
      </c>
      <c r="P1406" s="10"/>
      <c r="Q1406" s="9"/>
      <c r="S1406" s="340">
        <f t="shared" si="120"/>
        <v>0</v>
      </c>
      <c r="T1406" s="340">
        <f t="shared" si="121"/>
        <v>0</v>
      </c>
    </row>
    <row r="1407" spans="2:20" ht="14.4" x14ac:dyDescent="0.3">
      <c r="B1407" s="30"/>
      <c r="C1407" s="16"/>
      <c r="D1407" s="16"/>
      <c r="E1407" s="25"/>
      <c r="F1407" s="16"/>
      <c r="G1407" s="15"/>
      <c r="H1407" s="14"/>
      <c r="I1407" s="13"/>
      <c r="J1407" s="13"/>
      <c r="K1407" s="12"/>
      <c r="L1407" s="232">
        <f t="shared" si="117"/>
        <v>0</v>
      </c>
      <c r="M1407" s="234">
        <f t="shared" si="118"/>
        <v>0</v>
      </c>
      <c r="N1407" s="11">
        <f>IF(Q1407="x",0,IF(J1407&lt;(INDEX(Lookup!$U$2:$U$10,MATCH($D$47,Lookup!$S$2:$S$10,0))),0,$L$12*K1407))</f>
        <v>0</v>
      </c>
      <c r="O1407" s="234">
        <f t="shared" si="119"/>
        <v>0</v>
      </c>
      <c r="P1407" s="10"/>
      <c r="Q1407" s="9"/>
      <c r="S1407" s="340">
        <f t="shared" si="120"/>
        <v>0</v>
      </c>
      <c r="T1407" s="340">
        <f t="shared" si="121"/>
        <v>0</v>
      </c>
    </row>
    <row r="1408" spans="2:20" ht="14.4" x14ac:dyDescent="0.3">
      <c r="B1408" s="30"/>
      <c r="C1408" s="16"/>
      <c r="D1408" s="16"/>
      <c r="E1408" s="25"/>
      <c r="F1408" s="16"/>
      <c r="G1408" s="15"/>
      <c r="H1408" s="14"/>
      <c r="I1408" s="13"/>
      <c r="J1408" s="13"/>
      <c r="K1408" s="12"/>
      <c r="L1408" s="232">
        <f t="shared" si="117"/>
        <v>0</v>
      </c>
      <c r="M1408" s="234">
        <f t="shared" si="118"/>
        <v>0</v>
      </c>
      <c r="N1408" s="11">
        <f>IF(Q1408="x",0,IF(J1408&lt;(INDEX(Lookup!$U$2:$U$10,MATCH($D$47,Lookup!$S$2:$S$10,0))),0,$L$12*K1408))</f>
        <v>0</v>
      </c>
      <c r="O1408" s="234">
        <f t="shared" si="119"/>
        <v>0</v>
      </c>
      <c r="P1408" s="10"/>
      <c r="Q1408" s="9"/>
      <c r="S1408" s="340">
        <f t="shared" si="120"/>
        <v>0</v>
      </c>
      <c r="T1408" s="340">
        <f t="shared" si="121"/>
        <v>0</v>
      </c>
    </row>
    <row r="1409" spans="2:20" ht="14.4" x14ac:dyDescent="0.3">
      <c r="B1409" s="30"/>
      <c r="C1409" s="16"/>
      <c r="D1409" s="16"/>
      <c r="E1409" s="25"/>
      <c r="F1409" s="16"/>
      <c r="G1409" s="15"/>
      <c r="H1409" s="14"/>
      <c r="I1409" s="13"/>
      <c r="J1409" s="13"/>
      <c r="K1409" s="12"/>
      <c r="L1409" s="232">
        <f t="shared" si="117"/>
        <v>0</v>
      </c>
      <c r="M1409" s="234">
        <f t="shared" si="118"/>
        <v>0</v>
      </c>
      <c r="N1409" s="11">
        <f>IF(Q1409="x",0,IF(J1409&lt;(INDEX(Lookup!$U$2:$U$10,MATCH($D$47,Lookup!$S$2:$S$10,0))),0,$L$12*K1409))</f>
        <v>0</v>
      </c>
      <c r="O1409" s="234">
        <f t="shared" si="119"/>
        <v>0</v>
      </c>
      <c r="P1409" s="10"/>
      <c r="Q1409" s="9"/>
      <c r="S1409" s="340">
        <f t="shared" si="120"/>
        <v>0</v>
      </c>
      <c r="T1409" s="340">
        <f t="shared" si="121"/>
        <v>0</v>
      </c>
    </row>
    <row r="1410" spans="2:20" ht="14.4" x14ac:dyDescent="0.3">
      <c r="B1410" s="30"/>
      <c r="C1410" s="16"/>
      <c r="D1410" s="16"/>
      <c r="E1410" s="25"/>
      <c r="F1410" s="16"/>
      <c r="G1410" s="15"/>
      <c r="H1410" s="14"/>
      <c r="I1410" s="13"/>
      <c r="J1410" s="13"/>
      <c r="K1410" s="12"/>
      <c r="L1410" s="232">
        <f t="shared" si="117"/>
        <v>0</v>
      </c>
      <c r="M1410" s="234">
        <f t="shared" si="118"/>
        <v>0</v>
      </c>
      <c r="N1410" s="11">
        <f>IF(Q1410="x",0,IF(J1410&lt;(INDEX(Lookup!$U$2:$U$10,MATCH($D$47,Lookup!$S$2:$S$10,0))),0,$L$12*K1410))</f>
        <v>0</v>
      </c>
      <c r="O1410" s="234">
        <f t="shared" si="119"/>
        <v>0</v>
      </c>
      <c r="P1410" s="10"/>
      <c r="Q1410" s="9"/>
      <c r="S1410" s="340">
        <f t="shared" si="120"/>
        <v>0</v>
      </c>
      <c r="T1410" s="340">
        <f t="shared" si="121"/>
        <v>0</v>
      </c>
    </row>
    <row r="1411" spans="2:20" ht="14.4" x14ac:dyDescent="0.3">
      <c r="B1411" s="30"/>
      <c r="C1411" s="16"/>
      <c r="D1411" s="16"/>
      <c r="E1411" s="25"/>
      <c r="F1411" s="16"/>
      <c r="G1411" s="15"/>
      <c r="H1411" s="14"/>
      <c r="I1411" s="13"/>
      <c r="J1411" s="13"/>
      <c r="K1411" s="12"/>
      <c r="L1411" s="232">
        <f t="shared" si="117"/>
        <v>0</v>
      </c>
      <c r="M1411" s="234">
        <f t="shared" si="118"/>
        <v>0</v>
      </c>
      <c r="N1411" s="11">
        <f>IF(Q1411="x",0,IF(J1411&lt;(INDEX(Lookup!$U$2:$U$10,MATCH($D$47,Lookup!$S$2:$S$10,0))),0,$L$12*K1411))</f>
        <v>0</v>
      </c>
      <c r="O1411" s="234">
        <f t="shared" si="119"/>
        <v>0</v>
      </c>
      <c r="P1411" s="10"/>
      <c r="Q1411" s="9"/>
      <c r="S1411" s="340">
        <f t="shared" si="120"/>
        <v>0</v>
      </c>
      <c r="T1411" s="340">
        <f t="shared" si="121"/>
        <v>0</v>
      </c>
    </row>
    <row r="1412" spans="2:20" ht="14.4" x14ac:dyDescent="0.3">
      <c r="B1412" s="30"/>
      <c r="C1412" s="16"/>
      <c r="D1412" s="16"/>
      <c r="E1412" s="25"/>
      <c r="F1412" s="16"/>
      <c r="G1412" s="15"/>
      <c r="H1412" s="14"/>
      <c r="I1412" s="13"/>
      <c r="J1412" s="13"/>
      <c r="K1412" s="12"/>
      <c r="L1412" s="232">
        <f t="shared" si="117"/>
        <v>0</v>
      </c>
      <c r="M1412" s="234">
        <f t="shared" si="118"/>
        <v>0</v>
      </c>
      <c r="N1412" s="11">
        <f>IF(Q1412="x",0,IF(J1412&lt;(INDEX(Lookup!$U$2:$U$10,MATCH($D$47,Lookup!$S$2:$S$10,0))),0,$L$12*K1412))</f>
        <v>0</v>
      </c>
      <c r="O1412" s="234">
        <f t="shared" si="119"/>
        <v>0</v>
      </c>
      <c r="P1412" s="10"/>
      <c r="Q1412" s="9"/>
      <c r="S1412" s="340">
        <f t="shared" si="120"/>
        <v>0</v>
      </c>
      <c r="T1412" s="340">
        <f t="shared" si="121"/>
        <v>0</v>
      </c>
    </row>
    <row r="1413" spans="2:20" ht="14.4" x14ac:dyDescent="0.3">
      <c r="B1413" s="30"/>
      <c r="C1413" s="16"/>
      <c r="D1413" s="16"/>
      <c r="E1413" s="25"/>
      <c r="F1413" s="16"/>
      <c r="G1413" s="15"/>
      <c r="H1413" s="14"/>
      <c r="I1413" s="13"/>
      <c r="J1413" s="13"/>
      <c r="K1413" s="12"/>
      <c r="L1413" s="232">
        <f t="shared" si="117"/>
        <v>0</v>
      </c>
      <c r="M1413" s="234">
        <f t="shared" si="118"/>
        <v>0</v>
      </c>
      <c r="N1413" s="11">
        <f>IF(Q1413="x",0,IF(J1413&lt;(INDEX(Lookup!$U$2:$U$10,MATCH($D$47,Lookup!$S$2:$S$10,0))),0,$L$12*K1413))</f>
        <v>0</v>
      </c>
      <c r="O1413" s="234">
        <f t="shared" si="119"/>
        <v>0</v>
      </c>
      <c r="P1413" s="10"/>
      <c r="Q1413" s="9"/>
      <c r="S1413" s="340">
        <f t="shared" si="120"/>
        <v>0</v>
      </c>
      <c r="T1413" s="340">
        <f t="shared" si="121"/>
        <v>0</v>
      </c>
    </row>
    <row r="1414" spans="2:20" ht="14.4" x14ac:dyDescent="0.3">
      <c r="B1414" s="30"/>
      <c r="C1414" s="16"/>
      <c r="D1414" s="16"/>
      <c r="E1414" s="25"/>
      <c r="F1414" s="16"/>
      <c r="G1414" s="15"/>
      <c r="H1414" s="14"/>
      <c r="I1414" s="13"/>
      <c r="J1414" s="13"/>
      <c r="K1414" s="12"/>
      <c r="L1414" s="232">
        <f t="shared" si="117"/>
        <v>0</v>
      </c>
      <c r="M1414" s="234">
        <f t="shared" si="118"/>
        <v>0</v>
      </c>
      <c r="N1414" s="11">
        <f>IF(Q1414="x",0,IF(J1414&lt;(INDEX(Lookup!$U$2:$U$10,MATCH($D$47,Lookup!$S$2:$S$10,0))),0,$L$12*K1414))</f>
        <v>0</v>
      </c>
      <c r="O1414" s="234">
        <f t="shared" si="119"/>
        <v>0</v>
      </c>
      <c r="P1414" s="10"/>
      <c r="Q1414" s="9"/>
      <c r="S1414" s="340">
        <f t="shared" si="120"/>
        <v>0</v>
      </c>
      <c r="T1414" s="340">
        <f t="shared" si="121"/>
        <v>0</v>
      </c>
    </row>
    <row r="1415" spans="2:20" ht="14.4" x14ac:dyDescent="0.3">
      <c r="B1415" s="30"/>
      <c r="C1415" s="16"/>
      <c r="D1415" s="16"/>
      <c r="E1415" s="25"/>
      <c r="F1415" s="16"/>
      <c r="G1415" s="15"/>
      <c r="H1415" s="14"/>
      <c r="I1415" s="13"/>
      <c r="J1415" s="13"/>
      <c r="K1415" s="12"/>
      <c r="L1415" s="232">
        <f t="shared" si="117"/>
        <v>0</v>
      </c>
      <c r="M1415" s="234">
        <f t="shared" si="118"/>
        <v>0</v>
      </c>
      <c r="N1415" s="11">
        <f>IF(Q1415="x",0,IF(J1415&lt;(INDEX(Lookup!$U$2:$U$10,MATCH($D$47,Lookup!$S$2:$S$10,0))),0,$L$12*K1415))</f>
        <v>0</v>
      </c>
      <c r="O1415" s="234">
        <f t="shared" si="119"/>
        <v>0</v>
      </c>
      <c r="P1415" s="10"/>
      <c r="Q1415" s="9"/>
      <c r="S1415" s="340">
        <f t="shared" si="120"/>
        <v>0</v>
      </c>
      <c r="T1415" s="340">
        <f t="shared" si="121"/>
        <v>0</v>
      </c>
    </row>
    <row r="1416" spans="2:20" ht="14.4" x14ac:dyDescent="0.3">
      <c r="B1416" s="30"/>
      <c r="C1416" s="16"/>
      <c r="D1416" s="16"/>
      <c r="E1416" s="25"/>
      <c r="F1416" s="16"/>
      <c r="G1416" s="15"/>
      <c r="H1416" s="14"/>
      <c r="I1416" s="13"/>
      <c r="J1416" s="13"/>
      <c r="K1416" s="12"/>
      <c r="L1416" s="232">
        <f t="shared" si="117"/>
        <v>0</v>
      </c>
      <c r="M1416" s="234">
        <f t="shared" si="118"/>
        <v>0</v>
      </c>
      <c r="N1416" s="11">
        <f>IF(Q1416="x",0,IF(J1416&lt;(INDEX(Lookup!$U$2:$U$10,MATCH($D$47,Lookup!$S$2:$S$10,0))),0,$L$12*K1416))</f>
        <v>0</v>
      </c>
      <c r="O1416" s="234">
        <f t="shared" si="119"/>
        <v>0</v>
      </c>
      <c r="P1416" s="10"/>
      <c r="Q1416" s="9"/>
      <c r="S1416" s="340">
        <f t="shared" si="120"/>
        <v>0</v>
      </c>
      <c r="T1416" s="340">
        <f t="shared" si="121"/>
        <v>0</v>
      </c>
    </row>
    <row r="1417" spans="2:20" ht="14.4" x14ac:dyDescent="0.3">
      <c r="B1417" s="30"/>
      <c r="C1417" s="16"/>
      <c r="D1417" s="16"/>
      <c r="E1417" s="25"/>
      <c r="F1417" s="16"/>
      <c r="G1417" s="15"/>
      <c r="H1417" s="14"/>
      <c r="I1417" s="13"/>
      <c r="J1417" s="13"/>
      <c r="K1417" s="12"/>
      <c r="L1417" s="232">
        <f t="shared" si="117"/>
        <v>0</v>
      </c>
      <c r="M1417" s="234">
        <f t="shared" si="118"/>
        <v>0</v>
      </c>
      <c r="N1417" s="11">
        <f>IF(Q1417="x",0,IF(J1417&lt;(INDEX(Lookup!$U$2:$U$10,MATCH($D$47,Lookup!$S$2:$S$10,0))),0,$L$12*K1417))</f>
        <v>0</v>
      </c>
      <c r="O1417" s="234">
        <f t="shared" si="119"/>
        <v>0</v>
      </c>
      <c r="P1417" s="10"/>
      <c r="Q1417" s="9"/>
      <c r="S1417" s="340">
        <f t="shared" si="120"/>
        <v>0</v>
      </c>
      <c r="T1417" s="340">
        <f t="shared" si="121"/>
        <v>0</v>
      </c>
    </row>
    <row r="1418" spans="2:20" ht="14.4" x14ac:dyDescent="0.3">
      <c r="B1418" s="30"/>
      <c r="C1418" s="16"/>
      <c r="D1418" s="16"/>
      <c r="E1418" s="25"/>
      <c r="F1418" s="16"/>
      <c r="G1418" s="15"/>
      <c r="H1418" s="14"/>
      <c r="I1418" s="13"/>
      <c r="J1418" s="13"/>
      <c r="K1418" s="12"/>
      <c r="L1418" s="232">
        <f t="shared" si="117"/>
        <v>0</v>
      </c>
      <c r="M1418" s="234">
        <f t="shared" si="118"/>
        <v>0</v>
      </c>
      <c r="N1418" s="11">
        <f>IF(Q1418="x",0,IF(J1418&lt;(INDEX(Lookup!$U$2:$U$10,MATCH($D$47,Lookup!$S$2:$S$10,0))),0,$L$12*K1418))</f>
        <v>0</v>
      </c>
      <c r="O1418" s="234">
        <f t="shared" si="119"/>
        <v>0</v>
      </c>
      <c r="P1418" s="10"/>
      <c r="Q1418" s="9"/>
      <c r="S1418" s="340">
        <f t="shared" si="120"/>
        <v>0</v>
      </c>
      <c r="T1418" s="340">
        <f t="shared" si="121"/>
        <v>0</v>
      </c>
    </row>
    <row r="1419" spans="2:20" ht="14.4" x14ac:dyDescent="0.3">
      <c r="B1419" s="30"/>
      <c r="C1419" s="16"/>
      <c r="D1419" s="16"/>
      <c r="E1419" s="25"/>
      <c r="F1419" s="16"/>
      <c r="G1419" s="15"/>
      <c r="H1419" s="14"/>
      <c r="I1419" s="13"/>
      <c r="J1419" s="13"/>
      <c r="K1419" s="12"/>
      <c r="L1419" s="232">
        <f t="shared" si="117"/>
        <v>0</v>
      </c>
      <c r="M1419" s="234">
        <f t="shared" si="118"/>
        <v>0</v>
      </c>
      <c r="N1419" s="11">
        <f>IF(Q1419="x",0,IF(J1419&lt;(INDEX(Lookup!$U$2:$U$10,MATCH($D$47,Lookup!$S$2:$S$10,0))),0,$L$12*K1419))</f>
        <v>0</v>
      </c>
      <c r="O1419" s="234">
        <f t="shared" si="119"/>
        <v>0</v>
      </c>
      <c r="P1419" s="10"/>
      <c r="Q1419" s="9"/>
      <c r="S1419" s="340">
        <f t="shared" si="120"/>
        <v>0</v>
      </c>
      <c r="T1419" s="340">
        <f t="shared" si="121"/>
        <v>0</v>
      </c>
    </row>
    <row r="1420" spans="2:20" ht="14.4" x14ac:dyDescent="0.3">
      <c r="B1420" s="30"/>
      <c r="C1420" s="16"/>
      <c r="D1420" s="16"/>
      <c r="E1420" s="25"/>
      <c r="F1420" s="16"/>
      <c r="G1420" s="15"/>
      <c r="H1420" s="14"/>
      <c r="I1420" s="13"/>
      <c r="J1420" s="13"/>
      <c r="K1420" s="12"/>
      <c r="L1420" s="232">
        <f t="shared" si="117"/>
        <v>0</v>
      </c>
      <c r="M1420" s="234">
        <f t="shared" si="118"/>
        <v>0</v>
      </c>
      <c r="N1420" s="11">
        <f>IF(Q1420="x",0,IF(J1420&lt;(INDEX(Lookup!$U$2:$U$10,MATCH($D$47,Lookup!$S$2:$S$10,0))),0,$L$12*K1420))</f>
        <v>0</v>
      </c>
      <c r="O1420" s="234">
        <f t="shared" si="119"/>
        <v>0</v>
      </c>
      <c r="P1420" s="10"/>
      <c r="Q1420" s="9"/>
      <c r="S1420" s="340">
        <f t="shared" si="120"/>
        <v>0</v>
      </c>
      <c r="T1420" s="340">
        <f t="shared" si="121"/>
        <v>0</v>
      </c>
    </row>
    <row r="1421" spans="2:20" ht="14.4" x14ac:dyDescent="0.3">
      <c r="B1421" s="30"/>
      <c r="C1421" s="16"/>
      <c r="D1421" s="16"/>
      <c r="E1421" s="25"/>
      <c r="F1421" s="16"/>
      <c r="G1421" s="15"/>
      <c r="H1421" s="14"/>
      <c r="I1421" s="13"/>
      <c r="J1421" s="13"/>
      <c r="K1421" s="12"/>
      <c r="L1421" s="232">
        <f t="shared" si="117"/>
        <v>0</v>
      </c>
      <c r="M1421" s="234">
        <f t="shared" si="118"/>
        <v>0</v>
      </c>
      <c r="N1421" s="11">
        <f>IF(Q1421="x",0,IF(J1421&lt;(INDEX(Lookup!$U$2:$U$10,MATCH($D$47,Lookup!$S$2:$S$10,0))),0,$L$12*K1421))</f>
        <v>0</v>
      </c>
      <c r="O1421" s="234">
        <f t="shared" si="119"/>
        <v>0</v>
      </c>
      <c r="P1421" s="10"/>
      <c r="Q1421" s="9"/>
      <c r="S1421" s="340">
        <f t="shared" si="120"/>
        <v>0</v>
      </c>
      <c r="T1421" s="340">
        <f t="shared" si="121"/>
        <v>0</v>
      </c>
    </row>
    <row r="1422" spans="2:20" ht="14.4" x14ac:dyDescent="0.3">
      <c r="B1422" s="30"/>
      <c r="C1422" s="16"/>
      <c r="D1422" s="16"/>
      <c r="E1422" s="25"/>
      <c r="F1422" s="16"/>
      <c r="G1422" s="15"/>
      <c r="H1422" s="14"/>
      <c r="I1422" s="13"/>
      <c r="J1422" s="13"/>
      <c r="K1422" s="12"/>
      <c r="L1422" s="232">
        <f t="shared" si="117"/>
        <v>0</v>
      </c>
      <c r="M1422" s="234">
        <f t="shared" si="118"/>
        <v>0</v>
      </c>
      <c r="N1422" s="11">
        <f>IF(Q1422="x",0,IF(J1422&lt;(INDEX(Lookup!$U$2:$U$10,MATCH($D$47,Lookup!$S$2:$S$10,0))),0,$L$12*K1422))</f>
        <v>0</v>
      </c>
      <c r="O1422" s="234">
        <f t="shared" si="119"/>
        <v>0</v>
      </c>
      <c r="P1422" s="10"/>
      <c r="Q1422" s="9"/>
      <c r="S1422" s="340">
        <f t="shared" si="120"/>
        <v>0</v>
      </c>
      <c r="T1422" s="340">
        <f t="shared" si="121"/>
        <v>0</v>
      </c>
    </row>
    <row r="1423" spans="2:20" ht="14.4" x14ac:dyDescent="0.3">
      <c r="B1423" s="30"/>
      <c r="C1423" s="16"/>
      <c r="D1423" s="16"/>
      <c r="E1423" s="25"/>
      <c r="F1423" s="16"/>
      <c r="G1423" s="15"/>
      <c r="H1423" s="14"/>
      <c r="I1423" s="13"/>
      <c r="J1423" s="13"/>
      <c r="K1423" s="12"/>
      <c r="L1423" s="232">
        <f t="shared" si="117"/>
        <v>0</v>
      </c>
      <c r="M1423" s="234">
        <f t="shared" si="118"/>
        <v>0</v>
      </c>
      <c r="N1423" s="11">
        <f>IF(Q1423="x",0,IF(J1423&lt;(INDEX(Lookup!$U$2:$U$10,MATCH($D$47,Lookup!$S$2:$S$10,0))),0,$L$12*K1423))</f>
        <v>0</v>
      </c>
      <c r="O1423" s="234">
        <f t="shared" si="119"/>
        <v>0</v>
      </c>
      <c r="P1423" s="10"/>
      <c r="Q1423" s="9"/>
      <c r="S1423" s="340">
        <f t="shared" si="120"/>
        <v>0</v>
      </c>
      <c r="T1423" s="340">
        <f t="shared" si="121"/>
        <v>0</v>
      </c>
    </row>
    <row r="1424" spans="2:20" ht="14.4" x14ac:dyDescent="0.3">
      <c r="B1424" s="30"/>
      <c r="C1424" s="16"/>
      <c r="D1424" s="16"/>
      <c r="E1424" s="25"/>
      <c r="F1424" s="16"/>
      <c r="G1424" s="15"/>
      <c r="H1424" s="14"/>
      <c r="I1424" s="13"/>
      <c r="J1424" s="13"/>
      <c r="K1424" s="12"/>
      <c r="L1424" s="232">
        <f t="shared" si="117"/>
        <v>0</v>
      </c>
      <c r="M1424" s="234">
        <f t="shared" si="118"/>
        <v>0</v>
      </c>
      <c r="N1424" s="11">
        <f>IF(Q1424="x",0,IF(J1424&lt;(INDEX(Lookup!$U$2:$U$10,MATCH($D$47,Lookup!$S$2:$S$10,0))),0,$L$12*K1424))</f>
        <v>0</v>
      </c>
      <c r="O1424" s="234">
        <f t="shared" si="119"/>
        <v>0</v>
      </c>
      <c r="P1424" s="10"/>
      <c r="Q1424" s="9"/>
      <c r="S1424" s="340">
        <f t="shared" si="120"/>
        <v>0</v>
      </c>
      <c r="T1424" s="340">
        <f t="shared" si="121"/>
        <v>0</v>
      </c>
    </row>
    <row r="1425" spans="2:20" ht="14.4" x14ac:dyDescent="0.3">
      <c r="B1425" s="30"/>
      <c r="C1425" s="16"/>
      <c r="D1425" s="16"/>
      <c r="E1425" s="25"/>
      <c r="F1425" s="16"/>
      <c r="G1425" s="15"/>
      <c r="H1425" s="14"/>
      <c r="I1425" s="13"/>
      <c r="J1425" s="13"/>
      <c r="K1425" s="12"/>
      <c r="L1425" s="232">
        <f t="shared" si="117"/>
        <v>0</v>
      </c>
      <c r="M1425" s="234">
        <f t="shared" si="118"/>
        <v>0</v>
      </c>
      <c r="N1425" s="11">
        <f>IF(Q1425="x",0,IF(J1425&lt;(INDEX(Lookup!$U$2:$U$10,MATCH($D$47,Lookup!$S$2:$S$10,0))),0,$L$12*K1425))</f>
        <v>0</v>
      </c>
      <c r="O1425" s="234">
        <f t="shared" si="119"/>
        <v>0</v>
      </c>
      <c r="P1425" s="10"/>
      <c r="Q1425" s="9"/>
      <c r="S1425" s="340">
        <f t="shared" si="120"/>
        <v>0</v>
      </c>
      <c r="T1425" s="340">
        <f t="shared" si="121"/>
        <v>0</v>
      </c>
    </row>
    <row r="1426" spans="2:20" ht="14.4" x14ac:dyDescent="0.3">
      <c r="B1426" s="30"/>
      <c r="C1426" s="16"/>
      <c r="D1426" s="16"/>
      <c r="E1426" s="25"/>
      <c r="F1426" s="16"/>
      <c r="G1426" s="15"/>
      <c r="H1426" s="14"/>
      <c r="I1426" s="13"/>
      <c r="J1426" s="13"/>
      <c r="K1426" s="12"/>
      <c r="L1426" s="232">
        <f t="shared" si="117"/>
        <v>0</v>
      </c>
      <c r="M1426" s="234">
        <f t="shared" si="118"/>
        <v>0</v>
      </c>
      <c r="N1426" s="11">
        <f>IF(Q1426="x",0,IF(J1426&lt;(INDEX(Lookup!$U$2:$U$10,MATCH($D$47,Lookup!$S$2:$S$10,0))),0,$L$12*K1426))</f>
        <v>0</v>
      </c>
      <c r="O1426" s="234">
        <f t="shared" si="119"/>
        <v>0</v>
      </c>
      <c r="P1426" s="10"/>
      <c r="Q1426" s="9"/>
      <c r="S1426" s="340">
        <f t="shared" si="120"/>
        <v>0</v>
      </c>
      <c r="T1426" s="340">
        <f t="shared" si="121"/>
        <v>0</v>
      </c>
    </row>
    <row r="1427" spans="2:20" ht="14.4" x14ac:dyDescent="0.3">
      <c r="B1427" s="30"/>
      <c r="C1427" s="16"/>
      <c r="D1427" s="16"/>
      <c r="E1427" s="25"/>
      <c r="F1427" s="16"/>
      <c r="G1427" s="15"/>
      <c r="H1427" s="14"/>
      <c r="I1427" s="13"/>
      <c r="J1427" s="13"/>
      <c r="K1427" s="12"/>
      <c r="L1427" s="232">
        <f t="shared" si="117"/>
        <v>0</v>
      </c>
      <c r="M1427" s="234">
        <f t="shared" si="118"/>
        <v>0</v>
      </c>
      <c r="N1427" s="11">
        <f>IF(Q1427="x",0,IF(J1427&lt;(INDEX(Lookup!$U$2:$U$10,MATCH($D$47,Lookup!$S$2:$S$10,0))),0,$L$12*K1427))</f>
        <v>0</v>
      </c>
      <c r="O1427" s="234">
        <f t="shared" si="119"/>
        <v>0</v>
      </c>
      <c r="P1427" s="10"/>
      <c r="Q1427" s="9"/>
      <c r="S1427" s="340">
        <f t="shared" si="120"/>
        <v>0</v>
      </c>
      <c r="T1427" s="340">
        <f t="shared" si="121"/>
        <v>0</v>
      </c>
    </row>
    <row r="1428" spans="2:20" ht="14.4" x14ac:dyDescent="0.3">
      <c r="B1428" s="30"/>
      <c r="C1428" s="16"/>
      <c r="D1428" s="16"/>
      <c r="E1428" s="25"/>
      <c r="F1428" s="16"/>
      <c r="G1428" s="15"/>
      <c r="H1428" s="14"/>
      <c r="I1428" s="13"/>
      <c r="J1428" s="13"/>
      <c r="K1428" s="12"/>
      <c r="L1428" s="232">
        <f t="shared" si="117"/>
        <v>0</v>
      </c>
      <c r="M1428" s="234">
        <f t="shared" si="118"/>
        <v>0</v>
      </c>
      <c r="N1428" s="11">
        <f>IF(Q1428="x",0,IF(J1428&lt;(INDEX(Lookup!$U$2:$U$10,MATCH($D$47,Lookup!$S$2:$S$10,0))),0,$L$12*K1428))</f>
        <v>0</v>
      </c>
      <c r="O1428" s="234">
        <f t="shared" si="119"/>
        <v>0</v>
      </c>
      <c r="P1428" s="10"/>
      <c r="Q1428" s="9"/>
      <c r="S1428" s="340">
        <f t="shared" si="120"/>
        <v>0</v>
      </c>
      <c r="T1428" s="340">
        <f t="shared" si="121"/>
        <v>0</v>
      </c>
    </row>
    <row r="1429" spans="2:20" ht="14.4" x14ac:dyDescent="0.3">
      <c r="B1429" s="30"/>
      <c r="C1429" s="16"/>
      <c r="D1429" s="16"/>
      <c r="E1429" s="25"/>
      <c r="F1429" s="16"/>
      <c r="G1429" s="15"/>
      <c r="H1429" s="14"/>
      <c r="I1429" s="13"/>
      <c r="J1429" s="13"/>
      <c r="K1429" s="12"/>
      <c r="L1429" s="232">
        <f t="shared" si="117"/>
        <v>0</v>
      </c>
      <c r="M1429" s="234">
        <f t="shared" si="118"/>
        <v>0</v>
      </c>
      <c r="N1429" s="11">
        <f>IF(Q1429="x",0,IF(J1429&lt;(INDEX(Lookup!$U$2:$U$10,MATCH($D$47,Lookup!$S$2:$S$10,0))),0,$L$12*K1429))</f>
        <v>0</v>
      </c>
      <c r="O1429" s="234">
        <f t="shared" si="119"/>
        <v>0</v>
      </c>
      <c r="P1429" s="10"/>
      <c r="Q1429" s="9"/>
      <c r="S1429" s="340">
        <f t="shared" si="120"/>
        <v>0</v>
      </c>
      <c r="T1429" s="340">
        <f t="shared" si="121"/>
        <v>0</v>
      </c>
    </row>
    <row r="1430" spans="2:20" ht="14.4" x14ac:dyDescent="0.3">
      <c r="B1430" s="30"/>
      <c r="C1430" s="16"/>
      <c r="D1430" s="16"/>
      <c r="E1430" s="25"/>
      <c r="F1430" s="16"/>
      <c r="G1430" s="15"/>
      <c r="H1430" s="14"/>
      <c r="I1430" s="13"/>
      <c r="J1430" s="13"/>
      <c r="K1430" s="12"/>
      <c r="L1430" s="232">
        <f t="shared" si="117"/>
        <v>0</v>
      </c>
      <c r="M1430" s="234">
        <f t="shared" si="118"/>
        <v>0</v>
      </c>
      <c r="N1430" s="11">
        <f>IF(Q1430="x",0,IF(J1430&lt;(INDEX(Lookup!$U$2:$U$10,MATCH($D$47,Lookup!$S$2:$S$10,0))),0,$L$12*K1430))</f>
        <v>0</v>
      </c>
      <c r="O1430" s="234">
        <f t="shared" si="119"/>
        <v>0</v>
      </c>
      <c r="P1430" s="10"/>
      <c r="Q1430" s="9"/>
      <c r="S1430" s="340">
        <f t="shared" si="120"/>
        <v>0</v>
      </c>
      <c r="T1430" s="340">
        <f t="shared" si="121"/>
        <v>0</v>
      </c>
    </row>
    <row r="1431" spans="2:20" ht="14.4" x14ac:dyDescent="0.3">
      <c r="B1431" s="30"/>
      <c r="C1431" s="16"/>
      <c r="D1431" s="16"/>
      <c r="E1431" s="25"/>
      <c r="F1431" s="16"/>
      <c r="G1431" s="15"/>
      <c r="H1431" s="14"/>
      <c r="I1431" s="13"/>
      <c r="J1431" s="13"/>
      <c r="K1431" s="12"/>
      <c r="L1431" s="232">
        <f t="shared" si="117"/>
        <v>0</v>
      </c>
      <c r="M1431" s="234">
        <f t="shared" si="118"/>
        <v>0</v>
      </c>
      <c r="N1431" s="11">
        <f>IF(Q1431="x",0,IF(J1431&lt;(INDEX(Lookup!$U$2:$U$10,MATCH($D$47,Lookup!$S$2:$S$10,0))),0,$L$12*K1431))</f>
        <v>0</v>
      </c>
      <c r="O1431" s="234">
        <f t="shared" si="119"/>
        <v>0</v>
      </c>
      <c r="P1431" s="10"/>
      <c r="Q1431" s="9"/>
      <c r="S1431" s="340">
        <f t="shared" si="120"/>
        <v>0</v>
      </c>
      <c r="T1431" s="340">
        <f t="shared" si="121"/>
        <v>0</v>
      </c>
    </row>
    <row r="1432" spans="2:20" ht="14.4" x14ac:dyDescent="0.3">
      <c r="B1432" s="30"/>
      <c r="C1432" s="16"/>
      <c r="D1432" s="16"/>
      <c r="E1432" s="25"/>
      <c r="F1432" s="16"/>
      <c r="G1432" s="15"/>
      <c r="H1432" s="14"/>
      <c r="I1432" s="13"/>
      <c r="J1432" s="13"/>
      <c r="K1432" s="12"/>
      <c r="L1432" s="232">
        <f t="shared" si="117"/>
        <v>0</v>
      </c>
      <c r="M1432" s="234">
        <f t="shared" si="118"/>
        <v>0</v>
      </c>
      <c r="N1432" s="11">
        <f>IF(Q1432="x",0,IF(J1432&lt;(INDEX(Lookup!$U$2:$U$10,MATCH($D$47,Lookup!$S$2:$S$10,0))),0,$L$12*K1432))</f>
        <v>0</v>
      </c>
      <c r="O1432" s="234">
        <f t="shared" si="119"/>
        <v>0</v>
      </c>
      <c r="P1432" s="10"/>
      <c r="Q1432" s="9"/>
      <c r="S1432" s="340">
        <f t="shared" si="120"/>
        <v>0</v>
      </c>
      <c r="T1432" s="340">
        <f t="shared" si="121"/>
        <v>0</v>
      </c>
    </row>
    <row r="1433" spans="2:20" ht="14.4" x14ac:dyDescent="0.3">
      <c r="B1433" s="30"/>
      <c r="C1433" s="16"/>
      <c r="D1433" s="16"/>
      <c r="E1433" s="25"/>
      <c r="F1433" s="16"/>
      <c r="G1433" s="15"/>
      <c r="H1433" s="14"/>
      <c r="I1433" s="13"/>
      <c r="J1433" s="13"/>
      <c r="K1433" s="12"/>
      <c r="L1433" s="232">
        <f t="shared" si="117"/>
        <v>0</v>
      </c>
      <c r="M1433" s="234">
        <f t="shared" si="118"/>
        <v>0</v>
      </c>
      <c r="N1433" s="11">
        <f>IF(Q1433="x",0,IF(J1433&lt;(INDEX(Lookup!$U$2:$U$10,MATCH($D$47,Lookup!$S$2:$S$10,0))),0,$L$12*K1433))</f>
        <v>0</v>
      </c>
      <c r="O1433" s="234">
        <f t="shared" si="119"/>
        <v>0</v>
      </c>
      <c r="P1433" s="10"/>
      <c r="Q1433" s="9"/>
      <c r="S1433" s="340">
        <f t="shared" si="120"/>
        <v>0</v>
      </c>
      <c r="T1433" s="340">
        <f t="shared" si="121"/>
        <v>0</v>
      </c>
    </row>
    <row r="1434" spans="2:20" ht="14.4" x14ac:dyDescent="0.3">
      <c r="B1434" s="30"/>
      <c r="C1434" s="16"/>
      <c r="D1434" s="16"/>
      <c r="E1434" s="25"/>
      <c r="F1434" s="16"/>
      <c r="G1434" s="15"/>
      <c r="H1434" s="14"/>
      <c r="I1434" s="13"/>
      <c r="J1434" s="13"/>
      <c r="K1434" s="12"/>
      <c r="L1434" s="232">
        <f t="shared" si="117"/>
        <v>0</v>
      </c>
      <c r="M1434" s="234">
        <f t="shared" si="118"/>
        <v>0</v>
      </c>
      <c r="N1434" s="11">
        <f>IF(Q1434="x",0,IF(J1434&lt;(INDEX(Lookup!$U$2:$U$10,MATCH($D$47,Lookup!$S$2:$S$10,0))),0,$L$12*K1434))</f>
        <v>0</v>
      </c>
      <c r="O1434" s="234">
        <f t="shared" si="119"/>
        <v>0</v>
      </c>
      <c r="P1434" s="10"/>
      <c r="Q1434" s="9"/>
      <c r="S1434" s="340">
        <f t="shared" si="120"/>
        <v>0</v>
      </c>
      <c r="T1434" s="340">
        <f t="shared" si="121"/>
        <v>0</v>
      </c>
    </row>
    <row r="1435" spans="2:20" ht="14.4" x14ac:dyDescent="0.3">
      <c r="B1435" s="30"/>
      <c r="C1435" s="16"/>
      <c r="D1435" s="16"/>
      <c r="E1435" s="25"/>
      <c r="F1435" s="16"/>
      <c r="G1435" s="15"/>
      <c r="H1435" s="14"/>
      <c r="I1435" s="13"/>
      <c r="J1435" s="13"/>
      <c r="K1435" s="12"/>
      <c r="L1435" s="232">
        <f t="shared" si="117"/>
        <v>0</v>
      </c>
      <c r="M1435" s="234">
        <f t="shared" si="118"/>
        <v>0</v>
      </c>
      <c r="N1435" s="11">
        <f>IF(Q1435="x",0,IF(J1435&lt;(INDEX(Lookup!$U$2:$U$10,MATCH($D$47,Lookup!$S$2:$S$10,0))),0,$L$12*K1435))</f>
        <v>0</v>
      </c>
      <c r="O1435" s="234">
        <f t="shared" si="119"/>
        <v>0</v>
      </c>
      <c r="P1435" s="10"/>
      <c r="Q1435" s="9"/>
      <c r="S1435" s="340">
        <f t="shared" si="120"/>
        <v>0</v>
      </c>
      <c r="T1435" s="340">
        <f t="shared" si="121"/>
        <v>0</v>
      </c>
    </row>
    <row r="1436" spans="2:20" ht="14.4" x14ac:dyDescent="0.3">
      <c r="B1436" s="30"/>
      <c r="C1436" s="16"/>
      <c r="D1436" s="16"/>
      <c r="E1436" s="25"/>
      <c r="F1436" s="16"/>
      <c r="G1436" s="15"/>
      <c r="H1436" s="14"/>
      <c r="I1436" s="13"/>
      <c r="J1436" s="13"/>
      <c r="K1436" s="12"/>
      <c r="L1436" s="232">
        <f t="shared" si="117"/>
        <v>0</v>
      </c>
      <c r="M1436" s="234">
        <f t="shared" si="118"/>
        <v>0</v>
      </c>
      <c r="N1436" s="11">
        <f>IF(Q1436="x",0,IF(J1436&lt;(INDEX(Lookup!$U$2:$U$10,MATCH($D$47,Lookup!$S$2:$S$10,0))),0,$L$12*K1436))</f>
        <v>0</v>
      </c>
      <c r="O1436" s="234">
        <f t="shared" si="119"/>
        <v>0</v>
      </c>
      <c r="P1436" s="10"/>
      <c r="Q1436" s="9"/>
      <c r="S1436" s="340">
        <f t="shared" si="120"/>
        <v>0</v>
      </c>
      <c r="T1436" s="340">
        <f t="shared" si="121"/>
        <v>0</v>
      </c>
    </row>
    <row r="1437" spans="2:20" ht="14.4" x14ac:dyDescent="0.3">
      <c r="B1437" s="30"/>
      <c r="C1437" s="16"/>
      <c r="D1437" s="16"/>
      <c r="E1437" s="25"/>
      <c r="F1437" s="16"/>
      <c r="G1437" s="15"/>
      <c r="H1437" s="14"/>
      <c r="I1437" s="13"/>
      <c r="J1437" s="13"/>
      <c r="K1437" s="12"/>
      <c r="L1437" s="232">
        <f t="shared" si="117"/>
        <v>0</v>
      </c>
      <c r="M1437" s="234">
        <f t="shared" si="118"/>
        <v>0</v>
      </c>
      <c r="N1437" s="11">
        <f>IF(Q1437="x",0,IF(J1437&lt;(INDEX(Lookup!$U$2:$U$10,MATCH($D$47,Lookup!$S$2:$S$10,0))),0,$L$12*K1437))</f>
        <v>0</v>
      </c>
      <c r="O1437" s="234">
        <f t="shared" si="119"/>
        <v>0</v>
      </c>
      <c r="P1437" s="10"/>
      <c r="Q1437" s="9"/>
      <c r="S1437" s="340">
        <f t="shared" si="120"/>
        <v>0</v>
      </c>
      <c r="T1437" s="340">
        <f t="shared" si="121"/>
        <v>0</v>
      </c>
    </row>
    <row r="1438" spans="2:20" ht="14.4" x14ac:dyDescent="0.3">
      <c r="B1438" s="30"/>
      <c r="C1438" s="16"/>
      <c r="D1438" s="16"/>
      <c r="E1438" s="25"/>
      <c r="F1438" s="16"/>
      <c r="G1438" s="15"/>
      <c r="H1438" s="14"/>
      <c r="I1438" s="13"/>
      <c r="J1438" s="13"/>
      <c r="K1438" s="12"/>
      <c r="L1438" s="232">
        <f t="shared" si="117"/>
        <v>0</v>
      </c>
      <c r="M1438" s="234">
        <f t="shared" si="118"/>
        <v>0</v>
      </c>
      <c r="N1438" s="11">
        <f>IF(Q1438="x",0,IF(J1438&lt;(INDEX(Lookup!$U$2:$U$10,MATCH($D$47,Lookup!$S$2:$S$10,0))),0,$L$12*K1438))</f>
        <v>0</v>
      </c>
      <c r="O1438" s="234">
        <f t="shared" si="119"/>
        <v>0</v>
      </c>
      <c r="P1438" s="10"/>
      <c r="Q1438" s="9"/>
      <c r="S1438" s="340">
        <f t="shared" si="120"/>
        <v>0</v>
      </c>
      <c r="T1438" s="340">
        <f t="shared" si="121"/>
        <v>0</v>
      </c>
    </row>
    <row r="1439" spans="2:20" ht="14.4" x14ac:dyDescent="0.3">
      <c r="B1439" s="30"/>
      <c r="C1439" s="16"/>
      <c r="D1439" s="16"/>
      <c r="E1439" s="25"/>
      <c r="F1439" s="16"/>
      <c r="G1439" s="15"/>
      <c r="H1439" s="14"/>
      <c r="I1439" s="13"/>
      <c r="J1439" s="13"/>
      <c r="K1439" s="12"/>
      <c r="L1439" s="232">
        <f t="shared" si="117"/>
        <v>0</v>
      </c>
      <c r="M1439" s="234">
        <f t="shared" si="118"/>
        <v>0</v>
      </c>
      <c r="N1439" s="11">
        <f>IF(Q1439="x",0,IF(J1439&lt;(INDEX(Lookup!$U$2:$U$10,MATCH($D$47,Lookup!$S$2:$S$10,0))),0,$L$12*K1439))</f>
        <v>0</v>
      </c>
      <c r="O1439" s="234">
        <f t="shared" si="119"/>
        <v>0</v>
      </c>
      <c r="P1439" s="10"/>
      <c r="Q1439" s="9"/>
      <c r="S1439" s="340">
        <f t="shared" si="120"/>
        <v>0</v>
      </c>
      <c r="T1439" s="340">
        <f t="shared" si="121"/>
        <v>0</v>
      </c>
    </row>
    <row r="1440" spans="2:20" ht="14.4" x14ac:dyDescent="0.3">
      <c r="B1440" s="30"/>
      <c r="C1440" s="16"/>
      <c r="D1440" s="16"/>
      <c r="E1440" s="25"/>
      <c r="F1440" s="16"/>
      <c r="G1440" s="15"/>
      <c r="H1440" s="14"/>
      <c r="I1440" s="13"/>
      <c r="J1440" s="13"/>
      <c r="K1440" s="12"/>
      <c r="L1440" s="232">
        <f t="shared" si="117"/>
        <v>0</v>
      </c>
      <c r="M1440" s="234">
        <f t="shared" si="118"/>
        <v>0</v>
      </c>
      <c r="N1440" s="11">
        <f>IF(Q1440="x",0,IF(J1440&lt;(INDEX(Lookup!$U$2:$U$10,MATCH($D$47,Lookup!$S$2:$S$10,0))),0,$L$12*K1440))</f>
        <v>0</v>
      </c>
      <c r="O1440" s="234">
        <f t="shared" si="119"/>
        <v>0</v>
      </c>
      <c r="P1440" s="10"/>
      <c r="Q1440" s="9"/>
      <c r="S1440" s="340">
        <f t="shared" si="120"/>
        <v>0</v>
      </c>
      <c r="T1440" s="340">
        <f t="shared" si="121"/>
        <v>0</v>
      </c>
    </row>
    <row r="1441" spans="2:20" ht="14.4" x14ac:dyDescent="0.3">
      <c r="B1441" s="30"/>
      <c r="C1441" s="16"/>
      <c r="D1441" s="16"/>
      <c r="E1441" s="25"/>
      <c r="F1441" s="16"/>
      <c r="G1441" s="15"/>
      <c r="H1441" s="14"/>
      <c r="I1441" s="13"/>
      <c r="J1441" s="13"/>
      <c r="K1441" s="12"/>
      <c r="L1441" s="232">
        <f t="shared" si="117"/>
        <v>0</v>
      </c>
      <c r="M1441" s="234">
        <f t="shared" si="118"/>
        <v>0</v>
      </c>
      <c r="N1441" s="11">
        <f>IF(Q1441="x",0,IF(J1441&lt;(INDEX(Lookup!$U$2:$U$10,MATCH($D$47,Lookup!$S$2:$S$10,0))),0,$L$12*K1441))</f>
        <v>0</v>
      </c>
      <c r="O1441" s="234">
        <f t="shared" si="119"/>
        <v>0</v>
      </c>
      <c r="P1441" s="10"/>
      <c r="Q1441" s="9"/>
      <c r="S1441" s="340">
        <f t="shared" si="120"/>
        <v>0</v>
      </c>
      <c r="T1441" s="340">
        <f t="shared" si="121"/>
        <v>0</v>
      </c>
    </row>
    <row r="1442" spans="2:20" ht="14.4" x14ac:dyDescent="0.3">
      <c r="B1442" s="30"/>
      <c r="C1442" s="16"/>
      <c r="D1442" s="16"/>
      <c r="E1442" s="25"/>
      <c r="F1442" s="16"/>
      <c r="G1442" s="15"/>
      <c r="H1442" s="14"/>
      <c r="I1442" s="13"/>
      <c r="J1442" s="13"/>
      <c r="K1442" s="12"/>
      <c r="L1442" s="232">
        <f t="shared" si="117"/>
        <v>0</v>
      </c>
      <c r="M1442" s="234">
        <f t="shared" si="118"/>
        <v>0</v>
      </c>
      <c r="N1442" s="11">
        <f>IF(Q1442="x",0,IF(J1442&lt;(INDEX(Lookup!$U$2:$U$10,MATCH($D$47,Lookup!$S$2:$S$10,0))),0,$L$12*K1442))</f>
        <v>0</v>
      </c>
      <c r="O1442" s="234">
        <f t="shared" si="119"/>
        <v>0</v>
      </c>
      <c r="P1442" s="10"/>
      <c r="Q1442" s="9"/>
      <c r="S1442" s="340">
        <f t="shared" si="120"/>
        <v>0</v>
      </c>
      <c r="T1442" s="340">
        <f t="shared" si="121"/>
        <v>0</v>
      </c>
    </row>
    <row r="1443" spans="2:20" ht="14.4" x14ac:dyDescent="0.3">
      <c r="B1443" s="30"/>
      <c r="C1443" s="16"/>
      <c r="D1443" s="16"/>
      <c r="E1443" s="25"/>
      <c r="F1443" s="16"/>
      <c r="G1443" s="15"/>
      <c r="H1443" s="14"/>
      <c r="I1443" s="13"/>
      <c r="J1443" s="13"/>
      <c r="K1443" s="12"/>
      <c r="L1443" s="232">
        <f t="shared" si="117"/>
        <v>0</v>
      </c>
      <c r="M1443" s="234">
        <f t="shared" si="118"/>
        <v>0</v>
      </c>
      <c r="N1443" s="11">
        <f>IF(Q1443="x",0,IF(J1443&lt;(INDEX(Lookup!$U$2:$U$10,MATCH($D$47,Lookup!$S$2:$S$10,0))),0,$L$12*K1443))</f>
        <v>0</v>
      </c>
      <c r="O1443" s="234">
        <f t="shared" si="119"/>
        <v>0</v>
      </c>
      <c r="P1443" s="10"/>
      <c r="Q1443" s="9"/>
      <c r="S1443" s="340">
        <f t="shared" si="120"/>
        <v>0</v>
      </c>
      <c r="T1443" s="340">
        <f t="shared" si="121"/>
        <v>0</v>
      </c>
    </row>
    <row r="1444" spans="2:20" ht="14.4" x14ac:dyDescent="0.3">
      <c r="B1444" s="30"/>
      <c r="C1444" s="16"/>
      <c r="D1444" s="16"/>
      <c r="E1444" s="25"/>
      <c r="F1444" s="16"/>
      <c r="G1444" s="15"/>
      <c r="H1444" s="14"/>
      <c r="I1444" s="13"/>
      <c r="J1444" s="13"/>
      <c r="K1444" s="12"/>
      <c r="L1444" s="232">
        <f t="shared" si="117"/>
        <v>0</v>
      </c>
      <c r="M1444" s="234">
        <f t="shared" si="118"/>
        <v>0</v>
      </c>
      <c r="N1444" s="11">
        <f>IF(Q1444="x",0,IF(J1444&lt;(INDEX(Lookup!$U$2:$U$10,MATCH($D$47,Lookup!$S$2:$S$10,0))),0,$L$12*K1444))</f>
        <v>0</v>
      </c>
      <c r="O1444" s="234">
        <f t="shared" si="119"/>
        <v>0</v>
      </c>
      <c r="P1444" s="10"/>
      <c r="Q1444" s="9"/>
      <c r="S1444" s="340">
        <f t="shared" si="120"/>
        <v>0</v>
      </c>
      <c r="T1444" s="340">
        <f t="shared" si="121"/>
        <v>0</v>
      </c>
    </row>
    <row r="1445" spans="2:20" ht="14.4" x14ac:dyDescent="0.3">
      <c r="B1445" s="30"/>
      <c r="C1445" s="16"/>
      <c r="D1445" s="16"/>
      <c r="E1445" s="25"/>
      <c r="F1445" s="16"/>
      <c r="G1445" s="15"/>
      <c r="H1445" s="14"/>
      <c r="I1445" s="13"/>
      <c r="J1445" s="13"/>
      <c r="K1445" s="12"/>
      <c r="L1445" s="232">
        <f t="shared" si="117"/>
        <v>0</v>
      </c>
      <c r="M1445" s="234">
        <f t="shared" si="118"/>
        <v>0</v>
      </c>
      <c r="N1445" s="11">
        <f>IF(Q1445="x",0,IF(J1445&lt;(INDEX(Lookup!$U$2:$U$10,MATCH($D$47,Lookup!$S$2:$S$10,0))),0,$L$12*K1445))</f>
        <v>0</v>
      </c>
      <c r="O1445" s="234">
        <f t="shared" si="119"/>
        <v>0</v>
      </c>
      <c r="P1445" s="10"/>
      <c r="Q1445" s="9"/>
      <c r="S1445" s="340">
        <f t="shared" si="120"/>
        <v>0</v>
      </c>
      <c r="T1445" s="340">
        <f t="shared" si="121"/>
        <v>0</v>
      </c>
    </row>
    <row r="1446" spans="2:20" ht="14.4" x14ac:dyDescent="0.3">
      <c r="B1446" s="30"/>
      <c r="C1446" s="16"/>
      <c r="D1446" s="16"/>
      <c r="E1446" s="25"/>
      <c r="F1446" s="16"/>
      <c r="G1446" s="15"/>
      <c r="H1446" s="14"/>
      <c r="I1446" s="13"/>
      <c r="J1446" s="13"/>
      <c r="K1446" s="12"/>
      <c r="L1446" s="232">
        <f t="shared" si="117"/>
        <v>0</v>
      </c>
      <c r="M1446" s="234">
        <f t="shared" si="118"/>
        <v>0</v>
      </c>
      <c r="N1446" s="11">
        <f>IF(Q1446="x",0,IF(J1446&lt;(INDEX(Lookup!$U$2:$U$10,MATCH($D$47,Lookup!$S$2:$S$10,0))),0,$L$12*K1446))</f>
        <v>0</v>
      </c>
      <c r="O1446" s="234">
        <f t="shared" si="119"/>
        <v>0</v>
      </c>
      <c r="P1446" s="10"/>
      <c r="Q1446" s="9"/>
      <c r="S1446" s="340">
        <f t="shared" si="120"/>
        <v>0</v>
      </c>
      <c r="T1446" s="340">
        <f t="shared" si="121"/>
        <v>0</v>
      </c>
    </row>
    <row r="1447" spans="2:20" ht="14.4" x14ac:dyDescent="0.3">
      <c r="B1447" s="30"/>
      <c r="C1447" s="16"/>
      <c r="D1447" s="16"/>
      <c r="E1447" s="25"/>
      <c r="F1447" s="16"/>
      <c r="G1447" s="15"/>
      <c r="H1447" s="14"/>
      <c r="I1447" s="13"/>
      <c r="J1447" s="13"/>
      <c r="K1447" s="12"/>
      <c r="L1447" s="232">
        <f t="shared" si="117"/>
        <v>0</v>
      </c>
      <c r="M1447" s="234">
        <f t="shared" si="118"/>
        <v>0</v>
      </c>
      <c r="N1447" s="11">
        <f>IF(Q1447="x",0,IF(J1447&lt;(INDEX(Lookup!$U$2:$U$10,MATCH($D$47,Lookup!$S$2:$S$10,0))),0,$L$12*K1447))</f>
        <v>0</v>
      </c>
      <c r="O1447" s="234">
        <f t="shared" si="119"/>
        <v>0</v>
      </c>
      <c r="P1447" s="10"/>
      <c r="Q1447" s="9"/>
      <c r="S1447" s="340">
        <f t="shared" si="120"/>
        <v>0</v>
      </c>
      <c r="T1447" s="340">
        <f t="shared" si="121"/>
        <v>0</v>
      </c>
    </row>
    <row r="1448" spans="2:20" ht="14.4" x14ac:dyDescent="0.3">
      <c r="B1448" s="30"/>
      <c r="C1448" s="16"/>
      <c r="D1448" s="16"/>
      <c r="E1448" s="25"/>
      <c r="F1448" s="16"/>
      <c r="G1448" s="15"/>
      <c r="H1448" s="14"/>
      <c r="I1448" s="13"/>
      <c r="J1448" s="13"/>
      <c r="K1448" s="12"/>
      <c r="L1448" s="232">
        <f t="shared" si="117"/>
        <v>0</v>
      </c>
      <c r="M1448" s="234">
        <f t="shared" si="118"/>
        <v>0</v>
      </c>
      <c r="N1448" s="11">
        <f>IF(Q1448="x",0,IF(J1448&lt;(INDEX(Lookup!$U$2:$U$10,MATCH($D$47,Lookup!$S$2:$S$10,0))),0,$L$12*K1448))</f>
        <v>0</v>
      </c>
      <c r="O1448" s="234">
        <f t="shared" si="119"/>
        <v>0</v>
      </c>
      <c r="P1448" s="10"/>
      <c r="Q1448" s="9"/>
      <c r="S1448" s="340">
        <f t="shared" si="120"/>
        <v>0</v>
      </c>
      <c r="T1448" s="340">
        <f t="shared" si="121"/>
        <v>0</v>
      </c>
    </row>
    <row r="1449" spans="2:20" ht="14.4" x14ac:dyDescent="0.3">
      <c r="B1449" s="30"/>
      <c r="C1449" s="16"/>
      <c r="D1449" s="16"/>
      <c r="E1449" s="25"/>
      <c r="F1449" s="16"/>
      <c r="G1449" s="15"/>
      <c r="H1449" s="14"/>
      <c r="I1449" s="13"/>
      <c r="J1449" s="13"/>
      <c r="K1449" s="12"/>
      <c r="L1449" s="232">
        <f t="shared" si="117"/>
        <v>0</v>
      </c>
      <c r="M1449" s="234">
        <f t="shared" si="118"/>
        <v>0</v>
      </c>
      <c r="N1449" s="11">
        <f>IF(Q1449="x",0,IF(J1449&lt;(INDEX(Lookup!$U$2:$U$10,MATCH($D$47,Lookup!$S$2:$S$10,0))),0,$L$12*K1449))</f>
        <v>0</v>
      </c>
      <c r="O1449" s="234">
        <f t="shared" si="119"/>
        <v>0</v>
      </c>
      <c r="P1449" s="10"/>
      <c r="Q1449" s="9"/>
      <c r="S1449" s="340">
        <f t="shared" si="120"/>
        <v>0</v>
      </c>
      <c r="T1449" s="340">
        <f t="shared" si="121"/>
        <v>0</v>
      </c>
    </row>
    <row r="1450" spans="2:20" ht="14.4" x14ac:dyDescent="0.3">
      <c r="B1450" s="30"/>
      <c r="C1450" s="16"/>
      <c r="D1450" s="16"/>
      <c r="E1450" s="25"/>
      <c r="F1450" s="16"/>
      <c r="G1450" s="15"/>
      <c r="H1450" s="14"/>
      <c r="I1450" s="13"/>
      <c r="J1450" s="13"/>
      <c r="K1450" s="12"/>
      <c r="L1450" s="232">
        <f t="shared" si="117"/>
        <v>0</v>
      </c>
      <c r="M1450" s="234">
        <f t="shared" si="118"/>
        <v>0</v>
      </c>
      <c r="N1450" s="11">
        <f>IF(Q1450="x",0,IF(J1450&lt;(INDEX(Lookup!$U$2:$U$10,MATCH($D$47,Lookup!$S$2:$S$10,0))),0,$L$12*K1450))</f>
        <v>0</v>
      </c>
      <c r="O1450" s="234">
        <f t="shared" si="119"/>
        <v>0</v>
      </c>
      <c r="P1450" s="10"/>
      <c r="Q1450" s="9"/>
      <c r="S1450" s="340">
        <f t="shared" si="120"/>
        <v>0</v>
      </c>
      <c r="T1450" s="340">
        <f t="shared" si="121"/>
        <v>0</v>
      </c>
    </row>
    <row r="1451" spans="2:20" ht="14.4" x14ac:dyDescent="0.3">
      <c r="B1451" s="30"/>
      <c r="C1451" s="16"/>
      <c r="D1451" s="16"/>
      <c r="E1451" s="25"/>
      <c r="F1451" s="16"/>
      <c r="G1451" s="15"/>
      <c r="H1451" s="14"/>
      <c r="I1451" s="13"/>
      <c r="J1451" s="13"/>
      <c r="K1451" s="12"/>
      <c r="L1451" s="232">
        <f t="shared" si="117"/>
        <v>0</v>
      </c>
      <c r="M1451" s="234">
        <f t="shared" si="118"/>
        <v>0</v>
      </c>
      <c r="N1451" s="11">
        <f>IF(Q1451="x",0,IF(J1451&lt;(INDEX(Lookup!$U$2:$U$10,MATCH($D$47,Lookup!$S$2:$S$10,0))),0,$L$12*K1451))</f>
        <v>0</v>
      </c>
      <c r="O1451" s="234">
        <f t="shared" si="119"/>
        <v>0</v>
      </c>
      <c r="P1451" s="10"/>
      <c r="Q1451" s="9"/>
      <c r="S1451" s="340">
        <f t="shared" si="120"/>
        <v>0</v>
      </c>
      <c r="T1451" s="340">
        <f t="shared" si="121"/>
        <v>0</v>
      </c>
    </row>
    <row r="1452" spans="2:20" ht="14.4" x14ac:dyDescent="0.3">
      <c r="B1452" s="30"/>
      <c r="C1452" s="16"/>
      <c r="D1452" s="16"/>
      <c r="E1452" s="25"/>
      <c r="F1452" s="16"/>
      <c r="G1452" s="15"/>
      <c r="H1452" s="14"/>
      <c r="I1452" s="13"/>
      <c r="J1452" s="13"/>
      <c r="K1452" s="12"/>
      <c r="L1452" s="232">
        <f t="shared" si="117"/>
        <v>0</v>
      </c>
      <c r="M1452" s="234">
        <f t="shared" si="118"/>
        <v>0</v>
      </c>
      <c r="N1452" s="11">
        <f>IF(Q1452="x",0,IF(J1452&lt;(INDEX(Lookup!$U$2:$U$10,MATCH($D$47,Lookup!$S$2:$S$10,0))),0,$L$12*K1452))</f>
        <v>0</v>
      </c>
      <c r="O1452" s="234">
        <f t="shared" si="119"/>
        <v>0</v>
      </c>
      <c r="P1452" s="10"/>
      <c r="Q1452" s="9"/>
      <c r="S1452" s="340">
        <f t="shared" si="120"/>
        <v>0</v>
      </c>
      <c r="T1452" s="340">
        <f t="shared" si="121"/>
        <v>0</v>
      </c>
    </row>
    <row r="1453" spans="2:20" ht="14.4" x14ac:dyDescent="0.3">
      <c r="B1453" s="30"/>
      <c r="C1453" s="16"/>
      <c r="D1453" s="16"/>
      <c r="E1453" s="25"/>
      <c r="F1453" s="16"/>
      <c r="G1453" s="15"/>
      <c r="H1453" s="14"/>
      <c r="I1453" s="13"/>
      <c r="J1453" s="13"/>
      <c r="K1453" s="12"/>
      <c r="L1453" s="232">
        <f t="shared" si="117"/>
        <v>0</v>
      </c>
      <c r="M1453" s="234">
        <f t="shared" si="118"/>
        <v>0</v>
      </c>
      <c r="N1453" s="11">
        <f>IF(Q1453="x",0,IF(J1453&lt;(INDEX(Lookup!$U$2:$U$10,MATCH($D$47,Lookup!$S$2:$S$10,0))),0,$L$12*K1453))</f>
        <v>0</v>
      </c>
      <c r="O1453" s="234">
        <f t="shared" si="119"/>
        <v>0</v>
      </c>
      <c r="P1453" s="10"/>
      <c r="Q1453" s="9"/>
      <c r="S1453" s="340">
        <f t="shared" si="120"/>
        <v>0</v>
      </c>
      <c r="T1453" s="340">
        <f t="shared" si="121"/>
        <v>0</v>
      </c>
    </row>
    <row r="1454" spans="2:20" ht="14.4" x14ac:dyDescent="0.3">
      <c r="B1454" s="30"/>
      <c r="C1454" s="16"/>
      <c r="D1454" s="16"/>
      <c r="E1454" s="25"/>
      <c r="F1454" s="16"/>
      <c r="G1454" s="15"/>
      <c r="H1454" s="14"/>
      <c r="I1454" s="13"/>
      <c r="J1454" s="13"/>
      <c r="K1454" s="12"/>
      <c r="L1454" s="232">
        <f t="shared" si="117"/>
        <v>0</v>
      </c>
      <c r="M1454" s="234">
        <f t="shared" si="118"/>
        <v>0</v>
      </c>
      <c r="N1454" s="11">
        <f>IF(Q1454="x",0,IF(J1454&lt;(INDEX(Lookup!$U$2:$U$10,MATCH($D$47,Lookup!$S$2:$S$10,0))),0,$L$12*K1454))</f>
        <v>0</v>
      </c>
      <c r="O1454" s="234">
        <f t="shared" si="119"/>
        <v>0</v>
      </c>
      <c r="P1454" s="10"/>
      <c r="Q1454" s="9"/>
      <c r="S1454" s="340">
        <f t="shared" si="120"/>
        <v>0</v>
      </c>
      <c r="T1454" s="340">
        <f t="shared" si="121"/>
        <v>0</v>
      </c>
    </row>
    <row r="1455" spans="2:20" ht="14.4" x14ac:dyDescent="0.3">
      <c r="B1455" s="30"/>
      <c r="C1455" s="16"/>
      <c r="D1455" s="16"/>
      <c r="E1455" s="25"/>
      <c r="F1455" s="16"/>
      <c r="G1455" s="15"/>
      <c r="H1455" s="14"/>
      <c r="I1455" s="13"/>
      <c r="J1455" s="13"/>
      <c r="K1455" s="12"/>
      <c r="L1455" s="232">
        <f t="shared" si="117"/>
        <v>0</v>
      </c>
      <c r="M1455" s="234">
        <f t="shared" si="118"/>
        <v>0</v>
      </c>
      <c r="N1455" s="11">
        <f>IF(Q1455="x",0,IF(J1455&lt;(INDEX(Lookup!$U$2:$U$10,MATCH($D$47,Lookup!$S$2:$S$10,0))),0,$L$12*K1455))</f>
        <v>0</v>
      </c>
      <c r="O1455" s="234">
        <f t="shared" si="119"/>
        <v>0</v>
      </c>
      <c r="P1455" s="10"/>
      <c r="Q1455" s="9"/>
      <c r="S1455" s="340">
        <f t="shared" si="120"/>
        <v>0</v>
      </c>
      <c r="T1455" s="340">
        <f t="shared" si="121"/>
        <v>0</v>
      </c>
    </row>
    <row r="1456" spans="2:20" ht="14.4" x14ac:dyDescent="0.3">
      <c r="B1456" s="30"/>
      <c r="C1456" s="16"/>
      <c r="D1456" s="16"/>
      <c r="E1456" s="25"/>
      <c r="F1456" s="16"/>
      <c r="G1456" s="15"/>
      <c r="H1456" s="14"/>
      <c r="I1456" s="13"/>
      <c r="J1456" s="13"/>
      <c r="K1456" s="12"/>
      <c r="L1456" s="232">
        <f t="shared" si="117"/>
        <v>0</v>
      </c>
      <c r="M1456" s="234">
        <f t="shared" si="118"/>
        <v>0</v>
      </c>
      <c r="N1456" s="11">
        <f>IF(Q1456="x",0,IF(J1456&lt;(INDEX(Lookup!$U$2:$U$10,MATCH($D$47,Lookup!$S$2:$S$10,0))),0,$L$12*K1456))</f>
        <v>0</v>
      </c>
      <c r="O1456" s="234">
        <f t="shared" si="119"/>
        <v>0</v>
      </c>
      <c r="P1456" s="10"/>
      <c r="Q1456" s="9"/>
      <c r="S1456" s="340">
        <f t="shared" si="120"/>
        <v>0</v>
      </c>
      <c r="T1456" s="340">
        <f t="shared" si="121"/>
        <v>0</v>
      </c>
    </row>
    <row r="1457" spans="2:20" ht="14.4" x14ac:dyDescent="0.3">
      <c r="B1457" s="30"/>
      <c r="C1457" s="16"/>
      <c r="D1457" s="16"/>
      <c r="E1457" s="25"/>
      <c r="F1457" s="16"/>
      <c r="G1457" s="15"/>
      <c r="H1457" s="14"/>
      <c r="I1457" s="13"/>
      <c r="J1457" s="13"/>
      <c r="K1457" s="12"/>
      <c r="L1457" s="232">
        <f t="shared" si="117"/>
        <v>0</v>
      </c>
      <c r="M1457" s="234">
        <f t="shared" si="118"/>
        <v>0</v>
      </c>
      <c r="N1457" s="11">
        <f>IF(Q1457="x",0,IF(J1457&lt;(INDEX(Lookup!$U$2:$U$10,MATCH($D$47,Lookup!$S$2:$S$10,0))),0,$L$12*K1457))</f>
        <v>0</v>
      </c>
      <c r="O1457" s="234">
        <f t="shared" si="119"/>
        <v>0</v>
      </c>
      <c r="P1457" s="10"/>
      <c r="Q1457" s="9"/>
      <c r="S1457" s="340">
        <f t="shared" si="120"/>
        <v>0</v>
      </c>
      <c r="T1457" s="340">
        <f t="shared" si="121"/>
        <v>0</v>
      </c>
    </row>
    <row r="1458" spans="2:20" ht="14.4" x14ac:dyDescent="0.3">
      <c r="B1458" s="30"/>
      <c r="C1458" s="16"/>
      <c r="D1458" s="16"/>
      <c r="E1458" s="25"/>
      <c r="F1458" s="16"/>
      <c r="G1458" s="15"/>
      <c r="H1458" s="14"/>
      <c r="I1458" s="13"/>
      <c r="J1458" s="13"/>
      <c r="K1458" s="12"/>
      <c r="L1458" s="232">
        <f t="shared" ref="L1458:L1521" si="122">IF(ROUNDDOWN(DATEDIF(I1458,J1458,"d")/7,0)&gt;$L$12,$L$12*K1458,K1458*ROUNDDOWN(DATEDIF(I1458,J1458,"d")/7,0))</f>
        <v>0</v>
      </c>
      <c r="M1458" s="234">
        <f t="shared" ref="M1458:M1521" si="123">L1458*$L$6</f>
        <v>0</v>
      </c>
      <c r="N1458" s="11">
        <f>IF(Q1458="x",0,IF(J1458&lt;(INDEX(Lookup!$U$2:$U$10,MATCH($D$47,Lookup!$S$2:$S$10,0))),0,$L$12*K1458))</f>
        <v>0</v>
      </c>
      <c r="O1458" s="234">
        <f t="shared" ref="O1458:O1521" si="124">N1458*$L$6</f>
        <v>0</v>
      </c>
      <c r="P1458" s="10"/>
      <c r="Q1458" s="9"/>
      <c r="S1458" s="340">
        <f t="shared" si="120"/>
        <v>0</v>
      </c>
      <c r="T1458" s="340">
        <f t="shared" si="121"/>
        <v>0</v>
      </c>
    </row>
    <row r="1459" spans="2:20" ht="14.4" x14ac:dyDescent="0.3">
      <c r="B1459" s="30"/>
      <c r="C1459" s="16"/>
      <c r="D1459" s="16"/>
      <c r="E1459" s="25"/>
      <c r="F1459" s="16"/>
      <c r="G1459" s="15"/>
      <c r="H1459" s="14"/>
      <c r="I1459" s="13"/>
      <c r="J1459" s="13"/>
      <c r="K1459" s="12"/>
      <c r="L1459" s="232">
        <f t="shared" si="122"/>
        <v>0</v>
      </c>
      <c r="M1459" s="234">
        <f t="shared" si="123"/>
        <v>0</v>
      </c>
      <c r="N1459" s="11">
        <f>IF(Q1459="x",0,IF(J1459&lt;(INDEX(Lookup!$U$2:$U$10,MATCH($D$47,Lookup!$S$2:$S$10,0))),0,$L$12*K1459))</f>
        <v>0</v>
      </c>
      <c r="O1459" s="234">
        <f t="shared" si="124"/>
        <v>0</v>
      </c>
      <c r="P1459" s="10"/>
      <c r="Q1459" s="9"/>
      <c r="S1459" s="340">
        <f t="shared" ref="S1459:S1522" si="125">M1459*$I$35</f>
        <v>0</v>
      </c>
      <c r="T1459" s="340">
        <f t="shared" ref="T1459:T1522" si="126">O1459*$I$44</f>
        <v>0</v>
      </c>
    </row>
    <row r="1460" spans="2:20" ht="14.4" x14ac:dyDescent="0.3">
      <c r="B1460" s="30"/>
      <c r="C1460" s="16"/>
      <c r="D1460" s="16"/>
      <c r="E1460" s="25"/>
      <c r="F1460" s="16"/>
      <c r="G1460" s="15"/>
      <c r="H1460" s="14"/>
      <c r="I1460" s="13"/>
      <c r="J1460" s="13"/>
      <c r="K1460" s="12"/>
      <c r="L1460" s="232">
        <f t="shared" si="122"/>
        <v>0</v>
      </c>
      <c r="M1460" s="234">
        <f t="shared" si="123"/>
        <v>0</v>
      </c>
      <c r="N1460" s="11">
        <f>IF(Q1460="x",0,IF(J1460&lt;(INDEX(Lookup!$U$2:$U$10,MATCH($D$47,Lookup!$S$2:$S$10,0))),0,$L$12*K1460))</f>
        <v>0</v>
      </c>
      <c r="O1460" s="234">
        <f t="shared" si="124"/>
        <v>0</v>
      </c>
      <c r="P1460" s="10"/>
      <c r="Q1460" s="9"/>
      <c r="S1460" s="340">
        <f t="shared" si="125"/>
        <v>0</v>
      </c>
      <c r="T1460" s="340">
        <f t="shared" si="126"/>
        <v>0</v>
      </c>
    </row>
    <row r="1461" spans="2:20" ht="14.4" x14ac:dyDescent="0.3">
      <c r="B1461" s="30"/>
      <c r="C1461" s="16"/>
      <c r="D1461" s="16"/>
      <c r="E1461" s="25"/>
      <c r="F1461" s="16"/>
      <c r="G1461" s="15"/>
      <c r="H1461" s="14"/>
      <c r="I1461" s="13"/>
      <c r="J1461" s="13"/>
      <c r="K1461" s="12"/>
      <c r="L1461" s="232">
        <f t="shared" si="122"/>
        <v>0</v>
      </c>
      <c r="M1461" s="234">
        <f t="shared" si="123"/>
        <v>0</v>
      </c>
      <c r="N1461" s="11">
        <f>IF(Q1461="x",0,IF(J1461&lt;(INDEX(Lookup!$U$2:$U$10,MATCH($D$47,Lookup!$S$2:$S$10,0))),0,$L$12*K1461))</f>
        <v>0</v>
      </c>
      <c r="O1461" s="234">
        <f t="shared" si="124"/>
        <v>0</v>
      </c>
      <c r="P1461" s="10"/>
      <c r="Q1461" s="9"/>
      <c r="S1461" s="340">
        <f t="shared" si="125"/>
        <v>0</v>
      </c>
      <c r="T1461" s="340">
        <f t="shared" si="126"/>
        <v>0</v>
      </c>
    </row>
    <row r="1462" spans="2:20" ht="14.4" x14ac:dyDescent="0.3">
      <c r="B1462" s="30"/>
      <c r="C1462" s="16"/>
      <c r="D1462" s="16"/>
      <c r="E1462" s="25"/>
      <c r="F1462" s="16"/>
      <c r="G1462" s="15"/>
      <c r="H1462" s="14"/>
      <c r="I1462" s="13"/>
      <c r="J1462" s="13"/>
      <c r="K1462" s="12"/>
      <c r="L1462" s="232">
        <f t="shared" si="122"/>
        <v>0</v>
      </c>
      <c r="M1462" s="234">
        <f t="shared" si="123"/>
        <v>0</v>
      </c>
      <c r="N1462" s="11">
        <f>IF(Q1462="x",0,IF(J1462&lt;(INDEX(Lookup!$U$2:$U$10,MATCH($D$47,Lookup!$S$2:$S$10,0))),0,$L$12*K1462))</f>
        <v>0</v>
      </c>
      <c r="O1462" s="234">
        <f t="shared" si="124"/>
        <v>0</v>
      </c>
      <c r="P1462" s="10"/>
      <c r="Q1462" s="9"/>
      <c r="S1462" s="340">
        <f t="shared" si="125"/>
        <v>0</v>
      </c>
      <c r="T1462" s="340">
        <f t="shared" si="126"/>
        <v>0</v>
      </c>
    </row>
    <row r="1463" spans="2:20" ht="14.4" x14ac:dyDescent="0.3">
      <c r="B1463" s="30"/>
      <c r="C1463" s="16"/>
      <c r="D1463" s="16"/>
      <c r="E1463" s="25"/>
      <c r="F1463" s="16"/>
      <c r="G1463" s="15"/>
      <c r="H1463" s="14"/>
      <c r="I1463" s="13"/>
      <c r="J1463" s="13"/>
      <c r="K1463" s="12"/>
      <c r="L1463" s="232">
        <f t="shared" si="122"/>
        <v>0</v>
      </c>
      <c r="M1463" s="234">
        <f t="shared" si="123"/>
        <v>0</v>
      </c>
      <c r="N1463" s="11">
        <f>IF(Q1463="x",0,IF(J1463&lt;(INDEX(Lookup!$U$2:$U$10,MATCH($D$47,Lookup!$S$2:$S$10,0))),0,$L$12*K1463))</f>
        <v>0</v>
      </c>
      <c r="O1463" s="234">
        <f t="shared" si="124"/>
        <v>0</v>
      </c>
      <c r="P1463" s="10"/>
      <c r="Q1463" s="9"/>
      <c r="S1463" s="340">
        <f t="shared" si="125"/>
        <v>0</v>
      </c>
      <c r="T1463" s="340">
        <f t="shared" si="126"/>
        <v>0</v>
      </c>
    </row>
    <row r="1464" spans="2:20" ht="14.4" x14ac:dyDescent="0.3">
      <c r="B1464" s="30"/>
      <c r="C1464" s="16"/>
      <c r="D1464" s="16"/>
      <c r="E1464" s="25"/>
      <c r="F1464" s="16"/>
      <c r="G1464" s="15"/>
      <c r="H1464" s="14"/>
      <c r="I1464" s="13"/>
      <c r="J1464" s="13"/>
      <c r="K1464" s="12"/>
      <c r="L1464" s="232">
        <f t="shared" si="122"/>
        <v>0</v>
      </c>
      <c r="M1464" s="234">
        <f t="shared" si="123"/>
        <v>0</v>
      </c>
      <c r="N1464" s="11">
        <f>IF(Q1464="x",0,IF(J1464&lt;(INDEX(Lookup!$U$2:$U$10,MATCH($D$47,Lookup!$S$2:$S$10,0))),0,$L$12*K1464))</f>
        <v>0</v>
      </c>
      <c r="O1464" s="234">
        <f t="shared" si="124"/>
        <v>0</v>
      </c>
      <c r="P1464" s="10"/>
      <c r="Q1464" s="9"/>
      <c r="S1464" s="340">
        <f t="shared" si="125"/>
        <v>0</v>
      </c>
      <c r="T1464" s="340">
        <f t="shared" si="126"/>
        <v>0</v>
      </c>
    </row>
    <row r="1465" spans="2:20" ht="14.4" x14ac:dyDescent="0.3">
      <c r="B1465" s="30"/>
      <c r="C1465" s="16"/>
      <c r="D1465" s="16"/>
      <c r="E1465" s="25"/>
      <c r="F1465" s="16"/>
      <c r="G1465" s="15"/>
      <c r="H1465" s="14"/>
      <c r="I1465" s="13"/>
      <c r="J1465" s="13"/>
      <c r="K1465" s="12"/>
      <c r="L1465" s="232">
        <f t="shared" si="122"/>
        <v>0</v>
      </c>
      <c r="M1465" s="234">
        <f t="shared" si="123"/>
        <v>0</v>
      </c>
      <c r="N1465" s="11">
        <f>IF(Q1465="x",0,IF(J1465&lt;(INDEX(Lookup!$U$2:$U$10,MATCH($D$47,Lookup!$S$2:$S$10,0))),0,$L$12*K1465))</f>
        <v>0</v>
      </c>
      <c r="O1465" s="234">
        <f t="shared" si="124"/>
        <v>0</v>
      </c>
      <c r="P1465" s="10"/>
      <c r="Q1465" s="9"/>
      <c r="S1465" s="340">
        <f t="shared" si="125"/>
        <v>0</v>
      </c>
      <c r="T1465" s="340">
        <f t="shared" si="126"/>
        <v>0</v>
      </c>
    </row>
    <row r="1466" spans="2:20" ht="14.4" x14ac:dyDescent="0.3">
      <c r="B1466" s="30"/>
      <c r="C1466" s="16"/>
      <c r="D1466" s="16"/>
      <c r="E1466" s="25"/>
      <c r="F1466" s="16"/>
      <c r="G1466" s="15"/>
      <c r="H1466" s="14"/>
      <c r="I1466" s="13"/>
      <c r="J1466" s="13"/>
      <c r="K1466" s="12"/>
      <c r="L1466" s="232">
        <f t="shared" si="122"/>
        <v>0</v>
      </c>
      <c r="M1466" s="234">
        <f t="shared" si="123"/>
        <v>0</v>
      </c>
      <c r="N1466" s="11">
        <f>IF(Q1466="x",0,IF(J1466&lt;(INDEX(Lookup!$U$2:$U$10,MATCH($D$47,Lookup!$S$2:$S$10,0))),0,$L$12*K1466))</f>
        <v>0</v>
      </c>
      <c r="O1466" s="234">
        <f t="shared" si="124"/>
        <v>0</v>
      </c>
      <c r="P1466" s="10"/>
      <c r="Q1466" s="9"/>
      <c r="S1466" s="340">
        <f t="shared" si="125"/>
        <v>0</v>
      </c>
      <c r="T1466" s="340">
        <f t="shared" si="126"/>
        <v>0</v>
      </c>
    </row>
    <row r="1467" spans="2:20" ht="14.4" x14ac:dyDescent="0.3">
      <c r="B1467" s="30"/>
      <c r="C1467" s="16"/>
      <c r="D1467" s="16"/>
      <c r="E1467" s="25"/>
      <c r="F1467" s="16"/>
      <c r="G1467" s="15"/>
      <c r="H1467" s="14"/>
      <c r="I1467" s="13"/>
      <c r="J1467" s="13"/>
      <c r="K1467" s="12"/>
      <c r="L1467" s="232">
        <f t="shared" si="122"/>
        <v>0</v>
      </c>
      <c r="M1467" s="234">
        <f t="shared" si="123"/>
        <v>0</v>
      </c>
      <c r="N1467" s="11">
        <f>IF(Q1467="x",0,IF(J1467&lt;(INDEX(Lookup!$U$2:$U$10,MATCH($D$47,Lookup!$S$2:$S$10,0))),0,$L$12*K1467))</f>
        <v>0</v>
      </c>
      <c r="O1467" s="234">
        <f t="shared" si="124"/>
        <v>0</v>
      </c>
      <c r="P1467" s="10"/>
      <c r="Q1467" s="9"/>
      <c r="S1467" s="340">
        <f t="shared" si="125"/>
        <v>0</v>
      </c>
      <c r="T1467" s="340">
        <f t="shared" si="126"/>
        <v>0</v>
      </c>
    </row>
    <row r="1468" spans="2:20" ht="14.4" x14ac:dyDescent="0.3">
      <c r="B1468" s="30"/>
      <c r="C1468" s="16"/>
      <c r="D1468" s="16"/>
      <c r="E1468" s="25"/>
      <c r="F1468" s="16"/>
      <c r="G1468" s="15"/>
      <c r="H1468" s="14"/>
      <c r="I1468" s="13"/>
      <c r="J1468" s="13"/>
      <c r="K1468" s="12"/>
      <c r="L1468" s="232">
        <f t="shared" si="122"/>
        <v>0</v>
      </c>
      <c r="M1468" s="234">
        <f t="shared" si="123"/>
        <v>0</v>
      </c>
      <c r="N1468" s="11">
        <f>IF(Q1468="x",0,IF(J1468&lt;(INDEX(Lookup!$U$2:$U$10,MATCH($D$47,Lookup!$S$2:$S$10,0))),0,$L$12*K1468))</f>
        <v>0</v>
      </c>
      <c r="O1468" s="234">
        <f t="shared" si="124"/>
        <v>0</v>
      </c>
      <c r="P1468" s="10"/>
      <c r="Q1468" s="9"/>
      <c r="S1468" s="340">
        <f t="shared" si="125"/>
        <v>0</v>
      </c>
      <c r="T1468" s="340">
        <f t="shared" si="126"/>
        <v>0</v>
      </c>
    </row>
    <row r="1469" spans="2:20" ht="14.4" x14ac:dyDescent="0.3">
      <c r="B1469" s="30"/>
      <c r="C1469" s="16"/>
      <c r="D1469" s="16"/>
      <c r="E1469" s="25"/>
      <c r="F1469" s="16"/>
      <c r="G1469" s="15"/>
      <c r="H1469" s="14"/>
      <c r="I1469" s="13"/>
      <c r="J1469" s="13"/>
      <c r="K1469" s="12"/>
      <c r="L1469" s="232">
        <f t="shared" si="122"/>
        <v>0</v>
      </c>
      <c r="M1469" s="234">
        <f t="shared" si="123"/>
        <v>0</v>
      </c>
      <c r="N1469" s="11">
        <f>IF(Q1469="x",0,IF(J1469&lt;(INDEX(Lookup!$U$2:$U$10,MATCH($D$47,Lookup!$S$2:$S$10,0))),0,$L$12*K1469))</f>
        <v>0</v>
      </c>
      <c r="O1469" s="234">
        <f t="shared" si="124"/>
        <v>0</v>
      </c>
      <c r="P1469" s="10"/>
      <c r="Q1469" s="9"/>
      <c r="S1469" s="340">
        <f t="shared" si="125"/>
        <v>0</v>
      </c>
      <c r="T1469" s="340">
        <f t="shared" si="126"/>
        <v>0</v>
      </c>
    </row>
    <row r="1470" spans="2:20" ht="14.4" x14ac:dyDescent="0.3">
      <c r="B1470" s="30"/>
      <c r="C1470" s="16"/>
      <c r="D1470" s="16"/>
      <c r="E1470" s="25"/>
      <c r="F1470" s="16"/>
      <c r="G1470" s="15"/>
      <c r="H1470" s="14"/>
      <c r="I1470" s="13"/>
      <c r="J1470" s="13"/>
      <c r="K1470" s="12"/>
      <c r="L1470" s="232">
        <f t="shared" si="122"/>
        <v>0</v>
      </c>
      <c r="M1470" s="234">
        <f t="shared" si="123"/>
        <v>0</v>
      </c>
      <c r="N1470" s="11">
        <f>IF(Q1470="x",0,IF(J1470&lt;(INDEX(Lookup!$U$2:$U$10,MATCH($D$47,Lookup!$S$2:$S$10,0))),0,$L$12*K1470))</f>
        <v>0</v>
      </c>
      <c r="O1470" s="234">
        <f t="shared" si="124"/>
        <v>0</v>
      </c>
      <c r="P1470" s="10"/>
      <c r="Q1470" s="9"/>
      <c r="S1470" s="340">
        <f t="shared" si="125"/>
        <v>0</v>
      </c>
      <c r="T1470" s="340">
        <f t="shared" si="126"/>
        <v>0</v>
      </c>
    </row>
    <row r="1471" spans="2:20" ht="14.4" x14ac:dyDescent="0.3">
      <c r="B1471" s="30"/>
      <c r="C1471" s="16"/>
      <c r="D1471" s="16"/>
      <c r="E1471" s="25"/>
      <c r="F1471" s="16"/>
      <c r="G1471" s="15"/>
      <c r="H1471" s="14"/>
      <c r="I1471" s="13"/>
      <c r="J1471" s="13"/>
      <c r="K1471" s="12"/>
      <c r="L1471" s="232">
        <f t="shared" si="122"/>
        <v>0</v>
      </c>
      <c r="M1471" s="234">
        <f t="shared" si="123"/>
        <v>0</v>
      </c>
      <c r="N1471" s="11">
        <f>IF(Q1471="x",0,IF(J1471&lt;(INDEX(Lookup!$U$2:$U$10,MATCH($D$47,Lookup!$S$2:$S$10,0))),0,$L$12*K1471))</f>
        <v>0</v>
      </c>
      <c r="O1471" s="234">
        <f t="shared" si="124"/>
        <v>0</v>
      </c>
      <c r="P1471" s="10"/>
      <c r="Q1471" s="9"/>
      <c r="S1471" s="340">
        <f t="shared" si="125"/>
        <v>0</v>
      </c>
      <c r="T1471" s="340">
        <f t="shared" si="126"/>
        <v>0</v>
      </c>
    </row>
    <row r="1472" spans="2:20" ht="14.4" x14ac:dyDescent="0.3">
      <c r="B1472" s="30"/>
      <c r="C1472" s="16"/>
      <c r="D1472" s="16"/>
      <c r="E1472" s="25"/>
      <c r="F1472" s="16"/>
      <c r="G1472" s="15"/>
      <c r="H1472" s="14"/>
      <c r="I1472" s="13"/>
      <c r="J1472" s="13"/>
      <c r="K1472" s="12"/>
      <c r="L1472" s="232">
        <f t="shared" si="122"/>
        <v>0</v>
      </c>
      <c r="M1472" s="234">
        <f t="shared" si="123"/>
        <v>0</v>
      </c>
      <c r="N1472" s="11">
        <f>IF(Q1472="x",0,IF(J1472&lt;(INDEX(Lookup!$U$2:$U$10,MATCH($D$47,Lookup!$S$2:$S$10,0))),0,$L$12*K1472))</f>
        <v>0</v>
      </c>
      <c r="O1472" s="234">
        <f t="shared" si="124"/>
        <v>0</v>
      </c>
      <c r="P1472" s="10"/>
      <c r="Q1472" s="9"/>
      <c r="S1472" s="340">
        <f t="shared" si="125"/>
        <v>0</v>
      </c>
      <c r="T1472" s="340">
        <f t="shared" si="126"/>
        <v>0</v>
      </c>
    </row>
    <row r="1473" spans="2:20" ht="14.4" x14ac:dyDescent="0.3">
      <c r="B1473" s="30"/>
      <c r="C1473" s="16"/>
      <c r="D1473" s="16"/>
      <c r="E1473" s="25"/>
      <c r="F1473" s="16"/>
      <c r="G1473" s="15"/>
      <c r="H1473" s="14"/>
      <c r="I1473" s="13"/>
      <c r="J1473" s="13"/>
      <c r="K1473" s="12"/>
      <c r="L1473" s="232">
        <f t="shared" si="122"/>
        <v>0</v>
      </c>
      <c r="M1473" s="234">
        <f t="shared" si="123"/>
        <v>0</v>
      </c>
      <c r="N1473" s="11">
        <f>IF(Q1473="x",0,IF(J1473&lt;(INDEX(Lookup!$U$2:$U$10,MATCH($D$47,Lookup!$S$2:$S$10,0))),0,$L$12*K1473))</f>
        <v>0</v>
      </c>
      <c r="O1473" s="234">
        <f t="shared" si="124"/>
        <v>0</v>
      </c>
      <c r="P1473" s="10"/>
      <c r="Q1473" s="9"/>
      <c r="S1473" s="340">
        <f t="shared" si="125"/>
        <v>0</v>
      </c>
      <c r="T1473" s="340">
        <f t="shared" si="126"/>
        <v>0</v>
      </c>
    </row>
    <row r="1474" spans="2:20" ht="14.4" x14ac:dyDescent="0.3">
      <c r="B1474" s="30"/>
      <c r="C1474" s="16"/>
      <c r="D1474" s="16"/>
      <c r="E1474" s="25"/>
      <c r="F1474" s="16"/>
      <c r="G1474" s="15"/>
      <c r="H1474" s="14"/>
      <c r="I1474" s="13"/>
      <c r="J1474" s="13"/>
      <c r="K1474" s="12"/>
      <c r="L1474" s="232">
        <f t="shared" si="122"/>
        <v>0</v>
      </c>
      <c r="M1474" s="234">
        <f t="shared" si="123"/>
        <v>0</v>
      </c>
      <c r="N1474" s="11">
        <f>IF(Q1474="x",0,IF(J1474&lt;(INDEX(Lookup!$U$2:$U$10,MATCH($D$47,Lookup!$S$2:$S$10,0))),0,$L$12*K1474))</f>
        <v>0</v>
      </c>
      <c r="O1474" s="234">
        <f t="shared" si="124"/>
        <v>0</v>
      </c>
      <c r="P1474" s="10"/>
      <c r="Q1474" s="9"/>
      <c r="S1474" s="340">
        <f t="shared" si="125"/>
        <v>0</v>
      </c>
      <c r="T1474" s="340">
        <f t="shared" si="126"/>
        <v>0</v>
      </c>
    </row>
    <row r="1475" spans="2:20" ht="14.4" x14ac:dyDescent="0.3">
      <c r="B1475" s="30"/>
      <c r="C1475" s="16"/>
      <c r="D1475" s="16"/>
      <c r="E1475" s="25"/>
      <c r="F1475" s="16"/>
      <c r="G1475" s="15"/>
      <c r="H1475" s="14"/>
      <c r="I1475" s="13"/>
      <c r="J1475" s="13"/>
      <c r="K1475" s="12"/>
      <c r="L1475" s="232">
        <f t="shared" si="122"/>
        <v>0</v>
      </c>
      <c r="M1475" s="234">
        <f t="shared" si="123"/>
        <v>0</v>
      </c>
      <c r="N1475" s="11">
        <f>IF(Q1475="x",0,IF(J1475&lt;(INDEX(Lookup!$U$2:$U$10,MATCH($D$47,Lookup!$S$2:$S$10,0))),0,$L$12*K1475))</f>
        <v>0</v>
      </c>
      <c r="O1475" s="234">
        <f t="shared" si="124"/>
        <v>0</v>
      </c>
      <c r="P1475" s="10"/>
      <c r="Q1475" s="9"/>
      <c r="S1475" s="340">
        <f t="shared" si="125"/>
        <v>0</v>
      </c>
      <c r="T1475" s="340">
        <f t="shared" si="126"/>
        <v>0</v>
      </c>
    </row>
    <row r="1476" spans="2:20" ht="14.4" x14ac:dyDescent="0.3">
      <c r="B1476" s="30"/>
      <c r="C1476" s="16"/>
      <c r="D1476" s="16"/>
      <c r="E1476" s="25"/>
      <c r="F1476" s="16"/>
      <c r="G1476" s="15"/>
      <c r="H1476" s="14"/>
      <c r="I1476" s="13"/>
      <c r="J1476" s="13"/>
      <c r="K1476" s="12"/>
      <c r="L1476" s="232">
        <f t="shared" si="122"/>
        <v>0</v>
      </c>
      <c r="M1476" s="234">
        <f t="shared" si="123"/>
        <v>0</v>
      </c>
      <c r="N1476" s="11">
        <f>IF(Q1476="x",0,IF(J1476&lt;(INDEX(Lookup!$U$2:$U$10,MATCH($D$47,Lookup!$S$2:$S$10,0))),0,$L$12*K1476))</f>
        <v>0</v>
      </c>
      <c r="O1476" s="234">
        <f t="shared" si="124"/>
        <v>0</v>
      </c>
      <c r="P1476" s="10"/>
      <c r="Q1476" s="9"/>
      <c r="S1476" s="340">
        <f t="shared" si="125"/>
        <v>0</v>
      </c>
      <c r="T1476" s="340">
        <f t="shared" si="126"/>
        <v>0</v>
      </c>
    </row>
    <row r="1477" spans="2:20" ht="14.4" x14ac:dyDescent="0.3">
      <c r="B1477" s="30"/>
      <c r="C1477" s="16"/>
      <c r="D1477" s="16"/>
      <c r="E1477" s="25"/>
      <c r="F1477" s="16"/>
      <c r="G1477" s="15"/>
      <c r="H1477" s="14"/>
      <c r="I1477" s="13"/>
      <c r="J1477" s="13"/>
      <c r="K1477" s="12"/>
      <c r="L1477" s="232">
        <f t="shared" si="122"/>
        <v>0</v>
      </c>
      <c r="M1477" s="234">
        <f t="shared" si="123"/>
        <v>0</v>
      </c>
      <c r="N1477" s="11">
        <f>IF(Q1477="x",0,IF(J1477&lt;(INDEX(Lookup!$U$2:$U$10,MATCH($D$47,Lookup!$S$2:$S$10,0))),0,$L$12*K1477))</f>
        <v>0</v>
      </c>
      <c r="O1477" s="234">
        <f t="shared" si="124"/>
        <v>0</v>
      </c>
      <c r="P1477" s="10"/>
      <c r="Q1477" s="9"/>
      <c r="S1477" s="340">
        <f t="shared" si="125"/>
        <v>0</v>
      </c>
      <c r="T1477" s="340">
        <f t="shared" si="126"/>
        <v>0</v>
      </c>
    </row>
    <row r="1478" spans="2:20" ht="14.4" x14ac:dyDescent="0.3">
      <c r="B1478" s="30"/>
      <c r="C1478" s="16"/>
      <c r="D1478" s="16"/>
      <c r="E1478" s="25"/>
      <c r="F1478" s="16"/>
      <c r="G1478" s="15"/>
      <c r="H1478" s="14"/>
      <c r="I1478" s="13"/>
      <c r="J1478" s="13"/>
      <c r="K1478" s="12"/>
      <c r="L1478" s="232">
        <f t="shared" si="122"/>
        <v>0</v>
      </c>
      <c r="M1478" s="234">
        <f t="shared" si="123"/>
        <v>0</v>
      </c>
      <c r="N1478" s="11">
        <f>IF(Q1478="x",0,IF(J1478&lt;(INDEX(Lookup!$U$2:$U$10,MATCH($D$47,Lookup!$S$2:$S$10,0))),0,$L$12*K1478))</f>
        <v>0</v>
      </c>
      <c r="O1478" s="234">
        <f t="shared" si="124"/>
        <v>0</v>
      </c>
      <c r="P1478" s="10"/>
      <c r="Q1478" s="9"/>
      <c r="S1478" s="340">
        <f t="shared" si="125"/>
        <v>0</v>
      </c>
      <c r="T1478" s="340">
        <f t="shared" si="126"/>
        <v>0</v>
      </c>
    </row>
    <row r="1479" spans="2:20" ht="14.4" x14ac:dyDescent="0.3">
      <c r="B1479" s="30"/>
      <c r="C1479" s="16"/>
      <c r="D1479" s="16"/>
      <c r="E1479" s="25"/>
      <c r="F1479" s="16"/>
      <c r="G1479" s="15"/>
      <c r="H1479" s="14"/>
      <c r="I1479" s="13"/>
      <c r="J1479" s="13"/>
      <c r="K1479" s="12"/>
      <c r="L1479" s="232">
        <f t="shared" si="122"/>
        <v>0</v>
      </c>
      <c r="M1479" s="234">
        <f t="shared" si="123"/>
        <v>0</v>
      </c>
      <c r="N1479" s="11">
        <f>IF(Q1479="x",0,IF(J1479&lt;(INDEX(Lookup!$U$2:$U$10,MATCH($D$47,Lookup!$S$2:$S$10,0))),0,$L$12*K1479))</f>
        <v>0</v>
      </c>
      <c r="O1479" s="234">
        <f t="shared" si="124"/>
        <v>0</v>
      </c>
      <c r="P1479" s="10"/>
      <c r="Q1479" s="9"/>
      <c r="S1479" s="340">
        <f t="shared" si="125"/>
        <v>0</v>
      </c>
      <c r="T1479" s="340">
        <f t="shared" si="126"/>
        <v>0</v>
      </c>
    </row>
    <row r="1480" spans="2:20" ht="14.4" x14ac:dyDescent="0.3">
      <c r="B1480" s="30"/>
      <c r="C1480" s="16"/>
      <c r="D1480" s="16"/>
      <c r="E1480" s="25"/>
      <c r="F1480" s="16"/>
      <c r="G1480" s="15"/>
      <c r="H1480" s="14"/>
      <c r="I1480" s="13"/>
      <c r="J1480" s="13"/>
      <c r="K1480" s="12"/>
      <c r="L1480" s="232">
        <f t="shared" si="122"/>
        <v>0</v>
      </c>
      <c r="M1480" s="234">
        <f t="shared" si="123"/>
        <v>0</v>
      </c>
      <c r="N1480" s="11">
        <f>IF(Q1480="x",0,IF(J1480&lt;(INDEX(Lookup!$U$2:$U$10,MATCH($D$47,Lookup!$S$2:$S$10,0))),0,$L$12*K1480))</f>
        <v>0</v>
      </c>
      <c r="O1480" s="234">
        <f t="shared" si="124"/>
        <v>0</v>
      </c>
      <c r="P1480" s="10"/>
      <c r="Q1480" s="9"/>
      <c r="S1480" s="340">
        <f t="shared" si="125"/>
        <v>0</v>
      </c>
      <c r="T1480" s="340">
        <f t="shared" si="126"/>
        <v>0</v>
      </c>
    </row>
    <row r="1481" spans="2:20" ht="14.4" x14ac:dyDescent="0.3">
      <c r="B1481" s="30"/>
      <c r="C1481" s="16"/>
      <c r="D1481" s="16"/>
      <c r="E1481" s="25"/>
      <c r="F1481" s="16"/>
      <c r="G1481" s="15"/>
      <c r="H1481" s="14"/>
      <c r="I1481" s="13"/>
      <c r="J1481" s="13"/>
      <c r="K1481" s="12"/>
      <c r="L1481" s="232">
        <f t="shared" si="122"/>
        <v>0</v>
      </c>
      <c r="M1481" s="234">
        <f t="shared" si="123"/>
        <v>0</v>
      </c>
      <c r="N1481" s="11">
        <f>IF(Q1481="x",0,IF(J1481&lt;(INDEX(Lookup!$U$2:$U$10,MATCH($D$47,Lookup!$S$2:$S$10,0))),0,$L$12*K1481))</f>
        <v>0</v>
      </c>
      <c r="O1481" s="234">
        <f t="shared" si="124"/>
        <v>0</v>
      </c>
      <c r="P1481" s="10"/>
      <c r="Q1481" s="9"/>
      <c r="S1481" s="340">
        <f t="shared" si="125"/>
        <v>0</v>
      </c>
      <c r="T1481" s="340">
        <f t="shared" si="126"/>
        <v>0</v>
      </c>
    </row>
    <row r="1482" spans="2:20" ht="14.4" x14ac:dyDescent="0.3">
      <c r="B1482" s="30"/>
      <c r="C1482" s="16"/>
      <c r="D1482" s="16"/>
      <c r="E1482" s="25"/>
      <c r="F1482" s="16"/>
      <c r="G1482" s="15"/>
      <c r="H1482" s="14"/>
      <c r="I1482" s="13"/>
      <c r="J1482" s="13"/>
      <c r="K1482" s="12"/>
      <c r="L1482" s="232">
        <f t="shared" si="122"/>
        <v>0</v>
      </c>
      <c r="M1482" s="234">
        <f t="shared" si="123"/>
        <v>0</v>
      </c>
      <c r="N1482" s="11">
        <f>IF(Q1482="x",0,IF(J1482&lt;(INDEX(Lookup!$U$2:$U$10,MATCH($D$47,Lookup!$S$2:$S$10,0))),0,$L$12*K1482))</f>
        <v>0</v>
      </c>
      <c r="O1482" s="234">
        <f t="shared" si="124"/>
        <v>0</v>
      </c>
      <c r="P1482" s="10"/>
      <c r="Q1482" s="9"/>
      <c r="S1482" s="340">
        <f t="shared" si="125"/>
        <v>0</v>
      </c>
      <c r="T1482" s="340">
        <f t="shared" si="126"/>
        <v>0</v>
      </c>
    </row>
    <row r="1483" spans="2:20" ht="14.4" x14ac:dyDescent="0.3">
      <c r="B1483" s="30"/>
      <c r="C1483" s="16"/>
      <c r="D1483" s="16"/>
      <c r="E1483" s="25"/>
      <c r="F1483" s="16"/>
      <c r="G1483" s="15"/>
      <c r="H1483" s="14"/>
      <c r="I1483" s="13"/>
      <c r="J1483" s="13"/>
      <c r="K1483" s="12"/>
      <c r="L1483" s="232">
        <f t="shared" si="122"/>
        <v>0</v>
      </c>
      <c r="M1483" s="234">
        <f t="shared" si="123"/>
        <v>0</v>
      </c>
      <c r="N1483" s="11">
        <f>IF(Q1483="x",0,IF(J1483&lt;(INDEX(Lookup!$U$2:$U$10,MATCH($D$47,Lookup!$S$2:$S$10,0))),0,$L$12*K1483))</f>
        <v>0</v>
      </c>
      <c r="O1483" s="234">
        <f t="shared" si="124"/>
        <v>0</v>
      </c>
      <c r="P1483" s="10"/>
      <c r="Q1483" s="9"/>
      <c r="S1483" s="340">
        <f t="shared" si="125"/>
        <v>0</v>
      </c>
      <c r="T1483" s="340">
        <f t="shared" si="126"/>
        <v>0</v>
      </c>
    </row>
    <row r="1484" spans="2:20" ht="14.4" x14ac:dyDescent="0.3">
      <c r="B1484" s="30"/>
      <c r="C1484" s="16"/>
      <c r="D1484" s="16"/>
      <c r="E1484" s="25"/>
      <c r="F1484" s="16"/>
      <c r="G1484" s="15"/>
      <c r="H1484" s="14"/>
      <c r="I1484" s="13"/>
      <c r="J1484" s="13"/>
      <c r="K1484" s="12"/>
      <c r="L1484" s="232">
        <f t="shared" si="122"/>
        <v>0</v>
      </c>
      <c r="M1484" s="234">
        <f t="shared" si="123"/>
        <v>0</v>
      </c>
      <c r="N1484" s="11">
        <f>IF(Q1484="x",0,IF(J1484&lt;(INDEX(Lookup!$U$2:$U$10,MATCH($D$47,Lookup!$S$2:$S$10,0))),0,$L$12*K1484))</f>
        <v>0</v>
      </c>
      <c r="O1484" s="234">
        <f t="shared" si="124"/>
        <v>0</v>
      </c>
      <c r="P1484" s="10"/>
      <c r="Q1484" s="9"/>
      <c r="S1484" s="340">
        <f t="shared" si="125"/>
        <v>0</v>
      </c>
      <c r="T1484" s="340">
        <f t="shared" si="126"/>
        <v>0</v>
      </c>
    </row>
    <row r="1485" spans="2:20" ht="14.4" x14ac:dyDescent="0.3">
      <c r="B1485" s="30"/>
      <c r="C1485" s="16"/>
      <c r="D1485" s="16"/>
      <c r="E1485" s="25"/>
      <c r="F1485" s="16"/>
      <c r="G1485" s="15"/>
      <c r="H1485" s="14"/>
      <c r="I1485" s="13"/>
      <c r="J1485" s="13"/>
      <c r="K1485" s="12"/>
      <c r="L1485" s="232">
        <f t="shared" si="122"/>
        <v>0</v>
      </c>
      <c r="M1485" s="234">
        <f t="shared" si="123"/>
        <v>0</v>
      </c>
      <c r="N1485" s="11">
        <f>IF(Q1485="x",0,IF(J1485&lt;(INDEX(Lookup!$U$2:$U$10,MATCH($D$47,Lookup!$S$2:$S$10,0))),0,$L$12*K1485))</f>
        <v>0</v>
      </c>
      <c r="O1485" s="234">
        <f t="shared" si="124"/>
        <v>0</v>
      </c>
      <c r="P1485" s="10"/>
      <c r="Q1485" s="9"/>
      <c r="S1485" s="340">
        <f t="shared" si="125"/>
        <v>0</v>
      </c>
      <c r="T1485" s="340">
        <f t="shared" si="126"/>
        <v>0</v>
      </c>
    </row>
    <row r="1486" spans="2:20" ht="14.4" x14ac:dyDescent="0.3">
      <c r="B1486" s="30"/>
      <c r="C1486" s="16"/>
      <c r="D1486" s="16"/>
      <c r="E1486" s="25"/>
      <c r="F1486" s="16"/>
      <c r="G1486" s="15"/>
      <c r="H1486" s="14"/>
      <c r="I1486" s="13"/>
      <c r="J1486" s="13"/>
      <c r="K1486" s="12"/>
      <c r="L1486" s="232">
        <f t="shared" si="122"/>
        <v>0</v>
      </c>
      <c r="M1486" s="234">
        <f t="shared" si="123"/>
        <v>0</v>
      </c>
      <c r="N1486" s="11">
        <f>IF(Q1486="x",0,IF(J1486&lt;(INDEX(Lookup!$U$2:$U$10,MATCH($D$47,Lookup!$S$2:$S$10,0))),0,$L$12*K1486))</f>
        <v>0</v>
      </c>
      <c r="O1486" s="234">
        <f t="shared" si="124"/>
        <v>0</v>
      </c>
      <c r="P1486" s="10"/>
      <c r="Q1486" s="9"/>
      <c r="S1486" s="340">
        <f t="shared" si="125"/>
        <v>0</v>
      </c>
      <c r="T1486" s="340">
        <f t="shared" si="126"/>
        <v>0</v>
      </c>
    </row>
    <row r="1487" spans="2:20" ht="14.4" x14ac:dyDescent="0.3">
      <c r="B1487" s="30"/>
      <c r="C1487" s="16"/>
      <c r="D1487" s="16"/>
      <c r="E1487" s="25"/>
      <c r="F1487" s="16"/>
      <c r="G1487" s="15"/>
      <c r="H1487" s="14"/>
      <c r="I1487" s="13"/>
      <c r="J1487" s="13"/>
      <c r="K1487" s="12"/>
      <c r="L1487" s="232">
        <f t="shared" si="122"/>
        <v>0</v>
      </c>
      <c r="M1487" s="234">
        <f t="shared" si="123"/>
        <v>0</v>
      </c>
      <c r="N1487" s="11">
        <f>IF(Q1487="x",0,IF(J1487&lt;(INDEX(Lookup!$U$2:$U$10,MATCH($D$47,Lookup!$S$2:$S$10,0))),0,$L$12*K1487))</f>
        <v>0</v>
      </c>
      <c r="O1487" s="234">
        <f t="shared" si="124"/>
        <v>0</v>
      </c>
      <c r="P1487" s="10"/>
      <c r="Q1487" s="9"/>
      <c r="S1487" s="340">
        <f t="shared" si="125"/>
        <v>0</v>
      </c>
      <c r="T1487" s="340">
        <f t="shared" si="126"/>
        <v>0</v>
      </c>
    </row>
    <row r="1488" spans="2:20" ht="14.4" x14ac:dyDescent="0.3">
      <c r="B1488" s="30"/>
      <c r="C1488" s="16"/>
      <c r="D1488" s="16"/>
      <c r="E1488" s="25"/>
      <c r="F1488" s="16"/>
      <c r="G1488" s="15"/>
      <c r="H1488" s="14"/>
      <c r="I1488" s="13"/>
      <c r="J1488" s="13"/>
      <c r="K1488" s="12"/>
      <c r="L1488" s="232">
        <f t="shared" si="122"/>
        <v>0</v>
      </c>
      <c r="M1488" s="234">
        <f t="shared" si="123"/>
        <v>0</v>
      </c>
      <c r="N1488" s="11">
        <f>IF(Q1488="x",0,IF(J1488&lt;(INDEX(Lookup!$U$2:$U$10,MATCH($D$47,Lookup!$S$2:$S$10,0))),0,$L$12*K1488))</f>
        <v>0</v>
      </c>
      <c r="O1488" s="234">
        <f t="shared" si="124"/>
        <v>0</v>
      </c>
      <c r="P1488" s="10"/>
      <c r="Q1488" s="9"/>
      <c r="S1488" s="340">
        <f t="shared" si="125"/>
        <v>0</v>
      </c>
      <c r="T1488" s="340">
        <f t="shared" si="126"/>
        <v>0</v>
      </c>
    </row>
    <row r="1489" spans="2:20" ht="14.4" x14ac:dyDescent="0.3">
      <c r="B1489" s="30"/>
      <c r="C1489" s="16"/>
      <c r="D1489" s="16"/>
      <c r="E1489" s="25"/>
      <c r="F1489" s="16"/>
      <c r="G1489" s="15"/>
      <c r="H1489" s="14"/>
      <c r="I1489" s="13"/>
      <c r="J1489" s="13"/>
      <c r="K1489" s="12"/>
      <c r="L1489" s="232">
        <f t="shared" si="122"/>
        <v>0</v>
      </c>
      <c r="M1489" s="234">
        <f t="shared" si="123"/>
        <v>0</v>
      </c>
      <c r="N1489" s="11">
        <f>IF(Q1489="x",0,IF(J1489&lt;(INDEX(Lookup!$U$2:$U$10,MATCH($D$47,Lookup!$S$2:$S$10,0))),0,$L$12*K1489))</f>
        <v>0</v>
      </c>
      <c r="O1489" s="234">
        <f t="shared" si="124"/>
        <v>0</v>
      </c>
      <c r="P1489" s="10"/>
      <c r="Q1489" s="9"/>
      <c r="S1489" s="340">
        <f t="shared" si="125"/>
        <v>0</v>
      </c>
      <c r="T1489" s="340">
        <f t="shared" si="126"/>
        <v>0</v>
      </c>
    </row>
    <row r="1490" spans="2:20" ht="14.4" x14ac:dyDescent="0.3">
      <c r="B1490" s="30"/>
      <c r="C1490" s="16"/>
      <c r="D1490" s="16"/>
      <c r="E1490" s="25"/>
      <c r="F1490" s="16"/>
      <c r="G1490" s="15"/>
      <c r="H1490" s="14"/>
      <c r="I1490" s="13"/>
      <c r="J1490" s="13"/>
      <c r="K1490" s="12"/>
      <c r="L1490" s="232">
        <f t="shared" si="122"/>
        <v>0</v>
      </c>
      <c r="M1490" s="234">
        <f t="shared" si="123"/>
        <v>0</v>
      </c>
      <c r="N1490" s="11">
        <f>IF(Q1490="x",0,IF(J1490&lt;(INDEX(Lookup!$U$2:$U$10,MATCH($D$47,Lookup!$S$2:$S$10,0))),0,$L$12*K1490))</f>
        <v>0</v>
      </c>
      <c r="O1490" s="234">
        <f t="shared" si="124"/>
        <v>0</v>
      </c>
      <c r="P1490" s="10"/>
      <c r="Q1490" s="9"/>
      <c r="S1490" s="340">
        <f t="shared" si="125"/>
        <v>0</v>
      </c>
      <c r="T1490" s="340">
        <f t="shared" si="126"/>
        <v>0</v>
      </c>
    </row>
    <row r="1491" spans="2:20" ht="14.4" x14ac:dyDescent="0.3">
      <c r="B1491" s="30"/>
      <c r="C1491" s="16"/>
      <c r="D1491" s="16"/>
      <c r="E1491" s="25"/>
      <c r="F1491" s="16"/>
      <c r="G1491" s="15"/>
      <c r="H1491" s="14"/>
      <c r="I1491" s="13"/>
      <c r="J1491" s="13"/>
      <c r="K1491" s="12"/>
      <c r="L1491" s="232">
        <f t="shared" si="122"/>
        <v>0</v>
      </c>
      <c r="M1491" s="234">
        <f t="shared" si="123"/>
        <v>0</v>
      </c>
      <c r="N1491" s="11">
        <f>IF(Q1491="x",0,IF(J1491&lt;(INDEX(Lookup!$U$2:$U$10,MATCH($D$47,Lookup!$S$2:$S$10,0))),0,$L$12*K1491))</f>
        <v>0</v>
      </c>
      <c r="O1491" s="234">
        <f t="shared" si="124"/>
        <v>0</v>
      </c>
      <c r="P1491" s="10"/>
      <c r="Q1491" s="9"/>
      <c r="S1491" s="340">
        <f t="shared" si="125"/>
        <v>0</v>
      </c>
      <c r="T1491" s="340">
        <f t="shared" si="126"/>
        <v>0</v>
      </c>
    </row>
    <row r="1492" spans="2:20" ht="14.4" x14ac:dyDescent="0.3">
      <c r="B1492" s="30"/>
      <c r="C1492" s="16"/>
      <c r="D1492" s="16"/>
      <c r="E1492" s="25"/>
      <c r="F1492" s="16"/>
      <c r="G1492" s="15"/>
      <c r="H1492" s="14"/>
      <c r="I1492" s="13"/>
      <c r="J1492" s="13"/>
      <c r="K1492" s="12"/>
      <c r="L1492" s="232">
        <f t="shared" si="122"/>
        <v>0</v>
      </c>
      <c r="M1492" s="234">
        <f t="shared" si="123"/>
        <v>0</v>
      </c>
      <c r="N1492" s="11">
        <f>IF(Q1492="x",0,IF(J1492&lt;(INDEX(Lookup!$U$2:$U$10,MATCH($D$47,Lookup!$S$2:$S$10,0))),0,$L$12*K1492))</f>
        <v>0</v>
      </c>
      <c r="O1492" s="234">
        <f t="shared" si="124"/>
        <v>0</v>
      </c>
      <c r="P1492" s="10"/>
      <c r="Q1492" s="9"/>
      <c r="S1492" s="340">
        <f t="shared" si="125"/>
        <v>0</v>
      </c>
      <c r="T1492" s="340">
        <f t="shared" si="126"/>
        <v>0</v>
      </c>
    </row>
    <row r="1493" spans="2:20" ht="14.4" x14ac:dyDescent="0.3">
      <c r="B1493" s="30"/>
      <c r="C1493" s="16"/>
      <c r="D1493" s="16"/>
      <c r="E1493" s="25"/>
      <c r="F1493" s="16"/>
      <c r="G1493" s="15"/>
      <c r="H1493" s="14"/>
      <c r="I1493" s="13"/>
      <c r="J1493" s="13"/>
      <c r="K1493" s="12"/>
      <c r="L1493" s="232">
        <f t="shared" si="122"/>
        <v>0</v>
      </c>
      <c r="M1493" s="234">
        <f t="shared" si="123"/>
        <v>0</v>
      </c>
      <c r="N1493" s="11">
        <f>IF(Q1493="x",0,IF(J1493&lt;(INDEX(Lookup!$U$2:$U$10,MATCH($D$47,Lookup!$S$2:$S$10,0))),0,$L$12*K1493))</f>
        <v>0</v>
      </c>
      <c r="O1493" s="234">
        <f t="shared" si="124"/>
        <v>0</v>
      </c>
      <c r="P1493" s="10"/>
      <c r="Q1493" s="9"/>
      <c r="S1493" s="340">
        <f t="shared" si="125"/>
        <v>0</v>
      </c>
      <c r="T1493" s="340">
        <f t="shared" si="126"/>
        <v>0</v>
      </c>
    </row>
    <row r="1494" spans="2:20" ht="14.4" x14ac:dyDescent="0.3">
      <c r="B1494" s="30"/>
      <c r="C1494" s="16"/>
      <c r="D1494" s="16"/>
      <c r="E1494" s="25"/>
      <c r="F1494" s="16"/>
      <c r="G1494" s="15"/>
      <c r="H1494" s="14"/>
      <c r="I1494" s="13"/>
      <c r="J1494" s="13"/>
      <c r="K1494" s="12"/>
      <c r="L1494" s="232">
        <f t="shared" si="122"/>
        <v>0</v>
      </c>
      <c r="M1494" s="234">
        <f t="shared" si="123"/>
        <v>0</v>
      </c>
      <c r="N1494" s="11">
        <f>IF(Q1494="x",0,IF(J1494&lt;(INDEX(Lookup!$U$2:$U$10,MATCH($D$47,Lookup!$S$2:$S$10,0))),0,$L$12*K1494))</f>
        <v>0</v>
      </c>
      <c r="O1494" s="234">
        <f t="shared" si="124"/>
        <v>0</v>
      </c>
      <c r="P1494" s="10"/>
      <c r="Q1494" s="9"/>
      <c r="S1494" s="340">
        <f t="shared" si="125"/>
        <v>0</v>
      </c>
      <c r="T1494" s="340">
        <f t="shared" si="126"/>
        <v>0</v>
      </c>
    </row>
    <row r="1495" spans="2:20" ht="14.4" x14ac:dyDescent="0.3">
      <c r="B1495" s="30"/>
      <c r="C1495" s="16"/>
      <c r="D1495" s="16"/>
      <c r="E1495" s="25"/>
      <c r="F1495" s="16"/>
      <c r="G1495" s="15"/>
      <c r="H1495" s="14"/>
      <c r="I1495" s="13"/>
      <c r="J1495" s="13"/>
      <c r="K1495" s="12"/>
      <c r="L1495" s="232">
        <f t="shared" si="122"/>
        <v>0</v>
      </c>
      <c r="M1495" s="234">
        <f t="shared" si="123"/>
        <v>0</v>
      </c>
      <c r="N1495" s="11">
        <f>IF(Q1495="x",0,IF(J1495&lt;(INDEX(Lookup!$U$2:$U$10,MATCH($D$47,Lookup!$S$2:$S$10,0))),0,$L$12*K1495))</f>
        <v>0</v>
      </c>
      <c r="O1495" s="234">
        <f t="shared" si="124"/>
        <v>0</v>
      </c>
      <c r="P1495" s="10"/>
      <c r="Q1495" s="9"/>
      <c r="S1495" s="340">
        <f t="shared" si="125"/>
        <v>0</v>
      </c>
      <c r="T1495" s="340">
        <f t="shared" si="126"/>
        <v>0</v>
      </c>
    </row>
    <row r="1496" spans="2:20" ht="14.4" x14ac:dyDescent="0.3">
      <c r="B1496" s="30"/>
      <c r="C1496" s="16"/>
      <c r="D1496" s="16"/>
      <c r="E1496" s="25"/>
      <c r="F1496" s="16"/>
      <c r="G1496" s="15"/>
      <c r="H1496" s="14"/>
      <c r="I1496" s="13"/>
      <c r="J1496" s="13"/>
      <c r="K1496" s="12"/>
      <c r="L1496" s="232">
        <f t="shared" si="122"/>
        <v>0</v>
      </c>
      <c r="M1496" s="234">
        <f t="shared" si="123"/>
        <v>0</v>
      </c>
      <c r="N1496" s="11">
        <f>IF(Q1496="x",0,IF(J1496&lt;(INDEX(Lookup!$U$2:$U$10,MATCH($D$47,Lookup!$S$2:$S$10,0))),0,$L$12*K1496))</f>
        <v>0</v>
      </c>
      <c r="O1496" s="234">
        <f t="shared" si="124"/>
        <v>0</v>
      </c>
      <c r="P1496" s="10"/>
      <c r="Q1496" s="9"/>
      <c r="S1496" s="340">
        <f t="shared" si="125"/>
        <v>0</v>
      </c>
      <c r="T1496" s="340">
        <f t="shared" si="126"/>
        <v>0</v>
      </c>
    </row>
    <row r="1497" spans="2:20" ht="14.4" x14ac:dyDescent="0.3">
      <c r="B1497" s="30"/>
      <c r="C1497" s="16"/>
      <c r="D1497" s="16"/>
      <c r="E1497" s="25"/>
      <c r="F1497" s="16"/>
      <c r="G1497" s="15"/>
      <c r="H1497" s="14"/>
      <c r="I1497" s="13"/>
      <c r="J1497" s="13"/>
      <c r="K1497" s="12"/>
      <c r="L1497" s="232">
        <f t="shared" si="122"/>
        <v>0</v>
      </c>
      <c r="M1497" s="234">
        <f t="shared" si="123"/>
        <v>0</v>
      </c>
      <c r="N1497" s="11">
        <f>IF(Q1497="x",0,IF(J1497&lt;(INDEX(Lookup!$U$2:$U$10,MATCH($D$47,Lookup!$S$2:$S$10,0))),0,$L$12*K1497))</f>
        <v>0</v>
      </c>
      <c r="O1497" s="234">
        <f t="shared" si="124"/>
        <v>0</v>
      </c>
      <c r="P1497" s="10"/>
      <c r="Q1497" s="9"/>
      <c r="S1497" s="340">
        <f t="shared" si="125"/>
        <v>0</v>
      </c>
      <c r="T1497" s="340">
        <f t="shared" si="126"/>
        <v>0</v>
      </c>
    </row>
    <row r="1498" spans="2:20" ht="14.4" x14ac:dyDescent="0.3">
      <c r="B1498" s="30"/>
      <c r="C1498" s="16"/>
      <c r="D1498" s="16"/>
      <c r="E1498" s="25"/>
      <c r="F1498" s="16"/>
      <c r="G1498" s="15"/>
      <c r="H1498" s="14"/>
      <c r="I1498" s="13"/>
      <c r="J1498" s="13"/>
      <c r="K1498" s="12"/>
      <c r="L1498" s="232">
        <f t="shared" si="122"/>
        <v>0</v>
      </c>
      <c r="M1498" s="234">
        <f t="shared" si="123"/>
        <v>0</v>
      </c>
      <c r="N1498" s="11">
        <f>IF(Q1498="x",0,IF(J1498&lt;(INDEX(Lookup!$U$2:$U$10,MATCH($D$47,Lookup!$S$2:$S$10,0))),0,$L$12*K1498))</f>
        <v>0</v>
      </c>
      <c r="O1498" s="234">
        <f t="shared" si="124"/>
        <v>0</v>
      </c>
      <c r="P1498" s="10"/>
      <c r="Q1498" s="9"/>
      <c r="S1498" s="340">
        <f t="shared" si="125"/>
        <v>0</v>
      </c>
      <c r="T1498" s="340">
        <f t="shared" si="126"/>
        <v>0</v>
      </c>
    </row>
    <row r="1499" spans="2:20" ht="14.4" x14ac:dyDescent="0.3">
      <c r="B1499" s="30"/>
      <c r="C1499" s="16"/>
      <c r="D1499" s="16"/>
      <c r="E1499" s="25"/>
      <c r="F1499" s="16"/>
      <c r="G1499" s="15"/>
      <c r="H1499" s="14"/>
      <c r="I1499" s="13"/>
      <c r="J1499" s="13"/>
      <c r="K1499" s="12"/>
      <c r="L1499" s="232">
        <f t="shared" si="122"/>
        <v>0</v>
      </c>
      <c r="M1499" s="234">
        <f t="shared" si="123"/>
        <v>0</v>
      </c>
      <c r="N1499" s="11">
        <f>IF(Q1499="x",0,IF(J1499&lt;(INDEX(Lookup!$U$2:$U$10,MATCH($D$47,Lookup!$S$2:$S$10,0))),0,$L$12*K1499))</f>
        <v>0</v>
      </c>
      <c r="O1499" s="234">
        <f t="shared" si="124"/>
        <v>0</v>
      </c>
      <c r="P1499" s="10"/>
      <c r="Q1499" s="9"/>
      <c r="S1499" s="340">
        <f t="shared" si="125"/>
        <v>0</v>
      </c>
      <c r="T1499" s="340">
        <f t="shared" si="126"/>
        <v>0</v>
      </c>
    </row>
    <row r="1500" spans="2:20" ht="14.4" x14ac:dyDescent="0.3">
      <c r="B1500" s="30"/>
      <c r="C1500" s="16"/>
      <c r="D1500" s="16"/>
      <c r="E1500" s="25"/>
      <c r="F1500" s="16"/>
      <c r="G1500" s="15"/>
      <c r="H1500" s="14"/>
      <c r="I1500" s="13"/>
      <c r="J1500" s="13"/>
      <c r="K1500" s="12"/>
      <c r="L1500" s="232">
        <f t="shared" si="122"/>
        <v>0</v>
      </c>
      <c r="M1500" s="234">
        <f t="shared" si="123"/>
        <v>0</v>
      </c>
      <c r="N1500" s="11">
        <f>IF(Q1500="x",0,IF(J1500&lt;(INDEX(Lookup!$U$2:$U$10,MATCH($D$47,Lookup!$S$2:$S$10,0))),0,$L$12*K1500))</f>
        <v>0</v>
      </c>
      <c r="O1500" s="234">
        <f t="shared" si="124"/>
        <v>0</v>
      </c>
      <c r="P1500" s="10"/>
      <c r="Q1500" s="9"/>
      <c r="S1500" s="340">
        <f t="shared" si="125"/>
        <v>0</v>
      </c>
      <c r="T1500" s="340">
        <f t="shared" si="126"/>
        <v>0</v>
      </c>
    </row>
    <row r="1501" spans="2:20" ht="14.4" x14ac:dyDescent="0.3">
      <c r="B1501" s="30"/>
      <c r="C1501" s="16"/>
      <c r="D1501" s="16"/>
      <c r="E1501" s="25"/>
      <c r="F1501" s="16"/>
      <c r="G1501" s="15"/>
      <c r="H1501" s="14"/>
      <c r="I1501" s="13"/>
      <c r="J1501" s="13"/>
      <c r="K1501" s="12"/>
      <c r="L1501" s="232">
        <f t="shared" si="122"/>
        <v>0</v>
      </c>
      <c r="M1501" s="234">
        <f t="shared" si="123"/>
        <v>0</v>
      </c>
      <c r="N1501" s="11">
        <f>IF(Q1501="x",0,IF(J1501&lt;(INDEX(Lookup!$U$2:$U$10,MATCH($D$47,Lookup!$S$2:$S$10,0))),0,$L$12*K1501))</f>
        <v>0</v>
      </c>
      <c r="O1501" s="234">
        <f t="shared" si="124"/>
        <v>0</v>
      </c>
      <c r="P1501" s="10"/>
      <c r="Q1501" s="9"/>
      <c r="S1501" s="340">
        <f t="shared" si="125"/>
        <v>0</v>
      </c>
      <c r="T1501" s="340">
        <f t="shared" si="126"/>
        <v>0</v>
      </c>
    </row>
    <row r="1502" spans="2:20" ht="14.4" x14ac:dyDescent="0.3">
      <c r="B1502" s="30"/>
      <c r="C1502" s="16"/>
      <c r="D1502" s="16"/>
      <c r="E1502" s="25"/>
      <c r="F1502" s="16"/>
      <c r="G1502" s="15"/>
      <c r="H1502" s="14"/>
      <c r="I1502" s="13"/>
      <c r="J1502" s="13"/>
      <c r="K1502" s="12"/>
      <c r="L1502" s="232">
        <f t="shared" si="122"/>
        <v>0</v>
      </c>
      <c r="M1502" s="234">
        <f t="shared" si="123"/>
        <v>0</v>
      </c>
      <c r="N1502" s="11">
        <f>IF(Q1502="x",0,IF(J1502&lt;(INDEX(Lookup!$U$2:$U$10,MATCH($D$47,Lookup!$S$2:$S$10,0))),0,$L$12*K1502))</f>
        <v>0</v>
      </c>
      <c r="O1502" s="234">
        <f t="shared" si="124"/>
        <v>0</v>
      </c>
      <c r="P1502" s="10"/>
      <c r="Q1502" s="9"/>
      <c r="S1502" s="340">
        <f t="shared" si="125"/>
        <v>0</v>
      </c>
      <c r="T1502" s="340">
        <f t="shared" si="126"/>
        <v>0</v>
      </c>
    </row>
    <row r="1503" spans="2:20" ht="14.4" x14ac:dyDescent="0.3">
      <c r="B1503" s="30"/>
      <c r="C1503" s="16"/>
      <c r="D1503" s="16"/>
      <c r="E1503" s="25"/>
      <c r="F1503" s="16"/>
      <c r="G1503" s="15"/>
      <c r="H1503" s="14"/>
      <c r="I1503" s="13"/>
      <c r="J1503" s="13"/>
      <c r="K1503" s="12"/>
      <c r="L1503" s="232">
        <f t="shared" si="122"/>
        <v>0</v>
      </c>
      <c r="M1503" s="234">
        <f t="shared" si="123"/>
        <v>0</v>
      </c>
      <c r="N1503" s="11">
        <f>IF(Q1503="x",0,IF(J1503&lt;(INDEX(Lookup!$U$2:$U$10,MATCH($D$47,Lookup!$S$2:$S$10,0))),0,$L$12*K1503))</f>
        <v>0</v>
      </c>
      <c r="O1503" s="234">
        <f t="shared" si="124"/>
        <v>0</v>
      </c>
      <c r="P1503" s="10"/>
      <c r="Q1503" s="9"/>
      <c r="S1503" s="340">
        <f t="shared" si="125"/>
        <v>0</v>
      </c>
      <c r="T1503" s="340">
        <f t="shared" si="126"/>
        <v>0</v>
      </c>
    </row>
    <row r="1504" spans="2:20" ht="14.4" x14ac:dyDescent="0.3">
      <c r="B1504" s="30"/>
      <c r="C1504" s="16"/>
      <c r="D1504" s="16"/>
      <c r="E1504" s="25"/>
      <c r="F1504" s="16"/>
      <c r="G1504" s="15"/>
      <c r="H1504" s="14"/>
      <c r="I1504" s="13"/>
      <c r="J1504" s="13"/>
      <c r="K1504" s="12"/>
      <c r="L1504" s="232">
        <f t="shared" si="122"/>
        <v>0</v>
      </c>
      <c r="M1504" s="234">
        <f t="shared" si="123"/>
        <v>0</v>
      </c>
      <c r="N1504" s="11">
        <f>IF(Q1504="x",0,IF(J1504&lt;(INDEX(Lookup!$U$2:$U$10,MATCH($D$47,Lookup!$S$2:$S$10,0))),0,$L$12*K1504))</f>
        <v>0</v>
      </c>
      <c r="O1504" s="234">
        <f t="shared" si="124"/>
        <v>0</v>
      </c>
      <c r="P1504" s="10"/>
      <c r="Q1504" s="9"/>
      <c r="S1504" s="340">
        <f t="shared" si="125"/>
        <v>0</v>
      </c>
      <c r="T1504" s="340">
        <f t="shared" si="126"/>
        <v>0</v>
      </c>
    </row>
    <row r="1505" spans="2:20" ht="14.4" x14ac:dyDescent="0.3">
      <c r="B1505" s="30"/>
      <c r="C1505" s="16"/>
      <c r="D1505" s="16"/>
      <c r="E1505" s="25"/>
      <c r="F1505" s="16"/>
      <c r="G1505" s="15"/>
      <c r="H1505" s="14"/>
      <c r="I1505" s="13"/>
      <c r="J1505" s="13"/>
      <c r="K1505" s="12"/>
      <c r="L1505" s="232">
        <f t="shared" si="122"/>
        <v>0</v>
      </c>
      <c r="M1505" s="234">
        <f t="shared" si="123"/>
        <v>0</v>
      </c>
      <c r="N1505" s="11">
        <f>IF(Q1505="x",0,IF(J1505&lt;(INDEX(Lookup!$U$2:$U$10,MATCH($D$47,Lookup!$S$2:$S$10,0))),0,$L$12*K1505))</f>
        <v>0</v>
      </c>
      <c r="O1505" s="234">
        <f t="shared" si="124"/>
        <v>0</v>
      </c>
      <c r="P1505" s="10"/>
      <c r="Q1505" s="9"/>
      <c r="S1505" s="340">
        <f t="shared" si="125"/>
        <v>0</v>
      </c>
      <c r="T1505" s="340">
        <f t="shared" si="126"/>
        <v>0</v>
      </c>
    </row>
    <row r="1506" spans="2:20" ht="14.4" x14ac:dyDescent="0.3">
      <c r="B1506" s="30"/>
      <c r="C1506" s="16"/>
      <c r="D1506" s="16"/>
      <c r="E1506" s="25"/>
      <c r="F1506" s="16"/>
      <c r="G1506" s="15"/>
      <c r="H1506" s="14"/>
      <c r="I1506" s="13"/>
      <c r="J1506" s="13"/>
      <c r="K1506" s="12"/>
      <c r="L1506" s="232">
        <f t="shared" si="122"/>
        <v>0</v>
      </c>
      <c r="M1506" s="234">
        <f t="shared" si="123"/>
        <v>0</v>
      </c>
      <c r="N1506" s="11">
        <f>IF(Q1506="x",0,IF(J1506&lt;(INDEX(Lookup!$U$2:$U$10,MATCH($D$47,Lookup!$S$2:$S$10,0))),0,$L$12*K1506))</f>
        <v>0</v>
      </c>
      <c r="O1506" s="234">
        <f t="shared" si="124"/>
        <v>0</v>
      </c>
      <c r="P1506" s="10"/>
      <c r="Q1506" s="9"/>
      <c r="S1506" s="340">
        <f t="shared" si="125"/>
        <v>0</v>
      </c>
      <c r="T1506" s="340">
        <f t="shared" si="126"/>
        <v>0</v>
      </c>
    </row>
    <row r="1507" spans="2:20" ht="14.4" x14ac:dyDescent="0.3">
      <c r="B1507" s="30"/>
      <c r="C1507" s="16"/>
      <c r="D1507" s="16"/>
      <c r="E1507" s="25"/>
      <c r="F1507" s="16"/>
      <c r="G1507" s="15"/>
      <c r="H1507" s="14"/>
      <c r="I1507" s="13"/>
      <c r="J1507" s="13"/>
      <c r="K1507" s="12"/>
      <c r="L1507" s="232">
        <f t="shared" si="122"/>
        <v>0</v>
      </c>
      <c r="M1507" s="234">
        <f t="shared" si="123"/>
        <v>0</v>
      </c>
      <c r="N1507" s="11">
        <f>IF(Q1507="x",0,IF(J1507&lt;(INDEX(Lookup!$U$2:$U$10,MATCH($D$47,Lookup!$S$2:$S$10,0))),0,$L$12*K1507))</f>
        <v>0</v>
      </c>
      <c r="O1507" s="234">
        <f t="shared" si="124"/>
        <v>0</v>
      </c>
      <c r="P1507" s="10"/>
      <c r="Q1507" s="9"/>
      <c r="S1507" s="340">
        <f t="shared" si="125"/>
        <v>0</v>
      </c>
      <c r="T1507" s="340">
        <f t="shared" si="126"/>
        <v>0</v>
      </c>
    </row>
    <row r="1508" spans="2:20" ht="14.4" x14ac:dyDescent="0.3">
      <c r="B1508" s="30"/>
      <c r="C1508" s="16"/>
      <c r="D1508" s="16"/>
      <c r="E1508" s="25"/>
      <c r="F1508" s="16"/>
      <c r="G1508" s="15"/>
      <c r="H1508" s="14"/>
      <c r="I1508" s="13"/>
      <c r="J1508" s="13"/>
      <c r="K1508" s="12"/>
      <c r="L1508" s="232">
        <f t="shared" si="122"/>
        <v>0</v>
      </c>
      <c r="M1508" s="234">
        <f t="shared" si="123"/>
        <v>0</v>
      </c>
      <c r="N1508" s="11">
        <f>IF(Q1508="x",0,IF(J1508&lt;(INDEX(Lookup!$U$2:$U$10,MATCH($D$47,Lookup!$S$2:$S$10,0))),0,$L$12*K1508))</f>
        <v>0</v>
      </c>
      <c r="O1508" s="234">
        <f t="shared" si="124"/>
        <v>0</v>
      </c>
      <c r="P1508" s="10"/>
      <c r="Q1508" s="9"/>
      <c r="S1508" s="340">
        <f t="shared" si="125"/>
        <v>0</v>
      </c>
      <c r="T1508" s="340">
        <f t="shared" si="126"/>
        <v>0</v>
      </c>
    </row>
    <row r="1509" spans="2:20" ht="14.4" x14ac:dyDescent="0.3">
      <c r="B1509" s="30"/>
      <c r="C1509" s="16"/>
      <c r="D1509" s="16"/>
      <c r="E1509" s="25"/>
      <c r="F1509" s="16"/>
      <c r="G1509" s="15"/>
      <c r="H1509" s="14"/>
      <c r="I1509" s="13"/>
      <c r="J1509" s="13"/>
      <c r="K1509" s="12"/>
      <c r="L1509" s="232">
        <f t="shared" si="122"/>
        <v>0</v>
      </c>
      <c r="M1509" s="234">
        <f t="shared" si="123"/>
        <v>0</v>
      </c>
      <c r="N1509" s="11">
        <f>IF(Q1509="x",0,IF(J1509&lt;(INDEX(Lookup!$U$2:$U$10,MATCH($D$47,Lookup!$S$2:$S$10,0))),0,$L$12*K1509))</f>
        <v>0</v>
      </c>
      <c r="O1509" s="234">
        <f t="shared" si="124"/>
        <v>0</v>
      </c>
      <c r="P1509" s="10"/>
      <c r="Q1509" s="9"/>
      <c r="S1509" s="340">
        <f t="shared" si="125"/>
        <v>0</v>
      </c>
      <c r="T1509" s="340">
        <f t="shared" si="126"/>
        <v>0</v>
      </c>
    </row>
    <row r="1510" spans="2:20" ht="14.4" x14ac:dyDescent="0.3">
      <c r="B1510" s="30"/>
      <c r="C1510" s="16"/>
      <c r="D1510" s="16"/>
      <c r="E1510" s="25"/>
      <c r="F1510" s="16"/>
      <c r="G1510" s="15"/>
      <c r="H1510" s="14"/>
      <c r="I1510" s="13"/>
      <c r="J1510" s="13"/>
      <c r="K1510" s="12"/>
      <c r="L1510" s="232">
        <f t="shared" si="122"/>
        <v>0</v>
      </c>
      <c r="M1510" s="234">
        <f t="shared" si="123"/>
        <v>0</v>
      </c>
      <c r="N1510" s="11">
        <f>IF(Q1510="x",0,IF(J1510&lt;(INDEX(Lookup!$U$2:$U$10,MATCH($D$47,Lookup!$S$2:$S$10,0))),0,$L$12*K1510))</f>
        <v>0</v>
      </c>
      <c r="O1510" s="234">
        <f t="shared" si="124"/>
        <v>0</v>
      </c>
      <c r="P1510" s="10"/>
      <c r="Q1510" s="9"/>
      <c r="S1510" s="340">
        <f t="shared" si="125"/>
        <v>0</v>
      </c>
      <c r="T1510" s="340">
        <f t="shared" si="126"/>
        <v>0</v>
      </c>
    </row>
    <row r="1511" spans="2:20" ht="14.4" x14ac:dyDescent="0.3">
      <c r="B1511" s="30"/>
      <c r="C1511" s="16"/>
      <c r="D1511" s="16"/>
      <c r="E1511" s="25"/>
      <c r="F1511" s="16"/>
      <c r="G1511" s="15"/>
      <c r="H1511" s="14"/>
      <c r="I1511" s="13"/>
      <c r="J1511" s="13"/>
      <c r="K1511" s="12"/>
      <c r="L1511" s="232">
        <f t="shared" si="122"/>
        <v>0</v>
      </c>
      <c r="M1511" s="234">
        <f t="shared" si="123"/>
        <v>0</v>
      </c>
      <c r="N1511" s="11">
        <f>IF(Q1511="x",0,IF(J1511&lt;(INDEX(Lookup!$U$2:$U$10,MATCH($D$47,Lookup!$S$2:$S$10,0))),0,$L$12*K1511))</f>
        <v>0</v>
      </c>
      <c r="O1511" s="234">
        <f t="shared" si="124"/>
        <v>0</v>
      </c>
      <c r="P1511" s="10"/>
      <c r="Q1511" s="9"/>
      <c r="S1511" s="340">
        <f t="shared" si="125"/>
        <v>0</v>
      </c>
      <c r="T1511" s="340">
        <f t="shared" si="126"/>
        <v>0</v>
      </c>
    </row>
    <row r="1512" spans="2:20" ht="14.4" x14ac:dyDescent="0.3">
      <c r="B1512" s="30"/>
      <c r="C1512" s="16"/>
      <c r="D1512" s="16"/>
      <c r="E1512" s="25"/>
      <c r="F1512" s="16"/>
      <c r="G1512" s="15"/>
      <c r="H1512" s="14"/>
      <c r="I1512" s="13"/>
      <c r="J1512" s="13"/>
      <c r="K1512" s="12"/>
      <c r="L1512" s="232">
        <f t="shared" si="122"/>
        <v>0</v>
      </c>
      <c r="M1512" s="234">
        <f t="shared" si="123"/>
        <v>0</v>
      </c>
      <c r="N1512" s="11">
        <f>IF(Q1512="x",0,IF(J1512&lt;(INDEX(Lookup!$U$2:$U$10,MATCH($D$47,Lookup!$S$2:$S$10,0))),0,$L$12*K1512))</f>
        <v>0</v>
      </c>
      <c r="O1512" s="234">
        <f t="shared" si="124"/>
        <v>0</v>
      </c>
      <c r="P1512" s="10"/>
      <c r="Q1512" s="9"/>
      <c r="S1512" s="340">
        <f t="shared" si="125"/>
        <v>0</v>
      </c>
      <c r="T1512" s="340">
        <f t="shared" si="126"/>
        <v>0</v>
      </c>
    </row>
    <row r="1513" spans="2:20" ht="14.4" x14ac:dyDescent="0.3">
      <c r="B1513" s="30"/>
      <c r="C1513" s="16"/>
      <c r="D1513" s="16"/>
      <c r="E1513" s="25"/>
      <c r="F1513" s="16"/>
      <c r="G1513" s="15"/>
      <c r="H1513" s="14"/>
      <c r="I1513" s="13"/>
      <c r="J1513" s="13"/>
      <c r="K1513" s="12"/>
      <c r="L1513" s="232">
        <f t="shared" si="122"/>
        <v>0</v>
      </c>
      <c r="M1513" s="234">
        <f t="shared" si="123"/>
        <v>0</v>
      </c>
      <c r="N1513" s="11">
        <f>IF(Q1513="x",0,IF(J1513&lt;(INDEX(Lookup!$U$2:$U$10,MATCH($D$47,Lookup!$S$2:$S$10,0))),0,$L$12*K1513))</f>
        <v>0</v>
      </c>
      <c r="O1513" s="234">
        <f t="shared" si="124"/>
        <v>0</v>
      </c>
      <c r="P1513" s="10"/>
      <c r="Q1513" s="9"/>
      <c r="S1513" s="340">
        <f t="shared" si="125"/>
        <v>0</v>
      </c>
      <c r="T1513" s="340">
        <f t="shared" si="126"/>
        <v>0</v>
      </c>
    </row>
    <row r="1514" spans="2:20" ht="14.4" x14ac:dyDescent="0.3">
      <c r="B1514" s="30"/>
      <c r="C1514" s="16"/>
      <c r="D1514" s="16"/>
      <c r="E1514" s="25"/>
      <c r="F1514" s="16"/>
      <c r="G1514" s="15"/>
      <c r="H1514" s="14"/>
      <c r="I1514" s="13"/>
      <c r="J1514" s="13"/>
      <c r="K1514" s="12"/>
      <c r="L1514" s="232">
        <f t="shared" si="122"/>
        <v>0</v>
      </c>
      <c r="M1514" s="234">
        <f t="shared" si="123"/>
        <v>0</v>
      </c>
      <c r="N1514" s="11">
        <f>IF(Q1514="x",0,IF(J1514&lt;(INDEX(Lookup!$U$2:$U$10,MATCH($D$47,Lookup!$S$2:$S$10,0))),0,$L$12*K1514))</f>
        <v>0</v>
      </c>
      <c r="O1514" s="234">
        <f t="shared" si="124"/>
        <v>0</v>
      </c>
      <c r="P1514" s="10"/>
      <c r="Q1514" s="9"/>
      <c r="S1514" s="340">
        <f t="shared" si="125"/>
        <v>0</v>
      </c>
      <c r="T1514" s="340">
        <f t="shared" si="126"/>
        <v>0</v>
      </c>
    </row>
    <row r="1515" spans="2:20" ht="14.4" x14ac:dyDescent="0.3">
      <c r="B1515" s="30"/>
      <c r="C1515" s="16"/>
      <c r="D1515" s="16"/>
      <c r="E1515" s="25"/>
      <c r="F1515" s="16"/>
      <c r="G1515" s="15"/>
      <c r="H1515" s="14"/>
      <c r="I1515" s="13"/>
      <c r="J1515" s="13"/>
      <c r="K1515" s="12"/>
      <c r="L1515" s="232">
        <f t="shared" si="122"/>
        <v>0</v>
      </c>
      <c r="M1515" s="234">
        <f t="shared" si="123"/>
        <v>0</v>
      </c>
      <c r="N1515" s="11">
        <f>IF(Q1515="x",0,IF(J1515&lt;(INDEX(Lookup!$U$2:$U$10,MATCH($D$47,Lookup!$S$2:$S$10,0))),0,$L$12*K1515))</f>
        <v>0</v>
      </c>
      <c r="O1515" s="234">
        <f t="shared" si="124"/>
        <v>0</v>
      </c>
      <c r="P1515" s="10"/>
      <c r="Q1515" s="9"/>
      <c r="S1515" s="340">
        <f t="shared" si="125"/>
        <v>0</v>
      </c>
      <c r="T1515" s="340">
        <f t="shared" si="126"/>
        <v>0</v>
      </c>
    </row>
    <row r="1516" spans="2:20" ht="14.4" x14ac:dyDescent="0.3">
      <c r="B1516" s="30"/>
      <c r="C1516" s="16"/>
      <c r="D1516" s="16"/>
      <c r="E1516" s="25"/>
      <c r="F1516" s="16"/>
      <c r="G1516" s="15"/>
      <c r="H1516" s="14"/>
      <c r="I1516" s="13"/>
      <c r="J1516" s="13"/>
      <c r="K1516" s="12"/>
      <c r="L1516" s="232">
        <f t="shared" si="122"/>
        <v>0</v>
      </c>
      <c r="M1516" s="234">
        <f t="shared" si="123"/>
        <v>0</v>
      </c>
      <c r="N1516" s="11">
        <f>IF(Q1516="x",0,IF(J1516&lt;(INDEX(Lookup!$U$2:$U$10,MATCH($D$47,Lookup!$S$2:$S$10,0))),0,$L$12*K1516))</f>
        <v>0</v>
      </c>
      <c r="O1516" s="234">
        <f t="shared" si="124"/>
        <v>0</v>
      </c>
      <c r="P1516" s="10"/>
      <c r="Q1516" s="9"/>
      <c r="S1516" s="340">
        <f t="shared" si="125"/>
        <v>0</v>
      </c>
      <c r="T1516" s="340">
        <f t="shared" si="126"/>
        <v>0</v>
      </c>
    </row>
    <row r="1517" spans="2:20" ht="14.4" x14ac:dyDescent="0.3">
      <c r="B1517" s="30"/>
      <c r="C1517" s="16"/>
      <c r="D1517" s="16"/>
      <c r="E1517" s="25"/>
      <c r="F1517" s="16"/>
      <c r="G1517" s="15"/>
      <c r="H1517" s="14"/>
      <c r="I1517" s="13"/>
      <c r="J1517" s="13"/>
      <c r="K1517" s="12"/>
      <c r="L1517" s="232">
        <f t="shared" si="122"/>
        <v>0</v>
      </c>
      <c r="M1517" s="234">
        <f t="shared" si="123"/>
        <v>0</v>
      </c>
      <c r="N1517" s="11">
        <f>IF(Q1517="x",0,IF(J1517&lt;(INDEX(Lookup!$U$2:$U$10,MATCH($D$47,Lookup!$S$2:$S$10,0))),0,$L$12*K1517))</f>
        <v>0</v>
      </c>
      <c r="O1517" s="234">
        <f t="shared" si="124"/>
        <v>0</v>
      </c>
      <c r="P1517" s="10"/>
      <c r="Q1517" s="9"/>
      <c r="S1517" s="340">
        <f t="shared" si="125"/>
        <v>0</v>
      </c>
      <c r="T1517" s="340">
        <f t="shared" si="126"/>
        <v>0</v>
      </c>
    </row>
    <row r="1518" spans="2:20" ht="14.4" x14ac:dyDescent="0.3">
      <c r="B1518" s="30"/>
      <c r="C1518" s="16"/>
      <c r="D1518" s="16"/>
      <c r="E1518" s="25"/>
      <c r="F1518" s="16"/>
      <c r="G1518" s="15"/>
      <c r="H1518" s="14"/>
      <c r="I1518" s="13"/>
      <c r="J1518" s="13"/>
      <c r="K1518" s="12"/>
      <c r="L1518" s="232">
        <f t="shared" si="122"/>
        <v>0</v>
      </c>
      <c r="M1518" s="234">
        <f t="shared" si="123"/>
        <v>0</v>
      </c>
      <c r="N1518" s="11">
        <f>IF(Q1518="x",0,IF(J1518&lt;(INDEX(Lookup!$U$2:$U$10,MATCH($D$47,Lookup!$S$2:$S$10,0))),0,$L$12*K1518))</f>
        <v>0</v>
      </c>
      <c r="O1518" s="234">
        <f t="shared" si="124"/>
        <v>0</v>
      </c>
      <c r="P1518" s="10"/>
      <c r="Q1518" s="9"/>
      <c r="S1518" s="340">
        <f t="shared" si="125"/>
        <v>0</v>
      </c>
      <c r="T1518" s="340">
        <f t="shared" si="126"/>
        <v>0</v>
      </c>
    </row>
    <row r="1519" spans="2:20" ht="14.4" x14ac:dyDescent="0.3">
      <c r="B1519" s="30"/>
      <c r="C1519" s="16"/>
      <c r="D1519" s="16"/>
      <c r="E1519" s="25"/>
      <c r="F1519" s="16"/>
      <c r="G1519" s="15"/>
      <c r="H1519" s="14"/>
      <c r="I1519" s="13"/>
      <c r="J1519" s="13"/>
      <c r="K1519" s="12"/>
      <c r="L1519" s="232">
        <f t="shared" si="122"/>
        <v>0</v>
      </c>
      <c r="M1519" s="234">
        <f t="shared" si="123"/>
        <v>0</v>
      </c>
      <c r="N1519" s="11">
        <f>IF(Q1519="x",0,IF(J1519&lt;(INDEX(Lookup!$U$2:$U$10,MATCH($D$47,Lookup!$S$2:$S$10,0))),0,$L$12*K1519))</f>
        <v>0</v>
      </c>
      <c r="O1519" s="234">
        <f t="shared" si="124"/>
        <v>0</v>
      </c>
      <c r="P1519" s="10"/>
      <c r="Q1519" s="9"/>
      <c r="S1519" s="340">
        <f t="shared" si="125"/>
        <v>0</v>
      </c>
      <c r="T1519" s="340">
        <f t="shared" si="126"/>
        <v>0</v>
      </c>
    </row>
    <row r="1520" spans="2:20" ht="14.4" x14ac:dyDescent="0.3">
      <c r="B1520" s="30"/>
      <c r="C1520" s="16"/>
      <c r="D1520" s="16"/>
      <c r="E1520" s="25"/>
      <c r="F1520" s="16"/>
      <c r="G1520" s="15"/>
      <c r="H1520" s="14"/>
      <c r="I1520" s="13"/>
      <c r="J1520" s="13"/>
      <c r="K1520" s="12"/>
      <c r="L1520" s="232">
        <f t="shared" si="122"/>
        <v>0</v>
      </c>
      <c r="M1520" s="234">
        <f t="shared" si="123"/>
        <v>0</v>
      </c>
      <c r="N1520" s="11">
        <f>IF(Q1520="x",0,IF(J1520&lt;(INDEX(Lookup!$U$2:$U$10,MATCH($D$47,Lookup!$S$2:$S$10,0))),0,$L$12*K1520))</f>
        <v>0</v>
      </c>
      <c r="O1520" s="234">
        <f t="shared" si="124"/>
        <v>0</v>
      </c>
      <c r="P1520" s="10"/>
      <c r="Q1520" s="9"/>
      <c r="S1520" s="340">
        <f t="shared" si="125"/>
        <v>0</v>
      </c>
      <c r="T1520" s="340">
        <f t="shared" si="126"/>
        <v>0</v>
      </c>
    </row>
    <row r="1521" spans="2:20" ht="14.4" x14ac:dyDescent="0.3">
      <c r="B1521" s="30"/>
      <c r="C1521" s="16"/>
      <c r="D1521" s="16"/>
      <c r="E1521" s="25"/>
      <c r="F1521" s="16"/>
      <c r="G1521" s="15"/>
      <c r="H1521" s="14"/>
      <c r="I1521" s="13"/>
      <c r="J1521" s="13"/>
      <c r="K1521" s="12"/>
      <c r="L1521" s="232">
        <f t="shared" si="122"/>
        <v>0</v>
      </c>
      <c r="M1521" s="234">
        <f t="shared" si="123"/>
        <v>0</v>
      </c>
      <c r="N1521" s="11">
        <f>IF(Q1521="x",0,IF(J1521&lt;(INDEX(Lookup!$U$2:$U$10,MATCH($D$47,Lookup!$S$2:$S$10,0))),0,$L$12*K1521))</f>
        <v>0</v>
      </c>
      <c r="O1521" s="234">
        <f t="shared" si="124"/>
        <v>0</v>
      </c>
      <c r="P1521" s="10"/>
      <c r="Q1521" s="9"/>
      <c r="S1521" s="340">
        <f t="shared" si="125"/>
        <v>0</v>
      </c>
      <c r="T1521" s="340">
        <f t="shared" si="126"/>
        <v>0</v>
      </c>
    </row>
    <row r="1522" spans="2:20" ht="14.4" x14ac:dyDescent="0.3">
      <c r="B1522" s="30"/>
      <c r="C1522" s="16"/>
      <c r="D1522" s="16"/>
      <c r="E1522" s="25"/>
      <c r="F1522" s="16"/>
      <c r="G1522" s="15"/>
      <c r="H1522" s="14"/>
      <c r="I1522" s="13"/>
      <c r="J1522" s="13"/>
      <c r="K1522" s="12"/>
      <c r="L1522" s="232">
        <f t="shared" ref="L1522:L1585" si="127">IF(ROUNDDOWN(DATEDIF(I1522,J1522,"d")/7,0)&gt;$L$12,$L$12*K1522,K1522*ROUNDDOWN(DATEDIF(I1522,J1522,"d")/7,0))</f>
        <v>0</v>
      </c>
      <c r="M1522" s="234">
        <f t="shared" ref="M1522:M1585" si="128">L1522*$L$6</f>
        <v>0</v>
      </c>
      <c r="N1522" s="11">
        <f>IF(Q1522="x",0,IF(J1522&lt;(INDEX(Lookup!$U$2:$U$10,MATCH($D$47,Lookup!$S$2:$S$10,0))),0,$L$12*K1522))</f>
        <v>0</v>
      </c>
      <c r="O1522" s="234">
        <f t="shared" ref="O1522:O1585" si="129">N1522*$L$6</f>
        <v>0</v>
      </c>
      <c r="P1522" s="10"/>
      <c r="Q1522" s="9"/>
      <c r="S1522" s="340">
        <f t="shared" si="125"/>
        <v>0</v>
      </c>
      <c r="T1522" s="340">
        <f t="shared" si="126"/>
        <v>0</v>
      </c>
    </row>
    <row r="1523" spans="2:20" ht="14.4" x14ac:dyDescent="0.3">
      <c r="B1523" s="30"/>
      <c r="C1523" s="16"/>
      <c r="D1523" s="16"/>
      <c r="E1523" s="25"/>
      <c r="F1523" s="16"/>
      <c r="G1523" s="15"/>
      <c r="H1523" s="14"/>
      <c r="I1523" s="13"/>
      <c r="J1523" s="13"/>
      <c r="K1523" s="12"/>
      <c r="L1523" s="232">
        <f t="shared" si="127"/>
        <v>0</v>
      </c>
      <c r="M1523" s="234">
        <f t="shared" si="128"/>
        <v>0</v>
      </c>
      <c r="N1523" s="11">
        <f>IF(Q1523="x",0,IF(J1523&lt;(INDEX(Lookup!$U$2:$U$10,MATCH($D$47,Lookup!$S$2:$S$10,0))),0,$L$12*K1523))</f>
        <v>0</v>
      </c>
      <c r="O1523" s="234">
        <f t="shared" si="129"/>
        <v>0</v>
      </c>
      <c r="P1523" s="10"/>
      <c r="Q1523" s="9"/>
      <c r="S1523" s="340">
        <f t="shared" ref="S1523:S1586" si="130">M1523*$I$35</f>
        <v>0</v>
      </c>
      <c r="T1523" s="340">
        <f t="shared" ref="T1523:T1586" si="131">O1523*$I$44</f>
        <v>0</v>
      </c>
    </row>
    <row r="1524" spans="2:20" ht="14.4" x14ac:dyDescent="0.3">
      <c r="B1524" s="30"/>
      <c r="C1524" s="16"/>
      <c r="D1524" s="16"/>
      <c r="E1524" s="25"/>
      <c r="F1524" s="16"/>
      <c r="G1524" s="15"/>
      <c r="H1524" s="14"/>
      <c r="I1524" s="13"/>
      <c r="J1524" s="13"/>
      <c r="K1524" s="12"/>
      <c r="L1524" s="232">
        <f t="shared" si="127"/>
        <v>0</v>
      </c>
      <c r="M1524" s="234">
        <f t="shared" si="128"/>
        <v>0</v>
      </c>
      <c r="N1524" s="11">
        <f>IF(Q1524="x",0,IF(J1524&lt;(INDEX(Lookup!$U$2:$U$10,MATCH($D$47,Lookup!$S$2:$S$10,0))),0,$L$12*K1524))</f>
        <v>0</v>
      </c>
      <c r="O1524" s="234">
        <f t="shared" si="129"/>
        <v>0</v>
      </c>
      <c r="P1524" s="10"/>
      <c r="Q1524" s="9"/>
      <c r="S1524" s="340">
        <f t="shared" si="130"/>
        <v>0</v>
      </c>
      <c r="T1524" s="340">
        <f t="shared" si="131"/>
        <v>0</v>
      </c>
    </row>
    <row r="1525" spans="2:20" ht="14.4" x14ac:dyDescent="0.3">
      <c r="B1525" s="30"/>
      <c r="C1525" s="16"/>
      <c r="D1525" s="16"/>
      <c r="E1525" s="25"/>
      <c r="F1525" s="16"/>
      <c r="G1525" s="15"/>
      <c r="H1525" s="14"/>
      <c r="I1525" s="13"/>
      <c r="J1525" s="13"/>
      <c r="K1525" s="12"/>
      <c r="L1525" s="232">
        <f t="shared" si="127"/>
        <v>0</v>
      </c>
      <c r="M1525" s="234">
        <f t="shared" si="128"/>
        <v>0</v>
      </c>
      <c r="N1525" s="11">
        <f>IF(Q1525="x",0,IF(J1525&lt;(INDEX(Lookup!$U$2:$U$10,MATCH($D$47,Lookup!$S$2:$S$10,0))),0,$L$12*K1525))</f>
        <v>0</v>
      </c>
      <c r="O1525" s="234">
        <f t="shared" si="129"/>
        <v>0</v>
      </c>
      <c r="P1525" s="10"/>
      <c r="Q1525" s="9"/>
      <c r="S1525" s="340">
        <f t="shared" si="130"/>
        <v>0</v>
      </c>
      <c r="T1525" s="340">
        <f t="shared" si="131"/>
        <v>0</v>
      </c>
    </row>
    <row r="1526" spans="2:20" ht="14.4" x14ac:dyDescent="0.3">
      <c r="B1526" s="30"/>
      <c r="C1526" s="16"/>
      <c r="D1526" s="16"/>
      <c r="E1526" s="25"/>
      <c r="F1526" s="16"/>
      <c r="G1526" s="15"/>
      <c r="H1526" s="14"/>
      <c r="I1526" s="13"/>
      <c r="J1526" s="13"/>
      <c r="K1526" s="12"/>
      <c r="L1526" s="232">
        <f t="shared" si="127"/>
        <v>0</v>
      </c>
      <c r="M1526" s="234">
        <f t="shared" si="128"/>
        <v>0</v>
      </c>
      <c r="N1526" s="11">
        <f>IF(Q1526="x",0,IF(J1526&lt;(INDEX(Lookup!$U$2:$U$10,MATCH($D$47,Lookup!$S$2:$S$10,0))),0,$L$12*K1526))</f>
        <v>0</v>
      </c>
      <c r="O1526" s="234">
        <f t="shared" si="129"/>
        <v>0</v>
      </c>
      <c r="P1526" s="10"/>
      <c r="Q1526" s="9"/>
      <c r="S1526" s="340">
        <f t="shared" si="130"/>
        <v>0</v>
      </c>
      <c r="T1526" s="340">
        <f t="shared" si="131"/>
        <v>0</v>
      </c>
    </row>
    <row r="1527" spans="2:20" ht="14.4" x14ac:dyDescent="0.3">
      <c r="B1527" s="30"/>
      <c r="C1527" s="16"/>
      <c r="D1527" s="16"/>
      <c r="E1527" s="25"/>
      <c r="F1527" s="16"/>
      <c r="G1527" s="15"/>
      <c r="H1527" s="14"/>
      <c r="I1527" s="13"/>
      <c r="J1527" s="13"/>
      <c r="K1527" s="12"/>
      <c r="L1527" s="232">
        <f t="shared" si="127"/>
        <v>0</v>
      </c>
      <c r="M1527" s="234">
        <f t="shared" si="128"/>
        <v>0</v>
      </c>
      <c r="N1527" s="11">
        <f>IF(Q1527="x",0,IF(J1527&lt;(INDEX(Lookup!$U$2:$U$10,MATCH($D$47,Lookup!$S$2:$S$10,0))),0,$L$12*K1527))</f>
        <v>0</v>
      </c>
      <c r="O1527" s="234">
        <f t="shared" si="129"/>
        <v>0</v>
      </c>
      <c r="P1527" s="10"/>
      <c r="Q1527" s="9"/>
      <c r="S1527" s="340">
        <f t="shared" si="130"/>
        <v>0</v>
      </c>
      <c r="T1527" s="340">
        <f t="shared" si="131"/>
        <v>0</v>
      </c>
    </row>
    <row r="1528" spans="2:20" ht="14.4" x14ac:dyDescent="0.3">
      <c r="B1528" s="30"/>
      <c r="C1528" s="16"/>
      <c r="D1528" s="16"/>
      <c r="E1528" s="25"/>
      <c r="F1528" s="16"/>
      <c r="G1528" s="15"/>
      <c r="H1528" s="14"/>
      <c r="I1528" s="13"/>
      <c r="J1528" s="13"/>
      <c r="K1528" s="12"/>
      <c r="L1528" s="232">
        <f t="shared" si="127"/>
        <v>0</v>
      </c>
      <c r="M1528" s="234">
        <f t="shared" si="128"/>
        <v>0</v>
      </c>
      <c r="N1528" s="11">
        <f>IF(Q1528="x",0,IF(J1528&lt;(INDEX(Lookup!$U$2:$U$10,MATCH($D$47,Lookup!$S$2:$S$10,0))),0,$L$12*K1528))</f>
        <v>0</v>
      </c>
      <c r="O1528" s="234">
        <f t="shared" si="129"/>
        <v>0</v>
      </c>
      <c r="P1528" s="10"/>
      <c r="Q1528" s="9"/>
      <c r="S1528" s="340">
        <f t="shared" si="130"/>
        <v>0</v>
      </c>
      <c r="T1528" s="340">
        <f t="shared" si="131"/>
        <v>0</v>
      </c>
    </row>
    <row r="1529" spans="2:20" ht="14.4" x14ac:dyDescent="0.3">
      <c r="B1529" s="30"/>
      <c r="C1529" s="16"/>
      <c r="D1529" s="16"/>
      <c r="E1529" s="25"/>
      <c r="F1529" s="16"/>
      <c r="G1529" s="15"/>
      <c r="H1529" s="14"/>
      <c r="I1529" s="13"/>
      <c r="J1529" s="13"/>
      <c r="K1529" s="12"/>
      <c r="L1529" s="232">
        <f t="shared" si="127"/>
        <v>0</v>
      </c>
      <c r="M1529" s="234">
        <f t="shared" si="128"/>
        <v>0</v>
      </c>
      <c r="N1529" s="11">
        <f>IF(Q1529="x",0,IF(J1529&lt;(INDEX(Lookup!$U$2:$U$10,MATCH($D$47,Lookup!$S$2:$S$10,0))),0,$L$12*K1529))</f>
        <v>0</v>
      </c>
      <c r="O1529" s="234">
        <f t="shared" si="129"/>
        <v>0</v>
      </c>
      <c r="P1529" s="10"/>
      <c r="Q1529" s="9"/>
      <c r="S1529" s="340">
        <f t="shared" si="130"/>
        <v>0</v>
      </c>
      <c r="T1529" s="340">
        <f t="shared" si="131"/>
        <v>0</v>
      </c>
    </row>
    <row r="1530" spans="2:20" ht="14.4" x14ac:dyDescent="0.3">
      <c r="B1530" s="30"/>
      <c r="C1530" s="16"/>
      <c r="D1530" s="16"/>
      <c r="E1530" s="25"/>
      <c r="F1530" s="16"/>
      <c r="G1530" s="15"/>
      <c r="H1530" s="14"/>
      <c r="I1530" s="13"/>
      <c r="J1530" s="13"/>
      <c r="K1530" s="12"/>
      <c r="L1530" s="232">
        <f t="shared" si="127"/>
        <v>0</v>
      </c>
      <c r="M1530" s="234">
        <f t="shared" si="128"/>
        <v>0</v>
      </c>
      <c r="N1530" s="11">
        <f>IF(Q1530="x",0,IF(J1530&lt;(INDEX(Lookup!$U$2:$U$10,MATCH($D$47,Lookup!$S$2:$S$10,0))),0,$L$12*K1530))</f>
        <v>0</v>
      </c>
      <c r="O1530" s="234">
        <f t="shared" si="129"/>
        <v>0</v>
      </c>
      <c r="P1530" s="10"/>
      <c r="Q1530" s="9"/>
      <c r="S1530" s="340">
        <f t="shared" si="130"/>
        <v>0</v>
      </c>
      <c r="T1530" s="340">
        <f t="shared" si="131"/>
        <v>0</v>
      </c>
    </row>
    <row r="1531" spans="2:20" ht="14.4" x14ac:dyDescent="0.3">
      <c r="B1531" s="30"/>
      <c r="C1531" s="16"/>
      <c r="D1531" s="16"/>
      <c r="E1531" s="25"/>
      <c r="F1531" s="16"/>
      <c r="G1531" s="15"/>
      <c r="H1531" s="14"/>
      <c r="I1531" s="13"/>
      <c r="J1531" s="13"/>
      <c r="K1531" s="12"/>
      <c r="L1531" s="232">
        <f t="shared" si="127"/>
        <v>0</v>
      </c>
      <c r="M1531" s="234">
        <f t="shared" si="128"/>
        <v>0</v>
      </c>
      <c r="N1531" s="11">
        <f>IF(Q1531="x",0,IF(J1531&lt;(INDEX(Lookup!$U$2:$U$10,MATCH($D$47,Lookup!$S$2:$S$10,0))),0,$L$12*K1531))</f>
        <v>0</v>
      </c>
      <c r="O1531" s="234">
        <f t="shared" si="129"/>
        <v>0</v>
      </c>
      <c r="P1531" s="10"/>
      <c r="Q1531" s="9"/>
      <c r="S1531" s="340">
        <f t="shared" si="130"/>
        <v>0</v>
      </c>
      <c r="T1531" s="340">
        <f t="shared" si="131"/>
        <v>0</v>
      </c>
    </row>
    <row r="1532" spans="2:20" ht="14.4" x14ac:dyDescent="0.3">
      <c r="B1532" s="30"/>
      <c r="C1532" s="16"/>
      <c r="D1532" s="16"/>
      <c r="E1532" s="25"/>
      <c r="F1532" s="16"/>
      <c r="G1532" s="15"/>
      <c r="H1532" s="14"/>
      <c r="I1532" s="13"/>
      <c r="J1532" s="13"/>
      <c r="K1532" s="12"/>
      <c r="L1532" s="232">
        <f t="shared" si="127"/>
        <v>0</v>
      </c>
      <c r="M1532" s="234">
        <f t="shared" si="128"/>
        <v>0</v>
      </c>
      <c r="N1532" s="11">
        <f>IF(Q1532="x",0,IF(J1532&lt;(INDEX(Lookup!$U$2:$U$10,MATCH($D$47,Lookup!$S$2:$S$10,0))),0,$L$12*K1532))</f>
        <v>0</v>
      </c>
      <c r="O1532" s="234">
        <f t="shared" si="129"/>
        <v>0</v>
      </c>
      <c r="P1532" s="10"/>
      <c r="Q1532" s="9"/>
      <c r="S1532" s="340">
        <f t="shared" si="130"/>
        <v>0</v>
      </c>
      <c r="T1532" s="340">
        <f t="shared" si="131"/>
        <v>0</v>
      </c>
    </row>
    <row r="1533" spans="2:20" ht="14.4" x14ac:dyDescent="0.3">
      <c r="B1533" s="30"/>
      <c r="C1533" s="16"/>
      <c r="D1533" s="16"/>
      <c r="E1533" s="25"/>
      <c r="F1533" s="16"/>
      <c r="G1533" s="15"/>
      <c r="H1533" s="14"/>
      <c r="I1533" s="13"/>
      <c r="J1533" s="13"/>
      <c r="K1533" s="12"/>
      <c r="L1533" s="232">
        <f t="shared" si="127"/>
        <v>0</v>
      </c>
      <c r="M1533" s="234">
        <f t="shared" si="128"/>
        <v>0</v>
      </c>
      <c r="N1533" s="11">
        <f>IF(Q1533="x",0,IF(J1533&lt;(INDEX(Lookup!$U$2:$U$10,MATCH($D$47,Lookup!$S$2:$S$10,0))),0,$L$12*K1533))</f>
        <v>0</v>
      </c>
      <c r="O1533" s="234">
        <f t="shared" si="129"/>
        <v>0</v>
      </c>
      <c r="P1533" s="10"/>
      <c r="Q1533" s="9"/>
      <c r="S1533" s="340">
        <f t="shared" si="130"/>
        <v>0</v>
      </c>
      <c r="T1533" s="340">
        <f t="shared" si="131"/>
        <v>0</v>
      </c>
    </row>
    <row r="1534" spans="2:20" ht="14.4" x14ac:dyDescent="0.3">
      <c r="B1534" s="30"/>
      <c r="C1534" s="16"/>
      <c r="D1534" s="16"/>
      <c r="E1534" s="25"/>
      <c r="F1534" s="16"/>
      <c r="G1534" s="15"/>
      <c r="H1534" s="14"/>
      <c r="I1534" s="13"/>
      <c r="J1534" s="13"/>
      <c r="K1534" s="12"/>
      <c r="L1534" s="232">
        <f t="shared" si="127"/>
        <v>0</v>
      </c>
      <c r="M1534" s="234">
        <f t="shared" si="128"/>
        <v>0</v>
      </c>
      <c r="N1534" s="11">
        <f>IF(Q1534="x",0,IF(J1534&lt;(INDEX(Lookup!$U$2:$U$10,MATCH($D$47,Lookup!$S$2:$S$10,0))),0,$L$12*K1534))</f>
        <v>0</v>
      </c>
      <c r="O1534" s="234">
        <f t="shared" si="129"/>
        <v>0</v>
      </c>
      <c r="P1534" s="10"/>
      <c r="Q1534" s="9"/>
      <c r="S1534" s="340">
        <f t="shared" si="130"/>
        <v>0</v>
      </c>
      <c r="T1534" s="340">
        <f t="shared" si="131"/>
        <v>0</v>
      </c>
    </row>
    <row r="1535" spans="2:20" ht="14.4" x14ac:dyDescent="0.3">
      <c r="B1535" s="30"/>
      <c r="C1535" s="16"/>
      <c r="D1535" s="16"/>
      <c r="E1535" s="25"/>
      <c r="F1535" s="16"/>
      <c r="G1535" s="15"/>
      <c r="H1535" s="14"/>
      <c r="I1535" s="13"/>
      <c r="J1535" s="13"/>
      <c r="K1535" s="12"/>
      <c r="L1535" s="232">
        <f t="shared" si="127"/>
        <v>0</v>
      </c>
      <c r="M1535" s="234">
        <f t="shared" si="128"/>
        <v>0</v>
      </c>
      <c r="N1535" s="11">
        <f>IF(Q1535="x",0,IF(J1535&lt;(INDEX(Lookup!$U$2:$U$10,MATCH($D$47,Lookup!$S$2:$S$10,0))),0,$L$12*K1535))</f>
        <v>0</v>
      </c>
      <c r="O1535" s="234">
        <f t="shared" si="129"/>
        <v>0</v>
      </c>
      <c r="P1535" s="10"/>
      <c r="Q1535" s="9"/>
      <c r="S1535" s="340">
        <f t="shared" si="130"/>
        <v>0</v>
      </c>
      <c r="T1535" s="340">
        <f t="shared" si="131"/>
        <v>0</v>
      </c>
    </row>
    <row r="1536" spans="2:20" ht="14.4" x14ac:dyDescent="0.3">
      <c r="B1536" s="30"/>
      <c r="C1536" s="16"/>
      <c r="D1536" s="16"/>
      <c r="E1536" s="25"/>
      <c r="F1536" s="16"/>
      <c r="G1536" s="15"/>
      <c r="H1536" s="14"/>
      <c r="I1536" s="13"/>
      <c r="J1536" s="13"/>
      <c r="K1536" s="12"/>
      <c r="L1536" s="232">
        <f t="shared" si="127"/>
        <v>0</v>
      </c>
      <c r="M1536" s="234">
        <f t="shared" si="128"/>
        <v>0</v>
      </c>
      <c r="N1536" s="11">
        <f>IF(Q1536="x",0,IF(J1536&lt;(INDEX(Lookup!$U$2:$U$10,MATCH($D$47,Lookup!$S$2:$S$10,0))),0,$L$12*K1536))</f>
        <v>0</v>
      </c>
      <c r="O1536" s="234">
        <f t="shared" si="129"/>
        <v>0</v>
      </c>
      <c r="P1536" s="10"/>
      <c r="Q1536" s="9"/>
      <c r="S1536" s="340">
        <f t="shared" si="130"/>
        <v>0</v>
      </c>
      <c r="T1536" s="340">
        <f t="shared" si="131"/>
        <v>0</v>
      </c>
    </row>
    <row r="1537" spans="2:20" ht="14.4" x14ac:dyDescent="0.3">
      <c r="B1537" s="30"/>
      <c r="C1537" s="16"/>
      <c r="D1537" s="16"/>
      <c r="E1537" s="25"/>
      <c r="F1537" s="16"/>
      <c r="G1537" s="15"/>
      <c r="H1537" s="14"/>
      <c r="I1537" s="13"/>
      <c r="J1537" s="13"/>
      <c r="K1537" s="12"/>
      <c r="L1537" s="232">
        <f t="shared" si="127"/>
        <v>0</v>
      </c>
      <c r="M1537" s="234">
        <f t="shared" si="128"/>
        <v>0</v>
      </c>
      <c r="N1537" s="11">
        <f>IF(Q1537="x",0,IF(J1537&lt;(INDEX(Lookup!$U$2:$U$10,MATCH($D$47,Lookup!$S$2:$S$10,0))),0,$L$12*K1537))</f>
        <v>0</v>
      </c>
      <c r="O1537" s="234">
        <f t="shared" si="129"/>
        <v>0</v>
      </c>
      <c r="P1537" s="10"/>
      <c r="Q1537" s="9"/>
      <c r="S1537" s="340">
        <f t="shared" si="130"/>
        <v>0</v>
      </c>
      <c r="T1537" s="340">
        <f t="shared" si="131"/>
        <v>0</v>
      </c>
    </row>
    <row r="1538" spans="2:20" ht="14.4" x14ac:dyDescent="0.3">
      <c r="B1538" s="30"/>
      <c r="C1538" s="16"/>
      <c r="D1538" s="16"/>
      <c r="E1538" s="25"/>
      <c r="F1538" s="16"/>
      <c r="G1538" s="15"/>
      <c r="H1538" s="14"/>
      <c r="I1538" s="13"/>
      <c r="J1538" s="13"/>
      <c r="K1538" s="12"/>
      <c r="L1538" s="232">
        <f t="shared" si="127"/>
        <v>0</v>
      </c>
      <c r="M1538" s="234">
        <f t="shared" si="128"/>
        <v>0</v>
      </c>
      <c r="N1538" s="11">
        <f>IF(Q1538="x",0,IF(J1538&lt;(INDEX(Lookup!$U$2:$U$10,MATCH($D$47,Lookup!$S$2:$S$10,0))),0,$L$12*K1538))</f>
        <v>0</v>
      </c>
      <c r="O1538" s="234">
        <f t="shared" si="129"/>
        <v>0</v>
      </c>
      <c r="P1538" s="10"/>
      <c r="Q1538" s="9"/>
      <c r="S1538" s="340">
        <f t="shared" si="130"/>
        <v>0</v>
      </c>
      <c r="T1538" s="340">
        <f t="shared" si="131"/>
        <v>0</v>
      </c>
    </row>
    <row r="1539" spans="2:20" ht="14.4" x14ac:dyDescent="0.3">
      <c r="B1539" s="30"/>
      <c r="C1539" s="16"/>
      <c r="D1539" s="16"/>
      <c r="E1539" s="25"/>
      <c r="F1539" s="16"/>
      <c r="G1539" s="15"/>
      <c r="H1539" s="14"/>
      <c r="I1539" s="13"/>
      <c r="J1539" s="13"/>
      <c r="K1539" s="12"/>
      <c r="L1539" s="232">
        <f t="shared" si="127"/>
        <v>0</v>
      </c>
      <c r="M1539" s="234">
        <f t="shared" si="128"/>
        <v>0</v>
      </c>
      <c r="N1539" s="11">
        <f>IF(Q1539="x",0,IF(J1539&lt;(INDEX(Lookup!$U$2:$U$10,MATCH($D$47,Lookup!$S$2:$S$10,0))),0,$L$12*K1539))</f>
        <v>0</v>
      </c>
      <c r="O1539" s="234">
        <f t="shared" si="129"/>
        <v>0</v>
      </c>
      <c r="P1539" s="10"/>
      <c r="Q1539" s="9"/>
      <c r="S1539" s="340">
        <f t="shared" si="130"/>
        <v>0</v>
      </c>
      <c r="T1539" s="340">
        <f t="shared" si="131"/>
        <v>0</v>
      </c>
    </row>
    <row r="1540" spans="2:20" ht="14.4" x14ac:dyDescent="0.3">
      <c r="B1540" s="30"/>
      <c r="C1540" s="16"/>
      <c r="D1540" s="16"/>
      <c r="E1540" s="25"/>
      <c r="F1540" s="16"/>
      <c r="G1540" s="15"/>
      <c r="H1540" s="14"/>
      <c r="I1540" s="13"/>
      <c r="J1540" s="13"/>
      <c r="K1540" s="12"/>
      <c r="L1540" s="232">
        <f t="shared" si="127"/>
        <v>0</v>
      </c>
      <c r="M1540" s="234">
        <f t="shared" si="128"/>
        <v>0</v>
      </c>
      <c r="N1540" s="11">
        <f>IF(Q1540="x",0,IF(J1540&lt;(INDEX(Lookup!$U$2:$U$10,MATCH($D$47,Lookup!$S$2:$S$10,0))),0,$L$12*K1540))</f>
        <v>0</v>
      </c>
      <c r="O1540" s="234">
        <f t="shared" si="129"/>
        <v>0</v>
      </c>
      <c r="P1540" s="10"/>
      <c r="Q1540" s="9"/>
      <c r="S1540" s="340">
        <f t="shared" si="130"/>
        <v>0</v>
      </c>
      <c r="T1540" s="340">
        <f t="shared" si="131"/>
        <v>0</v>
      </c>
    </row>
    <row r="1541" spans="2:20" ht="14.4" x14ac:dyDescent="0.3">
      <c r="B1541" s="30"/>
      <c r="C1541" s="16"/>
      <c r="D1541" s="16"/>
      <c r="E1541" s="25"/>
      <c r="F1541" s="16"/>
      <c r="G1541" s="15"/>
      <c r="H1541" s="14"/>
      <c r="I1541" s="13"/>
      <c r="J1541" s="13"/>
      <c r="K1541" s="12"/>
      <c r="L1541" s="232">
        <f t="shared" si="127"/>
        <v>0</v>
      </c>
      <c r="M1541" s="234">
        <f t="shared" si="128"/>
        <v>0</v>
      </c>
      <c r="N1541" s="11">
        <f>IF(Q1541="x",0,IF(J1541&lt;(INDEX(Lookup!$U$2:$U$10,MATCH($D$47,Lookup!$S$2:$S$10,0))),0,$L$12*K1541))</f>
        <v>0</v>
      </c>
      <c r="O1541" s="234">
        <f t="shared" si="129"/>
        <v>0</v>
      </c>
      <c r="P1541" s="10"/>
      <c r="Q1541" s="9"/>
      <c r="S1541" s="340">
        <f t="shared" si="130"/>
        <v>0</v>
      </c>
      <c r="T1541" s="340">
        <f t="shared" si="131"/>
        <v>0</v>
      </c>
    </row>
    <row r="1542" spans="2:20" ht="14.4" x14ac:dyDescent="0.3">
      <c r="B1542" s="30"/>
      <c r="C1542" s="16"/>
      <c r="D1542" s="16"/>
      <c r="E1542" s="25"/>
      <c r="F1542" s="16"/>
      <c r="G1542" s="15"/>
      <c r="H1542" s="14"/>
      <c r="I1542" s="13"/>
      <c r="J1542" s="13"/>
      <c r="K1542" s="12"/>
      <c r="L1542" s="232">
        <f t="shared" si="127"/>
        <v>0</v>
      </c>
      <c r="M1542" s="234">
        <f t="shared" si="128"/>
        <v>0</v>
      </c>
      <c r="N1542" s="11">
        <f>IF(Q1542="x",0,IF(J1542&lt;(INDEX(Lookup!$U$2:$U$10,MATCH($D$47,Lookup!$S$2:$S$10,0))),0,$L$12*K1542))</f>
        <v>0</v>
      </c>
      <c r="O1542" s="234">
        <f t="shared" si="129"/>
        <v>0</v>
      </c>
      <c r="P1542" s="10"/>
      <c r="Q1542" s="9"/>
      <c r="S1542" s="340">
        <f t="shared" si="130"/>
        <v>0</v>
      </c>
      <c r="T1542" s="340">
        <f t="shared" si="131"/>
        <v>0</v>
      </c>
    </row>
    <row r="1543" spans="2:20" ht="14.4" x14ac:dyDescent="0.3">
      <c r="B1543" s="30"/>
      <c r="C1543" s="16"/>
      <c r="D1543" s="16"/>
      <c r="E1543" s="25"/>
      <c r="F1543" s="16"/>
      <c r="G1543" s="15"/>
      <c r="H1543" s="14"/>
      <c r="I1543" s="13"/>
      <c r="J1543" s="13"/>
      <c r="K1543" s="12"/>
      <c r="L1543" s="232">
        <f t="shared" si="127"/>
        <v>0</v>
      </c>
      <c r="M1543" s="234">
        <f t="shared" si="128"/>
        <v>0</v>
      </c>
      <c r="N1543" s="11">
        <f>IF(Q1543="x",0,IF(J1543&lt;(INDEX(Lookup!$U$2:$U$10,MATCH($D$47,Lookup!$S$2:$S$10,0))),0,$L$12*K1543))</f>
        <v>0</v>
      </c>
      <c r="O1543" s="234">
        <f t="shared" si="129"/>
        <v>0</v>
      </c>
      <c r="P1543" s="10"/>
      <c r="Q1543" s="9"/>
      <c r="S1543" s="340">
        <f t="shared" si="130"/>
        <v>0</v>
      </c>
      <c r="T1543" s="340">
        <f t="shared" si="131"/>
        <v>0</v>
      </c>
    </row>
    <row r="1544" spans="2:20" ht="14.4" x14ac:dyDescent="0.3">
      <c r="B1544" s="30"/>
      <c r="C1544" s="16"/>
      <c r="D1544" s="16"/>
      <c r="E1544" s="25"/>
      <c r="F1544" s="16"/>
      <c r="G1544" s="15"/>
      <c r="H1544" s="14"/>
      <c r="I1544" s="13"/>
      <c r="J1544" s="13"/>
      <c r="K1544" s="12"/>
      <c r="L1544" s="232">
        <f t="shared" si="127"/>
        <v>0</v>
      </c>
      <c r="M1544" s="234">
        <f t="shared" si="128"/>
        <v>0</v>
      </c>
      <c r="N1544" s="11">
        <f>IF(Q1544="x",0,IF(J1544&lt;(INDEX(Lookup!$U$2:$U$10,MATCH($D$47,Lookup!$S$2:$S$10,0))),0,$L$12*K1544))</f>
        <v>0</v>
      </c>
      <c r="O1544" s="234">
        <f t="shared" si="129"/>
        <v>0</v>
      </c>
      <c r="P1544" s="10"/>
      <c r="Q1544" s="9"/>
      <c r="S1544" s="340">
        <f t="shared" si="130"/>
        <v>0</v>
      </c>
      <c r="T1544" s="340">
        <f t="shared" si="131"/>
        <v>0</v>
      </c>
    </row>
    <row r="1545" spans="2:20" ht="14.4" x14ac:dyDescent="0.3">
      <c r="B1545" s="30"/>
      <c r="C1545" s="16"/>
      <c r="D1545" s="16"/>
      <c r="E1545" s="25"/>
      <c r="F1545" s="16"/>
      <c r="G1545" s="15"/>
      <c r="H1545" s="14"/>
      <c r="I1545" s="13"/>
      <c r="J1545" s="13"/>
      <c r="K1545" s="12"/>
      <c r="L1545" s="232">
        <f t="shared" si="127"/>
        <v>0</v>
      </c>
      <c r="M1545" s="234">
        <f t="shared" si="128"/>
        <v>0</v>
      </c>
      <c r="N1545" s="11">
        <f>IF(Q1545="x",0,IF(J1545&lt;(INDEX(Lookup!$U$2:$U$10,MATCH($D$47,Lookup!$S$2:$S$10,0))),0,$L$12*K1545))</f>
        <v>0</v>
      </c>
      <c r="O1545" s="234">
        <f t="shared" si="129"/>
        <v>0</v>
      </c>
      <c r="P1545" s="10"/>
      <c r="Q1545" s="9"/>
      <c r="S1545" s="340">
        <f t="shared" si="130"/>
        <v>0</v>
      </c>
      <c r="T1545" s="340">
        <f t="shared" si="131"/>
        <v>0</v>
      </c>
    </row>
    <row r="1546" spans="2:20" ht="14.4" x14ac:dyDescent="0.3">
      <c r="B1546" s="30"/>
      <c r="C1546" s="16"/>
      <c r="D1546" s="16"/>
      <c r="E1546" s="25"/>
      <c r="F1546" s="16"/>
      <c r="G1546" s="15"/>
      <c r="H1546" s="14"/>
      <c r="I1546" s="13"/>
      <c r="J1546" s="13"/>
      <c r="K1546" s="12"/>
      <c r="L1546" s="232">
        <f t="shared" si="127"/>
        <v>0</v>
      </c>
      <c r="M1546" s="234">
        <f t="shared" si="128"/>
        <v>0</v>
      </c>
      <c r="N1546" s="11">
        <f>IF(Q1546="x",0,IF(J1546&lt;(INDEX(Lookup!$U$2:$U$10,MATCH($D$47,Lookup!$S$2:$S$10,0))),0,$L$12*K1546))</f>
        <v>0</v>
      </c>
      <c r="O1546" s="234">
        <f t="shared" si="129"/>
        <v>0</v>
      </c>
      <c r="P1546" s="10"/>
      <c r="Q1546" s="9"/>
      <c r="S1546" s="340">
        <f t="shared" si="130"/>
        <v>0</v>
      </c>
      <c r="T1546" s="340">
        <f t="shared" si="131"/>
        <v>0</v>
      </c>
    </row>
    <row r="1547" spans="2:20" ht="14.4" x14ac:dyDescent="0.3">
      <c r="B1547" s="30"/>
      <c r="C1547" s="16"/>
      <c r="D1547" s="16"/>
      <c r="E1547" s="25"/>
      <c r="F1547" s="16"/>
      <c r="G1547" s="15"/>
      <c r="H1547" s="14"/>
      <c r="I1547" s="13"/>
      <c r="J1547" s="13"/>
      <c r="K1547" s="12"/>
      <c r="L1547" s="232">
        <f t="shared" si="127"/>
        <v>0</v>
      </c>
      <c r="M1547" s="234">
        <f t="shared" si="128"/>
        <v>0</v>
      </c>
      <c r="N1547" s="11">
        <f>IF(Q1547="x",0,IF(J1547&lt;(INDEX(Lookup!$U$2:$U$10,MATCH($D$47,Lookup!$S$2:$S$10,0))),0,$L$12*K1547))</f>
        <v>0</v>
      </c>
      <c r="O1547" s="234">
        <f t="shared" si="129"/>
        <v>0</v>
      </c>
      <c r="P1547" s="10"/>
      <c r="Q1547" s="9"/>
      <c r="S1547" s="340">
        <f t="shared" si="130"/>
        <v>0</v>
      </c>
      <c r="T1547" s="340">
        <f t="shared" si="131"/>
        <v>0</v>
      </c>
    </row>
    <row r="1548" spans="2:20" ht="14.4" x14ac:dyDescent="0.3">
      <c r="B1548" s="30"/>
      <c r="C1548" s="16"/>
      <c r="D1548" s="16"/>
      <c r="E1548" s="25"/>
      <c r="F1548" s="16"/>
      <c r="G1548" s="15"/>
      <c r="H1548" s="14"/>
      <c r="I1548" s="13"/>
      <c r="J1548" s="13"/>
      <c r="K1548" s="12"/>
      <c r="L1548" s="232">
        <f t="shared" si="127"/>
        <v>0</v>
      </c>
      <c r="M1548" s="234">
        <f t="shared" si="128"/>
        <v>0</v>
      </c>
      <c r="N1548" s="11">
        <f>IF(Q1548="x",0,IF(J1548&lt;(INDEX(Lookup!$U$2:$U$10,MATCH($D$47,Lookup!$S$2:$S$10,0))),0,$L$12*K1548))</f>
        <v>0</v>
      </c>
      <c r="O1548" s="234">
        <f t="shared" si="129"/>
        <v>0</v>
      </c>
      <c r="P1548" s="10"/>
      <c r="Q1548" s="9"/>
      <c r="S1548" s="340">
        <f t="shared" si="130"/>
        <v>0</v>
      </c>
      <c r="T1548" s="340">
        <f t="shared" si="131"/>
        <v>0</v>
      </c>
    </row>
    <row r="1549" spans="2:20" ht="14.4" x14ac:dyDescent="0.3">
      <c r="B1549" s="30"/>
      <c r="C1549" s="16"/>
      <c r="D1549" s="16"/>
      <c r="E1549" s="25"/>
      <c r="F1549" s="16"/>
      <c r="G1549" s="15"/>
      <c r="H1549" s="14"/>
      <c r="I1549" s="13"/>
      <c r="J1549" s="13"/>
      <c r="K1549" s="12"/>
      <c r="L1549" s="232">
        <f t="shared" si="127"/>
        <v>0</v>
      </c>
      <c r="M1549" s="234">
        <f t="shared" si="128"/>
        <v>0</v>
      </c>
      <c r="N1549" s="11">
        <f>IF(Q1549="x",0,IF(J1549&lt;(INDEX(Lookup!$U$2:$U$10,MATCH($D$47,Lookup!$S$2:$S$10,0))),0,$L$12*K1549))</f>
        <v>0</v>
      </c>
      <c r="O1549" s="234">
        <f t="shared" si="129"/>
        <v>0</v>
      </c>
      <c r="P1549" s="10"/>
      <c r="Q1549" s="9"/>
      <c r="S1549" s="340">
        <f t="shared" si="130"/>
        <v>0</v>
      </c>
      <c r="T1549" s="340">
        <f t="shared" si="131"/>
        <v>0</v>
      </c>
    </row>
    <row r="1550" spans="2:20" ht="14.4" x14ac:dyDescent="0.3">
      <c r="B1550" s="30"/>
      <c r="C1550" s="16"/>
      <c r="D1550" s="16"/>
      <c r="E1550" s="25"/>
      <c r="F1550" s="16"/>
      <c r="G1550" s="15"/>
      <c r="H1550" s="14"/>
      <c r="I1550" s="13"/>
      <c r="J1550" s="13"/>
      <c r="K1550" s="12"/>
      <c r="L1550" s="232">
        <f t="shared" si="127"/>
        <v>0</v>
      </c>
      <c r="M1550" s="234">
        <f t="shared" si="128"/>
        <v>0</v>
      </c>
      <c r="N1550" s="11">
        <f>IF(Q1550="x",0,IF(J1550&lt;(INDEX(Lookup!$U$2:$U$10,MATCH($D$47,Lookup!$S$2:$S$10,0))),0,$L$12*K1550))</f>
        <v>0</v>
      </c>
      <c r="O1550" s="234">
        <f t="shared" si="129"/>
        <v>0</v>
      </c>
      <c r="P1550" s="10"/>
      <c r="Q1550" s="9"/>
      <c r="S1550" s="340">
        <f t="shared" si="130"/>
        <v>0</v>
      </c>
      <c r="T1550" s="340">
        <f t="shared" si="131"/>
        <v>0</v>
      </c>
    </row>
    <row r="1551" spans="2:20" ht="14.4" x14ac:dyDescent="0.3">
      <c r="B1551" s="30"/>
      <c r="C1551" s="16"/>
      <c r="D1551" s="16"/>
      <c r="E1551" s="25"/>
      <c r="F1551" s="16"/>
      <c r="G1551" s="15"/>
      <c r="H1551" s="14"/>
      <c r="I1551" s="13"/>
      <c r="J1551" s="13"/>
      <c r="K1551" s="12"/>
      <c r="L1551" s="232">
        <f t="shared" si="127"/>
        <v>0</v>
      </c>
      <c r="M1551" s="234">
        <f t="shared" si="128"/>
        <v>0</v>
      </c>
      <c r="N1551" s="11">
        <f>IF(Q1551="x",0,IF(J1551&lt;(INDEX(Lookup!$U$2:$U$10,MATCH($D$47,Lookup!$S$2:$S$10,0))),0,$L$12*K1551))</f>
        <v>0</v>
      </c>
      <c r="O1551" s="234">
        <f t="shared" si="129"/>
        <v>0</v>
      </c>
      <c r="P1551" s="10"/>
      <c r="Q1551" s="9"/>
      <c r="S1551" s="340">
        <f t="shared" si="130"/>
        <v>0</v>
      </c>
      <c r="T1551" s="340">
        <f t="shared" si="131"/>
        <v>0</v>
      </c>
    </row>
    <row r="1552" spans="2:20" ht="14.4" x14ac:dyDescent="0.3">
      <c r="B1552" s="30"/>
      <c r="C1552" s="16"/>
      <c r="D1552" s="16"/>
      <c r="E1552" s="25"/>
      <c r="F1552" s="16"/>
      <c r="G1552" s="15"/>
      <c r="H1552" s="14"/>
      <c r="I1552" s="13"/>
      <c r="J1552" s="13"/>
      <c r="K1552" s="12"/>
      <c r="L1552" s="232">
        <f t="shared" si="127"/>
        <v>0</v>
      </c>
      <c r="M1552" s="234">
        <f t="shared" si="128"/>
        <v>0</v>
      </c>
      <c r="N1552" s="11">
        <f>IF(Q1552="x",0,IF(J1552&lt;(INDEX(Lookup!$U$2:$U$10,MATCH($D$47,Lookup!$S$2:$S$10,0))),0,$L$12*K1552))</f>
        <v>0</v>
      </c>
      <c r="O1552" s="234">
        <f t="shared" si="129"/>
        <v>0</v>
      </c>
      <c r="P1552" s="10"/>
      <c r="Q1552" s="9"/>
      <c r="S1552" s="340">
        <f t="shared" si="130"/>
        <v>0</v>
      </c>
      <c r="T1552" s="340">
        <f t="shared" si="131"/>
        <v>0</v>
      </c>
    </row>
    <row r="1553" spans="2:20" ht="14.4" x14ac:dyDescent="0.3">
      <c r="B1553" s="30"/>
      <c r="C1553" s="16"/>
      <c r="D1553" s="16"/>
      <c r="E1553" s="25"/>
      <c r="F1553" s="16"/>
      <c r="G1553" s="15"/>
      <c r="H1553" s="14"/>
      <c r="I1553" s="13"/>
      <c r="J1553" s="13"/>
      <c r="K1553" s="12"/>
      <c r="L1553" s="232">
        <f t="shared" si="127"/>
        <v>0</v>
      </c>
      <c r="M1553" s="234">
        <f t="shared" si="128"/>
        <v>0</v>
      </c>
      <c r="N1553" s="11">
        <f>IF(Q1553="x",0,IF(J1553&lt;(INDEX(Lookup!$U$2:$U$10,MATCH($D$47,Lookup!$S$2:$S$10,0))),0,$L$12*K1553))</f>
        <v>0</v>
      </c>
      <c r="O1553" s="234">
        <f t="shared" si="129"/>
        <v>0</v>
      </c>
      <c r="P1553" s="10"/>
      <c r="Q1553" s="9"/>
      <c r="S1553" s="340">
        <f t="shared" si="130"/>
        <v>0</v>
      </c>
      <c r="T1553" s="340">
        <f t="shared" si="131"/>
        <v>0</v>
      </c>
    </row>
    <row r="1554" spans="2:20" ht="14.4" x14ac:dyDescent="0.3">
      <c r="B1554" s="30"/>
      <c r="C1554" s="16"/>
      <c r="D1554" s="16"/>
      <c r="E1554" s="25"/>
      <c r="F1554" s="16"/>
      <c r="G1554" s="15"/>
      <c r="H1554" s="14"/>
      <c r="I1554" s="13"/>
      <c r="J1554" s="13"/>
      <c r="K1554" s="12"/>
      <c r="L1554" s="232">
        <f t="shared" si="127"/>
        <v>0</v>
      </c>
      <c r="M1554" s="234">
        <f t="shared" si="128"/>
        <v>0</v>
      </c>
      <c r="N1554" s="11">
        <f>IF(Q1554="x",0,IF(J1554&lt;(INDEX(Lookup!$U$2:$U$10,MATCH($D$47,Lookup!$S$2:$S$10,0))),0,$L$12*K1554))</f>
        <v>0</v>
      </c>
      <c r="O1554" s="234">
        <f t="shared" si="129"/>
        <v>0</v>
      </c>
      <c r="P1554" s="10"/>
      <c r="Q1554" s="9"/>
      <c r="S1554" s="340">
        <f t="shared" si="130"/>
        <v>0</v>
      </c>
      <c r="T1554" s="340">
        <f t="shared" si="131"/>
        <v>0</v>
      </c>
    </row>
    <row r="1555" spans="2:20" ht="14.4" x14ac:dyDescent="0.3">
      <c r="B1555" s="30"/>
      <c r="C1555" s="16"/>
      <c r="D1555" s="16"/>
      <c r="E1555" s="25"/>
      <c r="F1555" s="16"/>
      <c r="G1555" s="15"/>
      <c r="H1555" s="14"/>
      <c r="I1555" s="13"/>
      <c r="J1555" s="13"/>
      <c r="K1555" s="12"/>
      <c r="L1555" s="232">
        <f t="shared" si="127"/>
        <v>0</v>
      </c>
      <c r="M1555" s="234">
        <f t="shared" si="128"/>
        <v>0</v>
      </c>
      <c r="N1555" s="11">
        <f>IF(Q1555="x",0,IF(J1555&lt;(INDEX(Lookup!$U$2:$U$10,MATCH($D$47,Lookup!$S$2:$S$10,0))),0,$L$12*K1555))</f>
        <v>0</v>
      </c>
      <c r="O1555" s="234">
        <f t="shared" si="129"/>
        <v>0</v>
      </c>
      <c r="P1555" s="10"/>
      <c r="Q1555" s="9"/>
      <c r="S1555" s="340">
        <f t="shared" si="130"/>
        <v>0</v>
      </c>
      <c r="T1555" s="340">
        <f t="shared" si="131"/>
        <v>0</v>
      </c>
    </row>
    <row r="1556" spans="2:20" ht="14.4" x14ac:dyDescent="0.3">
      <c r="B1556" s="30"/>
      <c r="C1556" s="16"/>
      <c r="D1556" s="16"/>
      <c r="E1556" s="25"/>
      <c r="F1556" s="16"/>
      <c r="G1556" s="15"/>
      <c r="H1556" s="14"/>
      <c r="I1556" s="13"/>
      <c r="J1556" s="13"/>
      <c r="K1556" s="12"/>
      <c r="L1556" s="232">
        <f t="shared" si="127"/>
        <v>0</v>
      </c>
      <c r="M1556" s="234">
        <f t="shared" si="128"/>
        <v>0</v>
      </c>
      <c r="N1556" s="11">
        <f>IF(Q1556="x",0,IF(J1556&lt;(INDEX(Lookup!$U$2:$U$10,MATCH($D$47,Lookup!$S$2:$S$10,0))),0,$L$12*K1556))</f>
        <v>0</v>
      </c>
      <c r="O1556" s="234">
        <f t="shared" si="129"/>
        <v>0</v>
      </c>
      <c r="P1556" s="10"/>
      <c r="Q1556" s="9"/>
      <c r="S1556" s="340">
        <f t="shared" si="130"/>
        <v>0</v>
      </c>
      <c r="T1556" s="340">
        <f t="shared" si="131"/>
        <v>0</v>
      </c>
    </row>
    <row r="1557" spans="2:20" ht="14.4" x14ac:dyDescent="0.3">
      <c r="B1557" s="30"/>
      <c r="C1557" s="16"/>
      <c r="D1557" s="16"/>
      <c r="E1557" s="25"/>
      <c r="F1557" s="16"/>
      <c r="G1557" s="15"/>
      <c r="H1557" s="14"/>
      <c r="I1557" s="13"/>
      <c r="J1557" s="13"/>
      <c r="K1557" s="12"/>
      <c r="L1557" s="232">
        <f t="shared" si="127"/>
        <v>0</v>
      </c>
      <c r="M1557" s="234">
        <f t="shared" si="128"/>
        <v>0</v>
      </c>
      <c r="N1557" s="11">
        <f>IF(Q1557="x",0,IF(J1557&lt;(INDEX(Lookup!$U$2:$U$10,MATCH($D$47,Lookup!$S$2:$S$10,0))),0,$L$12*K1557))</f>
        <v>0</v>
      </c>
      <c r="O1557" s="234">
        <f t="shared" si="129"/>
        <v>0</v>
      </c>
      <c r="P1557" s="10"/>
      <c r="Q1557" s="9"/>
      <c r="S1557" s="340">
        <f t="shared" si="130"/>
        <v>0</v>
      </c>
      <c r="T1557" s="340">
        <f t="shared" si="131"/>
        <v>0</v>
      </c>
    </row>
    <row r="1558" spans="2:20" ht="14.4" x14ac:dyDescent="0.3">
      <c r="B1558" s="30"/>
      <c r="C1558" s="16"/>
      <c r="D1558" s="16"/>
      <c r="E1558" s="25"/>
      <c r="F1558" s="16"/>
      <c r="G1558" s="15"/>
      <c r="H1558" s="14"/>
      <c r="I1558" s="13"/>
      <c r="J1558" s="13"/>
      <c r="K1558" s="12"/>
      <c r="L1558" s="232">
        <f t="shared" si="127"/>
        <v>0</v>
      </c>
      <c r="M1558" s="234">
        <f t="shared" si="128"/>
        <v>0</v>
      </c>
      <c r="N1558" s="11">
        <f>IF(Q1558="x",0,IF(J1558&lt;(INDEX(Lookup!$U$2:$U$10,MATCH($D$47,Lookup!$S$2:$S$10,0))),0,$L$12*K1558))</f>
        <v>0</v>
      </c>
      <c r="O1558" s="234">
        <f t="shared" si="129"/>
        <v>0</v>
      </c>
      <c r="P1558" s="10"/>
      <c r="Q1558" s="9"/>
      <c r="S1558" s="340">
        <f t="shared" si="130"/>
        <v>0</v>
      </c>
      <c r="T1558" s="340">
        <f t="shared" si="131"/>
        <v>0</v>
      </c>
    </row>
    <row r="1559" spans="2:20" ht="14.4" x14ac:dyDescent="0.3">
      <c r="B1559" s="30"/>
      <c r="C1559" s="16"/>
      <c r="D1559" s="16"/>
      <c r="E1559" s="25"/>
      <c r="F1559" s="16"/>
      <c r="G1559" s="15"/>
      <c r="H1559" s="14"/>
      <c r="I1559" s="13"/>
      <c r="J1559" s="13"/>
      <c r="K1559" s="12"/>
      <c r="L1559" s="232">
        <f t="shared" si="127"/>
        <v>0</v>
      </c>
      <c r="M1559" s="234">
        <f t="shared" si="128"/>
        <v>0</v>
      </c>
      <c r="N1559" s="11">
        <f>IF(Q1559="x",0,IF(J1559&lt;(INDEX(Lookup!$U$2:$U$10,MATCH($D$47,Lookup!$S$2:$S$10,0))),0,$L$12*K1559))</f>
        <v>0</v>
      </c>
      <c r="O1559" s="234">
        <f t="shared" si="129"/>
        <v>0</v>
      </c>
      <c r="P1559" s="10"/>
      <c r="Q1559" s="9"/>
      <c r="S1559" s="340">
        <f t="shared" si="130"/>
        <v>0</v>
      </c>
      <c r="T1559" s="340">
        <f t="shared" si="131"/>
        <v>0</v>
      </c>
    </row>
    <row r="1560" spans="2:20" ht="14.4" x14ac:dyDescent="0.3">
      <c r="B1560" s="30"/>
      <c r="C1560" s="16"/>
      <c r="D1560" s="16"/>
      <c r="E1560" s="25"/>
      <c r="F1560" s="16"/>
      <c r="G1560" s="15"/>
      <c r="H1560" s="14"/>
      <c r="I1560" s="13"/>
      <c r="J1560" s="13"/>
      <c r="K1560" s="12"/>
      <c r="L1560" s="232">
        <f t="shared" si="127"/>
        <v>0</v>
      </c>
      <c r="M1560" s="234">
        <f t="shared" si="128"/>
        <v>0</v>
      </c>
      <c r="N1560" s="11">
        <f>IF(Q1560="x",0,IF(J1560&lt;(INDEX(Lookup!$U$2:$U$10,MATCH($D$47,Lookup!$S$2:$S$10,0))),0,$L$12*K1560))</f>
        <v>0</v>
      </c>
      <c r="O1560" s="234">
        <f t="shared" si="129"/>
        <v>0</v>
      </c>
      <c r="P1560" s="10"/>
      <c r="Q1560" s="9"/>
      <c r="S1560" s="340">
        <f t="shared" si="130"/>
        <v>0</v>
      </c>
      <c r="T1560" s="340">
        <f t="shared" si="131"/>
        <v>0</v>
      </c>
    </row>
    <row r="1561" spans="2:20" ht="14.4" x14ac:dyDescent="0.3">
      <c r="B1561" s="30"/>
      <c r="C1561" s="16"/>
      <c r="D1561" s="16"/>
      <c r="E1561" s="25"/>
      <c r="F1561" s="16"/>
      <c r="G1561" s="15"/>
      <c r="H1561" s="14"/>
      <c r="I1561" s="13"/>
      <c r="J1561" s="13"/>
      <c r="K1561" s="12"/>
      <c r="L1561" s="232">
        <f t="shared" si="127"/>
        <v>0</v>
      </c>
      <c r="M1561" s="234">
        <f t="shared" si="128"/>
        <v>0</v>
      </c>
      <c r="N1561" s="11">
        <f>IF(Q1561="x",0,IF(J1561&lt;(INDEX(Lookup!$U$2:$U$10,MATCH($D$47,Lookup!$S$2:$S$10,0))),0,$L$12*K1561))</f>
        <v>0</v>
      </c>
      <c r="O1561" s="234">
        <f t="shared" si="129"/>
        <v>0</v>
      </c>
      <c r="P1561" s="10"/>
      <c r="Q1561" s="9"/>
      <c r="S1561" s="340">
        <f t="shared" si="130"/>
        <v>0</v>
      </c>
      <c r="T1561" s="340">
        <f t="shared" si="131"/>
        <v>0</v>
      </c>
    </row>
    <row r="1562" spans="2:20" ht="14.4" x14ac:dyDescent="0.3">
      <c r="B1562" s="30"/>
      <c r="C1562" s="16"/>
      <c r="D1562" s="16"/>
      <c r="E1562" s="25"/>
      <c r="F1562" s="16"/>
      <c r="G1562" s="15"/>
      <c r="H1562" s="14"/>
      <c r="I1562" s="13"/>
      <c r="J1562" s="13"/>
      <c r="K1562" s="12"/>
      <c r="L1562" s="232">
        <f t="shared" si="127"/>
        <v>0</v>
      </c>
      <c r="M1562" s="234">
        <f t="shared" si="128"/>
        <v>0</v>
      </c>
      <c r="N1562" s="11">
        <f>IF(Q1562="x",0,IF(J1562&lt;(INDEX(Lookup!$U$2:$U$10,MATCH($D$47,Lookup!$S$2:$S$10,0))),0,$L$12*K1562))</f>
        <v>0</v>
      </c>
      <c r="O1562" s="234">
        <f t="shared" si="129"/>
        <v>0</v>
      </c>
      <c r="P1562" s="10"/>
      <c r="Q1562" s="9"/>
      <c r="S1562" s="340">
        <f t="shared" si="130"/>
        <v>0</v>
      </c>
      <c r="T1562" s="340">
        <f t="shared" si="131"/>
        <v>0</v>
      </c>
    </row>
    <row r="1563" spans="2:20" ht="14.4" x14ac:dyDescent="0.3">
      <c r="B1563" s="30"/>
      <c r="C1563" s="16"/>
      <c r="D1563" s="16"/>
      <c r="E1563" s="25"/>
      <c r="F1563" s="16"/>
      <c r="G1563" s="15"/>
      <c r="H1563" s="14"/>
      <c r="I1563" s="13"/>
      <c r="J1563" s="13"/>
      <c r="K1563" s="12"/>
      <c r="L1563" s="232">
        <f t="shared" si="127"/>
        <v>0</v>
      </c>
      <c r="M1563" s="234">
        <f t="shared" si="128"/>
        <v>0</v>
      </c>
      <c r="N1563" s="11">
        <f>IF(Q1563="x",0,IF(J1563&lt;(INDEX(Lookup!$U$2:$U$10,MATCH($D$47,Lookup!$S$2:$S$10,0))),0,$L$12*K1563))</f>
        <v>0</v>
      </c>
      <c r="O1563" s="234">
        <f t="shared" si="129"/>
        <v>0</v>
      </c>
      <c r="P1563" s="10"/>
      <c r="Q1563" s="9"/>
      <c r="S1563" s="340">
        <f t="shared" si="130"/>
        <v>0</v>
      </c>
      <c r="T1563" s="340">
        <f t="shared" si="131"/>
        <v>0</v>
      </c>
    </row>
    <row r="1564" spans="2:20" ht="14.4" x14ac:dyDescent="0.3">
      <c r="B1564" s="30"/>
      <c r="C1564" s="16"/>
      <c r="D1564" s="16"/>
      <c r="E1564" s="25"/>
      <c r="F1564" s="16"/>
      <c r="G1564" s="15"/>
      <c r="H1564" s="14"/>
      <c r="I1564" s="13"/>
      <c r="J1564" s="13"/>
      <c r="K1564" s="12"/>
      <c r="L1564" s="232">
        <f t="shared" si="127"/>
        <v>0</v>
      </c>
      <c r="M1564" s="234">
        <f t="shared" si="128"/>
        <v>0</v>
      </c>
      <c r="N1564" s="11">
        <f>IF(Q1564="x",0,IF(J1564&lt;(INDEX(Lookup!$U$2:$U$10,MATCH($D$47,Lookup!$S$2:$S$10,0))),0,$L$12*K1564))</f>
        <v>0</v>
      </c>
      <c r="O1564" s="234">
        <f t="shared" si="129"/>
        <v>0</v>
      </c>
      <c r="P1564" s="10"/>
      <c r="Q1564" s="9"/>
      <c r="S1564" s="340">
        <f t="shared" si="130"/>
        <v>0</v>
      </c>
      <c r="T1564" s="340">
        <f t="shared" si="131"/>
        <v>0</v>
      </c>
    </row>
    <row r="1565" spans="2:20" ht="14.4" x14ac:dyDescent="0.3">
      <c r="B1565" s="30"/>
      <c r="C1565" s="16"/>
      <c r="D1565" s="16"/>
      <c r="E1565" s="25"/>
      <c r="F1565" s="16"/>
      <c r="G1565" s="15"/>
      <c r="H1565" s="14"/>
      <c r="I1565" s="13"/>
      <c r="J1565" s="13"/>
      <c r="K1565" s="12"/>
      <c r="L1565" s="232">
        <f t="shared" si="127"/>
        <v>0</v>
      </c>
      <c r="M1565" s="234">
        <f t="shared" si="128"/>
        <v>0</v>
      </c>
      <c r="N1565" s="11">
        <f>IF(Q1565="x",0,IF(J1565&lt;(INDEX(Lookup!$U$2:$U$10,MATCH($D$47,Lookup!$S$2:$S$10,0))),0,$L$12*K1565))</f>
        <v>0</v>
      </c>
      <c r="O1565" s="234">
        <f t="shared" si="129"/>
        <v>0</v>
      </c>
      <c r="P1565" s="10"/>
      <c r="Q1565" s="9"/>
      <c r="S1565" s="340">
        <f t="shared" si="130"/>
        <v>0</v>
      </c>
      <c r="T1565" s="340">
        <f t="shared" si="131"/>
        <v>0</v>
      </c>
    </row>
    <row r="1566" spans="2:20" ht="14.4" x14ac:dyDescent="0.3">
      <c r="B1566" s="30"/>
      <c r="C1566" s="16"/>
      <c r="D1566" s="16"/>
      <c r="E1566" s="25"/>
      <c r="F1566" s="16"/>
      <c r="G1566" s="15"/>
      <c r="H1566" s="14"/>
      <c r="I1566" s="13"/>
      <c r="J1566" s="13"/>
      <c r="K1566" s="12"/>
      <c r="L1566" s="232">
        <f t="shared" si="127"/>
        <v>0</v>
      </c>
      <c r="M1566" s="234">
        <f t="shared" si="128"/>
        <v>0</v>
      </c>
      <c r="N1566" s="11">
        <f>IF(Q1566="x",0,IF(J1566&lt;(INDEX(Lookup!$U$2:$U$10,MATCH($D$47,Lookup!$S$2:$S$10,0))),0,$L$12*K1566))</f>
        <v>0</v>
      </c>
      <c r="O1566" s="234">
        <f t="shared" si="129"/>
        <v>0</v>
      </c>
      <c r="P1566" s="10"/>
      <c r="Q1566" s="9"/>
      <c r="S1566" s="340">
        <f t="shared" si="130"/>
        <v>0</v>
      </c>
      <c r="T1566" s="340">
        <f t="shared" si="131"/>
        <v>0</v>
      </c>
    </row>
    <row r="1567" spans="2:20" ht="14.4" x14ac:dyDescent="0.3">
      <c r="B1567" s="30"/>
      <c r="C1567" s="16"/>
      <c r="D1567" s="16"/>
      <c r="E1567" s="25"/>
      <c r="F1567" s="16"/>
      <c r="G1567" s="15"/>
      <c r="H1567" s="14"/>
      <c r="I1567" s="13"/>
      <c r="J1567" s="13"/>
      <c r="K1567" s="12"/>
      <c r="L1567" s="232">
        <f t="shared" si="127"/>
        <v>0</v>
      </c>
      <c r="M1567" s="234">
        <f t="shared" si="128"/>
        <v>0</v>
      </c>
      <c r="N1567" s="11">
        <f>IF(Q1567="x",0,IF(J1567&lt;(INDEX(Lookup!$U$2:$U$10,MATCH($D$47,Lookup!$S$2:$S$10,0))),0,$L$12*K1567))</f>
        <v>0</v>
      </c>
      <c r="O1567" s="234">
        <f t="shared" si="129"/>
        <v>0</v>
      </c>
      <c r="P1567" s="10"/>
      <c r="Q1567" s="9"/>
      <c r="S1567" s="340">
        <f t="shared" si="130"/>
        <v>0</v>
      </c>
      <c r="T1567" s="340">
        <f t="shared" si="131"/>
        <v>0</v>
      </c>
    </row>
    <row r="1568" spans="2:20" ht="14.4" x14ac:dyDescent="0.3">
      <c r="B1568" s="30"/>
      <c r="C1568" s="16"/>
      <c r="D1568" s="16"/>
      <c r="E1568" s="25"/>
      <c r="F1568" s="16"/>
      <c r="G1568" s="15"/>
      <c r="H1568" s="14"/>
      <c r="I1568" s="13"/>
      <c r="J1568" s="13"/>
      <c r="K1568" s="12"/>
      <c r="L1568" s="232">
        <f t="shared" si="127"/>
        <v>0</v>
      </c>
      <c r="M1568" s="234">
        <f t="shared" si="128"/>
        <v>0</v>
      </c>
      <c r="N1568" s="11">
        <f>IF(Q1568="x",0,IF(J1568&lt;(INDEX(Lookup!$U$2:$U$10,MATCH($D$47,Lookup!$S$2:$S$10,0))),0,$L$12*K1568))</f>
        <v>0</v>
      </c>
      <c r="O1568" s="234">
        <f t="shared" si="129"/>
        <v>0</v>
      </c>
      <c r="P1568" s="10"/>
      <c r="Q1568" s="9"/>
      <c r="S1568" s="340">
        <f t="shared" si="130"/>
        <v>0</v>
      </c>
      <c r="T1568" s="340">
        <f t="shared" si="131"/>
        <v>0</v>
      </c>
    </row>
    <row r="1569" spans="2:20" ht="14.4" x14ac:dyDescent="0.3">
      <c r="B1569" s="30"/>
      <c r="C1569" s="16"/>
      <c r="D1569" s="16"/>
      <c r="E1569" s="25"/>
      <c r="F1569" s="16"/>
      <c r="G1569" s="15"/>
      <c r="H1569" s="14"/>
      <c r="I1569" s="13"/>
      <c r="J1569" s="13"/>
      <c r="K1569" s="12"/>
      <c r="L1569" s="232">
        <f t="shared" si="127"/>
        <v>0</v>
      </c>
      <c r="M1569" s="234">
        <f t="shared" si="128"/>
        <v>0</v>
      </c>
      <c r="N1569" s="11">
        <f>IF(Q1569="x",0,IF(J1569&lt;(INDEX(Lookup!$U$2:$U$10,MATCH($D$47,Lookup!$S$2:$S$10,0))),0,$L$12*K1569))</f>
        <v>0</v>
      </c>
      <c r="O1569" s="234">
        <f t="shared" si="129"/>
        <v>0</v>
      </c>
      <c r="P1569" s="10"/>
      <c r="Q1569" s="9"/>
      <c r="S1569" s="340">
        <f t="shared" si="130"/>
        <v>0</v>
      </c>
      <c r="T1569" s="340">
        <f t="shared" si="131"/>
        <v>0</v>
      </c>
    </row>
    <row r="1570" spans="2:20" ht="14.4" x14ac:dyDescent="0.3">
      <c r="B1570" s="30"/>
      <c r="C1570" s="16"/>
      <c r="D1570" s="16"/>
      <c r="E1570" s="25"/>
      <c r="F1570" s="16"/>
      <c r="G1570" s="15"/>
      <c r="H1570" s="14"/>
      <c r="I1570" s="13"/>
      <c r="J1570" s="13"/>
      <c r="K1570" s="12"/>
      <c r="L1570" s="232">
        <f t="shared" si="127"/>
        <v>0</v>
      </c>
      <c r="M1570" s="234">
        <f t="shared" si="128"/>
        <v>0</v>
      </c>
      <c r="N1570" s="11">
        <f>IF(Q1570="x",0,IF(J1570&lt;(INDEX(Lookup!$U$2:$U$10,MATCH($D$47,Lookup!$S$2:$S$10,0))),0,$L$12*K1570))</f>
        <v>0</v>
      </c>
      <c r="O1570" s="234">
        <f t="shared" si="129"/>
        <v>0</v>
      </c>
      <c r="P1570" s="10"/>
      <c r="Q1570" s="9"/>
      <c r="S1570" s="340">
        <f t="shared" si="130"/>
        <v>0</v>
      </c>
      <c r="T1570" s="340">
        <f t="shared" si="131"/>
        <v>0</v>
      </c>
    </row>
    <row r="1571" spans="2:20" ht="14.4" x14ac:dyDescent="0.3">
      <c r="B1571" s="30"/>
      <c r="C1571" s="16"/>
      <c r="D1571" s="16"/>
      <c r="E1571" s="25"/>
      <c r="F1571" s="16"/>
      <c r="G1571" s="15"/>
      <c r="H1571" s="14"/>
      <c r="I1571" s="13"/>
      <c r="J1571" s="13"/>
      <c r="K1571" s="12"/>
      <c r="L1571" s="232">
        <f t="shared" si="127"/>
        <v>0</v>
      </c>
      <c r="M1571" s="234">
        <f t="shared" si="128"/>
        <v>0</v>
      </c>
      <c r="N1571" s="11">
        <f>IF(Q1571="x",0,IF(J1571&lt;(INDEX(Lookup!$U$2:$U$10,MATCH($D$47,Lookup!$S$2:$S$10,0))),0,$L$12*K1571))</f>
        <v>0</v>
      </c>
      <c r="O1571" s="234">
        <f t="shared" si="129"/>
        <v>0</v>
      </c>
      <c r="P1571" s="10"/>
      <c r="Q1571" s="9"/>
      <c r="S1571" s="340">
        <f t="shared" si="130"/>
        <v>0</v>
      </c>
      <c r="T1571" s="340">
        <f t="shared" si="131"/>
        <v>0</v>
      </c>
    </row>
    <row r="1572" spans="2:20" ht="14.4" x14ac:dyDescent="0.3">
      <c r="B1572" s="30"/>
      <c r="C1572" s="16"/>
      <c r="D1572" s="16"/>
      <c r="E1572" s="25"/>
      <c r="F1572" s="16"/>
      <c r="G1572" s="15"/>
      <c r="H1572" s="14"/>
      <c r="I1572" s="13"/>
      <c r="J1572" s="13"/>
      <c r="K1572" s="12"/>
      <c r="L1572" s="232">
        <f t="shared" si="127"/>
        <v>0</v>
      </c>
      <c r="M1572" s="234">
        <f t="shared" si="128"/>
        <v>0</v>
      </c>
      <c r="N1572" s="11">
        <f>IF(Q1572="x",0,IF(J1572&lt;(INDEX(Lookup!$U$2:$U$10,MATCH($D$47,Lookup!$S$2:$S$10,0))),0,$L$12*K1572))</f>
        <v>0</v>
      </c>
      <c r="O1572" s="234">
        <f t="shared" si="129"/>
        <v>0</v>
      </c>
      <c r="P1572" s="10"/>
      <c r="Q1572" s="9"/>
      <c r="S1572" s="340">
        <f t="shared" si="130"/>
        <v>0</v>
      </c>
      <c r="T1572" s="340">
        <f t="shared" si="131"/>
        <v>0</v>
      </c>
    </row>
    <row r="1573" spans="2:20" ht="14.4" x14ac:dyDescent="0.3">
      <c r="B1573" s="30"/>
      <c r="C1573" s="16"/>
      <c r="D1573" s="16"/>
      <c r="E1573" s="25"/>
      <c r="F1573" s="16"/>
      <c r="G1573" s="15"/>
      <c r="H1573" s="14"/>
      <c r="I1573" s="13"/>
      <c r="J1573" s="13"/>
      <c r="K1573" s="12"/>
      <c r="L1573" s="232">
        <f t="shared" si="127"/>
        <v>0</v>
      </c>
      <c r="M1573" s="234">
        <f t="shared" si="128"/>
        <v>0</v>
      </c>
      <c r="N1573" s="11">
        <f>IF(Q1573="x",0,IF(J1573&lt;(INDEX(Lookup!$U$2:$U$10,MATCH($D$47,Lookup!$S$2:$S$10,0))),0,$L$12*K1573))</f>
        <v>0</v>
      </c>
      <c r="O1573" s="234">
        <f t="shared" si="129"/>
        <v>0</v>
      </c>
      <c r="P1573" s="10"/>
      <c r="Q1573" s="9"/>
      <c r="S1573" s="340">
        <f t="shared" si="130"/>
        <v>0</v>
      </c>
      <c r="T1573" s="340">
        <f t="shared" si="131"/>
        <v>0</v>
      </c>
    </row>
    <row r="1574" spans="2:20" ht="14.4" x14ac:dyDescent="0.3">
      <c r="B1574" s="30"/>
      <c r="C1574" s="16"/>
      <c r="D1574" s="16"/>
      <c r="E1574" s="25"/>
      <c r="F1574" s="16"/>
      <c r="G1574" s="15"/>
      <c r="H1574" s="14"/>
      <c r="I1574" s="13"/>
      <c r="J1574" s="13"/>
      <c r="K1574" s="12"/>
      <c r="L1574" s="232">
        <f t="shared" si="127"/>
        <v>0</v>
      </c>
      <c r="M1574" s="234">
        <f t="shared" si="128"/>
        <v>0</v>
      </c>
      <c r="N1574" s="11">
        <f>IF(Q1574="x",0,IF(J1574&lt;(INDEX(Lookup!$U$2:$U$10,MATCH($D$47,Lookup!$S$2:$S$10,0))),0,$L$12*K1574))</f>
        <v>0</v>
      </c>
      <c r="O1574" s="234">
        <f t="shared" si="129"/>
        <v>0</v>
      </c>
      <c r="P1574" s="10"/>
      <c r="Q1574" s="9"/>
      <c r="S1574" s="340">
        <f t="shared" si="130"/>
        <v>0</v>
      </c>
      <c r="T1574" s="340">
        <f t="shared" si="131"/>
        <v>0</v>
      </c>
    </row>
    <row r="1575" spans="2:20" ht="14.4" x14ac:dyDescent="0.3">
      <c r="B1575" s="30"/>
      <c r="C1575" s="16"/>
      <c r="D1575" s="16"/>
      <c r="E1575" s="25"/>
      <c r="F1575" s="16"/>
      <c r="G1575" s="15"/>
      <c r="H1575" s="14"/>
      <c r="I1575" s="13"/>
      <c r="J1575" s="13"/>
      <c r="K1575" s="12"/>
      <c r="L1575" s="232">
        <f t="shared" si="127"/>
        <v>0</v>
      </c>
      <c r="M1575" s="234">
        <f t="shared" si="128"/>
        <v>0</v>
      </c>
      <c r="N1575" s="11">
        <f>IF(Q1575="x",0,IF(J1575&lt;(INDEX(Lookup!$U$2:$U$10,MATCH($D$47,Lookup!$S$2:$S$10,0))),0,$L$12*K1575))</f>
        <v>0</v>
      </c>
      <c r="O1575" s="234">
        <f t="shared" si="129"/>
        <v>0</v>
      </c>
      <c r="P1575" s="10"/>
      <c r="Q1575" s="9"/>
      <c r="S1575" s="340">
        <f t="shared" si="130"/>
        <v>0</v>
      </c>
      <c r="T1575" s="340">
        <f t="shared" si="131"/>
        <v>0</v>
      </c>
    </row>
    <row r="1576" spans="2:20" ht="14.4" x14ac:dyDescent="0.3">
      <c r="B1576" s="30"/>
      <c r="C1576" s="16"/>
      <c r="D1576" s="16"/>
      <c r="E1576" s="25"/>
      <c r="F1576" s="16"/>
      <c r="G1576" s="15"/>
      <c r="H1576" s="14"/>
      <c r="I1576" s="13"/>
      <c r="J1576" s="13"/>
      <c r="K1576" s="12"/>
      <c r="L1576" s="232">
        <f t="shared" si="127"/>
        <v>0</v>
      </c>
      <c r="M1576" s="234">
        <f t="shared" si="128"/>
        <v>0</v>
      </c>
      <c r="N1576" s="11">
        <f>IF(Q1576="x",0,IF(J1576&lt;(INDEX(Lookup!$U$2:$U$10,MATCH($D$47,Lookup!$S$2:$S$10,0))),0,$L$12*K1576))</f>
        <v>0</v>
      </c>
      <c r="O1576" s="234">
        <f t="shared" si="129"/>
        <v>0</v>
      </c>
      <c r="P1576" s="10"/>
      <c r="Q1576" s="9"/>
      <c r="S1576" s="340">
        <f t="shared" si="130"/>
        <v>0</v>
      </c>
      <c r="T1576" s="340">
        <f t="shared" si="131"/>
        <v>0</v>
      </c>
    </row>
    <row r="1577" spans="2:20" ht="14.4" x14ac:dyDescent="0.3">
      <c r="B1577" s="30"/>
      <c r="C1577" s="16"/>
      <c r="D1577" s="16"/>
      <c r="E1577" s="25"/>
      <c r="F1577" s="16"/>
      <c r="G1577" s="15"/>
      <c r="H1577" s="14"/>
      <c r="I1577" s="13"/>
      <c r="J1577" s="13"/>
      <c r="K1577" s="12"/>
      <c r="L1577" s="232">
        <f t="shared" si="127"/>
        <v>0</v>
      </c>
      <c r="M1577" s="234">
        <f t="shared" si="128"/>
        <v>0</v>
      </c>
      <c r="N1577" s="11">
        <f>IF(Q1577="x",0,IF(J1577&lt;(INDEX(Lookup!$U$2:$U$10,MATCH($D$47,Lookup!$S$2:$S$10,0))),0,$L$12*K1577))</f>
        <v>0</v>
      </c>
      <c r="O1577" s="234">
        <f t="shared" si="129"/>
        <v>0</v>
      </c>
      <c r="P1577" s="10"/>
      <c r="Q1577" s="9"/>
      <c r="S1577" s="340">
        <f t="shared" si="130"/>
        <v>0</v>
      </c>
      <c r="T1577" s="340">
        <f t="shared" si="131"/>
        <v>0</v>
      </c>
    </row>
    <row r="1578" spans="2:20" ht="14.4" x14ac:dyDescent="0.3">
      <c r="B1578" s="30"/>
      <c r="C1578" s="16"/>
      <c r="D1578" s="16"/>
      <c r="E1578" s="25"/>
      <c r="F1578" s="16"/>
      <c r="G1578" s="15"/>
      <c r="H1578" s="14"/>
      <c r="I1578" s="13"/>
      <c r="J1578" s="13"/>
      <c r="K1578" s="12"/>
      <c r="L1578" s="232">
        <f t="shared" si="127"/>
        <v>0</v>
      </c>
      <c r="M1578" s="234">
        <f t="shared" si="128"/>
        <v>0</v>
      </c>
      <c r="N1578" s="11">
        <f>IF(Q1578="x",0,IF(J1578&lt;(INDEX(Lookup!$U$2:$U$10,MATCH($D$47,Lookup!$S$2:$S$10,0))),0,$L$12*K1578))</f>
        <v>0</v>
      </c>
      <c r="O1578" s="234">
        <f t="shared" si="129"/>
        <v>0</v>
      </c>
      <c r="P1578" s="10"/>
      <c r="Q1578" s="9"/>
      <c r="S1578" s="340">
        <f t="shared" si="130"/>
        <v>0</v>
      </c>
      <c r="T1578" s="340">
        <f t="shared" si="131"/>
        <v>0</v>
      </c>
    </row>
    <row r="1579" spans="2:20" ht="14.4" x14ac:dyDescent="0.3">
      <c r="B1579" s="30"/>
      <c r="C1579" s="16"/>
      <c r="D1579" s="16"/>
      <c r="E1579" s="25"/>
      <c r="F1579" s="16"/>
      <c r="G1579" s="15"/>
      <c r="H1579" s="14"/>
      <c r="I1579" s="13"/>
      <c r="J1579" s="13"/>
      <c r="K1579" s="12"/>
      <c r="L1579" s="232">
        <f t="shared" si="127"/>
        <v>0</v>
      </c>
      <c r="M1579" s="234">
        <f t="shared" si="128"/>
        <v>0</v>
      </c>
      <c r="N1579" s="11">
        <f>IF(Q1579="x",0,IF(J1579&lt;(INDEX(Lookup!$U$2:$U$10,MATCH($D$47,Lookup!$S$2:$S$10,0))),0,$L$12*K1579))</f>
        <v>0</v>
      </c>
      <c r="O1579" s="234">
        <f t="shared" si="129"/>
        <v>0</v>
      </c>
      <c r="P1579" s="10"/>
      <c r="Q1579" s="9"/>
      <c r="S1579" s="340">
        <f t="shared" si="130"/>
        <v>0</v>
      </c>
      <c r="T1579" s="340">
        <f t="shared" si="131"/>
        <v>0</v>
      </c>
    </row>
    <row r="1580" spans="2:20" ht="14.4" x14ac:dyDescent="0.3">
      <c r="B1580" s="30"/>
      <c r="C1580" s="16"/>
      <c r="D1580" s="16"/>
      <c r="E1580" s="25"/>
      <c r="F1580" s="16"/>
      <c r="G1580" s="15"/>
      <c r="H1580" s="14"/>
      <c r="I1580" s="13"/>
      <c r="J1580" s="13"/>
      <c r="K1580" s="12"/>
      <c r="L1580" s="232">
        <f t="shared" si="127"/>
        <v>0</v>
      </c>
      <c r="M1580" s="234">
        <f t="shared" si="128"/>
        <v>0</v>
      </c>
      <c r="N1580" s="11">
        <f>IF(Q1580="x",0,IF(J1580&lt;(INDEX(Lookup!$U$2:$U$10,MATCH($D$47,Lookup!$S$2:$S$10,0))),0,$L$12*K1580))</f>
        <v>0</v>
      </c>
      <c r="O1580" s="234">
        <f t="shared" si="129"/>
        <v>0</v>
      </c>
      <c r="P1580" s="10"/>
      <c r="Q1580" s="9"/>
      <c r="S1580" s="340">
        <f t="shared" si="130"/>
        <v>0</v>
      </c>
      <c r="T1580" s="340">
        <f t="shared" si="131"/>
        <v>0</v>
      </c>
    </row>
    <row r="1581" spans="2:20" ht="14.4" x14ac:dyDescent="0.3">
      <c r="B1581" s="30"/>
      <c r="C1581" s="16"/>
      <c r="D1581" s="16"/>
      <c r="E1581" s="25"/>
      <c r="F1581" s="16"/>
      <c r="G1581" s="15"/>
      <c r="H1581" s="14"/>
      <c r="I1581" s="13"/>
      <c r="J1581" s="13"/>
      <c r="K1581" s="12"/>
      <c r="L1581" s="232">
        <f t="shared" si="127"/>
        <v>0</v>
      </c>
      <c r="M1581" s="234">
        <f t="shared" si="128"/>
        <v>0</v>
      </c>
      <c r="N1581" s="11">
        <f>IF(Q1581="x",0,IF(J1581&lt;(INDEX(Lookup!$U$2:$U$10,MATCH($D$47,Lookup!$S$2:$S$10,0))),0,$L$12*K1581))</f>
        <v>0</v>
      </c>
      <c r="O1581" s="234">
        <f t="shared" si="129"/>
        <v>0</v>
      </c>
      <c r="P1581" s="10"/>
      <c r="Q1581" s="9"/>
      <c r="S1581" s="340">
        <f t="shared" si="130"/>
        <v>0</v>
      </c>
      <c r="T1581" s="340">
        <f t="shared" si="131"/>
        <v>0</v>
      </c>
    </row>
    <row r="1582" spans="2:20" ht="14.4" x14ac:dyDescent="0.3">
      <c r="B1582" s="30"/>
      <c r="C1582" s="16"/>
      <c r="D1582" s="16"/>
      <c r="E1582" s="25"/>
      <c r="F1582" s="16"/>
      <c r="G1582" s="15"/>
      <c r="H1582" s="14"/>
      <c r="I1582" s="13"/>
      <c r="J1582" s="13"/>
      <c r="K1582" s="12"/>
      <c r="L1582" s="232">
        <f t="shared" si="127"/>
        <v>0</v>
      </c>
      <c r="M1582" s="234">
        <f t="shared" si="128"/>
        <v>0</v>
      </c>
      <c r="N1582" s="11">
        <f>IF(Q1582="x",0,IF(J1582&lt;(INDEX(Lookup!$U$2:$U$10,MATCH($D$47,Lookup!$S$2:$S$10,0))),0,$L$12*K1582))</f>
        <v>0</v>
      </c>
      <c r="O1582" s="234">
        <f t="shared" si="129"/>
        <v>0</v>
      </c>
      <c r="P1582" s="10"/>
      <c r="Q1582" s="9"/>
      <c r="S1582" s="340">
        <f t="shared" si="130"/>
        <v>0</v>
      </c>
      <c r="T1582" s="340">
        <f t="shared" si="131"/>
        <v>0</v>
      </c>
    </row>
    <row r="1583" spans="2:20" ht="14.4" x14ac:dyDescent="0.3">
      <c r="B1583" s="30"/>
      <c r="C1583" s="16"/>
      <c r="D1583" s="16"/>
      <c r="E1583" s="25"/>
      <c r="F1583" s="16"/>
      <c r="G1583" s="15"/>
      <c r="H1583" s="14"/>
      <c r="I1583" s="13"/>
      <c r="J1583" s="13"/>
      <c r="K1583" s="12"/>
      <c r="L1583" s="232">
        <f t="shared" si="127"/>
        <v>0</v>
      </c>
      <c r="M1583" s="234">
        <f t="shared" si="128"/>
        <v>0</v>
      </c>
      <c r="N1583" s="11">
        <f>IF(Q1583="x",0,IF(J1583&lt;(INDEX(Lookup!$U$2:$U$10,MATCH($D$47,Lookup!$S$2:$S$10,0))),0,$L$12*K1583))</f>
        <v>0</v>
      </c>
      <c r="O1583" s="234">
        <f t="shared" si="129"/>
        <v>0</v>
      </c>
      <c r="P1583" s="10"/>
      <c r="Q1583" s="9"/>
      <c r="S1583" s="340">
        <f t="shared" si="130"/>
        <v>0</v>
      </c>
      <c r="T1583" s="340">
        <f t="shared" si="131"/>
        <v>0</v>
      </c>
    </row>
    <row r="1584" spans="2:20" ht="14.4" x14ac:dyDescent="0.3">
      <c r="B1584" s="30"/>
      <c r="C1584" s="16"/>
      <c r="D1584" s="16"/>
      <c r="E1584" s="25"/>
      <c r="F1584" s="16"/>
      <c r="G1584" s="15"/>
      <c r="H1584" s="14"/>
      <c r="I1584" s="13"/>
      <c r="J1584" s="13"/>
      <c r="K1584" s="12"/>
      <c r="L1584" s="232">
        <f t="shared" si="127"/>
        <v>0</v>
      </c>
      <c r="M1584" s="234">
        <f t="shared" si="128"/>
        <v>0</v>
      </c>
      <c r="N1584" s="11">
        <f>IF(Q1584="x",0,IF(J1584&lt;(INDEX(Lookup!$U$2:$U$10,MATCH($D$47,Lookup!$S$2:$S$10,0))),0,$L$12*K1584))</f>
        <v>0</v>
      </c>
      <c r="O1584" s="234">
        <f t="shared" si="129"/>
        <v>0</v>
      </c>
      <c r="P1584" s="10"/>
      <c r="Q1584" s="9"/>
      <c r="S1584" s="340">
        <f t="shared" si="130"/>
        <v>0</v>
      </c>
      <c r="T1584" s="340">
        <f t="shared" si="131"/>
        <v>0</v>
      </c>
    </row>
    <row r="1585" spans="2:20" ht="14.4" x14ac:dyDescent="0.3">
      <c r="B1585" s="30"/>
      <c r="C1585" s="16"/>
      <c r="D1585" s="16"/>
      <c r="E1585" s="25"/>
      <c r="F1585" s="16"/>
      <c r="G1585" s="15"/>
      <c r="H1585" s="14"/>
      <c r="I1585" s="13"/>
      <c r="J1585" s="13"/>
      <c r="K1585" s="12"/>
      <c r="L1585" s="232">
        <f t="shared" si="127"/>
        <v>0</v>
      </c>
      <c r="M1585" s="234">
        <f t="shared" si="128"/>
        <v>0</v>
      </c>
      <c r="N1585" s="11">
        <f>IF(Q1585="x",0,IF(J1585&lt;(INDEX(Lookup!$U$2:$U$10,MATCH($D$47,Lookup!$S$2:$S$10,0))),0,$L$12*K1585))</f>
        <v>0</v>
      </c>
      <c r="O1585" s="234">
        <f t="shared" si="129"/>
        <v>0</v>
      </c>
      <c r="P1585" s="10"/>
      <c r="Q1585" s="9"/>
      <c r="S1585" s="340">
        <f t="shared" si="130"/>
        <v>0</v>
      </c>
      <c r="T1585" s="340">
        <f t="shared" si="131"/>
        <v>0</v>
      </c>
    </row>
    <row r="1586" spans="2:20" ht="14.4" x14ac:dyDescent="0.3">
      <c r="B1586" s="30"/>
      <c r="C1586" s="16"/>
      <c r="D1586" s="16"/>
      <c r="E1586" s="25"/>
      <c r="F1586" s="16"/>
      <c r="G1586" s="15"/>
      <c r="H1586" s="14"/>
      <c r="I1586" s="13"/>
      <c r="J1586" s="13"/>
      <c r="K1586" s="12"/>
      <c r="L1586" s="232">
        <f t="shared" ref="L1586:L1649" si="132">IF(ROUNDDOWN(DATEDIF(I1586,J1586,"d")/7,0)&gt;$L$12,$L$12*K1586,K1586*ROUNDDOWN(DATEDIF(I1586,J1586,"d")/7,0))</f>
        <v>0</v>
      </c>
      <c r="M1586" s="234">
        <f t="shared" ref="M1586:M1649" si="133">L1586*$L$6</f>
        <v>0</v>
      </c>
      <c r="N1586" s="11">
        <f>IF(Q1586="x",0,IF(J1586&lt;(INDEX(Lookup!$U$2:$U$10,MATCH($D$47,Lookup!$S$2:$S$10,0))),0,$L$12*K1586))</f>
        <v>0</v>
      </c>
      <c r="O1586" s="234">
        <f t="shared" ref="O1586:O1649" si="134">N1586*$L$6</f>
        <v>0</v>
      </c>
      <c r="P1586" s="10"/>
      <c r="Q1586" s="9"/>
      <c r="S1586" s="340">
        <f t="shared" si="130"/>
        <v>0</v>
      </c>
      <c r="T1586" s="340">
        <f t="shared" si="131"/>
        <v>0</v>
      </c>
    </row>
    <row r="1587" spans="2:20" ht="14.4" x14ac:dyDescent="0.3">
      <c r="B1587" s="30"/>
      <c r="C1587" s="16"/>
      <c r="D1587" s="16"/>
      <c r="E1587" s="25"/>
      <c r="F1587" s="16"/>
      <c r="G1587" s="15"/>
      <c r="H1587" s="14"/>
      <c r="I1587" s="13"/>
      <c r="J1587" s="13"/>
      <c r="K1587" s="12"/>
      <c r="L1587" s="232">
        <f t="shared" si="132"/>
        <v>0</v>
      </c>
      <c r="M1587" s="234">
        <f t="shared" si="133"/>
        <v>0</v>
      </c>
      <c r="N1587" s="11">
        <f>IF(Q1587="x",0,IF(J1587&lt;(INDEX(Lookup!$U$2:$U$10,MATCH($D$47,Lookup!$S$2:$S$10,0))),0,$L$12*K1587))</f>
        <v>0</v>
      </c>
      <c r="O1587" s="234">
        <f t="shared" si="134"/>
        <v>0</v>
      </c>
      <c r="P1587" s="10"/>
      <c r="Q1587" s="9"/>
      <c r="S1587" s="340">
        <f t="shared" ref="S1587:S1650" si="135">M1587*$I$35</f>
        <v>0</v>
      </c>
      <c r="T1587" s="340">
        <f t="shared" ref="T1587:T1650" si="136">O1587*$I$44</f>
        <v>0</v>
      </c>
    </row>
    <row r="1588" spans="2:20" ht="14.4" x14ac:dyDescent="0.3">
      <c r="B1588" s="30"/>
      <c r="C1588" s="16"/>
      <c r="D1588" s="16"/>
      <c r="E1588" s="25"/>
      <c r="F1588" s="16"/>
      <c r="G1588" s="15"/>
      <c r="H1588" s="14"/>
      <c r="I1588" s="13"/>
      <c r="J1588" s="13"/>
      <c r="K1588" s="12"/>
      <c r="L1588" s="232">
        <f t="shared" si="132"/>
        <v>0</v>
      </c>
      <c r="M1588" s="234">
        <f t="shared" si="133"/>
        <v>0</v>
      </c>
      <c r="N1588" s="11">
        <f>IF(Q1588="x",0,IF(J1588&lt;(INDEX(Lookup!$U$2:$U$10,MATCH($D$47,Lookup!$S$2:$S$10,0))),0,$L$12*K1588))</f>
        <v>0</v>
      </c>
      <c r="O1588" s="234">
        <f t="shared" si="134"/>
        <v>0</v>
      </c>
      <c r="P1588" s="10"/>
      <c r="Q1588" s="9"/>
      <c r="S1588" s="340">
        <f t="shared" si="135"/>
        <v>0</v>
      </c>
      <c r="T1588" s="340">
        <f t="shared" si="136"/>
        <v>0</v>
      </c>
    </row>
    <row r="1589" spans="2:20" ht="14.4" x14ac:dyDescent="0.3">
      <c r="B1589" s="30"/>
      <c r="C1589" s="16"/>
      <c r="D1589" s="16"/>
      <c r="E1589" s="25"/>
      <c r="F1589" s="16"/>
      <c r="G1589" s="15"/>
      <c r="H1589" s="14"/>
      <c r="I1589" s="13"/>
      <c r="J1589" s="13"/>
      <c r="K1589" s="12"/>
      <c r="L1589" s="232">
        <f t="shared" si="132"/>
        <v>0</v>
      </c>
      <c r="M1589" s="234">
        <f t="shared" si="133"/>
        <v>0</v>
      </c>
      <c r="N1589" s="11">
        <f>IF(Q1589="x",0,IF(J1589&lt;(INDEX(Lookup!$U$2:$U$10,MATCH($D$47,Lookup!$S$2:$S$10,0))),0,$L$12*K1589))</f>
        <v>0</v>
      </c>
      <c r="O1589" s="234">
        <f t="shared" si="134"/>
        <v>0</v>
      </c>
      <c r="P1589" s="10"/>
      <c r="Q1589" s="9"/>
      <c r="S1589" s="340">
        <f t="shared" si="135"/>
        <v>0</v>
      </c>
      <c r="T1589" s="340">
        <f t="shared" si="136"/>
        <v>0</v>
      </c>
    </row>
    <row r="1590" spans="2:20" ht="14.4" x14ac:dyDescent="0.3">
      <c r="B1590" s="30"/>
      <c r="C1590" s="16"/>
      <c r="D1590" s="16"/>
      <c r="E1590" s="25"/>
      <c r="F1590" s="16"/>
      <c r="G1590" s="15"/>
      <c r="H1590" s="14"/>
      <c r="I1590" s="13"/>
      <c r="J1590" s="13"/>
      <c r="K1590" s="12"/>
      <c r="L1590" s="232">
        <f t="shared" si="132"/>
        <v>0</v>
      </c>
      <c r="M1590" s="234">
        <f t="shared" si="133"/>
        <v>0</v>
      </c>
      <c r="N1590" s="11">
        <f>IF(Q1590="x",0,IF(J1590&lt;(INDEX(Lookup!$U$2:$U$10,MATCH($D$47,Lookup!$S$2:$S$10,0))),0,$L$12*K1590))</f>
        <v>0</v>
      </c>
      <c r="O1590" s="234">
        <f t="shared" si="134"/>
        <v>0</v>
      </c>
      <c r="P1590" s="10"/>
      <c r="Q1590" s="9"/>
      <c r="S1590" s="340">
        <f t="shared" si="135"/>
        <v>0</v>
      </c>
      <c r="T1590" s="340">
        <f t="shared" si="136"/>
        <v>0</v>
      </c>
    </row>
    <row r="1591" spans="2:20" ht="14.4" x14ac:dyDescent="0.3">
      <c r="B1591" s="30"/>
      <c r="C1591" s="16"/>
      <c r="D1591" s="16"/>
      <c r="E1591" s="25"/>
      <c r="F1591" s="16"/>
      <c r="G1591" s="15"/>
      <c r="H1591" s="14"/>
      <c r="I1591" s="13"/>
      <c r="J1591" s="13"/>
      <c r="K1591" s="12"/>
      <c r="L1591" s="232">
        <f t="shared" si="132"/>
        <v>0</v>
      </c>
      <c r="M1591" s="234">
        <f t="shared" si="133"/>
        <v>0</v>
      </c>
      <c r="N1591" s="11">
        <f>IF(Q1591="x",0,IF(J1591&lt;(INDEX(Lookup!$U$2:$U$10,MATCH($D$47,Lookup!$S$2:$S$10,0))),0,$L$12*K1591))</f>
        <v>0</v>
      </c>
      <c r="O1591" s="234">
        <f t="shared" si="134"/>
        <v>0</v>
      </c>
      <c r="P1591" s="10"/>
      <c r="Q1591" s="9"/>
      <c r="S1591" s="340">
        <f t="shared" si="135"/>
        <v>0</v>
      </c>
      <c r="T1591" s="340">
        <f t="shared" si="136"/>
        <v>0</v>
      </c>
    </row>
    <row r="1592" spans="2:20" ht="14.4" x14ac:dyDescent="0.3">
      <c r="B1592" s="30"/>
      <c r="C1592" s="16"/>
      <c r="D1592" s="16"/>
      <c r="E1592" s="25"/>
      <c r="F1592" s="16"/>
      <c r="G1592" s="15"/>
      <c r="H1592" s="14"/>
      <c r="I1592" s="13"/>
      <c r="J1592" s="13"/>
      <c r="K1592" s="12"/>
      <c r="L1592" s="232">
        <f t="shared" si="132"/>
        <v>0</v>
      </c>
      <c r="M1592" s="234">
        <f t="shared" si="133"/>
        <v>0</v>
      </c>
      <c r="N1592" s="11">
        <f>IF(Q1592="x",0,IF(J1592&lt;(INDEX(Lookup!$U$2:$U$10,MATCH($D$47,Lookup!$S$2:$S$10,0))),0,$L$12*K1592))</f>
        <v>0</v>
      </c>
      <c r="O1592" s="234">
        <f t="shared" si="134"/>
        <v>0</v>
      </c>
      <c r="P1592" s="10"/>
      <c r="Q1592" s="9"/>
      <c r="S1592" s="340">
        <f t="shared" si="135"/>
        <v>0</v>
      </c>
      <c r="T1592" s="340">
        <f t="shared" si="136"/>
        <v>0</v>
      </c>
    </row>
    <row r="1593" spans="2:20" ht="14.4" x14ac:dyDescent="0.3">
      <c r="B1593" s="30"/>
      <c r="C1593" s="16"/>
      <c r="D1593" s="16"/>
      <c r="E1593" s="25"/>
      <c r="F1593" s="16"/>
      <c r="G1593" s="15"/>
      <c r="H1593" s="14"/>
      <c r="I1593" s="13"/>
      <c r="J1593" s="13"/>
      <c r="K1593" s="12"/>
      <c r="L1593" s="232">
        <f t="shared" si="132"/>
        <v>0</v>
      </c>
      <c r="M1593" s="234">
        <f t="shared" si="133"/>
        <v>0</v>
      </c>
      <c r="N1593" s="11">
        <f>IF(Q1593="x",0,IF(J1593&lt;(INDEX(Lookup!$U$2:$U$10,MATCH($D$47,Lookup!$S$2:$S$10,0))),0,$L$12*K1593))</f>
        <v>0</v>
      </c>
      <c r="O1593" s="234">
        <f t="shared" si="134"/>
        <v>0</v>
      </c>
      <c r="P1593" s="10"/>
      <c r="Q1593" s="9"/>
      <c r="S1593" s="340">
        <f t="shared" si="135"/>
        <v>0</v>
      </c>
      <c r="T1593" s="340">
        <f t="shared" si="136"/>
        <v>0</v>
      </c>
    </row>
    <row r="1594" spans="2:20" ht="14.4" x14ac:dyDescent="0.3">
      <c r="B1594" s="30"/>
      <c r="C1594" s="16"/>
      <c r="D1594" s="16"/>
      <c r="E1594" s="25"/>
      <c r="F1594" s="16"/>
      <c r="G1594" s="15"/>
      <c r="H1594" s="14"/>
      <c r="I1594" s="13"/>
      <c r="J1594" s="13"/>
      <c r="K1594" s="12"/>
      <c r="L1594" s="232">
        <f t="shared" si="132"/>
        <v>0</v>
      </c>
      <c r="M1594" s="234">
        <f t="shared" si="133"/>
        <v>0</v>
      </c>
      <c r="N1594" s="11">
        <f>IF(Q1594="x",0,IF(J1594&lt;(INDEX(Lookup!$U$2:$U$10,MATCH($D$47,Lookup!$S$2:$S$10,0))),0,$L$12*K1594))</f>
        <v>0</v>
      </c>
      <c r="O1594" s="234">
        <f t="shared" si="134"/>
        <v>0</v>
      </c>
      <c r="P1594" s="10"/>
      <c r="Q1594" s="9"/>
      <c r="S1594" s="340">
        <f t="shared" si="135"/>
        <v>0</v>
      </c>
      <c r="T1594" s="340">
        <f t="shared" si="136"/>
        <v>0</v>
      </c>
    </row>
    <row r="1595" spans="2:20" ht="14.4" x14ac:dyDescent="0.3">
      <c r="B1595" s="30"/>
      <c r="C1595" s="16"/>
      <c r="D1595" s="16"/>
      <c r="E1595" s="25"/>
      <c r="F1595" s="16"/>
      <c r="G1595" s="15"/>
      <c r="H1595" s="14"/>
      <c r="I1595" s="13"/>
      <c r="J1595" s="13"/>
      <c r="K1595" s="12"/>
      <c r="L1595" s="232">
        <f t="shared" si="132"/>
        <v>0</v>
      </c>
      <c r="M1595" s="234">
        <f t="shared" si="133"/>
        <v>0</v>
      </c>
      <c r="N1595" s="11">
        <f>IF(Q1595="x",0,IF(J1595&lt;(INDEX(Lookup!$U$2:$U$10,MATCH($D$47,Lookup!$S$2:$S$10,0))),0,$L$12*K1595))</f>
        <v>0</v>
      </c>
      <c r="O1595" s="234">
        <f t="shared" si="134"/>
        <v>0</v>
      </c>
      <c r="P1595" s="10"/>
      <c r="Q1595" s="9"/>
      <c r="S1595" s="340">
        <f t="shared" si="135"/>
        <v>0</v>
      </c>
      <c r="T1595" s="340">
        <f t="shared" si="136"/>
        <v>0</v>
      </c>
    </row>
    <row r="1596" spans="2:20" ht="14.4" x14ac:dyDescent="0.3">
      <c r="B1596" s="30"/>
      <c r="C1596" s="16"/>
      <c r="D1596" s="16"/>
      <c r="E1596" s="25"/>
      <c r="F1596" s="16"/>
      <c r="G1596" s="15"/>
      <c r="H1596" s="14"/>
      <c r="I1596" s="13"/>
      <c r="J1596" s="13"/>
      <c r="K1596" s="12"/>
      <c r="L1596" s="232">
        <f t="shared" si="132"/>
        <v>0</v>
      </c>
      <c r="M1596" s="234">
        <f t="shared" si="133"/>
        <v>0</v>
      </c>
      <c r="N1596" s="11">
        <f>IF(Q1596="x",0,IF(J1596&lt;(INDEX(Lookup!$U$2:$U$10,MATCH($D$47,Lookup!$S$2:$S$10,0))),0,$L$12*K1596))</f>
        <v>0</v>
      </c>
      <c r="O1596" s="234">
        <f t="shared" si="134"/>
        <v>0</v>
      </c>
      <c r="P1596" s="10"/>
      <c r="Q1596" s="9"/>
      <c r="S1596" s="340">
        <f t="shared" si="135"/>
        <v>0</v>
      </c>
      <c r="T1596" s="340">
        <f t="shared" si="136"/>
        <v>0</v>
      </c>
    </row>
    <row r="1597" spans="2:20" ht="14.4" x14ac:dyDescent="0.3">
      <c r="B1597" s="30"/>
      <c r="C1597" s="16"/>
      <c r="D1597" s="16"/>
      <c r="E1597" s="25"/>
      <c r="F1597" s="16"/>
      <c r="G1597" s="15"/>
      <c r="H1597" s="14"/>
      <c r="I1597" s="13"/>
      <c r="J1597" s="13"/>
      <c r="K1597" s="12"/>
      <c r="L1597" s="232">
        <f t="shared" si="132"/>
        <v>0</v>
      </c>
      <c r="M1597" s="234">
        <f t="shared" si="133"/>
        <v>0</v>
      </c>
      <c r="N1597" s="11">
        <f>IF(Q1597="x",0,IF(J1597&lt;(INDEX(Lookup!$U$2:$U$10,MATCH($D$47,Lookup!$S$2:$S$10,0))),0,$L$12*K1597))</f>
        <v>0</v>
      </c>
      <c r="O1597" s="234">
        <f t="shared" si="134"/>
        <v>0</v>
      </c>
      <c r="P1597" s="10"/>
      <c r="Q1597" s="9"/>
      <c r="S1597" s="340">
        <f t="shared" si="135"/>
        <v>0</v>
      </c>
      <c r="T1597" s="340">
        <f t="shared" si="136"/>
        <v>0</v>
      </c>
    </row>
    <row r="1598" spans="2:20" ht="14.4" x14ac:dyDescent="0.3">
      <c r="B1598" s="30"/>
      <c r="C1598" s="16"/>
      <c r="D1598" s="16"/>
      <c r="E1598" s="25"/>
      <c r="F1598" s="16"/>
      <c r="G1598" s="15"/>
      <c r="H1598" s="14"/>
      <c r="I1598" s="13"/>
      <c r="J1598" s="13"/>
      <c r="K1598" s="12"/>
      <c r="L1598" s="232">
        <f t="shared" si="132"/>
        <v>0</v>
      </c>
      <c r="M1598" s="234">
        <f t="shared" si="133"/>
        <v>0</v>
      </c>
      <c r="N1598" s="11">
        <f>IF(Q1598="x",0,IF(J1598&lt;(INDEX(Lookup!$U$2:$U$10,MATCH($D$47,Lookup!$S$2:$S$10,0))),0,$L$12*K1598))</f>
        <v>0</v>
      </c>
      <c r="O1598" s="234">
        <f t="shared" si="134"/>
        <v>0</v>
      </c>
      <c r="P1598" s="10"/>
      <c r="Q1598" s="9"/>
      <c r="S1598" s="340">
        <f t="shared" si="135"/>
        <v>0</v>
      </c>
      <c r="T1598" s="340">
        <f t="shared" si="136"/>
        <v>0</v>
      </c>
    </row>
    <row r="1599" spans="2:20" ht="14.4" x14ac:dyDescent="0.3">
      <c r="B1599" s="30"/>
      <c r="C1599" s="16"/>
      <c r="D1599" s="16"/>
      <c r="E1599" s="25"/>
      <c r="F1599" s="16"/>
      <c r="G1599" s="15"/>
      <c r="H1599" s="14"/>
      <c r="I1599" s="13"/>
      <c r="J1599" s="13"/>
      <c r="K1599" s="12"/>
      <c r="L1599" s="232">
        <f t="shared" si="132"/>
        <v>0</v>
      </c>
      <c r="M1599" s="234">
        <f t="shared" si="133"/>
        <v>0</v>
      </c>
      <c r="N1599" s="11">
        <f>IF(Q1599="x",0,IF(J1599&lt;(INDEX(Lookup!$U$2:$U$10,MATCH($D$47,Lookup!$S$2:$S$10,0))),0,$L$12*K1599))</f>
        <v>0</v>
      </c>
      <c r="O1599" s="234">
        <f t="shared" si="134"/>
        <v>0</v>
      </c>
      <c r="P1599" s="10"/>
      <c r="Q1599" s="9"/>
      <c r="S1599" s="340">
        <f t="shared" si="135"/>
        <v>0</v>
      </c>
      <c r="T1599" s="340">
        <f t="shared" si="136"/>
        <v>0</v>
      </c>
    </row>
    <row r="1600" spans="2:20" ht="14.4" x14ac:dyDescent="0.3">
      <c r="B1600" s="30"/>
      <c r="C1600" s="16"/>
      <c r="D1600" s="16"/>
      <c r="E1600" s="25"/>
      <c r="F1600" s="16"/>
      <c r="G1600" s="15"/>
      <c r="H1600" s="14"/>
      <c r="I1600" s="13"/>
      <c r="J1600" s="13"/>
      <c r="K1600" s="12"/>
      <c r="L1600" s="232">
        <f t="shared" si="132"/>
        <v>0</v>
      </c>
      <c r="M1600" s="234">
        <f t="shared" si="133"/>
        <v>0</v>
      </c>
      <c r="N1600" s="11">
        <f>IF(Q1600="x",0,IF(J1600&lt;(INDEX(Lookup!$U$2:$U$10,MATCH($D$47,Lookup!$S$2:$S$10,0))),0,$L$12*K1600))</f>
        <v>0</v>
      </c>
      <c r="O1600" s="234">
        <f t="shared" si="134"/>
        <v>0</v>
      </c>
      <c r="P1600" s="10"/>
      <c r="Q1600" s="9"/>
      <c r="S1600" s="340">
        <f t="shared" si="135"/>
        <v>0</v>
      </c>
      <c r="T1600" s="340">
        <f t="shared" si="136"/>
        <v>0</v>
      </c>
    </row>
    <row r="1601" spans="2:20" ht="14.4" x14ac:dyDescent="0.3">
      <c r="B1601" s="30"/>
      <c r="C1601" s="16"/>
      <c r="D1601" s="16"/>
      <c r="E1601" s="25"/>
      <c r="F1601" s="16"/>
      <c r="G1601" s="15"/>
      <c r="H1601" s="14"/>
      <c r="I1601" s="13"/>
      <c r="J1601" s="13"/>
      <c r="K1601" s="12"/>
      <c r="L1601" s="232">
        <f t="shared" si="132"/>
        <v>0</v>
      </c>
      <c r="M1601" s="234">
        <f t="shared" si="133"/>
        <v>0</v>
      </c>
      <c r="N1601" s="11">
        <f>IF(Q1601="x",0,IF(J1601&lt;(INDEX(Lookup!$U$2:$U$10,MATCH($D$47,Lookup!$S$2:$S$10,0))),0,$L$12*K1601))</f>
        <v>0</v>
      </c>
      <c r="O1601" s="234">
        <f t="shared" si="134"/>
        <v>0</v>
      </c>
      <c r="P1601" s="10"/>
      <c r="Q1601" s="9"/>
      <c r="S1601" s="340">
        <f t="shared" si="135"/>
        <v>0</v>
      </c>
      <c r="T1601" s="340">
        <f t="shared" si="136"/>
        <v>0</v>
      </c>
    </row>
    <row r="1602" spans="2:20" ht="14.4" x14ac:dyDescent="0.3">
      <c r="B1602" s="30"/>
      <c r="C1602" s="16"/>
      <c r="D1602" s="16"/>
      <c r="E1602" s="25"/>
      <c r="F1602" s="16"/>
      <c r="G1602" s="15"/>
      <c r="H1602" s="14"/>
      <c r="I1602" s="13"/>
      <c r="J1602" s="13"/>
      <c r="K1602" s="12"/>
      <c r="L1602" s="232">
        <f t="shared" si="132"/>
        <v>0</v>
      </c>
      <c r="M1602" s="234">
        <f t="shared" si="133"/>
        <v>0</v>
      </c>
      <c r="N1602" s="11">
        <f>IF(Q1602="x",0,IF(J1602&lt;(INDEX(Lookup!$U$2:$U$10,MATCH($D$47,Lookup!$S$2:$S$10,0))),0,$L$12*K1602))</f>
        <v>0</v>
      </c>
      <c r="O1602" s="234">
        <f t="shared" si="134"/>
        <v>0</v>
      </c>
      <c r="P1602" s="10"/>
      <c r="Q1602" s="9"/>
      <c r="S1602" s="340">
        <f t="shared" si="135"/>
        <v>0</v>
      </c>
      <c r="T1602" s="340">
        <f t="shared" si="136"/>
        <v>0</v>
      </c>
    </row>
    <row r="1603" spans="2:20" ht="14.4" x14ac:dyDescent="0.3">
      <c r="B1603" s="30"/>
      <c r="C1603" s="16"/>
      <c r="D1603" s="16"/>
      <c r="E1603" s="25"/>
      <c r="F1603" s="16"/>
      <c r="G1603" s="15"/>
      <c r="H1603" s="14"/>
      <c r="I1603" s="13"/>
      <c r="J1603" s="13"/>
      <c r="K1603" s="12"/>
      <c r="L1603" s="232">
        <f t="shared" si="132"/>
        <v>0</v>
      </c>
      <c r="M1603" s="234">
        <f t="shared" si="133"/>
        <v>0</v>
      </c>
      <c r="N1603" s="11">
        <f>IF(Q1603="x",0,IF(J1603&lt;(INDEX(Lookup!$U$2:$U$10,MATCH($D$47,Lookup!$S$2:$S$10,0))),0,$L$12*K1603))</f>
        <v>0</v>
      </c>
      <c r="O1603" s="234">
        <f t="shared" si="134"/>
        <v>0</v>
      </c>
      <c r="P1603" s="10"/>
      <c r="Q1603" s="9"/>
      <c r="S1603" s="340">
        <f t="shared" si="135"/>
        <v>0</v>
      </c>
      <c r="T1603" s="340">
        <f t="shared" si="136"/>
        <v>0</v>
      </c>
    </row>
    <row r="1604" spans="2:20" ht="14.4" x14ac:dyDescent="0.3">
      <c r="B1604" s="30"/>
      <c r="C1604" s="16"/>
      <c r="D1604" s="16"/>
      <c r="E1604" s="25"/>
      <c r="F1604" s="16"/>
      <c r="G1604" s="15"/>
      <c r="H1604" s="14"/>
      <c r="I1604" s="13"/>
      <c r="J1604" s="13"/>
      <c r="K1604" s="12"/>
      <c r="L1604" s="232">
        <f t="shared" si="132"/>
        <v>0</v>
      </c>
      <c r="M1604" s="234">
        <f t="shared" si="133"/>
        <v>0</v>
      </c>
      <c r="N1604" s="11">
        <f>IF(Q1604="x",0,IF(J1604&lt;(INDEX(Lookup!$U$2:$U$10,MATCH($D$47,Lookup!$S$2:$S$10,0))),0,$L$12*K1604))</f>
        <v>0</v>
      </c>
      <c r="O1604" s="234">
        <f t="shared" si="134"/>
        <v>0</v>
      </c>
      <c r="P1604" s="10"/>
      <c r="Q1604" s="9"/>
      <c r="S1604" s="340">
        <f t="shared" si="135"/>
        <v>0</v>
      </c>
      <c r="T1604" s="340">
        <f t="shared" si="136"/>
        <v>0</v>
      </c>
    </row>
    <row r="1605" spans="2:20" ht="14.4" x14ac:dyDescent="0.3">
      <c r="B1605" s="30"/>
      <c r="C1605" s="16"/>
      <c r="D1605" s="16"/>
      <c r="E1605" s="25"/>
      <c r="F1605" s="16"/>
      <c r="G1605" s="15"/>
      <c r="H1605" s="14"/>
      <c r="I1605" s="13"/>
      <c r="J1605" s="13"/>
      <c r="K1605" s="12"/>
      <c r="L1605" s="232">
        <f t="shared" si="132"/>
        <v>0</v>
      </c>
      <c r="M1605" s="234">
        <f t="shared" si="133"/>
        <v>0</v>
      </c>
      <c r="N1605" s="11">
        <f>IF(Q1605="x",0,IF(J1605&lt;(INDEX(Lookup!$U$2:$U$10,MATCH($D$47,Lookup!$S$2:$S$10,0))),0,$L$12*K1605))</f>
        <v>0</v>
      </c>
      <c r="O1605" s="234">
        <f t="shared" si="134"/>
        <v>0</v>
      </c>
      <c r="P1605" s="10"/>
      <c r="Q1605" s="9"/>
      <c r="S1605" s="340">
        <f t="shared" si="135"/>
        <v>0</v>
      </c>
      <c r="T1605" s="340">
        <f t="shared" si="136"/>
        <v>0</v>
      </c>
    </row>
    <row r="1606" spans="2:20" ht="14.4" x14ac:dyDescent="0.3">
      <c r="B1606" s="30"/>
      <c r="C1606" s="16"/>
      <c r="D1606" s="16"/>
      <c r="E1606" s="25"/>
      <c r="F1606" s="16"/>
      <c r="G1606" s="15"/>
      <c r="H1606" s="14"/>
      <c r="I1606" s="13"/>
      <c r="J1606" s="13"/>
      <c r="K1606" s="12"/>
      <c r="L1606" s="232">
        <f t="shared" si="132"/>
        <v>0</v>
      </c>
      <c r="M1606" s="234">
        <f t="shared" si="133"/>
        <v>0</v>
      </c>
      <c r="N1606" s="11">
        <f>IF(Q1606="x",0,IF(J1606&lt;(INDEX(Lookup!$U$2:$U$10,MATCH($D$47,Lookup!$S$2:$S$10,0))),0,$L$12*K1606))</f>
        <v>0</v>
      </c>
      <c r="O1606" s="234">
        <f t="shared" si="134"/>
        <v>0</v>
      </c>
      <c r="P1606" s="10"/>
      <c r="Q1606" s="9"/>
      <c r="S1606" s="340">
        <f t="shared" si="135"/>
        <v>0</v>
      </c>
      <c r="T1606" s="340">
        <f t="shared" si="136"/>
        <v>0</v>
      </c>
    </row>
    <row r="1607" spans="2:20" ht="14.4" x14ac:dyDescent="0.3">
      <c r="B1607" s="30"/>
      <c r="C1607" s="16"/>
      <c r="D1607" s="16"/>
      <c r="E1607" s="25"/>
      <c r="F1607" s="16"/>
      <c r="G1607" s="15"/>
      <c r="H1607" s="14"/>
      <c r="I1607" s="13"/>
      <c r="J1607" s="13"/>
      <c r="K1607" s="12"/>
      <c r="L1607" s="232">
        <f t="shared" si="132"/>
        <v>0</v>
      </c>
      <c r="M1607" s="234">
        <f t="shared" si="133"/>
        <v>0</v>
      </c>
      <c r="N1607" s="11">
        <f>IF(Q1607="x",0,IF(J1607&lt;(INDEX(Lookup!$U$2:$U$10,MATCH($D$47,Lookup!$S$2:$S$10,0))),0,$L$12*K1607))</f>
        <v>0</v>
      </c>
      <c r="O1607" s="234">
        <f t="shared" si="134"/>
        <v>0</v>
      </c>
      <c r="P1607" s="10"/>
      <c r="Q1607" s="9"/>
      <c r="S1607" s="340">
        <f t="shared" si="135"/>
        <v>0</v>
      </c>
      <c r="T1607" s="340">
        <f t="shared" si="136"/>
        <v>0</v>
      </c>
    </row>
    <row r="1608" spans="2:20" ht="14.4" x14ac:dyDescent="0.3">
      <c r="B1608" s="30"/>
      <c r="C1608" s="16"/>
      <c r="D1608" s="16"/>
      <c r="E1608" s="25"/>
      <c r="F1608" s="16"/>
      <c r="G1608" s="15"/>
      <c r="H1608" s="14"/>
      <c r="I1608" s="13"/>
      <c r="J1608" s="13"/>
      <c r="K1608" s="12"/>
      <c r="L1608" s="232">
        <f t="shared" si="132"/>
        <v>0</v>
      </c>
      <c r="M1608" s="234">
        <f t="shared" si="133"/>
        <v>0</v>
      </c>
      <c r="N1608" s="11">
        <f>IF(Q1608="x",0,IF(J1608&lt;(INDEX(Lookup!$U$2:$U$10,MATCH($D$47,Lookup!$S$2:$S$10,0))),0,$L$12*K1608))</f>
        <v>0</v>
      </c>
      <c r="O1608" s="234">
        <f t="shared" si="134"/>
        <v>0</v>
      </c>
      <c r="P1608" s="10"/>
      <c r="Q1608" s="9"/>
      <c r="S1608" s="340">
        <f t="shared" si="135"/>
        <v>0</v>
      </c>
      <c r="T1608" s="340">
        <f t="shared" si="136"/>
        <v>0</v>
      </c>
    </row>
    <row r="1609" spans="2:20" ht="14.4" x14ac:dyDescent="0.3">
      <c r="B1609" s="30"/>
      <c r="C1609" s="16"/>
      <c r="D1609" s="16"/>
      <c r="E1609" s="25"/>
      <c r="F1609" s="16"/>
      <c r="G1609" s="15"/>
      <c r="H1609" s="14"/>
      <c r="I1609" s="13"/>
      <c r="J1609" s="13"/>
      <c r="K1609" s="12"/>
      <c r="L1609" s="232">
        <f t="shared" si="132"/>
        <v>0</v>
      </c>
      <c r="M1609" s="234">
        <f t="shared" si="133"/>
        <v>0</v>
      </c>
      <c r="N1609" s="11">
        <f>IF(Q1609="x",0,IF(J1609&lt;(INDEX(Lookup!$U$2:$U$10,MATCH($D$47,Lookup!$S$2:$S$10,0))),0,$L$12*K1609))</f>
        <v>0</v>
      </c>
      <c r="O1609" s="234">
        <f t="shared" si="134"/>
        <v>0</v>
      </c>
      <c r="P1609" s="10"/>
      <c r="Q1609" s="9"/>
      <c r="S1609" s="340">
        <f t="shared" si="135"/>
        <v>0</v>
      </c>
      <c r="T1609" s="340">
        <f t="shared" si="136"/>
        <v>0</v>
      </c>
    </row>
    <row r="1610" spans="2:20" ht="14.4" x14ac:dyDescent="0.3">
      <c r="B1610" s="30"/>
      <c r="C1610" s="16"/>
      <c r="D1610" s="16"/>
      <c r="E1610" s="25"/>
      <c r="F1610" s="16"/>
      <c r="G1610" s="15"/>
      <c r="H1610" s="14"/>
      <c r="I1610" s="13"/>
      <c r="J1610" s="13"/>
      <c r="K1610" s="12"/>
      <c r="L1610" s="232">
        <f t="shared" si="132"/>
        <v>0</v>
      </c>
      <c r="M1610" s="234">
        <f t="shared" si="133"/>
        <v>0</v>
      </c>
      <c r="N1610" s="11">
        <f>IF(Q1610="x",0,IF(J1610&lt;(INDEX(Lookup!$U$2:$U$10,MATCH($D$47,Lookup!$S$2:$S$10,0))),0,$L$12*K1610))</f>
        <v>0</v>
      </c>
      <c r="O1610" s="234">
        <f t="shared" si="134"/>
        <v>0</v>
      </c>
      <c r="P1610" s="10"/>
      <c r="Q1610" s="9"/>
      <c r="S1610" s="340">
        <f t="shared" si="135"/>
        <v>0</v>
      </c>
      <c r="T1610" s="340">
        <f t="shared" si="136"/>
        <v>0</v>
      </c>
    </row>
    <row r="1611" spans="2:20" ht="14.4" x14ac:dyDescent="0.3">
      <c r="B1611" s="30"/>
      <c r="C1611" s="16"/>
      <c r="D1611" s="16"/>
      <c r="E1611" s="25"/>
      <c r="F1611" s="16"/>
      <c r="G1611" s="15"/>
      <c r="H1611" s="14"/>
      <c r="I1611" s="13"/>
      <c r="J1611" s="13"/>
      <c r="K1611" s="12"/>
      <c r="L1611" s="232">
        <f t="shared" si="132"/>
        <v>0</v>
      </c>
      <c r="M1611" s="234">
        <f t="shared" si="133"/>
        <v>0</v>
      </c>
      <c r="N1611" s="11">
        <f>IF(Q1611="x",0,IF(J1611&lt;(INDEX(Lookup!$U$2:$U$10,MATCH($D$47,Lookup!$S$2:$S$10,0))),0,$L$12*K1611))</f>
        <v>0</v>
      </c>
      <c r="O1611" s="234">
        <f t="shared" si="134"/>
        <v>0</v>
      </c>
      <c r="P1611" s="10"/>
      <c r="Q1611" s="9"/>
      <c r="S1611" s="340">
        <f t="shared" si="135"/>
        <v>0</v>
      </c>
      <c r="T1611" s="340">
        <f t="shared" si="136"/>
        <v>0</v>
      </c>
    </row>
    <row r="1612" spans="2:20" ht="14.4" x14ac:dyDescent="0.3">
      <c r="B1612" s="30"/>
      <c r="C1612" s="16"/>
      <c r="D1612" s="16"/>
      <c r="E1612" s="25"/>
      <c r="F1612" s="16"/>
      <c r="G1612" s="15"/>
      <c r="H1612" s="14"/>
      <c r="I1612" s="13"/>
      <c r="J1612" s="13"/>
      <c r="K1612" s="12"/>
      <c r="L1612" s="232">
        <f t="shared" si="132"/>
        <v>0</v>
      </c>
      <c r="M1612" s="234">
        <f t="shared" si="133"/>
        <v>0</v>
      </c>
      <c r="N1612" s="11">
        <f>IF(Q1612="x",0,IF(J1612&lt;(INDEX(Lookup!$U$2:$U$10,MATCH($D$47,Lookup!$S$2:$S$10,0))),0,$L$12*K1612))</f>
        <v>0</v>
      </c>
      <c r="O1612" s="234">
        <f t="shared" si="134"/>
        <v>0</v>
      </c>
      <c r="P1612" s="10"/>
      <c r="Q1612" s="9"/>
      <c r="S1612" s="340">
        <f t="shared" si="135"/>
        <v>0</v>
      </c>
      <c r="T1612" s="340">
        <f t="shared" si="136"/>
        <v>0</v>
      </c>
    </row>
    <row r="1613" spans="2:20" ht="14.4" x14ac:dyDescent="0.3">
      <c r="B1613" s="30"/>
      <c r="C1613" s="16"/>
      <c r="D1613" s="16"/>
      <c r="E1613" s="25"/>
      <c r="F1613" s="16"/>
      <c r="G1613" s="15"/>
      <c r="H1613" s="14"/>
      <c r="I1613" s="13"/>
      <c r="J1613" s="13"/>
      <c r="K1613" s="12"/>
      <c r="L1613" s="232">
        <f t="shared" si="132"/>
        <v>0</v>
      </c>
      <c r="M1613" s="234">
        <f t="shared" si="133"/>
        <v>0</v>
      </c>
      <c r="N1613" s="11">
        <f>IF(Q1613="x",0,IF(J1613&lt;(INDEX(Lookup!$U$2:$U$10,MATCH($D$47,Lookup!$S$2:$S$10,0))),0,$L$12*K1613))</f>
        <v>0</v>
      </c>
      <c r="O1613" s="234">
        <f t="shared" si="134"/>
        <v>0</v>
      </c>
      <c r="P1613" s="10"/>
      <c r="Q1613" s="9"/>
      <c r="S1613" s="340">
        <f t="shared" si="135"/>
        <v>0</v>
      </c>
      <c r="T1613" s="340">
        <f t="shared" si="136"/>
        <v>0</v>
      </c>
    </row>
    <row r="1614" spans="2:20" ht="14.4" x14ac:dyDescent="0.3">
      <c r="B1614" s="30"/>
      <c r="C1614" s="16"/>
      <c r="D1614" s="16"/>
      <c r="E1614" s="25"/>
      <c r="F1614" s="16"/>
      <c r="G1614" s="15"/>
      <c r="H1614" s="14"/>
      <c r="I1614" s="13"/>
      <c r="J1614" s="13"/>
      <c r="K1614" s="12"/>
      <c r="L1614" s="232">
        <f t="shared" si="132"/>
        <v>0</v>
      </c>
      <c r="M1614" s="234">
        <f t="shared" si="133"/>
        <v>0</v>
      </c>
      <c r="N1614" s="11">
        <f>IF(Q1614="x",0,IF(J1614&lt;(INDEX(Lookup!$U$2:$U$10,MATCH($D$47,Lookup!$S$2:$S$10,0))),0,$L$12*K1614))</f>
        <v>0</v>
      </c>
      <c r="O1614" s="234">
        <f t="shared" si="134"/>
        <v>0</v>
      </c>
      <c r="P1614" s="10"/>
      <c r="Q1614" s="9"/>
      <c r="S1614" s="340">
        <f t="shared" si="135"/>
        <v>0</v>
      </c>
      <c r="T1614" s="340">
        <f t="shared" si="136"/>
        <v>0</v>
      </c>
    </row>
    <row r="1615" spans="2:20" ht="14.4" x14ac:dyDescent="0.3">
      <c r="B1615" s="30"/>
      <c r="C1615" s="16"/>
      <c r="D1615" s="16"/>
      <c r="E1615" s="25"/>
      <c r="F1615" s="16"/>
      <c r="G1615" s="15"/>
      <c r="H1615" s="14"/>
      <c r="I1615" s="13"/>
      <c r="J1615" s="13"/>
      <c r="K1615" s="12"/>
      <c r="L1615" s="232">
        <f t="shared" si="132"/>
        <v>0</v>
      </c>
      <c r="M1615" s="234">
        <f t="shared" si="133"/>
        <v>0</v>
      </c>
      <c r="N1615" s="11">
        <f>IF(Q1615="x",0,IF(J1615&lt;(INDEX(Lookup!$U$2:$U$10,MATCH($D$47,Lookup!$S$2:$S$10,0))),0,$L$12*K1615))</f>
        <v>0</v>
      </c>
      <c r="O1615" s="234">
        <f t="shared" si="134"/>
        <v>0</v>
      </c>
      <c r="P1615" s="10"/>
      <c r="Q1615" s="9"/>
      <c r="S1615" s="340">
        <f t="shared" si="135"/>
        <v>0</v>
      </c>
      <c r="T1615" s="340">
        <f t="shared" si="136"/>
        <v>0</v>
      </c>
    </row>
    <row r="1616" spans="2:20" ht="14.4" x14ac:dyDescent="0.3">
      <c r="B1616" s="30"/>
      <c r="C1616" s="16"/>
      <c r="D1616" s="16"/>
      <c r="E1616" s="25"/>
      <c r="F1616" s="16"/>
      <c r="G1616" s="15"/>
      <c r="H1616" s="14"/>
      <c r="I1616" s="13"/>
      <c r="J1616" s="13"/>
      <c r="K1616" s="12"/>
      <c r="L1616" s="232">
        <f t="shared" si="132"/>
        <v>0</v>
      </c>
      <c r="M1616" s="234">
        <f t="shared" si="133"/>
        <v>0</v>
      </c>
      <c r="N1616" s="11">
        <f>IF(Q1616="x",0,IF(J1616&lt;(INDEX(Lookup!$U$2:$U$10,MATCH($D$47,Lookup!$S$2:$S$10,0))),0,$L$12*K1616))</f>
        <v>0</v>
      </c>
      <c r="O1616" s="234">
        <f t="shared" si="134"/>
        <v>0</v>
      </c>
      <c r="P1616" s="10"/>
      <c r="Q1616" s="9"/>
      <c r="S1616" s="340">
        <f t="shared" si="135"/>
        <v>0</v>
      </c>
      <c r="T1616" s="340">
        <f t="shared" si="136"/>
        <v>0</v>
      </c>
    </row>
    <row r="1617" spans="2:20" ht="14.4" x14ac:dyDescent="0.3">
      <c r="B1617" s="30"/>
      <c r="C1617" s="16"/>
      <c r="D1617" s="16"/>
      <c r="E1617" s="25"/>
      <c r="F1617" s="16"/>
      <c r="G1617" s="15"/>
      <c r="H1617" s="14"/>
      <c r="I1617" s="13"/>
      <c r="J1617" s="13"/>
      <c r="K1617" s="12"/>
      <c r="L1617" s="232">
        <f t="shared" si="132"/>
        <v>0</v>
      </c>
      <c r="M1617" s="234">
        <f t="shared" si="133"/>
        <v>0</v>
      </c>
      <c r="N1617" s="11">
        <f>IF(Q1617="x",0,IF(J1617&lt;(INDEX(Lookup!$U$2:$U$10,MATCH($D$47,Lookup!$S$2:$S$10,0))),0,$L$12*K1617))</f>
        <v>0</v>
      </c>
      <c r="O1617" s="234">
        <f t="shared" si="134"/>
        <v>0</v>
      </c>
      <c r="P1617" s="10"/>
      <c r="Q1617" s="9"/>
      <c r="S1617" s="340">
        <f t="shared" si="135"/>
        <v>0</v>
      </c>
      <c r="T1617" s="340">
        <f t="shared" si="136"/>
        <v>0</v>
      </c>
    </row>
    <row r="1618" spans="2:20" ht="14.4" x14ac:dyDescent="0.3">
      <c r="B1618" s="30"/>
      <c r="C1618" s="16"/>
      <c r="D1618" s="16"/>
      <c r="E1618" s="25"/>
      <c r="F1618" s="16"/>
      <c r="G1618" s="15"/>
      <c r="H1618" s="14"/>
      <c r="I1618" s="13"/>
      <c r="J1618" s="13"/>
      <c r="K1618" s="12"/>
      <c r="L1618" s="232">
        <f t="shared" si="132"/>
        <v>0</v>
      </c>
      <c r="M1618" s="234">
        <f t="shared" si="133"/>
        <v>0</v>
      </c>
      <c r="N1618" s="11">
        <f>IF(Q1618="x",0,IF(J1618&lt;(INDEX(Lookup!$U$2:$U$10,MATCH($D$47,Lookup!$S$2:$S$10,0))),0,$L$12*K1618))</f>
        <v>0</v>
      </c>
      <c r="O1618" s="234">
        <f t="shared" si="134"/>
        <v>0</v>
      </c>
      <c r="P1618" s="10"/>
      <c r="Q1618" s="9"/>
      <c r="S1618" s="340">
        <f t="shared" si="135"/>
        <v>0</v>
      </c>
      <c r="T1618" s="340">
        <f t="shared" si="136"/>
        <v>0</v>
      </c>
    </row>
    <row r="1619" spans="2:20" ht="14.4" x14ac:dyDescent="0.3">
      <c r="B1619" s="30"/>
      <c r="C1619" s="16"/>
      <c r="D1619" s="16"/>
      <c r="E1619" s="25"/>
      <c r="F1619" s="16"/>
      <c r="G1619" s="15"/>
      <c r="H1619" s="14"/>
      <c r="I1619" s="13"/>
      <c r="J1619" s="13"/>
      <c r="K1619" s="12"/>
      <c r="L1619" s="232">
        <f t="shared" si="132"/>
        <v>0</v>
      </c>
      <c r="M1619" s="234">
        <f t="shared" si="133"/>
        <v>0</v>
      </c>
      <c r="N1619" s="11">
        <f>IF(Q1619="x",0,IF(J1619&lt;(INDEX(Lookup!$U$2:$U$10,MATCH($D$47,Lookup!$S$2:$S$10,0))),0,$L$12*K1619))</f>
        <v>0</v>
      </c>
      <c r="O1619" s="234">
        <f t="shared" si="134"/>
        <v>0</v>
      </c>
      <c r="P1619" s="10"/>
      <c r="Q1619" s="9"/>
      <c r="S1619" s="340">
        <f t="shared" si="135"/>
        <v>0</v>
      </c>
      <c r="T1619" s="340">
        <f t="shared" si="136"/>
        <v>0</v>
      </c>
    </row>
    <row r="1620" spans="2:20" ht="14.4" x14ac:dyDescent="0.3">
      <c r="B1620" s="30"/>
      <c r="C1620" s="16"/>
      <c r="D1620" s="16"/>
      <c r="E1620" s="25"/>
      <c r="F1620" s="16"/>
      <c r="G1620" s="15"/>
      <c r="H1620" s="14"/>
      <c r="I1620" s="13"/>
      <c r="J1620" s="13"/>
      <c r="K1620" s="12"/>
      <c r="L1620" s="232">
        <f t="shared" si="132"/>
        <v>0</v>
      </c>
      <c r="M1620" s="234">
        <f t="shared" si="133"/>
        <v>0</v>
      </c>
      <c r="N1620" s="11">
        <f>IF(Q1620="x",0,IF(J1620&lt;(INDEX(Lookup!$U$2:$U$10,MATCH($D$47,Lookup!$S$2:$S$10,0))),0,$L$12*K1620))</f>
        <v>0</v>
      </c>
      <c r="O1620" s="234">
        <f t="shared" si="134"/>
        <v>0</v>
      </c>
      <c r="P1620" s="10"/>
      <c r="Q1620" s="9"/>
      <c r="S1620" s="340">
        <f t="shared" si="135"/>
        <v>0</v>
      </c>
      <c r="T1620" s="340">
        <f t="shared" si="136"/>
        <v>0</v>
      </c>
    </row>
    <row r="1621" spans="2:20" ht="14.4" x14ac:dyDescent="0.3">
      <c r="B1621" s="30"/>
      <c r="C1621" s="16"/>
      <c r="D1621" s="16"/>
      <c r="E1621" s="25"/>
      <c r="F1621" s="16"/>
      <c r="G1621" s="15"/>
      <c r="H1621" s="14"/>
      <c r="I1621" s="13"/>
      <c r="J1621" s="13"/>
      <c r="K1621" s="12"/>
      <c r="L1621" s="232">
        <f t="shared" si="132"/>
        <v>0</v>
      </c>
      <c r="M1621" s="234">
        <f t="shared" si="133"/>
        <v>0</v>
      </c>
      <c r="N1621" s="11">
        <f>IF(Q1621="x",0,IF(J1621&lt;(INDEX(Lookup!$U$2:$U$10,MATCH($D$47,Lookup!$S$2:$S$10,0))),0,$L$12*K1621))</f>
        <v>0</v>
      </c>
      <c r="O1621" s="234">
        <f t="shared" si="134"/>
        <v>0</v>
      </c>
      <c r="P1621" s="10"/>
      <c r="Q1621" s="9"/>
      <c r="S1621" s="340">
        <f t="shared" si="135"/>
        <v>0</v>
      </c>
      <c r="T1621" s="340">
        <f t="shared" si="136"/>
        <v>0</v>
      </c>
    </row>
    <row r="1622" spans="2:20" ht="14.4" x14ac:dyDescent="0.3">
      <c r="B1622" s="30"/>
      <c r="C1622" s="16"/>
      <c r="D1622" s="16"/>
      <c r="E1622" s="25"/>
      <c r="F1622" s="16"/>
      <c r="G1622" s="15"/>
      <c r="H1622" s="14"/>
      <c r="I1622" s="13"/>
      <c r="J1622" s="13"/>
      <c r="K1622" s="12"/>
      <c r="L1622" s="232">
        <f t="shared" si="132"/>
        <v>0</v>
      </c>
      <c r="M1622" s="234">
        <f t="shared" si="133"/>
        <v>0</v>
      </c>
      <c r="N1622" s="11">
        <f>IF(Q1622="x",0,IF(J1622&lt;(INDEX(Lookup!$U$2:$U$10,MATCH($D$47,Lookup!$S$2:$S$10,0))),0,$L$12*K1622))</f>
        <v>0</v>
      </c>
      <c r="O1622" s="234">
        <f t="shared" si="134"/>
        <v>0</v>
      </c>
      <c r="P1622" s="10"/>
      <c r="Q1622" s="9"/>
      <c r="S1622" s="340">
        <f t="shared" si="135"/>
        <v>0</v>
      </c>
      <c r="T1622" s="340">
        <f t="shared" si="136"/>
        <v>0</v>
      </c>
    </row>
    <row r="1623" spans="2:20" ht="14.4" x14ac:dyDescent="0.3">
      <c r="B1623" s="30"/>
      <c r="C1623" s="16"/>
      <c r="D1623" s="16"/>
      <c r="E1623" s="25"/>
      <c r="F1623" s="16"/>
      <c r="G1623" s="15"/>
      <c r="H1623" s="14"/>
      <c r="I1623" s="13"/>
      <c r="J1623" s="13"/>
      <c r="K1623" s="12"/>
      <c r="L1623" s="232">
        <f t="shared" si="132"/>
        <v>0</v>
      </c>
      <c r="M1623" s="234">
        <f t="shared" si="133"/>
        <v>0</v>
      </c>
      <c r="N1623" s="11">
        <f>IF(Q1623="x",0,IF(J1623&lt;(INDEX(Lookup!$U$2:$U$10,MATCH($D$47,Lookup!$S$2:$S$10,0))),0,$L$12*K1623))</f>
        <v>0</v>
      </c>
      <c r="O1623" s="234">
        <f t="shared" si="134"/>
        <v>0</v>
      </c>
      <c r="P1623" s="10"/>
      <c r="Q1623" s="9"/>
      <c r="S1623" s="340">
        <f t="shared" si="135"/>
        <v>0</v>
      </c>
      <c r="T1623" s="340">
        <f t="shared" si="136"/>
        <v>0</v>
      </c>
    </row>
    <row r="1624" spans="2:20" ht="14.4" x14ac:dyDescent="0.3">
      <c r="B1624" s="30"/>
      <c r="C1624" s="16"/>
      <c r="D1624" s="16"/>
      <c r="E1624" s="25"/>
      <c r="F1624" s="16"/>
      <c r="G1624" s="15"/>
      <c r="H1624" s="14"/>
      <c r="I1624" s="13"/>
      <c r="J1624" s="13"/>
      <c r="K1624" s="12"/>
      <c r="L1624" s="232">
        <f t="shared" si="132"/>
        <v>0</v>
      </c>
      <c r="M1624" s="234">
        <f t="shared" si="133"/>
        <v>0</v>
      </c>
      <c r="N1624" s="11">
        <f>IF(Q1624="x",0,IF(J1624&lt;(INDEX(Lookup!$U$2:$U$10,MATCH($D$47,Lookup!$S$2:$S$10,0))),0,$L$12*K1624))</f>
        <v>0</v>
      </c>
      <c r="O1624" s="234">
        <f t="shared" si="134"/>
        <v>0</v>
      </c>
      <c r="P1624" s="10"/>
      <c r="Q1624" s="9"/>
      <c r="S1624" s="340">
        <f t="shared" si="135"/>
        <v>0</v>
      </c>
      <c r="T1624" s="340">
        <f t="shared" si="136"/>
        <v>0</v>
      </c>
    </row>
    <row r="1625" spans="2:20" ht="14.4" x14ac:dyDescent="0.3">
      <c r="B1625" s="30"/>
      <c r="C1625" s="16"/>
      <c r="D1625" s="16"/>
      <c r="E1625" s="25"/>
      <c r="F1625" s="16"/>
      <c r="G1625" s="15"/>
      <c r="H1625" s="14"/>
      <c r="I1625" s="13"/>
      <c r="J1625" s="13"/>
      <c r="K1625" s="12"/>
      <c r="L1625" s="232">
        <f t="shared" si="132"/>
        <v>0</v>
      </c>
      <c r="M1625" s="234">
        <f t="shared" si="133"/>
        <v>0</v>
      </c>
      <c r="N1625" s="11">
        <f>IF(Q1625="x",0,IF(J1625&lt;(INDEX(Lookup!$U$2:$U$10,MATCH($D$47,Lookup!$S$2:$S$10,0))),0,$L$12*K1625))</f>
        <v>0</v>
      </c>
      <c r="O1625" s="234">
        <f t="shared" si="134"/>
        <v>0</v>
      </c>
      <c r="P1625" s="10"/>
      <c r="Q1625" s="9"/>
      <c r="S1625" s="340">
        <f t="shared" si="135"/>
        <v>0</v>
      </c>
      <c r="T1625" s="340">
        <f t="shared" si="136"/>
        <v>0</v>
      </c>
    </row>
    <row r="1626" spans="2:20" ht="14.4" x14ac:dyDescent="0.3">
      <c r="B1626" s="30"/>
      <c r="C1626" s="16"/>
      <c r="D1626" s="16"/>
      <c r="E1626" s="25"/>
      <c r="F1626" s="16"/>
      <c r="G1626" s="15"/>
      <c r="H1626" s="14"/>
      <c r="I1626" s="13"/>
      <c r="J1626" s="13"/>
      <c r="K1626" s="12"/>
      <c r="L1626" s="232">
        <f t="shared" si="132"/>
        <v>0</v>
      </c>
      <c r="M1626" s="234">
        <f t="shared" si="133"/>
        <v>0</v>
      </c>
      <c r="N1626" s="11">
        <f>IF(Q1626="x",0,IF(J1626&lt;(INDEX(Lookup!$U$2:$U$10,MATCH($D$47,Lookup!$S$2:$S$10,0))),0,$L$12*K1626))</f>
        <v>0</v>
      </c>
      <c r="O1626" s="234">
        <f t="shared" si="134"/>
        <v>0</v>
      </c>
      <c r="P1626" s="10"/>
      <c r="Q1626" s="9"/>
      <c r="S1626" s="340">
        <f t="shared" si="135"/>
        <v>0</v>
      </c>
      <c r="T1626" s="340">
        <f t="shared" si="136"/>
        <v>0</v>
      </c>
    </row>
    <row r="1627" spans="2:20" ht="14.4" x14ac:dyDescent="0.3">
      <c r="B1627" s="30"/>
      <c r="C1627" s="16"/>
      <c r="D1627" s="16"/>
      <c r="E1627" s="25"/>
      <c r="F1627" s="16"/>
      <c r="G1627" s="15"/>
      <c r="H1627" s="14"/>
      <c r="I1627" s="13"/>
      <c r="J1627" s="13"/>
      <c r="K1627" s="12"/>
      <c r="L1627" s="232">
        <f t="shared" si="132"/>
        <v>0</v>
      </c>
      <c r="M1627" s="234">
        <f t="shared" si="133"/>
        <v>0</v>
      </c>
      <c r="N1627" s="11">
        <f>IF(Q1627="x",0,IF(J1627&lt;(INDEX(Lookup!$U$2:$U$10,MATCH($D$47,Lookup!$S$2:$S$10,0))),0,$L$12*K1627))</f>
        <v>0</v>
      </c>
      <c r="O1627" s="234">
        <f t="shared" si="134"/>
        <v>0</v>
      </c>
      <c r="P1627" s="10"/>
      <c r="Q1627" s="9"/>
      <c r="S1627" s="340">
        <f t="shared" si="135"/>
        <v>0</v>
      </c>
      <c r="T1627" s="340">
        <f t="shared" si="136"/>
        <v>0</v>
      </c>
    </row>
    <row r="1628" spans="2:20" ht="14.4" x14ac:dyDescent="0.3">
      <c r="B1628" s="30"/>
      <c r="C1628" s="16"/>
      <c r="D1628" s="16"/>
      <c r="E1628" s="25"/>
      <c r="F1628" s="16"/>
      <c r="G1628" s="15"/>
      <c r="H1628" s="14"/>
      <c r="I1628" s="13"/>
      <c r="J1628" s="13"/>
      <c r="K1628" s="12"/>
      <c r="L1628" s="232">
        <f t="shared" si="132"/>
        <v>0</v>
      </c>
      <c r="M1628" s="234">
        <f t="shared" si="133"/>
        <v>0</v>
      </c>
      <c r="N1628" s="11">
        <f>IF(Q1628="x",0,IF(J1628&lt;(INDEX(Lookup!$U$2:$U$10,MATCH($D$47,Lookup!$S$2:$S$10,0))),0,$L$12*K1628))</f>
        <v>0</v>
      </c>
      <c r="O1628" s="234">
        <f t="shared" si="134"/>
        <v>0</v>
      </c>
      <c r="P1628" s="10"/>
      <c r="Q1628" s="9"/>
      <c r="S1628" s="340">
        <f t="shared" si="135"/>
        <v>0</v>
      </c>
      <c r="T1628" s="340">
        <f t="shared" si="136"/>
        <v>0</v>
      </c>
    </row>
    <row r="1629" spans="2:20" ht="14.4" x14ac:dyDescent="0.3">
      <c r="B1629" s="30"/>
      <c r="C1629" s="16"/>
      <c r="D1629" s="16"/>
      <c r="E1629" s="25"/>
      <c r="F1629" s="16"/>
      <c r="G1629" s="15"/>
      <c r="H1629" s="14"/>
      <c r="I1629" s="13"/>
      <c r="J1629" s="13"/>
      <c r="K1629" s="12"/>
      <c r="L1629" s="232">
        <f t="shared" si="132"/>
        <v>0</v>
      </c>
      <c r="M1629" s="234">
        <f t="shared" si="133"/>
        <v>0</v>
      </c>
      <c r="N1629" s="11">
        <f>IF(Q1629="x",0,IF(J1629&lt;(INDEX(Lookup!$U$2:$U$10,MATCH($D$47,Lookup!$S$2:$S$10,0))),0,$L$12*K1629))</f>
        <v>0</v>
      </c>
      <c r="O1629" s="234">
        <f t="shared" si="134"/>
        <v>0</v>
      </c>
      <c r="P1629" s="10"/>
      <c r="Q1629" s="9"/>
      <c r="S1629" s="340">
        <f t="shared" si="135"/>
        <v>0</v>
      </c>
      <c r="T1629" s="340">
        <f t="shared" si="136"/>
        <v>0</v>
      </c>
    </row>
    <row r="1630" spans="2:20" ht="14.4" x14ac:dyDescent="0.3">
      <c r="B1630" s="30"/>
      <c r="C1630" s="16"/>
      <c r="D1630" s="16"/>
      <c r="E1630" s="25"/>
      <c r="F1630" s="16"/>
      <c r="G1630" s="15"/>
      <c r="H1630" s="14"/>
      <c r="I1630" s="13"/>
      <c r="J1630" s="13"/>
      <c r="K1630" s="12"/>
      <c r="L1630" s="232">
        <f t="shared" si="132"/>
        <v>0</v>
      </c>
      <c r="M1630" s="234">
        <f t="shared" si="133"/>
        <v>0</v>
      </c>
      <c r="N1630" s="11">
        <f>IF(Q1630="x",0,IF(J1630&lt;(INDEX(Lookup!$U$2:$U$10,MATCH($D$47,Lookup!$S$2:$S$10,0))),0,$L$12*K1630))</f>
        <v>0</v>
      </c>
      <c r="O1630" s="234">
        <f t="shared" si="134"/>
        <v>0</v>
      </c>
      <c r="P1630" s="10"/>
      <c r="Q1630" s="9"/>
      <c r="S1630" s="340">
        <f t="shared" si="135"/>
        <v>0</v>
      </c>
      <c r="T1630" s="340">
        <f t="shared" si="136"/>
        <v>0</v>
      </c>
    </row>
    <row r="1631" spans="2:20" ht="14.4" x14ac:dyDescent="0.3">
      <c r="B1631" s="30"/>
      <c r="C1631" s="16"/>
      <c r="D1631" s="16"/>
      <c r="E1631" s="25"/>
      <c r="F1631" s="16"/>
      <c r="G1631" s="15"/>
      <c r="H1631" s="14"/>
      <c r="I1631" s="13"/>
      <c r="J1631" s="13"/>
      <c r="K1631" s="12"/>
      <c r="L1631" s="232">
        <f t="shared" si="132"/>
        <v>0</v>
      </c>
      <c r="M1631" s="234">
        <f t="shared" si="133"/>
        <v>0</v>
      </c>
      <c r="N1631" s="11">
        <f>IF(Q1631="x",0,IF(J1631&lt;(INDEX(Lookup!$U$2:$U$10,MATCH($D$47,Lookup!$S$2:$S$10,0))),0,$L$12*K1631))</f>
        <v>0</v>
      </c>
      <c r="O1631" s="234">
        <f t="shared" si="134"/>
        <v>0</v>
      </c>
      <c r="P1631" s="10"/>
      <c r="Q1631" s="9"/>
      <c r="S1631" s="340">
        <f t="shared" si="135"/>
        <v>0</v>
      </c>
      <c r="T1631" s="340">
        <f t="shared" si="136"/>
        <v>0</v>
      </c>
    </row>
    <row r="1632" spans="2:20" ht="14.4" x14ac:dyDescent="0.3">
      <c r="B1632" s="30"/>
      <c r="C1632" s="16"/>
      <c r="D1632" s="16"/>
      <c r="E1632" s="25"/>
      <c r="F1632" s="16"/>
      <c r="G1632" s="15"/>
      <c r="H1632" s="14"/>
      <c r="I1632" s="13"/>
      <c r="J1632" s="13"/>
      <c r="K1632" s="12"/>
      <c r="L1632" s="232">
        <f t="shared" si="132"/>
        <v>0</v>
      </c>
      <c r="M1632" s="234">
        <f t="shared" si="133"/>
        <v>0</v>
      </c>
      <c r="N1632" s="11">
        <f>IF(Q1632="x",0,IF(J1632&lt;(INDEX(Lookup!$U$2:$U$10,MATCH($D$47,Lookup!$S$2:$S$10,0))),0,$L$12*K1632))</f>
        <v>0</v>
      </c>
      <c r="O1632" s="234">
        <f t="shared" si="134"/>
        <v>0</v>
      </c>
      <c r="P1632" s="10"/>
      <c r="Q1632" s="9"/>
      <c r="S1632" s="340">
        <f t="shared" si="135"/>
        <v>0</v>
      </c>
      <c r="T1632" s="340">
        <f t="shared" si="136"/>
        <v>0</v>
      </c>
    </row>
    <row r="1633" spans="2:20" ht="14.4" x14ac:dyDescent="0.3">
      <c r="B1633" s="30"/>
      <c r="C1633" s="16"/>
      <c r="D1633" s="16"/>
      <c r="E1633" s="25"/>
      <c r="F1633" s="16"/>
      <c r="G1633" s="15"/>
      <c r="H1633" s="14"/>
      <c r="I1633" s="13"/>
      <c r="J1633" s="13"/>
      <c r="K1633" s="12"/>
      <c r="L1633" s="232">
        <f t="shared" si="132"/>
        <v>0</v>
      </c>
      <c r="M1633" s="234">
        <f t="shared" si="133"/>
        <v>0</v>
      </c>
      <c r="N1633" s="11">
        <f>IF(Q1633="x",0,IF(J1633&lt;(INDEX(Lookup!$U$2:$U$10,MATCH($D$47,Lookup!$S$2:$S$10,0))),0,$L$12*K1633))</f>
        <v>0</v>
      </c>
      <c r="O1633" s="234">
        <f t="shared" si="134"/>
        <v>0</v>
      </c>
      <c r="P1633" s="10"/>
      <c r="Q1633" s="9"/>
      <c r="S1633" s="340">
        <f t="shared" si="135"/>
        <v>0</v>
      </c>
      <c r="T1633" s="340">
        <f t="shared" si="136"/>
        <v>0</v>
      </c>
    </row>
    <row r="1634" spans="2:20" ht="14.4" x14ac:dyDescent="0.3">
      <c r="B1634" s="30"/>
      <c r="C1634" s="16"/>
      <c r="D1634" s="16"/>
      <c r="E1634" s="25"/>
      <c r="F1634" s="16"/>
      <c r="G1634" s="15"/>
      <c r="H1634" s="14"/>
      <c r="I1634" s="13"/>
      <c r="J1634" s="13"/>
      <c r="K1634" s="12"/>
      <c r="L1634" s="232">
        <f t="shared" si="132"/>
        <v>0</v>
      </c>
      <c r="M1634" s="234">
        <f t="shared" si="133"/>
        <v>0</v>
      </c>
      <c r="N1634" s="11">
        <f>IF(Q1634="x",0,IF(J1634&lt;(INDEX(Lookup!$U$2:$U$10,MATCH($D$47,Lookup!$S$2:$S$10,0))),0,$L$12*K1634))</f>
        <v>0</v>
      </c>
      <c r="O1634" s="234">
        <f t="shared" si="134"/>
        <v>0</v>
      </c>
      <c r="P1634" s="10"/>
      <c r="Q1634" s="9"/>
      <c r="S1634" s="340">
        <f t="shared" si="135"/>
        <v>0</v>
      </c>
      <c r="T1634" s="340">
        <f t="shared" si="136"/>
        <v>0</v>
      </c>
    </row>
    <row r="1635" spans="2:20" ht="14.4" x14ac:dyDescent="0.3">
      <c r="B1635" s="30"/>
      <c r="C1635" s="16"/>
      <c r="D1635" s="16"/>
      <c r="E1635" s="25"/>
      <c r="F1635" s="16"/>
      <c r="G1635" s="15"/>
      <c r="H1635" s="14"/>
      <c r="I1635" s="13"/>
      <c r="J1635" s="13"/>
      <c r="K1635" s="12"/>
      <c r="L1635" s="232">
        <f t="shared" si="132"/>
        <v>0</v>
      </c>
      <c r="M1635" s="234">
        <f t="shared" si="133"/>
        <v>0</v>
      </c>
      <c r="N1635" s="11">
        <f>IF(Q1635="x",0,IF(J1635&lt;(INDEX(Lookup!$U$2:$U$10,MATCH($D$47,Lookup!$S$2:$S$10,0))),0,$L$12*K1635))</f>
        <v>0</v>
      </c>
      <c r="O1635" s="234">
        <f t="shared" si="134"/>
        <v>0</v>
      </c>
      <c r="P1635" s="10"/>
      <c r="Q1635" s="9"/>
      <c r="S1635" s="340">
        <f t="shared" si="135"/>
        <v>0</v>
      </c>
      <c r="T1635" s="340">
        <f t="shared" si="136"/>
        <v>0</v>
      </c>
    </row>
    <row r="1636" spans="2:20" ht="14.4" x14ac:dyDescent="0.3">
      <c r="B1636" s="30"/>
      <c r="C1636" s="16"/>
      <c r="D1636" s="16"/>
      <c r="E1636" s="25"/>
      <c r="F1636" s="16"/>
      <c r="G1636" s="15"/>
      <c r="H1636" s="14"/>
      <c r="I1636" s="13"/>
      <c r="J1636" s="13"/>
      <c r="K1636" s="12"/>
      <c r="L1636" s="232">
        <f t="shared" si="132"/>
        <v>0</v>
      </c>
      <c r="M1636" s="234">
        <f t="shared" si="133"/>
        <v>0</v>
      </c>
      <c r="N1636" s="11">
        <f>IF(Q1636="x",0,IF(J1636&lt;(INDEX(Lookup!$U$2:$U$10,MATCH($D$47,Lookup!$S$2:$S$10,0))),0,$L$12*K1636))</f>
        <v>0</v>
      </c>
      <c r="O1636" s="234">
        <f t="shared" si="134"/>
        <v>0</v>
      </c>
      <c r="P1636" s="10"/>
      <c r="Q1636" s="9"/>
      <c r="S1636" s="340">
        <f t="shared" si="135"/>
        <v>0</v>
      </c>
      <c r="T1636" s="340">
        <f t="shared" si="136"/>
        <v>0</v>
      </c>
    </row>
    <row r="1637" spans="2:20" ht="14.4" x14ac:dyDescent="0.3">
      <c r="B1637" s="30"/>
      <c r="C1637" s="16"/>
      <c r="D1637" s="16"/>
      <c r="E1637" s="25"/>
      <c r="F1637" s="16"/>
      <c r="G1637" s="15"/>
      <c r="H1637" s="14"/>
      <c r="I1637" s="13"/>
      <c r="J1637" s="13"/>
      <c r="K1637" s="12"/>
      <c r="L1637" s="232">
        <f t="shared" si="132"/>
        <v>0</v>
      </c>
      <c r="M1637" s="234">
        <f t="shared" si="133"/>
        <v>0</v>
      </c>
      <c r="N1637" s="11">
        <f>IF(Q1637="x",0,IF(J1637&lt;(INDEX(Lookup!$U$2:$U$10,MATCH($D$47,Lookup!$S$2:$S$10,0))),0,$L$12*K1637))</f>
        <v>0</v>
      </c>
      <c r="O1637" s="234">
        <f t="shared" si="134"/>
        <v>0</v>
      </c>
      <c r="P1637" s="10"/>
      <c r="Q1637" s="9"/>
      <c r="S1637" s="340">
        <f t="shared" si="135"/>
        <v>0</v>
      </c>
      <c r="T1637" s="340">
        <f t="shared" si="136"/>
        <v>0</v>
      </c>
    </row>
    <row r="1638" spans="2:20" ht="14.4" x14ac:dyDescent="0.3">
      <c r="B1638" s="30"/>
      <c r="C1638" s="16"/>
      <c r="D1638" s="16"/>
      <c r="E1638" s="25"/>
      <c r="F1638" s="16"/>
      <c r="G1638" s="15"/>
      <c r="H1638" s="14"/>
      <c r="I1638" s="13"/>
      <c r="J1638" s="13"/>
      <c r="K1638" s="12"/>
      <c r="L1638" s="232">
        <f t="shared" si="132"/>
        <v>0</v>
      </c>
      <c r="M1638" s="234">
        <f t="shared" si="133"/>
        <v>0</v>
      </c>
      <c r="N1638" s="11">
        <f>IF(Q1638="x",0,IF(J1638&lt;(INDEX(Lookup!$U$2:$U$10,MATCH($D$47,Lookup!$S$2:$S$10,0))),0,$L$12*K1638))</f>
        <v>0</v>
      </c>
      <c r="O1638" s="234">
        <f t="shared" si="134"/>
        <v>0</v>
      </c>
      <c r="P1638" s="10"/>
      <c r="Q1638" s="9"/>
      <c r="S1638" s="340">
        <f t="shared" si="135"/>
        <v>0</v>
      </c>
      <c r="T1638" s="340">
        <f t="shared" si="136"/>
        <v>0</v>
      </c>
    </row>
    <row r="1639" spans="2:20" ht="14.4" x14ac:dyDescent="0.3">
      <c r="B1639" s="30"/>
      <c r="C1639" s="16"/>
      <c r="D1639" s="16"/>
      <c r="E1639" s="25"/>
      <c r="F1639" s="16"/>
      <c r="G1639" s="15"/>
      <c r="H1639" s="14"/>
      <c r="I1639" s="13"/>
      <c r="J1639" s="13"/>
      <c r="K1639" s="12"/>
      <c r="L1639" s="232">
        <f t="shared" si="132"/>
        <v>0</v>
      </c>
      <c r="M1639" s="234">
        <f t="shared" si="133"/>
        <v>0</v>
      </c>
      <c r="N1639" s="11">
        <f>IF(Q1639="x",0,IF(J1639&lt;(INDEX(Lookup!$U$2:$U$10,MATCH($D$47,Lookup!$S$2:$S$10,0))),0,$L$12*K1639))</f>
        <v>0</v>
      </c>
      <c r="O1639" s="234">
        <f t="shared" si="134"/>
        <v>0</v>
      </c>
      <c r="P1639" s="10"/>
      <c r="Q1639" s="9"/>
      <c r="S1639" s="340">
        <f t="shared" si="135"/>
        <v>0</v>
      </c>
      <c r="T1639" s="340">
        <f t="shared" si="136"/>
        <v>0</v>
      </c>
    </row>
    <row r="1640" spans="2:20" ht="14.4" x14ac:dyDescent="0.3">
      <c r="B1640" s="30"/>
      <c r="C1640" s="16"/>
      <c r="D1640" s="16"/>
      <c r="E1640" s="25"/>
      <c r="F1640" s="16"/>
      <c r="G1640" s="15"/>
      <c r="H1640" s="14"/>
      <c r="I1640" s="13"/>
      <c r="J1640" s="13"/>
      <c r="K1640" s="12"/>
      <c r="L1640" s="232">
        <f t="shared" si="132"/>
        <v>0</v>
      </c>
      <c r="M1640" s="234">
        <f t="shared" si="133"/>
        <v>0</v>
      </c>
      <c r="N1640" s="11">
        <f>IF(Q1640="x",0,IF(J1640&lt;(INDEX(Lookup!$U$2:$U$10,MATCH($D$47,Lookup!$S$2:$S$10,0))),0,$L$12*K1640))</f>
        <v>0</v>
      </c>
      <c r="O1640" s="234">
        <f t="shared" si="134"/>
        <v>0</v>
      </c>
      <c r="P1640" s="10"/>
      <c r="Q1640" s="9"/>
      <c r="S1640" s="340">
        <f t="shared" si="135"/>
        <v>0</v>
      </c>
      <c r="T1640" s="340">
        <f t="shared" si="136"/>
        <v>0</v>
      </c>
    </row>
    <row r="1641" spans="2:20" ht="14.4" x14ac:dyDescent="0.3">
      <c r="B1641" s="30"/>
      <c r="C1641" s="16"/>
      <c r="D1641" s="16"/>
      <c r="E1641" s="25"/>
      <c r="F1641" s="16"/>
      <c r="G1641" s="15"/>
      <c r="H1641" s="14"/>
      <c r="I1641" s="13"/>
      <c r="J1641" s="13"/>
      <c r="K1641" s="12"/>
      <c r="L1641" s="232">
        <f t="shared" si="132"/>
        <v>0</v>
      </c>
      <c r="M1641" s="234">
        <f t="shared" si="133"/>
        <v>0</v>
      </c>
      <c r="N1641" s="11">
        <f>IF(Q1641="x",0,IF(J1641&lt;(INDEX(Lookup!$U$2:$U$10,MATCH($D$47,Lookup!$S$2:$S$10,0))),0,$L$12*K1641))</f>
        <v>0</v>
      </c>
      <c r="O1641" s="234">
        <f t="shared" si="134"/>
        <v>0</v>
      </c>
      <c r="P1641" s="10"/>
      <c r="Q1641" s="9"/>
      <c r="S1641" s="340">
        <f t="shared" si="135"/>
        <v>0</v>
      </c>
      <c r="T1641" s="340">
        <f t="shared" si="136"/>
        <v>0</v>
      </c>
    </row>
    <row r="1642" spans="2:20" ht="14.4" x14ac:dyDescent="0.3">
      <c r="B1642" s="30"/>
      <c r="C1642" s="16"/>
      <c r="D1642" s="16"/>
      <c r="E1642" s="25"/>
      <c r="F1642" s="16"/>
      <c r="G1642" s="15"/>
      <c r="H1642" s="14"/>
      <c r="I1642" s="13"/>
      <c r="J1642" s="13"/>
      <c r="K1642" s="12"/>
      <c r="L1642" s="232">
        <f t="shared" si="132"/>
        <v>0</v>
      </c>
      <c r="M1642" s="234">
        <f t="shared" si="133"/>
        <v>0</v>
      </c>
      <c r="N1642" s="11">
        <f>IF(Q1642="x",0,IF(J1642&lt;(INDEX(Lookup!$U$2:$U$10,MATCH($D$47,Lookup!$S$2:$S$10,0))),0,$L$12*K1642))</f>
        <v>0</v>
      </c>
      <c r="O1642" s="234">
        <f t="shared" si="134"/>
        <v>0</v>
      </c>
      <c r="P1642" s="10"/>
      <c r="Q1642" s="9"/>
      <c r="S1642" s="340">
        <f t="shared" si="135"/>
        <v>0</v>
      </c>
      <c r="T1642" s="340">
        <f t="shared" si="136"/>
        <v>0</v>
      </c>
    </row>
    <row r="1643" spans="2:20" ht="14.4" x14ac:dyDescent="0.3">
      <c r="B1643" s="30"/>
      <c r="C1643" s="16"/>
      <c r="D1643" s="16"/>
      <c r="E1643" s="25"/>
      <c r="F1643" s="16"/>
      <c r="G1643" s="15"/>
      <c r="H1643" s="14"/>
      <c r="I1643" s="13"/>
      <c r="J1643" s="13"/>
      <c r="K1643" s="12"/>
      <c r="L1643" s="232">
        <f t="shared" si="132"/>
        <v>0</v>
      </c>
      <c r="M1643" s="234">
        <f t="shared" si="133"/>
        <v>0</v>
      </c>
      <c r="N1643" s="11">
        <f>IF(Q1643="x",0,IF(J1643&lt;(INDEX(Lookup!$U$2:$U$10,MATCH($D$47,Lookup!$S$2:$S$10,0))),0,$L$12*K1643))</f>
        <v>0</v>
      </c>
      <c r="O1643" s="234">
        <f t="shared" si="134"/>
        <v>0</v>
      </c>
      <c r="P1643" s="10"/>
      <c r="Q1643" s="9"/>
      <c r="S1643" s="340">
        <f t="shared" si="135"/>
        <v>0</v>
      </c>
      <c r="T1643" s="340">
        <f t="shared" si="136"/>
        <v>0</v>
      </c>
    </row>
    <row r="1644" spans="2:20" ht="14.4" x14ac:dyDescent="0.3">
      <c r="B1644" s="30"/>
      <c r="C1644" s="16"/>
      <c r="D1644" s="16"/>
      <c r="E1644" s="25"/>
      <c r="F1644" s="16"/>
      <c r="G1644" s="15"/>
      <c r="H1644" s="14"/>
      <c r="I1644" s="13"/>
      <c r="J1644" s="13"/>
      <c r="K1644" s="12"/>
      <c r="L1644" s="232">
        <f t="shared" si="132"/>
        <v>0</v>
      </c>
      <c r="M1644" s="234">
        <f t="shared" si="133"/>
        <v>0</v>
      </c>
      <c r="N1644" s="11">
        <f>IF(Q1644="x",0,IF(J1644&lt;(INDEX(Lookup!$U$2:$U$10,MATCH($D$47,Lookup!$S$2:$S$10,0))),0,$L$12*K1644))</f>
        <v>0</v>
      </c>
      <c r="O1644" s="234">
        <f t="shared" si="134"/>
        <v>0</v>
      </c>
      <c r="P1644" s="10"/>
      <c r="Q1644" s="9"/>
      <c r="S1644" s="340">
        <f t="shared" si="135"/>
        <v>0</v>
      </c>
      <c r="T1644" s="340">
        <f t="shared" si="136"/>
        <v>0</v>
      </c>
    </row>
    <row r="1645" spans="2:20" ht="14.4" x14ac:dyDescent="0.3">
      <c r="B1645" s="30"/>
      <c r="C1645" s="16"/>
      <c r="D1645" s="16"/>
      <c r="E1645" s="25"/>
      <c r="F1645" s="16"/>
      <c r="G1645" s="15"/>
      <c r="H1645" s="14"/>
      <c r="I1645" s="13"/>
      <c r="J1645" s="13"/>
      <c r="K1645" s="12"/>
      <c r="L1645" s="232">
        <f t="shared" si="132"/>
        <v>0</v>
      </c>
      <c r="M1645" s="234">
        <f t="shared" si="133"/>
        <v>0</v>
      </c>
      <c r="N1645" s="11">
        <f>IF(Q1645="x",0,IF(J1645&lt;(INDEX(Lookup!$U$2:$U$10,MATCH($D$47,Lookup!$S$2:$S$10,0))),0,$L$12*K1645))</f>
        <v>0</v>
      </c>
      <c r="O1645" s="234">
        <f t="shared" si="134"/>
        <v>0</v>
      </c>
      <c r="P1645" s="10"/>
      <c r="Q1645" s="9"/>
      <c r="S1645" s="340">
        <f t="shared" si="135"/>
        <v>0</v>
      </c>
      <c r="T1645" s="340">
        <f t="shared" si="136"/>
        <v>0</v>
      </c>
    </row>
    <row r="1646" spans="2:20" ht="14.4" x14ac:dyDescent="0.3">
      <c r="B1646" s="30"/>
      <c r="C1646" s="16"/>
      <c r="D1646" s="16"/>
      <c r="E1646" s="25"/>
      <c r="F1646" s="16"/>
      <c r="G1646" s="15"/>
      <c r="H1646" s="14"/>
      <c r="I1646" s="13"/>
      <c r="J1646" s="13"/>
      <c r="K1646" s="12"/>
      <c r="L1646" s="232">
        <f t="shared" si="132"/>
        <v>0</v>
      </c>
      <c r="M1646" s="234">
        <f t="shared" si="133"/>
        <v>0</v>
      </c>
      <c r="N1646" s="11">
        <f>IF(Q1646="x",0,IF(J1646&lt;(INDEX(Lookup!$U$2:$U$10,MATCH($D$47,Lookup!$S$2:$S$10,0))),0,$L$12*K1646))</f>
        <v>0</v>
      </c>
      <c r="O1646" s="234">
        <f t="shared" si="134"/>
        <v>0</v>
      </c>
      <c r="P1646" s="10"/>
      <c r="Q1646" s="9"/>
      <c r="S1646" s="340">
        <f t="shared" si="135"/>
        <v>0</v>
      </c>
      <c r="T1646" s="340">
        <f t="shared" si="136"/>
        <v>0</v>
      </c>
    </row>
    <row r="1647" spans="2:20" ht="14.4" x14ac:dyDescent="0.3">
      <c r="B1647" s="30"/>
      <c r="C1647" s="16"/>
      <c r="D1647" s="16"/>
      <c r="E1647" s="25"/>
      <c r="F1647" s="16"/>
      <c r="G1647" s="15"/>
      <c r="H1647" s="14"/>
      <c r="I1647" s="13"/>
      <c r="J1647" s="13"/>
      <c r="K1647" s="12"/>
      <c r="L1647" s="232">
        <f t="shared" si="132"/>
        <v>0</v>
      </c>
      <c r="M1647" s="234">
        <f t="shared" si="133"/>
        <v>0</v>
      </c>
      <c r="N1647" s="11">
        <f>IF(Q1647="x",0,IF(J1647&lt;(INDEX(Lookup!$U$2:$U$10,MATCH($D$47,Lookup!$S$2:$S$10,0))),0,$L$12*K1647))</f>
        <v>0</v>
      </c>
      <c r="O1647" s="234">
        <f t="shared" si="134"/>
        <v>0</v>
      </c>
      <c r="P1647" s="10"/>
      <c r="Q1647" s="9"/>
      <c r="S1647" s="340">
        <f t="shared" si="135"/>
        <v>0</v>
      </c>
      <c r="T1647" s="340">
        <f t="shared" si="136"/>
        <v>0</v>
      </c>
    </row>
    <row r="1648" spans="2:20" ht="14.4" x14ac:dyDescent="0.3">
      <c r="B1648" s="30"/>
      <c r="C1648" s="16"/>
      <c r="D1648" s="16"/>
      <c r="E1648" s="25"/>
      <c r="F1648" s="16"/>
      <c r="G1648" s="15"/>
      <c r="H1648" s="14"/>
      <c r="I1648" s="13"/>
      <c r="J1648" s="13"/>
      <c r="K1648" s="12"/>
      <c r="L1648" s="232">
        <f t="shared" si="132"/>
        <v>0</v>
      </c>
      <c r="M1648" s="234">
        <f t="shared" si="133"/>
        <v>0</v>
      </c>
      <c r="N1648" s="11">
        <f>IF(Q1648="x",0,IF(J1648&lt;(INDEX(Lookup!$U$2:$U$10,MATCH($D$47,Lookup!$S$2:$S$10,0))),0,$L$12*K1648))</f>
        <v>0</v>
      </c>
      <c r="O1648" s="234">
        <f t="shared" si="134"/>
        <v>0</v>
      </c>
      <c r="P1648" s="10"/>
      <c r="Q1648" s="9"/>
      <c r="S1648" s="340">
        <f t="shared" si="135"/>
        <v>0</v>
      </c>
      <c r="T1648" s="340">
        <f t="shared" si="136"/>
        <v>0</v>
      </c>
    </row>
    <row r="1649" spans="2:20" ht="14.4" x14ac:dyDescent="0.3">
      <c r="B1649" s="30"/>
      <c r="C1649" s="16"/>
      <c r="D1649" s="16"/>
      <c r="E1649" s="25"/>
      <c r="F1649" s="16"/>
      <c r="G1649" s="15"/>
      <c r="H1649" s="14"/>
      <c r="I1649" s="13"/>
      <c r="J1649" s="13"/>
      <c r="K1649" s="12"/>
      <c r="L1649" s="232">
        <f t="shared" si="132"/>
        <v>0</v>
      </c>
      <c r="M1649" s="234">
        <f t="shared" si="133"/>
        <v>0</v>
      </c>
      <c r="N1649" s="11">
        <f>IF(Q1649="x",0,IF(J1649&lt;(INDEX(Lookup!$U$2:$U$10,MATCH($D$47,Lookup!$S$2:$S$10,0))),0,$L$12*K1649))</f>
        <v>0</v>
      </c>
      <c r="O1649" s="234">
        <f t="shared" si="134"/>
        <v>0</v>
      </c>
      <c r="P1649" s="10"/>
      <c r="Q1649" s="9"/>
      <c r="S1649" s="340">
        <f t="shared" si="135"/>
        <v>0</v>
      </c>
      <c r="T1649" s="340">
        <f t="shared" si="136"/>
        <v>0</v>
      </c>
    </row>
    <row r="1650" spans="2:20" ht="14.4" x14ac:dyDescent="0.3">
      <c r="B1650" s="30"/>
      <c r="C1650" s="16"/>
      <c r="D1650" s="16"/>
      <c r="E1650" s="25"/>
      <c r="F1650" s="16"/>
      <c r="G1650" s="15"/>
      <c r="H1650" s="14"/>
      <c r="I1650" s="13"/>
      <c r="J1650" s="13"/>
      <c r="K1650" s="12"/>
      <c r="L1650" s="232">
        <f t="shared" ref="L1650:L1700" si="137">IF(ROUNDDOWN(DATEDIF(I1650,J1650,"d")/7,0)&gt;$L$12,$L$12*K1650,K1650*ROUNDDOWN(DATEDIF(I1650,J1650,"d")/7,0))</f>
        <v>0</v>
      </c>
      <c r="M1650" s="234">
        <f t="shared" ref="M1650:M1700" si="138">L1650*$L$6</f>
        <v>0</v>
      </c>
      <c r="N1650" s="11">
        <f>IF(Q1650="x",0,IF(J1650&lt;(INDEX(Lookup!$U$2:$U$10,MATCH($D$47,Lookup!$S$2:$S$10,0))),0,$L$12*K1650))</f>
        <v>0</v>
      </c>
      <c r="O1650" s="234">
        <f t="shared" ref="O1650:O1700" si="139">N1650*$L$6</f>
        <v>0</v>
      </c>
      <c r="P1650" s="10"/>
      <c r="Q1650" s="9"/>
      <c r="S1650" s="340">
        <f t="shared" si="135"/>
        <v>0</v>
      </c>
      <c r="T1650" s="340">
        <f t="shared" si="136"/>
        <v>0</v>
      </c>
    </row>
    <row r="1651" spans="2:20" ht="14.4" x14ac:dyDescent="0.3">
      <c r="B1651" s="30"/>
      <c r="C1651" s="16"/>
      <c r="D1651" s="16"/>
      <c r="E1651" s="25"/>
      <c r="F1651" s="16"/>
      <c r="G1651" s="15"/>
      <c r="H1651" s="14"/>
      <c r="I1651" s="13"/>
      <c r="J1651" s="13"/>
      <c r="K1651" s="12"/>
      <c r="L1651" s="232">
        <f t="shared" si="137"/>
        <v>0</v>
      </c>
      <c r="M1651" s="234">
        <f t="shared" si="138"/>
        <v>0</v>
      </c>
      <c r="N1651" s="11">
        <f>IF(Q1651="x",0,IF(J1651&lt;(INDEX(Lookup!$U$2:$U$10,MATCH($D$47,Lookup!$S$2:$S$10,0))),0,$L$12*K1651))</f>
        <v>0</v>
      </c>
      <c r="O1651" s="234">
        <f t="shared" si="139"/>
        <v>0</v>
      </c>
      <c r="P1651" s="10"/>
      <c r="Q1651" s="9"/>
      <c r="S1651" s="340">
        <f t="shared" ref="S1651:S1700" si="140">M1651*$I$35</f>
        <v>0</v>
      </c>
      <c r="T1651" s="340">
        <f t="shared" ref="T1651:T1700" si="141">O1651*$I$44</f>
        <v>0</v>
      </c>
    </row>
    <row r="1652" spans="2:20" ht="14.4" x14ac:dyDescent="0.3">
      <c r="B1652" s="30"/>
      <c r="C1652" s="16"/>
      <c r="D1652" s="16"/>
      <c r="E1652" s="25"/>
      <c r="F1652" s="16"/>
      <c r="G1652" s="15"/>
      <c r="H1652" s="14"/>
      <c r="I1652" s="13"/>
      <c r="J1652" s="13"/>
      <c r="K1652" s="12"/>
      <c r="L1652" s="232">
        <f t="shared" si="137"/>
        <v>0</v>
      </c>
      <c r="M1652" s="234">
        <f t="shared" si="138"/>
        <v>0</v>
      </c>
      <c r="N1652" s="11">
        <f>IF(Q1652="x",0,IF(J1652&lt;(INDEX(Lookup!$U$2:$U$10,MATCH($D$47,Lookup!$S$2:$S$10,0))),0,$L$12*K1652))</f>
        <v>0</v>
      </c>
      <c r="O1652" s="234">
        <f t="shared" si="139"/>
        <v>0</v>
      </c>
      <c r="P1652" s="10"/>
      <c r="Q1652" s="9"/>
      <c r="S1652" s="340">
        <f t="shared" si="140"/>
        <v>0</v>
      </c>
      <c r="T1652" s="340">
        <f t="shared" si="141"/>
        <v>0</v>
      </c>
    </row>
    <row r="1653" spans="2:20" ht="14.4" x14ac:dyDescent="0.3">
      <c r="B1653" s="30"/>
      <c r="C1653" s="16"/>
      <c r="D1653" s="16"/>
      <c r="E1653" s="25"/>
      <c r="F1653" s="16"/>
      <c r="G1653" s="15"/>
      <c r="H1653" s="14"/>
      <c r="I1653" s="13"/>
      <c r="J1653" s="13"/>
      <c r="K1653" s="12"/>
      <c r="L1653" s="232">
        <f t="shared" si="137"/>
        <v>0</v>
      </c>
      <c r="M1653" s="234">
        <f t="shared" si="138"/>
        <v>0</v>
      </c>
      <c r="N1653" s="11">
        <f>IF(Q1653="x",0,IF(J1653&lt;(INDEX(Lookup!$U$2:$U$10,MATCH($D$47,Lookup!$S$2:$S$10,0))),0,$L$12*K1653))</f>
        <v>0</v>
      </c>
      <c r="O1653" s="234">
        <f t="shared" si="139"/>
        <v>0</v>
      </c>
      <c r="P1653" s="10"/>
      <c r="Q1653" s="9"/>
      <c r="S1653" s="340">
        <f t="shared" si="140"/>
        <v>0</v>
      </c>
      <c r="T1653" s="340">
        <f t="shared" si="141"/>
        <v>0</v>
      </c>
    </row>
    <row r="1654" spans="2:20" ht="14.4" x14ac:dyDescent="0.3">
      <c r="B1654" s="30"/>
      <c r="C1654" s="16"/>
      <c r="D1654" s="16"/>
      <c r="E1654" s="25"/>
      <c r="F1654" s="16"/>
      <c r="G1654" s="15"/>
      <c r="H1654" s="14"/>
      <c r="I1654" s="13"/>
      <c r="J1654" s="13"/>
      <c r="K1654" s="12"/>
      <c r="L1654" s="232">
        <f t="shared" si="137"/>
        <v>0</v>
      </c>
      <c r="M1654" s="234">
        <f t="shared" si="138"/>
        <v>0</v>
      </c>
      <c r="N1654" s="11">
        <f>IF(Q1654="x",0,IF(J1654&lt;(INDEX(Lookup!$U$2:$U$10,MATCH($D$47,Lookup!$S$2:$S$10,0))),0,$L$12*K1654))</f>
        <v>0</v>
      </c>
      <c r="O1654" s="234">
        <f t="shared" si="139"/>
        <v>0</v>
      </c>
      <c r="P1654" s="10"/>
      <c r="Q1654" s="9"/>
      <c r="S1654" s="340">
        <f t="shared" si="140"/>
        <v>0</v>
      </c>
      <c r="T1654" s="340">
        <f t="shared" si="141"/>
        <v>0</v>
      </c>
    </row>
    <row r="1655" spans="2:20" ht="14.4" x14ac:dyDescent="0.3">
      <c r="B1655" s="30"/>
      <c r="C1655" s="16"/>
      <c r="D1655" s="16"/>
      <c r="E1655" s="25"/>
      <c r="F1655" s="16"/>
      <c r="G1655" s="15"/>
      <c r="H1655" s="14"/>
      <c r="I1655" s="13"/>
      <c r="J1655" s="13"/>
      <c r="K1655" s="12"/>
      <c r="L1655" s="232">
        <f t="shared" si="137"/>
        <v>0</v>
      </c>
      <c r="M1655" s="234">
        <f t="shared" si="138"/>
        <v>0</v>
      </c>
      <c r="N1655" s="11">
        <f>IF(Q1655="x",0,IF(J1655&lt;(INDEX(Lookup!$U$2:$U$10,MATCH($D$47,Lookup!$S$2:$S$10,0))),0,$L$12*K1655))</f>
        <v>0</v>
      </c>
      <c r="O1655" s="234">
        <f t="shared" si="139"/>
        <v>0</v>
      </c>
      <c r="P1655" s="10"/>
      <c r="Q1655" s="9"/>
      <c r="S1655" s="340">
        <f t="shared" si="140"/>
        <v>0</v>
      </c>
      <c r="T1655" s="340">
        <f t="shared" si="141"/>
        <v>0</v>
      </c>
    </row>
    <row r="1656" spans="2:20" ht="14.4" x14ac:dyDescent="0.3">
      <c r="B1656" s="30"/>
      <c r="C1656" s="16"/>
      <c r="D1656" s="16"/>
      <c r="E1656" s="25"/>
      <c r="F1656" s="16"/>
      <c r="G1656" s="15"/>
      <c r="H1656" s="14"/>
      <c r="I1656" s="13"/>
      <c r="J1656" s="13"/>
      <c r="K1656" s="12"/>
      <c r="L1656" s="232">
        <f t="shared" si="137"/>
        <v>0</v>
      </c>
      <c r="M1656" s="234">
        <f t="shared" si="138"/>
        <v>0</v>
      </c>
      <c r="N1656" s="11">
        <f>IF(Q1656="x",0,IF(J1656&lt;(INDEX(Lookup!$U$2:$U$10,MATCH($D$47,Lookup!$S$2:$S$10,0))),0,$L$12*K1656))</f>
        <v>0</v>
      </c>
      <c r="O1656" s="234">
        <f t="shared" si="139"/>
        <v>0</v>
      </c>
      <c r="P1656" s="10"/>
      <c r="Q1656" s="9"/>
      <c r="S1656" s="340">
        <f t="shared" si="140"/>
        <v>0</v>
      </c>
      <c r="T1656" s="340">
        <f t="shared" si="141"/>
        <v>0</v>
      </c>
    </row>
    <row r="1657" spans="2:20" ht="14.4" x14ac:dyDescent="0.3">
      <c r="B1657" s="30"/>
      <c r="C1657" s="16"/>
      <c r="D1657" s="16"/>
      <c r="E1657" s="25"/>
      <c r="F1657" s="16"/>
      <c r="G1657" s="15"/>
      <c r="H1657" s="14"/>
      <c r="I1657" s="13"/>
      <c r="J1657" s="13"/>
      <c r="K1657" s="12"/>
      <c r="L1657" s="232">
        <f t="shared" si="137"/>
        <v>0</v>
      </c>
      <c r="M1657" s="234">
        <f t="shared" si="138"/>
        <v>0</v>
      </c>
      <c r="N1657" s="11">
        <f>IF(Q1657="x",0,IF(J1657&lt;(INDEX(Lookup!$U$2:$U$10,MATCH($D$47,Lookup!$S$2:$S$10,0))),0,$L$12*K1657))</f>
        <v>0</v>
      </c>
      <c r="O1657" s="234">
        <f t="shared" si="139"/>
        <v>0</v>
      </c>
      <c r="P1657" s="10"/>
      <c r="Q1657" s="9"/>
      <c r="S1657" s="340">
        <f t="shared" si="140"/>
        <v>0</v>
      </c>
      <c r="T1657" s="340">
        <f t="shared" si="141"/>
        <v>0</v>
      </c>
    </row>
    <row r="1658" spans="2:20" ht="14.4" x14ac:dyDescent="0.3">
      <c r="B1658" s="30"/>
      <c r="C1658" s="16"/>
      <c r="D1658" s="16"/>
      <c r="E1658" s="25"/>
      <c r="F1658" s="16"/>
      <c r="G1658" s="15"/>
      <c r="H1658" s="14"/>
      <c r="I1658" s="13"/>
      <c r="J1658" s="13"/>
      <c r="K1658" s="12"/>
      <c r="L1658" s="232">
        <f t="shared" si="137"/>
        <v>0</v>
      </c>
      <c r="M1658" s="234">
        <f t="shared" si="138"/>
        <v>0</v>
      </c>
      <c r="N1658" s="11">
        <f>IF(Q1658="x",0,IF(J1658&lt;(INDEX(Lookup!$U$2:$U$10,MATCH($D$47,Lookup!$S$2:$S$10,0))),0,$L$12*K1658))</f>
        <v>0</v>
      </c>
      <c r="O1658" s="234">
        <f t="shared" si="139"/>
        <v>0</v>
      </c>
      <c r="P1658" s="10"/>
      <c r="Q1658" s="9"/>
      <c r="S1658" s="340">
        <f t="shared" si="140"/>
        <v>0</v>
      </c>
      <c r="T1658" s="340">
        <f t="shared" si="141"/>
        <v>0</v>
      </c>
    </row>
    <row r="1659" spans="2:20" ht="14.4" x14ac:dyDescent="0.3">
      <c r="B1659" s="30"/>
      <c r="C1659" s="16"/>
      <c r="D1659" s="16"/>
      <c r="E1659" s="25"/>
      <c r="F1659" s="16"/>
      <c r="G1659" s="15"/>
      <c r="H1659" s="14"/>
      <c r="I1659" s="13"/>
      <c r="J1659" s="13"/>
      <c r="K1659" s="12"/>
      <c r="L1659" s="232">
        <f t="shared" si="137"/>
        <v>0</v>
      </c>
      <c r="M1659" s="234">
        <f t="shared" si="138"/>
        <v>0</v>
      </c>
      <c r="N1659" s="11">
        <f>IF(Q1659="x",0,IF(J1659&lt;(INDEX(Lookup!$U$2:$U$10,MATCH($D$47,Lookup!$S$2:$S$10,0))),0,$L$12*K1659))</f>
        <v>0</v>
      </c>
      <c r="O1659" s="234">
        <f t="shared" si="139"/>
        <v>0</v>
      </c>
      <c r="P1659" s="10"/>
      <c r="Q1659" s="9"/>
      <c r="S1659" s="340">
        <f t="shared" si="140"/>
        <v>0</v>
      </c>
      <c r="T1659" s="340">
        <f t="shared" si="141"/>
        <v>0</v>
      </c>
    </row>
    <row r="1660" spans="2:20" ht="14.4" x14ac:dyDescent="0.3">
      <c r="B1660" s="30"/>
      <c r="C1660" s="16"/>
      <c r="D1660" s="16"/>
      <c r="E1660" s="25"/>
      <c r="F1660" s="16"/>
      <c r="G1660" s="15"/>
      <c r="H1660" s="14"/>
      <c r="I1660" s="13"/>
      <c r="J1660" s="13"/>
      <c r="K1660" s="12"/>
      <c r="L1660" s="232">
        <f t="shared" si="137"/>
        <v>0</v>
      </c>
      <c r="M1660" s="234">
        <f t="shared" si="138"/>
        <v>0</v>
      </c>
      <c r="N1660" s="11">
        <f>IF(Q1660="x",0,IF(J1660&lt;(INDEX(Lookup!$U$2:$U$10,MATCH($D$47,Lookup!$S$2:$S$10,0))),0,$L$12*K1660))</f>
        <v>0</v>
      </c>
      <c r="O1660" s="234">
        <f t="shared" si="139"/>
        <v>0</v>
      </c>
      <c r="P1660" s="10"/>
      <c r="Q1660" s="9"/>
      <c r="S1660" s="340">
        <f t="shared" si="140"/>
        <v>0</v>
      </c>
      <c r="T1660" s="340">
        <f t="shared" si="141"/>
        <v>0</v>
      </c>
    </row>
    <row r="1661" spans="2:20" ht="14.4" x14ac:dyDescent="0.3">
      <c r="B1661" s="30"/>
      <c r="C1661" s="16"/>
      <c r="D1661" s="16"/>
      <c r="E1661" s="25"/>
      <c r="F1661" s="16"/>
      <c r="G1661" s="15"/>
      <c r="H1661" s="14"/>
      <c r="I1661" s="13"/>
      <c r="J1661" s="13"/>
      <c r="K1661" s="12"/>
      <c r="L1661" s="232">
        <f t="shared" si="137"/>
        <v>0</v>
      </c>
      <c r="M1661" s="234">
        <f t="shared" si="138"/>
        <v>0</v>
      </c>
      <c r="N1661" s="11">
        <f>IF(Q1661="x",0,IF(J1661&lt;(INDEX(Lookup!$U$2:$U$10,MATCH($D$47,Lookup!$S$2:$S$10,0))),0,$L$12*K1661))</f>
        <v>0</v>
      </c>
      <c r="O1661" s="234">
        <f t="shared" si="139"/>
        <v>0</v>
      </c>
      <c r="P1661" s="10"/>
      <c r="Q1661" s="9"/>
      <c r="S1661" s="340">
        <f t="shared" si="140"/>
        <v>0</v>
      </c>
      <c r="T1661" s="340">
        <f t="shared" si="141"/>
        <v>0</v>
      </c>
    </row>
    <row r="1662" spans="2:20" ht="14.4" x14ac:dyDescent="0.3">
      <c r="B1662" s="30"/>
      <c r="C1662" s="16"/>
      <c r="D1662" s="16"/>
      <c r="E1662" s="25"/>
      <c r="F1662" s="16"/>
      <c r="G1662" s="15"/>
      <c r="H1662" s="14"/>
      <c r="I1662" s="13"/>
      <c r="J1662" s="13"/>
      <c r="K1662" s="12"/>
      <c r="L1662" s="232">
        <f t="shared" si="137"/>
        <v>0</v>
      </c>
      <c r="M1662" s="234">
        <f t="shared" si="138"/>
        <v>0</v>
      </c>
      <c r="N1662" s="11">
        <f>IF(Q1662="x",0,IF(J1662&lt;(INDEX(Lookup!$U$2:$U$10,MATCH($D$47,Lookup!$S$2:$S$10,0))),0,$L$12*K1662))</f>
        <v>0</v>
      </c>
      <c r="O1662" s="234">
        <f t="shared" si="139"/>
        <v>0</v>
      </c>
      <c r="P1662" s="10"/>
      <c r="Q1662" s="9"/>
      <c r="S1662" s="340">
        <f t="shared" si="140"/>
        <v>0</v>
      </c>
      <c r="T1662" s="340">
        <f t="shared" si="141"/>
        <v>0</v>
      </c>
    </row>
    <row r="1663" spans="2:20" ht="14.4" x14ac:dyDescent="0.3">
      <c r="B1663" s="30"/>
      <c r="C1663" s="16"/>
      <c r="D1663" s="16"/>
      <c r="E1663" s="25"/>
      <c r="F1663" s="16"/>
      <c r="G1663" s="15"/>
      <c r="H1663" s="14"/>
      <c r="I1663" s="13"/>
      <c r="J1663" s="13"/>
      <c r="K1663" s="12"/>
      <c r="L1663" s="232">
        <f t="shared" si="137"/>
        <v>0</v>
      </c>
      <c r="M1663" s="234">
        <f t="shared" si="138"/>
        <v>0</v>
      </c>
      <c r="N1663" s="11">
        <f>IF(Q1663="x",0,IF(J1663&lt;(INDEX(Lookup!$U$2:$U$10,MATCH($D$47,Lookup!$S$2:$S$10,0))),0,$L$12*K1663))</f>
        <v>0</v>
      </c>
      <c r="O1663" s="234">
        <f t="shared" si="139"/>
        <v>0</v>
      </c>
      <c r="P1663" s="10"/>
      <c r="Q1663" s="9"/>
      <c r="S1663" s="340">
        <f t="shared" si="140"/>
        <v>0</v>
      </c>
      <c r="T1663" s="340">
        <f t="shared" si="141"/>
        <v>0</v>
      </c>
    </row>
    <row r="1664" spans="2:20" ht="14.4" x14ac:dyDescent="0.3">
      <c r="B1664" s="30"/>
      <c r="C1664" s="16"/>
      <c r="D1664" s="16"/>
      <c r="E1664" s="25"/>
      <c r="F1664" s="16"/>
      <c r="G1664" s="15"/>
      <c r="H1664" s="14"/>
      <c r="I1664" s="13"/>
      <c r="J1664" s="13"/>
      <c r="K1664" s="12"/>
      <c r="L1664" s="232">
        <f t="shared" si="137"/>
        <v>0</v>
      </c>
      <c r="M1664" s="234">
        <f t="shared" si="138"/>
        <v>0</v>
      </c>
      <c r="N1664" s="11">
        <f>IF(Q1664="x",0,IF(J1664&lt;(INDEX(Lookup!$U$2:$U$10,MATCH($D$47,Lookup!$S$2:$S$10,0))),0,$L$12*K1664))</f>
        <v>0</v>
      </c>
      <c r="O1664" s="234">
        <f t="shared" si="139"/>
        <v>0</v>
      </c>
      <c r="P1664" s="10"/>
      <c r="Q1664" s="9"/>
      <c r="S1664" s="340">
        <f t="shared" si="140"/>
        <v>0</v>
      </c>
      <c r="T1664" s="340">
        <f t="shared" si="141"/>
        <v>0</v>
      </c>
    </row>
    <row r="1665" spans="2:20" ht="14.4" x14ac:dyDescent="0.3">
      <c r="B1665" s="30"/>
      <c r="C1665" s="16"/>
      <c r="D1665" s="16"/>
      <c r="E1665" s="25"/>
      <c r="F1665" s="16"/>
      <c r="G1665" s="15"/>
      <c r="H1665" s="14"/>
      <c r="I1665" s="13"/>
      <c r="J1665" s="13"/>
      <c r="K1665" s="12"/>
      <c r="L1665" s="232">
        <f t="shared" si="137"/>
        <v>0</v>
      </c>
      <c r="M1665" s="234">
        <f t="shared" si="138"/>
        <v>0</v>
      </c>
      <c r="N1665" s="11">
        <f>IF(Q1665="x",0,IF(J1665&lt;(INDEX(Lookup!$U$2:$U$10,MATCH($D$47,Lookup!$S$2:$S$10,0))),0,$L$12*K1665))</f>
        <v>0</v>
      </c>
      <c r="O1665" s="234">
        <f t="shared" si="139"/>
        <v>0</v>
      </c>
      <c r="P1665" s="10"/>
      <c r="Q1665" s="9"/>
      <c r="S1665" s="340">
        <f t="shared" si="140"/>
        <v>0</v>
      </c>
      <c r="T1665" s="340">
        <f t="shared" si="141"/>
        <v>0</v>
      </c>
    </row>
    <row r="1666" spans="2:20" ht="14.4" x14ac:dyDescent="0.3">
      <c r="B1666" s="30"/>
      <c r="C1666" s="16"/>
      <c r="D1666" s="16"/>
      <c r="E1666" s="25"/>
      <c r="F1666" s="16"/>
      <c r="G1666" s="15"/>
      <c r="H1666" s="14"/>
      <c r="I1666" s="13"/>
      <c r="J1666" s="13"/>
      <c r="K1666" s="12"/>
      <c r="L1666" s="232">
        <f t="shared" si="137"/>
        <v>0</v>
      </c>
      <c r="M1666" s="234">
        <f t="shared" si="138"/>
        <v>0</v>
      </c>
      <c r="N1666" s="11">
        <f>IF(Q1666="x",0,IF(J1666&lt;(INDEX(Lookup!$U$2:$U$10,MATCH($D$47,Lookup!$S$2:$S$10,0))),0,$L$12*K1666))</f>
        <v>0</v>
      </c>
      <c r="O1666" s="234">
        <f t="shared" si="139"/>
        <v>0</v>
      </c>
      <c r="P1666" s="10"/>
      <c r="Q1666" s="9"/>
      <c r="S1666" s="340">
        <f t="shared" si="140"/>
        <v>0</v>
      </c>
      <c r="T1666" s="340">
        <f t="shared" si="141"/>
        <v>0</v>
      </c>
    </row>
    <row r="1667" spans="2:20" ht="14.4" x14ac:dyDescent="0.3">
      <c r="B1667" s="30"/>
      <c r="C1667" s="16"/>
      <c r="D1667" s="16"/>
      <c r="E1667" s="25"/>
      <c r="F1667" s="16"/>
      <c r="G1667" s="15"/>
      <c r="H1667" s="14"/>
      <c r="I1667" s="13"/>
      <c r="J1667" s="13"/>
      <c r="K1667" s="12"/>
      <c r="L1667" s="232">
        <f t="shared" si="137"/>
        <v>0</v>
      </c>
      <c r="M1667" s="234">
        <f t="shared" si="138"/>
        <v>0</v>
      </c>
      <c r="N1667" s="11">
        <f>IF(Q1667="x",0,IF(J1667&lt;(INDEX(Lookup!$U$2:$U$10,MATCH($D$47,Lookup!$S$2:$S$10,0))),0,$L$12*K1667))</f>
        <v>0</v>
      </c>
      <c r="O1667" s="234">
        <f t="shared" si="139"/>
        <v>0</v>
      </c>
      <c r="P1667" s="10"/>
      <c r="Q1667" s="9"/>
      <c r="S1667" s="340">
        <f t="shared" si="140"/>
        <v>0</v>
      </c>
      <c r="T1667" s="340">
        <f t="shared" si="141"/>
        <v>0</v>
      </c>
    </row>
    <row r="1668" spans="2:20" ht="14.4" x14ac:dyDescent="0.3">
      <c r="B1668" s="30"/>
      <c r="C1668" s="16"/>
      <c r="D1668" s="16"/>
      <c r="E1668" s="25"/>
      <c r="F1668" s="16"/>
      <c r="G1668" s="15"/>
      <c r="H1668" s="14"/>
      <c r="I1668" s="13"/>
      <c r="J1668" s="13"/>
      <c r="K1668" s="12"/>
      <c r="L1668" s="232">
        <f t="shared" si="137"/>
        <v>0</v>
      </c>
      <c r="M1668" s="234">
        <f t="shared" si="138"/>
        <v>0</v>
      </c>
      <c r="N1668" s="11">
        <f>IF(Q1668="x",0,IF(J1668&lt;(INDEX(Lookup!$U$2:$U$10,MATCH($D$47,Lookup!$S$2:$S$10,0))),0,$L$12*K1668))</f>
        <v>0</v>
      </c>
      <c r="O1668" s="234">
        <f t="shared" si="139"/>
        <v>0</v>
      </c>
      <c r="P1668" s="10"/>
      <c r="Q1668" s="9"/>
      <c r="S1668" s="340">
        <f t="shared" si="140"/>
        <v>0</v>
      </c>
      <c r="T1668" s="340">
        <f t="shared" si="141"/>
        <v>0</v>
      </c>
    </row>
    <row r="1669" spans="2:20" ht="14.4" x14ac:dyDescent="0.3">
      <c r="B1669" s="30"/>
      <c r="C1669" s="16"/>
      <c r="D1669" s="16"/>
      <c r="E1669" s="25"/>
      <c r="F1669" s="16"/>
      <c r="G1669" s="15"/>
      <c r="H1669" s="14"/>
      <c r="I1669" s="13"/>
      <c r="J1669" s="13"/>
      <c r="K1669" s="12"/>
      <c r="L1669" s="232">
        <f t="shared" si="137"/>
        <v>0</v>
      </c>
      <c r="M1669" s="234">
        <f t="shared" si="138"/>
        <v>0</v>
      </c>
      <c r="N1669" s="11">
        <f>IF(Q1669="x",0,IF(J1669&lt;(INDEX(Lookup!$U$2:$U$10,MATCH($D$47,Lookup!$S$2:$S$10,0))),0,$L$12*K1669))</f>
        <v>0</v>
      </c>
      <c r="O1669" s="234">
        <f t="shared" si="139"/>
        <v>0</v>
      </c>
      <c r="P1669" s="10"/>
      <c r="Q1669" s="9"/>
      <c r="S1669" s="340">
        <f t="shared" si="140"/>
        <v>0</v>
      </c>
      <c r="T1669" s="340">
        <f t="shared" si="141"/>
        <v>0</v>
      </c>
    </row>
    <row r="1670" spans="2:20" ht="14.4" x14ac:dyDescent="0.3">
      <c r="B1670" s="30"/>
      <c r="C1670" s="16"/>
      <c r="D1670" s="16"/>
      <c r="E1670" s="25"/>
      <c r="F1670" s="16"/>
      <c r="G1670" s="15"/>
      <c r="H1670" s="14"/>
      <c r="I1670" s="13"/>
      <c r="J1670" s="13"/>
      <c r="K1670" s="12"/>
      <c r="L1670" s="232">
        <f t="shared" si="137"/>
        <v>0</v>
      </c>
      <c r="M1670" s="234">
        <f t="shared" si="138"/>
        <v>0</v>
      </c>
      <c r="N1670" s="11">
        <f>IF(Q1670="x",0,IF(J1670&lt;(INDEX(Lookup!$U$2:$U$10,MATCH($D$47,Lookup!$S$2:$S$10,0))),0,$L$12*K1670))</f>
        <v>0</v>
      </c>
      <c r="O1670" s="234">
        <f t="shared" si="139"/>
        <v>0</v>
      </c>
      <c r="P1670" s="10"/>
      <c r="Q1670" s="9"/>
      <c r="S1670" s="340">
        <f t="shared" si="140"/>
        <v>0</v>
      </c>
      <c r="T1670" s="340">
        <f t="shared" si="141"/>
        <v>0</v>
      </c>
    </row>
    <row r="1671" spans="2:20" ht="14.4" x14ac:dyDescent="0.3">
      <c r="B1671" s="30"/>
      <c r="C1671" s="16"/>
      <c r="D1671" s="16"/>
      <c r="E1671" s="25"/>
      <c r="F1671" s="16"/>
      <c r="G1671" s="15"/>
      <c r="H1671" s="14"/>
      <c r="I1671" s="13"/>
      <c r="J1671" s="13"/>
      <c r="K1671" s="12"/>
      <c r="L1671" s="232">
        <f t="shared" si="137"/>
        <v>0</v>
      </c>
      <c r="M1671" s="234">
        <f t="shared" si="138"/>
        <v>0</v>
      </c>
      <c r="N1671" s="11">
        <f>IF(Q1671="x",0,IF(J1671&lt;(INDEX(Lookup!$U$2:$U$10,MATCH($D$47,Lookup!$S$2:$S$10,0))),0,$L$12*K1671))</f>
        <v>0</v>
      </c>
      <c r="O1671" s="234">
        <f t="shared" si="139"/>
        <v>0</v>
      </c>
      <c r="P1671" s="10"/>
      <c r="Q1671" s="9"/>
      <c r="S1671" s="340">
        <f t="shared" si="140"/>
        <v>0</v>
      </c>
      <c r="T1671" s="340">
        <f t="shared" si="141"/>
        <v>0</v>
      </c>
    </row>
    <row r="1672" spans="2:20" ht="14.4" x14ac:dyDescent="0.3">
      <c r="B1672" s="30"/>
      <c r="C1672" s="16"/>
      <c r="D1672" s="16"/>
      <c r="E1672" s="25"/>
      <c r="F1672" s="16"/>
      <c r="G1672" s="15"/>
      <c r="H1672" s="14"/>
      <c r="I1672" s="13"/>
      <c r="J1672" s="13"/>
      <c r="K1672" s="12"/>
      <c r="L1672" s="232">
        <f t="shared" si="137"/>
        <v>0</v>
      </c>
      <c r="M1672" s="234">
        <f t="shared" si="138"/>
        <v>0</v>
      </c>
      <c r="N1672" s="11">
        <f>IF(Q1672="x",0,IF(J1672&lt;(INDEX(Lookup!$U$2:$U$10,MATCH($D$47,Lookup!$S$2:$S$10,0))),0,$L$12*K1672))</f>
        <v>0</v>
      </c>
      <c r="O1672" s="234">
        <f t="shared" si="139"/>
        <v>0</v>
      </c>
      <c r="P1672" s="10"/>
      <c r="Q1672" s="9"/>
      <c r="S1672" s="340">
        <f t="shared" si="140"/>
        <v>0</v>
      </c>
      <c r="T1672" s="340">
        <f t="shared" si="141"/>
        <v>0</v>
      </c>
    </row>
    <row r="1673" spans="2:20" ht="14.4" x14ac:dyDescent="0.3">
      <c r="B1673" s="30"/>
      <c r="C1673" s="16"/>
      <c r="D1673" s="16"/>
      <c r="E1673" s="25"/>
      <c r="F1673" s="16"/>
      <c r="G1673" s="15"/>
      <c r="H1673" s="14"/>
      <c r="I1673" s="13"/>
      <c r="J1673" s="13"/>
      <c r="K1673" s="12"/>
      <c r="L1673" s="232">
        <f t="shared" si="137"/>
        <v>0</v>
      </c>
      <c r="M1673" s="234">
        <f t="shared" si="138"/>
        <v>0</v>
      </c>
      <c r="N1673" s="11">
        <f>IF(Q1673="x",0,IF(J1673&lt;(INDEX(Lookup!$U$2:$U$10,MATCH($D$47,Lookup!$S$2:$S$10,0))),0,$L$12*K1673))</f>
        <v>0</v>
      </c>
      <c r="O1673" s="234">
        <f t="shared" si="139"/>
        <v>0</v>
      </c>
      <c r="P1673" s="10"/>
      <c r="Q1673" s="9"/>
      <c r="S1673" s="340">
        <f t="shared" si="140"/>
        <v>0</v>
      </c>
      <c r="T1673" s="340">
        <f t="shared" si="141"/>
        <v>0</v>
      </c>
    </row>
    <row r="1674" spans="2:20" ht="14.4" x14ac:dyDescent="0.3">
      <c r="B1674" s="30"/>
      <c r="C1674" s="16"/>
      <c r="D1674" s="16"/>
      <c r="E1674" s="25"/>
      <c r="F1674" s="16"/>
      <c r="G1674" s="15"/>
      <c r="H1674" s="14"/>
      <c r="I1674" s="13"/>
      <c r="J1674" s="13"/>
      <c r="K1674" s="12"/>
      <c r="L1674" s="232">
        <f t="shared" si="137"/>
        <v>0</v>
      </c>
      <c r="M1674" s="234">
        <f t="shared" si="138"/>
        <v>0</v>
      </c>
      <c r="N1674" s="11">
        <f>IF(Q1674="x",0,IF(J1674&lt;(INDEX(Lookup!$U$2:$U$10,MATCH($D$47,Lookup!$S$2:$S$10,0))),0,$L$12*K1674))</f>
        <v>0</v>
      </c>
      <c r="O1674" s="234">
        <f t="shared" si="139"/>
        <v>0</v>
      </c>
      <c r="P1674" s="10"/>
      <c r="Q1674" s="9"/>
      <c r="S1674" s="340">
        <f t="shared" si="140"/>
        <v>0</v>
      </c>
      <c r="T1674" s="340">
        <f t="shared" si="141"/>
        <v>0</v>
      </c>
    </row>
    <row r="1675" spans="2:20" ht="14.4" x14ac:dyDescent="0.3">
      <c r="B1675" s="30"/>
      <c r="C1675" s="16"/>
      <c r="D1675" s="16"/>
      <c r="E1675" s="25"/>
      <c r="F1675" s="16"/>
      <c r="G1675" s="15"/>
      <c r="H1675" s="14"/>
      <c r="I1675" s="13"/>
      <c r="J1675" s="13"/>
      <c r="K1675" s="12"/>
      <c r="L1675" s="232">
        <f t="shared" si="137"/>
        <v>0</v>
      </c>
      <c r="M1675" s="234">
        <f t="shared" si="138"/>
        <v>0</v>
      </c>
      <c r="N1675" s="11">
        <f>IF(Q1675="x",0,IF(J1675&lt;(INDEX(Lookup!$U$2:$U$10,MATCH($D$47,Lookup!$S$2:$S$10,0))),0,$L$12*K1675))</f>
        <v>0</v>
      </c>
      <c r="O1675" s="234">
        <f t="shared" si="139"/>
        <v>0</v>
      </c>
      <c r="P1675" s="10"/>
      <c r="Q1675" s="9"/>
      <c r="S1675" s="340">
        <f t="shared" si="140"/>
        <v>0</v>
      </c>
      <c r="T1675" s="340">
        <f t="shared" si="141"/>
        <v>0</v>
      </c>
    </row>
    <row r="1676" spans="2:20" ht="14.4" x14ac:dyDescent="0.3">
      <c r="B1676" s="30"/>
      <c r="C1676" s="16"/>
      <c r="D1676" s="16"/>
      <c r="E1676" s="25"/>
      <c r="F1676" s="16"/>
      <c r="G1676" s="15"/>
      <c r="H1676" s="14"/>
      <c r="I1676" s="13"/>
      <c r="J1676" s="13"/>
      <c r="K1676" s="12"/>
      <c r="L1676" s="232">
        <f t="shared" si="137"/>
        <v>0</v>
      </c>
      <c r="M1676" s="234">
        <f t="shared" si="138"/>
        <v>0</v>
      </c>
      <c r="N1676" s="11">
        <f>IF(Q1676="x",0,IF(J1676&lt;(INDEX(Lookup!$U$2:$U$10,MATCH($D$47,Lookup!$S$2:$S$10,0))),0,$L$12*K1676))</f>
        <v>0</v>
      </c>
      <c r="O1676" s="234">
        <f t="shared" si="139"/>
        <v>0</v>
      </c>
      <c r="P1676" s="10"/>
      <c r="Q1676" s="9"/>
      <c r="S1676" s="340">
        <f t="shared" si="140"/>
        <v>0</v>
      </c>
      <c r="T1676" s="340">
        <f t="shared" si="141"/>
        <v>0</v>
      </c>
    </row>
    <row r="1677" spans="2:20" ht="14.4" x14ac:dyDescent="0.3">
      <c r="B1677" s="30"/>
      <c r="C1677" s="16"/>
      <c r="D1677" s="16"/>
      <c r="E1677" s="25"/>
      <c r="F1677" s="16"/>
      <c r="G1677" s="15"/>
      <c r="H1677" s="14"/>
      <c r="I1677" s="13"/>
      <c r="J1677" s="13"/>
      <c r="K1677" s="12"/>
      <c r="L1677" s="232">
        <f t="shared" si="137"/>
        <v>0</v>
      </c>
      <c r="M1677" s="234">
        <f t="shared" si="138"/>
        <v>0</v>
      </c>
      <c r="N1677" s="11">
        <f>IF(Q1677="x",0,IF(J1677&lt;(INDEX(Lookup!$U$2:$U$10,MATCH($D$47,Lookup!$S$2:$S$10,0))),0,$L$12*K1677))</f>
        <v>0</v>
      </c>
      <c r="O1677" s="234">
        <f t="shared" si="139"/>
        <v>0</v>
      </c>
      <c r="P1677" s="10"/>
      <c r="Q1677" s="9"/>
      <c r="S1677" s="340">
        <f t="shared" si="140"/>
        <v>0</v>
      </c>
      <c r="T1677" s="340">
        <f t="shared" si="141"/>
        <v>0</v>
      </c>
    </row>
    <row r="1678" spans="2:20" ht="14.4" x14ac:dyDescent="0.3">
      <c r="B1678" s="30"/>
      <c r="C1678" s="16"/>
      <c r="D1678" s="16"/>
      <c r="E1678" s="25"/>
      <c r="F1678" s="16"/>
      <c r="G1678" s="15"/>
      <c r="H1678" s="14"/>
      <c r="I1678" s="13"/>
      <c r="J1678" s="13"/>
      <c r="K1678" s="12"/>
      <c r="L1678" s="232">
        <f t="shared" si="137"/>
        <v>0</v>
      </c>
      <c r="M1678" s="234">
        <f t="shared" si="138"/>
        <v>0</v>
      </c>
      <c r="N1678" s="11">
        <f>IF(Q1678="x",0,IF(J1678&lt;(INDEX(Lookup!$U$2:$U$10,MATCH($D$47,Lookup!$S$2:$S$10,0))),0,$L$12*K1678))</f>
        <v>0</v>
      </c>
      <c r="O1678" s="234">
        <f t="shared" si="139"/>
        <v>0</v>
      </c>
      <c r="P1678" s="10"/>
      <c r="Q1678" s="9"/>
      <c r="S1678" s="340">
        <f t="shared" si="140"/>
        <v>0</v>
      </c>
      <c r="T1678" s="340">
        <f t="shared" si="141"/>
        <v>0</v>
      </c>
    </row>
    <row r="1679" spans="2:20" ht="14.4" x14ac:dyDescent="0.3">
      <c r="B1679" s="30"/>
      <c r="C1679" s="16"/>
      <c r="D1679" s="16"/>
      <c r="E1679" s="25"/>
      <c r="F1679" s="16"/>
      <c r="G1679" s="15"/>
      <c r="H1679" s="14"/>
      <c r="I1679" s="13"/>
      <c r="J1679" s="13"/>
      <c r="K1679" s="12"/>
      <c r="L1679" s="232">
        <f t="shared" si="137"/>
        <v>0</v>
      </c>
      <c r="M1679" s="234">
        <f t="shared" si="138"/>
        <v>0</v>
      </c>
      <c r="N1679" s="11">
        <f>IF(Q1679="x",0,IF(J1679&lt;(INDEX(Lookup!$U$2:$U$10,MATCH($D$47,Lookup!$S$2:$S$10,0))),0,$L$12*K1679))</f>
        <v>0</v>
      </c>
      <c r="O1679" s="234">
        <f t="shared" si="139"/>
        <v>0</v>
      </c>
      <c r="P1679" s="10"/>
      <c r="Q1679" s="9"/>
      <c r="S1679" s="340">
        <f t="shared" si="140"/>
        <v>0</v>
      </c>
      <c r="T1679" s="340">
        <f t="shared" si="141"/>
        <v>0</v>
      </c>
    </row>
    <row r="1680" spans="2:20" ht="14.4" x14ac:dyDescent="0.3">
      <c r="B1680" s="30"/>
      <c r="C1680" s="16"/>
      <c r="D1680" s="16"/>
      <c r="E1680" s="25"/>
      <c r="F1680" s="16"/>
      <c r="G1680" s="15"/>
      <c r="H1680" s="14"/>
      <c r="I1680" s="13"/>
      <c r="J1680" s="13"/>
      <c r="K1680" s="12"/>
      <c r="L1680" s="232">
        <f t="shared" si="137"/>
        <v>0</v>
      </c>
      <c r="M1680" s="234">
        <f t="shared" si="138"/>
        <v>0</v>
      </c>
      <c r="N1680" s="11">
        <f>IF(Q1680="x",0,IF(J1680&lt;(INDEX(Lookup!$U$2:$U$10,MATCH($D$47,Lookup!$S$2:$S$10,0))),0,$L$12*K1680))</f>
        <v>0</v>
      </c>
      <c r="O1680" s="234">
        <f t="shared" si="139"/>
        <v>0</v>
      </c>
      <c r="P1680" s="10"/>
      <c r="Q1680" s="9"/>
      <c r="S1680" s="340">
        <f t="shared" si="140"/>
        <v>0</v>
      </c>
      <c r="T1680" s="340">
        <f t="shared" si="141"/>
        <v>0</v>
      </c>
    </row>
    <row r="1681" spans="2:20" ht="14.4" x14ac:dyDescent="0.3">
      <c r="B1681" s="30"/>
      <c r="C1681" s="16"/>
      <c r="D1681" s="16"/>
      <c r="E1681" s="25"/>
      <c r="F1681" s="16"/>
      <c r="G1681" s="15"/>
      <c r="H1681" s="14"/>
      <c r="I1681" s="13"/>
      <c r="J1681" s="13"/>
      <c r="K1681" s="12"/>
      <c r="L1681" s="232">
        <f t="shared" si="137"/>
        <v>0</v>
      </c>
      <c r="M1681" s="234">
        <f t="shared" si="138"/>
        <v>0</v>
      </c>
      <c r="N1681" s="11">
        <f>IF(Q1681="x",0,IF(J1681&lt;(INDEX(Lookup!$U$2:$U$10,MATCH($D$47,Lookup!$S$2:$S$10,0))),0,$L$12*K1681))</f>
        <v>0</v>
      </c>
      <c r="O1681" s="234">
        <f t="shared" si="139"/>
        <v>0</v>
      </c>
      <c r="P1681" s="10"/>
      <c r="Q1681" s="9"/>
      <c r="S1681" s="340">
        <f t="shared" si="140"/>
        <v>0</v>
      </c>
      <c r="T1681" s="340">
        <f t="shared" si="141"/>
        <v>0</v>
      </c>
    </row>
    <row r="1682" spans="2:20" ht="14.4" x14ac:dyDescent="0.3">
      <c r="B1682" s="30"/>
      <c r="C1682" s="16"/>
      <c r="D1682" s="16"/>
      <c r="E1682" s="25"/>
      <c r="F1682" s="16"/>
      <c r="G1682" s="15"/>
      <c r="H1682" s="14"/>
      <c r="I1682" s="13"/>
      <c r="J1682" s="13"/>
      <c r="K1682" s="12"/>
      <c r="L1682" s="232">
        <f t="shared" si="137"/>
        <v>0</v>
      </c>
      <c r="M1682" s="234">
        <f t="shared" si="138"/>
        <v>0</v>
      </c>
      <c r="N1682" s="11">
        <f>IF(Q1682="x",0,IF(J1682&lt;(INDEX(Lookup!$U$2:$U$10,MATCH($D$47,Lookup!$S$2:$S$10,0))),0,$L$12*K1682))</f>
        <v>0</v>
      </c>
      <c r="O1682" s="234">
        <f t="shared" si="139"/>
        <v>0</v>
      </c>
      <c r="P1682" s="10"/>
      <c r="Q1682" s="9"/>
      <c r="S1682" s="340">
        <f t="shared" si="140"/>
        <v>0</v>
      </c>
      <c r="T1682" s="340">
        <f t="shared" si="141"/>
        <v>0</v>
      </c>
    </row>
    <row r="1683" spans="2:20" ht="14.4" x14ac:dyDescent="0.3">
      <c r="B1683" s="30"/>
      <c r="C1683" s="16"/>
      <c r="D1683" s="16"/>
      <c r="E1683" s="25"/>
      <c r="F1683" s="16"/>
      <c r="G1683" s="15"/>
      <c r="H1683" s="14"/>
      <c r="I1683" s="13"/>
      <c r="J1683" s="13"/>
      <c r="K1683" s="12"/>
      <c r="L1683" s="232">
        <f t="shared" si="137"/>
        <v>0</v>
      </c>
      <c r="M1683" s="234">
        <f t="shared" si="138"/>
        <v>0</v>
      </c>
      <c r="N1683" s="11">
        <f>IF(Q1683="x",0,IF(J1683&lt;(INDEX(Lookup!$U$2:$U$10,MATCH($D$47,Lookup!$S$2:$S$10,0))),0,$L$12*K1683))</f>
        <v>0</v>
      </c>
      <c r="O1683" s="234">
        <f t="shared" si="139"/>
        <v>0</v>
      </c>
      <c r="P1683" s="10"/>
      <c r="Q1683" s="9"/>
      <c r="S1683" s="340">
        <f t="shared" si="140"/>
        <v>0</v>
      </c>
      <c r="T1683" s="340">
        <f t="shared" si="141"/>
        <v>0</v>
      </c>
    </row>
    <row r="1684" spans="2:20" ht="14.4" x14ac:dyDescent="0.3">
      <c r="B1684" s="30"/>
      <c r="C1684" s="16"/>
      <c r="D1684" s="16"/>
      <c r="E1684" s="25"/>
      <c r="F1684" s="16"/>
      <c r="G1684" s="15"/>
      <c r="H1684" s="14"/>
      <c r="I1684" s="13"/>
      <c r="J1684" s="13"/>
      <c r="K1684" s="12"/>
      <c r="L1684" s="232">
        <f t="shared" si="137"/>
        <v>0</v>
      </c>
      <c r="M1684" s="234">
        <f t="shared" si="138"/>
        <v>0</v>
      </c>
      <c r="N1684" s="11">
        <f>IF(Q1684="x",0,IF(J1684&lt;(INDEX(Lookup!$U$2:$U$10,MATCH($D$47,Lookup!$S$2:$S$10,0))),0,$L$12*K1684))</f>
        <v>0</v>
      </c>
      <c r="O1684" s="234">
        <f t="shared" si="139"/>
        <v>0</v>
      </c>
      <c r="P1684" s="10"/>
      <c r="Q1684" s="9"/>
      <c r="S1684" s="340">
        <f t="shared" si="140"/>
        <v>0</v>
      </c>
      <c r="T1684" s="340">
        <f t="shared" si="141"/>
        <v>0</v>
      </c>
    </row>
    <row r="1685" spans="2:20" ht="14.4" x14ac:dyDescent="0.3">
      <c r="B1685" s="30"/>
      <c r="C1685" s="16"/>
      <c r="D1685" s="16"/>
      <c r="E1685" s="25"/>
      <c r="F1685" s="16"/>
      <c r="G1685" s="15"/>
      <c r="H1685" s="14"/>
      <c r="I1685" s="13"/>
      <c r="J1685" s="13"/>
      <c r="K1685" s="12"/>
      <c r="L1685" s="232">
        <f t="shared" si="137"/>
        <v>0</v>
      </c>
      <c r="M1685" s="234">
        <f t="shared" si="138"/>
        <v>0</v>
      </c>
      <c r="N1685" s="11">
        <f>IF(Q1685="x",0,IF(J1685&lt;(INDEX(Lookup!$U$2:$U$10,MATCH($D$47,Lookup!$S$2:$S$10,0))),0,$L$12*K1685))</f>
        <v>0</v>
      </c>
      <c r="O1685" s="234">
        <f t="shared" si="139"/>
        <v>0</v>
      </c>
      <c r="P1685" s="10"/>
      <c r="Q1685" s="9"/>
      <c r="S1685" s="340">
        <f t="shared" si="140"/>
        <v>0</v>
      </c>
      <c r="T1685" s="340">
        <f t="shared" si="141"/>
        <v>0</v>
      </c>
    </row>
    <row r="1686" spans="2:20" ht="14.4" x14ac:dyDescent="0.3">
      <c r="B1686" s="30"/>
      <c r="C1686" s="16"/>
      <c r="D1686" s="16"/>
      <c r="E1686" s="25"/>
      <c r="F1686" s="16"/>
      <c r="G1686" s="15"/>
      <c r="H1686" s="14"/>
      <c r="I1686" s="13"/>
      <c r="J1686" s="13"/>
      <c r="K1686" s="12"/>
      <c r="L1686" s="232">
        <f t="shared" si="137"/>
        <v>0</v>
      </c>
      <c r="M1686" s="234">
        <f t="shared" si="138"/>
        <v>0</v>
      </c>
      <c r="N1686" s="11">
        <f>IF(Q1686="x",0,IF(J1686&lt;(INDEX(Lookup!$U$2:$U$10,MATCH($D$47,Lookup!$S$2:$S$10,0))),0,$L$12*K1686))</f>
        <v>0</v>
      </c>
      <c r="O1686" s="234">
        <f t="shared" si="139"/>
        <v>0</v>
      </c>
      <c r="P1686" s="10"/>
      <c r="Q1686" s="9"/>
      <c r="S1686" s="340">
        <f t="shared" si="140"/>
        <v>0</v>
      </c>
      <c r="T1686" s="340">
        <f t="shared" si="141"/>
        <v>0</v>
      </c>
    </row>
    <row r="1687" spans="2:20" ht="14.4" x14ac:dyDescent="0.3">
      <c r="B1687" s="30"/>
      <c r="C1687" s="16"/>
      <c r="D1687" s="16"/>
      <c r="E1687" s="25"/>
      <c r="F1687" s="16"/>
      <c r="G1687" s="15"/>
      <c r="H1687" s="14"/>
      <c r="I1687" s="13"/>
      <c r="J1687" s="13"/>
      <c r="K1687" s="12"/>
      <c r="L1687" s="232">
        <f t="shared" si="137"/>
        <v>0</v>
      </c>
      <c r="M1687" s="234">
        <f t="shared" si="138"/>
        <v>0</v>
      </c>
      <c r="N1687" s="11">
        <f>IF(Q1687="x",0,IF(J1687&lt;(INDEX(Lookup!$U$2:$U$10,MATCH($D$47,Lookup!$S$2:$S$10,0))),0,$L$12*K1687))</f>
        <v>0</v>
      </c>
      <c r="O1687" s="234">
        <f t="shared" si="139"/>
        <v>0</v>
      </c>
      <c r="P1687" s="10"/>
      <c r="Q1687" s="9"/>
      <c r="S1687" s="340">
        <f t="shared" si="140"/>
        <v>0</v>
      </c>
      <c r="T1687" s="340">
        <f t="shared" si="141"/>
        <v>0</v>
      </c>
    </row>
    <row r="1688" spans="2:20" ht="14.4" x14ac:dyDescent="0.3">
      <c r="B1688" s="30"/>
      <c r="C1688" s="16"/>
      <c r="D1688" s="16"/>
      <c r="E1688" s="25"/>
      <c r="F1688" s="16"/>
      <c r="G1688" s="15"/>
      <c r="H1688" s="14"/>
      <c r="I1688" s="13"/>
      <c r="J1688" s="13"/>
      <c r="K1688" s="12"/>
      <c r="L1688" s="232">
        <f t="shared" si="137"/>
        <v>0</v>
      </c>
      <c r="M1688" s="234">
        <f t="shared" si="138"/>
        <v>0</v>
      </c>
      <c r="N1688" s="11">
        <f>IF(Q1688="x",0,IF(J1688&lt;(INDEX(Lookup!$U$2:$U$10,MATCH($D$47,Lookup!$S$2:$S$10,0))),0,$L$12*K1688))</f>
        <v>0</v>
      </c>
      <c r="O1688" s="234">
        <f t="shared" si="139"/>
        <v>0</v>
      </c>
      <c r="P1688" s="10"/>
      <c r="Q1688" s="9"/>
      <c r="S1688" s="340">
        <f t="shared" si="140"/>
        <v>0</v>
      </c>
      <c r="T1688" s="340">
        <f t="shared" si="141"/>
        <v>0</v>
      </c>
    </row>
    <row r="1689" spans="2:20" ht="14.4" x14ac:dyDescent="0.3">
      <c r="B1689" s="30"/>
      <c r="C1689" s="16"/>
      <c r="D1689" s="16"/>
      <c r="E1689" s="25"/>
      <c r="F1689" s="16"/>
      <c r="G1689" s="15"/>
      <c r="H1689" s="14"/>
      <c r="I1689" s="13"/>
      <c r="J1689" s="13"/>
      <c r="K1689" s="12"/>
      <c r="L1689" s="232">
        <f t="shared" si="137"/>
        <v>0</v>
      </c>
      <c r="M1689" s="234">
        <f t="shared" si="138"/>
        <v>0</v>
      </c>
      <c r="N1689" s="11">
        <f>IF(Q1689="x",0,IF(J1689&lt;(INDEX(Lookup!$U$2:$U$10,MATCH($D$47,Lookup!$S$2:$S$10,0))),0,$L$12*K1689))</f>
        <v>0</v>
      </c>
      <c r="O1689" s="234">
        <f t="shared" si="139"/>
        <v>0</v>
      </c>
      <c r="P1689" s="10"/>
      <c r="Q1689" s="9"/>
      <c r="S1689" s="340">
        <f t="shared" si="140"/>
        <v>0</v>
      </c>
      <c r="T1689" s="340">
        <f t="shared" si="141"/>
        <v>0</v>
      </c>
    </row>
    <row r="1690" spans="2:20" ht="14.4" x14ac:dyDescent="0.3">
      <c r="B1690" s="30"/>
      <c r="C1690" s="16"/>
      <c r="D1690" s="16"/>
      <c r="E1690" s="25"/>
      <c r="F1690" s="16"/>
      <c r="G1690" s="15"/>
      <c r="H1690" s="14"/>
      <c r="I1690" s="13"/>
      <c r="J1690" s="13"/>
      <c r="K1690" s="12"/>
      <c r="L1690" s="232">
        <f t="shared" si="137"/>
        <v>0</v>
      </c>
      <c r="M1690" s="234">
        <f t="shared" si="138"/>
        <v>0</v>
      </c>
      <c r="N1690" s="11">
        <f>IF(Q1690="x",0,IF(J1690&lt;(INDEX(Lookup!$U$2:$U$10,MATCH($D$47,Lookup!$S$2:$S$10,0))),0,$L$12*K1690))</f>
        <v>0</v>
      </c>
      <c r="O1690" s="234">
        <f t="shared" si="139"/>
        <v>0</v>
      </c>
      <c r="P1690" s="10"/>
      <c r="Q1690" s="9"/>
      <c r="S1690" s="340">
        <f t="shared" si="140"/>
        <v>0</v>
      </c>
      <c r="T1690" s="340">
        <f t="shared" si="141"/>
        <v>0</v>
      </c>
    </row>
    <row r="1691" spans="2:20" ht="14.4" x14ac:dyDescent="0.3">
      <c r="B1691" s="30"/>
      <c r="C1691" s="16"/>
      <c r="D1691" s="16"/>
      <c r="E1691" s="25"/>
      <c r="F1691" s="16"/>
      <c r="G1691" s="15"/>
      <c r="H1691" s="14"/>
      <c r="I1691" s="13"/>
      <c r="J1691" s="13"/>
      <c r="K1691" s="12"/>
      <c r="L1691" s="232">
        <f t="shared" si="137"/>
        <v>0</v>
      </c>
      <c r="M1691" s="234">
        <f t="shared" si="138"/>
        <v>0</v>
      </c>
      <c r="N1691" s="11">
        <f>IF(Q1691="x",0,IF(J1691&lt;(INDEX(Lookup!$U$2:$U$10,MATCH($D$47,Lookup!$S$2:$S$10,0))),0,$L$12*K1691))</f>
        <v>0</v>
      </c>
      <c r="O1691" s="234">
        <f t="shared" si="139"/>
        <v>0</v>
      </c>
      <c r="P1691" s="10"/>
      <c r="Q1691" s="9"/>
      <c r="S1691" s="340">
        <f t="shared" si="140"/>
        <v>0</v>
      </c>
      <c r="T1691" s="340">
        <f t="shared" si="141"/>
        <v>0</v>
      </c>
    </row>
    <row r="1692" spans="2:20" ht="14.4" x14ac:dyDescent="0.3">
      <c r="B1692" s="30"/>
      <c r="C1692" s="16"/>
      <c r="D1692" s="16"/>
      <c r="E1692" s="25"/>
      <c r="F1692" s="16"/>
      <c r="G1692" s="15"/>
      <c r="H1692" s="14"/>
      <c r="I1692" s="13"/>
      <c r="J1692" s="13"/>
      <c r="K1692" s="12"/>
      <c r="L1692" s="232">
        <f t="shared" si="137"/>
        <v>0</v>
      </c>
      <c r="M1692" s="234">
        <f t="shared" si="138"/>
        <v>0</v>
      </c>
      <c r="N1692" s="11">
        <f>IF(Q1692="x",0,IF(J1692&lt;(INDEX(Lookup!$U$2:$U$10,MATCH($D$47,Lookup!$S$2:$S$10,0))),0,$L$12*K1692))</f>
        <v>0</v>
      </c>
      <c r="O1692" s="234">
        <f t="shared" si="139"/>
        <v>0</v>
      </c>
      <c r="P1692" s="10"/>
      <c r="Q1692" s="9"/>
      <c r="S1692" s="340">
        <f t="shared" si="140"/>
        <v>0</v>
      </c>
      <c r="T1692" s="340">
        <f t="shared" si="141"/>
        <v>0</v>
      </c>
    </row>
    <row r="1693" spans="2:20" ht="14.4" x14ac:dyDescent="0.3">
      <c r="B1693" s="30"/>
      <c r="C1693" s="16"/>
      <c r="D1693" s="16"/>
      <c r="E1693" s="25"/>
      <c r="F1693" s="16"/>
      <c r="G1693" s="15"/>
      <c r="H1693" s="14"/>
      <c r="I1693" s="13"/>
      <c r="J1693" s="13"/>
      <c r="K1693" s="12"/>
      <c r="L1693" s="232">
        <f t="shared" si="137"/>
        <v>0</v>
      </c>
      <c r="M1693" s="234">
        <f t="shared" si="138"/>
        <v>0</v>
      </c>
      <c r="N1693" s="11">
        <f>IF(Q1693="x",0,IF(J1693&lt;(INDEX(Lookup!$U$2:$U$10,MATCH($D$47,Lookup!$S$2:$S$10,0))),0,$L$12*K1693))</f>
        <v>0</v>
      </c>
      <c r="O1693" s="234">
        <f t="shared" si="139"/>
        <v>0</v>
      </c>
      <c r="P1693" s="10"/>
      <c r="Q1693" s="9"/>
      <c r="S1693" s="340">
        <f t="shared" si="140"/>
        <v>0</v>
      </c>
      <c r="T1693" s="340">
        <f t="shared" si="141"/>
        <v>0</v>
      </c>
    </row>
    <row r="1694" spans="2:20" ht="14.4" x14ac:dyDescent="0.3">
      <c r="B1694" s="30"/>
      <c r="C1694" s="16"/>
      <c r="D1694" s="16"/>
      <c r="E1694" s="25"/>
      <c r="F1694" s="16"/>
      <c r="G1694" s="15"/>
      <c r="H1694" s="14"/>
      <c r="I1694" s="13"/>
      <c r="J1694" s="13"/>
      <c r="K1694" s="12"/>
      <c r="L1694" s="232">
        <f t="shared" si="137"/>
        <v>0</v>
      </c>
      <c r="M1694" s="234">
        <f t="shared" si="138"/>
        <v>0</v>
      </c>
      <c r="N1694" s="11">
        <f>IF(Q1694="x",0,IF(J1694&lt;(INDEX(Lookup!$U$2:$U$10,MATCH($D$47,Lookup!$S$2:$S$10,0))),0,$L$12*K1694))</f>
        <v>0</v>
      </c>
      <c r="O1694" s="234">
        <f t="shared" si="139"/>
        <v>0</v>
      </c>
      <c r="P1694" s="10"/>
      <c r="Q1694" s="9"/>
      <c r="S1694" s="340">
        <f t="shared" si="140"/>
        <v>0</v>
      </c>
      <c r="T1694" s="340">
        <f t="shared" si="141"/>
        <v>0</v>
      </c>
    </row>
    <row r="1695" spans="2:20" ht="14.4" x14ac:dyDescent="0.3">
      <c r="B1695" s="30"/>
      <c r="C1695" s="16"/>
      <c r="D1695" s="16"/>
      <c r="E1695" s="25"/>
      <c r="F1695" s="16"/>
      <c r="G1695" s="15"/>
      <c r="H1695" s="14"/>
      <c r="I1695" s="13"/>
      <c r="J1695" s="13"/>
      <c r="K1695" s="12"/>
      <c r="L1695" s="232">
        <f t="shared" si="137"/>
        <v>0</v>
      </c>
      <c r="M1695" s="234">
        <f t="shared" si="138"/>
        <v>0</v>
      </c>
      <c r="N1695" s="11">
        <f>IF(Q1695="x",0,IF(J1695&lt;(INDEX(Lookup!$U$2:$U$10,MATCH($D$47,Lookup!$S$2:$S$10,0))),0,$L$12*K1695))</f>
        <v>0</v>
      </c>
      <c r="O1695" s="234">
        <f t="shared" si="139"/>
        <v>0</v>
      </c>
      <c r="P1695" s="10"/>
      <c r="Q1695" s="9"/>
      <c r="S1695" s="340">
        <f t="shared" si="140"/>
        <v>0</v>
      </c>
      <c r="T1695" s="340">
        <f t="shared" si="141"/>
        <v>0</v>
      </c>
    </row>
    <row r="1696" spans="2:20" ht="14.4" x14ac:dyDescent="0.3">
      <c r="B1696" s="30"/>
      <c r="C1696" s="16"/>
      <c r="D1696" s="16"/>
      <c r="E1696" s="25"/>
      <c r="F1696" s="16"/>
      <c r="G1696" s="15"/>
      <c r="H1696" s="14"/>
      <c r="I1696" s="13"/>
      <c r="J1696" s="13"/>
      <c r="K1696" s="12"/>
      <c r="L1696" s="232">
        <f t="shared" si="137"/>
        <v>0</v>
      </c>
      <c r="M1696" s="234">
        <f t="shared" si="138"/>
        <v>0</v>
      </c>
      <c r="N1696" s="11">
        <f>IF(Q1696="x",0,IF(J1696&lt;(INDEX(Lookup!$U$2:$U$10,MATCH($D$47,Lookup!$S$2:$S$10,0))),0,$L$12*K1696))</f>
        <v>0</v>
      </c>
      <c r="O1696" s="234">
        <f t="shared" si="139"/>
        <v>0</v>
      </c>
      <c r="P1696" s="10"/>
      <c r="Q1696" s="9"/>
      <c r="S1696" s="340">
        <f t="shared" si="140"/>
        <v>0</v>
      </c>
      <c r="T1696" s="340">
        <f t="shared" si="141"/>
        <v>0</v>
      </c>
    </row>
    <row r="1697" spans="1:20" ht="14.4" x14ac:dyDescent="0.3">
      <c r="B1697" s="30"/>
      <c r="C1697" s="16"/>
      <c r="D1697" s="16"/>
      <c r="E1697" s="25"/>
      <c r="F1697" s="16"/>
      <c r="G1697" s="15"/>
      <c r="H1697" s="14"/>
      <c r="I1697" s="13"/>
      <c r="J1697" s="13"/>
      <c r="K1697" s="12"/>
      <c r="L1697" s="232">
        <f t="shared" si="137"/>
        <v>0</v>
      </c>
      <c r="M1697" s="234">
        <f t="shared" si="138"/>
        <v>0</v>
      </c>
      <c r="N1697" s="11">
        <f>IF(Q1697="x",0,IF(J1697&lt;(INDEX(Lookup!$U$2:$U$10,MATCH($D$47,Lookup!$S$2:$S$10,0))),0,$L$12*K1697))</f>
        <v>0</v>
      </c>
      <c r="O1697" s="234">
        <f t="shared" si="139"/>
        <v>0</v>
      </c>
      <c r="P1697" s="10"/>
      <c r="Q1697" s="9"/>
      <c r="S1697" s="340">
        <f t="shared" si="140"/>
        <v>0</v>
      </c>
      <c r="T1697" s="340">
        <f t="shared" si="141"/>
        <v>0</v>
      </c>
    </row>
    <row r="1698" spans="1:20" ht="14.4" x14ac:dyDescent="0.3">
      <c r="B1698" s="30"/>
      <c r="C1698" s="16"/>
      <c r="D1698" s="16"/>
      <c r="E1698" s="25"/>
      <c r="F1698" s="16"/>
      <c r="G1698" s="15"/>
      <c r="H1698" s="14"/>
      <c r="I1698" s="13"/>
      <c r="J1698" s="13"/>
      <c r="K1698" s="12"/>
      <c r="L1698" s="232">
        <f t="shared" si="137"/>
        <v>0</v>
      </c>
      <c r="M1698" s="234">
        <f t="shared" si="138"/>
        <v>0</v>
      </c>
      <c r="N1698" s="11">
        <f>IF(Q1698="x",0,IF(J1698&lt;(INDEX(Lookup!$U$2:$U$10,MATCH($D$47,Lookup!$S$2:$S$10,0))),0,$L$12*K1698))</f>
        <v>0</v>
      </c>
      <c r="O1698" s="234">
        <f t="shared" si="139"/>
        <v>0</v>
      </c>
      <c r="P1698" s="10"/>
      <c r="Q1698" s="9"/>
      <c r="S1698" s="340">
        <f t="shared" si="140"/>
        <v>0</v>
      </c>
      <c r="T1698" s="340">
        <f t="shared" si="141"/>
        <v>0</v>
      </c>
    </row>
    <row r="1699" spans="1:20" ht="14.4" x14ac:dyDescent="0.3">
      <c r="A1699" s="17"/>
      <c r="B1699" s="30"/>
      <c r="C1699" s="16"/>
      <c r="D1699" s="16"/>
      <c r="E1699" s="25"/>
      <c r="F1699" s="16"/>
      <c r="G1699" s="15"/>
      <c r="H1699" s="14"/>
      <c r="I1699" s="13"/>
      <c r="J1699" s="13"/>
      <c r="K1699" s="12"/>
      <c r="L1699" s="232">
        <f t="shared" si="137"/>
        <v>0</v>
      </c>
      <c r="M1699" s="234">
        <f t="shared" si="138"/>
        <v>0</v>
      </c>
      <c r="N1699" s="11">
        <f>IF(Q1699="x",0,IF(J1699&lt;(INDEX(Lookup!$U$2:$U$10,MATCH($D$47,Lookup!$S$2:$S$10,0))),0,$L$12*K1699))</f>
        <v>0</v>
      </c>
      <c r="O1699" s="234">
        <f t="shared" si="139"/>
        <v>0</v>
      </c>
      <c r="P1699" s="10"/>
      <c r="Q1699" s="9"/>
      <c r="S1699" s="340">
        <f t="shared" si="140"/>
        <v>0</v>
      </c>
      <c r="T1699" s="340">
        <f t="shared" si="141"/>
        <v>0</v>
      </c>
    </row>
    <row r="1700" spans="1:20" ht="15" thickBot="1" x14ac:dyDescent="0.35">
      <c r="A1700" s="17"/>
      <c r="B1700" s="209"/>
      <c r="C1700" s="20"/>
      <c r="D1700" s="20"/>
      <c r="E1700" s="25"/>
      <c r="F1700" s="20"/>
      <c r="G1700" s="20"/>
      <c r="H1700" s="19"/>
      <c r="I1700" s="18"/>
      <c r="J1700" s="18"/>
      <c r="K1700" s="205"/>
      <c r="L1700" s="233">
        <f t="shared" si="137"/>
        <v>0</v>
      </c>
      <c r="M1700" s="235">
        <f t="shared" si="138"/>
        <v>0</v>
      </c>
      <c r="N1700" s="206">
        <f>IF(Q1700="x",0,IF(J1700&lt;(INDEX(Lookup!$U$2:$U$10,MATCH($D$47,Lookup!$S$2:$S$10,0))),0,$L$12*K1700))</f>
        <v>0</v>
      </c>
      <c r="O1700" s="235">
        <f t="shared" si="139"/>
        <v>0</v>
      </c>
      <c r="P1700" s="195"/>
      <c r="Q1700" s="207"/>
      <c r="S1700" s="340">
        <f t="shared" si="140"/>
        <v>0</v>
      </c>
      <c r="T1700" s="340">
        <f t="shared" si="141"/>
        <v>0</v>
      </c>
    </row>
    <row r="1701" spans="1:20" ht="13.8" hidden="1" thickBot="1" x14ac:dyDescent="0.3">
      <c r="A1701" s="196"/>
      <c r="C1701" s="197"/>
      <c r="D1701" s="197"/>
      <c r="E1701" s="208"/>
      <c r="F1701" s="197"/>
      <c r="G1701" s="197"/>
      <c r="H1701" s="198"/>
      <c r="I1701" s="199"/>
      <c r="J1701" s="199"/>
      <c r="K1701" s="200"/>
      <c r="L1701" s="201"/>
      <c r="M1701" s="202"/>
      <c r="N1701" s="201"/>
      <c r="O1701" s="202"/>
      <c r="P1701" s="203"/>
      <c r="Q1701" s="204"/>
    </row>
    <row r="1702" spans="1:20" s="3" customFormat="1" ht="40.5" customHeight="1" thickTop="1" thickBot="1" x14ac:dyDescent="0.35">
      <c r="B1702" s="4" t="s">
        <v>0</v>
      </c>
      <c r="C1702" s="8"/>
      <c r="D1702" s="8"/>
      <c r="E1702" s="8"/>
      <c r="F1702" s="8"/>
      <c r="G1702" s="7"/>
      <c r="H1702" s="6"/>
      <c r="I1702" s="5"/>
      <c r="J1702" s="5"/>
      <c r="K1702" s="4" t="s">
        <v>0</v>
      </c>
      <c r="L1702" s="4"/>
      <c r="M1702" s="4"/>
      <c r="N1702" s="4"/>
      <c r="O1702" s="4"/>
      <c r="P1702" s="4"/>
      <c r="Q1702" s="4"/>
    </row>
    <row r="1703" spans="1:20" ht="13.8" thickTop="1" x14ac:dyDescent="0.25"/>
  </sheetData>
  <sheetProtection sheet="1" formatColumns="0" formatRows="0" insertRows="0" sort="0" autoFilter="0" pivotTables="0"/>
  <autoFilter ref="B49:T1700" xr:uid="{66191276-E513-4F8B-9EC1-B134127C5359}"/>
  <dataConsolidate/>
  <mergeCells count="52">
    <mergeCell ref="B46:Q46"/>
    <mergeCell ref="B47:C47"/>
    <mergeCell ref="I47:J47"/>
    <mergeCell ref="K48:M48"/>
    <mergeCell ref="N48:O48"/>
    <mergeCell ref="W39:AB39"/>
    <mergeCell ref="W40:W41"/>
    <mergeCell ref="X40:X41"/>
    <mergeCell ref="Y40:Y41"/>
    <mergeCell ref="Z40:Z41"/>
    <mergeCell ref="AA40:AA41"/>
    <mergeCell ref="AB40:AB41"/>
    <mergeCell ref="P29:P30"/>
    <mergeCell ref="I37:L37"/>
    <mergeCell ref="N37:P37"/>
    <mergeCell ref="N38:N39"/>
    <mergeCell ref="O38:O39"/>
    <mergeCell ref="P38:P39"/>
    <mergeCell ref="B26:Q26"/>
    <mergeCell ref="C28:G28"/>
    <mergeCell ref="I28:L28"/>
    <mergeCell ref="N28:P28"/>
    <mergeCell ref="W28:AB28"/>
    <mergeCell ref="C29:C30"/>
    <mergeCell ref="D29:E29"/>
    <mergeCell ref="F29:G29"/>
    <mergeCell ref="N29:N30"/>
    <mergeCell ref="O29:O30"/>
    <mergeCell ref="J17:Q17"/>
    <mergeCell ref="J18:Q23"/>
    <mergeCell ref="B19:C20"/>
    <mergeCell ref="D19:F20"/>
    <mergeCell ref="G19:G21"/>
    <mergeCell ref="H19:H21"/>
    <mergeCell ref="B21:C21"/>
    <mergeCell ref="D21:F21"/>
    <mergeCell ref="B8:C8"/>
    <mergeCell ref="J8:K8"/>
    <mergeCell ref="B10:C10"/>
    <mergeCell ref="D11:G11"/>
    <mergeCell ref="D12:G12"/>
    <mergeCell ref="B13:B15"/>
    <mergeCell ref="D13:G13"/>
    <mergeCell ref="D14:G14"/>
    <mergeCell ref="B4:C4"/>
    <mergeCell ref="D4:G4"/>
    <mergeCell ref="J4:K4"/>
    <mergeCell ref="B5:C5"/>
    <mergeCell ref="D5:G5"/>
    <mergeCell ref="B6:C6"/>
    <mergeCell ref="D6:G6"/>
    <mergeCell ref="J6:K6"/>
  </mergeCells>
  <conditionalFormatting sqref="D5:G5 H6 D7:G7">
    <cfRule type="expression" dxfId="24" priority="4">
      <formula>$D$4 = "Not On List"</formula>
    </cfRule>
  </conditionalFormatting>
  <conditionalFormatting sqref="K49">
    <cfRule type="expression" dxfId="21" priority="5">
      <formula>$K$50=OR(RIGHT($K$50,2)="00",RIGHT($K$50,2)="25",RIGHT($K$50,2)="50",RIGHT($K$50,2)="75")</formula>
    </cfRule>
  </conditionalFormatting>
  <conditionalFormatting sqref="K50:K1701">
    <cfRule type="expression" dxfId="20" priority="3">
      <formula>MOD(K50,0.25)</formula>
    </cfRule>
  </conditionalFormatting>
  <dataValidations count="3">
    <dataValidation type="textLength" allowBlank="1" showInputMessage="1" showErrorMessage="1" error="Only enter the last 4 digits of SSN" sqref="F50:F56 E50:E1702" xr:uid="{38D6E9FE-5603-471E-B1F6-47A183DFFF80}">
      <formula1>1</formula1>
      <formula2>4</formula2>
    </dataValidation>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6:G6" xr:uid="{7A463BDF-51E9-4F9B-BE55-BA4CD9AB1240}">
      <formula1>20</formula1>
      <formula2>20</formula2>
    </dataValidation>
    <dataValidation allowBlank="1" showInputMessage="1" showErrorMessage="1" error="Only enter the last 4 digits of SSN" sqref="F57:F1048576" xr:uid="{0A8AEEEB-0ECE-4C98-B7D7-351F6EBA7E27}"/>
  </dataValidations>
  <printOptions horizontalCentered="1"/>
  <pageMargins left="0.25" right="0.25" top="0.75" bottom="0.75" header="0.3" footer="0.3"/>
  <pageSetup scale="50" fitToWidth="0" fitToHeight="0" orientation="landscape" r:id="rId1"/>
  <headerFooter alignWithMargins="0">
    <oddFooter>&amp;LRoster - Standard Day&amp;R&amp;D</oddFooter>
  </headerFooter>
  <rowBreaks count="1" manualBreakCount="1">
    <brk id="46" min="1" max="16" man="1"/>
  </rowBreaks>
  <extLst>
    <ext xmlns:x14="http://schemas.microsoft.com/office/spreadsheetml/2009/9/main" uri="{78C0D931-6437-407d-A8EE-F0AAD7539E65}">
      <x14:conditionalFormattings>
        <x14:conditionalFormatting xmlns:xm="http://schemas.microsoft.com/office/excel/2006/main">
          <x14:cfRule type="expression" priority="2" id="{DB5A9B12-2F43-434E-B663-0AF26E264872}">
            <xm:f>IF(I62="","",I62&lt;INDEX(Lookup!$T$2:$T$10,MATCH($D$47,Lookup!$S$2:$S$10,0)))</xm:f>
            <x14:dxf>
              <fill>
                <patternFill>
                  <bgColor theme="5" tint="0.39994506668294322"/>
                </patternFill>
              </fill>
            </x14:dxf>
          </x14:cfRule>
          <xm:sqref>I62:I1701</xm:sqref>
        </x14:conditionalFormatting>
        <x14:conditionalFormatting xmlns:xm="http://schemas.microsoft.com/office/excel/2006/main">
          <x14:cfRule type="expression" priority="1" id="{8B36459E-BBD4-4B3C-937D-08F79AB09F10}">
            <xm:f>J62&gt;INDEX(Lookup!$U$2:$U$10,MATCH($D$47,Lookup!$S$2:$S$10,0))</xm:f>
            <x14:dxf>
              <fill>
                <patternFill>
                  <bgColor theme="5" tint="0.39994506668294322"/>
                </patternFill>
              </fill>
            </x14:dxf>
          </x14:cfRule>
          <xm:sqref>J62:J1701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D83CF012-A934-4542-AF34-4596FE512A94}">
          <x14:formula1>
            <xm:f>Lookup!$Q$2:$Q$19</xm:f>
          </x14:formula1>
          <xm:sqref>L4</xm:sqref>
        </x14:dataValidation>
        <x14:dataValidation type="list" allowBlank="1" showInputMessage="1" showErrorMessage="1" xr:uid="{DF3AA164-A172-4C6C-8016-5B91F28249D1}">
          <x14:formula1>
            <xm:f>Lookup!$J$12:$J$13</xm:f>
          </x14:formula1>
          <xm:sqref>Q50:Q1701</xm:sqref>
        </x14:dataValidation>
        <x14:dataValidation type="list" allowBlank="1" showInputMessage="1" showErrorMessage="1" xr:uid="{55EDA9CF-D405-4E7E-9DD4-D13305E59B01}">
          <x14:formula1>
            <xm:f>Lookup!$S$2:$S$10</xm:f>
          </x14:formula1>
          <xm:sqref>D47 D62:D1701</xm:sqref>
        </x14:dataValidation>
        <x14:dataValidation type="list" allowBlank="1" showInputMessage="1" showErrorMessage="1" xr:uid="{25D6152D-DDF0-4DFB-BA08-2C349FA71405}">
          <x14:formula1>
            <xm:f>Lookup!$D$8:$D$9</xm:f>
          </x14:formula1>
          <xm:sqref>C62:C1701</xm:sqref>
        </x14:dataValidation>
        <x14:dataValidation type="list" allowBlank="1" showInputMessage="1" showErrorMessage="1" xr:uid="{DFE4C2BD-0FC9-46B0-9A71-E0A46FBF1157}">
          <x14:formula1>
            <xm:f>Lookup!$C$2:$C$33</xm:f>
          </x14:formula1>
          <xm:sqref>B62:B1701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3077-41B9-46A6-91CC-EDEDE2F299C4}">
  <sheetPr>
    <tabColor theme="8" tint="0.39997558519241921"/>
  </sheetPr>
  <dimension ref="A1:AK1703"/>
  <sheetViews>
    <sheetView showGridLines="0" zoomScale="80" zoomScaleNormal="80" zoomScaleSheetLayoutView="50" workbookViewId="0">
      <selection activeCell="R1" sqref="R1:AL1048576"/>
    </sheetView>
  </sheetViews>
  <sheetFormatPr defaultColWidth="8.77734375" defaultRowHeight="13.2" outlineLevelRow="1" x14ac:dyDescent="0.25"/>
  <cols>
    <col min="1" max="1" width="15.5546875" style="1" customWidth="1"/>
    <col min="2" max="2" width="12.77734375" style="1" customWidth="1"/>
    <col min="3" max="3" width="11.44140625" style="1" customWidth="1"/>
    <col min="4" max="4" width="15.77734375" style="1" bestFit="1" customWidth="1"/>
    <col min="5" max="5" width="13.5546875" style="1" customWidth="1"/>
    <col min="6" max="6" width="15.5546875" style="1" bestFit="1" customWidth="1"/>
    <col min="7" max="7" width="16.21875" style="2" customWidth="1"/>
    <col min="8" max="8" width="15.5546875" style="2" customWidth="1"/>
    <col min="9" max="9" width="15.5546875" style="1" customWidth="1"/>
    <col min="10" max="10" width="14.5546875" style="1" bestFit="1" customWidth="1"/>
    <col min="11" max="11" width="20.21875" style="1" bestFit="1" customWidth="1"/>
    <col min="12" max="12" width="16.21875" style="1" customWidth="1"/>
    <col min="13" max="13" width="13.77734375" style="1" customWidth="1"/>
    <col min="14" max="14" width="14.44140625" style="1" customWidth="1"/>
    <col min="15" max="15" width="20.21875" style="1" bestFit="1" customWidth="1"/>
    <col min="16" max="16" width="35.44140625" style="1" customWidth="1"/>
    <col min="17" max="17" width="15.21875" style="1" bestFit="1" customWidth="1"/>
    <col min="18" max="18" width="4.6640625" style="1" hidden="1" customWidth="1"/>
    <col min="19" max="19" width="11.88671875" style="1" hidden="1" customWidth="1"/>
    <col min="20" max="20" width="11.77734375" style="1" hidden="1" customWidth="1"/>
    <col min="21" max="23" width="0" style="1" hidden="1" customWidth="1"/>
    <col min="24" max="25" width="11.33203125" style="1" hidden="1" customWidth="1"/>
    <col min="26" max="26" width="13.44140625" style="1" hidden="1" customWidth="1"/>
    <col min="27" max="27" width="18.77734375" style="1" hidden="1" customWidth="1"/>
    <col min="28" max="28" width="14.5546875" style="1" hidden="1" customWidth="1"/>
    <col min="29" max="31" width="0" style="1" hidden="1" customWidth="1"/>
    <col min="32" max="32" width="11" style="1" hidden="1" customWidth="1"/>
    <col min="33" max="33" width="13" style="1" hidden="1" customWidth="1"/>
    <col min="34" max="34" width="13.109375" style="1" hidden="1" customWidth="1"/>
    <col min="35" max="35" width="11" style="1" hidden="1" customWidth="1"/>
    <col min="36" max="36" width="13" style="1" hidden="1" customWidth="1"/>
    <col min="37" max="37" width="12.6640625" style="1" hidden="1" customWidth="1"/>
    <col min="38" max="38" width="0" style="1" hidden="1" customWidth="1"/>
    <col min="39" max="16384" width="8.77734375" style="1"/>
  </cols>
  <sheetData>
    <row r="1" spans="2:25" x14ac:dyDescent="0.25">
      <c r="B1" s="122"/>
      <c r="G1" s="1"/>
      <c r="H1" s="1"/>
    </row>
    <row r="2" spans="2:25" ht="18" customHeight="1" x14ac:dyDescent="0.25">
      <c r="B2" s="121" t="s">
        <v>64</v>
      </c>
      <c r="C2" s="101"/>
      <c r="D2" s="119"/>
      <c r="E2" s="120"/>
      <c r="F2" s="120"/>
      <c r="G2" s="120"/>
      <c r="H2" s="120"/>
      <c r="I2" s="120"/>
      <c r="L2" s="35"/>
      <c r="M2" s="35"/>
      <c r="N2" s="35"/>
      <c r="O2" s="35"/>
      <c r="P2" s="236" t="s">
        <v>961</v>
      </c>
    </row>
    <row r="3" spans="2:25" ht="16.5" customHeight="1" thickBot="1" x14ac:dyDescent="0.3">
      <c r="B3" s="103"/>
      <c r="C3" s="101"/>
      <c r="D3" s="119"/>
      <c r="E3" s="101"/>
      <c r="F3" s="101"/>
      <c r="G3" s="101"/>
      <c r="H3" s="101"/>
      <c r="I3" s="101"/>
      <c r="L3" s="106"/>
    </row>
    <row r="4" spans="2:25" ht="18.600000000000001" customHeight="1" x14ac:dyDescent="0.25">
      <c r="B4" s="251" t="s">
        <v>63</v>
      </c>
      <c r="C4" s="252"/>
      <c r="D4" s="246"/>
      <c r="E4" s="246"/>
      <c r="F4" s="246"/>
      <c r="G4" s="246"/>
      <c r="H4" s="116"/>
      <c r="I4" s="116"/>
      <c r="J4" s="252" t="s">
        <v>62</v>
      </c>
      <c r="K4" s="252"/>
      <c r="L4" s="118"/>
      <c r="M4" s="117"/>
      <c r="N4" s="116"/>
      <c r="O4" s="116"/>
      <c r="P4" s="116"/>
      <c r="Q4" s="87"/>
      <c r="U4" s="86"/>
      <c r="X4" s="102"/>
      <c r="Y4" s="102"/>
    </row>
    <row r="5" spans="2:25" ht="15.6" customHeight="1" x14ac:dyDescent="0.3">
      <c r="B5" s="247"/>
      <c r="C5" s="248"/>
      <c r="D5" s="293"/>
      <c r="E5" s="294"/>
      <c r="F5" s="294"/>
      <c r="G5" s="294"/>
      <c r="H5" s="101"/>
      <c r="I5" s="101"/>
      <c r="J5" s="103"/>
      <c r="K5" s="101"/>
      <c r="L5" s="106"/>
      <c r="M5" s="79"/>
      <c r="O5" s="115"/>
      <c r="P5" s="1" t="s">
        <v>61</v>
      </c>
      <c r="Q5" s="34"/>
      <c r="U5" s="86"/>
      <c r="X5" s="102"/>
      <c r="Y5" s="102"/>
    </row>
    <row r="6" spans="2:25" ht="15.6" customHeight="1" x14ac:dyDescent="0.3">
      <c r="B6" s="249" t="s">
        <v>60</v>
      </c>
      <c r="C6" s="250"/>
      <c r="D6" s="292"/>
      <c r="E6" s="292"/>
      <c r="F6" s="292"/>
      <c r="G6" s="292"/>
      <c r="H6" s="21"/>
      <c r="I6" s="101"/>
      <c r="J6" s="250" t="s">
        <v>59</v>
      </c>
      <c r="K6" s="250"/>
      <c r="L6" s="163"/>
      <c r="M6" s="79"/>
      <c r="O6" s="162"/>
      <c r="P6" s="1" t="s">
        <v>58</v>
      </c>
      <c r="Q6" s="34"/>
      <c r="U6" s="86"/>
      <c r="X6" s="102"/>
      <c r="Y6" s="102"/>
    </row>
    <row r="7" spans="2:25" ht="15.6" customHeight="1" thickBot="1" x14ac:dyDescent="0.35">
      <c r="B7" s="114"/>
      <c r="C7" s="113"/>
      <c r="D7" s="38"/>
      <c r="E7" s="21"/>
      <c r="F7" s="21"/>
      <c r="G7" s="21"/>
      <c r="H7" s="101"/>
      <c r="I7" s="101"/>
      <c r="J7" s="103"/>
      <c r="K7" s="101"/>
      <c r="L7" s="106"/>
      <c r="M7" s="79"/>
      <c r="Q7" s="34"/>
      <c r="U7" s="86"/>
      <c r="X7" s="102"/>
      <c r="Y7" s="102"/>
    </row>
    <row r="8" spans="2:25" ht="18.75" customHeight="1" thickBot="1" x14ac:dyDescent="0.3">
      <c r="B8" s="249" t="s">
        <v>57</v>
      </c>
      <c r="C8" s="250"/>
      <c r="D8" s="161"/>
      <c r="H8" s="112"/>
      <c r="I8" s="111"/>
      <c r="J8" s="250" t="s">
        <v>56</v>
      </c>
      <c r="K8" s="250"/>
      <c r="L8" s="110" t="s">
        <v>55</v>
      </c>
      <c r="M8" s="109"/>
      <c r="N8" s="109"/>
      <c r="Q8" s="34"/>
      <c r="U8" s="86"/>
      <c r="X8" s="102"/>
      <c r="Y8" s="102"/>
    </row>
    <row r="9" spans="2:25" ht="16.5" customHeight="1" x14ac:dyDescent="0.25">
      <c r="B9" s="104"/>
      <c r="C9" s="108"/>
      <c r="D9" s="107"/>
      <c r="E9" s="100"/>
      <c r="F9" s="100"/>
      <c r="G9" s="35"/>
      <c r="H9" s="35"/>
      <c r="I9" s="35"/>
      <c r="J9" s="103"/>
      <c r="K9" s="101"/>
      <c r="L9" s="106"/>
      <c r="M9" s="35"/>
      <c r="Q9" s="34"/>
      <c r="U9" s="86"/>
      <c r="X9" s="102"/>
      <c r="Y9" s="102"/>
    </row>
    <row r="10" spans="2:25" ht="18.75" customHeight="1" x14ac:dyDescent="0.25">
      <c r="B10" s="249" t="s">
        <v>54</v>
      </c>
      <c r="C10" s="250"/>
      <c r="E10" s="105"/>
      <c r="G10" s="1"/>
      <c r="H10" s="101"/>
      <c r="K10" s="35" t="s">
        <v>53</v>
      </c>
      <c r="L10" s="160">
        <v>0</v>
      </c>
      <c r="M10" s="101"/>
      <c r="N10" s="101"/>
      <c r="Q10" s="34"/>
      <c r="U10" s="86"/>
    </row>
    <row r="11" spans="2:25" ht="18.75" customHeight="1" x14ac:dyDescent="0.3">
      <c r="B11" s="104"/>
      <c r="C11" s="35">
        <v>1</v>
      </c>
      <c r="D11" s="245"/>
      <c r="E11" s="255"/>
      <c r="F11" s="255"/>
      <c r="G11" s="255"/>
      <c r="H11" s="101"/>
      <c r="J11" s="35"/>
      <c r="K11" s="35"/>
      <c r="L11" s="100"/>
      <c r="M11" s="101"/>
      <c r="N11" s="101"/>
      <c r="Q11" s="34"/>
      <c r="U11" s="86"/>
    </row>
    <row r="12" spans="2:25" ht="18.75" customHeight="1" x14ac:dyDescent="0.3">
      <c r="B12" s="60"/>
      <c r="C12" s="35">
        <v>2</v>
      </c>
      <c r="D12" s="245"/>
      <c r="E12" s="255"/>
      <c r="F12" s="255"/>
      <c r="G12" s="255"/>
      <c r="H12" s="101"/>
      <c r="I12" s="101"/>
      <c r="J12" s="103"/>
      <c r="K12" s="35" t="s">
        <v>52</v>
      </c>
      <c r="L12" s="160"/>
      <c r="N12" s="101"/>
      <c r="O12" s="101"/>
      <c r="P12" s="101"/>
      <c r="Q12" s="34"/>
      <c r="U12" s="86"/>
      <c r="X12" s="102"/>
      <c r="Y12" s="102"/>
    </row>
    <row r="13" spans="2:25" ht="18.600000000000001" customHeight="1" x14ac:dyDescent="0.25">
      <c r="B13" s="253"/>
      <c r="C13" s="35">
        <v>3</v>
      </c>
      <c r="D13" s="245"/>
      <c r="E13" s="245"/>
      <c r="F13" s="245"/>
      <c r="G13" s="245"/>
      <c r="H13" s="101"/>
      <c r="I13" s="101"/>
      <c r="M13" s="101"/>
      <c r="N13" s="23"/>
      <c r="O13" s="100"/>
      <c r="P13" s="100"/>
      <c r="Q13" s="34"/>
      <c r="U13" s="86"/>
    </row>
    <row r="14" spans="2:25" ht="18.600000000000001" customHeight="1" x14ac:dyDescent="0.25">
      <c r="B14" s="253"/>
      <c r="C14" s="35">
        <v>4</v>
      </c>
      <c r="D14" s="245"/>
      <c r="E14" s="245"/>
      <c r="F14" s="245"/>
      <c r="G14" s="245"/>
      <c r="H14" s="101"/>
      <c r="I14" s="101"/>
      <c r="M14" s="101"/>
      <c r="N14" s="23"/>
      <c r="O14" s="100"/>
      <c r="P14" s="100"/>
      <c r="Q14" s="34"/>
      <c r="U14" s="86"/>
    </row>
    <row r="15" spans="2:25" ht="18.600000000000001" customHeight="1" thickBot="1" x14ac:dyDescent="0.3">
      <c r="B15" s="254"/>
      <c r="C15" s="84"/>
      <c r="D15" s="84"/>
      <c r="E15" s="84"/>
      <c r="F15" s="84"/>
      <c r="G15" s="99"/>
      <c r="H15" s="97"/>
      <c r="I15" s="98"/>
      <c r="J15" s="98"/>
      <c r="K15" s="97"/>
      <c r="L15" s="95"/>
      <c r="M15" s="95"/>
      <c r="N15" s="96"/>
      <c r="O15" s="95"/>
      <c r="P15" s="95"/>
      <c r="Q15" s="83"/>
      <c r="U15" s="86"/>
    </row>
    <row r="16" spans="2:25" ht="18.600000000000001" customHeight="1" outlineLevel="1" x14ac:dyDescent="0.25">
      <c r="B16" s="94"/>
      <c r="C16" s="93"/>
      <c r="D16" s="92"/>
      <c r="E16" s="92"/>
      <c r="F16" s="92"/>
      <c r="G16" s="92"/>
      <c r="H16" s="90"/>
      <c r="I16" s="91"/>
      <c r="J16" s="91"/>
      <c r="K16" s="90"/>
      <c r="L16" s="88"/>
      <c r="M16" s="88"/>
      <c r="N16" s="89"/>
      <c r="O16" s="88"/>
      <c r="P16" s="88"/>
      <c r="Q16" s="87"/>
      <c r="U16" s="86"/>
    </row>
    <row r="17" spans="2:37" ht="18.75" customHeight="1" outlineLevel="1" x14ac:dyDescent="0.25">
      <c r="B17" s="60"/>
      <c r="G17" s="1"/>
      <c r="H17" s="1"/>
      <c r="J17" s="301" t="s">
        <v>51</v>
      </c>
      <c r="K17" s="302"/>
      <c r="L17" s="302"/>
      <c r="M17" s="302"/>
      <c r="N17" s="302"/>
      <c r="O17" s="302"/>
      <c r="P17" s="302"/>
      <c r="Q17" s="303"/>
      <c r="U17" s="86"/>
    </row>
    <row r="18" spans="2:37" ht="18.75" customHeight="1" outlineLevel="1" x14ac:dyDescent="0.25">
      <c r="B18" s="60"/>
      <c r="G18" s="1"/>
      <c r="H18" s="1"/>
      <c r="J18" s="270" t="s">
        <v>50</v>
      </c>
      <c r="K18" s="271"/>
      <c r="L18" s="271"/>
      <c r="M18" s="271"/>
      <c r="N18" s="271"/>
      <c r="O18" s="271"/>
      <c r="P18" s="271"/>
      <c r="Q18" s="272"/>
      <c r="U18" s="86"/>
    </row>
    <row r="19" spans="2:37" ht="18.75" customHeight="1" outlineLevel="1" x14ac:dyDescent="0.25">
      <c r="B19" s="295" t="s">
        <v>49</v>
      </c>
      <c r="C19" s="296"/>
      <c r="D19" s="263"/>
      <c r="E19" s="263"/>
      <c r="F19" s="263"/>
      <c r="G19" s="264" t="s">
        <v>48</v>
      </c>
      <c r="H19" s="267"/>
      <c r="J19" s="273"/>
      <c r="K19" s="274"/>
      <c r="L19" s="274"/>
      <c r="M19" s="274"/>
      <c r="N19" s="274"/>
      <c r="O19" s="274"/>
      <c r="P19" s="274"/>
      <c r="Q19" s="275"/>
      <c r="U19" s="86"/>
    </row>
    <row r="20" spans="2:37" ht="18.75" customHeight="1" outlineLevel="1" x14ac:dyDescent="0.25">
      <c r="B20" s="297"/>
      <c r="C20" s="298"/>
      <c r="D20" s="263"/>
      <c r="E20" s="263"/>
      <c r="F20" s="263"/>
      <c r="G20" s="265"/>
      <c r="H20" s="268"/>
      <c r="J20" s="273"/>
      <c r="K20" s="274"/>
      <c r="L20" s="274"/>
      <c r="M20" s="274"/>
      <c r="N20" s="274"/>
      <c r="O20" s="274"/>
      <c r="P20" s="274"/>
      <c r="Q20" s="275"/>
      <c r="U20" s="86"/>
    </row>
    <row r="21" spans="2:37" ht="18.75" customHeight="1" outlineLevel="1" x14ac:dyDescent="0.25">
      <c r="B21" s="299" t="s">
        <v>47</v>
      </c>
      <c r="C21" s="300"/>
      <c r="D21" s="263"/>
      <c r="E21" s="263"/>
      <c r="F21" s="263"/>
      <c r="G21" s="266"/>
      <c r="H21" s="269"/>
      <c r="J21" s="273"/>
      <c r="K21" s="274"/>
      <c r="L21" s="274"/>
      <c r="M21" s="274"/>
      <c r="N21" s="274"/>
      <c r="O21" s="274"/>
      <c r="P21" s="274"/>
      <c r="Q21" s="275"/>
      <c r="U21" s="86"/>
    </row>
    <row r="22" spans="2:37" ht="18.75" customHeight="1" outlineLevel="1" x14ac:dyDescent="0.25">
      <c r="B22" s="60"/>
      <c r="G22" s="1"/>
      <c r="H22" s="1"/>
      <c r="J22" s="273"/>
      <c r="K22" s="274"/>
      <c r="L22" s="274"/>
      <c r="M22" s="274"/>
      <c r="N22" s="274"/>
      <c r="O22" s="274"/>
      <c r="P22" s="274"/>
      <c r="Q22" s="275"/>
      <c r="U22" s="86"/>
    </row>
    <row r="23" spans="2:37" ht="18.75" customHeight="1" outlineLevel="1" x14ac:dyDescent="0.25">
      <c r="B23" s="60"/>
      <c r="G23" s="1"/>
      <c r="H23" s="1"/>
      <c r="J23" s="276"/>
      <c r="K23" s="277"/>
      <c r="L23" s="277"/>
      <c r="M23" s="277"/>
      <c r="N23" s="277"/>
      <c r="O23" s="277"/>
      <c r="P23" s="277"/>
      <c r="Q23" s="278"/>
    </row>
    <row r="24" spans="2:37" outlineLevel="1" x14ac:dyDescent="0.25">
      <c r="B24" s="60"/>
      <c r="G24" s="1"/>
      <c r="H24" s="1"/>
      <c r="Q24" s="34"/>
    </row>
    <row r="25" spans="2:37" ht="13.8" thickBot="1" x14ac:dyDescent="0.3">
      <c r="B25" s="85"/>
      <c r="C25" s="84"/>
      <c r="D25" s="84"/>
      <c r="E25" s="84"/>
      <c r="F25" s="84"/>
      <c r="G25" s="84"/>
      <c r="H25" s="84"/>
      <c r="I25" s="84"/>
      <c r="J25" s="84"/>
      <c r="K25" s="84"/>
      <c r="L25" s="84"/>
      <c r="M25" s="84"/>
      <c r="N25" s="84"/>
      <c r="O25" s="84"/>
      <c r="P25" s="84"/>
      <c r="Q25" s="83"/>
    </row>
    <row r="26" spans="2:37" ht="13.8" outlineLevel="1" thickBot="1" x14ac:dyDescent="0.3">
      <c r="B26" s="286" t="s">
        <v>46</v>
      </c>
      <c r="C26" s="287"/>
      <c r="D26" s="287"/>
      <c r="E26" s="287"/>
      <c r="F26" s="287"/>
      <c r="G26" s="287"/>
      <c r="H26" s="287"/>
      <c r="I26" s="287"/>
      <c r="J26" s="287"/>
      <c r="K26" s="287"/>
      <c r="L26" s="287"/>
      <c r="M26" s="287"/>
      <c r="N26" s="287"/>
      <c r="O26" s="287"/>
      <c r="P26" s="287"/>
      <c r="Q26" s="288"/>
    </row>
    <row r="27" spans="2:37" outlineLevel="1" x14ac:dyDescent="0.25">
      <c r="B27" s="60"/>
      <c r="G27" s="1"/>
      <c r="H27" s="1"/>
      <c r="Q27" s="34"/>
    </row>
    <row r="28" spans="2:37" ht="13.05" customHeight="1" outlineLevel="1" x14ac:dyDescent="0.3">
      <c r="B28" s="60"/>
      <c r="C28" s="284" t="s">
        <v>45</v>
      </c>
      <c r="D28" s="284"/>
      <c r="E28" s="284"/>
      <c r="F28" s="284"/>
      <c r="G28" s="284"/>
      <c r="H28" s="1"/>
      <c r="I28" s="262" t="s">
        <v>23</v>
      </c>
      <c r="J28" s="262"/>
      <c r="K28" s="262"/>
      <c r="L28" s="262"/>
      <c r="M28" s="42"/>
      <c r="N28" s="262" t="s">
        <v>44</v>
      </c>
      <c r="O28" s="262"/>
      <c r="P28" s="262"/>
      <c r="Q28" s="34"/>
      <c r="W28" s="322" t="s">
        <v>23</v>
      </c>
      <c r="X28" s="322"/>
      <c r="Y28" s="322"/>
      <c r="Z28" s="322"/>
      <c r="AA28" s="322"/>
      <c r="AB28" s="322"/>
      <c r="AC28" s="21"/>
      <c r="AD28" s="21"/>
      <c r="AE28" s="21"/>
      <c r="AF28" s="21"/>
      <c r="AG28" s="21"/>
      <c r="AH28" s="21"/>
      <c r="AI28" s="21"/>
      <c r="AJ28" s="21"/>
      <c r="AK28" s="21"/>
    </row>
    <row r="29" spans="2:37" ht="41.4" outlineLevel="1" x14ac:dyDescent="0.3">
      <c r="B29" s="60"/>
      <c r="C29" s="285" t="s">
        <v>43</v>
      </c>
      <c r="D29" s="289" t="s">
        <v>42</v>
      </c>
      <c r="E29" s="290"/>
      <c r="F29" s="304" t="s">
        <v>41</v>
      </c>
      <c r="G29" s="305"/>
      <c r="H29" s="1"/>
      <c r="I29" s="76"/>
      <c r="J29" s="75" t="s">
        <v>35</v>
      </c>
      <c r="K29" s="75" t="s">
        <v>34</v>
      </c>
      <c r="L29" s="75" t="s">
        <v>33</v>
      </c>
      <c r="M29" s="42"/>
      <c r="N29" s="262" t="s">
        <v>30</v>
      </c>
      <c r="O29" s="261" t="s">
        <v>40</v>
      </c>
      <c r="P29" s="261" t="s">
        <v>39</v>
      </c>
      <c r="Q29" s="34"/>
      <c r="W29" s="321"/>
      <c r="X29" s="323" t="s">
        <v>960</v>
      </c>
      <c r="Y29" s="323" t="s">
        <v>952</v>
      </c>
      <c r="Z29" s="323" t="s">
        <v>33</v>
      </c>
      <c r="AA29" s="323" t="s">
        <v>953</v>
      </c>
      <c r="AB29" s="324" t="s">
        <v>954</v>
      </c>
      <c r="AC29" s="21"/>
      <c r="AD29" s="21"/>
      <c r="AE29" s="325" t="s">
        <v>43</v>
      </c>
      <c r="AF29" s="326" t="s">
        <v>955</v>
      </c>
      <c r="AG29" s="326" t="s">
        <v>956</v>
      </c>
      <c r="AH29" s="327" t="s">
        <v>957</v>
      </c>
      <c r="AI29" s="328" t="s">
        <v>958</v>
      </c>
      <c r="AJ29" s="328" t="s">
        <v>959</v>
      </c>
      <c r="AK29" s="329" t="s">
        <v>957</v>
      </c>
    </row>
    <row r="30" spans="2:37" ht="14.4" outlineLevel="1" x14ac:dyDescent="0.3">
      <c r="B30" s="60"/>
      <c r="C30" s="285"/>
      <c r="D30" s="82" t="s">
        <v>38</v>
      </c>
      <c r="E30" s="82" t="s">
        <v>37</v>
      </c>
      <c r="F30" s="156" t="s">
        <v>38</v>
      </c>
      <c r="G30" s="156" t="s">
        <v>37</v>
      </c>
      <c r="H30" s="1"/>
      <c r="I30" s="70" t="s">
        <v>31</v>
      </c>
      <c r="J30" s="69">
        <f>SUM(K50:K1700)-J31-J32</f>
        <v>0</v>
      </c>
      <c r="K30" s="69">
        <f>SUM(L50:L1700)-K31-K32</f>
        <v>0</v>
      </c>
      <c r="L30" s="74">
        <f>SUM(M50:M1700)-L31-L32</f>
        <v>0</v>
      </c>
      <c r="M30" s="42"/>
      <c r="N30" s="262"/>
      <c r="O30" s="261"/>
      <c r="P30" s="261"/>
      <c r="Q30" s="34"/>
      <c r="W30" s="321" t="s">
        <v>31</v>
      </c>
      <c r="X30" s="330">
        <f>J30*$I$35</f>
        <v>0</v>
      </c>
      <c r="Y30" s="330">
        <f>K30*$I$35</f>
        <v>0</v>
      </c>
      <c r="Z30" s="331">
        <f>L30*$I$35</f>
        <v>0</v>
      </c>
      <c r="AA30" s="331">
        <v>1000</v>
      </c>
      <c r="AB30" s="321">
        <v>4200</v>
      </c>
      <c r="AC30" s="21"/>
      <c r="AD30" s="21"/>
      <c r="AE30" s="319" t="str">
        <f>C31</f>
        <v/>
      </c>
      <c r="AF30" s="330">
        <f>$I$35*INDEX($D$31:$D$43,MATCH(AE30,$C$31:$C$43,0))</f>
        <v>0</v>
      </c>
      <c r="AG30" s="331">
        <f>$I$35*INDEX($E$31:$E$43,MATCH(AE30,$C$31:$C$43,0))</f>
        <v>0</v>
      </c>
      <c r="AH30" s="332">
        <f>AG30-(INDEX($E$31:$E$43,MATCH(AE30,$C$31:$C$43,0)))</f>
        <v>0</v>
      </c>
      <c r="AI30" s="330">
        <f>$I$44*INDEX($F$31:$F$43,MATCH(AE30,$C$31:$C$43,0))</f>
        <v>0</v>
      </c>
      <c r="AJ30" s="331">
        <f>$I$44*INDEX($G$31:$G$43,MATCH(AE30,$C$31:$C$43,0))</f>
        <v>0</v>
      </c>
      <c r="AK30" s="332">
        <f>AJ30-(INDEX($G$31:$G$43,MATCH(AE30,$C$31:$C$43,0)))</f>
        <v>0</v>
      </c>
    </row>
    <row r="31" spans="2:37" ht="14.4" outlineLevel="1" x14ac:dyDescent="0.3">
      <c r="B31" s="60"/>
      <c r="C31" s="20" t="str" cm="1">
        <f t="array" ref="C31">IF(IFERROR(INDEX($B$50:$B$1700,MATCH(0,COUNTIF($C$29:C29,$B$50:$B$1700),0)),"")=0,"",IFERROR(INDEX($B$50:$B$1700,MATCH(0,COUNTIF($C$29:C29,$B$50:$B$1700),0)),""))</f>
        <v/>
      </c>
      <c r="D31" s="64">
        <f>SUMIF($B$50:$B$1700,$C31,L$50:L$1700)</f>
        <v>0</v>
      </c>
      <c r="E31" s="65">
        <f t="shared" ref="E31:G43" si="0">SUMIF($B$50:$B$1700,$C31,M$50:M$1700)</f>
        <v>0</v>
      </c>
      <c r="F31" s="64">
        <f t="shared" si="0"/>
        <v>0</v>
      </c>
      <c r="G31" s="63">
        <f t="shared" si="0"/>
        <v>0</v>
      </c>
      <c r="H31" s="1"/>
      <c r="I31" s="70" t="s">
        <v>29</v>
      </c>
      <c r="J31" s="69">
        <f>SUMIFS($K$50:$K$1700,$D$50:$D$1700,$D$47)+SUMIFS($K$50:$K$1700,$D$50:$D$1700,$D$47-1)</f>
        <v>0</v>
      </c>
      <c r="K31" s="69">
        <f>SUMIFS($L$50:$L$1700,$D$50:$D$1700,$D$47)+SUMIFS($L$50:$L$1700,$D$50:$D$1700,$D$47-1)</f>
        <v>0</v>
      </c>
      <c r="L31" s="74">
        <f>SUMIFS($M$50:$M$1700,$D$50:$D$1700,$D$47)+SUMIFS($M$50:$M$1700,$D$50:$D$1700,$D$47-1)</f>
        <v>0</v>
      </c>
      <c r="M31" s="53"/>
      <c r="N31" s="72"/>
      <c r="O31" s="81"/>
      <c r="P31" s="77">
        <f>O31</f>
        <v>0</v>
      </c>
      <c r="Q31" s="34"/>
      <c r="W31" s="321"/>
      <c r="X31" s="321"/>
      <c r="Y31" s="321"/>
      <c r="Z31" s="331"/>
      <c r="AA31" s="332">
        <f>Z30-AA30</f>
        <v>-1000</v>
      </c>
      <c r="AB31" s="321">
        <v>5920</v>
      </c>
      <c r="AC31" s="21"/>
      <c r="AD31" s="21"/>
      <c r="AE31" s="319" t="str">
        <f t="shared" ref="AE31:AE42" si="1">C32</f>
        <v/>
      </c>
      <c r="AF31" s="330">
        <f t="shared" ref="AF31:AF42" si="2">$I$35*INDEX($D$31:$D$43,MATCH(AE31,$C$31:$C$43,0))</f>
        <v>0</v>
      </c>
      <c r="AG31" s="331">
        <f t="shared" ref="AG31:AG42" si="3">$I$35*INDEX($E$31:$E$43,MATCH(AE31,$C$31:$C$43,0))</f>
        <v>0</v>
      </c>
      <c r="AH31" s="332">
        <f t="shared" ref="AH31:AH42" si="4">AG31-(INDEX($E$31:$E$43,MATCH(AE31,$C$31:$C$43,0)))</f>
        <v>0</v>
      </c>
      <c r="AI31" s="330">
        <f t="shared" ref="AI31:AI42" si="5">$I$44*INDEX($F$31:$F$43,MATCH(AE31,$C$31:$C$43,0))</f>
        <v>0</v>
      </c>
      <c r="AJ31" s="331">
        <f t="shared" ref="AJ31:AJ42" si="6">$I$44*INDEX($G$31:$G$43,MATCH(AE31,$C$31:$C$43,0))</f>
        <v>0</v>
      </c>
      <c r="AK31" s="332">
        <f t="shared" ref="AK31:AK42" si="7">AJ31-(INDEX($G$31:$G$43,MATCH(AE31,$C$31:$C$43,0)))</f>
        <v>0</v>
      </c>
    </row>
    <row r="32" spans="2:37" ht="14.4" outlineLevel="1" x14ac:dyDescent="0.3">
      <c r="B32" s="60"/>
      <c r="C32" s="20" t="str" cm="1">
        <f t="array" ref="C32">IF(IFERROR(INDEX($B$50:$B$1700,MATCH(0,COUNTIF($C$29:C31,$B$50:$B$1700),0)),"")=0,"",IFERROR(INDEX($B$50:$B$1700,MATCH(0,COUNTIF($C$29:C31,$B$50:$B$1700),0)),""))</f>
        <v/>
      </c>
      <c r="D32" s="64">
        <f t="shared" ref="D32:D44" si="8">SUMIF($B$50:$B$1700,$C32,L$50:L$1700)</f>
        <v>0</v>
      </c>
      <c r="E32" s="65">
        <f t="shared" si="0"/>
        <v>0</v>
      </c>
      <c r="F32" s="64">
        <f t="shared" si="0"/>
        <v>0</v>
      </c>
      <c r="G32" s="63">
        <f t="shared" si="0"/>
        <v>0</v>
      </c>
      <c r="H32" s="1"/>
      <c r="I32" s="70" t="s">
        <v>3</v>
      </c>
      <c r="J32" s="69">
        <f>SUMIFS($K$50:$K$1700,$C$50:$C$1700,I32,$D$50:$D$1700,"")</f>
        <v>0</v>
      </c>
      <c r="K32" s="69">
        <f>SUMIFS($L$50:$L$1700,$C$50:$C$1700,I32,$D$50:$D$1700,"")</f>
        <v>0</v>
      </c>
      <c r="L32" s="74">
        <f>SUMIFS($M$50:$M$1700,$C$50:$C$1700,I32,$D$50:$D$1700,"")</f>
        <v>0</v>
      </c>
      <c r="M32" s="53"/>
      <c r="N32" s="72"/>
      <c r="O32" s="71"/>
      <c r="P32" s="77" t="str">
        <f>IF(ISBLANK(O32),"",P31+O32)</f>
        <v/>
      </c>
      <c r="Q32" s="34"/>
      <c r="W32" s="321" t="s">
        <v>29</v>
      </c>
      <c r="X32" s="330">
        <f>J31*$I$35</f>
        <v>0</v>
      </c>
      <c r="Y32" s="330">
        <f>K31*$I$35</f>
        <v>0</v>
      </c>
      <c r="Z32" s="331">
        <f>L31*$I$35</f>
        <v>0</v>
      </c>
      <c r="AA32" s="332">
        <f>Z32</f>
        <v>0</v>
      </c>
      <c r="AB32" s="321">
        <v>5920</v>
      </c>
      <c r="AC32" s="21"/>
      <c r="AD32" s="21"/>
      <c r="AE32" s="319" t="str">
        <f t="shared" si="1"/>
        <v/>
      </c>
      <c r="AF32" s="330">
        <f t="shared" si="2"/>
        <v>0</v>
      </c>
      <c r="AG32" s="331">
        <f t="shared" si="3"/>
        <v>0</v>
      </c>
      <c r="AH32" s="332">
        <f t="shared" si="4"/>
        <v>0</v>
      </c>
      <c r="AI32" s="330">
        <f t="shared" si="5"/>
        <v>0</v>
      </c>
      <c r="AJ32" s="331">
        <f t="shared" si="6"/>
        <v>0</v>
      </c>
      <c r="AK32" s="332">
        <f t="shared" si="7"/>
        <v>0</v>
      </c>
    </row>
    <row r="33" spans="2:37" ht="15" outlineLevel="1" thickBot="1" x14ac:dyDescent="0.35">
      <c r="B33" s="60"/>
      <c r="C33" s="20" t="str" cm="1">
        <f t="array" ref="C33">IF(IFERROR(INDEX($B$50:$B$1700,MATCH(0,COUNTIF($C$29:C32,$B$50:$B$1700),0)),"")=0,"",IFERROR(INDEX($B$50:$B$1700,MATCH(0,COUNTIF($C$29:C32,$B$50:$B$1700),0)),""))</f>
        <v/>
      </c>
      <c r="D33" s="64">
        <f t="shared" si="8"/>
        <v>0</v>
      </c>
      <c r="E33" s="65">
        <f t="shared" si="0"/>
        <v>0</v>
      </c>
      <c r="F33" s="64">
        <f t="shared" si="0"/>
        <v>0</v>
      </c>
      <c r="G33" s="63">
        <f t="shared" si="0"/>
        <v>0</v>
      </c>
      <c r="H33" s="1"/>
      <c r="I33" s="68" t="s">
        <v>28</v>
      </c>
      <c r="J33" s="67">
        <f>SUM(J30:J32)</f>
        <v>0</v>
      </c>
      <c r="K33" s="67">
        <f>SUM(K30:K32)</f>
        <v>0</v>
      </c>
      <c r="L33" s="66">
        <f>SUM(L30:L32)</f>
        <v>0</v>
      </c>
      <c r="M33" s="53"/>
      <c r="N33" s="72"/>
      <c r="O33" s="71"/>
      <c r="P33" s="77" t="str">
        <f>IF(ISBLANK(O33),"",P32+O33)</f>
        <v/>
      </c>
      <c r="Q33" s="34"/>
      <c r="W33" s="321" t="s">
        <v>3</v>
      </c>
      <c r="X33" s="330">
        <f>J32*$I$35</f>
        <v>0</v>
      </c>
      <c r="Y33" s="330">
        <f>K32*$I$35</f>
        <v>0</v>
      </c>
      <c r="Z33" s="331">
        <f>L32*$I$35</f>
        <v>0</v>
      </c>
      <c r="AA33" s="332">
        <f>Z33</f>
        <v>0</v>
      </c>
      <c r="AB33" s="321">
        <v>5920</v>
      </c>
      <c r="AC33" s="21"/>
      <c r="AD33" s="21"/>
      <c r="AE33" s="319" t="str">
        <f t="shared" si="1"/>
        <v/>
      </c>
      <c r="AF33" s="330">
        <f t="shared" si="2"/>
        <v>0</v>
      </c>
      <c r="AG33" s="331">
        <f t="shared" si="3"/>
        <v>0</v>
      </c>
      <c r="AH33" s="332">
        <f t="shared" si="4"/>
        <v>0</v>
      </c>
      <c r="AI33" s="330">
        <f t="shared" si="5"/>
        <v>0</v>
      </c>
      <c r="AJ33" s="331">
        <f t="shared" si="6"/>
        <v>0</v>
      </c>
      <c r="AK33" s="332">
        <f t="shared" si="7"/>
        <v>0</v>
      </c>
    </row>
    <row r="34" spans="2:37" ht="15" outlineLevel="1" thickTop="1" x14ac:dyDescent="0.3">
      <c r="B34" s="60"/>
      <c r="C34" s="20" t="str" cm="1">
        <f t="array" ref="C34">IF(IFERROR(INDEX($B$50:$B$1700,MATCH(0,COUNTIF($C$29:C33,$B$50:$B$1700),0)),"")=0,"",IFERROR(INDEX($B$50:$B$1700,MATCH(0,COUNTIF($C$29:C33,$B$50:$B$1700),0)),""))</f>
        <v/>
      </c>
      <c r="D34" s="64">
        <f t="shared" si="8"/>
        <v>0</v>
      </c>
      <c r="E34" s="65">
        <f t="shared" si="0"/>
        <v>0</v>
      </c>
      <c r="F34" s="64">
        <f t="shared" si="0"/>
        <v>0</v>
      </c>
      <c r="G34" s="63">
        <f t="shared" si="0"/>
        <v>0</v>
      </c>
      <c r="H34" s="1"/>
      <c r="I34" s="62"/>
      <c r="J34" s="61"/>
      <c r="K34" s="231"/>
      <c r="L34" s="61"/>
      <c r="M34" s="80"/>
      <c r="N34" s="72"/>
      <c r="O34" s="71"/>
      <c r="P34" s="77" t="str">
        <f>IF(ISBLANK(O34),"",P33+O34)</f>
        <v/>
      </c>
      <c r="Q34" s="34"/>
      <c r="W34" s="68" t="s">
        <v>28</v>
      </c>
      <c r="X34" s="333">
        <f>SUM(X30:X33)</f>
        <v>0</v>
      </c>
      <c r="Y34" s="333">
        <f>SUM(Y30:Y33)</f>
        <v>0</v>
      </c>
      <c r="Z34" s="334">
        <f>SUM(Z30:Z33)</f>
        <v>0</v>
      </c>
      <c r="AA34" s="334">
        <f>SUM(AA30:AA33)</f>
        <v>0</v>
      </c>
      <c r="AB34" s="335"/>
      <c r="AC34" s="21"/>
      <c r="AD34" s="21"/>
      <c r="AE34" s="319" t="str">
        <f t="shared" si="1"/>
        <v/>
      </c>
      <c r="AF34" s="330">
        <f t="shared" si="2"/>
        <v>0</v>
      </c>
      <c r="AG34" s="331">
        <f t="shared" si="3"/>
        <v>0</v>
      </c>
      <c r="AH34" s="332">
        <f t="shared" si="4"/>
        <v>0</v>
      </c>
      <c r="AI34" s="330">
        <f t="shared" si="5"/>
        <v>0</v>
      </c>
      <c r="AJ34" s="331">
        <f t="shared" si="6"/>
        <v>0</v>
      </c>
      <c r="AK34" s="332">
        <f t="shared" si="7"/>
        <v>0</v>
      </c>
    </row>
    <row r="35" spans="2:37" ht="14.4" outlineLevel="1" x14ac:dyDescent="0.3">
      <c r="B35" s="60"/>
      <c r="C35" s="20" t="str" cm="1">
        <f t="array" ref="C35">IF(IFERROR(INDEX($B$50:$B$1700,MATCH(0,COUNTIF($C$29:C34,$B$50:$B$1700),0)),"")=0,"",IFERROR(INDEX($B$50:$B$1700,MATCH(0,COUNTIF($C$29:C34,$B$50:$B$1700),0)),""))</f>
        <v/>
      </c>
      <c r="D35" s="64">
        <f t="shared" si="8"/>
        <v>0</v>
      </c>
      <c r="E35" s="65">
        <f t="shared" si="0"/>
        <v>0</v>
      </c>
      <c r="F35" s="64">
        <f t="shared" si="0"/>
        <v>0</v>
      </c>
      <c r="G35" s="63">
        <f t="shared" si="0"/>
        <v>0</v>
      </c>
      <c r="H35" s="1"/>
      <c r="I35" s="56">
        <v>0.7</v>
      </c>
      <c r="J35" s="55">
        <f>MROUND(J33*$I$35,0.25)</f>
        <v>0</v>
      </c>
      <c r="K35" s="55">
        <f>MROUND(K33*$I$35,0.25)</f>
        <v>0</v>
      </c>
      <c r="L35" s="54">
        <f>ROUND(L33*$I$35,2)</f>
        <v>0</v>
      </c>
      <c r="N35" s="72"/>
      <c r="O35" s="71"/>
      <c r="P35" s="77" t="str">
        <f>IF(ISBLANK(O35),"",P34+O35)</f>
        <v/>
      </c>
      <c r="Q35" s="34"/>
      <c r="W35" s="21"/>
      <c r="X35" s="21"/>
      <c r="Y35" s="21"/>
      <c r="Z35" s="21"/>
      <c r="AA35" s="21"/>
      <c r="AB35" s="21"/>
      <c r="AC35" s="21"/>
      <c r="AD35" s="21"/>
      <c r="AE35" s="319" t="str">
        <f t="shared" si="1"/>
        <v/>
      </c>
      <c r="AF35" s="330">
        <f t="shared" si="2"/>
        <v>0</v>
      </c>
      <c r="AG35" s="331">
        <f t="shared" si="3"/>
        <v>0</v>
      </c>
      <c r="AH35" s="332">
        <f t="shared" si="4"/>
        <v>0</v>
      </c>
      <c r="AI35" s="330">
        <f t="shared" si="5"/>
        <v>0</v>
      </c>
      <c r="AJ35" s="331">
        <f t="shared" si="6"/>
        <v>0</v>
      </c>
      <c r="AK35" s="332">
        <f t="shared" si="7"/>
        <v>0</v>
      </c>
    </row>
    <row r="36" spans="2:37" ht="14.4" outlineLevel="1" x14ac:dyDescent="0.3">
      <c r="B36" s="60"/>
      <c r="C36" s="20" t="str" cm="1">
        <f t="array" ref="C36">IF(IFERROR(INDEX($B$50:$B$1700,MATCH(0,COUNTIF($C$29:C35,$B$50:$B$1700),0)),"")=0,"",IFERROR(INDEX($B$50:$B$1700,MATCH(0,COUNTIF($C$29:C35,$B$50:$B$1700),0)),""))</f>
        <v/>
      </c>
      <c r="D36" s="64">
        <f t="shared" si="8"/>
        <v>0</v>
      </c>
      <c r="E36" s="65">
        <f t="shared" si="0"/>
        <v>0</v>
      </c>
      <c r="F36" s="64">
        <f t="shared" si="0"/>
        <v>0</v>
      </c>
      <c r="G36" s="63">
        <f t="shared" si="0"/>
        <v>0</v>
      </c>
      <c r="H36" s="1"/>
      <c r="J36" s="79"/>
      <c r="M36" s="78"/>
      <c r="N36" s="227"/>
      <c r="O36" s="228"/>
      <c r="P36" s="229"/>
      <c r="Q36" s="34"/>
      <c r="W36" s="21"/>
      <c r="X36" s="21"/>
      <c r="Y36" s="21"/>
      <c r="Z36" s="21"/>
      <c r="AA36" s="21"/>
      <c r="AB36" s="21"/>
      <c r="AC36" s="21"/>
      <c r="AD36" s="21"/>
      <c r="AE36" s="319" t="str">
        <f t="shared" si="1"/>
        <v/>
      </c>
      <c r="AF36" s="330">
        <f t="shared" si="2"/>
        <v>0</v>
      </c>
      <c r="AG36" s="331">
        <f t="shared" si="3"/>
        <v>0</v>
      </c>
      <c r="AH36" s="332">
        <f t="shared" si="4"/>
        <v>0</v>
      </c>
      <c r="AI36" s="330">
        <f t="shared" si="5"/>
        <v>0</v>
      </c>
      <c r="AJ36" s="331">
        <f t="shared" si="6"/>
        <v>0</v>
      </c>
      <c r="AK36" s="332">
        <f t="shared" si="7"/>
        <v>0</v>
      </c>
    </row>
    <row r="37" spans="2:37" ht="14.4" outlineLevel="1" x14ac:dyDescent="0.3">
      <c r="B37" s="60"/>
      <c r="C37" s="20" t="str" cm="1">
        <f t="array" ref="C37">IF(IFERROR(INDEX($B$50:$B$1700,MATCH(0,COUNTIF($C$29:C36,$B$50:$B$1700),0)),"")=0,"",IFERROR(INDEX($B$50:$B$1700,MATCH(0,COUNTIF($C$29:C36,$B$50:$B$1700),0)),""))</f>
        <v/>
      </c>
      <c r="D37" s="64">
        <f t="shared" si="8"/>
        <v>0</v>
      </c>
      <c r="E37" s="65">
        <f t="shared" si="0"/>
        <v>0</v>
      </c>
      <c r="F37" s="64">
        <f t="shared" si="0"/>
        <v>0</v>
      </c>
      <c r="G37" s="63">
        <f t="shared" si="0"/>
        <v>0</v>
      </c>
      <c r="H37" s="1"/>
      <c r="I37" s="279" t="s">
        <v>36</v>
      </c>
      <c r="J37" s="279"/>
      <c r="K37" s="279"/>
      <c r="L37" s="279"/>
      <c r="N37" s="279" t="s">
        <v>32</v>
      </c>
      <c r="O37" s="279"/>
      <c r="P37" s="279"/>
      <c r="Q37" s="34"/>
      <c r="W37" s="21"/>
      <c r="X37" s="21"/>
      <c r="Y37" s="21"/>
      <c r="Z37" s="21"/>
      <c r="AA37" s="21"/>
      <c r="AB37" s="21"/>
      <c r="AC37" s="21"/>
      <c r="AD37" s="21"/>
      <c r="AE37" s="319" t="str">
        <f t="shared" si="1"/>
        <v/>
      </c>
      <c r="AF37" s="330">
        <f t="shared" si="2"/>
        <v>0</v>
      </c>
      <c r="AG37" s="331">
        <f t="shared" si="3"/>
        <v>0</v>
      </c>
      <c r="AH37" s="332">
        <f t="shared" si="4"/>
        <v>0</v>
      </c>
      <c r="AI37" s="330">
        <f t="shared" si="5"/>
        <v>0</v>
      </c>
      <c r="AJ37" s="331">
        <f t="shared" si="6"/>
        <v>0</v>
      </c>
      <c r="AK37" s="332">
        <f t="shared" si="7"/>
        <v>0</v>
      </c>
    </row>
    <row r="38" spans="2:37" ht="28.05" customHeight="1" outlineLevel="1" x14ac:dyDescent="0.3">
      <c r="B38" s="60"/>
      <c r="C38" s="20" t="str" cm="1">
        <f t="array" ref="C38">IF(IFERROR(INDEX($B$50:$B$1700,MATCH(0,COUNTIF($C$29:C37,$B$50:$B$1700),0)),"")=0,"",IFERROR(INDEX($B$50:$B$1700,MATCH(0,COUNTIF($C$29:C37,$B$50:$B$1700),0)),""))</f>
        <v/>
      </c>
      <c r="D38" s="64">
        <f t="shared" si="8"/>
        <v>0</v>
      </c>
      <c r="E38" s="65">
        <f t="shared" si="0"/>
        <v>0</v>
      </c>
      <c r="F38" s="64">
        <f t="shared" si="0"/>
        <v>0</v>
      </c>
      <c r="G38" s="63">
        <f t="shared" si="0"/>
        <v>0</v>
      </c>
      <c r="H38" s="1"/>
      <c r="I38" s="158"/>
      <c r="J38" s="157" t="s">
        <v>35</v>
      </c>
      <c r="K38" s="157" t="s">
        <v>34</v>
      </c>
      <c r="L38" s="157" t="s">
        <v>33</v>
      </c>
      <c r="M38" s="42"/>
      <c r="N38" s="279" t="s">
        <v>30</v>
      </c>
      <c r="O38" s="291" t="s">
        <v>40</v>
      </c>
      <c r="P38" s="291" t="s">
        <v>39</v>
      </c>
      <c r="Q38" s="34"/>
      <c r="W38" s="21"/>
      <c r="X38" s="21"/>
      <c r="Y38" s="21"/>
      <c r="Z38" s="21"/>
      <c r="AA38" s="21"/>
      <c r="AB38" s="21"/>
      <c r="AC38" s="21"/>
      <c r="AD38" s="21"/>
      <c r="AE38" s="319" t="str">
        <f t="shared" si="1"/>
        <v/>
      </c>
      <c r="AF38" s="330">
        <f t="shared" si="2"/>
        <v>0</v>
      </c>
      <c r="AG38" s="331">
        <f t="shared" si="3"/>
        <v>0</v>
      </c>
      <c r="AH38" s="332">
        <f t="shared" si="4"/>
        <v>0</v>
      </c>
      <c r="AI38" s="330">
        <f t="shared" si="5"/>
        <v>0</v>
      </c>
      <c r="AJ38" s="331">
        <f t="shared" si="6"/>
        <v>0</v>
      </c>
      <c r="AK38" s="332">
        <f t="shared" si="7"/>
        <v>0</v>
      </c>
    </row>
    <row r="39" spans="2:37" ht="13.05" customHeight="1" outlineLevel="1" x14ac:dyDescent="0.3">
      <c r="B39" s="60"/>
      <c r="C39" s="20" t="str" cm="1">
        <f t="array" ref="C39">IF(IFERROR(INDEX($B$50:$B$1700,MATCH(0,COUNTIF($C$29:C38,$B$50:$B$1700),0)),"")=0,"",IFERROR(INDEX($B$50:$B$1700,MATCH(0,COUNTIF($C$29:C38,$B$50:$B$1700),0)),""))</f>
        <v/>
      </c>
      <c r="D39" s="64">
        <f t="shared" si="8"/>
        <v>0</v>
      </c>
      <c r="E39" s="65">
        <f t="shared" si="0"/>
        <v>0</v>
      </c>
      <c r="F39" s="64">
        <f t="shared" si="0"/>
        <v>0</v>
      </c>
      <c r="G39" s="63">
        <f t="shared" si="0"/>
        <v>0</v>
      </c>
      <c r="H39" s="1"/>
      <c r="I39" s="70" t="s">
        <v>31</v>
      </c>
      <c r="J39" s="69">
        <f>(SUM(K50:K1700)-J40-J41)</f>
        <v>0</v>
      </c>
      <c r="K39" s="69">
        <f>SUM(N50:N1700)-K40-K41</f>
        <v>0</v>
      </c>
      <c r="L39" s="69">
        <f>SUM(O50:O1700)-L40-L41</f>
        <v>0</v>
      </c>
      <c r="M39" s="73"/>
      <c r="N39" s="279"/>
      <c r="O39" s="291"/>
      <c r="P39" s="291"/>
      <c r="Q39" s="34"/>
      <c r="W39" s="336" t="s">
        <v>36</v>
      </c>
      <c r="X39" s="337"/>
      <c r="Y39" s="337"/>
      <c r="Z39" s="337"/>
      <c r="AA39" s="337"/>
      <c r="AB39" s="338"/>
      <c r="AC39" s="21"/>
      <c r="AD39" s="21"/>
      <c r="AE39" s="319" t="str">
        <f t="shared" si="1"/>
        <v/>
      </c>
      <c r="AF39" s="330">
        <f t="shared" si="2"/>
        <v>0</v>
      </c>
      <c r="AG39" s="331">
        <f t="shared" si="3"/>
        <v>0</v>
      </c>
      <c r="AH39" s="332">
        <f t="shared" si="4"/>
        <v>0</v>
      </c>
      <c r="AI39" s="330">
        <f t="shared" si="5"/>
        <v>0</v>
      </c>
      <c r="AJ39" s="331">
        <f t="shared" si="6"/>
        <v>0</v>
      </c>
      <c r="AK39" s="332">
        <f t="shared" si="7"/>
        <v>0</v>
      </c>
    </row>
    <row r="40" spans="2:37" ht="14.4" outlineLevel="1" x14ac:dyDescent="0.3">
      <c r="B40" s="60"/>
      <c r="C40" s="20" t="str" cm="1">
        <f t="array" ref="C40">IF(IFERROR(INDEX($B$50:$B$1700,MATCH(0,COUNTIF($C$29:C39,$B$50:$B$1700),0)),"")=0,"",IFERROR(INDEX($B$50:$B$1700,MATCH(0,COUNTIF($C$29:C39,$B$50:$B$1700),0)),""))</f>
        <v/>
      </c>
      <c r="D40" s="64">
        <f t="shared" si="8"/>
        <v>0</v>
      </c>
      <c r="E40" s="65">
        <f t="shared" si="0"/>
        <v>0</v>
      </c>
      <c r="F40" s="64">
        <f t="shared" si="0"/>
        <v>0</v>
      </c>
      <c r="G40" s="63">
        <f t="shared" si="0"/>
        <v>0</v>
      </c>
      <c r="H40" s="1"/>
      <c r="I40" s="70" t="s">
        <v>29</v>
      </c>
      <c r="J40" s="69">
        <f>SUMIFS($K$50:$K$1700,$D$50:$D$1700,$D$47)</f>
        <v>0</v>
      </c>
      <c r="K40" s="69">
        <f>SUMIFS($N$50:$N$1700,$D$50:$D$1700,$D$47)</f>
        <v>0</v>
      </c>
      <c r="L40" s="69">
        <f>SUMIFS($O$50:$O$1700,$D$50:$D$1700,$D$47)</f>
        <v>0</v>
      </c>
      <c r="M40" s="73"/>
      <c r="N40" s="72"/>
      <c r="O40" s="81"/>
      <c r="P40" s="77">
        <f>O40</f>
        <v>0</v>
      </c>
      <c r="Q40" s="34"/>
      <c r="W40" s="339"/>
      <c r="X40" s="262" t="s">
        <v>960</v>
      </c>
      <c r="Y40" s="262" t="s">
        <v>952</v>
      </c>
      <c r="Z40" s="262" t="s">
        <v>33</v>
      </c>
      <c r="AA40" s="262" t="s">
        <v>953</v>
      </c>
      <c r="AB40" s="262" t="s">
        <v>954</v>
      </c>
      <c r="AC40" s="21"/>
      <c r="AD40" s="21"/>
      <c r="AE40" s="319" t="str">
        <f t="shared" si="1"/>
        <v/>
      </c>
      <c r="AF40" s="330">
        <f t="shared" si="2"/>
        <v>0</v>
      </c>
      <c r="AG40" s="331">
        <f t="shared" si="3"/>
        <v>0</v>
      </c>
      <c r="AH40" s="332">
        <f t="shared" si="4"/>
        <v>0</v>
      </c>
      <c r="AI40" s="330">
        <f t="shared" si="5"/>
        <v>0</v>
      </c>
      <c r="AJ40" s="331">
        <f t="shared" si="6"/>
        <v>0</v>
      </c>
      <c r="AK40" s="332">
        <f t="shared" si="7"/>
        <v>0</v>
      </c>
    </row>
    <row r="41" spans="2:37" ht="14.4" outlineLevel="1" x14ac:dyDescent="0.3">
      <c r="B41" s="60"/>
      <c r="C41" s="20" t="str" cm="1">
        <f t="array" ref="C41">IF(IFERROR(INDEX($B$50:$B$1700,MATCH(0,COUNTIF($C$29:C40,$B$50:$B$1700),0)),"")=0,"",IFERROR(INDEX($B$50:$B$1700,MATCH(0,COUNTIF($C$29:C40,$B$50:$B$1700),0)),""))</f>
        <v/>
      </c>
      <c r="D41" s="64">
        <f t="shared" si="8"/>
        <v>0</v>
      </c>
      <c r="E41" s="65">
        <f t="shared" si="0"/>
        <v>0</v>
      </c>
      <c r="F41" s="64">
        <f t="shared" si="0"/>
        <v>0</v>
      </c>
      <c r="G41" s="63">
        <f t="shared" si="0"/>
        <v>0</v>
      </c>
      <c r="H41" s="1"/>
      <c r="I41" s="70" t="s">
        <v>3</v>
      </c>
      <c r="J41" s="69">
        <f>SUMIFS($K$50:$K$1700,$C$50:$C$1700,I41,$D$50:$D$1700,"&lt;&gt;D47")</f>
        <v>0</v>
      </c>
      <c r="K41" s="69">
        <f>SUMIFS($N$50:$N$1700,$C$50:$C$1700,I41,$D$50:$D$1700,"&lt;&gt;D47")</f>
        <v>0</v>
      </c>
      <c r="L41" s="69">
        <f>SUMIFS($O$50:$O$1700,$C$50:$C$1700,I41,$D$50:$D$1700,"&lt;&gt;D47")</f>
        <v>0</v>
      </c>
      <c r="M41" s="53"/>
      <c r="N41" s="72"/>
      <c r="O41" s="71"/>
      <c r="P41" s="77" t="str">
        <f>IF(ISBLANK(O41),"",P40+O41)</f>
        <v/>
      </c>
      <c r="Q41" s="34"/>
      <c r="W41" s="339"/>
      <c r="X41" s="262"/>
      <c r="Y41" s="262"/>
      <c r="Z41" s="262"/>
      <c r="AA41" s="262"/>
      <c r="AB41" s="262"/>
      <c r="AC41" s="21"/>
      <c r="AD41" s="21"/>
      <c r="AE41" s="319" t="str">
        <f t="shared" si="1"/>
        <v/>
      </c>
      <c r="AF41" s="330">
        <f t="shared" si="2"/>
        <v>0</v>
      </c>
      <c r="AG41" s="331">
        <f t="shared" si="3"/>
        <v>0</v>
      </c>
      <c r="AH41" s="332">
        <f t="shared" si="4"/>
        <v>0</v>
      </c>
      <c r="AI41" s="330">
        <f t="shared" si="5"/>
        <v>0</v>
      </c>
      <c r="AJ41" s="331">
        <f t="shared" si="6"/>
        <v>0</v>
      </c>
      <c r="AK41" s="332">
        <f t="shared" si="7"/>
        <v>0</v>
      </c>
    </row>
    <row r="42" spans="2:37" ht="15" outlineLevel="1" thickBot="1" x14ac:dyDescent="0.35">
      <c r="B42" s="60"/>
      <c r="C42" s="20" t="str" cm="1">
        <f t="array" ref="C42">IF(IFERROR(INDEX($B$50:$B$1700,MATCH(0,COUNTIF($C$29:C41,$B$50:$B$1700),0)),"")=0,"",IFERROR(INDEX($B$50:$B$1700,MATCH(0,COUNTIF($C$29:C41,$B$50:$B$1700),0)),""))</f>
        <v/>
      </c>
      <c r="D42" s="64">
        <f t="shared" si="8"/>
        <v>0</v>
      </c>
      <c r="E42" s="65">
        <f t="shared" si="0"/>
        <v>0</v>
      </c>
      <c r="F42" s="64">
        <f t="shared" si="0"/>
        <v>0</v>
      </c>
      <c r="G42" s="63">
        <f t="shared" si="0"/>
        <v>0</v>
      </c>
      <c r="H42" s="1"/>
      <c r="I42" s="68" t="s">
        <v>28</v>
      </c>
      <c r="J42" s="67">
        <f>SUM(J39:J41)</f>
        <v>0</v>
      </c>
      <c r="K42" s="67">
        <f>SUM(K39:K41)</f>
        <v>0</v>
      </c>
      <c r="L42" s="66">
        <f>SUM(L39:L41)</f>
        <v>0</v>
      </c>
      <c r="M42" s="53"/>
      <c r="N42" s="72"/>
      <c r="O42" s="71"/>
      <c r="P42" s="77" t="str">
        <f t="shared" ref="P42:P44" si="9">IF(ISBLANK(O42),"",P41+O42)</f>
        <v/>
      </c>
      <c r="Q42" s="34"/>
      <c r="W42" s="321" t="s">
        <v>31</v>
      </c>
      <c r="X42" s="330">
        <f>J39*$I$44</f>
        <v>0</v>
      </c>
      <c r="Y42" s="330">
        <f>K39*$I$44</f>
        <v>0</v>
      </c>
      <c r="Z42" s="331">
        <f>L39*$I$44</f>
        <v>0</v>
      </c>
      <c r="AA42" s="331">
        <v>4000</v>
      </c>
      <c r="AB42" s="321">
        <v>4200</v>
      </c>
      <c r="AC42" s="21"/>
      <c r="AD42" s="21"/>
      <c r="AE42" s="319" t="str">
        <f t="shared" si="1"/>
        <v/>
      </c>
      <c r="AF42" s="330">
        <f t="shared" si="2"/>
        <v>0</v>
      </c>
      <c r="AG42" s="331">
        <f t="shared" si="3"/>
        <v>0</v>
      </c>
      <c r="AH42" s="332">
        <f t="shared" si="4"/>
        <v>0</v>
      </c>
      <c r="AI42" s="330">
        <f t="shared" si="5"/>
        <v>0</v>
      </c>
      <c r="AJ42" s="331">
        <f t="shared" si="6"/>
        <v>0</v>
      </c>
      <c r="AK42" s="332">
        <f t="shared" si="7"/>
        <v>0</v>
      </c>
    </row>
    <row r="43" spans="2:37" ht="15" outlineLevel="1" thickTop="1" x14ac:dyDescent="0.3">
      <c r="B43" s="60"/>
      <c r="C43" s="20" t="str" cm="1">
        <f t="array" ref="C43">IF(IFERROR(INDEX($B$50:$B$1700,MATCH(0,COUNTIF($C$29:C42,$B$50:$B$1700),0)),"")=0,"",IFERROR(INDEX($B$50:$B$1700,MATCH(0,COUNTIF($C$29:C42,$B$50:$B$1700),0)),""))</f>
        <v/>
      </c>
      <c r="D43" s="64">
        <f t="shared" si="8"/>
        <v>0</v>
      </c>
      <c r="E43" s="65">
        <f t="shared" si="0"/>
        <v>0</v>
      </c>
      <c r="F43" s="64">
        <f t="shared" si="0"/>
        <v>0</v>
      </c>
      <c r="G43" s="63">
        <f t="shared" si="0"/>
        <v>0</v>
      </c>
      <c r="H43" s="1"/>
      <c r="I43" s="62"/>
      <c r="J43" s="61"/>
      <c r="K43" s="231"/>
      <c r="L43" s="61"/>
      <c r="M43" s="53"/>
      <c r="N43" s="72"/>
      <c r="O43" s="71"/>
      <c r="P43" s="77" t="str">
        <f t="shared" si="9"/>
        <v/>
      </c>
      <c r="Q43" s="34"/>
      <c r="W43" s="321"/>
      <c r="X43" s="330"/>
      <c r="Y43" s="330"/>
      <c r="Z43" s="331"/>
      <c r="AA43" s="331">
        <f>Z42-AA42</f>
        <v>-4000</v>
      </c>
      <c r="AB43" s="321">
        <v>5920</v>
      </c>
      <c r="AC43" s="21"/>
      <c r="AD43" s="21"/>
      <c r="AE43" s="21"/>
      <c r="AF43" s="330">
        <f>SUM(AF30:AF42)</f>
        <v>0</v>
      </c>
      <c r="AG43" s="331">
        <f t="shared" ref="AG43:AK43" si="10">SUM(AG30:AG42)</f>
        <v>0</v>
      </c>
      <c r="AH43" s="330">
        <f t="shared" si="10"/>
        <v>0</v>
      </c>
      <c r="AI43" s="330">
        <f t="shared" si="10"/>
        <v>0</v>
      </c>
      <c r="AJ43" s="331">
        <f t="shared" si="10"/>
        <v>0</v>
      </c>
      <c r="AK43" s="330">
        <f t="shared" si="10"/>
        <v>0</v>
      </c>
    </row>
    <row r="44" spans="2:37" ht="14.4" outlineLevel="1" x14ac:dyDescent="0.3">
      <c r="B44" s="60"/>
      <c r="C44" s="59" t="s">
        <v>27</v>
      </c>
      <c r="D44" s="58">
        <f>SUM(D31:D43)</f>
        <v>0</v>
      </c>
      <c r="E44" s="57">
        <f>SUM(E31:E43)</f>
        <v>0</v>
      </c>
      <c r="F44" s="58">
        <f>SUM(F31:F43)</f>
        <v>0</v>
      </c>
      <c r="G44" s="57">
        <f>SUM(G31:G43)</f>
        <v>0</v>
      </c>
      <c r="H44" s="1"/>
      <c r="I44" s="56">
        <v>0.7</v>
      </c>
      <c r="J44" s="55">
        <f>MROUND(J42*$I$44,0.25)</f>
        <v>0</v>
      </c>
      <c r="K44" s="55">
        <f>MROUND(K42*$I$44,0.25)</f>
        <v>0</v>
      </c>
      <c r="L44" s="54">
        <f>ROUND(L42*$I$44,2)</f>
        <v>0</v>
      </c>
      <c r="M44" s="53"/>
      <c r="N44" s="72"/>
      <c r="O44" s="71"/>
      <c r="P44" s="77" t="str">
        <f t="shared" si="9"/>
        <v/>
      </c>
      <c r="Q44" s="34"/>
      <c r="W44" s="321" t="s">
        <v>29</v>
      </c>
      <c r="X44" s="330">
        <f>J40*$I$44</f>
        <v>0</v>
      </c>
      <c r="Y44" s="330">
        <f>K40*$I$44</f>
        <v>0</v>
      </c>
      <c r="Z44" s="331">
        <f>L40*$I$44</f>
        <v>0</v>
      </c>
      <c r="AA44" s="331">
        <f>Z44</f>
        <v>0</v>
      </c>
      <c r="AB44" s="321">
        <v>5920</v>
      </c>
      <c r="AC44" s="21"/>
      <c r="AD44" s="21"/>
      <c r="AE44" s="21"/>
      <c r="AF44" s="21"/>
      <c r="AG44" s="21"/>
      <c r="AH44" s="21"/>
      <c r="AI44" s="21"/>
      <c r="AJ44" s="21"/>
      <c r="AK44" s="21"/>
    </row>
    <row r="45" spans="2:37" ht="15" outlineLevel="1" thickBot="1" x14ac:dyDescent="0.35">
      <c r="B45" s="52"/>
      <c r="G45" s="1"/>
      <c r="H45" s="1"/>
      <c r="Q45" s="34"/>
      <c r="W45" s="321" t="s">
        <v>3</v>
      </c>
      <c r="X45" s="330">
        <f>J41*$I$44</f>
        <v>0</v>
      </c>
      <c r="Y45" s="330">
        <f>K41*$I$44</f>
        <v>0</v>
      </c>
      <c r="Z45" s="331">
        <f>L41*$I$44</f>
        <v>0</v>
      </c>
      <c r="AA45" s="331">
        <f>Z45</f>
        <v>0</v>
      </c>
      <c r="AB45" s="321">
        <v>5920</v>
      </c>
      <c r="AC45" s="21"/>
      <c r="AD45" s="21"/>
      <c r="AE45" s="21"/>
      <c r="AF45" s="21"/>
      <c r="AG45" s="21"/>
      <c r="AH45" s="21"/>
      <c r="AI45" s="21"/>
      <c r="AJ45" s="21"/>
      <c r="AK45" s="21"/>
    </row>
    <row r="46" spans="2:37" ht="15" thickBot="1" x14ac:dyDescent="0.35">
      <c r="B46" s="286"/>
      <c r="C46" s="287"/>
      <c r="D46" s="287"/>
      <c r="E46" s="287"/>
      <c r="F46" s="287"/>
      <c r="G46" s="287"/>
      <c r="H46" s="287"/>
      <c r="I46" s="287"/>
      <c r="J46" s="287"/>
      <c r="K46" s="287"/>
      <c r="L46" s="287"/>
      <c r="M46" s="287"/>
      <c r="N46" s="287"/>
      <c r="O46" s="287"/>
      <c r="P46" s="287"/>
      <c r="Q46" s="288"/>
      <c r="W46" s="68" t="s">
        <v>28</v>
      </c>
      <c r="X46" s="333">
        <f>SUM(X42:X45)</f>
        <v>0</v>
      </c>
      <c r="Y46" s="333">
        <f>SUM(Y42:Y45)</f>
        <v>0</v>
      </c>
      <c r="Z46" s="334">
        <f>SUM(Z42:Z45)</f>
        <v>0</v>
      </c>
      <c r="AA46" s="334">
        <f t="shared" ref="AA46" si="11">SUM(AA42:AA45)</f>
        <v>0</v>
      </c>
      <c r="AB46" s="335"/>
      <c r="AC46" s="21"/>
      <c r="AD46" s="21"/>
      <c r="AE46" s="21"/>
      <c r="AF46" s="21"/>
      <c r="AG46" s="21"/>
      <c r="AH46" s="21"/>
      <c r="AI46" s="21"/>
      <c r="AJ46" s="21"/>
      <c r="AK46" s="21"/>
    </row>
    <row r="47" spans="2:37" ht="34.049999999999997" customHeight="1" thickBot="1" x14ac:dyDescent="0.3">
      <c r="B47" s="280" t="s">
        <v>26</v>
      </c>
      <c r="C47" s="281"/>
      <c r="D47" s="159">
        <v>2025</v>
      </c>
      <c r="E47" s="51"/>
      <c r="F47" s="50"/>
      <c r="G47" s="49"/>
      <c r="H47" s="49"/>
      <c r="I47" s="282" t="s">
        <v>25</v>
      </c>
      <c r="J47" s="283"/>
      <c r="K47" s="48" t="s">
        <v>24</v>
      </c>
      <c r="L47" s="47"/>
      <c r="M47" s="46"/>
      <c r="N47" s="46"/>
      <c r="O47" s="46"/>
      <c r="P47" s="45"/>
      <c r="Q47" s="44"/>
    </row>
    <row r="48" spans="2:37" ht="21" customHeight="1" thickBot="1" x14ac:dyDescent="0.3">
      <c r="B48" s="43"/>
      <c r="C48" s="42"/>
      <c r="D48" s="41"/>
      <c r="E48" s="40"/>
      <c r="F48" s="39"/>
      <c r="G48" s="38"/>
      <c r="H48" s="38"/>
      <c r="I48" s="37"/>
      <c r="J48" s="36"/>
      <c r="K48" s="256" t="s">
        <v>23</v>
      </c>
      <c r="L48" s="257"/>
      <c r="M48" s="258"/>
      <c r="N48" s="259" t="s">
        <v>22</v>
      </c>
      <c r="O48" s="260"/>
      <c r="P48" s="35"/>
      <c r="Q48" s="34"/>
    </row>
    <row r="49" spans="2:21" ht="45.6" customHeight="1" thickBot="1" x14ac:dyDescent="0.3">
      <c r="B49" s="33" t="s">
        <v>21</v>
      </c>
      <c r="C49" s="32" t="s">
        <v>20</v>
      </c>
      <c r="D49" s="32" t="s">
        <v>19</v>
      </c>
      <c r="E49" s="164" t="s">
        <v>18</v>
      </c>
      <c r="F49" s="164" t="s">
        <v>17</v>
      </c>
      <c r="G49" s="165" t="s">
        <v>16</v>
      </c>
      <c r="H49" s="165" t="s">
        <v>15</v>
      </c>
      <c r="I49" s="165" t="s">
        <v>14</v>
      </c>
      <c r="J49" s="165" t="s">
        <v>13</v>
      </c>
      <c r="K49" s="31" t="s">
        <v>12</v>
      </c>
      <c r="L49" s="31" t="s">
        <v>11</v>
      </c>
      <c r="M49" s="31" t="s">
        <v>10</v>
      </c>
      <c r="N49" s="166" t="s">
        <v>9</v>
      </c>
      <c r="O49" s="166" t="s">
        <v>8</v>
      </c>
      <c r="P49" s="167" t="s">
        <v>7</v>
      </c>
      <c r="Q49" s="32" t="s">
        <v>6</v>
      </c>
      <c r="R49" s="42"/>
      <c r="S49" s="320" t="s">
        <v>950</v>
      </c>
      <c r="T49" s="320" t="s">
        <v>951</v>
      </c>
    </row>
    <row r="50" spans="2:21" ht="14.4" x14ac:dyDescent="0.3">
      <c r="B50" s="30"/>
      <c r="C50" s="20"/>
      <c r="D50" s="20"/>
      <c r="E50" s="25"/>
      <c r="F50" s="24"/>
      <c r="G50" s="20"/>
      <c r="H50" s="19"/>
      <c r="I50" s="22"/>
      <c r="J50" s="22"/>
      <c r="K50" s="12"/>
      <c r="L50" s="232">
        <f t="shared" ref="L50:L113" si="12">IF(ROUNDDOWN(DATEDIF(I50,J50,"d")/7,0)&gt;$L$12,$L$12*K50,K50*ROUNDDOWN(DATEDIF(I50,J50,"d")/7,0))</f>
        <v>0</v>
      </c>
      <c r="M50" s="234">
        <f t="shared" ref="M50:M113" si="13">L50*$L$6</f>
        <v>0</v>
      </c>
      <c r="N50" s="11">
        <f>IF(Q50="x",0,IF(J50&lt;(INDEX(Lookup!$U$2:$U$10,MATCH($D$47,Lookup!$S$2:$S$10,0))),0,$L$12*K50))</f>
        <v>0</v>
      </c>
      <c r="O50" s="234">
        <f t="shared" ref="O50:O113" si="14">N50*$L$6</f>
        <v>0</v>
      </c>
      <c r="P50" s="29"/>
      <c r="Q50" s="9"/>
      <c r="R50" s="27"/>
      <c r="S50" s="340">
        <f>M50*$I$35</f>
        <v>0</v>
      </c>
      <c r="T50" s="340">
        <f>O50*$I$44</f>
        <v>0</v>
      </c>
      <c r="U50" s="26"/>
    </row>
    <row r="51" spans="2:21" ht="14.4" x14ac:dyDescent="0.3">
      <c r="B51" s="318"/>
      <c r="C51" s="20"/>
      <c r="D51" s="20"/>
      <c r="E51" s="25"/>
      <c r="F51" s="24"/>
      <c r="G51" s="20"/>
      <c r="H51" s="19"/>
      <c r="I51" s="22"/>
      <c r="J51" s="22"/>
      <c r="K51" s="12"/>
      <c r="L51" s="232">
        <f t="shared" si="12"/>
        <v>0</v>
      </c>
      <c r="M51" s="234">
        <f t="shared" si="13"/>
        <v>0</v>
      </c>
      <c r="N51" s="11">
        <f>IF(Q51="x",0,IF(J51&lt;(INDEX(Lookup!$U$2:$U$10,MATCH($D$47,Lookup!$S$2:$S$10,0))),0,$L$12*K51))</f>
        <v>0</v>
      </c>
      <c r="O51" s="234">
        <f t="shared" si="14"/>
        <v>0</v>
      </c>
      <c r="P51" s="10"/>
      <c r="Q51" s="9"/>
      <c r="R51" s="27"/>
      <c r="S51" s="340">
        <f t="shared" ref="S51:S114" si="15">M51*$I$35</f>
        <v>0</v>
      </c>
      <c r="T51" s="340">
        <f t="shared" ref="T51:T114" si="16">O51*$I$44</f>
        <v>0</v>
      </c>
      <c r="U51" s="26"/>
    </row>
    <row r="52" spans="2:21" ht="14.4" x14ac:dyDescent="0.3">
      <c r="B52" s="318"/>
      <c r="C52" s="20"/>
      <c r="D52" s="20"/>
      <c r="E52" s="25"/>
      <c r="F52" s="24"/>
      <c r="G52" s="28"/>
      <c r="H52" s="28"/>
      <c r="I52" s="22"/>
      <c r="J52" s="22"/>
      <c r="K52" s="12"/>
      <c r="L52" s="232">
        <f t="shared" si="12"/>
        <v>0</v>
      </c>
      <c r="M52" s="234">
        <f t="shared" si="13"/>
        <v>0</v>
      </c>
      <c r="N52" s="11">
        <f>IF(Q52="x",0,IF(J52&lt;(INDEX(Lookup!$U$2:$U$10,MATCH($D$47,Lookup!$S$2:$S$10,0))),0,$L$12*K52))</f>
        <v>0</v>
      </c>
      <c r="O52" s="234">
        <f t="shared" si="14"/>
        <v>0</v>
      </c>
      <c r="P52" s="10"/>
      <c r="Q52" s="9"/>
      <c r="R52" s="27"/>
      <c r="S52" s="340">
        <f t="shared" si="15"/>
        <v>0</v>
      </c>
      <c r="T52" s="340">
        <f t="shared" si="16"/>
        <v>0</v>
      </c>
      <c r="U52" s="26"/>
    </row>
    <row r="53" spans="2:21" ht="14.4" x14ac:dyDescent="0.3">
      <c r="B53" s="30"/>
      <c r="C53" s="20"/>
      <c r="D53" s="20"/>
      <c r="E53" s="25"/>
      <c r="F53" s="24"/>
      <c r="G53" s="20"/>
      <c r="H53" s="19"/>
      <c r="I53" s="22"/>
      <c r="J53" s="22"/>
      <c r="K53" s="12"/>
      <c r="L53" s="232">
        <f t="shared" si="12"/>
        <v>0</v>
      </c>
      <c r="M53" s="234">
        <f t="shared" si="13"/>
        <v>0</v>
      </c>
      <c r="N53" s="11">
        <f>IF(Q53="x",0,IF(J53&lt;(INDEX(Lookup!$U$2:$U$10,MATCH($D$47,Lookup!$S$2:$S$10,0))),0,$L$12*K53))</f>
        <v>0</v>
      </c>
      <c r="O53" s="234">
        <f t="shared" si="14"/>
        <v>0</v>
      </c>
      <c r="P53" s="10"/>
      <c r="Q53" s="9"/>
      <c r="R53" s="27"/>
      <c r="S53" s="340">
        <f t="shared" si="15"/>
        <v>0</v>
      </c>
      <c r="T53" s="340">
        <f t="shared" si="16"/>
        <v>0</v>
      </c>
      <c r="U53" s="26"/>
    </row>
    <row r="54" spans="2:21" ht="14.4" x14ac:dyDescent="0.3">
      <c r="B54" s="318"/>
      <c r="C54" s="20"/>
      <c r="D54" s="20"/>
      <c r="E54" s="25"/>
      <c r="F54" s="24"/>
      <c r="G54" s="20"/>
      <c r="H54" s="19"/>
      <c r="I54" s="22"/>
      <c r="J54" s="22"/>
      <c r="K54" s="12"/>
      <c r="L54" s="232">
        <f t="shared" si="12"/>
        <v>0</v>
      </c>
      <c r="M54" s="234">
        <f t="shared" si="13"/>
        <v>0</v>
      </c>
      <c r="N54" s="11">
        <f>IF(Q54="x",0,IF(J54&lt;(INDEX(Lookup!$U$2:$U$10,MATCH($D$47,Lookup!$S$2:$S$10,0))),0,$L$12*K54))</f>
        <v>0</v>
      </c>
      <c r="O54" s="234">
        <f t="shared" si="14"/>
        <v>0</v>
      </c>
      <c r="P54" s="10"/>
      <c r="Q54" s="9"/>
      <c r="R54" s="27"/>
      <c r="S54" s="340">
        <f t="shared" si="15"/>
        <v>0</v>
      </c>
      <c r="T54" s="340">
        <f t="shared" si="16"/>
        <v>0</v>
      </c>
      <c r="U54" s="26"/>
    </row>
    <row r="55" spans="2:21" ht="14.4" x14ac:dyDescent="0.3">
      <c r="B55" s="318"/>
      <c r="C55" s="20"/>
      <c r="D55" s="20"/>
      <c r="E55" s="25"/>
      <c r="F55" s="24"/>
      <c r="G55" s="20"/>
      <c r="H55" s="19"/>
      <c r="I55" s="22"/>
      <c r="J55" s="22"/>
      <c r="K55" s="12"/>
      <c r="L55" s="232">
        <f t="shared" si="12"/>
        <v>0</v>
      </c>
      <c r="M55" s="234">
        <f t="shared" si="13"/>
        <v>0</v>
      </c>
      <c r="N55" s="11">
        <f>IF(Q55="x",0,IF(J55&lt;(INDEX(Lookup!$U$2:$U$10,MATCH($D$47,Lookup!$S$2:$S$10,0))),0,$L$12*K55))</f>
        <v>0</v>
      </c>
      <c r="O55" s="234">
        <f t="shared" si="14"/>
        <v>0</v>
      </c>
      <c r="P55" s="10"/>
      <c r="Q55" s="9"/>
      <c r="R55" s="27"/>
      <c r="S55" s="340">
        <f t="shared" si="15"/>
        <v>0</v>
      </c>
      <c r="T55" s="340">
        <f t="shared" si="16"/>
        <v>0</v>
      </c>
      <c r="U55" s="26"/>
    </row>
    <row r="56" spans="2:21" ht="14.4" x14ac:dyDescent="0.3">
      <c r="B56" s="30"/>
      <c r="C56" s="319"/>
      <c r="D56" s="319"/>
      <c r="E56" s="25"/>
      <c r="F56" s="24"/>
      <c r="G56" s="20"/>
      <c r="H56" s="19"/>
      <c r="I56" s="22"/>
      <c r="J56" s="22"/>
      <c r="K56" s="12"/>
      <c r="L56" s="232">
        <f t="shared" si="12"/>
        <v>0</v>
      </c>
      <c r="M56" s="234">
        <f t="shared" si="13"/>
        <v>0</v>
      </c>
      <c r="N56" s="11">
        <f>IF(Q56="x",0,IF(J56&lt;(INDEX(Lookup!$U$2:$U$10,MATCH($D$47,Lookup!$S$2:$S$10,0))),0,$L$12*K56))</f>
        <v>0</v>
      </c>
      <c r="O56" s="234">
        <f t="shared" si="14"/>
        <v>0</v>
      </c>
      <c r="P56" s="10"/>
      <c r="Q56" s="9"/>
      <c r="S56" s="340">
        <f t="shared" si="15"/>
        <v>0</v>
      </c>
      <c r="T56" s="340">
        <f t="shared" si="16"/>
        <v>0</v>
      </c>
    </row>
    <row r="57" spans="2:21" ht="12.6" customHeight="1" x14ac:dyDescent="0.3">
      <c r="B57" s="318"/>
      <c r="C57" s="319"/>
      <c r="D57" s="319"/>
      <c r="E57" s="25"/>
      <c r="F57" s="16"/>
      <c r="G57" s="20"/>
      <c r="H57" s="19"/>
      <c r="I57" s="22"/>
      <c r="J57" s="22"/>
      <c r="K57" s="12"/>
      <c r="L57" s="232">
        <f t="shared" si="12"/>
        <v>0</v>
      </c>
      <c r="M57" s="234">
        <f t="shared" si="13"/>
        <v>0</v>
      </c>
      <c r="N57" s="11">
        <f>IF(Q57="x",0,IF(J57&lt;(INDEX(Lookup!$U$2:$U$10,MATCH($D$47,Lookup!$S$2:$S$10,0))),0,$L$12*K57))</f>
        <v>0</v>
      </c>
      <c r="O57" s="234">
        <f t="shared" si="14"/>
        <v>0</v>
      </c>
      <c r="P57" s="10"/>
      <c r="Q57" s="9"/>
      <c r="S57" s="340">
        <f t="shared" si="15"/>
        <v>0</v>
      </c>
      <c r="T57" s="340">
        <f t="shared" si="16"/>
        <v>0</v>
      </c>
    </row>
    <row r="58" spans="2:21" ht="14.4" x14ac:dyDescent="0.3">
      <c r="B58" s="318"/>
      <c r="C58" s="319"/>
      <c r="D58" s="319"/>
      <c r="E58" s="25"/>
      <c r="F58" s="16"/>
      <c r="G58" s="20"/>
      <c r="H58" s="19"/>
      <c r="I58" s="22"/>
      <c r="J58" s="22"/>
      <c r="K58" s="12"/>
      <c r="L58" s="232">
        <f t="shared" si="12"/>
        <v>0</v>
      </c>
      <c r="M58" s="234">
        <f t="shared" si="13"/>
        <v>0</v>
      </c>
      <c r="N58" s="11">
        <f>IF(Q58="x",0,IF(J58&lt;(INDEX(Lookup!$U$2:$U$10,MATCH($D$47,Lookup!$S$2:$S$10,0))),0,$L$12*K58))</f>
        <v>0</v>
      </c>
      <c r="O58" s="234">
        <f t="shared" si="14"/>
        <v>0</v>
      </c>
      <c r="P58" s="10"/>
      <c r="Q58" s="9"/>
      <c r="S58" s="340">
        <f t="shared" si="15"/>
        <v>0</v>
      </c>
      <c r="T58" s="340">
        <f t="shared" si="16"/>
        <v>0</v>
      </c>
    </row>
    <row r="59" spans="2:21" ht="14.4" x14ac:dyDescent="0.3">
      <c r="B59" s="30"/>
      <c r="C59" s="319"/>
      <c r="D59" s="319"/>
      <c r="E59" s="25"/>
      <c r="F59" s="16"/>
      <c r="G59" s="20"/>
      <c r="H59" s="19"/>
      <c r="I59" s="22"/>
      <c r="J59" s="22"/>
      <c r="K59" s="12"/>
      <c r="L59" s="232">
        <f t="shared" si="12"/>
        <v>0</v>
      </c>
      <c r="M59" s="234">
        <f t="shared" si="13"/>
        <v>0</v>
      </c>
      <c r="N59" s="11">
        <f>IF(Q59="x",0,IF(J59&lt;(INDEX(Lookup!$U$2:$U$10,MATCH($D$47,Lookup!$S$2:$S$10,0))),0,$L$12*K59))</f>
        <v>0</v>
      </c>
      <c r="O59" s="234">
        <f t="shared" si="14"/>
        <v>0</v>
      </c>
      <c r="P59" s="10"/>
      <c r="Q59" s="9"/>
      <c r="S59" s="340">
        <f t="shared" si="15"/>
        <v>0</v>
      </c>
      <c r="T59" s="340">
        <f t="shared" si="16"/>
        <v>0</v>
      </c>
    </row>
    <row r="60" spans="2:21" ht="14.4" x14ac:dyDescent="0.3">
      <c r="B60" s="318"/>
      <c r="C60" s="319"/>
      <c r="D60" s="319"/>
      <c r="E60" s="25"/>
      <c r="F60" s="16"/>
      <c r="G60" s="20"/>
      <c r="H60" s="19"/>
      <c r="I60" s="22"/>
      <c r="J60" s="22"/>
      <c r="K60" s="12"/>
      <c r="L60" s="232">
        <f t="shared" si="12"/>
        <v>0</v>
      </c>
      <c r="M60" s="234">
        <f t="shared" si="13"/>
        <v>0</v>
      </c>
      <c r="N60" s="11">
        <f>IF(Q60="x",0,IF(J60&lt;(INDEX(Lookup!$U$2:$U$10,MATCH($D$47,Lookup!$S$2:$S$10,0))),0,$L$12*K60))</f>
        <v>0</v>
      </c>
      <c r="O60" s="234">
        <f t="shared" si="14"/>
        <v>0</v>
      </c>
      <c r="P60" s="10"/>
      <c r="Q60" s="9"/>
      <c r="S60" s="340">
        <f t="shared" si="15"/>
        <v>0</v>
      </c>
      <c r="T60" s="340">
        <f t="shared" si="16"/>
        <v>0</v>
      </c>
    </row>
    <row r="61" spans="2:21" ht="14.4" x14ac:dyDescent="0.3">
      <c r="B61" s="318"/>
      <c r="C61" s="319"/>
      <c r="D61" s="319"/>
      <c r="E61" s="25"/>
      <c r="F61" s="16"/>
      <c r="G61" s="20"/>
      <c r="H61" s="19"/>
      <c r="I61" s="22"/>
      <c r="J61" s="22"/>
      <c r="K61" s="12"/>
      <c r="L61" s="232">
        <f t="shared" si="12"/>
        <v>0</v>
      </c>
      <c r="M61" s="234">
        <f t="shared" si="13"/>
        <v>0</v>
      </c>
      <c r="N61" s="11">
        <f>IF(Q61="x",0,IF(J61&lt;(INDEX(Lookup!$U$2:$U$10,MATCH($D$47,Lookup!$S$2:$S$10,0))),0,$L$12*K61))</f>
        <v>0</v>
      </c>
      <c r="O61" s="234">
        <f t="shared" si="14"/>
        <v>0</v>
      </c>
      <c r="P61" s="10"/>
      <c r="Q61" s="9"/>
      <c r="S61" s="340">
        <f t="shared" si="15"/>
        <v>0</v>
      </c>
      <c r="T61" s="340">
        <f t="shared" si="16"/>
        <v>0</v>
      </c>
    </row>
    <row r="62" spans="2:21" ht="14.4" x14ac:dyDescent="0.3">
      <c r="B62" s="30"/>
      <c r="C62" s="16"/>
      <c r="D62" s="16"/>
      <c r="E62" s="25"/>
      <c r="F62" s="16"/>
      <c r="G62" s="20"/>
      <c r="H62" s="19"/>
      <c r="I62" s="18"/>
      <c r="J62" s="18"/>
      <c r="K62" s="12"/>
      <c r="L62" s="232">
        <f t="shared" si="12"/>
        <v>0</v>
      </c>
      <c r="M62" s="234">
        <f t="shared" si="13"/>
        <v>0</v>
      </c>
      <c r="N62" s="11">
        <f>IF(Q62="x",0,IF(J62&lt;(INDEX(Lookup!$U$2:$U$10,MATCH($D$47,Lookup!$S$2:$S$10,0))),0,$L$12*K62))</f>
        <v>0</v>
      </c>
      <c r="O62" s="234">
        <f t="shared" si="14"/>
        <v>0</v>
      </c>
      <c r="P62" s="10"/>
      <c r="Q62" s="9"/>
      <c r="S62" s="340">
        <f t="shared" si="15"/>
        <v>0</v>
      </c>
      <c r="T62" s="340">
        <f t="shared" si="16"/>
        <v>0</v>
      </c>
    </row>
    <row r="63" spans="2:21" ht="14.4" x14ac:dyDescent="0.3">
      <c r="B63" s="30"/>
      <c r="C63" s="16"/>
      <c r="D63" s="16"/>
      <c r="E63" s="25"/>
      <c r="F63" s="16"/>
      <c r="G63" s="20"/>
      <c r="H63" s="19"/>
      <c r="I63" s="18"/>
      <c r="J63" s="18"/>
      <c r="K63" s="12"/>
      <c r="L63" s="232">
        <f t="shared" si="12"/>
        <v>0</v>
      </c>
      <c r="M63" s="234">
        <f t="shared" si="13"/>
        <v>0</v>
      </c>
      <c r="N63" s="11">
        <f>IF(Q63="x",0,IF(J63&lt;(INDEX(Lookup!$U$2:$U$10,MATCH($D$47,Lookup!$S$2:$S$10,0))),0,$L$12*K63))</f>
        <v>0</v>
      </c>
      <c r="O63" s="234">
        <f t="shared" si="14"/>
        <v>0</v>
      </c>
      <c r="P63" s="10"/>
      <c r="Q63" s="9"/>
      <c r="S63" s="340">
        <f t="shared" si="15"/>
        <v>0</v>
      </c>
      <c r="T63" s="340">
        <f t="shared" si="16"/>
        <v>0</v>
      </c>
    </row>
    <row r="64" spans="2:21" ht="14.4" x14ac:dyDescent="0.3">
      <c r="B64" s="30"/>
      <c r="C64" s="16"/>
      <c r="D64" s="16"/>
      <c r="E64" s="25"/>
      <c r="F64" s="16"/>
      <c r="G64" s="20"/>
      <c r="H64" s="19"/>
      <c r="I64" s="18"/>
      <c r="J64" s="18"/>
      <c r="K64" s="12"/>
      <c r="L64" s="232">
        <f t="shared" si="12"/>
        <v>0</v>
      </c>
      <c r="M64" s="234">
        <f t="shared" si="13"/>
        <v>0</v>
      </c>
      <c r="N64" s="11">
        <f>IF(Q64="x",0,IF(J64&lt;(INDEX(Lookup!$U$2:$U$10,MATCH($D$47,Lookup!$S$2:$S$10,0))),0,$L$12*K64))</f>
        <v>0</v>
      </c>
      <c r="O64" s="234">
        <f t="shared" si="14"/>
        <v>0</v>
      </c>
      <c r="P64" s="10"/>
      <c r="Q64" s="9"/>
      <c r="S64" s="340">
        <f t="shared" si="15"/>
        <v>0</v>
      </c>
      <c r="T64" s="340">
        <f t="shared" si="16"/>
        <v>0</v>
      </c>
    </row>
    <row r="65" spans="2:20" ht="14.4" x14ac:dyDescent="0.3">
      <c r="B65" s="30"/>
      <c r="C65" s="16"/>
      <c r="D65" s="16"/>
      <c r="E65" s="25"/>
      <c r="F65" s="16"/>
      <c r="G65" s="20"/>
      <c r="H65" s="19"/>
      <c r="I65" s="18"/>
      <c r="J65" s="18"/>
      <c r="K65" s="12"/>
      <c r="L65" s="232">
        <f t="shared" si="12"/>
        <v>0</v>
      </c>
      <c r="M65" s="234">
        <f t="shared" si="13"/>
        <v>0</v>
      </c>
      <c r="N65" s="11">
        <f>IF(Q65="x",0,IF(J65&lt;(INDEX(Lookup!$U$2:$U$10,MATCH($D$47,Lookup!$S$2:$S$10,0))),0,$L$12*K65))</f>
        <v>0</v>
      </c>
      <c r="O65" s="234">
        <f t="shared" si="14"/>
        <v>0</v>
      </c>
      <c r="P65" s="10"/>
      <c r="Q65" s="9"/>
      <c r="S65" s="340">
        <f t="shared" si="15"/>
        <v>0</v>
      </c>
      <c r="T65" s="340">
        <f t="shared" si="16"/>
        <v>0</v>
      </c>
    </row>
    <row r="66" spans="2:20" ht="14.4" x14ac:dyDescent="0.3">
      <c r="B66" s="30"/>
      <c r="C66" s="16"/>
      <c r="D66" s="16"/>
      <c r="E66" s="25"/>
      <c r="F66" s="16"/>
      <c r="G66" s="20"/>
      <c r="H66" s="19"/>
      <c r="I66" s="18"/>
      <c r="J66" s="18"/>
      <c r="K66" s="12"/>
      <c r="L66" s="232">
        <f t="shared" si="12"/>
        <v>0</v>
      </c>
      <c r="M66" s="234">
        <f t="shared" si="13"/>
        <v>0</v>
      </c>
      <c r="N66" s="11">
        <f>IF(Q66="x",0,IF(J66&lt;(INDEX(Lookup!$U$2:$U$10,MATCH($D$47,Lookup!$S$2:$S$10,0))),0,$L$12*K66))</f>
        <v>0</v>
      </c>
      <c r="O66" s="234">
        <f t="shared" si="14"/>
        <v>0</v>
      </c>
      <c r="P66" s="10"/>
      <c r="Q66" s="9"/>
      <c r="S66" s="340">
        <f t="shared" si="15"/>
        <v>0</v>
      </c>
      <c r="T66" s="340">
        <f t="shared" si="16"/>
        <v>0</v>
      </c>
    </row>
    <row r="67" spans="2:20" ht="14.4" x14ac:dyDescent="0.3">
      <c r="B67" s="30"/>
      <c r="C67" s="16"/>
      <c r="D67" s="16"/>
      <c r="E67" s="25"/>
      <c r="F67" s="16"/>
      <c r="G67" s="20"/>
      <c r="H67" s="19"/>
      <c r="I67" s="18"/>
      <c r="J67" s="18"/>
      <c r="K67" s="12"/>
      <c r="L67" s="232">
        <f t="shared" si="12"/>
        <v>0</v>
      </c>
      <c r="M67" s="234">
        <f t="shared" si="13"/>
        <v>0</v>
      </c>
      <c r="N67" s="11">
        <f>IF(Q67="x",0,IF(J67&lt;(INDEX(Lookup!$U$2:$U$10,MATCH($D$47,Lookup!$S$2:$S$10,0))),0,$L$12*K67))</f>
        <v>0</v>
      </c>
      <c r="O67" s="234">
        <f t="shared" si="14"/>
        <v>0</v>
      </c>
      <c r="P67" s="10"/>
      <c r="Q67" s="9"/>
      <c r="S67" s="340">
        <f t="shared" si="15"/>
        <v>0</v>
      </c>
      <c r="T67" s="340">
        <f t="shared" si="16"/>
        <v>0</v>
      </c>
    </row>
    <row r="68" spans="2:20" ht="14.4" x14ac:dyDescent="0.3">
      <c r="B68" s="30"/>
      <c r="C68" s="16"/>
      <c r="D68" s="16"/>
      <c r="E68" s="25"/>
      <c r="F68" s="16"/>
      <c r="G68" s="20"/>
      <c r="H68" s="19"/>
      <c r="I68" s="18"/>
      <c r="J68" s="18"/>
      <c r="K68" s="12"/>
      <c r="L68" s="232">
        <f t="shared" si="12"/>
        <v>0</v>
      </c>
      <c r="M68" s="234">
        <f t="shared" si="13"/>
        <v>0</v>
      </c>
      <c r="N68" s="11">
        <f>IF(Q68="x",0,IF(J68&lt;(INDEX(Lookup!$U$2:$U$10,MATCH($D$47,Lookup!$S$2:$S$10,0))),0,$L$12*K68))</f>
        <v>0</v>
      </c>
      <c r="O68" s="234">
        <f t="shared" si="14"/>
        <v>0</v>
      </c>
      <c r="P68" s="10"/>
      <c r="Q68" s="9"/>
      <c r="S68" s="340">
        <f t="shared" si="15"/>
        <v>0</v>
      </c>
      <c r="T68" s="340">
        <f t="shared" si="16"/>
        <v>0</v>
      </c>
    </row>
    <row r="69" spans="2:20" ht="14.4" x14ac:dyDescent="0.3">
      <c r="B69" s="30"/>
      <c r="C69" s="16"/>
      <c r="D69" s="16"/>
      <c r="E69" s="25"/>
      <c r="F69" s="16"/>
      <c r="G69" s="20"/>
      <c r="H69" s="19"/>
      <c r="I69" s="18"/>
      <c r="J69" s="18"/>
      <c r="K69" s="12"/>
      <c r="L69" s="232">
        <f t="shared" si="12"/>
        <v>0</v>
      </c>
      <c r="M69" s="234">
        <f t="shared" si="13"/>
        <v>0</v>
      </c>
      <c r="N69" s="11">
        <f>IF(Q69="x",0,IF(J69&lt;(INDEX(Lookup!$U$2:$U$10,MATCH($D$47,Lookup!$S$2:$S$10,0))),0,$L$12*K69))</f>
        <v>0</v>
      </c>
      <c r="O69" s="234">
        <f t="shared" si="14"/>
        <v>0</v>
      </c>
      <c r="P69" s="10"/>
      <c r="Q69" s="9"/>
      <c r="S69" s="340">
        <f t="shared" si="15"/>
        <v>0</v>
      </c>
      <c r="T69" s="340">
        <f t="shared" si="16"/>
        <v>0</v>
      </c>
    </row>
    <row r="70" spans="2:20" ht="14.4" x14ac:dyDescent="0.3">
      <c r="B70" s="30"/>
      <c r="C70" s="16"/>
      <c r="D70" s="16"/>
      <c r="E70" s="25"/>
      <c r="F70" s="16"/>
      <c r="G70" s="20"/>
      <c r="H70" s="19"/>
      <c r="I70" s="18"/>
      <c r="J70" s="18"/>
      <c r="K70" s="12"/>
      <c r="L70" s="232">
        <f t="shared" si="12"/>
        <v>0</v>
      </c>
      <c r="M70" s="234">
        <f t="shared" si="13"/>
        <v>0</v>
      </c>
      <c r="N70" s="11">
        <f>IF(Q70="x",0,IF(J70&lt;(INDEX(Lookup!$U$2:$U$10,MATCH($D$47,Lookup!$S$2:$S$10,0))),0,$L$12*K70))</f>
        <v>0</v>
      </c>
      <c r="O70" s="234">
        <f t="shared" si="14"/>
        <v>0</v>
      </c>
      <c r="P70" s="10"/>
      <c r="Q70" s="9"/>
      <c r="S70" s="340">
        <f t="shared" si="15"/>
        <v>0</v>
      </c>
      <c r="T70" s="340">
        <f t="shared" si="16"/>
        <v>0</v>
      </c>
    </row>
    <row r="71" spans="2:20" ht="14.4" x14ac:dyDescent="0.3">
      <c r="B71" s="30"/>
      <c r="C71" s="16"/>
      <c r="D71" s="16"/>
      <c r="E71" s="25"/>
      <c r="F71" s="16"/>
      <c r="G71" s="20"/>
      <c r="H71" s="19"/>
      <c r="I71" s="18"/>
      <c r="J71" s="18"/>
      <c r="K71" s="12"/>
      <c r="L71" s="232">
        <f t="shared" si="12"/>
        <v>0</v>
      </c>
      <c r="M71" s="234">
        <f t="shared" si="13"/>
        <v>0</v>
      </c>
      <c r="N71" s="11">
        <f>IF(Q71="x",0,IF(J71&lt;(INDEX(Lookup!$U$2:$U$10,MATCH($D$47,Lookup!$S$2:$S$10,0))),0,$L$12*K71))</f>
        <v>0</v>
      </c>
      <c r="O71" s="234">
        <f t="shared" si="14"/>
        <v>0</v>
      </c>
      <c r="P71" s="10"/>
      <c r="Q71" s="9"/>
      <c r="S71" s="340">
        <f t="shared" si="15"/>
        <v>0</v>
      </c>
      <c r="T71" s="340">
        <f t="shared" si="16"/>
        <v>0</v>
      </c>
    </row>
    <row r="72" spans="2:20" ht="14.4" x14ac:dyDescent="0.3">
      <c r="B72" s="30"/>
      <c r="C72" s="16"/>
      <c r="D72" s="16"/>
      <c r="E72" s="25"/>
      <c r="F72" s="16"/>
      <c r="G72" s="20"/>
      <c r="H72" s="19"/>
      <c r="I72" s="18"/>
      <c r="J72" s="18"/>
      <c r="K72" s="12"/>
      <c r="L72" s="232">
        <f t="shared" si="12"/>
        <v>0</v>
      </c>
      <c r="M72" s="234">
        <f t="shared" si="13"/>
        <v>0</v>
      </c>
      <c r="N72" s="11">
        <f>IF(Q72="x",0,IF(J72&lt;(INDEX(Lookup!$U$2:$U$10,MATCH($D$47,Lookup!$S$2:$S$10,0))),0,$L$12*K72))</f>
        <v>0</v>
      </c>
      <c r="O72" s="234">
        <f t="shared" si="14"/>
        <v>0</v>
      </c>
      <c r="P72" s="10"/>
      <c r="Q72" s="9"/>
      <c r="S72" s="340">
        <f t="shared" si="15"/>
        <v>0</v>
      </c>
      <c r="T72" s="340">
        <f t="shared" si="16"/>
        <v>0</v>
      </c>
    </row>
    <row r="73" spans="2:20" ht="14.4" x14ac:dyDescent="0.3">
      <c r="B73" s="30"/>
      <c r="C73" s="16"/>
      <c r="D73" s="16"/>
      <c r="E73" s="25"/>
      <c r="F73" s="16"/>
      <c r="G73" s="20"/>
      <c r="H73" s="19"/>
      <c r="I73" s="18"/>
      <c r="J73" s="18"/>
      <c r="K73" s="12"/>
      <c r="L73" s="232">
        <f t="shared" si="12"/>
        <v>0</v>
      </c>
      <c r="M73" s="234">
        <f t="shared" si="13"/>
        <v>0</v>
      </c>
      <c r="N73" s="11">
        <f>IF(Q73="x",0,IF(J73&lt;(INDEX(Lookup!$U$2:$U$10,MATCH($D$47,Lookup!$S$2:$S$10,0))),0,$L$12*K73))</f>
        <v>0</v>
      </c>
      <c r="O73" s="234">
        <f t="shared" si="14"/>
        <v>0</v>
      </c>
      <c r="P73" s="10"/>
      <c r="Q73" s="9"/>
      <c r="S73" s="340">
        <f t="shared" si="15"/>
        <v>0</v>
      </c>
      <c r="T73" s="340">
        <f t="shared" si="16"/>
        <v>0</v>
      </c>
    </row>
    <row r="74" spans="2:20" ht="14.4" x14ac:dyDescent="0.3">
      <c r="B74" s="30"/>
      <c r="C74" s="16"/>
      <c r="D74" s="16"/>
      <c r="E74" s="25"/>
      <c r="F74" s="16"/>
      <c r="G74" s="20"/>
      <c r="H74" s="19"/>
      <c r="I74" s="18"/>
      <c r="J74" s="18"/>
      <c r="K74" s="12"/>
      <c r="L74" s="232">
        <f t="shared" si="12"/>
        <v>0</v>
      </c>
      <c r="M74" s="234">
        <f t="shared" si="13"/>
        <v>0</v>
      </c>
      <c r="N74" s="11">
        <f>IF(Q74="x",0,IF(J74&lt;(INDEX(Lookup!$U$2:$U$10,MATCH($D$47,Lookup!$S$2:$S$10,0))),0,$L$12*K74))</f>
        <v>0</v>
      </c>
      <c r="O74" s="234">
        <f t="shared" si="14"/>
        <v>0</v>
      </c>
      <c r="P74" s="10"/>
      <c r="Q74" s="9"/>
      <c r="S74" s="340">
        <f t="shared" si="15"/>
        <v>0</v>
      </c>
      <c r="T74" s="340">
        <f t="shared" si="16"/>
        <v>0</v>
      </c>
    </row>
    <row r="75" spans="2:20" ht="14.4" x14ac:dyDescent="0.3">
      <c r="B75" s="30"/>
      <c r="C75" s="16"/>
      <c r="D75" s="16"/>
      <c r="E75" s="25"/>
      <c r="F75" s="16"/>
      <c r="G75" s="20"/>
      <c r="H75" s="19"/>
      <c r="I75" s="18"/>
      <c r="J75" s="18"/>
      <c r="K75" s="12"/>
      <c r="L75" s="232">
        <f t="shared" si="12"/>
        <v>0</v>
      </c>
      <c r="M75" s="234">
        <f t="shared" si="13"/>
        <v>0</v>
      </c>
      <c r="N75" s="11">
        <f>IF(Q75="x",0,IF(J75&lt;(INDEX(Lookup!$U$2:$U$10,MATCH($D$47,Lookup!$S$2:$S$10,0))),0,$L$12*K75))</f>
        <v>0</v>
      </c>
      <c r="O75" s="234">
        <f t="shared" si="14"/>
        <v>0</v>
      </c>
      <c r="P75" s="10"/>
      <c r="Q75" s="9"/>
      <c r="S75" s="340">
        <f t="shared" si="15"/>
        <v>0</v>
      </c>
      <c r="T75" s="340">
        <f t="shared" si="16"/>
        <v>0</v>
      </c>
    </row>
    <row r="76" spans="2:20" ht="14.4" x14ac:dyDescent="0.3">
      <c r="B76" s="30"/>
      <c r="C76" s="16"/>
      <c r="D76" s="16"/>
      <c r="E76" s="25"/>
      <c r="F76" s="16"/>
      <c r="G76" s="20"/>
      <c r="H76" s="19"/>
      <c r="I76" s="18"/>
      <c r="J76" s="18"/>
      <c r="K76" s="12"/>
      <c r="L76" s="232">
        <f t="shared" si="12"/>
        <v>0</v>
      </c>
      <c r="M76" s="234">
        <f t="shared" si="13"/>
        <v>0</v>
      </c>
      <c r="N76" s="11">
        <f>IF(Q76="x",0,IF(J76&lt;(INDEX(Lookup!$U$2:$U$10,MATCH($D$47,Lookup!$S$2:$S$10,0))),0,$L$12*K76))</f>
        <v>0</v>
      </c>
      <c r="O76" s="234">
        <f t="shared" si="14"/>
        <v>0</v>
      </c>
      <c r="P76" s="10"/>
      <c r="Q76" s="9"/>
      <c r="S76" s="340">
        <f t="shared" si="15"/>
        <v>0</v>
      </c>
      <c r="T76" s="340">
        <f t="shared" si="16"/>
        <v>0</v>
      </c>
    </row>
    <row r="77" spans="2:20" ht="14.4" x14ac:dyDescent="0.3">
      <c r="B77" s="30"/>
      <c r="C77" s="16"/>
      <c r="D77" s="16"/>
      <c r="E77" s="25"/>
      <c r="F77" s="16"/>
      <c r="G77" s="20"/>
      <c r="H77" s="19"/>
      <c r="I77" s="18"/>
      <c r="J77" s="18"/>
      <c r="K77" s="12"/>
      <c r="L77" s="232">
        <f t="shared" si="12"/>
        <v>0</v>
      </c>
      <c r="M77" s="234">
        <f t="shared" si="13"/>
        <v>0</v>
      </c>
      <c r="N77" s="11">
        <f>IF(Q77="x",0,IF(J77&lt;(INDEX(Lookup!$U$2:$U$10,MATCH($D$47,Lookup!$S$2:$S$10,0))),0,$L$12*K77))</f>
        <v>0</v>
      </c>
      <c r="O77" s="234">
        <f t="shared" si="14"/>
        <v>0</v>
      </c>
      <c r="P77" s="10"/>
      <c r="Q77" s="9"/>
      <c r="S77" s="340">
        <f t="shared" si="15"/>
        <v>0</v>
      </c>
      <c r="T77" s="340">
        <f t="shared" si="16"/>
        <v>0</v>
      </c>
    </row>
    <row r="78" spans="2:20" ht="14.4" x14ac:dyDescent="0.3">
      <c r="B78" s="30"/>
      <c r="C78" s="16"/>
      <c r="D78" s="16"/>
      <c r="E78" s="25"/>
      <c r="F78" s="16"/>
      <c r="G78" s="20"/>
      <c r="H78" s="19"/>
      <c r="I78" s="18"/>
      <c r="J78" s="18"/>
      <c r="K78" s="12"/>
      <c r="L78" s="232">
        <f t="shared" si="12"/>
        <v>0</v>
      </c>
      <c r="M78" s="234">
        <f t="shared" si="13"/>
        <v>0</v>
      </c>
      <c r="N78" s="11">
        <f>IF(Q78="x",0,IF(J78&lt;(INDEX(Lookup!$U$2:$U$10,MATCH($D$47,Lookup!$S$2:$S$10,0))),0,$L$12*K78))</f>
        <v>0</v>
      </c>
      <c r="O78" s="234">
        <f t="shared" si="14"/>
        <v>0</v>
      </c>
      <c r="P78" s="10"/>
      <c r="Q78" s="9"/>
      <c r="S78" s="340">
        <f t="shared" si="15"/>
        <v>0</v>
      </c>
      <c r="T78" s="340">
        <f t="shared" si="16"/>
        <v>0</v>
      </c>
    </row>
    <row r="79" spans="2:20" ht="14.4" x14ac:dyDescent="0.3">
      <c r="B79" s="30"/>
      <c r="C79" s="16"/>
      <c r="D79" s="16"/>
      <c r="E79" s="25"/>
      <c r="F79" s="16"/>
      <c r="G79" s="20"/>
      <c r="H79" s="19"/>
      <c r="I79" s="18"/>
      <c r="J79" s="18"/>
      <c r="K79" s="12"/>
      <c r="L79" s="232">
        <f t="shared" si="12"/>
        <v>0</v>
      </c>
      <c r="M79" s="234">
        <f t="shared" si="13"/>
        <v>0</v>
      </c>
      <c r="N79" s="11">
        <f>IF(Q79="x",0,IF(J79&lt;(INDEX(Lookup!$U$2:$U$10,MATCH($D$47,Lookup!$S$2:$S$10,0))),0,$L$12*K79))</f>
        <v>0</v>
      </c>
      <c r="O79" s="234">
        <f t="shared" si="14"/>
        <v>0</v>
      </c>
      <c r="P79" s="10"/>
      <c r="Q79" s="9"/>
      <c r="S79" s="340">
        <f t="shared" si="15"/>
        <v>0</v>
      </c>
      <c r="T79" s="340">
        <f t="shared" si="16"/>
        <v>0</v>
      </c>
    </row>
    <row r="80" spans="2:20" ht="14.4" x14ac:dyDescent="0.3">
      <c r="B80" s="30"/>
      <c r="C80" s="16"/>
      <c r="D80" s="16"/>
      <c r="E80" s="25"/>
      <c r="F80" s="16"/>
      <c r="G80" s="20"/>
      <c r="H80" s="19"/>
      <c r="I80" s="18"/>
      <c r="J80" s="18"/>
      <c r="K80" s="12"/>
      <c r="L80" s="232">
        <f t="shared" si="12"/>
        <v>0</v>
      </c>
      <c r="M80" s="234">
        <f t="shared" si="13"/>
        <v>0</v>
      </c>
      <c r="N80" s="11">
        <f>IF(Q80="x",0,IF(J80&lt;(INDEX(Lookup!$U$2:$U$10,MATCH($D$47,Lookup!$S$2:$S$10,0))),0,$L$12*K80))</f>
        <v>0</v>
      </c>
      <c r="O80" s="234">
        <f t="shared" si="14"/>
        <v>0</v>
      </c>
      <c r="P80" s="10"/>
      <c r="Q80" s="9"/>
      <c r="S80" s="340">
        <f t="shared" si="15"/>
        <v>0</v>
      </c>
      <c r="T80" s="340">
        <f t="shared" si="16"/>
        <v>0</v>
      </c>
    </row>
    <row r="81" spans="2:20" ht="14.4" x14ac:dyDescent="0.3">
      <c r="B81" s="30"/>
      <c r="C81" s="16"/>
      <c r="D81" s="16"/>
      <c r="E81" s="25"/>
      <c r="F81" s="16"/>
      <c r="G81" s="20"/>
      <c r="H81" s="19"/>
      <c r="I81" s="18"/>
      <c r="J81" s="18"/>
      <c r="K81" s="12"/>
      <c r="L81" s="232">
        <f t="shared" si="12"/>
        <v>0</v>
      </c>
      <c r="M81" s="234">
        <f t="shared" si="13"/>
        <v>0</v>
      </c>
      <c r="N81" s="11">
        <f>IF(Q81="x",0,IF(J81&lt;(INDEX(Lookup!$U$2:$U$10,MATCH($D$47,Lookup!$S$2:$S$10,0))),0,$L$12*K81))</f>
        <v>0</v>
      </c>
      <c r="O81" s="234">
        <f t="shared" si="14"/>
        <v>0</v>
      </c>
      <c r="P81" s="10"/>
      <c r="Q81" s="9"/>
      <c r="S81" s="340">
        <f t="shared" si="15"/>
        <v>0</v>
      </c>
      <c r="T81" s="340">
        <f t="shared" si="16"/>
        <v>0</v>
      </c>
    </row>
    <row r="82" spans="2:20" ht="14.4" x14ac:dyDescent="0.3">
      <c r="B82" s="30"/>
      <c r="C82" s="16"/>
      <c r="D82" s="16"/>
      <c r="E82" s="25"/>
      <c r="F82" s="16"/>
      <c r="G82" s="20"/>
      <c r="H82" s="19"/>
      <c r="I82" s="18"/>
      <c r="J82" s="18"/>
      <c r="K82" s="12"/>
      <c r="L82" s="232">
        <f t="shared" si="12"/>
        <v>0</v>
      </c>
      <c r="M82" s="234">
        <f t="shared" si="13"/>
        <v>0</v>
      </c>
      <c r="N82" s="11">
        <f>IF(Q82="x",0,IF(J82&lt;(INDEX(Lookup!$U$2:$U$10,MATCH($D$47,Lookup!$S$2:$S$10,0))),0,$L$12*K82))</f>
        <v>0</v>
      </c>
      <c r="O82" s="234">
        <f t="shared" si="14"/>
        <v>0</v>
      </c>
      <c r="P82" s="10"/>
      <c r="Q82" s="9"/>
      <c r="S82" s="340">
        <f t="shared" si="15"/>
        <v>0</v>
      </c>
      <c r="T82" s="340">
        <f t="shared" si="16"/>
        <v>0</v>
      </c>
    </row>
    <row r="83" spans="2:20" ht="14.4" x14ac:dyDescent="0.3">
      <c r="B83" s="30"/>
      <c r="C83" s="16"/>
      <c r="D83" s="16"/>
      <c r="E83" s="25"/>
      <c r="F83" s="16"/>
      <c r="G83" s="20"/>
      <c r="H83" s="19"/>
      <c r="I83" s="18"/>
      <c r="J83" s="18"/>
      <c r="K83" s="12"/>
      <c r="L83" s="232">
        <f t="shared" si="12"/>
        <v>0</v>
      </c>
      <c r="M83" s="234">
        <f t="shared" si="13"/>
        <v>0</v>
      </c>
      <c r="N83" s="11">
        <f>IF(Q83="x",0,IF(J83&lt;(INDEX(Lookup!$U$2:$U$10,MATCH($D$47,Lookup!$S$2:$S$10,0))),0,$L$12*K83))</f>
        <v>0</v>
      </c>
      <c r="O83" s="234">
        <f t="shared" si="14"/>
        <v>0</v>
      </c>
      <c r="P83" s="10"/>
      <c r="Q83" s="9"/>
      <c r="S83" s="340">
        <f t="shared" si="15"/>
        <v>0</v>
      </c>
      <c r="T83" s="340">
        <f t="shared" si="16"/>
        <v>0</v>
      </c>
    </row>
    <row r="84" spans="2:20" ht="14.4" x14ac:dyDescent="0.3">
      <c r="B84" s="30"/>
      <c r="C84" s="16"/>
      <c r="D84" s="16"/>
      <c r="E84" s="25"/>
      <c r="F84" s="16"/>
      <c r="G84" s="20"/>
      <c r="H84" s="19"/>
      <c r="I84" s="18"/>
      <c r="J84" s="18"/>
      <c r="K84" s="12"/>
      <c r="L84" s="232">
        <f t="shared" si="12"/>
        <v>0</v>
      </c>
      <c r="M84" s="234">
        <f t="shared" si="13"/>
        <v>0</v>
      </c>
      <c r="N84" s="11">
        <f>IF(Q84="x",0,IF(J84&lt;(INDEX(Lookup!$U$2:$U$10,MATCH($D$47,Lookup!$S$2:$S$10,0))),0,$L$12*K84))</f>
        <v>0</v>
      </c>
      <c r="O84" s="234">
        <f t="shared" si="14"/>
        <v>0</v>
      </c>
      <c r="P84" s="10"/>
      <c r="Q84" s="9"/>
      <c r="S84" s="340">
        <f t="shared" si="15"/>
        <v>0</v>
      </c>
      <c r="T84" s="340">
        <f t="shared" si="16"/>
        <v>0</v>
      </c>
    </row>
    <row r="85" spans="2:20" ht="14.4" x14ac:dyDescent="0.3">
      <c r="B85" s="30"/>
      <c r="C85" s="16"/>
      <c r="D85" s="16"/>
      <c r="E85" s="25"/>
      <c r="F85" s="16"/>
      <c r="G85" s="20"/>
      <c r="H85" s="19"/>
      <c r="I85" s="18"/>
      <c r="J85" s="18"/>
      <c r="K85" s="12"/>
      <c r="L85" s="232">
        <f t="shared" si="12"/>
        <v>0</v>
      </c>
      <c r="M85" s="234">
        <f t="shared" si="13"/>
        <v>0</v>
      </c>
      <c r="N85" s="11">
        <f>IF(Q85="x",0,IF(J85&lt;(INDEX(Lookup!$U$2:$U$10,MATCH($D$47,Lookup!$S$2:$S$10,0))),0,$L$12*K85))</f>
        <v>0</v>
      </c>
      <c r="O85" s="234">
        <f t="shared" si="14"/>
        <v>0</v>
      </c>
      <c r="P85" s="10"/>
      <c r="Q85" s="9"/>
      <c r="S85" s="340">
        <f t="shared" si="15"/>
        <v>0</v>
      </c>
      <c r="T85" s="340">
        <f t="shared" si="16"/>
        <v>0</v>
      </c>
    </row>
    <row r="86" spans="2:20" ht="14.4" x14ac:dyDescent="0.3">
      <c r="B86" s="30"/>
      <c r="C86" s="16"/>
      <c r="D86" s="16"/>
      <c r="E86" s="25"/>
      <c r="F86" s="16"/>
      <c r="G86" s="20"/>
      <c r="H86" s="19"/>
      <c r="I86" s="18"/>
      <c r="J86" s="18"/>
      <c r="K86" s="12"/>
      <c r="L86" s="232">
        <f t="shared" si="12"/>
        <v>0</v>
      </c>
      <c r="M86" s="234">
        <f t="shared" si="13"/>
        <v>0</v>
      </c>
      <c r="N86" s="11">
        <f>IF(Q86="x",0,IF(J86&lt;(INDEX(Lookup!$U$2:$U$10,MATCH($D$47,Lookup!$S$2:$S$10,0))),0,$L$12*K86))</f>
        <v>0</v>
      </c>
      <c r="O86" s="234">
        <f t="shared" si="14"/>
        <v>0</v>
      </c>
      <c r="P86" s="10"/>
      <c r="Q86" s="9"/>
      <c r="S86" s="340">
        <f t="shared" si="15"/>
        <v>0</v>
      </c>
      <c r="T86" s="340">
        <f t="shared" si="16"/>
        <v>0</v>
      </c>
    </row>
    <row r="87" spans="2:20" ht="14.4" x14ac:dyDescent="0.3">
      <c r="B87" s="30"/>
      <c r="C87" s="16"/>
      <c r="D87" s="16"/>
      <c r="E87" s="25"/>
      <c r="F87" s="16"/>
      <c r="G87" s="20"/>
      <c r="H87" s="19"/>
      <c r="I87" s="18"/>
      <c r="J87" s="18"/>
      <c r="K87" s="12"/>
      <c r="L87" s="232">
        <f t="shared" si="12"/>
        <v>0</v>
      </c>
      <c r="M87" s="234">
        <f t="shared" si="13"/>
        <v>0</v>
      </c>
      <c r="N87" s="11">
        <f>IF(Q87="x",0,IF(J87&lt;(INDEX(Lookup!$U$2:$U$10,MATCH($D$47,Lookup!$S$2:$S$10,0))),0,$L$12*K87))</f>
        <v>0</v>
      </c>
      <c r="O87" s="234">
        <f t="shared" si="14"/>
        <v>0</v>
      </c>
      <c r="P87" s="10"/>
      <c r="Q87" s="9"/>
      <c r="S87" s="340">
        <f t="shared" si="15"/>
        <v>0</v>
      </c>
      <c r="T87" s="340">
        <f t="shared" si="16"/>
        <v>0</v>
      </c>
    </row>
    <row r="88" spans="2:20" ht="14.4" x14ac:dyDescent="0.3">
      <c r="B88" s="30"/>
      <c r="C88" s="16"/>
      <c r="D88" s="16"/>
      <c r="E88" s="25"/>
      <c r="F88" s="16"/>
      <c r="G88" s="20"/>
      <c r="H88" s="19"/>
      <c r="I88" s="18"/>
      <c r="J88" s="18"/>
      <c r="K88" s="12"/>
      <c r="L88" s="232">
        <f t="shared" si="12"/>
        <v>0</v>
      </c>
      <c r="M88" s="234">
        <f t="shared" si="13"/>
        <v>0</v>
      </c>
      <c r="N88" s="11">
        <f>IF(Q88="x",0,IF(J88&lt;(INDEX(Lookup!$U$2:$U$10,MATCH($D$47,Lookup!$S$2:$S$10,0))),0,$L$12*K88))</f>
        <v>0</v>
      </c>
      <c r="O88" s="234">
        <f t="shared" si="14"/>
        <v>0</v>
      </c>
      <c r="P88" s="10"/>
      <c r="Q88" s="9"/>
      <c r="S88" s="340">
        <f t="shared" si="15"/>
        <v>0</v>
      </c>
      <c r="T88" s="340">
        <f t="shared" si="16"/>
        <v>0</v>
      </c>
    </row>
    <row r="89" spans="2:20" ht="14.4" x14ac:dyDescent="0.3">
      <c r="B89" s="30"/>
      <c r="C89" s="16"/>
      <c r="D89" s="16"/>
      <c r="E89" s="25"/>
      <c r="F89" s="16"/>
      <c r="G89" s="20"/>
      <c r="H89" s="19"/>
      <c r="I89" s="18"/>
      <c r="J89" s="18"/>
      <c r="K89" s="12"/>
      <c r="L89" s="232">
        <f t="shared" si="12"/>
        <v>0</v>
      </c>
      <c r="M89" s="234">
        <f t="shared" si="13"/>
        <v>0</v>
      </c>
      <c r="N89" s="11">
        <f>IF(Q89="x",0,IF(J89&lt;(INDEX(Lookup!$U$2:$U$10,MATCH($D$47,Lookup!$S$2:$S$10,0))),0,$L$12*K89))</f>
        <v>0</v>
      </c>
      <c r="O89" s="234">
        <f t="shared" si="14"/>
        <v>0</v>
      </c>
      <c r="P89" s="10"/>
      <c r="Q89" s="9"/>
      <c r="S89" s="340">
        <f t="shared" si="15"/>
        <v>0</v>
      </c>
      <c r="T89" s="340">
        <f t="shared" si="16"/>
        <v>0</v>
      </c>
    </row>
    <row r="90" spans="2:20" ht="14.4" x14ac:dyDescent="0.3">
      <c r="B90" s="30"/>
      <c r="C90" s="16"/>
      <c r="D90" s="16"/>
      <c r="E90" s="25"/>
      <c r="F90" s="16"/>
      <c r="G90" s="20"/>
      <c r="H90" s="19"/>
      <c r="I90" s="18"/>
      <c r="J90" s="18"/>
      <c r="K90" s="12"/>
      <c r="L90" s="232">
        <f t="shared" si="12"/>
        <v>0</v>
      </c>
      <c r="M90" s="234">
        <f t="shared" si="13"/>
        <v>0</v>
      </c>
      <c r="N90" s="11">
        <f>IF(Q90="x",0,IF(J90&lt;(INDEX(Lookup!$U$2:$U$10,MATCH($D$47,Lookup!$S$2:$S$10,0))),0,$L$12*K90))</f>
        <v>0</v>
      </c>
      <c r="O90" s="234">
        <f t="shared" si="14"/>
        <v>0</v>
      </c>
      <c r="P90" s="10"/>
      <c r="Q90" s="9"/>
      <c r="S90" s="340">
        <f t="shared" si="15"/>
        <v>0</v>
      </c>
      <c r="T90" s="340">
        <f t="shared" si="16"/>
        <v>0</v>
      </c>
    </row>
    <row r="91" spans="2:20" ht="14.4" x14ac:dyDescent="0.3">
      <c r="B91" s="30"/>
      <c r="C91" s="16"/>
      <c r="D91" s="16"/>
      <c r="E91" s="25"/>
      <c r="F91" s="16"/>
      <c r="G91" s="20"/>
      <c r="H91" s="19"/>
      <c r="I91" s="18"/>
      <c r="J91" s="18"/>
      <c r="K91" s="12"/>
      <c r="L91" s="232">
        <f t="shared" si="12"/>
        <v>0</v>
      </c>
      <c r="M91" s="234">
        <f t="shared" si="13"/>
        <v>0</v>
      </c>
      <c r="N91" s="11">
        <f>IF(Q91="x",0,IF(J91&lt;(INDEX(Lookup!$U$2:$U$10,MATCH($D$47,Lookup!$S$2:$S$10,0))),0,$L$12*K91))</f>
        <v>0</v>
      </c>
      <c r="O91" s="234">
        <f t="shared" si="14"/>
        <v>0</v>
      </c>
      <c r="P91" s="10"/>
      <c r="Q91" s="9"/>
      <c r="S91" s="340">
        <f t="shared" si="15"/>
        <v>0</v>
      </c>
      <c r="T91" s="340">
        <f t="shared" si="16"/>
        <v>0</v>
      </c>
    </row>
    <row r="92" spans="2:20" ht="14.4" x14ac:dyDescent="0.3">
      <c r="B92" s="30"/>
      <c r="C92" s="16"/>
      <c r="D92" s="16"/>
      <c r="E92" s="25"/>
      <c r="F92" s="16"/>
      <c r="G92" s="20"/>
      <c r="H92" s="19"/>
      <c r="I92" s="18"/>
      <c r="J92" s="18"/>
      <c r="K92" s="12"/>
      <c r="L92" s="232">
        <f t="shared" si="12"/>
        <v>0</v>
      </c>
      <c r="M92" s="234">
        <f t="shared" si="13"/>
        <v>0</v>
      </c>
      <c r="N92" s="11">
        <f>IF(Q92="x",0,IF(J92&lt;(INDEX(Lookup!$U$2:$U$10,MATCH($D$47,Lookup!$S$2:$S$10,0))),0,$L$12*K92))</f>
        <v>0</v>
      </c>
      <c r="O92" s="234">
        <f t="shared" si="14"/>
        <v>0</v>
      </c>
      <c r="P92" s="10"/>
      <c r="Q92" s="9"/>
      <c r="S92" s="340">
        <f t="shared" si="15"/>
        <v>0</v>
      </c>
      <c r="T92" s="340">
        <f t="shared" si="16"/>
        <v>0</v>
      </c>
    </row>
    <row r="93" spans="2:20" ht="14.4" x14ac:dyDescent="0.3">
      <c r="B93" s="30"/>
      <c r="C93" s="16"/>
      <c r="D93" s="16"/>
      <c r="E93" s="25"/>
      <c r="F93" s="16"/>
      <c r="G93" s="20"/>
      <c r="H93" s="19"/>
      <c r="I93" s="18"/>
      <c r="J93" s="18"/>
      <c r="K93" s="12"/>
      <c r="L93" s="232">
        <f t="shared" si="12"/>
        <v>0</v>
      </c>
      <c r="M93" s="234">
        <f t="shared" si="13"/>
        <v>0</v>
      </c>
      <c r="N93" s="11">
        <f>IF(Q93="x",0,IF(J93&lt;(INDEX(Lookup!$U$2:$U$10,MATCH($D$47,Lookup!$S$2:$S$10,0))),0,$L$12*K93))</f>
        <v>0</v>
      </c>
      <c r="O93" s="234">
        <f t="shared" si="14"/>
        <v>0</v>
      </c>
      <c r="P93" s="10"/>
      <c r="Q93" s="9"/>
      <c r="S93" s="340">
        <f t="shared" si="15"/>
        <v>0</v>
      </c>
      <c r="T93" s="340">
        <f t="shared" si="16"/>
        <v>0</v>
      </c>
    </row>
    <row r="94" spans="2:20" ht="14.4" x14ac:dyDescent="0.3">
      <c r="B94" s="30"/>
      <c r="C94" s="16"/>
      <c r="D94" s="16"/>
      <c r="E94" s="25"/>
      <c r="F94" s="16"/>
      <c r="G94" s="20"/>
      <c r="H94" s="19"/>
      <c r="I94" s="18"/>
      <c r="J94" s="18"/>
      <c r="K94" s="12"/>
      <c r="L94" s="232">
        <f t="shared" si="12"/>
        <v>0</v>
      </c>
      <c r="M94" s="234">
        <f t="shared" si="13"/>
        <v>0</v>
      </c>
      <c r="N94" s="11">
        <f>IF(Q94="x",0,IF(J94&lt;(INDEX(Lookup!$U$2:$U$10,MATCH($D$47,Lookup!$S$2:$S$10,0))),0,$L$12*K94))</f>
        <v>0</v>
      </c>
      <c r="O94" s="234">
        <f t="shared" si="14"/>
        <v>0</v>
      </c>
      <c r="P94" s="10"/>
      <c r="Q94" s="9"/>
      <c r="S94" s="340">
        <f t="shared" si="15"/>
        <v>0</v>
      </c>
      <c r="T94" s="340">
        <f t="shared" si="16"/>
        <v>0</v>
      </c>
    </row>
    <row r="95" spans="2:20" ht="14.4" x14ac:dyDescent="0.3">
      <c r="B95" s="30"/>
      <c r="C95" s="16"/>
      <c r="D95" s="16"/>
      <c r="E95" s="25"/>
      <c r="F95" s="16"/>
      <c r="G95" s="20"/>
      <c r="H95" s="19"/>
      <c r="I95" s="18"/>
      <c r="J95" s="18"/>
      <c r="K95" s="12"/>
      <c r="L95" s="232">
        <f t="shared" si="12"/>
        <v>0</v>
      </c>
      <c r="M95" s="234">
        <f t="shared" si="13"/>
        <v>0</v>
      </c>
      <c r="N95" s="11">
        <f>IF(Q95="x",0,IF(J95&lt;(INDEX(Lookup!$U$2:$U$10,MATCH($D$47,Lookup!$S$2:$S$10,0))),0,$L$12*K95))</f>
        <v>0</v>
      </c>
      <c r="O95" s="234">
        <f t="shared" si="14"/>
        <v>0</v>
      </c>
      <c r="P95" s="10"/>
      <c r="Q95" s="9"/>
      <c r="S95" s="340">
        <f t="shared" si="15"/>
        <v>0</v>
      </c>
      <c r="T95" s="340">
        <f t="shared" si="16"/>
        <v>0</v>
      </c>
    </row>
    <row r="96" spans="2:20" ht="14.4" x14ac:dyDescent="0.3">
      <c r="B96" s="30"/>
      <c r="C96" s="16"/>
      <c r="D96" s="16"/>
      <c r="E96" s="25"/>
      <c r="F96" s="16"/>
      <c r="G96" s="20"/>
      <c r="H96" s="19"/>
      <c r="I96" s="18"/>
      <c r="J96" s="18"/>
      <c r="K96" s="12"/>
      <c r="L96" s="232">
        <f t="shared" si="12"/>
        <v>0</v>
      </c>
      <c r="M96" s="234">
        <f t="shared" si="13"/>
        <v>0</v>
      </c>
      <c r="N96" s="11">
        <f>IF(Q96="x",0,IF(J96&lt;(INDEX(Lookup!$U$2:$U$10,MATCH($D$47,Lookup!$S$2:$S$10,0))),0,$L$12*K96))</f>
        <v>0</v>
      </c>
      <c r="O96" s="234">
        <f t="shared" si="14"/>
        <v>0</v>
      </c>
      <c r="P96" s="10"/>
      <c r="Q96" s="9"/>
      <c r="S96" s="340">
        <f t="shared" si="15"/>
        <v>0</v>
      </c>
      <c r="T96" s="340">
        <f t="shared" si="16"/>
        <v>0</v>
      </c>
    </row>
    <row r="97" spans="2:20" ht="14.4" x14ac:dyDescent="0.3">
      <c r="B97" s="30"/>
      <c r="C97" s="16"/>
      <c r="D97" s="16"/>
      <c r="E97" s="25"/>
      <c r="F97" s="16"/>
      <c r="G97" s="20"/>
      <c r="H97" s="19"/>
      <c r="I97" s="18"/>
      <c r="J97" s="18"/>
      <c r="K97" s="12"/>
      <c r="L97" s="232">
        <f t="shared" si="12"/>
        <v>0</v>
      </c>
      <c r="M97" s="234">
        <f t="shared" si="13"/>
        <v>0</v>
      </c>
      <c r="N97" s="11">
        <f>IF(Q97="x",0,IF(J97&lt;(INDEX(Lookup!$U$2:$U$10,MATCH($D$47,Lookup!$S$2:$S$10,0))),0,$L$12*K97))</f>
        <v>0</v>
      </c>
      <c r="O97" s="234">
        <f t="shared" si="14"/>
        <v>0</v>
      </c>
      <c r="P97" s="10"/>
      <c r="Q97" s="9"/>
      <c r="S97" s="340">
        <f t="shared" si="15"/>
        <v>0</v>
      </c>
      <c r="T97" s="340">
        <f t="shared" si="16"/>
        <v>0</v>
      </c>
    </row>
    <row r="98" spans="2:20" ht="14.4" x14ac:dyDescent="0.3">
      <c r="B98" s="30"/>
      <c r="C98" s="16"/>
      <c r="D98" s="16"/>
      <c r="E98" s="25"/>
      <c r="F98" s="16"/>
      <c r="G98" s="20"/>
      <c r="H98" s="19"/>
      <c r="I98" s="18"/>
      <c r="J98" s="18"/>
      <c r="K98" s="12"/>
      <c r="L98" s="232">
        <f t="shared" si="12"/>
        <v>0</v>
      </c>
      <c r="M98" s="234">
        <f t="shared" si="13"/>
        <v>0</v>
      </c>
      <c r="N98" s="11">
        <f>IF(Q98="x",0,IF(J98&lt;(INDEX(Lookup!$U$2:$U$10,MATCH($D$47,Lookup!$S$2:$S$10,0))),0,$L$12*K98))</f>
        <v>0</v>
      </c>
      <c r="O98" s="234">
        <f t="shared" si="14"/>
        <v>0</v>
      </c>
      <c r="P98" s="10"/>
      <c r="Q98" s="9"/>
      <c r="S98" s="340">
        <f t="shared" si="15"/>
        <v>0</v>
      </c>
      <c r="T98" s="340">
        <f t="shared" si="16"/>
        <v>0</v>
      </c>
    </row>
    <row r="99" spans="2:20" ht="14.4" x14ac:dyDescent="0.3">
      <c r="B99" s="30"/>
      <c r="C99" s="16"/>
      <c r="D99" s="16"/>
      <c r="E99" s="25"/>
      <c r="F99" s="16"/>
      <c r="G99" s="20"/>
      <c r="H99" s="19"/>
      <c r="I99" s="18"/>
      <c r="J99" s="18"/>
      <c r="K99" s="12"/>
      <c r="L99" s="232">
        <f t="shared" si="12"/>
        <v>0</v>
      </c>
      <c r="M99" s="234">
        <f t="shared" si="13"/>
        <v>0</v>
      </c>
      <c r="N99" s="11">
        <f>IF(Q99="x",0,IF(J99&lt;(INDEX(Lookup!$U$2:$U$10,MATCH($D$47,Lookup!$S$2:$S$10,0))),0,$L$12*K99))</f>
        <v>0</v>
      </c>
      <c r="O99" s="234">
        <f t="shared" si="14"/>
        <v>0</v>
      </c>
      <c r="P99" s="10"/>
      <c r="Q99" s="9"/>
      <c r="S99" s="340">
        <f t="shared" si="15"/>
        <v>0</v>
      </c>
      <c r="T99" s="340">
        <f t="shared" si="16"/>
        <v>0</v>
      </c>
    </row>
    <row r="100" spans="2:20" ht="14.4" x14ac:dyDescent="0.3">
      <c r="B100" s="30"/>
      <c r="C100" s="16"/>
      <c r="D100" s="16"/>
      <c r="E100" s="25"/>
      <c r="F100" s="16"/>
      <c r="G100" s="20"/>
      <c r="H100" s="19"/>
      <c r="I100" s="18"/>
      <c r="J100" s="18"/>
      <c r="K100" s="12"/>
      <c r="L100" s="232">
        <f t="shared" si="12"/>
        <v>0</v>
      </c>
      <c r="M100" s="234">
        <f t="shared" si="13"/>
        <v>0</v>
      </c>
      <c r="N100" s="11">
        <f>IF(Q100="x",0,IF(J100&lt;(INDEX(Lookup!$U$2:$U$10,MATCH($D$47,Lookup!$S$2:$S$10,0))),0,$L$12*K100))</f>
        <v>0</v>
      </c>
      <c r="O100" s="234">
        <f t="shared" si="14"/>
        <v>0</v>
      </c>
      <c r="P100" s="10"/>
      <c r="Q100" s="9"/>
      <c r="S100" s="340">
        <f t="shared" si="15"/>
        <v>0</v>
      </c>
      <c r="T100" s="340">
        <f t="shared" si="16"/>
        <v>0</v>
      </c>
    </row>
    <row r="101" spans="2:20" ht="14.4" x14ac:dyDescent="0.3">
      <c r="B101" s="30"/>
      <c r="C101" s="16"/>
      <c r="D101" s="16"/>
      <c r="E101" s="25"/>
      <c r="F101" s="16"/>
      <c r="G101" s="20"/>
      <c r="H101" s="19"/>
      <c r="I101" s="18"/>
      <c r="J101" s="18"/>
      <c r="K101" s="12"/>
      <c r="L101" s="232">
        <f t="shared" si="12"/>
        <v>0</v>
      </c>
      <c r="M101" s="234">
        <f t="shared" si="13"/>
        <v>0</v>
      </c>
      <c r="N101" s="11">
        <f>IF(Q101="x",0,IF(J101&lt;(INDEX(Lookup!$U$2:$U$10,MATCH($D$47,Lookup!$S$2:$S$10,0))),0,$L$12*K101))</f>
        <v>0</v>
      </c>
      <c r="O101" s="234">
        <f t="shared" si="14"/>
        <v>0</v>
      </c>
      <c r="P101" s="10"/>
      <c r="Q101" s="9"/>
      <c r="S101" s="340">
        <f t="shared" si="15"/>
        <v>0</v>
      </c>
      <c r="T101" s="340">
        <f t="shared" si="16"/>
        <v>0</v>
      </c>
    </row>
    <row r="102" spans="2:20" ht="14.4" x14ac:dyDescent="0.3">
      <c r="B102" s="30"/>
      <c r="C102" s="16"/>
      <c r="D102" s="16"/>
      <c r="E102" s="25"/>
      <c r="F102" s="16"/>
      <c r="G102" s="20"/>
      <c r="H102" s="19"/>
      <c r="I102" s="18"/>
      <c r="J102" s="18"/>
      <c r="K102" s="12"/>
      <c r="L102" s="232">
        <f t="shared" si="12"/>
        <v>0</v>
      </c>
      <c r="M102" s="234">
        <f t="shared" si="13"/>
        <v>0</v>
      </c>
      <c r="N102" s="11">
        <f>IF(Q102="x",0,IF(J102&lt;(INDEX(Lookup!$U$2:$U$10,MATCH($D$47,Lookup!$S$2:$S$10,0))),0,$L$12*K102))</f>
        <v>0</v>
      </c>
      <c r="O102" s="234">
        <f t="shared" si="14"/>
        <v>0</v>
      </c>
      <c r="P102" s="10"/>
      <c r="Q102" s="9"/>
      <c r="S102" s="340">
        <f t="shared" si="15"/>
        <v>0</v>
      </c>
      <c r="T102" s="340">
        <f t="shared" si="16"/>
        <v>0</v>
      </c>
    </row>
    <row r="103" spans="2:20" ht="14.4" x14ac:dyDescent="0.3">
      <c r="B103" s="30"/>
      <c r="C103" s="16"/>
      <c r="D103" s="16"/>
      <c r="E103" s="25"/>
      <c r="F103" s="16"/>
      <c r="G103" s="20"/>
      <c r="H103" s="19"/>
      <c r="I103" s="18"/>
      <c r="J103" s="18"/>
      <c r="K103" s="12"/>
      <c r="L103" s="232">
        <f t="shared" si="12"/>
        <v>0</v>
      </c>
      <c r="M103" s="234">
        <f t="shared" si="13"/>
        <v>0</v>
      </c>
      <c r="N103" s="11">
        <f>IF(Q103="x",0,IF(J103&lt;(INDEX(Lookup!$U$2:$U$10,MATCH($D$47,Lookup!$S$2:$S$10,0))),0,$L$12*K103))</f>
        <v>0</v>
      </c>
      <c r="O103" s="234">
        <f t="shared" si="14"/>
        <v>0</v>
      </c>
      <c r="P103" s="10"/>
      <c r="Q103" s="9"/>
      <c r="S103" s="340">
        <f t="shared" si="15"/>
        <v>0</v>
      </c>
      <c r="T103" s="340">
        <f t="shared" si="16"/>
        <v>0</v>
      </c>
    </row>
    <row r="104" spans="2:20" ht="14.4" x14ac:dyDescent="0.3">
      <c r="B104" s="30"/>
      <c r="C104" s="16"/>
      <c r="D104" s="16"/>
      <c r="E104" s="25"/>
      <c r="F104" s="16"/>
      <c r="G104" s="20"/>
      <c r="H104" s="19"/>
      <c r="I104" s="18"/>
      <c r="J104" s="18"/>
      <c r="K104" s="12"/>
      <c r="L104" s="232">
        <f t="shared" si="12"/>
        <v>0</v>
      </c>
      <c r="M104" s="234">
        <f t="shared" si="13"/>
        <v>0</v>
      </c>
      <c r="N104" s="11">
        <f>IF(Q104="x",0,IF(J104&lt;(INDEX(Lookup!$U$2:$U$10,MATCH($D$47,Lookup!$S$2:$S$10,0))),0,$L$12*K104))</f>
        <v>0</v>
      </c>
      <c r="O104" s="234">
        <f t="shared" si="14"/>
        <v>0</v>
      </c>
      <c r="P104" s="10"/>
      <c r="Q104" s="9"/>
      <c r="S104" s="340">
        <f t="shared" si="15"/>
        <v>0</v>
      </c>
      <c r="T104" s="340">
        <f t="shared" si="16"/>
        <v>0</v>
      </c>
    </row>
    <row r="105" spans="2:20" ht="14.4" x14ac:dyDescent="0.3">
      <c r="B105" s="30"/>
      <c r="C105" s="16"/>
      <c r="D105" s="16"/>
      <c r="E105" s="25"/>
      <c r="F105" s="16"/>
      <c r="G105" s="20"/>
      <c r="H105" s="19"/>
      <c r="I105" s="18"/>
      <c r="J105" s="18"/>
      <c r="K105" s="12"/>
      <c r="L105" s="232">
        <f t="shared" si="12"/>
        <v>0</v>
      </c>
      <c r="M105" s="234">
        <f t="shared" si="13"/>
        <v>0</v>
      </c>
      <c r="N105" s="11">
        <f>IF(Q105="x",0,IF(J105&lt;(INDEX(Lookup!$U$2:$U$10,MATCH($D$47,Lookup!$S$2:$S$10,0))),0,$L$12*K105))</f>
        <v>0</v>
      </c>
      <c r="O105" s="234">
        <f t="shared" si="14"/>
        <v>0</v>
      </c>
      <c r="P105" s="10"/>
      <c r="Q105" s="9"/>
      <c r="S105" s="340">
        <f t="shared" si="15"/>
        <v>0</v>
      </c>
      <c r="T105" s="340">
        <f t="shared" si="16"/>
        <v>0</v>
      </c>
    </row>
    <row r="106" spans="2:20" ht="14.4" x14ac:dyDescent="0.3">
      <c r="B106" s="30"/>
      <c r="C106" s="16"/>
      <c r="D106" s="16"/>
      <c r="E106" s="25"/>
      <c r="F106" s="16"/>
      <c r="G106" s="20"/>
      <c r="H106" s="19"/>
      <c r="I106" s="18"/>
      <c r="J106" s="18"/>
      <c r="K106" s="12"/>
      <c r="L106" s="232">
        <f t="shared" si="12"/>
        <v>0</v>
      </c>
      <c r="M106" s="234">
        <f t="shared" si="13"/>
        <v>0</v>
      </c>
      <c r="N106" s="11">
        <f>IF(Q106="x",0,IF(J106&lt;(INDEX(Lookup!$U$2:$U$10,MATCH($D$47,Lookup!$S$2:$S$10,0))),0,$L$12*K106))</f>
        <v>0</v>
      </c>
      <c r="O106" s="234">
        <f t="shared" si="14"/>
        <v>0</v>
      </c>
      <c r="P106" s="10"/>
      <c r="Q106" s="9"/>
      <c r="S106" s="340">
        <f t="shared" si="15"/>
        <v>0</v>
      </c>
      <c r="T106" s="340">
        <f t="shared" si="16"/>
        <v>0</v>
      </c>
    </row>
    <row r="107" spans="2:20" ht="14.4" x14ac:dyDescent="0.3">
      <c r="B107" s="30"/>
      <c r="C107" s="16"/>
      <c r="D107" s="16"/>
      <c r="E107" s="25"/>
      <c r="F107" s="16"/>
      <c r="G107" s="20"/>
      <c r="H107" s="19"/>
      <c r="I107" s="18"/>
      <c r="J107" s="18"/>
      <c r="K107" s="12"/>
      <c r="L107" s="232">
        <f t="shared" si="12"/>
        <v>0</v>
      </c>
      <c r="M107" s="234">
        <f t="shared" si="13"/>
        <v>0</v>
      </c>
      <c r="N107" s="11">
        <f>IF(Q107="x",0,IF(J107&lt;(INDEX(Lookup!$U$2:$U$10,MATCH($D$47,Lookup!$S$2:$S$10,0))),0,$L$12*K107))</f>
        <v>0</v>
      </c>
      <c r="O107" s="234">
        <f t="shared" si="14"/>
        <v>0</v>
      </c>
      <c r="P107" s="10"/>
      <c r="Q107" s="9"/>
      <c r="S107" s="340">
        <f t="shared" si="15"/>
        <v>0</v>
      </c>
      <c r="T107" s="340">
        <f t="shared" si="16"/>
        <v>0</v>
      </c>
    </row>
    <row r="108" spans="2:20" ht="14.4" x14ac:dyDescent="0.3">
      <c r="B108" s="30"/>
      <c r="C108" s="16"/>
      <c r="D108" s="16"/>
      <c r="E108" s="25"/>
      <c r="F108" s="16"/>
      <c r="G108" s="20"/>
      <c r="H108" s="19"/>
      <c r="I108" s="18"/>
      <c r="J108" s="18"/>
      <c r="K108" s="12"/>
      <c r="L108" s="232">
        <f t="shared" si="12"/>
        <v>0</v>
      </c>
      <c r="M108" s="234">
        <f t="shared" si="13"/>
        <v>0</v>
      </c>
      <c r="N108" s="11">
        <f>IF(Q108="x",0,IF(J108&lt;(INDEX(Lookup!$U$2:$U$10,MATCH($D$47,Lookup!$S$2:$S$10,0))),0,$L$12*K108))</f>
        <v>0</v>
      </c>
      <c r="O108" s="234">
        <f t="shared" si="14"/>
        <v>0</v>
      </c>
      <c r="P108" s="10"/>
      <c r="Q108" s="9"/>
      <c r="S108" s="340">
        <f t="shared" si="15"/>
        <v>0</v>
      </c>
      <c r="T108" s="340">
        <f t="shared" si="16"/>
        <v>0</v>
      </c>
    </row>
    <row r="109" spans="2:20" ht="14.4" x14ac:dyDescent="0.3">
      <c r="B109" s="30"/>
      <c r="C109" s="16"/>
      <c r="D109" s="16"/>
      <c r="E109" s="25"/>
      <c r="F109" s="16"/>
      <c r="G109" s="20"/>
      <c r="H109" s="19"/>
      <c r="I109" s="18"/>
      <c r="J109" s="18"/>
      <c r="K109" s="12"/>
      <c r="L109" s="232">
        <f t="shared" si="12"/>
        <v>0</v>
      </c>
      <c r="M109" s="234">
        <f t="shared" si="13"/>
        <v>0</v>
      </c>
      <c r="N109" s="11">
        <f>IF(Q109="x",0,IF(J109&lt;(INDEX(Lookup!$U$2:$U$10,MATCH($D$47,Lookup!$S$2:$S$10,0))),0,$L$12*K109))</f>
        <v>0</v>
      </c>
      <c r="O109" s="234">
        <f t="shared" si="14"/>
        <v>0</v>
      </c>
      <c r="P109" s="10"/>
      <c r="Q109" s="9"/>
      <c r="S109" s="340">
        <f t="shared" si="15"/>
        <v>0</v>
      </c>
      <c r="T109" s="340">
        <f t="shared" si="16"/>
        <v>0</v>
      </c>
    </row>
    <row r="110" spans="2:20" ht="14.4" x14ac:dyDescent="0.3">
      <c r="B110" s="30"/>
      <c r="C110" s="16"/>
      <c r="D110" s="16"/>
      <c r="E110" s="25"/>
      <c r="F110" s="16"/>
      <c r="G110" s="20"/>
      <c r="H110" s="19"/>
      <c r="I110" s="18"/>
      <c r="J110" s="18"/>
      <c r="K110" s="12"/>
      <c r="L110" s="232">
        <f t="shared" si="12"/>
        <v>0</v>
      </c>
      <c r="M110" s="234">
        <f t="shared" si="13"/>
        <v>0</v>
      </c>
      <c r="N110" s="11">
        <f>IF(Q110="x",0,IF(J110&lt;(INDEX(Lookup!$U$2:$U$10,MATCH($D$47,Lookup!$S$2:$S$10,0))),0,$L$12*K110))</f>
        <v>0</v>
      </c>
      <c r="O110" s="234">
        <f t="shared" si="14"/>
        <v>0</v>
      </c>
      <c r="P110" s="10"/>
      <c r="Q110" s="9"/>
      <c r="S110" s="340">
        <f t="shared" si="15"/>
        <v>0</v>
      </c>
      <c r="T110" s="340">
        <f t="shared" si="16"/>
        <v>0</v>
      </c>
    </row>
    <row r="111" spans="2:20" ht="14.4" x14ac:dyDescent="0.3">
      <c r="B111" s="30"/>
      <c r="C111" s="16"/>
      <c r="D111" s="16"/>
      <c r="E111" s="25"/>
      <c r="F111" s="16"/>
      <c r="G111" s="20"/>
      <c r="H111" s="19"/>
      <c r="I111" s="18"/>
      <c r="J111" s="18"/>
      <c r="K111" s="12"/>
      <c r="L111" s="232">
        <f t="shared" si="12"/>
        <v>0</v>
      </c>
      <c r="M111" s="234">
        <f t="shared" si="13"/>
        <v>0</v>
      </c>
      <c r="N111" s="11">
        <f>IF(Q111="x",0,IF(J111&lt;(INDEX(Lookup!$U$2:$U$10,MATCH($D$47,Lookup!$S$2:$S$10,0))),0,$L$12*K111))</f>
        <v>0</v>
      </c>
      <c r="O111" s="234">
        <f t="shared" si="14"/>
        <v>0</v>
      </c>
      <c r="P111" s="10"/>
      <c r="Q111" s="9"/>
      <c r="S111" s="340">
        <f t="shared" si="15"/>
        <v>0</v>
      </c>
      <c r="T111" s="340">
        <f t="shared" si="16"/>
        <v>0</v>
      </c>
    </row>
    <row r="112" spans="2:20" ht="14.4" x14ac:dyDescent="0.3">
      <c r="B112" s="30"/>
      <c r="C112" s="16"/>
      <c r="D112" s="16"/>
      <c r="E112" s="25"/>
      <c r="F112" s="16"/>
      <c r="G112" s="20"/>
      <c r="H112" s="19"/>
      <c r="I112" s="18"/>
      <c r="J112" s="18"/>
      <c r="K112" s="12"/>
      <c r="L112" s="232">
        <f t="shared" si="12"/>
        <v>0</v>
      </c>
      <c r="M112" s="234">
        <f t="shared" si="13"/>
        <v>0</v>
      </c>
      <c r="N112" s="11">
        <f>IF(Q112="x",0,IF(J112&lt;(INDEX(Lookup!$U$2:$U$10,MATCH($D$47,Lookup!$S$2:$S$10,0))),0,$L$12*K112))</f>
        <v>0</v>
      </c>
      <c r="O112" s="234">
        <f t="shared" si="14"/>
        <v>0</v>
      </c>
      <c r="P112" s="10"/>
      <c r="Q112" s="9"/>
      <c r="S112" s="340">
        <f t="shared" si="15"/>
        <v>0</v>
      </c>
      <c r="T112" s="340">
        <f t="shared" si="16"/>
        <v>0</v>
      </c>
    </row>
    <row r="113" spans="2:20" ht="14.4" x14ac:dyDescent="0.3">
      <c r="B113" s="30"/>
      <c r="C113" s="16"/>
      <c r="D113" s="16"/>
      <c r="E113" s="25"/>
      <c r="F113" s="16"/>
      <c r="G113" s="20"/>
      <c r="H113" s="19"/>
      <c r="I113" s="18"/>
      <c r="J113" s="18"/>
      <c r="K113" s="12"/>
      <c r="L113" s="232">
        <f t="shared" si="12"/>
        <v>0</v>
      </c>
      <c r="M113" s="234">
        <f t="shared" si="13"/>
        <v>0</v>
      </c>
      <c r="N113" s="11">
        <f>IF(Q113="x",0,IF(J113&lt;(INDEX(Lookup!$U$2:$U$10,MATCH($D$47,Lookup!$S$2:$S$10,0))),0,$L$12*K113))</f>
        <v>0</v>
      </c>
      <c r="O113" s="234">
        <f t="shared" si="14"/>
        <v>0</v>
      </c>
      <c r="P113" s="10"/>
      <c r="Q113" s="9"/>
      <c r="S113" s="340">
        <f t="shared" si="15"/>
        <v>0</v>
      </c>
      <c r="T113" s="340">
        <f t="shared" si="16"/>
        <v>0</v>
      </c>
    </row>
    <row r="114" spans="2:20" ht="14.4" x14ac:dyDescent="0.3">
      <c r="B114" s="30"/>
      <c r="C114" s="16"/>
      <c r="D114" s="16"/>
      <c r="E114" s="25"/>
      <c r="F114" s="16"/>
      <c r="G114" s="20"/>
      <c r="H114" s="19"/>
      <c r="I114" s="18"/>
      <c r="J114" s="18"/>
      <c r="K114" s="12"/>
      <c r="L114" s="232">
        <f t="shared" ref="L114:L177" si="17">IF(ROUNDDOWN(DATEDIF(I114,J114,"d")/7,0)&gt;$L$12,$L$12*K114,K114*ROUNDDOWN(DATEDIF(I114,J114,"d")/7,0))</f>
        <v>0</v>
      </c>
      <c r="M114" s="234">
        <f t="shared" ref="M114:M177" si="18">L114*$L$6</f>
        <v>0</v>
      </c>
      <c r="N114" s="11">
        <f>IF(Q114="x",0,IF(J114&lt;(INDEX(Lookup!$U$2:$U$10,MATCH($D$47,Lookup!$S$2:$S$10,0))),0,$L$12*K114))</f>
        <v>0</v>
      </c>
      <c r="O114" s="234">
        <f t="shared" ref="O114:O177" si="19">N114*$L$6</f>
        <v>0</v>
      </c>
      <c r="P114" s="10"/>
      <c r="Q114" s="9"/>
      <c r="S114" s="340">
        <f t="shared" si="15"/>
        <v>0</v>
      </c>
      <c r="T114" s="340">
        <f t="shared" si="16"/>
        <v>0</v>
      </c>
    </row>
    <row r="115" spans="2:20" ht="14.4" x14ac:dyDescent="0.3">
      <c r="B115" s="30"/>
      <c r="C115" s="16"/>
      <c r="D115" s="16"/>
      <c r="E115" s="25"/>
      <c r="F115" s="16"/>
      <c r="G115" s="20"/>
      <c r="H115" s="19"/>
      <c r="I115" s="18"/>
      <c r="J115" s="18"/>
      <c r="K115" s="12"/>
      <c r="L115" s="232">
        <f t="shared" si="17"/>
        <v>0</v>
      </c>
      <c r="M115" s="234">
        <f t="shared" si="18"/>
        <v>0</v>
      </c>
      <c r="N115" s="11">
        <f>IF(Q115="x",0,IF(J115&lt;(INDEX(Lookup!$U$2:$U$10,MATCH($D$47,Lookup!$S$2:$S$10,0))),0,$L$12*K115))</f>
        <v>0</v>
      </c>
      <c r="O115" s="234">
        <f t="shared" si="19"/>
        <v>0</v>
      </c>
      <c r="P115" s="10"/>
      <c r="Q115" s="9"/>
      <c r="S115" s="340">
        <f t="shared" ref="S115:S178" si="20">M115*$I$35</f>
        <v>0</v>
      </c>
      <c r="T115" s="340">
        <f t="shared" ref="T115:T178" si="21">O115*$I$44</f>
        <v>0</v>
      </c>
    </row>
    <row r="116" spans="2:20" ht="14.4" x14ac:dyDescent="0.3">
      <c r="B116" s="30"/>
      <c r="C116" s="16"/>
      <c r="D116" s="16"/>
      <c r="E116" s="25"/>
      <c r="F116" s="16"/>
      <c r="G116" s="20"/>
      <c r="H116" s="19"/>
      <c r="I116" s="18"/>
      <c r="J116" s="18"/>
      <c r="K116" s="12"/>
      <c r="L116" s="232">
        <f t="shared" si="17"/>
        <v>0</v>
      </c>
      <c r="M116" s="234">
        <f t="shared" si="18"/>
        <v>0</v>
      </c>
      <c r="N116" s="11">
        <f>IF(Q116="x",0,IF(J116&lt;(INDEX(Lookup!$U$2:$U$10,MATCH($D$47,Lookup!$S$2:$S$10,0))),0,$L$12*K116))</f>
        <v>0</v>
      </c>
      <c r="O116" s="234">
        <f t="shared" si="19"/>
        <v>0</v>
      </c>
      <c r="P116" s="10"/>
      <c r="Q116" s="9"/>
      <c r="S116" s="340">
        <f t="shared" si="20"/>
        <v>0</v>
      </c>
      <c r="T116" s="340">
        <f t="shared" si="21"/>
        <v>0</v>
      </c>
    </row>
    <row r="117" spans="2:20" ht="14.4" x14ac:dyDescent="0.3">
      <c r="B117" s="30"/>
      <c r="C117" s="16"/>
      <c r="D117" s="16"/>
      <c r="E117" s="25"/>
      <c r="F117" s="16"/>
      <c r="G117" s="20"/>
      <c r="H117" s="19"/>
      <c r="I117" s="18"/>
      <c r="J117" s="18"/>
      <c r="K117" s="12"/>
      <c r="L117" s="232">
        <f t="shared" si="17"/>
        <v>0</v>
      </c>
      <c r="M117" s="234">
        <f t="shared" si="18"/>
        <v>0</v>
      </c>
      <c r="N117" s="11">
        <f>IF(Q117="x",0,IF(J117&lt;(INDEX(Lookup!$U$2:$U$10,MATCH($D$47,Lookup!$S$2:$S$10,0))),0,$L$12*K117))</f>
        <v>0</v>
      </c>
      <c r="O117" s="234">
        <f t="shared" si="19"/>
        <v>0</v>
      </c>
      <c r="P117" s="10"/>
      <c r="Q117" s="9"/>
      <c r="S117" s="340">
        <f t="shared" si="20"/>
        <v>0</v>
      </c>
      <c r="T117" s="340">
        <f t="shared" si="21"/>
        <v>0</v>
      </c>
    </row>
    <row r="118" spans="2:20" ht="14.4" x14ac:dyDescent="0.3">
      <c r="B118" s="30"/>
      <c r="C118" s="16"/>
      <c r="D118" s="16"/>
      <c r="E118" s="25"/>
      <c r="F118" s="16"/>
      <c r="G118" s="20"/>
      <c r="H118" s="19"/>
      <c r="I118" s="18"/>
      <c r="J118" s="18"/>
      <c r="K118" s="12"/>
      <c r="L118" s="232">
        <f t="shared" si="17"/>
        <v>0</v>
      </c>
      <c r="M118" s="234">
        <f t="shared" si="18"/>
        <v>0</v>
      </c>
      <c r="N118" s="11">
        <f>IF(Q118="x",0,IF(J118&lt;(INDEX(Lookup!$U$2:$U$10,MATCH($D$47,Lookup!$S$2:$S$10,0))),0,$L$12*K118))</f>
        <v>0</v>
      </c>
      <c r="O118" s="234">
        <f t="shared" si="19"/>
        <v>0</v>
      </c>
      <c r="P118" s="10"/>
      <c r="Q118" s="9"/>
      <c r="S118" s="340">
        <f t="shared" si="20"/>
        <v>0</v>
      </c>
      <c r="T118" s="340">
        <f t="shared" si="21"/>
        <v>0</v>
      </c>
    </row>
    <row r="119" spans="2:20" ht="14.4" x14ac:dyDescent="0.3">
      <c r="B119" s="30"/>
      <c r="C119" s="16"/>
      <c r="D119" s="16"/>
      <c r="E119" s="25"/>
      <c r="F119" s="16"/>
      <c r="G119" s="20"/>
      <c r="H119" s="19"/>
      <c r="I119" s="18"/>
      <c r="J119" s="18"/>
      <c r="K119" s="12"/>
      <c r="L119" s="232">
        <f t="shared" si="17"/>
        <v>0</v>
      </c>
      <c r="M119" s="234">
        <f t="shared" si="18"/>
        <v>0</v>
      </c>
      <c r="N119" s="11">
        <f>IF(Q119="x",0,IF(J119&lt;(INDEX(Lookup!$U$2:$U$10,MATCH($D$47,Lookup!$S$2:$S$10,0))),0,$L$12*K119))</f>
        <v>0</v>
      </c>
      <c r="O119" s="234">
        <f t="shared" si="19"/>
        <v>0</v>
      </c>
      <c r="P119" s="10"/>
      <c r="Q119" s="9"/>
      <c r="S119" s="340">
        <f t="shared" si="20"/>
        <v>0</v>
      </c>
      <c r="T119" s="340">
        <f t="shared" si="21"/>
        <v>0</v>
      </c>
    </row>
    <row r="120" spans="2:20" ht="14.4" x14ac:dyDescent="0.3">
      <c r="B120" s="30"/>
      <c r="C120" s="16"/>
      <c r="D120" s="16"/>
      <c r="E120" s="25"/>
      <c r="F120" s="16"/>
      <c r="G120" s="20"/>
      <c r="H120" s="19"/>
      <c r="I120" s="18"/>
      <c r="J120" s="18"/>
      <c r="K120" s="12"/>
      <c r="L120" s="232">
        <f t="shared" si="17"/>
        <v>0</v>
      </c>
      <c r="M120" s="234">
        <f t="shared" si="18"/>
        <v>0</v>
      </c>
      <c r="N120" s="11">
        <f>IF(Q120="x",0,IF(J120&lt;(INDEX(Lookup!$U$2:$U$10,MATCH($D$47,Lookup!$S$2:$S$10,0))),0,$L$12*K120))</f>
        <v>0</v>
      </c>
      <c r="O120" s="234">
        <f t="shared" si="19"/>
        <v>0</v>
      </c>
      <c r="P120" s="10"/>
      <c r="Q120" s="9"/>
      <c r="S120" s="340">
        <f t="shared" si="20"/>
        <v>0</v>
      </c>
      <c r="T120" s="340">
        <f t="shared" si="21"/>
        <v>0</v>
      </c>
    </row>
    <row r="121" spans="2:20" ht="14.4" x14ac:dyDescent="0.3">
      <c r="B121" s="30"/>
      <c r="C121" s="16"/>
      <c r="D121" s="16"/>
      <c r="E121" s="25"/>
      <c r="F121" s="16"/>
      <c r="G121" s="20"/>
      <c r="H121" s="19"/>
      <c r="I121" s="18"/>
      <c r="J121" s="18"/>
      <c r="K121" s="12"/>
      <c r="L121" s="232">
        <f t="shared" si="17"/>
        <v>0</v>
      </c>
      <c r="M121" s="234">
        <f t="shared" si="18"/>
        <v>0</v>
      </c>
      <c r="N121" s="11">
        <f>IF(Q121="x",0,IF(J121&lt;(INDEX(Lookup!$U$2:$U$10,MATCH($D$47,Lookup!$S$2:$S$10,0))),0,$L$12*K121))</f>
        <v>0</v>
      </c>
      <c r="O121" s="234">
        <f t="shared" si="19"/>
        <v>0</v>
      </c>
      <c r="P121" s="10"/>
      <c r="Q121" s="9"/>
      <c r="S121" s="340">
        <f t="shared" si="20"/>
        <v>0</v>
      </c>
      <c r="T121" s="340">
        <f t="shared" si="21"/>
        <v>0</v>
      </c>
    </row>
    <row r="122" spans="2:20" ht="14.4" x14ac:dyDescent="0.3">
      <c r="B122" s="30"/>
      <c r="C122" s="16"/>
      <c r="D122" s="16"/>
      <c r="E122" s="25"/>
      <c r="F122" s="16"/>
      <c r="G122" s="20"/>
      <c r="H122" s="19"/>
      <c r="I122" s="18"/>
      <c r="J122" s="18"/>
      <c r="K122" s="12"/>
      <c r="L122" s="232">
        <f t="shared" si="17"/>
        <v>0</v>
      </c>
      <c r="M122" s="234">
        <f t="shared" si="18"/>
        <v>0</v>
      </c>
      <c r="N122" s="11">
        <f>IF(Q122="x",0,IF(J122&lt;(INDEX(Lookup!$U$2:$U$10,MATCH($D$47,Lookup!$S$2:$S$10,0))),0,$L$12*K122))</f>
        <v>0</v>
      </c>
      <c r="O122" s="234">
        <f t="shared" si="19"/>
        <v>0</v>
      </c>
      <c r="P122" s="10"/>
      <c r="Q122" s="9"/>
      <c r="S122" s="340">
        <f t="shared" si="20"/>
        <v>0</v>
      </c>
      <c r="T122" s="340">
        <f t="shared" si="21"/>
        <v>0</v>
      </c>
    </row>
    <row r="123" spans="2:20" ht="14.4" x14ac:dyDescent="0.3">
      <c r="B123" s="30"/>
      <c r="C123" s="16"/>
      <c r="D123" s="16"/>
      <c r="E123" s="25"/>
      <c r="F123" s="16"/>
      <c r="G123" s="20"/>
      <c r="H123" s="19"/>
      <c r="I123" s="18"/>
      <c r="J123" s="18"/>
      <c r="K123" s="12"/>
      <c r="L123" s="232">
        <f t="shared" si="17"/>
        <v>0</v>
      </c>
      <c r="M123" s="234">
        <f t="shared" si="18"/>
        <v>0</v>
      </c>
      <c r="N123" s="11">
        <f>IF(Q123="x",0,IF(J123&lt;(INDEX(Lookup!$U$2:$U$10,MATCH($D$47,Lookup!$S$2:$S$10,0))),0,$L$12*K123))</f>
        <v>0</v>
      </c>
      <c r="O123" s="234">
        <f t="shared" si="19"/>
        <v>0</v>
      </c>
      <c r="P123" s="10"/>
      <c r="Q123" s="9"/>
      <c r="S123" s="340">
        <f t="shared" si="20"/>
        <v>0</v>
      </c>
      <c r="T123" s="340">
        <f t="shared" si="21"/>
        <v>0</v>
      </c>
    </row>
    <row r="124" spans="2:20" ht="14.4" x14ac:dyDescent="0.3">
      <c r="B124" s="30"/>
      <c r="C124" s="16"/>
      <c r="D124" s="16"/>
      <c r="E124" s="25"/>
      <c r="F124" s="16"/>
      <c r="G124" s="20"/>
      <c r="H124" s="19"/>
      <c r="I124" s="18"/>
      <c r="J124" s="18"/>
      <c r="K124" s="12"/>
      <c r="L124" s="232">
        <f t="shared" si="17"/>
        <v>0</v>
      </c>
      <c r="M124" s="234">
        <f t="shared" si="18"/>
        <v>0</v>
      </c>
      <c r="N124" s="11">
        <f>IF(Q124="x",0,IF(J124&lt;(INDEX(Lookup!$U$2:$U$10,MATCH($D$47,Lookup!$S$2:$S$10,0))),0,$L$12*K124))</f>
        <v>0</v>
      </c>
      <c r="O124" s="234">
        <f t="shared" si="19"/>
        <v>0</v>
      </c>
      <c r="P124" s="10"/>
      <c r="Q124" s="9"/>
      <c r="S124" s="340">
        <f t="shared" si="20"/>
        <v>0</v>
      </c>
      <c r="T124" s="340">
        <f t="shared" si="21"/>
        <v>0</v>
      </c>
    </row>
    <row r="125" spans="2:20" ht="14.4" x14ac:dyDescent="0.3">
      <c r="B125" s="30"/>
      <c r="C125" s="16"/>
      <c r="D125" s="16"/>
      <c r="E125" s="25"/>
      <c r="F125" s="16"/>
      <c r="G125" s="20"/>
      <c r="H125" s="19"/>
      <c r="I125" s="18"/>
      <c r="J125" s="18"/>
      <c r="K125" s="12"/>
      <c r="L125" s="232">
        <f t="shared" si="17"/>
        <v>0</v>
      </c>
      <c r="M125" s="234">
        <f t="shared" si="18"/>
        <v>0</v>
      </c>
      <c r="N125" s="11">
        <f>IF(Q125="x",0,IF(J125&lt;(INDEX(Lookup!$U$2:$U$10,MATCH($D$47,Lookup!$S$2:$S$10,0))),0,$L$12*K125))</f>
        <v>0</v>
      </c>
      <c r="O125" s="234">
        <f t="shared" si="19"/>
        <v>0</v>
      </c>
      <c r="P125" s="10"/>
      <c r="Q125" s="9"/>
      <c r="S125" s="340">
        <f t="shared" si="20"/>
        <v>0</v>
      </c>
      <c r="T125" s="340">
        <f t="shared" si="21"/>
        <v>0</v>
      </c>
    </row>
    <row r="126" spans="2:20" ht="14.4" x14ac:dyDescent="0.3">
      <c r="B126" s="30"/>
      <c r="C126" s="16"/>
      <c r="D126" s="16"/>
      <c r="E126" s="25"/>
      <c r="F126" s="16"/>
      <c r="G126" s="20"/>
      <c r="H126" s="19"/>
      <c r="I126" s="18"/>
      <c r="J126" s="18"/>
      <c r="K126" s="12"/>
      <c r="L126" s="232">
        <f t="shared" si="17"/>
        <v>0</v>
      </c>
      <c r="M126" s="234">
        <f t="shared" si="18"/>
        <v>0</v>
      </c>
      <c r="N126" s="11">
        <f>IF(Q126="x",0,IF(J126&lt;(INDEX(Lookup!$U$2:$U$10,MATCH($D$47,Lookup!$S$2:$S$10,0))),0,$L$12*K126))</f>
        <v>0</v>
      </c>
      <c r="O126" s="234">
        <f t="shared" si="19"/>
        <v>0</v>
      </c>
      <c r="P126" s="10"/>
      <c r="Q126" s="9"/>
      <c r="S126" s="340">
        <f t="shared" si="20"/>
        <v>0</v>
      </c>
      <c r="T126" s="340">
        <f t="shared" si="21"/>
        <v>0</v>
      </c>
    </row>
    <row r="127" spans="2:20" ht="14.4" x14ac:dyDescent="0.3">
      <c r="B127" s="30"/>
      <c r="C127" s="16"/>
      <c r="D127" s="16"/>
      <c r="E127" s="25"/>
      <c r="F127" s="16"/>
      <c r="G127" s="20"/>
      <c r="H127" s="19"/>
      <c r="I127" s="18"/>
      <c r="J127" s="18"/>
      <c r="K127" s="12"/>
      <c r="L127" s="232">
        <f t="shared" si="17"/>
        <v>0</v>
      </c>
      <c r="M127" s="234">
        <f t="shared" si="18"/>
        <v>0</v>
      </c>
      <c r="N127" s="11">
        <f>IF(Q127="x",0,IF(J127&lt;(INDEX(Lookup!$U$2:$U$10,MATCH($D$47,Lookup!$S$2:$S$10,0))),0,$L$12*K127))</f>
        <v>0</v>
      </c>
      <c r="O127" s="234">
        <f t="shared" si="19"/>
        <v>0</v>
      </c>
      <c r="P127" s="10"/>
      <c r="Q127" s="9"/>
      <c r="S127" s="340">
        <f t="shared" si="20"/>
        <v>0</v>
      </c>
      <c r="T127" s="340">
        <f t="shared" si="21"/>
        <v>0</v>
      </c>
    </row>
    <row r="128" spans="2:20" ht="14.4" x14ac:dyDescent="0.3">
      <c r="B128" s="30"/>
      <c r="C128" s="16"/>
      <c r="D128" s="16"/>
      <c r="E128" s="25"/>
      <c r="F128" s="16"/>
      <c r="G128" s="20"/>
      <c r="H128" s="19"/>
      <c r="I128" s="18"/>
      <c r="J128" s="18"/>
      <c r="K128" s="12"/>
      <c r="L128" s="232">
        <f t="shared" si="17"/>
        <v>0</v>
      </c>
      <c r="M128" s="234">
        <f t="shared" si="18"/>
        <v>0</v>
      </c>
      <c r="N128" s="11">
        <f>IF(Q128="x",0,IF(J128&lt;(INDEX(Lookup!$U$2:$U$10,MATCH($D$47,Lookup!$S$2:$S$10,0))),0,$L$12*K128))</f>
        <v>0</v>
      </c>
      <c r="O128" s="234">
        <f t="shared" si="19"/>
        <v>0</v>
      </c>
      <c r="P128" s="10"/>
      <c r="Q128" s="9"/>
      <c r="S128" s="340">
        <f t="shared" si="20"/>
        <v>0</v>
      </c>
      <c r="T128" s="340">
        <f t="shared" si="21"/>
        <v>0</v>
      </c>
    </row>
    <row r="129" spans="2:20" ht="14.4" x14ac:dyDescent="0.3">
      <c r="B129" s="30"/>
      <c r="C129" s="16"/>
      <c r="D129" s="16"/>
      <c r="E129" s="25"/>
      <c r="F129" s="16"/>
      <c r="G129" s="20"/>
      <c r="H129" s="19"/>
      <c r="I129" s="18"/>
      <c r="J129" s="18"/>
      <c r="K129" s="12"/>
      <c r="L129" s="232">
        <f t="shared" si="17"/>
        <v>0</v>
      </c>
      <c r="M129" s="234">
        <f t="shared" si="18"/>
        <v>0</v>
      </c>
      <c r="N129" s="11">
        <f>IF(Q129="x",0,IF(J129&lt;(INDEX(Lookup!$U$2:$U$10,MATCH($D$47,Lookup!$S$2:$S$10,0))),0,$L$12*K129))</f>
        <v>0</v>
      </c>
      <c r="O129" s="234">
        <f t="shared" si="19"/>
        <v>0</v>
      </c>
      <c r="P129" s="10"/>
      <c r="Q129" s="9"/>
      <c r="S129" s="340">
        <f t="shared" si="20"/>
        <v>0</v>
      </c>
      <c r="T129" s="340">
        <f t="shared" si="21"/>
        <v>0</v>
      </c>
    </row>
    <row r="130" spans="2:20" ht="14.4" x14ac:dyDescent="0.3">
      <c r="B130" s="30"/>
      <c r="C130" s="16"/>
      <c r="D130" s="16"/>
      <c r="E130" s="25"/>
      <c r="F130" s="16"/>
      <c r="G130" s="20"/>
      <c r="H130" s="19"/>
      <c r="I130" s="18"/>
      <c r="J130" s="18"/>
      <c r="K130" s="12"/>
      <c r="L130" s="232">
        <f t="shared" si="17"/>
        <v>0</v>
      </c>
      <c r="M130" s="234">
        <f t="shared" si="18"/>
        <v>0</v>
      </c>
      <c r="N130" s="11">
        <f>IF(Q130="x",0,IF(J130&lt;(INDEX(Lookup!$U$2:$U$10,MATCH($D$47,Lookup!$S$2:$S$10,0))),0,$L$12*K130))</f>
        <v>0</v>
      </c>
      <c r="O130" s="234">
        <f t="shared" si="19"/>
        <v>0</v>
      </c>
      <c r="P130" s="10"/>
      <c r="Q130" s="9"/>
      <c r="S130" s="340">
        <f t="shared" si="20"/>
        <v>0</v>
      </c>
      <c r="T130" s="340">
        <f t="shared" si="21"/>
        <v>0</v>
      </c>
    </row>
    <row r="131" spans="2:20" ht="14.4" x14ac:dyDescent="0.3">
      <c r="B131" s="30"/>
      <c r="C131" s="16"/>
      <c r="D131" s="16"/>
      <c r="E131" s="25"/>
      <c r="F131" s="16"/>
      <c r="G131" s="20"/>
      <c r="H131" s="19"/>
      <c r="I131" s="18"/>
      <c r="J131" s="18"/>
      <c r="K131" s="12"/>
      <c r="L131" s="232">
        <f t="shared" si="17"/>
        <v>0</v>
      </c>
      <c r="M131" s="234">
        <f t="shared" si="18"/>
        <v>0</v>
      </c>
      <c r="N131" s="11">
        <f>IF(Q131="x",0,IF(J131&lt;(INDEX(Lookup!$U$2:$U$10,MATCH($D$47,Lookup!$S$2:$S$10,0))),0,$L$12*K131))</f>
        <v>0</v>
      </c>
      <c r="O131" s="234">
        <f t="shared" si="19"/>
        <v>0</v>
      </c>
      <c r="P131" s="10"/>
      <c r="Q131" s="9"/>
      <c r="S131" s="340">
        <f t="shared" si="20"/>
        <v>0</v>
      </c>
      <c r="T131" s="340">
        <f t="shared" si="21"/>
        <v>0</v>
      </c>
    </row>
    <row r="132" spans="2:20" ht="14.4" x14ac:dyDescent="0.3">
      <c r="B132" s="30"/>
      <c r="C132" s="16"/>
      <c r="D132" s="16"/>
      <c r="E132" s="25"/>
      <c r="F132" s="16"/>
      <c r="G132" s="20"/>
      <c r="H132" s="19"/>
      <c r="I132" s="18"/>
      <c r="J132" s="18"/>
      <c r="K132" s="12"/>
      <c r="L132" s="232">
        <f t="shared" si="17"/>
        <v>0</v>
      </c>
      <c r="M132" s="234">
        <f t="shared" si="18"/>
        <v>0</v>
      </c>
      <c r="N132" s="11">
        <f>IF(Q132="x",0,IF(J132&lt;(INDEX(Lookup!$U$2:$U$10,MATCH($D$47,Lookup!$S$2:$S$10,0))),0,$L$12*K132))</f>
        <v>0</v>
      </c>
      <c r="O132" s="234">
        <f t="shared" si="19"/>
        <v>0</v>
      </c>
      <c r="P132" s="10"/>
      <c r="Q132" s="9"/>
      <c r="S132" s="340">
        <f t="shared" si="20"/>
        <v>0</v>
      </c>
      <c r="T132" s="340">
        <f t="shared" si="21"/>
        <v>0</v>
      </c>
    </row>
    <row r="133" spans="2:20" ht="14.4" x14ac:dyDescent="0.3">
      <c r="B133" s="30"/>
      <c r="C133" s="16"/>
      <c r="D133" s="16"/>
      <c r="E133" s="25"/>
      <c r="F133" s="16"/>
      <c r="G133" s="20"/>
      <c r="H133" s="19"/>
      <c r="I133" s="18"/>
      <c r="J133" s="18"/>
      <c r="K133" s="12"/>
      <c r="L133" s="232">
        <f t="shared" si="17"/>
        <v>0</v>
      </c>
      <c r="M133" s="234">
        <f t="shared" si="18"/>
        <v>0</v>
      </c>
      <c r="N133" s="11">
        <f>IF(Q133="x",0,IF(J133&lt;(INDEX(Lookup!$U$2:$U$10,MATCH($D$47,Lookup!$S$2:$S$10,0))),0,$L$12*K133))</f>
        <v>0</v>
      </c>
      <c r="O133" s="234">
        <f t="shared" si="19"/>
        <v>0</v>
      </c>
      <c r="P133" s="10"/>
      <c r="Q133" s="9"/>
      <c r="S133" s="340">
        <f t="shared" si="20"/>
        <v>0</v>
      </c>
      <c r="T133" s="340">
        <f t="shared" si="21"/>
        <v>0</v>
      </c>
    </row>
    <row r="134" spans="2:20" ht="14.4" x14ac:dyDescent="0.3">
      <c r="B134" s="30"/>
      <c r="C134" s="16"/>
      <c r="D134" s="16"/>
      <c r="E134" s="25"/>
      <c r="F134" s="16"/>
      <c r="G134" s="20"/>
      <c r="H134" s="19"/>
      <c r="I134" s="18"/>
      <c r="J134" s="18"/>
      <c r="K134" s="12"/>
      <c r="L134" s="232">
        <f t="shared" si="17"/>
        <v>0</v>
      </c>
      <c r="M134" s="234">
        <f t="shared" si="18"/>
        <v>0</v>
      </c>
      <c r="N134" s="11">
        <f>IF(Q134="x",0,IF(J134&lt;(INDEX(Lookup!$U$2:$U$10,MATCH($D$47,Lookup!$S$2:$S$10,0))),0,$L$12*K134))</f>
        <v>0</v>
      </c>
      <c r="O134" s="234">
        <f t="shared" si="19"/>
        <v>0</v>
      </c>
      <c r="P134" s="10"/>
      <c r="Q134" s="9"/>
      <c r="S134" s="340">
        <f t="shared" si="20"/>
        <v>0</v>
      </c>
      <c r="T134" s="340">
        <f t="shared" si="21"/>
        <v>0</v>
      </c>
    </row>
    <row r="135" spans="2:20" ht="14.4" x14ac:dyDescent="0.3">
      <c r="B135" s="30"/>
      <c r="C135" s="16"/>
      <c r="D135" s="16"/>
      <c r="E135" s="25"/>
      <c r="F135" s="16"/>
      <c r="G135" s="20"/>
      <c r="H135" s="19"/>
      <c r="I135" s="18"/>
      <c r="J135" s="18"/>
      <c r="K135" s="12"/>
      <c r="L135" s="232">
        <f t="shared" si="17"/>
        <v>0</v>
      </c>
      <c r="M135" s="234">
        <f t="shared" si="18"/>
        <v>0</v>
      </c>
      <c r="N135" s="11">
        <f>IF(Q135="x",0,IF(J135&lt;(INDEX(Lookup!$U$2:$U$10,MATCH($D$47,Lookup!$S$2:$S$10,0))),0,$L$12*K135))</f>
        <v>0</v>
      </c>
      <c r="O135" s="234">
        <f t="shared" si="19"/>
        <v>0</v>
      </c>
      <c r="P135" s="10"/>
      <c r="Q135" s="9"/>
      <c r="S135" s="340">
        <f t="shared" si="20"/>
        <v>0</v>
      </c>
      <c r="T135" s="340">
        <f t="shared" si="21"/>
        <v>0</v>
      </c>
    </row>
    <row r="136" spans="2:20" ht="14.4" x14ac:dyDescent="0.3">
      <c r="B136" s="30"/>
      <c r="C136" s="16"/>
      <c r="D136" s="16"/>
      <c r="E136" s="25"/>
      <c r="F136" s="16"/>
      <c r="G136" s="20"/>
      <c r="H136" s="19"/>
      <c r="I136" s="18"/>
      <c r="J136" s="18"/>
      <c r="K136" s="12"/>
      <c r="L136" s="232">
        <f t="shared" si="17"/>
        <v>0</v>
      </c>
      <c r="M136" s="234">
        <f t="shared" si="18"/>
        <v>0</v>
      </c>
      <c r="N136" s="11">
        <f>IF(Q136="x",0,IF(J136&lt;(INDEX(Lookup!$U$2:$U$10,MATCH($D$47,Lookup!$S$2:$S$10,0))),0,$L$12*K136))</f>
        <v>0</v>
      </c>
      <c r="O136" s="234">
        <f t="shared" si="19"/>
        <v>0</v>
      </c>
      <c r="P136" s="10"/>
      <c r="Q136" s="9"/>
      <c r="S136" s="340">
        <f t="shared" si="20"/>
        <v>0</v>
      </c>
      <c r="T136" s="340">
        <f t="shared" si="21"/>
        <v>0</v>
      </c>
    </row>
    <row r="137" spans="2:20" ht="14.4" x14ac:dyDescent="0.3">
      <c r="B137" s="30"/>
      <c r="C137" s="16"/>
      <c r="D137" s="16"/>
      <c r="E137" s="25"/>
      <c r="F137" s="16"/>
      <c r="G137" s="20"/>
      <c r="H137" s="19"/>
      <c r="I137" s="18"/>
      <c r="J137" s="18"/>
      <c r="K137" s="12"/>
      <c r="L137" s="232">
        <f t="shared" si="17"/>
        <v>0</v>
      </c>
      <c r="M137" s="234">
        <f t="shared" si="18"/>
        <v>0</v>
      </c>
      <c r="N137" s="11">
        <f>IF(Q137="x",0,IF(J137&lt;(INDEX(Lookup!$U$2:$U$10,MATCH($D$47,Lookup!$S$2:$S$10,0))),0,$L$12*K137))</f>
        <v>0</v>
      </c>
      <c r="O137" s="234">
        <f t="shared" si="19"/>
        <v>0</v>
      </c>
      <c r="P137" s="10"/>
      <c r="Q137" s="9"/>
      <c r="S137" s="340">
        <f t="shared" si="20"/>
        <v>0</v>
      </c>
      <c r="T137" s="340">
        <f t="shared" si="21"/>
        <v>0</v>
      </c>
    </row>
    <row r="138" spans="2:20" ht="14.4" x14ac:dyDescent="0.3">
      <c r="B138" s="30"/>
      <c r="C138" s="16"/>
      <c r="D138" s="16"/>
      <c r="E138" s="25"/>
      <c r="F138" s="16"/>
      <c r="G138" s="20"/>
      <c r="H138" s="19"/>
      <c r="I138" s="18"/>
      <c r="J138" s="18"/>
      <c r="K138" s="12"/>
      <c r="L138" s="232">
        <f t="shared" si="17"/>
        <v>0</v>
      </c>
      <c r="M138" s="234">
        <f t="shared" si="18"/>
        <v>0</v>
      </c>
      <c r="N138" s="11">
        <f>IF(Q138="x",0,IF(J138&lt;(INDEX(Lookup!$U$2:$U$10,MATCH($D$47,Lookup!$S$2:$S$10,0))),0,$L$12*K138))</f>
        <v>0</v>
      </c>
      <c r="O138" s="234">
        <f t="shared" si="19"/>
        <v>0</v>
      </c>
      <c r="P138" s="10"/>
      <c r="Q138" s="9"/>
      <c r="S138" s="340">
        <f t="shared" si="20"/>
        <v>0</v>
      </c>
      <c r="T138" s="340">
        <f t="shared" si="21"/>
        <v>0</v>
      </c>
    </row>
    <row r="139" spans="2:20" ht="14.4" x14ac:dyDescent="0.3">
      <c r="B139" s="30"/>
      <c r="C139" s="16"/>
      <c r="D139" s="16"/>
      <c r="E139" s="25"/>
      <c r="F139" s="16"/>
      <c r="G139" s="20"/>
      <c r="H139" s="19"/>
      <c r="I139" s="18"/>
      <c r="J139" s="18"/>
      <c r="K139" s="12"/>
      <c r="L139" s="232">
        <f t="shared" si="17"/>
        <v>0</v>
      </c>
      <c r="M139" s="234">
        <f t="shared" si="18"/>
        <v>0</v>
      </c>
      <c r="N139" s="11">
        <f>IF(Q139="x",0,IF(J139&lt;(INDEX(Lookup!$U$2:$U$10,MATCH($D$47,Lookup!$S$2:$S$10,0))),0,$L$12*K139))</f>
        <v>0</v>
      </c>
      <c r="O139" s="234">
        <f t="shared" si="19"/>
        <v>0</v>
      </c>
      <c r="P139" s="10"/>
      <c r="Q139" s="9"/>
      <c r="S139" s="340">
        <f t="shared" si="20"/>
        <v>0</v>
      </c>
      <c r="T139" s="340">
        <f t="shared" si="21"/>
        <v>0</v>
      </c>
    </row>
    <row r="140" spans="2:20" ht="14.4" x14ac:dyDescent="0.3">
      <c r="B140" s="30"/>
      <c r="C140" s="16"/>
      <c r="D140" s="16"/>
      <c r="E140" s="25"/>
      <c r="F140" s="16"/>
      <c r="G140" s="20"/>
      <c r="H140" s="19"/>
      <c r="I140" s="18"/>
      <c r="J140" s="18"/>
      <c r="K140" s="12"/>
      <c r="L140" s="232">
        <f t="shared" si="17"/>
        <v>0</v>
      </c>
      <c r="M140" s="234">
        <f t="shared" si="18"/>
        <v>0</v>
      </c>
      <c r="N140" s="11">
        <f>IF(Q140="x",0,IF(J140&lt;(INDEX(Lookup!$U$2:$U$10,MATCH($D$47,Lookup!$S$2:$S$10,0))),0,$L$12*K140))</f>
        <v>0</v>
      </c>
      <c r="O140" s="234">
        <f t="shared" si="19"/>
        <v>0</v>
      </c>
      <c r="P140" s="10"/>
      <c r="Q140" s="9"/>
      <c r="S140" s="340">
        <f t="shared" si="20"/>
        <v>0</v>
      </c>
      <c r="T140" s="340">
        <f t="shared" si="21"/>
        <v>0</v>
      </c>
    </row>
    <row r="141" spans="2:20" ht="14.4" x14ac:dyDescent="0.3">
      <c r="B141" s="30"/>
      <c r="C141" s="16"/>
      <c r="D141" s="16"/>
      <c r="E141" s="25"/>
      <c r="F141" s="16"/>
      <c r="G141" s="20"/>
      <c r="H141" s="19"/>
      <c r="I141" s="18"/>
      <c r="J141" s="18"/>
      <c r="K141" s="12"/>
      <c r="L141" s="232">
        <f t="shared" si="17"/>
        <v>0</v>
      </c>
      <c r="M141" s="234">
        <f t="shared" si="18"/>
        <v>0</v>
      </c>
      <c r="N141" s="11">
        <f>IF(Q141="x",0,IF(J141&lt;(INDEX(Lookup!$U$2:$U$10,MATCH($D$47,Lookup!$S$2:$S$10,0))),0,$L$12*K141))</f>
        <v>0</v>
      </c>
      <c r="O141" s="234">
        <f t="shared" si="19"/>
        <v>0</v>
      </c>
      <c r="P141" s="10"/>
      <c r="Q141" s="9"/>
      <c r="S141" s="340">
        <f t="shared" si="20"/>
        <v>0</v>
      </c>
      <c r="T141" s="340">
        <f t="shared" si="21"/>
        <v>0</v>
      </c>
    </row>
    <row r="142" spans="2:20" ht="14.4" x14ac:dyDescent="0.3">
      <c r="B142" s="30"/>
      <c r="C142" s="16"/>
      <c r="D142" s="16"/>
      <c r="E142" s="25"/>
      <c r="F142" s="16"/>
      <c r="G142" s="20"/>
      <c r="H142" s="19"/>
      <c r="I142" s="18"/>
      <c r="J142" s="18"/>
      <c r="K142" s="12"/>
      <c r="L142" s="232">
        <f t="shared" si="17"/>
        <v>0</v>
      </c>
      <c r="M142" s="234">
        <f t="shared" si="18"/>
        <v>0</v>
      </c>
      <c r="N142" s="11">
        <f>IF(Q142="x",0,IF(J142&lt;(INDEX(Lookup!$U$2:$U$10,MATCH($D$47,Lookup!$S$2:$S$10,0))),0,$L$12*K142))</f>
        <v>0</v>
      </c>
      <c r="O142" s="234">
        <f t="shared" si="19"/>
        <v>0</v>
      </c>
      <c r="P142" s="10"/>
      <c r="Q142" s="9"/>
      <c r="S142" s="340">
        <f t="shared" si="20"/>
        <v>0</v>
      </c>
      <c r="T142" s="340">
        <f t="shared" si="21"/>
        <v>0</v>
      </c>
    </row>
    <row r="143" spans="2:20" ht="14.4" x14ac:dyDescent="0.3">
      <c r="B143" s="30"/>
      <c r="C143" s="16"/>
      <c r="D143" s="16"/>
      <c r="E143" s="25"/>
      <c r="F143" s="16"/>
      <c r="G143" s="20"/>
      <c r="H143" s="19"/>
      <c r="I143" s="18"/>
      <c r="J143" s="18"/>
      <c r="K143" s="12"/>
      <c r="L143" s="232">
        <f t="shared" si="17"/>
        <v>0</v>
      </c>
      <c r="M143" s="234">
        <f t="shared" si="18"/>
        <v>0</v>
      </c>
      <c r="N143" s="11">
        <f>IF(Q143="x",0,IF(J143&lt;(INDEX(Lookup!$U$2:$U$10,MATCH($D$47,Lookup!$S$2:$S$10,0))),0,$L$12*K143))</f>
        <v>0</v>
      </c>
      <c r="O143" s="234">
        <f t="shared" si="19"/>
        <v>0</v>
      </c>
      <c r="P143" s="10"/>
      <c r="Q143" s="9"/>
      <c r="S143" s="340">
        <f t="shared" si="20"/>
        <v>0</v>
      </c>
      <c r="T143" s="340">
        <f t="shared" si="21"/>
        <v>0</v>
      </c>
    </row>
    <row r="144" spans="2:20" ht="14.4" x14ac:dyDescent="0.3">
      <c r="B144" s="30"/>
      <c r="C144" s="16"/>
      <c r="D144" s="16"/>
      <c r="E144" s="25"/>
      <c r="F144" s="16"/>
      <c r="G144" s="20"/>
      <c r="H144" s="19"/>
      <c r="I144" s="18"/>
      <c r="J144" s="18"/>
      <c r="K144" s="12"/>
      <c r="L144" s="232">
        <f t="shared" si="17"/>
        <v>0</v>
      </c>
      <c r="M144" s="234">
        <f t="shared" si="18"/>
        <v>0</v>
      </c>
      <c r="N144" s="11">
        <f>IF(Q144="x",0,IF(J144&lt;(INDEX(Lookup!$U$2:$U$10,MATCH($D$47,Lookup!$S$2:$S$10,0))),0,$L$12*K144))</f>
        <v>0</v>
      </c>
      <c r="O144" s="234">
        <f t="shared" si="19"/>
        <v>0</v>
      </c>
      <c r="P144" s="10"/>
      <c r="Q144" s="9"/>
      <c r="S144" s="340">
        <f t="shared" si="20"/>
        <v>0</v>
      </c>
      <c r="T144" s="340">
        <f t="shared" si="21"/>
        <v>0</v>
      </c>
    </row>
    <row r="145" spans="2:20" ht="14.4" x14ac:dyDescent="0.3">
      <c r="B145" s="30"/>
      <c r="C145" s="16"/>
      <c r="D145" s="16"/>
      <c r="E145" s="25"/>
      <c r="F145" s="16"/>
      <c r="G145" s="20"/>
      <c r="H145" s="19"/>
      <c r="I145" s="18"/>
      <c r="J145" s="18"/>
      <c r="K145" s="12"/>
      <c r="L145" s="232">
        <f t="shared" si="17"/>
        <v>0</v>
      </c>
      <c r="M145" s="234">
        <f t="shared" si="18"/>
        <v>0</v>
      </c>
      <c r="N145" s="11">
        <f>IF(Q145="x",0,IF(J145&lt;(INDEX(Lookup!$U$2:$U$10,MATCH($D$47,Lookup!$S$2:$S$10,0))),0,$L$12*K145))</f>
        <v>0</v>
      </c>
      <c r="O145" s="234">
        <f t="shared" si="19"/>
        <v>0</v>
      </c>
      <c r="P145" s="10"/>
      <c r="Q145" s="9"/>
      <c r="S145" s="340">
        <f t="shared" si="20"/>
        <v>0</v>
      </c>
      <c r="T145" s="340">
        <f t="shared" si="21"/>
        <v>0</v>
      </c>
    </row>
    <row r="146" spans="2:20" ht="14.4" x14ac:dyDescent="0.3">
      <c r="B146" s="30"/>
      <c r="C146" s="16"/>
      <c r="D146" s="16"/>
      <c r="E146" s="25"/>
      <c r="F146" s="16"/>
      <c r="G146" s="20"/>
      <c r="H146" s="19"/>
      <c r="I146" s="18"/>
      <c r="J146" s="18"/>
      <c r="K146" s="12"/>
      <c r="L146" s="232">
        <f t="shared" si="17"/>
        <v>0</v>
      </c>
      <c r="M146" s="234">
        <f t="shared" si="18"/>
        <v>0</v>
      </c>
      <c r="N146" s="11">
        <f>IF(Q146="x",0,IF(J146&lt;(INDEX(Lookup!$U$2:$U$10,MATCH($D$47,Lookup!$S$2:$S$10,0))),0,$L$12*K146))</f>
        <v>0</v>
      </c>
      <c r="O146" s="234">
        <f t="shared" si="19"/>
        <v>0</v>
      </c>
      <c r="P146" s="10"/>
      <c r="Q146" s="9"/>
      <c r="S146" s="340">
        <f t="shared" si="20"/>
        <v>0</v>
      </c>
      <c r="T146" s="340">
        <f t="shared" si="21"/>
        <v>0</v>
      </c>
    </row>
    <row r="147" spans="2:20" ht="14.4" x14ac:dyDescent="0.3">
      <c r="B147" s="30"/>
      <c r="C147" s="16"/>
      <c r="D147" s="16"/>
      <c r="E147" s="25"/>
      <c r="F147" s="16"/>
      <c r="G147" s="20"/>
      <c r="H147" s="19"/>
      <c r="I147" s="18"/>
      <c r="J147" s="18"/>
      <c r="K147" s="12"/>
      <c r="L147" s="232">
        <f t="shared" si="17"/>
        <v>0</v>
      </c>
      <c r="M147" s="234">
        <f t="shared" si="18"/>
        <v>0</v>
      </c>
      <c r="N147" s="11">
        <f>IF(Q147="x",0,IF(J147&lt;(INDEX(Lookup!$U$2:$U$10,MATCH($D$47,Lookup!$S$2:$S$10,0))),0,$L$12*K147))</f>
        <v>0</v>
      </c>
      <c r="O147" s="234">
        <f t="shared" si="19"/>
        <v>0</v>
      </c>
      <c r="P147" s="10"/>
      <c r="Q147" s="9"/>
      <c r="S147" s="340">
        <f t="shared" si="20"/>
        <v>0</v>
      </c>
      <c r="T147" s="340">
        <f t="shared" si="21"/>
        <v>0</v>
      </c>
    </row>
    <row r="148" spans="2:20" ht="14.4" x14ac:dyDescent="0.3">
      <c r="B148" s="30"/>
      <c r="C148" s="16"/>
      <c r="D148" s="16"/>
      <c r="E148" s="25"/>
      <c r="F148" s="16"/>
      <c r="G148" s="20"/>
      <c r="H148" s="19"/>
      <c r="I148" s="18"/>
      <c r="J148" s="18"/>
      <c r="K148" s="12"/>
      <c r="L148" s="232">
        <f t="shared" si="17"/>
        <v>0</v>
      </c>
      <c r="M148" s="234">
        <f t="shared" si="18"/>
        <v>0</v>
      </c>
      <c r="N148" s="11">
        <f>IF(Q148="x",0,IF(J148&lt;(INDEX(Lookup!$U$2:$U$10,MATCH($D$47,Lookup!$S$2:$S$10,0))),0,$L$12*K148))</f>
        <v>0</v>
      </c>
      <c r="O148" s="234">
        <f t="shared" si="19"/>
        <v>0</v>
      </c>
      <c r="P148" s="10"/>
      <c r="Q148" s="9"/>
      <c r="S148" s="340">
        <f t="shared" si="20"/>
        <v>0</v>
      </c>
      <c r="T148" s="340">
        <f t="shared" si="21"/>
        <v>0</v>
      </c>
    </row>
    <row r="149" spans="2:20" ht="14.4" x14ac:dyDescent="0.3">
      <c r="B149" s="30"/>
      <c r="C149" s="16"/>
      <c r="D149" s="16"/>
      <c r="E149" s="25"/>
      <c r="F149" s="16"/>
      <c r="G149" s="20"/>
      <c r="H149" s="19"/>
      <c r="I149" s="18"/>
      <c r="J149" s="18"/>
      <c r="K149" s="12"/>
      <c r="L149" s="232">
        <f t="shared" si="17"/>
        <v>0</v>
      </c>
      <c r="M149" s="234">
        <f t="shared" si="18"/>
        <v>0</v>
      </c>
      <c r="N149" s="11">
        <f>IF(Q149="x",0,IF(J149&lt;(INDEX(Lookup!$U$2:$U$10,MATCH($D$47,Lookup!$S$2:$S$10,0))),0,$L$12*K149))</f>
        <v>0</v>
      </c>
      <c r="O149" s="234">
        <f t="shared" si="19"/>
        <v>0</v>
      </c>
      <c r="P149" s="10"/>
      <c r="Q149" s="9"/>
      <c r="S149" s="340">
        <f t="shared" si="20"/>
        <v>0</v>
      </c>
      <c r="T149" s="340">
        <f t="shared" si="21"/>
        <v>0</v>
      </c>
    </row>
    <row r="150" spans="2:20" ht="14.4" x14ac:dyDescent="0.3">
      <c r="B150" s="30"/>
      <c r="C150" s="16"/>
      <c r="D150" s="16"/>
      <c r="E150" s="25"/>
      <c r="F150" s="16"/>
      <c r="G150" s="20"/>
      <c r="H150" s="19"/>
      <c r="I150" s="18"/>
      <c r="J150" s="18"/>
      <c r="K150" s="12"/>
      <c r="L150" s="232">
        <f t="shared" si="17"/>
        <v>0</v>
      </c>
      <c r="M150" s="234">
        <f t="shared" si="18"/>
        <v>0</v>
      </c>
      <c r="N150" s="11">
        <f>IF(Q150="x",0,IF(J150&lt;(INDEX(Lookup!$U$2:$U$10,MATCH($D$47,Lookup!$S$2:$S$10,0))),0,$L$12*K150))</f>
        <v>0</v>
      </c>
      <c r="O150" s="234">
        <f t="shared" si="19"/>
        <v>0</v>
      </c>
      <c r="P150" s="10"/>
      <c r="Q150" s="9"/>
      <c r="S150" s="340">
        <f t="shared" si="20"/>
        <v>0</v>
      </c>
      <c r="T150" s="340">
        <f t="shared" si="21"/>
        <v>0</v>
      </c>
    </row>
    <row r="151" spans="2:20" ht="14.4" x14ac:dyDescent="0.3">
      <c r="B151" s="30"/>
      <c r="C151" s="16"/>
      <c r="D151" s="16"/>
      <c r="E151" s="25"/>
      <c r="F151" s="16"/>
      <c r="G151" s="20"/>
      <c r="H151" s="19"/>
      <c r="I151" s="18"/>
      <c r="J151" s="18"/>
      <c r="K151" s="12"/>
      <c r="L151" s="232">
        <f t="shared" si="17"/>
        <v>0</v>
      </c>
      <c r="M151" s="234">
        <f t="shared" si="18"/>
        <v>0</v>
      </c>
      <c r="N151" s="11">
        <f>IF(Q151="x",0,IF(J151&lt;(INDEX(Lookup!$U$2:$U$10,MATCH($D$47,Lookup!$S$2:$S$10,0))),0,$L$12*K151))</f>
        <v>0</v>
      </c>
      <c r="O151" s="234">
        <f t="shared" si="19"/>
        <v>0</v>
      </c>
      <c r="P151" s="10"/>
      <c r="Q151" s="9"/>
      <c r="S151" s="340">
        <f t="shared" si="20"/>
        <v>0</v>
      </c>
      <c r="T151" s="340">
        <f t="shared" si="21"/>
        <v>0</v>
      </c>
    </row>
    <row r="152" spans="2:20" ht="14.4" x14ac:dyDescent="0.3">
      <c r="B152" s="30"/>
      <c r="C152" s="16"/>
      <c r="D152" s="16"/>
      <c r="E152" s="25"/>
      <c r="F152" s="16"/>
      <c r="G152" s="20"/>
      <c r="H152" s="19"/>
      <c r="I152" s="18"/>
      <c r="J152" s="18"/>
      <c r="K152" s="12"/>
      <c r="L152" s="232">
        <f t="shared" si="17"/>
        <v>0</v>
      </c>
      <c r="M152" s="234">
        <f t="shared" si="18"/>
        <v>0</v>
      </c>
      <c r="N152" s="11">
        <f>IF(Q152="x",0,IF(J152&lt;(INDEX(Lookup!$U$2:$U$10,MATCH($D$47,Lookup!$S$2:$S$10,0))),0,$L$12*K152))</f>
        <v>0</v>
      </c>
      <c r="O152" s="234">
        <f t="shared" si="19"/>
        <v>0</v>
      </c>
      <c r="P152" s="10"/>
      <c r="Q152" s="9"/>
      <c r="S152" s="340">
        <f t="shared" si="20"/>
        <v>0</v>
      </c>
      <c r="T152" s="340">
        <f t="shared" si="21"/>
        <v>0</v>
      </c>
    </row>
    <row r="153" spans="2:20" ht="14.4" x14ac:dyDescent="0.3">
      <c r="B153" s="30"/>
      <c r="C153" s="16"/>
      <c r="D153" s="16"/>
      <c r="E153" s="25"/>
      <c r="F153" s="16"/>
      <c r="G153" s="20"/>
      <c r="H153" s="19"/>
      <c r="I153" s="18"/>
      <c r="J153" s="18"/>
      <c r="K153" s="12"/>
      <c r="L153" s="232">
        <f t="shared" si="17"/>
        <v>0</v>
      </c>
      <c r="M153" s="234">
        <f t="shared" si="18"/>
        <v>0</v>
      </c>
      <c r="N153" s="11">
        <f>IF(Q153="x",0,IF(J153&lt;(INDEX(Lookup!$U$2:$U$10,MATCH($D$47,Lookup!$S$2:$S$10,0))),0,$L$12*K153))</f>
        <v>0</v>
      </c>
      <c r="O153" s="234">
        <f t="shared" si="19"/>
        <v>0</v>
      </c>
      <c r="P153" s="10"/>
      <c r="Q153" s="9"/>
      <c r="S153" s="340">
        <f t="shared" si="20"/>
        <v>0</v>
      </c>
      <c r="T153" s="340">
        <f t="shared" si="21"/>
        <v>0</v>
      </c>
    </row>
    <row r="154" spans="2:20" ht="14.4" x14ac:dyDescent="0.3">
      <c r="B154" s="30"/>
      <c r="C154" s="16"/>
      <c r="D154" s="16"/>
      <c r="E154" s="25"/>
      <c r="F154" s="16"/>
      <c r="G154" s="20"/>
      <c r="H154" s="19"/>
      <c r="I154" s="18"/>
      <c r="J154" s="18"/>
      <c r="K154" s="12"/>
      <c r="L154" s="232">
        <f t="shared" si="17"/>
        <v>0</v>
      </c>
      <c r="M154" s="234">
        <f t="shared" si="18"/>
        <v>0</v>
      </c>
      <c r="N154" s="11">
        <f>IF(Q154="x",0,IF(J154&lt;(INDEX(Lookup!$U$2:$U$10,MATCH($D$47,Lookup!$S$2:$S$10,0))),0,$L$12*K154))</f>
        <v>0</v>
      </c>
      <c r="O154" s="234">
        <f t="shared" si="19"/>
        <v>0</v>
      </c>
      <c r="P154" s="10"/>
      <c r="Q154" s="9"/>
      <c r="S154" s="340">
        <f t="shared" si="20"/>
        <v>0</v>
      </c>
      <c r="T154" s="340">
        <f t="shared" si="21"/>
        <v>0</v>
      </c>
    </row>
    <row r="155" spans="2:20" ht="14.4" x14ac:dyDescent="0.3">
      <c r="B155" s="30"/>
      <c r="C155" s="16"/>
      <c r="D155" s="16"/>
      <c r="E155" s="25"/>
      <c r="F155" s="16"/>
      <c r="G155" s="20"/>
      <c r="H155" s="19"/>
      <c r="I155" s="18"/>
      <c r="J155" s="18"/>
      <c r="K155" s="12"/>
      <c r="L155" s="232">
        <f t="shared" si="17"/>
        <v>0</v>
      </c>
      <c r="M155" s="234">
        <f t="shared" si="18"/>
        <v>0</v>
      </c>
      <c r="N155" s="11">
        <f>IF(Q155="x",0,IF(J155&lt;(INDEX(Lookup!$U$2:$U$10,MATCH($D$47,Lookup!$S$2:$S$10,0))),0,$L$12*K155))</f>
        <v>0</v>
      </c>
      <c r="O155" s="234">
        <f t="shared" si="19"/>
        <v>0</v>
      </c>
      <c r="P155" s="10"/>
      <c r="Q155" s="9"/>
      <c r="S155" s="340">
        <f t="shared" si="20"/>
        <v>0</v>
      </c>
      <c r="T155" s="340">
        <f t="shared" si="21"/>
        <v>0</v>
      </c>
    </row>
    <row r="156" spans="2:20" ht="14.4" x14ac:dyDescent="0.3">
      <c r="B156" s="30"/>
      <c r="C156" s="16"/>
      <c r="D156" s="16"/>
      <c r="E156" s="25"/>
      <c r="F156" s="16"/>
      <c r="G156" s="20"/>
      <c r="H156" s="19"/>
      <c r="I156" s="18"/>
      <c r="J156" s="18"/>
      <c r="K156" s="12"/>
      <c r="L156" s="232">
        <f t="shared" si="17"/>
        <v>0</v>
      </c>
      <c r="M156" s="234">
        <f t="shared" si="18"/>
        <v>0</v>
      </c>
      <c r="N156" s="11">
        <f>IF(Q156="x",0,IF(J156&lt;(INDEX(Lookup!$U$2:$U$10,MATCH($D$47,Lookup!$S$2:$S$10,0))),0,$L$12*K156))</f>
        <v>0</v>
      </c>
      <c r="O156" s="234">
        <f t="shared" si="19"/>
        <v>0</v>
      </c>
      <c r="P156" s="10"/>
      <c r="Q156" s="9"/>
      <c r="S156" s="340">
        <f t="shared" si="20"/>
        <v>0</v>
      </c>
      <c r="T156" s="340">
        <f t="shared" si="21"/>
        <v>0</v>
      </c>
    </row>
    <row r="157" spans="2:20" ht="14.4" x14ac:dyDescent="0.3">
      <c r="B157" s="30"/>
      <c r="C157" s="16"/>
      <c r="D157" s="16"/>
      <c r="E157" s="25"/>
      <c r="F157" s="16"/>
      <c r="G157" s="20"/>
      <c r="H157" s="19"/>
      <c r="I157" s="18"/>
      <c r="J157" s="18"/>
      <c r="K157" s="12"/>
      <c r="L157" s="232">
        <f t="shared" si="17"/>
        <v>0</v>
      </c>
      <c r="M157" s="234">
        <f t="shared" si="18"/>
        <v>0</v>
      </c>
      <c r="N157" s="11">
        <f>IF(Q157="x",0,IF(J157&lt;(INDEX(Lookup!$U$2:$U$10,MATCH($D$47,Lookup!$S$2:$S$10,0))),0,$L$12*K157))</f>
        <v>0</v>
      </c>
      <c r="O157" s="234">
        <f t="shared" si="19"/>
        <v>0</v>
      </c>
      <c r="P157" s="10"/>
      <c r="Q157" s="9"/>
      <c r="S157" s="340">
        <f t="shared" si="20"/>
        <v>0</v>
      </c>
      <c r="T157" s="340">
        <f t="shared" si="21"/>
        <v>0</v>
      </c>
    </row>
    <row r="158" spans="2:20" ht="14.4" x14ac:dyDescent="0.3">
      <c r="B158" s="30"/>
      <c r="C158" s="16"/>
      <c r="D158" s="16"/>
      <c r="E158" s="25"/>
      <c r="F158" s="16"/>
      <c r="G158" s="20"/>
      <c r="H158" s="19"/>
      <c r="I158" s="18"/>
      <c r="J158" s="18"/>
      <c r="K158" s="12"/>
      <c r="L158" s="232">
        <f t="shared" si="17"/>
        <v>0</v>
      </c>
      <c r="M158" s="234">
        <f t="shared" si="18"/>
        <v>0</v>
      </c>
      <c r="N158" s="11">
        <f>IF(Q158="x",0,IF(J158&lt;(INDEX(Lookup!$U$2:$U$10,MATCH($D$47,Lookup!$S$2:$S$10,0))),0,$L$12*K158))</f>
        <v>0</v>
      </c>
      <c r="O158" s="234">
        <f t="shared" si="19"/>
        <v>0</v>
      </c>
      <c r="P158" s="10"/>
      <c r="Q158" s="9"/>
      <c r="S158" s="340">
        <f t="shared" si="20"/>
        <v>0</v>
      </c>
      <c r="T158" s="340">
        <f t="shared" si="21"/>
        <v>0</v>
      </c>
    </row>
    <row r="159" spans="2:20" ht="14.4" x14ac:dyDescent="0.3">
      <c r="B159" s="30"/>
      <c r="C159" s="16"/>
      <c r="D159" s="16"/>
      <c r="E159" s="25"/>
      <c r="F159" s="16"/>
      <c r="G159" s="20"/>
      <c r="H159" s="19"/>
      <c r="I159" s="18"/>
      <c r="J159" s="18"/>
      <c r="K159" s="12"/>
      <c r="L159" s="232">
        <f t="shared" si="17"/>
        <v>0</v>
      </c>
      <c r="M159" s="234">
        <f t="shared" si="18"/>
        <v>0</v>
      </c>
      <c r="N159" s="11">
        <f>IF(Q159="x",0,IF(J159&lt;(INDEX(Lookup!$U$2:$U$10,MATCH($D$47,Lookup!$S$2:$S$10,0))),0,$L$12*K159))</f>
        <v>0</v>
      </c>
      <c r="O159" s="234">
        <f t="shared" si="19"/>
        <v>0</v>
      </c>
      <c r="P159" s="10"/>
      <c r="Q159" s="9"/>
      <c r="S159" s="340">
        <f t="shared" si="20"/>
        <v>0</v>
      </c>
      <c r="T159" s="340">
        <f t="shared" si="21"/>
        <v>0</v>
      </c>
    </row>
    <row r="160" spans="2:20" ht="14.4" x14ac:dyDescent="0.3">
      <c r="B160" s="30"/>
      <c r="C160" s="16"/>
      <c r="D160" s="16"/>
      <c r="E160" s="25"/>
      <c r="F160" s="16"/>
      <c r="G160" s="20"/>
      <c r="H160" s="19"/>
      <c r="I160" s="18"/>
      <c r="J160" s="18"/>
      <c r="K160" s="12"/>
      <c r="L160" s="232">
        <f t="shared" si="17"/>
        <v>0</v>
      </c>
      <c r="M160" s="234">
        <f t="shared" si="18"/>
        <v>0</v>
      </c>
      <c r="N160" s="11">
        <f>IF(Q160="x",0,IF(J160&lt;(INDEX(Lookup!$U$2:$U$10,MATCH($D$47,Lookup!$S$2:$S$10,0))),0,$L$12*K160))</f>
        <v>0</v>
      </c>
      <c r="O160" s="234">
        <f t="shared" si="19"/>
        <v>0</v>
      </c>
      <c r="P160" s="10"/>
      <c r="Q160" s="9"/>
      <c r="S160" s="340">
        <f t="shared" si="20"/>
        <v>0</v>
      </c>
      <c r="T160" s="340">
        <f t="shared" si="21"/>
        <v>0</v>
      </c>
    </row>
    <row r="161" spans="2:20" ht="14.4" x14ac:dyDescent="0.3">
      <c r="B161" s="30"/>
      <c r="C161" s="16"/>
      <c r="D161" s="16"/>
      <c r="E161" s="25"/>
      <c r="F161" s="16"/>
      <c r="G161" s="20"/>
      <c r="H161" s="19"/>
      <c r="I161" s="18"/>
      <c r="J161" s="18"/>
      <c r="K161" s="12"/>
      <c r="L161" s="232">
        <f t="shared" si="17"/>
        <v>0</v>
      </c>
      <c r="M161" s="234">
        <f t="shared" si="18"/>
        <v>0</v>
      </c>
      <c r="N161" s="11">
        <f>IF(Q161="x",0,IF(J161&lt;(INDEX(Lookup!$U$2:$U$10,MATCH($D$47,Lookup!$S$2:$S$10,0))),0,$L$12*K161))</f>
        <v>0</v>
      </c>
      <c r="O161" s="234">
        <f t="shared" si="19"/>
        <v>0</v>
      </c>
      <c r="P161" s="10"/>
      <c r="Q161" s="9"/>
      <c r="S161" s="340">
        <f t="shared" si="20"/>
        <v>0</v>
      </c>
      <c r="T161" s="340">
        <f t="shared" si="21"/>
        <v>0</v>
      </c>
    </row>
    <row r="162" spans="2:20" ht="14.4" x14ac:dyDescent="0.3">
      <c r="B162" s="30"/>
      <c r="C162" s="16"/>
      <c r="D162" s="16"/>
      <c r="E162" s="25"/>
      <c r="F162" s="16"/>
      <c r="G162" s="20"/>
      <c r="H162" s="19"/>
      <c r="I162" s="18"/>
      <c r="J162" s="18"/>
      <c r="K162" s="12"/>
      <c r="L162" s="232">
        <f t="shared" si="17"/>
        <v>0</v>
      </c>
      <c r="M162" s="234">
        <f t="shared" si="18"/>
        <v>0</v>
      </c>
      <c r="N162" s="11">
        <f>IF(Q162="x",0,IF(J162&lt;(INDEX(Lookup!$U$2:$U$10,MATCH($D$47,Lookup!$S$2:$S$10,0))),0,$L$12*K162))</f>
        <v>0</v>
      </c>
      <c r="O162" s="234">
        <f t="shared" si="19"/>
        <v>0</v>
      </c>
      <c r="P162" s="10"/>
      <c r="Q162" s="9"/>
      <c r="S162" s="340">
        <f t="shared" si="20"/>
        <v>0</v>
      </c>
      <c r="T162" s="340">
        <f t="shared" si="21"/>
        <v>0</v>
      </c>
    </row>
    <row r="163" spans="2:20" ht="14.4" x14ac:dyDescent="0.3">
      <c r="B163" s="30"/>
      <c r="C163" s="16"/>
      <c r="D163" s="16"/>
      <c r="E163" s="25"/>
      <c r="F163" s="16"/>
      <c r="G163" s="20"/>
      <c r="H163" s="19"/>
      <c r="I163" s="18"/>
      <c r="J163" s="18"/>
      <c r="K163" s="12"/>
      <c r="L163" s="232">
        <f t="shared" si="17"/>
        <v>0</v>
      </c>
      <c r="M163" s="234">
        <f t="shared" si="18"/>
        <v>0</v>
      </c>
      <c r="N163" s="11">
        <f>IF(Q163="x",0,IF(J163&lt;(INDEX(Lookup!$U$2:$U$10,MATCH($D$47,Lookup!$S$2:$S$10,0))),0,$L$12*K163))</f>
        <v>0</v>
      </c>
      <c r="O163" s="234">
        <f t="shared" si="19"/>
        <v>0</v>
      </c>
      <c r="P163" s="10"/>
      <c r="Q163" s="9"/>
      <c r="S163" s="340">
        <f t="shared" si="20"/>
        <v>0</v>
      </c>
      <c r="T163" s="340">
        <f t="shared" si="21"/>
        <v>0</v>
      </c>
    </row>
    <row r="164" spans="2:20" ht="14.4" x14ac:dyDescent="0.3">
      <c r="B164" s="30"/>
      <c r="C164" s="16"/>
      <c r="D164" s="16"/>
      <c r="E164" s="25"/>
      <c r="F164" s="16"/>
      <c r="G164" s="20"/>
      <c r="H164" s="19"/>
      <c r="I164" s="18"/>
      <c r="J164" s="18"/>
      <c r="K164" s="12"/>
      <c r="L164" s="232">
        <f t="shared" si="17"/>
        <v>0</v>
      </c>
      <c r="M164" s="234">
        <f t="shared" si="18"/>
        <v>0</v>
      </c>
      <c r="N164" s="11">
        <f>IF(Q164="x",0,IF(J164&lt;(INDEX(Lookup!$U$2:$U$10,MATCH($D$47,Lookup!$S$2:$S$10,0))),0,$L$12*K164))</f>
        <v>0</v>
      </c>
      <c r="O164" s="234">
        <f t="shared" si="19"/>
        <v>0</v>
      </c>
      <c r="P164" s="10"/>
      <c r="Q164" s="9"/>
      <c r="S164" s="340">
        <f t="shared" si="20"/>
        <v>0</v>
      </c>
      <c r="T164" s="340">
        <f t="shared" si="21"/>
        <v>0</v>
      </c>
    </row>
    <row r="165" spans="2:20" ht="14.4" x14ac:dyDescent="0.3">
      <c r="B165" s="30"/>
      <c r="C165" s="16"/>
      <c r="D165" s="16"/>
      <c r="E165" s="25"/>
      <c r="F165" s="16"/>
      <c r="G165" s="20"/>
      <c r="H165" s="19"/>
      <c r="I165" s="18"/>
      <c r="J165" s="18"/>
      <c r="K165" s="12"/>
      <c r="L165" s="232">
        <f t="shared" si="17"/>
        <v>0</v>
      </c>
      <c r="M165" s="234">
        <f t="shared" si="18"/>
        <v>0</v>
      </c>
      <c r="N165" s="11">
        <f>IF(Q165="x",0,IF(J165&lt;(INDEX(Lookup!$U$2:$U$10,MATCH($D$47,Lookup!$S$2:$S$10,0))),0,$L$12*K165))</f>
        <v>0</v>
      </c>
      <c r="O165" s="234">
        <f t="shared" si="19"/>
        <v>0</v>
      </c>
      <c r="P165" s="10"/>
      <c r="Q165" s="9"/>
      <c r="S165" s="340">
        <f t="shared" si="20"/>
        <v>0</v>
      </c>
      <c r="T165" s="340">
        <f t="shared" si="21"/>
        <v>0</v>
      </c>
    </row>
    <row r="166" spans="2:20" ht="14.4" x14ac:dyDescent="0.3">
      <c r="B166" s="30"/>
      <c r="C166" s="16"/>
      <c r="D166" s="16"/>
      <c r="E166" s="25"/>
      <c r="F166" s="16"/>
      <c r="G166" s="20"/>
      <c r="H166" s="19"/>
      <c r="I166" s="18"/>
      <c r="J166" s="18"/>
      <c r="K166" s="12"/>
      <c r="L166" s="232">
        <f t="shared" si="17"/>
        <v>0</v>
      </c>
      <c r="M166" s="234">
        <f t="shared" si="18"/>
        <v>0</v>
      </c>
      <c r="N166" s="11">
        <f>IF(Q166="x",0,IF(J166&lt;(INDEX(Lookup!$U$2:$U$10,MATCH($D$47,Lookup!$S$2:$S$10,0))),0,$L$12*K166))</f>
        <v>0</v>
      </c>
      <c r="O166" s="234">
        <f t="shared" si="19"/>
        <v>0</v>
      </c>
      <c r="P166" s="10"/>
      <c r="Q166" s="9"/>
      <c r="S166" s="340">
        <f t="shared" si="20"/>
        <v>0</v>
      </c>
      <c r="T166" s="340">
        <f t="shared" si="21"/>
        <v>0</v>
      </c>
    </row>
    <row r="167" spans="2:20" ht="14.4" x14ac:dyDescent="0.3">
      <c r="B167" s="30"/>
      <c r="C167" s="16"/>
      <c r="D167" s="16"/>
      <c r="E167" s="25"/>
      <c r="F167" s="16"/>
      <c r="G167" s="20"/>
      <c r="H167" s="19"/>
      <c r="I167" s="18"/>
      <c r="J167" s="18"/>
      <c r="K167" s="12"/>
      <c r="L167" s="232">
        <f t="shared" si="17"/>
        <v>0</v>
      </c>
      <c r="M167" s="234">
        <f t="shared" si="18"/>
        <v>0</v>
      </c>
      <c r="N167" s="11">
        <f>IF(Q167="x",0,IF(J167&lt;(INDEX(Lookup!$U$2:$U$10,MATCH($D$47,Lookup!$S$2:$S$10,0))),0,$L$12*K167))</f>
        <v>0</v>
      </c>
      <c r="O167" s="234">
        <f t="shared" si="19"/>
        <v>0</v>
      </c>
      <c r="P167" s="10"/>
      <c r="Q167" s="9"/>
      <c r="S167" s="340">
        <f t="shared" si="20"/>
        <v>0</v>
      </c>
      <c r="T167" s="340">
        <f t="shared" si="21"/>
        <v>0</v>
      </c>
    </row>
    <row r="168" spans="2:20" ht="14.4" x14ac:dyDescent="0.3">
      <c r="B168" s="30"/>
      <c r="C168" s="16"/>
      <c r="D168" s="16"/>
      <c r="E168" s="25"/>
      <c r="F168" s="16"/>
      <c r="G168" s="20"/>
      <c r="H168" s="19"/>
      <c r="I168" s="18"/>
      <c r="J168" s="18"/>
      <c r="K168" s="12"/>
      <c r="L168" s="232">
        <f t="shared" si="17"/>
        <v>0</v>
      </c>
      <c r="M168" s="234">
        <f t="shared" si="18"/>
        <v>0</v>
      </c>
      <c r="N168" s="11">
        <f>IF(Q168="x",0,IF(J168&lt;(INDEX(Lookup!$U$2:$U$10,MATCH($D$47,Lookup!$S$2:$S$10,0))),0,$L$12*K168))</f>
        <v>0</v>
      </c>
      <c r="O168" s="234">
        <f t="shared" si="19"/>
        <v>0</v>
      </c>
      <c r="P168" s="10"/>
      <c r="Q168" s="9"/>
      <c r="S168" s="340">
        <f t="shared" si="20"/>
        <v>0</v>
      </c>
      <c r="T168" s="340">
        <f t="shared" si="21"/>
        <v>0</v>
      </c>
    </row>
    <row r="169" spans="2:20" ht="14.4" x14ac:dyDescent="0.3">
      <c r="B169" s="30"/>
      <c r="C169" s="16"/>
      <c r="D169" s="16"/>
      <c r="E169" s="25"/>
      <c r="F169" s="16"/>
      <c r="G169" s="20"/>
      <c r="H169" s="19"/>
      <c r="I169" s="18"/>
      <c r="J169" s="18"/>
      <c r="K169" s="12"/>
      <c r="L169" s="232">
        <f t="shared" si="17"/>
        <v>0</v>
      </c>
      <c r="M169" s="234">
        <f t="shared" si="18"/>
        <v>0</v>
      </c>
      <c r="N169" s="11">
        <f>IF(Q169="x",0,IF(J169&lt;(INDEX(Lookup!$U$2:$U$10,MATCH($D$47,Lookup!$S$2:$S$10,0))),0,$L$12*K169))</f>
        <v>0</v>
      </c>
      <c r="O169" s="234">
        <f t="shared" si="19"/>
        <v>0</v>
      </c>
      <c r="P169" s="10"/>
      <c r="Q169" s="9"/>
      <c r="S169" s="340">
        <f t="shared" si="20"/>
        <v>0</v>
      </c>
      <c r="T169" s="340">
        <f t="shared" si="21"/>
        <v>0</v>
      </c>
    </row>
    <row r="170" spans="2:20" ht="14.4" x14ac:dyDescent="0.3">
      <c r="B170" s="30"/>
      <c r="C170" s="16"/>
      <c r="D170" s="16"/>
      <c r="E170" s="25"/>
      <c r="F170" s="16"/>
      <c r="G170" s="20"/>
      <c r="H170" s="19"/>
      <c r="I170" s="18"/>
      <c r="J170" s="18"/>
      <c r="K170" s="12"/>
      <c r="L170" s="232">
        <f t="shared" si="17"/>
        <v>0</v>
      </c>
      <c r="M170" s="234">
        <f t="shared" si="18"/>
        <v>0</v>
      </c>
      <c r="N170" s="11">
        <f>IF(Q170="x",0,IF(J170&lt;(INDEX(Lookup!$U$2:$U$10,MATCH($D$47,Lookup!$S$2:$S$10,0))),0,$L$12*K170))</f>
        <v>0</v>
      </c>
      <c r="O170" s="234">
        <f t="shared" si="19"/>
        <v>0</v>
      </c>
      <c r="P170" s="10"/>
      <c r="Q170" s="9"/>
      <c r="S170" s="340">
        <f t="shared" si="20"/>
        <v>0</v>
      </c>
      <c r="T170" s="340">
        <f t="shared" si="21"/>
        <v>0</v>
      </c>
    </row>
    <row r="171" spans="2:20" ht="14.4" x14ac:dyDescent="0.3">
      <c r="B171" s="30"/>
      <c r="C171" s="16"/>
      <c r="D171" s="16"/>
      <c r="E171" s="25"/>
      <c r="F171" s="16"/>
      <c r="G171" s="20"/>
      <c r="H171" s="19"/>
      <c r="I171" s="18"/>
      <c r="J171" s="18"/>
      <c r="K171" s="12"/>
      <c r="L171" s="232">
        <f t="shared" si="17"/>
        <v>0</v>
      </c>
      <c r="M171" s="234">
        <f t="shared" si="18"/>
        <v>0</v>
      </c>
      <c r="N171" s="11">
        <f>IF(Q171="x",0,IF(J171&lt;(INDEX(Lookup!$U$2:$U$10,MATCH($D$47,Lookup!$S$2:$S$10,0))),0,$L$12*K171))</f>
        <v>0</v>
      </c>
      <c r="O171" s="234">
        <f t="shared" si="19"/>
        <v>0</v>
      </c>
      <c r="P171" s="10"/>
      <c r="Q171" s="9"/>
      <c r="S171" s="340">
        <f t="shared" si="20"/>
        <v>0</v>
      </c>
      <c r="T171" s="340">
        <f t="shared" si="21"/>
        <v>0</v>
      </c>
    </row>
    <row r="172" spans="2:20" ht="14.4" x14ac:dyDescent="0.3">
      <c r="B172" s="30"/>
      <c r="C172" s="16"/>
      <c r="D172" s="16"/>
      <c r="E172" s="25"/>
      <c r="F172" s="16"/>
      <c r="G172" s="20"/>
      <c r="H172" s="19"/>
      <c r="I172" s="18"/>
      <c r="J172" s="18"/>
      <c r="K172" s="12"/>
      <c r="L172" s="232">
        <f t="shared" si="17"/>
        <v>0</v>
      </c>
      <c r="M172" s="234">
        <f t="shared" si="18"/>
        <v>0</v>
      </c>
      <c r="N172" s="11">
        <f>IF(Q172="x",0,IF(J172&lt;(INDEX(Lookup!$U$2:$U$10,MATCH($D$47,Lookup!$S$2:$S$10,0))),0,$L$12*K172))</f>
        <v>0</v>
      </c>
      <c r="O172" s="234">
        <f t="shared" si="19"/>
        <v>0</v>
      </c>
      <c r="P172" s="10"/>
      <c r="Q172" s="9"/>
      <c r="S172" s="340">
        <f t="shared" si="20"/>
        <v>0</v>
      </c>
      <c r="T172" s="340">
        <f t="shared" si="21"/>
        <v>0</v>
      </c>
    </row>
    <row r="173" spans="2:20" ht="14.4" x14ac:dyDescent="0.3">
      <c r="B173" s="30"/>
      <c r="C173" s="16"/>
      <c r="D173" s="16"/>
      <c r="E173" s="25"/>
      <c r="F173" s="16"/>
      <c r="G173" s="20"/>
      <c r="H173" s="19"/>
      <c r="I173" s="18"/>
      <c r="J173" s="18"/>
      <c r="K173" s="12"/>
      <c r="L173" s="232">
        <f t="shared" si="17"/>
        <v>0</v>
      </c>
      <c r="M173" s="234">
        <f t="shared" si="18"/>
        <v>0</v>
      </c>
      <c r="N173" s="11">
        <f>IF(Q173="x",0,IF(J173&lt;(INDEX(Lookup!$U$2:$U$10,MATCH($D$47,Lookup!$S$2:$S$10,0))),0,$L$12*K173))</f>
        <v>0</v>
      </c>
      <c r="O173" s="234">
        <f t="shared" si="19"/>
        <v>0</v>
      </c>
      <c r="P173" s="10"/>
      <c r="Q173" s="9"/>
      <c r="S173" s="340">
        <f t="shared" si="20"/>
        <v>0</v>
      </c>
      <c r="T173" s="340">
        <f t="shared" si="21"/>
        <v>0</v>
      </c>
    </row>
    <row r="174" spans="2:20" ht="14.4" x14ac:dyDescent="0.3">
      <c r="B174" s="30"/>
      <c r="C174" s="16"/>
      <c r="D174" s="16"/>
      <c r="E174" s="25"/>
      <c r="F174" s="16"/>
      <c r="G174" s="20"/>
      <c r="H174" s="19"/>
      <c r="I174" s="18"/>
      <c r="J174" s="18"/>
      <c r="K174" s="12"/>
      <c r="L174" s="232">
        <f t="shared" si="17"/>
        <v>0</v>
      </c>
      <c r="M174" s="234">
        <f t="shared" si="18"/>
        <v>0</v>
      </c>
      <c r="N174" s="11">
        <f>IF(Q174="x",0,IF(J174&lt;(INDEX(Lookup!$U$2:$U$10,MATCH($D$47,Lookup!$S$2:$S$10,0))),0,$L$12*K174))</f>
        <v>0</v>
      </c>
      <c r="O174" s="234">
        <f t="shared" si="19"/>
        <v>0</v>
      </c>
      <c r="P174" s="10"/>
      <c r="Q174" s="9"/>
      <c r="S174" s="340">
        <f t="shared" si="20"/>
        <v>0</v>
      </c>
      <c r="T174" s="340">
        <f t="shared" si="21"/>
        <v>0</v>
      </c>
    </row>
    <row r="175" spans="2:20" ht="14.4" x14ac:dyDescent="0.3">
      <c r="B175" s="30"/>
      <c r="C175" s="16"/>
      <c r="D175" s="16"/>
      <c r="E175" s="25"/>
      <c r="F175" s="16"/>
      <c r="G175" s="20"/>
      <c r="H175" s="19"/>
      <c r="I175" s="18"/>
      <c r="J175" s="18"/>
      <c r="K175" s="12"/>
      <c r="L175" s="232">
        <f t="shared" si="17"/>
        <v>0</v>
      </c>
      <c r="M175" s="234">
        <f t="shared" si="18"/>
        <v>0</v>
      </c>
      <c r="N175" s="11">
        <f>IF(Q175="x",0,IF(J175&lt;(INDEX(Lookup!$U$2:$U$10,MATCH($D$47,Lookup!$S$2:$S$10,0))),0,$L$12*K175))</f>
        <v>0</v>
      </c>
      <c r="O175" s="234">
        <f t="shared" si="19"/>
        <v>0</v>
      </c>
      <c r="P175" s="10"/>
      <c r="Q175" s="9"/>
      <c r="S175" s="340">
        <f t="shared" si="20"/>
        <v>0</v>
      </c>
      <c r="T175" s="340">
        <f t="shared" si="21"/>
        <v>0</v>
      </c>
    </row>
    <row r="176" spans="2:20" ht="14.4" x14ac:dyDescent="0.3">
      <c r="B176" s="30"/>
      <c r="C176" s="16"/>
      <c r="D176" s="16"/>
      <c r="E176" s="25"/>
      <c r="F176" s="16"/>
      <c r="G176" s="20"/>
      <c r="H176" s="19"/>
      <c r="I176" s="18"/>
      <c r="J176" s="18"/>
      <c r="K176" s="12"/>
      <c r="L176" s="232">
        <f t="shared" si="17"/>
        <v>0</v>
      </c>
      <c r="M176" s="234">
        <f t="shared" si="18"/>
        <v>0</v>
      </c>
      <c r="N176" s="11">
        <f>IF(Q176="x",0,IF(J176&lt;(INDEX(Lookup!$U$2:$U$10,MATCH($D$47,Lookup!$S$2:$S$10,0))),0,$L$12*K176))</f>
        <v>0</v>
      </c>
      <c r="O176" s="234">
        <f t="shared" si="19"/>
        <v>0</v>
      </c>
      <c r="P176" s="10"/>
      <c r="Q176" s="9"/>
      <c r="S176" s="340">
        <f t="shared" si="20"/>
        <v>0</v>
      </c>
      <c r="T176" s="340">
        <f t="shared" si="21"/>
        <v>0</v>
      </c>
    </row>
    <row r="177" spans="2:20" ht="14.4" x14ac:dyDescent="0.3">
      <c r="B177" s="30"/>
      <c r="C177" s="16"/>
      <c r="D177" s="16"/>
      <c r="E177" s="25"/>
      <c r="F177" s="16"/>
      <c r="G177" s="20"/>
      <c r="H177" s="19"/>
      <c r="I177" s="18"/>
      <c r="J177" s="18"/>
      <c r="K177" s="12"/>
      <c r="L177" s="232">
        <f t="shared" si="17"/>
        <v>0</v>
      </c>
      <c r="M177" s="234">
        <f t="shared" si="18"/>
        <v>0</v>
      </c>
      <c r="N177" s="11">
        <f>IF(Q177="x",0,IF(J177&lt;(INDEX(Lookup!$U$2:$U$10,MATCH($D$47,Lookup!$S$2:$S$10,0))),0,$L$12*K177))</f>
        <v>0</v>
      </c>
      <c r="O177" s="234">
        <f t="shared" si="19"/>
        <v>0</v>
      </c>
      <c r="P177" s="10"/>
      <c r="Q177" s="9"/>
      <c r="S177" s="340">
        <f t="shared" si="20"/>
        <v>0</v>
      </c>
      <c r="T177" s="340">
        <f t="shared" si="21"/>
        <v>0</v>
      </c>
    </row>
    <row r="178" spans="2:20" ht="14.4" x14ac:dyDescent="0.3">
      <c r="B178" s="30"/>
      <c r="C178" s="16"/>
      <c r="D178" s="16"/>
      <c r="E178" s="25"/>
      <c r="F178" s="16"/>
      <c r="G178" s="20"/>
      <c r="H178" s="19"/>
      <c r="I178" s="18"/>
      <c r="J178" s="18"/>
      <c r="K178" s="12"/>
      <c r="L178" s="232">
        <f t="shared" ref="L178:L241" si="22">IF(ROUNDDOWN(DATEDIF(I178,J178,"d")/7,0)&gt;$L$12,$L$12*K178,K178*ROUNDDOWN(DATEDIF(I178,J178,"d")/7,0))</f>
        <v>0</v>
      </c>
      <c r="M178" s="234">
        <f t="shared" ref="M178:M241" si="23">L178*$L$6</f>
        <v>0</v>
      </c>
      <c r="N178" s="11">
        <f>IF(Q178="x",0,IF(J178&lt;(INDEX(Lookup!$U$2:$U$10,MATCH($D$47,Lookup!$S$2:$S$10,0))),0,$L$12*K178))</f>
        <v>0</v>
      </c>
      <c r="O178" s="234">
        <f t="shared" ref="O178:O241" si="24">N178*$L$6</f>
        <v>0</v>
      </c>
      <c r="P178" s="10"/>
      <c r="Q178" s="9"/>
      <c r="S178" s="340">
        <f t="shared" si="20"/>
        <v>0</v>
      </c>
      <c r="T178" s="340">
        <f t="shared" si="21"/>
        <v>0</v>
      </c>
    </row>
    <row r="179" spans="2:20" ht="14.4" x14ac:dyDescent="0.3">
      <c r="B179" s="30"/>
      <c r="C179" s="16"/>
      <c r="D179" s="16"/>
      <c r="E179" s="25"/>
      <c r="F179" s="16"/>
      <c r="G179" s="20"/>
      <c r="H179" s="19"/>
      <c r="I179" s="18"/>
      <c r="J179" s="18"/>
      <c r="K179" s="12"/>
      <c r="L179" s="232">
        <f t="shared" si="22"/>
        <v>0</v>
      </c>
      <c r="M179" s="234">
        <f t="shared" si="23"/>
        <v>0</v>
      </c>
      <c r="N179" s="11">
        <f>IF(Q179="x",0,IF(J179&lt;(INDEX(Lookup!$U$2:$U$10,MATCH($D$47,Lookup!$S$2:$S$10,0))),0,$L$12*K179))</f>
        <v>0</v>
      </c>
      <c r="O179" s="234">
        <f t="shared" si="24"/>
        <v>0</v>
      </c>
      <c r="P179" s="10"/>
      <c r="Q179" s="9"/>
      <c r="S179" s="340">
        <f t="shared" ref="S179:S242" si="25">M179*$I$35</f>
        <v>0</v>
      </c>
      <c r="T179" s="340">
        <f t="shared" ref="T179:T242" si="26">O179*$I$44</f>
        <v>0</v>
      </c>
    </row>
    <row r="180" spans="2:20" ht="14.4" x14ac:dyDescent="0.3">
      <c r="B180" s="30"/>
      <c r="C180" s="16"/>
      <c r="D180" s="16"/>
      <c r="E180" s="25"/>
      <c r="F180" s="16"/>
      <c r="G180" s="20"/>
      <c r="H180" s="19"/>
      <c r="I180" s="18"/>
      <c r="J180" s="18"/>
      <c r="K180" s="12"/>
      <c r="L180" s="232">
        <f t="shared" si="22"/>
        <v>0</v>
      </c>
      <c r="M180" s="234">
        <f t="shared" si="23"/>
        <v>0</v>
      </c>
      <c r="N180" s="11">
        <f>IF(Q180="x",0,IF(J180&lt;(INDEX(Lookup!$U$2:$U$10,MATCH($D$47,Lookup!$S$2:$S$10,0))),0,$L$12*K180))</f>
        <v>0</v>
      </c>
      <c r="O180" s="234">
        <f t="shared" si="24"/>
        <v>0</v>
      </c>
      <c r="P180" s="10"/>
      <c r="Q180" s="9"/>
      <c r="S180" s="340">
        <f t="shared" si="25"/>
        <v>0</v>
      </c>
      <c r="T180" s="340">
        <f t="shared" si="26"/>
        <v>0</v>
      </c>
    </row>
    <row r="181" spans="2:20" ht="14.4" x14ac:dyDescent="0.3">
      <c r="B181" s="30"/>
      <c r="C181" s="16"/>
      <c r="D181" s="16"/>
      <c r="E181" s="25"/>
      <c r="F181" s="16"/>
      <c r="G181" s="20"/>
      <c r="H181" s="19"/>
      <c r="I181" s="18"/>
      <c r="J181" s="18"/>
      <c r="K181" s="12"/>
      <c r="L181" s="232">
        <f t="shared" si="22"/>
        <v>0</v>
      </c>
      <c r="M181" s="234">
        <f t="shared" si="23"/>
        <v>0</v>
      </c>
      <c r="N181" s="11">
        <f>IF(Q181="x",0,IF(J181&lt;(INDEX(Lookup!$U$2:$U$10,MATCH($D$47,Lookup!$S$2:$S$10,0))),0,$L$12*K181))</f>
        <v>0</v>
      </c>
      <c r="O181" s="234">
        <f t="shared" si="24"/>
        <v>0</v>
      </c>
      <c r="P181" s="10"/>
      <c r="Q181" s="9"/>
      <c r="S181" s="340">
        <f t="shared" si="25"/>
        <v>0</v>
      </c>
      <c r="T181" s="340">
        <f t="shared" si="26"/>
        <v>0</v>
      </c>
    </row>
    <row r="182" spans="2:20" ht="14.4" x14ac:dyDescent="0.3">
      <c r="B182" s="30"/>
      <c r="C182" s="16"/>
      <c r="D182" s="16"/>
      <c r="E182" s="25"/>
      <c r="F182" s="16"/>
      <c r="G182" s="20"/>
      <c r="H182" s="19"/>
      <c r="I182" s="18"/>
      <c r="J182" s="18"/>
      <c r="K182" s="12"/>
      <c r="L182" s="232">
        <f t="shared" si="22"/>
        <v>0</v>
      </c>
      <c r="M182" s="234">
        <f t="shared" si="23"/>
        <v>0</v>
      </c>
      <c r="N182" s="11">
        <f>IF(Q182="x",0,IF(J182&lt;(INDEX(Lookup!$U$2:$U$10,MATCH($D$47,Lookup!$S$2:$S$10,0))),0,$L$12*K182))</f>
        <v>0</v>
      </c>
      <c r="O182" s="234">
        <f t="shared" si="24"/>
        <v>0</v>
      </c>
      <c r="P182" s="10"/>
      <c r="Q182" s="9"/>
      <c r="S182" s="340">
        <f t="shared" si="25"/>
        <v>0</v>
      </c>
      <c r="T182" s="340">
        <f t="shared" si="26"/>
        <v>0</v>
      </c>
    </row>
    <row r="183" spans="2:20" ht="14.4" x14ac:dyDescent="0.3">
      <c r="B183" s="30"/>
      <c r="C183" s="16"/>
      <c r="D183" s="16"/>
      <c r="E183" s="25"/>
      <c r="F183" s="16"/>
      <c r="G183" s="20"/>
      <c r="H183" s="19"/>
      <c r="I183" s="18"/>
      <c r="J183" s="18"/>
      <c r="K183" s="12"/>
      <c r="L183" s="232">
        <f t="shared" si="22"/>
        <v>0</v>
      </c>
      <c r="M183" s="234">
        <f t="shared" si="23"/>
        <v>0</v>
      </c>
      <c r="N183" s="11">
        <f>IF(Q183="x",0,IF(J183&lt;(INDEX(Lookup!$U$2:$U$10,MATCH($D$47,Lookup!$S$2:$S$10,0))),0,$L$12*K183))</f>
        <v>0</v>
      </c>
      <c r="O183" s="234">
        <f t="shared" si="24"/>
        <v>0</v>
      </c>
      <c r="P183" s="10"/>
      <c r="Q183" s="9"/>
      <c r="S183" s="340">
        <f t="shared" si="25"/>
        <v>0</v>
      </c>
      <c r="T183" s="340">
        <f t="shared" si="26"/>
        <v>0</v>
      </c>
    </row>
    <row r="184" spans="2:20" ht="14.4" x14ac:dyDescent="0.3">
      <c r="B184" s="30"/>
      <c r="C184" s="16"/>
      <c r="D184" s="16"/>
      <c r="E184" s="25"/>
      <c r="F184" s="16"/>
      <c r="G184" s="20"/>
      <c r="H184" s="19"/>
      <c r="I184" s="18"/>
      <c r="J184" s="18"/>
      <c r="K184" s="12"/>
      <c r="L184" s="232">
        <f t="shared" si="22"/>
        <v>0</v>
      </c>
      <c r="M184" s="234">
        <f t="shared" si="23"/>
        <v>0</v>
      </c>
      <c r="N184" s="11">
        <f>IF(Q184="x",0,IF(J184&lt;(INDEX(Lookup!$U$2:$U$10,MATCH($D$47,Lookup!$S$2:$S$10,0))),0,$L$12*K184))</f>
        <v>0</v>
      </c>
      <c r="O184" s="234">
        <f t="shared" si="24"/>
        <v>0</v>
      </c>
      <c r="P184" s="10"/>
      <c r="Q184" s="9"/>
      <c r="S184" s="340">
        <f t="shared" si="25"/>
        <v>0</v>
      </c>
      <c r="T184" s="340">
        <f t="shared" si="26"/>
        <v>0</v>
      </c>
    </row>
    <row r="185" spans="2:20" ht="14.4" x14ac:dyDescent="0.3">
      <c r="B185" s="30"/>
      <c r="C185" s="16"/>
      <c r="D185" s="16"/>
      <c r="E185" s="25"/>
      <c r="F185" s="16"/>
      <c r="G185" s="20"/>
      <c r="H185" s="19"/>
      <c r="I185" s="18"/>
      <c r="J185" s="18"/>
      <c r="K185" s="12"/>
      <c r="L185" s="232">
        <f t="shared" si="22"/>
        <v>0</v>
      </c>
      <c r="M185" s="234">
        <f t="shared" si="23"/>
        <v>0</v>
      </c>
      <c r="N185" s="11">
        <f>IF(Q185="x",0,IF(J185&lt;(INDEX(Lookup!$U$2:$U$10,MATCH($D$47,Lookup!$S$2:$S$10,0))),0,$L$12*K185))</f>
        <v>0</v>
      </c>
      <c r="O185" s="234">
        <f t="shared" si="24"/>
        <v>0</v>
      </c>
      <c r="P185" s="10"/>
      <c r="Q185" s="9"/>
      <c r="S185" s="340">
        <f t="shared" si="25"/>
        <v>0</v>
      </c>
      <c r="T185" s="340">
        <f t="shared" si="26"/>
        <v>0</v>
      </c>
    </row>
    <row r="186" spans="2:20" ht="14.4" x14ac:dyDescent="0.3">
      <c r="B186" s="30"/>
      <c r="C186" s="16"/>
      <c r="D186" s="16"/>
      <c r="E186" s="25"/>
      <c r="F186" s="16"/>
      <c r="G186" s="20"/>
      <c r="H186" s="19"/>
      <c r="I186" s="18"/>
      <c r="J186" s="18"/>
      <c r="K186" s="12"/>
      <c r="L186" s="232">
        <f t="shared" si="22"/>
        <v>0</v>
      </c>
      <c r="M186" s="234">
        <f t="shared" si="23"/>
        <v>0</v>
      </c>
      <c r="N186" s="11">
        <f>IF(Q186="x",0,IF(J186&lt;(INDEX(Lookup!$U$2:$U$10,MATCH($D$47,Lookup!$S$2:$S$10,0))),0,$L$12*K186))</f>
        <v>0</v>
      </c>
      <c r="O186" s="234">
        <f t="shared" si="24"/>
        <v>0</v>
      </c>
      <c r="P186" s="10"/>
      <c r="Q186" s="9"/>
      <c r="S186" s="340">
        <f t="shared" si="25"/>
        <v>0</v>
      </c>
      <c r="T186" s="340">
        <f t="shared" si="26"/>
        <v>0</v>
      </c>
    </row>
    <row r="187" spans="2:20" ht="14.4" x14ac:dyDescent="0.3">
      <c r="B187" s="30"/>
      <c r="C187" s="16"/>
      <c r="D187" s="16"/>
      <c r="E187" s="25"/>
      <c r="F187" s="16"/>
      <c r="G187" s="20"/>
      <c r="H187" s="19"/>
      <c r="I187" s="18"/>
      <c r="J187" s="18"/>
      <c r="K187" s="12"/>
      <c r="L187" s="232">
        <f t="shared" si="22"/>
        <v>0</v>
      </c>
      <c r="M187" s="234">
        <f t="shared" si="23"/>
        <v>0</v>
      </c>
      <c r="N187" s="11">
        <f>IF(Q187="x",0,IF(J187&lt;(INDEX(Lookup!$U$2:$U$10,MATCH($D$47,Lookup!$S$2:$S$10,0))),0,$L$12*K187))</f>
        <v>0</v>
      </c>
      <c r="O187" s="234">
        <f t="shared" si="24"/>
        <v>0</v>
      </c>
      <c r="P187" s="10"/>
      <c r="Q187" s="9"/>
      <c r="S187" s="340">
        <f t="shared" si="25"/>
        <v>0</v>
      </c>
      <c r="T187" s="340">
        <f t="shared" si="26"/>
        <v>0</v>
      </c>
    </row>
    <row r="188" spans="2:20" ht="14.4" x14ac:dyDescent="0.3">
      <c r="B188" s="30"/>
      <c r="C188" s="16"/>
      <c r="D188" s="16"/>
      <c r="E188" s="25"/>
      <c r="F188" s="16"/>
      <c r="G188" s="20"/>
      <c r="H188" s="19"/>
      <c r="I188" s="18"/>
      <c r="J188" s="18"/>
      <c r="K188" s="12"/>
      <c r="L188" s="232">
        <f t="shared" si="22"/>
        <v>0</v>
      </c>
      <c r="M188" s="234">
        <f t="shared" si="23"/>
        <v>0</v>
      </c>
      <c r="N188" s="11">
        <f>IF(Q188="x",0,IF(J188&lt;(INDEX(Lookup!$U$2:$U$10,MATCH($D$47,Lookup!$S$2:$S$10,0))),0,$L$12*K188))</f>
        <v>0</v>
      </c>
      <c r="O188" s="234">
        <f t="shared" si="24"/>
        <v>0</v>
      </c>
      <c r="P188" s="10"/>
      <c r="Q188" s="9"/>
      <c r="S188" s="340">
        <f t="shared" si="25"/>
        <v>0</v>
      </c>
      <c r="T188" s="340">
        <f t="shared" si="26"/>
        <v>0</v>
      </c>
    </row>
    <row r="189" spans="2:20" ht="14.4" x14ac:dyDescent="0.3">
      <c r="B189" s="30"/>
      <c r="C189" s="16"/>
      <c r="D189" s="16"/>
      <c r="E189" s="25"/>
      <c r="F189" s="16"/>
      <c r="G189" s="20"/>
      <c r="H189" s="19"/>
      <c r="I189" s="18"/>
      <c r="J189" s="18"/>
      <c r="K189" s="12"/>
      <c r="L189" s="232">
        <f t="shared" si="22"/>
        <v>0</v>
      </c>
      <c r="M189" s="234">
        <f t="shared" si="23"/>
        <v>0</v>
      </c>
      <c r="N189" s="11">
        <f>IF(Q189="x",0,IF(J189&lt;(INDEX(Lookup!$U$2:$U$10,MATCH($D$47,Lookup!$S$2:$S$10,0))),0,$L$12*K189))</f>
        <v>0</v>
      </c>
      <c r="O189" s="234">
        <f t="shared" si="24"/>
        <v>0</v>
      </c>
      <c r="P189" s="10"/>
      <c r="Q189" s="9"/>
      <c r="S189" s="340">
        <f t="shared" si="25"/>
        <v>0</v>
      </c>
      <c r="T189" s="340">
        <f t="shared" si="26"/>
        <v>0</v>
      </c>
    </row>
    <row r="190" spans="2:20" ht="14.4" x14ac:dyDescent="0.3">
      <c r="B190" s="30"/>
      <c r="C190" s="16"/>
      <c r="D190" s="16"/>
      <c r="E190" s="25"/>
      <c r="F190" s="16"/>
      <c r="G190" s="20"/>
      <c r="H190" s="19"/>
      <c r="I190" s="18"/>
      <c r="J190" s="18"/>
      <c r="K190" s="12"/>
      <c r="L190" s="232">
        <f t="shared" si="22"/>
        <v>0</v>
      </c>
      <c r="M190" s="234">
        <f t="shared" si="23"/>
        <v>0</v>
      </c>
      <c r="N190" s="11">
        <f>IF(Q190="x",0,IF(J190&lt;(INDEX(Lookup!$U$2:$U$10,MATCH($D$47,Lookup!$S$2:$S$10,0))),0,$L$12*K190))</f>
        <v>0</v>
      </c>
      <c r="O190" s="234">
        <f t="shared" si="24"/>
        <v>0</v>
      </c>
      <c r="P190" s="10"/>
      <c r="Q190" s="9"/>
      <c r="S190" s="340">
        <f t="shared" si="25"/>
        <v>0</v>
      </c>
      <c r="T190" s="340">
        <f t="shared" si="26"/>
        <v>0</v>
      </c>
    </row>
    <row r="191" spans="2:20" ht="14.4" x14ac:dyDescent="0.3">
      <c r="B191" s="30"/>
      <c r="C191" s="16"/>
      <c r="D191" s="16"/>
      <c r="E191" s="25"/>
      <c r="F191" s="16"/>
      <c r="G191" s="20"/>
      <c r="H191" s="19"/>
      <c r="I191" s="18"/>
      <c r="J191" s="18"/>
      <c r="K191" s="12"/>
      <c r="L191" s="232">
        <f t="shared" si="22"/>
        <v>0</v>
      </c>
      <c r="M191" s="234">
        <f t="shared" si="23"/>
        <v>0</v>
      </c>
      <c r="N191" s="11">
        <f>IF(Q191="x",0,IF(J191&lt;(INDEX(Lookup!$U$2:$U$10,MATCH($D$47,Lookup!$S$2:$S$10,0))),0,$L$12*K191))</f>
        <v>0</v>
      </c>
      <c r="O191" s="234">
        <f t="shared" si="24"/>
        <v>0</v>
      </c>
      <c r="P191" s="10"/>
      <c r="Q191" s="9"/>
      <c r="S191" s="340">
        <f t="shared" si="25"/>
        <v>0</v>
      </c>
      <c r="T191" s="340">
        <f t="shared" si="26"/>
        <v>0</v>
      </c>
    </row>
    <row r="192" spans="2:20" ht="14.4" x14ac:dyDescent="0.3">
      <c r="B192" s="30"/>
      <c r="C192" s="16"/>
      <c r="D192" s="16"/>
      <c r="E192" s="25"/>
      <c r="F192" s="16"/>
      <c r="G192" s="20"/>
      <c r="H192" s="19"/>
      <c r="I192" s="18"/>
      <c r="J192" s="18"/>
      <c r="K192" s="12"/>
      <c r="L192" s="232">
        <f t="shared" si="22"/>
        <v>0</v>
      </c>
      <c r="M192" s="234">
        <f t="shared" si="23"/>
        <v>0</v>
      </c>
      <c r="N192" s="11">
        <f>IF(Q192="x",0,IF(J192&lt;(INDEX(Lookup!$U$2:$U$10,MATCH($D$47,Lookup!$S$2:$S$10,0))),0,$L$12*K192))</f>
        <v>0</v>
      </c>
      <c r="O192" s="234">
        <f t="shared" si="24"/>
        <v>0</v>
      </c>
      <c r="P192" s="10"/>
      <c r="Q192" s="9"/>
      <c r="S192" s="340">
        <f t="shared" si="25"/>
        <v>0</v>
      </c>
      <c r="T192" s="340">
        <f t="shared" si="26"/>
        <v>0</v>
      </c>
    </row>
    <row r="193" spans="2:20" ht="14.4" x14ac:dyDescent="0.3">
      <c r="B193" s="30"/>
      <c r="C193" s="16"/>
      <c r="D193" s="16"/>
      <c r="E193" s="25"/>
      <c r="F193" s="16"/>
      <c r="G193" s="20"/>
      <c r="H193" s="19"/>
      <c r="I193" s="18"/>
      <c r="J193" s="18"/>
      <c r="K193" s="12"/>
      <c r="L193" s="232">
        <f t="shared" si="22"/>
        <v>0</v>
      </c>
      <c r="M193" s="234">
        <f t="shared" si="23"/>
        <v>0</v>
      </c>
      <c r="N193" s="11">
        <f>IF(Q193="x",0,IF(J193&lt;(INDEX(Lookup!$U$2:$U$10,MATCH($D$47,Lookup!$S$2:$S$10,0))),0,$L$12*K193))</f>
        <v>0</v>
      </c>
      <c r="O193" s="234">
        <f t="shared" si="24"/>
        <v>0</v>
      </c>
      <c r="P193" s="10"/>
      <c r="Q193" s="9"/>
      <c r="S193" s="340">
        <f t="shared" si="25"/>
        <v>0</v>
      </c>
      <c r="T193" s="340">
        <f t="shared" si="26"/>
        <v>0</v>
      </c>
    </row>
    <row r="194" spans="2:20" ht="14.4" x14ac:dyDescent="0.3">
      <c r="B194" s="30"/>
      <c r="C194" s="16"/>
      <c r="D194" s="16"/>
      <c r="E194" s="25"/>
      <c r="F194" s="16"/>
      <c r="G194" s="20"/>
      <c r="H194" s="19"/>
      <c r="I194" s="18"/>
      <c r="J194" s="18"/>
      <c r="K194" s="12"/>
      <c r="L194" s="232">
        <f t="shared" si="22"/>
        <v>0</v>
      </c>
      <c r="M194" s="234">
        <f t="shared" si="23"/>
        <v>0</v>
      </c>
      <c r="N194" s="11">
        <f>IF(Q194="x",0,IF(J194&lt;(INDEX(Lookup!$U$2:$U$10,MATCH($D$47,Lookup!$S$2:$S$10,0))),0,$L$12*K194))</f>
        <v>0</v>
      </c>
      <c r="O194" s="234">
        <f t="shared" si="24"/>
        <v>0</v>
      </c>
      <c r="P194" s="10"/>
      <c r="Q194" s="9"/>
      <c r="S194" s="340">
        <f t="shared" si="25"/>
        <v>0</v>
      </c>
      <c r="T194" s="340">
        <f t="shared" si="26"/>
        <v>0</v>
      </c>
    </row>
    <row r="195" spans="2:20" ht="14.4" x14ac:dyDescent="0.3">
      <c r="B195" s="30"/>
      <c r="C195" s="16"/>
      <c r="D195" s="16"/>
      <c r="E195" s="25"/>
      <c r="F195" s="16"/>
      <c r="G195" s="20"/>
      <c r="H195" s="19"/>
      <c r="I195" s="18"/>
      <c r="J195" s="18"/>
      <c r="K195" s="12"/>
      <c r="L195" s="232">
        <f t="shared" si="22"/>
        <v>0</v>
      </c>
      <c r="M195" s="234">
        <f t="shared" si="23"/>
        <v>0</v>
      </c>
      <c r="N195" s="11">
        <f>IF(Q195="x",0,IF(J195&lt;(INDEX(Lookup!$U$2:$U$10,MATCH($D$47,Lookup!$S$2:$S$10,0))),0,$L$12*K195))</f>
        <v>0</v>
      </c>
      <c r="O195" s="234">
        <f t="shared" si="24"/>
        <v>0</v>
      </c>
      <c r="P195" s="10"/>
      <c r="Q195" s="9"/>
      <c r="S195" s="340">
        <f t="shared" si="25"/>
        <v>0</v>
      </c>
      <c r="T195" s="340">
        <f t="shared" si="26"/>
        <v>0</v>
      </c>
    </row>
    <row r="196" spans="2:20" ht="14.4" x14ac:dyDescent="0.3">
      <c r="B196" s="30"/>
      <c r="C196" s="16"/>
      <c r="D196" s="16"/>
      <c r="E196" s="25"/>
      <c r="F196" s="16"/>
      <c r="G196" s="20"/>
      <c r="H196" s="19"/>
      <c r="I196" s="18"/>
      <c r="J196" s="18"/>
      <c r="K196" s="12"/>
      <c r="L196" s="232">
        <f t="shared" si="22"/>
        <v>0</v>
      </c>
      <c r="M196" s="234">
        <f t="shared" si="23"/>
        <v>0</v>
      </c>
      <c r="N196" s="11">
        <f>IF(Q196="x",0,IF(J196&lt;(INDEX(Lookup!$U$2:$U$10,MATCH($D$47,Lookup!$S$2:$S$10,0))),0,$L$12*K196))</f>
        <v>0</v>
      </c>
      <c r="O196" s="234">
        <f t="shared" si="24"/>
        <v>0</v>
      </c>
      <c r="P196" s="10"/>
      <c r="Q196" s="9"/>
      <c r="S196" s="340">
        <f t="shared" si="25"/>
        <v>0</v>
      </c>
      <c r="T196" s="340">
        <f t="shared" si="26"/>
        <v>0</v>
      </c>
    </row>
    <row r="197" spans="2:20" ht="14.4" x14ac:dyDescent="0.3">
      <c r="B197" s="30"/>
      <c r="C197" s="16"/>
      <c r="D197" s="16"/>
      <c r="E197" s="25"/>
      <c r="F197" s="16"/>
      <c r="G197" s="20"/>
      <c r="H197" s="19"/>
      <c r="I197" s="18"/>
      <c r="J197" s="18"/>
      <c r="K197" s="12"/>
      <c r="L197" s="232">
        <f t="shared" si="22"/>
        <v>0</v>
      </c>
      <c r="M197" s="234">
        <f t="shared" si="23"/>
        <v>0</v>
      </c>
      <c r="N197" s="11">
        <f>IF(Q197="x",0,IF(J197&lt;(INDEX(Lookup!$U$2:$U$10,MATCH($D$47,Lookup!$S$2:$S$10,0))),0,$L$12*K197))</f>
        <v>0</v>
      </c>
      <c r="O197" s="234">
        <f t="shared" si="24"/>
        <v>0</v>
      </c>
      <c r="P197" s="10"/>
      <c r="Q197" s="9"/>
      <c r="S197" s="340">
        <f t="shared" si="25"/>
        <v>0</v>
      </c>
      <c r="T197" s="340">
        <f t="shared" si="26"/>
        <v>0</v>
      </c>
    </row>
    <row r="198" spans="2:20" ht="14.4" x14ac:dyDescent="0.3">
      <c r="B198" s="30"/>
      <c r="C198" s="16"/>
      <c r="D198" s="16"/>
      <c r="E198" s="25"/>
      <c r="F198" s="16"/>
      <c r="G198" s="20"/>
      <c r="H198" s="19"/>
      <c r="I198" s="18"/>
      <c r="J198" s="18"/>
      <c r="K198" s="12"/>
      <c r="L198" s="232">
        <f t="shared" si="22"/>
        <v>0</v>
      </c>
      <c r="M198" s="234">
        <f t="shared" si="23"/>
        <v>0</v>
      </c>
      <c r="N198" s="11">
        <f>IF(Q198="x",0,IF(J198&lt;(INDEX(Lookup!$U$2:$U$10,MATCH($D$47,Lookup!$S$2:$S$10,0))),0,$L$12*K198))</f>
        <v>0</v>
      </c>
      <c r="O198" s="234">
        <f t="shared" si="24"/>
        <v>0</v>
      </c>
      <c r="P198" s="10"/>
      <c r="Q198" s="9"/>
      <c r="S198" s="340">
        <f t="shared" si="25"/>
        <v>0</v>
      </c>
      <c r="T198" s="340">
        <f t="shared" si="26"/>
        <v>0</v>
      </c>
    </row>
    <row r="199" spans="2:20" ht="14.4" x14ac:dyDescent="0.3">
      <c r="B199" s="30"/>
      <c r="C199" s="16"/>
      <c r="D199" s="16"/>
      <c r="E199" s="25"/>
      <c r="F199" s="16"/>
      <c r="G199" s="20"/>
      <c r="H199" s="19"/>
      <c r="I199" s="18"/>
      <c r="J199" s="18"/>
      <c r="K199" s="12"/>
      <c r="L199" s="232">
        <f t="shared" si="22"/>
        <v>0</v>
      </c>
      <c r="M199" s="234">
        <f t="shared" si="23"/>
        <v>0</v>
      </c>
      <c r="N199" s="11">
        <f>IF(Q199="x",0,IF(J199&lt;(INDEX(Lookup!$U$2:$U$10,MATCH($D$47,Lookup!$S$2:$S$10,0))),0,$L$12*K199))</f>
        <v>0</v>
      </c>
      <c r="O199" s="234">
        <f t="shared" si="24"/>
        <v>0</v>
      </c>
      <c r="P199" s="10"/>
      <c r="Q199" s="9"/>
      <c r="S199" s="340">
        <f t="shared" si="25"/>
        <v>0</v>
      </c>
      <c r="T199" s="340">
        <f t="shared" si="26"/>
        <v>0</v>
      </c>
    </row>
    <row r="200" spans="2:20" ht="14.4" x14ac:dyDescent="0.3">
      <c r="B200" s="30"/>
      <c r="C200" s="16"/>
      <c r="D200" s="16"/>
      <c r="E200" s="25"/>
      <c r="F200" s="16"/>
      <c r="G200" s="20"/>
      <c r="H200" s="19"/>
      <c r="I200" s="18"/>
      <c r="J200" s="18"/>
      <c r="K200" s="12"/>
      <c r="L200" s="232">
        <f t="shared" si="22"/>
        <v>0</v>
      </c>
      <c r="M200" s="234">
        <f t="shared" si="23"/>
        <v>0</v>
      </c>
      <c r="N200" s="11">
        <f>IF(Q200="x",0,IF(J200&lt;(INDEX(Lookup!$U$2:$U$10,MATCH($D$47,Lookup!$S$2:$S$10,0))),0,$L$12*K200))</f>
        <v>0</v>
      </c>
      <c r="O200" s="234">
        <f t="shared" si="24"/>
        <v>0</v>
      </c>
      <c r="P200" s="10"/>
      <c r="Q200" s="9"/>
      <c r="S200" s="340">
        <f t="shared" si="25"/>
        <v>0</v>
      </c>
      <c r="T200" s="340">
        <f t="shared" si="26"/>
        <v>0</v>
      </c>
    </row>
    <row r="201" spans="2:20" ht="14.4" x14ac:dyDescent="0.3">
      <c r="B201" s="30"/>
      <c r="C201" s="16"/>
      <c r="D201" s="16"/>
      <c r="E201" s="25"/>
      <c r="F201" s="16"/>
      <c r="G201" s="20"/>
      <c r="H201" s="19"/>
      <c r="I201" s="18"/>
      <c r="J201" s="18"/>
      <c r="K201" s="12"/>
      <c r="L201" s="232">
        <f t="shared" si="22"/>
        <v>0</v>
      </c>
      <c r="M201" s="234">
        <f t="shared" si="23"/>
        <v>0</v>
      </c>
      <c r="N201" s="11">
        <f>IF(Q201="x",0,IF(J201&lt;(INDEX(Lookup!$U$2:$U$10,MATCH($D$47,Lookup!$S$2:$S$10,0))),0,$L$12*K201))</f>
        <v>0</v>
      </c>
      <c r="O201" s="234">
        <f t="shared" si="24"/>
        <v>0</v>
      </c>
      <c r="P201" s="10"/>
      <c r="Q201" s="9"/>
      <c r="S201" s="340">
        <f t="shared" si="25"/>
        <v>0</v>
      </c>
      <c r="T201" s="340">
        <f t="shared" si="26"/>
        <v>0</v>
      </c>
    </row>
    <row r="202" spans="2:20" ht="14.4" x14ac:dyDescent="0.3">
      <c r="B202" s="30"/>
      <c r="C202" s="16"/>
      <c r="D202" s="16"/>
      <c r="E202" s="25"/>
      <c r="F202" s="16"/>
      <c r="G202" s="20"/>
      <c r="H202" s="19"/>
      <c r="I202" s="18"/>
      <c r="J202" s="18"/>
      <c r="K202" s="12"/>
      <c r="L202" s="232">
        <f t="shared" si="22"/>
        <v>0</v>
      </c>
      <c r="M202" s="234">
        <f t="shared" si="23"/>
        <v>0</v>
      </c>
      <c r="N202" s="11">
        <f>IF(Q202="x",0,IF(J202&lt;(INDEX(Lookup!$U$2:$U$10,MATCH($D$47,Lookup!$S$2:$S$10,0))),0,$L$12*K202))</f>
        <v>0</v>
      </c>
      <c r="O202" s="234">
        <f t="shared" si="24"/>
        <v>0</v>
      </c>
      <c r="P202" s="10"/>
      <c r="Q202" s="9"/>
      <c r="S202" s="340">
        <f t="shared" si="25"/>
        <v>0</v>
      </c>
      <c r="T202" s="340">
        <f t="shared" si="26"/>
        <v>0</v>
      </c>
    </row>
    <row r="203" spans="2:20" ht="14.4" x14ac:dyDescent="0.3">
      <c r="B203" s="30"/>
      <c r="C203" s="16"/>
      <c r="D203" s="16"/>
      <c r="E203" s="25"/>
      <c r="F203" s="16"/>
      <c r="G203" s="20"/>
      <c r="H203" s="19"/>
      <c r="I203" s="18"/>
      <c r="J203" s="18"/>
      <c r="K203" s="12"/>
      <c r="L203" s="232">
        <f t="shared" si="22"/>
        <v>0</v>
      </c>
      <c r="M203" s="234">
        <f t="shared" si="23"/>
        <v>0</v>
      </c>
      <c r="N203" s="11">
        <f>IF(Q203="x",0,IF(J203&lt;(INDEX(Lookup!$U$2:$U$10,MATCH($D$47,Lookup!$S$2:$S$10,0))),0,$L$12*K203))</f>
        <v>0</v>
      </c>
      <c r="O203" s="234">
        <f t="shared" si="24"/>
        <v>0</v>
      </c>
      <c r="P203" s="10"/>
      <c r="Q203" s="9"/>
      <c r="S203" s="340">
        <f t="shared" si="25"/>
        <v>0</v>
      </c>
      <c r="T203" s="340">
        <f t="shared" si="26"/>
        <v>0</v>
      </c>
    </row>
    <row r="204" spans="2:20" ht="14.4" x14ac:dyDescent="0.3">
      <c r="B204" s="30"/>
      <c r="C204" s="16"/>
      <c r="D204" s="16"/>
      <c r="E204" s="25"/>
      <c r="F204" s="16"/>
      <c r="G204" s="20"/>
      <c r="H204" s="19"/>
      <c r="I204" s="18"/>
      <c r="J204" s="18"/>
      <c r="K204" s="12"/>
      <c r="L204" s="232">
        <f t="shared" si="22"/>
        <v>0</v>
      </c>
      <c r="M204" s="234">
        <f t="shared" si="23"/>
        <v>0</v>
      </c>
      <c r="N204" s="11">
        <f>IF(Q204="x",0,IF(J204&lt;(INDEX(Lookup!$U$2:$U$10,MATCH($D$47,Lookup!$S$2:$S$10,0))),0,$L$12*K204))</f>
        <v>0</v>
      </c>
      <c r="O204" s="234">
        <f t="shared" si="24"/>
        <v>0</v>
      </c>
      <c r="P204" s="10"/>
      <c r="Q204" s="9"/>
      <c r="S204" s="340">
        <f t="shared" si="25"/>
        <v>0</v>
      </c>
      <c r="T204" s="340">
        <f t="shared" si="26"/>
        <v>0</v>
      </c>
    </row>
    <row r="205" spans="2:20" ht="14.4" x14ac:dyDescent="0.3">
      <c r="B205" s="30"/>
      <c r="C205" s="16"/>
      <c r="D205" s="16"/>
      <c r="E205" s="25"/>
      <c r="F205" s="16"/>
      <c r="G205" s="20"/>
      <c r="H205" s="19"/>
      <c r="I205" s="18"/>
      <c r="J205" s="18"/>
      <c r="K205" s="12"/>
      <c r="L205" s="232">
        <f t="shared" si="22"/>
        <v>0</v>
      </c>
      <c r="M205" s="234">
        <f t="shared" si="23"/>
        <v>0</v>
      </c>
      <c r="N205" s="11">
        <f>IF(Q205="x",0,IF(J205&lt;(INDEX(Lookup!$U$2:$U$10,MATCH($D$47,Lookup!$S$2:$S$10,0))),0,$L$12*K205))</f>
        <v>0</v>
      </c>
      <c r="O205" s="234">
        <f t="shared" si="24"/>
        <v>0</v>
      </c>
      <c r="P205" s="10"/>
      <c r="Q205" s="9"/>
      <c r="S205" s="340">
        <f t="shared" si="25"/>
        <v>0</v>
      </c>
      <c r="T205" s="340">
        <f t="shared" si="26"/>
        <v>0</v>
      </c>
    </row>
    <row r="206" spans="2:20" ht="14.4" x14ac:dyDescent="0.3">
      <c r="B206" s="30"/>
      <c r="C206" s="16"/>
      <c r="D206" s="16"/>
      <c r="E206" s="25"/>
      <c r="F206" s="16"/>
      <c r="G206" s="20"/>
      <c r="H206" s="19"/>
      <c r="I206" s="18"/>
      <c r="J206" s="18"/>
      <c r="K206" s="12"/>
      <c r="L206" s="232">
        <f t="shared" si="22"/>
        <v>0</v>
      </c>
      <c r="M206" s="234">
        <f t="shared" si="23"/>
        <v>0</v>
      </c>
      <c r="N206" s="11">
        <f>IF(Q206="x",0,IF(J206&lt;(INDEX(Lookup!$U$2:$U$10,MATCH($D$47,Lookup!$S$2:$S$10,0))),0,$L$12*K206))</f>
        <v>0</v>
      </c>
      <c r="O206" s="234">
        <f t="shared" si="24"/>
        <v>0</v>
      </c>
      <c r="P206" s="10"/>
      <c r="Q206" s="9"/>
      <c r="S206" s="340">
        <f t="shared" si="25"/>
        <v>0</v>
      </c>
      <c r="T206" s="340">
        <f t="shared" si="26"/>
        <v>0</v>
      </c>
    </row>
    <row r="207" spans="2:20" ht="14.4" x14ac:dyDescent="0.3">
      <c r="B207" s="30"/>
      <c r="C207" s="16"/>
      <c r="D207" s="16"/>
      <c r="E207" s="25"/>
      <c r="F207" s="16"/>
      <c r="G207" s="20"/>
      <c r="H207" s="19"/>
      <c r="I207" s="18"/>
      <c r="J207" s="18"/>
      <c r="K207" s="12"/>
      <c r="L207" s="232">
        <f t="shared" si="22"/>
        <v>0</v>
      </c>
      <c r="M207" s="234">
        <f t="shared" si="23"/>
        <v>0</v>
      </c>
      <c r="N207" s="11">
        <f>IF(Q207="x",0,IF(J207&lt;(INDEX(Lookup!$U$2:$U$10,MATCH($D$47,Lookup!$S$2:$S$10,0))),0,$L$12*K207))</f>
        <v>0</v>
      </c>
      <c r="O207" s="234">
        <f t="shared" si="24"/>
        <v>0</v>
      </c>
      <c r="P207" s="10"/>
      <c r="Q207" s="9"/>
      <c r="S207" s="340">
        <f t="shared" si="25"/>
        <v>0</v>
      </c>
      <c r="T207" s="340">
        <f t="shared" si="26"/>
        <v>0</v>
      </c>
    </row>
    <row r="208" spans="2:20" ht="14.4" x14ac:dyDescent="0.3">
      <c r="B208" s="30"/>
      <c r="C208" s="16"/>
      <c r="D208" s="16"/>
      <c r="E208" s="25"/>
      <c r="F208" s="16"/>
      <c r="G208" s="20"/>
      <c r="H208" s="19"/>
      <c r="I208" s="18"/>
      <c r="J208" s="18"/>
      <c r="K208" s="12"/>
      <c r="L208" s="232">
        <f t="shared" si="22"/>
        <v>0</v>
      </c>
      <c r="M208" s="234">
        <f t="shared" si="23"/>
        <v>0</v>
      </c>
      <c r="N208" s="11">
        <f>IF(Q208="x",0,IF(J208&lt;(INDEX(Lookup!$U$2:$U$10,MATCH($D$47,Lookup!$S$2:$S$10,0))),0,$L$12*K208))</f>
        <v>0</v>
      </c>
      <c r="O208" s="234">
        <f t="shared" si="24"/>
        <v>0</v>
      </c>
      <c r="P208" s="10"/>
      <c r="Q208" s="9"/>
      <c r="S208" s="340">
        <f t="shared" si="25"/>
        <v>0</v>
      </c>
      <c r="T208" s="340">
        <f t="shared" si="26"/>
        <v>0</v>
      </c>
    </row>
    <row r="209" spans="2:20" ht="14.4" x14ac:dyDescent="0.3">
      <c r="B209" s="30"/>
      <c r="C209" s="16"/>
      <c r="D209" s="16"/>
      <c r="E209" s="25"/>
      <c r="F209" s="16"/>
      <c r="G209" s="20"/>
      <c r="H209" s="19"/>
      <c r="I209" s="18"/>
      <c r="J209" s="18"/>
      <c r="K209" s="12"/>
      <c r="L209" s="232">
        <f t="shared" si="22"/>
        <v>0</v>
      </c>
      <c r="M209" s="234">
        <f t="shared" si="23"/>
        <v>0</v>
      </c>
      <c r="N209" s="11">
        <f>IF(Q209="x",0,IF(J209&lt;(INDEX(Lookup!$U$2:$U$10,MATCH($D$47,Lookup!$S$2:$S$10,0))),0,$L$12*K209))</f>
        <v>0</v>
      </c>
      <c r="O209" s="234">
        <f t="shared" si="24"/>
        <v>0</v>
      </c>
      <c r="P209" s="10"/>
      <c r="Q209" s="9"/>
      <c r="S209" s="340">
        <f t="shared" si="25"/>
        <v>0</v>
      </c>
      <c r="T209" s="340">
        <f t="shared" si="26"/>
        <v>0</v>
      </c>
    </row>
    <row r="210" spans="2:20" ht="14.4" x14ac:dyDescent="0.3">
      <c r="B210" s="30"/>
      <c r="C210" s="16"/>
      <c r="D210" s="16"/>
      <c r="E210" s="25"/>
      <c r="F210" s="16"/>
      <c r="G210" s="20"/>
      <c r="H210" s="19"/>
      <c r="I210" s="18"/>
      <c r="J210" s="18"/>
      <c r="K210" s="12"/>
      <c r="L210" s="232">
        <f t="shared" si="22"/>
        <v>0</v>
      </c>
      <c r="M210" s="234">
        <f t="shared" si="23"/>
        <v>0</v>
      </c>
      <c r="N210" s="11">
        <f>IF(Q210="x",0,IF(J210&lt;(INDEX(Lookup!$U$2:$U$10,MATCH($D$47,Lookup!$S$2:$S$10,0))),0,$L$12*K210))</f>
        <v>0</v>
      </c>
      <c r="O210" s="234">
        <f t="shared" si="24"/>
        <v>0</v>
      </c>
      <c r="P210" s="10"/>
      <c r="Q210" s="9"/>
      <c r="S210" s="340">
        <f t="shared" si="25"/>
        <v>0</v>
      </c>
      <c r="T210" s="340">
        <f t="shared" si="26"/>
        <v>0</v>
      </c>
    </row>
    <row r="211" spans="2:20" ht="14.4" x14ac:dyDescent="0.3">
      <c r="B211" s="30"/>
      <c r="C211" s="16"/>
      <c r="D211" s="16"/>
      <c r="E211" s="25"/>
      <c r="F211" s="16"/>
      <c r="G211" s="20"/>
      <c r="H211" s="19"/>
      <c r="I211" s="18"/>
      <c r="J211" s="18"/>
      <c r="K211" s="12"/>
      <c r="L211" s="232">
        <f t="shared" si="22"/>
        <v>0</v>
      </c>
      <c r="M211" s="234">
        <f t="shared" si="23"/>
        <v>0</v>
      </c>
      <c r="N211" s="11">
        <f>IF(Q211="x",0,IF(J211&lt;(INDEX(Lookup!$U$2:$U$10,MATCH($D$47,Lookup!$S$2:$S$10,0))),0,$L$12*K211))</f>
        <v>0</v>
      </c>
      <c r="O211" s="234">
        <f t="shared" si="24"/>
        <v>0</v>
      </c>
      <c r="P211" s="10"/>
      <c r="Q211" s="9"/>
      <c r="S211" s="340">
        <f t="shared" si="25"/>
        <v>0</v>
      </c>
      <c r="T211" s="340">
        <f t="shared" si="26"/>
        <v>0</v>
      </c>
    </row>
    <row r="212" spans="2:20" ht="14.4" x14ac:dyDescent="0.3">
      <c r="B212" s="30"/>
      <c r="C212" s="16"/>
      <c r="D212" s="16"/>
      <c r="E212" s="25"/>
      <c r="F212" s="16"/>
      <c r="G212" s="20"/>
      <c r="H212" s="19"/>
      <c r="I212" s="18"/>
      <c r="J212" s="18"/>
      <c r="K212" s="12"/>
      <c r="L212" s="232">
        <f t="shared" si="22"/>
        <v>0</v>
      </c>
      <c r="M212" s="234">
        <f t="shared" si="23"/>
        <v>0</v>
      </c>
      <c r="N212" s="11">
        <f>IF(Q212="x",0,IF(J212&lt;(INDEX(Lookup!$U$2:$U$10,MATCH($D$47,Lookup!$S$2:$S$10,0))),0,$L$12*K212))</f>
        <v>0</v>
      </c>
      <c r="O212" s="234">
        <f t="shared" si="24"/>
        <v>0</v>
      </c>
      <c r="P212" s="10"/>
      <c r="Q212" s="9"/>
      <c r="S212" s="340">
        <f t="shared" si="25"/>
        <v>0</v>
      </c>
      <c r="T212" s="340">
        <f t="shared" si="26"/>
        <v>0</v>
      </c>
    </row>
    <row r="213" spans="2:20" ht="14.4" x14ac:dyDescent="0.3">
      <c r="B213" s="30"/>
      <c r="C213" s="16"/>
      <c r="D213" s="16"/>
      <c r="E213" s="25"/>
      <c r="F213" s="16"/>
      <c r="G213" s="20"/>
      <c r="H213" s="19"/>
      <c r="I213" s="18"/>
      <c r="J213" s="18"/>
      <c r="K213" s="12"/>
      <c r="L213" s="232">
        <f t="shared" si="22"/>
        <v>0</v>
      </c>
      <c r="M213" s="234">
        <f t="shared" si="23"/>
        <v>0</v>
      </c>
      <c r="N213" s="11">
        <f>IF(Q213="x",0,IF(J213&lt;(INDEX(Lookup!$U$2:$U$10,MATCH($D$47,Lookup!$S$2:$S$10,0))),0,$L$12*K213))</f>
        <v>0</v>
      </c>
      <c r="O213" s="234">
        <f t="shared" si="24"/>
        <v>0</v>
      </c>
      <c r="P213" s="10"/>
      <c r="Q213" s="9"/>
      <c r="S213" s="340">
        <f t="shared" si="25"/>
        <v>0</v>
      </c>
      <c r="T213" s="340">
        <f t="shared" si="26"/>
        <v>0</v>
      </c>
    </row>
    <row r="214" spans="2:20" ht="14.4" x14ac:dyDescent="0.3">
      <c r="B214" s="30"/>
      <c r="C214" s="16"/>
      <c r="D214" s="16"/>
      <c r="E214" s="25"/>
      <c r="F214" s="16"/>
      <c r="G214" s="20"/>
      <c r="H214" s="19"/>
      <c r="I214" s="18"/>
      <c r="J214" s="18"/>
      <c r="K214" s="12"/>
      <c r="L214" s="232">
        <f t="shared" si="22"/>
        <v>0</v>
      </c>
      <c r="M214" s="234">
        <f t="shared" si="23"/>
        <v>0</v>
      </c>
      <c r="N214" s="11">
        <f>IF(Q214="x",0,IF(J214&lt;(INDEX(Lookup!$U$2:$U$10,MATCH($D$47,Lookup!$S$2:$S$10,0))),0,$L$12*K214))</f>
        <v>0</v>
      </c>
      <c r="O214" s="234">
        <f t="shared" si="24"/>
        <v>0</v>
      </c>
      <c r="P214" s="10"/>
      <c r="Q214" s="9"/>
      <c r="S214" s="340">
        <f t="shared" si="25"/>
        <v>0</v>
      </c>
      <c r="T214" s="340">
        <f t="shared" si="26"/>
        <v>0</v>
      </c>
    </row>
    <row r="215" spans="2:20" ht="14.4" x14ac:dyDescent="0.3">
      <c r="B215" s="30"/>
      <c r="C215" s="16"/>
      <c r="D215" s="16"/>
      <c r="E215" s="25"/>
      <c r="F215" s="16"/>
      <c r="G215" s="20"/>
      <c r="H215" s="19"/>
      <c r="I215" s="18"/>
      <c r="J215" s="18"/>
      <c r="K215" s="12"/>
      <c r="L215" s="232">
        <f t="shared" si="22"/>
        <v>0</v>
      </c>
      <c r="M215" s="234">
        <f t="shared" si="23"/>
        <v>0</v>
      </c>
      <c r="N215" s="11">
        <f>IF(Q215="x",0,IF(J215&lt;(INDEX(Lookup!$U$2:$U$10,MATCH($D$47,Lookup!$S$2:$S$10,0))),0,$L$12*K215))</f>
        <v>0</v>
      </c>
      <c r="O215" s="234">
        <f t="shared" si="24"/>
        <v>0</v>
      </c>
      <c r="P215" s="10"/>
      <c r="Q215" s="9"/>
      <c r="S215" s="340">
        <f t="shared" si="25"/>
        <v>0</v>
      </c>
      <c r="T215" s="340">
        <f t="shared" si="26"/>
        <v>0</v>
      </c>
    </row>
    <row r="216" spans="2:20" ht="14.4" x14ac:dyDescent="0.3">
      <c r="B216" s="30"/>
      <c r="C216" s="16"/>
      <c r="D216" s="16"/>
      <c r="E216" s="25"/>
      <c r="F216" s="16"/>
      <c r="G216" s="20"/>
      <c r="H216" s="19"/>
      <c r="I216" s="18"/>
      <c r="J216" s="18"/>
      <c r="K216" s="12"/>
      <c r="L216" s="232">
        <f t="shared" si="22"/>
        <v>0</v>
      </c>
      <c r="M216" s="234">
        <f t="shared" si="23"/>
        <v>0</v>
      </c>
      <c r="N216" s="11">
        <f>IF(Q216="x",0,IF(J216&lt;(INDEX(Lookup!$U$2:$U$10,MATCH($D$47,Lookup!$S$2:$S$10,0))),0,$L$12*K216))</f>
        <v>0</v>
      </c>
      <c r="O216" s="234">
        <f t="shared" si="24"/>
        <v>0</v>
      </c>
      <c r="P216" s="10"/>
      <c r="Q216" s="9"/>
      <c r="S216" s="340">
        <f t="shared" si="25"/>
        <v>0</v>
      </c>
      <c r="T216" s="340">
        <f t="shared" si="26"/>
        <v>0</v>
      </c>
    </row>
    <row r="217" spans="2:20" ht="14.4" x14ac:dyDescent="0.3">
      <c r="B217" s="30"/>
      <c r="C217" s="16"/>
      <c r="D217" s="16"/>
      <c r="E217" s="25"/>
      <c r="F217" s="16"/>
      <c r="G217" s="20"/>
      <c r="H217" s="19"/>
      <c r="I217" s="18"/>
      <c r="J217" s="18"/>
      <c r="K217" s="12"/>
      <c r="L217" s="232">
        <f t="shared" si="22"/>
        <v>0</v>
      </c>
      <c r="M217" s="234">
        <f t="shared" si="23"/>
        <v>0</v>
      </c>
      <c r="N217" s="11">
        <f>IF(Q217="x",0,IF(J217&lt;(INDEX(Lookup!$U$2:$U$10,MATCH($D$47,Lookup!$S$2:$S$10,0))),0,$L$12*K217))</f>
        <v>0</v>
      </c>
      <c r="O217" s="234">
        <f t="shared" si="24"/>
        <v>0</v>
      </c>
      <c r="P217" s="10"/>
      <c r="Q217" s="9"/>
      <c r="S217" s="340">
        <f t="shared" si="25"/>
        <v>0</v>
      </c>
      <c r="T217" s="340">
        <f t="shared" si="26"/>
        <v>0</v>
      </c>
    </row>
    <row r="218" spans="2:20" ht="14.4" x14ac:dyDescent="0.3">
      <c r="B218" s="30"/>
      <c r="C218" s="16"/>
      <c r="D218" s="16"/>
      <c r="E218" s="25"/>
      <c r="F218" s="16"/>
      <c r="G218" s="20"/>
      <c r="H218" s="19"/>
      <c r="I218" s="18"/>
      <c r="J218" s="18"/>
      <c r="K218" s="12"/>
      <c r="L218" s="232">
        <f t="shared" si="22"/>
        <v>0</v>
      </c>
      <c r="M218" s="234">
        <f t="shared" si="23"/>
        <v>0</v>
      </c>
      <c r="N218" s="11">
        <f>IF(Q218="x",0,IF(J218&lt;(INDEX(Lookup!$U$2:$U$10,MATCH($D$47,Lookup!$S$2:$S$10,0))),0,$L$12*K218))</f>
        <v>0</v>
      </c>
      <c r="O218" s="234">
        <f t="shared" si="24"/>
        <v>0</v>
      </c>
      <c r="P218" s="10"/>
      <c r="Q218" s="9"/>
      <c r="S218" s="340">
        <f t="shared" si="25"/>
        <v>0</v>
      </c>
      <c r="T218" s="340">
        <f t="shared" si="26"/>
        <v>0</v>
      </c>
    </row>
    <row r="219" spans="2:20" ht="14.4" x14ac:dyDescent="0.3">
      <c r="B219" s="30"/>
      <c r="C219" s="16"/>
      <c r="D219" s="16"/>
      <c r="E219" s="25"/>
      <c r="F219" s="16"/>
      <c r="G219" s="20"/>
      <c r="H219" s="19"/>
      <c r="I219" s="18"/>
      <c r="J219" s="18"/>
      <c r="K219" s="12"/>
      <c r="L219" s="232">
        <f t="shared" si="22"/>
        <v>0</v>
      </c>
      <c r="M219" s="234">
        <f t="shared" si="23"/>
        <v>0</v>
      </c>
      <c r="N219" s="11">
        <f>IF(Q219="x",0,IF(J219&lt;(INDEX(Lookup!$U$2:$U$10,MATCH($D$47,Lookup!$S$2:$S$10,0))),0,$L$12*K219))</f>
        <v>0</v>
      </c>
      <c r="O219" s="234">
        <f t="shared" si="24"/>
        <v>0</v>
      </c>
      <c r="P219" s="10"/>
      <c r="Q219" s="9"/>
      <c r="S219" s="340">
        <f t="shared" si="25"/>
        <v>0</v>
      </c>
      <c r="T219" s="340">
        <f t="shared" si="26"/>
        <v>0</v>
      </c>
    </row>
    <row r="220" spans="2:20" ht="14.4" x14ac:dyDescent="0.3">
      <c r="B220" s="30"/>
      <c r="C220" s="16"/>
      <c r="D220" s="16"/>
      <c r="E220" s="25"/>
      <c r="F220" s="16"/>
      <c r="G220" s="20"/>
      <c r="H220" s="19"/>
      <c r="I220" s="18"/>
      <c r="J220" s="18"/>
      <c r="K220" s="12"/>
      <c r="L220" s="232">
        <f t="shared" si="22"/>
        <v>0</v>
      </c>
      <c r="M220" s="234">
        <f t="shared" si="23"/>
        <v>0</v>
      </c>
      <c r="N220" s="11">
        <f>IF(Q220="x",0,IF(J220&lt;(INDEX(Lookup!$U$2:$U$10,MATCH($D$47,Lookup!$S$2:$S$10,0))),0,$L$12*K220))</f>
        <v>0</v>
      </c>
      <c r="O220" s="234">
        <f t="shared" si="24"/>
        <v>0</v>
      </c>
      <c r="P220" s="10"/>
      <c r="Q220" s="9"/>
      <c r="S220" s="340">
        <f t="shared" si="25"/>
        <v>0</v>
      </c>
      <c r="T220" s="340">
        <f t="shared" si="26"/>
        <v>0</v>
      </c>
    </row>
    <row r="221" spans="2:20" ht="14.4" x14ac:dyDescent="0.3">
      <c r="B221" s="30"/>
      <c r="C221" s="16"/>
      <c r="D221" s="16"/>
      <c r="E221" s="25"/>
      <c r="F221" s="16"/>
      <c r="G221" s="20"/>
      <c r="H221" s="19"/>
      <c r="I221" s="18"/>
      <c r="J221" s="18"/>
      <c r="K221" s="12"/>
      <c r="L221" s="232">
        <f t="shared" si="22"/>
        <v>0</v>
      </c>
      <c r="M221" s="234">
        <f t="shared" si="23"/>
        <v>0</v>
      </c>
      <c r="N221" s="11">
        <f>IF(Q221="x",0,IF(J221&lt;(INDEX(Lookup!$U$2:$U$10,MATCH($D$47,Lookup!$S$2:$S$10,0))),0,$L$12*K221))</f>
        <v>0</v>
      </c>
      <c r="O221" s="234">
        <f t="shared" si="24"/>
        <v>0</v>
      </c>
      <c r="P221" s="10"/>
      <c r="Q221" s="9"/>
      <c r="S221" s="340">
        <f t="shared" si="25"/>
        <v>0</v>
      </c>
      <c r="T221" s="340">
        <f t="shared" si="26"/>
        <v>0</v>
      </c>
    </row>
    <row r="222" spans="2:20" ht="14.4" x14ac:dyDescent="0.3">
      <c r="B222" s="30"/>
      <c r="C222" s="16"/>
      <c r="D222" s="16"/>
      <c r="E222" s="25"/>
      <c r="F222" s="16"/>
      <c r="G222" s="20"/>
      <c r="H222" s="19"/>
      <c r="I222" s="18"/>
      <c r="J222" s="18"/>
      <c r="K222" s="12"/>
      <c r="L222" s="232">
        <f t="shared" si="22"/>
        <v>0</v>
      </c>
      <c r="M222" s="234">
        <f t="shared" si="23"/>
        <v>0</v>
      </c>
      <c r="N222" s="11">
        <f>IF(Q222="x",0,IF(J222&lt;(INDEX(Lookup!$U$2:$U$10,MATCH($D$47,Lookup!$S$2:$S$10,0))),0,$L$12*K222))</f>
        <v>0</v>
      </c>
      <c r="O222" s="234">
        <f t="shared" si="24"/>
        <v>0</v>
      </c>
      <c r="P222" s="10"/>
      <c r="Q222" s="9"/>
      <c r="S222" s="340">
        <f t="shared" si="25"/>
        <v>0</v>
      </c>
      <c r="T222" s="340">
        <f t="shared" si="26"/>
        <v>0</v>
      </c>
    </row>
    <row r="223" spans="2:20" ht="14.4" x14ac:dyDescent="0.3">
      <c r="B223" s="30"/>
      <c r="C223" s="16"/>
      <c r="D223" s="16"/>
      <c r="E223" s="25"/>
      <c r="F223" s="16"/>
      <c r="G223" s="20"/>
      <c r="H223" s="19"/>
      <c r="I223" s="18"/>
      <c r="J223" s="18"/>
      <c r="K223" s="12"/>
      <c r="L223" s="232">
        <f t="shared" si="22"/>
        <v>0</v>
      </c>
      <c r="M223" s="234">
        <f t="shared" si="23"/>
        <v>0</v>
      </c>
      <c r="N223" s="11">
        <f>IF(Q223="x",0,IF(J223&lt;(INDEX(Lookup!$U$2:$U$10,MATCH($D$47,Lookup!$S$2:$S$10,0))),0,$L$12*K223))</f>
        <v>0</v>
      </c>
      <c r="O223" s="234">
        <f t="shared" si="24"/>
        <v>0</v>
      </c>
      <c r="P223" s="10"/>
      <c r="Q223" s="9"/>
      <c r="S223" s="340">
        <f t="shared" si="25"/>
        <v>0</v>
      </c>
      <c r="T223" s="340">
        <f t="shared" si="26"/>
        <v>0</v>
      </c>
    </row>
    <row r="224" spans="2:20" ht="14.4" x14ac:dyDescent="0.3">
      <c r="B224" s="30"/>
      <c r="C224" s="16"/>
      <c r="D224" s="16"/>
      <c r="E224" s="25"/>
      <c r="F224" s="16"/>
      <c r="G224" s="20"/>
      <c r="H224" s="19"/>
      <c r="I224" s="18"/>
      <c r="J224" s="18"/>
      <c r="K224" s="12"/>
      <c r="L224" s="232">
        <f t="shared" si="22"/>
        <v>0</v>
      </c>
      <c r="M224" s="234">
        <f t="shared" si="23"/>
        <v>0</v>
      </c>
      <c r="N224" s="11">
        <f>IF(Q224="x",0,IF(J224&lt;(INDEX(Lookup!$U$2:$U$10,MATCH($D$47,Lookup!$S$2:$S$10,0))),0,$L$12*K224))</f>
        <v>0</v>
      </c>
      <c r="O224" s="234">
        <f t="shared" si="24"/>
        <v>0</v>
      </c>
      <c r="P224" s="10"/>
      <c r="Q224" s="9"/>
      <c r="S224" s="340">
        <f t="shared" si="25"/>
        <v>0</v>
      </c>
      <c r="T224" s="340">
        <f t="shared" si="26"/>
        <v>0</v>
      </c>
    </row>
    <row r="225" spans="2:20" ht="14.4" x14ac:dyDescent="0.3">
      <c r="B225" s="30"/>
      <c r="C225" s="16"/>
      <c r="D225" s="16"/>
      <c r="E225" s="25"/>
      <c r="F225" s="16"/>
      <c r="G225" s="20"/>
      <c r="H225" s="19"/>
      <c r="I225" s="18"/>
      <c r="J225" s="18"/>
      <c r="K225" s="12"/>
      <c r="L225" s="232">
        <f t="shared" si="22"/>
        <v>0</v>
      </c>
      <c r="M225" s="234">
        <f t="shared" si="23"/>
        <v>0</v>
      </c>
      <c r="N225" s="11">
        <f>IF(Q225="x",0,IF(J225&lt;(INDEX(Lookup!$U$2:$U$10,MATCH($D$47,Lookup!$S$2:$S$10,0))),0,$L$12*K225))</f>
        <v>0</v>
      </c>
      <c r="O225" s="234">
        <f t="shared" si="24"/>
        <v>0</v>
      </c>
      <c r="P225" s="10"/>
      <c r="Q225" s="9"/>
      <c r="S225" s="340">
        <f t="shared" si="25"/>
        <v>0</v>
      </c>
      <c r="T225" s="340">
        <f t="shared" si="26"/>
        <v>0</v>
      </c>
    </row>
    <row r="226" spans="2:20" ht="14.4" x14ac:dyDescent="0.3">
      <c r="B226" s="30"/>
      <c r="C226" s="16"/>
      <c r="D226" s="16"/>
      <c r="E226" s="25"/>
      <c r="F226" s="16"/>
      <c r="G226" s="20"/>
      <c r="H226" s="19"/>
      <c r="I226" s="18"/>
      <c r="J226" s="18"/>
      <c r="K226" s="12"/>
      <c r="L226" s="232">
        <f t="shared" si="22"/>
        <v>0</v>
      </c>
      <c r="M226" s="234">
        <f t="shared" si="23"/>
        <v>0</v>
      </c>
      <c r="N226" s="11">
        <f>IF(Q226="x",0,IF(J226&lt;(INDEX(Lookup!$U$2:$U$10,MATCH($D$47,Lookup!$S$2:$S$10,0))),0,$L$12*K226))</f>
        <v>0</v>
      </c>
      <c r="O226" s="234">
        <f t="shared" si="24"/>
        <v>0</v>
      </c>
      <c r="P226" s="10"/>
      <c r="Q226" s="9"/>
      <c r="S226" s="340">
        <f t="shared" si="25"/>
        <v>0</v>
      </c>
      <c r="T226" s="340">
        <f t="shared" si="26"/>
        <v>0</v>
      </c>
    </row>
    <row r="227" spans="2:20" ht="14.4" x14ac:dyDescent="0.3">
      <c r="B227" s="30"/>
      <c r="C227" s="16"/>
      <c r="D227" s="16"/>
      <c r="E227" s="25"/>
      <c r="F227" s="16"/>
      <c r="G227" s="20"/>
      <c r="H227" s="19"/>
      <c r="I227" s="18"/>
      <c r="J227" s="18"/>
      <c r="K227" s="12"/>
      <c r="L227" s="232">
        <f t="shared" si="22"/>
        <v>0</v>
      </c>
      <c r="M227" s="234">
        <f t="shared" si="23"/>
        <v>0</v>
      </c>
      <c r="N227" s="11">
        <f>IF(Q227="x",0,IF(J227&lt;(INDEX(Lookup!$U$2:$U$10,MATCH($D$47,Lookup!$S$2:$S$10,0))),0,$L$12*K227))</f>
        <v>0</v>
      </c>
      <c r="O227" s="234">
        <f t="shared" si="24"/>
        <v>0</v>
      </c>
      <c r="P227" s="10"/>
      <c r="Q227" s="9"/>
      <c r="S227" s="340">
        <f t="shared" si="25"/>
        <v>0</v>
      </c>
      <c r="T227" s="340">
        <f t="shared" si="26"/>
        <v>0</v>
      </c>
    </row>
    <row r="228" spans="2:20" ht="14.4" x14ac:dyDescent="0.3">
      <c r="B228" s="30"/>
      <c r="C228" s="16"/>
      <c r="D228" s="16"/>
      <c r="E228" s="25"/>
      <c r="F228" s="16"/>
      <c r="G228" s="20"/>
      <c r="H228" s="19"/>
      <c r="I228" s="18"/>
      <c r="J228" s="18"/>
      <c r="K228" s="12"/>
      <c r="L228" s="232">
        <f t="shared" si="22"/>
        <v>0</v>
      </c>
      <c r="M228" s="234">
        <f t="shared" si="23"/>
        <v>0</v>
      </c>
      <c r="N228" s="11">
        <f>IF(Q228="x",0,IF(J228&lt;(INDEX(Lookup!$U$2:$U$10,MATCH($D$47,Lookup!$S$2:$S$10,0))),0,$L$12*K228))</f>
        <v>0</v>
      </c>
      <c r="O228" s="234">
        <f t="shared" si="24"/>
        <v>0</v>
      </c>
      <c r="P228" s="10"/>
      <c r="Q228" s="9"/>
      <c r="S228" s="340">
        <f t="shared" si="25"/>
        <v>0</v>
      </c>
      <c r="T228" s="340">
        <f t="shared" si="26"/>
        <v>0</v>
      </c>
    </row>
    <row r="229" spans="2:20" ht="14.4" x14ac:dyDescent="0.3">
      <c r="B229" s="30"/>
      <c r="C229" s="16"/>
      <c r="D229" s="16"/>
      <c r="E229" s="25"/>
      <c r="F229" s="16"/>
      <c r="G229" s="20"/>
      <c r="H229" s="19"/>
      <c r="I229" s="18"/>
      <c r="J229" s="18"/>
      <c r="K229" s="12"/>
      <c r="L229" s="232">
        <f t="shared" si="22"/>
        <v>0</v>
      </c>
      <c r="M229" s="234">
        <f t="shared" si="23"/>
        <v>0</v>
      </c>
      <c r="N229" s="11">
        <f>IF(Q229="x",0,IF(J229&lt;(INDEX(Lookup!$U$2:$U$10,MATCH($D$47,Lookup!$S$2:$S$10,0))),0,$L$12*K229))</f>
        <v>0</v>
      </c>
      <c r="O229" s="234">
        <f t="shared" si="24"/>
        <v>0</v>
      </c>
      <c r="P229" s="10"/>
      <c r="Q229" s="9"/>
      <c r="S229" s="340">
        <f t="shared" si="25"/>
        <v>0</v>
      </c>
      <c r="T229" s="340">
        <f t="shared" si="26"/>
        <v>0</v>
      </c>
    </row>
    <row r="230" spans="2:20" ht="14.4" x14ac:dyDescent="0.3">
      <c r="B230" s="30"/>
      <c r="C230" s="16"/>
      <c r="D230" s="16"/>
      <c r="E230" s="25"/>
      <c r="F230" s="16"/>
      <c r="G230" s="20"/>
      <c r="H230" s="19"/>
      <c r="I230" s="18"/>
      <c r="J230" s="18"/>
      <c r="K230" s="12"/>
      <c r="L230" s="232">
        <f t="shared" si="22"/>
        <v>0</v>
      </c>
      <c r="M230" s="234">
        <f t="shared" si="23"/>
        <v>0</v>
      </c>
      <c r="N230" s="11">
        <f>IF(Q230="x",0,IF(J230&lt;(INDEX(Lookup!$U$2:$U$10,MATCH($D$47,Lookup!$S$2:$S$10,0))),0,$L$12*K230))</f>
        <v>0</v>
      </c>
      <c r="O230" s="234">
        <f t="shared" si="24"/>
        <v>0</v>
      </c>
      <c r="P230" s="10"/>
      <c r="Q230" s="9"/>
      <c r="S230" s="340">
        <f t="shared" si="25"/>
        <v>0</v>
      </c>
      <c r="T230" s="340">
        <f t="shared" si="26"/>
        <v>0</v>
      </c>
    </row>
    <row r="231" spans="2:20" ht="14.4" x14ac:dyDescent="0.3">
      <c r="B231" s="30"/>
      <c r="C231" s="16"/>
      <c r="D231" s="16"/>
      <c r="E231" s="25"/>
      <c r="F231" s="16"/>
      <c r="G231" s="20"/>
      <c r="H231" s="19"/>
      <c r="I231" s="18"/>
      <c r="J231" s="18"/>
      <c r="K231" s="12"/>
      <c r="L231" s="232">
        <f t="shared" si="22"/>
        <v>0</v>
      </c>
      <c r="M231" s="234">
        <f t="shared" si="23"/>
        <v>0</v>
      </c>
      <c r="N231" s="11">
        <f>IF(Q231="x",0,IF(J231&lt;(INDEX(Lookup!$U$2:$U$10,MATCH($D$47,Lookup!$S$2:$S$10,0))),0,$L$12*K231))</f>
        <v>0</v>
      </c>
      <c r="O231" s="234">
        <f t="shared" si="24"/>
        <v>0</v>
      </c>
      <c r="P231" s="10"/>
      <c r="Q231" s="9"/>
      <c r="S231" s="340">
        <f t="shared" si="25"/>
        <v>0</v>
      </c>
      <c r="T231" s="340">
        <f t="shared" si="26"/>
        <v>0</v>
      </c>
    </row>
    <row r="232" spans="2:20" ht="14.4" x14ac:dyDescent="0.3">
      <c r="B232" s="30"/>
      <c r="C232" s="16"/>
      <c r="D232" s="16"/>
      <c r="E232" s="25"/>
      <c r="F232" s="16"/>
      <c r="G232" s="20"/>
      <c r="H232" s="19"/>
      <c r="I232" s="18"/>
      <c r="J232" s="18"/>
      <c r="K232" s="12"/>
      <c r="L232" s="232">
        <f t="shared" si="22"/>
        <v>0</v>
      </c>
      <c r="M232" s="234">
        <f t="shared" si="23"/>
        <v>0</v>
      </c>
      <c r="N232" s="11">
        <f>IF(Q232="x",0,IF(J232&lt;(INDEX(Lookup!$U$2:$U$10,MATCH($D$47,Lookup!$S$2:$S$10,0))),0,$L$12*K232))</f>
        <v>0</v>
      </c>
      <c r="O232" s="234">
        <f t="shared" si="24"/>
        <v>0</v>
      </c>
      <c r="P232" s="10"/>
      <c r="Q232" s="9"/>
      <c r="S232" s="340">
        <f t="shared" si="25"/>
        <v>0</v>
      </c>
      <c r="T232" s="340">
        <f t="shared" si="26"/>
        <v>0</v>
      </c>
    </row>
    <row r="233" spans="2:20" ht="14.4" x14ac:dyDescent="0.3">
      <c r="B233" s="30"/>
      <c r="C233" s="16"/>
      <c r="D233" s="16"/>
      <c r="E233" s="25"/>
      <c r="F233" s="16"/>
      <c r="G233" s="20"/>
      <c r="H233" s="19"/>
      <c r="I233" s="18"/>
      <c r="J233" s="18"/>
      <c r="K233" s="12"/>
      <c r="L233" s="232">
        <f t="shared" si="22"/>
        <v>0</v>
      </c>
      <c r="M233" s="234">
        <f t="shared" si="23"/>
        <v>0</v>
      </c>
      <c r="N233" s="11">
        <f>IF(Q233="x",0,IF(J233&lt;(INDEX(Lookup!$U$2:$U$10,MATCH($D$47,Lookup!$S$2:$S$10,0))),0,$L$12*K233))</f>
        <v>0</v>
      </c>
      <c r="O233" s="234">
        <f t="shared" si="24"/>
        <v>0</v>
      </c>
      <c r="P233" s="10"/>
      <c r="Q233" s="9"/>
      <c r="S233" s="340">
        <f t="shared" si="25"/>
        <v>0</v>
      </c>
      <c r="T233" s="340">
        <f t="shared" si="26"/>
        <v>0</v>
      </c>
    </row>
    <row r="234" spans="2:20" ht="14.4" x14ac:dyDescent="0.3">
      <c r="B234" s="30"/>
      <c r="C234" s="16"/>
      <c r="D234" s="16"/>
      <c r="E234" s="25"/>
      <c r="F234" s="16"/>
      <c r="G234" s="20"/>
      <c r="H234" s="19"/>
      <c r="I234" s="18"/>
      <c r="J234" s="18"/>
      <c r="K234" s="12"/>
      <c r="L234" s="232">
        <f t="shared" si="22"/>
        <v>0</v>
      </c>
      <c r="M234" s="234">
        <f t="shared" si="23"/>
        <v>0</v>
      </c>
      <c r="N234" s="11">
        <f>IF(Q234="x",0,IF(J234&lt;(INDEX(Lookup!$U$2:$U$10,MATCH($D$47,Lookup!$S$2:$S$10,0))),0,$L$12*K234))</f>
        <v>0</v>
      </c>
      <c r="O234" s="234">
        <f t="shared" si="24"/>
        <v>0</v>
      </c>
      <c r="P234" s="10"/>
      <c r="Q234" s="9"/>
      <c r="S234" s="340">
        <f t="shared" si="25"/>
        <v>0</v>
      </c>
      <c r="T234" s="340">
        <f t="shared" si="26"/>
        <v>0</v>
      </c>
    </row>
    <row r="235" spans="2:20" ht="14.4" x14ac:dyDescent="0.3">
      <c r="B235" s="30"/>
      <c r="C235" s="16"/>
      <c r="D235" s="16"/>
      <c r="E235" s="25"/>
      <c r="F235" s="16"/>
      <c r="G235" s="20"/>
      <c r="H235" s="19"/>
      <c r="I235" s="18"/>
      <c r="J235" s="18"/>
      <c r="K235" s="12"/>
      <c r="L235" s="232">
        <f t="shared" si="22"/>
        <v>0</v>
      </c>
      <c r="M235" s="234">
        <f t="shared" si="23"/>
        <v>0</v>
      </c>
      <c r="N235" s="11">
        <f>IF(Q235="x",0,IF(J235&lt;(INDEX(Lookup!$U$2:$U$10,MATCH($D$47,Lookup!$S$2:$S$10,0))),0,$L$12*K235))</f>
        <v>0</v>
      </c>
      <c r="O235" s="234">
        <f t="shared" si="24"/>
        <v>0</v>
      </c>
      <c r="P235" s="10"/>
      <c r="Q235" s="9"/>
      <c r="S235" s="340">
        <f t="shared" si="25"/>
        <v>0</v>
      </c>
      <c r="T235" s="340">
        <f t="shared" si="26"/>
        <v>0</v>
      </c>
    </row>
    <row r="236" spans="2:20" ht="14.4" x14ac:dyDescent="0.3">
      <c r="B236" s="30"/>
      <c r="C236" s="16"/>
      <c r="D236" s="16"/>
      <c r="E236" s="25"/>
      <c r="F236" s="16"/>
      <c r="G236" s="20"/>
      <c r="H236" s="19"/>
      <c r="I236" s="18"/>
      <c r="J236" s="18"/>
      <c r="K236" s="12"/>
      <c r="L236" s="232">
        <f t="shared" si="22"/>
        <v>0</v>
      </c>
      <c r="M236" s="234">
        <f t="shared" si="23"/>
        <v>0</v>
      </c>
      <c r="N236" s="11">
        <f>IF(Q236="x",0,IF(J236&lt;(INDEX(Lookup!$U$2:$U$10,MATCH($D$47,Lookup!$S$2:$S$10,0))),0,$L$12*K236))</f>
        <v>0</v>
      </c>
      <c r="O236" s="234">
        <f t="shared" si="24"/>
        <v>0</v>
      </c>
      <c r="P236" s="10"/>
      <c r="Q236" s="9"/>
      <c r="S236" s="340">
        <f t="shared" si="25"/>
        <v>0</v>
      </c>
      <c r="T236" s="340">
        <f t="shared" si="26"/>
        <v>0</v>
      </c>
    </row>
    <row r="237" spans="2:20" ht="14.4" x14ac:dyDescent="0.3">
      <c r="B237" s="30"/>
      <c r="C237" s="16"/>
      <c r="D237" s="16"/>
      <c r="E237" s="25"/>
      <c r="F237" s="16"/>
      <c r="G237" s="20"/>
      <c r="H237" s="19"/>
      <c r="I237" s="18"/>
      <c r="J237" s="18"/>
      <c r="K237" s="12"/>
      <c r="L237" s="232">
        <f t="shared" si="22"/>
        <v>0</v>
      </c>
      <c r="M237" s="234">
        <f t="shared" si="23"/>
        <v>0</v>
      </c>
      <c r="N237" s="11">
        <f>IF(Q237="x",0,IF(J237&lt;(INDEX(Lookup!$U$2:$U$10,MATCH($D$47,Lookup!$S$2:$S$10,0))),0,$L$12*K237))</f>
        <v>0</v>
      </c>
      <c r="O237" s="234">
        <f t="shared" si="24"/>
        <v>0</v>
      </c>
      <c r="P237" s="10"/>
      <c r="Q237" s="9"/>
      <c r="S237" s="340">
        <f t="shared" si="25"/>
        <v>0</v>
      </c>
      <c r="T237" s="340">
        <f t="shared" si="26"/>
        <v>0</v>
      </c>
    </row>
    <row r="238" spans="2:20" ht="14.4" x14ac:dyDescent="0.3">
      <c r="B238" s="30"/>
      <c r="C238" s="16"/>
      <c r="D238" s="16"/>
      <c r="E238" s="25"/>
      <c r="F238" s="16"/>
      <c r="G238" s="20"/>
      <c r="H238" s="19"/>
      <c r="I238" s="18"/>
      <c r="J238" s="18"/>
      <c r="K238" s="12"/>
      <c r="L238" s="232">
        <f t="shared" si="22"/>
        <v>0</v>
      </c>
      <c r="M238" s="234">
        <f t="shared" si="23"/>
        <v>0</v>
      </c>
      <c r="N238" s="11">
        <f>IF(Q238="x",0,IF(J238&lt;(INDEX(Lookup!$U$2:$U$10,MATCH($D$47,Lookup!$S$2:$S$10,0))),0,$L$12*K238))</f>
        <v>0</v>
      </c>
      <c r="O238" s="234">
        <f t="shared" si="24"/>
        <v>0</v>
      </c>
      <c r="P238" s="10"/>
      <c r="Q238" s="9"/>
      <c r="S238" s="340">
        <f t="shared" si="25"/>
        <v>0</v>
      </c>
      <c r="T238" s="340">
        <f t="shared" si="26"/>
        <v>0</v>
      </c>
    </row>
    <row r="239" spans="2:20" ht="14.4" x14ac:dyDescent="0.3">
      <c r="B239" s="30"/>
      <c r="C239" s="16"/>
      <c r="D239" s="16"/>
      <c r="E239" s="25"/>
      <c r="F239" s="16"/>
      <c r="G239" s="20"/>
      <c r="H239" s="19"/>
      <c r="I239" s="18"/>
      <c r="J239" s="18"/>
      <c r="K239" s="12"/>
      <c r="L239" s="232">
        <f t="shared" si="22"/>
        <v>0</v>
      </c>
      <c r="M239" s="234">
        <f t="shared" si="23"/>
        <v>0</v>
      </c>
      <c r="N239" s="11">
        <f>IF(Q239="x",0,IF(J239&lt;(INDEX(Lookup!$U$2:$U$10,MATCH($D$47,Lookup!$S$2:$S$10,0))),0,$L$12*K239))</f>
        <v>0</v>
      </c>
      <c r="O239" s="234">
        <f t="shared" si="24"/>
        <v>0</v>
      </c>
      <c r="P239" s="10"/>
      <c r="Q239" s="9"/>
      <c r="S239" s="340">
        <f t="shared" si="25"/>
        <v>0</v>
      </c>
      <c r="T239" s="340">
        <f t="shared" si="26"/>
        <v>0</v>
      </c>
    </row>
    <row r="240" spans="2:20" ht="14.4" x14ac:dyDescent="0.3">
      <c r="B240" s="30"/>
      <c r="C240" s="16"/>
      <c r="D240" s="16"/>
      <c r="E240" s="25"/>
      <c r="F240" s="16"/>
      <c r="G240" s="20"/>
      <c r="H240" s="19"/>
      <c r="I240" s="18"/>
      <c r="J240" s="18"/>
      <c r="K240" s="12"/>
      <c r="L240" s="232">
        <f t="shared" si="22"/>
        <v>0</v>
      </c>
      <c r="M240" s="234">
        <f t="shared" si="23"/>
        <v>0</v>
      </c>
      <c r="N240" s="11">
        <f>IF(Q240="x",0,IF(J240&lt;(INDEX(Lookup!$U$2:$U$10,MATCH($D$47,Lookup!$S$2:$S$10,0))),0,$L$12*K240))</f>
        <v>0</v>
      </c>
      <c r="O240" s="234">
        <f t="shared" si="24"/>
        <v>0</v>
      </c>
      <c r="P240" s="10"/>
      <c r="Q240" s="9"/>
      <c r="S240" s="340">
        <f t="shared" si="25"/>
        <v>0</v>
      </c>
      <c r="T240" s="340">
        <f t="shared" si="26"/>
        <v>0</v>
      </c>
    </row>
    <row r="241" spans="2:20" ht="14.4" x14ac:dyDescent="0.3">
      <c r="B241" s="30"/>
      <c r="C241" s="16"/>
      <c r="D241" s="16"/>
      <c r="E241" s="25"/>
      <c r="F241" s="16"/>
      <c r="G241" s="20"/>
      <c r="H241" s="19"/>
      <c r="I241" s="18"/>
      <c r="J241" s="18"/>
      <c r="K241" s="12"/>
      <c r="L241" s="232">
        <f t="shared" si="22"/>
        <v>0</v>
      </c>
      <c r="M241" s="234">
        <f t="shared" si="23"/>
        <v>0</v>
      </c>
      <c r="N241" s="11">
        <f>IF(Q241="x",0,IF(J241&lt;(INDEX(Lookup!$U$2:$U$10,MATCH($D$47,Lookup!$S$2:$S$10,0))),0,$L$12*K241))</f>
        <v>0</v>
      </c>
      <c r="O241" s="234">
        <f t="shared" si="24"/>
        <v>0</v>
      </c>
      <c r="P241" s="10"/>
      <c r="Q241" s="9"/>
      <c r="S241" s="340">
        <f t="shared" si="25"/>
        <v>0</v>
      </c>
      <c r="T241" s="340">
        <f t="shared" si="26"/>
        <v>0</v>
      </c>
    </row>
    <row r="242" spans="2:20" ht="14.4" x14ac:dyDescent="0.3">
      <c r="B242" s="30"/>
      <c r="C242" s="16"/>
      <c r="D242" s="16"/>
      <c r="E242" s="25"/>
      <c r="F242" s="16"/>
      <c r="G242" s="20"/>
      <c r="H242" s="19"/>
      <c r="I242" s="18"/>
      <c r="J242" s="18"/>
      <c r="K242" s="12"/>
      <c r="L242" s="232">
        <f t="shared" ref="L242:L305" si="27">IF(ROUNDDOWN(DATEDIF(I242,J242,"d")/7,0)&gt;$L$12,$L$12*K242,K242*ROUNDDOWN(DATEDIF(I242,J242,"d")/7,0))</f>
        <v>0</v>
      </c>
      <c r="M242" s="234">
        <f t="shared" ref="M242:M305" si="28">L242*$L$6</f>
        <v>0</v>
      </c>
      <c r="N242" s="11">
        <f>IF(Q242="x",0,IF(J242&lt;(INDEX(Lookup!$U$2:$U$10,MATCH($D$47,Lookup!$S$2:$S$10,0))),0,$L$12*K242))</f>
        <v>0</v>
      </c>
      <c r="O242" s="234">
        <f t="shared" ref="O242:O305" si="29">N242*$L$6</f>
        <v>0</v>
      </c>
      <c r="P242" s="10"/>
      <c r="Q242" s="9"/>
      <c r="S242" s="340">
        <f t="shared" si="25"/>
        <v>0</v>
      </c>
      <c r="T242" s="340">
        <f t="shared" si="26"/>
        <v>0</v>
      </c>
    </row>
    <row r="243" spans="2:20" ht="14.4" x14ac:dyDescent="0.3">
      <c r="B243" s="30"/>
      <c r="C243" s="16"/>
      <c r="D243" s="16"/>
      <c r="E243" s="25"/>
      <c r="F243" s="16"/>
      <c r="G243" s="20"/>
      <c r="H243" s="19"/>
      <c r="I243" s="18"/>
      <c r="J243" s="18"/>
      <c r="K243" s="12"/>
      <c r="L243" s="232">
        <f t="shared" si="27"/>
        <v>0</v>
      </c>
      <c r="M243" s="234">
        <f t="shared" si="28"/>
        <v>0</v>
      </c>
      <c r="N243" s="11">
        <f>IF(Q243="x",0,IF(J243&lt;(INDEX(Lookup!$U$2:$U$10,MATCH($D$47,Lookup!$S$2:$S$10,0))),0,$L$12*K243))</f>
        <v>0</v>
      </c>
      <c r="O243" s="234">
        <f t="shared" si="29"/>
        <v>0</v>
      </c>
      <c r="P243" s="10"/>
      <c r="Q243" s="9"/>
      <c r="S243" s="340">
        <f t="shared" ref="S243:S306" si="30">M243*$I$35</f>
        <v>0</v>
      </c>
      <c r="T243" s="340">
        <f t="shared" ref="T243:T306" si="31">O243*$I$44</f>
        <v>0</v>
      </c>
    </row>
    <row r="244" spans="2:20" ht="14.4" x14ac:dyDescent="0.3">
      <c r="B244" s="30"/>
      <c r="C244" s="16"/>
      <c r="D244" s="16"/>
      <c r="E244" s="25"/>
      <c r="F244" s="16"/>
      <c r="G244" s="20"/>
      <c r="H244" s="19"/>
      <c r="I244" s="18"/>
      <c r="J244" s="18"/>
      <c r="K244" s="12"/>
      <c r="L244" s="232">
        <f t="shared" si="27"/>
        <v>0</v>
      </c>
      <c r="M244" s="234">
        <f t="shared" si="28"/>
        <v>0</v>
      </c>
      <c r="N244" s="11">
        <f>IF(Q244="x",0,IF(J244&lt;(INDEX(Lookup!$U$2:$U$10,MATCH($D$47,Lookup!$S$2:$S$10,0))),0,$L$12*K244))</f>
        <v>0</v>
      </c>
      <c r="O244" s="234">
        <f t="shared" si="29"/>
        <v>0</v>
      </c>
      <c r="P244" s="10"/>
      <c r="Q244" s="9"/>
      <c r="S244" s="340">
        <f t="shared" si="30"/>
        <v>0</v>
      </c>
      <c r="T244" s="340">
        <f t="shared" si="31"/>
        <v>0</v>
      </c>
    </row>
    <row r="245" spans="2:20" ht="14.4" x14ac:dyDescent="0.3">
      <c r="B245" s="30"/>
      <c r="C245" s="16"/>
      <c r="D245" s="16"/>
      <c r="E245" s="25"/>
      <c r="F245" s="16"/>
      <c r="G245" s="20"/>
      <c r="H245" s="19"/>
      <c r="I245" s="18"/>
      <c r="J245" s="18"/>
      <c r="K245" s="12"/>
      <c r="L245" s="232">
        <f t="shared" si="27"/>
        <v>0</v>
      </c>
      <c r="M245" s="234">
        <f t="shared" si="28"/>
        <v>0</v>
      </c>
      <c r="N245" s="11">
        <f>IF(Q245="x",0,IF(J245&lt;(INDEX(Lookup!$U$2:$U$10,MATCH($D$47,Lookup!$S$2:$S$10,0))),0,$L$12*K245))</f>
        <v>0</v>
      </c>
      <c r="O245" s="234">
        <f t="shared" si="29"/>
        <v>0</v>
      </c>
      <c r="P245" s="10"/>
      <c r="Q245" s="9"/>
      <c r="S245" s="340">
        <f t="shared" si="30"/>
        <v>0</v>
      </c>
      <c r="T245" s="340">
        <f t="shared" si="31"/>
        <v>0</v>
      </c>
    </row>
    <row r="246" spans="2:20" ht="14.4" x14ac:dyDescent="0.3">
      <c r="B246" s="30"/>
      <c r="C246" s="16"/>
      <c r="D246" s="16"/>
      <c r="E246" s="25"/>
      <c r="F246" s="16"/>
      <c r="G246" s="20"/>
      <c r="H246" s="19"/>
      <c r="I246" s="18"/>
      <c r="J246" s="18"/>
      <c r="K246" s="12"/>
      <c r="L246" s="232">
        <f t="shared" si="27"/>
        <v>0</v>
      </c>
      <c r="M246" s="234">
        <f t="shared" si="28"/>
        <v>0</v>
      </c>
      <c r="N246" s="11">
        <f>IF(Q246="x",0,IF(J246&lt;(INDEX(Lookup!$U$2:$U$10,MATCH($D$47,Lookup!$S$2:$S$10,0))),0,$L$12*K246))</f>
        <v>0</v>
      </c>
      <c r="O246" s="234">
        <f t="shared" si="29"/>
        <v>0</v>
      </c>
      <c r="P246" s="10"/>
      <c r="Q246" s="9"/>
      <c r="S246" s="340">
        <f t="shared" si="30"/>
        <v>0</v>
      </c>
      <c r="T246" s="340">
        <f t="shared" si="31"/>
        <v>0</v>
      </c>
    </row>
    <row r="247" spans="2:20" ht="14.4" x14ac:dyDescent="0.3">
      <c r="B247" s="30"/>
      <c r="C247" s="16"/>
      <c r="D247" s="16"/>
      <c r="E247" s="25"/>
      <c r="F247" s="16"/>
      <c r="G247" s="20"/>
      <c r="H247" s="19"/>
      <c r="I247" s="18"/>
      <c r="J247" s="18"/>
      <c r="K247" s="12"/>
      <c r="L247" s="232">
        <f t="shared" si="27"/>
        <v>0</v>
      </c>
      <c r="M247" s="234">
        <f t="shared" si="28"/>
        <v>0</v>
      </c>
      <c r="N247" s="11">
        <f>IF(Q247="x",0,IF(J247&lt;(INDEX(Lookup!$U$2:$U$10,MATCH($D$47,Lookup!$S$2:$S$10,0))),0,$L$12*K247))</f>
        <v>0</v>
      </c>
      <c r="O247" s="234">
        <f t="shared" si="29"/>
        <v>0</v>
      </c>
      <c r="P247" s="10"/>
      <c r="Q247" s="9"/>
      <c r="S247" s="340">
        <f t="shared" si="30"/>
        <v>0</v>
      </c>
      <c r="T247" s="340">
        <f t="shared" si="31"/>
        <v>0</v>
      </c>
    </row>
    <row r="248" spans="2:20" ht="14.4" x14ac:dyDescent="0.3">
      <c r="B248" s="30"/>
      <c r="C248" s="16"/>
      <c r="D248" s="16"/>
      <c r="E248" s="25"/>
      <c r="F248" s="16"/>
      <c r="G248" s="20"/>
      <c r="H248" s="19"/>
      <c r="I248" s="18"/>
      <c r="J248" s="18"/>
      <c r="K248" s="12"/>
      <c r="L248" s="232">
        <f t="shared" si="27"/>
        <v>0</v>
      </c>
      <c r="M248" s="234">
        <f t="shared" si="28"/>
        <v>0</v>
      </c>
      <c r="N248" s="11">
        <f>IF(Q248="x",0,IF(J248&lt;(INDEX(Lookup!$U$2:$U$10,MATCH($D$47,Lookup!$S$2:$S$10,0))),0,$L$12*K248))</f>
        <v>0</v>
      </c>
      <c r="O248" s="234">
        <f t="shared" si="29"/>
        <v>0</v>
      </c>
      <c r="P248" s="10"/>
      <c r="Q248" s="9"/>
      <c r="S248" s="340">
        <f t="shared" si="30"/>
        <v>0</v>
      </c>
      <c r="T248" s="340">
        <f t="shared" si="31"/>
        <v>0</v>
      </c>
    </row>
    <row r="249" spans="2:20" ht="14.4" x14ac:dyDescent="0.3">
      <c r="B249" s="30"/>
      <c r="C249" s="16"/>
      <c r="D249" s="16"/>
      <c r="E249" s="25"/>
      <c r="F249" s="16"/>
      <c r="G249" s="20"/>
      <c r="H249" s="19"/>
      <c r="I249" s="18"/>
      <c r="J249" s="18"/>
      <c r="K249" s="12"/>
      <c r="L249" s="232">
        <f t="shared" si="27"/>
        <v>0</v>
      </c>
      <c r="M249" s="234">
        <f t="shared" si="28"/>
        <v>0</v>
      </c>
      <c r="N249" s="11">
        <f>IF(Q249="x",0,IF(J249&lt;(INDEX(Lookup!$U$2:$U$10,MATCH($D$47,Lookup!$S$2:$S$10,0))),0,$L$12*K249))</f>
        <v>0</v>
      </c>
      <c r="O249" s="234">
        <f t="shared" si="29"/>
        <v>0</v>
      </c>
      <c r="P249" s="10"/>
      <c r="Q249" s="9"/>
      <c r="S249" s="340">
        <f t="shared" si="30"/>
        <v>0</v>
      </c>
      <c r="T249" s="340">
        <f t="shared" si="31"/>
        <v>0</v>
      </c>
    </row>
    <row r="250" spans="2:20" ht="14.4" x14ac:dyDescent="0.3">
      <c r="B250" s="30"/>
      <c r="C250" s="16"/>
      <c r="D250" s="16"/>
      <c r="E250" s="25"/>
      <c r="F250" s="16"/>
      <c r="G250" s="20"/>
      <c r="H250" s="19"/>
      <c r="I250" s="18"/>
      <c r="J250" s="18"/>
      <c r="K250" s="12"/>
      <c r="L250" s="232">
        <f t="shared" si="27"/>
        <v>0</v>
      </c>
      <c r="M250" s="234">
        <f t="shared" si="28"/>
        <v>0</v>
      </c>
      <c r="N250" s="11">
        <f>IF(Q250="x",0,IF(J250&lt;(INDEX(Lookup!$U$2:$U$10,MATCH($D$47,Lookup!$S$2:$S$10,0))),0,$L$12*K250))</f>
        <v>0</v>
      </c>
      <c r="O250" s="234">
        <f t="shared" si="29"/>
        <v>0</v>
      </c>
      <c r="P250" s="10"/>
      <c r="Q250" s="9"/>
      <c r="S250" s="340">
        <f t="shared" si="30"/>
        <v>0</v>
      </c>
      <c r="T250" s="340">
        <f t="shared" si="31"/>
        <v>0</v>
      </c>
    </row>
    <row r="251" spans="2:20" ht="14.4" x14ac:dyDescent="0.3">
      <c r="B251" s="30"/>
      <c r="C251" s="16"/>
      <c r="D251" s="16"/>
      <c r="E251" s="25"/>
      <c r="F251" s="16"/>
      <c r="G251" s="20"/>
      <c r="H251" s="19"/>
      <c r="I251" s="18"/>
      <c r="J251" s="18"/>
      <c r="K251" s="12"/>
      <c r="L251" s="232">
        <f t="shared" si="27"/>
        <v>0</v>
      </c>
      <c r="M251" s="234">
        <f t="shared" si="28"/>
        <v>0</v>
      </c>
      <c r="N251" s="11">
        <f>IF(Q251="x",0,IF(J251&lt;(INDEX(Lookup!$U$2:$U$10,MATCH($D$47,Lookup!$S$2:$S$10,0))),0,$L$12*K251))</f>
        <v>0</v>
      </c>
      <c r="O251" s="234">
        <f t="shared" si="29"/>
        <v>0</v>
      </c>
      <c r="P251" s="10"/>
      <c r="Q251" s="9"/>
      <c r="S251" s="340">
        <f t="shared" si="30"/>
        <v>0</v>
      </c>
      <c r="T251" s="340">
        <f t="shared" si="31"/>
        <v>0</v>
      </c>
    </row>
    <row r="252" spans="2:20" ht="14.4" x14ac:dyDescent="0.3">
      <c r="B252" s="30"/>
      <c r="C252" s="16"/>
      <c r="D252" s="16"/>
      <c r="E252" s="25"/>
      <c r="F252" s="16"/>
      <c r="G252" s="20"/>
      <c r="H252" s="19"/>
      <c r="I252" s="18"/>
      <c r="J252" s="18"/>
      <c r="K252" s="12"/>
      <c r="L252" s="232">
        <f t="shared" si="27"/>
        <v>0</v>
      </c>
      <c r="M252" s="234">
        <f t="shared" si="28"/>
        <v>0</v>
      </c>
      <c r="N252" s="11">
        <f>IF(Q252="x",0,IF(J252&lt;(INDEX(Lookup!$U$2:$U$10,MATCH($D$47,Lookup!$S$2:$S$10,0))),0,$L$12*K252))</f>
        <v>0</v>
      </c>
      <c r="O252" s="234">
        <f t="shared" si="29"/>
        <v>0</v>
      </c>
      <c r="P252" s="10"/>
      <c r="Q252" s="9"/>
      <c r="S252" s="340">
        <f t="shared" si="30"/>
        <v>0</v>
      </c>
      <c r="T252" s="340">
        <f t="shared" si="31"/>
        <v>0</v>
      </c>
    </row>
    <row r="253" spans="2:20" ht="14.4" x14ac:dyDescent="0.3">
      <c r="B253" s="30"/>
      <c r="C253" s="16"/>
      <c r="D253" s="16"/>
      <c r="E253" s="25"/>
      <c r="F253" s="16"/>
      <c r="G253" s="20"/>
      <c r="H253" s="19"/>
      <c r="I253" s="18"/>
      <c r="J253" s="18"/>
      <c r="K253" s="12"/>
      <c r="L253" s="232">
        <f t="shared" si="27"/>
        <v>0</v>
      </c>
      <c r="M253" s="234">
        <f t="shared" si="28"/>
        <v>0</v>
      </c>
      <c r="N253" s="11">
        <f>IF(Q253="x",0,IF(J253&lt;(INDEX(Lookup!$U$2:$U$10,MATCH($D$47,Lookup!$S$2:$S$10,0))),0,$L$12*K253))</f>
        <v>0</v>
      </c>
      <c r="O253" s="234">
        <f t="shared" si="29"/>
        <v>0</v>
      </c>
      <c r="P253" s="10"/>
      <c r="Q253" s="9"/>
      <c r="S253" s="340">
        <f t="shared" si="30"/>
        <v>0</v>
      </c>
      <c r="T253" s="340">
        <f t="shared" si="31"/>
        <v>0</v>
      </c>
    </row>
    <row r="254" spans="2:20" ht="14.4" x14ac:dyDescent="0.3">
      <c r="B254" s="30"/>
      <c r="C254" s="16"/>
      <c r="D254" s="16"/>
      <c r="E254" s="25"/>
      <c r="F254" s="16"/>
      <c r="G254" s="20"/>
      <c r="H254" s="19"/>
      <c r="I254" s="18"/>
      <c r="J254" s="18"/>
      <c r="K254" s="12"/>
      <c r="L254" s="232">
        <f t="shared" si="27"/>
        <v>0</v>
      </c>
      <c r="M254" s="234">
        <f t="shared" si="28"/>
        <v>0</v>
      </c>
      <c r="N254" s="11">
        <f>IF(Q254="x",0,IF(J254&lt;(INDEX(Lookup!$U$2:$U$10,MATCH($D$47,Lookup!$S$2:$S$10,0))),0,$L$12*K254))</f>
        <v>0</v>
      </c>
      <c r="O254" s="234">
        <f t="shared" si="29"/>
        <v>0</v>
      </c>
      <c r="P254" s="10"/>
      <c r="Q254" s="9"/>
      <c r="S254" s="340">
        <f t="shared" si="30"/>
        <v>0</v>
      </c>
      <c r="T254" s="340">
        <f t="shared" si="31"/>
        <v>0</v>
      </c>
    </row>
    <row r="255" spans="2:20" ht="14.4" x14ac:dyDescent="0.3">
      <c r="B255" s="30"/>
      <c r="C255" s="16"/>
      <c r="D255" s="16"/>
      <c r="E255" s="25"/>
      <c r="F255" s="16"/>
      <c r="G255" s="20"/>
      <c r="H255" s="19"/>
      <c r="I255" s="18"/>
      <c r="J255" s="18"/>
      <c r="K255" s="12"/>
      <c r="L255" s="232">
        <f t="shared" si="27"/>
        <v>0</v>
      </c>
      <c r="M255" s="234">
        <f t="shared" si="28"/>
        <v>0</v>
      </c>
      <c r="N255" s="11">
        <f>IF(Q255="x",0,IF(J255&lt;(INDEX(Lookup!$U$2:$U$10,MATCH($D$47,Lookup!$S$2:$S$10,0))),0,$L$12*K255))</f>
        <v>0</v>
      </c>
      <c r="O255" s="234">
        <f t="shared" si="29"/>
        <v>0</v>
      </c>
      <c r="P255" s="10"/>
      <c r="Q255" s="9"/>
      <c r="S255" s="340">
        <f t="shared" si="30"/>
        <v>0</v>
      </c>
      <c r="T255" s="340">
        <f t="shared" si="31"/>
        <v>0</v>
      </c>
    </row>
    <row r="256" spans="2:20" ht="14.4" x14ac:dyDescent="0.3">
      <c r="B256" s="30"/>
      <c r="C256" s="16"/>
      <c r="D256" s="16"/>
      <c r="E256" s="25"/>
      <c r="F256" s="16"/>
      <c r="G256" s="20"/>
      <c r="H256" s="19"/>
      <c r="I256" s="18"/>
      <c r="J256" s="18"/>
      <c r="K256" s="12"/>
      <c r="L256" s="232">
        <f t="shared" si="27"/>
        <v>0</v>
      </c>
      <c r="M256" s="234">
        <f t="shared" si="28"/>
        <v>0</v>
      </c>
      <c r="N256" s="11">
        <f>IF(Q256="x",0,IF(J256&lt;(INDEX(Lookup!$U$2:$U$10,MATCH($D$47,Lookup!$S$2:$S$10,0))),0,$L$12*K256))</f>
        <v>0</v>
      </c>
      <c r="O256" s="234">
        <f t="shared" si="29"/>
        <v>0</v>
      </c>
      <c r="P256" s="10"/>
      <c r="Q256" s="9"/>
      <c r="S256" s="340">
        <f t="shared" si="30"/>
        <v>0</v>
      </c>
      <c r="T256" s="340">
        <f t="shared" si="31"/>
        <v>0</v>
      </c>
    </row>
    <row r="257" spans="2:20" ht="14.4" x14ac:dyDescent="0.3">
      <c r="B257" s="30"/>
      <c r="C257" s="16"/>
      <c r="D257" s="16"/>
      <c r="E257" s="25"/>
      <c r="F257" s="16"/>
      <c r="G257" s="20"/>
      <c r="H257" s="19"/>
      <c r="I257" s="18"/>
      <c r="J257" s="18"/>
      <c r="K257" s="12"/>
      <c r="L257" s="232">
        <f t="shared" si="27"/>
        <v>0</v>
      </c>
      <c r="M257" s="234">
        <f t="shared" si="28"/>
        <v>0</v>
      </c>
      <c r="N257" s="11">
        <f>IF(Q257="x",0,IF(J257&lt;(INDEX(Lookup!$U$2:$U$10,MATCH($D$47,Lookup!$S$2:$S$10,0))),0,$L$12*K257))</f>
        <v>0</v>
      </c>
      <c r="O257" s="234">
        <f t="shared" si="29"/>
        <v>0</v>
      </c>
      <c r="P257" s="10"/>
      <c r="Q257" s="9"/>
      <c r="S257" s="340">
        <f t="shared" si="30"/>
        <v>0</v>
      </c>
      <c r="T257" s="340">
        <f t="shared" si="31"/>
        <v>0</v>
      </c>
    </row>
    <row r="258" spans="2:20" ht="14.4" x14ac:dyDescent="0.3">
      <c r="B258" s="30"/>
      <c r="C258" s="16"/>
      <c r="D258" s="16"/>
      <c r="E258" s="25"/>
      <c r="F258" s="16"/>
      <c r="G258" s="20"/>
      <c r="H258" s="19"/>
      <c r="I258" s="18"/>
      <c r="J258" s="18"/>
      <c r="K258" s="12"/>
      <c r="L258" s="232">
        <f t="shared" si="27"/>
        <v>0</v>
      </c>
      <c r="M258" s="234">
        <f t="shared" si="28"/>
        <v>0</v>
      </c>
      <c r="N258" s="11">
        <f>IF(Q258="x",0,IF(J258&lt;(INDEX(Lookup!$U$2:$U$10,MATCH($D$47,Lookup!$S$2:$S$10,0))),0,$L$12*K258))</f>
        <v>0</v>
      </c>
      <c r="O258" s="234">
        <f t="shared" si="29"/>
        <v>0</v>
      </c>
      <c r="P258" s="10"/>
      <c r="Q258" s="9"/>
      <c r="S258" s="340">
        <f t="shared" si="30"/>
        <v>0</v>
      </c>
      <c r="T258" s="340">
        <f t="shared" si="31"/>
        <v>0</v>
      </c>
    </row>
    <row r="259" spans="2:20" ht="14.4" x14ac:dyDescent="0.3">
      <c r="B259" s="30"/>
      <c r="C259" s="16"/>
      <c r="D259" s="16"/>
      <c r="E259" s="25"/>
      <c r="F259" s="16"/>
      <c r="G259" s="20"/>
      <c r="H259" s="19"/>
      <c r="I259" s="18"/>
      <c r="J259" s="18"/>
      <c r="K259" s="12"/>
      <c r="L259" s="232">
        <f t="shared" si="27"/>
        <v>0</v>
      </c>
      <c r="M259" s="234">
        <f t="shared" si="28"/>
        <v>0</v>
      </c>
      <c r="N259" s="11">
        <f>IF(Q259="x",0,IF(J259&lt;(INDEX(Lookup!$U$2:$U$10,MATCH($D$47,Lookup!$S$2:$S$10,0))),0,$L$12*K259))</f>
        <v>0</v>
      </c>
      <c r="O259" s="234">
        <f t="shared" si="29"/>
        <v>0</v>
      </c>
      <c r="P259" s="10"/>
      <c r="Q259" s="9"/>
      <c r="S259" s="340">
        <f t="shared" si="30"/>
        <v>0</v>
      </c>
      <c r="T259" s="340">
        <f t="shared" si="31"/>
        <v>0</v>
      </c>
    </row>
    <row r="260" spans="2:20" ht="14.4" x14ac:dyDescent="0.3">
      <c r="B260" s="30"/>
      <c r="C260" s="16"/>
      <c r="D260" s="16"/>
      <c r="E260" s="25"/>
      <c r="F260" s="16"/>
      <c r="G260" s="20"/>
      <c r="H260" s="19"/>
      <c r="I260" s="18"/>
      <c r="J260" s="18"/>
      <c r="K260" s="12"/>
      <c r="L260" s="232">
        <f t="shared" si="27"/>
        <v>0</v>
      </c>
      <c r="M260" s="234">
        <f t="shared" si="28"/>
        <v>0</v>
      </c>
      <c r="N260" s="11">
        <f>IF(Q260="x",0,IF(J260&lt;(INDEX(Lookup!$U$2:$U$10,MATCH($D$47,Lookup!$S$2:$S$10,0))),0,$L$12*K260))</f>
        <v>0</v>
      </c>
      <c r="O260" s="234">
        <f t="shared" si="29"/>
        <v>0</v>
      </c>
      <c r="P260" s="10"/>
      <c r="Q260" s="9"/>
      <c r="S260" s="340">
        <f t="shared" si="30"/>
        <v>0</v>
      </c>
      <c r="T260" s="340">
        <f t="shared" si="31"/>
        <v>0</v>
      </c>
    </row>
    <row r="261" spans="2:20" ht="14.4" x14ac:dyDescent="0.3">
      <c r="B261" s="30"/>
      <c r="C261" s="16"/>
      <c r="D261" s="16"/>
      <c r="E261" s="25"/>
      <c r="F261" s="16"/>
      <c r="G261" s="20"/>
      <c r="H261" s="19"/>
      <c r="I261" s="18"/>
      <c r="J261" s="18"/>
      <c r="K261" s="12"/>
      <c r="L261" s="232">
        <f t="shared" si="27"/>
        <v>0</v>
      </c>
      <c r="M261" s="234">
        <f t="shared" si="28"/>
        <v>0</v>
      </c>
      <c r="N261" s="11">
        <f>IF(Q261="x",0,IF(J261&lt;(INDEX(Lookup!$U$2:$U$10,MATCH($D$47,Lookup!$S$2:$S$10,0))),0,$L$12*K261))</f>
        <v>0</v>
      </c>
      <c r="O261" s="234">
        <f t="shared" si="29"/>
        <v>0</v>
      </c>
      <c r="P261" s="10"/>
      <c r="Q261" s="9"/>
      <c r="S261" s="340">
        <f t="shared" si="30"/>
        <v>0</v>
      </c>
      <c r="T261" s="340">
        <f t="shared" si="31"/>
        <v>0</v>
      </c>
    </row>
    <row r="262" spans="2:20" ht="14.4" x14ac:dyDescent="0.3">
      <c r="B262" s="30"/>
      <c r="C262" s="16"/>
      <c r="D262" s="16"/>
      <c r="E262" s="25"/>
      <c r="F262" s="16"/>
      <c r="G262" s="20"/>
      <c r="H262" s="19"/>
      <c r="I262" s="18"/>
      <c r="J262" s="18"/>
      <c r="K262" s="12"/>
      <c r="L262" s="232">
        <f t="shared" si="27"/>
        <v>0</v>
      </c>
      <c r="M262" s="234">
        <f t="shared" si="28"/>
        <v>0</v>
      </c>
      <c r="N262" s="11">
        <f>IF(Q262="x",0,IF(J262&lt;(INDEX(Lookup!$U$2:$U$10,MATCH($D$47,Lookup!$S$2:$S$10,0))),0,$L$12*K262))</f>
        <v>0</v>
      </c>
      <c r="O262" s="234">
        <f t="shared" si="29"/>
        <v>0</v>
      </c>
      <c r="P262" s="10"/>
      <c r="Q262" s="9"/>
      <c r="S262" s="340">
        <f t="shared" si="30"/>
        <v>0</v>
      </c>
      <c r="T262" s="340">
        <f t="shared" si="31"/>
        <v>0</v>
      </c>
    </row>
    <row r="263" spans="2:20" ht="14.4" x14ac:dyDescent="0.3">
      <c r="B263" s="30"/>
      <c r="C263" s="16"/>
      <c r="D263" s="16"/>
      <c r="E263" s="25"/>
      <c r="F263" s="16"/>
      <c r="G263" s="20"/>
      <c r="H263" s="19"/>
      <c r="I263" s="18"/>
      <c r="J263" s="18"/>
      <c r="K263" s="12"/>
      <c r="L263" s="232">
        <f t="shared" si="27"/>
        <v>0</v>
      </c>
      <c r="M263" s="234">
        <f t="shared" si="28"/>
        <v>0</v>
      </c>
      <c r="N263" s="11">
        <f>IF(Q263="x",0,IF(J263&lt;(INDEX(Lookup!$U$2:$U$10,MATCH($D$47,Lookup!$S$2:$S$10,0))),0,$L$12*K263))</f>
        <v>0</v>
      </c>
      <c r="O263" s="234">
        <f t="shared" si="29"/>
        <v>0</v>
      </c>
      <c r="P263" s="10"/>
      <c r="Q263" s="9"/>
      <c r="S263" s="340">
        <f t="shared" si="30"/>
        <v>0</v>
      </c>
      <c r="T263" s="340">
        <f t="shared" si="31"/>
        <v>0</v>
      </c>
    </row>
    <row r="264" spans="2:20" ht="14.4" x14ac:dyDescent="0.3">
      <c r="B264" s="30"/>
      <c r="C264" s="16"/>
      <c r="D264" s="16"/>
      <c r="E264" s="25"/>
      <c r="F264" s="16"/>
      <c r="G264" s="20"/>
      <c r="H264" s="19"/>
      <c r="I264" s="18"/>
      <c r="J264" s="18"/>
      <c r="K264" s="12"/>
      <c r="L264" s="232">
        <f t="shared" si="27"/>
        <v>0</v>
      </c>
      <c r="M264" s="234">
        <f t="shared" si="28"/>
        <v>0</v>
      </c>
      <c r="N264" s="11">
        <f>IF(Q264="x",0,IF(J264&lt;(INDEX(Lookup!$U$2:$U$10,MATCH($D$47,Lookup!$S$2:$S$10,0))),0,$L$12*K264))</f>
        <v>0</v>
      </c>
      <c r="O264" s="234">
        <f t="shared" si="29"/>
        <v>0</v>
      </c>
      <c r="P264" s="10"/>
      <c r="Q264" s="9"/>
      <c r="S264" s="340">
        <f t="shared" si="30"/>
        <v>0</v>
      </c>
      <c r="T264" s="340">
        <f t="shared" si="31"/>
        <v>0</v>
      </c>
    </row>
    <row r="265" spans="2:20" ht="14.4" x14ac:dyDescent="0.3">
      <c r="B265" s="30"/>
      <c r="C265" s="16"/>
      <c r="D265" s="16"/>
      <c r="E265" s="25"/>
      <c r="F265" s="16"/>
      <c r="G265" s="20"/>
      <c r="H265" s="19"/>
      <c r="I265" s="18"/>
      <c r="J265" s="18"/>
      <c r="K265" s="12"/>
      <c r="L265" s="232">
        <f t="shared" si="27"/>
        <v>0</v>
      </c>
      <c r="M265" s="234">
        <f t="shared" si="28"/>
        <v>0</v>
      </c>
      <c r="N265" s="11">
        <f>IF(Q265="x",0,IF(J265&lt;(INDEX(Lookup!$U$2:$U$10,MATCH($D$47,Lookup!$S$2:$S$10,0))),0,$L$12*K265))</f>
        <v>0</v>
      </c>
      <c r="O265" s="234">
        <f t="shared" si="29"/>
        <v>0</v>
      </c>
      <c r="P265" s="10"/>
      <c r="Q265" s="9"/>
      <c r="S265" s="340">
        <f t="shared" si="30"/>
        <v>0</v>
      </c>
      <c r="T265" s="340">
        <f t="shared" si="31"/>
        <v>0</v>
      </c>
    </row>
    <row r="266" spans="2:20" ht="14.4" x14ac:dyDescent="0.3">
      <c r="B266" s="30"/>
      <c r="C266" s="16"/>
      <c r="D266" s="16"/>
      <c r="E266" s="25"/>
      <c r="F266" s="16"/>
      <c r="G266" s="20"/>
      <c r="H266" s="19"/>
      <c r="I266" s="18"/>
      <c r="J266" s="18"/>
      <c r="K266" s="12"/>
      <c r="L266" s="232">
        <f t="shared" si="27"/>
        <v>0</v>
      </c>
      <c r="M266" s="234">
        <f t="shared" si="28"/>
        <v>0</v>
      </c>
      <c r="N266" s="11">
        <f>IF(Q266="x",0,IF(J266&lt;(INDEX(Lookup!$U$2:$U$10,MATCH($D$47,Lookup!$S$2:$S$10,0))),0,$L$12*K266))</f>
        <v>0</v>
      </c>
      <c r="O266" s="234">
        <f t="shared" si="29"/>
        <v>0</v>
      </c>
      <c r="P266" s="10"/>
      <c r="Q266" s="9"/>
      <c r="S266" s="340">
        <f t="shared" si="30"/>
        <v>0</v>
      </c>
      <c r="T266" s="340">
        <f t="shared" si="31"/>
        <v>0</v>
      </c>
    </row>
    <row r="267" spans="2:20" ht="14.4" x14ac:dyDescent="0.3">
      <c r="B267" s="30"/>
      <c r="C267" s="16"/>
      <c r="D267" s="16"/>
      <c r="E267" s="25"/>
      <c r="F267" s="16"/>
      <c r="G267" s="20"/>
      <c r="H267" s="19"/>
      <c r="I267" s="18"/>
      <c r="J267" s="18"/>
      <c r="K267" s="12"/>
      <c r="L267" s="232">
        <f t="shared" si="27"/>
        <v>0</v>
      </c>
      <c r="M267" s="234">
        <f t="shared" si="28"/>
        <v>0</v>
      </c>
      <c r="N267" s="11">
        <f>IF(Q267="x",0,IF(J267&lt;(INDEX(Lookup!$U$2:$U$10,MATCH($D$47,Lookup!$S$2:$S$10,0))),0,$L$12*K267))</f>
        <v>0</v>
      </c>
      <c r="O267" s="234">
        <f t="shared" si="29"/>
        <v>0</v>
      </c>
      <c r="P267" s="10"/>
      <c r="Q267" s="9"/>
      <c r="S267" s="340">
        <f t="shared" si="30"/>
        <v>0</v>
      </c>
      <c r="T267" s="340">
        <f t="shared" si="31"/>
        <v>0</v>
      </c>
    </row>
    <row r="268" spans="2:20" ht="14.4" x14ac:dyDescent="0.3">
      <c r="B268" s="30"/>
      <c r="C268" s="16"/>
      <c r="D268" s="16"/>
      <c r="E268" s="25"/>
      <c r="F268" s="16"/>
      <c r="G268" s="20"/>
      <c r="H268" s="19"/>
      <c r="I268" s="18"/>
      <c r="J268" s="18"/>
      <c r="K268" s="12"/>
      <c r="L268" s="232">
        <f t="shared" si="27"/>
        <v>0</v>
      </c>
      <c r="M268" s="234">
        <f t="shared" si="28"/>
        <v>0</v>
      </c>
      <c r="N268" s="11">
        <f>IF(Q268="x",0,IF(J268&lt;(INDEX(Lookup!$U$2:$U$10,MATCH($D$47,Lookup!$S$2:$S$10,0))),0,$L$12*K268))</f>
        <v>0</v>
      </c>
      <c r="O268" s="234">
        <f t="shared" si="29"/>
        <v>0</v>
      </c>
      <c r="P268" s="10"/>
      <c r="Q268" s="9"/>
      <c r="S268" s="340">
        <f t="shared" si="30"/>
        <v>0</v>
      </c>
      <c r="T268" s="340">
        <f t="shared" si="31"/>
        <v>0</v>
      </c>
    </row>
    <row r="269" spans="2:20" ht="14.4" x14ac:dyDescent="0.3">
      <c r="B269" s="30"/>
      <c r="C269" s="16"/>
      <c r="D269" s="16"/>
      <c r="E269" s="25"/>
      <c r="F269" s="16"/>
      <c r="G269" s="20"/>
      <c r="H269" s="19"/>
      <c r="I269" s="18"/>
      <c r="J269" s="18"/>
      <c r="K269" s="12"/>
      <c r="L269" s="232">
        <f t="shared" si="27"/>
        <v>0</v>
      </c>
      <c r="M269" s="234">
        <f t="shared" si="28"/>
        <v>0</v>
      </c>
      <c r="N269" s="11">
        <f>IF(Q269="x",0,IF(J269&lt;(INDEX(Lookup!$U$2:$U$10,MATCH($D$47,Lookup!$S$2:$S$10,0))),0,$L$12*K269))</f>
        <v>0</v>
      </c>
      <c r="O269" s="234">
        <f t="shared" si="29"/>
        <v>0</v>
      </c>
      <c r="P269" s="10"/>
      <c r="Q269" s="9"/>
      <c r="S269" s="340">
        <f t="shared" si="30"/>
        <v>0</v>
      </c>
      <c r="T269" s="340">
        <f t="shared" si="31"/>
        <v>0</v>
      </c>
    </row>
    <row r="270" spans="2:20" ht="14.4" x14ac:dyDescent="0.3">
      <c r="B270" s="30"/>
      <c r="C270" s="16"/>
      <c r="D270" s="16"/>
      <c r="E270" s="25"/>
      <c r="F270" s="16"/>
      <c r="G270" s="20"/>
      <c r="H270" s="19"/>
      <c r="I270" s="18"/>
      <c r="J270" s="18"/>
      <c r="K270" s="12"/>
      <c r="L270" s="232">
        <f t="shared" si="27"/>
        <v>0</v>
      </c>
      <c r="M270" s="234">
        <f t="shared" si="28"/>
        <v>0</v>
      </c>
      <c r="N270" s="11">
        <f>IF(Q270="x",0,IF(J270&lt;(INDEX(Lookup!$U$2:$U$10,MATCH($D$47,Lookup!$S$2:$S$10,0))),0,$L$12*K270))</f>
        <v>0</v>
      </c>
      <c r="O270" s="234">
        <f t="shared" si="29"/>
        <v>0</v>
      </c>
      <c r="P270" s="10"/>
      <c r="Q270" s="9"/>
      <c r="S270" s="340">
        <f t="shared" si="30"/>
        <v>0</v>
      </c>
      <c r="T270" s="340">
        <f t="shared" si="31"/>
        <v>0</v>
      </c>
    </row>
    <row r="271" spans="2:20" ht="14.4" x14ac:dyDescent="0.3">
      <c r="B271" s="30"/>
      <c r="C271" s="16"/>
      <c r="D271" s="16"/>
      <c r="E271" s="25"/>
      <c r="F271" s="16"/>
      <c r="G271" s="20"/>
      <c r="H271" s="19"/>
      <c r="I271" s="18"/>
      <c r="J271" s="18"/>
      <c r="K271" s="12"/>
      <c r="L271" s="232">
        <f t="shared" si="27"/>
        <v>0</v>
      </c>
      <c r="M271" s="234">
        <f t="shared" si="28"/>
        <v>0</v>
      </c>
      <c r="N271" s="11">
        <f>IF(Q271="x",0,IF(J271&lt;(INDEX(Lookup!$U$2:$U$10,MATCH($D$47,Lookup!$S$2:$S$10,0))),0,$L$12*K271))</f>
        <v>0</v>
      </c>
      <c r="O271" s="234">
        <f t="shared" si="29"/>
        <v>0</v>
      </c>
      <c r="P271" s="10"/>
      <c r="Q271" s="9"/>
      <c r="S271" s="340">
        <f t="shared" si="30"/>
        <v>0</v>
      </c>
      <c r="T271" s="340">
        <f t="shared" si="31"/>
        <v>0</v>
      </c>
    </row>
    <row r="272" spans="2:20" ht="14.4" x14ac:dyDescent="0.3">
      <c r="B272" s="30"/>
      <c r="C272" s="16"/>
      <c r="D272" s="16"/>
      <c r="E272" s="25"/>
      <c r="F272" s="16"/>
      <c r="G272" s="20"/>
      <c r="H272" s="19"/>
      <c r="I272" s="18"/>
      <c r="J272" s="18"/>
      <c r="K272" s="12"/>
      <c r="L272" s="232">
        <f t="shared" si="27"/>
        <v>0</v>
      </c>
      <c r="M272" s="234">
        <f t="shared" si="28"/>
        <v>0</v>
      </c>
      <c r="N272" s="11">
        <f>IF(Q272="x",0,IF(J272&lt;(INDEX(Lookup!$U$2:$U$10,MATCH($D$47,Lookup!$S$2:$S$10,0))),0,$L$12*K272))</f>
        <v>0</v>
      </c>
      <c r="O272" s="234">
        <f t="shared" si="29"/>
        <v>0</v>
      </c>
      <c r="P272" s="10"/>
      <c r="Q272" s="9"/>
      <c r="S272" s="340">
        <f t="shared" si="30"/>
        <v>0</v>
      </c>
      <c r="T272" s="340">
        <f t="shared" si="31"/>
        <v>0</v>
      </c>
    </row>
    <row r="273" spans="2:20" ht="14.4" x14ac:dyDescent="0.3">
      <c r="B273" s="30"/>
      <c r="C273" s="16"/>
      <c r="D273" s="16"/>
      <c r="E273" s="25"/>
      <c r="F273" s="16"/>
      <c r="G273" s="20"/>
      <c r="H273" s="19"/>
      <c r="I273" s="18"/>
      <c r="J273" s="18"/>
      <c r="K273" s="12"/>
      <c r="L273" s="232">
        <f t="shared" si="27"/>
        <v>0</v>
      </c>
      <c r="M273" s="234">
        <f t="shared" si="28"/>
        <v>0</v>
      </c>
      <c r="N273" s="11">
        <f>IF(Q273="x",0,IF(J273&lt;(INDEX(Lookup!$U$2:$U$10,MATCH($D$47,Lookup!$S$2:$S$10,0))),0,$L$12*K273))</f>
        <v>0</v>
      </c>
      <c r="O273" s="234">
        <f t="shared" si="29"/>
        <v>0</v>
      </c>
      <c r="P273" s="10"/>
      <c r="Q273" s="9"/>
      <c r="S273" s="340">
        <f t="shared" si="30"/>
        <v>0</v>
      </c>
      <c r="T273" s="340">
        <f t="shared" si="31"/>
        <v>0</v>
      </c>
    </row>
    <row r="274" spans="2:20" ht="14.4" x14ac:dyDescent="0.3">
      <c r="B274" s="30"/>
      <c r="C274" s="16"/>
      <c r="D274" s="16"/>
      <c r="E274" s="25"/>
      <c r="F274" s="16"/>
      <c r="G274" s="20"/>
      <c r="H274" s="19"/>
      <c r="I274" s="18"/>
      <c r="J274" s="18"/>
      <c r="K274" s="12"/>
      <c r="L274" s="232">
        <f t="shared" si="27"/>
        <v>0</v>
      </c>
      <c r="M274" s="234">
        <f t="shared" si="28"/>
        <v>0</v>
      </c>
      <c r="N274" s="11">
        <f>IF(Q274="x",0,IF(J274&lt;(INDEX(Lookup!$U$2:$U$10,MATCH($D$47,Lookup!$S$2:$S$10,0))),0,$L$12*K274))</f>
        <v>0</v>
      </c>
      <c r="O274" s="234">
        <f t="shared" si="29"/>
        <v>0</v>
      </c>
      <c r="P274" s="10"/>
      <c r="Q274" s="9"/>
      <c r="S274" s="340">
        <f t="shared" si="30"/>
        <v>0</v>
      </c>
      <c r="T274" s="340">
        <f t="shared" si="31"/>
        <v>0</v>
      </c>
    </row>
    <row r="275" spans="2:20" ht="14.4" x14ac:dyDescent="0.3">
      <c r="B275" s="30"/>
      <c r="C275" s="16"/>
      <c r="D275" s="16"/>
      <c r="E275" s="25"/>
      <c r="F275" s="16"/>
      <c r="G275" s="20"/>
      <c r="H275" s="19"/>
      <c r="I275" s="18"/>
      <c r="J275" s="18"/>
      <c r="K275" s="12"/>
      <c r="L275" s="232">
        <f t="shared" si="27"/>
        <v>0</v>
      </c>
      <c r="M275" s="234">
        <f t="shared" si="28"/>
        <v>0</v>
      </c>
      <c r="N275" s="11">
        <f>IF(Q275="x",0,IF(J275&lt;(INDEX(Lookup!$U$2:$U$10,MATCH($D$47,Lookup!$S$2:$S$10,0))),0,$L$12*K275))</f>
        <v>0</v>
      </c>
      <c r="O275" s="234">
        <f t="shared" si="29"/>
        <v>0</v>
      </c>
      <c r="P275" s="10"/>
      <c r="Q275" s="9"/>
      <c r="S275" s="340">
        <f t="shared" si="30"/>
        <v>0</v>
      </c>
      <c r="T275" s="340">
        <f t="shared" si="31"/>
        <v>0</v>
      </c>
    </row>
    <row r="276" spans="2:20" ht="14.4" x14ac:dyDescent="0.3">
      <c r="B276" s="30"/>
      <c r="C276" s="16"/>
      <c r="D276" s="16"/>
      <c r="E276" s="25"/>
      <c r="F276" s="16"/>
      <c r="G276" s="20"/>
      <c r="H276" s="19"/>
      <c r="I276" s="18"/>
      <c r="J276" s="18"/>
      <c r="K276" s="12"/>
      <c r="L276" s="232">
        <f t="shared" si="27"/>
        <v>0</v>
      </c>
      <c r="M276" s="234">
        <f t="shared" si="28"/>
        <v>0</v>
      </c>
      <c r="N276" s="11">
        <f>IF(Q276="x",0,IF(J276&lt;(INDEX(Lookup!$U$2:$U$10,MATCH($D$47,Lookup!$S$2:$S$10,0))),0,$L$12*K276))</f>
        <v>0</v>
      </c>
      <c r="O276" s="234">
        <f t="shared" si="29"/>
        <v>0</v>
      </c>
      <c r="P276" s="10"/>
      <c r="Q276" s="9"/>
      <c r="S276" s="340">
        <f t="shared" si="30"/>
        <v>0</v>
      </c>
      <c r="T276" s="340">
        <f t="shared" si="31"/>
        <v>0</v>
      </c>
    </row>
    <row r="277" spans="2:20" ht="14.4" x14ac:dyDescent="0.3">
      <c r="B277" s="30"/>
      <c r="C277" s="16"/>
      <c r="D277" s="16"/>
      <c r="E277" s="25"/>
      <c r="F277" s="16"/>
      <c r="G277" s="20"/>
      <c r="H277" s="19"/>
      <c r="I277" s="18"/>
      <c r="J277" s="18"/>
      <c r="K277" s="12"/>
      <c r="L277" s="232">
        <f t="shared" si="27"/>
        <v>0</v>
      </c>
      <c r="M277" s="234">
        <f t="shared" si="28"/>
        <v>0</v>
      </c>
      <c r="N277" s="11">
        <f>IF(Q277="x",0,IF(J277&lt;(INDEX(Lookup!$U$2:$U$10,MATCH($D$47,Lookup!$S$2:$S$10,0))),0,$L$12*K277))</f>
        <v>0</v>
      </c>
      <c r="O277" s="234">
        <f t="shared" si="29"/>
        <v>0</v>
      </c>
      <c r="P277" s="10"/>
      <c r="Q277" s="9"/>
      <c r="S277" s="340">
        <f t="shared" si="30"/>
        <v>0</v>
      </c>
      <c r="T277" s="340">
        <f t="shared" si="31"/>
        <v>0</v>
      </c>
    </row>
    <row r="278" spans="2:20" ht="14.4" x14ac:dyDescent="0.3">
      <c r="B278" s="30"/>
      <c r="C278" s="16"/>
      <c r="D278" s="16"/>
      <c r="E278" s="25"/>
      <c r="F278" s="16"/>
      <c r="G278" s="20"/>
      <c r="H278" s="19"/>
      <c r="I278" s="18"/>
      <c r="J278" s="18"/>
      <c r="K278" s="12"/>
      <c r="L278" s="232">
        <f t="shared" si="27"/>
        <v>0</v>
      </c>
      <c r="M278" s="234">
        <f t="shared" si="28"/>
        <v>0</v>
      </c>
      <c r="N278" s="11">
        <f>IF(Q278="x",0,IF(J278&lt;(INDEX(Lookup!$U$2:$U$10,MATCH($D$47,Lookup!$S$2:$S$10,0))),0,$L$12*K278))</f>
        <v>0</v>
      </c>
      <c r="O278" s="234">
        <f t="shared" si="29"/>
        <v>0</v>
      </c>
      <c r="P278" s="10"/>
      <c r="Q278" s="9"/>
      <c r="S278" s="340">
        <f t="shared" si="30"/>
        <v>0</v>
      </c>
      <c r="T278" s="340">
        <f t="shared" si="31"/>
        <v>0</v>
      </c>
    </row>
    <row r="279" spans="2:20" ht="14.4" x14ac:dyDescent="0.3">
      <c r="B279" s="30"/>
      <c r="C279" s="16"/>
      <c r="D279" s="16"/>
      <c r="E279" s="25"/>
      <c r="F279" s="16"/>
      <c r="G279" s="20"/>
      <c r="H279" s="19"/>
      <c r="I279" s="18"/>
      <c r="J279" s="18"/>
      <c r="K279" s="12"/>
      <c r="L279" s="232">
        <f t="shared" si="27"/>
        <v>0</v>
      </c>
      <c r="M279" s="234">
        <f t="shared" si="28"/>
        <v>0</v>
      </c>
      <c r="N279" s="11">
        <f>IF(Q279="x",0,IF(J279&lt;(INDEX(Lookup!$U$2:$U$10,MATCH($D$47,Lookup!$S$2:$S$10,0))),0,$L$12*K279))</f>
        <v>0</v>
      </c>
      <c r="O279" s="234">
        <f t="shared" si="29"/>
        <v>0</v>
      </c>
      <c r="P279" s="10"/>
      <c r="Q279" s="9"/>
      <c r="S279" s="340">
        <f t="shared" si="30"/>
        <v>0</v>
      </c>
      <c r="T279" s="340">
        <f t="shared" si="31"/>
        <v>0</v>
      </c>
    </row>
    <row r="280" spans="2:20" ht="14.4" x14ac:dyDescent="0.3">
      <c r="B280" s="30"/>
      <c r="C280" s="16"/>
      <c r="D280" s="16"/>
      <c r="E280" s="25"/>
      <c r="F280" s="16"/>
      <c r="G280" s="20"/>
      <c r="H280" s="19"/>
      <c r="I280" s="18"/>
      <c r="J280" s="18"/>
      <c r="K280" s="12"/>
      <c r="L280" s="232">
        <f t="shared" si="27"/>
        <v>0</v>
      </c>
      <c r="M280" s="234">
        <f t="shared" si="28"/>
        <v>0</v>
      </c>
      <c r="N280" s="11">
        <f>IF(Q280="x",0,IF(J280&lt;(INDEX(Lookup!$U$2:$U$10,MATCH($D$47,Lookup!$S$2:$S$10,0))),0,$L$12*K280))</f>
        <v>0</v>
      </c>
      <c r="O280" s="234">
        <f t="shared" si="29"/>
        <v>0</v>
      </c>
      <c r="P280" s="10"/>
      <c r="Q280" s="9"/>
      <c r="S280" s="340">
        <f t="shared" si="30"/>
        <v>0</v>
      </c>
      <c r="T280" s="340">
        <f t="shared" si="31"/>
        <v>0</v>
      </c>
    </row>
    <row r="281" spans="2:20" ht="14.4" x14ac:dyDescent="0.3">
      <c r="B281" s="30"/>
      <c r="C281" s="16"/>
      <c r="D281" s="16"/>
      <c r="E281" s="25"/>
      <c r="F281" s="16"/>
      <c r="G281" s="20"/>
      <c r="H281" s="19"/>
      <c r="I281" s="18"/>
      <c r="J281" s="18"/>
      <c r="K281" s="12"/>
      <c r="L281" s="232">
        <f t="shared" si="27"/>
        <v>0</v>
      </c>
      <c r="M281" s="234">
        <f t="shared" si="28"/>
        <v>0</v>
      </c>
      <c r="N281" s="11">
        <f>IF(Q281="x",0,IF(J281&lt;(INDEX(Lookup!$U$2:$U$10,MATCH($D$47,Lookup!$S$2:$S$10,0))),0,$L$12*K281))</f>
        <v>0</v>
      </c>
      <c r="O281" s="234">
        <f t="shared" si="29"/>
        <v>0</v>
      </c>
      <c r="P281" s="10"/>
      <c r="Q281" s="9"/>
      <c r="S281" s="340">
        <f t="shared" si="30"/>
        <v>0</v>
      </c>
      <c r="T281" s="340">
        <f t="shared" si="31"/>
        <v>0</v>
      </c>
    </row>
    <row r="282" spans="2:20" ht="14.4" x14ac:dyDescent="0.3">
      <c r="B282" s="30"/>
      <c r="C282" s="16"/>
      <c r="D282" s="16"/>
      <c r="E282" s="25"/>
      <c r="F282" s="16"/>
      <c r="G282" s="20"/>
      <c r="H282" s="19"/>
      <c r="I282" s="18"/>
      <c r="J282" s="18"/>
      <c r="K282" s="12"/>
      <c r="L282" s="232">
        <f t="shared" si="27"/>
        <v>0</v>
      </c>
      <c r="M282" s="234">
        <f t="shared" si="28"/>
        <v>0</v>
      </c>
      <c r="N282" s="11">
        <f>IF(Q282="x",0,IF(J282&lt;(INDEX(Lookup!$U$2:$U$10,MATCH($D$47,Lookup!$S$2:$S$10,0))),0,$L$12*K282))</f>
        <v>0</v>
      </c>
      <c r="O282" s="234">
        <f t="shared" si="29"/>
        <v>0</v>
      </c>
      <c r="P282" s="10"/>
      <c r="Q282" s="9"/>
      <c r="S282" s="340">
        <f t="shared" si="30"/>
        <v>0</v>
      </c>
      <c r="T282" s="340">
        <f t="shared" si="31"/>
        <v>0</v>
      </c>
    </row>
    <row r="283" spans="2:20" ht="14.4" x14ac:dyDescent="0.3">
      <c r="B283" s="30"/>
      <c r="C283" s="16"/>
      <c r="D283" s="16"/>
      <c r="E283" s="25"/>
      <c r="F283" s="16"/>
      <c r="G283" s="20"/>
      <c r="H283" s="19"/>
      <c r="I283" s="18"/>
      <c r="J283" s="18"/>
      <c r="K283" s="12"/>
      <c r="L283" s="232">
        <f t="shared" si="27"/>
        <v>0</v>
      </c>
      <c r="M283" s="234">
        <f t="shared" si="28"/>
        <v>0</v>
      </c>
      <c r="N283" s="11">
        <f>IF(Q283="x",0,IF(J283&lt;(INDEX(Lookup!$U$2:$U$10,MATCH($D$47,Lookup!$S$2:$S$10,0))),0,$L$12*K283))</f>
        <v>0</v>
      </c>
      <c r="O283" s="234">
        <f t="shared" si="29"/>
        <v>0</v>
      </c>
      <c r="P283" s="10"/>
      <c r="Q283" s="9"/>
      <c r="S283" s="340">
        <f t="shared" si="30"/>
        <v>0</v>
      </c>
      <c r="T283" s="340">
        <f t="shared" si="31"/>
        <v>0</v>
      </c>
    </row>
    <row r="284" spans="2:20" ht="14.4" x14ac:dyDescent="0.3">
      <c r="B284" s="30"/>
      <c r="C284" s="16"/>
      <c r="D284" s="16"/>
      <c r="E284" s="25"/>
      <c r="F284" s="16"/>
      <c r="G284" s="20"/>
      <c r="H284" s="19"/>
      <c r="I284" s="18"/>
      <c r="J284" s="18"/>
      <c r="K284" s="12"/>
      <c r="L284" s="232">
        <f t="shared" si="27"/>
        <v>0</v>
      </c>
      <c r="M284" s="234">
        <f t="shared" si="28"/>
        <v>0</v>
      </c>
      <c r="N284" s="11">
        <f>IF(Q284="x",0,IF(J284&lt;(INDEX(Lookup!$U$2:$U$10,MATCH($D$47,Lookup!$S$2:$S$10,0))),0,$L$12*K284))</f>
        <v>0</v>
      </c>
      <c r="O284" s="234">
        <f t="shared" si="29"/>
        <v>0</v>
      </c>
      <c r="P284" s="10"/>
      <c r="Q284" s="9"/>
      <c r="S284" s="340">
        <f t="shared" si="30"/>
        <v>0</v>
      </c>
      <c r="T284" s="340">
        <f t="shared" si="31"/>
        <v>0</v>
      </c>
    </row>
    <row r="285" spans="2:20" ht="14.4" x14ac:dyDescent="0.3">
      <c r="B285" s="30"/>
      <c r="C285" s="16"/>
      <c r="D285" s="16"/>
      <c r="E285" s="25"/>
      <c r="F285" s="16"/>
      <c r="G285" s="20"/>
      <c r="H285" s="19"/>
      <c r="I285" s="18"/>
      <c r="J285" s="18"/>
      <c r="K285" s="12"/>
      <c r="L285" s="232">
        <f t="shared" si="27"/>
        <v>0</v>
      </c>
      <c r="M285" s="234">
        <f t="shared" si="28"/>
        <v>0</v>
      </c>
      <c r="N285" s="11">
        <f>IF(Q285="x",0,IF(J285&lt;(INDEX(Lookup!$U$2:$U$10,MATCH($D$47,Lookup!$S$2:$S$10,0))),0,$L$12*K285))</f>
        <v>0</v>
      </c>
      <c r="O285" s="234">
        <f t="shared" si="29"/>
        <v>0</v>
      </c>
      <c r="P285" s="10"/>
      <c r="Q285" s="9"/>
      <c r="S285" s="340">
        <f t="shared" si="30"/>
        <v>0</v>
      </c>
      <c r="T285" s="340">
        <f t="shared" si="31"/>
        <v>0</v>
      </c>
    </row>
    <row r="286" spans="2:20" ht="14.4" x14ac:dyDescent="0.3">
      <c r="B286" s="30"/>
      <c r="C286" s="16"/>
      <c r="D286" s="16"/>
      <c r="E286" s="25"/>
      <c r="F286" s="16"/>
      <c r="G286" s="20"/>
      <c r="H286" s="19"/>
      <c r="I286" s="18"/>
      <c r="J286" s="18"/>
      <c r="K286" s="12"/>
      <c r="L286" s="232">
        <f t="shared" si="27"/>
        <v>0</v>
      </c>
      <c r="M286" s="234">
        <f t="shared" si="28"/>
        <v>0</v>
      </c>
      <c r="N286" s="11">
        <f>IF(Q286="x",0,IF(J286&lt;(INDEX(Lookup!$U$2:$U$10,MATCH($D$47,Lookup!$S$2:$S$10,0))),0,$L$12*K286))</f>
        <v>0</v>
      </c>
      <c r="O286" s="234">
        <f t="shared" si="29"/>
        <v>0</v>
      </c>
      <c r="P286" s="10"/>
      <c r="Q286" s="9"/>
      <c r="S286" s="340">
        <f t="shared" si="30"/>
        <v>0</v>
      </c>
      <c r="T286" s="340">
        <f t="shared" si="31"/>
        <v>0</v>
      </c>
    </row>
    <row r="287" spans="2:20" ht="14.4" x14ac:dyDescent="0.3">
      <c r="B287" s="30"/>
      <c r="C287" s="16"/>
      <c r="D287" s="16"/>
      <c r="E287" s="25"/>
      <c r="F287" s="16"/>
      <c r="G287" s="20"/>
      <c r="H287" s="19"/>
      <c r="I287" s="18"/>
      <c r="J287" s="18"/>
      <c r="K287" s="12"/>
      <c r="L287" s="232">
        <f t="shared" si="27"/>
        <v>0</v>
      </c>
      <c r="M287" s="234">
        <f t="shared" si="28"/>
        <v>0</v>
      </c>
      <c r="N287" s="11">
        <f>IF(Q287="x",0,IF(J287&lt;(INDEX(Lookup!$U$2:$U$10,MATCH($D$47,Lookup!$S$2:$S$10,0))),0,$L$12*K287))</f>
        <v>0</v>
      </c>
      <c r="O287" s="234">
        <f t="shared" si="29"/>
        <v>0</v>
      </c>
      <c r="P287" s="10"/>
      <c r="Q287" s="9"/>
      <c r="S287" s="340">
        <f t="shared" si="30"/>
        <v>0</v>
      </c>
      <c r="T287" s="340">
        <f t="shared" si="31"/>
        <v>0</v>
      </c>
    </row>
    <row r="288" spans="2:20" ht="14.4" x14ac:dyDescent="0.3">
      <c r="B288" s="30"/>
      <c r="C288" s="16"/>
      <c r="D288" s="16"/>
      <c r="E288" s="25"/>
      <c r="F288" s="16"/>
      <c r="G288" s="20"/>
      <c r="H288" s="19"/>
      <c r="I288" s="18"/>
      <c r="J288" s="18"/>
      <c r="K288" s="12"/>
      <c r="L288" s="232">
        <f t="shared" si="27"/>
        <v>0</v>
      </c>
      <c r="M288" s="234">
        <f t="shared" si="28"/>
        <v>0</v>
      </c>
      <c r="N288" s="11">
        <f>IF(Q288="x",0,IF(J288&lt;(INDEX(Lookup!$U$2:$U$10,MATCH($D$47,Lookup!$S$2:$S$10,0))),0,$L$12*K288))</f>
        <v>0</v>
      </c>
      <c r="O288" s="234">
        <f t="shared" si="29"/>
        <v>0</v>
      </c>
      <c r="P288" s="10"/>
      <c r="Q288" s="9"/>
      <c r="S288" s="340">
        <f t="shared" si="30"/>
        <v>0</v>
      </c>
      <c r="T288" s="340">
        <f t="shared" si="31"/>
        <v>0</v>
      </c>
    </row>
    <row r="289" spans="2:20" ht="14.4" x14ac:dyDescent="0.3">
      <c r="B289" s="30"/>
      <c r="C289" s="16"/>
      <c r="D289" s="16"/>
      <c r="E289" s="25"/>
      <c r="F289" s="16"/>
      <c r="G289" s="20"/>
      <c r="H289" s="19"/>
      <c r="I289" s="18"/>
      <c r="J289" s="18"/>
      <c r="K289" s="12"/>
      <c r="L289" s="232">
        <f t="shared" si="27"/>
        <v>0</v>
      </c>
      <c r="M289" s="234">
        <f t="shared" si="28"/>
        <v>0</v>
      </c>
      <c r="N289" s="11">
        <f>IF(Q289="x",0,IF(J289&lt;(INDEX(Lookup!$U$2:$U$10,MATCH($D$47,Lookup!$S$2:$S$10,0))),0,$L$12*K289))</f>
        <v>0</v>
      </c>
      <c r="O289" s="234">
        <f t="shared" si="29"/>
        <v>0</v>
      </c>
      <c r="P289" s="10"/>
      <c r="Q289" s="9"/>
      <c r="S289" s="340">
        <f t="shared" si="30"/>
        <v>0</v>
      </c>
      <c r="T289" s="340">
        <f t="shared" si="31"/>
        <v>0</v>
      </c>
    </row>
    <row r="290" spans="2:20" ht="14.4" x14ac:dyDescent="0.3">
      <c r="B290" s="30"/>
      <c r="C290" s="16"/>
      <c r="D290" s="16"/>
      <c r="E290" s="25"/>
      <c r="F290" s="16"/>
      <c r="G290" s="20"/>
      <c r="H290" s="19"/>
      <c r="I290" s="18"/>
      <c r="J290" s="18"/>
      <c r="K290" s="12"/>
      <c r="L290" s="232">
        <f t="shared" si="27"/>
        <v>0</v>
      </c>
      <c r="M290" s="234">
        <f t="shared" si="28"/>
        <v>0</v>
      </c>
      <c r="N290" s="11">
        <f>IF(Q290="x",0,IF(J290&lt;(INDEX(Lookup!$U$2:$U$10,MATCH($D$47,Lookup!$S$2:$S$10,0))),0,$L$12*K290))</f>
        <v>0</v>
      </c>
      <c r="O290" s="234">
        <f t="shared" si="29"/>
        <v>0</v>
      </c>
      <c r="P290" s="10"/>
      <c r="Q290" s="9"/>
      <c r="S290" s="340">
        <f t="shared" si="30"/>
        <v>0</v>
      </c>
      <c r="T290" s="340">
        <f t="shared" si="31"/>
        <v>0</v>
      </c>
    </row>
    <row r="291" spans="2:20" ht="14.4" x14ac:dyDescent="0.3">
      <c r="B291" s="30"/>
      <c r="C291" s="16"/>
      <c r="D291" s="16"/>
      <c r="E291" s="25"/>
      <c r="F291" s="16"/>
      <c r="G291" s="20"/>
      <c r="H291" s="19"/>
      <c r="I291" s="18"/>
      <c r="J291" s="18"/>
      <c r="K291" s="12"/>
      <c r="L291" s="232">
        <f t="shared" si="27"/>
        <v>0</v>
      </c>
      <c r="M291" s="234">
        <f t="shared" si="28"/>
        <v>0</v>
      </c>
      <c r="N291" s="11">
        <f>IF(Q291="x",0,IF(J291&lt;(INDEX(Lookup!$U$2:$U$10,MATCH($D$47,Lookup!$S$2:$S$10,0))),0,$L$12*K291))</f>
        <v>0</v>
      </c>
      <c r="O291" s="234">
        <f t="shared" si="29"/>
        <v>0</v>
      </c>
      <c r="P291" s="10"/>
      <c r="Q291" s="9"/>
      <c r="S291" s="340">
        <f t="shared" si="30"/>
        <v>0</v>
      </c>
      <c r="T291" s="340">
        <f t="shared" si="31"/>
        <v>0</v>
      </c>
    </row>
    <row r="292" spans="2:20" ht="14.4" x14ac:dyDescent="0.3">
      <c r="B292" s="30"/>
      <c r="C292" s="16"/>
      <c r="D292" s="16"/>
      <c r="E292" s="25"/>
      <c r="F292" s="16"/>
      <c r="G292" s="20"/>
      <c r="H292" s="19"/>
      <c r="I292" s="18"/>
      <c r="J292" s="18"/>
      <c r="K292" s="12"/>
      <c r="L292" s="232">
        <f t="shared" si="27"/>
        <v>0</v>
      </c>
      <c r="M292" s="234">
        <f t="shared" si="28"/>
        <v>0</v>
      </c>
      <c r="N292" s="11">
        <f>IF(Q292="x",0,IF(J292&lt;(INDEX(Lookup!$U$2:$U$10,MATCH($D$47,Lookup!$S$2:$S$10,0))),0,$L$12*K292))</f>
        <v>0</v>
      </c>
      <c r="O292" s="234">
        <f t="shared" si="29"/>
        <v>0</v>
      </c>
      <c r="P292" s="10"/>
      <c r="Q292" s="9"/>
      <c r="S292" s="340">
        <f t="shared" si="30"/>
        <v>0</v>
      </c>
      <c r="T292" s="340">
        <f t="shared" si="31"/>
        <v>0</v>
      </c>
    </row>
    <row r="293" spans="2:20" ht="14.4" x14ac:dyDescent="0.3">
      <c r="B293" s="30"/>
      <c r="C293" s="16"/>
      <c r="D293" s="16"/>
      <c r="E293" s="25"/>
      <c r="F293" s="16"/>
      <c r="G293" s="20"/>
      <c r="H293" s="19"/>
      <c r="I293" s="18"/>
      <c r="J293" s="18"/>
      <c r="K293" s="12"/>
      <c r="L293" s="232">
        <f t="shared" si="27"/>
        <v>0</v>
      </c>
      <c r="M293" s="234">
        <f t="shared" si="28"/>
        <v>0</v>
      </c>
      <c r="N293" s="11">
        <f>IF(Q293="x",0,IF(J293&lt;(INDEX(Lookup!$U$2:$U$10,MATCH($D$47,Lookup!$S$2:$S$10,0))),0,$L$12*K293))</f>
        <v>0</v>
      </c>
      <c r="O293" s="234">
        <f t="shared" si="29"/>
        <v>0</v>
      </c>
      <c r="P293" s="10"/>
      <c r="Q293" s="9"/>
      <c r="S293" s="340">
        <f t="shared" si="30"/>
        <v>0</v>
      </c>
      <c r="T293" s="340">
        <f t="shared" si="31"/>
        <v>0</v>
      </c>
    </row>
    <row r="294" spans="2:20" ht="14.4" x14ac:dyDescent="0.3">
      <c r="B294" s="30"/>
      <c r="C294" s="16"/>
      <c r="D294" s="16"/>
      <c r="E294" s="25"/>
      <c r="F294" s="16"/>
      <c r="G294" s="20"/>
      <c r="H294" s="19"/>
      <c r="I294" s="18"/>
      <c r="J294" s="18"/>
      <c r="K294" s="12"/>
      <c r="L294" s="232">
        <f t="shared" si="27"/>
        <v>0</v>
      </c>
      <c r="M294" s="234">
        <f t="shared" si="28"/>
        <v>0</v>
      </c>
      <c r="N294" s="11">
        <f>IF(Q294="x",0,IF(J294&lt;(INDEX(Lookup!$U$2:$U$10,MATCH($D$47,Lookup!$S$2:$S$10,0))),0,$L$12*K294))</f>
        <v>0</v>
      </c>
      <c r="O294" s="234">
        <f t="shared" si="29"/>
        <v>0</v>
      </c>
      <c r="P294" s="10"/>
      <c r="Q294" s="9"/>
      <c r="S294" s="340">
        <f t="shared" si="30"/>
        <v>0</v>
      </c>
      <c r="T294" s="340">
        <f t="shared" si="31"/>
        <v>0</v>
      </c>
    </row>
    <row r="295" spans="2:20" ht="14.4" x14ac:dyDescent="0.3">
      <c r="B295" s="30"/>
      <c r="C295" s="16"/>
      <c r="D295" s="16"/>
      <c r="E295" s="25"/>
      <c r="F295" s="16"/>
      <c r="G295" s="20"/>
      <c r="H295" s="19"/>
      <c r="I295" s="18"/>
      <c r="J295" s="18"/>
      <c r="K295" s="12"/>
      <c r="L295" s="232">
        <f t="shared" si="27"/>
        <v>0</v>
      </c>
      <c r="M295" s="234">
        <f t="shared" si="28"/>
        <v>0</v>
      </c>
      <c r="N295" s="11">
        <f>IF(Q295="x",0,IF(J295&lt;(INDEX(Lookup!$U$2:$U$10,MATCH($D$47,Lookup!$S$2:$S$10,0))),0,$L$12*K295))</f>
        <v>0</v>
      </c>
      <c r="O295" s="234">
        <f t="shared" si="29"/>
        <v>0</v>
      </c>
      <c r="P295" s="10"/>
      <c r="Q295" s="9"/>
      <c r="S295" s="340">
        <f t="shared" si="30"/>
        <v>0</v>
      </c>
      <c r="T295" s="340">
        <f t="shared" si="31"/>
        <v>0</v>
      </c>
    </row>
    <row r="296" spans="2:20" ht="14.4" x14ac:dyDescent="0.3">
      <c r="B296" s="30"/>
      <c r="C296" s="16"/>
      <c r="D296" s="16"/>
      <c r="E296" s="25"/>
      <c r="F296" s="16"/>
      <c r="G296" s="20"/>
      <c r="H296" s="19"/>
      <c r="I296" s="18"/>
      <c r="J296" s="18"/>
      <c r="K296" s="12"/>
      <c r="L296" s="232">
        <f t="shared" si="27"/>
        <v>0</v>
      </c>
      <c r="M296" s="234">
        <f t="shared" si="28"/>
        <v>0</v>
      </c>
      <c r="N296" s="11">
        <f>IF(Q296="x",0,IF(J296&lt;(INDEX(Lookup!$U$2:$U$10,MATCH($D$47,Lookup!$S$2:$S$10,0))),0,$L$12*K296))</f>
        <v>0</v>
      </c>
      <c r="O296" s="234">
        <f t="shared" si="29"/>
        <v>0</v>
      </c>
      <c r="P296" s="10"/>
      <c r="Q296" s="9"/>
      <c r="S296" s="340">
        <f t="shared" si="30"/>
        <v>0</v>
      </c>
      <c r="T296" s="340">
        <f t="shared" si="31"/>
        <v>0</v>
      </c>
    </row>
    <row r="297" spans="2:20" ht="14.4" x14ac:dyDescent="0.3">
      <c r="B297" s="30"/>
      <c r="C297" s="16"/>
      <c r="D297" s="16"/>
      <c r="E297" s="25"/>
      <c r="F297" s="16"/>
      <c r="G297" s="20"/>
      <c r="H297" s="19"/>
      <c r="I297" s="18"/>
      <c r="J297" s="18"/>
      <c r="K297" s="12"/>
      <c r="L297" s="232">
        <f t="shared" si="27"/>
        <v>0</v>
      </c>
      <c r="M297" s="234">
        <f t="shared" si="28"/>
        <v>0</v>
      </c>
      <c r="N297" s="11">
        <f>IF(Q297="x",0,IF(J297&lt;(INDEX(Lookup!$U$2:$U$10,MATCH($D$47,Lookup!$S$2:$S$10,0))),0,$L$12*K297))</f>
        <v>0</v>
      </c>
      <c r="O297" s="234">
        <f t="shared" si="29"/>
        <v>0</v>
      </c>
      <c r="P297" s="10"/>
      <c r="Q297" s="9"/>
      <c r="S297" s="340">
        <f t="shared" si="30"/>
        <v>0</v>
      </c>
      <c r="T297" s="340">
        <f t="shared" si="31"/>
        <v>0</v>
      </c>
    </row>
    <row r="298" spans="2:20" ht="14.4" x14ac:dyDescent="0.3">
      <c r="B298" s="30"/>
      <c r="C298" s="16"/>
      <c r="D298" s="16"/>
      <c r="E298" s="25"/>
      <c r="F298" s="16"/>
      <c r="G298" s="20"/>
      <c r="H298" s="19"/>
      <c r="I298" s="18"/>
      <c r="J298" s="18"/>
      <c r="K298" s="12"/>
      <c r="L298" s="232">
        <f t="shared" si="27"/>
        <v>0</v>
      </c>
      <c r="M298" s="234">
        <f t="shared" si="28"/>
        <v>0</v>
      </c>
      <c r="N298" s="11">
        <f>IF(Q298="x",0,IF(J298&lt;(INDEX(Lookup!$U$2:$U$10,MATCH($D$47,Lookup!$S$2:$S$10,0))),0,$L$12*K298))</f>
        <v>0</v>
      </c>
      <c r="O298" s="234">
        <f t="shared" si="29"/>
        <v>0</v>
      </c>
      <c r="P298" s="10"/>
      <c r="Q298" s="9"/>
      <c r="S298" s="340">
        <f t="shared" si="30"/>
        <v>0</v>
      </c>
      <c r="T298" s="340">
        <f t="shared" si="31"/>
        <v>0</v>
      </c>
    </row>
    <row r="299" spans="2:20" ht="14.4" x14ac:dyDescent="0.3">
      <c r="B299" s="30"/>
      <c r="C299" s="16"/>
      <c r="D299" s="16"/>
      <c r="E299" s="25"/>
      <c r="F299" s="16"/>
      <c r="G299" s="20"/>
      <c r="H299" s="19"/>
      <c r="I299" s="18"/>
      <c r="J299" s="18"/>
      <c r="K299" s="12"/>
      <c r="L299" s="232">
        <f t="shared" si="27"/>
        <v>0</v>
      </c>
      <c r="M299" s="234">
        <f t="shared" si="28"/>
        <v>0</v>
      </c>
      <c r="N299" s="11">
        <f>IF(Q299="x",0,IF(J299&lt;(INDEX(Lookup!$U$2:$U$10,MATCH($D$47,Lookup!$S$2:$S$10,0))),0,$L$12*K299))</f>
        <v>0</v>
      </c>
      <c r="O299" s="234">
        <f t="shared" si="29"/>
        <v>0</v>
      </c>
      <c r="P299" s="10"/>
      <c r="Q299" s="9"/>
      <c r="S299" s="340">
        <f t="shared" si="30"/>
        <v>0</v>
      </c>
      <c r="T299" s="340">
        <f t="shared" si="31"/>
        <v>0</v>
      </c>
    </row>
    <row r="300" spans="2:20" ht="14.4" x14ac:dyDescent="0.3">
      <c r="B300" s="30"/>
      <c r="C300" s="16"/>
      <c r="D300" s="16"/>
      <c r="E300" s="25"/>
      <c r="F300" s="16"/>
      <c r="G300" s="20"/>
      <c r="H300" s="19"/>
      <c r="I300" s="18"/>
      <c r="J300" s="18"/>
      <c r="K300" s="12"/>
      <c r="L300" s="232">
        <f t="shared" si="27"/>
        <v>0</v>
      </c>
      <c r="M300" s="234">
        <f t="shared" si="28"/>
        <v>0</v>
      </c>
      <c r="N300" s="11">
        <f>IF(Q300="x",0,IF(J300&lt;(INDEX(Lookup!$U$2:$U$10,MATCH($D$47,Lookup!$S$2:$S$10,0))),0,$L$12*K300))</f>
        <v>0</v>
      </c>
      <c r="O300" s="234">
        <f t="shared" si="29"/>
        <v>0</v>
      </c>
      <c r="P300" s="10"/>
      <c r="Q300" s="9"/>
      <c r="S300" s="340">
        <f t="shared" si="30"/>
        <v>0</v>
      </c>
      <c r="T300" s="340">
        <f t="shared" si="31"/>
        <v>0</v>
      </c>
    </row>
    <row r="301" spans="2:20" ht="14.4" x14ac:dyDescent="0.3">
      <c r="B301" s="30"/>
      <c r="C301" s="16"/>
      <c r="D301" s="16"/>
      <c r="E301" s="25"/>
      <c r="F301" s="16"/>
      <c r="G301" s="20"/>
      <c r="H301" s="19"/>
      <c r="I301" s="18"/>
      <c r="J301" s="18"/>
      <c r="K301" s="12"/>
      <c r="L301" s="232">
        <f t="shared" si="27"/>
        <v>0</v>
      </c>
      <c r="M301" s="234">
        <f t="shared" si="28"/>
        <v>0</v>
      </c>
      <c r="N301" s="11">
        <f>IF(Q301="x",0,IF(J301&lt;(INDEX(Lookup!$U$2:$U$10,MATCH($D$47,Lookup!$S$2:$S$10,0))),0,$L$12*K301))</f>
        <v>0</v>
      </c>
      <c r="O301" s="234">
        <f t="shared" si="29"/>
        <v>0</v>
      </c>
      <c r="P301" s="10"/>
      <c r="Q301" s="9"/>
      <c r="S301" s="340">
        <f t="shared" si="30"/>
        <v>0</v>
      </c>
      <c r="T301" s="340">
        <f t="shared" si="31"/>
        <v>0</v>
      </c>
    </row>
    <row r="302" spans="2:20" ht="14.4" x14ac:dyDescent="0.3">
      <c r="B302" s="30"/>
      <c r="C302" s="16"/>
      <c r="D302" s="16"/>
      <c r="E302" s="25"/>
      <c r="F302" s="16"/>
      <c r="G302" s="20"/>
      <c r="H302" s="19"/>
      <c r="I302" s="18"/>
      <c r="J302" s="18"/>
      <c r="K302" s="12"/>
      <c r="L302" s="232">
        <f t="shared" si="27"/>
        <v>0</v>
      </c>
      <c r="M302" s="234">
        <f t="shared" si="28"/>
        <v>0</v>
      </c>
      <c r="N302" s="11">
        <f>IF(Q302="x",0,IF(J302&lt;(INDEX(Lookup!$U$2:$U$10,MATCH($D$47,Lookup!$S$2:$S$10,0))),0,$L$12*K302))</f>
        <v>0</v>
      </c>
      <c r="O302" s="234">
        <f t="shared" si="29"/>
        <v>0</v>
      </c>
      <c r="P302" s="10"/>
      <c r="Q302" s="9"/>
      <c r="S302" s="340">
        <f t="shared" si="30"/>
        <v>0</v>
      </c>
      <c r="T302" s="340">
        <f t="shared" si="31"/>
        <v>0</v>
      </c>
    </row>
    <row r="303" spans="2:20" ht="14.4" x14ac:dyDescent="0.3">
      <c r="B303" s="30"/>
      <c r="C303" s="16"/>
      <c r="D303" s="16"/>
      <c r="E303" s="25"/>
      <c r="F303" s="16"/>
      <c r="G303" s="20"/>
      <c r="H303" s="19"/>
      <c r="I303" s="18"/>
      <c r="J303" s="18"/>
      <c r="K303" s="12"/>
      <c r="L303" s="232">
        <f t="shared" si="27"/>
        <v>0</v>
      </c>
      <c r="M303" s="234">
        <f t="shared" si="28"/>
        <v>0</v>
      </c>
      <c r="N303" s="11">
        <f>IF(Q303="x",0,IF(J303&lt;(INDEX(Lookup!$U$2:$U$10,MATCH($D$47,Lookup!$S$2:$S$10,0))),0,$L$12*K303))</f>
        <v>0</v>
      </c>
      <c r="O303" s="234">
        <f t="shared" si="29"/>
        <v>0</v>
      </c>
      <c r="P303" s="10"/>
      <c r="Q303" s="9"/>
      <c r="S303" s="340">
        <f t="shared" si="30"/>
        <v>0</v>
      </c>
      <c r="T303" s="340">
        <f t="shared" si="31"/>
        <v>0</v>
      </c>
    </row>
    <row r="304" spans="2:20" ht="14.4" x14ac:dyDescent="0.3">
      <c r="B304" s="30"/>
      <c r="C304" s="16"/>
      <c r="D304" s="16"/>
      <c r="E304" s="25"/>
      <c r="F304" s="16"/>
      <c r="G304" s="20"/>
      <c r="H304" s="19"/>
      <c r="I304" s="18"/>
      <c r="J304" s="18"/>
      <c r="K304" s="12"/>
      <c r="L304" s="232">
        <f t="shared" si="27"/>
        <v>0</v>
      </c>
      <c r="M304" s="234">
        <f t="shared" si="28"/>
        <v>0</v>
      </c>
      <c r="N304" s="11">
        <f>IF(Q304="x",0,IF(J304&lt;(INDEX(Lookup!$U$2:$U$10,MATCH($D$47,Lookup!$S$2:$S$10,0))),0,$L$12*K304))</f>
        <v>0</v>
      </c>
      <c r="O304" s="234">
        <f t="shared" si="29"/>
        <v>0</v>
      </c>
      <c r="P304" s="10"/>
      <c r="Q304" s="9"/>
      <c r="S304" s="340">
        <f t="shared" si="30"/>
        <v>0</v>
      </c>
      <c r="T304" s="340">
        <f t="shared" si="31"/>
        <v>0</v>
      </c>
    </row>
    <row r="305" spans="2:20" ht="14.4" x14ac:dyDescent="0.3">
      <c r="B305" s="30"/>
      <c r="C305" s="16"/>
      <c r="D305" s="16"/>
      <c r="E305" s="25"/>
      <c r="F305" s="16"/>
      <c r="G305" s="20"/>
      <c r="H305" s="19"/>
      <c r="I305" s="18"/>
      <c r="J305" s="18"/>
      <c r="K305" s="12"/>
      <c r="L305" s="232">
        <f t="shared" si="27"/>
        <v>0</v>
      </c>
      <c r="M305" s="234">
        <f t="shared" si="28"/>
        <v>0</v>
      </c>
      <c r="N305" s="11">
        <f>IF(Q305="x",0,IF(J305&lt;(INDEX(Lookup!$U$2:$U$10,MATCH($D$47,Lookup!$S$2:$S$10,0))),0,$L$12*K305))</f>
        <v>0</v>
      </c>
      <c r="O305" s="234">
        <f t="shared" si="29"/>
        <v>0</v>
      </c>
      <c r="P305" s="10"/>
      <c r="Q305" s="9"/>
      <c r="S305" s="340">
        <f t="shared" si="30"/>
        <v>0</v>
      </c>
      <c r="T305" s="340">
        <f t="shared" si="31"/>
        <v>0</v>
      </c>
    </row>
    <row r="306" spans="2:20" ht="14.4" x14ac:dyDescent="0.3">
      <c r="B306" s="30"/>
      <c r="C306" s="16"/>
      <c r="D306" s="16"/>
      <c r="E306" s="25"/>
      <c r="F306" s="16"/>
      <c r="G306" s="20"/>
      <c r="H306" s="19"/>
      <c r="I306" s="18"/>
      <c r="J306" s="18"/>
      <c r="K306" s="12"/>
      <c r="L306" s="232">
        <f t="shared" ref="L306:L369" si="32">IF(ROUNDDOWN(DATEDIF(I306,J306,"d")/7,0)&gt;$L$12,$L$12*K306,K306*ROUNDDOWN(DATEDIF(I306,J306,"d")/7,0))</f>
        <v>0</v>
      </c>
      <c r="M306" s="234">
        <f t="shared" ref="M306:M369" si="33">L306*$L$6</f>
        <v>0</v>
      </c>
      <c r="N306" s="11">
        <f>IF(Q306="x",0,IF(J306&lt;(INDEX(Lookup!$U$2:$U$10,MATCH($D$47,Lookup!$S$2:$S$10,0))),0,$L$12*K306))</f>
        <v>0</v>
      </c>
      <c r="O306" s="234">
        <f t="shared" ref="O306:O369" si="34">N306*$L$6</f>
        <v>0</v>
      </c>
      <c r="P306" s="10"/>
      <c r="Q306" s="9"/>
      <c r="S306" s="340">
        <f t="shared" si="30"/>
        <v>0</v>
      </c>
      <c r="T306" s="340">
        <f t="shared" si="31"/>
        <v>0</v>
      </c>
    </row>
    <row r="307" spans="2:20" ht="14.4" x14ac:dyDescent="0.3">
      <c r="B307" s="30"/>
      <c r="C307" s="16"/>
      <c r="D307" s="16"/>
      <c r="E307" s="25"/>
      <c r="F307" s="16"/>
      <c r="G307" s="20"/>
      <c r="H307" s="19"/>
      <c r="I307" s="18"/>
      <c r="J307" s="18"/>
      <c r="K307" s="12"/>
      <c r="L307" s="232">
        <f t="shared" si="32"/>
        <v>0</v>
      </c>
      <c r="M307" s="234">
        <f t="shared" si="33"/>
        <v>0</v>
      </c>
      <c r="N307" s="11">
        <f>IF(Q307="x",0,IF(J307&lt;(INDEX(Lookup!$U$2:$U$10,MATCH($D$47,Lookup!$S$2:$S$10,0))),0,$L$12*K307))</f>
        <v>0</v>
      </c>
      <c r="O307" s="234">
        <f t="shared" si="34"/>
        <v>0</v>
      </c>
      <c r="P307" s="10"/>
      <c r="Q307" s="9"/>
      <c r="S307" s="340">
        <f t="shared" ref="S307:S370" si="35">M307*$I$35</f>
        <v>0</v>
      </c>
      <c r="T307" s="340">
        <f t="shared" ref="T307:T370" si="36">O307*$I$44</f>
        <v>0</v>
      </c>
    </row>
    <row r="308" spans="2:20" ht="14.4" x14ac:dyDescent="0.3">
      <c r="B308" s="30"/>
      <c r="C308" s="16"/>
      <c r="D308" s="16"/>
      <c r="E308" s="25"/>
      <c r="F308" s="16"/>
      <c r="G308" s="20"/>
      <c r="H308" s="19"/>
      <c r="I308" s="18"/>
      <c r="J308" s="18"/>
      <c r="K308" s="12"/>
      <c r="L308" s="232">
        <f t="shared" si="32"/>
        <v>0</v>
      </c>
      <c r="M308" s="234">
        <f t="shared" si="33"/>
        <v>0</v>
      </c>
      <c r="N308" s="11">
        <f>IF(Q308="x",0,IF(J308&lt;(INDEX(Lookup!$U$2:$U$10,MATCH($D$47,Lookup!$S$2:$S$10,0))),0,$L$12*K308))</f>
        <v>0</v>
      </c>
      <c r="O308" s="234">
        <f t="shared" si="34"/>
        <v>0</v>
      </c>
      <c r="P308" s="10"/>
      <c r="Q308" s="9"/>
      <c r="S308" s="340">
        <f t="shared" si="35"/>
        <v>0</v>
      </c>
      <c r="T308" s="340">
        <f t="shared" si="36"/>
        <v>0</v>
      </c>
    </row>
    <row r="309" spans="2:20" ht="14.4" x14ac:dyDescent="0.3">
      <c r="B309" s="30"/>
      <c r="C309" s="16"/>
      <c r="D309" s="16"/>
      <c r="E309" s="25"/>
      <c r="F309" s="16"/>
      <c r="G309" s="20"/>
      <c r="H309" s="19"/>
      <c r="I309" s="18"/>
      <c r="J309" s="18"/>
      <c r="K309" s="12"/>
      <c r="L309" s="232">
        <f t="shared" si="32"/>
        <v>0</v>
      </c>
      <c r="M309" s="234">
        <f t="shared" si="33"/>
        <v>0</v>
      </c>
      <c r="N309" s="11">
        <f>IF(Q309="x",0,IF(J309&lt;(INDEX(Lookup!$U$2:$U$10,MATCH($D$47,Lookup!$S$2:$S$10,0))),0,$L$12*K309))</f>
        <v>0</v>
      </c>
      <c r="O309" s="234">
        <f t="shared" si="34"/>
        <v>0</v>
      </c>
      <c r="P309" s="10"/>
      <c r="Q309" s="9"/>
      <c r="S309" s="340">
        <f t="shared" si="35"/>
        <v>0</v>
      </c>
      <c r="T309" s="340">
        <f t="shared" si="36"/>
        <v>0</v>
      </c>
    </row>
    <row r="310" spans="2:20" ht="14.4" x14ac:dyDescent="0.3">
      <c r="B310" s="30"/>
      <c r="C310" s="16"/>
      <c r="D310" s="16"/>
      <c r="E310" s="25"/>
      <c r="F310" s="16"/>
      <c r="G310" s="20"/>
      <c r="H310" s="19"/>
      <c r="I310" s="18"/>
      <c r="J310" s="18"/>
      <c r="K310" s="12"/>
      <c r="L310" s="232">
        <f t="shared" si="32"/>
        <v>0</v>
      </c>
      <c r="M310" s="234">
        <f t="shared" si="33"/>
        <v>0</v>
      </c>
      <c r="N310" s="11">
        <f>IF(Q310="x",0,IF(J310&lt;(INDEX(Lookup!$U$2:$U$10,MATCH($D$47,Lookup!$S$2:$S$10,0))),0,$L$12*K310))</f>
        <v>0</v>
      </c>
      <c r="O310" s="234">
        <f t="shared" si="34"/>
        <v>0</v>
      </c>
      <c r="P310" s="10"/>
      <c r="Q310" s="9"/>
      <c r="S310" s="340">
        <f t="shared" si="35"/>
        <v>0</v>
      </c>
      <c r="T310" s="340">
        <f t="shared" si="36"/>
        <v>0</v>
      </c>
    </row>
    <row r="311" spans="2:20" ht="14.4" x14ac:dyDescent="0.3">
      <c r="B311" s="30"/>
      <c r="C311" s="16"/>
      <c r="D311" s="16"/>
      <c r="E311" s="25"/>
      <c r="F311" s="16"/>
      <c r="G311" s="20"/>
      <c r="H311" s="19"/>
      <c r="I311" s="18"/>
      <c r="J311" s="18"/>
      <c r="K311" s="12"/>
      <c r="L311" s="232">
        <f t="shared" si="32"/>
        <v>0</v>
      </c>
      <c r="M311" s="234">
        <f t="shared" si="33"/>
        <v>0</v>
      </c>
      <c r="N311" s="11">
        <f>IF(Q311="x",0,IF(J311&lt;(INDEX(Lookup!$U$2:$U$10,MATCH($D$47,Lookup!$S$2:$S$10,0))),0,$L$12*K311))</f>
        <v>0</v>
      </c>
      <c r="O311" s="234">
        <f t="shared" si="34"/>
        <v>0</v>
      </c>
      <c r="P311" s="10"/>
      <c r="Q311" s="9"/>
      <c r="S311" s="340">
        <f t="shared" si="35"/>
        <v>0</v>
      </c>
      <c r="T311" s="340">
        <f t="shared" si="36"/>
        <v>0</v>
      </c>
    </row>
    <row r="312" spans="2:20" ht="14.4" x14ac:dyDescent="0.3">
      <c r="B312" s="30"/>
      <c r="C312" s="16"/>
      <c r="D312" s="16"/>
      <c r="E312" s="25"/>
      <c r="F312" s="16"/>
      <c r="G312" s="20"/>
      <c r="H312" s="19"/>
      <c r="I312" s="18"/>
      <c r="J312" s="18"/>
      <c r="K312" s="12"/>
      <c r="L312" s="232">
        <f t="shared" si="32"/>
        <v>0</v>
      </c>
      <c r="M312" s="234">
        <f t="shared" si="33"/>
        <v>0</v>
      </c>
      <c r="N312" s="11">
        <f>IF(Q312="x",0,IF(J312&lt;(INDEX(Lookup!$U$2:$U$10,MATCH($D$47,Lookup!$S$2:$S$10,0))),0,$L$12*K312))</f>
        <v>0</v>
      </c>
      <c r="O312" s="234">
        <f t="shared" si="34"/>
        <v>0</v>
      </c>
      <c r="P312" s="10"/>
      <c r="Q312" s="9"/>
      <c r="S312" s="340">
        <f t="shared" si="35"/>
        <v>0</v>
      </c>
      <c r="T312" s="340">
        <f t="shared" si="36"/>
        <v>0</v>
      </c>
    </row>
    <row r="313" spans="2:20" ht="14.4" x14ac:dyDescent="0.3">
      <c r="B313" s="30"/>
      <c r="C313" s="16"/>
      <c r="D313" s="16"/>
      <c r="E313" s="25"/>
      <c r="F313" s="16"/>
      <c r="G313" s="20"/>
      <c r="H313" s="19"/>
      <c r="I313" s="18"/>
      <c r="J313" s="18"/>
      <c r="K313" s="12"/>
      <c r="L313" s="232">
        <f t="shared" si="32"/>
        <v>0</v>
      </c>
      <c r="M313" s="234">
        <f t="shared" si="33"/>
        <v>0</v>
      </c>
      <c r="N313" s="11">
        <f>IF(Q313="x",0,IF(J313&lt;(INDEX(Lookup!$U$2:$U$10,MATCH($D$47,Lookup!$S$2:$S$10,0))),0,$L$12*K313))</f>
        <v>0</v>
      </c>
      <c r="O313" s="234">
        <f t="shared" si="34"/>
        <v>0</v>
      </c>
      <c r="P313" s="10"/>
      <c r="Q313" s="9"/>
      <c r="S313" s="340">
        <f t="shared" si="35"/>
        <v>0</v>
      </c>
      <c r="T313" s="340">
        <f t="shared" si="36"/>
        <v>0</v>
      </c>
    </row>
    <row r="314" spans="2:20" ht="14.4" x14ac:dyDescent="0.3">
      <c r="B314" s="30"/>
      <c r="C314" s="16"/>
      <c r="D314" s="16"/>
      <c r="E314" s="25"/>
      <c r="F314" s="16"/>
      <c r="G314" s="20"/>
      <c r="H314" s="19"/>
      <c r="I314" s="18"/>
      <c r="J314" s="18"/>
      <c r="K314" s="12"/>
      <c r="L314" s="232">
        <f t="shared" si="32"/>
        <v>0</v>
      </c>
      <c r="M314" s="234">
        <f t="shared" si="33"/>
        <v>0</v>
      </c>
      <c r="N314" s="11">
        <f>IF(Q314="x",0,IF(J314&lt;(INDEX(Lookup!$U$2:$U$10,MATCH($D$47,Lookup!$S$2:$S$10,0))),0,$L$12*K314))</f>
        <v>0</v>
      </c>
      <c r="O314" s="234">
        <f t="shared" si="34"/>
        <v>0</v>
      </c>
      <c r="P314" s="10"/>
      <c r="Q314" s="9"/>
      <c r="S314" s="340">
        <f t="shared" si="35"/>
        <v>0</v>
      </c>
      <c r="T314" s="340">
        <f t="shared" si="36"/>
        <v>0</v>
      </c>
    </row>
    <row r="315" spans="2:20" ht="14.4" x14ac:dyDescent="0.3">
      <c r="B315" s="30"/>
      <c r="C315" s="16"/>
      <c r="D315" s="16"/>
      <c r="E315" s="25"/>
      <c r="F315" s="16"/>
      <c r="G315" s="20"/>
      <c r="H315" s="19"/>
      <c r="I315" s="18"/>
      <c r="J315" s="18"/>
      <c r="K315" s="12"/>
      <c r="L315" s="232">
        <f t="shared" si="32"/>
        <v>0</v>
      </c>
      <c r="M315" s="234">
        <f t="shared" si="33"/>
        <v>0</v>
      </c>
      <c r="N315" s="11">
        <f>IF(Q315="x",0,IF(J315&lt;(INDEX(Lookup!$U$2:$U$10,MATCH($D$47,Lookup!$S$2:$S$10,0))),0,$L$12*K315))</f>
        <v>0</v>
      </c>
      <c r="O315" s="234">
        <f t="shared" si="34"/>
        <v>0</v>
      </c>
      <c r="P315" s="10"/>
      <c r="Q315" s="9"/>
      <c r="S315" s="340">
        <f t="shared" si="35"/>
        <v>0</v>
      </c>
      <c r="T315" s="340">
        <f t="shared" si="36"/>
        <v>0</v>
      </c>
    </row>
    <row r="316" spans="2:20" ht="14.4" x14ac:dyDescent="0.3">
      <c r="B316" s="30"/>
      <c r="C316" s="16"/>
      <c r="D316" s="16"/>
      <c r="E316" s="25"/>
      <c r="F316" s="16"/>
      <c r="G316" s="20"/>
      <c r="H316" s="19"/>
      <c r="I316" s="18"/>
      <c r="J316" s="18"/>
      <c r="K316" s="12"/>
      <c r="L316" s="232">
        <f t="shared" si="32"/>
        <v>0</v>
      </c>
      <c r="M316" s="234">
        <f t="shared" si="33"/>
        <v>0</v>
      </c>
      <c r="N316" s="11">
        <f>IF(Q316="x",0,IF(J316&lt;(INDEX(Lookup!$U$2:$U$10,MATCH($D$47,Lookup!$S$2:$S$10,0))),0,$L$12*K316))</f>
        <v>0</v>
      </c>
      <c r="O316" s="234">
        <f t="shared" si="34"/>
        <v>0</v>
      </c>
      <c r="P316" s="10"/>
      <c r="Q316" s="9"/>
      <c r="S316" s="340">
        <f t="shared" si="35"/>
        <v>0</v>
      </c>
      <c r="T316" s="340">
        <f t="shared" si="36"/>
        <v>0</v>
      </c>
    </row>
    <row r="317" spans="2:20" ht="14.4" x14ac:dyDescent="0.3">
      <c r="B317" s="30"/>
      <c r="C317" s="16"/>
      <c r="D317" s="16"/>
      <c r="E317" s="25"/>
      <c r="F317" s="16"/>
      <c r="G317" s="20"/>
      <c r="H317" s="19"/>
      <c r="I317" s="18"/>
      <c r="J317" s="18"/>
      <c r="K317" s="12"/>
      <c r="L317" s="232">
        <f t="shared" si="32"/>
        <v>0</v>
      </c>
      <c r="M317" s="234">
        <f t="shared" si="33"/>
        <v>0</v>
      </c>
      <c r="N317" s="11">
        <f>IF(Q317="x",0,IF(J317&lt;(INDEX(Lookup!$U$2:$U$10,MATCH($D$47,Lookup!$S$2:$S$10,0))),0,$L$12*K317))</f>
        <v>0</v>
      </c>
      <c r="O317" s="234">
        <f t="shared" si="34"/>
        <v>0</v>
      </c>
      <c r="P317" s="10"/>
      <c r="Q317" s="9"/>
      <c r="S317" s="340">
        <f t="shared" si="35"/>
        <v>0</v>
      </c>
      <c r="T317" s="340">
        <f t="shared" si="36"/>
        <v>0</v>
      </c>
    </row>
    <row r="318" spans="2:20" ht="14.4" x14ac:dyDescent="0.3">
      <c r="B318" s="30"/>
      <c r="C318" s="16"/>
      <c r="D318" s="16"/>
      <c r="E318" s="25"/>
      <c r="F318" s="16"/>
      <c r="G318" s="20"/>
      <c r="H318" s="19"/>
      <c r="I318" s="18"/>
      <c r="J318" s="18"/>
      <c r="K318" s="12"/>
      <c r="L318" s="232">
        <f t="shared" si="32"/>
        <v>0</v>
      </c>
      <c r="M318" s="234">
        <f t="shared" si="33"/>
        <v>0</v>
      </c>
      <c r="N318" s="11">
        <f>IF(Q318="x",0,IF(J318&lt;(INDEX(Lookup!$U$2:$U$10,MATCH($D$47,Lookup!$S$2:$S$10,0))),0,$L$12*K318))</f>
        <v>0</v>
      </c>
      <c r="O318" s="234">
        <f t="shared" si="34"/>
        <v>0</v>
      </c>
      <c r="P318" s="10"/>
      <c r="Q318" s="9"/>
      <c r="S318" s="340">
        <f t="shared" si="35"/>
        <v>0</v>
      </c>
      <c r="T318" s="340">
        <f t="shared" si="36"/>
        <v>0</v>
      </c>
    </row>
    <row r="319" spans="2:20" ht="14.4" x14ac:dyDescent="0.3">
      <c r="B319" s="30"/>
      <c r="C319" s="16"/>
      <c r="D319" s="16"/>
      <c r="E319" s="25"/>
      <c r="F319" s="16"/>
      <c r="G319" s="20"/>
      <c r="H319" s="19"/>
      <c r="I319" s="18"/>
      <c r="J319" s="18"/>
      <c r="K319" s="12"/>
      <c r="L319" s="232">
        <f t="shared" si="32"/>
        <v>0</v>
      </c>
      <c r="M319" s="234">
        <f t="shared" si="33"/>
        <v>0</v>
      </c>
      <c r="N319" s="11">
        <f>IF(Q319="x",0,IF(J319&lt;(INDEX(Lookup!$U$2:$U$10,MATCH($D$47,Lookup!$S$2:$S$10,0))),0,$L$12*K319))</f>
        <v>0</v>
      </c>
      <c r="O319" s="234">
        <f t="shared" si="34"/>
        <v>0</v>
      </c>
      <c r="P319" s="10"/>
      <c r="Q319" s="9"/>
      <c r="S319" s="340">
        <f t="shared" si="35"/>
        <v>0</v>
      </c>
      <c r="T319" s="340">
        <f t="shared" si="36"/>
        <v>0</v>
      </c>
    </row>
    <row r="320" spans="2:20" ht="14.4" x14ac:dyDescent="0.3">
      <c r="B320" s="30"/>
      <c r="C320" s="16"/>
      <c r="D320" s="16"/>
      <c r="E320" s="25"/>
      <c r="F320" s="16"/>
      <c r="G320" s="20"/>
      <c r="H320" s="19"/>
      <c r="I320" s="18"/>
      <c r="J320" s="18"/>
      <c r="K320" s="12"/>
      <c r="L320" s="232">
        <f t="shared" si="32"/>
        <v>0</v>
      </c>
      <c r="M320" s="234">
        <f t="shared" si="33"/>
        <v>0</v>
      </c>
      <c r="N320" s="11">
        <f>IF(Q320="x",0,IF(J320&lt;(INDEX(Lookup!$U$2:$U$10,MATCH($D$47,Lookup!$S$2:$S$10,0))),0,$L$12*K320))</f>
        <v>0</v>
      </c>
      <c r="O320" s="234">
        <f t="shared" si="34"/>
        <v>0</v>
      </c>
      <c r="P320" s="10"/>
      <c r="Q320" s="9"/>
      <c r="S320" s="340">
        <f t="shared" si="35"/>
        <v>0</v>
      </c>
      <c r="T320" s="340">
        <f t="shared" si="36"/>
        <v>0</v>
      </c>
    </row>
    <row r="321" spans="2:20" ht="14.4" x14ac:dyDescent="0.3">
      <c r="B321" s="30"/>
      <c r="C321" s="16"/>
      <c r="D321" s="16"/>
      <c r="E321" s="25"/>
      <c r="F321" s="16"/>
      <c r="G321" s="20"/>
      <c r="H321" s="19"/>
      <c r="I321" s="18"/>
      <c r="J321" s="18"/>
      <c r="K321" s="12"/>
      <c r="L321" s="232">
        <f t="shared" si="32"/>
        <v>0</v>
      </c>
      <c r="M321" s="234">
        <f t="shared" si="33"/>
        <v>0</v>
      </c>
      <c r="N321" s="11">
        <f>IF(Q321="x",0,IF(J321&lt;(INDEX(Lookup!$U$2:$U$10,MATCH($D$47,Lookup!$S$2:$S$10,0))),0,$L$12*K321))</f>
        <v>0</v>
      </c>
      <c r="O321" s="234">
        <f t="shared" si="34"/>
        <v>0</v>
      </c>
      <c r="P321" s="10"/>
      <c r="Q321" s="9"/>
      <c r="S321" s="340">
        <f t="shared" si="35"/>
        <v>0</v>
      </c>
      <c r="T321" s="340">
        <f t="shared" si="36"/>
        <v>0</v>
      </c>
    </row>
    <row r="322" spans="2:20" ht="14.4" x14ac:dyDescent="0.3">
      <c r="B322" s="30"/>
      <c r="C322" s="16"/>
      <c r="D322" s="16"/>
      <c r="E322" s="25"/>
      <c r="F322" s="16"/>
      <c r="G322" s="20"/>
      <c r="H322" s="19"/>
      <c r="I322" s="18"/>
      <c r="J322" s="18"/>
      <c r="K322" s="12"/>
      <c r="L322" s="232">
        <f t="shared" si="32"/>
        <v>0</v>
      </c>
      <c r="M322" s="234">
        <f t="shared" si="33"/>
        <v>0</v>
      </c>
      <c r="N322" s="11">
        <f>IF(Q322="x",0,IF(J322&lt;(INDEX(Lookup!$U$2:$U$10,MATCH($D$47,Lookup!$S$2:$S$10,0))),0,$L$12*K322))</f>
        <v>0</v>
      </c>
      <c r="O322" s="234">
        <f t="shared" si="34"/>
        <v>0</v>
      </c>
      <c r="P322" s="10"/>
      <c r="Q322" s="9"/>
      <c r="S322" s="340">
        <f t="shared" si="35"/>
        <v>0</v>
      </c>
      <c r="T322" s="340">
        <f t="shared" si="36"/>
        <v>0</v>
      </c>
    </row>
    <row r="323" spans="2:20" ht="14.4" x14ac:dyDescent="0.3">
      <c r="B323" s="30"/>
      <c r="C323" s="16"/>
      <c r="D323" s="16"/>
      <c r="E323" s="25"/>
      <c r="F323" s="16"/>
      <c r="G323" s="20"/>
      <c r="H323" s="19"/>
      <c r="I323" s="18"/>
      <c r="J323" s="18"/>
      <c r="K323" s="12"/>
      <c r="L323" s="232">
        <f t="shared" si="32"/>
        <v>0</v>
      </c>
      <c r="M323" s="234">
        <f t="shared" si="33"/>
        <v>0</v>
      </c>
      <c r="N323" s="11">
        <f>IF(Q323="x",0,IF(J323&lt;(INDEX(Lookup!$U$2:$U$10,MATCH($D$47,Lookup!$S$2:$S$10,0))),0,$L$12*K323))</f>
        <v>0</v>
      </c>
      <c r="O323" s="234">
        <f t="shared" si="34"/>
        <v>0</v>
      </c>
      <c r="P323" s="10"/>
      <c r="Q323" s="9"/>
      <c r="S323" s="340">
        <f t="shared" si="35"/>
        <v>0</v>
      </c>
      <c r="T323" s="340">
        <f t="shared" si="36"/>
        <v>0</v>
      </c>
    </row>
    <row r="324" spans="2:20" ht="14.4" x14ac:dyDescent="0.3">
      <c r="B324" s="30"/>
      <c r="C324" s="16"/>
      <c r="D324" s="16"/>
      <c r="E324" s="25"/>
      <c r="F324" s="16"/>
      <c r="G324" s="20"/>
      <c r="H324" s="19"/>
      <c r="I324" s="18"/>
      <c r="J324" s="18"/>
      <c r="K324" s="12"/>
      <c r="L324" s="232">
        <f t="shared" si="32"/>
        <v>0</v>
      </c>
      <c r="M324" s="234">
        <f t="shared" si="33"/>
        <v>0</v>
      </c>
      <c r="N324" s="11">
        <f>IF(Q324="x",0,IF(J324&lt;(INDEX(Lookup!$U$2:$U$10,MATCH($D$47,Lookup!$S$2:$S$10,0))),0,$L$12*K324))</f>
        <v>0</v>
      </c>
      <c r="O324" s="234">
        <f t="shared" si="34"/>
        <v>0</v>
      </c>
      <c r="P324" s="10"/>
      <c r="Q324" s="9"/>
      <c r="S324" s="340">
        <f t="shared" si="35"/>
        <v>0</v>
      </c>
      <c r="T324" s="340">
        <f t="shared" si="36"/>
        <v>0</v>
      </c>
    </row>
    <row r="325" spans="2:20" ht="14.4" x14ac:dyDescent="0.3">
      <c r="B325" s="30"/>
      <c r="C325" s="16"/>
      <c r="D325" s="16"/>
      <c r="E325" s="25"/>
      <c r="F325" s="16"/>
      <c r="G325" s="20"/>
      <c r="H325" s="19"/>
      <c r="I325" s="18"/>
      <c r="J325" s="18"/>
      <c r="K325" s="12"/>
      <c r="L325" s="232">
        <f t="shared" si="32"/>
        <v>0</v>
      </c>
      <c r="M325" s="234">
        <f t="shared" si="33"/>
        <v>0</v>
      </c>
      <c r="N325" s="11">
        <f>IF(Q325="x",0,IF(J325&lt;(INDEX(Lookup!$U$2:$U$10,MATCH($D$47,Lookup!$S$2:$S$10,0))),0,$L$12*K325))</f>
        <v>0</v>
      </c>
      <c r="O325" s="234">
        <f t="shared" si="34"/>
        <v>0</v>
      </c>
      <c r="P325" s="10"/>
      <c r="Q325" s="9"/>
      <c r="S325" s="340">
        <f t="shared" si="35"/>
        <v>0</v>
      </c>
      <c r="T325" s="340">
        <f t="shared" si="36"/>
        <v>0</v>
      </c>
    </row>
    <row r="326" spans="2:20" ht="14.4" x14ac:dyDescent="0.3">
      <c r="B326" s="30"/>
      <c r="C326" s="16"/>
      <c r="D326" s="16"/>
      <c r="E326" s="25"/>
      <c r="F326" s="16"/>
      <c r="G326" s="20"/>
      <c r="H326" s="19"/>
      <c r="I326" s="18"/>
      <c r="J326" s="18"/>
      <c r="K326" s="12"/>
      <c r="L326" s="232">
        <f t="shared" si="32"/>
        <v>0</v>
      </c>
      <c r="M326" s="234">
        <f t="shared" si="33"/>
        <v>0</v>
      </c>
      <c r="N326" s="11">
        <f>IF(Q326="x",0,IF(J326&lt;(INDEX(Lookup!$U$2:$U$10,MATCH($D$47,Lookup!$S$2:$S$10,0))),0,$L$12*K326))</f>
        <v>0</v>
      </c>
      <c r="O326" s="234">
        <f t="shared" si="34"/>
        <v>0</v>
      </c>
      <c r="P326" s="10"/>
      <c r="Q326" s="9"/>
      <c r="S326" s="340">
        <f t="shared" si="35"/>
        <v>0</v>
      </c>
      <c r="T326" s="340">
        <f t="shared" si="36"/>
        <v>0</v>
      </c>
    </row>
    <row r="327" spans="2:20" ht="14.4" x14ac:dyDescent="0.3">
      <c r="B327" s="30"/>
      <c r="C327" s="16"/>
      <c r="D327" s="16"/>
      <c r="E327" s="25"/>
      <c r="F327" s="16"/>
      <c r="G327" s="20"/>
      <c r="H327" s="19"/>
      <c r="I327" s="18"/>
      <c r="J327" s="18"/>
      <c r="K327" s="12"/>
      <c r="L327" s="232">
        <f t="shared" si="32"/>
        <v>0</v>
      </c>
      <c r="M327" s="234">
        <f t="shared" si="33"/>
        <v>0</v>
      </c>
      <c r="N327" s="11">
        <f>IF(Q327="x",0,IF(J327&lt;(INDEX(Lookup!$U$2:$U$10,MATCH($D$47,Lookup!$S$2:$S$10,0))),0,$L$12*K327))</f>
        <v>0</v>
      </c>
      <c r="O327" s="234">
        <f t="shared" si="34"/>
        <v>0</v>
      </c>
      <c r="P327" s="10"/>
      <c r="Q327" s="9"/>
      <c r="S327" s="340">
        <f t="shared" si="35"/>
        <v>0</v>
      </c>
      <c r="T327" s="340">
        <f t="shared" si="36"/>
        <v>0</v>
      </c>
    </row>
    <row r="328" spans="2:20" ht="14.4" x14ac:dyDescent="0.3">
      <c r="B328" s="30"/>
      <c r="C328" s="16"/>
      <c r="D328" s="16"/>
      <c r="E328" s="25"/>
      <c r="F328" s="16"/>
      <c r="G328" s="20"/>
      <c r="H328" s="19"/>
      <c r="I328" s="18"/>
      <c r="J328" s="18"/>
      <c r="K328" s="12"/>
      <c r="L328" s="232">
        <f t="shared" si="32"/>
        <v>0</v>
      </c>
      <c r="M328" s="234">
        <f t="shared" si="33"/>
        <v>0</v>
      </c>
      <c r="N328" s="11">
        <f>IF(Q328="x",0,IF(J328&lt;(INDEX(Lookup!$U$2:$U$10,MATCH($D$47,Lookup!$S$2:$S$10,0))),0,$L$12*K328))</f>
        <v>0</v>
      </c>
      <c r="O328" s="234">
        <f t="shared" si="34"/>
        <v>0</v>
      </c>
      <c r="P328" s="10"/>
      <c r="Q328" s="9"/>
      <c r="S328" s="340">
        <f t="shared" si="35"/>
        <v>0</v>
      </c>
      <c r="T328" s="340">
        <f t="shared" si="36"/>
        <v>0</v>
      </c>
    </row>
    <row r="329" spans="2:20" ht="14.4" x14ac:dyDescent="0.3">
      <c r="B329" s="30"/>
      <c r="C329" s="16"/>
      <c r="D329" s="16"/>
      <c r="E329" s="25"/>
      <c r="F329" s="16"/>
      <c r="G329" s="20"/>
      <c r="H329" s="19"/>
      <c r="I329" s="18"/>
      <c r="J329" s="18"/>
      <c r="K329" s="12"/>
      <c r="L329" s="232">
        <f t="shared" si="32"/>
        <v>0</v>
      </c>
      <c r="M329" s="234">
        <f t="shared" si="33"/>
        <v>0</v>
      </c>
      <c r="N329" s="11">
        <f>IF(Q329="x",0,IF(J329&lt;(INDEX(Lookup!$U$2:$U$10,MATCH($D$47,Lookup!$S$2:$S$10,0))),0,$L$12*K329))</f>
        <v>0</v>
      </c>
      <c r="O329" s="234">
        <f t="shared" si="34"/>
        <v>0</v>
      </c>
      <c r="P329" s="10"/>
      <c r="Q329" s="9"/>
      <c r="S329" s="340">
        <f t="shared" si="35"/>
        <v>0</v>
      </c>
      <c r="T329" s="340">
        <f t="shared" si="36"/>
        <v>0</v>
      </c>
    </row>
    <row r="330" spans="2:20" ht="14.4" x14ac:dyDescent="0.3">
      <c r="B330" s="30"/>
      <c r="C330" s="16"/>
      <c r="D330" s="16"/>
      <c r="E330" s="25"/>
      <c r="F330" s="16"/>
      <c r="G330" s="20"/>
      <c r="H330" s="19"/>
      <c r="I330" s="18"/>
      <c r="J330" s="18"/>
      <c r="K330" s="12"/>
      <c r="L330" s="232">
        <f t="shared" si="32"/>
        <v>0</v>
      </c>
      <c r="M330" s="234">
        <f t="shared" si="33"/>
        <v>0</v>
      </c>
      <c r="N330" s="11">
        <f>IF(Q330="x",0,IF(J330&lt;(INDEX(Lookup!$U$2:$U$10,MATCH($D$47,Lookup!$S$2:$S$10,0))),0,$L$12*K330))</f>
        <v>0</v>
      </c>
      <c r="O330" s="234">
        <f t="shared" si="34"/>
        <v>0</v>
      </c>
      <c r="P330" s="10"/>
      <c r="Q330" s="9"/>
      <c r="S330" s="340">
        <f t="shared" si="35"/>
        <v>0</v>
      </c>
      <c r="T330" s="340">
        <f t="shared" si="36"/>
        <v>0</v>
      </c>
    </row>
    <row r="331" spans="2:20" ht="14.4" x14ac:dyDescent="0.3">
      <c r="B331" s="30"/>
      <c r="C331" s="16"/>
      <c r="D331" s="16"/>
      <c r="E331" s="25"/>
      <c r="F331" s="16"/>
      <c r="G331" s="20"/>
      <c r="H331" s="19"/>
      <c r="I331" s="18"/>
      <c r="J331" s="18"/>
      <c r="K331" s="12"/>
      <c r="L331" s="232">
        <f t="shared" si="32"/>
        <v>0</v>
      </c>
      <c r="M331" s="234">
        <f t="shared" si="33"/>
        <v>0</v>
      </c>
      <c r="N331" s="11">
        <f>IF(Q331="x",0,IF(J331&lt;(INDEX(Lookup!$U$2:$U$10,MATCH($D$47,Lookup!$S$2:$S$10,0))),0,$L$12*K331))</f>
        <v>0</v>
      </c>
      <c r="O331" s="234">
        <f t="shared" si="34"/>
        <v>0</v>
      </c>
      <c r="P331" s="10"/>
      <c r="Q331" s="9"/>
      <c r="S331" s="340">
        <f t="shared" si="35"/>
        <v>0</v>
      </c>
      <c r="T331" s="340">
        <f t="shared" si="36"/>
        <v>0</v>
      </c>
    </row>
    <row r="332" spans="2:20" ht="14.4" x14ac:dyDescent="0.3">
      <c r="B332" s="30"/>
      <c r="C332" s="16"/>
      <c r="D332" s="16"/>
      <c r="E332" s="25"/>
      <c r="F332" s="16"/>
      <c r="G332" s="20"/>
      <c r="H332" s="19"/>
      <c r="I332" s="18"/>
      <c r="J332" s="18"/>
      <c r="K332" s="12"/>
      <c r="L332" s="232">
        <f t="shared" si="32"/>
        <v>0</v>
      </c>
      <c r="M332" s="234">
        <f t="shared" si="33"/>
        <v>0</v>
      </c>
      <c r="N332" s="11">
        <f>IF(Q332="x",0,IF(J332&lt;(INDEX(Lookup!$U$2:$U$10,MATCH($D$47,Lookup!$S$2:$S$10,0))),0,$L$12*K332))</f>
        <v>0</v>
      </c>
      <c r="O332" s="234">
        <f t="shared" si="34"/>
        <v>0</v>
      </c>
      <c r="P332" s="10"/>
      <c r="Q332" s="9"/>
      <c r="S332" s="340">
        <f t="shared" si="35"/>
        <v>0</v>
      </c>
      <c r="T332" s="340">
        <f t="shared" si="36"/>
        <v>0</v>
      </c>
    </row>
    <row r="333" spans="2:20" ht="14.4" x14ac:dyDescent="0.3">
      <c r="B333" s="30"/>
      <c r="C333" s="16"/>
      <c r="D333" s="16"/>
      <c r="E333" s="25"/>
      <c r="F333" s="16"/>
      <c r="G333" s="20"/>
      <c r="H333" s="19"/>
      <c r="I333" s="18"/>
      <c r="J333" s="18"/>
      <c r="K333" s="12"/>
      <c r="L333" s="232">
        <f t="shared" si="32"/>
        <v>0</v>
      </c>
      <c r="M333" s="234">
        <f t="shared" si="33"/>
        <v>0</v>
      </c>
      <c r="N333" s="11">
        <f>IF(Q333="x",0,IF(J333&lt;(INDEX(Lookup!$U$2:$U$10,MATCH($D$47,Lookup!$S$2:$S$10,0))),0,$L$12*K333))</f>
        <v>0</v>
      </c>
      <c r="O333" s="234">
        <f t="shared" si="34"/>
        <v>0</v>
      </c>
      <c r="P333" s="10"/>
      <c r="Q333" s="9"/>
      <c r="S333" s="340">
        <f t="shared" si="35"/>
        <v>0</v>
      </c>
      <c r="T333" s="340">
        <f t="shared" si="36"/>
        <v>0</v>
      </c>
    </row>
    <row r="334" spans="2:20" ht="14.4" x14ac:dyDescent="0.3">
      <c r="B334" s="30"/>
      <c r="C334" s="16"/>
      <c r="D334" s="16"/>
      <c r="E334" s="25"/>
      <c r="F334" s="16"/>
      <c r="G334" s="20"/>
      <c r="H334" s="19"/>
      <c r="I334" s="18"/>
      <c r="J334" s="18"/>
      <c r="K334" s="12"/>
      <c r="L334" s="232">
        <f t="shared" si="32"/>
        <v>0</v>
      </c>
      <c r="M334" s="234">
        <f t="shared" si="33"/>
        <v>0</v>
      </c>
      <c r="N334" s="11">
        <f>IF(Q334="x",0,IF(J334&lt;(INDEX(Lookup!$U$2:$U$10,MATCH($D$47,Lookup!$S$2:$S$10,0))),0,$L$12*K334))</f>
        <v>0</v>
      </c>
      <c r="O334" s="234">
        <f t="shared" si="34"/>
        <v>0</v>
      </c>
      <c r="P334" s="10"/>
      <c r="Q334" s="9"/>
      <c r="S334" s="340">
        <f t="shared" si="35"/>
        <v>0</v>
      </c>
      <c r="T334" s="340">
        <f t="shared" si="36"/>
        <v>0</v>
      </c>
    </row>
    <row r="335" spans="2:20" ht="14.4" x14ac:dyDescent="0.3">
      <c r="B335" s="30"/>
      <c r="C335" s="16"/>
      <c r="D335" s="16"/>
      <c r="E335" s="25"/>
      <c r="F335" s="16"/>
      <c r="G335" s="20"/>
      <c r="H335" s="19"/>
      <c r="I335" s="18"/>
      <c r="J335" s="18"/>
      <c r="K335" s="12"/>
      <c r="L335" s="232">
        <f t="shared" si="32"/>
        <v>0</v>
      </c>
      <c r="M335" s="234">
        <f t="shared" si="33"/>
        <v>0</v>
      </c>
      <c r="N335" s="11">
        <f>IF(Q335="x",0,IF(J335&lt;(INDEX(Lookup!$U$2:$U$10,MATCH($D$47,Lookup!$S$2:$S$10,0))),0,$L$12*K335))</f>
        <v>0</v>
      </c>
      <c r="O335" s="234">
        <f t="shared" si="34"/>
        <v>0</v>
      </c>
      <c r="P335" s="10"/>
      <c r="Q335" s="9"/>
      <c r="S335" s="340">
        <f t="shared" si="35"/>
        <v>0</v>
      </c>
      <c r="T335" s="340">
        <f t="shared" si="36"/>
        <v>0</v>
      </c>
    </row>
    <row r="336" spans="2:20" ht="14.4" x14ac:dyDescent="0.3">
      <c r="B336" s="30"/>
      <c r="C336" s="16"/>
      <c r="D336" s="16"/>
      <c r="E336" s="25"/>
      <c r="F336" s="16"/>
      <c r="G336" s="20"/>
      <c r="H336" s="19"/>
      <c r="I336" s="18"/>
      <c r="J336" s="18"/>
      <c r="K336" s="12"/>
      <c r="L336" s="232">
        <f t="shared" si="32"/>
        <v>0</v>
      </c>
      <c r="M336" s="234">
        <f t="shared" si="33"/>
        <v>0</v>
      </c>
      <c r="N336" s="11">
        <f>IF(Q336="x",0,IF(J336&lt;(INDEX(Lookup!$U$2:$U$10,MATCH($D$47,Lookup!$S$2:$S$10,0))),0,$L$12*K336))</f>
        <v>0</v>
      </c>
      <c r="O336" s="234">
        <f t="shared" si="34"/>
        <v>0</v>
      </c>
      <c r="P336" s="10"/>
      <c r="Q336" s="9"/>
      <c r="S336" s="340">
        <f t="shared" si="35"/>
        <v>0</v>
      </c>
      <c r="T336" s="340">
        <f t="shared" si="36"/>
        <v>0</v>
      </c>
    </row>
    <row r="337" spans="2:20" ht="14.4" x14ac:dyDescent="0.3">
      <c r="B337" s="30"/>
      <c r="C337" s="16"/>
      <c r="D337" s="16"/>
      <c r="E337" s="25"/>
      <c r="F337" s="16"/>
      <c r="G337" s="20"/>
      <c r="H337" s="19"/>
      <c r="I337" s="18"/>
      <c r="J337" s="18"/>
      <c r="K337" s="12"/>
      <c r="L337" s="232">
        <f t="shared" si="32"/>
        <v>0</v>
      </c>
      <c r="M337" s="234">
        <f t="shared" si="33"/>
        <v>0</v>
      </c>
      <c r="N337" s="11">
        <f>IF(Q337="x",0,IF(J337&lt;(INDEX(Lookup!$U$2:$U$10,MATCH($D$47,Lookup!$S$2:$S$10,0))),0,$L$12*K337))</f>
        <v>0</v>
      </c>
      <c r="O337" s="234">
        <f t="shared" si="34"/>
        <v>0</v>
      </c>
      <c r="P337" s="10"/>
      <c r="Q337" s="9"/>
      <c r="S337" s="340">
        <f t="shared" si="35"/>
        <v>0</v>
      </c>
      <c r="T337" s="340">
        <f t="shared" si="36"/>
        <v>0</v>
      </c>
    </row>
    <row r="338" spans="2:20" ht="14.4" x14ac:dyDescent="0.3">
      <c r="B338" s="30"/>
      <c r="C338" s="16"/>
      <c r="D338" s="16"/>
      <c r="E338" s="25"/>
      <c r="F338" s="16"/>
      <c r="G338" s="20"/>
      <c r="H338" s="19"/>
      <c r="I338" s="18"/>
      <c r="J338" s="18"/>
      <c r="K338" s="12"/>
      <c r="L338" s="232">
        <f t="shared" si="32"/>
        <v>0</v>
      </c>
      <c r="M338" s="234">
        <f t="shared" si="33"/>
        <v>0</v>
      </c>
      <c r="N338" s="11">
        <f>IF(Q338="x",0,IF(J338&lt;(INDEX(Lookup!$U$2:$U$10,MATCH($D$47,Lookup!$S$2:$S$10,0))),0,$L$12*K338))</f>
        <v>0</v>
      </c>
      <c r="O338" s="234">
        <f t="shared" si="34"/>
        <v>0</v>
      </c>
      <c r="P338" s="10"/>
      <c r="Q338" s="9"/>
      <c r="S338" s="340">
        <f t="shared" si="35"/>
        <v>0</v>
      </c>
      <c r="T338" s="340">
        <f t="shared" si="36"/>
        <v>0</v>
      </c>
    </row>
    <row r="339" spans="2:20" ht="14.4" x14ac:dyDescent="0.3">
      <c r="B339" s="30"/>
      <c r="C339" s="16"/>
      <c r="D339" s="16"/>
      <c r="E339" s="25"/>
      <c r="F339" s="16"/>
      <c r="G339" s="20"/>
      <c r="H339" s="19"/>
      <c r="I339" s="18"/>
      <c r="J339" s="18"/>
      <c r="K339" s="12"/>
      <c r="L339" s="232">
        <f t="shared" si="32"/>
        <v>0</v>
      </c>
      <c r="M339" s="234">
        <f t="shared" si="33"/>
        <v>0</v>
      </c>
      <c r="N339" s="11">
        <f>IF(Q339="x",0,IF(J339&lt;(INDEX(Lookup!$U$2:$U$10,MATCH($D$47,Lookup!$S$2:$S$10,0))),0,$L$12*K339))</f>
        <v>0</v>
      </c>
      <c r="O339" s="234">
        <f t="shared" si="34"/>
        <v>0</v>
      </c>
      <c r="P339" s="10"/>
      <c r="Q339" s="9"/>
      <c r="S339" s="340">
        <f t="shared" si="35"/>
        <v>0</v>
      </c>
      <c r="T339" s="340">
        <f t="shared" si="36"/>
        <v>0</v>
      </c>
    </row>
    <row r="340" spans="2:20" ht="14.4" x14ac:dyDescent="0.3">
      <c r="B340" s="30"/>
      <c r="C340" s="16"/>
      <c r="D340" s="16"/>
      <c r="E340" s="25"/>
      <c r="F340" s="16"/>
      <c r="G340" s="20"/>
      <c r="H340" s="19"/>
      <c r="I340" s="18"/>
      <c r="J340" s="18"/>
      <c r="K340" s="12"/>
      <c r="L340" s="232">
        <f t="shared" si="32"/>
        <v>0</v>
      </c>
      <c r="M340" s="234">
        <f t="shared" si="33"/>
        <v>0</v>
      </c>
      <c r="N340" s="11">
        <f>IF(Q340="x",0,IF(J340&lt;(INDEX(Lookup!$U$2:$U$10,MATCH($D$47,Lookup!$S$2:$S$10,0))),0,$L$12*K340))</f>
        <v>0</v>
      </c>
      <c r="O340" s="234">
        <f t="shared" si="34"/>
        <v>0</v>
      </c>
      <c r="P340" s="10"/>
      <c r="Q340" s="9"/>
      <c r="S340" s="340">
        <f t="shared" si="35"/>
        <v>0</v>
      </c>
      <c r="T340" s="340">
        <f t="shared" si="36"/>
        <v>0</v>
      </c>
    </row>
    <row r="341" spans="2:20" ht="14.4" x14ac:dyDescent="0.3">
      <c r="B341" s="30"/>
      <c r="C341" s="16"/>
      <c r="D341" s="16"/>
      <c r="E341" s="25"/>
      <c r="F341" s="16"/>
      <c r="G341" s="20"/>
      <c r="H341" s="19"/>
      <c r="I341" s="18"/>
      <c r="J341" s="18"/>
      <c r="K341" s="12"/>
      <c r="L341" s="232">
        <f t="shared" si="32"/>
        <v>0</v>
      </c>
      <c r="M341" s="234">
        <f t="shared" si="33"/>
        <v>0</v>
      </c>
      <c r="N341" s="11">
        <f>IF(Q341="x",0,IF(J341&lt;(INDEX(Lookup!$U$2:$U$10,MATCH($D$47,Lookup!$S$2:$S$10,0))),0,$L$12*K341))</f>
        <v>0</v>
      </c>
      <c r="O341" s="234">
        <f t="shared" si="34"/>
        <v>0</v>
      </c>
      <c r="P341" s="10"/>
      <c r="Q341" s="9"/>
      <c r="S341" s="340">
        <f t="shared" si="35"/>
        <v>0</v>
      </c>
      <c r="T341" s="340">
        <f t="shared" si="36"/>
        <v>0</v>
      </c>
    </row>
    <row r="342" spans="2:20" ht="14.4" x14ac:dyDescent="0.3">
      <c r="B342" s="30"/>
      <c r="C342" s="16"/>
      <c r="D342" s="16"/>
      <c r="E342" s="25"/>
      <c r="F342" s="16"/>
      <c r="G342" s="20"/>
      <c r="H342" s="19"/>
      <c r="I342" s="18"/>
      <c r="J342" s="18"/>
      <c r="K342" s="12"/>
      <c r="L342" s="232">
        <f t="shared" si="32"/>
        <v>0</v>
      </c>
      <c r="M342" s="234">
        <f t="shared" si="33"/>
        <v>0</v>
      </c>
      <c r="N342" s="11">
        <f>IF(Q342="x",0,IF(J342&lt;(INDEX(Lookup!$U$2:$U$10,MATCH($D$47,Lookup!$S$2:$S$10,0))),0,$L$12*K342))</f>
        <v>0</v>
      </c>
      <c r="O342" s="234">
        <f t="shared" si="34"/>
        <v>0</v>
      </c>
      <c r="P342" s="10"/>
      <c r="Q342" s="9"/>
      <c r="S342" s="340">
        <f t="shared" si="35"/>
        <v>0</v>
      </c>
      <c r="T342" s="340">
        <f t="shared" si="36"/>
        <v>0</v>
      </c>
    </row>
    <row r="343" spans="2:20" ht="14.4" x14ac:dyDescent="0.3">
      <c r="B343" s="30"/>
      <c r="C343" s="16"/>
      <c r="D343" s="16"/>
      <c r="E343" s="25"/>
      <c r="F343" s="16"/>
      <c r="G343" s="20"/>
      <c r="H343" s="19"/>
      <c r="I343" s="18"/>
      <c r="J343" s="18"/>
      <c r="K343" s="12"/>
      <c r="L343" s="232">
        <f t="shared" si="32"/>
        <v>0</v>
      </c>
      <c r="M343" s="234">
        <f t="shared" si="33"/>
        <v>0</v>
      </c>
      <c r="N343" s="11">
        <f>IF(Q343="x",0,IF(J343&lt;(INDEX(Lookup!$U$2:$U$10,MATCH($D$47,Lookup!$S$2:$S$10,0))),0,$L$12*K343))</f>
        <v>0</v>
      </c>
      <c r="O343" s="234">
        <f t="shared" si="34"/>
        <v>0</v>
      </c>
      <c r="P343" s="10"/>
      <c r="Q343" s="9"/>
      <c r="S343" s="340">
        <f t="shared" si="35"/>
        <v>0</v>
      </c>
      <c r="T343" s="340">
        <f t="shared" si="36"/>
        <v>0</v>
      </c>
    </row>
    <row r="344" spans="2:20" ht="14.4" x14ac:dyDescent="0.3">
      <c r="B344" s="30"/>
      <c r="C344" s="16"/>
      <c r="D344" s="16"/>
      <c r="E344" s="25"/>
      <c r="F344" s="16"/>
      <c r="G344" s="20"/>
      <c r="H344" s="19"/>
      <c r="I344" s="18"/>
      <c r="J344" s="18"/>
      <c r="K344" s="12"/>
      <c r="L344" s="232">
        <f t="shared" si="32"/>
        <v>0</v>
      </c>
      <c r="M344" s="234">
        <f t="shared" si="33"/>
        <v>0</v>
      </c>
      <c r="N344" s="11">
        <f>IF(Q344="x",0,IF(J344&lt;(INDEX(Lookup!$U$2:$U$10,MATCH($D$47,Lookup!$S$2:$S$10,0))),0,$L$12*K344))</f>
        <v>0</v>
      </c>
      <c r="O344" s="234">
        <f t="shared" si="34"/>
        <v>0</v>
      </c>
      <c r="P344" s="10"/>
      <c r="Q344" s="9"/>
      <c r="S344" s="340">
        <f t="shared" si="35"/>
        <v>0</v>
      </c>
      <c r="T344" s="340">
        <f t="shared" si="36"/>
        <v>0</v>
      </c>
    </row>
    <row r="345" spans="2:20" ht="14.4" x14ac:dyDescent="0.3">
      <c r="B345" s="30"/>
      <c r="C345" s="16"/>
      <c r="D345" s="16"/>
      <c r="E345" s="25"/>
      <c r="F345" s="16"/>
      <c r="G345" s="20"/>
      <c r="H345" s="19"/>
      <c r="I345" s="18"/>
      <c r="J345" s="18"/>
      <c r="K345" s="12"/>
      <c r="L345" s="232">
        <f t="shared" si="32"/>
        <v>0</v>
      </c>
      <c r="M345" s="234">
        <f t="shared" si="33"/>
        <v>0</v>
      </c>
      <c r="N345" s="11">
        <f>IF(Q345="x",0,IF(J345&lt;(INDEX(Lookup!$U$2:$U$10,MATCH($D$47,Lookup!$S$2:$S$10,0))),0,$L$12*K345))</f>
        <v>0</v>
      </c>
      <c r="O345" s="234">
        <f t="shared" si="34"/>
        <v>0</v>
      </c>
      <c r="P345" s="10"/>
      <c r="Q345" s="9"/>
      <c r="S345" s="340">
        <f t="shared" si="35"/>
        <v>0</v>
      </c>
      <c r="T345" s="340">
        <f t="shared" si="36"/>
        <v>0</v>
      </c>
    </row>
    <row r="346" spans="2:20" ht="14.4" x14ac:dyDescent="0.3">
      <c r="B346" s="30"/>
      <c r="C346" s="16"/>
      <c r="D346" s="16"/>
      <c r="E346" s="25"/>
      <c r="F346" s="16"/>
      <c r="G346" s="20"/>
      <c r="H346" s="19"/>
      <c r="I346" s="18"/>
      <c r="J346" s="18"/>
      <c r="K346" s="12"/>
      <c r="L346" s="232">
        <f t="shared" si="32"/>
        <v>0</v>
      </c>
      <c r="M346" s="234">
        <f t="shared" si="33"/>
        <v>0</v>
      </c>
      <c r="N346" s="11">
        <f>IF(Q346="x",0,IF(J346&lt;(INDEX(Lookup!$U$2:$U$10,MATCH($D$47,Lookup!$S$2:$S$10,0))),0,$L$12*K346))</f>
        <v>0</v>
      </c>
      <c r="O346" s="234">
        <f t="shared" si="34"/>
        <v>0</v>
      </c>
      <c r="P346" s="10"/>
      <c r="Q346" s="9"/>
      <c r="S346" s="340">
        <f t="shared" si="35"/>
        <v>0</v>
      </c>
      <c r="T346" s="340">
        <f t="shared" si="36"/>
        <v>0</v>
      </c>
    </row>
    <row r="347" spans="2:20" ht="14.4" x14ac:dyDescent="0.3">
      <c r="B347" s="30"/>
      <c r="C347" s="16"/>
      <c r="D347" s="16"/>
      <c r="E347" s="25"/>
      <c r="F347" s="16"/>
      <c r="G347" s="20"/>
      <c r="H347" s="19"/>
      <c r="I347" s="18"/>
      <c r="J347" s="18"/>
      <c r="K347" s="12"/>
      <c r="L347" s="232">
        <f t="shared" si="32"/>
        <v>0</v>
      </c>
      <c r="M347" s="234">
        <f t="shared" si="33"/>
        <v>0</v>
      </c>
      <c r="N347" s="11">
        <f>IF(Q347="x",0,IF(J347&lt;(INDEX(Lookup!$U$2:$U$10,MATCH($D$47,Lookup!$S$2:$S$10,0))),0,$L$12*K347))</f>
        <v>0</v>
      </c>
      <c r="O347" s="234">
        <f t="shared" si="34"/>
        <v>0</v>
      </c>
      <c r="P347" s="10"/>
      <c r="Q347" s="9"/>
      <c r="S347" s="340">
        <f t="shared" si="35"/>
        <v>0</v>
      </c>
      <c r="T347" s="340">
        <f t="shared" si="36"/>
        <v>0</v>
      </c>
    </row>
    <row r="348" spans="2:20" ht="14.4" x14ac:dyDescent="0.3">
      <c r="B348" s="30"/>
      <c r="C348" s="16"/>
      <c r="D348" s="16"/>
      <c r="E348" s="25"/>
      <c r="F348" s="16"/>
      <c r="G348" s="20"/>
      <c r="H348" s="19"/>
      <c r="I348" s="18"/>
      <c r="J348" s="18"/>
      <c r="K348" s="12"/>
      <c r="L348" s="232">
        <f t="shared" si="32"/>
        <v>0</v>
      </c>
      <c r="M348" s="234">
        <f t="shared" si="33"/>
        <v>0</v>
      </c>
      <c r="N348" s="11">
        <f>IF(Q348="x",0,IF(J348&lt;(INDEX(Lookup!$U$2:$U$10,MATCH($D$47,Lookup!$S$2:$S$10,0))),0,$L$12*K348))</f>
        <v>0</v>
      </c>
      <c r="O348" s="234">
        <f t="shared" si="34"/>
        <v>0</v>
      </c>
      <c r="P348" s="10"/>
      <c r="Q348" s="9"/>
      <c r="S348" s="340">
        <f t="shared" si="35"/>
        <v>0</v>
      </c>
      <c r="T348" s="340">
        <f t="shared" si="36"/>
        <v>0</v>
      </c>
    </row>
    <row r="349" spans="2:20" ht="14.4" x14ac:dyDescent="0.3">
      <c r="B349" s="30"/>
      <c r="C349" s="16"/>
      <c r="D349" s="16"/>
      <c r="E349" s="25"/>
      <c r="F349" s="16"/>
      <c r="G349" s="20"/>
      <c r="H349" s="19"/>
      <c r="I349" s="18"/>
      <c r="J349" s="18"/>
      <c r="K349" s="12"/>
      <c r="L349" s="232">
        <f t="shared" si="32"/>
        <v>0</v>
      </c>
      <c r="M349" s="234">
        <f t="shared" si="33"/>
        <v>0</v>
      </c>
      <c r="N349" s="11">
        <f>IF(Q349="x",0,IF(J349&lt;(INDEX(Lookup!$U$2:$U$10,MATCH($D$47,Lookup!$S$2:$S$10,0))),0,$L$12*K349))</f>
        <v>0</v>
      </c>
      <c r="O349" s="234">
        <f t="shared" si="34"/>
        <v>0</v>
      </c>
      <c r="P349" s="10"/>
      <c r="Q349" s="9"/>
      <c r="S349" s="340">
        <f t="shared" si="35"/>
        <v>0</v>
      </c>
      <c r="T349" s="340">
        <f t="shared" si="36"/>
        <v>0</v>
      </c>
    </row>
    <row r="350" spans="2:20" ht="14.4" x14ac:dyDescent="0.3">
      <c r="B350" s="30"/>
      <c r="C350" s="16"/>
      <c r="D350" s="16"/>
      <c r="E350" s="25"/>
      <c r="F350" s="16"/>
      <c r="G350" s="20"/>
      <c r="H350" s="19"/>
      <c r="I350" s="18"/>
      <c r="J350" s="18"/>
      <c r="K350" s="12"/>
      <c r="L350" s="232">
        <f t="shared" si="32"/>
        <v>0</v>
      </c>
      <c r="M350" s="234">
        <f t="shared" si="33"/>
        <v>0</v>
      </c>
      <c r="N350" s="11">
        <f>IF(Q350="x",0,IF(J350&lt;(INDEX(Lookup!$U$2:$U$10,MATCH($D$47,Lookup!$S$2:$S$10,0))),0,$L$12*K350))</f>
        <v>0</v>
      </c>
      <c r="O350" s="234">
        <f t="shared" si="34"/>
        <v>0</v>
      </c>
      <c r="P350" s="10"/>
      <c r="Q350" s="9"/>
      <c r="S350" s="340">
        <f t="shared" si="35"/>
        <v>0</v>
      </c>
      <c r="T350" s="340">
        <f t="shared" si="36"/>
        <v>0</v>
      </c>
    </row>
    <row r="351" spans="2:20" ht="14.4" x14ac:dyDescent="0.3">
      <c r="B351" s="30"/>
      <c r="C351" s="16"/>
      <c r="D351" s="16"/>
      <c r="E351" s="25"/>
      <c r="F351" s="16"/>
      <c r="G351" s="20"/>
      <c r="H351" s="19"/>
      <c r="I351" s="18"/>
      <c r="J351" s="18"/>
      <c r="K351" s="12"/>
      <c r="L351" s="232">
        <f t="shared" si="32"/>
        <v>0</v>
      </c>
      <c r="M351" s="234">
        <f t="shared" si="33"/>
        <v>0</v>
      </c>
      <c r="N351" s="11">
        <f>IF(Q351="x",0,IF(J351&lt;(INDEX(Lookup!$U$2:$U$10,MATCH($D$47,Lookup!$S$2:$S$10,0))),0,$L$12*K351))</f>
        <v>0</v>
      </c>
      <c r="O351" s="234">
        <f t="shared" si="34"/>
        <v>0</v>
      </c>
      <c r="P351" s="10"/>
      <c r="Q351" s="9"/>
      <c r="S351" s="340">
        <f t="shared" si="35"/>
        <v>0</v>
      </c>
      <c r="T351" s="340">
        <f t="shared" si="36"/>
        <v>0</v>
      </c>
    </row>
    <row r="352" spans="2:20" ht="14.4" x14ac:dyDescent="0.3">
      <c r="B352" s="30"/>
      <c r="C352" s="16"/>
      <c r="D352" s="16"/>
      <c r="E352" s="25"/>
      <c r="F352" s="16"/>
      <c r="G352" s="20"/>
      <c r="H352" s="19"/>
      <c r="I352" s="18"/>
      <c r="J352" s="18"/>
      <c r="K352" s="12"/>
      <c r="L352" s="232">
        <f t="shared" si="32"/>
        <v>0</v>
      </c>
      <c r="M352" s="234">
        <f t="shared" si="33"/>
        <v>0</v>
      </c>
      <c r="N352" s="11">
        <f>IF(Q352="x",0,IF(J352&lt;(INDEX(Lookup!$U$2:$U$10,MATCH($D$47,Lookup!$S$2:$S$10,0))),0,$L$12*K352))</f>
        <v>0</v>
      </c>
      <c r="O352" s="234">
        <f t="shared" si="34"/>
        <v>0</v>
      </c>
      <c r="P352" s="10"/>
      <c r="Q352" s="9"/>
      <c r="S352" s="340">
        <f t="shared" si="35"/>
        <v>0</v>
      </c>
      <c r="T352" s="340">
        <f t="shared" si="36"/>
        <v>0</v>
      </c>
    </row>
    <row r="353" spans="2:20" ht="14.4" x14ac:dyDescent="0.3">
      <c r="B353" s="30"/>
      <c r="C353" s="16"/>
      <c r="D353" s="16"/>
      <c r="E353" s="25"/>
      <c r="F353" s="16"/>
      <c r="G353" s="20"/>
      <c r="H353" s="19"/>
      <c r="I353" s="18"/>
      <c r="J353" s="18"/>
      <c r="K353" s="12"/>
      <c r="L353" s="232">
        <f t="shared" si="32"/>
        <v>0</v>
      </c>
      <c r="M353" s="234">
        <f t="shared" si="33"/>
        <v>0</v>
      </c>
      <c r="N353" s="11">
        <f>IF(Q353="x",0,IF(J353&lt;(INDEX(Lookup!$U$2:$U$10,MATCH($D$47,Lookup!$S$2:$S$10,0))),0,$L$12*K353))</f>
        <v>0</v>
      </c>
      <c r="O353" s="234">
        <f t="shared" si="34"/>
        <v>0</v>
      </c>
      <c r="P353" s="10"/>
      <c r="Q353" s="9"/>
      <c r="S353" s="340">
        <f t="shared" si="35"/>
        <v>0</v>
      </c>
      <c r="T353" s="340">
        <f t="shared" si="36"/>
        <v>0</v>
      </c>
    </row>
    <row r="354" spans="2:20" ht="14.4" x14ac:dyDescent="0.3">
      <c r="B354" s="30"/>
      <c r="C354" s="16"/>
      <c r="D354" s="16"/>
      <c r="E354" s="25"/>
      <c r="F354" s="16"/>
      <c r="G354" s="20"/>
      <c r="H354" s="19"/>
      <c r="I354" s="18"/>
      <c r="J354" s="18"/>
      <c r="K354" s="12"/>
      <c r="L354" s="232">
        <f t="shared" si="32"/>
        <v>0</v>
      </c>
      <c r="M354" s="234">
        <f t="shared" si="33"/>
        <v>0</v>
      </c>
      <c r="N354" s="11">
        <f>IF(Q354="x",0,IF(J354&lt;(INDEX(Lookup!$U$2:$U$10,MATCH($D$47,Lookup!$S$2:$S$10,0))),0,$L$12*K354))</f>
        <v>0</v>
      </c>
      <c r="O354" s="234">
        <f t="shared" si="34"/>
        <v>0</v>
      </c>
      <c r="P354" s="10"/>
      <c r="Q354" s="9"/>
      <c r="S354" s="340">
        <f t="shared" si="35"/>
        <v>0</v>
      </c>
      <c r="T354" s="340">
        <f t="shared" si="36"/>
        <v>0</v>
      </c>
    </row>
    <row r="355" spans="2:20" ht="14.4" x14ac:dyDescent="0.3">
      <c r="B355" s="30"/>
      <c r="C355" s="16"/>
      <c r="D355" s="16"/>
      <c r="E355" s="25"/>
      <c r="F355" s="16"/>
      <c r="G355" s="20"/>
      <c r="H355" s="19"/>
      <c r="I355" s="18"/>
      <c r="J355" s="18"/>
      <c r="K355" s="12"/>
      <c r="L355" s="232">
        <f t="shared" si="32"/>
        <v>0</v>
      </c>
      <c r="M355" s="234">
        <f t="shared" si="33"/>
        <v>0</v>
      </c>
      <c r="N355" s="11">
        <f>IF(Q355="x",0,IF(J355&lt;(INDEX(Lookup!$U$2:$U$10,MATCH($D$47,Lookup!$S$2:$S$10,0))),0,$L$12*K355))</f>
        <v>0</v>
      </c>
      <c r="O355" s="234">
        <f t="shared" si="34"/>
        <v>0</v>
      </c>
      <c r="P355" s="10"/>
      <c r="Q355" s="9"/>
      <c r="S355" s="340">
        <f t="shared" si="35"/>
        <v>0</v>
      </c>
      <c r="T355" s="340">
        <f t="shared" si="36"/>
        <v>0</v>
      </c>
    </row>
    <row r="356" spans="2:20" ht="14.4" x14ac:dyDescent="0.3">
      <c r="B356" s="30"/>
      <c r="C356" s="16"/>
      <c r="D356" s="16"/>
      <c r="E356" s="25"/>
      <c r="F356" s="16"/>
      <c r="G356" s="20"/>
      <c r="H356" s="19"/>
      <c r="I356" s="18"/>
      <c r="J356" s="18"/>
      <c r="K356" s="12"/>
      <c r="L356" s="232">
        <f t="shared" si="32"/>
        <v>0</v>
      </c>
      <c r="M356" s="234">
        <f t="shared" si="33"/>
        <v>0</v>
      </c>
      <c r="N356" s="11">
        <f>IF(Q356="x",0,IF(J356&lt;(INDEX(Lookup!$U$2:$U$10,MATCH($D$47,Lookup!$S$2:$S$10,0))),0,$L$12*K356))</f>
        <v>0</v>
      </c>
      <c r="O356" s="234">
        <f t="shared" si="34"/>
        <v>0</v>
      </c>
      <c r="P356" s="10"/>
      <c r="Q356" s="9"/>
      <c r="S356" s="340">
        <f t="shared" si="35"/>
        <v>0</v>
      </c>
      <c r="T356" s="340">
        <f t="shared" si="36"/>
        <v>0</v>
      </c>
    </row>
    <row r="357" spans="2:20" ht="14.4" x14ac:dyDescent="0.3">
      <c r="B357" s="30"/>
      <c r="C357" s="16"/>
      <c r="D357" s="16"/>
      <c r="E357" s="25"/>
      <c r="F357" s="16"/>
      <c r="G357" s="20"/>
      <c r="H357" s="19"/>
      <c r="I357" s="18"/>
      <c r="J357" s="18"/>
      <c r="K357" s="12"/>
      <c r="L357" s="232">
        <f t="shared" si="32"/>
        <v>0</v>
      </c>
      <c r="M357" s="234">
        <f t="shared" si="33"/>
        <v>0</v>
      </c>
      <c r="N357" s="11">
        <f>IF(Q357="x",0,IF(J357&lt;(INDEX(Lookup!$U$2:$U$10,MATCH($D$47,Lookup!$S$2:$S$10,0))),0,$L$12*K357))</f>
        <v>0</v>
      </c>
      <c r="O357" s="234">
        <f t="shared" si="34"/>
        <v>0</v>
      </c>
      <c r="P357" s="10"/>
      <c r="Q357" s="9"/>
      <c r="S357" s="340">
        <f t="shared" si="35"/>
        <v>0</v>
      </c>
      <c r="T357" s="340">
        <f t="shared" si="36"/>
        <v>0</v>
      </c>
    </row>
    <row r="358" spans="2:20" ht="14.4" x14ac:dyDescent="0.3">
      <c r="B358" s="30"/>
      <c r="C358" s="16"/>
      <c r="D358" s="16"/>
      <c r="E358" s="25"/>
      <c r="F358" s="16"/>
      <c r="G358" s="20"/>
      <c r="H358" s="19"/>
      <c r="I358" s="18"/>
      <c r="J358" s="18"/>
      <c r="K358" s="12"/>
      <c r="L358" s="232">
        <f t="shared" si="32"/>
        <v>0</v>
      </c>
      <c r="M358" s="234">
        <f t="shared" si="33"/>
        <v>0</v>
      </c>
      <c r="N358" s="11">
        <f>IF(Q358="x",0,IF(J358&lt;(INDEX(Lookup!$U$2:$U$10,MATCH($D$47,Lookup!$S$2:$S$10,0))),0,$L$12*K358))</f>
        <v>0</v>
      </c>
      <c r="O358" s="234">
        <f t="shared" si="34"/>
        <v>0</v>
      </c>
      <c r="P358" s="10"/>
      <c r="Q358" s="9"/>
      <c r="S358" s="340">
        <f t="shared" si="35"/>
        <v>0</v>
      </c>
      <c r="T358" s="340">
        <f t="shared" si="36"/>
        <v>0</v>
      </c>
    </row>
    <row r="359" spans="2:20" ht="14.4" x14ac:dyDescent="0.3">
      <c r="B359" s="30"/>
      <c r="C359" s="16"/>
      <c r="D359" s="16"/>
      <c r="E359" s="25"/>
      <c r="F359" s="16"/>
      <c r="G359" s="20"/>
      <c r="H359" s="19"/>
      <c r="I359" s="18"/>
      <c r="J359" s="18"/>
      <c r="K359" s="12"/>
      <c r="L359" s="232">
        <f t="shared" si="32"/>
        <v>0</v>
      </c>
      <c r="M359" s="234">
        <f t="shared" si="33"/>
        <v>0</v>
      </c>
      <c r="N359" s="11">
        <f>IF(Q359="x",0,IF(J359&lt;(INDEX(Lookup!$U$2:$U$10,MATCH($D$47,Lookup!$S$2:$S$10,0))),0,$L$12*K359))</f>
        <v>0</v>
      </c>
      <c r="O359" s="234">
        <f t="shared" si="34"/>
        <v>0</v>
      </c>
      <c r="P359" s="10"/>
      <c r="Q359" s="9"/>
      <c r="S359" s="340">
        <f t="shared" si="35"/>
        <v>0</v>
      </c>
      <c r="T359" s="340">
        <f t="shared" si="36"/>
        <v>0</v>
      </c>
    </row>
    <row r="360" spans="2:20" ht="14.4" x14ac:dyDescent="0.3">
      <c r="B360" s="30"/>
      <c r="C360" s="16"/>
      <c r="D360" s="16"/>
      <c r="E360" s="25"/>
      <c r="F360" s="16"/>
      <c r="G360" s="20"/>
      <c r="H360" s="19"/>
      <c r="I360" s="18"/>
      <c r="J360" s="18"/>
      <c r="K360" s="12"/>
      <c r="L360" s="232">
        <f t="shared" si="32"/>
        <v>0</v>
      </c>
      <c r="M360" s="234">
        <f t="shared" si="33"/>
        <v>0</v>
      </c>
      <c r="N360" s="11">
        <f>IF(Q360="x",0,IF(J360&lt;(INDEX(Lookup!$U$2:$U$10,MATCH($D$47,Lookup!$S$2:$S$10,0))),0,$L$12*K360))</f>
        <v>0</v>
      </c>
      <c r="O360" s="234">
        <f t="shared" si="34"/>
        <v>0</v>
      </c>
      <c r="P360" s="10"/>
      <c r="Q360" s="9"/>
      <c r="S360" s="340">
        <f t="shared" si="35"/>
        <v>0</v>
      </c>
      <c r="T360" s="340">
        <f t="shared" si="36"/>
        <v>0</v>
      </c>
    </row>
    <row r="361" spans="2:20" ht="14.4" x14ac:dyDescent="0.3">
      <c r="B361" s="30"/>
      <c r="C361" s="16"/>
      <c r="D361" s="16"/>
      <c r="E361" s="25"/>
      <c r="F361" s="16"/>
      <c r="G361" s="20"/>
      <c r="H361" s="19"/>
      <c r="I361" s="18"/>
      <c r="J361" s="18"/>
      <c r="K361" s="12"/>
      <c r="L361" s="232">
        <f t="shared" si="32"/>
        <v>0</v>
      </c>
      <c r="M361" s="234">
        <f t="shared" si="33"/>
        <v>0</v>
      </c>
      <c r="N361" s="11">
        <f>IF(Q361="x",0,IF(J361&lt;(INDEX(Lookup!$U$2:$U$10,MATCH($D$47,Lookup!$S$2:$S$10,0))),0,$L$12*K361))</f>
        <v>0</v>
      </c>
      <c r="O361" s="234">
        <f t="shared" si="34"/>
        <v>0</v>
      </c>
      <c r="P361" s="10"/>
      <c r="Q361" s="9"/>
      <c r="S361" s="340">
        <f t="shared" si="35"/>
        <v>0</v>
      </c>
      <c r="T361" s="340">
        <f t="shared" si="36"/>
        <v>0</v>
      </c>
    </row>
    <row r="362" spans="2:20" ht="14.4" x14ac:dyDescent="0.3">
      <c r="B362" s="30"/>
      <c r="C362" s="16"/>
      <c r="D362" s="16"/>
      <c r="E362" s="25"/>
      <c r="F362" s="16"/>
      <c r="G362" s="20"/>
      <c r="H362" s="19"/>
      <c r="I362" s="18"/>
      <c r="J362" s="18"/>
      <c r="K362" s="12"/>
      <c r="L362" s="232">
        <f t="shared" si="32"/>
        <v>0</v>
      </c>
      <c r="M362" s="234">
        <f t="shared" si="33"/>
        <v>0</v>
      </c>
      <c r="N362" s="11">
        <f>IF(Q362="x",0,IF(J362&lt;(INDEX(Lookup!$U$2:$U$10,MATCH($D$47,Lookup!$S$2:$S$10,0))),0,$L$12*K362))</f>
        <v>0</v>
      </c>
      <c r="O362" s="234">
        <f t="shared" si="34"/>
        <v>0</v>
      </c>
      <c r="P362" s="10"/>
      <c r="Q362" s="9"/>
      <c r="S362" s="340">
        <f t="shared" si="35"/>
        <v>0</v>
      </c>
      <c r="T362" s="340">
        <f t="shared" si="36"/>
        <v>0</v>
      </c>
    </row>
    <row r="363" spans="2:20" ht="14.4" x14ac:dyDescent="0.3">
      <c r="B363" s="30"/>
      <c r="C363" s="16"/>
      <c r="D363" s="16"/>
      <c r="E363" s="25"/>
      <c r="F363" s="16"/>
      <c r="G363" s="20"/>
      <c r="H363" s="19"/>
      <c r="I363" s="18"/>
      <c r="J363" s="18"/>
      <c r="K363" s="12"/>
      <c r="L363" s="232">
        <f t="shared" si="32"/>
        <v>0</v>
      </c>
      <c r="M363" s="234">
        <f t="shared" si="33"/>
        <v>0</v>
      </c>
      <c r="N363" s="11">
        <f>IF(Q363="x",0,IF(J363&lt;(INDEX(Lookup!$U$2:$U$10,MATCH($D$47,Lookup!$S$2:$S$10,0))),0,$L$12*K363))</f>
        <v>0</v>
      </c>
      <c r="O363" s="234">
        <f t="shared" si="34"/>
        <v>0</v>
      </c>
      <c r="P363" s="10"/>
      <c r="Q363" s="9"/>
      <c r="S363" s="340">
        <f t="shared" si="35"/>
        <v>0</v>
      </c>
      <c r="T363" s="340">
        <f t="shared" si="36"/>
        <v>0</v>
      </c>
    </row>
    <row r="364" spans="2:20" ht="14.4" x14ac:dyDescent="0.3">
      <c r="B364" s="30"/>
      <c r="C364" s="16"/>
      <c r="D364" s="16"/>
      <c r="E364" s="25"/>
      <c r="F364" s="16"/>
      <c r="G364" s="20"/>
      <c r="H364" s="19"/>
      <c r="I364" s="18"/>
      <c r="J364" s="18"/>
      <c r="K364" s="12"/>
      <c r="L364" s="232">
        <f t="shared" si="32"/>
        <v>0</v>
      </c>
      <c r="M364" s="234">
        <f t="shared" si="33"/>
        <v>0</v>
      </c>
      <c r="N364" s="11">
        <f>IF(Q364="x",0,IF(J364&lt;(INDEX(Lookup!$U$2:$U$10,MATCH($D$47,Lookup!$S$2:$S$10,0))),0,$L$12*K364))</f>
        <v>0</v>
      </c>
      <c r="O364" s="234">
        <f t="shared" si="34"/>
        <v>0</v>
      </c>
      <c r="P364" s="10"/>
      <c r="Q364" s="9"/>
      <c r="S364" s="340">
        <f t="shared" si="35"/>
        <v>0</v>
      </c>
      <c r="T364" s="340">
        <f t="shared" si="36"/>
        <v>0</v>
      </c>
    </row>
    <row r="365" spans="2:20" ht="14.4" x14ac:dyDescent="0.3">
      <c r="B365" s="30"/>
      <c r="C365" s="16"/>
      <c r="D365" s="16"/>
      <c r="E365" s="25"/>
      <c r="F365" s="16"/>
      <c r="G365" s="20"/>
      <c r="H365" s="19"/>
      <c r="I365" s="18"/>
      <c r="J365" s="18"/>
      <c r="K365" s="12"/>
      <c r="L365" s="232">
        <f t="shared" si="32"/>
        <v>0</v>
      </c>
      <c r="M365" s="234">
        <f t="shared" si="33"/>
        <v>0</v>
      </c>
      <c r="N365" s="11">
        <f>IF(Q365="x",0,IF(J365&lt;(INDEX(Lookup!$U$2:$U$10,MATCH($D$47,Lookup!$S$2:$S$10,0))),0,$L$12*K365))</f>
        <v>0</v>
      </c>
      <c r="O365" s="234">
        <f t="shared" si="34"/>
        <v>0</v>
      </c>
      <c r="P365" s="10"/>
      <c r="Q365" s="9"/>
      <c r="S365" s="340">
        <f t="shared" si="35"/>
        <v>0</v>
      </c>
      <c r="T365" s="340">
        <f t="shared" si="36"/>
        <v>0</v>
      </c>
    </row>
    <row r="366" spans="2:20" ht="14.4" x14ac:dyDescent="0.3">
      <c r="B366" s="30"/>
      <c r="C366" s="16"/>
      <c r="D366" s="16"/>
      <c r="E366" s="25"/>
      <c r="F366" s="16"/>
      <c r="G366" s="20"/>
      <c r="H366" s="19"/>
      <c r="I366" s="18"/>
      <c r="J366" s="18"/>
      <c r="K366" s="12"/>
      <c r="L366" s="232">
        <f t="shared" si="32"/>
        <v>0</v>
      </c>
      <c r="M366" s="234">
        <f t="shared" si="33"/>
        <v>0</v>
      </c>
      <c r="N366" s="11">
        <f>IF(Q366="x",0,IF(J366&lt;(INDEX(Lookup!$U$2:$U$10,MATCH($D$47,Lookup!$S$2:$S$10,0))),0,$L$12*K366))</f>
        <v>0</v>
      </c>
      <c r="O366" s="234">
        <f t="shared" si="34"/>
        <v>0</v>
      </c>
      <c r="P366" s="10"/>
      <c r="Q366" s="9"/>
      <c r="S366" s="340">
        <f t="shared" si="35"/>
        <v>0</v>
      </c>
      <c r="T366" s="340">
        <f t="shared" si="36"/>
        <v>0</v>
      </c>
    </row>
    <row r="367" spans="2:20" ht="14.4" x14ac:dyDescent="0.3">
      <c r="B367" s="30"/>
      <c r="C367" s="16"/>
      <c r="D367" s="16"/>
      <c r="E367" s="25"/>
      <c r="F367" s="16"/>
      <c r="G367" s="20"/>
      <c r="H367" s="19"/>
      <c r="I367" s="18"/>
      <c r="J367" s="18"/>
      <c r="K367" s="12"/>
      <c r="L367" s="232">
        <f t="shared" si="32"/>
        <v>0</v>
      </c>
      <c r="M367" s="234">
        <f t="shared" si="33"/>
        <v>0</v>
      </c>
      <c r="N367" s="11">
        <f>IF(Q367="x",0,IF(J367&lt;(INDEX(Lookup!$U$2:$U$10,MATCH($D$47,Lookup!$S$2:$S$10,0))),0,$L$12*K367))</f>
        <v>0</v>
      </c>
      <c r="O367" s="234">
        <f t="shared" si="34"/>
        <v>0</v>
      </c>
      <c r="P367" s="10"/>
      <c r="Q367" s="9"/>
      <c r="S367" s="340">
        <f t="shared" si="35"/>
        <v>0</v>
      </c>
      <c r="T367" s="340">
        <f t="shared" si="36"/>
        <v>0</v>
      </c>
    </row>
    <row r="368" spans="2:20" ht="14.4" x14ac:dyDescent="0.3">
      <c r="B368" s="30"/>
      <c r="C368" s="16"/>
      <c r="D368" s="16"/>
      <c r="E368" s="25"/>
      <c r="F368" s="16"/>
      <c r="G368" s="20"/>
      <c r="H368" s="19"/>
      <c r="I368" s="18"/>
      <c r="J368" s="18"/>
      <c r="K368" s="12"/>
      <c r="L368" s="232">
        <f t="shared" si="32"/>
        <v>0</v>
      </c>
      <c r="M368" s="234">
        <f t="shared" si="33"/>
        <v>0</v>
      </c>
      <c r="N368" s="11">
        <f>IF(Q368="x",0,IF(J368&lt;(INDEX(Lookup!$U$2:$U$10,MATCH($D$47,Lookup!$S$2:$S$10,0))),0,$L$12*K368))</f>
        <v>0</v>
      </c>
      <c r="O368" s="234">
        <f t="shared" si="34"/>
        <v>0</v>
      </c>
      <c r="P368" s="10"/>
      <c r="Q368" s="9"/>
      <c r="S368" s="340">
        <f t="shared" si="35"/>
        <v>0</v>
      </c>
      <c r="T368" s="340">
        <f t="shared" si="36"/>
        <v>0</v>
      </c>
    </row>
    <row r="369" spans="2:20" ht="14.4" x14ac:dyDescent="0.3">
      <c r="B369" s="30"/>
      <c r="C369" s="16"/>
      <c r="D369" s="16"/>
      <c r="E369" s="25"/>
      <c r="F369" s="16"/>
      <c r="G369" s="20"/>
      <c r="H369" s="19"/>
      <c r="I369" s="18"/>
      <c r="J369" s="18"/>
      <c r="K369" s="12"/>
      <c r="L369" s="232">
        <f t="shared" si="32"/>
        <v>0</v>
      </c>
      <c r="M369" s="234">
        <f t="shared" si="33"/>
        <v>0</v>
      </c>
      <c r="N369" s="11">
        <f>IF(Q369="x",0,IF(J369&lt;(INDEX(Lookup!$U$2:$U$10,MATCH($D$47,Lookup!$S$2:$S$10,0))),0,$L$12*K369))</f>
        <v>0</v>
      </c>
      <c r="O369" s="234">
        <f t="shared" si="34"/>
        <v>0</v>
      </c>
      <c r="P369" s="10"/>
      <c r="Q369" s="9"/>
      <c r="S369" s="340">
        <f t="shared" si="35"/>
        <v>0</v>
      </c>
      <c r="T369" s="340">
        <f t="shared" si="36"/>
        <v>0</v>
      </c>
    </row>
    <row r="370" spans="2:20" ht="14.4" x14ac:dyDescent="0.3">
      <c r="B370" s="30"/>
      <c r="C370" s="16"/>
      <c r="D370" s="16"/>
      <c r="E370" s="25"/>
      <c r="F370" s="16"/>
      <c r="G370" s="20"/>
      <c r="H370" s="19"/>
      <c r="I370" s="18"/>
      <c r="J370" s="18"/>
      <c r="K370" s="12"/>
      <c r="L370" s="232">
        <f t="shared" ref="L370:L433" si="37">IF(ROUNDDOWN(DATEDIF(I370,J370,"d")/7,0)&gt;$L$12,$L$12*K370,K370*ROUNDDOWN(DATEDIF(I370,J370,"d")/7,0))</f>
        <v>0</v>
      </c>
      <c r="M370" s="234">
        <f t="shared" ref="M370:M433" si="38">L370*$L$6</f>
        <v>0</v>
      </c>
      <c r="N370" s="11">
        <f>IF(Q370="x",0,IF(J370&lt;(INDEX(Lookup!$U$2:$U$10,MATCH($D$47,Lookup!$S$2:$S$10,0))),0,$L$12*K370))</f>
        <v>0</v>
      </c>
      <c r="O370" s="234">
        <f t="shared" ref="O370:O433" si="39">N370*$L$6</f>
        <v>0</v>
      </c>
      <c r="P370" s="10"/>
      <c r="Q370" s="9"/>
      <c r="S370" s="340">
        <f t="shared" si="35"/>
        <v>0</v>
      </c>
      <c r="T370" s="340">
        <f t="shared" si="36"/>
        <v>0</v>
      </c>
    </row>
    <row r="371" spans="2:20" ht="14.4" x14ac:dyDescent="0.3">
      <c r="B371" s="30"/>
      <c r="C371" s="16"/>
      <c r="D371" s="16"/>
      <c r="E371" s="25"/>
      <c r="F371" s="16"/>
      <c r="G371" s="20"/>
      <c r="H371" s="19"/>
      <c r="I371" s="18"/>
      <c r="J371" s="18"/>
      <c r="K371" s="12"/>
      <c r="L371" s="232">
        <f t="shared" si="37"/>
        <v>0</v>
      </c>
      <c r="M371" s="234">
        <f t="shared" si="38"/>
        <v>0</v>
      </c>
      <c r="N371" s="11">
        <f>IF(Q371="x",0,IF(J371&lt;(INDEX(Lookup!$U$2:$U$10,MATCH($D$47,Lookup!$S$2:$S$10,0))),0,$L$12*K371))</f>
        <v>0</v>
      </c>
      <c r="O371" s="234">
        <f t="shared" si="39"/>
        <v>0</v>
      </c>
      <c r="P371" s="10"/>
      <c r="Q371" s="9"/>
      <c r="S371" s="340">
        <f t="shared" ref="S371:S434" si="40">M371*$I$35</f>
        <v>0</v>
      </c>
      <c r="T371" s="340">
        <f t="shared" ref="T371:T434" si="41">O371*$I$44</f>
        <v>0</v>
      </c>
    </row>
    <row r="372" spans="2:20" ht="14.4" x14ac:dyDescent="0.3">
      <c r="B372" s="30"/>
      <c r="C372" s="16"/>
      <c r="D372" s="16"/>
      <c r="E372" s="25"/>
      <c r="F372" s="16"/>
      <c r="G372" s="20"/>
      <c r="H372" s="19"/>
      <c r="I372" s="18"/>
      <c r="J372" s="18"/>
      <c r="K372" s="12"/>
      <c r="L372" s="232">
        <f t="shared" si="37"/>
        <v>0</v>
      </c>
      <c r="M372" s="234">
        <f t="shared" si="38"/>
        <v>0</v>
      </c>
      <c r="N372" s="11">
        <f>IF(Q372="x",0,IF(J372&lt;(INDEX(Lookup!$U$2:$U$10,MATCH($D$47,Lookup!$S$2:$S$10,0))),0,$L$12*K372))</f>
        <v>0</v>
      </c>
      <c r="O372" s="234">
        <f t="shared" si="39"/>
        <v>0</v>
      </c>
      <c r="P372" s="10"/>
      <c r="Q372" s="9"/>
      <c r="S372" s="340">
        <f t="shared" si="40"/>
        <v>0</v>
      </c>
      <c r="T372" s="340">
        <f t="shared" si="41"/>
        <v>0</v>
      </c>
    </row>
    <row r="373" spans="2:20" ht="14.4" x14ac:dyDescent="0.3">
      <c r="B373" s="30"/>
      <c r="C373" s="16"/>
      <c r="D373" s="16"/>
      <c r="E373" s="25"/>
      <c r="F373" s="16"/>
      <c r="G373" s="20"/>
      <c r="H373" s="19"/>
      <c r="I373" s="18"/>
      <c r="J373" s="18"/>
      <c r="K373" s="12"/>
      <c r="L373" s="232">
        <f t="shared" si="37"/>
        <v>0</v>
      </c>
      <c r="M373" s="234">
        <f t="shared" si="38"/>
        <v>0</v>
      </c>
      <c r="N373" s="11">
        <f>IF(Q373="x",0,IF(J373&lt;(INDEX(Lookup!$U$2:$U$10,MATCH($D$47,Lookup!$S$2:$S$10,0))),0,$L$12*K373))</f>
        <v>0</v>
      </c>
      <c r="O373" s="234">
        <f t="shared" si="39"/>
        <v>0</v>
      </c>
      <c r="P373" s="10"/>
      <c r="Q373" s="9"/>
      <c r="S373" s="340">
        <f t="shared" si="40"/>
        <v>0</v>
      </c>
      <c r="T373" s="340">
        <f t="shared" si="41"/>
        <v>0</v>
      </c>
    </row>
    <row r="374" spans="2:20" ht="14.4" x14ac:dyDescent="0.3">
      <c r="B374" s="30"/>
      <c r="C374" s="16"/>
      <c r="D374" s="16"/>
      <c r="E374" s="25"/>
      <c r="F374" s="16"/>
      <c r="G374" s="20"/>
      <c r="H374" s="19"/>
      <c r="I374" s="18"/>
      <c r="J374" s="18"/>
      <c r="K374" s="12"/>
      <c r="L374" s="232">
        <f t="shared" si="37"/>
        <v>0</v>
      </c>
      <c r="M374" s="234">
        <f t="shared" si="38"/>
        <v>0</v>
      </c>
      <c r="N374" s="11">
        <f>IF(Q374="x",0,IF(J374&lt;(INDEX(Lookup!$U$2:$U$10,MATCH($D$47,Lookup!$S$2:$S$10,0))),0,$L$12*K374))</f>
        <v>0</v>
      </c>
      <c r="O374" s="234">
        <f t="shared" si="39"/>
        <v>0</v>
      </c>
      <c r="P374" s="10"/>
      <c r="Q374" s="9"/>
      <c r="S374" s="340">
        <f t="shared" si="40"/>
        <v>0</v>
      </c>
      <c r="T374" s="340">
        <f t="shared" si="41"/>
        <v>0</v>
      </c>
    </row>
    <row r="375" spans="2:20" ht="14.4" x14ac:dyDescent="0.3">
      <c r="B375" s="30"/>
      <c r="C375" s="16"/>
      <c r="D375" s="16"/>
      <c r="E375" s="25"/>
      <c r="F375" s="16"/>
      <c r="G375" s="20"/>
      <c r="H375" s="19"/>
      <c r="I375" s="18"/>
      <c r="J375" s="18"/>
      <c r="K375" s="12"/>
      <c r="L375" s="232">
        <f t="shared" si="37"/>
        <v>0</v>
      </c>
      <c r="M375" s="234">
        <f t="shared" si="38"/>
        <v>0</v>
      </c>
      <c r="N375" s="11">
        <f>IF(Q375="x",0,IF(J375&lt;(INDEX(Lookup!$U$2:$U$10,MATCH($D$47,Lookup!$S$2:$S$10,0))),0,$L$12*K375))</f>
        <v>0</v>
      </c>
      <c r="O375" s="234">
        <f t="shared" si="39"/>
        <v>0</v>
      </c>
      <c r="P375" s="10"/>
      <c r="Q375" s="9"/>
      <c r="S375" s="340">
        <f t="shared" si="40"/>
        <v>0</v>
      </c>
      <c r="T375" s="340">
        <f t="shared" si="41"/>
        <v>0</v>
      </c>
    </row>
    <row r="376" spans="2:20" ht="14.4" x14ac:dyDescent="0.3">
      <c r="B376" s="30"/>
      <c r="C376" s="16"/>
      <c r="D376" s="16"/>
      <c r="E376" s="25"/>
      <c r="F376" s="16"/>
      <c r="G376" s="20"/>
      <c r="H376" s="19"/>
      <c r="I376" s="18"/>
      <c r="J376" s="18"/>
      <c r="K376" s="12"/>
      <c r="L376" s="232">
        <f t="shared" si="37"/>
        <v>0</v>
      </c>
      <c r="M376" s="234">
        <f t="shared" si="38"/>
        <v>0</v>
      </c>
      <c r="N376" s="11">
        <f>IF(Q376="x",0,IF(J376&lt;(INDEX(Lookup!$U$2:$U$10,MATCH($D$47,Lookup!$S$2:$S$10,0))),0,$L$12*K376))</f>
        <v>0</v>
      </c>
      <c r="O376" s="234">
        <f t="shared" si="39"/>
        <v>0</v>
      </c>
      <c r="P376" s="10"/>
      <c r="Q376" s="9"/>
      <c r="S376" s="340">
        <f t="shared" si="40"/>
        <v>0</v>
      </c>
      <c r="T376" s="340">
        <f t="shared" si="41"/>
        <v>0</v>
      </c>
    </row>
    <row r="377" spans="2:20" ht="14.4" x14ac:dyDescent="0.3">
      <c r="B377" s="30"/>
      <c r="C377" s="16"/>
      <c r="D377" s="16"/>
      <c r="E377" s="25"/>
      <c r="F377" s="16"/>
      <c r="G377" s="20"/>
      <c r="H377" s="19"/>
      <c r="I377" s="18"/>
      <c r="J377" s="18"/>
      <c r="K377" s="12"/>
      <c r="L377" s="232">
        <f t="shared" si="37"/>
        <v>0</v>
      </c>
      <c r="M377" s="234">
        <f t="shared" si="38"/>
        <v>0</v>
      </c>
      <c r="N377" s="11">
        <f>IF(Q377="x",0,IF(J377&lt;(INDEX(Lookup!$U$2:$U$10,MATCH($D$47,Lookup!$S$2:$S$10,0))),0,$L$12*K377))</f>
        <v>0</v>
      </c>
      <c r="O377" s="234">
        <f t="shared" si="39"/>
        <v>0</v>
      </c>
      <c r="P377" s="10"/>
      <c r="Q377" s="9"/>
      <c r="S377" s="340">
        <f t="shared" si="40"/>
        <v>0</v>
      </c>
      <c r="T377" s="340">
        <f t="shared" si="41"/>
        <v>0</v>
      </c>
    </row>
    <row r="378" spans="2:20" ht="14.4" x14ac:dyDescent="0.3">
      <c r="B378" s="30"/>
      <c r="C378" s="16"/>
      <c r="D378" s="16"/>
      <c r="E378" s="25"/>
      <c r="F378" s="16"/>
      <c r="G378" s="20"/>
      <c r="H378" s="19"/>
      <c r="I378" s="18"/>
      <c r="J378" s="18"/>
      <c r="K378" s="12"/>
      <c r="L378" s="232">
        <f t="shared" si="37"/>
        <v>0</v>
      </c>
      <c r="M378" s="234">
        <f t="shared" si="38"/>
        <v>0</v>
      </c>
      <c r="N378" s="11">
        <f>IF(Q378="x",0,IF(J378&lt;(INDEX(Lookup!$U$2:$U$10,MATCH($D$47,Lookup!$S$2:$S$10,0))),0,$L$12*K378))</f>
        <v>0</v>
      </c>
      <c r="O378" s="234">
        <f t="shared" si="39"/>
        <v>0</v>
      </c>
      <c r="P378" s="10"/>
      <c r="Q378" s="9"/>
      <c r="S378" s="340">
        <f t="shared" si="40"/>
        <v>0</v>
      </c>
      <c r="T378" s="340">
        <f t="shared" si="41"/>
        <v>0</v>
      </c>
    </row>
    <row r="379" spans="2:20" ht="14.4" x14ac:dyDescent="0.3">
      <c r="B379" s="30"/>
      <c r="C379" s="16"/>
      <c r="D379" s="16"/>
      <c r="E379" s="25"/>
      <c r="F379" s="16"/>
      <c r="G379" s="20"/>
      <c r="H379" s="19"/>
      <c r="I379" s="18"/>
      <c r="J379" s="18"/>
      <c r="K379" s="12"/>
      <c r="L379" s="232">
        <f t="shared" si="37"/>
        <v>0</v>
      </c>
      <c r="M379" s="234">
        <f t="shared" si="38"/>
        <v>0</v>
      </c>
      <c r="N379" s="11">
        <f>IF(Q379="x",0,IF(J379&lt;(INDEX(Lookup!$U$2:$U$10,MATCH($D$47,Lookup!$S$2:$S$10,0))),0,$L$12*K379))</f>
        <v>0</v>
      </c>
      <c r="O379" s="234">
        <f t="shared" si="39"/>
        <v>0</v>
      </c>
      <c r="P379" s="10"/>
      <c r="Q379" s="9"/>
      <c r="S379" s="340">
        <f t="shared" si="40"/>
        <v>0</v>
      </c>
      <c r="T379" s="340">
        <f t="shared" si="41"/>
        <v>0</v>
      </c>
    </row>
    <row r="380" spans="2:20" ht="14.4" x14ac:dyDescent="0.3">
      <c r="B380" s="30"/>
      <c r="C380" s="16"/>
      <c r="D380" s="16"/>
      <c r="E380" s="25"/>
      <c r="F380" s="16"/>
      <c r="G380" s="20"/>
      <c r="H380" s="19"/>
      <c r="I380" s="18"/>
      <c r="J380" s="18"/>
      <c r="K380" s="12"/>
      <c r="L380" s="232">
        <f t="shared" si="37"/>
        <v>0</v>
      </c>
      <c r="M380" s="234">
        <f t="shared" si="38"/>
        <v>0</v>
      </c>
      <c r="N380" s="11">
        <f>IF(Q380="x",0,IF(J380&lt;(INDEX(Lookup!$U$2:$U$10,MATCH($D$47,Lookup!$S$2:$S$10,0))),0,$L$12*K380))</f>
        <v>0</v>
      </c>
      <c r="O380" s="234">
        <f t="shared" si="39"/>
        <v>0</v>
      </c>
      <c r="P380" s="10"/>
      <c r="Q380" s="9"/>
      <c r="S380" s="340">
        <f t="shared" si="40"/>
        <v>0</v>
      </c>
      <c r="T380" s="340">
        <f t="shared" si="41"/>
        <v>0</v>
      </c>
    </row>
    <row r="381" spans="2:20" ht="14.4" x14ac:dyDescent="0.3">
      <c r="B381" s="30"/>
      <c r="C381" s="16"/>
      <c r="D381" s="16"/>
      <c r="E381" s="25"/>
      <c r="F381" s="16"/>
      <c r="G381" s="20"/>
      <c r="H381" s="19"/>
      <c r="I381" s="18"/>
      <c r="J381" s="18"/>
      <c r="K381" s="12"/>
      <c r="L381" s="232">
        <f t="shared" si="37"/>
        <v>0</v>
      </c>
      <c r="M381" s="234">
        <f t="shared" si="38"/>
        <v>0</v>
      </c>
      <c r="N381" s="11">
        <f>IF(Q381="x",0,IF(J381&lt;(INDEX(Lookup!$U$2:$U$10,MATCH($D$47,Lookup!$S$2:$S$10,0))),0,$L$12*K381))</f>
        <v>0</v>
      </c>
      <c r="O381" s="234">
        <f t="shared" si="39"/>
        <v>0</v>
      </c>
      <c r="P381" s="10"/>
      <c r="Q381" s="9"/>
      <c r="S381" s="340">
        <f t="shared" si="40"/>
        <v>0</v>
      </c>
      <c r="T381" s="340">
        <f t="shared" si="41"/>
        <v>0</v>
      </c>
    </row>
    <row r="382" spans="2:20" ht="14.4" x14ac:dyDescent="0.3">
      <c r="B382" s="30"/>
      <c r="C382" s="16"/>
      <c r="D382" s="16"/>
      <c r="E382" s="25"/>
      <c r="F382" s="16"/>
      <c r="G382" s="20"/>
      <c r="H382" s="19"/>
      <c r="I382" s="18"/>
      <c r="J382" s="18"/>
      <c r="K382" s="12"/>
      <c r="L382" s="232">
        <f t="shared" si="37"/>
        <v>0</v>
      </c>
      <c r="M382" s="234">
        <f t="shared" si="38"/>
        <v>0</v>
      </c>
      <c r="N382" s="11">
        <f>IF(Q382="x",0,IF(J382&lt;(INDEX(Lookup!$U$2:$U$10,MATCH($D$47,Lookup!$S$2:$S$10,0))),0,$L$12*K382))</f>
        <v>0</v>
      </c>
      <c r="O382" s="234">
        <f t="shared" si="39"/>
        <v>0</v>
      </c>
      <c r="P382" s="10"/>
      <c r="Q382" s="9"/>
      <c r="S382" s="340">
        <f t="shared" si="40"/>
        <v>0</v>
      </c>
      <c r="T382" s="340">
        <f t="shared" si="41"/>
        <v>0</v>
      </c>
    </row>
    <row r="383" spans="2:20" ht="14.4" x14ac:dyDescent="0.3">
      <c r="B383" s="30"/>
      <c r="C383" s="16"/>
      <c r="D383" s="16"/>
      <c r="E383" s="25"/>
      <c r="F383" s="16"/>
      <c r="G383" s="20"/>
      <c r="H383" s="19"/>
      <c r="I383" s="18"/>
      <c r="J383" s="18"/>
      <c r="K383" s="12"/>
      <c r="L383" s="232">
        <f t="shared" si="37"/>
        <v>0</v>
      </c>
      <c r="M383" s="234">
        <f t="shared" si="38"/>
        <v>0</v>
      </c>
      <c r="N383" s="11">
        <f>IF(Q383="x",0,IF(J383&lt;(INDEX(Lookup!$U$2:$U$10,MATCH($D$47,Lookup!$S$2:$S$10,0))),0,$L$12*K383))</f>
        <v>0</v>
      </c>
      <c r="O383" s="234">
        <f t="shared" si="39"/>
        <v>0</v>
      </c>
      <c r="P383" s="10"/>
      <c r="Q383" s="9"/>
      <c r="S383" s="340">
        <f t="shared" si="40"/>
        <v>0</v>
      </c>
      <c r="T383" s="340">
        <f t="shared" si="41"/>
        <v>0</v>
      </c>
    </row>
    <row r="384" spans="2:20" ht="14.4" x14ac:dyDescent="0.3">
      <c r="B384" s="30"/>
      <c r="C384" s="16"/>
      <c r="D384" s="16"/>
      <c r="E384" s="25"/>
      <c r="F384" s="16"/>
      <c r="G384" s="20"/>
      <c r="H384" s="19"/>
      <c r="I384" s="18"/>
      <c r="J384" s="18"/>
      <c r="K384" s="12"/>
      <c r="L384" s="232">
        <f t="shared" si="37"/>
        <v>0</v>
      </c>
      <c r="M384" s="234">
        <f t="shared" si="38"/>
        <v>0</v>
      </c>
      <c r="N384" s="11">
        <f>IF(Q384="x",0,IF(J384&lt;(INDEX(Lookup!$U$2:$U$10,MATCH($D$47,Lookup!$S$2:$S$10,0))),0,$L$12*K384))</f>
        <v>0</v>
      </c>
      <c r="O384" s="234">
        <f t="shared" si="39"/>
        <v>0</v>
      </c>
      <c r="P384" s="10"/>
      <c r="Q384" s="9"/>
      <c r="S384" s="340">
        <f t="shared" si="40"/>
        <v>0</v>
      </c>
      <c r="T384" s="340">
        <f t="shared" si="41"/>
        <v>0</v>
      </c>
    </row>
    <row r="385" spans="1:20" ht="14.4" x14ac:dyDescent="0.3">
      <c r="B385" s="30"/>
      <c r="C385" s="16"/>
      <c r="D385" s="16"/>
      <c r="E385" s="25"/>
      <c r="F385" s="16"/>
      <c r="G385" s="20"/>
      <c r="H385" s="19"/>
      <c r="I385" s="18"/>
      <c r="J385" s="18"/>
      <c r="K385" s="12"/>
      <c r="L385" s="232">
        <f t="shared" si="37"/>
        <v>0</v>
      </c>
      <c r="M385" s="234">
        <f t="shared" si="38"/>
        <v>0</v>
      </c>
      <c r="N385" s="11">
        <f>IF(Q385="x",0,IF(J385&lt;(INDEX(Lookup!$U$2:$U$10,MATCH($D$47,Lookup!$S$2:$S$10,0))),0,$L$12*K385))</f>
        <v>0</v>
      </c>
      <c r="O385" s="234">
        <f t="shared" si="39"/>
        <v>0</v>
      </c>
      <c r="P385" s="10"/>
      <c r="Q385" s="9"/>
      <c r="S385" s="340">
        <f t="shared" si="40"/>
        <v>0</v>
      </c>
      <c r="T385" s="340">
        <f t="shared" si="41"/>
        <v>0</v>
      </c>
    </row>
    <row r="386" spans="1:20" ht="14.4" x14ac:dyDescent="0.3">
      <c r="B386" s="30"/>
      <c r="C386" s="16"/>
      <c r="D386" s="16"/>
      <c r="E386" s="25"/>
      <c r="F386" s="16"/>
      <c r="G386" s="20"/>
      <c r="H386" s="19"/>
      <c r="I386" s="18"/>
      <c r="J386" s="18"/>
      <c r="K386" s="12"/>
      <c r="L386" s="232">
        <f t="shared" si="37"/>
        <v>0</v>
      </c>
      <c r="M386" s="234">
        <f t="shared" si="38"/>
        <v>0</v>
      </c>
      <c r="N386" s="11">
        <f>IF(Q386="x",0,IF(J386&lt;(INDEX(Lookup!$U$2:$U$10,MATCH($D$47,Lookup!$S$2:$S$10,0))),0,$L$12*K386))</f>
        <v>0</v>
      </c>
      <c r="O386" s="234">
        <f t="shared" si="39"/>
        <v>0</v>
      </c>
      <c r="P386" s="10"/>
      <c r="Q386" s="9"/>
      <c r="S386" s="340">
        <f t="shared" si="40"/>
        <v>0</v>
      </c>
      <c r="T386" s="340">
        <f t="shared" si="41"/>
        <v>0</v>
      </c>
    </row>
    <row r="387" spans="1:20" ht="14.4" x14ac:dyDescent="0.3">
      <c r="B387" s="30"/>
      <c r="C387" s="16"/>
      <c r="D387" s="16"/>
      <c r="E387" s="25"/>
      <c r="F387" s="16"/>
      <c r="G387" s="20"/>
      <c r="H387" s="19"/>
      <c r="I387" s="18"/>
      <c r="J387" s="18"/>
      <c r="K387" s="12"/>
      <c r="L387" s="232">
        <f t="shared" si="37"/>
        <v>0</v>
      </c>
      <c r="M387" s="234">
        <f t="shared" si="38"/>
        <v>0</v>
      </c>
      <c r="N387" s="11">
        <f>IF(Q387="x",0,IF(J387&lt;(INDEX(Lookup!$U$2:$U$10,MATCH($D$47,Lookup!$S$2:$S$10,0))),0,$L$12*K387))</f>
        <v>0</v>
      </c>
      <c r="O387" s="234">
        <f t="shared" si="39"/>
        <v>0</v>
      </c>
      <c r="P387" s="10"/>
      <c r="Q387" s="9"/>
      <c r="S387" s="340">
        <f t="shared" si="40"/>
        <v>0</v>
      </c>
      <c r="T387" s="340">
        <f t="shared" si="41"/>
        <v>0</v>
      </c>
    </row>
    <row r="388" spans="1:20" ht="14.4" x14ac:dyDescent="0.3">
      <c r="B388" s="30"/>
      <c r="C388" s="16"/>
      <c r="D388" s="16"/>
      <c r="E388" s="25"/>
      <c r="F388" s="16"/>
      <c r="G388" s="20"/>
      <c r="H388" s="19"/>
      <c r="I388" s="18"/>
      <c r="J388" s="18"/>
      <c r="K388" s="12"/>
      <c r="L388" s="232">
        <f t="shared" si="37"/>
        <v>0</v>
      </c>
      <c r="M388" s="234">
        <f t="shared" si="38"/>
        <v>0</v>
      </c>
      <c r="N388" s="11">
        <f>IF(Q388="x",0,IF(J388&lt;(INDEX(Lookup!$U$2:$U$10,MATCH($D$47,Lookup!$S$2:$S$10,0))),0,$L$12*K388))</f>
        <v>0</v>
      </c>
      <c r="O388" s="234">
        <f t="shared" si="39"/>
        <v>0</v>
      </c>
      <c r="P388" s="10"/>
      <c r="Q388" s="9"/>
      <c r="S388" s="340">
        <f t="shared" si="40"/>
        <v>0</v>
      </c>
      <c r="T388" s="340">
        <f t="shared" si="41"/>
        <v>0</v>
      </c>
    </row>
    <row r="389" spans="1:20" ht="14.4" x14ac:dyDescent="0.3">
      <c r="B389" s="30"/>
      <c r="C389" s="16"/>
      <c r="D389" s="16"/>
      <c r="E389" s="25"/>
      <c r="F389" s="16"/>
      <c r="G389" s="20"/>
      <c r="H389" s="19"/>
      <c r="I389" s="18"/>
      <c r="J389" s="18"/>
      <c r="K389" s="12"/>
      <c r="L389" s="232">
        <f t="shared" si="37"/>
        <v>0</v>
      </c>
      <c r="M389" s="234">
        <f t="shared" si="38"/>
        <v>0</v>
      </c>
      <c r="N389" s="11">
        <f>IF(Q389="x",0,IF(J389&lt;(INDEX(Lookup!$U$2:$U$10,MATCH($D$47,Lookup!$S$2:$S$10,0))),0,$L$12*K389))</f>
        <v>0</v>
      </c>
      <c r="O389" s="234">
        <f t="shared" si="39"/>
        <v>0</v>
      </c>
      <c r="P389" s="10"/>
      <c r="Q389" s="9"/>
      <c r="S389" s="340">
        <f t="shared" si="40"/>
        <v>0</v>
      </c>
      <c r="T389" s="340">
        <f t="shared" si="41"/>
        <v>0</v>
      </c>
    </row>
    <row r="390" spans="1:20" ht="14.4" x14ac:dyDescent="0.3">
      <c r="B390" s="30"/>
      <c r="C390" s="16"/>
      <c r="D390" s="16"/>
      <c r="E390" s="25"/>
      <c r="F390" s="16"/>
      <c r="G390" s="20"/>
      <c r="H390" s="19"/>
      <c r="I390" s="18"/>
      <c r="J390" s="18"/>
      <c r="K390" s="12"/>
      <c r="L390" s="232">
        <f t="shared" si="37"/>
        <v>0</v>
      </c>
      <c r="M390" s="234">
        <f t="shared" si="38"/>
        <v>0</v>
      </c>
      <c r="N390" s="11">
        <f>IF(Q390="x",0,IF(J390&lt;(INDEX(Lookup!$U$2:$U$10,MATCH($D$47,Lookup!$S$2:$S$10,0))),0,$L$12*K390))</f>
        <v>0</v>
      </c>
      <c r="O390" s="234">
        <f t="shared" si="39"/>
        <v>0</v>
      </c>
      <c r="P390" s="10"/>
      <c r="Q390" s="9"/>
      <c r="S390" s="340">
        <f t="shared" si="40"/>
        <v>0</v>
      </c>
      <c r="T390" s="340">
        <f t="shared" si="41"/>
        <v>0</v>
      </c>
    </row>
    <row r="391" spans="1:20" ht="14.4" x14ac:dyDescent="0.3">
      <c r="B391" s="30"/>
      <c r="C391" s="16"/>
      <c r="D391" s="16"/>
      <c r="E391" s="25"/>
      <c r="F391" s="16"/>
      <c r="G391" s="20"/>
      <c r="H391" s="19"/>
      <c r="I391" s="18"/>
      <c r="J391" s="18"/>
      <c r="K391" s="12"/>
      <c r="L391" s="232">
        <f t="shared" si="37"/>
        <v>0</v>
      </c>
      <c r="M391" s="234">
        <f t="shared" si="38"/>
        <v>0</v>
      </c>
      <c r="N391" s="11">
        <f>IF(Q391="x",0,IF(J391&lt;(INDEX(Lookup!$U$2:$U$10,MATCH($D$47,Lookup!$S$2:$S$10,0))),0,$L$12*K391))</f>
        <v>0</v>
      </c>
      <c r="O391" s="234">
        <f t="shared" si="39"/>
        <v>0</v>
      </c>
      <c r="P391" s="10"/>
      <c r="Q391" s="9"/>
      <c r="S391" s="340">
        <f t="shared" si="40"/>
        <v>0</v>
      </c>
      <c r="T391" s="340">
        <f t="shared" si="41"/>
        <v>0</v>
      </c>
    </row>
    <row r="392" spans="1:20" ht="14.4" x14ac:dyDescent="0.3">
      <c r="A392" s="17"/>
      <c r="B392" s="30"/>
      <c r="C392" s="16"/>
      <c r="D392" s="16"/>
      <c r="E392" s="25"/>
      <c r="F392" s="16"/>
      <c r="G392" s="20"/>
      <c r="H392" s="19"/>
      <c r="I392" s="18"/>
      <c r="J392" s="18"/>
      <c r="K392" s="12"/>
      <c r="L392" s="232">
        <f t="shared" si="37"/>
        <v>0</v>
      </c>
      <c r="M392" s="234">
        <f t="shared" si="38"/>
        <v>0</v>
      </c>
      <c r="N392" s="11">
        <f>IF(Q392="x",0,IF(J392&lt;(INDEX(Lookup!$U$2:$U$10,MATCH($D$47,Lookup!$S$2:$S$10,0))),0,$L$12*K392))</f>
        <v>0</v>
      </c>
      <c r="O392" s="234">
        <f t="shared" si="39"/>
        <v>0</v>
      </c>
      <c r="P392" s="10"/>
      <c r="Q392" s="9"/>
      <c r="S392" s="340">
        <f t="shared" si="40"/>
        <v>0</v>
      </c>
      <c r="T392" s="340">
        <f t="shared" si="41"/>
        <v>0</v>
      </c>
    </row>
    <row r="393" spans="1:20" ht="14.4" x14ac:dyDescent="0.3">
      <c r="A393" s="17"/>
      <c r="B393" s="30"/>
      <c r="C393" s="16"/>
      <c r="D393" s="16"/>
      <c r="E393" s="25"/>
      <c r="F393" s="16"/>
      <c r="G393" s="20"/>
      <c r="H393" s="19"/>
      <c r="I393" s="18"/>
      <c r="J393" s="18"/>
      <c r="K393" s="12"/>
      <c r="L393" s="232">
        <f t="shared" si="37"/>
        <v>0</v>
      </c>
      <c r="M393" s="234">
        <f t="shared" si="38"/>
        <v>0</v>
      </c>
      <c r="N393" s="11">
        <f>IF(Q393="x",0,IF(J393&lt;(INDEX(Lookup!$U$2:$U$10,MATCH($D$47,Lookup!$S$2:$S$10,0))),0,$L$12*K393))</f>
        <v>0</v>
      </c>
      <c r="O393" s="234">
        <f t="shared" si="39"/>
        <v>0</v>
      </c>
      <c r="P393" s="10"/>
      <c r="Q393" s="9"/>
      <c r="S393" s="340">
        <f t="shared" si="40"/>
        <v>0</v>
      </c>
      <c r="T393" s="340">
        <f t="shared" si="41"/>
        <v>0</v>
      </c>
    </row>
    <row r="394" spans="1:20" ht="14.4" x14ac:dyDescent="0.3">
      <c r="B394" s="30"/>
      <c r="C394" s="16"/>
      <c r="D394" s="16"/>
      <c r="E394" s="25"/>
      <c r="F394" s="16"/>
      <c r="G394" s="20"/>
      <c r="H394" s="19"/>
      <c r="I394" s="18"/>
      <c r="J394" s="18"/>
      <c r="K394" s="12"/>
      <c r="L394" s="232">
        <f t="shared" si="37"/>
        <v>0</v>
      </c>
      <c r="M394" s="234">
        <f t="shared" si="38"/>
        <v>0</v>
      </c>
      <c r="N394" s="11">
        <f>IF(Q394="x",0,IF(J394&lt;(INDEX(Lookup!$U$2:$U$10,MATCH($D$47,Lookup!$S$2:$S$10,0))),0,$L$12*K394))</f>
        <v>0</v>
      </c>
      <c r="O394" s="234">
        <f t="shared" si="39"/>
        <v>0</v>
      </c>
      <c r="P394" s="10"/>
      <c r="Q394" s="9"/>
      <c r="S394" s="340">
        <f t="shared" si="40"/>
        <v>0</v>
      </c>
      <c r="T394" s="340">
        <f t="shared" si="41"/>
        <v>0</v>
      </c>
    </row>
    <row r="395" spans="1:20" ht="14.4" x14ac:dyDescent="0.3">
      <c r="B395" s="30"/>
      <c r="C395" s="16"/>
      <c r="D395" s="16"/>
      <c r="E395" s="25"/>
      <c r="F395" s="16"/>
      <c r="G395" s="20"/>
      <c r="H395" s="19"/>
      <c r="I395" s="18"/>
      <c r="J395" s="18"/>
      <c r="K395" s="12"/>
      <c r="L395" s="232">
        <f t="shared" si="37"/>
        <v>0</v>
      </c>
      <c r="M395" s="234">
        <f t="shared" si="38"/>
        <v>0</v>
      </c>
      <c r="N395" s="11">
        <f>IF(Q395="x",0,IF(J395&lt;(INDEX(Lookup!$U$2:$U$10,MATCH($D$47,Lookup!$S$2:$S$10,0))),0,$L$12*K395))</f>
        <v>0</v>
      </c>
      <c r="O395" s="234">
        <f t="shared" si="39"/>
        <v>0</v>
      </c>
      <c r="P395" s="10"/>
      <c r="Q395" s="9"/>
      <c r="S395" s="340">
        <f t="shared" si="40"/>
        <v>0</v>
      </c>
      <c r="T395" s="340">
        <f t="shared" si="41"/>
        <v>0</v>
      </c>
    </row>
    <row r="396" spans="1:20" ht="14.4" x14ac:dyDescent="0.3">
      <c r="B396" s="30"/>
      <c r="C396" s="16"/>
      <c r="D396" s="16"/>
      <c r="E396" s="25"/>
      <c r="F396" s="16"/>
      <c r="G396" s="20"/>
      <c r="H396" s="19"/>
      <c r="I396" s="18"/>
      <c r="J396" s="18"/>
      <c r="K396" s="12"/>
      <c r="L396" s="232">
        <f t="shared" si="37"/>
        <v>0</v>
      </c>
      <c r="M396" s="234">
        <f t="shared" si="38"/>
        <v>0</v>
      </c>
      <c r="N396" s="11">
        <f>IF(Q396="x",0,IF(J396&lt;(INDEX(Lookup!$U$2:$U$10,MATCH($D$47,Lookup!$S$2:$S$10,0))),0,$L$12*K396))</f>
        <v>0</v>
      </c>
      <c r="O396" s="234">
        <f t="shared" si="39"/>
        <v>0</v>
      </c>
      <c r="P396" s="10"/>
      <c r="Q396" s="9"/>
      <c r="S396" s="340">
        <f t="shared" si="40"/>
        <v>0</v>
      </c>
      <c r="T396" s="340">
        <f t="shared" si="41"/>
        <v>0</v>
      </c>
    </row>
    <row r="397" spans="1:20" ht="14.4" x14ac:dyDescent="0.3">
      <c r="B397" s="30"/>
      <c r="C397" s="16"/>
      <c r="D397" s="16"/>
      <c r="E397" s="25"/>
      <c r="F397" s="16"/>
      <c r="G397" s="20"/>
      <c r="H397" s="19"/>
      <c r="I397" s="18"/>
      <c r="J397" s="18"/>
      <c r="K397" s="12"/>
      <c r="L397" s="232">
        <f t="shared" si="37"/>
        <v>0</v>
      </c>
      <c r="M397" s="234">
        <f t="shared" si="38"/>
        <v>0</v>
      </c>
      <c r="N397" s="11">
        <f>IF(Q397="x",0,IF(J397&lt;(INDEX(Lookup!$U$2:$U$10,MATCH($D$47,Lookup!$S$2:$S$10,0))),0,$L$12*K397))</f>
        <v>0</v>
      </c>
      <c r="O397" s="234">
        <f t="shared" si="39"/>
        <v>0</v>
      </c>
      <c r="P397" s="10"/>
      <c r="Q397" s="9"/>
      <c r="S397" s="340">
        <f t="shared" si="40"/>
        <v>0</v>
      </c>
      <c r="T397" s="340">
        <f t="shared" si="41"/>
        <v>0</v>
      </c>
    </row>
    <row r="398" spans="1:20" ht="14.4" x14ac:dyDescent="0.3">
      <c r="B398" s="30"/>
      <c r="C398" s="16"/>
      <c r="D398" s="16"/>
      <c r="E398" s="25"/>
      <c r="F398" s="16"/>
      <c r="G398" s="20"/>
      <c r="H398" s="19"/>
      <c r="I398" s="18"/>
      <c r="J398" s="18"/>
      <c r="K398" s="12"/>
      <c r="L398" s="232">
        <f t="shared" si="37"/>
        <v>0</v>
      </c>
      <c r="M398" s="234">
        <f t="shared" si="38"/>
        <v>0</v>
      </c>
      <c r="N398" s="11">
        <f>IF(Q398="x",0,IF(J398&lt;(INDEX(Lookup!$U$2:$U$10,MATCH($D$47,Lookup!$S$2:$S$10,0))),0,$L$12*K398))</f>
        <v>0</v>
      </c>
      <c r="O398" s="234">
        <f t="shared" si="39"/>
        <v>0</v>
      </c>
      <c r="P398" s="10"/>
      <c r="Q398" s="9"/>
      <c r="S398" s="340">
        <f t="shared" si="40"/>
        <v>0</v>
      </c>
      <c r="T398" s="340">
        <f t="shared" si="41"/>
        <v>0</v>
      </c>
    </row>
    <row r="399" spans="1:20" ht="14.4" x14ac:dyDescent="0.3">
      <c r="B399" s="30"/>
      <c r="C399" s="16"/>
      <c r="D399" s="16"/>
      <c r="E399" s="25"/>
      <c r="F399" s="16"/>
      <c r="G399" s="20"/>
      <c r="H399" s="19"/>
      <c r="I399" s="18"/>
      <c r="J399" s="18"/>
      <c r="K399" s="12"/>
      <c r="L399" s="232">
        <f t="shared" si="37"/>
        <v>0</v>
      </c>
      <c r="M399" s="234">
        <f t="shared" si="38"/>
        <v>0</v>
      </c>
      <c r="N399" s="11">
        <f>IF(Q399="x",0,IF(J399&lt;(INDEX(Lookup!$U$2:$U$10,MATCH($D$47,Lookup!$S$2:$S$10,0))),0,$L$12*K399))</f>
        <v>0</v>
      </c>
      <c r="O399" s="234">
        <f t="shared" si="39"/>
        <v>0</v>
      </c>
      <c r="P399" s="10"/>
      <c r="Q399" s="9"/>
      <c r="S399" s="340">
        <f t="shared" si="40"/>
        <v>0</v>
      </c>
      <c r="T399" s="340">
        <f t="shared" si="41"/>
        <v>0</v>
      </c>
    </row>
    <row r="400" spans="1:20" ht="14.4" x14ac:dyDescent="0.3">
      <c r="B400" s="30"/>
      <c r="C400" s="16"/>
      <c r="D400" s="16"/>
      <c r="E400" s="25"/>
      <c r="F400" s="16"/>
      <c r="G400" s="20"/>
      <c r="H400" s="19"/>
      <c r="I400" s="18"/>
      <c r="J400" s="18"/>
      <c r="K400" s="12"/>
      <c r="L400" s="232">
        <f t="shared" si="37"/>
        <v>0</v>
      </c>
      <c r="M400" s="234">
        <f t="shared" si="38"/>
        <v>0</v>
      </c>
      <c r="N400" s="11">
        <f>IF(Q400="x",0,IF(J400&lt;(INDEX(Lookup!$U$2:$U$10,MATCH($D$47,Lookup!$S$2:$S$10,0))),0,$L$12*K400))</f>
        <v>0</v>
      </c>
      <c r="O400" s="234">
        <f t="shared" si="39"/>
        <v>0</v>
      </c>
      <c r="P400" s="10"/>
      <c r="Q400" s="9"/>
      <c r="S400" s="340">
        <f t="shared" si="40"/>
        <v>0</v>
      </c>
      <c r="T400" s="340">
        <f t="shared" si="41"/>
        <v>0</v>
      </c>
    </row>
    <row r="401" spans="2:20" ht="14.4" x14ac:dyDescent="0.3">
      <c r="B401" s="30"/>
      <c r="C401" s="16"/>
      <c r="D401" s="16"/>
      <c r="E401" s="25"/>
      <c r="F401" s="16"/>
      <c r="G401" s="20"/>
      <c r="H401" s="19"/>
      <c r="I401" s="18"/>
      <c r="J401" s="18"/>
      <c r="K401" s="12"/>
      <c r="L401" s="232">
        <f t="shared" si="37"/>
        <v>0</v>
      </c>
      <c r="M401" s="234">
        <f t="shared" si="38"/>
        <v>0</v>
      </c>
      <c r="N401" s="11">
        <f>IF(Q401="x",0,IF(J401&lt;(INDEX(Lookup!$U$2:$U$10,MATCH($D$47,Lookup!$S$2:$S$10,0))),0,$L$12*K401))</f>
        <v>0</v>
      </c>
      <c r="O401" s="234">
        <f t="shared" si="39"/>
        <v>0</v>
      </c>
      <c r="P401" s="10"/>
      <c r="Q401" s="9"/>
      <c r="S401" s="340">
        <f t="shared" si="40"/>
        <v>0</v>
      </c>
      <c r="T401" s="340">
        <f t="shared" si="41"/>
        <v>0</v>
      </c>
    </row>
    <row r="402" spans="2:20" ht="14.4" x14ac:dyDescent="0.3">
      <c r="B402" s="30"/>
      <c r="C402" s="16"/>
      <c r="D402" s="16"/>
      <c r="E402" s="25"/>
      <c r="F402" s="16"/>
      <c r="G402" s="20"/>
      <c r="H402" s="19"/>
      <c r="I402" s="18"/>
      <c r="J402" s="18"/>
      <c r="K402" s="12"/>
      <c r="L402" s="232">
        <f t="shared" si="37"/>
        <v>0</v>
      </c>
      <c r="M402" s="234">
        <f t="shared" si="38"/>
        <v>0</v>
      </c>
      <c r="N402" s="11">
        <f>IF(Q402="x",0,IF(J402&lt;(INDEX(Lookup!$U$2:$U$10,MATCH($D$47,Lookup!$S$2:$S$10,0))),0,$L$12*K402))</f>
        <v>0</v>
      </c>
      <c r="O402" s="234">
        <f t="shared" si="39"/>
        <v>0</v>
      </c>
      <c r="P402" s="10"/>
      <c r="Q402" s="9"/>
      <c r="S402" s="340">
        <f t="shared" si="40"/>
        <v>0</v>
      </c>
      <c r="T402" s="340">
        <f t="shared" si="41"/>
        <v>0</v>
      </c>
    </row>
    <row r="403" spans="2:20" ht="14.4" x14ac:dyDescent="0.3">
      <c r="B403" s="30"/>
      <c r="C403" s="16"/>
      <c r="D403" s="16"/>
      <c r="E403" s="25"/>
      <c r="F403" s="16"/>
      <c r="G403" s="20"/>
      <c r="H403" s="19"/>
      <c r="I403" s="18"/>
      <c r="J403" s="18"/>
      <c r="K403" s="12"/>
      <c r="L403" s="232">
        <f t="shared" si="37"/>
        <v>0</v>
      </c>
      <c r="M403" s="234">
        <f t="shared" si="38"/>
        <v>0</v>
      </c>
      <c r="N403" s="11">
        <f>IF(Q403="x",0,IF(J403&lt;(INDEX(Lookup!$U$2:$U$10,MATCH($D$47,Lookup!$S$2:$S$10,0))),0,$L$12*K403))</f>
        <v>0</v>
      </c>
      <c r="O403" s="234">
        <f t="shared" si="39"/>
        <v>0</v>
      </c>
      <c r="P403" s="10"/>
      <c r="Q403" s="9"/>
      <c r="S403" s="340">
        <f t="shared" si="40"/>
        <v>0</v>
      </c>
      <c r="T403" s="340">
        <f t="shared" si="41"/>
        <v>0</v>
      </c>
    </row>
    <row r="404" spans="2:20" ht="14.4" x14ac:dyDescent="0.3">
      <c r="B404" s="30"/>
      <c r="C404" s="16"/>
      <c r="D404" s="16"/>
      <c r="E404" s="25"/>
      <c r="F404" s="16"/>
      <c r="G404" s="20"/>
      <c r="H404" s="19"/>
      <c r="I404" s="18"/>
      <c r="J404" s="18"/>
      <c r="K404" s="12"/>
      <c r="L404" s="232">
        <f t="shared" si="37"/>
        <v>0</v>
      </c>
      <c r="M404" s="234">
        <f t="shared" si="38"/>
        <v>0</v>
      </c>
      <c r="N404" s="11">
        <f>IF(Q404="x",0,IF(J404&lt;(INDEX(Lookup!$U$2:$U$10,MATCH($D$47,Lookup!$S$2:$S$10,0))),0,$L$12*K404))</f>
        <v>0</v>
      </c>
      <c r="O404" s="234">
        <f t="shared" si="39"/>
        <v>0</v>
      </c>
      <c r="P404" s="10"/>
      <c r="Q404" s="9"/>
      <c r="S404" s="340">
        <f t="shared" si="40"/>
        <v>0</v>
      </c>
      <c r="T404" s="340">
        <f t="shared" si="41"/>
        <v>0</v>
      </c>
    </row>
    <row r="405" spans="2:20" ht="14.4" x14ac:dyDescent="0.3">
      <c r="B405" s="30"/>
      <c r="C405" s="16"/>
      <c r="D405" s="16"/>
      <c r="E405" s="25"/>
      <c r="F405" s="16"/>
      <c r="G405" s="20"/>
      <c r="H405" s="19"/>
      <c r="I405" s="18"/>
      <c r="J405" s="18"/>
      <c r="K405" s="12"/>
      <c r="L405" s="232">
        <f t="shared" si="37"/>
        <v>0</v>
      </c>
      <c r="M405" s="234">
        <f t="shared" si="38"/>
        <v>0</v>
      </c>
      <c r="N405" s="11">
        <f>IF(Q405="x",0,IF(J405&lt;(INDEX(Lookup!$U$2:$U$10,MATCH($D$47,Lookup!$S$2:$S$10,0))),0,$L$12*K405))</f>
        <v>0</v>
      </c>
      <c r="O405" s="234">
        <f t="shared" si="39"/>
        <v>0</v>
      </c>
      <c r="P405" s="10"/>
      <c r="Q405" s="9"/>
      <c r="S405" s="340">
        <f t="shared" si="40"/>
        <v>0</v>
      </c>
      <c r="T405" s="340">
        <f t="shared" si="41"/>
        <v>0</v>
      </c>
    </row>
    <row r="406" spans="2:20" ht="14.4" x14ac:dyDescent="0.3">
      <c r="B406" s="30"/>
      <c r="C406" s="16"/>
      <c r="D406" s="16"/>
      <c r="E406" s="25"/>
      <c r="F406" s="16"/>
      <c r="G406" s="20"/>
      <c r="H406" s="19"/>
      <c r="I406" s="18"/>
      <c r="J406" s="18"/>
      <c r="K406" s="12"/>
      <c r="L406" s="232">
        <f t="shared" si="37"/>
        <v>0</v>
      </c>
      <c r="M406" s="234">
        <f t="shared" si="38"/>
        <v>0</v>
      </c>
      <c r="N406" s="11">
        <f>IF(Q406="x",0,IF(J406&lt;(INDEX(Lookup!$U$2:$U$10,MATCH($D$47,Lookup!$S$2:$S$10,0))),0,$L$12*K406))</f>
        <v>0</v>
      </c>
      <c r="O406" s="234">
        <f t="shared" si="39"/>
        <v>0</v>
      </c>
      <c r="P406" s="10"/>
      <c r="Q406" s="9"/>
      <c r="S406" s="340">
        <f t="shared" si="40"/>
        <v>0</v>
      </c>
      <c r="T406" s="340">
        <f t="shared" si="41"/>
        <v>0</v>
      </c>
    </row>
    <row r="407" spans="2:20" ht="14.4" x14ac:dyDescent="0.3">
      <c r="B407" s="30"/>
      <c r="C407" s="16"/>
      <c r="D407" s="16"/>
      <c r="E407" s="25"/>
      <c r="F407" s="16"/>
      <c r="G407" s="20"/>
      <c r="H407" s="19"/>
      <c r="I407" s="18"/>
      <c r="J407" s="18"/>
      <c r="K407" s="12"/>
      <c r="L407" s="232">
        <f t="shared" si="37"/>
        <v>0</v>
      </c>
      <c r="M407" s="234">
        <f t="shared" si="38"/>
        <v>0</v>
      </c>
      <c r="N407" s="11">
        <f>IF(Q407="x",0,IF(J407&lt;(INDEX(Lookup!$U$2:$U$10,MATCH($D$47,Lookup!$S$2:$S$10,0))),0,$L$12*K407))</f>
        <v>0</v>
      </c>
      <c r="O407" s="234">
        <f t="shared" si="39"/>
        <v>0</v>
      </c>
      <c r="P407" s="10"/>
      <c r="Q407" s="9"/>
      <c r="S407" s="340">
        <f t="shared" si="40"/>
        <v>0</v>
      </c>
      <c r="T407" s="340">
        <f t="shared" si="41"/>
        <v>0</v>
      </c>
    </row>
    <row r="408" spans="2:20" ht="14.4" x14ac:dyDescent="0.3">
      <c r="B408" s="30"/>
      <c r="C408" s="16"/>
      <c r="D408" s="16"/>
      <c r="E408" s="25"/>
      <c r="F408" s="16"/>
      <c r="G408" s="20"/>
      <c r="H408" s="19"/>
      <c r="I408" s="18"/>
      <c r="J408" s="18"/>
      <c r="K408" s="12"/>
      <c r="L408" s="232">
        <f t="shared" si="37"/>
        <v>0</v>
      </c>
      <c r="M408" s="234">
        <f t="shared" si="38"/>
        <v>0</v>
      </c>
      <c r="N408" s="11">
        <f>IF(Q408="x",0,IF(J408&lt;(INDEX(Lookup!$U$2:$U$10,MATCH($D$47,Lookup!$S$2:$S$10,0))),0,$L$12*K408))</f>
        <v>0</v>
      </c>
      <c r="O408" s="234">
        <f t="shared" si="39"/>
        <v>0</v>
      </c>
      <c r="P408" s="10"/>
      <c r="Q408" s="9"/>
      <c r="S408" s="340">
        <f t="shared" si="40"/>
        <v>0</v>
      </c>
      <c r="T408" s="340">
        <f t="shared" si="41"/>
        <v>0</v>
      </c>
    </row>
    <row r="409" spans="2:20" ht="14.4" x14ac:dyDescent="0.3">
      <c r="B409" s="30"/>
      <c r="C409" s="16"/>
      <c r="D409" s="16"/>
      <c r="E409" s="25"/>
      <c r="F409" s="16"/>
      <c r="G409" s="20"/>
      <c r="H409" s="19"/>
      <c r="I409" s="18"/>
      <c r="J409" s="18"/>
      <c r="K409" s="12"/>
      <c r="L409" s="232">
        <f t="shared" si="37"/>
        <v>0</v>
      </c>
      <c r="M409" s="234">
        <f t="shared" si="38"/>
        <v>0</v>
      </c>
      <c r="N409" s="11">
        <f>IF(Q409="x",0,IF(J409&lt;(INDEX(Lookup!$U$2:$U$10,MATCH($D$47,Lookup!$S$2:$S$10,0))),0,$L$12*K409))</f>
        <v>0</v>
      </c>
      <c r="O409" s="234">
        <f t="shared" si="39"/>
        <v>0</v>
      </c>
      <c r="P409" s="10"/>
      <c r="Q409" s="9"/>
      <c r="S409" s="340">
        <f t="shared" si="40"/>
        <v>0</v>
      </c>
      <c r="T409" s="340">
        <f t="shared" si="41"/>
        <v>0</v>
      </c>
    </row>
    <row r="410" spans="2:20" ht="14.4" x14ac:dyDescent="0.3">
      <c r="B410" s="30"/>
      <c r="C410" s="16"/>
      <c r="D410" s="16"/>
      <c r="E410" s="25"/>
      <c r="F410" s="16"/>
      <c r="G410" s="20"/>
      <c r="H410" s="19"/>
      <c r="I410" s="18"/>
      <c r="J410" s="18"/>
      <c r="K410" s="12"/>
      <c r="L410" s="232">
        <f t="shared" si="37"/>
        <v>0</v>
      </c>
      <c r="M410" s="234">
        <f t="shared" si="38"/>
        <v>0</v>
      </c>
      <c r="N410" s="11">
        <f>IF(Q410="x",0,IF(J410&lt;(INDEX(Lookup!$U$2:$U$10,MATCH($D$47,Lookup!$S$2:$S$10,0))),0,$L$12*K410))</f>
        <v>0</v>
      </c>
      <c r="O410" s="234">
        <f t="shared" si="39"/>
        <v>0</v>
      </c>
      <c r="P410" s="10"/>
      <c r="Q410" s="9"/>
      <c r="S410" s="340">
        <f t="shared" si="40"/>
        <v>0</v>
      </c>
      <c r="T410" s="340">
        <f t="shared" si="41"/>
        <v>0</v>
      </c>
    </row>
    <row r="411" spans="2:20" ht="14.4" x14ac:dyDescent="0.3">
      <c r="B411" s="30"/>
      <c r="C411" s="16"/>
      <c r="D411" s="16"/>
      <c r="E411" s="25"/>
      <c r="F411" s="16"/>
      <c r="G411" s="20"/>
      <c r="H411" s="19"/>
      <c r="I411" s="18"/>
      <c r="J411" s="18"/>
      <c r="K411" s="12"/>
      <c r="L411" s="232">
        <f t="shared" si="37"/>
        <v>0</v>
      </c>
      <c r="M411" s="234">
        <f t="shared" si="38"/>
        <v>0</v>
      </c>
      <c r="N411" s="11">
        <f>IF(Q411="x",0,IF(J411&lt;(INDEX(Lookup!$U$2:$U$10,MATCH($D$47,Lookup!$S$2:$S$10,0))),0,$L$12*K411))</f>
        <v>0</v>
      </c>
      <c r="O411" s="234">
        <f t="shared" si="39"/>
        <v>0</v>
      </c>
      <c r="P411" s="10"/>
      <c r="Q411" s="9"/>
      <c r="S411" s="340">
        <f t="shared" si="40"/>
        <v>0</v>
      </c>
      <c r="T411" s="340">
        <f t="shared" si="41"/>
        <v>0</v>
      </c>
    </row>
    <row r="412" spans="2:20" ht="14.4" x14ac:dyDescent="0.3">
      <c r="B412" s="30"/>
      <c r="C412" s="16"/>
      <c r="D412" s="16"/>
      <c r="E412" s="25"/>
      <c r="F412" s="16"/>
      <c r="G412" s="20"/>
      <c r="H412" s="19"/>
      <c r="I412" s="18"/>
      <c r="J412" s="18"/>
      <c r="K412" s="12"/>
      <c r="L412" s="232">
        <f t="shared" si="37"/>
        <v>0</v>
      </c>
      <c r="M412" s="234">
        <f t="shared" si="38"/>
        <v>0</v>
      </c>
      <c r="N412" s="11">
        <f>IF(Q412="x",0,IF(J412&lt;(INDEX(Lookup!$U$2:$U$10,MATCH($D$47,Lookup!$S$2:$S$10,0))),0,$L$12*K412))</f>
        <v>0</v>
      </c>
      <c r="O412" s="234">
        <f t="shared" si="39"/>
        <v>0</v>
      </c>
      <c r="P412" s="10"/>
      <c r="Q412" s="9"/>
      <c r="S412" s="340">
        <f t="shared" si="40"/>
        <v>0</v>
      </c>
      <c r="T412" s="340">
        <f t="shared" si="41"/>
        <v>0</v>
      </c>
    </row>
    <row r="413" spans="2:20" ht="14.4" x14ac:dyDescent="0.3">
      <c r="B413" s="30"/>
      <c r="C413" s="16"/>
      <c r="D413" s="16"/>
      <c r="E413" s="25"/>
      <c r="F413" s="16"/>
      <c r="G413" s="15"/>
      <c r="H413" s="14"/>
      <c r="I413" s="13"/>
      <c r="J413" s="13"/>
      <c r="K413" s="12"/>
      <c r="L413" s="232">
        <f t="shared" si="37"/>
        <v>0</v>
      </c>
      <c r="M413" s="234">
        <f t="shared" si="38"/>
        <v>0</v>
      </c>
      <c r="N413" s="11">
        <f>IF(Q413="x",0,IF(J413&lt;(INDEX(Lookup!$U$2:$U$10,MATCH($D$47,Lookup!$S$2:$S$10,0))),0,$L$12*K413))</f>
        <v>0</v>
      </c>
      <c r="O413" s="234">
        <f t="shared" si="39"/>
        <v>0</v>
      </c>
      <c r="P413" s="10"/>
      <c r="Q413" s="9"/>
      <c r="S413" s="340">
        <f t="shared" si="40"/>
        <v>0</v>
      </c>
      <c r="T413" s="340">
        <f t="shared" si="41"/>
        <v>0</v>
      </c>
    </row>
    <row r="414" spans="2:20" ht="14.4" x14ac:dyDescent="0.3">
      <c r="B414" s="30"/>
      <c r="C414" s="16"/>
      <c r="D414" s="16"/>
      <c r="E414" s="25"/>
      <c r="F414" s="16"/>
      <c r="G414" s="15"/>
      <c r="H414" s="14"/>
      <c r="I414" s="13"/>
      <c r="J414" s="13"/>
      <c r="K414" s="12"/>
      <c r="L414" s="232">
        <f t="shared" si="37"/>
        <v>0</v>
      </c>
      <c r="M414" s="234">
        <f t="shared" si="38"/>
        <v>0</v>
      </c>
      <c r="N414" s="11">
        <f>IF(Q414="x",0,IF(J414&lt;(INDEX(Lookup!$U$2:$U$10,MATCH($D$47,Lookup!$S$2:$S$10,0))),0,$L$12*K414))</f>
        <v>0</v>
      </c>
      <c r="O414" s="234">
        <f t="shared" si="39"/>
        <v>0</v>
      </c>
      <c r="P414" s="10"/>
      <c r="Q414" s="9"/>
      <c r="S414" s="340">
        <f t="shared" si="40"/>
        <v>0</v>
      </c>
      <c r="T414" s="340">
        <f t="shared" si="41"/>
        <v>0</v>
      </c>
    </row>
    <row r="415" spans="2:20" ht="14.4" x14ac:dyDescent="0.3">
      <c r="B415" s="30"/>
      <c r="C415" s="16"/>
      <c r="D415" s="16"/>
      <c r="E415" s="25"/>
      <c r="F415" s="16"/>
      <c r="G415" s="15"/>
      <c r="H415" s="14"/>
      <c r="I415" s="13"/>
      <c r="J415" s="13"/>
      <c r="K415" s="12"/>
      <c r="L415" s="232">
        <f t="shared" si="37"/>
        <v>0</v>
      </c>
      <c r="M415" s="234">
        <f t="shared" si="38"/>
        <v>0</v>
      </c>
      <c r="N415" s="11">
        <f>IF(Q415="x",0,IF(J415&lt;(INDEX(Lookup!$U$2:$U$10,MATCH($D$47,Lookup!$S$2:$S$10,0))),0,$L$12*K415))</f>
        <v>0</v>
      </c>
      <c r="O415" s="234">
        <f t="shared" si="39"/>
        <v>0</v>
      </c>
      <c r="P415" s="10"/>
      <c r="Q415" s="9"/>
      <c r="S415" s="340">
        <f t="shared" si="40"/>
        <v>0</v>
      </c>
      <c r="T415" s="340">
        <f t="shared" si="41"/>
        <v>0</v>
      </c>
    </row>
    <row r="416" spans="2:20" ht="14.4" x14ac:dyDescent="0.3">
      <c r="B416" s="30"/>
      <c r="C416" s="16"/>
      <c r="D416" s="16"/>
      <c r="E416" s="25"/>
      <c r="F416" s="16"/>
      <c r="G416" s="15"/>
      <c r="H416" s="14"/>
      <c r="I416" s="13"/>
      <c r="J416" s="13"/>
      <c r="K416" s="12"/>
      <c r="L416" s="232">
        <f t="shared" si="37"/>
        <v>0</v>
      </c>
      <c r="M416" s="234">
        <f t="shared" si="38"/>
        <v>0</v>
      </c>
      <c r="N416" s="11">
        <f>IF(Q416="x",0,IF(J416&lt;(INDEX(Lookup!$U$2:$U$10,MATCH($D$47,Lookup!$S$2:$S$10,0))),0,$L$12*K416))</f>
        <v>0</v>
      </c>
      <c r="O416" s="234">
        <f t="shared" si="39"/>
        <v>0</v>
      </c>
      <c r="P416" s="10"/>
      <c r="Q416" s="9"/>
      <c r="S416" s="340">
        <f t="shared" si="40"/>
        <v>0</v>
      </c>
      <c r="T416" s="340">
        <f t="shared" si="41"/>
        <v>0</v>
      </c>
    </row>
    <row r="417" spans="1:20" ht="14.4" x14ac:dyDescent="0.3">
      <c r="B417" s="30"/>
      <c r="C417" s="16"/>
      <c r="D417" s="16"/>
      <c r="E417" s="25"/>
      <c r="F417" s="16"/>
      <c r="G417" s="15"/>
      <c r="H417" s="14"/>
      <c r="I417" s="13"/>
      <c r="J417" s="13"/>
      <c r="K417" s="12"/>
      <c r="L417" s="232">
        <f t="shared" si="37"/>
        <v>0</v>
      </c>
      <c r="M417" s="234">
        <f t="shared" si="38"/>
        <v>0</v>
      </c>
      <c r="N417" s="11">
        <f>IF(Q417="x",0,IF(J417&lt;(INDEX(Lookup!$U$2:$U$10,MATCH($D$47,Lookup!$S$2:$S$10,0))),0,$L$12*K417))</f>
        <v>0</v>
      </c>
      <c r="O417" s="234">
        <f t="shared" si="39"/>
        <v>0</v>
      </c>
      <c r="P417" s="10"/>
      <c r="Q417" s="9"/>
      <c r="S417" s="340">
        <f t="shared" si="40"/>
        <v>0</v>
      </c>
      <c r="T417" s="340">
        <f t="shared" si="41"/>
        <v>0</v>
      </c>
    </row>
    <row r="418" spans="1:20" ht="14.4" x14ac:dyDescent="0.3">
      <c r="A418" s="17"/>
      <c r="B418" s="30"/>
      <c r="C418" s="16"/>
      <c r="D418" s="16"/>
      <c r="E418" s="25"/>
      <c r="F418" s="16"/>
      <c r="G418" s="15"/>
      <c r="H418" s="14"/>
      <c r="I418" s="13"/>
      <c r="J418" s="13"/>
      <c r="K418" s="12"/>
      <c r="L418" s="232">
        <f t="shared" si="37"/>
        <v>0</v>
      </c>
      <c r="M418" s="234">
        <f t="shared" si="38"/>
        <v>0</v>
      </c>
      <c r="N418" s="11">
        <f>IF(Q418="x",0,IF(J418&lt;(INDEX(Lookup!$U$2:$U$10,MATCH($D$47,Lookup!$S$2:$S$10,0))),0,$L$12*K418))</f>
        <v>0</v>
      </c>
      <c r="O418" s="234">
        <f t="shared" si="39"/>
        <v>0</v>
      </c>
      <c r="P418" s="10"/>
      <c r="Q418" s="9"/>
      <c r="S418" s="340">
        <f t="shared" si="40"/>
        <v>0</v>
      </c>
      <c r="T418" s="340">
        <f t="shared" si="41"/>
        <v>0</v>
      </c>
    </row>
    <row r="419" spans="1:20" ht="14.4" x14ac:dyDescent="0.3">
      <c r="A419" s="17"/>
      <c r="B419" s="30"/>
      <c r="C419" s="16"/>
      <c r="D419" s="16"/>
      <c r="E419" s="25"/>
      <c r="F419" s="16"/>
      <c r="G419" s="15"/>
      <c r="H419" s="14"/>
      <c r="I419" s="13"/>
      <c r="J419" s="13"/>
      <c r="K419" s="12"/>
      <c r="L419" s="232">
        <f t="shared" si="37"/>
        <v>0</v>
      </c>
      <c r="M419" s="234">
        <f t="shared" si="38"/>
        <v>0</v>
      </c>
      <c r="N419" s="11">
        <f>IF(Q419="x",0,IF(J419&lt;(INDEX(Lookup!$U$2:$U$10,MATCH($D$47,Lookup!$S$2:$S$10,0))),0,$L$12*K419))</f>
        <v>0</v>
      </c>
      <c r="O419" s="234">
        <f t="shared" si="39"/>
        <v>0</v>
      </c>
      <c r="P419" s="10"/>
      <c r="Q419" s="9"/>
      <c r="S419" s="340">
        <f t="shared" si="40"/>
        <v>0</v>
      </c>
      <c r="T419" s="340">
        <f t="shared" si="41"/>
        <v>0</v>
      </c>
    </row>
    <row r="420" spans="1:20" ht="14.4" x14ac:dyDescent="0.3">
      <c r="B420" s="30"/>
      <c r="C420" s="16"/>
      <c r="D420" s="16"/>
      <c r="E420" s="25"/>
      <c r="F420" s="16"/>
      <c r="G420" s="15"/>
      <c r="H420" s="14"/>
      <c r="I420" s="13"/>
      <c r="J420" s="13"/>
      <c r="K420" s="12"/>
      <c r="L420" s="232">
        <f t="shared" si="37"/>
        <v>0</v>
      </c>
      <c r="M420" s="234">
        <f t="shared" si="38"/>
        <v>0</v>
      </c>
      <c r="N420" s="11">
        <f>IF(Q420="x",0,IF(J420&lt;(INDEX(Lookup!$U$2:$U$10,MATCH($D$47,Lookup!$S$2:$S$10,0))),0,$L$12*K420))</f>
        <v>0</v>
      </c>
      <c r="O420" s="234">
        <f t="shared" si="39"/>
        <v>0</v>
      </c>
      <c r="P420" s="10"/>
      <c r="Q420" s="9"/>
      <c r="S420" s="340">
        <f t="shared" si="40"/>
        <v>0</v>
      </c>
      <c r="T420" s="340">
        <f t="shared" si="41"/>
        <v>0</v>
      </c>
    </row>
    <row r="421" spans="1:20" ht="14.4" x14ac:dyDescent="0.3">
      <c r="B421" s="30"/>
      <c r="C421" s="16"/>
      <c r="D421" s="16"/>
      <c r="E421" s="25"/>
      <c r="F421" s="16"/>
      <c r="G421" s="15"/>
      <c r="H421" s="14"/>
      <c r="I421" s="13"/>
      <c r="J421" s="13"/>
      <c r="K421" s="12"/>
      <c r="L421" s="232">
        <f t="shared" si="37"/>
        <v>0</v>
      </c>
      <c r="M421" s="234">
        <f t="shared" si="38"/>
        <v>0</v>
      </c>
      <c r="N421" s="11">
        <f>IF(Q421="x",0,IF(J421&lt;(INDEX(Lookup!$U$2:$U$10,MATCH($D$47,Lookup!$S$2:$S$10,0))),0,$L$12*K421))</f>
        <v>0</v>
      </c>
      <c r="O421" s="234">
        <f t="shared" si="39"/>
        <v>0</v>
      </c>
      <c r="P421" s="10"/>
      <c r="Q421" s="9"/>
      <c r="S421" s="340">
        <f t="shared" si="40"/>
        <v>0</v>
      </c>
      <c r="T421" s="340">
        <f t="shared" si="41"/>
        <v>0</v>
      </c>
    </row>
    <row r="422" spans="1:20" ht="14.4" x14ac:dyDescent="0.3">
      <c r="B422" s="30"/>
      <c r="C422" s="16"/>
      <c r="D422" s="16"/>
      <c r="E422" s="25"/>
      <c r="F422" s="16"/>
      <c r="G422" s="15"/>
      <c r="H422" s="14"/>
      <c r="I422" s="13"/>
      <c r="J422" s="13"/>
      <c r="K422" s="12"/>
      <c r="L422" s="232">
        <f t="shared" si="37"/>
        <v>0</v>
      </c>
      <c r="M422" s="234">
        <f t="shared" si="38"/>
        <v>0</v>
      </c>
      <c r="N422" s="11">
        <f>IF(Q422="x",0,IF(J422&lt;(INDEX(Lookup!$U$2:$U$10,MATCH($D$47,Lookup!$S$2:$S$10,0))),0,$L$12*K422))</f>
        <v>0</v>
      </c>
      <c r="O422" s="234">
        <f t="shared" si="39"/>
        <v>0</v>
      </c>
      <c r="P422" s="10"/>
      <c r="Q422" s="9"/>
      <c r="S422" s="340">
        <f t="shared" si="40"/>
        <v>0</v>
      </c>
      <c r="T422" s="340">
        <f t="shared" si="41"/>
        <v>0</v>
      </c>
    </row>
    <row r="423" spans="1:20" ht="14.4" x14ac:dyDescent="0.3">
      <c r="B423" s="30"/>
      <c r="C423" s="16"/>
      <c r="D423" s="16"/>
      <c r="E423" s="25"/>
      <c r="F423" s="16"/>
      <c r="G423" s="15"/>
      <c r="H423" s="14"/>
      <c r="I423" s="13"/>
      <c r="J423" s="13"/>
      <c r="K423" s="12"/>
      <c r="L423" s="232">
        <f t="shared" si="37"/>
        <v>0</v>
      </c>
      <c r="M423" s="234">
        <f t="shared" si="38"/>
        <v>0</v>
      </c>
      <c r="N423" s="11">
        <f>IF(Q423="x",0,IF(J423&lt;(INDEX(Lookup!$U$2:$U$10,MATCH($D$47,Lookup!$S$2:$S$10,0))),0,$L$12*K423))</f>
        <v>0</v>
      </c>
      <c r="O423" s="234">
        <f t="shared" si="39"/>
        <v>0</v>
      </c>
      <c r="P423" s="10"/>
      <c r="Q423" s="9"/>
      <c r="S423" s="340">
        <f t="shared" si="40"/>
        <v>0</v>
      </c>
      <c r="T423" s="340">
        <f t="shared" si="41"/>
        <v>0</v>
      </c>
    </row>
    <row r="424" spans="1:20" ht="14.4" x14ac:dyDescent="0.3">
      <c r="B424" s="30"/>
      <c r="C424" s="16"/>
      <c r="D424" s="16"/>
      <c r="E424" s="25"/>
      <c r="F424" s="16"/>
      <c r="G424" s="15"/>
      <c r="H424" s="14"/>
      <c r="I424" s="13"/>
      <c r="J424" s="13"/>
      <c r="K424" s="12"/>
      <c r="L424" s="232">
        <f t="shared" si="37"/>
        <v>0</v>
      </c>
      <c r="M424" s="234">
        <f t="shared" si="38"/>
        <v>0</v>
      </c>
      <c r="N424" s="11">
        <f>IF(Q424="x",0,IF(J424&lt;(INDEX(Lookup!$U$2:$U$10,MATCH($D$47,Lookup!$S$2:$S$10,0))),0,$L$12*K424))</f>
        <v>0</v>
      </c>
      <c r="O424" s="234">
        <f t="shared" si="39"/>
        <v>0</v>
      </c>
      <c r="P424" s="10"/>
      <c r="Q424" s="9"/>
      <c r="S424" s="340">
        <f t="shared" si="40"/>
        <v>0</v>
      </c>
      <c r="T424" s="340">
        <f t="shared" si="41"/>
        <v>0</v>
      </c>
    </row>
    <row r="425" spans="1:20" ht="14.4" x14ac:dyDescent="0.3">
      <c r="B425" s="30"/>
      <c r="C425" s="16"/>
      <c r="D425" s="16"/>
      <c r="E425" s="25"/>
      <c r="F425" s="16"/>
      <c r="G425" s="15"/>
      <c r="H425" s="14"/>
      <c r="I425" s="13"/>
      <c r="J425" s="13"/>
      <c r="K425" s="12"/>
      <c r="L425" s="232">
        <f t="shared" si="37"/>
        <v>0</v>
      </c>
      <c r="M425" s="234">
        <f t="shared" si="38"/>
        <v>0</v>
      </c>
      <c r="N425" s="11">
        <f>IF(Q425="x",0,IF(J425&lt;(INDEX(Lookup!$U$2:$U$10,MATCH($D$47,Lookup!$S$2:$S$10,0))),0,$L$12*K425))</f>
        <v>0</v>
      </c>
      <c r="O425" s="234">
        <f t="shared" si="39"/>
        <v>0</v>
      </c>
      <c r="P425" s="10"/>
      <c r="Q425" s="9"/>
      <c r="S425" s="340">
        <f t="shared" si="40"/>
        <v>0</v>
      </c>
      <c r="T425" s="340">
        <f t="shared" si="41"/>
        <v>0</v>
      </c>
    </row>
    <row r="426" spans="1:20" ht="14.4" x14ac:dyDescent="0.3">
      <c r="B426" s="30"/>
      <c r="C426" s="16"/>
      <c r="D426" s="16"/>
      <c r="E426" s="25"/>
      <c r="F426" s="16"/>
      <c r="G426" s="15"/>
      <c r="H426" s="14"/>
      <c r="I426" s="13"/>
      <c r="J426" s="13"/>
      <c r="K426" s="12"/>
      <c r="L426" s="232">
        <f t="shared" si="37"/>
        <v>0</v>
      </c>
      <c r="M426" s="234">
        <f t="shared" si="38"/>
        <v>0</v>
      </c>
      <c r="N426" s="11">
        <f>IF(Q426="x",0,IF(J426&lt;(INDEX(Lookup!$U$2:$U$10,MATCH($D$47,Lookup!$S$2:$S$10,0))),0,$L$12*K426))</f>
        <v>0</v>
      </c>
      <c r="O426" s="234">
        <f t="shared" si="39"/>
        <v>0</v>
      </c>
      <c r="P426" s="10"/>
      <c r="Q426" s="9"/>
      <c r="S426" s="340">
        <f t="shared" si="40"/>
        <v>0</v>
      </c>
      <c r="T426" s="340">
        <f t="shared" si="41"/>
        <v>0</v>
      </c>
    </row>
    <row r="427" spans="1:20" ht="14.4" x14ac:dyDescent="0.3">
      <c r="B427" s="30"/>
      <c r="C427" s="16"/>
      <c r="D427" s="16"/>
      <c r="E427" s="25"/>
      <c r="F427" s="16"/>
      <c r="G427" s="15"/>
      <c r="H427" s="14"/>
      <c r="I427" s="13"/>
      <c r="J427" s="13"/>
      <c r="K427" s="12"/>
      <c r="L427" s="232">
        <f t="shared" si="37"/>
        <v>0</v>
      </c>
      <c r="M427" s="234">
        <f t="shared" si="38"/>
        <v>0</v>
      </c>
      <c r="N427" s="11">
        <f>IF(Q427="x",0,IF(J427&lt;(INDEX(Lookup!$U$2:$U$10,MATCH($D$47,Lookup!$S$2:$S$10,0))),0,$L$12*K427))</f>
        <v>0</v>
      </c>
      <c r="O427" s="234">
        <f t="shared" si="39"/>
        <v>0</v>
      </c>
      <c r="P427" s="10"/>
      <c r="Q427" s="9"/>
      <c r="S427" s="340">
        <f t="shared" si="40"/>
        <v>0</v>
      </c>
      <c r="T427" s="340">
        <f t="shared" si="41"/>
        <v>0</v>
      </c>
    </row>
    <row r="428" spans="1:20" ht="14.4" x14ac:dyDescent="0.3">
      <c r="B428" s="30"/>
      <c r="C428" s="16"/>
      <c r="D428" s="16"/>
      <c r="E428" s="25"/>
      <c r="F428" s="16"/>
      <c r="G428" s="15"/>
      <c r="H428" s="14"/>
      <c r="I428" s="13"/>
      <c r="J428" s="13"/>
      <c r="K428" s="12"/>
      <c r="L428" s="232">
        <f t="shared" si="37"/>
        <v>0</v>
      </c>
      <c r="M428" s="234">
        <f t="shared" si="38"/>
        <v>0</v>
      </c>
      <c r="N428" s="11">
        <f>IF(Q428="x",0,IF(J428&lt;(INDEX(Lookup!$U$2:$U$10,MATCH($D$47,Lookup!$S$2:$S$10,0))),0,$L$12*K428))</f>
        <v>0</v>
      </c>
      <c r="O428" s="234">
        <f t="shared" si="39"/>
        <v>0</v>
      </c>
      <c r="P428" s="10"/>
      <c r="Q428" s="9"/>
      <c r="S428" s="340">
        <f t="shared" si="40"/>
        <v>0</v>
      </c>
      <c r="T428" s="340">
        <f t="shared" si="41"/>
        <v>0</v>
      </c>
    </row>
    <row r="429" spans="1:20" ht="14.4" x14ac:dyDescent="0.3">
      <c r="B429" s="30"/>
      <c r="C429" s="16"/>
      <c r="D429" s="16"/>
      <c r="E429" s="25"/>
      <c r="F429" s="16"/>
      <c r="G429" s="15"/>
      <c r="H429" s="14"/>
      <c r="I429" s="13"/>
      <c r="J429" s="13"/>
      <c r="K429" s="12"/>
      <c r="L429" s="232">
        <f t="shared" si="37"/>
        <v>0</v>
      </c>
      <c r="M429" s="234">
        <f t="shared" si="38"/>
        <v>0</v>
      </c>
      <c r="N429" s="11">
        <f>IF(Q429="x",0,IF(J429&lt;(INDEX(Lookup!$U$2:$U$10,MATCH($D$47,Lookup!$S$2:$S$10,0))),0,$L$12*K429))</f>
        <v>0</v>
      </c>
      <c r="O429" s="234">
        <f t="shared" si="39"/>
        <v>0</v>
      </c>
      <c r="P429" s="10"/>
      <c r="Q429" s="9"/>
      <c r="S429" s="340">
        <f t="shared" si="40"/>
        <v>0</v>
      </c>
      <c r="T429" s="340">
        <f t="shared" si="41"/>
        <v>0</v>
      </c>
    </row>
    <row r="430" spans="1:20" ht="14.4" x14ac:dyDescent="0.3">
      <c r="B430" s="30"/>
      <c r="C430" s="16"/>
      <c r="D430" s="16"/>
      <c r="E430" s="25"/>
      <c r="F430" s="16"/>
      <c r="G430" s="15"/>
      <c r="H430" s="14"/>
      <c r="I430" s="13"/>
      <c r="J430" s="13"/>
      <c r="K430" s="12"/>
      <c r="L430" s="232">
        <f t="shared" si="37"/>
        <v>0</v>
      </c>
      <c r="M430" s="234">
        <f t="shared" si="38"/>
        <v>0</v>
      </c>
      <c r="N430" s="11">
        <f>IF(Q430="x",0,IF(J430&lt;(INDEX(Lookup!$U$2:$U$10,MATCH($D$47,Lookup!$S$2:$S$10,0))),0,$L$12*K430))</f>
        <v>0</v>
      </c>
      <c r="O430" s="234">
        <f t="shared" si="39"/>
        <v>0</v>
      </c>
      <c r="P430" s="10"/>
      <c r="Q430" s="9"/>
      <c r="S430" s="340">
        <f t="shared" si="40"/>
        <v>0</v>
      </c>
      <c r="T430" s="340">
        <f t="shared" si="41"/>
        <v>0</v>
      </c>
    </row>
    <row r="431" spans="1:20" ht="14.4" x14ac:dyDescent="0.3">
      <c r="B431" s="30"/>
      <c r="C431" s="16"/>
      <c r="D431" s="16"/>
      <c r="E431" s="25"/>
      <c r="F431" s="16"/>
      <c r="G431" s="15"/>
      <c r="H431" s="14"/>
      <c r="I431" s="13"/>
      <c r="J431" s="13"/>
      <c r="K431" s="12"/>
      <c r="L431" s="232">
        <f t="shared" si="37"/>
        <v>0</v>
      </c>
      <c r="M431" s="234">
        <f t="shared" si="38"/>
        <v>0</v>
      </c>
      <c r="N431" s="11">
        <f>IF(Q431="x",0,IF(J431&lt;(INDEX(Lookup!$U$2:$U$10,MATCH($D$47,Lookup!$S$2:$S$10,0))),0,$L$12*K431))</f>
        <v>0</v>
      </c>
      <c r="O431" s="234">
        <f t="shared" si="39"/>
        <v>0</v>
      </c>
      <c r="P431" s="10"/>
      <c r="Q431" s="9"/>
      <c r="S431" s="340">
        <f t="shared" si="40"/>
        <v>0</v>
      </c>
      <c r="T431" s="340">
        <f t="shared" si="41"/>
        <v>0</v>
      </c>
    </row>
    <row r="432" spans="1:20" ht="14.4" x14ac:dyDescent="0.3">
      <c r="B432" s="30"/>
      <c r="C432" s="16"/>
      <c r="D432" s="16"/>
      <c r="E432" s="25"/>
      <c r="F432" s="16"/>
      <c r="G432" s="15"/>
      <c r="H432" s="14"/>
      <c r="I432" s="13"/>
      <c r="J432" s="13"/>
      <c r="K432" s="12"/>
      <c r="L432" s="232">
        <f t="shared" si="37"/>
        <v>0</v>
      </c>
      <c r="M432" s="234">
        <f t="shared" si="38"/>
        <v>0</v>
      </c>
      <c r="N432" s="11">
        <f>IF(Q432="x",0,IF(J432&lt;(INDEX(Lookup!$U$2:$U$10,MATCH($D$47,Lookup!$S$2:$S$10,0))),0,$L$12*K432))</f>
        <v>0</v>
      </c>
      <c r="O432" s="234">
        <f t="shared" si="39"/>
        <v>0</v>
      </c>
      <c r="P432" s="10"/>
      <c r="Q432" s="9"/>
      <c r="S432" s="340">
        <f t="shared" si="40"/>
        <v>0</v>
      </c>
      <c r="T432" s="340">
        <f t="shared" si="41"/>
        <v>0</v>
      </c>
    </row>
    <row r="433" spans="1:20" ht="14.4" x14ac:dyDescent="0.3">
      <c r="B433" s="30"/>
      <c r="C433" s="16"/>
      <c r="D433" s="16"/>
      <c r="E433" s="25"/>
      <c r="F433" s="16"/>
      <c r="G433" s="15"/>
      <c r="H433" s="14"/>
      <c r="I433" s="13"/>
      <c r="J433" s="13"/>
      <c r="K433" s="12"/>
      <c r="L433" s="232">
        <f t="shared" si="37"/>
        <v>0</v>
      </c>
      <c r="M433" s="234">
        <f t="shared" si="38"/>
        <v>0</v>
      </c>
      <c r="N433" s="11">
        <f>IF(Q433="x",0,IF(J433&lt;(INDEX(Lookup!$U$2:$U$10,MATCH($D$47,Lookup!$S$2:$S$10,0))),0,$L$12*K433))</f>
        <v>0</v>
      </c>
      <c r="O433" s="234">
        <f t="shared" si="39"/>
        <v>0</v>
      </c>
      <c r="P433" s="10"/>
      <c r="Q433" s="9"/>
      <c r="S433" s="340">
        <f t="shared" si="40"/>
        <v>0</v>
      </c>
      <c r="T433" s="340">
        <f t="shared" si="41"/>
        <v>0</v>
      </c>
    </row>
    <row r="434" spans="1:20" ht="14.4" x14ac:dyDescent="0.3">
      <c r="B434" s="30"/>
      <c r="C434" s="16"/>
      <c r="D434" s="16"/>
      <c r="E434" s="25"/>
      <c r="F434" s="16"/>
      <c r="G434" s="15"/>
      <c r="H434" s="14"/>
      <c r="I434" s="13"/>
      <c r="J434" s="13"/>
      <c r="K434" s="12"/>
      <c r="L434" s="232">
        <f t="shared" ref="L434:L497" si="42">IF(ROUNDDOWN(DATEDIF(I434,J434,"d")/7,0)&gt;$L$12,$L$12*K434,K434*ROUNDDOWN(DATEDIF(I434,J434,"d")/7,0))</f>
        <v>0</v>
      </c>
      <c r="M434" s="234">
        <f t="shared" ref="M434:M497" si="43">L434*$L$6</f>
        <v>0</v>
      </c>
      <c r="N434" s="11">
        <f>IF(Q434="x",0,IF(J434&lt;(INDEX(Lookup!$U$2:$U$10,MATCH($D$47,Lookup!$S$2:$S$10,0))),0,$L$12*K434))</f>
        <v>0</v>
      </c>
      <c r="O434" s="234">
        <f t="shared" ref="O434:O497" si="44">N434*$L$6</f>
        <v>0</v>
      </c>
      <c r="P434" s="10"/>
      <c r="Q434" s="9"/>
      <c r="S434" s="340">
        <f t="shared" si="40"/>
        <v>0</v>
      </c>
      <c r="T434" s="340">
        <f t="shared" si="41"/>
        <v>0</v>
      </c>
    </row>
    <row r="435" spans="1:20" ht="14.4" x14ac:dyDescent="0.3">
      <c r="B435" s="30"/>
      <c r="C435" s="16"/>
      <c r="D435" s="16"/>
      <c r="E435" s="25"/>
      <c r="F435" s="16"/>
      <c r="G435" s="15"/>
      <c r="H435" s="14"/>
      <c r="I435" s="13"/>
      <c r="J435" s="13"/>
      <c r="K435" s="12"/>
      <c r="L435" s="232">
        <f t="shared" si="42"/>
        <v>0</v>
      </c>
      <c r="M435" s="234">
        <f t="shared" si="43"/>
        <v>0</v>
      </c>
      <c r="N435" s="11">
        <f>IF(Q435="x",0,IF(J435&lt;(INDEX(Lookup!$U$2:$U$10,MATCH($D$47,Lookup!$S$2:$S$10,0))),0,$L$12*K435))</f>
        <v>0</v>
      </c>
      <c r="O435" s="234">
        <f t="shared" si="44"/>
        <v>0</v>
      </c>
      <c r="P435" s="10"/>
      <c r="Q435" s="9"/>
      <c r="S435" s="340">
        <f t="shared" ref="S435:S498" si="45">M435*$I$35</f>
        <v>0</v>
      </c>
      <c r="T435" s="340">
        <f t="shared" ref="T435:T498" si="46">O435*$I$44</f>
        <v>0</v>
      </c>
    </row>
    <row r="436" spans="1:20" ht="14.4" x14ac:dyDescent="0.3">
      <c r="B436" s="30"/>
      <c r="C436" s="16"/>
      <c r="D436" s="16"/>
      <c r="E436" s="25"/>
      <c r="F436" s="16"/>
      <c r="G436" s="15"/>
      <c r="H436" s="14"/>
      <c r="I436" s="13"/>
      <c r="J436" s="13"/>
      <c r="K436" s="12"/>
      <c r="L436" s="232">
        <f t="shared" si="42"/>
        <v>0</v>
      </c>
      <c r="M436" s="234">
        <f t="shared" si="43"/>
        <v>0</v>
      </c>
      <c r="N436" s="11">
        <f>IF(Q436="x",0,IF(J436&lt;(INDEX(Lookup!$U$2:$U$10,MATCH($D$47,Lookup!$S$2:$S$10,0))),0,$L$12*K436))</f>
        <v>0</v>
      </c>
      <c r="O436" s="234">
        <f t="shared" si="44"/>
        <v>0</v>
      </c>
      <c r="P436" s="10"/>
      <c r="Q436" s="9"/>
      <c r="S436" s="340">
        <f t="shared" si="45"/>
        <v>0</v>
      </c>
      <c r="T436" s="340">
        <f t="shared" si="46"/>
        <v>0</v>
      </c>
    </row>
    <row r="437" spans="1:20" ht="14.4" x14ac:dyDescent="0.3">
      <c r="B437" s="30"/>
      <c r="C437" s="16"/>
      <c r="D437" s="16"/>
      <c r="E437" s="25"/>
      <c r="F437" s="16"/>
      <c r="G437" s="15"/>
      <c r="H437" s="14"/>
      <c r="I437" s="13"/>
      <c r="J437" s="13"/>
      <c r="K437" s="12"/>
      <c r="L437" s="232">
        <f t="shared" si="42"/>
        <v>0</v>
      </c>
      <c r="M437" s="234">
        <f t="shared" si="43"/>
        <v>0</v>
      </c>
      <c r="N437" s="11">
        <f>IF(Q437="x",0,IF(J437&lt;(INDEX(Lookup!$U$2:$U$10,MATCH($D$47,Lookup!$S$2:$S$10,0))),0,$L$12*K437))</f>
        <v>0</v>
      </c>
      <c r="O437" s="234">
        <f t="shared" si="44"/>
        <v>0</v>
      </c>
      <c r="P437" s="10"/>
      <c r="Q437" s="9"/>
      <c r="S437" s="340">
        <f t="shared" si="45"/>
        <v>0</v>
      </c>
      <c r="T437" s="340">
        <f t="shared" si="46"/>
        <v>0</v>
      </c>
    </row>
    <row r="438" spans="1:20" ht="14.4" x14ac:dyDescent="0.3">
      <c r="B438" s="30"/>
      <c r="C438" s="16"/>
      <c r="D438" s="16"/>
      <c r="E438" s="25"/>
      <c r="F438" s="16"/>
      <c r="G438" s="15"/>
      <c r="H438" s="14"/>
      <c r="I438" s="13"/>
      <c r="J438" s="13"/>
      <c r="K438" s="12"/>
      <c r="L438" s="232">
        <f t="shared" si="42"/>
        <v>0</v>
      </c>
      <c r="M438" s="234">
        <f t="shared" si="43"/>
        <v>0</v>
      </c>
      <c r="N438" s="11">
        <f>IF(Q438="x",0,IF(J438&lt;(INDEX(Lookup!$U$2:$U$10,MATCH($D$47,Lookup!$S$2:$S$10,0))),0,$L$12*K438))</f>
        <v>0</v>
      </c>
      <c r="O438" s="234">
        <f t="shared" si="44"/>
        <v>0</v>
      </c>
      <c r="P438" s="10"/>
      <c r="Q438" s="9"/>
      <c r="S438" s="340">
        <f t="shared" si="45"/>
        <v>0</v>
      </c>
      <c r="T438" s="340">
        <f t="shared" si="46"/>
        <v>0</v>
      </c>
    </row>
    <row r="439" spans="1:20" ht="14.4" x14ac:dyDescent="0.3">
      <c r="B439" s="30"/>
      <c r="C439" s="16"/>
      <c r="D439" s="16"/>
      <c r="E439" s="25"/>
      <c r="F439" s="16"/>
      <c r="G439" s="15"/>
      <c r="H439" s="14"/>
      <c r="I439" s="13"/>
      <c r="J439" s="13"/>
      <c r="K439" s="12"/>
      <c r="L439" s="232">
        <f t="shared" si="42"/>
        <v>0</v>
      </c>
      <c r="M439" s="234">
        <f t="shared" si="43"/>
        <v>0</v>
      </c>
      <c r="N439" s="11">
        <f>IF(Q439="x",0,IF(J439&lt;(INDEX(Lookup!$U$2:$U$10,MATCH($D$47,Lookup!$S$2:$S$10,0))),0,$L$12*K439))</f>
        <v>0</v>
      </c>
      <c r="O439" s="234">
        <f t="shared" si="44"/>
        <v>0</v>
      </c>
      <c r="P439" s="10"/>
      <c r="Q439" s="9"/>
      <c r="S439" s="340">
        <f t="shared" si="45"/>
        <v>0</v>
      </c>
      <c r="T439" s="340">
        <f t="shared" si="46"/>
        <v>0</v>
      </c>
    </row>
    <row r="440" spans="1:20" ht="14.4" x14ac:dyDescent="0.3">
      <c r="B440" s="30"/>
      <c r="C440" s="16"/>
      <c r="D440" s="16"/>
      <c r="E440" s="25"/>
      <c r="F440" s="16"/>
      <c r="G440" s="15"/>
      <c r="H440" s="14"/>
      <c r="I440" s="13"/>
      <c r="J440" s="13"/>
      <c r="K440" s="12"/>
      <c r="L440" s="232">
        <f t="shared" si="42"/>
        <v>0</v>
      </c>
      <c r="M440" s="234">
        <f t="shared" si="43"/>
        <v>0</v>
      </c>
      <c r="N440" s="11">
        <f>IF(Q440="x",0,IF(J440&lt;(INDEX(Lookup!$U$2:$U$10,MATCH($D$47,Lookup!$S$2:$S$10,0))),0,$L$12*K440))</f>
        <v>0</v>
      </c>
      <c r="O440" s="234">
        <f t="shared" si="44"/>
        <v>0</v>
      </c>
      <c r="P440" s="10"/>
      <c r="Q440" s="9"/>
      <c r="S440" s="340">
        <f t="shared" si="45"/>
        <v>0</v>
      </c>
      <c r="T440" s="340">
        <f t="shared" si="46"/>
        <v>0</v>
      </c>
    </row>
    <row r="441" spans="1:20" ht="14.4" x14ac:dyDescent="0.3">
      <c r="B441" s="30"/>
      <c r="C441" s="16"/>
      <c r="D441" s="16"/>
      <c r="E441" s="25"/>
      <c r="F441" s="16"/>
      <c r="G441" s="15"/>
      <c r="H441" s="14"/>
      <c r="I441" s="13"/>
      <c r="J441" s="13"/>
      <c r="K441" s="12"/>
      <c r="L441" s="232">
        <f t="shared" si="42"/>
        <v>0</v>
      </c>
      <c r="M441" s="234">
        <f t="shared" si="43"/>
        <v>0</v>
      </c>
      <c r="N441" s="11">
        <f>IF(Q441="x",0,IF(J441&lt;(INDEX(Lookup!$U$2:$U$10,MATCH($D$47,Lookup!$S$2:$S$10,0))),0,$L$12*K441))</f>
        <v>0</v>
      </c>
      <c r="O441" s="234">
        <f t="shared" si="44"/>
        <v>0</v>
      </c>
      <c r="P441" s="10"/>
      <c r="Q441" s="9"/>
      <c r="S441" s="340">
        <f t="shared" si="45"/>
        <v>0</v>
      </c>
      <c r="T441" s="340">
        <f t="shared" si="46"/>
        <v>0</v>
      </c>
    </row>
    <row r="442" spans="1:20" ht="14.4" x14ac:dyDescent="0.3">
      <c r="B442" s="30"/>
      <c r="C442" s="16"/>
      <c r="D442" s="16"/>
      <c r="E442" s="25"/>
      <c r="F442" s="16"/>
      <c r="G442" s="15"/>
      <c r="H442" s="14"/>
      <c r="I442" s="13"/>
      <c r="J442" s="13"/>
      <c r="K442" s="12"/>
      <c r="L442" s="232">
        <f t="shared" si="42"/>
        <v>0</v>
      </c>
      <c r="M442" s="234">
        <f t="shared" si="43"/>
        <v>0</v>
      </c>
      <c r="N442" s="11">
        <f>IF(Q442="x",0,IF(J442&lt;(INDEX(Lookup!$U$2:$U$10,MATCH($D$47,Lookup!$S$2:$S$10,0))),0,$L$12*K442))</f>
        <v>0</v>
      </c>
      <c r="O442" s="234">
        <f t="shared" si="44"/>
        <v>0</v>
      </c>
      <c r="P442" s="10"/>
      <c r="Q442" s="9"/>
      <c r="S442" s="340">
        <f t="shared" si="45"/>
        <v>0</v>
      </c>
      <c r="T442" s="340">
        <f t="shared" si="46"/>
        <v>0</v>
      </c>
    </row>
    <row r="443" spans="1:20" ht="14.4" x14ac:dyDescent="0.3">
      <c r="B443" s="30"/>
      <c r="C443" s="16"/>
      <c r="D443" s="16"/>
      <c r="E443" s="25"/>
      <c r="F443" s="16"/>
      <c r="G443" s="15"/>
      <c r="H443" s="14"/>
      <c r="I443" s="13"/>
      <c r="J443" s="13"/>
      <c r="K443" s="12"/>
      <c r="L443" s="232">
        <f t="shared" si="42"/>
        <v>0</v>
      </c>
      <c r="M443" s="234">
        <f t="shared" si="43"/>
        <v>0</v>
      </c>
      <c r="N443" s="11">
        <f>IF(Q443="x",0,IF(J443&lt;(INDEX(Lookup!$U$2:$U$10,MATCH($D$47,Lookup!$S$2:$S$10,0))),0,$L$12*K443))</f>
        <v>0</v>
      </c>
      <c r="O443" s="234">
        <f t="shared" si="44"/>
        <v>0</v>
      </c>
      <c r="P443" s="10"/>
      <c r="Q443" s="9"/>
      <c r="S443" s="340">
        <f t="shared" si="45"/>
        <v>0</v>
      </c>
      <c r="T443" s="340">
        <f t="shared" si="46"/>
        <v>0</v>
      </c>
    </row>
    <row r="444" spans="1:20" ht="14.4" x14ac:dyDescent="0.3">
      <c r="A444" s="17"/>
      <c r="B444" s="30"/>
      <c r="C444" s="16"/>
      <c r="D444" s="16"/>
      <c r="E444" s="25"/>
      <c r="F444" s="16"/>
      <c r="G444" s="15"/>
      <c r="H444" s="14"/>
      <c r="I444" s="13"/>
      <c r="J444" s="13"/>
      <c r="K444" s="12"/>
      <c r="L444" s="232">
        <f t="shared" si="42"/>
        <v>0</v>
      </c>
      <c r="M444" s="234">
        <f t="shared" si="43"/>
        <v>0</v>
      </c>
      <c r="N444" s="11">
        <f>IF(Q444="x",0,IF(J444&lt;(INDEX(Lookup!$U$2:$U$10,MATCH($D$47,Lookup!$S$2:$S$10,0))),0,$L$12*K444))</f>
        <v>0</v>
      </c>
      <c r="O444" s="234">
        <f t="shared" si="44"/>
        <v>0</v>
      </c>
      <c r="P444" s="10"/>
      <c r="Q444" s="9"/>
      <c r="S444" s="340">
        <f t="shared" si="45"/>
        <v>0</v>
      </c>
      <c r="T444" s="340">
        <f t="shared" si="46"/>
        <v>0</v>
      </c>
    </row>
    <row r="445" spans="1:20" ht="14.4" x14ac:dyDescent="0.3">
      <c r="A445" s="17"/>
      <c r="B445" s="30"/>
      <c r="C445" s="16"/>
      <c r="D445" s="16"/>
      <c r="E445" s="25"/>
      <c r="F445" s="16"/>
      <c r="G445" s="15"/>
      <c r="H445" s="14"/>
      <c r="I445" s="13"/>
      <c r="J445" s="13"/>
      <c r="K445" s="12"/>
      <c r="L445" s="232">
        <f t="shared" si="42"/>
        <v>0</v>
      </c>
      <c r="M445" s="234">
        <f t="shared" si="43"/>
        <v>0</v>
      </c>
      <c r="N445" s="11">
        <f>IF(Q445="x",0,IF(J445&lt;(INDEX(Lookup!$U$2:$U$10,MATCH($D$47,Lookup!$S$2:$S$10,0))),0,$L$12*K445))</f>
        <v>0</v>
      </c>
      <c r="O445" s="234">
        <f t="shared" si="44"/>
        <v>0</v>
      </c>
      <c r="P445" s="10"/>
      <c r="Q445" s="9"/>
      <c r="S445" s="340">
        <f t="shared" si="45"/>
        <v>0</v>
      </c>
      <c r="T445" s="340">
        <f t="shared" si="46"/>
        <v>0</v>
      </c>
    </row>
    <row r="446" spans="1:20" ht="14.4" x14ac:dyDescent="0.3">
      <c r="B446" s="30"/>
      <c r="C446" s="16"/>
      <c r="D446" s="16"/>
      <c r="E446" s="25"/>
      <c r="F446" s="16"/>
      <c r="G446" s="15"/>
      <c r="H446" s="14"/>
      <c r="I446" s="13"/>
      <c r="J446" s="13"/>
      <c r="K446" s="12"/>
      <c r="L446" s="232">
        <f t="shared" si="42"/>
        <v>0</v>
      </c>
      <c r="M446" s="234">
        <f t="shared" si="43"/>
        <v>0</v>
      </c>
      <c r="N446" s="11">
        <f>IF(Q446="x",0,IF(J446&lt;(INDEX(Lookup!$U$2:$U$10,MATCH($D$47,Lookup!$S$2:$S$10,0))),0,$L$12*K446))</f>
        <v>0</v>
      </c>
      <c r="O446" s="234">
        <f t="shared" si="44"/>
        <v>0</v>
      </c>
      <c r="P446" s="10"/>
      <c r="Q446" s="9"/>
      <c r="S446" s="340">
        <f t="shared" si="45"/>
        <v>0</v>
      </c>
      <c r="T446" s="340">
        <f t="shared" si="46"/>
        <v>0</v>
      </c>
    </row>
    <row r="447" spans="1:20" ht="14.4" x14ac:dyDescent="0.3">
      <c r="B447" s="30"/>
      <c r="C447" s="16"/>
      <c r="D447" s="16"/>
      <c r="E447" s="25"/>
      <c r="F447" s="16"/>
      <c r="G447" s="15"/>
      <c r="H447" s="14"/>
      <c r="I447" s="13"/>
      <c r="J447" s="13"/>
      <c r="K447" s="12"/>
      <c r="L447" s="232">
        <f t="shared" si="42"/>
        <v>0</v>
      </c>
      <c r="M447" s="234">
        <f t="shared" si="43"/>
        <v>0</v>
      </c>
      <c r="N447" s="11">
        <f>IF(Q447="x",0,IF(J447&lt;(INDEX(Lookup!$U$2:$U$10,MATCH($D$47,Lookup!$S$2:$S$10,0))),0,$L$12*K447))</f>
        <v>0</v>
      </c>
      <c r="O447" s="234">
        <f t="shared" si="44"/>
        <v>0</v>
      </c>
      <c r="P447" s="10"/>
      <c r="Q447" s="9"/>
      <c r="S447" s="340">
        <f t="shared" si="45"/>
        <v>0</v>
      </c>
      <c r="T447" s="340">
        <f t="shared" si="46"/>
        <v>0</v>
      </c>
    </row>
    <row r="448" spans="1:20" ht="14.4" x14ac:dyDescent="0.3">
      <c r="B448" s="30"/>
      <c r="C448" s="16"/>
      <c r="D448" s="16"/>
      <c r="E448" s="25"/>
      <c r="F448" s="16"/>
      <c r="G448" s="15"/>
      <c r="H448" s="14"/>
      <c r="I448" s="13"/>
      <c r="J448" s="13"/>
      <c r="K448" s="12"/>
      <c r="L448" s="232">
        <f t="shared" si="42"/>
        <v>0</v>
      </c>
      <c r="M448" s="234">
        <f t="shared" si="43"/>
        <v>0</v>
      </c>
      <c r="N448" s="11">
        <f>IF(Q448="x",0,IF(J448&lt;(INDEX(Lookup!$U$2:$U$10,MATCH($D$47,Lookup!$S$2:$S$10,0))),0,$L$12*K448))</f>
        <v>0</v>
      </c>
      <c r="O448" s="234">
        <f t="shared" si="44"/>
        <v>0</v>
      </c>
      <c r="P448" s="10"/>
      <c r="Q448" s="9"/>
      <c r="S448" s="340">
        <f t="shared" si="45"/>
        <v>0</v>
      </c>
      <c r="T448" s="340">
        <f t="shared" si="46"/>
        <v>0</v>
      </c>
    </row>
    <row r="449" spans="2:20" ht="14.4" x14ac:dyDescent="0.3">
      <c r="B449" s="30"/>
      <c r="C449" s="16"/>
      <c r="D449" s="16"/>
      <c r="E449" s="25"/>
      <c r="F449" s="16"/>
      <c r="G449" s="15"/>
      <c r="H449" s="14"/>
      <c r="I449" s="13"/>
      <c r="J449" s="13"/>
      <c r="K449" s="12"/>
      <c r="L449" s="232">
        <f t="shared" si="42"/>
        <v>0</v>
      </c>
      <c r="M449" s="234">
        <f t="shared" si="43"/>
        <v>0</v>
      </c>
      <c r="N449" s="11">
        <f>IF(Q449="x",0,IF(J449&lt;(INDEX(Lookup!$U$2:$U$10,MATCH($D$47,Lookup!$S$2:$S$10,0))),0,$L$12*K449))</f>
        <v>0</v>
      </c>
      <c r="O449" s="234">
        <f t="shared" si="44"/>
        <v>0</v>
      </c>
      <c r="P449" s="10"/>
      <c r="Q449" s="9"/>
      <c r="S449" s="340">
        <f t="shared" si="45"/>
        <v>0</v>
      </c>
      <c r="T449" s="340">
        <f t="shared" si="46"/>
        <v>0</v>
      </c>
    </row>
    <row r="450" spans="2:20" ht="14.4" x14ac:dyDescent="0.3">
      <c r="B450" s="30"/>
      <c r="C450" s="16"/>
      <c r="D450" s="16"/>
      <c r="E450" s="25"/>
      <c r="F450" s="16"/>
      <c r="G450" s="15"/>
      <c r="H450" s="14"/>
      <c r="I450" s="13"/>
      <c r="J450" s="13"/>
      <c r="K450" s="12"/>
      <c r="L450" s="232">
        <f t="shared" si="42"/>
        <v>0</v>
      </c>
      <c r="M450" s="234">
        <f t="shared" si="43"/>
        <v>0</v>
      </c>
      <c r="N450" s="11">
        <f>IF(Q450="x",0,IF(J450&lt;(INDEX(Lookup!$U$2:$U$10,MATCH($D$47,Lookup!$S$2:$S$10,0))),0,$L$12*K450))</f>
        <v>0</v>
      </c>
      <c r="O450" s="234">
        <f t="shared" si="44"/>
        <v>0</v>
      </c>
      <c r="P450" s="10"/>
      <c r="Q450" s="9"/>
      <c r="S450" s="340">
        <f t="shared" si="45"/>
        <v>0</v>
      </c>
      <c r="T450" s="340">
        <f t="shared" si="46"/>
        <v>0</v>
      </c>
    </row>
    <row r="451" spans="2:20" ht="14.4" x14ac:dyDescent="0.3">
      <c r="B451" s="30"/>
      <c r="C451" s="16"/>
      <c r="D451" s="16"/>
      <c r="E451" s="25"/>
      <c r="F451" s="16"/>
      <c r="G451" s="15"/>
      <c r="H451" s="14"/>
      <c r="I451" s="13"/>
      <c r="J451" s="13"/>
      <c r="K451" s="12"/>
      <c r="L451" s="232">
        <f t="shared" si="42"/>
        <v>0</v>
      </c>
      <c r="M451" s="234">
        <f t="shared" si="43"/>
        <v>0</v>
      </c>
      <c r="N451" s="11">
        <f>IF(Q451="x",0,IF(J451&lt;(INDEX(Lookup!$U$2:$U$10,MATCH($D$47,Lookup!$S$2:$S$10,0))),0,$L$12*K451))</f>
        <v>0</v>
      </c>
      <c r="O451" s="234">
        <f t="shared" si="44"/>
        <v>0</v>
      </c>
      <c r="P451" s="10"/>
      <c r="Q451" s="9"/>
      <c r="S451" s="340">
        <f t="shared" si="45"/>
        <v>0</v>
      </c>
      <c r="T451" s="340">
        <f t="shared" si="46"/>
        <v>0</v>
      </c>
    </row>
    <row r="452" spans="2:20" ht="14.4" x14ac:dyDescent="0.3">
      <c r="B452" s="30"/>
      <c r="C452" s="16"/>
      <c r="D452" s="16"/>
      <c r="E452" s="25"/>
      <c r="F452" s="16"/>
      <c r="G452" s="15"/>
      <c r="H452" s="14"/>
      <c r="I452" s="13"/>
      <c r="J452" s="13"/>
      <c r="K452" s="12"/>
      <c r="L452" s="232">
        <f t="shared" si="42"/>
        <v>0</v>
      </c>
      <c r="M452" s="234">
        <f t="shared" si="43"/>
        <v>0</v>
      </c>
      <c r="N452" s="11">
        <f>IF(Q452="x",0,IF(J452&lt;(INDEX(Lookup!$U$2:$U$10,MATCH($D$47,Lookup!$S$2:$S$10,0))),0,$L$12*K452))</f>
        <v>0</v>
      </c>
      <c r="O452" s="234">
        <f t="shared" si="44"/>
        <v>0</v>
      </c>
      <c r="P452" s="10"/>
      <c r="Q452" s="9"/>
      <c r="S452" s="340">
        <f t="shared" si="45"/>
        <v>0</v>
      </c>
      <c r="T452" s="340">
        <f t="shared" si="46"/>
        <v>0</v>
      </c>
    </row>
    <row r="453" spans="2:20" ht="14.4" x14ac:dyDescent="0.3">
      <c r="B453" s="30"/>
      <c r="C453" s="16"/>
      <c r="D453" s="16"/>
      <c r="E453" s="25"/>
      <c r="F453" s="16"/>
      <c r="G453" s="15"/>
      <c r="H453" s="14"/>
      <c r="I453" s="13"/>
      <c r="J453" s="13"/>
      <c r="K453" s="12"/>
      <c r="L453" s="232">
        <f t="shared" si="42"/>
        <v>0</v>
      </c>
      <c r="M453" s="234">
        <f t="shared" si="43"/>
        <v>0</v>
      </c>
      <c r="N453" s="11">
        <f>IF(Q453="x",0,IF(J453&lt;(INDEX(Lookup!$U$2:$U$10,MATCH($D$47,Lookup!$S$2:$S$10,0))),0,$L$12*K453))</f>
        <v>0</v>
      </c>
      <c r="O453" s="234">
        <f t="shared" si="44"/>
        <v>0</v>
      </c>
      <c r="P453" s="10"/>
      <c r="Q453" s="9"/>
      <c r="S453" s="340">
        <f t="shared" si="45"/>
        <v>0</v>
      </c>
      <c r="T453" s="340">
        <f t="shared" si="46"/>
        <v>0</v>
      </c>
    </row>
    <row r="454" spans="2:20" ht="14.4" x14ac:dyDescent="0.3">
      <c r="B454" s="30"/>
      <c r="C454" s="16"/>
      <c r="D454" s="16"/>
      <c r="E454" s="25"/>
      <c r="F454" s="16"/>
      <c r="G454" s="15"/>
      <c r="H454" s="14"/>
      <c r="I454" s="13"/>
      <c r="J454" s="13"/>
      <c r="K454" s="12"/>
      <c r="L454" s="232">
        <f t="shared" si="42"/>
        <v>0</v>
      </c>
      <c r="M454" s="234">
        <f t="shared" si="43"/>
        <v>0</v>
      </c>
      <c r="N454" s="11">
        <f>IF(Q454="x",0,IF(J454&lt;(INDEX(Lookup!$U$2:$U$10,MATCH($D$47,Lookup!$S$2:$S$10,0))),0,$L$12*K454))</f>
        <v>0</v>
      </c>
      <c r="O454" s="234">
        <f t="shared" si="44"/>
        <v>0</v>
      </c>
      <c r="P454" s="10"/>
      <c r="Q454" s="9"/>
      <c r="S454" s="340">
        <f t="shared" si="45"/>
        <v>0</v>
      </c>
      <c r="T454" s="340">
        <f t="shared" si="46"/>
        <v>0</v>
      </c>
    </row>
    <row r="455" spans="2:20" ht="14.4" x14ac:dyDescent="0.3">
      <c r="B455" s="30"/>
      <c r="C455" s="16"/>
      <c r="D455" s="16"/>
      <c r="E455" s="25"/>
      <c r="F455" s="16"/>
      <c r="G455" s="15"/>
      <c r="H455" s="14"/>
      <c r="I455" s="13"/>
      <c r="J455" s="13"/>
      <c r="K455" s="12"/>
      <c r="L455" s="232">
        <f t="shared" si="42"/>
        <v>0</v>
      </c>
      <c r="M455" s="234">
        <f t="shared" si="43"/>
        <v>0</v>
      </c>
      <c r="N455" s="11">
        <f>IF(Q455="x",0,IF(J455&lt;(INDEX(Lookup!$U$2:$U$10,MATCH($D$47,Lookup!$S$2:$S$10,0))),0,$L$12*K455))</f>
        <v>0</v>
      </c>
      <c r="O455" s="234">
        <f t="shared" si="44"/>
        <v>0</v>
      </c>
      <c r="P455" s="10"/>
      <c r="Q455" s="9"/>
      <c r="S455" s="340">
        <f t="shared" si="45"/>
        <v>0</v>
      </c>
      <c r="T455" s="340">
        <f t="shared" si="46"/>
        <v>0</v>
      </c>
    </row>
    <row r="456" spans="2:20" ht="14.4" x14ac:dyDescent="0.3">
      <c r="B456" s="30"/>
      <c r="C456" s="16"/>
      <c r="D456" s="16"/>
      <c r="E456" s="25"/>
      <c r="F456" s="16"/>
      <c r="G456" s="15"/>
      <c r="H456" s="14"/>
      <c r="I456" s="13"/>
      <c r="J456" s="13"/>
      <c r="K456" s="12"/>
      <c r="L456" s="232">
        <f t="shared" si="42"/>
        <v>0</v>
      </c>
      <c r="M456" s="234">
        <f t="shared" si="43"/>
        <v>0</v>
      </c>
      <c r="N456" s="11">
        <f>IF(Q456="x",0,IF(J456&lt;(INDEX(Lookup!$U$2:$U$10,MATCH($D$47,Lookup!$S$2:$S$10,0))),0,$L$12*K456))</f>
        <v>0</v>
      </c>
      <c r="O456" s="234">
        <f t="shared" si="44"/>
        <v>0</v>
      </c>
      <c r="P456" s="10"/>
      <c r="Q456" s="9"/>
      <c r="S456" s="340">
        <f t="shared" si="45"/>
        <v>0</v>
      </c>
      <c r="T456" s="340">
        <f t="shared" si="46"/>
        <v>0</v>
      </c>
    </row>
    <row r="457" spans="2:20" ht="14.4" x14ac:dyDescent="0.3">
      <c r="B457" s="30"/>
      <c r="C457" s="16"/>
      <c r="D457" s="16"/>
      <c r="E457" s="25"/>
      <c r="F457" s="16"/>
      <c r="G457" s="15"/>
      <c r="H457" s="14"/>
      <c r="I457" s="13"/>
      <c r="J457" s="13"/>
      <c r="K457" s="12"/>
      <c r="L457" s="232">
        <f t="shared" si="42"/>
        <v>0</v>
      </c>
      <c r="M457" s="234">
        <f t="shared" si="43"/>
        <v>0</v>
      </c>
      <c r="N457" s="11">
        <f>IF(Q457="x",0,IF(J457&lt;(INDEX(Lookup!$U$2:$U$10,MATCH($D$47,Lookup!$S$2:$S$10,0))),0,$L$12*K457))</f>
        <v>0</v>
      </c>
      <c r="O457" s="234">
        <f t="shared" si="44"/>
        <v>0</v>
      </c>
      <c r="P457" s="10"/>
      <c r="Q457" s="9"/>
      <c r="S457" s="340">
        <f t="shared" si="45"/>
        <v>0</v>
      </c>
      <c r="T457" s="340">
        <f t="shared" si="46"/>
        <v>0</v>
      </c>
    </row>
    <row r="458" spans="2:20" ht="14.4" x14ac:dyDescent="0.3">
      <c r="B458" s="30"/>
      <c r="C458" s="16"/>
      <c r="D458" s="16"/>
      <c r="E458" s="25"/>
      <c r="F458" s="16"/>
      <c r="G458" s="15"/>
      <c r="H458" s="14"/>
      <c r="I458" s="13"/>
      <c r="J458" s="13"/>
      <c r="K458" s="12"/>
      <c r="L458" s="232">
        <f t="shared" si="42"/>
        <v>0</v>
      </c>
      <c r="M458" s="234">
        <f t="shared" si="43"/>
        <v>0</v>
      </c>
      <c r="N458" s="11">
        <f>IF(Q458="x",0,IF(J458&lt;(INDEX(Lookup!$U$2:$U$10,MATCH($D$47,Lookup!$S$2:$S$10,0))),0,$L$12*K458))</f>
        <v>0</v>
      </c>
      <c r="O458" s="234">
        <f t="shared" si="44"/>
        <v>0</v>
      </c>
      <c r="P458" s="10"/>
      <c r="Q458" s="9"/>
      <c r="S458" s="340">
        <f t="shared" si="45"/>
        <v>0</v>
      </c>
      <c r="T458" s="340">
        <f t="shared" si="46"/>
        <v>0</v>
      </c>
    </row>
    <row r="459" spans="2:20" ht="14.4" x14ac:dyDescent="0.3">
      <c r="B459" s="30"/>
      <c r="C459" s="16"/>
      <c r="D459" s="16"/>
      <c r="E459" s="25"/>
      <c r="F459" s="16"/>
      <c r="G459" s="15"/>
      <c r="H459" s="14"/>
      <c r="I459" s="13"/>
      <c r="J459" s="13"/>
      <c r="K459" s="12"/>
      <c r="L459" s="232">
        <f t="shared" si="42"/>
        <v>0</v>
      </c>
      <c r="M459" s="234">
        <f t="shared" si="43"/>
        <v>0</v>
      </c>
      <c r="N459" s="11">
        <f>IF(Q459="x",0,IF(J459&lt;(INDEX(Lookup!$U$2:$U$10,MATCH($D$47,Lookup!$S$2:$S$10,0))),0,$L$12*K459))</f>
        <v>0</v>
      </c>
      <c r="O459" s="234">
        <f t="shared" si="44"/>
        <v>0</v>
      </c>
      <c r="P459" s="10"/>
      <c r="Q459" s="9"/>
      <c r="S459" s="340">
        <f t="shared" si="45"/>
        <v>0</v>
      </c>
      <c r="T459" s="340">
        <f t="shared" si="46"/>
        <v>0</v>
      </c>
    </row>
    <row r="460" spans="2:20" ht="14.4" x14ac:dyDescent="0.3">
      <c r="B460" s="30"/>
      <c r="C460" s="16"/>
      <c r="D460" s="16"/>
      <c r="E460" s="25"/>
      <c r="F460" s="16"/>
      <c r="G460" s="15"/>
      <c r="H460" s="14"/>
      <c r="I460" s="13"/>
      <c r="J460" s="13"/>
      <c r="K460" s="12"/>
      <c r="L460" s="232">
        <f t="shared" si="42"/>
        <v>0</v>
      </c>
      <c r="M460" s="234">
        <f t="shared" si="43"/>
        <v>0</v>
      </c>
      <c r="N460" s="11">
        <f>IF(Q460="x",0,IF(J460&lt;(INDEX(Lookup!$U$2:$U$10,MATCH($D$47,Lookup!$S$2:$S$10,0))),0,$L$12*K460))</f>
        <v>0</v>
      </c>
      <c r="O460" s="234">
        <f t="shared" si="44"/>
        <v>0</v>
      </c>
      <c r="P460" s="10"/>
      <c r="Q460" s="9"/>
      <c r="S460" s="340">
        <f t="shared" si="45"/>
        <v>0</v>
      </c>
      <c r="T460" s="340">
        <f t="shared" si="46"/>
        <v>0</v>
      </c>
    </row>
    <row r="461" spans="2:20" ht="14.4" x14ac:dyDescent="0.3">
      <c r="B461" s="30"/>
      <c r="C461" s="16"/>
      <c r="D461" s="16"/>
      <c r="E461" s="25"/>
      <c r="F461" s="16"/>
      <c r="G461" s="15"/>
      <c r="H461" s="14"/>
      <c r="I461" s="13"/>
      <c r="J461" s="13"/>
      <c r="K461" s="12"/>
      <c r="L461" s="232">
        <f t="shared" si="42"/>
        <v>0</v>
      </c>
      <c r="M461" s="234">
        <f t="shared" si="43"/>
        <v>0</v>
      </c>
      <c r="N461" s="11">
        <f>IF(Q461="x",0,IF(J461&lt;(INDEX(Lookup!$U$2:$U$10,MATCH($D$47,Lookup!$S$2:$S$10,0))),0,$L$12*K461))</f>
        <v>0</v>
      </c>
      <c r="O461" s="234">
        <f t="shared" si="44"/>
        <v>0</v>
      </c>
      <c r="P461" s="10"/>
      <c r="Q461" s="9"/>
      <c r="S461" s="340">
        <f t="shared" si="45"/>
        <v>0</v>
      </c>
      <c r="T461" s="340">
        <f t="shared" si="46"/>
        <v>0</v>
      </c>
    </row>
    <row r="462" spans="2:20" ht="14.4" x14ac:dyDescent="0.3">
      <c r="B462" s="30"/>
      <c r="C462" s="16"/>
      <c r="D462" s="16"/>
      <c r="E462" s="25"/>
      <c r="F462" s="16"/>
      <c r="G462" s="15"/>
      <c r="H462" s="14"/>
      <c r="I462" s="13"/>
      <c r="J462" s="13"/>
      <c r="K462" s="12"/>
      <c r="L462" s="232">
        <f t="shared" si="42"/>
        <v>0</v>
      </c>
      <c r="M462" s="234">
        <f t="shared" si="43"/>
        <v>0</v>
      </c>
      <c r="N462" s="11">
        <f>IF(Q462="x",0,IF(J462&lt;(INDEX(Lookup!$U$2:$U$10,MATCH($D$47,Lookup!$S$2:$S$10,0))),0,$L$12*K462))</f>
        <v>0</v>
      </c>
      <c r="O462" s="234">
        <f t="shared" si="44"/>
        <v>0</v>
      </c>
      <c r="P462" s="10"/>
      <c r="Q462" s="9"/>
      <c r="S462" s="340">
        <f t="shared" si="45"/>
        <v>0</v>
      </c>
      <c r="T462" s="340">
        <f t="shared" si="46"/>
        <v>0</v>
      </c>
    </row>
    <row r="463" spans="2:20" ht="14.4" x14ac:dyDescent="0.3">
      <c r="B463" s="30"/>
      <c r="C463" s="16"/>
      <c r="D463" s="16"/>
      <c r="E463" s="25"/>
      <c r="F463" s="16"/>
      <c r="G463" s="15"/>
      <c r="H463" s="14"/>
      <c r="I463" s="13"/>
      <c r="J463" s="13"/>
      <c r="K463" s="12"/>
      <c r="L463" s="232">
        <f t="shared" si="42"/>
        <v>0</v>
      </c>
      <c r="M463" s="234">
        <f t="shared" si="43"/>
        <v>0</v>
      </c>
      <c r="N463" s="11">
        <f>IF(Q463="x",0,IF(J463&lt;(INDEX(Lookup!$U$2:$U$10,MATCH($D$47,Lookup!$S$2:$S$10,0))),0,$L$12*K463))</f>
        <v>0</v>
      </c>
      <c r="O463" s="234">
        <f t="shared" si="44"/>
        <v>0</v>
      </c>
      <c r="P463" s="10"/>
      <c r="Q463" s="9"/>
      <c r="S463" s="340">
        <f t="shared" si="45"/>
        <v>0</v>
      </c>
      <c r="T463" s="340">
        <f t="shared" si="46"/>
        <v>0</v>
      </c>
    </row>
    <row r="464" spans="2:20" ht="14.4" x14ac:dyDescent="0.3">
      <c r="B464" s="30"/>
      <c r="C464" s="16"/>
      <c r="D464" s="16"/>
      <c r="E464" s="25"/>
      <c r="F464" s="16"/>
      <c r="G464" s="15"/>
      <c r="H464" s="14"/>
      <c r="I464" s="13"/>
      <c r="J464" s="13"/>
      <c r="K464" s="12"/>
      <c r="L464" s="232">
        <f t="shared" si="42"/>
        <v>0</v>
      </c>
      <c r="M464" s="234">
        <f t="shared" si="43"/>
        <v>0</v>
      </c>
      <c r="N464" s="11">
        <f>IF(Q464="x",0,IF(J464&lt;(INDEX(Lookup!$U$2:$U$10,MATCH($D$47,Lookup!$S$2:$S$10,0))),0,$L$12*K464))</f>
        <v>0</v>
      </c>
      <c r="O464" s="234">
        <f t="shared" si="44"/>
        <v>0</v>
      </c>
      <c r="P464" s="10"/>
      <c r="Q464" s="9"/>
      <c r="S464" s="340">
        <f t="shared" si="45"/>
        <v>0</v>
      </c>
      <c r="T464" s="340">
        <f t="shared" si="46"/>
        <v>0</v>
      </c>
    </row>
    <row r="465" spans="2:20" ht="14.4" x14ac:dyDescent="0.3">
      <c r="B465" s="30"/>
      <c r="C465" s="16"/>
      <c r="D465" s="16"/>
      <c r="E465" s="25"/>
      <c r="F465" s="16"/>
      <c r="G465" s="15"/>
      <c r="H465" s="14"/>
      <c r="I465" s="13"/>
      <c r="J465" s="13"/>
      <c r="K465" s="12"/>
      <c r="L465" s="232">
        <f t="shared" si="42"/>
        <v>0</v>
      </c>
      <c r="M465" s="234">
        <f t="shared" si="43"/>
        <v>0</v>
      </c>
      <c r="N465" s="11">
        <f>IF(Q465="x",0,IF(J465&lt;(INDEX(Lookup!$U$2:$U$10,MATCH($D$47,Lookup!$S$2:$S$10,0))),0,$L$12*K465))</f>
        <v>0</v>
      </c>
      <c r="O465" s="234">
        <f t="shared" si="44"/>
        <v>0</v>
      </c>
      <c r="P465" s="10"/>
      <c r="Q465" s="9"/>
      <c r="S465" s="340">
        <f t="shared" si="45"/>
        <v>0</v>
      </c>
      <c r="T465" s="340">
        <f t="shared" si="46"/>
        <v>0</v>
      </c>
    </row>
    <row r="466" spans="2:20" ht="14.4" x14ac:dyDescent="0.3">
      <c r="B466" s="30"/>
      <c r="C466" s="16"/>
      <c r="D466" s="16"/>
      <c r="E466" s="25"/>
      <c r="F466" s="16"/>
      <c r="G466" s="15"/>
      <c r="H466" s="14"/>
      <c r="I466" s="13"/>
      <c r="J466" s="13"/>
      <c r="K466" s="12"/>
      <c r="L466" s="232">
        <f t="shared" si="42"/>
        <v>0</v>
      </c>
      <c r="M466" s="234">
        <f t="shared" si="43"/>
        <v>0</v>
      </c>
      <c r="N466" s="11">
        <f>IF(Q466="x",0,IF(J466&lt;(INDEX(Lookup!$U$2:$U$10,MATCH($D$47,Lookup!$S$2:$S$10,0))),0,$L$12*K466))</f>
        <v>0</v>
      </c>
      <c r="O466" s="234">
        <f t="shared" si="44"/>
        <v>0</v>
      </c>
      <c r="P466" s="10"/>
      <c r="Q466" s="9"/>
      <c r="S466" s="340">
        <f t="shared" si="45"/>
        <v>0</v>
      </c>
      <c r="T466" s="340">
        <f t="shared" si="46"/>
        <v>0</v>
      </c>
    </row>
    <row r="467" spans="2:20" ht="14.4" x14ac:dyDescent="0.3">
      <c r="B467" s="30"/>
      <c r="C467" s="16"/>
      <c r="D467" s="16"/>
      <c r="E467" s="25"/>
      <c r="F467" s="16"/>
      <c r="G467" s="15"/>
      <c r="H467" s="14"/>
      <c r="I467" s="13"/>
      <c r="J467" s="13"/>
      <c r="K467" s="12"/>
      <c r="L467" s="232">
        <f t="shared" si="42"/>
        <v>0</v>
      </c>
      <c r="M467" s="234">
        <f t="shared" si="43"/>
        <v>0</v>
      </c>
      <c r="N467" s="11">
        <f>IF(Q467="x",0,IF(J467&lt;(INDEX(Lookup!$U$2:$U$10,MATCH($D$47,Lookup!$S$2:$S$10,0))),0,$L$12*K467))</f>
        <v>0</v>
      </c>
      <c r="O467" s="234">
        <f t="shared" si="44"/>
        <v>0</v>
      </c>
      <c r="P467" s="10"/>
      <c r="Q467" s="9"/>
      <c r="S467" s="340">
        <f t="shared" si="45"/>
        <v>0</v>
      </c>
      <c r="T467" s="340">
        <f t="shared" si="46"/>
        <v>0</v>
      </c>
    </row>
    <row r="468" spans="2:20" ht="14.4" x14ac:dyDescent="0.3">
      <c r="B468" s="30"/>
      <c r="C468" s="16"/>
      <c r="D468" s="16"/>
      <c r="E468" s="25"/>
      <c r="F468" s="16"/>
      <c r="G468" s="15"/>
      <c r="H468" s="14"/>
      <c r="I468" s="13"/>
      <c r="J468" s="13"/>
      <c r="K468" s="12"/>
      <c r="L468" s="232">
        <f t="shared" si="42"/>
        <v>0</v>
      </c>
      <c r="M468" s="234">
        <f t="shared" si="43"/>
        <v>0</v>
      </c>
      <c r="N468" s="11">
        <f>IF(Q468="x",0,IF(J468&lt;(INDEX(Lookup!$U$2:$U$10,MATCH($D$47,Lookup!$S$2:$S$10,0))),0,$L$12*K468))</f>
        <v>0</v>
      </c>
      <c r="O468" s="234">
        <f t="shared" si="44"/>
        <v>0</v>
      </c>
      <c r="P468" s="10"/>
      <c r="Q468" s="9"/>
      <c r="S468" s="340">
        <f t="shared" si="45"/>
        <v>0</v>
      </c>
      <c r="T468" s="340">
        <f t="shared" si="46"/>
        <v>0</v>
      </c>
    </row>
    <row r="469" spans="2:20" ht="14.4" x14ac:dyDescent="0.3">
      <c r="B469" s="30"/>
      <c r="C469" s="16"/>
      <c r="D469" s="16"/>
      <c r="E469" s="25"/>
      <c r="F469" s="16"/>
      <c r="G469" s="15"/>
      <c r="H469" s="14"/>
      <c r="I469" s="13"/>
      <c r="J469" s="13"/>
      <c r="K469" s="12"/>
      <c r="L469" s="232">
        <f t="shared" si="42"/>
        <v>0</v>
      </c>
      <c r="M469" s="234">
        <f t="shared" si="43"/>
        <v>0</v>
      </c>
      <c r="N469" s="11">
        <f>IF(Q469="x",0,IF(J469&lt;(INDEX(Lookup!$U$2:$U$10,MATCH($D$47,Lookup!$S$2:$S$10,0))),0,$L$12*K469))</f>
        <v>0</v>
      </c>
      <c r="O469" s="234">
        <f t="shared" si="44"/>
        <v>0</v>
      </c>
      <c r="P469" s="10"/>
      <c r="Q469" s="9"/>
      <c r="S469" s="340">
        <f t="shared" si="45"/>
        <v>0</v>
      </c>
      <c r="T469" s="340">
        <f t="shared" si="46"/>
        <v>0</v>
      </c>
    </row>
    <row r="470" spans="2:20" ht="14.4" x14ac:dyDescent="0.3">
      <c r="B470" s="30"/>
      <c r="C470" s="16"/>
      <c r="D470" s="16"/>
      <c r="E470" s="25"/>
      <c r="F470" s="16"/>
      <c r="G470" s="15"/>
      <c r="H470" s="14"/>
      <c r="I470" s="13"/>
      <c r="J470" s="13"/>
      <c r="K470" s="12"/>
      <c r="L470" s="232">
        <f t="shared" si="42"/>
        <v>0</v>
      </c>
      <c r="M470" s="234">
        <f t="shared" si="43"/>
        <v>0</v>
      </c>
      <c r="N470" s="11">
        <f>IF(Q470="x",0,IF(J470&lt;(INDEX(Lookup!$U$2:$U$10,MATCH($D$47,Lookup!$S$2:$S$10,0))),0,$L$12*K470))</f>
        <v>0</v>
      </c>
      <c r="O470" s="234">
        <f t="shared" si="44"/>
        <v>0</v>
      </c>
      <c r="P470" s="10"/>
      <c r="Q470" s="9"/>
      <c r="S470" s="340">
        <f t="shared" si="45"/>
        <v>0</v>
      </c>
      <c r="T470" s="340">
        <f t="shared" si="46"/>
        <v>0</v>
      </c>
    </row>
    <row r="471" spans="2:20" ht="14.4" x14ac:dyDescent="0.3">
      <c r="B471" s="30"/>
      <c r="C471" s="16"/>
      <c r="D471" s="16"/>
      <c r="E471" s="25"/>
      <c r="F471" s="16"/>
      <c r="G471" s="15"/>
      <c r="H471" s="14"/>
      <c r="I471" s="13"/>
      <c r="J471" s="13"/>
      <c r="K471" s="12"/>
      <c r="L471" s="232">
        <f t="shared" si="42"/>
        <v>0</v>
      </c>
      <c r="M471" s="234">
        <f t="shared" si="43"/>
        <v>0</v>
      </c>
      <c r="N471" s="11">
        <f>IF(Q471="x",0,IF(J471&lt;(INDEX(Lookup!$U$2:$U$10,MATCH($D$47,Lookup!$S$2:$S$10,0))),0,$L$12*K471))</f>
        <v>0</v>
      </c>
      <c r="O471" s="234">
        <f t="shared" si="44"/>
        <v>0</v>
      </c>
      <c r="P471" s="10"/>
      <c r="Q471" s="9"/>
      <c r="S471" s="340">
        <f t="shared" si="45"/>
        <v>0</v>
      </c>
      <c r="T471" s="340">
        <f t="shared" si="46"/>
        <v>0</v>
      </c>
    </row>
    <row r="472" spans="2:20" ht="14.4" x14ac:dyDescent="0.3">
      <c r="B472" s="30"/>
      <c r="C472" s="16"/>
      <c r="D472" s="16"/>
      <c r="E472" s="25"/>
      <c r="F472" s="16"/>
      <c r="G472" s="15"/>
      <c r="H472" s="14"/>
      <c r="I472" s="13"/>
      <c r="J472" s="13"/>
      <c r="K472" s="12"/>
      <c r="L472" s="232">
        <f t="shared" si="42"/>
        <v>0</v>
      </c>
      <c r="M472" s="234">
        <f t="shared" si="43"/>
        <v>0</v>
      </c>
      <c r="N472" s="11">
        <f>IF(Q472="x",0,IF(J472&lt;(INDEX(Lookup!$U$2:$U$10,MATCH($D$47,Lookup!$S$2:$S$10,0))),0,$L$12*K472))</f>
        <v>0</v>
      </c>
      <c r="O472" s="234">
        <f t="shared" si="44"/>
        <v>0</v>
      </c>
      <c r="P472" s="10"/>
      <c r="Q472" s="9"/>
      <c r="S472" s="340">
        <f t="shared" si="45"/>
        <v>0</v>
      </c>
      <c r="T472" s="340">
        <f t="shared" si="46"/>
        <v>0</v>
      </c>
    </row>
    <row r="473" spans="2:20" ht="14.4" x14ac:dyDescent="0.3">
      <c r="B473" s="30"/>
      <c r="C473" s="16"/>
      <c r="D473" s="16"/>
      <c r="E473" s="25"/>
      <c r="F473" s="16"/>
      <c r="G473" s="15"/>
      <c r="H473" s="14"/>
      <c r="I473" s="13"/>
      <c r="J473" s="13"/>
      <c r="K473" s="12"/>
      <c r="L473" s="232">
        <f t="shared" si="42"/>
        <v>0</v>
      </c>
      <c r="M473" s="234">
        <f t="shared" si="43"/>
        <v>0</v>
      </c>
      <c r="N473" s="11">
        <f>IF(Q473="x",0,IF(J473&lt;(INDEX(Lookup!$U$2:$U$10,MATCH($D$47,Lookup!$S$2:$S$10,0))),0,$L$12*K473))</f>
        <v>0</v>
      </c>
      <c r="O473" s="234">
        <f t="shared" si="44"/>
        <v>0</v>
      </c>
      <c r="P473" s="10"/>
      <c r="Q473" s="9"/>
      <c r="S473" s="340">
        <f t="shared" si="45"/>
        <v>0</v>
      </c>
      <c r="T473" s="340">
        <f t="shared" si="46"/>
        <v>0</v>
      </c>
    </row>
    <row r="474" spans="2:20" ht="14.4" x14ac:dyDescent="0.3">
      <c r="B474" s="30"/>
      <c r="C474" s="16"/>
      <c r="D474" s="16"/>
      <c r="E474" s="25"/>
      <c r="F474" s="16"/>
      <c r="G474" s="15"/>
      <c r="H474" s="14"/>
      <c r="I474" s="13"/>
      <c r="J474" s="13"/>
      <c r="K474" s="12"/>
      <c r="L474" s="232">
        <f t="shared" si="42"/>
        <v>0</v>
      </c>
      <c r="M474" s="234">
        <f t="shared" si="43"/>
        <v>0</v>
      </c>
      <c r="N474" s="11">
        <f>IF(Q474="x",0,IF(J474&lt;(INDEX(Lookup!$U$2:$U$10,MATCH($D$47,Lookup!$S$2:$S$10,0))),0,$L$12*K474))</f>
        <v>0</v>
      </c>
      <c r="O474" s="234">
        <f t="shared" si="44"/>
        <v>0</v>
      </c>
      <c r="P474" s="10"/>
      <c r="Q474" s="9"/>
      <c r="S474" s="340">
        <f t="shared" si="45"/>
        <v>0</v>
      </c>
      <c r="T474" s="340">
        <f t="shared" si="46"/>
        <v>0</v>
      </c>
    </row>
    <row r="475" spans="2:20" ht="14.4" x14ac:dyDescent="0.3">
      <c r="B475" s="30"/>
      <c r="C475" s="16"/>
      <c r="D475" s="16"/>
      <c r="E475" s="25"/>
      <c r="F475" s="16"/>
      <c r="G475" s="15"/>
      <c r="H475" s="14"/>
      <c r="I475" s="13"/>
      <c r="J475" s="13"/>
      <c r="K475" s="12"/>
      <c r="L475" s="232">
        <f t="shared" si="42"/>
        <v>0</v>
      </c>
      <c r="M475" s="234">
        <f t="shared" si="43"/>
        <v>0</v>
      </c>
      <c r="N475" s="11">
        <f>IF(Q475="x",0,IF(J475&lt;(INDEX(Lookup!$U$2:$U$10,MATCH($D$47,Lookup!$S$2:$S$10,0))),0,$L$12*K475))</f>
        <v>0</v>
      </c>
      <c r="O475" s="234">
        <f t="shared" si="44"/>
        <v>0</v>
      </c>
      <c r="P475" s="10"/>
      <c r="Q475" s="9"/>
      <c r="S475" s="340">
        <f t="shared" si="45"/>
        <v>0</v>
      </c>
      <c r="T475" s="340">
        <f t="shared" si="46"/>
        <v>0</v>
      </c>
    </row>
    <row r="476" spans="2:20" ht="14.4" x14ac:dyDescent="0.3">
      <c r="B476" s="30"/>
      <c r="C476" s="16"/>
      <c r="D476" s="16"/>
      <c r="E476" s="25"/>
      <c r="F476" s="16"/>
      <c r="G476" s="15"/>
      <c r="H476" s="14"/>
      <c r="I476" s="13"/>
      <c r="J476" s="13"/>
      <c r="K476" s="12"/>
      <c r="L476" s="232">
        <f t="shared" si="42"/>
        <v>0</v>
      </c>
      <c r="M476" s="234">
        <f t="shared" si="43"/>
        <v>0</v>
      </c>
      <c r="N476" s="11">
        <f>IF(Q476="x",0,IF(J476&lt;(INDEX(Lookup!$U$2:$U$10,MATCH($D$47,Lookup!$S$2:$S$10,0))),0,$L$12*K476))</f>
        <v>0</v>
      </c>
      <c r="O476" s="234">
        <f t="shared" si="44"/>
        <v>0</v>
      </c>
      <c r="P476" s="10"/>
      <c r="Q476" s="9"/>
      <c r="S476" s="340">
        <f t="shared" si="45"/>
        <v>0</v>
      </c>
      <c r="T476" s="340">
        <f t="shared" si="46"/>
        <v>0</v>
      </c>
    </row>
    <row r="477" spans="2:20" ht="14.4" x14ac:dyDescent="0.3">
      <c r="B477" s="30"/>
      <c r="C477" s="16"/>
      <c r="D477" s="16"/>
      <c r="E477" s="25"/>
      <c r="F477" s="16"/>
      <c r="G477" s="15"/>
      <c r="H477" s="14"/>
      <c r="I477" s="13"/>
      <c r="J477" s="13"/>
      <c r="K477" s="12"/>
      <c r="L477" s="232">
        <f t="shared" si="42"/>
        <v>0</v>
      </c>
      <c r="M477" s="234">
        <f t="shared" si="43"/>
        <v>0</v>
      </c>
      <c r="N477" s="11">
        <f>IF(Q477="x",0,IF(J477&lt;(INDEX(Lookup!$U$2:$U$10,MATCH($D$47,Lookup!$S$2:$S$10,0))),0,$L$12*K477))</f>
        <v>0</v>
      </c>
      <c r="O477" s="234">
        <f t="shared" si="44"/>
        <v>0</v>
      </c>
      <c r="P477" s="10"/>
      <c r="Q477" s="9"/>
      <c r="S477" s="340">
        <f t="shared" si="45"/>
        <v>0</v>
      </c>
      <c r="T477" s="340">
        <f t="shared" si="46"/>
        <v>0</v>
      </c>
    </row>
    <row r="478" spans="2:20" ht="14.4" x14ac:dyDescent="0.3">
      <c r="B478" s="30"/>
      <c r="C478" s="16"/>
      <c r="D478" s="16"/>
      <c r="E478" s="25"/>
      <c r="F478" s="16"/>
      <c r="G478" s="15"/>
      <c r="H478" s="14"/>
      <c r="I478" s="13"/>
      <c r="J478" s="13"/>
      <c r="K478" s="12"/>
      <c r="L478" s="232">
        <f t="shared" si="42"/>
        <v>0</v>
      </c>
      <c r="M478" s="234">
        <f t="shared" si="43"/>
        <v>0</v>
      </c>
      <c r="N478" s="11">
        <f>IF(Q478="x",0,IF(J478&lt;(INDEX(Lookup!$U$2:$U$10,MATCH($D$47,Lookup!$S$2:$S$10,0))),0,$L$12*K478))</f>
        <v>0</v>
      </c>
      <c r="O478" s="234">
        <f t="shared" si="44"/>
        <v>0</v>
      </c>
      <c r="P478" s="10"/>
      <c r="Q478" s="9"/>
      <c r="S478" s="340">
        <f t="shared" si="45"/>
        <v>0</v>
      </c>
      <c r="T478" s="340">
        <f t="shared" si="46"/>
        <v>0</v>
      </c>
    </row>
    <row r="479" spans="2:20" ht="14.4" x14ac:dyDescent="0.3">
      <c r="B479" s="30"/>
      <c r="C479" s="16"/>
      <c r="D479" s="16"/>
      <c r="E479" s="25"/>
      <c r="F479" s="16"/>
      <c r="G479" s="15"/>
      <c r="H479" s="14"/>
      <c r="I479" s="13"/>
      <c r="J479" s="13"/>
      <c r="K479" s="12"/>
      <c r="L479" s="232">
        <f t="shared" si="42"/>
        <v>0</v>
      </c>
      <c r="M479" s="234">
        <f t="shared" si="43"/>
        <v>0</v>
      </c>
      <c r="N479" s="11">
        <f>IF(Q479="x",0,IF(J479&lt;(INDEX(Lookup!$U$2:$U$10,MATCH($D$47,Lookup!$S$2:$S$10,0))),0,$L$12*K479))</f>
        <v>0</v>
      </c>
      <c r="O479" s="234">
        <f t="shared" si="44"/>
        <v>0</v>
      </c>
      <c r="P479" s="10"/>
      <c r="Q479" s="9"/>
      <c r="S479" s="340">
        <f t="shared" si="45"/>
        <v>0</v>
      </c>
      <c r="T479" s="340">
        <f t="shared" si="46"/>
        <v>0</v>
      </c>
    </row>
    <row r="480" spans="2:20" ht="14.4" x14ac:dyDescent="0.3">
      <c r="B480" s="30"/>
      <c r="C480" s="16"/>
      <c r="D480" s="16"/>
      <c r="E480" s="25"/>
      <c r="F480" s="16"/>
      <c r="G480" s="15"/>
      <c r="H480" s="14"/>
      <c r="I480" s="13"/>
      <c r="J480" s="13"/>
      <c r="K480" s="12"/>
      <c r="L480" s="232">
        <f t="shared" si="42"/>
        <v>0</v>
      </c>
      <c r="M480" s="234">
        <f t="shared" si="43"/>
        <v>0</v>
      </c>
      <c r="N480" s="11">
        <f>IF(Q480="x",0,IF(J480&lt;(INDEX(Lookup!$U$2:$U$10,MATCH($D$47,Lookup!$S$2:$S$10,0))),0,$L$12*K480))</f>
        <v>0</v>
      </c>
      <c r="O480" s="234">
        <f t="shared" si="44"/>
        <v>0</v>
      </c>
      <c r="P480" s="10"/>
      <c r="Q480" s="9"/>
      <c r="S480" s="340">
        <f t="shared" si="45"/>
        <v>0</v>
      </c>
      <c r="T480" s="340">
        <f t="shared" si="46"/>
        <v>0</v>
      </c>
    </row>
    <row r="481" spans="2:20" ht="14.4" x14ac:dyDescent="0.3">
      <c r="B481" s="30"/>
      <c r="C481" s="16"/>
      <c r="D481" s="16"/>
      <c r="E481" s="25"/>
      <c r="F481" s="16"/>
      <c r="G481" s="15"/>
      <c r="H481" s="14"/>
      <c r="I481" s="13"/>
      <c r="J481" s="13"/>
      <c r="K481" s="12"/>
      <c r="L481" s="232">
        <f t="shared" si="42"/>
        <v>0</v>
      </c>
      <c r="M481" s="234">
        <f t="shared" si="43"/>
        <v>0</v>
      </c>
      <c r="N481" s="11">
        <f>IF(Q481="x",0,IF(J481&lt;(INDEX(Lookup!$U$2:$U$10,MATCH($D$47,Lookup!$S$2:$S$10,0))),0,$L$12*K481))</f>
        <v>0</v>
      </c>
      <c r="O481" s="234">
        <f t="shared" si="44"/>
        <v>0</v>
      </c>
      <c r="P481" s="10"/>
      <c r="Q481" s="9"/>
      <c r="S481" s="340">
        <f t="shared" si="45"/>
        <v>0</v>
      </c>
      <c r="T481" s="340">
        <f t="shared" si="46"/>
        <v>0</v>
      </c>
    </row>
    <row r="482" spans="2:20" ht="14.4" x14ac:dyDescent="0.3">
      <c r="B482" s="30"/>
      <c r="C482" s="16"/>
      <c r="D482" s="16"/>
      <c r="E482" s="25"/>
      <c r="F482" s="16"/>
      <c r="G482" s="15"/>
      <c r="H482" s="14"/>
      <c r="I482" s="13"/>
      <c r="J482" s="13"/>
      <c r="K482" s="12"/>
      <c r="L482" s="232">
        <f t="shared" si="42"/>
        <v>0</v>
      </c>
      <c r="M482" s="234">
        <f t="shared" si="43"/>
        <v>0</v>
      </c>
      <c r="N482" s="11">
        <f>IF(Q482="x",0,IF(J482&lt;(INDEX(Lookup!$U$2:$U$10,MATCH($D$47,Lookup!$S$2:$S$10,0))),0,$L$12*K482))</f>
        <v>0</v>
      </c>
      <c r="O482" s="234">
        <f t="shared" si="44"/>
        <v>0</v>
      </c>
      <c r="P482" s="10"/>
      <c r="Q482" s="9"/>
      <c r="S482" s="340">
        <f t="shared" si="45"/>
        <v>0</v>
      </c>
      <c r="T482" s="340">
        <f t="shared" si="46"/>
        <v>0</v>
      </c>
    </row>
    <row r="483" spans="2:20" ht="14.4" x14ac:dyDescent="0.3">
      <c r="B483" s="30"/>
      <c r="C483" s="16"/>
      <c r="D483" s="16"/>
      <c r="E483" s="25"/>
      <c r="F483" s="16"/>
      <c r="G483" s="15"/>
      <c r="H483" s="14"/>
      <c r="I483" s="13"/>
      <c r="J483" s="13"/>
      <c r="K483" s="12"/>
      <c r="L483" s="232">
        <f t="shared" si="42"/>
        <v>0</v>
      </c>
      <c r="M483" s="234">
        <f t="shared" si="43"/>
        <v>0</v>
      </c>
      <c r="N483" s="11">
        <f>IF(Q483="x",0,IF(J483&lt;(INDEX(Lookup!$U$2:$U$10,MATCH($D$47,Lookup!$S$2:$S$10,0))),0,$L$12*K483))</f>
        <v>0</v>
      </c>
      <c r="O483" s="234">
        <f t="shared" si="44"/>
        <v>0</v>
      </c>
      <c r="P483" s="10"/>
      <c r="Q483" s="9"/>
      <c r="S483" s="340">
        <f t="shared" si="45"/>
        <v>0</v>
      </c>
      <c r="T483" s="340">
        <f t="shared" si="46"/>
        <v>0</v>
      </c>
    </row>
    <row r="484" spans="2:20" ht="14.4" x14ac:dyDescent="0.3">
      <c r="B484" s="30"/>
      <c r="C484" s="16"/>
      <c r="D484" s="16"/>
      <c r="E484" s="25"/>
      <c r="F484" s="16"/>
      <c r="G484" s="15"/>
      <c r="H484" s="14"/>
      <c r="I484" s="13"/>
      <c r="J484" s="13"/>
      <c r="K484" s="12"/>
      <c r="L484" s="232">
        <f t="shared" si="42"/>
        <v>0</v>
      </c>
      <c r="M484" s="234">
        <f t="shared" si="43"/>
        <v>0</v>
      </c>
      <c r="N484" s="11">
        <f>IF(Q484="x",0,IF(J484&lt;(INDEX(Lookup!$U$2:$U$10,MATCH($D$47,Lookup!$S$2:$S$10,0))),0,$L$12*K484))</f>
        <v>0</v>
      </c>
      <c r="O484" s="234">
        <f t="shared" si="44"/>
        <v>0</v>
      </c>
      <c r="P484" s="10"/>
      <c r="Q484" s="9"/>
      <c r="S484" s="340">
        <f t="shared" si="45"/>
        <v>0</v>
      </c>
      <c r="T484" s="340">
        <f t="shared" si="46"/>
        <v>0</v>
      </c>
    </row>
    <row r="485" spans="2:20" ht="14.4" x14ac:dyDescent="0.3">
      <c r="B485" s="30"/>
      <c r="C485" s="16"/>
      <c r="D485" s="16"/>
      <c r="E485" s="25"/>
      <c r="F485" s="16"/>
      <c r="G485" s="15"/>
      <c r="H485" s="14"/>
      <c r="I485" s="13"/>
      <c r="J485" s="13"/>
      <c r="K485" s="12"/>
      <c r="L485" s="232">
        <f t="shared" si="42"/>
        <v>0</v>
      </c>
      <c r="M485" s="234">
        <f t="shared" si="43"/>
        <v>0</v>
      </c>
      <c r="N485" s="11">
        <f>IF(Q485="x",0,IF(J485&lt;(INDEX(Lookup!$U$2:$U$10,MATCH($D$47,Lookup!$S$2:$S$10,0))),0,$L$12*K485))</f>
        <v>0</v>
      </c>
      <c r="O485" s="234">
        <f t="shared" si="44"/>
        <v>0</v>
      </c>
      <c r="P485" s="10"/>
      <c r="Q485" s="9"/>
      <c r="S485" s="340">
        <f t="shared" si="45"/>
        <v>0</v>
      </c>
      <c r="T485" s="340">
        <f t="shared" si="46"/>
        <v>0</v>
      </c>
    </row>
    <row r="486" spans="2:20" ht="14.4" x14ac:dyDescent="0.3">
      <c r="B486" s="30"/>
      <c r="C486" s="16"/>
      <c r="D486" s="16"/>
      <c r="E486" s="25"/>
      <c r="F486" s="16"/>
      <c r="G486" s="15"/>
      <c r="H486" s="14"/>
      <c r="I486" s="13"/>
      <c r="J486" s="13"/>
      <c r="K486" s="12"/>
      <c r="L486" s="232">
        <f t="shared" si="42"/>
        <v>0</v>
      </c>
      <c r="M486" s="234">
        <f t="shared" si="43"/>
        <v>0</v>
      </c>
      <c r="N486" s="11">
        <f>IF(Q486="x",0,IF(J486&lt;(INDEX(Lookup!$U$2:$U$10,MATCH($D$47,Lookup!$S$2:$S$10,0))),0,$L$12*K486))</f>
        <v>0</v>
      </c>
      <c r="O486" s="234">
        <f t="shared" si="44"/>
        <v>0</v>
      </c>
      <c r="P486" s="10"/>
      <c r="Q486" s="9"/>
      <c r="S486" s="340">
        <f t="shared" si="45"/>
        <v>0</v>
      </c>
      <c r="T486" s="340">
        <f t="shared" si="46"/>
        <v>0</v>
      </c>
    </row>
    <row r="487" spans="2:20" ht="14.4" x14ac:dyDescent="0.3">
      <c r="B487" s="30"/>
      <c r="C487" s="16"/>
      <c r="D487" s="16"/>
      <c r="E487" s="25"/>
      <c r="F487" s="16"/>
      <c r="G487" s="15"/>
      <c r="H487" s="14"/>
      <c r="I487" s="13"/>
      <c r="J487" s="13"/>
      <c r="K487" s="12"/>
      <c r="L487" s="232">
        <f t="shared" si="42"/>
        <v>0</v>
      </c>
      <c r="M487" s="234">
        <f t="shared" si="43"/>
        <v>0</v>
      </c>
      <c r="N487" s="11">
        <f>IF(Q487="x",0,IF(J487&lt;(INDEX(Lookup!$U$2:$U$10,MATCH($D$47,Lookup!$S$2:$S$10,0))),0,$L$12*K487))</f>
        <v>0</v>
      </c>
      <c r="O487" s="234">
        <f t="shared" si="44"/>
        <v>0</v>
      </c>
      <c r="P487" s="10"/>
      <c r="Q487" s="9"/>
      <c r="S487" s="340">
        <f t="shared" si="45"/>
        <v>0</v>
      </c>
      <c r="T487" s="340">
        <f t="shared" si="46"/>
        <v>0</v>
      </c>
    </row>
    <row r="488" spans="2:20" ht="14.4" x14ac:dyDescent="0.3">
      <c r="B488" s="30"/>
      <c r="C488" s="16"/>
      <c r="D488" s="16"/>
      <c r="E488" s="25"/>
      <c r="F488" s="16"/>
      <c r="G488" s="15"/>
      <c r="H488" s="14"/>
      <c r="I488" s="13"/>
      <c r="J488" s="13"/>
      <c r="K488" s="12"/>
      <c r="L488" s="232">
        <f t="shared" si="42"/>
        <v>0</v>
      </c>
      <c r="M488" s="234">
        <f t="shared" si="43"/>
        <v>0</v>
      </c>
      <c r="N488" s="11">
        <f>IF(Q488="x",0,IF(J488&lt;(INDEX(Lookup!$U$2:$U$10,MATCH($D$47,Lookup!$S$2:$S$10,0))),0,$L$12*K488))</f>
        <v>0</v>
      </c>
      <c r="O488" s="234">
        <f t="shared" si="44"/>
        <v>0</v>
      </c>
      <c r="P488" s="10"/>
      <c r="Q488" s="9"/>
      <c r="S488" s="340">
        <f t="shared" si="45"/>
        <v>0</v>
      </c>
      <c r="T488" s="340">
        <f t="shared" si="46"/>
        <v>0</v>
      </c>
    </row>
    <row r="489" spans="2:20" ht="14.4" x14ac:dyDescent="0.3">
      <c r="B489" s="30"/>
      <c r="C489" s="16"/>
      <c r="D489" s="16"/>
      <c r="E489" s="25"/>
      <c r="F489" s="16"/>
      <c r="G489" s="15"/>
      <c r="H489" s="14"/>
      <c r="I489" s="13"/>
      <c r="J489" s="13"/>
      <c r="K489" s="12"/>
      <c r="L489" s="232">
        <f t="shared" si="42"/>
        <v>0</v>
      </c>
      <c r="M489" s="234">
        <f t="shared" si="43"/>
        <v>0</v>
      </c>
      <c r="N489" s="11">
        <f>IF(Q489="x",0,IF(J489&lt;(INDEX(Lookup!$U$2:$U$10,MATCH($D$47,Lookup!$S$2:$S$10,0))),0,$L$12*K489))</f>
        <v>0</v>
      </c>
      <c r="O489" s="234">
        <f t="shared" si="44"/>
        <v>0</v>
      </c>
      <c r="P489" s="10"/>
      <c r="Q489" s="9"/>
      <c r="S489" s="340">
        <f t="shared" si="45"/>
        <v>0</v>
      </c>
      <c r="T489" s="340">
        <f t="shared" si="46"/>
        <v>0</v>
      </c>
    </row>
    <row r="490" spans="2:20" ht="14.4" x14ac:dyDescent="0.3">
      <c r="B490" s="30"/>
      <c r="C490" s="16"/>
      <c r="D490" s="16"/>
      <c r="E490" s="25"/>
      <c r="F490" s="16"/>
      <c r="G490" s="15"/>
      <c r="H490" s="14"/>
      <c r="I490" s="13"/>
      <c r="J490" s="13"/>
      <c r="K490" s="12"/>
      <c r="L490" s="232">
        <f t="shared" si="42"/>
        <v>0</v>
      </c>
      <c r="M490" s="234">
        <f t="shared" si="43"/>
        <v>0</v>
      </c>
      <c r="N490" s="11">
        <f>IF(Q490="x",0,IF(J490&lt;(INDEX(Lookup!$U$2:$U$10,MATCH($D$47,Lookup!$S$2:$S$10,0))),0,$L$12*K490))</f>
        <v>0</v>
      </c>
      <c r="O490" s="234">
        <f t="shared" si="44"/>
        <v>0</v>
      </c>
      <c r="P490" s="10"/>
      <c r="Q490" s="9"/>
      <c r="S490" s="340">
        <f t="shared" si="45"/>
        <v>0</v>
      </c>
      <c r="T490" s="340">
        <f t="shared" si="46"/>
        <v>0</v>
      </c>
    </row>
    <row r="491" spans="2:20" ht="14.4" x14ac:dyDescent="0.3">
      <c r="B491" s="30"/>
      <c r="C491" s="16"/>
      <c r="D491" s="16"/>
      <c r="E491" s="25"/>
      <c r="F491" s="16"/>
      <c r="G491" s="15"/>
      <c r="H491" s="14"/>
      <c r="I491" s="13"/>
      <c r="J491" s="13"/>
      <c r="K491" s="12"/>
      <c r="L491" s="232">
        <f t="shared" si="42"/>
        <v>0</v>
      </c>
      <c r="M491" s="234">
        <f t="shared" si="43"/>
        <v>0</v>
      </c>
      <c r="N491" s="11">
        <f>IF(Q491="x",0,IF(J491&lt;(INDEX(Lookup!$U$2:$U$10,MATCH($D$47,Lookup!$S$2:$S$10,0))),0,$L$12*K491))</f>
        <v>0</v>
      </c>
      <c r="O491" s="234">
        <f t="shared" si="44"/>
        <v>0</v>
      </c>
      <c r="P491" s="10"/>
      <c r="Q491" s="9"/>
      <c r="S491" s="340">
        <f t="shared" si="45"/>
        <v>0</v>
      </c>
      <c r="T491" s="340">
        <f t="shared" si="46"/>
        <v>0</v>
      </c>
    </row>
    <row r="492" spans="2:20" ht="14.4" x14ac:dyDescent="0.3">
      <c r="B492" s="30"/>
      <c r="C492" s="16"/>
      <c r="D492" s="16"/>
      <c r="E492" s="25"/>
      <c r="F492" s="16"/>
      <c r="G492" s="15"/>
      <c r="H492" s="14"/>
      <c r="I492" s="13"/>
      <c r="J492" s="13"/>
      <c r="K492" s="12"/>
      <c r="L492" s="232">
        <f t="shared" si="42"/>
        <v>0</v>
      </c>
      <c r="M492" s="234">
        <f t="shared" si="43"/>
        <v>0</v>
      </c>
      <c r="N492" s="11">
        <f>IF(Q492="x",0,IF(J492&lt;(INDEX(Lookup!$U$2:$U$10,MATCH($D$47,Lookup!$S$2:$S$10,0))),0,$L$12*K492))</f>
        <v>0</v>
      </c>
      <c r="O492" s="234">
        <f t="shared" si="44"/>
        <v>0</v>
      </c>
      <c r="P492" s="10"/>
      <c r="Q492" s="9"/>
      <c r="S492" s="340">
        <f t="shared" si="45"/>
        <v>0</v>
      </c>
      <c r="T492" s="340">
        <f t="shared" si="46"/>
        <v>0</v>
      </c>
    </row>
    <row r="493" spans="2:20" ht="14.4" x14ac:dyDescent="0.3">
      <c r="B493" s="30"/>
      <c r="C493" s="16"/>
      <c r="D493" s="16"/>
      <c r="E493" s="25"/>
      <c r="F493" s="16"/>
      <c r="G493" s="15"/>
      <c r="H493" s="14"/>
      <c r="I493" s="13"/>
      <c r="J493" s="13"/>
      <c r="K493" s="12"/>
      <c r="L493" s="232">
        <f t="shared" si="42"/>
        <v>0</v>
      </c>
      <c r="M493" s="234">
        <f t="shared" si="43"/>
        <v>0</v>
      </c>
      <c r="N493" s="11">
        <f>IF(Q493="x",0,IF(J493&lt;(INDEX(Lookup!$U$2:$U$10,MATCH($D$47,Lookup!$S$2:$S$10,0))),0,$L$12*K493))</f>
        <v>0</v>
      </c>
      <c r="O493" s="234">
        <f t="shared" si="44"/>
        <v>0</v>
      </c>
      <c r="P493" s="10"/>
      <c r="Q493" s="9"/>
      <c r="S493" s="340">
        <f t="shared" si="45"/>
        <v>0</v>
      </c>
      <c r="T493" s="340">
        <f t="shared" si="46"/>
        <v>0</v>
      </c>
    </row>
    <row r="494" spans="2:20" ht="14.4" x14ac:dyDescent="0.3">
      <c r="B494" s="30"/>
      <c r="C494" s="16"/>
      <c r="D494" s="16"/>
      <c r="E494" s="25"/>
      <c r="F494" s="16"/>
      <c r="G494" s="15"/>
      <c r="H494" s="14"/>
      <c r="I494" s="13"/>
      <c r="J494" s="13"/>
      <c r="K494" s="12"/>
      <c r="L494" s="232">
        <f t="shared" si="42"/>
        <v>0</v>
      </c>
      <c r="M494" s="234">
        <f t="shared" si="43"/>
        <v>0</v>
      </c>
      <c r="N494" s="11">
        <f>IF(Q494="x",0,IF(J494&lt;(INDEX(Lookup!$U$2:$U$10,MATCH($D$47,Lookup!$S$2:$S$10,0))),0,$L$12*K494))</f>
        <v>0</v>
      </c>
      <c r="O494" s="234">
        <f t="shared" si="44"/>
        <v>0</v>
      </c>
      <c r="P494" s="10"/>
      <c r="Q494" s="9"/>
      <c r="S494" s="340">
        <f t="shared" si="45"/>
        <v>0</v>
      </c>
      <c r="T494" s="340">
        <f t="shared" si="46"/>
        <v>0</v>
      </c>
    </row>
    <row r="495" spans="2:20" ht="14.4" x14ac:dyDescent="0.3">
      <c r="B495" s="30"/>
      <c r="C495" s="16"/>
      <c r="D495" s="16"/>
      <c r="E495" s="25"/>
      <c r="F495" s="16"/>
      <c r="G495" s="15"/>
      <c r="H495" s="14"/>
      <c r="I495" s="13"/>
      <c r="J495" s="13"/>
      <c r="K495" s="12"/>
      <c r="L495" s="232">
        <f t="shared" si="42"/>
        <v>0</v>
      </c>
      <c r="M495" s="234">
        <f t="shared" si="43"/>
        <v>0</v>
      </c>
      <c r="N495" s="11">
        <f>IF(Q495="x",0,IF(J495&lt;(INDEX(Lookup!$U$2:$U$10,MATCH($D$47,Lookup!$S$2:$S$10,0))),0,$L$12*K495))</f>
        <v>0</v>
      </c>
      <c r="O495" s="234">
        <f t="shared" si="44"/>
        <v>0</v>
      </c>
      <c r="P495" s="10"/>
      <c r="Q495" s="9"/>
      <c r="S495" s="340">
        <f t="shared" si="45"/>
        <v>0</v>
      </c>
      <c r="T495" s="340">
        <f t="shared" si="46"/>
        <v>0</v>
      </c>
    </row>
    <row r="496" spans="2:20" ht="14.4" x14ac:dyDescent="0.3">
      <c r="B496" s="30"/>
      <c r="C496" s="16"/>
      <c r="D496" s="16"/>
      <c r="E496" s="25"/>
      <c r="F496" s="16"/>
      <c r="G496" s="15"/>
      <c r="H496" s="14"/>
      <c r="I496" s="13"/>
      <c r="J496" s="13"/>
      <c r="K496" s="12"/>
      <c r="L496" s="232">
        <f t="shared" si="42"/>
        <v>0</v>
      </c>
      <c r="M496" s="234">
        <f t="shared" si="43"/>
        <v>0</v>
      </c>
      <c r="N496" s="11">
        <f>IF(Q496="x",0,IF(J496&lt;(INDEX(Lookup!$U$2:$U$10,MATCH($D$47,Lookup!$S$2:$S$10,0))),0,$L$12*K496))</f>
        <v>0</v>
      </c>
      <c r="O496" s="234">
        <f t="shared" si="44"/>
        <v>0</v>
      </c>
      <c r="P496" s="10"/>
      <c r="Q496" s="9"/>
      <c r="S496" s="340">
        <f t="shared" si="45"/>
        <v>0</v>
      </c>
      <c r="T496" s="340">
        <f t="shared" si="46"/>
        <v>0</v>
      </c>
    </row>
    <row r="497" spans="2:20" ht="14.4" x14ac:dyDescent="0.3">
      <c r="B497" s="30"/>
      <c r="C497" s="16"/>
      <c r="D497" s="16"/>
      <c r="E497" s="25"/>
      <c r="F497" s="16"/>
      <c r="G497" s="15"/>
      <c r="H497" s="14"/>
      <c r="I497" s="13"/>
      <c r="J497" s="13"/>
      <c r="K497" s="12"/>
      <c r="L497" s="232">
        <f t="shared" si="42"/>
        <v>0</v>
      </c>
      <c r="M497" s="234">
        <f t="shared" si="43"/>
        <v>0</v>
      </c>
      <c r="N497" s="11">
        <f>IF(Q497="x",0,IF(J497&lt;(INDEX(Lookup!$U$2:$U$10,MATCH($D$47,Lookup!$S$2:$S$10,0))),0,$L$12*K497))</f>
        <v>0</v>
      </c>
      <c r="O497" s="234">
        <f t="shared" si="44"/>
        <v>0</v>
      </c>
      <c r="P497" s="10"/>
      <c r="Q497" s="9"/>
      <c r="S497" s="340">
        <f t="shared" si="45"/>
        <v>0</v>
      </c>
      <c r="T497" s="340">
        <f t="shared" si="46"/>
        <v>0</v>
      </c>
    </row>
    <row r="498" spans="2:20" ht="14.4" x14ac:dyDescent="0.3">
      <c r="B498" s="30"/>
      <c r="C498" s="16"/>
      <c r="D498" s="16"/>
      <c r="E498" s="25"/>
      <c r="F498" s="16"/>
      <c r="G498" s="15"/>
      <c r="H498" s="14"/>
      <c r="I498" s="13"/>
      <c r="J498" s="13"/>
      <c r="K498" s="12"/>
      <c r="L498" s="232">
        <f t="shared" ref="L498:L561" si="47">IF(ROUNDDOWN(DATEDIF(I498,J498,"d")/7,0)&gt;$L$12,$L$12*K498,K498*ROUNDDOWN(DATEDIF(I498,J498,"d")/7,0))</f>
        <v>0</v>
      </c>
      <c r="M498" s="234">
        <f t="shared" ref="M498:M561" si="48">L498*$L$6</f>
        <v>0</v>
      </c>
      <c r="N498" s="11">
        <f>IF(Q498="x",0,IF(J498&lt;(INDEX(Lookup!$U$2:$U$10,MATCH($D$47,Lookup!$S$2:$S$10,0))),0,$L$12*K498))</f>
        <v>0</v>
      </c>
      <c r="O498" s="234">
        <f t="shared" ref="O498:O561" si="49">N498*$L$6</f>
        <v>0</v>
      </c>
      <c r="P498" s="10"/>
      <c r="Q498" s="9"/>
      <c r="S498" s="340">
        <f t="shared" si="45"/>
        <v>0</v>
      </c>
      <c r="T498" s="340">
        <f t="shared" si="46"/>
        <v>0</v>
      </c>
    </row>
    <row r="499" spans="2:20" ht="14.4" x14ac:dyDescent="0.3">
      <c r="B499" s="30"/>
      <c r="C499" s="16"/>
      <c r="D499" s="16"/>
      <c r="E499" s="25"/>
      <c r="F499" s="16"/>
      <c r="G499" s="15"/>
      <c r="H499" s="14"/>
      <c r="I499" s="13"/>
      <c r="J499" s="13"/>
      <c r="K499" s="12"/>
      <c r="L499" s="232">
        <f t="shared" si="47"/>
        <v>0</v>
      </c>
      <c r="M499" s="234">
        <f t="shared" si="48"/>
        <v>0</v>
      </c>
      <c r="N499" s="11">
        <f>IF(Q499="x",0,IF(J499&lt;(INDEX(Lookup!$U$2:$U$10,MATCH($D$47,Lookup!$S$2:$S$10,0))),0,$L$12*K499))</f>
        <v>0</v>
      </c>
      <c r="O499" s="234">
        <f t="shared" si="49"/>
        <v>0</v>
      </c>
      <c r="P499" s="10"/>
      <c r="Q499" s="9"/>
      <c r="S499" s="340">
        <f t="shared" ref="S499:S562" si="50">M499*$I$35</f>
        <v>0</v>
      </c>
      <c r="T499" s="340">
        <f t="shared" ref="T499:T562" si="51">O499*$I$44</f>
        <v>0</v>
      </c>
    </row>
    <row r="500" spans="2:20" ht="14.4" x14ac:dyDescent="0.3">
      <c r="B500" s="30"/>
      <c r="C500" s="16"/>
      <c r="D500" s="16"/>
      <c r="E500" s="25"/>
      <c r="F500" s="16"/>
      <c r="G500" s="15"/>
      <c r="H500" s="14"/>
      <c r="I500" s="13"/>
      <c r="J500" s="13"/>
      <c r="K500" s="12"/>
      <c r="L500" s="232">
        <f t="shared" si="47"/>
        <v>0</v>
      </c>
      <c r="M500" s="234">
        <f t="shared" si="48"/>
        <v>0</v>
      </c>
      <c r="N500" s="11">
        <f>IF(Q500="x",0,IF(J500&lt;(INDEX(Lookup!$U$2:$U$10,MATCH($D$47,Lookup!$S$2:$S$10,0))),0,$L$12*K500))</f>
        <v>0</v>
      </c>
      <c r="O500" s="234">
        <f t="shared" si="49"/>
        <v>0</v>
      </c>
      <c r="P500" s="10"/>
      <c r="Q500" s="9"/>
      <c r="S500" s="340">
        <f t="shared" si="50"/>
        <v>0</v>
      </c>
      <c r="T500" s="340">
        <f t="shared" si="51"/>
        <v>0</v>
      </c>
    </row>
    <row r="501" spans="2:20" ht="14.4" x14ac:dyDescent="0.3">
      <c r="B501" s="30"/>
      <c r="C501" s="16"/>
      <c r="D501" s="16"/>
      <c r="E501" s="25"/>
      <c r="F501" s="16"/>
      <c r="G501" s="15"/>
      <c r="H501" s="14"/>
      <c r="I501" s="13"/>
      <c r="J501" s="13"/>
      <c r="K501" s="12"/>
      <c r="L501" s="232">
        <f t="shared" si="47"/>
        <v>0</v>
      </c>
      <c r="M501" s="234">
        <f t="shared" si="48"/>
        <v>0</v>
      </c>
      <c r="N501" s="11">
        <f>IF(Q501="x",0,IF(J501&lt;(INDEX(Lookup!$U$2:$U$10,MATCH($D$47,Lookup!$S$2:$S$10,0))),0,$L$12*K501))</f>
        <v>0</v>
      </c>
      <c r="O501" s="234">
        <f t="shared" si="49"/>
        <v>0</v>
      </c>
      <c r="P501" s="10"/>
      <c r="Q501" s="9"/>
      <c r="S501" s="340">
        <f t="shared" si="50"/>
        <v>0</v>
      </c>
      <c r="T501" s="340">
        <f t="shared" si="51"/>
        <v>0</v>
      </c>
    </row>
    <row r="502" spans="2:20" ht="14.4" x14ac:dyDescent="0.3">
      <c r="B502" s="30"/>
      <c r="C502" s="16"/>
      <c r="D502" s="16"/>
      <c r="E502" s="25"/>
      <c r="F502" s="16"/>
      <c r="G502" s="15"/>
      <c r="H502" s="14"/>
      <c r="I502" s="13"/>
      <c r="J502" s="13"/>
      <c r="K502" s="12"/>
      <c r="L502" s="232">
        <f t="shared" si="47"/>
        <v>0</v>
      </c>
      <c r="M502" s="234">
        <f t="shared" si="48"/>
        <v>0</v>
      </c>
      <c r="N502" s="11">
        <f>IF(Q502="x",0,IF(J502&lt;(INDEX(Lookup!$U$2:$U$10,MATCH($D$47,Lookup!$S$2:$S$10,0))),0,$L$12*K502))</f>
        <v>0</v>
      </c>
      <c r="O502" s="234">
        <f t="shared" si="49"/>
        <v>0</v>
      </c>
      <c r="P502" s="10"/>
      <c r="Q502" s="9"/>
      <c r="S502" s="340">
        <f t="shared" si="50"/>
        <v>0</v>
      </c>
      <c r="T502" s="340">
        <f t="shared" si="51"/>
        <v>0</v>
      </c>
    </row>
    <row r="503" spans="2:20" ht="14.4" x14ac:dyDescent="0.3">
      <c r="B503" s="30"/>
      <c r="C503" s="16"/>
      <c r="D503" s="16"/>
      <c r="E503" s="25"/>
      <c r="F503" s="16"/>
      <c r="G503" s="15"/>
      <c r="H503" s="14"/>
      <c r="I503" s="13"/>
      <c r="J503" s="13"/>
      <c r="K503" s="12"/>
      <c r="L503" s="232">
        <f t="shared" si="47"/>
        <v>0</v>
      </c>
      <c r="M503" s="234">
        <f t="shared" si="48"/>
        <v>0</v>
      </c>
      <c r="N503" s="11">
        <f>IF(Q503="x",0,IF(J503&lt;(INDEX(Lookup!$U$2:$U$10,MATCH($D$47,Lookup!$S$2:$S$10,0))),0,$L$12*K503))</f>
        <v>0</v>
      </c>
      <c r="O503" s="234">
        <f t="shared" si="49"/>
        <v>0</v>
      </c>
      <c r="P503" s="10"/>
      <c r="Q503" s="9"/>
      <c r="S503" s="340">
        <f t="shared" si="50"/>
        <v>0</v>
      </c>
      <c r="T503" s="340">
        <f t="shared" si="51"/>
        <v>0</v>
      </c>
    </row>
    <row r="504" spans="2:20" ht="14.4" x14ac:dyDescent="0.3">
      <c r="B504" s="30"/>
      <c r="C504" s="16"/>
      <c r="D504" s="16"/>
      <c r="E504" s="25"/>
      <c r="F504" s="16"/>
      <c r="G504" s="15"/>
      <c r="H504" s="14"/>
      <c r="I504" s="13"/>
      <c r="J504" s="13"/>
      <c r="K504" s="12"/>
      <c r="L504" s="232">
        <f t="shared" si="47"/>
        <v>0</v>
      </c>
      <c r="M504" s="234">
        <f t="shared" si="48"/>
        <v>0</v>
      </c>
      <c r="N504" s="11">
        <f>IF(Q504="x",0,IF(J504&lt;(INDEX(Lookup!$U$2:$U$10,MATCH($D$47,Lookup!$S$2:$S$10,0))),0,$L$12*K504))</f>
        <v>0</v>
      </c>
      <c r="O504" s="234">
        <f t="shared" si="49"/>
        <v>0</v>
      </c>
      <c r="P504" s="10"/>
      <c r="Q504" s="9"/>
      <c r="S504" s="340">
        <f t="shared" si="50"/>
        <v>0</v>
      </c>
      <c r="T504" s="340">
        <f t="shared" si="51"/>
        <v>0</v>
      </c>
    </row>
    <row r="505" spans="2:20" ht="14.4" x14ac:dyDescent="0.3">
      <c r="B505" s="30"/>
      <c r="C505" s="16"/>
      <c r="D505" s="16"/>
      <c r="E505" s="25"/>
      <c r="F505" s="16"/>
      <c r="G505" s="15"/>
      <c r="H505" s="14"/>
      <c r="I505" s="13"/>
      <c r="J505" s="13"/>
      <c r="K505" s="12"/>
      <c r="L505" s="232">
        <f t="shared" si="47"/>
        <v>0</v>
      </c>
      <c r="M505" s="234">
        <f t="shared" si="48"/>
        <v>0</v>
      </c>
      <c r="N505" s="11">
        <f>IF(Q505="x",0,IF(J505&lt;(INDEX(Lookup!$U$2:$U$10,MATCH($D$47,Lookup!$S$2:$S$10,0))),0,$L$12*K505))</f>
        <v>0</v>
      </c>
      <c r="O505" s="234">
        <f t="shared" si="49"/>
        <v>0</v>
      </c>
      <c r="P505" s="10"/>
      <c r="Q505" s="9"/>
      <c r="S505" s="340">
        <f t="shared" si="50"/>
        <v>0</v>
      </c>
      <c r="T505" s="340">
        <f t="shared" si="51"/>
        <v>0</v>
      </c>
    </row>
    <row r="506" spans="2:20" ht="14.4" x14ac:dyDescent="0.3">
      <c r="B506" s="30"/>
      <c r="C506" s="16"/>
      <c r="D506" s="16"/>
      <c r="E506" s="25"/>
      <c r="F506" s="16"/>
      <c r="G506" s="15"/>
      <c r="H506" s="14"/>
      <c r="I506" s="13"/>
      <c r="J506" s="13"/>
      <c r="K506" s="12"/>
      <c r="L506" s="232">
        <f t="shared" si="47"/>
        <v>0</v>
      </c>
      <c r="M506" s="234">
        <f t="shared" si="48"/>
        <v>0</v>
      </c>
      <c r="N506" s="11">
        <f>IF(Q506="x",0,IF(J506&lt;(INDEX(Lookup!$U$2:$U$10,MATCH($D$47,Lookup!$S$2:$S$10,0))),0,$L$12*K506))</f>
        <v>0</v>
      </c>
      <c r="O506" s="234">
        <f t="shared" si="49"/>
        <v>0</v>
      </c>
      <c r="P506" s="10"/>
      <c r="Q506" s="9"/>
      <c r="S506" s="340">
        <f t="shared" si="50"/>
        <v>0</v>
      </c>
      <c r="T506" s="340">
        <f t="shared" si="51"/>
        <v>0</v>
      </c>
    </row>
    <row r="507" spans="2:20" ht="14.4" x14ac:dyDescent="0.3">
      <c r="B507" s="30"/>
      <c r="C507" s="16"/>
      <c r="D507" s="16"/>
      <c r="E507" s="25"/>
      <c r="F507" s="16"/>
      <c r="G507" s="15"/>
      <c r="H507" s="14"/>
      <c r="I507" s="13"/>
      <c r="J507" s="13"/>
      <c r="K507" s="12"/>
      <c r="L507" s="232">
        <f t="shared" si="47"/>
        <v>0</v>
      </c>
      <c r="M507" s="234">
        <f t="shared" si="48"/>
        <v>0</v>
      </c>
      <c r="N507" s="11">
        <f>IF(Q507="x",0,IF(J507&lt;(INDEX(Lookup!$U$2:$U$10,MATCH($D$47,Lookup!$S$2:$S$10,0))),0,$L$12*K507))</f>
        <v>0</v>
      </c>
      <c r="O507" s="234">
        <f t="shared" si="49"/>
        <v>0</v>
      </c>
      <c r="P507" s="10"/>
      <c r="Q507" s="9"/>
      <c r="S507" s="340">
        <f t="shared" si="50"/>
        <v>0</v>
      </c>
      <c r="T507" s="340">
        <f t="shared" si="51"/>
        <v>0</v>
      </c>
    </row>
    <row r="508" spans="2:20" ht="14.4" x14ac:dyDescent="0.3">
      <c r="B508" s="30"/>
      <c r="C508" s="16"/>
      <c r="D508" s="16"/>
      <c r="E508" s="25"/>
      <c r="F508" s="16"/>
      <c r="G508" s="15"/>
      <c r="H508" s="14"/>
      <c r="I508" s="13"/>
      <c r="J508" s="13"/>
      <c r="K508" s="12"/>
      <c r="L508" s="232">
        <f t="shared" si="47"/>
        <v>0</v>
      </c>
      <c r="M508" s="234">
        <f t="shared" si="48"/>
        <v>0</v>
      </c>
      <c r="N508" s="11">
        <f>IF(Q508="x",0,IF(J508&lt;(INDEX(Lookup!$U$2:$U$10,MATCH($D$47,Lookup!$S$2:$S$10,0))),0,$L$12*K508))</f>
        <v>0</v>
      </c>
      <c r="O508" s="234">
        <f t="shared" si="49"/>
        <v>0</v>
      </c>
      <c r="P508" s="10"/>
      <c r="Q508" s="9"/>
      <c r="S508" s="340">
        <f t="shared" si="50"/>
        <v>0</v>
      </c>
      <c r="T508" s="340">
        <f t="shared" si="51"/>
        <v>0</v>
      </c>
    </row>
    <row r="509" spans="2:20" ht="14.4" x14ac:dyDescent="0.3">
      <c r="B509" s="30"/>
      <c r="C509" s="16"/>
      <c r="D509" s="16"/>
      <c r="E509" s="25"/>
      <c r="F509" s="16"/>
      <c r="G509" s="15"/>
      <c r="H509" s="14"/>
      <c r="I509" s="13"/>
      <c r="J509" s="13"/>
      <c r="K509" s="12"/>
      <c r="L509" s="232">
        <f t="shared" si="47"/>
        <v>0</v>
      </c>
      <c r="M509" s="234">
        <f t="shared" si="48"/>
        <v>0</v>
      </c>
      <c r="N509" s="11">
        <f>IF(Q509="x",0,IF(J509&lt;(INDEX(Lookup!$U$2:$U$10,MATCH($D$47,Lookup!$S$2:$S$10,0))),0,$L$12*K509))</f>
        <v>0</v>
      </c>
      <c r="O509" s="234">
        <f t="shared" si="49"/>
        <v>0</v>
      </c>
      <c r="P509" s="10"/>
      <c r="Q509" s="9"/>
      <c r="S509" s="340">
        <f t="shared" si="50"/>
        <v>0</v>
      </c>
      <c r="T509" s="340">
        <f t="shared" si="51"/>
        <v>0</v>
      </c>
    </row>
    <row r="510" spans="2:20" ht="14.4" x14ac:dyDescent="0.3">
      <c r="B510" s="30"/>
      <c r="C510" s="16"/>
      <c r="D510" s="16"/>
      <c r="E510" s="25"/>
      <c r="F510" s="16"/>
      <c r="G510" s="15"/>
      <c r="H510" s="14"/>
      <c r="I510" s="13"/>
      <c r="J510" s="13"/>
      <c r="K510" s="12"/>
      <c r="L510" s="232">
        <f t="shared" si="47"/>
        <v>0</v>
      </c>
      <c r="M510" s="234">
        <f t="shared" si="48"/>
        <v>0</v>
      </c>
      <c r="N510" s="11">
        <f>IF(Q510="x",0,IF(J510&lt;(INDEX(Lookup!$U$2:$U$10,MATCH($D$47,Lookup!$S$2:$S$10,0))),0,$L$12*K510))</f>
        <v>0</v>
      </c>
      <c r="O510" s="234">
        <f t="shared" si="49"/>
        <v>0</v>
      </c>
      <c r="P510" s="10"/>
      <c r="Q510" s="9"/>
      <c r="S510" s="340">
        <f t="shared" si="50"/>
        <v>0</v>
      </c>
      <c r="T510" s="340">
        <f t="shared" si="51"/>
        <v>0</v>
      </c>
    </row>
    <row r="511" spans="2:20" ht="14.4" x14ac:dyDescent="0.3">
      <c r="B511" s="30"/>
      <c r="C511" s="16"/>
      <c r="D511" s="16"/>
      <c r="E511" s="25"/>
      <c r="F511" s="16"/>
      <c r="G511" s="15"/>
      <c r="H511" s="14"/>
      <c r="I511" s="13"/>
      <c r="J511" s="13"/>
      <c r="K511" s="12"/>
      <c r="L511" s="232">
        <f t="shared" si="47"/>
        <v>0</v>
      </c>
      <c r="M511" s="234">
        <f t="shared" si="48"/>
        <v>0</v>
      </c>
      <c r="N511" s="11">
        <f>IF(Q511="x",0,IF(J511&lt;(INDEX(Lookup!$U$2:$U$10,MATCH($D$47,Lookup!$S$2:$S$10,0))),0,$L$12*K511))</f>
        <v>0</v>
      </c>
      <c r="O511" s="234">
        <f t="shared" si="49"/>
        <v>0</v>
      </c>
      <c r="P511" s="10"/>
      <c r="Q511" s="9"/>
      <c r="S511" s="340">
        <f t="shared" si="50"/>
        <v>0</v>
      </c>
      <c r="T511" s="340">
        <f t="shared" si="51"/>
        <v>0</v>
      </c>
    </row>
    <row r="512" spans="2:20" ht="14.4" x14ac:dyDescent="0.3">
      <c r="B512" s="30"/>
      <c r="C512" s="16"/>
      <c r="D512" s="16"/>
      <c r="E512" s="25"/>
      <c r="F512" s="16"/>
      <c r="G512" s="15"/>
      <c r="H512" s="14"/>
      <c r="I512" s="13"/>
      <c r="J512" s="13"/>
      <c r="K512" s="12"/>
      <c r="L512" s="232">
        <f t="shared" si="47"/>
        <v>0</v>
      </c>
      <c r="M512" s="234">
        <f t="shared" si="48"/>
        <v>0</v>
      </c>
      <c r="N512" s="11">
        <f>IF(Q512="x",0,IF(J512&lt;(INDEX(Lookup!$U$2:$U$10,MATCH($D$47,Lookup!$S$2:$S$10,0))),0,$L$12*K512))</f>
        <v>0</v>
      </c>
      <c r="O512" s="234">
        <f t="shared" si="49"/>
        <v>0</v>
      </c>
      <c r="P512" s="10"/>
      <c r="Q512" s="9"/>
      <c r="S512" s="340">
        <f t="shared" si="50"/>
        <v>0</v>
      </c>
      <c r="T512" s="340">
        <f t="shared" si="51"/>
        <v>0</v>
      </c>
    </row>
    <row r="513" spans="2:20" ht="14.4" x14ac:dyDescent="0.3">
      <c r="B513" s="30"/>
      <c r="C513" s="16"/>
      <c r="D513" s="16"/>
      <c r="E513" s="25"/>
      <c r="F513" s="16"/>
      <c r="G513" s="15"/>
      <c r="H513" s="14"/>
      <c r="I513" s="13"/>
      <c r="J513" s="13"/>
      <c r="K513" s="12"/>
      <c r="L513" s="232">
        <f t="shared" si="47"/>
        <v>0</v>
      </c>
      <c r="M513" s="234">
        <f t="shared" si="48"/>
        <v>0</v>
      </c>
      <c r="N513" s="11">
        <f>IF(Q513="x",0,IF(J513&lt;(INDEX(Lookup!$U$2:$U$10,MATCH($D$47,Lookup!$S$2:$S$10,0))),0,$L$12*K513))</f>
        <v>0</v>
      </c>
      <c r="O513" s="234">
        <f t="shared" si="49"/>
        <v>0</v>
      </c>
      <c r="P513" s="10"/>
      <c r="Q513" s="9"/>
      <c r="S513" s="340">
        <f t="shared" si="50"/>
        <v>0</v>
      </c>
      <c r="T513" s="340">
        <f t="shared" si="51"/>
        <v>0</v>
      </c>
    </row>
    <row r="514" spans="2:20" ht="14.4" x14ac:dyDescent="0.3">
      <c r="B514" s="30"/>
      <c r="C514" s="16"/>
      <c r="D514" s="16"/>
      <c r="E514" s="25"/>
      <c r="F514" s="16"/>
      <c r="G514" s="15"/>
      <c r="H514" s="14"/>
      <c r="I514" s="13"/>
      <c r="J514" s="13"/>
      <c r="K514" s="12"/>
      <c r="L514" s="232">
        <f t="shared" si="47"/>
        <v>0</v>
      </c>
      <c r="M514" s="234">
        <f t="shared" si="48"/>
        <v>0</v>
      </c>
      <c r="N514" s="11">
        <f>IF(Q514="x",0,IF(J514&lt;(INDEX(Lookup!$U$2:$U$10,MATCH($D$47,Lookup!$S$2:$S$10,0))),0,$L$12*K514))</f>
        <v>0</v>
      </c>
      <c r="O514" s="234">
        <f t="shared" si="49"/>
        <v>0</v>
      </c>
      <c r="P514" s="10"/>
      <c r="Q514" s="9"/>
      <c r="S514" s="340">
        <f t="shared" si="50"/>
        <v>0</v>
      </c>
      <c r="T514" s="340">
        <f t="shared" si="51"/>
        <v>0</v>
      </c>
    </row>
    <row r="515" spans="2:20" ht="14.4" x14ac:dyDescent="0.3">
      <c r="B515" s="30"/>
      <c r="C515" s="16"/>
      <c r="D515" s="16"/>
      <c r="E515" s="25"/>
      <c r="F515" s="16"/>
      <c r="G515" s="15"/>
      <c r="H515" s="14"/>
      <c r="I515" s="13"/>
      <c r="J515" s="13"/>
      <c r="K515" s="12"/>
      <c r="L515" s="232">
        <f t="shared" si="47"/>
        <v>0</v>
      </c>
      <c r="M515" s="234">
        <f t="shared" si="48"/>
        <v>0</v>
      </c>
      <c r="N515" s="11">
        <f>IF(Q515="x",0,IF(J515&lt;(INDEX(Lookup!$U$2:$U$10,MATCH($D$47,Lookup!$S$2:$S$10,0))),0,$L$12*K515))</f>
        <v>0</v>
      </c>
      <c r="O515" s="234">
        <f t="shared" si="49"/>
        <v>0</v>
      </c>
      <c r="P515" s="10"/>
      <c r="Q515" s="9"/>
      <c r="S515" s="340">
        <f t="shared" si="50"/>
        <v>0</v>
      </c>
      <c r="T515" s="340">
        <f t="shared" si="51"/>
        <v>0</v>
      </c>
    </row>
    <row r="516" spans="2:20" ht="14.4" x14ac:dyDescent="0.3">
      <c r="B516" s="30"/>
      <c r="C516" s="16"/>
      <c r="D516" s="16"/>
      <c r="E516" s="25"/>
      <c r="F516" s="16"/>
      <c r="G516" s="15"/>
      <c r="H516" s="14"/>
      <c r="I516" s="13"/>
      <c r="J516" s="13"/>
      <c r="K516" s="12"/>
      <c r="L516" s="232">
        <f t="shared" si="47"/>
        <v>0</v>
      </c>
      <c r="M516" s="234">
        <f t="shared" si="48"/>
        <v>0</v>
      </c>
      <c r="N516" s="11">
        <f>IF(Q516="x",0,IF(J516&lt;(INDEX(Lookup!$U$2:$U$10,MATCH($D$47,Lookup!$S$2:$S$10,0))),0,$L$12*K516))</f>
        <v>0</v>
      </c>
      <c r="O516" s="234">
        <f t="shared" si="49"/>
        <v>0</v>
      </c>
      <c r="P516" s="10"/>
      <c r="Q516" s="9"/>
      <c r="S516" s="340">
        <f t="shared" si="50"/>
        <v>0</v>
      </c>
      <c r="T516" s="340">
        <f t="shared" si="51"/>
        <v>0</v>
      </c>
    </row>
    <row r="517" spans="2:20" ht="14.4" x14ac:dyDescent="0.3">
      <c r="B517" s="30"/>
      <c r="C517" s="16"/>
      <c r="D517" s="16"/>
      <c r="E517" s="25"/>
      <c r="F517" s="16"/>
      <c r="G517" s="15"/>
      <c r="H517" s="14"/>
      <c r="I517" s="13"/>
      <c r="J517" s="13"/>
      <c r="K517" s="12"/>
      <c r="L517" s="232">
        <f t="shared" si="47"/>
        <v>0</v>
      </c>
      <c r="M517" s="234">
        <f t="shared" si="48"/>
        <v>0</v>
      </c>
      <c r="N517" s="11">
        <f>IF(Q517="x",0,IF(J517&lt;(INDEX(Lookup!$U$2:$U$10,MATCH($D$47,Lookup!$S$2:$S$10,0))),0,$L$12*K517))</f>
        <v>0</v>
      </c>
      <c r="O517" s="234">
        <f t="shared" si="49"/>
        <v>0</v>
      </c>
      <c r="P517" s="10"/>
      <c r="Q517" s="9"/>
      <c r="S517" s="340">
        <f t="shared" si="50"/>
        <v>0</v>
      </c>
      <c r="T517" s="340">
        <f t="shared" si="51"/>
        <v>0</v>
      </c>
    </row>
    <row r="518" spans="2:20" ht="14.4" x14ac:dyDescent="0.3">
      <c r="B518" s="30"/>
      <c r="C518" s="16"/>
      <c r="D518" s="16"/>
      <c r="E518" s="25"/>
      <c r="F518" s="16"/>
      <c r="G518" s="15"/>
      <c r="H518" s="14"/>
      <c r="I518" s="13"/>
      <c r="J518" s="13"/>
      <c r="K518" s="12"/>
      <c r="L518" s="232">
        <f t="shared" si="47"/>
        <v>0</v>
      </c>
      <c r="M518" s="234">
        <f t="shared" si="48"/>
        <v>0</v>
      </c>
      <c r="N518" s="11">
        <f>IF(Q518="x",0,IF(J518&lt;(INDEX(Lookup!$U$2:$U$10,MATCH($D$47,Lookup!$S$2:$S$10,0))),0,$L$12*K518))</f>
        <v>0</v>
      </c>
      <c r="O518" s="234">
        <f t="shared" si="49"/>
        <v>0</v>
      </c>
      <c r="P518" s="10"/>
      <c r="Q518" s="9"/>
      <c r="S518" s="340">
        <f t="shared" si="50"/>
        <v>0</v>
      </c>
      <c r="T518" s="340">
        <f t="shared" si="51"/>
        <v>0</v>
      </c>
    </row>
    <row r="519" spans="2:20" ht="14.4" x14ac:dyDescent="0.3">
      <c r="B519" s="30"/>
      <c r="C519" s="16"/>
      <c r="D519" s="16"/>
      <c r="E519" s="25"/>
      <c r="F519" s="16"/>
      <c r="G519" s="15"/>
      <c r="H519" s="14"/>
      <c r="I519" s="13"/>
      <c r="J519" s="13"/>
      <c r="K519" s="12"/>
      <c r="L519" s="232">
        <f t="shared" si="47"/>
        <v>0</v>
      </c>
      <c r="M519" s="234">
        <f t="shared" si="48"/>
        <v>0</v>
      </c>
      <c r="N519" s="11">
        <f>IF(Q519="x",0,IF(J519&lt;(INDEX(Lookup!$U$2:$U$10,MATCH($D$47,Lookup!$S$2:$S$10,0))),0,$L$12*K519))</f>
        <v>0</v>
      </c>
      <c r="O519" s="234">
        <f t="shared" si="49"/>
        <v>0</v>
      </c>
      <c r="P519" s="10"/>
      <c r="Q519" s="9"/>
      <c r="S519" s="340">
        <f t="shared" si="50"/>
        <v>0</v>
      </c>
      <c r="T519" s="340">
        <f t="shared" si="51"/>
        <v>0</v>
      </c>
    </row>
    <row r="520" spans="2:20" ht="14.4" x14ac:dyDescent="0.3">
      <c r="B520" s="30"/>
      <c r="C520" s="16"/>
      <c r="D520" s="16"/>
      <c r="E520" s="25"/>
      <c r="F520" s="16"/>
      <c r="G520" s="15"/>
      <c r="H520" s="14"/>
      <c r="I520" s="13"/>
      <c r="J520" s="13"/>
      <c r="K520" s="12"/>
      <c r="L520" s="232">
        <f t="shared" si="47"/>
        <v>0</v>
      </c>
      <c r="M520" s="234">
        <f t="shared" si="48"/>
        <v>0</v>
      </c>
      <c r="N520" s="11">
        <f>IF(Q520="x",0,IF(J520&lt;(INDEX(Lookup!$U$2:$U$10,MATCH($D$47,Lookup!$S$2:$S$10,0))),0,$L$12*K520))</f>
        <v>0</v>
      </c>
      <c r="O520" s="234">
        <f t="shared" si="49"/>
        <v>0</v>
      </c>
      <c r="P520" s="10"/>
      <c r="Q520" s="9"/>
      <c r="S520" s="340">
        <f t="shared" si="50"/>
        <v>0</v>
      </c>
      <c r="T520" s="340">
        <f t="shared" si="51"/>
        <v>0</v>
      </c>
    </row>
    <row r="521" spans="2:20" ht="14.4" x14ac:dyDescent="0.3">
      <c r="B521" s="30"/>
      <c r="C521" s="16"/>
      <c r="D521" s="16"/>
      <c r="E521" s="25"/>
      <c r="F521" s="16"/>
      <c r="G521" s="15"/>
      <c r="H521" s="14"/>
      <c r="I521" s="13"/>
      <c r="J521" s="13"/>
      <c r="K521" s="12"/>
      <c r="L521" s="232">
        <f t="shared" si="47"/>
        <v>0</v>
      </c>
      <c r="M521" s="234">
        <f t="shared" si="48"/>
        <v>0</v>
      </c>
      <c r="N521" s="11">
        <f>IF(Q521="x",0,IF(J521&lt;(INDEX(Lookup!$U$2:$U$10,MATCH($D$47,Lookup!$S$2:$S$10,0))),0,$L$12*K521))</f>
        <v>0</v>
      </c>
      <c r="O521" s="234">
        <f t="shared" si="49"/>
        <v>0</v>
      </c>
      <c r="P521" s="10"/>
      <c r="Q521" s="9"/>
      <c r="S521" s="340">
        <f t="shared" si="50"/>
        <v>0</v>
      </c>
      <c r="T521" s="340">
        <f t="shared" si="51"/>
        <v>0</v>
      </c>
    </row>
    <row r="522" spans="2:20" ht="14.4" x14ac:dyDescent="0.3">
      <c r="B522" s="30"/>
      <c r="C522" s="16"/>
      <c r="D522" s="16"/>
      <c r="E522" s="25"/>
      <c r="F522" s="16"/>
      <c r="G522" s="15"/>
      <c r="H522" s="14"/>
      <c r="I522" s="13"/>
      <c r="J522" s="13"/>
      <c r="K522" s="12"/>
      <c r="L522" s="232">
        <f t="shared" si="47"/>
        <v>0</v>
      </c>
      <c r="M522" s="234">
        <f t="shared" si="48"/>
        <v>0</v>
      </c>
      <c r="N522" s="11">
        <f>IF(Q522="x",0,IF(J522&lt;(INDEX(Lookup!$U$2:$U$10,MATCH($D$47,Lookup!$S$2:$S$10,0))),0,$L$12*K522))</f>
        <v>0</v>
      </c>
      <c r="O522" s="234">
        <f t="shared" si="49"/>
        <v>0</v>
      </c>
      <c r="P522" s="10"/>
      <c r="Q522" s="9"/>
      <c r="S522" s="340">
        <f t="shared" si="50"/>
        <v>0</v>
      </c>
      <c r="T522" s="340">
        <f t="shared" si="51"/>
        <v>0</v>
      </c>
    </row>
    <row r="523" spans="2:20" ht="14.4" x14ac:dyDescent="0.3">
      <c r="B523" s="30"/>
      <c r="C523" s="16"/>
      <c r="D523" s="16"/>
      <c r="E523" s="25"/>
      <c r="F523" s="16"/>
      <c r="G523" s="15"/>
      <c r="H523" s="14"/>
      <c r="I523" s="13"/>
      <c r="J523" s="13"/>
      <c r="K523" s="12"/>
      <c r="L523" s="232">
        <f t="shared" si="47"/>
        <v>0</v>
      </c>
      <c r="M523" s="234">
        <f t="shared" si="48"/>
        <v>0</v>
      </c>
      <c r="N523" s="11">
        <f>IF(Q523="x",0,IF(J523&lt;(INDEX(Lookup!$U$2:$U$10,MATCH($D$47,Lookup!$S$2:$S$10,0))),0,$L$12*K523))</f>
        <v>0</v>
      </c>
      <c r="O523" s="234">
        <f t="shared" si="49"/>
        <v>0</v>
      </c>
      <c r="P523" s="10"/>
      <c r="Q523" s="9"/>
      <c r="S523" s="340">
        <f t="shared" si="50"/>
        <v>0</v>
      </c>
      <c r="T523" s="340">
        <f t="shared" si="51"/>
        <v>0</v>
      </c>
    </row>
    <row r="524" spans="2:20" ht="14.4" x14ac:dyDescent="0.3">
      <c r="B524" s="30"/>
      <c r="C524" s="16"/>
      <c r="D524" s="16"/>
      <c r="E524" s="25"/>
      <c r="F524" s="16"/>
      <c r="G524" s="15"/>
      <c r="H524" s="14"/>
      <c r="I524" s="13"/>
      <c r="J524" s="13"/>
      <c r="K524" s="12"/>
      <c r="L524" s="232">
        <f t="shared" si="47"/>
        <v>0</v>
      </c>
      <c r="M524" s="234">
        <f t="shared" si="48"/>
        <v>0</v>
      </c>
      <c r="N524" s="11">
        <f>IF(Q524="x",0,IF(J524&lt;(INDEX(Lookup!$U$2:$U$10,MATCH($D$47,Lookup!$S$2:$S$10,0))),0,$L$12*K524))</f>
        <v>0</v>
      </c>
      <c r="O524" s="234">
        <f t="shared" si="49"/>
        <v>0</v>
      </c>
      <c r="P524" s="10"/>
      <c r="Q524" s="9"/>
      <c r="S524" s="340">
        <f t="shared" si="50"/>
        <v>0</v>
      </c>
      <c r="T524" s="340">
        <f t="shared" si="51"/>
        <v>0</v>
      </c>
    </row>
    <row r="525" spans="2:20" ht="14.4" x14ac:dyDescent="0.3">
      <c r="B525" s="30"/>
      <c r="C525" s="16"/>
      <c r="D525" s="16"/>
      <c r="E525" s="25"/>
      <c r="F525" s="16"/>
      <c r="G525" s="15"/>
      <c r="H525" s="14"/>
      <c r="I525" s="13"/>
      <c r="J525" s="13"/>
      <c r="K525" s="12"/>
      <c r="L525" s="232">
        <f t="shared" si="47"/>
        <v>0</v>
      </c>
      <c r="M525" s="234">
        <f t="shared" si="48"/>
        <v>0</v>
      </c>
      <c r="N525" s="11">
        <f>IF(Q525="x",0,IF(J525&lt;(INDEX(Lookup!$U$2:$U$10,MATCH($D$47,Lookup!$S$2:$S$10,0))),0,$L$12*K525))</f>
        <v>0</v>
      </c>
      <c r="O525" s="234">
        <f t="shared" si="49"/>
        <v>0</v>
      </c>
      <c r="P525" s="10"/>
      <c r="Q525" s="9"/>
      <c r="S525" s="340">
        <f t="shared" si="50"/>
        <v>0</v>
      </c>
      <c r="T525" s="340">
        <f t="shared" si="51"/>
        <v>0</v>
      </c>
    </row>
    <row r="526" spans="2:20" ht="14.4" x14ac:dyDescent="0.3">
      <c r="B526" s="30"/>
      <c r="C526" s="16"/>
      <c r="D526" s="16"/>
      <c r="E526" s="25"/>
      <c r="F526" s="16"/>
      <c r="G526" s="15"/>
      <c r="H526" s="14"/>
      <c r="I526" s="13"/>
      <c r="J526" s="13"/>
      <c r="K526" s="12"/>
      <c r="L526" s="232">
        <f t="shared" si="47"/>
        <v>0</v>
      </c>
      <c r="M526" s="234">
        <f t="shared" si="48"/>
        <v>0</v>
      </c>
      <c r="N526" s="11">
        <f>IF(Q526="x",0,IF(J526&lt;(INDEX(Lookup!$U$2:$U$10,MATCH($D$47,Lookup!$S$2:$S$10,0))),0,$L$12*K526))</f>
        <v>0</v>
      </c>
      <c r="O526" s="234">
        <f t="shared" si="49"/>
        <v>0</v>
      </c>
      <c r="P526" s="10"/>
      <c r="Q526" s="9"/>
      <c r="S526" s="340">
        <f t="shared" si="50"/>
        <v>0</v>
      </c>
      <c r="T526" s="340">
        <f t="shared" si="51"/>
        <v>0</v>
      </c>
    </row>
    <row r="527" spans="2:20" ht="14.4" x14ac:dyDescent="0.3">
      <c r="B527" s="30"/>
      <c r="C527" s="16"/>
      <c r="D527" s="16"/>
      <c r="E527" s="25"/>
      <c r="F527" s="16"/>
      <c r="G527" s="15"/>
      <c r="H527" s="14"/>
      <c r="I527" s="13"/>
      <c r="J527" s="13"/>
      <c r="K527" s="12"/>
      <c r="L527" s="232">
        <f t="shared" si="47"/>
        <v>0</v>
      </c>
      <c r="M527" s="234">
        <f t="shared" si="48"/>
        <v>0</v>
      </c>
      <c r="N527" s="11">
        <f>IF(Q527="x",0,IF(J527&lt;(INDEX(Lookup!$U$2:$U$10,MATCH($D$47,Lookup!$S$2:$S$10,0))),0,$L$12*K527))</f>
        <v>0</v>
      </c>
      <c r="O527" s="234">
        <f t="shared" si="49"/>
        <v>0</v>
      </c>
      <c r="P527" s="10"/>
      <c r="Q527" s="9"/>
      <c r="S527" s="340">
        <f t="shared" si="50"/>
        <v>0</v>
      </c>
      <c r="T527" s="340">
        <f t="shared" si="51"/>
        <v>0</v>
      </c>
    </row>
    <row r="528" spans="2:20" ht="14.4" x14ac:dyDescent="0.3">
      <c r="B528" s="30"/>
      <c r="C528" s="16"/>
      <c r="D528" s="16"/>
      <c r="E528" s="25"/>
      <c r="F528" s="16"/>
      <c r="G528" s="15"/>
      <c r="H528" s="14"/>
      <c r="I528" s="13"/>
      <c r="J528" s="13"/>
      <c r="K528" s="12"/>
      <c r="L528" s="232">
        <f t="shared" si="47"/>
        <v>0</v>
      </c>
      <c r="M528" s="234">
        <f t="shared" si="48"/>
        <v>0</v>
      </c>
      <c r="N528" s="11">
        <f>IF(Q528="x",0,IF(J528&lt;(INDEX(Lookup!$U$2:$U$10,MATCH($D$47,Lookup!$S$2:$S$10,0))),0,$L$12*K528))</f>
        <v>0</v>
      </c>
      <c r="O528" s="234">
        <f t="shared" si="49"/>
        <v>0</v>
      </c>
      <c r="P528" s="10"/>
      <c r="Q528" s="9"/>
      <c r="S528" s="340">
        <f t="shared" si="50"/>
        <v>0</v>
      </c>
      <c r="T528" s="340">
        <f t="shared" si="51"/>
        <v>0</v>
      </c>
    </row>
    <row r="529" spans="2:20" ht="14.4" x14ac:dyDescent="0.3">
      <c r="B529" s="30"/>
      <c r="C529" s="16"/>
      <c r="D529" s="16"/>
      <c r="E529" s="25"/>
      <c r="F529" s="16"/>
      <c r="G529" s="15"/>
      <c r="H529" s="14"/>
      <c r="I529" s="13"/>
      <c r="J529" s="13"/>
      <c r="K529" s="12"/>
      <c r="L529" s="232">
        <f t="shared" si="47"/>
        <v>0</v>
      </c>
      <c r="M529" s="234">
        <f t="shared" si="48"/>
        <v>0</v>
      </c>
      <c r="N529" s="11">
        <f>IF(Q529="x",0,IF(J529&lt;(INDEX(Lookup!$U$2:$U$10,MATCH($D$47,Lookup!$S$2:$S$10,0))),0,$L$12*K529))</f>
        <v>0</v>
      </c>
      <c r="O529" s="234">
        <f t="shared" si="49"/>
        <v>0</v>
      </c>
      <c r="P529" s="10"/>
      <c r="Q529" s="9"/>
      <c r="S529" s="340">
        <f t="shared" si="50"/>
        <v>0</v>
      </c>
      <c r="T529" s="340">
        <f t="shared" si="51"/>
        <v>0</v>
      </c>
    </row>
    <row r="530" spans="2:20" ht="14.4" x14ac:dyDescent="0.3">
      <c r="B530" s="30"/>
      <c r="C530" s="16"/>
      <c r="D530" s="16"/>
      <c r="E530" s="25"/>
      <c r="F530" s="16"/>
      <c r="G530" s="15"/>
      <c r="H530" s="14"/>
      <c r="I530" s="13"/>
      <c r="J530" s="13"/>
      <c r="K530" s="12"/>
      <c r="L530" s="232">
        <f t="shared" si="47"/>
        <v>0</v>
      </c>
      <c r="M530" s="234">
        <f t="shared" si="48"/>
        <v>0</v>
      </c>
      <c r="N530" s="11">
        <f>IF(Q530="x",0,IF(J530&lt;(INDEX(Lookup!$U$2:$U$10,MATCH($D$47,Lookup!$S$2:$S$10,0))),0,$L$12*K530))</f>
        <v>0</v>
      </c>
      <c r="O530" s="234">
        <f t="shared" si="49"/>
        <v>0</v>
      </c>
      <c r="P530" s="10"/>
      <c r="Q530" s="9"/>
      <c r="S530" s="340">
        <f t="shared" si="50"/>
        <v>0</v>
      </c>
      <c r="T530" s="340">
        <f t="shared" si="51"/>
        <v>0</v>
      </c>
    </row>
    <row r="531" spans="2:20" ht="14.4" x14ac:dyDescent="0.3">
      <c r="B531" s="30"/>
      <c r="C531" s="16"/>
      <c r="D531" s="16"/>
      <c r="E531" s="25"/>
      <c r="F531" s="16"/>
      <c r="G531" s="15"/>
      <c r="H531" s="14"/>
      <c r="I531" s="13"/>
      <c r="J531" s="13"/>
      <c r="K531" s="12"/>
      <c r="L531" s="232">
        <f t="shared" si="47"/>
        <v>0</v>
      </c>
      <c r="M531" s="234">
        <f t="shared" si="48"/>
        <v>0</v>
      </c>
      <c r="N531" s="11">
        <f>IF(Q531="x",0,IF(J531&lt;(INDEX(Lookup!$U$2:$U$10,MATCH($D$47,Lookup!$S$2:$S$10,0))),0,$L$12*K531))</f>
        <v>0</v>
      </c>
      <c r="O531" s="234">
        <f t="shared" si="49"/>
        <v>0</v>
      </c>
      <c r="P531" s="10"/>
      <c r="Q531" s="9"/>
      <c r="S531" s="340">
        <f t="shared" si="50"/>
        <v>0</v>
      </c>
      <c r="T531" s="340">
        <f t="shared" si="51"/>
        <v>0</v>
      </c>
    </row>
    <row r="532" spans="2:20" ht="14.4" x14ac:dyDescent="0.3">
      <c r="B532" s="30"/>
      <c r="C532" s="16"/>
      <c r="D532" s="16"/>
      <c r="E532" s="25"/>
      <c r="F532" s="16"/>
      <c r="G532" s="15"/>
      <c r="H532" s="14"/>
      <c r="I532" s="13"/>
      <c r="J532" s="13"/>
      <c r="K532" s="12"/>
      <c r="L532" s="232">
        <f t="shared" si="47"/>
        <v>0</v>
      </c>
      <c r="M532" s="234">
        <f t="shared" si="48"/>
        <v>0</v>
      </c>
      <c r="N532" s="11">
        <f>IF(Q532="x",0,IF(J532&lt;(INDEX(Lookup!$U$2:$U$10,MATCH($D$47,Lookup!$S$2:$S$10,0))),0,$L$12*K532))</f>
        <v>0</v>
      </c>
      <c r="O532" s="234">
        <f t="shared" si="49"/>
        <v>0</v>
      </c>
      <c r="P532" s="10"/>
      <c r="Q532" s="9"/>
      <c r="S532" s="340">
        <f t="shared" si="50"/>
        <v>0</v>
      </c>
      <c r="T532" s="340">
        <f t="shared" si="51"/>
        <v>0</v>
      </c>
    </row>
    <row r="533" spans="2:20" ht="14.4" x14ac:dyDescent="0.3">
      <c r="B533" s="30"/>
      <c r="C533" s="16"/>
      <c r="D533" s="16"/>
      <c r="E533" s="25"/>
      <c r="F533" s="16"/>
      <c r="G533" s="15"/>
      <c r="H533" s="14"/>
      <c r="I533" s="13"/>
      <c r="J533" s="13"/>
      <c r="K533" s="12"/>
      <c r="L533" s="232">
        <f t="shared" si="47"/>
        <v>0</v>
      </c>
      <c r="M533" s="234">
        <f t="shared" si="48"/>
        <v>0</v>
      </c>
      <c r="N533" s="11">
        <f>IF(Q533="x",0,IF(J533&lt;(INDEX(Lookup!$U$2:$U$10,MATCH($D$47,Lookup!$S$2:$S$10,0))),0,$L$12*K533))</f>
        <v>0</v>
      </c>
      <c r="O533" s="234">
        <f t="shared" si="49"/>
        <v>0</v>
      </c>
      <c r="P533" s="10"/>
      <c r="Q533" s="9"/>
      <c r="S533" s="340">
        <f t="shared" si="50"/>
        <v>0</v>
      </c>
      <c r="T533" s="340">
        <f t="shared" si="51"/>
        <v>0</v>
      </c>
    </row>
    <row r="534" spans="2:20" ht="14.4" x14ac:dyDescent="0.3">
      <c r="B534" s="30"/>
      <c r="C534" s="16"/>
      <c r="D534" s="16"/>
      <c r="E534" s="25"/>
      <c r="F534" s="16"/>
      <c r="G534" s="15"/>
      <c r="H534" s="14"/>
      <c r="I534" s="13"/>
      <c r="J534" s="13"/>
      <c r="K534" s="12"/>
      <c r="L534" s="232">
        <f t="shared" si="47"/>
        <v>0</v>
      </c>
      <c r="M534" s="234">
        <f t="shared" si="48"/>
        <v>0</v>
      </c>
      <c r="N534" s="11">
        <f>IF(Q534="x",0,IF(J534&lt;(INDEX(Lookup!$U$2:$U$10,MATCH($D$47,Lookup!$S$2:$S$10,0))),0,$L$12*K534))</f>
        <v>0</v>
      </c>
      <c r="O534" s="234">
        <f t="shared" si="49"/>
        <v>0</v>
      </c>
      <c r="P534" s="10"/>
      <c r="Q534" s="9"/>
      <c r="S534" s="340">
        <f t="shared" si="50"/>
        <v>0</v>
      </c>
      <c r="T534" s="340">
        <f t="shared" si="51"/>
        <v>0</v>
      </c>
    </row>
    <row r="535" spans="2:20" ht="14.4" x14ac:dyDescent="0.3">
      <c r="B535" s="30"/>
      <c r="C535" s="16"/>
      <c r="D535" s="16"/>
      <c r="E535" s="25"/>
      <c r="F535" s="16"/>
      <c r="G535" s="15"/>
      <c r="H535" s="14"/>
      <c r="I535" s="13"/>
      <c r="J535" s="13"/>
      <c r="K535" s="12"/>
      <c r="L535" s="232">
        <f t="shared" si="47"/>
        <v>0</v>
      </c>
      <c r="M535" s="234">
        <f t="shared" si="48"/>
        <v>0</v>
      </c>
      <c r="N535" s="11">
        <f>IF(Q535="x",0,IF(J535&lt;(INDEX(Lookup!$U$2:$U$10,MATCH($D$47,Lookup!$S$2:$S$10,0))),0,$L$12*K535))</f>
        <v>0</v>
      </c>
      <c r="O535" s="234">
        <f t="shared" si="49"/>
        <v>0</v>
      </c>
      <c r="P535" s="10"/>
      <c r="Q535" s="9"/>
      <c r="S535" s="340">
        <f t="shared" si="50"/>
        <v>0</v>
      </c>
      <c r="T535" s="340">
        <f t="shared" si="51"/>
        <v>0</v>
      </c>
    </row>
    <row r="536" spans="2:20" ht="14.4" x14ac:dyDescent="0.3">
      <c r="B536" s="30"/>
      <c r="C536" s="16"/>
      <c r="D536" s="16"/>
      <c r="E536" s="25"/>
      <c r="F536" s="16"/>
      <c r="G536" s="15"/>
      <c r="H536" s="14"/>
      <c r="I536" s="13"/>
      <c r="J536" s="13"/>
      <c r="K536" s="12"/>
      <c r="L536" s="232">
        <f t="shared" si="47"/>
        <v>0</v>
      </c>
      <c r="M536" s="234">
        <f t="shared" si="48"/>
        <v>0</v>
      </c>
      <c r="N536" s="11">
        <f>IF(Q536="x",0,IF(J536&lt;(INDEX(Lookup!$U$2:$U$10,MATCH($D$47,Lookup!$S$2:$S$10,0))),0,$L$12*K536))</f>
        <v>0</v>
      </c>
      <c r="O536" s="234">
        <f t="shared" si="49"/>
        <v>0</v>
      </c>
      <c r="P536" s="10"/>
      <c r="Q536" s="9"/>
      <c r="S536" s="340">
        <f t="shared" si="50"/>
        <v>0</v>
      </c>
      <c r="T536" s="340">
        <f t="shared" si="51"/>
        <v>0</v>
      </c>
    </row>
    <row r="537" spans="2:20" ht="14.4" x14ac:dyDescent="0.3">
      <c r="B537" s="30"/>
      <c r="C537" s="16"/>
      <c r="D537" s="16"/>
      <c r="E537" s="25"/>
      <c r="F537" s="16"/>
      <c r="G537" s="15"/>
      <c r="H537" s="14"/>
      <c r="I537" s="13"/>
      <c r="J537" s="13"/>
      <c r="K537" s="12"/>
      <c r="L537" s="232">
        <f t="shared" si="47"/>
        <v>0</v>
      </c>
      <c r="M537" s="234">
        <f t="shared" si="48"/>
        <v>0</v>
      </c>
      <c r="N537" s="11">
        <f>IF(Q537="x",0,IF(J537&lt;(INDEX(Lookup!$U$2:$U$10,MATCH($D$47,Lookup!$S$2:$S$10,0))),0,$L$12*K537))</f>
        <v>0</v>
      </c>
      <c r="O537" s="234">
        <f t="shared" si="49"/>
        <v>0</v>
      </c>
      <c r="P537" s="10"/>
      <c r="Q537" s="9"/>
      <c r="S537" s="340">
        <f t="shared" si="50"/>
        <v>0</v>
      </c>
      <c r="T537" s="340">
        <f t="shared" si="51"/>
        <v>0</v>
      </c>
    </row>
    <row r="538" spans="2:20" ht="14.4" x14ac:dyDescent="0.3">
      <c r="B538" s="30"/>
      <c r="C538" s="16"/>
      <c r="D538" s="16"/>
      <c r="E538" s="25"/>
      <c r="F538" s="16"/>
      <c r="G538" s="15"/>
      <c r="H538" s="14"/>
      <c r="I538" s="13"/>
      <c r="J538" s="13"/>
      <c r="K538" s="12"/>
      <c r="L538" s="232">
        <f t="shared" si="47"/>
        <v>0</v>
      </c>
      <c r="M538" s="234">
        <f t="shared" si="48"/>
        <v>0</v>
      </c>
      <c r="N538" s="11">
        <f>IF(Q538="x",0,IF(J538&lt;(INDEX(Lookup!$U$2:$U$10,MATCH($D$47,Lookup!$S$2:$S$10,0))),0,$L$12*K538))</f>
        <v>0</v>
      </c>
      <c r="O538" s="234">
        <f t="shared" si="49"/>
        <v>0</v>
      </c>
      <c r="P538" s="10"/>
      <c r="Q538" s="9"/>
      <c r="S538" s="340">
        <f t="shared" si="50"/>
        <v>0</v>
      </c>
      <c r="T538" s="340">
        <f t="shared" si="51"/>
        <v>0</v>
      </c>
    </row>
    <row r="539" spans="2:20" ht="14.4" x14ac:dyDescent="0.3">
      <c r="B539" s="30"/>
      <c r="C539" s="16"/>
      <c r="D539" s="16"/>
      <c r="E539" s="25"/>
      <c r="F539" s="16"/>
      <c r="G539" s="15"/>
      <c r="H539" s="14"/>
      <c r="I539" s="13"/>
      <c r="J539" s="13"/>
      <c r="K539" s="12"/>
      <c r="L539" s="232">
        <f t="shared" si="47"/>
        <v>0</v>
      </c>
      <c r="M539" s="234">
        <f t="shared" si="48"/>
        <v>0</v>
      </c>
      <c r="N539" s="11">
        <f>IF(Q539="x",0,IF(J539&lt;(INDEX(Lookup!$U$2:$U$10,MATCH($D$47,Lookup!$S$2:$S$10,0))),0,$L$12*K539))</f>
        <v>0</v>
      </c>
      <c r="O539" s="234">
        <f t="shared" si="49"/>
        <v>0</v>
      </c>
      <c r="P539" s="10"/>
      <c r="Q539" s="9"/>
      <c r="S539" s="340">
        <f t="shared" si="50"/>
        <v>0</v>
      </c>
      <c r="T539" s="340">
        <f t="shared" si="51"/>
        <v>0</v>
      </c>
    </row>
    <row r="540" spans="2:20" ht="14.4" x14ac:dyDescent="0.3">
      <c r="B540" s="30"/>
      <c r="C540" s="16"/>
      <c r="D540" s="16"/>
      <c r="E540" s="25"/>
      <c r="F540" s="16"/>
      <c r="G540" s="15"/>
      <c r="H540" s="14"/>
      <c r="I540" s="13"/>
      <c r="J540" s="13"/>
      <c r="K540" s="12"/>
      <c r="L540" s="232">
        <f t="shared" si="47"/>
        <v>0</v>
      </c>
      <c r="M540" s="234">
        <f t="shared" si="48"/>
        <v>0</v>
      </c>
      <c r="N540" s="11">
        <f>IF(Q540="x",0,IF(J540&lt;(INDEX(Lookup!$U$2:$U$10,MATCH($D$47,Lookup!$S$2:$S$10,0))),0,$L$12*K540))</f>
        <v>0</v>
      </c>
      <c r="O540" s="234">
        <f t="shared" si="49"/>
        <v>0</v>
      </c>
      <c r="P540" s="10"/>
      <c r="Q540" s="9"/>
      <c r="S540" s="340">
        <f t="shared" si="50"/>
        <v>0</v>
      </c>
      <c r="T540" s="340">
        <f t="shared" si="51"/>
        <v>0</v>
      </c>
    </row>
    <row r="541" spans="2:20" ht="14.4" x14ac:dyDescent="0.3">
      <c r="B541" s="30"/>
      <c r="C541" s="16"/>
      <c r="D541" s="16"/>
      <c r="E541" s="25"/>
      <c r="F541" s="16"/>
      <c r="G541" s="15"/>
      <c r="H541" s="14"/>
      <c r="I541" s="13"/>
      <c r="J541" s="13"/>
      <c r="K541" s="12"/>
      <c r="L541" s="232">
        <f t="shared" si="47"/>
        <v>0</v>
      </c>
      <c r="M541" s="234">
        <f t="shared" si="48"/>
        <v>0</v>
      </c>
      <c r="N541" s="11">
        <f>IF(Q541="x",0,IF(J541&lt;(INDEX(Lookup!$U$2:$U$10,MATCH($D$47,Lookup!$S$2:$S$10,0))),0,$L$12*K541))</f>
        <v>0</v>
      </c>
      <c r="O541" s="234">
        <f t="shared" si="49"/>
        <v>0</v>
      </c>
      <c r="P541" s="10"/>
      <c r="Q541" s="9"/>
      <c r="S541" s="340">
        <f t="shared" si="50"/>
        <v>0</v>
      </c>
      <c r="T541" s="340">
        <f t="shared" si="51"/>
        <v>0</v>
      </c>
    </row>
    <row r="542" spans="2:20" ht="14.4" x14ac:dyDescent="0.3">
      <c r="B542" s="30"/>
      <c r="C542" s="16"/>
      <c r="D542" s="16"/>
      <c r="E542" s="25"/>
      <c r="F542" s="16"/>
      <c r="G542" s="15"/>
      <c r="H542" s="14"/>
      <c r="I542" s="13"/>
      <c r="J542" s="13"/>
      <c r="K542" s="12"/>
      <c r="L542" s="232">
        <f t="shared" si="47"/>
        <v>0</v>
      </c>
      <c r="M542" s="234">
        <f t="shared" si="48"/>
        <v>0</v>
      </c>
      <c r="N542" s="11">
        <f>IF(Q542="x",0,IF(J542&lt;(INDEX(Lookup!$U$2:$U$10,MATCH($D$47,Lookup!$S$2:$S$10,0))),0,$L$12*K542))</f>
        <v>0</v>
      </c>
      <c r="O542" s="234">
        <f t="shared" si="49"/>
        <v>0</v>
      </c>
      <c r="P542" s="10"/>
      <c r="Q542" s="9"/>
      <c r="S542" s="340">
        <f t="shared" si="50"/>
        <v>0</v>
      </c>
      <c r="T542" s="340">
        <f t="shared" si="51"/>
        <v>0</v>
      </c>
    </row>
    <row r="543" spans="2:20" ht="14.4" x14ac:dyDescent="0.3">
      <c r="B543" s="30"/>
      <c r="C543" s="16"/>
      <c r="D543" s="16"/>
      <c r="E543" s="25"/>
      <c r="F543" s="16"/>
      <c r="G543" s="15"/>
      <c r="H543" s="14"/>
      <c r="I543" s="13"/>
      <c r="J543" s="13"/>
      <c r="K543" s="12"/>
      <c r="L543" s="232">
        <f t="shared" si="47"/>
        <v>0</v>
      </c>
      <c r="M543" s="234">
        <f t="shared" si="48"/>
        <v>0</v>
      </c>
      <c r="N543" s="11">
        <f>IF(Q543="x",0,IF(J543&lt;(INDEX(Lookup!$U$2:$U$10,MATCH($D$47,Lookup!$S$2:$S$10,0))),0,$L$12*K543))</f>
        <v>0</v>
      </c>
      <c r="O543" s="234">
        <f t="shared" si="49"/>
        <v>0</v>
      </c>
      <c r="P543" s="10"/>
      <c r="Q543" s="9"/>
      <c r="S543" s="340">
        <f t="shared" si="50"/>
        <v>0</v>
      </c>
      <c r="T543" s="340">
        <f t="shared" si="51"/>
        <v>0</v>
      </c>
    </row>
    <row r="544" spans="2:20" ht="14.4" x14ac:dyDescent="0.3">
      <c r="B544" s="30"/>
      <c r="C544" s="16"/>
      <c r="D544" s="16"/>
      <c r="E544" s="25"/>
      <c r="F544" s="16"/>
      <c r="G544" s="15"/>
      <c r="H544" s="14"/>
      <c r="I544" s="13"/>
      <c r="J544" s="13"/>
      <c r="K544" s="12"/>
      <c r="L544" s="232">
        <f t="shared" si="47"/>
        <v>0</v>
      </c>
      <c r="M544" s="234">
        <f t="shared" si="48"/>
        <v>0</v>
      </c>
      <c r="N544" s="11">
        <f>IF(Q544="x",0,IF(J544&lt;(INDEX(Lookup!$U$2:$U$10,MATCH($D$47,Lookup!$S$2:$S$10,0))),0,$L$12*K544))</f>
        <v>0</v>
      </c>
      <c r="O544" s="234">
        <f t="shared" si="49"/>
        <v>0</v>
      </c>
      <c r="P544" s="10"/>
      <c r="Q544" s="9"/>
      <c r="S544" s="340">
        <f t="shared" si="50"/>
        <v>0</v>
      </c>
      <c r="T544" s="340">
        <f t="shared" si="51"/>
        <v>0</v>
      </c>
    </row>
    <row r="545" spans="2:20" ht="14.4" x14ac:dyDescent="0.3">
      <c r="B545" s="30"/>
      <c r="C545" s="16"/>
      <c r="D545" s="16"/>
      <c r="E545" s="25"/>
      <c r="F545" s="16"/>
      <c r="G545" s="15"/>
      <c r="H545" s="14"/>
      <c r="I545" s="13"/>
      <c r="J545" s="13"/>
      <c r="K545" s="12"/>
      <c r="L545" s="232">
        <f t="shared" si="47"/>
        <v>0</v>
      </c>
      <c r="M545" s="234">
        <f t="shared" si="48"/>
        <v>0</v>
      </c>
      <c r="N545" s="11">
        <f>IF(Q545="x",0,IF(J545&lt;(INDEX(Lookup!$U$2:$U$10,MATCH($D$47,Lookup!$S$2:$S$10,0))),0,$L$12*K545))</f>
        <v>0</v>
      </c>
      <c r="O545" s="234">
        <f t="shared" si="49"/>
        <v>0</v>
      </c>
      <c r="P545" s="10"/>
      <c r="Q545" s="9"/>
      <c r="S545" s="340">
        <f t="shared" si="50"/>
        <v>0</v>
      </c>
      <c r="T545" s="340">
        <f t="shared" si="51"/>
        <v>0</v>
      </c>
    </row>
    <row r="546" spans="2:20" ht="14.4" x14ac:dyDescent="0.3">
      <c r="B546" s="30"/>
      <c r="C546" s="16"/>
      <c r="D546" s="16"/>
      <c r="E546" s="25"/>
      <c r="F546" s="16"/>
      <c r="G546" s="15"/>
      <c r="H546" s="14"/>
      <c r="I546" s="13"/>
      <c r="J546" s="13"/>
      <c r="K546" s="12"/>
      <c r="L546" s="232">
        <f t="shared" si="47"/>
        <v>0</v>
      </c>
      <c r="M546" s="234">
        <f t="shared" si="48"/>
        <v>0</v>
      </c>
      <c r="N546" s="11">
        <f>IF(Q546="x",0,IF(J546&lt;(INDEX(Lookup!$U$2:$U$10,MATCH($D$47,Lookup!$S$2:$S$10,0))),0,$L$12*K546))</f>
        <v>0</v>
      </c>
      <c r="O546" s="234">
        <f t="shared" si="49"/>
        <v>0</v>
      </c>
      <c r="P546" s="10"/>
      <c r="Q546" s="9"/>
      <c r="S546" s="340">
        <f t="shared" si="50"/>
        <v>0</v>
      </c>
      <c r="T546" s="340">
        <f t="shared" si="51"/>
        <v>0</v>
      </c>
    </row>
    <row r="547" spans="2:20" ht="14.4" x14ac:dyDescent="0.3">
      <c r="B547" s="30"/>
      <c r="C547" s="16"/>
      <c r="D547" s="16"/>
      <c r="E547" s="25"/>
      <c r="F547" s="16"/>
      <c r="G547" s="15"/>
      <c r="H547" s="14"/>
      <c r="I547" s="13"/>
      <c r="J547" s="13"/>
      <c r="K547" s="12"/>
      <c r="L547" s="232">
        <f t="shared" si="47"/>
        <v>0</v>
      </c>
      <c r="M547" s="234">
        <f t="shared" si="48"/>
        <v>0</v>
      </c>
      <c r="N547" s="11">
        <f>IF(Q547="x",0,IF(J547&lt;(INDEX(Lookup!$U$2:$U$10,MATCH($D$47,Lookup!$S$2:$S$10,0))),0,$L$12*K547))</f>
        <v>0</v>
      </c>
      <c r="O547" s="234">
        <f t="shared" si="49"/>
        <v>0</v>
      </c>
      <c r="P547" s="10"/>
      <c r="Q547" s="9"/>
      <c r="S547" s="340">
        <f t="shared" si="50"/>
        <v>0</v>
      </c>
      <c r="T547" s="340">
        <f t="shared" si="51"/>
        <v>0</v>
      </c>
    </row>
    <row r="548" spans="2:20" ht="14.4" x14ac:dyDescent="0.3">
      <c r="B548" s="30"/>
      <c r="C548" s="16"/>
      <c r="D548" s="16"/>
      <c r="E548" s="25"/>
      <c r="F548" s="16"/>
      <c r="G548" s="15"/>
      <c r="H548" s="14"/>
      <c r="I548" s="13"/>
      <c r="J548" s="13"/>
      <c r="K548" s="12"/>
      <c r="L548" s="232">
        <f t="shared" si="47"/>
        <v>0</v>
      </c>
      <c r="M548" s="234">
        <f t="shared" si="48"/>
        <v>0</v>
      </c>
      <c r="N548" s="11">
        <f>IF(Q548="x",0,IF(J548&lt;(INDEX(Lookup!$U$2:$U$10,MATCH($D$47,Lookup!$S$2:$S$10,0))),0,$L$12*K548))</f>
        <v>0</v>
      </c>
      <c r="O548" s="234">
        <f t="shared" si="49"/>
        <v>0</v>
      </c>
      <c r="P548" s="10"/>
      <c r="Q548" s="9"/>
      <c r="S548" s="340">
        <f t="shared" si="50"/>
        <v>0</v>
      </c>
      <c r="T548" s="340">
        <f t="shared" si="51"/>
        <v>0</v>
      </c>
    </row>
    <row r="549" spans="2:20" ht="14.4" x14ac:dyDescent="0.3">
      <c r="B549" s="30"/>
      <c r="C549" s="16"/>
      <c r="D549" s="16"/>
      <c r="E549" s="25"/>
      <c r="F549" s="16"/>
      <c r="G549" s="15"/>
      <c r="H549" s="14"/>
      <c r="I549" s="13"/>
      <c r="J549" s="13"/>
      <c r="K549" s="12"/>
      <c r="L549" s="232">
        <f t="shared" si="47"/>
        <v>0</v>
      </c>
      <c r="M549" s="234">
        <f t="shared" si="48"/>
        <v>0</v>
      </c>
      <c r="N549" s="11">
        <f>IF(Q549="x",0,IF(J549&lt;(INDEX(Lookup!$U$2:$U$10,MATCH($D$47,Lookup!$S$2:$S$10,0))),0,$L$12*K549))</f>
        <v>0</v>
      </c>
      <c r="O549" s="234">
        <f t="shared" si="49"/>
        <v>0</v>
      </c>
      <c r="P549" s="10"/>
      <c r="Q549" s="9"/>
      <c r="S549" s="340">
        <f t="shared" si="50"/>
        <v>0</v>
      </c>
      <c r="T549" s="340">
        <f t="shared" si="51"/>
        <v>0</v>
      </c>
    </row>
    <row r="550" spans="2:20" ht="14.4" x14ac:dyDescent="0.3">
      <c r="B550" s="30"/>
      <c r="C550" s="16"/>
      <c r="D550" s="16"/>
      <c r="E550" s="25"/>
      <c r="F550" s="16"/>
      <c r="G550" s="15"/>
      <c r="H550" s="14"/>
      <c r="I550" s="13"/>
      <c r="J550" s="13"/>
      <c r="K550" s="12"/>
      <c r="L550" s="232">
        <f t="shared" si="47"/>
        <v>0</v>
      </c>
      <c r="M550" s="234">
        <f t="shared" si="48"/>
        <v>0</v>
      </c>
      <c r="N550" s="11">
        <f>IF(Q550="x",0,IF(J550&lt;(INDEX(Lookup!$U$2:$U$10,MATCH($D$47,Lookup!$S$2:$S$10,0))),0,$L$12*K550))</f>
        <v>0</v>
      </c>
      <c r="O550" s="234">
        <f t="shared" si="49"/>
        <v>0</v>
      </c>
      <c r="P550" s="10"/>
      <c r="Q550" s="9"/>
      <c r="S550" s="340">
        <f t="shared" si="50"/>
        <v>0</v>
      </c>
      <c r="T550" s="340">
        <f t="shared" si="51"/>
        <v>0</v>
      </c>
    </row>
    <row r="551" spans="2:20" ht="14.4" x14ac:dyDescent="0.3">
      <c r="B551" s="30"/>
      <c r="C551" s="16"/>
      <c r="D551" s="16"/>
      <c r="E551" s="25"/>
      <c r="F551" s="16"/>
      <c r="G551" s="15"/>
      <c r="H551" s="14"/>
      <c r="I551" s="13"/>
      <c r="J551" s="13"/>
      <c r="K551" s="12"/>
      <c r="L551" s="232">
        <f t="shared" si="47"/>
        <v>0</v>
      </c>
      <c r="M551" s="234">
        <f t="shared" si="48"/>
        <v>0</v>
      </c>
      <c r="N551" s="11">
        <f>IF(Q551="x",0,IF(J551&lt;(INDEX(Lookup!$U$2:$U$10,MATCH($D$47,Lookup!$S$2:$S$10,0))),0,$L$12*K551))</f>
        <v>0</v>
      </c>
      <c r="O551" s="234">
        <f t="shared" si="49"/>
        <v>0</v>
      </c>
      <c r="P551" s="10"/>
      <c r="Q551" s="9"/>
      <c r="S551" s="340">
        <f t="shared" si="50"/>
        <v>0</v>
      </c>
      <c r="T551" s="340">
        <f t="shared" si="51"/>
        <v>0</v>
      </c>
    </row>
    <row r="552" spans="2:20" ht="14.4" x14ac:dyDescent="0.3">
      <c r="B552" s="30"/>
      <c r="C552" s="16"/>
      <c r="D552" s="16"/>
      <c r="E552" s="25"/>
      <c r="F552" s="16"/>
      <c r="G552" s="15"/>
      <c r="H552" s="14"/>
      <c r="I552" s="13"/>
      <c r="J552" s="13"/>
      <c r="K552" s="12"/>
      <c r="L552" s="232">
        <f t="shared" si="47"/>
        <v>0</v>
      </c>
      <c r="M552" s="234">
        <f t="shared" si="48"/>
        <v>0</v>
      </c>
      <c r="N552" s="11">
        <f>IF(Q552="x",0,IF(J552&lt;(INDEX(Lookup!$U$2:$U$10,MATCH($D$47,Lookup!$S$2:$S$10,0))),0,$L$12*K552))</f>
        <v>0</v>
      </c>
      <c r="O552" s="234">
        <f t="shared" si="49"/>
        <v>0</v>
      </c>
      <c r="P552" s="10"/>
      <c r="Q552" s="9"/>
      <c r="S552" s="340">
        <f t="shared" si="50"/>
        <v>0</v>
      </c>
      <c r="T552" s="340">
        <f t="shared" si="51"/>
        <v>0</v>
      </c>
    </row>
    <row r="553" spans="2:20" ht="14.4" x14ac:dyDescent="0.3">
      <c r="B553" s="30"/>
      <c r="C553" s="16"/>
      <c r="D553" s="16"/>
      <c r="E553" s="25"/>
      <c r="F553" s="16"/>
      <c r="G553" s="15"/>
      <c r="H553" s="14"/>
      <c r="I553" s="13"/>
      <c r="J553" s="13"/>
      <c r="K553" s="12"/>
      <c r="L553" s="232">
        <f t="shared" si="47"/>
        <v>0</v>
      </c>
      <c r="M553" s="234">
        <f t="shared" si="48"/>
        <v>0</v>
      </c>
      <c r="N553" s="11">
        <f>IF(Q553="x",0,IF(J553&lt;(INDEX(Lookup!$U$2:$U$10,MATCH($D$47,Lookup!$S$2:$S$10,0))),0,$L$12*K553))</f>
        <v>0</v>
      </c>
      <c r="O553" s="234">
        <f t="shared" si="49"/>
        <v>0</v>
      </c>
      <c r="P553" s="10"/>
      <c r="Q553" s="9"/>
      <c r="S553" s="340">
        <f t="shared" si="50"/>
        <v>0</v>
      </c>
      <c r="T553" s="340">
        <f t="shared" si="51"/>
        <v>0</v>
      </c>
    </row>
    <row r="554" spans="2:20" ht="14.4" x14ac:dyDescent="0.3">
      <c r="B554" s="30"/>
      <c r="C554" s="16"/>
      <c r="D554" s="16"/>
      <c r="E554" s="25"/>
      <c r="F554" s="16"/>
      <c r="G554" s="15"/>
      <c r="H554" s="14"/>
      <c r="I554" s="13"/>
      <c r="J554" s="13"/>
      <c r="K554" s="12"/>
      <c r="L554" s="232">
        <f t="shared" si="47"/>
        <v>0</v>
      </c>
      <c r="M554" s="234">
        <f t="shared" si="48"/>
        <v>0</v>
      </c>
      <c r="N554" s="11">
        <f>IF(Q554="x",0,IF(J554&lt;(INDEX(Lookup!$U$2:$U$10,MATCH($D$47,Lookup!$S$2:$S$10,0))),0,$L$12*K554))</f>
        <v>0</v>
      </c>
      <c r="O554" s="234">
        <f t="shared" si="49"/>
        <v>0</v>
      </c>
      <c r="P554" s="10"/>
      <c r="Q554" s="9"/>
      <c r="S554" s="340">
        <f t="shared" si="50"/>
        <v>0</v>
      </c>
      <c r="T554" s="340">
        <f t="shared" si="51"/>
        <v>0</v>
      </c>
    </row>
    <row r="555" spans="2:20" ht="14.4" x14ac:dyDescent="0.3">
      <c r="B555" s="30"/>
      <c r="C555" s="16"/>
      <c r="D555" s="16"/>
      <c r="E555" s="25"/>
      <c r="F555" s="16"/>
      <c r="G555" s="15"/>
      <c r="H555" s="14"/>
      <c r="I555" s="13"/>
      <c r="J555" s="13"/>
      <c r="K555" s="12"/>
      <c r="L555" s="232">
        <f t="shared" si="47"/>
        <v>0</v>
      </c>
      <c r="M555" s="234">
        <f t="shared" si="48"/>
        <v>0</v>
      </c>
      <c r="N555" s="11">
        <f>IF(Q555="x",0,IF(J555&lt;(INDEX(Lookup!$U$2:$U$10,MATCH($D$47,Lookup!$S$2:$S$10,0))),0,$L$12*K555))</f>
        <v>0</v>
      </c>
      <c r="O555" s="234">
        <f t="shared" si="49"/>
        <v>0</v>
      </c>
      <c r="P555" s="10"/>
      <c r="Q555" s="9"/>
      <c r="S555" s="340">
        <f t="shared" si="50"/>
        <v>0</v>
      </c>
      <c r="T555" s="340">
        <f t="shared" si="51"/>
        <v>0</v>
      </c>
    </row>
    <row r="556" spans="2:20" ht="14.4" x14ac:dyDescent="0.3">
      <c r="B556" s="30"/>
      <c r="C556" s="16"/>
      <c r="D556" s="16"/>
      <c r="E556" s="25"/>
      <c r="F556" s="16"/>
      <c r="G556" s="15"/>
      <c r="H556" s="14"/>
      <c r="I556" s="13"/>
      <c r="J556" s="13"/>
      <c r="K556" s="12"/>
      <c r="L556" s="232">
        <f t="shared" si="47"/>
        <v>0</v>
      </c>
      <c r="M556" s="234">
        <f t="shared" si="48"/>
        <v>0</v>
      </c>
      <c r="N556" s="11">
        <f>IF(Q556="x",0,IF(J556&lt;(INDEX(Lookup!$U$2:$U$10,MATCH($D$47,Lookup!$S$2:$S$10,0))),0,$L$12*K556))</f>
        <v>0</v>
      </c>
      <c r="O556" s="234">
        <f t="shared" si="49"/>
        <v>0</v>
      </c>
      <c r="P556" s="10"/>
      <c r="Q556" s="9"/>
      <c r="S556" s="340">
        <f t="shared" si="50"/>
        <v>0</v>
      </c>
      <c r="T556" s="340">
        <f t="shared" si="51"/>
        <v>0</v>
      </c>
    </row>
    <row r="557" spans="2:20" ht="14.4" x14ac:dyDescent="0.3">
      <c r="B557" s="30"/>
      <c r="C557" s="16"/>
      <c r="D557" s="16"/>
      <c r="E557" s="25"/>
      <c r="F557" s="16"/>
      <c r="G557" s="15"/>
      <c r="H557" s="14"/>
      <c r="I557" s="13"/>
      <c r="J557" s="13"/>
      <c r="K557" s="12"/>
      <c r="L557" s="232">
        <f t="shared" si="47"/>
        <v>0</v>
      </c>
      <c r="M557" s="234">
        <f t="shared" si="48"/>
        <v>0</v>
      </c>
      <c r="N557" s="11">
        <f>IF(Q557="x",0,IF(J557&lt;(INDEX(Lookup!$U$2:$U$10,MATCH($D$47,Lookup!$S$2:$S$10,0))),0,$L$12*K557))</f>
        <v>0</v>
      </c>
      <c r="O557" s="234">
        <f t="shared" si="49"/>
        <v>0</v>
      </c>
      <c r="P557" s="10"/>
      <c r="Q557" s="9"/>
      <c r="S557" s="340">
        <f t="shared" si="50"/>
        <v>0</v>
      </c>
      <c r="T557" s="340">
        <f t="shared" si="51"/>
        <v>0</v>
      </c>
    </row>
    <row r="558" spans="2:20" ht="14.4" x14ac:dyDescent="0.3">
      <c r="B558" s="30"/>
      <c r="C558" s="16"/>
      <c r="D558" s="16"/>
      <c r="E558" s="25"/>
      <c r="F558" s="16"/>
      <c r="G558" s="15"/>
      <c r="H558" s="14"/>
      <c r="I558" s="13"/>
      <c r="J558" s="13"/>
      <c r="K558" s="12"/>
      <c r="L558" s="232">
        <f t="shared" si="47"/>
        <v>0</v>
      </c>
      <c r="M558" s="234">
        <f t="shared" si="48"/>
        <v>0</v>
      </c>
      <c r="N558" s="11">
        <f>IF(Q558="x",0,IF(J558&lt;(INDEX(Lookup!$U$2:$U$10,MATCH($D$47,Lookup!$S$2:$S$10,0))),0,$L$12*K558))</f>
        <v>0</v>
      </c>
      <c r="O558" s="234">
        <f t="shared" si="49"/>
        <v>0</v>
      </c>
      <c r="P558" s="10"/>
      <c r="Q558" s="9"/>
      <c r="S558" s="340">
        <f t="shared" si="50"/>
        <v>0</v>
      </c>
      <c r="T558" s="340">
        <f t="shared" si="51"/>
        <v>0</v>
      </c>
    </row>
    <row r="559" spans="2:20" ht="14.4" x14ac:dyDescent="0.3">
      <c r="B559" s="30"/>
      <c r="C559" s="16"/>
      <c r="D559" s="16"/>
      <c r="E559" s="25"/>
      <c r="F559" s="16"/>
      <c r="G559" s="15"/>
      <c r="H559" s="14"/>
      <c r="I559" s="13"/>
      <c r="J559" s="13"/>
      <c r="K559" s="12"/>
      <c r="L559" s="232">
        <f t="shared" si="47"/>
        <v>0</v>
      </c>
      <c r="M559" s="234">
        <f t="shared" si="48"/>
        <v>0</v>
      </c>
      <c r="N559" s="11">
        <f>IF(Q559="x",0,IF(J559&lt;(INDEX(Lookup!$U$2:$U$10,MATCH($D$47,Lookup!$S$2:$S$10,0))),0,$L$12*K559))</f>
        <v>0</v>
      </c>
      <c r="O559" s="234">
        <f t="shared" si="49"/>
        <v>0</v>
      </c>
      <c r="P559" s="10"/>
      <c r="Q559" s="9"/>
      <c r="S559" s="340">
        <f t="shared" si="50"/>
        <v>0</v>
      </c>
      <c r="T559" s="340">
        <f t="shared" si="51"/>
        <v>0</v>
      </c>
    </row>
    <row r="560" spans="2:20" ht="14.4" x14ac:dyDescent="0.3">
      <c r="B560" s="30"/>
      <c r="C560" s="16"/>
      <c r="D560" s="16"/>
      <c r="E560" s="25"/>
      <c r="F560" s="16"/>
      <c r="G560" s="15"/>
      <c r="H560" s="14"/>
      <c r="I560" s="13"/>
      <c r="J560" s="13"/>
      <c r="K560" s="12"/>
      <c r="L560" s="232">
        <f t="shared" si="47"/>
        <v>0</v>
      </c>
      <c r="M560" s="234">
        <f t="shared" si="48"/>
        <v>0</v>
      </c>
      <c r="N560" s="11">
        <f>IF(Q560="x",0,IF(J560&lt;(INDEX(Lookup!$U$2:$U$10,MATCH($D$47,Lookup!$S$2:$S$10,0))),0,$L$12*K560))</f>
        <v>0</v>
      </c>
      <c r="O560" s="234">
        <f t="shared" si="49"/>
        <v>0</v>
      </c>
      <c r="P560" s="10"/>
      <c r="Q560" s="9"/>
      <c r="S560" s="340">
        <f t="shared" si="50"/>
        <v>0</v>
      </c>
      <c r="T560" s="340">
        <f t="shared" si="51"/>
        <v>0</v>
      </c>
    </row>
    <row r="561" spans="2:20" ht="14.4" x14ac:dyDescent="0.3">
      <c r="B561" s="30"/>
      <c r="C561" s="16"/>
      <c r="D561" s="16"/>
      <c r="E561" s="25"/>
      <c r="F561" s="16"/>
      <c r="G561" s="15"/>
      <c r="H561" s="14"/>
      <c r="I561" s="13"/>
      <c r="J561" s="13"/>
      <c r="K561" s="12"/>
      <c r="L561" s="232">
        <f t="shared" si="47"/>
        <v>0</v>
      </c>
      <c r="M561" s="234">
        <f t="shared" si="48"/>
        <v>0</v>
      </c>
      <c r="N561" s="11">
        <f>IF(Q561="x",0,IF(J561&lt;(INDEX(Lookup!$U$2:$U$10,MATCH($D$47,Lookup!$S$2:$S$10,0))),0,$L$12*K561))</f>
        <v>0</v>
      </c>
      <c r="O561" s="234">
        <f t="shared" si="49"/>
        <v>0</v>
      </c>
      <c r="P561" s="10"/>
      <c r="Q561" s="9"/>
      <c r="S561" s="340">
        <f t="shared" si="50"/>
        <v>0</v>
      </c>
      <c r="T561" s="340">
        <f t="shared" si="51"/>
        <v>0</v>
      </c>
    </row>
    <row r="562" spans="2:20" ht="14.4" x14ac:dyDescent="0.3">
      <c r="B562" s="30"/>
      <c r="C562" s="16"/>
      <c r="D562" s="16"/>
      <c r="E562" s="25"/>
      <c r="F562" s="16"/>
      <c r="G562" s="15"/>
      <c r="H562" s="14"/>
      <c r="I562" s="13"/>
      <c r="J562" s="13"/>
      <c r="K562" s="12"/>
      <c r="L562" s="232">
        <f t="shared" ref="L562:L625" si="52">IF(ROUNDDOWN(DATEDIF(I562,J562,"d")/7,0)&gt;$L$12,$L$12*K562,K562*ROUNDDOWN(DATEDIF(I562,J562,"d")/7,0))</f>
        <v>0</v>
      </c>
      <c r="M562" s="234">
        <f t="shared" ref="M562:M625" si="53">L562*$L$6</f>
        <v>0</v>
      </c>
      <c r="N562" s="11">
        <f>IF(Q562="x",0,IF(J562&lt;(INDEX(Lookup!$U$2:$U$10,MATCH($D$47,Lookup!$S$2:$S$10,0))),0,$L$12*K562))</f>
        <v>0</v>
      </c>
      <c r="O562" s="234">
        <f t="shared" ref="O562:O625" si="54">N562*$L$6</f>
        <v>0</v>
      </c>
      <c r="P562" s="10"/>
      <c r="Q562" s="9"/>
      <c r="S562" s="340">
        <f t="shared" si="50"/>
        <v>0</v>
      </c>
      <c r="T562" s="340">
        <f t="shared" si="51"/>
        <v>0</v>
      </c>
    </row>
    <row r="563" spans="2:20" ht="14.4" x14ac:dyDescent="0.3">
      <c r="B563" s="30"/>
      <c r="C563" s="16"/>
      <c r="D563" s="16"/>
      <c r="E563" s="25"/>
      <c r="F563" s="16"/>
      <c r="G563" s="15"/>
      <c r="H563" s="14"/>
      <c r="I563" s="13"/>
      <c r="J563" s="13"/>
      <c r="K563" s="12"/>
      <c r="L563" s="232">
        <f t="shared" si="52"/>
        <v>0</v>
      </c>
      <c r="M563" s="234">
        <f t="shared" si="53"/>
        <v>0</v>
      </c>
      <c r="N563" s="11">
        <f>IF(Q563="x",0,IF(J563&lt;(INDEX(Lookup!$U$2:$U$10,MATCH($D$47,Lookup!$S$2:$S$10,0))),0,$L$12*K563))</f>
        <v>0</v>
      </c>
      <c r="O563" s="234">
        <f t="shared" si="54"/>
        <v>0</v>
      </c>
      <c r="P563" s="10"/>
      <c r="Q563" s="9"/>
      <c r="S563" s="340">
        <f t="shared" ref="S563:S626" si="55">M563*$I$35</f>
        <v>0</v>
      </c>
      <c r="T563" s="340">
        <f t="shared" ref="T563:T626" si="56">O563*$I$44</f>
        <v>0</v>
      </c>
    </row>
    <row r="564" spans="2:20" ht="14.4" x14ac:dyDescent="0.3">
      <c r="B564" s="30"/>
      <c r="C564" s="16"/>
      <c r="D564" s="16"/>
      <c r="E564" s="25"/>
      <c r="F564" s="16"/>
      <c r="G564" s="15"/>
      <c r="H564" s="14"/>
      <c r="I564" s="13"/>
      <c r="J564" s="13"/>
      <c r="K564" s="12"/>
      <c r="L564" s="232">
        <f t="shared" si="52"/>
        <v>0</v>
      </c>
      <c r="M564" s="234">
        <f t="shared" si="53"/>
        <v>0</v>
      </c>
      <c r="N564" s="11">
        <f>IF(Q564="x",0,IF(J564&lt;(INDEX(Lookup!$U$2:$U$10,MATCH($D$47,Lookup!$S$2:$S$10,0))),0,$L$12*K564))</f>
        <v>0</v>
      </c>
      <c r="O564" s="234">
        <f t="shared" si="54"/>
        <v>0</v>
      </c>
      <c r="P564" s="10"/>
      <c r="Q564" s="9"/>
      <c r="S564" s="340">
        <f t="shared" si="55"/>
        <v>0</v>
      </c>
      <c r="T564" s="340">
        <f t="shared" si="56"/>
        <v>0</v>
      </c>
    </row>
    <row r="565" spans="2:20" ht="14.4" x14ac:dyDescent="0.3">
      <c r="B565" s="30"/>
      <c r="C565" s="16"/>
      <c r="D565" s="16"/>
      <c r="E565" s="25"/>
      <c r="F565" s="16"/>
      <c r="G565" s="15"/>
      <c r="H565" s="14"/>
      <c r="I565" s="13"/>
      <c r="J565" s="13"/>
      <c r="K565" s="12"/>
      <c r="L565" s="232">
        <f t="shared" si="52"/>
        <v>0</v>
      </c>
      <c r="M565" s="234">
        <f t="shared" si="53"/>
        <v>0</v>
      </c>
      <c r="N565" s="11">
        <f>IF(Q565="x",0,IF(J565&lt;(INDEX(Lookup!$U$2:$U$10,MATCH($D$47,Lookup!$S$2:$S$10,0))),0,$L$12*K565))</f>
        <v>0</v>
      </c>
      <c r="O565" s="234">
        <f t="shared" si="54"/>
        <v>0</v>
      </c>
      <c r="P565" s="10"/>
      <c r="Q565" s="9"/>
      <c r="S565" s="340">
        <f t="shared" si="55"/>
        <v>0</v>
      </c>
      <c r="T565" s="340">
        <f t="shared" si="56"/>
        <v>0</v>
      </c>
    </row>
    <row r="566" spans="2:20" ht="14.4" x14ac:dyDescent="0.3">
      <c r="B566" s="30"/>
      <c r="C566" s="16"/>
      <c r="D566" s="16"/>
      <c r="E566" s="25"/>
      <c r="F566" s="16"/>
      <c r="G566" s="15"/>
      <c r="H566" s="14"/>
      <c r="I566" s="13"/>
      <c r="J566" s="13"/>
      <c r="K566" s="12"/>
      <c r="L566" s="232">
        <f t="shared" si="52"/>
        <v>0</v>
      </c>
      <c r="M566" s="234">
        <f t="shared" si="53"/>
        <v>0</v>
      </c>
      <c r="N566" s="11">
        <f>IF(Q566="x",0,IF(J566&lt;(INDEX(Lookup!$U$2:$U$10,MATCH($D$47,Lookup!$S$2:$S$10,0))),0,$L$12*K566))</f>
        <v>0</v>
      </c>
      <c r="O566" s="234">
        <f t="shared" si="54"/>
        <v>0</v>
      </c>
      <c r="P566" s="10"/>
      <c r="Q566" s="9"/>
      <c r="S566" s="340">
        <f t="shared" si="55"/>
        <v>0</v>
      </c>
      <c r="T566" s="340">
        <f t="shared" si="56"/>
        <v>0</v>
      </c>
    </row>
    <row r="567" spans="2:20" ht="14.4" x14ac:dyDescent="0.3">
      <c r="B567" s="30"/>
      <c r="C567" s="16"/>
      <c r="D567" s="16"/>
      <c r="E567" s="25"/>
      <c r="F567" s="16"/>
      <c r="G567" s="15"/>
      <c r="H567" s="14"/>
      <c r="I567" s="13"/>
      <c r="J567" s="13"/>
      <c r="K567" s="12"/>
      <c r="L567" s="232">
        <f t="shared" si="52"/>
        <v>0</v>
      </c>
      <c r="M567" s="234">
        <f t="shared" si="53"/>
        <v>0</v>
      </c>
      <c r="N567" s="11">
        <f>IF(Q567="x",0,IF(J567&lt;(INDEX(Lookup!$U$2:$U$10,MATCH($D$47,Lookup!$S$2:$S$10,0))),0,$L$12*K567))</f>
        <v>0</v>
      </c>
      <c r="O567" s="234">
        <f t="shared" si="54"/>
        <v>0</v>
      </c>
      <c r="P567" s="10"/>
      <c r="Q567" s="9"/>
      <c r="S567" s="340">
        <f t="shared" si="55"/>
        <v>0</v>
      </c>
      <c r="T567" s="340">
        <f t="shared" si="56"/>
        <v>0</v>
      </c>
    </row>
    <row r="568" spans="2:20" ht="14.4" x14ac:dyDescent="0.3">
      <c r="B568" s="30"/>
      <c r="C568" s="16"/>
      <c r="D568" s="16"/>
      <c r="E568" s="25"/>
      <c r="F568" s="16"/>
      <c r="G568" s="15"/>
      <c r="H568" s="14"/>
      <c r="I568" s="13"/>
      <c r="J568" s="13"/>
      <c r="K568" s="12"/>
      <c r="L568" s="232">
        <f t="shared" si="52"/>
        <v>0</v>
      </c>
      <c r="M568" s="234">
        <f t="shared" si="53"/>
        <v>0</v>
      </c>
      <c r="N568" s="11">
        <f>IF(Q568="x",0,IF(J568&lt;(INDEX(Lookup!$U$2:$U$10,MATCH($D$47,Lookup!$S$2:$S$10,0))),0,$L$12*K568))</f>
        <v>0</v>
      </c>
      <c r="O568" s="234">
        <f t="shared" si="54"/>
        <v>0</v>
      </c>
      <c r="P568" s="10"/>
      <c r="Q568" s="9"/>
      <c r="S568" s="340">
        <f t="shared" si="55"/>
        <v>0</v>
      </c>
      <c r="T568" s="340">
        <f t="shared" si="56"/>
        <v>0</v>
      </c>
    </row>
    <row r="569" spans="2:20" ht="14.4" x14ac:dyDescent="0.3">
      <c r="B569" s="30"/>
      <c r="C569" s="16"/>
      <c r="D569" s="16"/>
      <c r="E569" s="25"/>
      <c r="F569" s="16"/>
      <c r="G569" s="15"/>
      <c r="H569" s="14"/>
      <c r="I569" s="13"/>
      <c r="J569" s="13"/>
      <c r="K569" s="12"/>
      <c r="L569" s="232">
        <f t="shared" si="52"/>
        <v>0</v>
      </c>
      <c r="M569" s="234">
        <f t="shared" si="53"/>
        <v>0</v>
      </c>
      <c r="N569" s="11">
        <f>IF(Q569="x",0,IF(J569&lt;(INDEX(Lookup!$U$2:$U$10,MATCH($D$47,Lookup!$S$2:$S$10,0))),0,$L$12*K569))</f>
        <v>0</v>
      </c>
      <c r="O569" s="234">
        <f t="shared" si="54"/>
        <v>0</v>
      </c>
      <c r="P569" s="10"/>
      <c r="Q569" s="9"/>
      <c r="S569" s="340">
        <f t="shared" si="55"/>
        <v>0</v>
      </c>
      <c r="T569" s="340">
        <f t="shared" si="56"/>
        <v>0</v>
      </c>
    </row>
    <row r="570" spans="2:20" ht="14.4" x14ac:dyDescent="0.3">
      <c r="B570" s="30"/>
      <c r="C570" s="16"/>
      <c r="D570" s="16"/>
      <c r="E570" s="25"/>
      <c r="F570" s="16"/>
      <c r="G570" s="15"/>
      <c r="H570" s="14"/>
      <c r="I570" s="13"/>
      <c r="J570" s="13"/>
      <c r="K570" s="12"/>
      <c r="L570" s="232">
        <f t="shared" si="52"/>
        <v>0</v>
      </c>
      <c r="M570" s="234">
        <f t="shared" si="53"/>
        <v>0</v>
      </c>
      <c r="N570" s="11">
        <f>IF(Q570="x",0,IF(J570&lt;(INDEX(Lookup!$U$2:$U$10,MATCH($D$47,Lookup!$S$2:$S$10,0))),0,$L$12*K570))</f>
        <v>0</v>
      </c>
      <c r="O570" s="234">
        <f t="shared" si="54"/>
        <v>0</v>
      </c>
      <c r="P570" s="10"/>
      <c r="Q570" s="9"/>
      <c r="S570" s="340">
        <f t="shared" si="55"/>
        <v>0</v>
      </c>
      <c r="T570" s="340">
        <f t="shared" si="56"/>
        <v>0</v>
      </c>
    </row>
    <row r="571" spans="2:20" ht="14.4" x14ac:dyDescent="0.3">
      <c r="B571" s="30"/>
      <c r="C571" s="16"/>
      <c r="D571" s="16"/>
      <c r="E571" s="25"/>
      <c r="F571" s="16"/>
      <c r="G571" s="15"/>
      <c r="H571" s="14"/>
      <c r="I571" s="13"/>
      <c r="J571" s="13"/>
      <c r="K571" s="12"/>
      <c r="L571" s="232">
        <f t="shared" si="52"/>
        <v>0</v>
      </c>
      <c r="M571" s="234">
        <f t="shared" si="53"/>
        <v>0</v>
      </c>
      <c r="N571" s="11">
        <f>IF(Q571="x",0,IF(J571&lt;(INDEX(Lookup!$U$2:$U$10,MATCH($D$47,Lookup!$S$2:$S$10,0))),0,$L$12*K571))</f>
        <v>0</v>
      </c>
      <c r="O571" s="234">
        <f t="shared" si="54"/>
        <v>0</v>
      </c>
      <c r="P571" s="10"/>
      <c r="Q571" s="9"/>
      <c r="S571" s="340">
        <f t="shared" si="55"/>
        <v>0</v>
      </c>
      <c r="T571" s="340">
        <f t="shared" si="56"/>
        <v>0</v>
      </c>
    </row>
    <row r="572" spans="2:20" ht="14.4" x14ac:dyDescent="0.3">
      <c r="B572" s="30"/>
      <c r="C572" s="16"/>
      <c r="D572" s="16"/>
      <c r="E572" s="25"/>
      <c r="F572" s="16"/>
      <c r="G572" s="15"/>
      <c r="H572" s="14"/>
      <c r="I572" s="13"/>
      <c r="J572" s="13"/>
      <c r="K572" s="12"/>
      <c r="L572" s="232">
        <f t="shared" si="52"/>
        <v>0</v>
      </c>
      <c r="M572" s="234">
        <f t="shared" si="53"/>
        <v>0</v>
      </c>
      <c r="N572" s="11">
        <f>IF(Q572="x",0,IF(J572&lt;(INDEX(Lookup!$U$2:$U$10,MATCH($D$47,Lookup!$S$2:$S$10,0))),0,$L$12*K572))</f>
        <v>0</v>
      </c>
      <c r="O572" s="234">
        <f t="shared" si="54"/>
        <v>0</v>
      </c>
      <c r="P572" s="10"/>
      <c r="Q572" s="9"/>
      <c r="S572" s="340">
        <f t="shared" si="55"/>
        <v>0</v>
      </c>
      <c r="T572" s="340">
        <f t="shared" si="56"/>
        <v>0</v>
      </c>
    </row>
    <row r="573" spans="2:20" ht="14.4" x14ac:dyDescent="0.3">
      <c r="B573" s="30"/>
      <c r="C573" s="16"/>
      <c r="D573" s="16"/>
      <c r="E573" s="25"/>
      <c r="F573" s="16"/>
      <c r="G573" s="15"/>
      <c r="H573" s="14"/>
      <c r="I573" s="13"/>
      <c r="J573" s="13"/>
      <c r="K573" s="12"/>
      <c r="L573" s="232">
        <f t="shared" si="52"/>
        <v>0</v>
      </c>
      <c r="M573" s="234">
        <f t="shared" si="53"/>
        <v>0</v>
      </c>
      <c r="N573" s="11">
        <f>IF(Q573="x",0,IF(J573&lt;(INDEX(Lookup!$U$2:$U$10,MATCH($D$47,Lookup!$S$2:$S$10,0))),0,$L$12*K573))</f>
        <v>0</v>
      </c>
      <c r="O573" s="234">
        <f t="shared" si="54"/>
        <v>0</v>
      </c>
      <c r="P573" s="10"/>
      <c r="Q573" s="9"/>
      <c r="S573" s="340">
        <f t="shared" si="55"/>
        <v>0</v>
      </c>
      <c r="T573" s="340">
        <f t="shared" si="56"/>
        <v>0</v>
      </c>
    </row>
    <row r="574" spans="2:20" ht="14.4" x14ac:dyDescent="0.3">
      <c r="B574" s="30"/>
      <c r="C574" s="16"/>
      <c r="D574" s="16"/>
      <c r="E574" s="25"/>
      <c r="F574" s="16"/>
      <c r="G574" s="15"/>
      <c r="H574" s="14"/>
      <c r="I574" s="13"/>
      <c r="J574" s="13"/>
      <c r="K574" s="12"/>
      <c r="L574" s="232">
        <f t="shared" si="52"/>
        <v>0</v>
      </c>
      <c r="M574" s="234">
        <f t="shared" si="53"/>
        <v>0</v>
      </c>
      <c r="N574" s="11">
        <f>IF(Q574="x",0,IF(J574&lt;(INDEX(Lookup!$U$2:$U$10,MATCH($D$47,Lookup!$S$2:$S$10,0))),0,$L$12*K574))</f>
        <v>0</v>
      </c>
      <c r="O574" s="234">
        <f t="shared" si="54"/>
        <v>0</v>
      </c>
      <c r="P574" s="10"/>
      <c r="Q574" s="9"/>
      <c r="S574" s="340">
        <f t="shared" si="55"/>
        <v>0</v>
      </c>
      <c r="T574" s="340">
        <f t="shared" si="56"/>
        <v>0</v>
      </c>
    </row>
    <row r="575" spans="2:20" ht="14.4" x14ac:dyDescent="0.3">
      <c r="B575" s="30"/>
      <c r="C575" s="16"/>
      <c r="D575" s="16"/>
      <c r="E575" s="25"/>
      <c r="F575" s="16"/>
      <c r="G575" s="15"/>
      <c r="H575" s="14"/>
      <c r="I575" s="13"/>
      <c r="J575" s="13"/>
      <c r="K575" s="12"/>
      <c r="L575" s="232">
        <f t="shared" si="52"/>
        <v>0</v>
      </c>
      <c r="M575" s="234">
        <f t="shared" si="53"/>
        <v>0</v>
      </c>
      <c r="N575" s="11">
        <f>IF(Q575="x",0,IF(J575&lt;(INDEX(Lookup!$U$2:$U$10,MATCH($D$47,Lookup!$S$2:$S$10,0))),0,$L$12*K575))</f>
        <v>0</v>
      </c>
      <c r="O575" s="234">
        <f t="shared" si="54"/>
        <v>0</v>
      </c>
      <c r="P575" s="10"/>
      <c r="Q575" s="9"/>
      <c r="S575" s="340">
        <f t="shared" si="55"/>
        <v>0</v>
      </c>
      <c r="T575" s="340">
        <f t="shared" si="56"/>
        <v>0</v>
      </c>
    </row>
    <row r="576" spans="2:20" ht="14.4" x14ac:dyDescent="0.3">
      <c r="B576" s="30"/>
      <c r="C576" s="16"/>
      <c r="D576" s="16"/>
      <c r="E576" s="25"/>
      <c r="F576" s="16"/>
      <c r="G576" s="15"/>
      <c r="H576" s="14"/>
      <c r="I576" s="13"/>
      <c r="J576" s="13"/>
      <c r="K576" s="12"/>
      <c r="L576" s="232">
        <f t="shared" si="52"/>
        <v>0</v>
      </c>
      <c r="M576" s="234">
        <f t="shared" si="53"/>
        <v>0</v>
      </c>
      <c r="N576" s="11">
        <f>IF(Q576="x",0,IF(J576&lt;(INDEX(Lookup!$U$2:$U$10,MATCH($D$47,Lookup!$S$2:$S$10,0))),0,$L$12*K576))</f>
        <v>0</v>
      </c>
      <c r="O576" s="234">
        <f t="shared" si="54"/>
        <v>0</v>
      </c>
      <c r="P576" s="10"/>
      <c r="Q576" s="9"/>
      <c r="S576" s="340">
        <f t="shared" si="55"/>
        <v>0</v>
      </c>
      <c r="T576" s="340">
        <f t="shared" si="56"/>
        <v>0</v>
      </c>
    </row>
    <row r="577" spans="2:20" ht="14.4" x14ac:dyDescent="0.3">
      <c r="B577" s="30"/>
      <c r="C577" s="16"/>
      <c r="D577" s="16"/>
      <c r="E577" s="25"/>
      <c r="F577" s="16"/>
      <c r="G577" s="15"/>
      <c r="H577" s="14"/>
      <c r="I577" s="13"/>
      <c r="J577" s="13"/>
      <c r="K577" s="12"/>
      <c r="L577" s="232">
        <f t="shared" si="52"/>
        <v>0</v>
      </c>
      <c r="M577" s="234">
        <f t="shared" si="53"/>
        <v>0</v>
      </c>
      <c r="N577" s="11">
        <f>IF(Q577="x",0,IF(J577&lt;(INDEX(Lookup!$U$2:$U$10,MATCH($D$47,Lookup!$S$2:$S$10,0))),0,$L$12*K577))</f>
        <v>0</v>
      </c>
      <c r="O577" s="234">
        <f t="shared" si="54"/>
        <v>0</v>
      </c>
      <c r="P577" s="10"/>
      <c r="Q577" s="9"/>
      <c r="S577" s="340">
        <f t="shared" si="55"/>
        <v>0</v>
      </c>
      <c r="T577" s="340">
        <f t="shared" si="56"/>
        <v>0</v>
      </c>
    </row>
    <row r="578" spans="2:20" ht="14.4" x14ac:dyDescent="0.3">
      <c r="B578" s="30"/>
      <c r="C578" s="16"/>
      <c r="D578" s="16"/>
      <c r="E578" s="25"/>
      <c r="F578" s="16"/>
      <c r="G578" s="15"/>
      <c r="H578" s="14"/>
      <c r="I578" s="13"/>
      <c r="J578" s="13"/>
      <c r="K578" s="12"/>
      <c r="L578" s="232">
        <f t="shared" si="52"/>
        <v>0</v>
      </c>
      <c r="M578" s="234">
        <f t="shared" si="53"/>
        <v>0</v>
      </c>
      <c r="N578" s="11">
        <f>IF(Q578="x",0,IF(J578&lt;(INDEX(Lookup!$U$2:$U$10,MATCH($D$47,Lookup!$S$2:$S$10,0))),0,$L$12*K578))</f>
        <v>0</v>
      </c>
      <c r="O578" s="234">
        <f t="shared" si="54"/>
        <v>0</v>
      </c>
      <c r="P578" s="10"/>
      <c r="Q578" s="9"/>
      <c r="S578" s="340">
        <f t="shared" si="55"/>
        <v>0</v>
      </c>
      <c r="T578" s="340">
        <f t="shared" si="56"/>
        <v>0</v>
      </c>
    </row>
    <row r="579" spans="2:20" ht="14.4" x14ac:dyDescent="0.3">
      <c r="B579" s="30"/>
      <c r="C579" s="16"/>
      <c r="D579" s="16"/>
      <c r="E579" s="25"/>
      <c r="F579" s="16"/>
      <c r="G579" s="15"/>
      <c r="H579" s="14"/>
      <c r="I579" s="13"/>
      <c r="J579" s="13"/>
      <c r="K579" s="12"/>
      <c r="L579" s="232">
        <f t="shared" si="52"/>
        <v>0</v>
      </c>
      <c r="M579" s="234">
        <f t="shared" si="53"/>
        <v>0</v>
      </c>
      <c r="N579" s="11">
        <f>IF(Q579="x",0,IF(J579&lt;(INDEX(Lookup!$U$2:$U$10,MATCH($D$47,Lookup!$S$2:$S$10,0))),0,$L$12*K579))</f>
        <v>0</v>
      </c>
      <c r="O579" s="234">
        <f t="shared" si="54"/>
        <v>0</v>
      </c>
      <c r="P579" s="10"/>
      <c r="Q579" s="9"/>
      <c r="S579" s="340">
        <f t="shared" si="55"/>
        <v>0</v>
      </c>
      <c r="T579" s="340">
        <f t="shared" si="56"/>
        <v>0</v>
      </c>
    </row>
    <row r="580" spans="2:20" ht="14.4" x14ac:dyDescent="0.3">
      <c r="B580" s="30"/>
      <c r="C580" s="16"/>
      <c r="D580" s="16"/>
      <c r="E580" s="25"/>
      <c r="F580" s="16"/>
      <c r="G580" s="15"/>
      <c r="H580" s="14"/>
      <c r="I580" s="13"/>
      <c r="J580" s="13"/>
      <c r="K580" s="12"/>
      <c r="L580" s="232">
        <f t="shared" si="52"/>
        <v>0</v>
      </c>
      <c r="M580" s="234">
        <f t="shared" si="53"/>
        <v>0</v>
      </c>
      <c r="N580" s="11">
        <f>IF(Q580="x",0,IF(J580&lt;(INDEX(Lookup!$U$2:$U$10,MATCH($D$47,Lookup!$S$2:$S$10,0))),0,$L$12*K580))</f>
        <v>0</v>
      </c>
      <c r="O580" s="234">
        <f t="shared" si="54"/>
        <v>0</v>
      </c>
      <c r="P580" s="10"/>
      <c r="Q580" s="9"/>
      <c r="S580" s="340">
        <f t="shared" si="55"/>
        <v>0</v>
      </c>
      <c r="T580" s="340">
        <f t="shared" si="56"/>
        <v>0</v>
      </c>
    </row>
    <row r="581" spans="2:20" ht="14.4" x14ac:dyDescent="0.3">
      <c r="B581" s="30"/>
      <c r="C581" s="16"/>
      <c r="D581" s="16"/>
      <c r="E581" s="25"/>
      <c r="F581" s="16"/>
      <c r="G581" s="15"/>
      <c r="H581" s="14"/>
      <c r="I581" s="13"/>
      <c r="J581" s="13"/>
      <c r="K581" s="12"/>
      <c r="L581" s="232">
        <f t="shared" si="52"/>
        <v>0</v>
      </c>
      <c r="M581" s="234">
        <f t="shared" si="53"/>
        <v>0</v>
      </c>
      <c r="N581" s="11">
        <f>IF(Q581="x",0,IF(J581&lt;(INDEX(Lookup!$U$2:$U$10,MATCH($D$47,Lookup!$S$2:$S$10,0))),0,$L$12*K581))</f>
        <v>0</v>
      </c>
      <c r="O581" s="234">
        <f t="shared" si="54"/>
        <v>0</v>
      </c>
      <c r="P581" s="10"/>
      <c r="Q581" s="9"/>
      <c r="S581" s="340">
        <f t="shared" si="55"/>
        <v>0</v>
      </c>
      <c r="T581" s="340">
        <f t="shared" si="56"/>
        <v>0</v>
      </c>
    </row>
    <row r="582" spans="2:20" ht="14.4" x14ac:dyDescent="0.3">
      <c r="B582" s="30"/>
      <c r="C582" s="16"/>
      <c r="D582" s="16"/>
      <c r="E582" s="25"/>
      <c r="F582" s="16"/>
      <c r="G582" s="15"/>
      <c r="H582" s="14"/>
      <c r="I582" s="13"/>
      <c r="J582" s="13"/>
      <c r="K582" s="12"/>
      <c r="L582" s="232">
        <f t="shared" si="52"/>
        <v>0</v>
      </c>
      <c r="M582" s="234">
        <f t="shared" si="53"/>
        <v>0</v>
      </c>
      <c r="N582" s="11">
        <f>IF(Q582="x",0,IF(J582&lt;(INDEX(Lookup!$U$2:$U$10,MATCH($D$47,Lookup!$S$2:$S$10,0))),0,$L$12*K582))</f>
        <v>0</v>
      </c>
      <c r="O582" s="234">
        <f t="shared" si="54"/>
        <v>0</v>
      </c>
      <c r="P582" s="10"/>
      <c r="Q582" s="9"/>
      <c r="S582" s="340">
        <f t="shared" si="55"/>
        <v>0</v>
      </c>
      <c r="T582" s="340">
        <f t="shared" si="56"/>
        <v>0</v>
      </c>
    </row>
    <row r="583" spans="2:20" ht="14.4" x14ac:dyDescent="0.3">
      <c r="B583" s="30"/>
      <c r="C583" s="16"/>
      <c r="D583" s="16"/>
      <c r="E583" s="25"/>
      <c r="F583" s="16"/>
      <c r="G583" s="15"/>
      <c r="H583" s="14"/>
      <c r="I583" s="13"/>
      <c r="J583" s="13"/>
      <c r="K583" s="12"/>
      <c r="L583" s="232">
        <f t="shared" si="52"/>
        <v>0</v>
      </c>
      <c r="M583" s="234">
        <f t="shared" si="53"/>
        <v>0</v>
      </c>
      <c r="N583" s="11">
        <f>IF(Q583="x",0,IF(J583&lt;(INDEX(Lookup!$U$2:$U$10,MATCH($D$47,Lookup!$S$2:$S$10,0))),0,$L$12*K583))</f>
        <v>0</v>
      </c>
      <c r="O583" s="234">
        <f t="shared" si="54"/>
        <v>0</v>
      </c>
      <c r="P583" s="10"/>
      <c r="Q583" s="9"/>
      <c r="S583" s="340">
        <f t="shared" si="55"/>
        <v>0</v>
      </c>
      <c r="T583" s="340">
        <f t="shared" si="56"/>
        <v>0</v>
      </c>
    </row>
    <row r="584" spans="2:20" ht="14.4" x14ac:dyDescent="0.3">
      <c r="B584" s="30"/>
      <c r="C584" s="16"/>
      <c r="D584" s="16"/>
      <c r="E584" s="25"/>
      <c r="F584" s="16"/>
      <c r="G584" s="15"/>
      <c r="H584" s="14"/>
      <c r="I584" s="13"/>
      <c r="J584" s="13"/>
      <c r="K584" s="12"/>
      <c r="L584" s="232">
        <f t="shared" si="52"/>
        <v>0</v>
      </c>
      <c r="M584" s="234">
        <f t="shared" si="53"/>
        <v>0</v>
      </c>
      <c r="N584" s="11">
        <f>IF(Q584="x",0,IF(J584&lt;(INDEX(Lookup!$U$2:$U$10,MATCH($D$47,Lookup!$S$2:$S$10,0))),0,$L$12*K584))</f>
        <v>0</v>
      </c>
      <c r="O584" s="234">
        <f t="shared" si="54"/>
        <v>0</v>
      </c>
      <c r="P584" s="10"/>
      <c r="Q584" s="9"/>
      <c r="S584" s="340">
        <f t="shared" si="55"/>
        <v>0</v>
      </c>
      <c r="T584" s="340">
        <f t="shared" si="56"/>
        <v>0</v>
      </c>
    </row>
    <row r="585" spans="2:20" ht="14.4" x14ac:dyDescent="0.3">
      <c r="B585" s="30"/>
      <c r="C585" s="16"/>
      <c r="D585" s="16"/>
      <c r="E585" s="25"/>
      <c r="F585" s="16"/>
      <c r="G585" s="15"/>
      <c r="H585" s="14"/>
      <c r="I585" s="13"/>
      <c r="J585" s="13"/>
      <c r="K585" s="12"/>
      <c r="L585" s="232">
        <f t="shared" si="52"/>
        <v>0</v>
      </c>
      <c r="M585" s="234">
        <f t="shared" si="53"/>
        <v>0</v>
      </c>
      <c r="N585" s="11">
        <f>IF(Q585="x",0,IF(J585&lt;(INDEX(Lookup!$U$2:$U$10,MATCH($D$47,Lookup!$S$2:$S$10,0))),0,$L$12*K585))</f>
        <v>0</v>
      </c>
      <c r="O585" s="234">
        <f t="shared" si="54"/>
        <v>0</v>
      </c>
      <c r="P585" s="10"/>
      <c r="Q585" s="9"/>
      <c r="S585" s="340">
        <f t="shared" si="55"/>
        <v>0</v>
      </c>
      <c r="T585" s="340">
        <f t="shared" si="56"/>
        <v>0</v>
      </c>
    </row>
    <row r="586" spans="2:20" ht="14.4" x14ac:dyDescent="0.3">
      <c r="B586" s="30"/>
      <c r="C586" s="16"/>
      <c r="D586" s="16"/>
      <c r="E586" s="25"/>
      <c r="F586" s="16"/>
      <c r="G586" s="15"/>
      <c r="H586" s="14"/>
      <c r="I586" s="13"/>
      <c r="J586" s="13"/>
      <c r="K586" s="12"/>
      <c r="L586" s="232">
        <f t="shared" si="52"/>
        <v>0</v>
      </c>
      <c r="M586" s="234">
        <f t="shared" si="53"/>
        <v>0</v>
      </c>
      <c r="N586" s="11">
        <f>IF(Q586="x",0,IF(J586&lt;(INDEX(Lookup!$U$2:$U$10,MATCH($D$47,Lookup!$S$2:$S$10,0))),0,$L$12*K586))</f>
        <v>0</v>
      </c>
      <c r="O586" s="234">
        <f t="shared" si="54"/>
        <v>0</v>
      </c>
      <c r="P586" s="10"/>
      <c r="Q586" s="9"/>
      <c r="S586" s="340">
        <f t="shared" si="55"/>
        <v>0</v>
      </c>
      <c r="T586" s="340">
        <f t="shared" si="56"/>
        <v>0</v>
      </c>
    </row>
    <row r="587" spans="2:20" ht="14.4" x14ac:dyDescent="0.3">
      <c r="B587" s="30"/>
      <c r="C587" s="16"/>
      <c r="D587" s="16"/>
      <c r="E587" s="25"/>
      <c r="F587" s="16"/>
      <c r="G587" s="15"/>
      <c r="H587" s="14"/>
      <c r="I587" s="13"/>
      <c r="J587" s="13"/>
      <c r="K587" s="12"/>
      <c r="L587" s="232">
        <f t="shared" si="52"/>
        <v>0</v>
      </c>
      <c r="M587" s="234">
        <f t="shared" si="53"/>
        <v>0</v>
      </c>
      <c r="N587" s="11">
        <f>IF(Q587="x",0,IF(J587&lt;(INDEX(Lookup!$U$2:$U$10,MATCH($D$47,Lookup!$S$2:$S$10,0))),0,$L$12*K587))</f>
        <v>0</v>
      </c>
      <c r="O587" s="234">
        <f t="shared" si="54"/>
        <v>0</v>
      </c>
      <c r="P587" s="10"/>
      <c r="Q587" s="9"/>
      <c r="S587" s="340">
        <f t="shared" si="55"/>
        <v>0</v>
      </c>
      <c r="T587" s="340">
        <f t="shared" si="56"/>
        <v>0</v>
      </c>
    </row>
    <row r="588" spans="2:20" ht="14.4" x14ac:dyDescent="0.3">
      <c r="B588" s="30"/>
      <c r="C588" s="16"/>
      <c r="D588" s="16"/>
      <c r="E588" s="25"/>
      <c r="F588" s="16"/>
      <c r="G588" s="15"/>
      <c r="H588" s="14"/>
      <c r="I588" s="13"/>
      <c r="J588" s="13"/>
      <c r="K588" s="12"/>
      <c r="L588" s="232">
        <f t="shared" si="52"/>
        <v>0</v>
      </c>
      <c r="M588" s="234">
        <f t="shared" si="53"/>
        <v>0</v>
      </c>
      <c r="N588" s="11">
        <f>IF(Q588="x",0,IF(J588&lt;(INDEX(Lookup!$U$2:$U$10,MATCH($D$47,Lookup!$S$2:$S$10,0))),0,$L$12*K588))</f>
        <v>0</v>
      </c>
      <c r="O588" s="234">
        <f t="shared" si="54"/>
        <v>0</v>
      </c>
      <c r="P588" s="10"/>
      <c r="Q588" s="9"/>
      <c r="S588" s="340">
        <f t="shared" si="55"/>
        <v>0</v>
      </c>
      <c r="T588" s="340">
        <f t="shared" si="56"/>
        <v>0</v>
      </c>
    </row>
    <row r="589" spans="2:20" ht="14.4" x14ac:dyDescent="0.3">
      <c r="B589" s="30"/>
      <c r="C589" s="16"/>
      <c r="D589" s="16"/>
      <c r="E589" s="25"/>
      <c r="F589" s="16"/>
      <c r="G589" s="15"/>
      <c r="H589" s="14"/>
      <c r="I589" s="13"/>
      <c r="J589" s="13"/>
      <c r="K589" s="12"/>
      <c r="L589" s="232">
        <f t="shared" si="52"/>
        <v>0</v>
      </c>
      <c r="M589" s="234">
        <f t="shared" si="53"/>
        <v>0</v>
      </c>
      <c r="N589" s="11">
        <f>IF(Q589="x",0,IF(J589&lt;(INDEX(Lookup!$U$2:$U$10,MATCH($D$47,Lookup!$S$2:$S$10,0))),0,$L$12*K589))</f>
        <v>0</v>
      </c>
      <c r="O589" s="234">
        <f t="shared" si="54"/>
        <v>0</v>
      </c>
      <c r="P589" s="10"/>
      <c r="Q589" s="9"/>
      <c r="S589" s="340">
        <f t="shared" si="55"/>
        <v>0</v>
      </c>
      <c r="T589" s="340">
        <f t="shared" si="56"/>
        <v>0</v>
      </c>
    </row>
    <row r="590" spans="2:20" ht="14.4" x14ac:dyDescent="0.3">
      <c r="B590" s="30"/>
      <c r="C590" s="16"/>
      <c r="D590" s="16"/>
      <c r="E590" s="25"/>
      <c r="F590" s="16"/>
      <c r="G590" s="15"/>
      <c r="H590" s="14"/>
      <c r="I590" s="13"/>
      <c r="J590" s="13"/>
      <c r="K590" s="12"/>
      <c r="L590" s="232">
        <f t="shared" si="52"/>
        <v>0</v>
      </c>
      <c r="M590" s="234">
        <f t="shared" si="53"/>
        <v>0</v>
      </c>
      <c r="N590" s="11">
        <f>IF(Q590="x",0,IF(J590&lt;(INDEX(Lookup!$U$2:$U$10,MATCH($D$47,Lookup!$S$2:$S$10,0))),0,$L$12*K590))</f>
        <v>0</v>
      </c>
      <c r="O590" s="234">
        <f t="shared" si="54"/>
        <v>0</v>
      </c>
      <c r="P590" s="10"/>
      <c r="Q590" s="9"/>
      <c r="S590" s="340">
        <f t="shared" si="55"/>
        <v>0</v>
      </c>
      <c r="T590" s="340">
        <f t="shared" si="56"/>
        <v>0</v>
      </c>
    </row>
    <row r="591" spans="2:20" ht="14.4" x14ac:dyDescent="0.3">
      <c r="B591" s="30"/>
      <c r="C591" s="16"/>
      <c r="D591" s="16"/>
      <c r="E591" s="25"/>
      <c r="F591" s="16"/>
      <c r="G591" s="15"/>
      <c r="H591" s="14"/>
      <c r="I591" s="13"/>
      <c r="J591" s="13"/>
      <c r="K591" s="12"/>
      <c r="L591" s="232">
        <f t="shared" si="52"/>
        <v>0</v>
      </c>
      <c r="M591" s="234">
        <f t="shared" si="53"/>
        <v>0</v>
      </c>
      <c r="N591" s="11">
        <f>IF(Q591="x",0,IF(J591&lt;(INDEX(Lookup!$U$2:$U$10,MATCH($D$47,Lookup!$S$2:$S$10,0))),0,$L$12*K591))</f>
        <v>0</v>
      </c>
      <c r="O591" s="234">
        <f t="shared" si="54"/>
        <v>0</v>
      </c>
      <c r="P591" s="10"/>
      <c r="Q591" s="9"/>
      <c r="S591" s="340">
        <f t="shared" si="55"/>
        <v>0</v>
      </c>
      <c r="T591" s="340">
        <f t="shared" si="56"/>
        <v>0</v>
      </c>
    </row>
    <row r="592" spans="2:20" ht="14.4" x14ac:dyDescent="0.3">
      <c r="B592" s="30"/>
      <c r="C592" s="16"/>
      <c r="D592" s="16"/>
      <c r="E592" s="25"/>
      <c r="F592" s="16"/>
      <c r="G592" s="15"/>
      <c r="H592" s="14"/>
      <c r="I592" s="13"/>
      <c r="J592" s="13"/>
      <c r="K592" s="12"/>
      <c r="L592" s="232">
        <f t="shared" si="52"/>
        <v>0</v>
      </c>
      <c r="M592" s="234">
        <f t="shared" si="53"/>
        <v>0</v>
      </c>
      <c r="N592" s="11">
        <f>IF(Q592="x",0,IF(J592&lt;(INDEX(Lookup!$U$2:$U$10,MATCH($D$47,Lookup!$S$2:$S$10,0))),0,$L$12*K592))</f>
        <v>0</v>
      </c>
      <c r="O592" s="234">
        <f t="shared" si="54"/>
        <v>0</v>
      </c>
      <c r="P592" s="10"/>
      <c r="Q592" s="9"/>
      <c r="S592" s="340">
        <f t="shared" si="55"/>
        <v>0</v>
      </c>
      <c r="T592" s="340">
        <f t="shared" si="56"/>
        <v>0</v>
      </c>
    </row>
    <row r="593" spans="2:20" ht="14.4" x14ac:dyDescent="0.3">
      <c r="B593" s="30"/>
      <c r="C593" s="16"/>
      <c r="D593" s="16"/>
      <c r="E593" s="25"/>
      <c r="F593" s="16"/>
      <c r="G593" s="15"/>
      <c r="H593" s="14"/>
      <c r="I593" s="13"/>
      <c r="J593" s="13"/>
      <c r="K593" s="12"/>
      <c r="L593" s="232">
        <f t="shared" si="52"/>
        <v>0</v>
      </c>
      <c r="M593" s="234">
        <f t="shared" si="53"/>
        <v>0</v>
      </c>
      <c r="N593" s="11">
        <f>IF(Q593="x",0,IF(J593&lt;(INDEX(Lookup!$U$2:$U$10,MATCH($D$47,Lookup!$S$2:$S$10,0))),0,$L$12*K593))</f>
        <v>0</v>
      </c>
      <c r="O593" s="234">
        <f t="shared" si="54"/>
        <v>0</v>
      </c>
      <c r="P593" s="10"/>
      <c r="Q593" s="9"/>
      <c r="S593" s="340">
        <f t="shared" si="55"/>
        <v>0</v>
      </c>
      <c r="T593" s="340">
        <f t="shared" si="56"/>
        <v>0</v>
      </c>
    </row>
    <row r="594" spans="2:20" ht="14.4" x14ac:dyDescent="0.3">
      <c r="B594" s="30"/>
      <c r="C594" s="16"/>
      <c r="D594" s="16"/>
      <c r="E594" s="25"/>
      <c r="F594" s="16"/>
      <c r="G594" s="15"/>
      <c r="H594" s="14"/>
      <c r="I594" s="13"/>
      <c r="J594" s="13"/>
      <c r="K594" s="12"/>
      <c r="L594" s="232">
        <f t="shared" si="52"/>
        <v>0</v>
      </c>
      <c r="M594" s="234">
        <f t="shared" si="53"/>
        <v>0</v>
      </c>
      <c r="N594" s="11">
        <f>IF(Q594="x",0,IF(J594&lt;(INDEX(Lookup!$U$2:$U$10,MATCH($D$47,Lookup!$S$2:$S$10,0))),0,$L$12*K594))</f>
        <v>0</v>
      </c>
      <c r="O594" s="234">
        <f t="shared" si="54"/>
        <v>0</v>
      </c>
      <c r="P594" s="10"/>
      <c r="Q594" s="9"/>
      <c r="S594" s="340">
        <f t="shared" si="55"/>
        <v>0</v>
      </c>
      <c r="T594" s="340">
        <f t="shared" si="56"/>
        <v>0</v>
      </c>
    </row>
    <row r="595" spans="2:20" ht="14.4" x14ac:dyDescent="0.3">
      <c r="B595" s="30"/>
      <c r="C595" s="16"/>
      <c r="D595" s="16"/>
      <c r="E595" s="25"/>
      <c r="F595" s="16"/>
      <c r="G595" s="15"/>
      <c r="H595" s="14"/>
      <c r="I595" s="13"/>
      <c r="J595" s="13"/>
      <c r="K595" s="12"/>
      <c r="L595" s="232">
        <f t="shared" si="52"/>
        <v>0</v>
      </c>
      <c r="M595" s="234">
        <f t="shared" si="53"/>
        <v>0</v>
      </c>
      <c r="N595" s="11">
        <f>IF(Q595="x",0,IF(J595&lt;(INDEX(Lookup!$U$2:$U$10,MATCH($D$47,Lookup!$S$2:$S$10,0))),0,$L$12*K595))</f>
        <v>0</v>
      </c>
      <c r="O595" s="234">
        <f t="shared" si="54"/>
        <v>0</v>
      </c>
      <c r="P595" s="10"/>
      <c r="Q595" s="9"/>
      <c r="S595" s="340">
        <f t="shared" si="55"/>
        <v>0</v>
      </c>
      <c r="T595" s="340">
        <f t="shared" si="56"/>
        <v>0</v>
      </c>
    </row>
    <row r="596" spans="2:20" ht="14.4" x14ac:dyDescent="0.3">
      <c r="B596" s="30"/>
      <c r="C596" s="16"/>
      <c r="D596" s="16"/>
      <c r="E596" s="25"/>
      <c r="F596" s="16"/>
      <c r="G596" s="15"/>
      <c r="H596" s="14"/>
      <c r="I596" s="13"/>
      <c r="J596" s="13"/>
      <c r="K596" s="12"/>
      <c r="L596" s="232">
        <f t="shared" si="52"/>
        <v>0</v>
      </c>
      <c r="M596" s="234">
        <f t="shared" si="53"/>
        <v>0</v>
      </c>
      <c r="N596" s="11">
        <f>IF(Q596="x",0,IF(J596&lt;(INDEX(Lookup!$U$2:$U$10,MATCH($D$47,Lookup!$S$2:$S$10,0))),0,$L$12*K596))</f>
        <v>0</v>
      </c>
      <c r="O596" s="234">
        <f t="shared" si="54"/>
        <v>0</v>
      </c>
      <c r="P596" s="10"/>
      <c r="Q596" s="9"/>
      <c r="S596" s="340">
        <f t="shared" si="55"/>
        <v>0</v>
      </c>
      <c r="T596" s="340">
        <f t="shared" si="56"/>
        <v>0</v>
      </c>
    </row>
    <row r="597" spans="2:20" ht="14.4" x14ac:dyDescent="0.3">
      <c r="B597" s="30"/>
      <c r="C597" s="16"/>
      <c r="D597" s="16"/>
      <c r="E597" s="25"/>
      <c r="F597" s="16"/>
      <c r="G597" s="15"/>
      <c r="H597" s="14"/>
      <c r="I597" s="13"/>
      <c r="J597" s="13"/>
      <c r="K597" s="12"/>
      <c r="L597" s="232">
        <f t="shared" si="52"/>
        <v>0</v>
      </c>
      <c r="M597" s="234">
        <f t="shared" si="53"/>
        <v>0</v>
      </c>
      <c r="N597" s="11">
        <f>IF(Q597="x",0,IF(J597&lt;(INDEX(Lookup!$U$2:$U$10,MATCH($D$47,Lookup!$S$2:$S$10,0))),0,$L$12*K597))</f>
        <v>0</v>
      </c>
      <c r="O597" s="234">
        <f t="shared" si="54"/>
        <v>0</v>
      </c>
      <c r="P597" s="10"/>
      <c r="Q597" s="9"/>
      <c r="S597" s="340">
        <f t="shared" si="55"/>
        <v>0</v>
      </c>
      <c r="T597" s="340">
        <f t="shared" si="56"/>
        <v>0</v>
      </c>
    </row>
    <row r="598" spans="2:20" ht="14.4" x14ac:dyDescent="0.3">
      <c r="B598" s="30"/>
      <c r="C598" s="16"/>
      <c r="D598" s="16"/>
      <c r="E598" s="25"/>
      <c r="F598" s="16"/>
      <c r="G598" s="15"/>
      <c r="H598" s="14"/>
      <c r="I598" s="13"/>
      <c r="J598" s="13"/>
      <c r="K598" s="12"/>
      <c r="L598" s="232">
        <f t="shared" si="52"/>
        <v>0</v>
      </c>
      <c r="M598" s="234">
        <f t="shared" si="53"/>
        <v>0</v>
      </c>
      <c r="N598" s="11">
        <f>IF(Q598="x",0,IF(J598&lt;(INDEX(Lookup!$U$2:$U$10,MATCH($D$47,Lookup!$S$2:$S$10,0))),0,$L$12*K598))</f>
        <v>0</v>
      </c>
      <c r="O598" s="234">
        <f t="shared" si="54"/>
        <v>0</v>
      </c>
      <c r="P598" s="10"/>
      <c r="Q598" s="9"/>
      <c r="S598" s="340">
        <f t="shared" si="55"/>
        <v>0</v>
      </c>
      <c r="T598" s="340">
        <f t="shared" si="56"/>
        <v>0</v>
      </c>
    </row>
    <row r="599" spans="2:20" ht="14.4" x14ac:dyDescent="0.3">
      <c r="B599" s="30"/>
      <c r="C599" s="16"/>
      <c r="D599" s="16"/>
      <c r="E599" s="25"/>
      <c r="F599" s="16"/>
      <c r="G599" s="15"/>
      <c r="H599" s="14"/>
      <c r="I599" s="13"/>
      <c r="J599" s="13"/>
      <c r="K599" s="12"/>
      <c r="L599" s="232">
        <f t="shared" si="52"/>
        <v>0</v>
      </c>
      <c r="M599" s="234">
        <f t="shared" si="53"/>
        <v>0</v>
      </c>
      <c r="N599" s="11">
        <f>IF(Q599="x",0,IF(J599&lt;(INDEX(Lookup!$U$2:$U$10,MATCH($D$47,Lookup!$S$2:$S$10,0))),0,$L$12*K599))</f>
        <v>0</v>
      </c>
      <c r="O599" s="234">
        <f t="shared" si="54"/>
        <v>0</v>
      </c>
      <c r="P599" s="10"/>
      <c r="Q599" s="9"/>
      <c r="S599" s="340">
        <f t="shared" si="55"/>
        <v>0</v>
      </c>
      <c r="T599" s="340">
        <f t="shared" si="56"/>
        <v>0</v>
      </c>
    </row>
    <row r="600" spans="2:20" ht="14.4" x14ac:dyDescent="0.3">
      <c r="B600" s="30"/>
      <c r="C600" s="16"/>
      <c r="D600" s="16"/>
      <c r="E600" s="25"/>
      <c r="F600" s="16"/>
      <c r="G600" s="15"/>
      <c r="H600" s="14"/>
      <c r="I600" s="13"/>
      <c r="J600" s="13"/>
      <c r="K600" s="12"/>
      <c r="L600" s="232">
        <f t="shared" si="52"/>
        <v>0</v>
      </c>
      <c r="M600" s="234">
        <f t="shared" si="53"/>
        <v>0</v>
      </c>
      <c r="N600" s="11">
        <f>IF(Q600="x",0,IF(J600&lt;(INDEX(Lookup!$U$2:$U$10,MATCH($D$47,Lookup!$S$2:$S$10,0))),0,$L$12*K600))</f>
        <v>0</v>
      </c>
      <c r="O600" s="234">
        <f t="shared" si="54"/>
        <v>0</v>
      </c>
      <c r="P600" s="10"/>
      <c r="Q600" s="9"/>
      <c r="S600" s="340">
        <f t="shared" si="55"/>
        <v>0</v>
      </c>
      <c r="T600" s="340">
        <f t="shared" si="56"/>
        <v>0</v>
      </c>
    </row>
    <row r="601" spans="2:20" ht="14.4" x14ac:dyDescent="0.3">
      <c r="B601" s="30"/>
      <c r="C601" s="16"/>
      <c r="D601" s="16"/>
      <c r="E601" s="25"/>
      <c r="F601" s="16"/>
      <c r="G601" s="15"/>
      <c r="H601" s="14"/>
      <c r="I601" s="13"/>
      <c r="J601" s="13"/>
      <c r="K601" s="12"/>
      <c r="L601" s="232">
        <f t="shared" si="52"/>
        <v>0</v>
      </c>
      <c r="M601" s="234">
        <f t="shared" si="53"/>
        <v>0</v>
      </c>
      <c r="N601" s="11">
        <f>IF(Q601="x",0,IF(J601&lt;(INDEX(Lookup!$U$2:$U$10,MATCH($D$47,Lookup!$S$2:$S$10,0))),0,$L$12*K601))</f>
        <v>0</v>
      </c>
      <c r="O601" s="234">
        <f t="shared" si="54"/>
        <v>0</v>
      </c>
      <c r="P601" s="10"/>
      <c r="Q601" s="9"/>
      <c r="S601" s="340">
        <f t="shared" si="55"/>
        <v>0</v>
      </c>
      <c r="T601" s="340">
        <f t="shared" si="56"/>
        <v>0</v>
      </c>
    </row>
    <row r="602" spans="2:20" ht="14.4" x14ac:dyDescent="0.3">
      <c r="B602" s="30"/>
      <c r="C602" s="16"/>
      <c r="D602" s="16"/>
      <c r="E602" s="25"/>
      <c r="F602" s="16"/>
      <c r="G602" s="15"/>
      <c r="H602" s="14"/>
      <c r="I602" s="13"/>
      <c r="J602" s="13"/>
      <c r="K602" s="12"/>
      <c r="L602" s="232">
        <f t="shared" si="52"/>
        <v>0</v>
      </c>
      <c r="M602" s="234">
        <f t="shared" si="53"/>
        <v>0</v>
      </c>
      <c r="N602" s="11">
        <f>IF(Q602="x",0,IF(J602&lt;(INDEX(Lookup!$U$2:$U$10,MATCH($D$47,Lookup!$S$2:$S$10,0))),0,$L$12*K602))</f>
        <v>0</v>
      </c>
      <c r="O602" s="234">
        <f t="shared" si="54"/>
        <v>0</v>
      </c>
      <c r="P602" s="10"/>
      <c r="Q602" s="9"/>
      <c r="S602" s="340">
        <f t="shared" si="55"/>
        <v>0</v>
      </c>
      <c r="T602" s="340">
        <f t="shared" si="56"/>
        <v>0</v>
      </c>
    </row>
    <row r="603" spans="2:20" ht="14.4" x14ac:dyDescent="0.3">
      <c r="B603" s="30"/>
      <c r="C603" s="16"/>
      <c r="D603" s="16"/>
      <c r="E603" s="25"/>
      <c r="F603" s="16"/>
      <c r="G603" s="15"/>
      <c r="H603" s="14"/>
      <c r="I603" s="13"/>
      <c r="J603" s="13"/>
      <c r="K603" s="12"/>
      <c r="L603" s="232">
        <f t="shared" si="52"/>
        <v>0</v>
      </c>
      <c r="M603" s="234">
        <f t="shared" si="53"/>
        <v>0</v>
      </c>
      <c r="N603" s="11">
        <f>IF(Q603="x",0,IF(J603&lt;(INDEX(Lookup!$U$2:$U$10,MATCH($D$47,Lookup!$S$2:$S$10,0))),0,$L$12*K603))</f>
        <v>0</v>
      </c>
      <c r="O603" s="234">
        <f t="shared" si="54"/>
        <v>0</v>
      </c>
      <c r="P603" s="10"/>
      <c r="Q603" s="9"/>
      <c r="S603" s="340">
        <f t="shared" si="55"/>
        <v>0</v>
      </c>
      <c r="T603" s="340">
        <f t="shared" si="56"/>
        <v>0</v>
      </c>
    </row>
    <row r="604" spans="2:20" ht="14.4" x14ac:dyDescent="0.3">
      <c r="B604" s="30"/>
      <c r="C604" s="16"/>
      <c r="D604" s="16"/>
      <c r="E604" s="25"/>
      <c r="F604" s="16"/>
      <c r="G604" s="15"/>
      <c r="H604" s="14"/>
      <c r="I604" s="13"/>
      <c r="J604" s="13"/>
      <c r="K604" s="12"/>
      <c r="L604" s="232">
        <f t="shared" si="52"/>
        <v>0</v>
      </c>
      <c r="M604" s="234">
        <f t="shared" si="53"/>
        <v>0</v>
      </c>
      <c r="N604" s="11">
        <f>IF(Q604="x",0,IF(J604&lt;(INDEX(Lookup!$U$2:$U$10,MATCH($D$47,Lookup!$S$2:$S$10,0))),0,$L$12*K604))</f>
        <v>0</v>
      </c>
      <c r="O604" s="234">
        <f t="shared" si="54"/>
        <v>0</v>
      </c>
      <c r="P604" s="10"/>
      <c r="Q604" s="9"/>
      <c r="S604" s="340">
        <f t="shared" si="55"/>
        <v>0</v>
      </c>
      <c r="T604" s="340">
        <f t="shared" si="56"/>
        <v>0</v>
      </c>
    </row>
    <row r="605" spans="2:20" ht="14.4" x14ac:dyDescent="0.3">
      <c r="B605" s="30"/>
      <c r="C605" s="16"/>
      <c r="D605" s="16"/>
      <c r="E605" s="25"/>
      <c r="F605" s="16"/>
      <c r="G605" s="15"/>
      <c r="H605" s="14"/>
      <c r="I605" s="13"/>
      <c r="J605" s="13"/>
      <c r="K605" s="12"/>
      <c r="L605" s="232">
        <f t="shared" si="52"/>
        <v>0</v>
      </c>
      <c r="M605" s="234">
        <f t="shared" si="53"/>
        <v>0</v>
      </c>
      <c r="N605" s="11">
        <f>IF(Q605="x",0,IF(J605&lt;(INDEX(Lookup!$U$2:$U$10,MATCH($D$47,Lookup!$S$2:$S$10,0))),0,$L$12*K605))</f>
        <v>0</v>
      </c>
      <c r="O605" s="234">
        <f t="shared" si="54"/>
        <v>0</v>
      </c>
      <c r="P605" s="10"/>
      <c r="Q605" s="9"/>
      <c r="S605" s="340">
        <f t="shared" si="55"/>
        <v>0</v>
      </c>
      <c r="T605" s="340">
        <f t="shared" si="56"/>
        <v>0</v>
      </c>
    </row>
    <row r="606" spans="2:20" ht="14.4" x14ac:dyDescent="0.3">
      <c r="B606" s="30"/>
      <c r="C606" s="16"/>
      <c r="D606" s="16"/>
      <c r="E606" s="25"/>
      <c r="F606" s="16"/>
      <c r="G606" s="15"/>
      <c r="H606" s="14"/>
      <c r="I606" s="13"/>
      <c r="J606" s="13"/>
      <c r="K606" s="12"/>
      <c r="L606" s="232">
        <f t="shared" si="52"/>
        <v>0</v>
      </c>
      <c r="M606" s="234">
        <f t="shared" si="53"/>
        <v>0</v>
      </c>
      <c r="N606" s="11">
        <f>IF(Q606="x",0,IF(J606&lt;(INDEX(Lookup!$U$2:$U$10,MATCH($D$47,Lookup!$S$2:$S$10,0))),0,$L$12*K606))</f>
        <v>0</v>
      </c>
      <c r="O606" s="234">
        <f t="shared" si="54"/>
        <v>0</v>
      </c>
      <c r="P606" s="10"/>
      <c r="Q606" s="9"/>
      <c r="S606" s="340">
        <f t="shared" si="55"/>
        <v>0</v>
      </c>
      <c r="T606" s="340">
        <f t="shared" si="56"/>
        <v>0</v>
      </c>
    </row>
    <row r="607" spans="2:20" ht="14.4" x14ac:dyDescent="0.3">
      <c r="B607" s="30"/>
      <c r="C607" s="16"/>
      <c r="D607" s="16"/>
      <c r="E607" s="25"/>
      <c r="F607" s="16"/>
      <c r="G607" s="15"/>
      <c r="H607" s="14"/>
      <c r="I607" s="13"/>
      <c r="J607" s="13"/>
      <c r="K607" s="12"/>
      <c r="L607" s="232">
        <f t="shared" si="52"/>
        <v>0</v>
      </c>
      <c r="M607" s="234">
        <f t="shared" si="53"/>
        <v>0</v>
      </c>
      <c r="N607" s="11">
        <f>IF(Q607="x",0,IF(J607&lt;(INDEX(Lookup!$U$2:$U$10,MATCH($D$47,Lookup!$S$2:$S$10,0))),0,$L$12*K607))</f>
        <v>0</v>
      </c>
      <c r="O607" s="234">
        <f t="shared" si="54"/>
        <v>0</v>
      </c>
      <c r="P607" s="10"/>
      <c r="Q607" s="9"/>
      <c r="S607" s="340">
        <f t="shared" si="55"/>
        <v>0</v>
      </c>
      <c r="T607" s="340">
        <f t="shared" si="56"/>
        <v>0</v>
      </c>
    </row>
    <row r="608" spans="2:20" ht="14.4" x14ac:dyDescent="0.3">
      <c r="B608" s="30"/>
      <c r="C608" s="16"/>
      <c r="D608" s="16"/>
      <c r="E608" s="25"/>
      <c r="F608" s="16"/>
      <c r="G608" s="15"/>
      <c r="H608" s="14"/>
      <c r="I608" s="13"/>
      <c r="J608" s="13"/>
      <c r="K608" s="12"/>
      <c r="L608" s="232">
        <f t="shared" si="52"/>
        <v>0</v>
      </c>
      <c r="M608" s="234">
        <f t="shared" si="53"/>
        <v>0</v>
      </c>
      <c r="N608" s="11">
        <f>IF(Q608="x",0,IF(J608&lt;(INDEX(Lookup!$U$2:$U$10,MATCH($D$47,Lookup!$S$2:$S$10,0))),0,$L$12*K608))</f>
        <v>0</v>
      </c>
      <c r="O608" s="234">
        <f t="shared" si="54"/>
        <v>0</v>
      </c>
      <c r="P608" s="10"/>
      <c r="Q608" s="9"/>
      <c r="S608" s="340">
        <f t="shared" si="55"/>
        <v>0</v>
      </c>
      <c r="T608" s="340">
        <f t="shared" si="56"/>
        <v>0</v>
      </c>
    </row>
    <row r="609" spans="2:20" ht="14.4" x14ac:dyDescent="0.3">
      <c r="B609" s="30"/>
      <c r="C609" s="16"/>
      <c r="D609" s="16"/>
      <c r="E609" s="25"/>
      <c r="F609" s="16"/>
      <c r="G609" s="15"/>
      <c r="H609" s="14"/>
      <c r="I609" s="13"/>
      <c r="J609" s="13"/>
      <c r="K609" s="12"/>
      <c r="L609" s="232">
        <f t="shared" si="52"/>
        <v>0</v>
      </c>
      <c r="M609" s="234">
        <f t="shared" si="53"/>
        <v>0</v>
      </c>
      <c r="N609" s="11">
        <f>IF(Q609="x",0,IF(J609&lt;(INDEX(Lookup!$U$2:$U$10,MATCH($D$47,Lookup!$S$2:$S$10,0))),0,$L$12*K609))</f>
        <v>0</v>
      </c>
      <c r="O609" s="234">
        <f t="shared" si="54"/>
        <v>0</v>
      </c>
      <c r="P609" s="10"/>
      <c r="Q609" s="9"/>
      <c r="S609" s="340">
        <f t="shared" si="55"/>
        <v>0</v>
      </c>
      <c r="T609" s="340">
        <f t="shared" si="56"/>
        <v>0</v>
      </c>
    </row>
    <row r="610" spans="2:20" ht="14.4" x14ac:dyDescent="0.3">
      <c r="B610" s="30"/>
      <c r="C610" s="16"/>
      <c r="D610" s="16"/>
      <c r="E610" s="25"/>
      <c r="F610" s="16"/>
      <c r="G610" s="15"/>
      <c r="H610" s="14"/>
      <c r="I610" s="13"/>
      <c r="J610" s="13"/>
      <c r="K610" s="12"/>
      <c r="L610" s="232">
        <f t="shared" si="52"/>
        <v>0</v>
      </c>
      <c r="M610" s="234">
        <f t="shared" si="53"/>
        <v>0</v>
      </c>
      <c r="N610" s="11">
        <f>IF(Q610="x",0,IF(J610&lt;(INDEX(Lookup!$U$2:$U$10,MATCH($D$47,Lookup!$S$2:$S$10,0))),0,$L$12*K610))</f>
        <v>0</v>
      </c>
      <c r="O610" s="234">
        <f t="shared" si="54"/>
        <v>0</v>
      </c>
      <c r="P610" s="10"/>
      <c r="Q610" s="9"/>
      <c r="S610" s="340">
        <f t="shared" si="55"/>
        <v>0</v>
      </c>
      <c r="T610" s="340">
        <f t="shared" si="56"/>
        <v>0</v>
      </c>
    </row>
    <row r="611" spans="2:20" ht="14.4" x14ac:dyDescent="0.3">
      <c r="B611" s="30"/>
      <c r="C611" s="16"/>
      <c r="D611" s="16"/>
      <c r="E611" s="25"/>
      <c r="F611" s="16"/>
      <c r="G611" s="15"/>
      <c r="H611" s="14"/>
      <c r="I611" s="13"/>
      <c r="J611" s="13"/>
      <c r="K611" s="12"/>
      <c r="L611" s="232">
        <f t="shared" si="52"/>
        <v>0</v>
      </c>
      <c r="M611" s="234">
        <f t="shared" si="53"/>
        <v>0</v>
      </c>
      <c r="N611" s="11">
        <f>IF(Q611="x",0,IF(J611&lt;(INDEX(Lookup!$U$2:$U$10,MATCH($D$47,Lookup!$S$2:$S$10,0))),0,$L$12*K611))</f>
        <v>0</v>
      </c>
      <c r="O611" s="234">
        <f t="shared" si="54"/>
        <v>0</v>
      </c>
      <c r="P611" s="10"/>
      <c r="Q611" s="9"/>
      <c r="S611" s="340">
        <f t="shared" si="55"/>
        <v>0</v>
      </c>
      <c r="T611" s="340">
        <f t="shared" si="56"/>
        <v>0</v>
      </c>
    </row>
    <row r="612" spans="2:20" ht="14.4" x14ac:dyDescent="0.3">
      <c r="B612" s="30"/>
      <c r="C612" s="16"/>
      <c r="D612" s="16"/>
      <c r="E612" s="25"/>
      <c r="F612" s="16"/>
      <c r="G612" s="15"/>
      <c r="H612" s="14"/>
      <c r="I612" s="13"/>
      <c r="J612" s="13"/>
      <c r="K612" s="12"/>
      <c r="L612" s="232">
        <f t="shared" si="52"/>
        <v>0</v>
      </c>
      <c r="M612" s="234">
        <f t="shared" si="53"/>
        <v>0</v>
      </c>
      <c r="N612" s="11">
        <f>IF(Q612="x",0,IF(J612&lt;(INDEX(Lookup!$U$2:$U$10,MATCH($D$47,Lookup!$S$2:$S$10,0))),0,$L$12*K612))</f>
        <v>0</v>
      </c>
      <c r="O612" s="234">
        <f t="shared" si="54"/>
        <v>0</v>
      </c>
      <c r="P612" s="10"/>
      <c r="Q612" s="9"/>
      <c r="S612" s="340">
        <f t="shared" si="55"/>
        <v>0</v>
      </c>
      <c r="T612" s="340">
        <f t="shared" si="56"/>
        <v>0</v>
      </c>
    </row>
    <row r="613" spans="2:20" ht="14.4" x14ac:dyDescent="0.3">
      <c r="B613" s="30"/>
      <c r="C613" s="16"/>
      <c r="D613" s="16"/>
      <c r="E613" s="25"/>
      <c r="F613" s="16"/>
      <c r="G613" s="15"/>
      <c r="H613" s="14"/>
      <c r="I613" s="13"/>
      <c r="J613" s="13"/>
      <c r="K613" s="12"/>
      <c r="L613" s="232">
        <f t="shared" si="52"/>
        <v>0</v>
      </c>
      <c r="M613" s="234">
        <f t="shared" si="53"/>
        <v>0</v>
      </c>
      <c r="N613" s="11">
        <f>IF(Q613="x",0,IF(J613&lt;(INDEX(Lookup!$U$2:$U$10,MATCH($D$47,Lookup!$S$2:$S$10,0))),0,$L$12*K613))</f>
        <v>0</v>
      </c>
      <c r="O613" s="234">
        <f t="shared" si="54"/>
        <v>0</v>
      </c>
      <c r="P613" s="10"/>
      <c r="Q613" s="9"/>
      <c r="S613" s="340">
        <f t="shared" si="55"/>
        <v>0</v>
      </c>
      <c r="T613" s="340">
        <f t="shared" si="56"/>
        <v>0</v>
      </c>
    </row>
    <row r="614" spans="2:20" ht="14.4" x14ac:dyDescent="0.3">
      <c r="B614" s="30"/>
      <c r="C614" s="16"/>
      <c r="D614" s="16"/>
      <c r="E614" s="25"/>
      <c r="F614" s="16"/>
      <c r="G614" s="15"/>
      <c r="H614" s="14"/>
      <c r="I614" s="13"/>
      <c r="J614" s="13"/>
      <c r="K614" s="12"/>
      <c r="L614" s="232">
        <f t="shared" si="52"/>
        <v>0</v>
      </c>
      <c r="M614" s="234">
        <f t="shared" si="53"/>
        <v>0</v>
      </c>
      <c r="N614" s="11">
        <f>IF(Q614="x",0,IF(J614&lt;(INDEX(Lookup!$U$2:$U$10,MATCH($D$47,Lookup!$S$2:$S$10,0))),0,$L$12*K614))</f>
        <v>0</v>
      </c>
      <c r="O614" s="234">
        <f t="shared" si="54"/>
        <v>0</v>
      </c>
      <c r="P614" s="10"/>
      <c r="Q614" s="9"/>
      <c r="S614" s="340">
        <f t="shared" si="55"/>
        <v>0</v>
      </c>
      <c r="T614" s="340">
        <f t="shared" si="56"/>
        <v>0</v>
      </c>
    </row>
    <row r="615" spans="2:20" ht="14.4" x14ac:dyDescent="0.3">
      <c r="B615" s="30"/>
      <c r="C615" s="16"/>
      <c r="D615" s="16"/>
      <c r="E615" s="25"/>
      <c r="F615" s="16"/>
      <c r="G615" s="15"/>
      <c r="H615" s="14"/>
      <c r="I615" s="13"/>
      <c r="J615" s="13"/>
      <c r="K615" s="12"/>
      <c r="L615" s="232">
        <f t="shared" si="52"/>
        <v>0</v>
      </c>
      <c r="M615" s="234">
        <f t="shared" si="53"/>
        <v>0</v>
      </c>
      <c r="N615" s="11">
        <f>IF(Q615="x",0,IF(J615&lt;(INDEX(Lookup!$U$2:$U$10,MATCH($D$47,Lookup!$S$2:$S$10,0))),0,$L$12*K615))</f>
        <v>0</v>
      </c>
      <c r="O615" s="234">
        <f t="shared" si="54"/>
        <v>0</v>
      </c>
      <c r="P615" s="10"/>
      <c r="Q615" s="9"/>
      <c r="S615" s="340">
        <f t="shared" si="55"/>
        <v>0</v>
      </c>
      <c r="T615" s="340">
        <f t="shared" si="56"/>
        <v>0</v>
      </c>
    </row>
    <row r="616" spans="2:20" ht="14.4" x14ac:dyDescent="0.3">
      <c r="B616" s="30"/>
      <c r="C616" s="16"/>
      <c r="D616" s="16"/>
      <c r="E616" s="25"/>
      <c r="F616" s="16"/>
      <c r="G616" s="15"/>
      <c r="H616" s="14"/>
      <c r="I616" s="13"/>
      <c r="J616" s="13"/>
      <c r="K616" s="12"/>
      <c r="L616" s="232">
        <f t="shared" si="52"/>
        <v>0</v>
      </c>
      <c r="M616" s="234">
        <f t="shared" si="53"/>
        <v>0</v>
      </c>
      <c r="N616" s="11">
        <f>IF(Q616="x",0,IF(J616&lt;(INDEX(Lookup!$U$2:$U$10,MATCH($D$47,Lookup!$S$2:$S$10,0))),0,$L$12*K616))</f>
        <v>0</v>
      </c>
      <c r="O616" s="234">
        <f t="shared" si="54"/>
        <v>0</v>
      </c>
      <c r="P616" s="10"/>
      <c r="Q616" s="9"/>
      <c r="S616" s="340">
        <f t="shared" si="55"/>
        <v>0</v>
      </c>
      <c r="T616" s="340">
        <f t="shared" si="56"/>
        <v>0</v>
      </c>
    </row>
    <row r="617" spans="2:20" ht="14.4" x14ac:dyDescent="0.3">
      <c r="B617" s="30"/>
      <c r="C617" s="16"/>
      <c r="D617" s="16"/>
      <c r="E617" s="25"/>
      <c r="F617" s="16"/>
      <c r="G617" s="15"/>
      <c r="H617" s="14"/>
      <c r="I617" s="13"/>
      <c r="J617" s="13"/>
      <c r="K617" s="12"/>
      <c r="L617" s="232">
        <f t="shared" si="52"/>
        <v>0</v>
      </c>
      <c r="M617" s="234">
        <f t="shared" si="53"/>
        <v>0</v>
      </c>
      <c r="N617" s="11">
        <f>IF(Q617="x",0,IF(J617&lt;(INDEX(Lookup!$U$2:$U$10,MATCH($D$47,Lookup!$S$2:$S$10,0))),0,$L$12*K617))</f>
        <v>0</v>
      </c>
      <c r="O617" s="234">
        <f t="shared" si="54"/>
        <v>0</v>
      </c>
      <c r="P617" s="10"/>
      <c r="Q617" s="9"/>
      <c r="S617" s="340">
        <f t="shared" si="55"/>
        <v>0</v>
      </c>
      <c r="T617" s="340">
        <f t="shared" si="56"/>
        <v>0</v>
      </c>
    </row>
    <row r="618" spans="2:20" ht="14.4" x14ac:dyDescent="0.3">
      <c r="B618" s="30"/>
      <c r="C618" s="16"/>
      <c r="D618" s="16"/>
      <c r="E618" s="25"/>
      <c r="F618" s="16"/>
      <c r="G618" s="15"/>
      <c r="H618" s="14"/>
      <c r="I618" s="13"/>
      <c r="J618" s="13"/>
      <c r="K618" s="12"/>
      <c r="L618" s="232">
        <f t="shared" si="52"/>
        <v>0</v>
      </c>
      <c r="M618" s="234">
        <f t="shared" si="53"/>
        <v>0</v>
      </c>
      <c r="N618" s="11">
        <f>IF(Q618="x",0,IF(J618&lt;(INDEX(Lookup!$U$2:$U$10,MATCH($D$47,Lookup!$S$2:$S$10,0))),0,$L$12*K618))</f>
        <v>0</v>
      </c>
      <c r="O618" s="234">
        <f t="shared" si="54"/>
        <v>0</v>
      </c>
      <c r="P618" s="10"/>
      <c r="Q618" s="9"/>
      <c r="S618" s="340">
        <f t="shared" si="55"/>
        <v>0</v>
      </c>
      <c r="T618" s="340">
        <f t="shared" si="56"/>
        <v>0</v>
      </c>
    </row>
    <row r="619" spans="2:20" ht="14.4" x14ac:dyDescent="0.3">
      <c r="B619" s="30"/>
      <c r="C619" s="16"/>
      <c r="D619" s="16"/>
      <c r="E619" s="25"/>
      <c r="F619" s="16"/>
      <c r="G619" s="15"/>
      <c r="H619" s="14"/>
      <c r="I619" s="13"/>
      <c r="J619" s="13"/>
      <c r="K619" s="12"/>
      <c r="L619" s="232">
        <f t="shared" si="52"/>
        <v>0</v>
      </c>
      <c r="M619" s="234">
        <f t="shared" si="53"/>
        <v>0</v>
      </c>
      <c r="N619" s="11">
        <f>IF(Q619="x",0,IF(J619&lt;(INDEX(Lookup!$U$2:$U$10,MATCH($D$47,Lookup!$S$2:$S$10,0))),0,$L$12*K619))</f>
        <v>0</v>
      </c>
      <c r="O619" s="234">
        <f t="shared" si="54"/>
        <v>0</v>
      </c>
      <c r="P619" s="10"/>
      <c r="Q619" s="9"/>
      <c r="S619" s="340">
        <f t="shared" si="55"/>
        <v>0</v>
      </c>
      <c r="T619" s="340">
        <f t="shared" si="56"/>
        <v>0</v>
      </c>
    </row>
    <row r="620" spans="2:20" ht="14.4" x14ac:dyDescent="0.3">
      <c r="B620" s="30"/>
      <c r="C620" s="16"/>
      <c r="D620" s="16"/>
      <c r="E620" s="25"/>
      <c r="F620" s="16"/>
      <c r="G620" s="15"/>
      <c r="H620" s="14"/>
      <c r="I620" s="13"/>
      <c r="J620" s="13"/>
      <c r="K620" s="12"/>
      <c r="L620" s="232">
        <f t="shared" si="52"/>
        <v>0</v>
      </c>
      <c r="M620" s="234">
        <f t="shared" si="53"/>
        <v>0</v>
      </c>
      <c r="N620" s="11">
        <f>IF(Q620="x",0,IF(J620&lt;(INDEX(Lookup!$U$2:$U$10,MATCH($D$47,Lookup!$S$2:$S$10,0))),0,$L$12*K620))</f>
        <v>0</v>
      </c>
      <c r="O620" s="234">
        <f t="shared" si="54"/>
        <v>0</v>
      </c>
      <c r="P620" s="10"/>
      <c r="Q620" s="9"/>
      <c r="S620" s="340">
        <f t="shared" si="55"/>
        <v>0</v>
      </c>
      <c r="T620" s="340">
        <f t="shared" si="56"/>
        <v>0</v>
      </c>
    </row>
    <row r="621" spans="2:20" ht="14.4" x14ac:dyDescent="0.3">
      <c r="B621" s="30"/>
      <c r="C621" s="16"/>
      <c r="D621" s="16"/>
      <c r="E621" s="25"/>
      <c r="F621" s="16"/>
      <c r="G621" s="15"/>
      <c r="H621" s="14"/>
      <c r="I621" s="13"/>
      <c r="J621" s="13"/>
      <c r="K621" s="12"/>
      <c r="L621" s="232">
        <f t="shared" si="52"/>
        <v>0</v>
      </c>
      <c r="M621" s="234">
        <f t="shared" si="53"/>
        <v>0</v>
      </c>
      <c r="N621" s="11">
        <f>IF(Q621="x",0,IF(J621&lt;(INDEX(Lookup!$U$2:$U$10,MATCH($D$47,Lookup!$S$2:$S$10,0))),0,$L$12*K621))</f>
        <v>0</v>
      </c>
      <c r="O621" s="234">
        <f t="shared" si="54"/>
        <v>0</v>
      </c>
      <c r="P621" s="10"/>
      <c r="Q621" s="9"/>
      <c r="S621" s="340">
        <f t="shared" si="55"/>
        <v>0</v>
      </c>
      <c r="T621" s="340">
        <f t="shared" si="56"/>
        <v>0</v>
      </c>
    </row>
    <row r="622" spans="2:20" ht="14.4" x14ac:dyDescent="0.3">
      <c r="B622" s="30"/>
      <c r="C622" s="16"/>
      <c r="D622" s="16"/>
      <c r="E622" s="25"/>
      <c r="F622" s="16"/>
      <c r="G622" s="15"/>
      <c r="H622" s="14"/>
      <c r="I622" s="13"/>
      <c r="J622" s="13"/>
      <c r="K622" s="12"/>
      <c r="L622" s="232">
        <f t="shared" si="52"/>
        <v>0</v>
      </c>
      <c r="M622" s="234">
        <f t="shared" si="53"/>
        <v>0</v>
      </c>
      <c r="N622" s="11">
        <f>IF(Q622="x",0,IF(J622&lt;(INDEX(Lookup!$U$2:$U$10,MATCH($D$47,Lookup!$S$2:$S$10,0))),0,$L$12*K622))</f>
        <v>0</v>
      </c>
      <c r="O622" s="234">
        <f t="shared" si="54"/>
        <v>0</v>
      </c>
      <c r="P622" s="10"/>
      <c r="Q622" s="9"/>
      <c r="S622" s="340">
        <f t="shared" si="55"/>
        <v>0</v>
      </c>
      <c r="T622" s="340">
        <f t="shared" si="56"/>
        <v>0</v>
      </c>
    </row>
    <row r="623" spans="2:20" ht="14.4" x14ac:dyDescent="0.3">
      <c r="B623" s="30"/>
      <c r="C623" s="16"/>
      <c r="D623" s="16"/>
      <c r="E623" s="25"/>
      <c r="F623" s="16"/>
      <c r="G623" s="15"/>
      <c r="H623" s="14"/>
      <c r="I623" s="13"/>
      <c r="J623" s="13"/>
      <c r="K623" s="12"/>
      <c r="L623" s="232">
        <f t="shared" si="52"/>
        <v>0</v>
      </c>
      <c r="M623" s="234">
        <f t="shared" si="53"/>
        <v>0</v>
      </c>
      <c r="N623" s="11">
        <f>IF(Q623="x",0,IF(J623&lt;(INDEX(Lookup!$U$2:$U$10,MATCH($D$47,Lookup!$S$2:$S$10,0))),0,$L$12*K623))</f>
        <v>0</v>
      </c>
      <c r="O623" s="234">
        <f t="shared" si="54"/>
        <v>0</v>
      </c>
      <c r="P623" s="10"/>
      <c r="Q623" s="9"/>
      <c r="S623" s="340">
        <f t="shared" si="55"/>
        <v>0</v>
      </c>
      <c r="T623" s="340">
        <f t="shared" si="56"/>
        <v>0</v>
      </c>
    </row>
    <row r="624" spans="2:20" ht="14.4" x14ac:dyDescent="0.3">
      <c r="B624" s="30"/>
      <c r="C624" s="16"/>
      <c r="D624" s="16"/>
      <c r="E624" s="25"/>
      <c r="F624" s="16"/>
      <c r="G624" s="15"/>
      <c r="H624" s="14"/>
      <c r="I624" s="13"/>
      <c r="J624" s="13"/>
      <c r="K624" s="12"/>
      <c r="L624" s="232">
        <f t="shared" si="52"/>
        <v>0</v>
      </c>
      <c r="M624" s="234">
        <f t="shared" si="53"/>
        <v>0</v>
      </c>
      <c r="N624" s="11">
        <f>IF(Q624="x",0,IF(J624&lt;(INDEX(Lookup!$U$2:$U$10,MATCH($D$47,Lookup!$S$2:$S$10,0))),0,$L$12*K624))</f>
        <v>0</v>
      </c>
      <c r="O624" s="234">
        <f t="shared" si="54"/>
        <v>0</v>
      </c>
      <c r="P624" s="10"/>
      <c r="Q624" s="9"/>
      <c r="S624" s="340">
        <f t="shared" si="55"/>
        <v>0</v>
      </c>
      <c r="T624" s="340">
        <f t="shared" si="56"/>
        <v>0</v>
      </c>
    </row>
    <row r="625" spans="2:20" ht="14.4" x14ac:dyDescent="0.3">
      <c r="B625" s="30"/>
      <c r="C625" s="16"/>
      <c r="D625" s="16"/>
      <c r="E625" s="25"/>
      <c r="F625" s="16"/>
      <c r="G625" s="15"/>
      <c r="H625" s="14"/>
      <c r="I625" s="13"/>
      <c r="J625" s="13"/>
      <c r="K625" s="12"/>
      <c r="L625" s="232">
        <f t="shared" si="52"/>
        <v>0</v>
      </c>
      <c r="M625" s="234">
        <f t="shared" si="53"/>
        <v>0</v>
      </c>
      <c r="N625" s="11">
        <f>IF(Q625="x",0,IF(J625&lt;(INDEX(Lookup!$U$2:$U$10,MATCH($D$47,Lookup!$S$2:$S$10,0))),0,$L$12*K625))</f>
        <v>0</v>
      </c>
      <c r="O625" s="234">
        <f t="shared" si="54"/>
        <v>0</v>
      </c>
      <c r="P625" s="10"/>
      <c r="Q625" s="9"/>
      <c r="S625" s="340">
        <f t="shared" si="55"/>
        <v>0</v>
      </c>
      <c r="T625" s="340">
        <f t="shared" si="56"/>
        <v>0</v>
      </c>
    </row>
    <row r="626" spans="2:20" ht="14.4" x14ac:dyDescent="0.3">
      <c r="B626" s="30"/>
      <c r="C626" s="16"/>
      <c r="D626" s="16"/>
      <c r="E626" s="25"/>
      <c r="F626" s="16"/>
      <c r="G626" s="15"/>
      <c r="H626" s="14"/>
      <c r="I626" s="13"/>
      <c r="J626" s="13"/>
      <c r="K626" s="12"/>
      <c r="L626" s="232">
        <f t="shared" ref="L626:L689" si="57">IF(ROUNDDOWN(DATEDIF(I626,J626,"d")/7,0)&gt;$L$12,$L$12*K626,K626*ROUNDDOWN(DATEDIF(I626,J626,"d")/7,0))</f>
        <v>0</v>
      </c>
      <c r="M626" s="234">
        <f t="shared" ref="M626:M689" si="58">L626*$L$6</f>
        <v>0</v>
      </c>
      <c r="N626" s="11">
        <f>IF(Q626="x",0,IF(J626&lt;(INDEX(Lookup!$U$2:$U$10,MATCH($D$47,Lookup!$S$2:$S$10,0))),0,$L$12*K626))</f>
        <v>0</v>
      </c>
      <c r="O626" s="234">
        <f t="shared" ref="O626:O689" si="59">N626*$L$6</f>
        <v>0</v>
      </c>
      <c r="P626" s="10"/>
      <c r="Q626" s="9"/>
      <c r="S626" s="340">
        <f t="shared" si="55"/>
        <v>0</v>
      </c>
      <c r="T626" s="340">
        <f t="shared" si="56"/>
        <v>0</v>
      </c>
    </row>
    <row r="627" spans="2:20" ht="14.4" x14ac:dyDescent="0.3">
      <c r="B627" s="30"/>
      <c r="C627" s="16"/>
      <c r="D627" s="16"/>
      <c r="E627" s="25"/>
      <c r="F627" s="16"/>
      <c r="G627" s="15"/>
      <c r="H627" s="14"/>
      <c r="I627" s="13"/>
      <c r="J627" s="13"/>
      <c r="K627" s="12"/>
      <c r="L627" s="232">
        <f t="shared" si="57"/>
        <v>0</v>
      </c>
      <c r="M627" s="234">
        <f t="shared" si="58"/>
        <v>0</v>
      </c>
      <c r="N627" s="11">
        <f>IF(Q627="x",0,IF(J627&lt;(INDEX(Lookup!$U$2:$U$10,MATCH($D$47,Lookup!$S$2:$S$10,0))),0,$L$12*K627))</f>
        <v>0</v>
      </c>
      <c r="O627" s="234">
        <f t="shared" si="59"/>
        <v>0</v>
      </c>
      <c r="P627" s="10"/>
      <c r="Q627" s="9"/>
      <c r="S627" s="340">
        <f t="shared" ref="S627:S690" si="60">M627*$I$35</f>
        <v>0</v>
      </c>
      <c r="T627" s="340">
        <f t="shared" ref="T627:T690" si="61">O627*$I$44</f>
        <v>0</v>
      </c>
    </row>
    <row r="628" spans="2:20" ht="14.4" x14ac:dyDescent="0.3">
      <c r="B628" s="30"/>
      <c r="C628" s="16"/>
      <c r="D628" s="16"/>
      <c r="E628" s="25"/>
      <c r="F628" s="16"/>
      <c r="G628" s="15"/>
      <c r="H628" s="14"/>
      <c r="I628" s="13"/>
      <c r="J628" s="13"/>
      <c r="K628" s="12"/>
      <c r="L628" s="232">
        <f t="shared" si="57"/>
        <v>0</v>
      </c>
      <c r="M628" s="234">
        <f t="shared" si="58"/>
        <v>0</v>
      </c>
      <c r="N628" s="11">
        <f>IF(Q628="x",0,IF(J628&lt;(INDEX(Lookup!$U$2:$U$10,MATCH($D$47,Lookup!$S$2:$S$10,0))),0,$L$12*K628))</f>
        <v>0</v>
      </c>
      <c r="O628" s="234">
        <f t="shared" si="59"/>
        <v>0</v>
      </c>
      <c r="P628" s="10"/>
      <c r="Q628" s="9"/>
      <c r="S628" s="340">
        <f t="shared" si="60"/>
        <v>0</v>
      </c>
      <c r="T628" s="340">
        <f t="shared" si="61"/>
        <v>0</v>
      </c>
    </row>
    <row r="629" spans="2:20" ht="14.4" x14ac:dyDescent="0.3">
      <c r="B629" s="30"/>
      <c r="C629" s="16"/>
      <c r="D629" s="16"/>
      <c r="E629" s="25"/>
      <c r="F629" s="16"/>
      <c r="G629" s="15"/>
      <c r="H629" s="14"/>
      <c r="I629" s="13"/>
      <c r="J629" s="13"/>
      <c r="K629" s="12"/>
      <c r="L629" s="232">
        <f t="shared" si="57"/>
        <v>0</v>
      </c>
      <c r="M629" s="234">
        <f t="shared" si="58"/>
        <v>0</v>
      </c>
      <c r="N629" s="11">
        <f>IF(Q629="x",0,IF(J629&lt;(INDEX(Lookup!$U$2:$U$10,MATCH($D$47,Lookup!$S$2:$S$10,0))),0,$L$12*K629))</f>
        <v>0</v>
      </c>
      <c r="O629" s="234">
        <f t="shared" si="59"/>
        <v>0</v>
      </c>
      <c r="P629" s="10"/>
      <c r="Q629" s="9"/>
      <c r="S629" s="340">
        <f t="shared" si="60"/>
        <v>0</v>
      </c>
      <c r="T629" s="340">
        <f t="shared" si="61"/>
        <v>0</v>
      </c>
    </row>
    <row r="630" spans="2:20" ht="14.4" x14ac:dyDescent="0.3">
      <c r="B630" s="30"/>
      <c r="C630" s="16"/>
      <c r="D630" s="16"/>
      <c r="E630" s="25"/>
      <c r="F630" s="16"/>
      <c r="G630" s="15"/>
      <c r="H630" s="14"/>
      <c r="I630" s="13"/>
      <c r="J630" s="13"/>
      <c r="K630" s="12"/>
      <c r="L630" s="232">
        <f t="shared" si="57"/>
        <v>0</v>
      </c>
      <c r="M630" s="234">
        <f t="shared" si="58"/>
        <v>0</v>
      </c>
      <c r="N630" s="11">
        <f>IF(Q630="x",0,IF(J630&lt;(INDEX(Lookup!$U$2:$U$10,MATCH($D$47,Lookup!$S$2:$S$10,0))),0,$L$12*K630))</f>
        <v>0</v>
      </c>
      <c r="O630" s="234">
        <f t="shared" si="59"/>
        <v>0</v>
      </c>
      <c r="P630" s="10"/>
      <c r="Q630" s="9"/>
      <c r="S630" s="340">
        <f t="shared" si="60"/>
        <v>0</v>
      </c>
      <c r="T630" s="340">
        <f t="shared" si="61"/>
        <v>0</v>
      </c>
    </row>
    <row r="631" spans="2:20" ht="14.4" x14ac:dyDescent="0.3">
      <c r="B631" s="30"/>
      <c r="C631" s="16"/>
      <c r="D631" s="16"/>
      <c r="E631" s="25"/>
      <c r="F631" s="16"/>
      <c r="G631" s="15"/>
      <c r="H631" s="14"/>
      <c r="I631" s="13"/>
      <c r="J631" s="13"/>
      <c r="K631" s="12"/>
      <c r="L631" s="232">
        <f t="shared" si="57"/>
        <v>0</v>
      </c>
      <c r="M631" s="234">
        <f t="shared" si="58"/>
        <v>0</v>
      </c>
      <c r="N631" s="11">
        <f>IF(Q631="x",0,IF(J631&lt;(INDEX(Lookup!$U$2:$U$10,MATCH($D$47,Lookup!$S$2:$S$10,0))),0,$L$12*K631))</f>
        <v>0</v>
      </c>
      <c r="O631" s="234">
        <f t="shared" si="59"/>
        <v>0</v>
      </c>
      <c r="P631" s="10"/>
      <c r="Q631" s="9"/>
      <c r="S631" s="340">
        <f t="shared" si="60"/>
        <v>0</v>
      </c>
      <c r="T631" s="340">
        <f t="shared" si="61"/>
        <v>0</v>
      </c>
    </row>
    <row r="632" spans="2:20" ht="14.4" x14ac:dyDescent="0.3">
      <c r="B632" s="30"/>
      <c r="C632" s="16"/>
      <c r="D632" s="16"/>
      <c r="E632" s="25"/>
      <c r="F632" s="16"/>
      <c r="G632" s="15"/>
      <c r="H632" s="14"/>
      <c r="I632" s="13"/>
      <c r="J632" s="13"/>
      <c r="K632" s="12"/>
      <c r="L632" s="232">
        <f t="shared" si="57"/>
        <v>0</v>
      </c>
      <c r="M632" s="234">
        <f t="shared" si="58"/>
        <v>0</v>
      </c>
      <c r="N632" s="11">
        <f>IF(Q632="x",0,IF(J632&lt;(INDEX(Lookup!$U$2:$U$10,MATCH($D$47,Lookup!$S$2:$S$10,0))),0,$L$12*K632))</f>
        <v>0</v>
      </c>
      <c r="O632" s="234">
        <f t="shared" si="59"/>
        <v>0</v>
      </c>
      <c r="P632" s="10"/>
      <c r="Q632" s="9"/>
      <c r="S632" s="340">
        <f t="shared" si="60"/>
        <v>0</v>
      </c>
      <c r="T632" s="340">
        <f t="shared" si="61"/>
        <v>0</v>
      </c>
    </row>
    <row r="633" spans="2:20" ht="14.4" x14ac:dyDescent="0.3">
      <c r="B633" s="30"/>
      <c r="C633" s="16"/>
      <c r="D633" s="16"/>
      <c r="E633" s="25"/>
      <c r="F633" s="16"/>
      <c r="G633" s="15"/>
      <c r="H633" s="14"/>
      <c r="I633" s="13"/>
      <c r="J633" s="13"/>
      <c r="K633" s="12"/>
      <c r="L633" s="232">
        <f t="shared" si="57"/>
        <v>0</v>
      </c>
      <c r="M633" s="234">
        <f t="shared" si="58"/>
        <v>0</v>
      </c>
      <c r="N633" s="11">
        <f>IF(Q633="x",0,IF(J633&lt;(INDEX(Lookup!$U$2:$U$10,MATCH($D$47,Lookup!$S$2:$S$10,0))),0,$L$12*K633))</f>
        <v>0</v>
      </c>
      <c r="O633" s="234">
        <f t="shared" si="59"/>
        <v>0</v>
      </c>
      <c r="P633" s="10"/>
      <c r="Q633" s="9"/>
      <c r="S633" s="340">
        <f t="shared" si="60"/>
        <v>0</v>
      </c>
      <c r="T633" s="340">
        <f t="shared" si="61"/>
        <v>0</v>
      </c>
    </row>
    <row r="634" spans="2:20" ht="14.4" x14ac:dyDescent="0.3">
      <c r="B634" s="30"/>
      <c r="C634" s="16"/>
      <c r="D634" s="16"/>
      <c r="E634" s="25"/>
      <c r="F634" s="16"/>
      <c r="G634" s="15"/>
      <c r="H634" s="14"/>
      <c r="I634" s="13"/>
      <c r="J634" s="13"/>
      <c r="K634" s="12"/>
      <c r="L634" s="232">
        <f t="shared" si="57"/>
        <v>0</v>
      </c>
      <c r="M634" s="234">
        <f t="shared" si="58"/>
        <v>0</v>
      </c>
      <c r="N634" s="11">
        <f>IF(Q634="x",0,IF(J634&lt;(INDEX(Lookup!$U$2:$U$10,MATCH($D$47,Lookup!$S$2:$S$10,0))),0,$L$12*K634))</f>
        <v>0</v>
      </c>
      <c r="O634" s="234">
        <f t="shared" si="59"/>
        <v>0</v>
      </c>
      <c r="P634" s="10"/>
      <c r="Q634" s="9"/>
      <c r="S634" s="340">
        <f t="shared" si="60"/>
        <v>0</v>
      </c>
      <c r="T634" s="340">
        <f t="shared" si="61"/>
        <v>0</v>
      </c>
    </row>
    <row r="635" spans="2:20" ht="14.4" x14ac:dyDescent="0.3">
      <c r="B635" s="30"/>
      <c r="C635" s="16"/>
      <c r="D635" s="16"/>
      <c r="E635" s="25"/>
      <c r="F635" s="16"/>
      <c r="G635" s="15"/>
      <c r="H635" s="14"/>
      <c r="I635" s="13"/>
      <c r="J635" s="13"/>
      <c r="K635" s="12"/>
      <c r="L635" s="232">
        <f t="shared" si="57"/>
        <v>0</v>
      </c>
      <c r="M635" s="234">
        <f t="shared" si="58"/>
        <v>0</v>
      </c>
      <c r="N635" s="11">
        <f>IF(Q635="x",0,IF(J635&lt;(INDEX(Lookup!$U$2:$U$10,MATCH($D$47,Lookup!$S$2:$S$10,0))),0,$L$12*K635))</f>
        <v>0</v>
      </c>
      <c r="O635" s="234">
        <f t="shared" si="59"/>
        <v>0</v>
      </c>
      <c r="P635" s="10"/>
      <c r="Q635" s="9"/>
      <c r="S635" s="340">
        <f t="shared" si="60"/>
        <v>0</v>
      </c>
      <c r="T635" s="340">
        <f t="shared" si="61"/>
        <v>0</v>
      </c>
    </row>
    <row r="636" spans="2:20" ht="14.4" x14ac:dyDescent="0.3">
      <c r="B636" s="30"/>
      <c r="C636" s="16"/>
      <c r="D636" s="16"/>
      <c r="E636" s="25"/>
      <c r="F636" s="16"/>
      <c r="G636" s="15"/>
      <c r="H636" s="14"/>
      <c r="I636" s="13"/>
      <c r="J636" s="13"/>
      <c r="K636" s="12"/>
      <c r="L636" s="232">
        <f t="shared" si="57"/>
        <v>0</v>
      </c>
      <c r="M636" s="234">
        <f t="shared" si="58"/>
        <v>0</v>
      </c>
      <c r="N636" s="11">
        <f>IF(Q636="x",0,IF(J636&lt;(INDEX(Lookup!$U$2:$U$10,MATCH($D$47,Lookup!$S$2:$S$10,0))),0,$L$12*K636))</f>
        <v>0</v>
      </c>
      <c r="O636" s="234">
        <f t="shared" si="59"/>
        <v>0</v>
      </c>
      <c r="P636" s="10"/>
      <c r="Q636" s="9"/>
      <c r="S636" s="340">
        <f t="shared" si="60"/>
        <v>0</v>
      </c>
      <c r="T636" s="340">
        <f t="shared" si="61"/>
        <v>0</v>
      </c>
    </row>
    <row r="637" spans="2:20" ht="14.4" x14ac:dyDescent="0.3">
      <c r="B637" s="30"/>
      <c r="C637" s="16"/>
      <c r="D637" s="16"/>
      <c r="E637" s="25"/>
      <c r="F637" s="16"/>
      <c r="G637" s="15"/>
      <c r="H637" s="14"/>
      <c r="I637" s="13"/>
      <c r="J637" s="13"/>
      <c r="K637" s="12"/>
      <c r="L637" s="232">
        <f t="shared" si="57"/>
        <v>0</v>
      </c>
      <c r="M637" s="234">
        <f t="shared" si="58"/>
        <v>0</v>
      </c>
      <c r="N637" s="11">
        <f>IF(Q637="x",0,IF(J637&lt;(INDEX(Lookup!$U$2:$U$10,MATCH($D$47,Lookup!$S$2:$S$10,0))),0,$L$12*K637))</f>
        <v>0</v>
      </c>
      <c r="O637" s="234">
        <f t="shared" si="59"/>
        <v>0</v>
      </c>
      <c r="P637" s="10"/>
      <c r="Q637" s="9"/>
      <c r="S637" s="340">
        <f t="shared" si="60"/>
        <v>0</v>
      </c>
      <c r="T637" s="340">
        <f t="shared" si="61"/>
        <v>0</v>
      </c>
    </row>
    <row r="638" spans="2:20" ht="14.4" x14ac:dyDescent="0.3">
      <c r="B638" s="30"/>
      <c r="C638" s="16"/>
      <c r="D638" s="16"/>
      <c r="E638" s="25"/>
      <c r="F638" s="16"/>
      <c r="G638" s="15"/>
      <c r="H638" s="14"/>
      <c r="I638" s="13"/>
      <c r="J638" s="13"/>
      <c r="K638" s="12"/>
      <c r="L638" s="232">
        <f t="shared" si="57"/>
        <v>0</v>
      </c>
      <c r="M638" s="234">
        <f t="shared" si="58"/>
        <v>0</v>
      </c>
      <c r="N638" s="11">
        <f>IF(Q638="x",0,IF(J638&lt;(INDEX(Lookup!$U$2:$U$10,MATCH($D$47,Lookup!$S$2:$S$10,0))),0,$L$12*K638))</f>
        <v>0</v>
      </c>
      <c r="O638" s="234">
        <f t="shared" si="59"/>
        <v>0</v>
      </c>
      <c r="P638" s="10"/>
      <c r="Q638" s="9"/>
      <c r="S638" s="340">
        <f t="shared" si="60"/>
        <v>0</v>
      </c>
      <c r="T638" s="340">
        <f t="shared" si="61"/>
        <v>0</v>
      </c>
    </row>
    <row r="639" spans="2:20" ht="14.4" x14ac:dyDescent="0.3">
      <c r="B639" s="30"/>
      <c r="C639" s="16"/>
      <c r="D639" s="16"/>
      <c r="E639" s="25"/>
      <c r="F639" s="16"/>
      <c r="G639" s="15"/>
      <c r="H639" s="14"/>
      <c r="I639" s="13"/>
      <c r="J639" s="13"/>
      <c r="K639" s="12"/>
      <c r="L639" s="232">
        <f t="shared" si="57"/>
        <v>0</v>
      </c>
      <c r="M639" s="234">
        <f t="shared" si="58"/>
        <v>0</v>
      </c>
      <c r="N639" s="11">
        <f>IF(Q639="x",0,IF(J639&lt;(INDEX(Lookup!$U$2:$U$10,MATCH($D$47,Lookup!$S$2:$S$10,0))),0,$L$12*K639))</f>
        <v>0</v>
      </c>
      <c r="O639" s="234">
        <f t="shared" si="59"/>
        <v>0</v>
      </c>
      <c r="P639" s="10"/>
      <c r="Q639" s="9"/>
      <c r="S639" s="340">
        <f t="shared" si="60"/>
        <v>0</v>
      </c>
      <c r="T639" s="340">
        <f t="shared" si="61"/>
        <v>0</v>
      </c>
    </row>
    <row r="640" spans="2:20" ht="14.4" x14ac:dyDescent="0.3">
      <c r="B640" s="30"/>
      <c r="C640" s="16"/>
      <c r="D640" s="16"/>
      <c r="E640" s="25"/>
      <c r="F640" s="16"/>
      <c r="G640" s="15"/>
      <c r="H640" s="14"/>
      <c r="I640" s="13"/>
      <c r="J640" s="13"/>
      <c r="K640" s="12"/>
      <c r="L640" s="232">
        <f t="shared" si="57"/>
        <v>0</v>
      </c>
      <c r="M640" s="234">
        <f t="shared" si="58"/>
        <v>0</v>
      </c>
      <c r="N640" s="11">
        <f>IF(Q640="x",0,IF(J640&lt;(INDEX(Lookup!$U$2:$U$10,MATCH($D$47,Lookup!$S$2:$S$10,0))),0,$L$12*K640))</f>
        <v>0</v>
      </c>
      <c r="O640" s="234">
        <f t="shared" si="59"/>
        <v>0</v>
      </c>
      <c r="P640" s="10"/>
      <c r="Q640" s="9"/>
      <c r="S640" s="340">
        <f t="shared" si="60"/>
        <v>0</v>
      </c>
      <c r="T640" s="340">
        <f t="shared" si="61"/>
        <v>0</v>
      </c>
    </row>
    <row r="641" spans="2:20" ht="14.4" x14ac:dyDescent="0.3">
      <c r="B641" s="30"/>
      <c r="C641" s="16"/>
      <c r="D641" s="16"/>
      <c r="E641" s="25"/>
      <c r="F641" s="16"/>
      <c r="G641" s="15"/>
      <c r="H641" s="14"/>
      <c r="I641" s="13"/>
      <c r="J641" s="13"/>
      <c r="K641" s="12"/>
      <c r="L641" s="232">
        <f t="shared" si="57"/>
        <v>0</v>
      </c>
      <c r="M641" s="234">
        <f t="shared" si="58"/>
        <v>0</v>
      </c>
      <c r="N641" s="11">
        <f>IF(Q641="x",0,IF(J641&lt;(INDEX(Lookup!$U$2:$U$10,MATCH($D$47,Lookup!$S$2:$S$10,0))),0,$L$12*K641))</f>
        <v>0</v>
      </c>
      <c r="O641" s="234">
        <f t="shared" si="59"/>
        <v>0</v>
      </c>
      <c r="P641" s="10"/>
      <c r="Q641" s="9"/>
      <c r="S641" s="340">
        <f t="shared" si="60"/>
        <v>0</v>
      </c>
      <c r="T641" s="340">
        <f t="shared" si="61"/>
        <v>0</v>
      </c>
    </row>
    <row r="642" spans="2:20" ht="14.4" x14ac:dyDescent="0.3">
      <c r="B642" s="30"/>
      <c r="C642" s="16"/>
      <c r="D642" s="16"/>
      <c r="E642" s="25"/>
      <c r="F642" s="16"/>
      <c r="G642" s="15"/>
      <c r="H642" s="14"/>
      <c r="I642" s="13"/>
      <c r="J642" s="13"/>
      <c r="K642" s="12"/>
      <c r="L642" s="232">
        <f t="shared" si="57"/>
        <v>0</v>
      </c>
      <c r="M642" s="234">
        <f t="shared" si="58"/>
        <v>0</v>
      </c>
      <c r="N642" s="11">
        <f>IF(Q642="x",0,IF(J642&lt;(INDEX(Lookup!$U$2:$U$10,MATCH($D$47,Lookup!$S$2:$S$10,0))),0,$L$12*K642))</f>
        <v>0</v>
      </c>
      <c r="O642" s="234">
        <f t="shared" si="59"/>
        <v>0</v>
      </c>
      <c r="P642" s="10"/>
      <c r="Q642" s="9"/>
      <c r="S642" s="340">
        <f t="shared" si="60"/>
        <v>0</v>
      </c>
      <c r="T642" s="340">
        <f t="shared" si="61"/>
        <v>0</v>
      </c>
    </row>
    <row r="643" spans="2:20" ht="14.4" x14ac:dyDescent="0.3">
      <c r="B643" s="30"/>
      <c r="C643" s="16"/>
      <c r="D643" s="16"/>
      <c r="E643" s="25"/>
      <c r="F643" s="16"/>
      <c r="G643" s="15"/>
      <c r="H643" s="14"/>
      <c r="I643" s="13"/>
      <c r="J643" s="13"/>
      <c r="K643" s="12"/>
      <c r="L643" s="232">
        <f t="shared" si="57"/>
        <v>0</v>
      </c>
      <c r="M643" s="234">
        <f t="shared" si="58"/>
        <v>0</v>
      </c>
      <c r="N643" s="11">
        <f>IF(Q643="x",0,IF(J643&lt;(INDEX(Lookup!$U$2:$U$10,MATCH($D$47,Lookup!$S$2:$S$10,0))),0,$L$12*K643))</f>
        <v>0</v>
      </c>
      <c r="O643" s="234">
        <f t="shared" si="59"/>
        <v>0</v>
      </c>
      <c r="P643" s="10"/>
      <c r="Q643" s="9"/>
      <c r="S643" s="340">
        <f t="shared" si="60"/>
        <v>0</v>
      </c>
      <c r="T643" s="340">
        <f t="shared" si="61"/>
        <v>0</v>
      </c>
    </row>
    <row r="644" spans="2:20" ht="14.4" x14ac:dyDescent="0.3">
      <c r="B644" s="30"/>
      <c r="C644" s="16"/>
      <c r="D644" s="16"/>
      <c r="E644" s="25"/>
      <c r="F644" s="16"/>
      <c r="G644" s="15"/>
      <c r="H644" s="14"/>
      <c r="I644" s="13"/>
      <c r="J644" s="13"/>
      <c r="K644" s="12"/>
      <c r="L644" s="232">
        <f t="shared" si="57"/>
        <v>0</v>
      </c>
      <c r="M644" s="234">
        <f t="shared" si="58"/>
        <v>0</v>
      </c>
      <c r="N644" s="11">
        <f>IF(Q644="x",0,IF(J644&lt;(INDEX(Lookup!$U$2:$U$10,MATCH($D$47,Lookup!$S$2:$S$10,0))),0,$L$12*K644))</f>
        <v>0</v>
      </c>
      <c r="O644" s="234">
        <f t="shared" si="59"/>
        <v>0</v>
      </c>
      <c r="P644" s="10"/>
      <c r="Q644" s="9"/>
      <c r="S644" s="340">
        <f t="shared" si="60"/>
        <v>0</v>
      </c>
      <c r="T644" s="340">
        <f t="shared" si="61"/>
        <v>0</v>
      </c>
    </row>
    <row r="645" spans="2:20" ht="14.4" x14ac:dyDescent="0.3">
      <c r="B645" s="30"/>
      <c r="C645" s="16"/>
      <c r="D645" s="16"/>
      <c r="E645" s="25"/>
      <c r="F645" s="16"/>
      <c r="G645" s="15"/>
      <c r="H645" s="14"/>
      <c r="I645" s="13"/>
      <c r="J645" s="13"/>
      <c r="K645" s="12"/>
      <c r="L645" s="232">
        <f t="shared" si="57"/>
        <v>0</v>
      </c>
      <c r="M645" s="234">
        <f t="shared" si="58"/>
        <v>0</v>
      </c>
      <c r="N645" s="11">
        <f>IF(Q645="x",0,IF(J645&lt;(INDEX(Lookup!$U$2:$U$10,MATCH($D$47,Lookup!$S$2:$S$10,0))),0,$L$12*K645))</f>
        <v>0</v>
      </c>
      <c r="O645" s="234">
        <f t="shared" si="59"/>
        <v>0</v>
      </c>
      <c r="P645" s="10"/>
      <c r="Q645" s="9"/>
      <c r="S645" s="340">
        <f t="shared" si="60"/>
        <v>0</v>
      </c>
      <c r="T645" s="340">
        <f t="shared" si="61"/>
        <v>0</v>
      </c>
    </row>
    <row r="646" spans="2:20" ht="14.4" x14ac:dyDescent="0.3">
      <c r="B646" s="30"/>
      <c r="C646" s="16"/>
      <c r="D646" s="16"/>
      <c r="E646" s="25"/>
      <c r="F646" s="16"/>
      <c r="G646" s="15"/>
      <c r="H646" s="14"/>
      <c r="I646" s="13"/>
      <c r="J646" s="13"/>
      <c r="K646" s="12"/>
      <c r="L646" s="232">
        <f t="shared" si="57"/>
        <v>0</v>
      </c>
      <c r="M646" s="234">
        <f t="shared" si="58"/>
        <v>0</v>
      </c>
      <c r="N646" s="11">
        <f>IF(Q646="x",0,IF(J646&lt;(INDEX(Lookup!$U$2:$U$10,MATCH($D$47,Lookup!$S$2:$S$10,0))),0,$L$12*K646))</f>
        <v>0</v>
      </c>
      <c r="O646" s="234">
        <f t="shared" si="59"/>
        <v>0</v>
      </c>
      <c r="P646" s="10"/>
      <c r="Q646" s="9"/>
      <c r="S646" s="340">
        <f t="shared" si="60"/>
        <v>0</v>
      </c>
      <c r="T646" s="340">
        <f t="shared" si="61"/>
        <v>0</v>
      </c>
    </row>
    <row r="647" spans="2:20" ht="14.4" x14ac:dyDescent="0.3">
      <c r="B647" s="30"/>
      <c r="C647" s="16"/>
      <c r="D647" s="16"/>
      <c r="E647" s="25"/>
      <c r="F647" s="16"/>
      <c r="G647" s="15"/>
      <c r="H647" s="14"/>
      <c r="I647" s="13"/>
      <c r="J647" s="13"/>
      <c r="K647" s="12"/>
      <c r="L647" s="232">
        <f t="shared" si="57"/>
        <v>0</v>
      </c>
      <c r="M647" s="234">
        <f t="shared" si="58"/>
        <v>0</v>
      </c>
      <c r="N647" s="11">
        <f>IF(Q647="x",0,IF(J647&lt;(INDEX(Lookup!$U$2:$U$10,MATCH($D$47,Lookup!$S$2:$S$10,0))),0,$L$12*K647))</f>
        <v>0</v>
      </c>
      <c r="O647" s="234">
        <f t="shared" si="59"/>
        <v>0</v>
      </c>
      <c r="P647" s="10"/>
      <c r="Q647" s="9"/>
      <c r="S647" s="340">
        <f t="shared" si="60"/>
        <v>0</v>
      </c>
      <c r="T647" s="340">
        <f t="shared" si="61"/>
        <v>0</v>
      </c>
    </row>
    <row r="648" spans="2:20" ht="14.4" x14ac:dyDescent="0.3">
      <c r="B648" s="30"/>
      <c r="C648" s="16"/>
      <c r="D648" s="16"/>
      <c r="E648" s="25"/>
      <c r="F648" s="16"/>
      <c r="G648" s="15"/>
      <c r="H648" s="14"/>
      <c r="I648" s="13"/>
      <c r="J648" s="13"/>
      <c r="K648" s="12"/>
      <c r="L648" s="232">
        <f t="shared" si="57"/>
        <v>0</v>
      </c>
      <c r="M648" s="234">
        <f t="shared" si="58"/>
        <v>0</v>
      </c>
      <c r="N648" s="11">
        <f>IF(Q648="x",0,IF(J648&lt;(INDEX(Lookup!$U$2:$U$10,MATCH($D$47,Lookup!$S$2:$S$10,0))),0,$L$12*K648))</f>
        <v>0</v>
      </c>
      <c r="O648" s="234">
        <f t="shared" si="59"/>
        <v>0</v>
      </c>
      <c r="P648" s="10"/>
      <c r="Q648" s="9"/>
      <c r="S648" s="340">
        <f t="shared" si="60"/>
        <v>0</v>
      </c>
      <c r="T648" s="340">
        <f t="shared" si="61"/>
        <v>0</v>
      </c>
    </row>
    <row r="649" spans="2:20" ht="14.4" x14ac:dyDescent="0.3">
      <c r="B649" s="30"/>
      <c r="C649" s="16"/>
      <c r="D649" s="16"/>
      <c r="E649" s="25"/>
      <c r="F649" s="16"/>
      <c r="G649" s="15"/>
      <c r="H649" s="14"/>
      <c r="I649" s="13"/>
      <c r="J649" s="13"/>
      <c r="K649" s="12"/>
      <c r="L649" s="232">
        <f t="shared" si="57"/>
        <v>0</v>
      </c>
      <c r="M649" s="234">
        <f t="shared" si="58"/>
        <v>0</v>
      </c>
      <c r="N649" s="11">
        <f>IF(Q649="x",0,IF(J649&lt;(INDEX(Lookup!$U$2:$U$10,MATCH($D$47,Lookup!$S$2:$S$10,0))),0,$L$12*K649))</f>
        <v>0</v>
      </c>
      <c r="O649" s="234">
        <f t="shared" si="59"/>
        <v>0</v>
      </c>
      <c r="P649" s="10"/>
      <c r="Q649" s="9"/>
      <c r="S649" s="340">
        <f t="shared" si="60"/>
        <v>0</v>
      </c>
      <c r="T649" s="340">
        <f t="shared" si="61"/>
        <v>0</v>
      </c>
    </row>
    <row r="650" spans="2:20" ht="14.4" x14ac:dyDescent="0.3">
      <c r="B650" s="30"/>
      <c r="C650" s="16"/>
      <c r="D650" s="16"/>
      <c r="E650" s="25"/>
      <c r="F650" s="16"/>
      <c r="G650" s="15"/>
      <c r="H650" s="14"/>
      <c r="I650" s="13"/>
      <c r="J650" s="13"/>
      <c r="K650" s="12"/>
      <c r="L650" s="232">
        <f t="shared" si="57"/>
        <v>0</v>
      </c>
      <c r="M650" s="234">
        <f t="shared" si="58"/>
        <v>0</v>
      </c>
      <c r="N650" s="11">
        <f>IF(Q650="x",0,IF(J650&lt;(INDEX(Lookup!$U$2:$U$10,MATCH($D$47,Lookup!$S$2:$S$10,0))),0,$L$12*K650))</f>
        <v>0</v>
      </c>
      <c r="O650" s="234">
        <f t="shared" si="59"/>
        <v>0</v>
      </c>
      <c r="P650" s="10"/>
      <c r="Q650" s="9"/>
      <c r="S650" s="340">
        <f t="shared" si="60"/>
        <v>0</v>
      </c>
      <c r="T650" s="340">
        <f t="shared" si="61"/>
        <v>0</v>
      </c>
    </row>
    <row r="651" spans="2:20" ht="14.4" x14ac:dyDescent="0.3">
      <c r="B651" s="30"/>
      <c r="C651" s="16"/>
      <c r="D651" s="16"/>
      <c r="E651" s="25"/>
      <c r="F651" s="16"/>
      <c r="G651" s="15"/>
      <c r="H651" s="14"/>
      <c r="I651" s="13"/>
      <c r="J651" s="13"/>
      <c r="K651" s="12"/>
      <c r="L651" s="232">
        <f t="shared" si="57"/>
        <v>0</v>
      </c>
      <c r="M651" s="234">
        <f t="shared" si="58"/>
        <v>0</v>
      </c>
      <c r="N651" s="11">
        <f>IF(Q651="x",0,IF(J651&lt;(INDEX(Lookup!$U$2:$U$10,MATCH($D$47,Lookup!$S$2:$S$10,0))),0,$L$12*K651))</f>
        <v>0</v>
      </c>
      <c r="O651" s="234">
        <f t="shared" si="59"/>
        <v>0</v>
      </c>
      <c r="P651" s="10"/>
      <c r="Q651" s="9"/>
      <c r="S651" s="340">
        <f t="shared" si="60"/>
        <v>0</v>
      </c>
      <c r="T651" s="340">
        <f t="shared" si="61"/>
        <v>0</v>
      </c>
    </row>
    <row r="652" spans="2:20" ht="14.4" x14ac:dyDescent="0.3">
      <c r="B652" s="30"/>
      <c r="C652" s="16"/>
      <c r="D652" s="16"/>
      <c r="E652" s="25"/>
      <c r="F652" s="16"/>
      <c r="G652" s="15"/>
      <c r="H652" s="14"/>
      <c r="I652" s="13"/>
      <c r="J652" s="13"/>
      <c r="K652" s="12"/>
      <c r="L652" s="232">
        <f t="shared" si="57"/>
        <v>0</v>
      </c>
      <c r="M652" s="234">
        <f t="shared" si="58"/>
        <v>0</v>
      </c>
      <c r="N652" s="11">
        <f>IF(Q652="x",0,IF(J652&lt;(INDEX(Lookup!$U$2:$U$10,MATCH($D$47,Lookup!$S$2:$S$10,0))),0,$L$12*K652))</f>
        <v>0</v>
      </c>
      <c r="O652" s="234">
        <f t="shared" si="59"/>
        <v>0</v>
      </c>
      <c r="P652" s="10"/>
      <c r="Q652" s="9"/>
      <c r="S652" s="340">
        <f t="shared" si="60"/>
        <v>0</v>
      </c>
      <c r="T652" s="340">
        <f t="shared" si="61"/>
        <v>0</v>
      </c>
    </row>
    <row r="653" spans="2:20" ht="14.4" x14ac:dyDescent="0.3">
      <c r="B653" s="30"/>
      <c r="C653" s="16"/>
      <c r="D653" s="16"/>
      <c r="E653" s="25"/>
      <c r="F653" s="16"/>
      <c r="G653" s="15"/>
      <c r="H653" s="14"/>
      <c r="I653" s="13"/>
      <c r="J653" s="13"/>
      <c r="K653" s="12"/>
      <c r="L653" s="232">
        <f t="shared" si="57"/>
        <v>0</v>
      </c>
      <c r="M653" s="234">
        <f t="shared" si="58"/>
        <v>0</v>
      </c>
      <c r="N653" s="11">
        <f>IF(Q653="x",0,IF(J653&lt;(INDEX(Lookup!$U$2:$U$10,MATCH($D$47,Lookup!$S$2:$S$10,0))),0,$L$12*K653))</f>
        <v>0</v>
      </c>
      <c r="O653" s="234">
        <f t="shared" si="59"/>
        <v>0</v>
      </c>
      <c r="P653" s="10"/>
      <c r="Q653" s="9"/>
      <c r="S653" s="340">
        <f t="shared" si="60"/>
        <v>0</v>
      </c>
      <c r="T653" s="340">
        <f t="shared" si="61"/>
        <v>0</v>
      </c>
    </row>
    <row r="654" spans="2:20" ht="14.4" x14ac:dyDescent="0.3">
      <c r="B654" s="30"/>
      <c r="C654" s="16"/>
      <c r="D654" s="16"/>
      <c r="E654" s="25"/>
      <c r="F654" s="16"/>
      <c r="G654" s="15"/>
      <c r="H654" s="14"/>
      <c r="I654" s="13"/>
      <c r="J654" s="13"/>
      <c r="K654" s="12"/>
      <c r="L654" s="232">
        <f t="shared" si="57"/>
        <v>0</v>
      </c>
      <c r="M654" s="234">
        <f t="shared" si="58"/>
        <v>0</v>
      </c>
      <c r="N654" s="11">
        <f>IF(Q654="x",0,IF(J654&lt;(INDEX(Lookup!$U$2:$U$10,MATCH($D$47,Lookup!$S$2:$S$10,0))),0,$L$12*K654))</f>
        <v>0</v>
      </c>
      <c r="O654" s="234">
        <f t="shared" si="59"/>
        <v>0</v>
      </c>
      <c r="P654" s="10"/>
      <c r="Q654" s="9"/>
      <c r="S654" s="340">
        <f t="shared" si="60"/>
        <v>0</v>
      </c>
      <c r="T654" s="340">
        <f t="shared" si="61"/>
        <v>0</v>
      </c>
    </row>
    <row r="655" spans="2:20" ht="14.4" x14ac:dyDescent="0.3">
      <c r="B655" s="30"/>
      <c r="C655" s="16"/>
      <c r="D655" s="16"/>
      <c r="E655" s="25"/>
      <c r="F655" s="16"/>
      <c r="G655" s="15"/>
      <c r="H655" s="14"/>
      <c r="I655" s="13"/>
      <c r="J655" s="13"/>
      <c r="K655" s="12"/>
      <c r="L655" s="232">
        <f t="shared" si="57"/>
        <v>0</v>
      </c>
      <c r="M655" s="234">
        <f t="shared" si="58"/>
        <v>0</v>
      </c>
      <c r="N655" s="11">
        <f>IF(Q655="x",0,IF(J655&lt;(INDEX(Lookup!$U$2:$U$10,MATCH($D$47,Lookup!$S$2:$S$10,0))),0,$L$12*K655))</f>
        <v>0</v>
      </c>
      <c r="O655" s="234">
        <f t="shared" si="59"/>
        <v>0</v>
      </c>
      <c r="P655" s="10"/>
      <c r="Q655" s="9"/>
      <c r="S655" s="340">
        <f t="shared" si="60"/>
        <v>0</v>
      </c>
      <c r="T655" s="340">
        <f t="shared" si="61"/>
        <v>0</v>
      </c>
    </row>
    <row r="656" spans="2:20" ht="14.4" x14ac:dyDescent="0.3">
      <c r="B656" s="30"/>
      <c r="C656" s="16"/>
      <c r="D656" s="16"/>
      <c r="E656" s="25"/>
      <c r="F656" s="16"/>
      <c r="G656" s="15"/>
      <c r="H656" s="14"/>
      <c r="I656" s="13"/>
      <c r="J656" s="13"/>
      <c r="K656" s="12"/>
      <c r="L656" s="232">
        <f t="shared" si="57"/>
        <v>0</v>
      </c>
      <c r="M656" s="234">
        <f t="shared" si="58"/>
        <v>0</v>
      </c>
      <c r="N656" s="11">
        <f>IF(Q656="x",0,IF(J656&lt;(INDEX(Lookup!$U$2:$U$10,MATCH($D$47,Lookup!$S$2:$S$10,0))),0,$L$12*K656))</f>
        <v>0</v>
      </c>
      <c r="O656" s="234">
        <f t="shared" si="59"/>
        <v>0</v>
      </c>
      <c r="P656" s="10"/>
      <c r="Q656" s="9"/>
      <c r="S656" s="340">
        <f t="shared" si="60"/>
        <v>0</v>
      </c>
      <c r="T656" s="340">
        <f t="shared" si="61"/>
        <v>0</v>
      </c>
    </row>
    <row r="657" spans="2:20" ht="14.4" x14ac:dyDescent="0.3">
      <c r="B657" s="30"/>
      <c r="C657" s="16"/>
      <c r="D657" s="16"/>
      <c r="E657" s="25"/>
      <c r="F657" s="16"/>
      <c r="G657" s="15"/>
      <c r="H657" s="14"/>
      <c r="I657" s="13"/>
      <c r="J657" s="13"/>
      <c r="K657" s="12"/>
      <c r="L657" s="232">
        <f t="shared" si="57"/>
        <v>0</v>
      </c>
      <c r="M657" s="234">
        <f t="shared" si="58"/>
        <v>0</v>
      </c>
      <c r="N657" s="11">
        <f>IF(Q657="x",0,IF(J657&lt;(INDEX(Lookup!$U$2:$U$10,MATCH($D$47,Lookup!$S$2:$S$10,0))),0,$L$12*K657))</f>
        <v>0</v>
      </c>
      <c r="O657" s="234">
        <f t="shared" si="59"/>
        <v>0</v>
      </c>
      <c r="P657" s="10"/>
      <c r="Q657" s="9"/>
      <c r="S657" s="340">
        <f t="shared" si="60"/>
        <v>0</v>
      </c>
      <c r="T657" s="340">
        <f t="shared" si="61"/>
        <v>0</v>
      </c>
    </row>
    <row r="658" spans="2:20" ht="14.4" x14ac:dyDescent="0.3">
      <c r="B658" s="30"/>
      <c r="C658" s="16"/>
      <c r="D658" s="16"/>
      <c r="E658" s="25"/>
      <c r="F658" s="16"/>
      <c r="G658" s="15"/>
      <c r="H658" s="14"/>
      <c r="I658" s="13"/>
      <c r="J658" s="13"/>
      <c r="K658" s="12"/>
      <c r="L658" s="232">
        <f t="shared" si="57"/>
        <v>0</v>
      </c>
      <c r="M658" s="234">
        <f t="shared" si="58"/>
        <v>0</v>
      </c>
      <c r="N658" s="11">
        <f>IF(Q658="x",0,IF(J658&lt;(INDEX(Lookup!$U$2:$U$10,MATCH($D$47,Lookup!$S$2:$S$10,0))),0,$L$12*K658))</f>
        <v>0</v>
      </c>
      <c r="O658" s="234">
        <f t="shared" si="59"/>
        <v>0</v>
      </c>
      <c r="P658" s="10"/>
      <c r="Q658" s="9"/>
      <c r="S658" s="340">
        <f t="shared" si="60"/>
        <v>0</v>
      </c>
      <c r="T658" s="340">
        <f t="shared" si="61"/>
        <v>0</v>
      </c>
    </row>
    <row r="659" spans="2:20" ht="14.4" x14ac:dyDescent="0.3">
      <c r="B659" s="30"/>
      <c r="C659" s="16"/>
      <c r="D659" s="16"/>
      <c r="E659" s="25"/>
      <c r="F659" s="16"/>
      <c r="G659" s="15"/>
      <c r="H659" s="14"/>
      <c r="I659" s="13"/>
      <c r="J659" s="13"/>
      <c r="K659" s="12"/>
      <c r="L659" s="232">
        <f t="shared" si="57"/>
        <v>0</v>
      </c>
      <c r="M659" s="234">
        <f t="shared" si="58"/>
        <v>0</v>
      </c>
      <c r="N659" s="11">
        <f>IF(Q659="x",0,IF(J659&lt;(INDEX(Lookup!$U$2:$U$10,MATCH($D$47,Lookup!$S$2:$S$10,0))),0,$L$12*K659))</f>
        <v>0</v>
      </c>
      <c r="O659" s="234">
        <f t="shared" si="59"/>
        <v>0</v>
      </c>
      <c r="P659" s="10"/>
      <c r="Q659" s="9"/>
      <c r="S659" s="340">
        <f t="shared" si="60"/>
        <v>0</v>
      </c>
      <c r="T659" s="340">
        <f t="shared" si="61"/>
        <v>0</v>
      </c>
    </row>
    <row r="660" spans="2:20" ht="14.4" x14ac:dyDescent="0.3">
      <c r="B660" s="30"/>
      <c r="C660" s="16"/>
      <c r="D660" s="16"/>
      <c r="E660" s="25"/>
      <c r="F660" s="16"/>
      <c r="G660" s="15"/>
      <c r="H660" s="14"/>
      <c r="I660" s="13"/>
      <c r="J660" s="13"/>
      <c r="K660" s="12"/>
      <c r="L660" s="232">
        <f t="shared" si="57"/>
        <v>0</v>
      </c>
      <c r="M660" s="234">
        <f t="shared" si="58"/>
        <v>0</v>
      </c>
      <c r="N660" s="11">
        <f>IF(Q660="x",0,IF(J660&lt;(INDEX(Lookup!$U$2:$U$10,MATCH($D$47,Lookup!$S$2:$S$10,0))),0,$L$12*K660))</f>
        <v>0</v>
      </c>
      <c r="O660" s="234">
        <f t="shared" si="59"/>
        <v>0</v>
      </c>
      <c r="P660" s="10"/>
      <c r="Q660" s="9"/>
      <c r="S660" s="340">
        <f t="shared" si="60"/>
        <v>0</v>
      </c>
      <c r="T660" s="340">
        <f t="shared" si="61"/>
        <v>0</v>
      </c>
    </row>
    <row r="661" spans="2:20" ht="14.4" x14ac:dyDescent="0.3">
      <c r="B661" s="30"/>
      <c r="C661" s="16"/>
      <c r="D661" s="16"/>
      <c r="E661" s="25"/>
      <c r="F661" s="16"/>
      <c r="G661" s="15"/>
      <c r="H661" s="14"/>
      <c r="I661" s="13"/>
      <c r="J661" s="13"/>
      <c r="K661" s="12"/>
      <c r="L661" s="232">
        <f t="shared" si="57"/>
        <v>0</v>
      </c>
      <c r="M661" s="234">
        <f t="shared" si="58"/>
        <v>0</v>
      </c>
      <c r="N661" s="11">
        <f>IF(Q661="x",0,IF(J661&lt;(INDEX(Lookup!$U$2:$U$10,MATCH($D$47,Lookup!$S$2:$S$10,0))),0,$L$12*K661))</f>
        <v>0</v>
      </c>
      <c r="O661" s="234">
        <f t="shared" si="59"/>
        <v>0</v>
      </c>
      <c r="P661" s="10"/>
      <c r="Q661" s="9"/>
      <c r="S661" s="340">
        <f t="shared" si="60"/>
        <v>0</v>
      </c>
      <c r="T661" s="340">
        <f t="shared" si="61"/>
        <v>0</v>
      </c>
    </row>
    <row r="662" spans="2:20" ht="14.4" x14ac:dyDescent="0.3">
      <c r="B662" s="30"/>
      <c r="C662" s="16"/>
      <c r="D662" s="16"/>
      <c r="E662" s="25"/>
      <c r="F662" s="16"/>
      <c r="G662" s="15"/>
      <c r="H662" s="14"/>
      <c r="I662" s="13"/>
      <c r="J662" s="13"/>
      <c r="K662" s="12"/>
      <c r="L662" s="232">
        <f t="shared" si="57"/>
        <v>0</v>
      </c>
      <c r="M662" s="234">
        <f t="shared" si="58"/>
        <v>0</v>
      </c>
      <c r="N662" s="11">
        <f>IF(Q662="x",0,IF(J662&lt;(INDEX(Lookup!$U$2:$U$10,MATCH($D$47,Lookup!$S$2:$S$10,0))),0,$L$12*K662))</f>
        <v>0</v>
      </c>
      <c r="O662" s="234">
        <f t="shared" si="59"/>
        <v>0</v>
      </c>
      <c r="P662" s="10"/>
      <c r="Q662" s="9"/>
      <c r="S662" s="340">
        <f t="shared" si="60"/>
        <v>0</v>
      </c>
      <c r="T662" s="340">
        <f t="shared" si="61"/>
        <v>0</v>
      </c>
    </row>
    <row r="663" spans="2:20" ht="14.4" x14ac:dyDescent="0.3">
      <c r="B663" s="30"/>
      <c r="C663" s="16"/>
      <c r="D663" s="16"/>
      <c r="E663" s="25"/>
      <c r="F663" s="16"/>
      <c r="G663" s="15"/>
      <c r="H663" s="14"/>
      <c r="I663" s="13"/>
      <c r="J663" s="13"/>
      <c r="K663" s="12"/>
      <c r="L663" s="232">
        <f t="shared" si="57"/>
        <v>0</v>
      </c>
      <c r="M663" s="234">
        <f t="shared" si="58"/>
        <v>0</v>
      </c>
      <c r="N663" s="11">
        <f>IF(Q663="x",0,IF(J663&lt;(INDEX(Lookup!$U$2:$U$10,MATCH($D$47,Lookup!$S$2:$S$10,0))),0,$L$12*K663))</f>
        <v>0</v>
      </c>
      <c r="O663" s="234">
        <f t="shared" si="59"/>
        <v>0</v>
      </c>
      <c r="P663" s="10"/>
      <c r="Q663" s="9"/>
      <c r="S663" s="340">
        <f t="shared" si="60"/>
        <v>0</v>
      </c>
      <c r="T663" s="340">
        <f t="shared" si="61"/>
        <v>0</v>
      </c>
    </row>
    <row r="664" spans="2:20" ht="14.4" x14ac:dyDescent="0.3">
      <c r="B664" s="30"/>
      <c r="C664" s="16"/>
      <c r="D664" s="16"/>
      <c r="E664" s="25"/>
      <c r="F664" s="16"/>
      <c r="G664" s="15"/>
      <c r="H664" s="14"/>
      <c r="I664" s="13"/>
      <c r="J664" s="13"/>
      <c r="K664" s="12"/>
      <c r="L664" s="232">
        <f t="shared" si="57"/>
        <v>0</v>
      </c>
      <c r="M664" s="234">
        <f t="shared" si="58"/>
        <v>0</v>
      </c>
      <c r="N664" s="11">
        <f>IF(Q664="x",0,IF(J664&lt;(INDEX(Lookup!$U$2:$U$10,MATCH($D$47,Lookup!$S$2:$S$10,0))),0,$L$12*K664))</f>
        <v>0</v>
      </c>
      <c r="O664" s="234">
        <f t="shared" si="59"/>
        <v>0</v>
      </c>
      <c r="P664" s="10"/>
      <c r="Q664" s="9"/>
      <c r="S664" s="340">
        <f t="shared" si="60"/>
        <v>0</v>
      </c>
      <c r="T664" s="340">
        <f t="shared" si="61"/>
        <v>0</v>
      </c>
    </row>
    <row r="665" spans="2:20" ht="14.4" x14ac:dyDescent="0.3">
      <c r="B665" s="30"/>
      <c r="C665" s="16"/>
      <c r="D665" s="16"/>
      <c r="E665" s="25"/>
      <c r="F665" s="16"/>
      <c r="G665" s="15"/>
      <c r="H665" s="14"/>
      <c r="I665" s="13"/>
      <c r="J665" s="13"/>
      <c r="K665" s="12"/>
      <c r="L665" s="232">
        <f t="shared" si="57"/>
        <v>0</v>
      </c>
      <c r="M665" s="234">
        <f t="shared" si="58"/>
        <v>0</v>
      </c>
      <c r="N665" s="11">
        <f>IF(Q665="x",0,IF(J665&lt;(INDEX(Lookup!$U$2:$U$10,MATCH($D$47,Lookup!$S$2:$S$10,0))),0,$L$12*K665))</f>
        <v>0</v>
      </c>
      <c r="O665" s="234">
        <f t="shared" si="59"/>
        <v>0</v>
      </c>
      <c r="P665" s="10"/>
      <c r="Q665" s="9"/>
      <c r="S665" s="340">
        <f t="shared" si="60"/>
        <v>0</v>
      </c>
      <c r="T665" s="340">
        <f t="shared" si="61"/>
        <v>0</v>
      </c>
    </row>
    <row r="666" spans="2:20" ht="14.4" x14ac:dyDescent="0.3">
      <c r="B666" s="30"/>
      <c r="C666" s="16"/>
      <c r="D666" s="16"/>
      <c r="E666" s="25"/>
      <c r="F666" s="16"/>
      <c r="G666" s="15"/>
      <c r="H666" s="14"/>
      <c r="I666" s="13"/>
      <c r="J666" s="13"/>
      <c r="K666" s="12"/>
      <c r="L666" s="232">
        <f t="shared" si="57"/>
        <v>0</v>
      </c>
      <c r="M666" s="234">
        <f t="shared" si="58"/>
        <v>0</v>
      </c>
      <c r="N666" s="11">
        <f>IF(Q666="x",0,IF(J666&lt;(INDEX(Lookup!$U$2:$U$10,MATCH($D$47,Lookup!$S$2:$S$10,0))),0,$L$12*K666))</f>
        <v>0</v>
      </c>
      <c r="O666" s="234">
        <f t="shared" si="59"/>
        <v>0</v>
      </c>
      <c r="P666" s="10"/>
      <c r="Q666" s="9"/>
      <c r="S666" s="340">
        <f t="shared" si="60"/>
        <v>0</v>
      </c>
      <c r="T666" s="340">
        <f t="shared" si="61"/>
        <v>0</v>
      </c>
    </row>
    <row r="667" spans="2:20" ht="14.4" x14ac:dyDescent="0.3">
      <c r="B667" s="30"/>
      <c r="C667" s="16"/>
      <c r="D667" s="16"/>
      <c r="E667" s="25"/>
      <c r="F667" s="16"/>
      <c r="G667" s="15"/>
      <c r="H667" s="14"/>
      <c r="I667" s="13"/>
      <c r="J667" s="13"/>
      <c r="K667" s="12"/>
      <c r="L667" s="232">
        <f t="shared" si="57"/>
        <v>0</v>
      </c>
      <c r="M667" s="234">
        <f t="shared" si="58"/>
        <v>0</v>
      </c>
      <c r="N667" s="11">
        <f>IF(Q667="x",0,IF(J667&lt;(INDEX(Lookup!$U$2:$U$10,MATCH($D$47,Lookup!$S$2:$S$10,0))),0,$L$12*K667))</f>
        <v>0</v>
      </c>
      <c r="O667" s="234">
        <f t="shared" si="59"/>
        <v>0</v>
      </c>
      <c r="P667" s="10"/>
      <c r="Q667" s="9"/>
      <c r="S667" s="340">
        <f t="shared" si="60"/>
        <v>0</v>
      </c>
      <c r="T667" s="340">
        <f t="shared" si="61"/>
        <v>0</v>
      </c>
    </row>
    <row r="668" spans="2:20" ht="14.4" x14ac:dyDescent="0.3">
      <c r="B668" s="30"/>
      <c r="C668" s="16"/>
      <c r="D668" s="16"/>
      <c r="E668" s="25"/>
      <c r="F668" s="16"/>
      <c r="G668" s="15"/>
      <c r="H668" s="14"/>
      <c r="I668" s="13"/>
      <c r="J668" s="13"/>
      <c r="K668" s="12"/>
      <c r="L668" s="232">
        <f t="shared" si="57"/>
        <v>0</v>
      </c>
      <c r="M668" s="234">
        <f t="shared" si="58"/>
        <v>0</v>
      </c>
      <c r="N668" s="11">
        <f>IF(Q668="x",0,IF(J668&lt;(INDEX(Lookup!$U$2:$U$10,MATCH($D$47,Lookup!$S$2:$S$10,0))),0,$L$12*K668))</f>
        <v>0</v>
      </c>
      <c r="O668" s="234">
        <f t="shared" si="59"/>
        <v>0</v>
      </c>
      <c r="P668" s="10"/>
      <c r="Q668" s="9"/>
      <c r="S668" s="340">
        <f t="shared" si="60"/>
        <v>0</v>
      </c>
      <c r="T668" s="340">
        <f t="shared" si="61"/>
        <v>0</v>
      </c>
    </row>
    <row r="669" spans="2:20" ht="14.4" x14ac:dyDescent="0.3">
      <c r="B669" s="30"/>
      <c r="C669" s="16"/>
      <c r="D669" s="16"/>
      <c r="E669" s="25"/>
      <c r="F669" s="16"/>
      <c r="G669" s="15"/>
      <c r="H669" s="14"/>
      <c r="I669" s="13"/>
      <c r="J669" s="13"/>
      <c r="K669" s="12"/>
      <c r="L669" s="232">
        <f t="shared" si="57"/>
        <v>0</v>
      </c>
      <c r="M669" s="234">
        <f t="shared" si="58"/>
        <v>0</v>
      </c>
      <c r="N669" s="11">
        <f>IF(Q669="x",0,IF(J669&lt;(INDEX(Lookup!$U$2:$U$10,MATCH($D$47,Lookup!$S$2:$S$10,0))),0,$L$12*K669))</f>
        <v>0</v>
      </c>
      <c r="O669" s="234">
        <f t="shared" si="59"/>
        <v>0</v>
      </c>
      <c r="P669" s="10"/>
      <c r="Q669" s="9"/>
      <c r="S669" s="340">
        <f t="shared" si="60"/>
        <v>0</v>
      </c>
      <c r="T669" s="340">
        <f t="shared" si="61"/>
        <v>0</v>
      </c>
    </row>
    <row r="670" spans="2:20" ht="14.4" x14ac:dyDescent="0.3">
      <c r="B670" s="30"/>
      <c r="C670" s="16"/>
      <c r="D670" s="16"/>
      <c r="E670" s="25"/>
      <c r="F670" s="16"/>
      <c r="G670" s="15"/>
      <c r="H670" s="14"/>
      <c r="I670" s="13"/>
      <c r="J670" s="13"/>
      <c r="K670" s="12"/>
      <c r="L670" s="232">
        <f t="shared" si="57"/>
        <v>0</v>
      </c>
      <c r="M670" s="234">
        <f t="shared" si="58"/>
        <v>0</v>
      </c>
      <c r="N670" s="11">
        <f>IF(Q670="x",0,IF(J670&lt;(INDEX(Lookup!$U$2:$U$10,MATCH($D$47,Lookup!$S$2:$S$10,0))),0,$L$12*K670))</f>
        <v>0</v>
      </c>
      <c r="O670" s="234">
        <f t="shared" si="59"/>
        <v>0</v>
      </c>
      <c r="P670" s="10"/>
      <c r="Q670" s="9"/>
      <c r="S670" s="340">
        <f t="shared" si="60"/>
        <v>0</v>
      </c>
      <c r="T670" s="340">
        <f t="shared" si="61"/>
        <v>0</v>
      </c>
    </row>
    <row r="671" spans="2:20" ht="14.4" x14ac:dyDescent="0.3">
      <c r="B671" s="30"/>
      <c r="C671" s="16"/>
      <c r="D671" s="16"/>
      <c r="E671" s="25"/>
      <c r="F671" s="16"/>
      <c r="G671" s="15"/>
      <c r="H671" s="14"/>
      <c r="I671" s="13"/>
      <c r="J671" s="13"/>
      <c r="K671" s="12"/>
      <c r="L671" s="232">
        <f t="shared" si="57"/>
        <v>0</v>
      </c>
      <c r="M671" s="234">
        <f t="shared" si="58"/>
        <v>0</v>
      </c>
      <c r="N671" s="11">
        <f>IF(Q671="x",0,IF(J671&lt;(INDEX(Lookup!$U$2:$U$10,MATCH($D$47,Lookup!$S$2:$S$10,0))),0,$L$12*K671))</f>
        <v>0</v>
      </c>
      <c r="O671" s="234">
        <f t="shared" si="59"/>
        <v>0</v>
      </c>
      <c r="P671" s="10"/>
      <c r="Q671" s="9"/>
      <c r="S671" s="340">
        <f t="shared" si="60"/>
        <v>0</v>
      </c>
      <c r="T671" s="340">
        <f t="shared" si="61"/>
        <v>0</v>
      </c>
    </row>
    <row r="672" spans="2:20" ht="14.4" x14ac:dyDescent="0.3">
      <c r="B672" s="30"/>
      <c r="C672" s="16"/>
      <c r="D672" s="16"/>
      <c r="E672" s="25"/>
      <c r="F672" s="16"/>
      <c r="G672" s="15"/>
      <c r="H672" s="14"/>
      <c r="I672" s="13"/>
      <c r="J672" s="13"/>
      <c r="K672" s="12"/>
      <c r="L672" s="232">
        <f t="shared" si="57"/>
        <v>0</v>
      </c>
      <c r="M672" s="234">
        <f t="shared" si="58"/>
        <v>0</v>
      </c>
      <c r="N672" s="11">
        <f>IF(Q672="x",0,IF(J672&lt;(INDEX(Lookup!$U$2:$U$10,MATCH($D$47,Lookup!$S$2:$S$10,0))),0,$L$12*K672))</f>
        <v>0</v>
      </c>
      <c r="O672" s="234">
        <f t="shared" si="59"/>
        <v>0</v>
      </c>
      <c r="P672" s="10"/>
      <c r="Q672" s="9"/>
      <c r="S672" s="340">
        <f t="shared" si="60"/>
        <v>0</v>
      </c>
      <c r="T672" s="340">
        <f t="shared" si="61"/>
        <v>0</v>
      </c>
    </row>
    <row r="673" spans="2:20" ht="14.4" x14ac:dyDescent="0.3">
      <c r="B673" s="30"/>
      <c r="C673" s="16"/>
      <c r="D673" s="16"/>
      <c r="E673" s="25"/>
      <c r="F673" s="16"/>
      <c r="G673" s="15"/>
      <c r="H673" s="14"/>
      <c r="I673" s="13"/>
      <c r="J673" s="13"/>
      <c r="K673" s="12"/>
      <c r="L673" s="232">
        <f t="shared" si="57"/>
        <v>0</v>
      </c>
      <c r="M673" s="234">
        <f t="shared" si="58"/>
        <v>0</v>
      </c>
      <c r="N673" s="11">
        <f>IF(Q673="x",0,IF(J673&lt;(INDEX(Lookup!$U$2:$U$10,MATCH($D$47,Lookup!$S$2:$S$10,0))),0,$L$12*K673))</f>
        <v>0</v>
      </c>
      <c r="O673" s="234">
        <f t="shared" si="59"/>
        <v>0</v>
      </c>
      <c r="P673" s="10"/>
      <c r="Q673" s="9"/>
      <c r="S673" s="340">
        <f t="shared" si="60"/>
        <v>0</v>
      </c>
      <c r="T673" s="340">
        <f t="shared" si="61"/>
        <v>0</v>
      </c>
    </row>
    <row r="674" spans="2:20" ht="14.4" x14ac:dyDescent="0.3">
      <c r="B674" s="30"/>
      <c r="C674" s="16"/>
      <c r="D674" s="16"/>
      <c r="E674" s="25"/>
      <c r="F674" s="16"/>
      <c r="G674" s="15"/>
      <c r="H674" s="14"/>
      <c r="I674" s="13"/>
      <c r="J674" s="13"/>
      <c r="K674" s="12"/>
      <c r="L674" s="232">
        <f t="shared" si="57"/>
        <v>0</v>
      </c>
      <c r="M674" s="234">
        <f t="shared" si="58"/>
        <v>0</v>
      </c>
      <c r="N674" s="11">
        <f>IF(Q674="x",0,IF(J674&lt;(INDEX(Lookup!$U$2:$U$10,MATCH($D$47,Lookup!$S$2:$S$10,0))),0,$L$12*K674))</f>
        <v>0</v>
      </c>
      <c r="O674" s="234">
        <f t="shared" si="59"/>
        <v>0</v>
      </c>
      <c r="P674" s="10"/>
      <c r="Q674" s="9"/>
      <c r="S674" s="340">
        <f t="shared" si="60"/>
        <v>0</v>
      </c>
      <c r="T674" s="340">
        <f t="shared" si="61"/>
        <v>0</v>
      </c>
    </row>
    <row r="675" spans="2:20" ht="14.4" x14ac:dyDescent="0.3">
      <c r="B675" s="30"/>
      <c r="C675" s="16"/>
      <c r="D675" s="16"/>
      <c r="E675" s="25"/>
      <c r="F675" s="16"/>
      <c r="G675" s="15"/>
      <c r="H675" s="14"/>
      <c r="I675" s="13"/>
      <c r="J675" s="13"/>
      <c r="K675" s="12"/>
      <c r="L675" s="232">
        <f t="shared" si="57"/>
        <v>0</v>
      </c>
      <c r="M675" s="234">
        <f t="shared" si="58"/>
        <v>0</v>
      </c>
      <c r="N675" s="11">
        <f>IF(Q675="x",0,IF(J675&lt;(INDEX(Lookup!$U$2:$U$10,MATCH($D$47,Lookup!$S$2:$S$10,0))),0,$L$12*K675))</f>
        <v>0</v>
      </c>
      <c r="O675" s="234">
        <f t="shared" si="59"/>
        <v>0</v>
      </c>
      <c r="P675" s="10"/>
      <c r="Q675" s="9"/>
      <c r="S675" s="340">
        <f t="shared" si="60"/>
        <v>0</v>
      </c>
      <c r="T675" s="340">
        <f t="shared" si="61"/>
        <v>0</v>
      </c>
    </row>
    <row r="676" spans="2:20" ht="14.4" x14ac:dyDescent="0.3">
      <c r="B676" s="30"/>
      <c r="C676" s="16"/>
      <c r="D676" s="16"/>
      <c r="E676" s="25"/>
      <c r="F676" s="16"/>
      <c r="G676" s="15"/>
      <c r="H676" s="14"/>
      <c r="I676" s="13"/>
      <c r="J676" s="13"/>
      <c r="K676" s="12"/>
      <c r="L676" s="232">
        <f t="shared" si="57"/>
        <v>0</v>
      </c>
      <c r="M676" s="234">
        <f t="shared" si="58"/>
        <v>0</v>
      </c>
      <c r="N676" s="11">
        <f>IF(Q676="x",0,IF(J676&lt;(INDEX(Lookup!$U$2:$U$10,MATCH($D$47,Lookup!$S$2:$S$10,0))),0,$L$12*K676))</f>
        <v>0</v>
      </c>
      <c r="O676" s="234">
        <f t="shared" si="59"/>
        <v>0</v>
      </c>
      <c r="P676" s="10"/>
      <c r="Q676" s="9"/>
      <c r="S676" s="340">
        <f t="shared" si="60"/>
        <v>0</v>
      </c>
      <c r="T676" s="340">
        <f t="shared" si="61"/>
        <v>0</v>
      </c>
    </row>
    <row r="677" spans="2:20" ht="14.4" x14ac:dyDescent="0.3">
      <c r="B677" s="30"/>
      <c r="C677" s="16"/>
      <c r="D677" s="16"/>
      <c r="E677" s="25"/>
      <c r="F677" s="16"/>
      <c r="G677" s="15"/>
      <c r="H677" s="14"/>
      <c r="I677" s="13"/>
      <c r="J677" s="13"/>
      <c r="K677" s="12"/>
      <c r="L677" s="232">
        <f t="shared" si="57"/>
        <v>0</v>
      </c>
      <c r="M677" s="234">
        <f t="shared" si="58"/>
        <v>0</v>
      </c>
      <c r="N677" s="11">
        <f>IF(Q677="x",0,IF(J677&lt;(INDEX(Lookup!$U$2:$U$10,MATCH($D$47,Lookup!$S$2:$S$10,0))),0,$L$12*K677))</f>
        <v>0</v>
      </c>
      <c r="O677" s="234">
        <f t="shared" si="59"/>
        <v>0</v>
      </c>
      <c r="P677" s="10"/>
      <c r="Q677" s="9"/>
      <c r="S677" s="340">
        <f t="shared" si="60"/>
        <v>0</v>
      </c>
      <c r="T677" s="340">
        <f t="shared" si="61"/>
        <v>0</v>
      </c>
    </row>
    <row r="678" spans="2:20" ht="14.4" x14ac:dyDescent="0.3">
      <c r="B678" s="30"/>
      <c r="C678" s="16"/>
      <c r="D678" s="16"/>
      <c r="E678" s="25"/>
      <c r="F678" s="16"/>
      <c r="G678" s="15"/>
      <c r="H678" s="14"/>
      <c r="I678" s="13"/>
      <c r="J678" s="13"/>
      <c r="K678" s="12"/>
      <c r="L678" s="232">
        <f t="shared" si="57"/>
        <v>0</v>
      </c>
      <c r="M678" s="234">
        <f t="shared" si="58"/>
        <v>0</v>
      </c>
      <c r="N678" s="11">
        <f>IF(Q678="x",0,IF(J678&lt;(INDEX(Lookup!$U$2:$U$10,MATCH($D$47,Lookup!$S$2:$S$10,0))),0,$L$12*K678))</f>
        <v>0</v>
      </c>
      <c r="O678" s="234">
        <f t="shared" si="59"/>
        <v>0</v>
      </c>
      <c r="P678" s="10"/>
      <c r="Q678" s="9"/>
      <c r="S678" s="340">
        <f t="shared" si="60"/>
        <v>0</v>
      </c>
      <c r="T678" s="340">
        <f t="shared" si="61"/>
        <v>0</v>
      </c>
    </row>
    <row r="679" spans="2:20" ht="14.4" x14ac:dyDescent="0.3">
      <c r="B679" s="30"/>
      <c r="C679" s="16"/>
      <c r="D679" s="16"/>
      <c r="E679" s="25"/>
      <c r="F679" s="16"/>
      <c r="G679" s="15"/>
      <c r="H679" s="14"/>
      <c r="I679" s="13"/>
      <c r="J679" s="13"/>
      <c r="K679" s="12"/>
      <c r="L679" s="232">
        <f t="shared" si="57"/>
        <v>0</v>
      </c>
      <c r="M679" s="234">
        <f t="shared" si="58"/>
        <v>0</v>
      </c>
      <c r="N679" s="11">
        <f>IF(Q679="x",0,IF(J679&lt;(INDEX(Lookup!$U$2:$U$10,MATCH($D$47,Lookup!$S$2:$S$10,0))),0,$L$12*K679))</f>
        <v>0</v>
      </c>
      <c r="O679" s="234">
        <f t="shared" si="59"/>
        <v>0</v>
      </c>
      <c r="P679" s="10"/>
      <c r="Q679" s="9"/>
      <c r="S679" s="340">
        <f t="shared" si="60"/>
        <v>0</v>
      </c>
      <c r="T679" s="340">
        <f t="shared" si="61"/>
        <v>0</v>
      </c>
    </row>
    <row r="680" spans="2:20" ht="14.4" x14ac:dyDescent="0.3">
      <c r="B680" s="30"/>
      <c r="C680" s="16"/>
      <c r="D680" s="16"/>
      <c r="E680" s="25"/>
      <c r="F680" s="16"/>
      <c r="G680" s="15"/>
      <c r="H680" s="14"/>
      <c r="I680" s="13"/>
      <c r="J680" s="13"/>
      <c r="K680" s="12"/>
      <c r="L680" s="232">
        <f t="shared" si="57"/>
        <v>0</v>
      </c>
      <c r="M680" s="234">
        <f t="shared" si="58"/>
        <v>0</v>
      </c>
      <c r="N680" s="11">
        <f>IF(Q680="x",0,IF(J680&lt;(INDEX(Lookup!$U$2:$U$10,MATCH($D$47,Lookup!$S$2:$S$10,0))),0,$L$12*K680))</f>
        <v>0</v>
      </c>
      <c r="O680" s="234">
        <f t="shared" si="59"/>
        <v>0</v>
      </c>
      <c r="P680" s="10"/>
      <c r="Q680" s="9"/>
      <c r="S680" s="340">
        <f t="shared" si="60"/>
        <v>0</v>
      </c>
      <c r="T680" s="340">
        <f t="shared" si="61"/>
        <v>0</v>
      </c>
    </row>
    <row r="681" spans="2:20" ht="14.4" x14ac:dyDescent="0.3">
      <c r="B681" s="30"/>
      <c r="C681" s="16"/>
      <c r="D681" s="16"/>
      <c r="E681" s="25"/>
      <c r="F681" s="16"/>
      <c r="G681" s="15"/>
      <c r="H681" s="14"/>
      <c r="I681" s="13"/>
      <c r="J681" s="13"/>
      <c r="K681" s="12"/>
      <c r="L681" s="232">
        <f t="shared" si="57"/>
        <v>0</v>
      </c>
      <c r="M681" s="234">
        <f t="shared" si="58"/>
        <v>0</v>
      </c>
      <c r="N681" s="11">
        <f>IF(Q681="x",0,IF(J681&lt;(INDEX(Lookup!$U$2:$U$10,MATCH($D$47,Lookup!$S$2:$S$10,0))),0,$L$12*K681))</f>
        <v>0</v>
      </c>
      <c r="O681" s="234">
        <f t="shared" si="59"/>
        <v>0</v>
      </c>
      <c r="P681" s="10"/>
      <c r="Q681" s="9"/>
      <c r="S681" s="340">
        <f t="shared" si="60"/>
        <v>0</v>
      </c>
      <c r="T681" s="340">
        <f t="shared" si="61"/>
        <v>0</v>
      </c>
    </row>
    <row r="682" spans="2:20" ht="14.4" x14ac:dyDescent="0.3">
      <c r="B682" s="30"/>
      <c r="C682" s="16"/>
      <c r="D682" s="16"/>
      <c r="E682" s="25"/>
      <c r="F682" s="16"/>
      <c r="G682" s="15"/>
      <c r="H682" s="14"/>
      <c r="I682" s="13"/>
      <c r="J682" s="13"/>
      <c r="K682" s="12"/>
      <c r="L682" s="232">
        <f t="shared" si="57"/>
        <v>0</v>
      </c>
      <c r="M682" s="234">
        <f t="shared" si="58"/>
        <v>0</v>
      </c>
      <c r="N682" s="11">
        <f>IF(Q682="x",0,IF(J682&lt;(INDEX(Lookup!$U$2:$U$10,MATCH($D$47,Lookup!$S$2:$S$10,0))),0,$L$12*K682))</f>
        <v>0</v>
      </c>
      <c r="O682" s="234">
        <f t="shared" si="59"/>
        <v>0</v>
      </c>
      <c r="P682" s="10"/>
      <c r="Q682" s="9"/>
      <c r="S682" s="340">
        <f t="shared" si="60"/>
        <v>0</v>
      </c>
      <c r="T682" s="340">
        <f t="shared" si="61"/>
        <v>0</v>
      </c>
    </row>
    <row r="683" spans="2:20" ht="14.4" x14ac:dyDescent="0.3">
      <c r="B683" s="30"/>
      <c r="C683" s="16"/>
      <c r="D683" s="16"/>
      <c r="E683" s="25"/>
      <c r="F683" s="16"/>
      <c r="G683" s="15"/>
      <c r="H683" s="14"/>
      <c r="I683" s="13"/>
      <c r="J683" s="13"/>
      <c r="K683" s="12"/>
      <c r="L683" s="232">
        <f t="shared" si="57"/>
        <v>0</v>
      </c>
      <c r="M683" s="234">
        <f t="shared" si="58"/>
        <v>0</v>
      </c>
      <c r="N683" s="11">
        <f>IF(Q683="x",0,IF(J683&lt;(INDEX(Lookup!$U$2:$U$10,MATCH($D$47,Lookup!$S$2:$S$10,0))),0,$L$12*K683))</f>
        <v>0</v>
      </c>
      <c r="O683" s="234">
        <f t="shared" si="59"/>
        <v>0</v>
      </c>
      <c r="P683" s="10"/>
      <c r="Q683" s="9"/>
      <c r="S683" s="340">
        <f t="shared" si="60"/>
        <v>0</v>
      </c>
      <c r="T683" s="340">
        <f t="shared" si="61"/>
        <v>0</v>
      </c>
    </row>
    <row r="684" spans="2:20" ht="14.4" x14ac:dyDescent="0.3">
      <c r="B684" s="30"/>
      <c r="C684" s="16"/>
      <c r="D684" s="16"/>
      <c r="E684" s="25"/>
      <c r="F684" s="16"/>
      <c r="G684" s="15"/>
      <c r="H684" s="14"/>
      <c r="I684" s="13"/>
      <c r="J684" s="13"/>
      <c r="K684" s="12"/>
      <c r="L684" s="232">
        <f t="shared" si="57"/>
        <v>0</v>
      </c>
      <c r="M684" s="234">
        <f t="shared" si="58"/>
        <v>0</v>
      </c>
      <c r="N684" s="11">
        <f>IF(Q684="x",0,IF(J684&lt;(INDEX(Lookup!$U$2:$U$10,MATCH($D$47,Lookup!$S$2:$S$10,0))),0,$L$12*K684))</f>
        <v>0</v>
      </c>
      <c r="O684" s="234">
        <f t="shared" si="59"/>
        <v>0</v>
      </c>
      <c r="P684" s="10"/>
      <c r="Q684" s="9"/>
      <c r="S684" s="340">
        <f t="shared" si="60"/>
        <v>0</v>
      </c>
      <c r="T684" s="340">
        <f t="shared" si="61"/>
        <v>0</v>
      </c>
    </row>
    <row r="685" spans="2:20" ht="14.4" x14ac:dyDescent="0.3">
      <c r="B685" s="30"/>
      <c r="C685" s="16"/>
      <c r="D685" s="16"/>
      <c r="E685" s="25"/>
      <c r="F685" s="16"/>
      <c r="G685" s="15"/>
      <c r="H685" s="14"/>
      <c r="I685" s="13"/>
      <c r="J685" s="13"/>
      <c r="K685" s="12"/>
      <c r="L685" s="232">
        <f t="shared" si="57"/>
        <v>0</v>
      </c>
      <c r="M685" s="234">
        <f t="shared" si="58"/>
        <v>0</v>
      </c>
      <c r="N685" s="11">
        <f>IF(Q685="x",0,IF(J685&lt;(INDEX(Lookup!$U$2:$U$10,MATCH($D$47,Lookup!$S$2:$S$10,0))),0,$L$12*K685))</f>
        <v>0</v>
      </c>
      <c r="O685" s="234">
        <f t="shared" si="59"/>
        <v>0</v>
      </c>
      <c r="P685" s="10"/>
      <c r="Q685" s="9"/>
      <c r="S685" s="340">
        <f t="shared" si="60"/>
        <v>0</v>
      </c>
      <c r="T685" s="340">
        <f t="shared" si="61"/>
        <v>0</v>
      </c>
    </row>
    <row r="686" spans="2:20" ht="14.4" x14ac:dyDescent="0.3">
      <c r="B686" s="30"/>
      <c r="C686" s="16"/>
      <c r="D686" s="16"/>
      <c r="E686" s="25"/>
      <c r="F686" s="16"/>
      <c r="G686" s="15"/>
      <c r="H686" s="14"/>
      <c r="I686" s="13"/>
      <c r="J686" s="13"/>
      <c r="K686" s="12"/>
      <c r="L686" s="232">
        <f t="shared" si="57"/>
        <v>0</v>
      </c>
      <c r="M686" s="234">
        <f t="shared" si="58"/>
        <v>0</v>
      </c>
      <c r="N686" s="11">
        <f>IF(Q686="x",0,IF(J686&lt;(INDEX(Lookup!$U$2:$U$10,MATCH($D$47,Lookup!$S$2:$S$10,0))),0,$L$12*K686))</f>
        <v>0</v>
      </c>
      <c r="O686" s="234">
        <f t="shared" si="59"/>
        <v>0</v>
      </c>
      <c r="P686" s="10"/>
      <c r="Q686" s="9"/>
      <c r="S686" s="340">
        <f t="shared" si="60"/>
        <v>0</v>
      </c>
      <c r="T686" s="340">
        <f t="shared" si="61"/>
        <v>0</v>
      </c>
    </row>
    <row r="687" spans="2:20" ht="14.4" x14ac:dyDescent="0.3">
      <c r="B687" s="30"/>
      <c r="C687" s="16"/>
      <c r="D687" s="16"/>
      <c r="E687" s="25"/>
      <c r="F687" s="16"/>
      <c r="G687" s="15"/>
      <c r="H687" s="14"/>
      <c r="I687" s="13"/>
      <c r="J687" s="13"/>
      <c r="K687" s="12"/>
      <c r="L687" s="232">
        <f t="shared" si="57"/>
        <v>0</v>
      </c>
      <c r="M687" s="234">
        <f t="shared" si="58"/>
        <v>0</v>
      </c>
      <c r="N687" s="11">
        <f>IF(Q687="x",0,IF(J687&lt;(INDEX(Lookup!$U$2:$U$10,MATCH($D$47,Lookup!$S$2:$S$10,0))),0,$L$12*K687))</f>
        <v>0</v>
      </c>
      <c r="O687" s="234">
        <f t="shared" si="59"/>
        <v>0</v>
      </c>
      <c r="P687" s="10"/>
      <c r="Q687" s="9"/>
      <c r="S687" s="340">
        <f t="shared" si="60"/>
        <v>0</v>
      </c>
      <c r="T687" s="340">
        <f t="shared" si="61"/>
        <v>0</v>
      </c>
    </row>
    <row r="688" spans="2:20" ht="14.4" x14ac:dyDescent="0.3">
      <c r="B688" s="30"/>
      <c r="C688" s="16"/>
      <c r="D688" s="16"/>
      <c r="E688" s="25"/>
      <c r="F688" s="16"/>
      <c r="G688" s="15"/>
      <c r="H688" s="14"/>
      <c r="I688" s="13"/>
      <c r="J688" s="13"/>
      <c r="K688" s="12"/>
      <c r="L688" s="232">
        <f t="shared" si="57"/>
        <v>0</v>
      </c>
      <c r="M688" s="234">
        <f t="shared" si="58"/>
        <v>0</v>
      </c>
      <c r="N688" s="11">
        <f>IF(Q688="x",0,IF(J688&lt;(INDEX(Lookup!$U$2:$U$10,MATCH($D$47,Lookup!$S$2:$S$10,0))),0,$L$12*K688))</f>
        <v>0</v>
      </c>
      <c r="O688" s="234">
        <f t="shared" si="59"/>
        <v>0</v>
      </c>
      <c r="P688" s="10"/>
      <c r="Q688" s="9"/>
      <c r="S688" s="340">
        <f t="shared" si="60"/>
        <v>0</v>
      </c>
      <c r="T688" s="340">
        <f t="shared" si="61"/>
        <v>0</v>
      </c>
    </row>
    <row r="689" spans="2:20" ht="14.4" x14ac:dyDescent="0.3">
      <c r="B689" s="30"/>
      <c r="C689" s="16"/>
      <c r="D689" s="16"/>
      <c r="E689" s="25"/>
      <c r="F689" s="16"/>
      <c r="G689" s="15"/>
      <c r="H689" s="14"/>
      <c r="I689" s="13"/>
      <c r="J689" s="13"/>
      <c r="K689" s="12"/>
      <c r="L689" s="232">
        <f t="shared" si="57"/>
        <v>0</v>
      </c>
      <c r="M689" s="234">
        <f t="shared" si="58"/>
        <v>0</v>
      </c>
      <c r="N689" s="11">
        <f>IF(Q689="x",0,IF(J689&lt;(INDEX(Lookup!$U$2:$U$10,MATCH($D$47,Lookup!$S$2:$S$10,0))),0,$L$12*K689))</f>
        <v>0</v>
      </c>
      <c r="O689" s="234">
        <f t="shared" si="59"/>
        <v>0</v>
      </c>
      <c r="P689" s="10"/>
      <c r="Q689" s="9"/>
      <c r="S689" s="340">
        <f t="shared" si="60"/>
        <v>0</v>
      </c>
      <c r="T689" s="340">
        <f t="shared" si="61"/>
        <v>0</v>
      </c>
    </row>
    <row r="690" spans="2:20" ht="14.4" x14ac:dyDescent="0.3">
      <c r="B690" s="30"/>
      <c r="C690" s="16"/>
      <c r="D690" s="16"/>
      <c r="E690" s="25"/>
      <c r="F690" s="16"/>
      <c r="G690" s="15"/>
      <c r="H690" s="14"/>
      <c r="I690" s="13"/>
      <c r="J690" s="13"/>
      <c r="K690" s="12"/>
      <c r="L690" s="232">
        <f t="shared" ref="L690:L753" si="62">IF(ROUNDDOWN(DATEDIF(I690,J690,"d")/7,0)&gt;$L$12,$L$12*K690,K690*ROUNDDOWN(DATEDIF(I690,J690,"d")/7,0))</f>
        <v>0</v>
      </c>
      <c r="M690" s="234">
        <f t="shared" ref="M690:M753" si="63">L690*$L$6</f>
        <v>0</v>
      </c>
      <c r="N690" s="11">
        <f>IF(Q690="x",0,IF(J690&lt;(INDEX(Lookup!$U$2:$U$10,MATCH($D$47,Lookup!$S$2:$S$10,0))),0,$L$12*K690))</f>
        <v>0</v>
      </c>
      <c r="O690" s="234">
        <f t="shared" ref="O690:O753" si="64">N690*$L$6</f>
        <v>0</v>
      </c>
      <c r="P690" s="10"/>
      <c r="Q690" s="9"/>
      <c r="S690" s="340">
        <f t="shared" si="60"/>
        <v>0</v>
      </c>
      <c r="T690" s="340">
        <f t="shared" si="61"/>
        <v>0</v>
      </c>
    </row>
    <row r="691" spans="2:20" ht="14.4" x14ac:dyDescent="0.3">
      <c r="B691" s="30"/>
      <c r="C691" s="16"/>
      <c r="D691" s="16"/>
      <c r="E691" s="25"/>
      <c r="F691" s="16"/>
      <c r="G691" s="15"/>
      <c r="H691" s="14"/>
      <c r="I691" s="13"/>
      <c r="J691" s="13"/>
      <c r="K691" s="12"/>
      <c r="L691" s="232">
        <f t="shared" si="62"/>
        <v>0</v>
      </c>
      <c r="M691" s="234">
        <f t="shared" si="63"/>
        <v>0</v>
      </c>
      <c r="N691" s="11">
        <f>IF(Q691="x",0,IF(J691&lt;(INDEX(Lookup!$U$2:$U$10,MATCH($D$47,Lookup!$S$2:$S$10,0))),0,$L$12*K691))</f>
        <v>0</v>
      </c>
      <c r="O691" s="234">
        <f t="shared" si="64"/>
        <v>0</v>
      </c>
      <c r="P691" s="10"/>
      <c r="Q691" s="9"/>
      <c r="S691" s="340">
        <f t="shared" ref="S691:S754" si="65">M691*$I$35</f>
        <v>0</v>
      </c>
      <c r="T691" s="340">
        <f t="shared" ref="T691:T754" si="66">O691*$I$44</f>
        <v>0</v>
      </c>
    </row>
    <row r="692" spans="2:20" ht="14.4" x14ac:dyDescent="0.3">
      <c r="B692" s="30"/>
      <c r="C692" s="16"/>
      <c r="D692" s="16"/>
      <c r="E692" s="25"/>
      <c r="F692" s="16"/>
      <c r="G692" s="15"/>
      <c r="H692" s="14"/>
      <c r="I692" s="13"/>
      <c r="J692" s="13"/>
      <c r="K692" s="12"/>
      <c r="L692" s="232">
        <f t="shared" si="62"/>
        <v>0</v>
      </c>
      <c r="M692" s="234">
        <f t="shared" si="63"/>
        <v>0</v>
      </c>
      <c r="N692" s="11">
        <f>IF(Q692="x",0,IF(J692&lt;(INDEX(Lookup!$U$2:$U$10,MATCH($D$47,Lookup!$S$2:$S$10,0))),0,$L$12*K692))</f>
        <v>0</v>
      </c>
      <c r="O692" s="234">
        <f t="shared" si="64"/>
        <v>0</v>
      </c>
      <c r="P692" s="10"/>
      <c r="Q692" s="9"/>
      <c r="S692" s="340">
        <f t="shared" si="65"/>
        <v>0</v>
      </c>
      <c r="T692" s="340">
        <f t="shared" si="66"/>
        <v>0</v>
      </c>
    </row>
    <row r="693" spans="2:20" ht="14.4" x14ac:dyDescent="0.3">
      <c r="B693" s="30"/>
      <c r="C693" s="16"/>
      <c r="D693" s="16"/>
      <c r="E693" s="25"/>
      <c r="F693" s="16"/>
      <c r="G693" s="15"/>
      <c r="H693" s="14"/>
      <c r="I693" s="13"/>
      <c r="J693" s="13"/>
      <c r="K693" s="12"/>
      <c r="L693" s="232">
        <f t="shared" si="62"/>
        <v>0</v>
      </c>
      <c r="M693" s="234">
        <f t="shared" si="63"/>
        <v>0</v>
      </c>
      <c r="N693" s="11">
        <f>IF(Q693="x",0,IF(J693&lt;(INDEX(Lookup!$U$2:$U$10,MATCH($D$47,Lookup!$S$2:$S$10,0))),0,$L$12*K693))</f>
        <v>0</v>
      </c>
      <c r="O693" s="234">
        <f t="shared" si="64"/>
        <v>0</v>
      </c>
      <c r="P693" s="10"/>
      <c r="Q693" s="9"/>
      <c r="S693" s="340">
        <f t="shared" si="65"/>
        <v>0</v>
      </c>
      <c r="T693" s="340">
        <f t="shared" si="66"/>
        <v>0</v>
      </c>
    </row>
    <row r="694" spans="2:20" ht="14.4" x14ac:dyDescent="0.3">
      <c r="B694" s="30"/>
      <c r="C694" s="16"/>
      <c r="D694" s="16"/>
      <c r="E694" s="25"/>
      <c r="F694" s="16"/>
      <c r="G694" s="15"/>
      <c r="H694" s="14"/>
      <c r="I694" s="13"/>
      <c r="J694" s="13"/>
      <c r="K694" s="12"/>
      <c r="L694" s="232">
        <f t="shared" si="62"/>
        <v>0</v>
      </c>
      <c r="M694" s="234">
        <f t="shared" si="63"/>
        <v>0</v>
      </c>
      <c r="N694" s="11">
        <f>IF(Q694="x",0,IF(J694&lt;(INDEX(Lookup!$U$2:$U$10,MATCH($D$47,Lookup!$S$2:$S$10,0))),0,$L$12*K694))</f>
        <v>0</v>
      </c>
      <c r="O694" s="234">
        <f t="shared" si="64"/>
        <v>0</v>
      </c>
      <c r="P694" s="10"/>
      <c r="Q694" s="9"/>
      <c r="S694" s="340">
        <f t="shared" si="65"/>
        <v>0</v>
      </c>
      <c r="T694" s="340">
        <f t="shared" si="66"/>
        <v>0</v>
      </c>
    </row>
    <row r="695" spans="2:20" ht="14.4" x14ac:dyDescent="0.3">
      <c r="B695" s="30"/>
      <c r="C695" s="16"/>
      <c r="D695" s="16"/>
      <c r="E695" s="25"/>
      <c r="F695" s="16"/>
      <c r="G695" s="15"/>
      <c r="H695" s="14"/>
      <c r="I695" s="13"/>
      <c r="J695" s="13"/>
      <c r="K695" s="12"/>
      <c r="L695" s="232">
        <f t="shared" si="62"/>
        <v>0</v>
      </c>
      <c r="M695" s="234">
        <f t="shared" si="63"/>
        <v>0</v>
      </c>
      <c r="N695" s="11">
        <f>IF(Q695="x",0,IF(J695&lt;(INDEX(Lookup!$U$2:$U$10,MATCH($D$47,Lookup!$S$2:$S$10,0))),0,$L$12*K695))</f>
        <v>0</v>
      </c>
      <c r="O695" s="234">
        <f t="shared" si="64"/>
        <v>0</v>
      </c>
      <c r="P695" s="10"/>
      <c r="Q695" s="9"/>
      <c r="S695" s="340">
        <f t="shared" si="65"/>
        <v>0</v>
      </c>
      <c r="T695" s="340">
        <f t="shared" si="66"/>
        <v>0</v>
      </c>
    </row>
    <row r="696" spans="2:20" ht="14.4" x14ac:dyDescent="0.3">
      <c r="B696" s="30"/>
      <c r="C696" s="16"/>
      <c r="D696" s="16"/>
      <c r="E696" s="25"/>
      <c r="F696" s="16"/>
      <c r="G696" s="15"/>
      <c r="H696" s="14"/>
      <c r="I696" s="13"/>
      <c r="J696" s="13"/>
      <c r="K696" s="12"/>
      <c r="L696" s="232">
        <f t="shared" si="62"/>
        <v>0</v>
      </c>
      <c r="M696" s="234">
        <f t="shared" si="63"/>
        <v>0</v>
      </c>
      <c r="N696" s="11">
        <f>IF(Q696="x",0,IF(J696&lt;(INDEX(Lookup!$U$2:$U$10,MATCH($D$47,Lookup!$S$2:$S$10,0))),0,$L$12*K696))</f>
        <v>0</v>
      </c>
      <c r="O696" s="234">
        <f t="shared" si="64"/>
        <v>0</v>
      </c>
      <c r="P696" s="10"/>
      <c r="Q696" s="9"/>
      <c r="S696" s="340">
        <f t="shared" si="65"/>
        <v>0</v>
      </c>
      <c r="T696" s="340">
        <f t="shared" si="66"/>
        <v>0</v>
      </c>
    </row>
    <row r="697" spans="2:20" ht="14.4" x14ac:dyDescent="0.3">
      <c r="B697" s="30"/>
      <c r="C697" s="16"/>
      <c r="D697" s="16"/>
      <c r="E697" s="25"/>
      <c r="F697" s="16"/>
      <c r="G697" s="15"/>
      <c r="H697" s="14"/>
      <c r="I697" s="13"/>
      <c r="J697" s="13"/>
      <c r="K697" s="12"/>
      <c r="L697" s="232">
        <f t="shared" si="62"/>
        <v>0</v>
      </c>
      <c r="M697" s="234">
        <f t="shared" si="63"/>
        <v>0</v>
      </c>
      <c r="N697" s="11">
        <f>IF(Q697="x",0,IF(J697&lt;(INDEX(Lookup!$U$2:$U$10,MATCH($D$47,Lookup!$S$2:$S$10,0))),0,$L$12*K697))</f>
        <v>0</v>
      </c>
      <c r="O697" s="234">
        <f t="shared" si="64"/>
        <v>0</v>
      </c>
      <c r="P697" s="10"/>
      <c r="Q697" s="9"/>
      <c r="S697" s="340">
        <f t="shared" si="65"/>
        <v>0</v>
      </c>
      <c r="T697" s="340">
        <f t="shared" si="66"/>
        <v>0</v>
      </c>
    </row>
    <row r="698" spans="2:20" ht="14.4" x14ac:dyDescent="0.3">
      <c r="B698" s="30"/>
      <c r="C698" s="16"/>
      <c r="D698" s="16"/>
      <c r="E698" s="25"/>
      <c r="F698" s="16"/>
      <c r="G698" s="15"/>
      <c r="H698" s="14"/>
      <c r="I698" s="13"/>
      <c r="J698" s="13"/>
      <c r="K698" s="12"/>
      <c r="L698" s="232">
        <f t="shared" si="62"/>
        <v>0</v>
      </c>
      <c r="M698" s="234">
        <f t="shared" si="63"/>
        <v>0</v>
      </c>
      <c r="N698" s="11">
        <f>IF(Q698="x",0,IF(J698&lt;(INDEX(Lookup!$U$2:$U$10,MATCH($D$47,Lookup!$S$2:$S$10,0))),0,$L$12*K698))</f>
        <v>0</v>
      </c>
      <c r="O698" s="234">
        <f t="shared" si="64"/>
        <v>0</v>
      </c>
      <c r="P698" s="10"/>
      <c r="Q698" s="9"/>
      <c r="S698" s="340">
        <f t="shared" si="65"/>
        <v>0</v>
      </c>
      <c r="T698" s="340">
        <f t="shared" si="66"/>
        <v>0</v>
      </c>
    </row>
    <row r="699" spans="2:20" ht="14.4" x14ac:dyDescent="0.3">
      <c r="B699" s="30"/>
      <c r="C699" s="16"/>
      <c r="D699" s="16"/>
      <c r="E699" s="25"/>
      <c r="F699" s="16"/>
      <c r="G699" s="15"/>
      <c r="H699" s="14"/>
      <c r="I699" s="13"/>
      <c r="J699" s="13"/>
      <c r="K699" s="12"/>
      <c r="L699" s="232">
        <f t="shared" si="62"/>
        <v>0</v>
      </c>
      <c r="M699" s="234">
        <f t="shared" si="63"/>
        <v>0</v>
      </c>
      <c r="N699" s="11">
        <f>IF(Q699="x",0,IF(J699&lt;(INDEX(Lookup!$U$2:$U$10,MATCH($D$47,Lookup!$S$2:$S$10,0))),0,$L$12*K699))</f>
        <v>0</v>
      </c>
      <c r="O699" s="234">
        <f t="shared" si="64"/>
        <v>0</v>
      </c>
      <c r="P699" s="10"/>
      <c r="Q699" s="9"/>
      <c r="S699" s="340">
        <f t="shared" si="65"/>
        <v>0</v>
      </c>
      <c r="T699" s="340">
        <f t="shared" si="66"/>
        <v>0</v>
      </c>
    </row>
    <row r="700" spans="2:20" ht="14.4" x14ac:dyDescent="0.3">
      <c r="B700" s="30"/>
      <c r="C700" s="16"/>
      <c r="D700" s="16"/>
      <c r="E700" s="25"/>
      <c r="F700" s="16"/>
      <c r="G700" s="15"/>
      <c r="H700" s="14"/>
      <c r="I700" s="13"/>
      <c r="J700" s="13"/>
      <c r="K700" s="12"/>
      <c r="L700" s="232">
        <f t="shared" si="62"/>
        <v>0</v>
      </c>
      <c r="M700" s="234">
        <f t="shared" si="63"/>
        <v>0</v>
      </c>
      <c r="N700" s="11">
        <f>IF(Q700="x",0,IF(J700&lt;(INDEX(Lookup!$U$2:$U$10,MATCH($D$47,Lookup!$S$2:$S$10,0))),0,$L$12*K700))</f>
        <v>0</v>
      </c>
      <c r="O700" s="234">
        <f t="shared" si="64"/>
        <v>0</v>
      </c>
      <c r="P700" s="10"/>
      <c r="Q700" s="9"/>
      <c r="S700" s="340">
        <f t="shared" si="65"/>
        <v>0</v>
      </c>
      <c r="T700" s="340">
        <f t="shared" si="66"/>
        <v>0</v>
      </c>
    </row>
    <row r="701" spans="2:20" ht="14.4" x14ac:dyDescent="0.3">
      <c r="B701" s="30"/>
      <c r="C701" s="16"/>
      <c r="D701" s="16"/>
      <c r="E701" s="25"/>
      <c r="F701" s="16"/>
      <c r="G701" s="15"/>
      <c r="H701" s="14"/>
      <c r="I701" s="13"/>
      <c r="J701" s="13"/>
      <c r="K701" s="12"/>
      <c r="L701" s="232">
        <f t="shared" si="62"/>
        <v>0</v>
      </c>
      <c r="M701" s="234">
        <f t="shared" si="63"/>
        <v>0</v>
      </c>
      <c r="N701" s="11">
        <f>IF(Q701="x",0,IF(J701&lt;(INDEX(Lookup!$U$2:$U$10,MATCH($D$47,Lookup!$S$2:$S$10,0))),0,$L$12*K701))</f>
        <v>0</v>
      </c>
      <c r="O701" s="234">
        <f t="shared" si="64"/>
        <v>0</v>
      </c>
      <c r="P701" s="10"/>
      <c r="Q701" s="9"/>
      <c r="S701" s="340">
        <f t="shared" si="65"/>
        <v>0</v>
      </c>
      <c r="T701" s="340">
        <f t="shared" si="66"/>
        <v>0</v>
      </c>
    </row>
    <row r="702" spans="2:20" ht="14.4" x14ac:dyDescent="0.3">
      <c r="B702" s="30"/>
      <c r="C702" s="16"/>
      <c r="D702" s="16"/>
      <c r="E702" s="25"/>
      <c r="F702" s="16"/>
      <c r="G702" s="15"/>
      <c r="H702" s="14"/>
      <c r="I702" s="13"/>
      <c r="J702" s="13"/>
      <c r="K702" s="12"/>
      <c r="L702" s="232">
        <f t="shared" si="62"/>
        <v>0</v>
      </c>
      <c r="M702" s="234">
        <f t="shared" si="63"/>
        <v>0</v>
      </c>
      <c r="N702" s="11">
        <f>IF(Q702="x",0,IF(J702&lt;(INDEX(Lookup!$U$2:$U$10,MATCH($D$47,Lookup!$S$2:$S$10,0))),0,$L$12*K702))</f>
        <v>0</v>
      </c>
      <c r="O702" s="234">
        <f t="shared" si="64"/>
        <v>0</v>
      </c>
      <c r="P702" s="10"/>
      <c r="Q702" s="9"/>
      <c r="S702" s="340">
        <f t="shared" si="65"/>
        <v>0</v>
      </c>
      <c r="T702" s="340">
        <f t="shared" si="66"/>
        <v>0</v>
      </c>
    </row>
    <row r="703" spans="2:20" ht="14.4" x14ac:dyDescent="0.3">
      <c r="B703" s="30"/>
      <c r="C703" s="16"/>
      <c r="D703" s="16"/>
      <c r="E703" s="25"/>
      <c r="F703" s="16"/>
      <c r="G703" s="15"/>
      <c r="H703" s="14"/>
      <c r="I703" s="13"/>
      <c r="J703" s="13"/>
      <c r="K703" s="12"/>
      <c r="L703" s="232">
        <f t="shared" si="62"/>
        <v>0</v>
      </c>
      <c r="M703" s="234">
        <f t="shared" si="63"/>
        <v>0</v>
      </c>
      <c r="N703" s="11">
        <f>IF(Q703="x",0,IF(J703&lt;(INDEX(Lookup!$U$2:$U$10,MATCH($D$47,Lookup!$S$2:$S$10,0))),0,$L$12*K703))</f>
        <v>0</v>
      </c>
      <c r="O703" s="234">
        <f t="shared" si="64"/>
        <v>0</v>
      </c>
      <c r="P703" s="10"/>
      <c r="Q703" s="9"/>
      <c r="S703" s="340">
        <f t="shared" si="65"/>
        <v>0</v>
      </c>
      <c r="T703" s="340">
        <f t="shared" si="66"/>
        <v>0</v>
      </c>
    </row>
    <row r="704" spans="2:20" ht="14.4" x14ac:dyDescent="0.3">
      <c r="B704" s="30"/>
      <c r="C704" s="16"/>
      <c r="D704" s="16"/>
      <c r="E704" s="25"/>
      <c r="F704" s="16"/>
      <c r="G704" s="15"/>
      <c r="H704" s="14"/>
      <c r="I704" s="13"/>
      <c r="J704" s="13"/>
      <c r="K704" s="12"/>
      <c r="L704" s="232">
        <f t="shared" si="62"/>
        <v>0</v>
      </c>
      <c r="M704" s="234">
        <f t="shared" si="63"/>
        <v>0</v>
      </c>
      <c r="N704" s="11">
        <f>IF(Q704="x",0,IF(J704&lt;(INDEX(Lookup!$U$2:$U$10,MATCH($D$47,Lookup!$S$2:$S$10,0))),0,$L$12*K704))</f>
        <v>0</v>
      </c>
      <c r="O704" s="234">
        <f t="shared" si="64"/>
        <v>0</v>
      </c>
      <c r="P704" s="10"/>
      <c r="Q704" s="9"/>
      <c r="S704" s="340">
        <f t="shared" si="65"/>
        <v>0</v>
      </c>
      <c r="T704" s="340">
        <f t="shared" si="66"/>
        <v>0</v>
      </c>
    </row>
    <row r="705" spans="2:20" ht="14.4" x14ac:dyDescent="0.3">
      <c r="B705" s="30"/>
      <c r="C705" s="16"/>
      <c r="D705" s="16"/>
      <c r="E705" s="25"/>
      <c r="F705" s="16"/>
      <c r="G705" s="15"/>
      <c r="H705" s="14"/>
      <c r="I705" s="13"/>
      <c r="J705" s="13"/>
      <c r="K705" s="12"/>
      <c r="L705" s="232">
        <f t="shared" si="62"/>
        <v>0</v>
      </c>
      <c r="M705" s="234">
        <f t="shared" si="63"/>
        <v>0</v>
      </c>
      <c r="N705" s="11">
        <f>IF(Q705="x",0,IF(J705&lt;(INDEX(Lookup!$U$2:$U$10,MATCH($D$47,Lookup!$S$2:$S$10,0))),0,$L$12*K705))</f>
        <v>0</v>
      </c>
      <c r="O705" s="234">
        <f t="shared" si="64"/>
        <v>0</v>
      </c>
      <c r="P705" s="10"/>
      <c r="Q705" s="9"/>
      <c r="S705" s="340">
        <f t="shared" si="65"/>
        <v>0</v>
      </c>
      <c r="T705" s="340">
        <f t="shared" si="66"/>
        <v>0</v>
      </c>
    </row>
    <row r="706" spans="2:20" ht="14.4" x14ac:dyDescent="0.3">
      <c r="B706" s="30"/>
      <c r="C706" s="16"/>
      <c r="D706" s="16"/>
      <c r="E706" s="25"/>
      <c r="F706" s="16"/>
      <c r="G706" s="15"/>
      <c r="H706" s="14"/>
      <c r="I706" s="13"/>
      <c r="J706" s="13"/>
      <c r="K706" s="12"/>
      <c r="L706" s="232">
        <f t="shared" si="62"/>
        <v>0</v>
      </c>
      <c r="M706" s="234">
        <f t="shared" si="63"/>
        <v>0</v>
      </c>
      <c r="N706" s="11">
        <f>IF(Q706="x",0,IF(J706&lt;(INDEX(Lookup!$U$2:$U$10,MATCH($D$47,Lookup!$S$2:$S$10,0))),0,$L$12*K706))</f>
        <v>0</v>
      </c>
      <c r="O706" s="234">
        <f t="shared" si="64"/>
        <v>0</v>
      </c>
      <c r="P706" s="10"/>
      <c r="Q706" s="9"/>
      <c r="S706" s="340">
        <f t="shared" si="65"/>
        <v>0</v>
      </c>
      <c r="T706" s="340">
        <f t="shared" si="66"/>
        <v>0</v>
      </c>
    </row>
    <row r="707" spans="2:20" ht="14.4" x14ac:dyDescent="0.3">
      <c r="B707" s="30"/>
      <c r="C707" s="16"/>
      <c r="D707" s="16"/>
      <c r="E707" s="25"/>
      <c r="F707" s="16"/>
      <c r="G707" s="15"/>
      <c r="H707" s="14"/>
      <c r="I707" s="13"/>
      <c r="J707" s="13"/>
      <c r="K707" s="12"/>
      <c r="L707" s="232">
        <f t="shared" si="62"/>
        <v>0</v>
      </c>
      <c r="M707" s="234">
        <f t="shared" si="63"/>
        <v>0</v>
      </c>
      <c r="N707" s="11">
        <f>IF(Q707="x",0,IF(J707&lt;(INDEX(Lookup!$U$2:$U$10,MATCH($D$47,Lookup!$S$2:$S$10,0))),0,$L$12*K707))</f>
        <v>0</v>
      </c>
      <c r="O707" s="234">
        <f t="shared" si="64"/>
        <v>0</v>
      </c>
      <c r="P707" s="10"/>
      <c r="Q707" s="9"/>
      <c r="S707" s="340">
        <f t="shared" si="65"/>
        <v>0</v>
      </c>
      <c r="T707" s="340">
        <f t="shared" si="66"/>
        <v>0</v>
      </c>
    </row>
    <row r="708" spans="2:20" ht="14.4" x14ac:dyDescent="0.3">
      <c r="B708" s="30"/>
      <c r="C708" s="16"/>
      <c r="D708" s="16"/>
      <c r="E708" s="25"/>
      <c r="F708" s="16"/>
      <c r="G708" s="15"/>
      <c r="H708" s="14"/>
      <c r="I708" s="13"/>
      <c r="J708" s="13"/>
      <c r="K708" s="12"/>
      <c r="L708" s="232">
        <f t="shared" si="62"/>
        <v>0</v>
      </c>
      <c r="M708" s="234">
        <f t="shared" si="63"/>
        <v>0</v>
      </c>
      <c r="N708" s="11">
        <f>IF(Q708="x",0,IF(J708&lt;(INDEX(Lookup!$U$2:$U$10,MATCH($D$47,Lookup!$S$2:$S$10,0))),0,$L$12*K708))</f>
        <v>0</v>
      </c>
      <c r="O708" s="234">
        <f t="shared" si="64"/>
        <v>0</v>
      </c>
      <c r="P708" s="10"/>
      <c r="Q708" s="9"/>
      <c r="S708" s="340">
        <f t="shared" si="65"/>
        <v>0</v>
      </c>
      <c r="T708" s="340">
        <f t="shared" si="66"/>
        <v>0</v>
      </c>
    </row>
    <row r="709" spans="2:20" ht="14.4" x14ac:dyDescent="0.3">
      <c r="B709" s="30"/>
      <c r="C709" s="16"/>
      <c r="D709" s="16"/>
      <c r="E709" s="25"/>
      <c r="F709" s="16"/>
      <c r="G709" s="15"/>
      <c r="H709" s="14"/>
      <c r="I709" s="13"/>
      <c r="J709" s="13"/>
      <c r="K709" s="12"/>
      <c r="L709" s="232">
        <f t="shared" si="62"/>
        <v>0</v>
      </c>
      <c r="M709" s="234">
        <f t="shared" si="63"/>
        <v>0</v>
      </c>
      <c r="N709" s="11">
        <f>IF(Q709="x",0,IF(J709&lt;(INDEX(Lookup!$U$2:$U$10,MATCH($D$47,Lookup!$S$2:$S$10,0))),0,$L$12*K709))</f>
        <v>0</v>
      </c>
      <c r="O709" s="234">
        <f t="shared" si="64"/>
        <v>0</v>
      </c>
      <c r="P709" s="10"/>
      <c r="Q709" s="9"/>
      <c r="S709" s="340">
        <f t="shared" si="65"/>
        <v>0</v>
      </c>
      <c r="T709" s="340">
        <f t="shared" si="66"/>
        <v>0</v>
      </c>
    </row>
    <row r="710" spans="2:20" ht="14.4" x14ac:dyDescent="0.3">
      <c r="B710" s="30"/>
      <c r="C710" s="16"/>
      <c r="D710" s="16"/>
      <c r="E710" s="25"/>
      <c r="F710" s="16"/>
      <c r="G710" s="15"/>
      <c r="H710" s="14"/>
      <c r="I710" s="13"/>
      <c r="J710" s="13"/>
      <c r="K710" s="12"/>
      <c r="L710" s="232">
        <f t="shared" si="62"/>
        <v>0</v>
      </c>
      <c r="M710" s="234">
        <f t="shared" si="63"/>
        <v>0</v>
      </c>
      <c r="N710" s="11">
        <f>IF(Q710="x",0,IF(J710&lt;(INDEX(Lookup!$U$2:$U$10,MATCH($D$47,Lookup!$S$2:$S$10,0))),0,$L$12*K710))</f>
        <v>0</v>
      </c>
      <c r="O710" s="234">
        <f t="shared" si="64"/>
        <v>0</v>
      </c>
      <c r="P710" s="10"/>
      <c r="Q710" s="9"/>
      <c r="S710" s="340">
        <f t="shared" si="65"/>
        <v>0</v>
      </c>
      <c r="T710" s="340">
        <f t="shared" si="66"/>
        <v>0</v>
      </c>
    </row>
    <row r="711" spans="2:20" ht="14.4" x14ac:dyDescent="0.3">
      <c r="B711" s="30"/>
      <c r="C711" s="16"/>
      <c r="D711" s="16"/>
      <c r="E711" s="25"/>
      <c r="F711" s="16"/>
      <c r="G711" s="15"/>
      <c r="H711" s="14"/>
      <c r="I711" s="13"/>
      <c r="J711" s="13"/>
      <c r="K711" s="12"/>
      <c r="L711" s="232">
        <f t="shared" si="62"/>
        <v>0</v>
      </c>
      <c r="M711" s="234">
        <f t="shared" si="63"/>
        <v>0</v>
      </c>
      <c r="N711" s="11">
        <f>IF(Q711="x",0,IF(J711&lt;(INDEX(Lookup!$U$2:$U$10,MATCH($D$47,Lookup!$S$2:$S$10,0))),0,$L$12*K711))</f>
        <v>0</v>
      </c>
      <c r="O711" s="234">
        <f t="shared" si="64"/>
        <v>0</v>
      </c>
      <c r="P711" s="10"/>
      <c r="Q711" s="9"/>
      <c r="S711" s="340">
        <f t="shared" si="65"/>
        <v>0</v>
      </c>
      <c r="T711" s="340">
        <f t="shared" si="66"/>
        <v>0</v>
      </c>
    </row>
    <row r="712" spans="2:20" ht="14.4" x14ac:dyDescent="0.3">
      <c r="B712" s="30"/>
      <c r="C712" s="16"/>
      <c r="D712" s="16"/>
      <c r="E712" s="25"/>
      <c r="F712" s="16"/>
      <c r="G712" s="15"/>
      <c r="H712" s="14"/>
      <c r="I712" s="13"/>
      <c r="J712" s="13"/>
      <c r="K712" s="12"/>
      <c r="L712" s="232">
        <f t="shared" si="62"/>
        <v>0</v>
      </c>
      <c r="M712" s="234">
        <f t="shared" si="63"/>
        <v>0</v>
      </c>
      <c r="N712" s="11">
        <f>IF(Q712="x",0,IF(J712&lt;(INDEX(Lookup!$U$2:$U$10,MATCH($D$47,Lookup!$S$2:$S$10,0))),0,$L$12*K712))</f>
        <v>0</v>
      </c>
      <c r="O712" s="234">
        <f t="shared" si="64"/>
        <v>0</v>
      </c>
      <c r="P712" s="10"/>
      <c r="Q712" s="9"/>
      <c r="S712" s="340">
        <f t="shared" si="65"/>
        <v>0</v>
      </c>
      <c r="T712" s="340">
        <f t="shared" si="66"/>
        <v>0</v>
      </c>
    </row>
    <row r="713" spans="2:20" ht="14.4" x14ac:dyDescent="0.3">
      <c r="B713" s="30"/>
      <c r="C713" s="16"/>
      <c r="D713" s="16"/>
      <c r="E713" s="25"/>
      <c r="F713" s="16"/>
      <c r="G713" s="15"/>
      <c r="H713" s="14"/>
      <c r="I713" s="13"/>
      <c r="J713" s="13"/>
      <c r="K713" s="12"/>
      <c r="L713" s="232">
        <f t="shared" si="62"/>
        <v>0</v>
      </c>
      <c r="M713" s="234">
        <f t="shared" si="63"/>
        <v>0</v>
      </c>
      <c r="N713" s="11">
        <f>IF(Q713="x",0,IF(J713&lt;(INDEX(Lookup!$U$2:$U$10,MATCH($D$47,Lookup!$S$2:$S$10,0))),0,$L$12*K713))</f>
        <v>0</v>
      </c>
      <c r="O713" s="234">
        <f t="shared" si="64"/>
        <v>0</v>
      </c>
      <c r="P713" s="10"/>
      <c r="Q713" s="9"/>
      <c r="S713" s="340">
        <f t="shared" si="65"/>
        <v>0</v>
      </c>
      <c r="T713" s="340">
        <f t="shared" si="66"/>
        <v>0</v>
      </c>
    </row>
    <row r="714" spans="2:20" ht="14.4" x14ac:dyDescent="0.3">
      <c r="B714" s="30"/>
      <c r="C714" s="16"/>
      <c r="D714" s="16"/>
      <c r="E714" s="25"/>
      <c r="F714" s="16"/>
      <c r="G714" s="15"/>
      <c r="H714" s="14"/>
      <c r="I714" s="13"/>
      <c r="J714" s="13"/>
      <c r="K714" s="12"/>
      <c r="L714" s="232">
        <f t="shared" si="62"/>
        <v>0</v>
      </c>
      <c r="M714" s="234">
        <f t="shared" si="63"/>
        <v>0</v>
      </c>
      <c r="N714" s="11">
        <f>IF(Q714="x",0,IF(J714&lt;(INDEX(Lookup!$U$2:$U$10,MATCH($D$47,Lookup!$S$2:$S$10,0))),0,$L$12*K714))</f>
        <v>0</v>
      </c>
      <c r="O714" s="234">
        <f t="shared" si="64"/>
        <v>0</v>
      </c>
      <c r="P714" s="10"/>
      <c r="Q714" s="9"/>
      <c r="S714" s="340">
        <f t="shared" si="65"/>
        <v>0</v>
      </c>
      <c r="T714" s="340">
        <f t="shared" si="66"/>
        <v>0</v>
      </c>
    </row>
    <row r="715" spans="2:20" ht="14.4" x14ac:dyDescent="0.3">
      <c r="B715" s="30"/>
      <c r="C715" s="16"/>
      <c r="D715" s="16"/>
      <c r="E715" s="25"/>
      <c r="F715" s="16"/>
      <c r="G715" s="15"/>
      <c r="H715" s="14"/>
      <c r="I715" s="13"/>
      <c r="J715" s="13"/>
      <c r="K715" s="12"/>
      <c r="L715" s="232">
        <f t="shared" si="62"/>
        <v>0</v>
      </c>
      <c r="M715" s="234">
        <f t="shared" si="63"/>
        <v>0</v>
      </c>
      <c r="N715" s="11">
        <f>IF(Q715="x",0,IF(J715&lt;(INDEX(Lookup!$U$2:$U$10,MATCH($D$47,Lookup!$S$2:$S$10,0))),0,$L$12*K715))</f>
        <v>0</v>
      </c>
      <c r="O715" s="234">
        <f t="shared" si="64"/>
        <v>0</v>
      </c>
      <c r="P715" s="10"/>
      <c r="Q715" s="9"/>
      <c r="S715" s="340">
        <f t="shared" si="65"/>
        <v>0</v>
      </c>
      <c r="T715" s="340">
        <f t="shared" si="66"/>
        <v>0</v>
      </c>
    </row>
    <row r="716" spans="2:20" ht="14.4" x14ac:dyDescent="0.3">
      <c r="B716" s="30"/>
      <c r="C716" s="16"/>
      <c r="D716" s="16"/>
      <c r="E716" s="25"/>
      <c r="F716" s="16"/>
      <c r="G716" s="15"/>
      <c r="H716" s="14"/>
      <c r="I716" s="13"/>
      <c r="J716" s="13"/>
      <c r="K716" s="12"/>
      <c r="L716" s="232">
        <f t="shared" si="62"/>
        <v>0</v>
      </c>
      <c r="M716" s="234">
        <f t="shared" si="63"/>
        <v>0</v>
      </c>
      <c r="N716" s="11">
        <f>IF(Q716="x",0,IF(J716&lt;(INDEX(Lookup!$U$2:$U$10,MATCH($D$47,Lookup!$S$2:$S$10,0))),0,$L$12*K716))</f>
        <v>0</v>
      </c>
      <c r="O716" s="234">
        <f t="shared" si="64"/>
        <v>0</v>
      </c>
      <c r="P716" s="10"/>
      <c r="Q716" s="9"/>
      <c r="S716" s="340">
        <f t="shared" si="65"/>
        <v>0</v>
      </c>
      <c r="T716" s="340">
        <f t="shared" si="66"/>
        <v>0</v>
      </c>
    </row>
    <row r="717" spans="2:20" ht="14.4" x14ac:dyDescent="0.3">
      <c r="B717" s="30"/>
      <c r="C717" s="16"/>
      <c r="D717" s="16"/>
      <c r="E717" s="25"/>
      <c r="F717" s="16"/>
      <c r="G717" s="15"/>
      <c r="H717" s="14"/>
      <c r="I717" s="13"/>
      <c r="J717" s="13"/>
      <c r="K717" s="12"/>
      <c r="L717" s="232">
        <f t="shared" si="62"/>
        <v>0</v>
      </c>
      <c r="M717" s="234">
        <f t="shared" si="63"/>
        <v>0</v>
      </c>
      <c r="N717" s="11">
        <f>IF(Q717="x",0,IF(J717&lt;(INDEX(Lookup!$U$2:$U$10,MATCH($D$47,Lookup!$S$2:$S$10,0))),0,$L$12*K717))</f>
        <v>0</v>
      </c>
      <c r="O717" s="234">
        <f t="shared" si="64"/>
        <v>0</v>
      </c>
      <c r="P717" s="10"/>
      <c r="Q717" s="9"/>
      <c r="S717" s="340">
        <f t="shared" si="65"/>
        <v>0</v>
      </c>
      <c r="T717" s="340">
        <f t="shared" si="66"/>
        <v>0</v>
      </c>
    </row>
    <row r="718" spans="2:20" ht="14.4" x14ac:dyDescent="0.3">
      <c r="B718" s="30"/>
      <c r="C718" s="16"/>
      <c r="D718" s="16"/>
      <c r="E718" s="25"/>
      <c r="F718" s="16"/>
      <c r="G718" s="15"/>
      <c r="H718" s="14"/>
      <c r="I718" s="13"/>
      <c r="J718" s="13"/>
      <c r="K718" s="12"/>
      <c r="L718" s="232">
        <f t="shared" si="62"/>
        <v>0</v>
      </c>
      <c r="M718" s="234">
        <f t="shared" si="63"/>
        <v>0</v>
      </c>
      <c r="N718" s="11">
        <f>IF(Q718="x",0,IF(J718&lt;(INDEX(Lookup!$U$2:$U$10,MATCH($D$47,Lookup!$S$2:$S$10,0))),0,$L$12*K718))</f>
        <v>0</v>
      </c>
      <c r="O718" s="234">
        <f t="shared" si="64"/>
        <v>0</v>
      </c>
      <c r="P718" s="10"/>
      <c r="Q718" s="9"/>
      <c r="S718" s="340">
        <f t="shared" si="65"/>
        <v>0</v>
      </c>
      <c r="T718" s="340">
        <f t="shared" si="66"/>
        <v>0</v>
      </c>
    </row>
    <row r="719" spans="2:20" ht="14.4" x14ac:dyDescent="0.3">
      <c r="B719" s="30"/>
      <c r="C719" s="16"/>
      <c r="D719" s="16"/>
      <c r="E719" s="25"/>
      <c r="F719" s="16"/>
      <c r="G719" s="15"/>
      <c r="H719" s="14"/>
      <c r="I719" s="13"/>
      <c r="J719" s="13"/>
      <c r="K719" s="12"/>
      <c r="L719" s="232">
        <f t="shared" si="62"/>
        <v>0</v>
      </c>
      <c r="M719" s="234">
        <f t="shared" si="63"/>
        <v>0</v>
      </c>
      <c r="N719" s="11">
        <f>IF(Q719="x",0,IF(J719&lt;(INDEX(Lookup!$U$2:$U$10,MATCH($D$47,Lookup!$S$2:$S$10,0))),0,$L$12*K719))</f>
        <v>0</v>
      </c>
      <c r="O719" s="234">
        <f t="shared" si="64"/>
        <v>0</v>
      </c>
      <c r="P719" s="10"/>
      <c r="Q719" s="9"/>
      <c r="S719" s="340">
        <f t="shared" si="65"/>
        <v>0</v>
      </c>
      <c r="T719" s="340">
        <f t="shared" si="66"/>
        <v>0</v>
      </c>
    </row>
    <row r="720" spans="2:20" ht="14.4" x14ac:dyDescent="0.3">
      <c r="B720" s="30"/>
      <c r="C720" s="16"/>
      <c r="D720" s="16"/>
      <c r="E720" s="25"/>
      <c r="F720" s="16"/>
      <c r="G720" s="15"/>
      <c r="H720" s="14"/>
      <c r="I720" s="13"/>
      <c r="J720" s="13"/>
      <c r="K720" s="12"/>
      <c r="L720" s="232">
        <f t="shared" si="62"/>
        <v>0</v>
      </c>
      <c r="M720" s="234">
        <f t="shared" si="63"/>
        <v>0</v>
      </c>
      <c r="N720" s="11">
        <f>IF(Q720="x",0,IF(J720&lt;(INDEX(Lookup!$U$2:$U$10,MATCH($D$47,Lookup!$S$2:$S$10,0))),0,$L$12*K720))</f>
        <v>0</v>
      </c>
      <c r="O720" s="234">
        <f t="shared" si="64"/>
        <v>0</v>
      </c>
      <c r="P720" s="10"/>
      <c r="Q720" s="9"/>
      <c r="S720" s="340">
        <f t="shared" si="65"/>
        <v>0</v>
      </c>
      <c r="T720" s="340">
        <f t="shared" si="66"/>
        <v>0</v>
      </c>
    </row>
    <row r="721" spans="2:20" ht="14.4" x14ac:dyDescent="0.3">
      <c r="B721" s="30"/>
      <c r="C721" s="16"/>
      <c r="D721" s="16"/>
      <c r="E721" s="25"/>
      <c r="F721" s="16"/>
      <c r="G721" s="15"/>
      <c r="H721" s="14"/>
      <c r="I721" s="13"/>
      <c r="J721" s="13"/>
      <c r="K721" s="12"/>
      <c r="L721" s="232">
        <f t="shared" si="62"/>
        <v>0</v>
      </c>
      <c r="M721" s="234">
        <f t="shared" si="63"/>
        <v>0</v>
      </c>
      <c r="N721" s="11">
        <f>IF(Q721="x",0,IF(J721&lt;(INDEX(Lookup!$U$2:$U$10,MATCH($D$47,Lookup!$S$2:$S$10,0))),0,$L$12*K721))</f>
        <v>0</v>
      </c>
      <c r="O721" s="234">
        <f t="shared" si="64"/>
        <v>0</v>
      </c>
      <c r="P721" s="10"/>
      <c r="Q721" s="9"/>
      <c r="S721" s="340">
        <f t="shared" si="65"/>
        <v>0</v>
      </c>
      <c r="T721" s="340">
        <f t="shared" si="66"/>
        <v>0</v>
      </c>
    </row>
    <row r="722" spans="2:20" ht="14.4" x14ac:dyDescent="0.3">
      <c r="B722" s="30"/>
      <c r="C722" s="16"/>
      <c r="D722" s="16"/>
      <c r="E722" s="25"/>
      <c r="F722" s="16"/>
      <c r="G722" s="15"/>
      <c r="H722" s="14"/>
      <c r="I722" s="13"/>
      <c r="J722" s="13"/>
      <c r="K722" s="12"/>
      <c r="L722" s="232">
        <f t="shared" si="62"/>
        <v>0</v>
      </c>
      <c r="M722" s="234">
        <f t="shared" si="63"/>
        <v>0</v>
      </c>
      <c r="N722" s="11">
        <f>IF(Q722="x",0,IF(J722&lt;(INDEX(Lookup!$U$2:$U$10,MATCH($D$47,Lookup!$S$2:$S$10,0))),0,$L$12*K722))</f>
        <v>0</v>
      </c>
      <c r="O722" s="234">
        <f t="shared" si="64"/>
        <v>0</v>
      </c>
      <c r="P722" s="10"/>
      <c r="Q722" s="9"/>
      <c r="S722" s="340">
        <f t="shared" si="65"/>
        <v>0</v>
      </c>
      <c r="T722" s="340">
        <f t="shared" si="66"/>
        <v>0</v>
      </c>
    </row>
    <row r="723" spans="2:20" ht="14.4" x14ac:dyDescent="0.3">
      <c r="B723" s="30"/>
      <c r="C723" s="16"/>
      <c r="D723" s="16"/>
      <c r="E723" s="25"/>
      <c r="F723" s="16"/>
      <c r="G723" s="15"/>
      <c r="H723" s="14"/>
      <c r="I723" s="13"/>
      <c r="J723" s="13"/>
      <c r="K723" s="12"/>
      <c r="L723" s="232">
        <f t="shared" si="62"/>
        <v>0</v>
      </c>
      <c r="M723" s="234">
        <f t="shared" si="63"/>
        <v>0</v>
      </c>
      <c r="N723" s="11">
        <f>IF(Q723="x",0,IF(J723&lt;(INDEX(Lookup!$U$2:$U$10,MATCH($D$47,Lookup!$S$2:$S$10,0))),0,$L$12*K723))</f>
        <v>0</v>
      </c>
      <c r="O723" s="234">
        <f t="shared" si="64"/>
        <v>0</v>
      </c>
      <c r="P723" s="10"/>
      <c r="Q723" s="9"/>
      <c r="S723" s="340">
        <f t="shared" si="65"/>
        <v>0</v>
      </c>
      <c r="T723" s="340">
        <f t="shared" si="66"/>
        <v>0</v>
      </c>
    </row>
    <row r="724" spans="2:20" ht="14.4" x14ac:dyDescent="0.3">
      <c r="B724" s="30"/>
      <c r="C724" s="16"/>
      <c r="D724" s="16"/>
      <c r="E724" s="25"/>
      <c r="F724" s="16"/>
      <c r="G724" s="15"/>
      <c r="H724" s="14"/>
      <c r="I724" s="13"/>
      <c r="J724" s="13"/>
      <c r="K724" s="12"/>
      <c r="L724" s="232">
        <f t="shared" si="62"/>
        <v>0</v>
      </c>
      <c r="M724" s="234">
        <f t="shared" si="63"/>
        <v>0</v>
      </c>
      <c r="N724" s="11">
        <f>IF(Q724="x",0,IF(J724&lt;(INDEX(Lookup!$U$2:$U$10,MATCH($D$47,Lookup!$S$2:$S$10,0))),0,$L$12*K724))</f>
        <v>0</v>
      </c>
      <c r="O724" s="234">
        <f t="shared" si="64"/>
        <v>0</v>
      </c>
      <c r="P724" s="10"/>
      <c r="Q724" s="9"/>
      <c r="S724" s="340">
        <f t="shared" si="65"/>
        <v>0</v>
      </c>
      <c r="T724" s="340">
        <f t="shared" si="66"/>
        <v>0</v>
      </c>
    </row>
    <row r="725" spans="2:20" ht="14.4" x14ac:dyDescent="0.3">
      <c r="B725" s="30"/>
      <c r="C725" s="16"/>
      <c r="D725" s="16"/>
      <c r="E725" s="25"/>
      <c r="F725" s="16"/>
      <c r="G725" s="15"/>
      <c r="H725" s="14"/>
      <c r="I725" s="13"/>
      <c r="J725" s="13"/>
      <c r="K725" s="12"/>
      <c r="L725" s="232">
        <f t="shared" si="62"/>
        <v>0</v>
      </c>
      <c r="M725" s="234">
        <f t="shared" si="63"/>
        <v>0</v>
      </c>
      <c r="N725" s="11">
        <f>IF(Q725="x",0,IF(J725&lt;(INDEX(Lookup!$U$2:$U$10,MATCH($D$47,Lookup!$S$2:$S$10,0))),0,$L$12*K725))</f>
        <v>0</v>
      </c>
      <c r="O725" s="234">
        <f t="shared" si="64"/>
        <v>0</v>
      </c>
      <c r="P725" s="10"/>
      <c r="Q725" s="9"/>
      <c r="S725" s="340">
        <f t="shared" si="65"/>
        <v>0</v>
      </c>
      <c r="T725" s="340">
        <f t="shared" si="66"/>
        <v>0</v>
      </c>
    </row>
    <row r="726" spans="2:20" ht="14.4" x14ac:dyDescent="0.3">
      <c r="B726" s="30"/>
      <c r="C726" s="16"/>
      <c r="D726" s="16"/>
      <c r="E726" s="25"/>
      <c r="F726" s="16"/>
      <c r="G726" s="15"/>
      <c r="H726" s="14"/>
      <c r="I726" s="13"/>
      <c r="J726" s="13"/>
      <c r="K726" s="12"/>
      <c r="L726" s="232">
        <f t="shared" si="62"/>
        <v>0</v>
      </c>
      <c r="M726" s="234">
        <f t="shared" si="63"/>
        <v>0</v>
      </c>
      <c r="N726" s="11">
        <f>IF(Q726="x",0,IF(J726&lt;(INDEX(Lookup!$U$2:$U$10,MATCH($D$47,Lookup!$S$2:$S$10,0))),0,$L$12*K726))</f>
        <v>0</v>
      </c>
      <c r="O726" s="234">
        <f t="shared" si="64"/>
        <v>0</v>
      </c>
      <c r="P726" s="10"/>
      <c r="Q726" s="9"/>
      <c r="S726" s="340">
        <f t="shared" si="65"/>
        <v>0</v>
      </c>
      <c r="T726" s="340">
        <f t="shared" si="66"/>
        <v>0</v>
      </c>
    </row>
    <row r="727" spans="2:20" ht="14.4" x14ac:dyDescent="0.3">
      <c r="B727" s="30"/>
      <c r="C727" s="16"/>
      <c r="D727" s="16"/>
      <c r="E727" s="25"/>
      <c r="F727" s="16"/>
      <c r="G727" s="15"/>
      <c r="H727" s="14"/>
      <c r="I727" s="13"/>
      <c r="J727" s="13"/>
      <c r="K727" s="12"/>
      <c r="L727" s="232">
        <f t="shared" si="62"/>
        <v>0</v>
      </c>
      <c r="M727" s="234">
        <f t="shared" si="63"/>
        <v>0</v>
      </c>
      <c r="N727" s="11">
        <f>IF(Q727="x",0,IF(J727&lt;(INDEX(Lookup!$U$2:$U$10,MATCH($D$47,Lookup!$S$2:$S$10,0))),0,$L$12*K727))</f>
        <v>0</v>
      </c>
      <c r="O727" s="234">
        <f t="shared" si="64"/>
        <v>0</v>
      </c>
      <c r="P727" s="10"/>
      <c r="Q727" s="9"/>
      <c r="S727" s="340">
        <f t="shared" si="65"/>
        <v>0</v>
      </c>
      <c r="T727" s="340">
        <f t="shared" si="66"/>
        <v>0</v>
      </c>
    </row>
    <row r="728" spans="2:20" ht="14.4" x14ac:dyDescent="0.3">
      <c r="B728" s="30"/>
      <c r="C728" s="16"/>
      <c r="D728" s="16"/>
      <c r="E728" s="25"/>
      <c r="F728" s="16"/>
      <c r="G728" s="15"/>
      <c r="H728" s="14"/>
      <c r="I728" s="13"/>
      <c r="J728" s="13"/>
      <c r="K728" s="12"/>
      <c r="L728" s="232">
        <f t="shared" si="62"/>
        <v>0</v>
      </c>
      <c r="M728" s="234">
        <f t="shared" si="63"/>
        <v>0</v>
      </c>
      <c r="N728" s="11">
        <f>IF(Q728="x",0,IF(J728&lt;(INDEX(Lookup!$U$2:$U$10,MATCH($D$47,Lookup!$S$2:$S$10,0))),0,$L$12*K728))</f>
        <v>0</v>
      </c>
      <c r="O728" s="234">
        <f t="shared" si="64"/>
        <v>0</v>
      </c>
      <c r="P728" s="10"/>
      <c r="Q728" s="9"/>
      <c r="S728" s="340">
        <f t="shared" si="65"/>
        <v>0</v>
      </c>
      <c r="T728" s="340">
        <f t="shared" si="66"/>
        <v>0</v>
      </c>
    </row>
    <row r="729" spans="2:20" ht="14.4" x14ac:dyDescent="0.3">
      <c r="B729" s="30"/>
      <c r="C729" s="16"/>
      <c r="D729" s="16"/>
      <c r="E729" s="25"/>
      <c r="F729" s="16"/>
      <c r="G729" s="15"/>
      <c r="H729" s="14"/>
      <c r="I729" s="13"/>
      <c r="J729" s="13"/>
      <c r="K729" s="12"/>
      <c r="L729" s="232">
        <f t="shared" si="62"/>
        <v>0</v>
      </c>
      <c r="M729" s="234">
        <f t="shared" si="63"/>
        <v>0</v>
      </c>
      <c r="N729" s="11">
        <f>IF(Q729="x",0,IF(J729&lt;(INDEX(Lookup!$U$2:$U$10,MATCH($D$47,Lookup!$S$2:$S$10,0))),0,$L$12*K729))</f>
        <v>0</v>
      </c>
      <c r="O729" s="234">
        <f t="shared" si="64"/>
        <v>0</v>
      </c>
      <c r="P729" s="10"/>
      <c r="Q729" s="9"/>
      <c r="S729" s="340">
        <f t="shared" si="65"/>
        <v>0</v>
      </c>
      <c r="T729" s="340">
        <f t="shared" si="66"/>
        <v>0</v>
      </c>
    </row>
    <row r="730" spans="2:20" ht="14.4" x14ac:dyDescent="0.3">
      <c r="B730" s="30"/>
      <c r="C730" s="16"/>
      <c r="D730" s="16"/>
      <c r="E730" s="25"/>
      <c r="F730" s="16"/>
      <c r="G730" s="15"/>
      <c r="H730" s="14"/>
      <c r="I730" s="13"/>
      <c r="J730" s="13"/>
      <c r="K730" s="12"/>
      <c r="L730" s="232">
        <f t="shared" si="62"/>
        <v>0</v>
      </c>
      <c r="M730" s="234">
        <f t="shared" si="63"/>
        <v>0</v>
      </c>
      <c r="N730" s="11">
        <f>IF(Q730="x",0,IF(J730&lt;(INDEX(Lookup!$U$2:$U$10,MATCH($D$47,Lookup!$S$2:$S$10,0))),0,$L$12*K730))</f>
        <v>0</v>
      </c>
      <c r="O730" s="234">
        <f t="shared" si="64"/>
        <v>0</v>
      </c>
      <c r="P730" s="10"/>
      <c r="Q730" s="9"/>
      <c r="S730" s="340">
        <f t="shared" si="65"/>
        <v>0</v>
      </c>
      <c r="T730" s="340">
        <f t="shared" si="66"/>
        <v>0</v>
      </c>
    </row>
    <row r="731" spans="2:20" ht="14.4" x14ac:dyDescent="0.3">
      <c r="B731" s="30"/>
      <c r="C731" s="16"/>
      <c r="D731" s="16"/>
      <c r="E731" s="25"/>
      <c r="F731" s="16"/>
      <c r="G731" s="15"/>
      <c r="H731" s="14"/>
      <c r="I731" s="13"/>
      <c r="J731" s="13"/>
      <c r="K731" s="12"/>
      <c r="L731" s="232">
        <f t="shared" si="62"/>
        <v>0</v>
      </c>
      <c r="M731" s="234">
        <f t="shared" si="63"/>
        <v>0</v>
      </c>
      <c r="N731" s="11">
        <f>IF(Q731="x",0,IF(J731&lt;(INDEX(Lookup!$U$2:$U$10,MATCH($D$47,Lookup!$S$2:$S$10,0))),0,$L$12*K731))</f>
        <v>0</v>
      </c>
      <c r="O731" s="234">
        <f t="shared" si="64"/>
        <v>0</v>
      </c>
      <c r="P731" s="10"/>
      <c r="Q731" s="9"/>
      <c r="S731" s="340">
        <f t="shared" si="65"/>
        <v>0</v>
      </c>
      <c r="T731" s="340">
        <f t="shared" si="66"/>
        <v>0</v>
      </c>
    </row>
    <row r="732" spans="2:20" ht="14.4" x14ac:dyDescent="0.3">
      <c r="B732" s="30"/>
      <c r="C732" s="16"/>
      <c r="D732" s="16"/>
      <c r="E732" s="25"/>
      <c r="F732" s="16"/>
      <c r="G732" s="15"/>
      <c r="H732" s="14"/>
      <c r="I732" s="13"/>
      <c r="J732" s="13"/>
      <c r="K732" s="12"/>
      <c r="L732" s="232">
        <f t="shared" si="62"/>
        <v>0</v>
      </c>
      <c r="M732" s="234">
        <f t="shared" si="63"/>
        <v>0</v>
      </c>
      <c r="N732" s="11">
        <f>IF(Q732="x",0,IF(J732&lt;(INDEX(Lookup!$U$2:$U$10,MATCH($D$47,Lookup!$S$2:$S$10,0))),0,$L$12*K732))</f>
        <v>0</v>
      </c>
      <c r="O732" s="234">
        <f t="shared" si="64"/>
        <v>0</v>
      </c>
      <c r="P732" s="10"/>
      <c r="Q732" s="9"/>
      <c r="S732" s="340">
        <f t="shared" si="65"/>
        <v>0</v>
      </c>
      <c r="T732" s="340">
        <f t="shared" si="66"/>
        <v>0</v>
      </c>
    </row>
    <row r="733" spans="2:20" ht="14.4" x14ac:dyDescent="0.3">
      <c r="B733" s="30"/>
      <c r="C733" s="16"/>
      <c r="D733" s="16"/>
      <c r="E733" s="25"/>
      <c r="F733" s="16"/>
      <c r="G733" s="15"/>
      <c r="H733" s="14"/>
      <c r="I733" s="13"/>
      <c r="J733" s="13"/>
      <c r="K733" s="12"/>
      <c r="L733" s="232">
        <f t="shared" si="62"/>
        <v>0</v>
      </c>
      <c r="M733" s="234">
        <f t="shared" si="63"/>
        <v>0</v>
      </c>
      <c r="N733" s="11">
        <f>IF(Q733="x",0,IF(J733&lt;(INDEX(Lookup!$U$2:$U$10,MATCH($D$47,Lookup!$S$2:$S$10,0))),0,$L$12*K733))</f>
        <v>0</v>
      </c>
      <c r="O733" s="234">
        <f t="shared" si="64"/>
        <v>0</v>
      </c>
      <c r="P733" s="10"/>
      <c r="Q733" s="9"/>
      <c r="S733" s="340">
        <f t="shared" si="65"/>
        <v>0</v>
      </c>
      <c r="T733" s="340">
        <f t="shared" si="66"/>
        <v>0</v>
      </c>
    </row>
    <row r="734" spans="2:20" ht="14.4" x14ac:dyDescent="0.3">
      <c r="B734" s="30"/>
      <c r="C734" s="16"/>
      <c r="D734" s="16"/>
      <c r="E734" s="25"/>
      <c r="F734" s="16"/>
      <c r="G734" s="15"/>
      <c r="H734" s="14"/>
      <c r="I734" s="13"/>
      <c r="J734" s="13"/>
      <c r="K734" s="12"/>
      <c r="L734" s="232">
        <f t="shared" si="62"/>
        <v>0</v>
      </c>
      <c r="M734" s="234">
        <f t="shared" si="63"/>
        <v>0</v>
      </c>
      <c r="N734" s="11">
        <f>IF(Q734="x",0,IF(J734&lt;(INDEX(Lookup!$U$2:$U$10,MATCH($D$47,Lookup!$S$2:$S$10,0))),0,$L$12*K734))</f>
        <v>0</v>
      </c>
      <c r="O734" s="234">
        <f t="shared" si="64"/>
        <v>0</v>
      </c>
      <c r="P734" s="10"/>
      <c r="Q734" s="9"/>
      <c r="S734" s="340">
        <f t="shared" si="65"/>
        <v>0</v>
      </c>
      <c r="T734" s="340">
        <f t="shared" si="66"/>
        <v>0</v>
      </c>
    </row>
    <row r="735" spans="2:20" ht="14.4" x14ac:dyDescent="0.3">
      <c r="B735" s="30"/>
      <c r="C735" s="16"/>
      <c r="D735" s="16"/>
      <c r="E735" s="25"/>
      <c r="F735" s="16"/>
      <c r="G735" s="15"/>
      <c r="H735" s="14"/>
      <c r="I735" s="13"/>
      <c r="J735" s="13"/>
      <c r="K735" s="12"/>
      <c r="L735" s="232">
        <f t="shared" si="62"/>
        <v>0</v>
      </c>
      <c r="M735" s="234">
        <f t="shared" si="63"/>
        <v>0</v>
      </c>
      <c r="N735" s="11">
        <f>IF(Q735="x",0,IF(J735&lt;(INDEX(Lookup!$U$2:$U$10,MATCH($D$47,Lookup!$S$2:$S$10,0))),0,$L$12*K735))</f>
        <v>0</v>
      </c>
      <c r="O735" s="234">
        <f t="shared" si="64"/>
        <v>0</v>
      </c>
      <c r="P735" s="10"/>
      <c r="Q735" s="9"/>
      <c r="S735" s="340">
        <f t="shared" si="65"/>
        <v>0</v>
      </c>
      <c r="T735" s="340">
        <f t="shared" si="66"/>
        <v>0</v>
      </c>
    </row>
    <row r="736" spans="2:20" ht="14.4" x14ac:dyDescent="0.3">
      <c r="B736" s="30"/>
      <c r="C736" s="16"/>
      <c r="D736" s="16"/>
      <c r="E736" s="25"/>
      <c r="F736" s="16"/>
      <c r="G736" s="15"/>
      <c r="H736" s="14"/>
      <c r="I736" s="13"/>
      <c r="J736" s="13"/>
      <c r="K736" s="12"/>
      <c r="L736" s="232">
        <f t="shared" si="62"/>
        <v>0</v>
      </c>
      <c r="M736" s="234">
        <f t="shared" si="63"/>
        <v>0</v>
      </c>
      <c r="N736" s="11">
        <f>IF(Q736="x",0,IF(J736&lt;(INDEX(Lookup!$U$2:$U$10,MATCH($D$47,Lookup!$S$2:$S$10,0))),0,$L$12*K736))</f>
        <v>0</v>
      </c>
      <c r="O736" s="234">
        <f t="shared" si="64"/>
        <v>0</v>
      </c>
      <c r="P736" s="10"/>
      <c r="Q736" s="9"/>
      <c r="S736" s="340">
        <f t="shared" si="65"/>
        <v>0</v>
      </c>
      <c r="T736" s="340">
        <f t="shared" si="66"/>
        <v>0</v>
      </c>
    </row>
    <row r="737" spans="2:20" ht="14.4" x14ac:dyDescent="0.3">
      <c r="B737" s="30"/>
      <c r="C737" s="16"/>
      <c r="D737" s="16"/>
      <c r="E737" s="25"/>
      <c r="F737" s="16"/>
      <c r="G737" s="15"/>
      <c r="H737" s="14"/>
      <c r="I737" s="13"/>
      <c r="J737" s="13"/>
      <c r="K737" s="12"/>
      <c r="L737" s="232">
        <f t="shared" si="62"/>
        <v>0</v>
      </c>
      <c r="M737" s="234">
        <f t="shared" si="63"/>
        <v>0</v>
      </c>
      <c r="N737" s="11">
        <f>IF(Q737="x",0,IF(J737&lt;(INDEX(Lookup!$U$2:$U$10,MATCH($D$47,Lookup!$S$2:$S$10,0))),0,$L$12*K737))</f>
        <v>0</v>
      </c>
      <c r="O737" s="234">
        <f t="shared" si="64"/>
        <v>0</v>
      </c>
      <c r="P737" s="10"/>
      <c r="Q737" s="9"/>
      <c r="S737" s="340">
        <f t="shared" si="65"/>
        <v>0</v>
      </c>
      <c r="T737" s="340">
        <f t="shared" si="66"/>
        <v>0</v>
      </c>
    </row>
    <row r="738" spans="2:20" ht="14.4" x14ac:dyDescent="0.3">
      <c r="B738" s="30"/>
      <c r="C738" s="16"/>
      <c r="D738" s="16"/>
      <c r="E738" s="25"/>
      <c r="F738" s="16"/>
      <c r="G738" s="15"/>
      <c r="H738" s="14"/>
      <c r="I738" s="13"/>
      <c r="J738" s="13"/>
      <c r="K738" s="12"/>
      <c r="L738" s="232">
        <f t="shared" si="62"/>
        <v>0</v>
      </c>
      <c r="M738" s="234">
        <f t="shared" si="63"/>
        <v>0</v>
      </c>
      <c r="N738" s="11">
        <f>IF(Q738="x",0,IF(J738&lt;(INDEX(Lookup!$U$2:$U$10,MATCH($D$47,Lookup!$S$2:$S$10,0))),0,$L$12*K738))</f>
        <v>0</v>
      </c>
      <c r="O738" s="234">
        <f t="shared" si="64"/>
        <v>0</v>
      </c>
      <c r="P738" s="10"/>
      <c r="Q738" s="9"/>
      <c r="S738" s="340">
        <f t="shared" si="65"/>
        <v>0</v>
      </c>
      <c r="T738" s="340">
        <f t="shared" si="66"/>
        <v>0</v>
      </c>
    </row>
    <row r="739" spans="2:20" ht="14.4" x14ac:dyDescent="0.3">
      <c r="B739" s="30"/>
      <c r="C739" s="16"/>
      <c r="D739" s="16"/>
      <c r="E739" s="25"/>
      <c r="F739" s="16"/>
      <c r="G739" s="15"/>
      <c r="H739" s="14"/>
      <c r="I739" s="13"/>
      <c r="J739" s="13"/>
      <c r="K739" s="12"/>
      <c r="L739" s="232">
        <f t="shared" si="62"/>
        <v>0</v>
      </c>
      <c r="M739" s="234">
        <f t="shared" si="63"/>
        <v>0</v>
      </c>
      <c r="N739" s="11">
        <f>IF(Q739="x",0,IF(J739&lt;(INDEX(Lookup!$U$2:$U$10,MATCH($D$47,Lookup!$S$2:$S$10,0))),0,$L$12*K739))</f>
        <v>0</v>
      </c>
      <c r="O739" s="234">
        <f t="shared" si="64"/>
        <v>0</v>
      </c>
      <c r="P739" s="10"/>
      <c r="Q739" s="9"/>
      <c r="S739" s="340">
        <f t="shared" si="65"/>
        <v>0</v>
      </c>
      <c r="T739" s="340">
        <f t="shared" si="66"/>
        <v>0</v>
      </c>
    </row>
    <row r="740" spans="2:20" ht="14.4" x14ac:dyDescent="0.3">
      <c r="B740" s="30"/>
      <c r="C740" s="16"/>
      <c r="D740" s="16"/>
      <c r="E740" s="25"/>
      <c r="F740" s="16"/>
      <c r="G740" s="15"/>
      <c r="H740" s="14"/>
      <c r="I740" s="13"/>
      <c r="J740" s="13"/>
      <c r="K740" s="12"/>
      <c r="L740" s="232">
        <f t="shared" si="62"/>
        <v>0</v>
      </c>
      <c r="M740" s="234">
        <f t="shared" si="63"/>
        <v>0</v>
      </c>
      <c r="N740" s="11">
        <f>IF(Q740="x",0,IF(J740&lt;(INDEX(Lookup!$U$2:$U$10,MATCH($D$47,Lookup!$S$2:$S$10,0))),0,$L$12*K740))</f>
        <v>0</v>
      </c>
      <c r="O740" s="234">
        <f t="shared" si="64"/>
        <v>0</v>
      </c>
      <c r="P740" s="10"/>
      <c r="Q740" s="9"/>
      <c r="S740" s="340">
        <f t="shared" si="65"/>
        <v>0</v>
      </c>
      <c r="T740" s="340">
        <f t="shared" si="66"/>
        <v>0</v>
      </c>
    </row>
    <row r="741" spans="2:20" ht="14.4" x14ac:dyDescent="0.3">
      <c r="B741" s="30"/>
      <c r="C741" s="16"/>
      <c r="D741" s="16"/>
      <c r="E741" s="25"/>
      <c r="F741" s="16"/>
      <c r="G741" s="15"/>
      <c r="H741" s="14"/>
      <c r="I741" s="13"/>
      <c r="J741" s="13"/>
      <c r="K741" s="12"/>
      <c r="L741" s="232">
        <f t="shared" si="62"/>
        <v>0</v>
      </c>
      <c r="M741" s="234">
        <f t="shared" si="63"/>
        <v>0</v>
      </c>
      <c r="N741" s="11">
        <f>IF(Q741="x",0,IF(J741&lt;(INDEX(Lookup!$U$2:$U$10,MATCH($D$47,Lookup!$S$2:$S$10,0))),0,$L$12*K741))</f>
        <v>0</v>
      </c>
      <c r="O741" s="234">
        <f t="shared" si="64"/>
        <v>0</v>
      </c>
      <c r="P741" s="10"/>
      <c r="Q741" s="9"/>
      <c r="S741" s="340">
        <f t="shared" si="65"/>
        <v>0</v>
      </c>
      <c r="T741" s="340">
        <f t="shared" si="66"/>
        <v>0</v>
      </c>
    </row>
    <row r="742" spans="2:20" ht="14.4" x14ac:dyDescent="0.3">
      <c r="B742" s="30"/>
      <c r="C742" s="16"/>
      <c r="D742" s="16"/>
      <c r="E742" s="25"/>
      <c r="F742" s="16"/>
      <c r="G742" s="15"/>
      <c r="H742" s="14"/>
      <c r="I742" s="13"/>
      <c r="J742" s="13"/>
      <c r="K742" s="12"/>
      <c r="L742" s="232">
        <f t="shared" si="62"/>
        <v>0</v>
      </c>
      <c r="M742" s="234">
        <f t="shared" si="63"/>
        <v>0</v>
      </c>
      <c r="N742" s="11">
        <f>IF(Q742="x",0,IF(J742&lt;(INDEX(Lookup!$U$2:$U$10,MATCH($D$47,Lookup!$S$2:$S$10,0))),0,$L$12*K742))</f>
        <v>0</v>
      </c>
      <c r="O742" s="234">
        <f t="shared" si="64"/>
        <v>0</v>
      </c>
      <c r="P742" s="10"/>
      <c r="Q742" s="9"/>
      <c r="S742" s="340">
        <f t="shared" si="65"/>
        <v>0</v>
      </c>
      <c r="T742" s="340">
        <f t="shared" si="66"/>
        <v>0</v>
      </c>
    </row>
    <row r="743" spans="2:20" ht="14.4" x14ac:dyDescent="0.3">
      <c r="B743" s="30"/>
      <c r="C743" s="16"/>
      <c r="D743" s="16"/>
      <c r="E743" s="25"/>
      <c r="F743" s="16"/>
      <c r="G743" s="15"/>
      <c r="H743" s="14"/>
      <c r="I743" s="13"/>
      <c r="J743" s="13"/>
      <c r="K743" s="12"/>
      <c r="L743" s="232">
        <f t="shared" si="62"/>
        <v>0</v>
      </c>
      <c r="M743" s="234">
        <f t="shared" si="63"/>
        <v>0</v>
      </c>
      <c r="N743" s="11">
        <f>IF(Q743="x",0,IF(J743&lt;(INDEX(Lookup!$U$2:$U$10,MATCH($D$47,Lookup!$S$2:$S$10,0))),0,$L$12*K743))</f>
        <v>0</v>
      </c>
      <c r="O743" s="234">
        <f t="shared" si="64"/>
        <v>0</v>
      </c>
      <c r="P743" s="10"/>
      <c r="Q743" s="9"/>
      <c r="S743" s="340">
        <f t="shared" si="65"/>
        <v>0</v>
      </c>
      <c r="T743" s="340">
        <f t="shared" si="66"/>
        <v>0</v>
      </c>
    </row>
    <row r="744" spans="2:20" ht="14.4" x14ac:dyDescent="0.3">
      <c r="B744" s="30"/>
      <c r="C744" s="16"/>
      <c r="D744" s="16"/>
      <c r="E744" s="25"/>
      <c r="F744" s="16"/>
      <c r="G744" s="15"/>
      <c r="H744" s="14"/>
      <c r="I744" s="13"/>
      <c r="J744" s="13"/>
      <c r="K744" s="12"/>
      <c r="L744" s="232">
        <f t="shared" si="62"/>
        <v>0</v>
      </c>
      <c r="M744" s="234">
        <f t="shared" si="63"/>
        <v>0</v>
      </c>
      <c r="N744" s="11">
        <f>IF(Q744="x",0,IF(J744&lt;(INDEX(Lookup!$U$2:$U$10,MATCH($D$47,Lookup!$S$2:$S$10,0))),0,$L$12*K744))</f>
        <v>0</v>
      </c>
      <c r="O744" s="234">
        <f t="shared" si="64"/>
        <v>0</v>
      </c>
      <c r="P744" s="10"/>
      <c r="Q744" s="9"/>
      <c r="S744" s="340">
        <f t="shared" si="65"/>
        <v>0</v>
      </c>
      <c r="T744" s="340">
        <f t="shared" si="66"/>
        <v>0</v>
      </c>
    </row>
    <row r="745" spans="2:20" ht="14.4" x14ac:dyDescent="0.3">
      <c r="B745" s="30"/>
      <c r="C745" s="16"/>
      <c r="D745" s="16"/>
      <c r="E745" s="25"/>
      <c r="F745" s="16"/>
      <c r="G745" s="15"/>
      <c r="H745" s="14"/>
      <c r="I745" s="13"/>
      <c r="J745" s="13"/>
      <c r="K745" s="12"/>
      <c r="L745" s="232">
        <f t="shared" si="62"/>
        <v>0</v>
      </c>
      <c r="M745" s="234">
        <f t="shared" si="63"/>
        <v>0</v>
      </c>
      <c r="N745" s="11">
        <f>IF(Q745="x",0,IF(J745&lt;(INDEX(Lookup!$U$2:$U$10,MATCH($D$47,Lookup!$S$2:$S$10,0))),0,$L$12*K745))</f>
        <v>0</v>
      </c>
      <c r="O745" s="234">
        <f t="shared" si="64"/>
        <v>0</v>
      </c>
      <c r="P745" s="10"/>
      <c r="Q745" s="9"/>
      <c r="S745" s="340">
        <f t="shared" si="65"/>
        <v>0</v>
      </c>
      <c r="T745" s="340">
        <f t="shared" si="66"/>
        <v>0</v>
      </c>
    </row>
    <row r="746" spans="2:20" ht="14.4" x14ac:dyDescent="0.3">
      <c r="B746" s="30"/>
      <c r="C746" s="16"/>
      <c r="D746" s="16"/>
      <c r="E746" s="25"/>
      <c r="F746" s="16"/>
      <c r="G746" s="15"/>
      <c r="H746" s="14"/>
      <c r="I746" s="13"/>
      <c r="J746" s="13"/>
      <c r="K746" s="12"/>
      <c r="L746" s="232">
        <f t="shared" si="62"/>
        <v>0</v>
      </c>
      <c r="M746" s="234">
        <f t="shared" si="63"/>
        <v>0</v>
      </c>
      <c r="N746" s="11">
        <f>IF(Q746="x",0,IF(J746&lt;(INDEX(Lookup!$U$2:$U$10,MATCH($D$47,Lookup!$S$2:$S$10,0))),0,$L$12*K746))</f>
        <v>0</v>
      </c>
      <c r="O746" s="234">
        <f t="shared" si="64"/>
        <v>0</v>
      </c>
      <c r="P746" s="10"/>
      <c r="Q746" s="9"/>
      <c r="S746" s="340">
        <f t="shared" si="65"/>
        <v>0</v>
      </c>
      <c r="T746" s="340">
        <f t="shared" si="66"/>
        <v>0</v>
      </c>
    </row>
    <row r="747" spans="2:20" ht="14.4" x14ac:dyDescent="0.3">
      <c r="B747" s="30"/>
      <c r="C747" s="16"/>
      <c r="D747" s="16"/>
      <c r="E747" s="25"/>
      <c r="F747" s="16"/>
      <c r="G747" s="15"/>
      <c r="H747" s="14"/>
      <c r="I747" s="13"/>
      <c r="J747" s="13"/>
      <c r="K747" s="12"/>
      <c r="L747" s="232">
        <f t="shared" si="62"/>
        <v>0</v>
      </c>
      <c r="M747" s="234">
        <f t="shared" si="63"/>
        <v>0</v>
      </c>
      <c r="N747" s="11">
        <f>IF(Q747="x",0,IF(J747&lt;(INDEX(Lookup!$U$2:$U$10,MATCH($D$47,Lookup!$S$2:$S$10,0))),0,$L$12*K747))</f>
        <v>0</v>
      </c>
      <c r="O747" s="234">
        <f t="shared" si="64"/>
        <v>0</v>
      </c>
      <c r="P747" s="10"/>
      <c r="Q747" s="9"/>
      <c r="S747" s="340">
        <f t="shared" si="65"/>
        <v>0</v>
      </c>
      <c r="T747" s="340">
        <f t="shared" si="66"/>
        <v>0</v>
      </c>
    </row>
    <row r="748" spans="2:20" ht="14.4" x14ac:dyDescent="0.3">
      <c r="B748" s="30"/>
      <c r="C748" s="16"/>
      <c r="D748" s="16"/>
      <c r="E748" s="25"/>
      <c r="F748" s="16"/>
      <c r="G748" s="15"/>
      <c r="H748" s="14"/>
      <c r="I748" s="13"/>
      <c r="J748" s="13"/>
      <c r="K748" s="12"/>
      <c r="L748" s="232">
        <f t="shared" si="62"/>
        <v>0</v>
      </c>
      <c r="M748" s="234">
        <f t="shared" si="63"/>
        <v>0</v>
      </c>
      <c r="N748" s="11">
        <f>IF(Q748="x",0,IF(J748&lt;(INDEX(Lookup!$U$2:$U$10,MATCH($D$47,Lookup!$S$2:$S$10,0))),0,$L$12*K748))</f>
        <v>0</v>
      </c>
      <c r="O748" s="234">
        <f t="shared" si="64"/>
        <v>0</v>
      </c>
      <c r="P748" s="10"/>
      <c r="Q748" s="9"/>
      <c r="S748" s="340">
        <f t="shared" si="65"/>
        <v>0</v>
      </c>
      <c r="T748" s="340">
        <f t="shared" si="66"/>
        <v>0</v>
      </c>
    </row>
    <row r="749" spans="2:20" ht="14.4" x14ac:dyDescent="0.3">
      <c r="B749" s="30"/>
      <c r="C749" s="16"/>
      <c r="D749" s="16"/>
      <c r="E749" s="25"/>
      <c r="F749" s="16"/>
      <c r="G749" s="15"/>
      <c r="H749" s="14"/>
      <c r="I749" s="13"/>
      <c r="J749" s="13"/>
      <c r="K749" s="12"/>
      <c r="L749" s="232">
        <f t="shared" si="62"/>
        <v>0</v>
      </c>
      <c r="M749" s="234">
        <f t="shared" si="63"/>
        <v>0</v>
      </c>
      <c r="N749" s="11">
        <f>IF(Q749="x",0,IF(J749&lt;(INDEX(Lookup!$U$2:$U$10,MATCH($D$47,Lookup!$S$2:$S$10,0))),0,$L$12*K749))</f>
        <v>0</v>
      </c>
      <c r="O749" s="234">
        <f t="shared" si="64"/>
        <v>0</v>
      </c>
      <c r="P749" s="10"/>
      <c r="Q749" s="9"/>
      <c r="S749" s="340">
        <f t="shared" si="65"/>
        <v>0</v>
      </c>
      <c r="T749" s="340">
        <f t="shared" si="66"/>
        <v>0</v>
      </c>
    </row>
    <row r="750" spans="2:20" ht="14.4" x14ac:dyDescent="0.3">
      <c r="B750" s="30"/>
      <c r="C750" s="16"/>
      <c r="D750" s="16"/>
      <c r="E750" s="25"/>
      <c r="F750" s="16"/>
      <c r="G750" s="15"/>
      <c r="H750" s="14"/>
      <c r="I750" s="13"/>
      <c r="J750" s="13"/>
      <c r="K750" s="12"/>
      <c r="L750" s="232">
        <f t="shared" si="62"/>
        <v>0</v>
      </c>
      <c r="M750" s="234">
        <f t="shared" si="63"/>
        <v>0</v>
      </c>
      <c r="N750" s="11">
        <f>IF(Q750="x",0,IF(J750&lt;(INDEX(Lookup!$U$2:$U$10,MATCH($D$47,Lookup!$S$2:$S$10,0))),0,$L$12*K750))</f>
        <v>0</v>
      </c>
      <c r="O750" s="234">
        <f t="shared" si="64"/>
        <v>0</v>
      </c>
      <c r="P750" s="10"/>
      <c r="Q750" s="9"/>
      <c r="S750" s="340">
        <f t="shared" si="65"/>
        <v>0</v>
      </c>
      <c r="T750" s="340">
        <f t="shared" si="66"/>
        <v>0</v>
      </c>
    </row>
    <row r="751" spans="2:20" ht="14.4" x14ac:dyDescent="0.3">
      <c r="B751" s="30"/>
      <c r="C751" s="16"/>
      <c r="D751" s="16"/>
      <c r="E751" s="25"/>
      <c r="F751" s="16"/>
      <c r="G751" s="15"/>
      <c r="H751" s="14"/>
      <c r="I751" s="13"/>
      <c r="J751" s="13"/>
      <c r="K751" s="12"/>
      <c r="L751" s="232">
        <f t="shared" si="62"/>
        <v>0</v>
      </c>
      <c r="M751" s="234">
        <f t="shared" si="63"/>
        <v>0</v>
      </c>
      <c r="N751" s="11">
        <f>IF(Q751="x",0,IF(J751&lt;(INDEX(Lookup!$U$2:$U$10,MATCH($D$47,Lookup!$S$2:$S$10,0))),0,$L$12*K751))</f>
        <v>0</v>
      </c>
      <c r="O751" s="234">
        <f t="shared" si="64"/>
        <v>0</v>
      </c>
      <c r="P751" s="10"/>
      <c r="Q751" s="9"/>
      <c r="S751" s="340">
        <f t="shared" si="65"/>
        <v>0</v>
      </c>
      <c r="T751" s="340">
        <f t="shared" si="66"/>
        <v>0</v>
      </c>
    </row>
    <row r="752" spans="2:20" ht="14.4" x14ac:dyDescent="0.3">
      <c r="B752" s="30"/>
      <c r="C752" s="16"/>
      <c r="D752" s="16"/>
      <c r="E752" s="25"/>
      <c r="F752" s="16"/>
      <c r="G752" s="15"/>
      <c r="H752" s="14"/>
      <c r="I752" s="13"/>
      <c r="J752" s="13"/>
      <c r="K752" s="12"/>
      <c r="L752" s="232">
        <f t="shared" si="62"/>
        <v>0</v>
      </c>
      <c r="M752" s="234">
        <f t="shared" si="63"/>
        <v>0</v>
      </c>
      <c r="N752" s="11">
        <f>IF(Q752="x",0,IF(J752&lt;(INDEX(Lookup!$U$2:$U$10,MATCH($D$47,Lookup!$S$2:$S$10,0))),0,$L$12*K752))</f>
        <v>0</v>
      </c>
      <c r="O752" s="234">
        <f t="shared" si="64"/>
        <v>0</v>
      </c>
      <c r="P752" s="10"/>
      <c r="Q752" s="9"/>
      <c r="S752" s="340">
        <f t="shared" si="65"/>
        <v>0</v>
      </c>
      <c r="T752" s="340">
        <f t="shared" si="66"/>
        <v>0</v>
      </c>
    </row>
    <row r="753" spans="2:20" ht="14.4" x14ac:dyDescent="0.3">
      <c r="B753" s="30"/>
      <c r="C753" s="16"/>
      <c r="D753" s="16"/>
      <c r="E753" s="25"/>
      <c r="F753" s="16"/>
      <c r="G753" s="15"/>
      <c r="H753" s="14"/>
      <c r="I753" s="13"/>
      <c r="J753" s="13"/>
      <c r="K753" s="12"/>
      <c r="L753" s="232">
        <f t="shared" si="62"/>
        <v>0</v>
      </c>
      <c r="M753" s="234">
        <f t="shared" si="63"/>
        <v>0</v>
      </c>
      <c r="N753" s="11">
        <f>IF(Q753="x",0,IF(J753&lt;(INDEX(Lookup!$U$2:$U$10,MATCH($D$47,Lookup!$S$2:$S$10,0))),0,$L$12*K753))</f>
        <v>0</v>
      </c>
      <c r="O753" s="234">
        <f t="shared" si="64"/>
        <v>0</v>
      </c>
      <c r="P753" s="10"/>
      <c r="Q753" s="9"/>
      <c r="S753" s="340">
        <f t="shared" si="65"/>
        <v>0</v>
      </c>
      <c r="T753" s="340">
        <f t="shared" si="66"/>
        <v>0</v>
      </c>
    </row>
    <row r="754" spans="2:20" ht="14.4" x14ac:dyDescent="0.3">
      <c r="B754" s="30"/>
      <c r="C754" s="16"/>
      <c r="D754" s="16"/>
      <c r="E754" s="25"/>
      <c r="F754" s="16"/>
      <c r="G754" s="15"/>
      <c r="H754" s="14"/>
      <c r="I754" s="13"/>
      <c r="J754" s="13"/>
      <c r="K754" s="12"/>
      <c r="L754" s="232">
        <f t="shared" ref="L754:L817" si="67">IF(ROUNDDOWN(DATEDIF(I754,J754,"d")/7,0)&gt;$L$12,$L$12*K754,K754*ROUNDDOWN(DATEDIF(I754,J754,"d")/7,0))</f>
        <v>0</v>
      </c>
      <c r="M754" s="234">
        <f t="shared" ref="M754:M817" si="68">L754*$L$6</f>
        <v>0</v>
      </c>
      <c r="N754" s="11">
        <f>IF(Q754="x",0,IF(J754&lt;(INDEX(Lookup!$U$2:$U$10,MATCH($D$47,Lookup!$S$2:$S$10,0))),0,$L$12*K754))</f>
        <v>0</v>
      </c>
      <c r="O754" s="234">
        <f t="shared" ref="O754:O817" si="69">N754*$L$6</f>
        <v>0</v>
      </c>
      <c r="P754" s="10"/>
      <c r="Q754" s="9"/>
      <c r="S754" s="340">
        <f t="shared" si="65"/>
        <v>0</v>
      </c>
      <c r="T754" s="340">
        <f t="shared" si="66"/>
        <v>0</v>
      </c>
    </row>
    <row r="755" spans="2:20" ht="14.4" x14ac:dyDescent="0.3">
      <c r="B755" s="30"/>
      <c r="C755" s="16"/>
      <c r="D755" s="16"/>
      <c r="E755" s="25"/>
      <c r="F755" s="16"/>
      <c r="G755" s="15"/>
      <c r="H755" s="14"/>
      <c r="I755" s="13"/>
      <c r="J755" s="13"/>
      <c r="K755" s="12"/>
      <c r="L755" s="232">
        <f t="shared" si="67"/>
        <v>0</v>
      </c>
      <c r="M755" s="234">
        <f t="shared" si="68"/>
        <v>0</v>
      </c>
      <c r="N755" s="11">
        <f>IF(Q755="x",0,IF(J755&lt;(INDEX(Lookup!$U$2:$U$10,MATCH($D$47,Lookup!$S$2:$S$10,0))),0,$L$12*K755))</f>
        <v>0</v>
      </c>
      <c r="O755" s="234">
        <f t="shared" si="69"/>
        <v>0</v>
      </c>
      <c r="P755" s="10"/>
      <c r="Q755" s="9"/>
      <c r="S755" s="340">
        <f t="shared" ref="S755:S818" si="70">M755*$I$35</f>
        <v>0</v>
      </c>
      <c r="T755" s="340">
        <f t="shared" ref="T755:T818" si="71">O755*$I$44</f>
        <v>0</v>
      </c>
    </row>
    <row r="756" spans="2:20" ht="14.4" x14ac:dyDescent="0.3">
      <c r="B756" s="30"/>
      <c r="C756" s="16"/>
      <c r="D756" s="16"/>
      <c r="E756" s="25"/>
      <c r="F756" s="16"/>
      <c r="G756" s="15"/>
      <c r="H756" s="14"/>
      <c r="I756" s="13"/>
      <c r="J756" s="13"/>
      <c r="K756" s="12"/>
      <c r="L756" s="232">
        <f t="shared" si="67"/>
        <v>0</v>
      </c>
      <c r="M756" s="234">
        <f t="shared" si="68"/>
        <v>0</v>
      </c>
      <c r="N756" s="11">
        <f>IF(Q756="x",0,IF(J756&lt;(INDEX(Lookup!$U$2:$U$10,MATCH($D$47,Lookup!$S$2:$S$10,0))),0,$L$12*K756))</f>
        <v>0</v>
      </c>
      <c r="O756" s="234">
        <f t="shared" si="69"/>
        <v>0</v>
      </c>
      <c r="P756" s="10"/>
      <c r="Q756" s="9"/>
      <c r="S756" s="340">
        <f t="shared" si="70"/>
        <v>0</v>
      </c>
      <c r="T756" s="340">
        <f t="shared" si="71"/>
        <v>0</v>
      </c>
    </row>
    <row r="757" spans="2:20" ht="14.4" x14ac:dyDescent="0.3">
      <c r="B757" s="30"/>
      <c r="C757" s="16"/>
      <c r="D757" s="16"/>
      <c r="E757" s="25"/>
      <c r="F757" s="16"/>
      <c r="G757" s="15"/>
      <c r="H757" s="14"/>
      <c r="I757" s="13"/>
      <c r="J757" s="13"/>
      <c r="K757" s="12"/>
      <c r="L757" s="232">
        <f t="shared" si="67"/>
        <v>0</v>
      </c>
      <c r="M757" s="234">
        <f t="shared" si="68"/>
        <v>0</v>
      </c>
      <c r="N757" s="11">
        <f>IF(Q757="x",0,IF(J757&lt;(INDEX(Lookup!$U$2:$U$10,MATCH($D$47,Lookup!$S$2:$S$10,0))),0,$L$12*K757))</f>
        <v>0</v>
      </c>
      <c r="O757" s="234">
        <f t="shared" si="69"/>
        <v>0</v>
      </c>
      <c r="P757" s="10"/>
      <c r="Q757" s="9"/>
      <c r="S757" s="340">
        <f t="shared" si="70"/>
        <v>0</v>
      </c>
      <c r="T757" s="340">
        <f t="shared" si="71"/>
        <v>0</v>
      </c>
    </row>
    <row r="758" spans="2:20" ht="14.4" x14ac:dyDescent="0.3">
      <c r="B758" s="30"/>
      <c r="C758" s="16"/>
      <c r="D758" s="16"/>
      <c r="E758" s="25"/>
      <c r="F758" s="16"/>
      <c r="G758" s="15"/>
      <c r="H758" s="14"/>
      <c r="I758" s="13"/>
      <c r="J758" s="13"/>
      <c r="K758" s="12"/>
      <c r="L758" s="232">
        <f t="shared" si="67"/>
        <v>0</v>
      </c>
      <c r="M758" s="234">
        <f t="shared" si="68"/>
        <v>0</v>
      </c>
      <c r="N758" s="11">
        <f>IF(Q758="x",0,IF(J758&lt;(INDEX(Lookup!$U$2:$U$10,MATCH($D$47,Lookup!$S$2:$S$10,0))),0,$L$12*K758))</f>
        <v>0</v>
      </c>
      <c r="O758" s="234">
        <f t="shared" si="69"/>
        <v>0</v>
      </c>
      <c r="P758" s="10"/>
      <c r="Q758" s="9"/>
      <c r="S758" s="340">
        <f t="shared" si="70"/>
        <v>0</v>
      </c>
      <c r="T758" s="340">
        <f t="shared" si="71"/>
        <v>0</v>
      </c>
    </row>
    <row r="759" spans="2:20" ht="14.4" x14ac:dyDescent="0.3">
      <c r="B759" s="30"/>
      <c r="C759" s="16"/>
      <c r="D759" s="16"/>
      <c r="E759" s="25"/>
      <c r="F759" s="16"/>
      <c r="G759" s="15"/>
      <c r="H759" s="14"/>
      <c r="I759" s="13"/>
      <c r="J759" s="13"/>
      <c r="K759" s="12"/>
      <c r="L759" s="232">
        <f t="shared" si="67"/>
        <v>0</v>
      </c>
      <c r="M759" s="234">
        <f t="shared" si="68"/>
        <v>0</v>
      </c>
      <c r="N759" s="11">
        <f>IF(Q759="x",0,IF(J759&lt;(INDEX(Lookup!$U$2:$U$10,MATCH($D$47,Lookup!$S$2:$S$10,0))),0,$L$12*K759))</f>
        <v>0</v>
      </c>
      <c r="O759" s="234">
        <f t="shared" si="69"/>
        <v>0</v>
      </c>
      <c r="P759" s="10"/>
      <c r="Q759" s="9"/>
      <c r="S759" s="340">
        <f t="shared" si="70"/>
        <v>0</v>
      </c>
      <c r="T759" s="340">
        <f t="shared" si="71"/>
        <v>0</v>
      </c>
    </row>
    <row r="760" spans="2:20" ht="14.4" x14ac:dyDescent="0.3">
      <c r="B760" s="30"/>
      <c r="C760" s="16"/>
      <c r="D760" s="16"/>
      <c r="E760" s="25"/>
      <c r="F760" s="16"/>
      <c r="G760" s="15"/>
      <c r="H760" s="14"/>
      <c r="I760" s="13"/>
      <c r="J760" s="13"/>
      <c r="K760" s="12"/>
      <c r="L760" s="232">
        <f t="shared" si="67"/>
        <v>0</v>
      </c>
      <c r="M760" s="234">
        <f t="shared" si="68"/>
        <v>0</v>
      </c>
      <c r="N760" s="11">
        <f>IF(Q760="x",0,IF(J760&lt;(INDEX(Lookup!$U$2:$U$10,MATCH($D$47,Lookup!$S$2:$S$10,0))),0,$L$12*K760))</f>
        <v>0</v>
      </c>
      <c r="O760" s="234">
        <f t="shared" si="69"/>
        <v>0</v>
      </c>
      <c r="P760" s="10"/>
      <c r="Q760" s="9"/>
      <c r="S760" s="340">
        <f t="shared" si="70"/>
        <v>0</v>
      </c>
      <c r="T760" s="340">
        <f t="shared" si="71"/>
        <v>0</v>
      </c>
    </row>
    <row r="761" spans="2:20" ht="14.4" x14ac:dyDescent="0.3">
      <c r="B761" s="30"/>
      <c r="C761" s="16"/>
      <c r="D761" s="16"/>
      <c r="E761" s="25"/>
      <c r="F761" s="16"/>
      <c r="G761" s="15"/>
      <c r="H761" s="14"/>
      <c r="I761" s="13"/>
      <c r="J761" s="13"/>
      <c r="K761" s="12"/>
      <c r="L761" s="232">
        <f t="shared" si="67"/>
        <v>0</v>
      </c>
      <c r="M761" s="234">
        <f t="shared" si="68"/>
        <v>0</v>
      </c>
      <c r="N761" s="11">
        <f>IF(Q761="x",0,IF(J761&lt;(INDEX(Lookup!$U$2:$U$10,MATCH($D$47,Lookup!$S$2:$S$10,0))),0,$L$12*K761))</f>
        <v>0</v>
      </c>
      <c r="O761" s="234">
        <f t="shared" si="69"/>
        <v>0</v>
      </c>
      <c r="P761" s="10"/>
      <c r="Q761" s="9"/>
      <c r="S761" s="340">
        <f t="shared" si="70"/>
        <v>0</v>
      </c>
      <c r="T761" s="340">
        <f t="shared" si="71"/>
        <v>0</v>
      </c>
    </row>
    <row r="762" spans="2:20" ht="14.4" x14ac:dyDescent="0.3">
      <c r="B762" s="30"/>
      <c r="C762" s="16"/>
      <c r="D762" s="16"/>
      <c r="E762" s="25"/>
      <c r="F762" s="16"/>
      <c r="G762" s="15"/>
      <c r="H762" s="14"/>
      <c r="I762" s="13"/>
      <c r="J762" s="13"/>
      <c r="K762" s="12"/>
      <c r="L762" s="232">
        <f t="shared" si="67"/>
        <v>0</v>
      </c>
      <c r="M762" s="234">
        <f t="shared" si="68"/>
        <v>0</v>
      </c>
      <c r="N762" s="11">
        <f>IF(Q762="x",0,IF(J762&lt;(INDEX(Lookup!$U$2:$U$10,MATCH($D$47,Lookup!$S$2:$S$10,0))),0,$L$12*K762))</f>
        <v>0</v>
      </c>
      <c r="O762" s="234">
        <f t="shared" si="69"/>
        <v>0</v>
      </c>
      <c r="P762" s="10"/>
      <c r="Q762" s="9"/>
      <c r="S762" s="340">
        <f t="shared" si="70"/>
        <v>0</v>
      </c>
      <c r="T762" s="340">
        <f t="shared" si="71"/>
        <v>0</v>
      </c>
    </row>
    <row r="763" spans="2:20" ht="14.4" x14ac:dyDescent="0.3">
      <c r="B763" s="30"/>
      <c r="C763" s="16"/>
      <c r="D763" s="16"/>
      <c r="E763" s="25"/>
      <c r="F763" s="16"/>
      <c r="G763" s="15"/>
      <c r="H763" s="14"/>
      <c r="I763" s="13"/>
      <c r="J763" s="13"/>
      <c r="K763" s="12"/>
      <c r="L763" s="232">
        <f t="shared" si="67"/>
        <v>0</v>
      </c>
      <c r="M763" s="234">
        <f t="shared" si="68"/>
        <v>0</v>
      </c>
      <c r="N763" s="11">
        <f>IF(Q763="x",0,IF(J763&lt;(INDEX(Lookup!$U$2:$U$10,MATCH($D$47,Lookup!$S$2:$S$10,0))),0,$L$12*K763))</f>
        <v>0</v>
      </c>
      <c r="O763" s="234">
        <f t="shared" si="69"/>
        <v>0</v>
      </c>
      <c r="P763" s="10"/>
      <c r="Q763" s="9"/>
      <c r="S763" s="340">
        <f t="shared" si="70"/>
        <v>0</v>
      </c>
      <c r="T763" s="340">
        <f t="shared" si="71"/>
        <v>0</v>
      </c>
    </row>
    <row r="764" spans="2:20" ht="14.4" x14ac:dyDescent="0.3">
      <c r="B764" s="30"/>
      <c r="C764" s="16"/>
      <c r="D764" s="16"/>
      <c r="E764" s="25"/>
      <c r="F764" s="16"/>
      <c r="G764" s="15"/>
      <c r="H764" s="14"/>
      <c r="I764" s="13"/>
      <c r="J764" s="13"/>
      <c r="K764" s="12"/>
      <c r="L764" s="232">
        <f t="shared" si="67"/>
        <v>0</v>
      </c>
      <c r="M764" s="234">
        <f t="shared" si="68"/>
        <v>0</v>
      </c>
      <c r="N764" s="11">
        <f>IF(Q764="x",0,IF(J764&lt;(INDEX(Lookup!$U$2:$U$10,MATCH($D$47,Lookup!$S$2:$S$10,0))),0,$L$12*K764))</f>
        <v>0</v>
      </c>
      <c r="O764" s="234">
        <f t="shared" si="69"/>
        <v>0</v>
      </c>
      <c r="P764" s="10"/>
      <c r="Q764" s="9"/>
      <c r="S764" s="340">
        <f t="shared" si="70"/>
        <v>0</v>
      </c>
      <c r="T764" s="340">
        <f t="shared" si="71"/>
        <v>0</v>
      </c>
    </row>
    <row r="765" spans="2:20" ht="14.4" x14ac:dyDescent="0.3">
      <c r="B765" s="30"/>
      <c r="C765" s="16"/>
      <c r="D765" s="16"/>
      <c r="E765" s="25"/>
      <c r="F765" s="16"/>
      <c r="G765" s="15"/>
      <c r="H765" s="14"/>
      <c r="I765" s="13"/>
      <c r="J765" s="13"/>
      <c r="K765" s="12"/>
      <c r="L765" s="232">
        <f t="shared" si="67"/>
        <v>0</v>
      </c>
      <c r="M765" s="234">
        <f t="shared" si="68"/>
        <v>0</v>
      </c>
      <c r="N765" s="11">
        <f>IF(Q765="x",0,IF(J765&lt;(INDEX(Lookup!$U$2:$U$10,MATCH($D$47,Lookup!$S$2:$S$10,0))),0,$L$12*K765))</f>
        <v>0</v>
      </c>
      <c r="O765" s="234">
        <f t="shared" si="69"/>
        <v>0</v>
      </c>
      <c r="P765" s="10"/>
      <c r="Q765" s="9"/>
      <c r="S765" s="340">
        <f t="shared" si="70"/>
        <v>0</v>
      </c>
      <c r="T765" s="340">
        <f t="shared" si="71"/>
        <v>0</v>
      </c>
    </row>
    <row r="766" spans="2:20" ht="14.4" x14ac:dyDescent="0.3">
      <c r="B766" s="30"/>
      <c r="C766" s="16"/>
      <c r="D766" s="16"/>
      <c r="E766" s="25"/>
      <c r="F766" s="16"/>
      <c r="G766" s="15"/>
      <c r="H766" s="14"/>
      <c r="I766" s="13"/>
      <c r="J766" s="13"/>
      <c r="K766" s="12"/>
      <c r="L766" s="232">
        <f t="shared" si="67"/>
        <v>0</v>
      </c>
      <c r="M766" s="234">
        <f t="shared" si="68"/>
        <v>0</v>
      </c>
      <c r="N766" s="11">
        <f>IF(Q766="x",0,IF(J766&lt;(INDEX(Lookup!$U$2:$U$10,MATCH($D$47,Lookup!$S$2:$S$10,0))),0,$L$12*K766))</f>
        <v>0</v>
      </c>
      <c r="O766" s="234">
        <f t="shared" si="69"/>
        <v>0</v>
      </c>
      <c r="P766" s="10"/>
      <c r="Q766" s="9"/>
      <c r="S766" s="340">
        <f t="shared" si="70"/>
        <v>0</v>
      </c>
      <c r="T766" s="340">
        <f t="shared" si="71"/>
        <v>0</v>
      </c>
    </row>
    <row r="767" spans="2:20" ht="14.4" x14ac:dyDescent="0.3">
      <c r="B767" s="30"/>
      <c r="C767" s="16"/>
      <c r="D767" s="16"/>
      <c r="E767" s="25"/>
      <c r="F767" s="16"/>
      <c r="G767" s="15"/>
      <c r="H767" s="14"/>
      <c r="I767" s="13"/>
      <c r="J767" s="13"/>
      <c r="K767" s="12"/>
      <c r="L767" s="232">
        <f t="shared" si="67"/>
        <v>0</v>
      </c>
      <c r="M767" s="234">
        <f t="shared" si="68"/>
        <v>0</v>
      </c>
      <c r="N767" s="11">
        <f>IF(Q767="x",0,IF(J767&lt;(INDEX(Lookup!$U$2:$U$10,MATCH($D$47,Lookup!$S$2:$S$10,0))),0,$L$12*K767))</f>
        <v>0</v>
      </c>
      <c r="O767" s="234">
        <f t="shared" si="69"/>
        <v>0</v>
      </c>
      <c r="P767" s="10"/>
      <c r="Q767" s="9"/>
      <c r="S767" s="340">
        <f t="shared" si="70"/>
        <v>0</v>
      </c>
      <c r="T767" s="340">
        <f t="shared" si="71"/>
        <v>0</v>
      </c>
    </row>
    <row r="768" spans="2:20" ht="14.4" x14ac:dyDescent="0.3">
      <c r="B768" s="30"/>
      <c r="C768" s="16"/>
      <c r="D768" s="16"/>
      <c r="E768" s="25"/>
      <c r="F768" s="16"/>
      <c r="G768" s="15"/>
      <c r="H768" s="14"/>
      <c r="I768" s="13"/>
      <c r="J768" s="13"/>
      <c r="K768" s="12"/>
      <c r="L768" s="232">
        <f t="shared" si="67"/>
        <v>0</v>
      </c>
      <c r="M768" s="234">
        <f t="shared" si="68"/>
        <v>0</v>
      </c>
      <c r="N768" s="11">
        <f>IF(Q768="x",0,IF(J768&lt;(INDEX(Lookup!$U$2:$U$10,MATCH($D$47,Lookup!$S$2:$S$10,0))),0,$L$12*K768))</f>
        <v>0</v>
      </c>
      <c r="O768" s="234">
        <f t="shared" si="69"/>
        <v>0</v>
      </c>
      <c r="P768" s="10"/>
      <c r="Q768" s="9"/>
      <c r="S768" s="340">
        <f t="shared" si="70"/>
        <v>0</v>
      </c>
      <c r="T768" s="340">
        <f t="shared" si="71"/>
        <v>0</v>
      </c>
    </row>
    <row r="769" spans="2:20" ht="14.4" x14ac:dyDescent="0.3">
      <c r="B769" s="30"/>
      <c r="C769" s="16"/>
      <c r="D769" s="16"/>
      <c r="E769" s="25"/>
      <c r="F769" s="16"/>
      <c r="G769" s="15"/>
      <c r="H769" s="14"/>
      <c r="I769" s="13"/>
      <c r="J769" s="13"/>
      <c r="K769" s="12"/>
      <c r="L769" s="232">
        <f t="shared" si="67"/>
        <v>0</v>
      </c>
      <c r="M769" s="234">
        <f t="shared" si="68"/>
        <v>0</v>
      </c>
      <c r="N769" s="11">
        <f>IF(Q769="x",0,IF(J769&lt;(INDEX(Lookup!$U$2:$U$10,MATCH($D$47,Lookup!$S$2:$S$10,0))),0,$L$12*K769))</f>
        <v>0</v>
      </c>
      <c r="O769" s="234">
        <f t="shared" si="69"/>
        <v>0</v>
      </c>
      <c r="P769" s="10"/>
      <c r="Q769" s="9"/>
      <c r="S769" s="340">
        <f t="shared" si="70"/>
        <v>0</v>
      </c>
      <c r="T769" s="340">
        <f t="shared" si="71"/>
        <v>0</v>
      </c>
    </row>
    <row r="770" spans="2:20" ht="14.4" x14ac:dyDescent="0.3">
      <c r="B770" s="30"/>
      <c r="C770" s="16"/>
      <c r="D770" s="16"/>
      <c r="E770" s="25"/>
      <c r="F770" s="16"/>
      <c r="G770" s="15"/>
      <c r="H770" s="14"/>
      <c r="I770" s="13"/>
      <c r="J770" s="13"/>
      <c r="K770" s="12"/>
      <c r="L770" s="232">
        <f t="shared" si="67"/>
        <v>0</v>
      </c>
      <c r="M770" s="234">
        <f t="shared" si="68"/>
        <v>0</v>
      </c>
      <c r="N770" s="11">
        <f>IF(Q770="x",0,IF(J770&lt;(INDEX(Lookup!$U$2:$U$10,MATCH($D$47,Lookup!$S$2:$S$10,0))),0,$L$12*K770))</f>
        <v>0</v>
      </c>
      <c r="O770" s="234">
        <f t="shared" si="69"/>
        <v>0</v>
      </c>
      <c r="P770" s="10"/>
      <c r="Q770" s="9"/>
      <c r="S770" s="340">
        <f t="shared" si="70"/>
        <v>0</v>
      </c>
      <c r="T770" s="340">
        <f t="shared" si="71"/>
        <v>0</v>
      </c>
    </row>
    <row r="771" spans="2:20" ht="14.4" x14ac:dyDescent="0.3">
      <c r="B771" s="30"/>
      <c r="C771" s="16"/>
      <c r="D771" s="16"/>
      <c r="E771" s="25"/>
      <c r="F771" s="16"/>
      <c r="G771" s="15"/>
      <c r="H771" s="14"/>
      <c r="I771" s="13"/>
      <c r="J771" s="13"/>
      <c r="K771" s="12"/>
      <c r="L771" s="232">
        <f t="shared" si="67"/>
        <v>0</v>
      </c>
      <c r="M771" s="234">
        <f t="shared" si="68"/>
        <v>0</v>
      </c>
      <c r="N771" s="11">
        <f>IF(Q771="x",0,IF(J771&lt;(INDEX(Lookup!$U$2:$U$10,MATCH($D$47,Lookup!$S$2:$S$10,0))),0,$L$12*K771))</f>
        <v>0</v>
      </c>
      <c r="O771" s="234">
        <f t="shared" si="69"/>
        <v>0</v>
      </c>
      <c r="P771" s="10"/>
      <c r="Q771" s="9"/>
      <c r="S771" s="340">
        <f t="shared" si="70"/>
        <v>0</v>
      </c>
      <c r="T771" s="340">
        <f t="shared" si="71"/>
        <v>0</v>
      </c>
    </row>
    <row r="772" spans="2:20" ht="14.4" x14ac:dyDescent="0.3">
      <c r="B772" s="30"/>
      <c r="C772" s="16"/>
      <c r="D772" s="16"/>
      <c r="E772" s="25"/>
      <c r="F772" s="16"/>
      <c r="G772" s="15"/>
      <c r="H772" s="14"/>
      <c r="I772" s="13"/>
      <c r="J772" s="13"/>
      <c r="K772" s="12"/>
      <c r="L772" s="232">
        <f t="shared" si="67"/>
        <v>0</v>
      </c>
      <c r="M772" s="234">
        <f t="shared" si="68"/>
        <v>0</v>
      </c>
      <c r="N772" s="11">
        <f>IF(Q772="x",0,IF(J772&lt;(INDEX(Lookup!$U$2:$U$10,MATCH($D$47,Lookup!$S$2:$S$10,0))),0,$L$12*K772))</f>
        <v>0</v>
      </c>
      <c r="O772" s="234">
        <f t="shared" si="69"/>
        <v>0</v>
      </c>
      <c r="P772" s="10"/>
      <c r="Q772" s="9"/>
      <c r="S772" s="340">
        <f t="shared" si="70"/>
        <v>0</v>
      </c>
      <c r="T772" s="340">
        <f t="shared" si="71"/>
        <v>0</v>
      </c>
    </row>
    <row r="773" spans="2:20" ht="14.4" x14ac:dyDescent="0.3">
      <c r="B773" s="30"/>
      <c r="C773" s="16"/>
      <c r="D773" s="16"/>
      <c r="E773" s="25"/>
      <c r="F773" s="16"/>
      <c r="G773" s="15"/>
      <c r="H773" s="14"/>
      <c r="I773" s="13"/>
      <c r="J773" s="13"/>
      <c r="K773" s="12"/>
      <c r="L773" s="232">
        <f t="shared" si="67"/>
        <v>0</v>
      </c>
      <c r="M773" s="234">
        <f t="shared" si="68"/>
        <v>0</v>
      </c>
      <c r="N773" s="11">
        <f>IF(Q773="x",0,IF(J773&lt;(INDEX(Lookup!$U$2:$U$10,MATCH($D$47,Lookup!$S$2:$S$10,0))),0,$L$12*K773))</f>
        <v>0</v>
      </c>
      <c r="O773" s="234">
        <f t="shared" si="69"/>
        <v>0</v>
      </c>
      <c r="P773" s="10"/>
      <c r="Q773" s="9"/>
      <c r="S773" s="340">
        <f t="shared" si="70"/>
        <v>0</v>
      </c>
      <c r="T773" s="340">
        <f t="shared" si="71"/>
        <v>0</v>
      </c>
    </row>
    <row r="774" spans="2:20" ht="14.4" x14ac:dyDescent="0.3">
      <c r="B774" s="30"/>
      <c r="C774" s="16"/>
      <c r="D774" s="16"/>
      <c r="E774" s="25"/>
      <c r="F774" s="16"/>
      <c r="G774" s="15"/>
      <c r="H774" s="14"/>
      <c r="I774" s="13"/>
      <c r="J774" s="13"/>
      <c r="K774" s="12"/>
      <c r="L774" s="232">
        <f t="shared" si="67"/>
        <v>0</v>
      </c>
      <c r="M774" s="234">
        <f t="shared" si="68"/>
        <v>0</v>
      </c>
      <c r="N774" s="11">
        <f>IF(Q774="x",0,IF(J774&lt;(INDEX(Lookup!$U$2:$U$10,MATCH($D$47,Lookup!$S$2:$S$10,0))),0,$L$12*K774))</f>
        <v>0</v>
      </c>
      <c r="O774" s="234">
        <f t="shared" si="69"/>
        <v>0</v>
      </c>
      <c r="P774" s="10"/>
      <c r="Q774" s="9"/>
      <c r="S774" s="340">
        <f t="shared" si="70"/>
        <v>0</v>
      </c>
      <c r="T774" s="340">
        <f t="shared" si="71"/>
        <v>0</v>
      </c>
    </row>
    <row r="775" spans="2:20" ht="14.4" x14ac:dyDescent="0.3">
      <c r="B775" s="30"/>
      <c r="C775" s="16"/>
      <c r="D775" s="16"/>
      <c r="E775" s="25"/>
      <c r="F775" s="16"/>
      <c r="G775" s="15"/>
      <c r="H775" s="14"/>
      <c r="I775" s="13"/>
      <c r="J775" s="13"/>
      <c r="K775" s="12"/>
      <c r="L775" s="232">
        <f t="shared" si="67"/>
        <v>0</v>
      </c>
      <c r="M775" s="234">
        <f t="shared" si="68"/>
        <v>0</v>
      </c>
      <c r="N775" s="11">
        <f>IF(Q775="x",0,IF(J775&lt;(INDEX(Lookup!$U$2:$U$10,MATCH($D$47,Lookup!$S$2:$S$10,0))),0,$L$12*K775))</f>
        <v>0</v>
      </c>
      <c r="O775" s="234">
        <f t="shared" si="69"/>
        <v>0</v>
      </c>
      <c r="P775" s="10"/>
      <c r="Q775" s="9"/>
      <c r="S775" s="340">
        <f t="shared" si="70"/>
        <v>0</v>
      </c>
      <c r="T775" s="340">
        <f t="shared" si="71"/>
        <v>0</v>
      </c>
    </row>
    <row r="776" spans="2:20" ht="14.4" x14ac:dyDescent="0.3">
      <c r="B776" s="30"/>
      <c r="C776" s="16"/>
      <c r="D776" s="16"/>
      <c r="E776" s="25"/>
      <c r="F776" s="16"/>
      <c r="G776" s="15"/>
      <c r="H776" s="14"/>
      <c r="I776" s="13"/>
      <c r="J776" s="13"/>
      <c r="K776" s="12"/>
      <c r="L776" s="232">
        <f t="shared" si="67"/>
        <v>0</v>
      </c>
      <c r="M776" s="234">
        <f t="shared" si="68"/>
        <v>0</v>
      </c>
      <c r="N776" s="11">
        <f>IF(Q776="x",0,IF(J776&lt;(INDEX(Lookup!$U$2:$U$10,MATCH($D$47,Lookup!$S$2:$S$10,0))),0,$L$12*K776))</f>
        <v>0</v>
      </c>
      <c r="O776" s="234">
        <f t="shared" si="69"/>
        <v>0</v>
      </c>
      <c r="P776" s="10"/>
      <c r="Q776" s="9"/>
      <c r="S776" s="340">
        <f t="shared" si="70"/>
        <v>0</v>
      </c>
      <c r="T776" s="340">
        <f t="shared" si="71"/>
        <v>0</v>
      </c>
    </row>
    <row r="777" spans="2:20" ht="14.4" x14ac:dyDescent="0.3">
      <c r="B777" s="30"/>
      <c r="C777" s="16"/>
      <c r="D777" s="16"/>
      <c r="E777" s="25"/>
      <c r="F777" s="16"/>
      <c r="G777" s="15"/>
      <c r="H777" s="14"/>
      <c r="I777" s="13"/>
      <c r="J777" s="13"/>
      <c r="K777" s="12"/>
      <c r="L777" s="232">
        <f t="shared" si="67"/>
        <v>0</v>
      </c>
      <c r="M777" s="234">
        <f t="shared" si="68"/>
        <v>0</v>
      </c>
      <c r="N777" s="11">
        <f>IF(Q777="x",0,IF(J777&lt;(INDEX(Lookup!$U$2:$U$10,MATCH($D$47,Lookup!$S$2:$S$10,0))),0,$L$12*K777))</f>
        <v>0</v>
      </c>
      <c r="O777" s="234">
        <f t="shared" si="69"/>
        <v>0</v>
      </c>
      <c r="P777" s="10"/>
      <c r="Q777" s="9"/>
      <c r="S777" s="340">
        <f t="shared" si="70"/>
        <v>0</v>
      </c>
      <c r="T777" s="340">
        <f t="shared" si="71"/>
        <v>0</v>
      </c>
    </row>
    <row r="778" spans="2:20" ht="14.4" x14ac:dyDescent="0.3">
      <c r="B778" s="30"/>
      <c r="C778" s="16"/>
      <c r="D778" s="16"/>
      <c r="E778" s="25"/>
      <c r="F778" s="16"/>
      <c r="G778" s="15"/>
      <c r="H778" s="14"/>
      <c r="I778" s="13"/>
      <c r="J778" s="13"/>
      <c r="K778" s="12"/>
      <c r="L778" s="232">
        <f t="shared" si="67"/>
        <v>0</v>
      </c>
      <c r="M778" s="234">
        <f t="shared" si="68"/>
        <v>0</v>
      </c>
      <c r="N778" s="11">
        <f>IF(Q778="x",0,IF(J778&lt;(INDEX(Lookup!$U$2:$U$10,MATCH($D$47,Lookup!$S$2:$S$10,0))),0,$L$12*K778))</f>
        <v>0</v>
      </c>
      <c r="O778" s="234">
        <f t="shared" si="69"/>
        <v>0</v>
      </c>
      <c r="P778" s="10"/>
      <c r="Q778" s="9"/>
      <c r="S778" s="340">
        <f t="shared" si="70"/>
        <v>0</v>
      </c>
      <c r="T778" s="340">
        <f t="shared" si="71"/>
        <v>0</v>
      </c>
    </row>
    <row r="779" spans="2:20" ht="14.4" x14ac:dyDescent="0.3">
      <c r="B779" s="30"/>
      <c r="C779" s="16"/>
      <c r="D779" s="16"/>
      <c r="E779" s="25"/>
      <c r="F779" s="16"/>
      <c r="G779" s="15"/>
      <c r="H779" s="14"/>
      <c r="I779" s="13"/>
      <c r="J779" s="13"/>
      <c r="K779" s="12"/>
      <c r="L779" s="232">
        <f t="shared" si="67"/>
        <v>0</v>
      </c>
      <c r="M779" s="234">
        <f t="shared" si="68"/>
        <v>0</v>
      </c>
      <c r="N779" s="11">
        <f>IF(Q779="x",0,IF(J779&lt;(INDEX(Lookup!$U$2:$U$10,MATCH($D$47,Lookup!$S$2:$S$10,0))),0,$L$12*K779))</f>
        <v>0</v>
      </c>
      <c r="O779" s="234">
        <f t="shared" si="69"/>
        <v>0</v>
      </c>
      <c r="P779" s="10"/>
      <c r="Q779" s="9"/>
      <c r="S779" s="340">
        <f t="shared" si="70"/>
        <v>0</v>
      </c>
      <c r="T779" s="340">
        <f t="shared" si="71"/>
        <v>0</v>
      </c>
    </row>
    <row r="780" spans="2:20" ht="14.4" x14ac:dyDescent="0.3">
      <c r="B780" s="30"/>
      <c r="C780" s="16"/>
      <c r="D780" s="16"/>
      <c r="E780" s="25"/>
      <c r="F780" s="16"/>
      <c r="G780" s="15"/>
      <c r="H780" s="14"/>
      <c r="I780" s="13"/>
      <c r="J780" s="13"/>
      <c r="K780" s="12"/>
      <c r="L780" s="232">
        <f t="shared" si="67"/>
        <v>0</v>
      </c>
      <c r="M780" s="234">
        <f t="shared" si="68"/>
        <v>0</v>
      </c>
      <c r="N780" s="11">
        <f>IF(Q780="x",0,IF(J780&lt;(INDEX(Lookup!$U$2:$U$10,MATCH($D$47,Lookup!$S$2:$S$10,0))),0,$L$12*K780))</f>
        <v>0</v>
      </c>
      <c r="O780" s="234">
        <f t="shared" si="69"/>
        <v>0</v>
      </c>
      <c r="P780" s="10"/>
      <c r="Q780" s="9"/>
      <c r="S780" s="340">
        <f t="shared" si="70"/>
        <v>0</v>
      </c>
      <c r="T780" s="340">
        <f t="shared" si="71"/>
        <v>0</v>
      </c>
    </row>
    <row r="781" spans="2:20" ht="14.4" x14ac:dyDescent="0.3">
      <c r="B781" s="30"/>
      <c r="C781" s="16"/>
      <c r="D781" s="16"/>
      <c r="E781" s="25"/>
      <c r="F781" s="16"/>
      <c r="G781" s="15"/>
      <c r="H781" s="14"/>
      <c r="I781" s="13"/>
      <c r="J781" s="13"/>
      <c r="K781" s="12"/>
      <c r="L781" s="232">
        <f t="shared" si="67"/>
        <v>0</v>
      </c>
      <c r="M781" s="234">
        <f t="shared" si="68"/>
        <v>0</v>
      </c>
      <c r="N781" s="11">
        <f>IF(Q781="x",0,IF(J781&lt;(INDEX(Lookup!$U$2:$U$10,MATCH($D$47,Lookup!$S$2:$S$10,0))),0,$L$12*K781))</f>
        <v>0</v>
      </c>
      <c r="O781" s="234">
        <f t="shared" si="69"/>
        <v>0</v>
      </c>
      <c r="P781" s="10"/>
      <c r="Q781" s="9"/>
      <c r="S781" s="340">
        <f t="shared" si="70"/>
        <v>0</v>
      </c>
      <c r="T781" s="340">
        <f t="shared" si="71"/>
        <v>0</v>
      </c>
    </row>
    <row r="782" spans="2:20" ht="14.4" x14ac:dyDescent="0.3">
      <c r="B782" s="30"/>
      <c r="C782" s="16"/>
      <c r="D782" s="16"/>
      <c r="E782" s="25"/>
      <c r="F782" s="16"/>
      <c r="G782" s="15"/>
      <c r="H782" s="14"/>
      <c r="I782" s="13"/>
      <c r="J782" s="13"/>
      <c r="K782" s="12"/>
      <c r="L782" s="232">
        <f t="shared" si="67"/>
        <v>0</v>
      </c>
      <c r="M782" s="234">
        <f t="shared" si="68"/>
        <v>0</v>
      </c>
      <c r="N782" s="11">
        <f>IF(Q782="x",0,IF(J782&lt;(INDEX(Lookup!$U$2:$U$10,MATCH($D$47,Lookup!$S$2:$S$10,0))),0,$L$12*K782))</f>
        <v>0</v>
      </c>
      <c r="O782" s="234">
        <f t="shared" si="69"/>
        <v>0</v>
      </c>
      <c r="P782" s="10"/>
      <c r="Q782" s="9"/>
      <c r="S782" s="340">
        <f t="shared" si="70"/>
        <v>0</v>
      </c>
      <c r="T782" s="340">
        <f t="shared" si="71"/>
        <v>0</v>
      </c>
    </row>
    <row r="783" spans="2:20" ht="14.4" x14ac:dyDescent="0.3">
      <c r="B783" s="30"/>
      <c r="C783" s="16"/>
      <c r="D783" s="16"/>
      <c r="E783" s="25"/>
      <c r="F783" s="16"/>
      <c r="G783" s="15"/>
      <c r="H783" s="14"/>
      <c r="I783" s="13"/>
      <c r="J783" s="13"/>
      <c r="K783" s="12"/>
      <c r="L783" s="232">
        <f t="shared" si="67"/>
        <v>0</v>
      </c>
      <c r="M783" s="234">
        <f t="shared" si="68"/>
        <v>0</v>
      </c>
      <c r="N783" s="11">
        <f>IF(Q783="x",0,IF(J783&lt;(INDEX(Lookup!$U$2:$U$10,MATCH($D$47,Lookup!$S$2:$S$10,0))),0,$L$12*K783))</f>
        <v>0</v>
      </c>
      <c r="O783" s="234">
        <f t="shared" si="69"/>
        <v>0</v>
      </c>
      <c r="P783" s="10"/>
      <c r="Q783" s="9"/>
      <c r="S783" s="340">
        <f t="shared" si="70"/>
        <v>0</v>
      </c>
      <c r="T783" s="340">
        <f t="shared" si="71"/>
        <v>0</v>
      </c>
    </row>
    <row r="784" spans="2:20" ht="14.4" x14ac:dyDescent="0.3">
      <c r="B784" s="30"/>
      <c r="C784" s="16"/>
      <c r="D784" s="16"/>
      <c r="E784" s="25"/>
      <c r="F784" s="16"/>
      <c r="G784" s="15"/>
      <c r="H784" s="14"/>
      <c r="I784" s="13"/>
      <c r="J784" s="13"/>
      <c r="K784" s="12"/>
      <c r="L784" s="232">
        <f t="shared" si="67"/>
        <v>0</v>
      </c>
      <c r="M784" s="234">
        <f t="shared" si="68"/>
        <v>0</v>
      </c>
      <c r="N784" s="11">
        <f>IF(Q784="x",0,IF(J784&lt;(INDEX(Lookup!$U$2:$U$10,MATCH($D$47,Lookup!$S$2:$S$10,0))),0,$L$12*K784))</f>
        <v>0</v>
      </c>
      <c r="O784" s="234">
        <f t="shared" si="69"/>
        <v>0</v>
      </c>
      <c r="P784" s="10"/>
      <c r="Q784" s="9"/>
      <c r="S784" s="340">
        <f t="shared" si="70"/>
        <v>0</v>
      </c>
      <c r="T784" s="340">
        <f t="shared" si="71"/>
        <v>0</v>
      </c>
    </row>
    <row r="785" spans="2:20" ht="14.4" x14ac:dyDescent="0.3">
      <c r="B785" s="30"/>
      <c r="C785" s="16"/>
      <c r="D785" s="16"/>
      <c r="E785" s="25"/>
      <c r="F785" s="16"/>
      <c r="G785" s="15"/>
      <c r="H785" s="14"/>
      <c r="I785" s="13"/>
      <c r="J785" s="13"/>
      <c r="K785" s="12"/>
      <c r="L785" s="232">
        <f t="shared" si="67"/>
        <v>0</v>
      </c>
      <c r="M785" s="234">
        <f t="shared" si="68"/>
        <v>0</v>
      </c>
      <c r="N785" s="11">
        <f>IF(Q785="x",0,IF(J785&lt;(INDEX(Lookup!$U$2:$U$10,MATCH($D$47,Lookup!$S$2:$S$10,0))),0,$L$12*K785))</f>
        <v>0</v>
      </c>
      <c r="O785" s="234">
        <f t="shared" si="69"/>
        <v>0</v>
      </c>
      <c r="P785" s="10"/>
      <c r="Q785" s="9"/>
      <c r="S785" s="340">
        <f t="shared" si="70"/>
        <v>0</v>
      </c>
      <c r="T785" s="340">
        <f t="shared" si="71"/>
        <v>0</v>
      </c>
    </row>
    <row r="786" spans="2:20" ht="14.4" x14ac:dyDescent="0.3">
      <c r="B786" s="30"/>
      <c r="C786" s="16"/>
      <c r="D786" s="16"/>
      <c r="E786" s="25"/>
      <c r="F786" s="16"/>
      <c r="G786" s="15"/>
      <c r="H786" s="14"/>
      <c r="I786" s="13"/>
      <c r="J786" s="13"/>
      <c r="K786" s="12"/>
      <c r="L786" s="232">
        <f t="shared" si="67"/>
        <v>0</v>
      </c>
      <c r="M786" s="234">
        <f t="shared" si="68"/>
        <v>0</v>
      </c>
      <c r="N786" s="11">
        <f>IF(Q786="x",0,IF(J786&lt;(INDEX(Lookup!$U$2:$U$10,MATCH($D$47,Lookup!$S$2:$S$10,0))),0,$L$12*K786))</f>
        <v>0</v>
      </c>
      <c r="O786" s="234">
        <f t="shared" si="69"/>
        <v>0</v>
      </c>
      <c r="P786" s="10"/>
      <c r="Q786" s="9"/>
      <c r="S786" s="340">
        <f t="shared" si="70"/>
        <v>0</v>
      </c>
      <c r="T786" s="340">
        <f t="shared" si="71"/>
        <v>0</v>
      </c>
    </row>
    <row r="787" spans="2:20" ht="14.4" x14ac:dyDescent="0.3">
      <c r="B787" s="30"/>
      <c r="C787" s="16"/>
      <c r="D787" s="16"/>
      <c r="E787" s="25"/>
      <c r="F787" s="16"/>
      <c r="G787" s="15"/>
      <c r="H787" s="14"/>
      <c r="I787" s="13"/>
      <c r="J787" s="13"/>
      <c r="K787" s="12"/>
      <c r="L787" s="232">
        <f t="shared" si="67"/>
        <v>0</v>
      </c>
      <c r="M787" s="234">
        <f t="shared" si="68"/>
        <v>0</v>
      </c>
      <c r="N787" s="11">
        <f>IF(Q787="x",0,IF(J787&lt;(INDEX(Lookup!$U$2:$U$10,MATCH($D$47,Lookup!$S$2:$S$10,0))),0,$L$12*K787))</f>
        <v>0</v>
      </c>
      <c r="O787" s="234">
        <f t="shared" si="69"/>
        <v>0</v>
      </c>
      <c r="P787" s="10"/>
      <c r="Q787" s="9"/>
      <c r="S787" s="340">
        <f t="shared" si="70"/>
        <v>0</v>
      </c>
      <c r="T787" s="340">
        <f t="shared" si="71"/>
        <v>0</v>
      </c>
    </row>
    <row r="788" spans="2:20" ht="14.4" x14ac:dyDescent="0.3">
      <c r="B788" s="30"/>
      <c r="C788" s="16"/>
      <c r="D788" s="16"/>
      <c r="E788" s="25"/>
      <c r="F788" s="16"/>
      <c r="G788" s="15"/>
      <c r="H788" s="14"/>
      <c r="I788" s="13"/>
      <c r="J788" s="13"/>
      <c r="K788" s="12"/>
      <c r="L788" s="232">
        <f t="shared" si="67"/>
        <v>0</v>
      </c>
      <c r="M788" s="234">
        <f t="shared" si="68"/>
        <v>0</v>
      </c>
      <c r="N788" s="11">
        <f>IF(Q788="x",0,IF(J788&lt;(INDEX(Lookup!$U$2:$U$10,MATCH($D$47,Lookup!$S$2:$S$10,0))),0,$L$12*K788))</f>
        <v>0</v>
      </c>
      <c r="O788" s="234">
        <f t="shared" si="69"/>
        <v>0</v>
      </c>
      <c r="P788" s="10"/>
      <c r="Q788" s="9"/>
      <c r="S788" s="340">
        <f t="shared" si="70"/>
        <v>0</v>
      </c>
      <c r="T788" s="340">
        <f t="shared" si="71"/>
        <v>0</v>
      </c>
    </row>
    <row r="789" spans="2:20" ht="14.4" x14ac:dyDescent="0.3">
      <c r="B789" s="30"/>
      <c r="C789" s="16"/>
      <c r="D789" s="16"/>
      <c r="E789" s="25"/>
      <c r="F789" s="16"/>
      <c r="G789" s="15"/>
      <c r="H789" s="14"/>
      <c r="I789" s="13"/>
      <c r="J789" s="13"/>
      <c r="K789" s="12"/>
      <c r="L789" s="232">
        <f t="shared" si="67"/>
        <v>0</v>
      </c>
      <c r="M789" s="234">
        <f t="shared" si="68"/>
        <v>0</v>
      </c>
      <c r="N789" s="11">
        <f>IF(Q789="x",0,IF(J789&lt;(INDEX(Lookup!$U$2:$U$10,MATCH($D$47,Lookup!$S$2:$S$10,0))),0,$L$12*K789))</f>
        <v>0</v>
      </c>
      <c r="O789" s="234">
        <f t="shared" si="69"/>
        <v>0</v>
      </c>
      <c r="P789" s="10"/>
      <c r="Q789" s="9"/>
      <c r="S789" s="340">
        <f t="shared" si="70"/>
        <v>0</v>
      </c>
      <c r="T789" s="340">
        <f t="shared" si="71"/>
        <v>0</v>
      </c>
    </row>
    <row r="790" spans="2:20" ht="14.4" x14ac:dyDescent="0.3">
      <c r="B790" s="30"/>
      <c r="C790" s="16"/>
      <c r="D790" s="16"/>
      <c r="E790" s="25"/>
      <c r="F790" s="16"/>
      <c r="G790" s="15"/>
      <c r="H790" s="14"/>
      <c r="I790" s="13"/>
      <c r="J790" s="13"/>
      <c r="K790" s="12"/>
      <c r="L790" s="232">
        <f t="shared" si="67"/>
        <v>0</v>
      </c>
      <c r="M790" s="234">
        <f t="shared" si="68"/>
        <v>0</v>
      </c>
      <c r="N790" s="11">
        <f>IF(Q790="x",0,IF(J790&lt;(INDEX(Lookup!$U$2:$U$10,MATCH($D$47,Lookup!$S$2:$S$10,0))),0,$L$12*K790))</f>
        <v>0</v>
      </c>
      <c r="O790" s="234">
        <f t="shared" si="69"/>
        <v>0</v>
      </c>
      <c r="P790" s="10"/>
      <c r="Q790" s="9"/>
      <c r="S790" s="340">
        <f t="shared" si="70"/>
        <v>0</v>
      </c>
      <c r="T790" s="340">
        <f t="shared" si="71"/>
        <v>0</v>
      </c>
    </row>
    <row r="791" spans="2:20" ht="14.4" x14ac:dyDescent="0.3">
      <c r="B791" s="30"/>
      <c r="C791" s="16"/>
      <c r="D791" s="16"/>
      <c r="E791" s="25"/>
      <c r="F791" s="16"/>
      <c r="G791" s="15"/>
      <c r="H791" s="14"/>
      <c r="I791" s="13"/>
      <c r="J791" s="13"/>
      <c r="K791" s="12"/>
      <c r="L791" s="232">
        <f t="shared" si="67"/>
        <v>0</v>
      </c>
      <c r="M791" s="234">
        <f t="shared" si="68"/>
        <v>0</v>
      </c>
      <c r="N791" s="11">
        <f>IF(Q791="x",0,IF(J791&lt;(INDEX(Lookup!$U$2:$U$10,MATCH($D$47,Lookup!$S$2:$S$10,0))),0,$L$12*K791))</f>
        <v>0</v>
      </c>
      <c r="O791" s="234">
        <f t="shared" si="69"/>
        <v>0</v>
      </c>
      <c r="P791" s="10"/>
      <c r="Q791" s="9"/>
      <c r="S791" s="340">
        <f t="shared" si="70"/>
        <v>0</v>
      </c>
      <c r="T791" s="340">
        <f t="shared" si="71"/>
        <v>0</v>
      </c>
    </row>
    <row r="792" spans="2:20" ht="14.4" x14ac:dyDescent="0.3">
      <c r="B792" s="30"/>
      <c r="C792" s="16"/>
      <c r="D792" s="16"/>
      <c r="E792" s="25"/>
      <c r="F792" s="16"/>
      <c r="G792" s="15"/>
      <c r="H792" s="14"/>
      <c r="I792" s="13"/>
      <c r="J792" s="13"/>
      <c r="K792" s="12"/>
      <c r="L792" s="232">
        <f t="shared" si="67"/>
        <v>0</v>
      </c>
      <c r="M792" s="234">
        <f t="shared" si="68"/>
        <v>0</v>
      </c>
      <c r="N792" s="11">
        <f>IF(Q792="x",0,IF(J792&lt;(INDEX(Lookup!$U$2:$U$10,MATCH($D$47,Lookup!$S$2:$S$10,0))),0,$L$12*K792))</f>
        <v>0</v>
      </c>
      <c r="O792" s="234">
        <f t="shared" si="69"/>
        <v>0</v>
      </c>
      <c r="P792" s="10"/>
      <c r="Q792" s="9"/>
      <c r="S792" s="340">
        <f t="shared" si="70"/>
        <v>0</v>
      </c>
      <c r="T792" s="340">
        <f t="shared" si="71"/>
        <v>0</v>
      </c>
    </row>
    <row r="793" spans="2:20" ht="14.4" x14ac:dyDescent="0.3">
      <c r="B793" s="30"/>
      <c r="C793" s="16"/>
      <c r="D793" s="16"/>
      <c r="E793" s="25"/>
      <c r="F793" s="16"/>
      <c r="G793" s="15"/>
      <c r="H793" s="14"/>
      <c r="I793" s="13"/>
      <c r="J793" s="13"/>
      <c r="K793" s="12"/>
      <c r="L793" s="232">
        <f t="shared" si="67"/>
        <v>0</v>
      </c>
      <c r="M793" s="234">
        <f t="shared" si="68"/>
        <v>0</v>
      </c>
      <c r="N793" s="11">
        <f>IF(Q793="x",0,IF(J793&lt;(INDEX(Lookup!$U$2:$U$10,MATCH($D$47,Lookup!$S$2:$S$10,0))),0,$L$12*K793))</f>
        <v>0</v>
      </c>
      <c r="O793" s="234">
        <f t="shared" si="69"/>
        <v>0</v>
      </c>
      <c r="P793" s="10"/>
      <c r="Q793" s="9"/>
      <c r="S793" s="340">
        <f t="shared" si="70"/>
        <v>0</v>
      </c>
      <c r="T793" s="340">
        <f t="shared" si="71"/>
        <v>0</v>
      </c>
    </row>
    <row r="794" spans="2:20" ht="14.4" x14ac:dyDescent="0.3">
      <c r="B794" s="30"/>
      <c r="C794" s="16"/>
      <c r="D794" s="16"/>
      <c r="E794" s="25"/>
      <c r="F794" s="16"/>
      <c r="G794" s="15"/>
      <c r="H794" s="14"/>
      <c r="I794" s="13"/>
      <c r="J794" s="13"/>
      <c r="K794" s="12"/>
      <c r="L794" s="232">
        <f t="shared" si="67"/>
        <v>0</v>
      </c>
      <c r="M794" s="234">
        <f t="shared" si="68"/>
        <v>0</v>
      </c>
      <c r="N794" s="11">
        <f>IF(Q794="x",0,IF(J794&lt;(INDEX(Lookup!$U$2:$U$10,MATCH($D$47,Lookup!$S$2:$S$10,0))),0,$L$12*K794))</f>
        <v>0</v>
      </c>
      <c r="O794" s="234">
        <f t="shared" si="69"/>
        <v>0</v>
      </c>
      <c r="P794" s="10"/>
      <c r="Q794" s="9"/>
      <c r="S794" s="340">
        <f t="shared" si="70"/>
        <v>0</v>
      </c>
      <c r="T794" s="340">
        <f t="shared" si="71"/>
        <v>0</v>
      </c>
    </row>
    <row r="795" spans="2:20" ht="14.4" x14ac:dyDescent="0.3">
      <c r="B795" s="30"/>
      <c r="C795" s="16"/>
      <c r="D795" s="16"/>
      <c r="E795" s="25"/>
      <c r="F795" s="16"/>
      <c r="G795" s="15"/>
      <c r="H795" s="14"/>
      <c r="I795" s="13"/>
      <c r="J795" s="13"/>
      <c r="K795" s="12"/>
      <c r="L795" s="232">
        <f t="shared" si="67"/>
        <v>0</v>
      </c>
      <c r="M795" s="234">
        <f t="shared" si="68"/>
        <v>0</v>
      </c>
      <c r="N795" s="11">
        <f>IF(Q795="x",0,IF(J795&lt;(INDEX(Lookup!$U$2:$U$10,MATCH($D$47,Lookup!$S$2:$S$10,0))),0,$L$12*K795))</f>
        <v>0</v>
      </c>
      <c r="O795" s="234">
        <f t="shared" si="69"/>
        <v>0</v>
      </c>
      <c r="P795" s="10"/>
      <c r="Q795" s="9"/>
      <c r="S795" s="340">
        <f t="shared" si="70"/>
        <v>0</v>
      </c>
      <c r="T795" s="340">
        <f t="shared" si="71"/>
        <v>0</v>
      </c>
    </row>
    <row r="796" spans="2:20" ht="14.4" x14ac:dyDescent="0.3">
      <c r="B796" s="30"/>
      <c r="C796" s="16"/>
      <c r="D796" s="16"/>
      <c r="E796" s="25"/>
      <c r="F796" s="16"/>
      <c r="G796" s="15"/>
      <c r="H796" s="14"/>
      <c r="I796" s="13"/>
      <c r="J796" s="13"/>
      <c r="K796" s="12"/>
      <c r="L796" s="232">
        <f t="shared" si="67"/>
        <v>0</v>
      </c>
      <c r="M796" s="234">
        <f t="shared" si="68"/>
        <v>0</v>
      </c>
      <c r="N796" s="11">
        <f>IF(Q796="x",0,IF(J796&lt;(INDEX(Lookup!$U$2:$U$10,MATCH($D$47,Lookup!$S$2:$S$10,0))),0,$L$12*K796))</f>
        <v>0</v>
      </c>
      <c r="O796" s="234">
        <f t="shared" si="69"/>
        <v>0</v>
      </c>
      <c r="P796" s="10"/>
      <c r="Q796" s="9"/>
      <c r="S796" s="340">
        <f t="shared" si="70"/>
        <v>0</v>
      </c>
      <c r="T796" s="340">
        <f t="shared" si="71"/>
        <v>0</v>
      </c>
    </row>
    <row r="797" spans="2:20" ht="14.4" x14ac:dyDescent="0.3">
      <c r="B797" s="30"/>
      <c r="C797" s="16"/>
      <c r="D797" s="16"/>
      <c r="E797" s="25"/>
      <c r="F797" s="16"/>
      <c r="G797" s="15"/>
      <c r="H797" s="14"/>
      <c r="I797" s="13"/>
      <c r="J797" s="13"/>
      <c r="K797" s="12"/>
      <c r="L797" s="232">
        <f t="shared" si="67"/>
        <v>0</v>
      </c>
      <c r="M797" s="234">
        <f t="shared" si="68"/>
        <v>0</v>
      </c>
      <c r="N797" s="11">
        <f>IF(Q797="x",0,IF(J797&lt;(INDEX(Lookup!$U$2:$U$10,MATCH($D$47,Lookup!$S$2:$S$10,0))),0,$L$12*K797))</f>
        <v>0</v>
      </c>
      <c r="O797" s="234">
        <f t="shared" si="69"/>
        <v>0</v>
      </c>
      <c r="P797" s="10"/>
      <c r="Q797" s="9"/>
      <c r="S797" s="340">
        <f t="shared" si="70"/>
        <v>0</v>
      </c>
      <c r="T797" s="340">
        <f t="shared" si="71"/>
        <v>0</v>
      </c>
    </row>
    <row r="798" spans="2:20" ht="14.4" x14ac:dyDescent="0.3">
      <c r="B798" s="30"/>
      <c r="C798" s="16"/>
      <c r="D798" s="16"/>
      <c r="E798" s="25"/>
      <c r="F798" s="16"/>
      <c r="G798" s="15"/>
      <c r="H798" s="14"/>
      <c r="I798" s="13"/>
      <c r="J798" s="13"/>
      <c r="K798" s="12"/>
      <c r="L798" s="232">
        <f t="shared" si="67"/>
        <v>0</v>
      </c>
      <c r="M798" s="234">
        <f t="shared" si="68"/>
        <v>0</v>
      </c>
      <c r="N798" s="11">
        <f>IF(Q798="x",0,IF(J798&lt;(INDEX(Lookup!$U$2:$U$10,MATCH($D$47,Lookup!$S$2:$S$10,0))),0,$L$12*K798))</f>
        <v>0</v>
      </c>
      <c r="O798" s="234">
        <f t="shared" si="69"/>
        <v>0</v>
      </c>
      <c r="P798" s="10"/>
      <c r="Q798" s="9"/>
      <c r="S798" s="340">
        <f t="shared" si="70"/>
        <v>0</v>
      </c>
      <c r="T798" s="340">
        <f t="shared" si="71"/>
        <v>0</v>
      </c>
    </row>
    <row r="799" spans="2:20" ht="14.4" x14ac:dyDescent="0.3">
      <c r="B799" s="30"/>
      <c r="C799" s="16"/>
      <c r="D799" s="16"/>
      <c r="E799" s="25"/>
      <c r="F799" s="16"/>
      <c r="G799" s="15"/>
      <c r="H799" s="14"/>
      <c r="I799" s="13"/>
      <c r="J799" s="13"/>
      <c r="K799" s="12"/>
      <c r="L799" s="232">
        <f t="shared" si="67"/>
        <v>0</v>
      </c>
      <c r="M799" s="234">
        <f t="shared" si="68"/>
        <v>0</v>
      </c>
      <c r="N799" s="11">
        <f>IF(Q799="x",0,IF(J799&lt;(INDEX(Lookup!$U$2:$U$10,MATCH($D$47,Lookup!$S$2:$S$10,0))),0,$L$12*K799))</f>
        <v>0</v>
      </c>
      <c r="O799" s="234">
        <f t="shared" si="69"/>
        <v>0</v>
      </c>
      <c r="P799" s="10"/>
      <c r="Q799" s="9"/>
      <c r="S799" s="340">
        <f t="shared" si="70"/>
        <v>0</v>
      </c>
      <c r="T799" s="340">
        <f t="shared" si="71"/>
        <v>0</v>
      </c>
    </row>
    <row r="800" spans="2:20" ht="14.4" x14ac:dyDescent="0.3">
      <c r="B800" s="30"/>
      <c r="C800" s="16"/>
      <c r="D800" s="16"/>
      <c r="E800" s="25"/>
      <c r="F800" s="16"/>
      <c r="G800" s="15"/>
      <c r="H800" s="14"/>
      <c r="I800" s="13"/>
      <c r="J800" s="13"/>
      <c r="K800" s="12"/>
      <c r="L800" s="232">
        <f t="shared" si="67"/>
        <v>0</v>
      </c>
      <c r="M800" s="234">
        <f t="shared" si="68"/>
        <v>0</v>
      </c>
      <c r="N800" s="11">
        <f>IF(Q800="x",0,IF(J800&lt;(INDEX(Lookup!$U$2:$U$10,MATCH($D$47,Lookup!$S$2:$S$10,0))),0,$L$12*K800))</f>
        <v>0</v>
      </c>
      <c r="O800" s="234">
        <f t="shared" si="69"/>
        <v>0</v>
      </c>
      <c r="P800" s="10"/>
      <c r="Q800" s="9"/>
      <c r="S800" s="340">
        <f t="shared" si="70"/>
        <v>0</v>
      </c>
      <c r="T800" s="340">
        <f t="shared" si="71"/>
        <v>0</v>
      </c>
    </row>
    <row r="801" spans="2:20" ht="14.4" x14ac:dyDescent="0.3">
      <c r="B801" s="30"/>
      <c r="C801" s="16"/>
      <c r="D801" s="16"/>
      <c r="E801" s="25"/>
      <c r="F801" s="16"/>
      <c r="G801" s="15"/>
      <c r="H801" s="14"/>
      <c r="I801" s="13"/>
      <c r="J801" s="13"/>
      <c r="K801" s="12"/>
      <c r="L801" s="232">
        <f t="shared" si="67"/>
        <v>0</v>
      </c>
      <c r="M801" s="234">
        <f t="shared" si="68"/>
        <v>0</v>
      </c>
      <c r="N801" s="11">
        <f>IF(Q801="x",0,IF(J801&lt;(INDEX(Lookup!$U$2:$U$10,MATCH($D$47,Lookup!$S$2:$S$10,0))),0,$L$12*K801))</f>
        <v>0</v>
      </c>
      <c r="O801" s="234">
        <f t="shared" si="69"/>
        <v>0</v>
      </c>
      <c r="P801" s="10"/>
      <c r="Q801" s="9"/>
      <c r="S801" s="340">
        <f t="shared" si="70"/>
        <v>0</v>
      </c>
      <c r="T801" s="340">
        <f t="shared" si="71"/>
        <v>0</v>
      </c>
    </row>
    <row r="802" spans="2:20" ht="14.4" x14ac:dyDescent="0.3">
      <c r="B802" s="30"/>
      <c r="C802" s="16"/>
      <c r="D802" s="16"/>
      <c r="E802" s="25"/>
      <c r="F802" s="16"/>
      <c r="G802" s="15"/>
      <c r="H802" s="14"/>
      <c r="I802" s="13"/>
      <c r="J802" s="13"/>
      <c r="K802" s="12"/>
      <c r="L802" s="232">
        <f t="shared" si="67"/>
        <v>0</v>
      </c>
      <c r="M802" s="234">
        <f t="shared" si="68"/>
        <v>0</v>
      </c>
      <c r="N802" s="11">
        <f>IF(Q802="x",0,IF(J802&lt;(INDEX(Lookup!$U$2:$U$10,MATCH($D$47,Lookup!$S$2:$S$10,0))),0,$L$12*K802))</f>
        <v>0</v>
      </c>
      <c r="O802" s="234">
        <f t="shared" si="69"/>
        <v>0</v>
      </c>
      <c r="P802" s="10"/>
      <c r="Q802" s="9"/>
      <c r="S802" s="340">
        <f t="shared" si="70"/>
        <v>0</v>
      </c>
      <c r="T802" s="340">
        <f t="shared" si="71"/>
        <v>0</v>
      </c>
    </row>
    <row r="803" spans="2:20" ht="14.4" x14ac:dyDescent="0.3">
      <c r="B803" s="30"/>
      <c r="C803" s="16"/>
      <c r="D803" s="16"/>
      <c r="E803" s="25"/>
      <c r="F803" s="16"/>
      <c r="G803" s="15"/>
      <c r="H803" s="14"/>
      <c r="I803" s="13"/>
      <c r="J803" s="13"/>
      <c r="K803" s="12"/>
      <c r="L803" s="232">
        <f t="shared" si="67"/>
        <v>0</v>
      </c>
      <c r="M803" s="234">
        <f t="shared" si="68"/>
        <v>0</v>
      </c>
      <c r="N803" s="11">
        <f>IF(Q803="x",0,IF(J803&lt;(INDEX(Lookup!$U$2:$U$10,MATCH($D$47,Lookup!$S$2:$S$10,0))),0,$L$12*K803))</f>
        <v>0</v>
      </c>
      <c r="O803" s="234">
        <f t="shared" si="69"/>
        <v>0</v>
      </c>
      <c r="P803" s="10"/>
      <c r="Q803" s="9"/>
      <c r="S803" s="340">
        <f t="shared" si="70"/>
        <v>0</v>
      </c>
      <c r="T803" s="340">
        <f t="shared" si="71"/>
        <v>0</v>
      </c>
    </row>
    <row r="804" spans="2:20" ht="14.4" x14ac:dyDescent="0.3">
      <c r="B804" s="30"/>
      <c r="C804" s="16"/>
      <c r="D804" s="16"/>
      <c r="E804" s="25"/>
      <c r="F804" s="16"/>
      <c r="G804" s="15"/>
      <c r="H804" s="14"/>
      <c r="I804" s="13"/>
      <c r="J804" s="13"/>
      <c r="K804" s="12"/>
      <c r="L804" s="232">
        <f t="shared" si="67"/>
        <v>0</v>
      </c>
      <c r="M804" s="234">
        <f t="shared" si="68"/>
        <v>0</v>
      </c>
      <c r="N804" s="11">
        <f>IF(Q804="x",0,IF(J804&lt;(INDEX(Lookup!$U$2:$U$10,MATCH($D$47,Lookup!$S$2:$S$10,0))),0,$L$12*K804))</f>
        <v>0</v>
      </c>
      <c r="O804" s="234">
        <f t="shared" si="69"/>
        <v>0</v>
      </c>
      <c r="P804" s="10"/>
      <c r="Q804" s="9"/>
      <c r="S804" s="340">
        <f t="shared" si="70"/>
        <v>0</v>
      </c>
      <c r="T804" s="340">
        <f t="shared" si="71"/>
        <v>0</v>
      </c>
    </row>
    <row r="805" spans="2:20" ht="14.4" x14ac:dyDescent="0.3">
      <c r="B805" s="30"/>
      <c r="C805" s="16"/>
      <c r="D805" s="16"/>
      <c r="E805" s="25"/>
      <c r="F805" s="16"/>
      <c r="G805" s="15"/>
      <c r="H805" s="14"/>
      <c r="I805" s="13"/>
      <c r="J805" s="13"/>
      <c r="K805" s="12"/>
      <c r="L805" s="232">
        <f t="shared" si="67"/>
        <v>0</v>
      </c>
      <c r="M805" s="234">
        <f t="shared" si="68"/>
        <v>0</v>
      </c>
      <c r="N805" s="11">
        <f>IF(Q805="x",0,IF(J805&lt;(INDEX(Lookup!$U$2:$U$10,MATCH($D$47,Lookup!$S$2:$S$10,0))),0,$L$12*K805))</f>
        <v>0</v>
      </c>
      <c r="O805" s="234">
        <f t="shared" si="69"/>
        <v>0</v>
      </c>
      <c r="P805" s="10"/>
      <c r="Q805" s="9"/>
      <c r="S805" s="340">
        <f t="shared" si="70"/>
        <v>0</v>
      </c>
      <c r="T805" s="340">
        <f t="shared" si="71"/>
        <v>0</v>
      </c>
    </row>
    <row r="806" spans="2:20" ht="14.4" x14ac:dyDescent="0.3">
      <c r="B806" s="30"/>
      <c r="C806" s="16"/>
      <c r="D806" s="16"/>
      <c r="E806" s="25"/>
      <c r="F806" s="16"/>
      <c r="G806" s="15"/>
      <c r="H806" s="14"/>
      <c r="I806" s="13"/>
      <c r="J806" s="13"/>
      <c r="K806" s="12"/>
      <c r="L806" s="232">
        <f t="shared" si="67"/>
        <v>0</v>
      </c>
      <c r="M806" s="234">
        <f t="shared" si="68"/>
        <v>0</v>
      </c>
      <c r="N806" s="11">
        <f>IF(Q806="x",0,IF(J806&lt;(INDEX(Lookup!$U$2:$U$10,MATCH($D$47,Lookup!$S$2:$S$10,0))),0,$L$12*K806))</f>
        <v>0</v>
      </c>
      <c r="O806" s="234">
        <f t="shared" si="69"/>
        <v>0</v>
      </c>
      <c r="P806" s="10"/>
      <c r="Q806" s="9"/>
      <c r="S806" s="340">
        <f t="shared" si="70"/>
        <v>0</v>
      </c>
      <c r="T806" s="340">
        <f t="shared" si="71"/>
        <v>0</v>
      </c>
    </row>
    <row r="807" spans="2:20" ht="14.4" x14ac:dyDescent="0.3">
      <c r="B807" s="30"/>
      <c r="C807" s="16"/>
      <c r="D807" s="16"/>
      <c r="E807" s="25"/>
      <c r="F807" s="16"/>
      <c r="G807" s="15"/>
      <c r="H807" s="14"/>
      <c r="I807" s="13"/>
      <c r="J807" s="13"/>
      <c r="K807" s="12"/>
      <c r="L807" s="232">
        <f t="shared" si="67"/>
        <v>0</v>
      </c>
      <c r="M807" s="234">
        <f t="shared" si="68"/>
        <v>0</v>
      </c>
      <c r="N807" s="11">
        <f>IF(Q807="x",0,IF(J807&lt;(INDEX(Lookup!$U$2:$U$10,MATCH($D$47,Lookup!$S$2:$S$10,0))),0,$L$12*K807))</f>
        <v>0</v>
      </c>
      <c r="O807" s="234">
        <f t="shared" si="69"/>
        <v>0</v>
      </c>
      <c r="P807" s="10"/>
      <c r="Q807" s="9"/>
      <c r="S807" s="340">
        <f t="shared" si="70"/>
        <v>0</v>
      </c>
      <c r="T807" s="340">
        <f t="shared" si="71"/>
        <v>0</v>
      </c>
    </row>
    <row r="808" spans="2:20" ht="14.4" x14ac:dyDescent="0.3">
      <c r="B808" s="30"/>
      <c r="C808" s="16"/>
      <c r="D808" s="16"/>
      <c r="E808" s="25"/>
      <c r="F808" s="16"/>
      <c r="G808" s="15"/>
      <c r="H808" s="14"/>
      <c r="I808" s="13"/>
      <c r="J808" s="13"/>
      <c r="K808" s="12"/>
      <c r="L808" s="232">
        <f t="shared" si="67"/>
        <v>0</v>
      </c>
      <c r="M808" s="234">
        <f t="shared" si="68"/>
        <v>0</v>
      </c>
      <c r="N808" s="11">
        <f>IF(Q808="x",0,IF(J808&lt;(INDEX(Lookup!$U$2:$U$10,MATCH($D$47,Lookup!$S$2:$S$10,0))),0,$L$12*K808))</f>
        <v>0</v>
      </c>
      <c r="O808" s="234">
        <f t="shared" si="69"/>
        <v>0</v>
      </c>
      <c r="P808" s="10"/>
      <c r="Q808" s="9"/>
      <c r="S808" s="340">
        <f t="shared" si="70"/>
        <v>0</v>
      </c>
      <c r="T808" s="340">
        <f t="shared" si="71"/>
        <v>0</v>
      </c>
    </row>
    <row r="809" spans="2:20" ht="14.4" x14ac:dyDescent="0.3">
      <c r="B809" s="30"/>
      <c r="C809" s="16"/>
      <c r="D809" s="16"/>
      <c r="E809" s="25"/>
      <c r="F809" s="16"/>
      <c r="G809" s="15"/>
      <c r="H809" s="14"/>
      <c r="I809" s="13"/>
      <c r="J809" s="13"/>
      <c r="K809" s="12"/>
      <c r="L809" s="232">
        <f t="shared" si="67"/>
        <v>0</v>
      </c>
      <c r="M809" s="234">
        <f t="shared" si="68"/>
        <v>0</v>
      </c>
      <c r="N809" s="11">
        <f>IF(Q809="x",0,IF(J809&lt;(INDEX(Lookup!$U$2:$U$10,MATCH($D$47,Lookup!$S$2:$S$10,0))),0,$L$12*K809))</f>
        <v>0</v>
      </c>
      <c r="O809" s="234">
        <f t="shared" si="69"/>
        <v>0</v>
      </c>
      <c r="P809" s="10"/>
      <c r="Q809" s="9"/>
      <c r="S809" s="340">
        <f t="shared" si="70"/>
        <v>0</v>
      </c>
      <c r="T809" s="340">
        <f t="shared" si="71"/>
        <v>0</v>
      </c>
    </row>
    <row r="810" spans="2:20" ht="14.4" x14ac:dyDescent="0.3">
      <c r="B810" s="30"/>
      <c r="C810" s="16"/>
      <c r="D810" s="16"/>
      <c r="E810" s="25"/>
      <c r="F810" s="16"/>
      <c r="G810" s="15"/>
      <c r="H810" s="14"/>
      <c r="I810" s="13"/>
      <c r="J810" s="13"/>
      <c r="K810" s="12"/>
      <c r="L810" s="232">
        <f t="shared" si="67"/>
        <v>0</v>
      </c>
      <c r="M810" s="234">
        <f t="shared" si="68"/>
        <v>0</v>
      </c>
      <c r="N810" s="11">
        <f>IF(Q810="x",0,IF(J810&lt;(INDEX(Lookup!$U$2:$U$10,MATCH($D$47,Lookup!$S$2:$S$10,0))),0,$L$12*K810))</f>
        <v>0</v>
      </c>
      <c r="O810" s="234">
        <f t="shared" si="69"/>
        <v>0</v>
      </c>
      <c r="P810" s="10"/>
      <c r="Q810" s="9"/>
      <c r="S810" s="340">
        <f t="shared" si="70"/>
        <v>0</v>
      </c>
      <c r="T810" s="340">
        <f t="shared" si="71"/>
        <v>0</v>
      </c>
    </row>
    <row r="811" spans="2:20" ht="14.4" x14ac:dyDescent="0.3">
      <c r="B811" s="30"/>
      <c r="C811" s="16"/>
      <c r="D811" s="16"/>
      <c r="E811" s="25"/>
      <c r="F811" s="16"/>
      <c r="G811" s="15"/>
      <c r="H811" s="14"/>
      <c r="I811" s="13"/>
      <c r="J811" s="13"/>
      <c r="K811" s="12"/>
      <c r="L811" s="232">
        <f t="shared" si="67"/>
        <v>0</v>
      </c>
      <c r="M811" s="234">
        <f t="shared" si="68"/>
        <v>0</v>
      </c>
      <c r="N811" s="11">
        <f>IF(Q811="x",0,IF(J811&lt;(INDEX(Lookup!$U$2:$U$10,MATCH($D$47,Lookup!$S$2:$S$10,0))),0,$L$12*K811))</f>
        <v>0</v>
      </c>
      <c r="O811" s="234">
        <f t="shared" si="69"/>
        <v>0</v>
      </c>
      <c r="P811" s="10"/>
      <c r="Q811" s="9"/>
      <c r="S811" s="340">
        <f t="shared" si="70"/>
        <v>0</v>
      </c>
      <c r="T811" s="340">
        <f t="shared" si="71"/>
        <v>0</v>
      </c>
    </row>
    <row r="812" spans="2:20" ht="14.4" x14ac:dyDescent="0.3">
      <c r="B812" s="30"/>
      <c r="C812" s="16"/>
      <c r="D812" s="16"/>
      <c r="E812" s="25"/>
      <c r="F812" s="16"/>
      <c r="G812" s="15"/>
      <c r="H812" s="14"/>
      <c r="I812" s="13"/>
      <c r="J812" s="13"/>
      <c r="K812" s="12"/>
      <c r="L812" s="232">
        <f t="shared" si="67"/>
        <v>0</v>
      </c>
      <c r="M812" s="234">
        <f t="shared" si="68"/>
        <v>0</v>
      </c>
      <c r="N812" s="11">
        <f>IF(Q812="x",0,IF(J812&lt;(INDEX(Lookup!$U$2:$U$10,MATCH($D$47,Lookup!$S$2:$S$10,0))),0,$L$12*K812))</f>
        <v>0</v>
      </c>
      <c r="O812" s="234">
        <f t="shared" si="69"/>
        <v>0</v>
      </c>
      <c r="P812" s="10"/>
      <c r="Q812" s="9"/>
      <c r="S812" s="340">
        <f t="shared" si="70"/>
        <v>0</v>
      </c>
      <c r="T812" s="340">
        <f t="shared" si="71"/>
        <v>0</v>
      </c>
    </row>
    <row r="813" spans="2:20" ht="14.4" x14ac:dyDescent="0.3">
      <c r="B813" s="30"/>
      <c r="C813" s="16"/>
      <c r="D813" s="16"/>
      <c r="E813" s="25"/>
      <c r="F813" s="16"/>
      <c r="G813" s="15"/>
      <c r="H813" s="14"/>
      <c r="I813" s="13"/>
      <c r="J813" s="13"/>
      <c r="K813" s="12"/>
      <c r="L813" s="232">
        <f t="shared" si="67"/>
        <v>0</v>
      </c>
      <c r="M813" s="234">
        <f t="shared" si="68"/>
        <v>0</v>
      </c>
      <c r="N813" s="11">
        <f>IF(Q813="x",0,IF(J813&lt;(INDEX(Lookup!$U$2:$U$10,MATCH($D$47,Lookup!$S$2:$S$10,0))),0,$L$12*K813))</f>
        <v>0</v>
      </c>
      <c r="O813" s="234">
        <f t="shared" si="69"/>
        <v>0</v>
      </c>
      <c r="P813" s="10"/>
      <c r="Q813" s="9"/>
      <c r="S813" s="340">
        <f t="shared" si="70"/>
        <v>0</v>
      </c>
      <c r="T813" s="340">
        <f t="shared" si="71"/>
        <v>0</v>
      </c>
    </row>
    <row r="814" spans="2:20" ht="14.4" x14ac:dyDescent="0.3">
      <c r="B814" s="30"/>
      <c r="C814" s="16"/>
      <c r="D814" s="16"/>
      <c r="E814" s="25"/>
      <c r="F814" s="16"/>
      <c r="G814" s="15"/>
      <c r="H814" s="14"/>
      <c r="I814" s="13"/>
      <c r="J814" s="13"/>
      <c r="K814" s="12"/>
      <c r="L814" s="232">
        <f t="shared" si="67"/>
        <v>0</v>
      </c>
      <c r="M814" s="234">
        <f t="shared" si="68"/>
        <v>0</v>
      </c>
      <c r="N814" s="11">
        <f>IF(Q814="x",0,IF(J814&lt;(INDEX(Lookup!$U$2:$U$10,MATCH($D$47,Lookup!$S$2:$S$10,0))),0,$L$12*K814))</f>
        <v>0</v>
      </c>
      <c r="O814" s="234">
        <f t="shared" si="69"/>
        <v>0</v>
      </c>
      <c r="P814" s="10"/>
      <c r="Q814" s="9"/>
      <c r="S814" s="340">
        <f t="shared" si="70"/>
        <v>0</v>
      </c>
      <c r="T814" s="340">
        <f t="shared" si="71"/>
        <v>0</v>
      </c>
    </row>
    <row r="815" spans="2:20" ht="14.4" x14ac:dyDescent="0.3">
      <c r="B815" s="30"/>
      <c r="C815" s="16"/>
      <c r="D815" s="16"/>
      <c r="E815" s="25"/>
      <c r="F815" s="16"/>
      <c r="G815" s="15"/>
      <c r="H815" s="14"/>
      <c r="I815" s="13"/>
      <c r="J815" s="13"/>
      <c r="K815" s="12"/>
      <c r="L815" s="232">
        <f t="shared" si="67"/>
        <v>0</v>
      </c>
      <c r="M815" s="234">
        <f t="shared" si="68"/>
        <v>0</v>
      </c>
      <c r="N815" s="11">
        <f>IF(Q815="x",0,IF(J815&lt;(INDEX(Lookup!$U$2:$U$10,MATCH($D$47,Lookup!$S$2:$S$10,0))),0,$L$12*K815))</f>
        <v>0</v>
      </c>
      <c r="O815" s="234">
        <f t="shared" si="69"/>
        <v>0</v>
      </c>
      <c r="P815" s="10"/>
      <c r="Q815" s="9"/>
      <c r="S815" s="340">
        <f t="shared" si="70"/>
        <v>0</v>
      </c>
      <c r="T815" s="340">
        <f t="shared" si="71"/>
        <v>0</v>
      </c>
    </row>
    <row r="816" spans="2:20" ht="14.4" x14ac:dyDescent="0.3">
      <c r="B816" s="30"/>
      <c r="C816" s="16"/>
      <c r="D816" s="16"/>
      <c r="E816" s="25"/>
      <c r="F816" s="16"/>
      <c r="G816" s="15"/>
      <c r="H816" s="14"/>
      <c r="I816" s="13"/>
      <c r="J816" s="13"/>
      <c r="K816" s="12"/>
      <c r="L816" s="232">
        <f t="shared" si="67"/>
        <v>0</v>
      </c>
      <c r="M816" s="234">
        <f t="shared" si="68"/>
        <v>0</v>
      </c>
      <c r="N816" s="11">
        <f>IF(Q816="x",0,IF(J816&lt;(INDEX(Lookup!$U$2:$U$10,MATCH($D$47,Lookup!$S$2:$S$10,0))),0,$L$12*K816))</f>
        <v>0</v>
      </c>
      <c r="O816" s="234">
        <f t="shared" si="69"/>
        <v>0</v>
      </c>
      <c r="P816" s="10"/>
      <c r="Q816" s="9"/>
      <c r="S816" s="340">
        <f t="shared" si="70"/>
        <v>0</v>
      </c>
      <c r="T816" s="340">
        <f t="shared" si="71"/>
        <v>0</v>
      </c>
    </row>
    <row r="817" spans="2:20" ht="14.4" x14ac:dyDescent="0.3">
      <c r="B817" s="30"/>
      <c r="C817" s="16"/>
      <c r="D817" s="16"/>
      <c r="E817" s="25"/>
      <c r="F817" s="16"/>
      <c r="G817" s="15"/>
      <c r="H817" s="14"/>
      <c r="I817" s="13"/>
      <c r="J817" s="13"/>
      <c r="K817" s="12"/>
      <c r="L817" s="232">
        <f t="shared" si="67"/>
        <v>0</v>
      </c>
      <c r="M817" s="234">
        <f t="shared" si="68"/>
        <v>0</v>
      </c>
      <c r="N817" s="11">
        <f>IF(Q817="x",0,IF(J817&lt;(INDEX(Lookup!$U$2:$U$10,MATCH($D$47,Lookup!$S$2:$S$10,0))),0,$L$12*K817))</f>
        <v>0</v>
      </c>
      <c r="O817" s="234">
        <f t="shared" si="69"/>
        <v>0</v>
      </c>
      <c r="P817" s="10"/>
      <c r="Q817" s="9"/>
      <c r="S817" s="340">
        <f t="shared" si="70"/>
        <v>0</v>
      </c>
      <c r="T817" s="340">
        <f t="shared" si="71"/>
        <v>0</v>
      </c>
    </row>
    <row r="818" spans="2:20" ht="14.4" x14ac:dyDescent="0.3">
      <c r="B818" s="30"/>
      <c r="C818" s="16"/>
      <c r="D818" s="16"/>
      <c r="E818" s="25"/>
      <c r="F818" s="16"/>
      <c r="G818" s="15"/>
      <c r="H818" s="14"/>
      <c r="I818" s="13"/>
      <c r="J818" s="13"/>
      <c r="K818" s="12"/>
      <c r="L818" s="232">
        <f t="shared" ref="L818:L881" si="72">IF(ROUNDDOWN(DATEDIF(I818,J818,"d")/7,0)&gt;$L$12,$L$12*K818,K818*ROUNDDOWN(DATEDIF(I818,J818,"d")/7,0))</f>
        <v>0</v>
      </c>
      <c r="M818" s="234">
        <f t="shared" ref="M818:M881" si="73">L818*$L$6</f>
        <v>0</v>
      </c>
      <c r="N818" s="11">
        <f>IF(Q818="x",0,IF(J818&lt;(INDEX(Lookup!$U$2:$U$10,MATCH($D$47,Lookup!$S$2:$S$10,0))),0,$L$12*K818))</f>
        <v>0</v>
      </c>
      <c r="O818" s="234">
        <f t="shared" ref="O818:O881" si="74">N818*$L$6</f>
        <v>0</v>
      </c>
      <c r="P818" s="10"/>
      <c r="Q818" s="9"/>
      <c r="S818" s="340">
        <f t="shared" si="70"/>
        <v>0</v>
      </c>
      <c r="T818" s="340">
        <f t="shared" si="71"/>
        <v>0</v>
      </c>
    </row>
    <row r="819" spans="2:20" ht="14.4" x14ac:dyDescent="0.3">
      <c r="B819" s="30"/>
      <c r="C819" s="16"/>
      <c r="D819" s="16"/>
      <c r="E819" s="25"/>
      <c r="F819" s="16"/>
      <c r="G819" s="15"/>
      <c r="H819" s="14"/>
      <c r="I819" s="13"/>
      <c r="J819" s="13"/>
      <c r="K819" s="12"/>
      <c r="L819" s="232">
        <f t="shared" si="72"/>
        <v>0</v>
      </c>
      <c r="M819" s="234">
        <f t="shared" si="73"/>
        <v>0</v>
      </c>
      <c r="N819" s="11">
        <f>IF(Q819="x",0,IF(J819&lt;(INDEX(Lookup!$U$2:$U$10,MATCH($D$47,Lookup!$S$2:$S$10,0))),0,$L$12*K819))</f>
        <v>0</v>
      </c>
      <c r="O819" s="234">
        <f t="shared" si="74"/>
        <v>0</v>
      </c>
      <c r="P819" s="10"/>
      <c r="Q819" s="9"/>
      <c r="S819" s="340">
        <f t="shared" ref="S819:S882" si="75">M819*$I$35</f>
        <v>0</v>
      </c>
      <c r="T819" s="340">
        <f t="shared" ref="T819:T882" si="76">O819*$I$44</f>
        <v>0</v>
      </c>
    </row>
    <row r="820" spans="2:20" ht="14.4" x14ac:dyDescent="0.3">
      <c r="B820" s="30"/>
      <c r="C820" s="16"/>
      <c r="D820" s="16"/>
      <c r="E820" s="25"/>
      <c r="F820" s="16"/>
      <c r="G820" s="15"/>
      <c r="H820" s="14"/>
      <c r="I820" s="13"/>
      <c r="J820" s="13"/>
      <c r="K820" s="12"/>
      <c r="L820" s="232">
        <f t="shared" si="72"/>
        <v>0</v>
      </c>
      <c r="M820" s="234">
        <f t="shared" si="73"/>
        <v>0</v>
      </c>
      <c r="N820" s="11">
        <f>IF(Q820="x",0,IF(J820&lt;(INDEX(Lookup!$U$2:$U$10,MATCH($D$47,Lookup!$S$2:$S$10,0))),0,$L$12*K820))</f>
        <v>0</v>
      </c>
      <c r="O820" s="234">
        <f t="shared" si="74"/>
        <v>0</v>
      </c>
      <c r="P820" s="10"/>
      <c r="Q820" s="9"/>
      <c r="S820" s="340">
        <f t="shared" si="75"/>
        <v>0</v>
      </c>
      <c r="T820" s="340">
        <f t="shared" si="76"/>
        <v>0</v>
      </c>
    </row>
    <row r="821" spans="2:20" ht="14.4" x14ac:dyDescent="0.3">
      <c r="B821" s="30"/>
      <c r="C821" s="16"/>
      <c r="D821" s="16"/>
      <c r="E821" s="25"/>
      <c r="F821" s="16"/>
      <c r="G821" s="15"/>
      <c r="H821" s="14"/>
      <c r="I821" s="13"/>
      <c r="J821" s="13"/>
      <c r="K821" s="12"/>
      <c r="L821" s="232">
        <f t="shared" si="72"/>
        <v>0</v>
      </c>
      <c r="M821" s="234">
        <f t="shared" si="73"/>
        <v>0</v>
      </c>
      <c r="N821" s="11">
        <f>IF(Q821="x",0,IF(J821&lt;(INDEX(Lookup!$U$2:$U$10,MATCH($D$47,Lookup!$S$2:$S$10,0))),0,$L$12*K821))</f>
        <v>0</v>
      </c>
      <c r="O821" s="234">
        <f t="shared" si="74"/>
        <v>0</v>
      </c>
      <c r="P821" s="10"/>
      <c r="Q821" s="9"/>
      <c r="S821" s="340">
        <f t="shared" si="75"/>
        <v>0</v>
      </c>
      <c r="T821" s="340">
        <f t="shared" si="76"/>
        <v>0</v>
      </c>
    </row>
    <row r="822" spans="2:20" ht="14.4" x14ac:dyDescent="0.3">
      <c r="B822" s="30"/>
      <c r="C822" s="16"/>
      <c r="D822" s="16"/>
      <c r="E822" s="25"/>
      <c r="F822" s="16"/>
      <c r="G822" s="15"/>
      <c r="H822" s="14"/>
      <c r="I822" s="13"/>
      <c r="J822" s="13"/>
      <c r="K822" s="12"/>
      <c r="L822" s="232">
        <f t="shared" si="72"/>
        <v>0</v>
      </c>
      <c r="M822" s="234">
        <f t="shared" si="73"/>
        <v>0</v>
      </c>
      <c r="N822" s="11">
        <f>IF(Q822="x",0,IF(J822&lt;(INDEX(Lookup!$U$2:$U$10,MATCH($D$47,Lookup!$S$2:$S$10,0))),0,$L$12*K822))</f>
        <v>0</v>
      </c>
      <c r="O822" s="234">
        <f t="shared" si="74"/>
        <v>0</v>
      </c>
      <c r="P822" s="10"/>
      <c r="Q822" s="9"/>
      <c r="S822" s="340">
        <f t="shared" si="75"/>
        <v>0</v>
      </c>
      <c r="T822" s="340">
        <f t="shared" si="76"/>
        <v>0</v>
      </c>
    </row>
    <row r="823" spans="2:20" ht="14.4" x14ac:dyDescent="0.3">
      <c r="B823" s="30"/>
      <c r="C823" s="16"/>
      <c r="D823" s="16"/>
      <c r="E823" s="25"/>
      <c r="F823" s="16"/>
      <c r="G823" s="15"/>
      <c r="H823" s="14"/>
      <c r="I823" s="13"/>
      <c r="J823" s="13"/>
      <c r="K823" s="12"/>
      <c r="L823" s="232">
        <f t="shared" si="72"/>
        <v>0</v>
      </c>
      <c r="M823" s="234">
        <f t="shared" si="73"/>
        <v>0</v>
      </c>
      <c r="N823" s="11">
        <f>IF(Q823="x",0,IF(J823&lt;(INDEX(Lookup!$U$2:$U$10,MATCH($D$47,Lookup!$S$2:$S$10,0))),0,$L$12*K823))</f>
        <v>0</v>
      </c>
      <c r="O823" s="234">
        <f t="shared" si="74"/>
        <v>0</v>
      </c>
      <c r="P823" s="10"/>
      <c r="Q823" s="9"/>
      <c r="S823" s="340">
        <f t="shared" si="75"/>
        <v>0</v>
      </c>
      <c r="T823" s="340">
        <f t="shared" si="76"/>
        <v>0</v>
      </c>
    </row>
    <row r="824" spans="2:20" ht="14.4" x14ac:dyDescent="0.3">
      <c r="B824" s="30"/>
      <c r="C824" s="16"/>
      <c r="D824" s="16"/>
      <c r="E824" s="25"/>
      <c r="F824" s="16"/>
      <c r="G824" s="15"/>
      <c r="H824" s="14"/>
      <c r="I824" s="13"/>
      <c r="J824" s="13"/>
      <c r="K824" s="12"/>
      <c r="L824" s="232">
        <f t="shared" si="72"/>
        <v>0</v>
      </c>
      <c r="M824" s="234">
        <f t="shared" si="73"/>
        <v>0</v>
      </c>
      <c r="N824" s="11">
        <f>IF(Q824="x",0,IF(J824&lt;(INDEX(Lookup!$U$2:$U$10,MATCH($D$47,Lookup!$S$2:$S$10,0))),0,$L$12*K824))</f>
        <v>0</v>
      </c>
      <c r="O824" s="234">
        <f t="shared" si="74"/>
        <v>0</v>
      </c>
      <c r="P824" s="10"/>
      <c r="Q824" s="9"/>
      <c r="S824" s="340">
        <f t="shared" si="75"/>
        <v>0</v>
      </c>
      <c r="T824" s="340">
        <f t="shared" si="76"/>
        <v>0</v>
      </c>
    </row>
    <row r="825" spans="2:20" ht="14.4" x14ac:dyDescent="0.3">
      <c r="B825" s="30"/>
      <c r="C825" s="16"/>
      <c r="D825" s="16"/>
      <c r="E825" s="25"/>
      <c r="F825" s="16"/>
      <c r="G825" s="15"/>
      <c r="H825" s="14"/>
      <c r="I825" s="13"/>
      <c r="J825" s="13"/>
      <c r="K825" s="12"/>
      <c r="L825" s="232">
        <f t="shared" si="72"/>
        <v>0</v>
      </c>
      <c r="M825" s="234">
        <f t="shared" si="73"/>
        <v>0</v>
      </c>
      <c r="N825" s="11">
        <f>IF(Q825="x",0,IF(J825&lt;(INDEX(Lookup!$U$2:$U$10,MATCH($D$47,Lookup!$S$2:$S$10,0))),0,$L$12*K825))</f>
        <v>0</v>
      </c>
      <c r="O825" s="234">
        <f t="shared" si="74"/>
        <v>0</v>
      </c>
      <c r="P825" s="10"/>
      <c r="Q825" s="9"/>
      <c r="S825" s="340">
        <f t="shared" si="75"/>
        <v>0</v>
      </c>
      <c r="T825" s="340">
        <f t="shared" si="76"/>
        <v>0</v>
      </c>
    </row>
    <row r="826" spans="2:20" ht="14.4" x14ac:dyDescent="0.3">
      <c r="B826" s="30"/>
      <c r="C826" s="16"/>
      <c r="D826" s="16"/>
      <c r="E826" s="25"/>
      <c r="F826" s="16"/>
      <c r="G826" s="15"/>
      <c r="H826" s="14"/>
      <c r="I826" s="13"/>
      <c r="J826" s="13"/>
      <c r="K826" s="12"/>
      <c r="L826" s="232">
        <f t="shared" si="72"/>
        <v>0</v>
      </c>
      <c r="M826" s="234">
        <f t="shared" si="73"/>
        <v>0</v>
      </c>
      <c r="N826" s="11">
        <f>IF(Q826="x",0,IF(J826&lt;(INDEX(Lookup!$U$2:$U$10,MATCH($D$47,Lookup!$S$2:$S$10,0))),0,$L$12*K826))</f>
        <v>0</v>
      </c>
      <c r="O826" s="234">
        <f t="shared" si="74"/>
        <v>0</v>
      </c>
      <c r="P826" s="10"/>
      <c r="Q826" s="9"/>
      <c r="S826" s="340">
        <f t="shared" si="75"/>
        <v>0</v>
      </c>
      <c r="T826" s="340">
        <f t="shared" si="76"/>
        <v>0</v>
      </c>
    </row>
    <row r="827" spans="2:20" ht="14.4" x14ac:dyDescent="0.3">
      <c r="B827" s="30"/>
      <c r="C827" s="16"/>
      <c r="D827" s="16"/>
      <c r="E827" s="25"/>
      <c r="F827" s="16"/>
      <c r="G827" s="15"/>
      <c r="H827" s="14"/>
      <c r="I827" s="13"/>
      <c r="J827" s="13"/>
      <c r="K827" s="12"/>
      <c r="L827" s="232">
        <f t="shared" si="72"/>
        <v>0</v>
      </c>
      <c r="M827" s="234">
        <f t="shared" si="73"/>
        <v>0</v>
      </c>
      <c r="N827" s="11">
        <f>IF(Q827="x",0,IF(J827&lt;(INDEX(Lookup!$U$2:$U$10,MATCH($D$47,Lookup!$S$2:$S$10,0))),0,$L$12*K827))</f>
        <v>0</v>
      </c>
      <c r="O827" s="234">
        <f t="shared" si="74"/>
        <v>0</v>
      </c>
      <c r="P827" s="10"/>
      <c r="Q827" s="9"/>
      <c r="S827" s="340">
        <f t="shared" si="75"/>
        <v>0</v>
      </c>
      <c r="T827" s="340">
        <f t="shared" si="76"/>
        <v>0</v>
      </c>
    </row>
    <row r="828" spans="2:20" ht="14.4" x14ac:dyDescent="0.3">
      <c r="B828" s="30"/>
      <c r="C828" s="16"/>
      <c r="D828" s="16"/>
      <c r="E828" s="25"/>
      <c r="F828" s="16"/>
      <c r="G828" s="15"/>
      <c r="H828" s="14"/>
      <c r="I828" s="13"/>
      <c r="J828" s="13"/>
      <c r="K828" s="12"/>
      <c r="L828" s="232">
        <f t="shared" si="72"/>
        <v>0</v>
      </c>
      <c r="M828" s="234">
        <f t="shared" si="73"/>
        <v>0</v>
      </c>
      <c r="N828" s="11">
        <f>IF(Q828="x",0,IF(J828&lt;(INDEX(Lookup!$U$2:$U$10,MATCH($D$47,Lookup!$S$2:$S$10,0))),0,$L$12*K828))</f>
        <v>0</v>
      </c>
      <c r="O828" s="234">
        <f t="shared" si="74"/>
        <v>0</v>
      </c>
      <c r="P828" s="10"/>
      <c r="Q828" s="9"/>
      <c r="S828" s="340">
        <f t="shared" si="75"/>
        <v>0</v>
      </c>
      <c r="T828" s="340">
        <f t="shared" si="76"/>
        <v>0</v>
      </c>
    </row>
    <row r="829" spans="2:20" ht="14.4" x14ac:dyDescent="0.3">
      <c r="B829" s="30"/>
      <c r="C829" s="16"/>
      <c r="D829" s="16"/>
      <c r="E829" s="25"/>
      <c r="F829" s="16"/>
      <c r="G829" s="15"/>
      <c r="H829" s="14"/>
      <c r="I829" s="13"/>
      <c r="J829" s="13"/>
      <c r="K829" s="12"/>
      <c r="L829" s="232">
        <f t="shared" si="72"/>
        <v>0</v>
      </c>
      <c r="M829" s="234">
        <f t="shared" si="73"/>
        <v>0</v>
      </c>
      <c r="N829" s="11">
        <f>IF(Q829="x",0,IF(J829&lt;(INDEX(Lookup!$U$2:$U$10,MATCH($D$47,Lookup!$S$2:$S$10,0))),0,$L$12*K829))</f>
        <v>0</v>
      </c>
      <c r="O829" s="234">
        <f t="shared" si="74"/>
        <v>0</v>
      </c>
      <c r="P829" s="10"/>
      <c r="Q829" s="9"/>
      <c r="S829" s="340">
        <f t="shared" si="75"/>
        <v>0</v>
      </c>
      <c r="T829" s="340">
        <f t="shared" si="76"/>
        <v>0</v>
      </c>
    </row>
    <row r="830" spans="2:20" ht="14.4" x14ac:dyDescent="0.3">
      <c r="B830" s="30"/>
      <c r="C830" s="16"/>
      <c r="D830" s="16"/>
      <c r="E830" s="25"/>
      <c r="F830" s="16"/>
      <c r="G830" s="15"/>
      <c r="H830" s="14"/>
      <c r="I830" s="13"/>
      <c r="J830" s="13"/>
      <c r="K830" s="12"/>
      <c r="L830" s="232">
        <f t="shared" si="72"/>
        <v>0</v>
      </c>
      <c r="M830" s="234">
        <f t="shared" si="73"/>
        <v>0</v>
      </c>
      <c r="N830" s="11">
        <f>IF(Q830="x",0,IF(J830&lt;(INDEX(Lookup!$U$2:$U$10,MATCH($D$47,Lookup!$S$2:$S$10,0))),0,$L$12*K830))</f>
        <v>0</v>
      </c>
      <c r="O830" s="234">
        <f t="shared" si="74"/>
        <v>0</v>
      </c>
      <c r="P830" s="10"/>
      <c r="Q830" s="9"/>
      <c r="S830" s="340">
        <f t="shared" si="75"/>
        <v>0</v>
      </c>
      <c r="T830" s="340">
        <f t="shared" si="76"/>
        <v>0</v>
      </c>
    </row>
    <row r="831" spans="2:20" ht="14.4" x14ac:dyDescent="0.3">
      <c r="B831" s="30"/>
      <c r="C831" s="16"/>
      <c r="D831" s="16"/>
      <c r="E831" s="25"/>
      <c r="F831" s="16"/>
      <c r="G831" s="15"/>
      <c r="H831" s="14"/>
      <c r="I831" s="13"/>
      <c r="J831" s="13"/>
      <c r="K831" s="12"/>
      <c r="L831" s="232">
        <f t="shared" si="72"/>
        <v>0</v>
      </c>
      <c r="M831" s="234">
        <f t="shared" si="73"/>
        <v>0</v>
      </c>
      <c r="N831" s="11">
        <f>IF(Q831="x",0,IF(J831&lt;(INDEX(Lookup!$U$2:$U$10,MATCH($D$47,Lookup!$S$2:$S$10,0))),0,$L$12*K831))</f>
        <v>0</v>
      </c>
      <c r="O831" s="234">
        <f t="shared" si="74"/>
        <v>0</v>
      </c>
      <c r="P831" s="10"/>
      <c r="Q831" s="9"/>
      <c r="S831" s="340">
        <f t="shared" si="75"/>
        <v>0</v>
      </c>
      <c r="T831" s="340">
        <f t="shared" si="76"/>
        <v>0</v>
      </c>
    </row>
    <row r="832" spans="2:20" ht="14.4" x14ac:dyDescent="0.3">
      <c r="B832" s="30"/>
      <c r="C832" s="16"/>
      <c r="D832" s="16"/>
      <c r="E832" s="25"/>
      <c r="F832" s="16"/>
      <c r="G832" s="15"/>
      <c r="H832" s="14"/>
      <c r="I832" s="13"/>
      <c r="J832" s="13"/>
      <c r="K832" s="12"/>
      <c r="L832" s="232">
        <f t="shared" si="72"/>
        <v>0</v>
      </c>
      <c r="M832" s="234">
        <f t="shared" si="73"/>
        <v>0</v>
      </c>
      <c r="N832" s="11">
        <f>IF(Q832="x",0,IF(J832&lt;(INDEX(Lookup!$U$2:$U$10,MATCH($D$47,Lookup!$S$2:$S$10,0))),0,$L$12*K832))</f>
        <v>0</v>
      </c>
      <c r="O832" s="234">
        <f t="shared" si="74"/>
        <v>0</v>
      </c>
      <c r="P832" s="10"/>
      <c r="Q832" s="9"/>
      <c r="S832" s="340">
        <f t="shared" si="75"/>
        <v>0</v>
      </c>
      <c r="T832" s="340">
        <f t="shared" si="76"/>
        <v>0</v>
      </c>
    </row>
    <row r="833" spans="2:20" ht="14.4" x14ac:dyDescent="0.3">
      <c r="B833" s="30"/>
      <c r="C833" s="16"/>
      <c r="D833" s="16"/>
      <c r="E833" s="25"/>
      <c r="F833" s="16"/>
      <c r="G833" s="15"/>
      <c r="H833" s="14"/>
      <c r="I833" s="13"/>
      <c r="J833" s="13"/>
      <c r="K833" s="12"/>
      <c r="L833" s="232">
        <f t="shared" si="72"/>
        <v>0</v>
      </c>
      <c r="M833" s="234">
        <f t="shared" si="73"/>
        <v>0</v>
      </c>
      <c r="N833" s="11">
        <f>IF(Q833="x",0,IF(J833&lt;(INDEX(Lookup!$U$2:$U$10,MATCH($D$47,Lookup!$S$2:$S$10,0))),0,$L$12*K833))</f>
        <v>0</v>
      </c>
      <c r="O833" s="234">
        <f t="shared" si="74"/>
        <v>0</v>
      </c>
      <c r="P833" s="10"/>
      <c r="Q833" s="9"/>
      <c r="S833" s="340">
        <f t="shared" si="75"/>
        <v>0</v>
      </c>
      <c r="T833" s="340">
        <f t="shared" si="76"/>
        <v>0</v>
      </c>
    </row>
    <row r="834" spans="2:20" ht="14.4" x14ac:dyDescent="0.3">
      <c r="B834" s="30"/>
      <c r="C834" s="16"/>
      <c r="D834" s="16"/>
      <c r="E834" s="25"/>
      <c r="F834" s="16"/>
      <c r="G834" s="15"/>
      <c r="H834" s="14"/>
      <c r="I834" s="13"/>
      <c r="J834" s="13"/>
      <c r="K834" s="12"/>
      <c r="L834" s="232">
        <f t="shared" si="72"/>
        <v>0</v>
      </c>
      <c r="M834" s="234">
        <f t="shared" si="73"/>
        <v>0</v>
      </c>
      <c r="N834" s="11">
        <f>IF(Q834="x",0,IF(J834&lt;(INDEX(Lookup!$U$2:$U$10,MATCH($D$47,Lookup!$S$2:$S$10,0))),0,$L$12*K834))</f>
        <v>0</v>
      </c>
      <c r="O834" s="234">
        <f t="shared" si="74"/>
        <v>0</v>
      </c>
      <c r="P834" s="10"/>
      <c r="Q834" s="9"/>
      <c r="S834" s="340">
        <f t="shared" si="75"/>
        <v>0</v>
      </c>
      <c r="T834" s="340">
        <f t="shared" si="76"/>
        <v>0</v>
      </c>
    </row>
    <row r="835" spans="2:20" ht="14.4" x14ac:dyDescent="0.3">
      <c r="B835" s="30"/>
      <c r="C835" s="16"/>
      <c r="D835" s="16"/>
      <c r="E835" s="25"/>
      <c r="F835" s="16"/>
      <c r="G835" s="15"/>
      <c r="H835" s="14"/>
      <c r="I835" s="13"/>
      <c r="J835" s="13"/>
      <c r="K835" s="12"/>
      <c r="L835" s="232">
        <f t="shared" si="72"/>
        <v>0</v>
      </c>
      <c r="M835" s="234">
        <f t="shared" si="73"/>
        <v>0</v>
      </c>
      <c r="N835" s="11">
        <f>IF(Q835="x",0,IF(J835&lt;(INDEX(Lookup!$U$2:$U$10,MATCH($D$47,Lookup!$S$2:$S$10,0))),0,$L$12*K835))</f>
        <v>0</v>
      </c>
      <c r="O835" s="234">
        <f t="shared" si="74"/>
        <v>0</v>
      </c>
      <c r="P835" s="10"/>
      <c r="Q835" s="9"/>
      <c r="S835" s="340">
        <f t="shared" si="75"/>
        <v>0</v>
      </c>
      <c r="T835" s="340">
        <f t="shared" si="76"/>
        <v>0</v>
      </c>
    </row>
    <row r="836" spans="2:20" ht="14.4" x14ac:dyDescent="0.3">
      <c r="B836" s="30"/>
      <c r="C836" s="16"/>
      <c r="D836" s="16"/>
      <c r="E836" s="25"/>
      <c r="F836" s="16"/>
      <c r="G836" s="15"/>
      <c r="H836" s="14"/>
      <c r="I836" s="13"/>
      <c r="J836" s="13"/>
      <c r="K836" s="12"/>
      <c r="L836" s="232">
        <f t="shared" si="72"/>
        <v>0</v>
      </c>
      <c r="M836" s="234">
        <f t="shared" si="73"/>
        <v>0</v>
      </c>
      <c r="N836" s="11">
        <f>IF(Q836="x",0,IF(J836&lt;(INDEX(Lookup!$U$2:$U$10,MATCH($D$47,Lookup!$S$2:$S$10,0))),0,$L$12*K836))</f>
        <v>0</v>
      </c>
      <c r="O836" s="234">
        <f t="shared" si="74"/>
        <v>0</v>
      </c>
      <c r="P836" s="10"/>
      <c r="Q836" s="9"/>
      <c r="S836" s="340">
        <f t="shared" si="75"/>
        <v>0</v>
      </c>
      <c r="T836" s="340">
        <f t="shared" si="76"/>
        <v>0</v>
      </c>
    </row>
    <row r="837" spans="2:20" ht="14.4" x14ac:dyDescent="0.3">
      <c r="B837" s="30"/>
      <c r="C837" s="16"/>
      <c r="D837" s="16"/>
      <c r="E837" s="25"/>
      <c r="F837" s="16"/>
      <c r="G837" s="15"/>
      <c r="H837" s="14"/>
      <c r="I837" s="13"/>
      <c r="J837" s="13"/>
      <c r="K837" s="12"/>
      <c r="L837" s="232">
        <f t="shared" si="72"/>
        <v>0</v>
      </c>
      <c r="M837" s="234">
        <f t="shared" si="73"/>
        <v>0</v>
      </c>
      <c r="N837" s="11">
        <f>IF(Q837="x",0,IF(J837&lt;(INDEX(Lookup!$U$2:$U$10,MATCH($D$47,Lookup!$S$2:$S$10,0))),0,$L$12*K837))</f>
        <v>0</v>
      </c>
      <c r="O837" s="234">
        <f t="shared" si="74"/>
        <v>0</v>
      </c>
      <c r="P837" s="10"/>
      <c r="Q837" s="9"/>
      <c r="S837" s="340">
        <f t="shared" si="75"/>
        <v>0</v>
      </c>
      <c r="T837" s="340">
        <f t="shared" si="76"/>
        <v>0</v>
      </c>
    </row>
    <row r="838" spans="2:20" ht="14.4" x14ac:dyDescent="0.3">
      <c r="B838" s="30"/>
      <c r="C838" s="16"/>
      <c r="D838" s="16"/>
      <c r="E838" s="25"/>
      <c r="F838" s="16"/>
      <c r="G838" s="15"/>
      <c r="H838" s="14"/>
      <c r="I838" s="13"/>
      <c r="J838" s="13"/>
      <c r="K838" s="12"/>
      <c r="L838" s="232">
        <f t="shared" si="72"/>
        <v>0</v>
      </c>
      <c r="M838" s="234">
        <f t="shared" si="73"/>
        <v>0</v>
      </c>
      <c r="N838" s="11">
        <f>IF(Q838="x",0,IF(J838&lt;(INDEX(Lookup!$U$2:$U$10,MATCH($D$47,Lookup!$S$2:$S$10,0))),0,$L$12*K838))</f>
        <v>0</v>
      </c>
      <c r="O838" s="234">
        <f t="shared" si="74"/>
        <v>0</v>
      </c>
      <c r="P838" s="10"/>
      <c r="Q838" s="9"/>
      <c r="S838" s="340">
        <f t="shared" si="75"/>
        <v>0</v>
      </c>
      <c r="T838" s="340">
        <f t="shared" si="76"/>
        <v>0</v>
      </c>
    </row>
    <row r="839" spans="2:20" ht="14.4" x14ac:dyDescent="0.3">
      <c r="B839" s="30"/>
      <c r="C839" s="16"/>
      <c r="D839" s="16"/>
      <c r="E839" s="25"/>
      <c r="F839" s="16"/>
      <c r="G839" s="15"/>
      <c r="H839" s="14"/>
      <c r="I839" s="13"/>
      <c r="J839" s="13"/>
      <c r="K839" s="12"/>
      <c r="L839" s="232">
        <f t="shared" si="72"/>
        <v>0</v>
      </c>
      <c r="M839" s="234">
        <f t="shared" si="73"/>
        <v>0</v>
      </c>
      <c r="N839" s="11">
        <f>IF(Q839="x",0,IF(J839&lt;(INDEX(Lookup!$U$2:$U$10,MATCH($D$47,Lookup!$S$2:$S$10,0))),0,$L$12*K839))</f>
        <v>0</v>
      </c>
      <c r="O839" s="234">
        <f t="shared" si="74"/>
        <v>0</v>
      </c>
      <c r="P839" s="10"/>
      <c r="Q839" s="9"/>
      <c r="S839" s="340">
        <f t="shared" si="75"/>
        <v>0</v>
      </c>
      <c r="T839" s="340">
        <f t="shared" si="76"/>
        <v>0</v>
      </c>
    </row>
    <row r="840" spans="2:20" ht="14.4" x14ac:dyDescent="0.3">
      <c r="B840" s="30"/>
      <c r="C840" s="16"/>
      <c r="D840" s="16"/>
      <c r="E840" s="25"/>
      <c r="F840" s="16"/>
      <c r="G840" s="15"/>
      <c r="H840" s="14"/>
      <c r="I840" s="13"/>
      <c r="J840" s="13"/>
      <c r="K840" s="12"/>
      <c r="L840" s="232">
        <f t="shared" si="72"/>
        <v>0</v>
      </c>
      <c r="M840" s="234">
        <f t="shared" si="73"/>
        <v>0</v>
      </c>
      <c r="N840" s="11">
        <f>IF(Q840="x",0,IF(J840&lt;(INDEX(Lookup!$U$2:$U$10,MATCH($D$47,Lookup!$S$2:$S$10,0))),0,$L$12*K840))</f>
        <v>0</v>
      </c>
      <c r="O840" s="234">
        <f t="shared" si="74"/>
        <v>0</v>
      </c>
      <c r="P840" s="10"/>
      <c r="Q840" s="9"/>
      <c r="S840" s="340">
        <f t="shared" si="75"/>
        <v>0</v>
      </c>
      <c r="T840" s="340">
        <f t="shared" si="76"/>
        <v>0</v>
      </c>
    </row>
    <row r="841" spans="2:20" ht="14.4" x14ac:dyDescent="0.3">
      <c r="B841" s="30"/>
      <c r="C841" s="16"/>
      <c r="D841" s="16"/>
      <c r="E841" s="25"/>
      <c r="F841" s="16"/>
      <c r="G841" s="15"/>
      <c r="H841" s="14"/>
      <c r="I841" s="13"/>
      <c r="J841" s="13"/>
      <c r="K841" s="12"/>
      <c r="L841" s="232">
        <f t="shared" si="72"/>
        <v>0</v>
      </c>
      <c r="M841" s="234">
        <f t="shared" si="73"/>
        <v>0</v>
      </c>
      <c r="N841" s="11">
        <f>IF(Q841="x",0,IF(J841&lt;(INDEX(Lookup!$U$2:$U$10,MATCH($D$47,Lookup!$S$2:$S$10,0))),0,$L$12*K841))</f>
        <v>0</v>
      </c>
      <c r="O841" s="234">
        <f t="shared" si="74"/>
        <v>0</v>
      </c>
      <c r="P841" s="10"/>
      <c r="Q841" s="9"/>
      <c r="S841" s="340">
        <f t="shared" si="75"/>
        <v>0</v>
      </c>
      <c r="T841" s="340">
        <f t="shared" si="76"/>
        <v>0</v>
      </c>
    </row>
    <row r="842" spans="2:20" ht="14.4" x14ac:dyDescent="0.3">
      <c r="B842" s="30"/>
      <c r="C842" s="16"/>
      <c r="D842" s="16"/>
      <c r="E842" s="25"/>
      <c r="F842" s="16"/>
      <c r="G842" s="15"/>
      <c r="H842" s="14"/>
      <c r="I842" s="13"/>
      <c r="J842" s="13"/>
      <c r="K842" s="12"/>
      <c r="L842" s="232">
        <f t="shared" si="72"/>
        <v>0</v>
      </c>
      <c r="M842" s="234">
        <f t="shared" si="73"/>
        <v>0</v>
      </c>
      <c r="N842" s="11">
        <f>IF(Q842="x",0,IF(J842&lt;(INDEX(Lookup!$U$2:$U$10,MATCH($D$47,Lookup!$S$2:$S$10,0))),0,$L$12*K842))</f>
        <v>0</v>
      </c>
      <c r="O842" s="234">
        <f t="shared" si="74"/>
        <v>0</v>
      </c>
      <c r="P842" s="10"/>
      <c r="Q842" s="9"/>
      <c r="S842" s="340">
        <f t="shared" si="75"/>
        <v>0</v>
      </c>
      <c r="T842" s="340">
        <f t="shared" si="76"/>
        <v>0</v>
      </c>
    </row>
    <row r="843" spans="2:20" ht="14.4" x14ac:dyDescent="0.3">
      <c r="B843" s="30"/>
      <c r="C843" s="16"/>
      <c r="D843" s="16"/>
      <c r="E843" s="25"/>
      <c r="F843" s="16"/>
      <c r="G843" s="15"/>
      <c r="H843" s="14"/>
      <c r="I843" s="13"/>
      <c r="J843" s="13"/>
      <c r="K843" s="12"/>
      <c r="L843" s="232">
        <f t="shared" si="72"/>
        <v>0</v>
      </c>
      <c r="M843" s="234">
        <f t="shared" si="73"/>
        <v>0</v>
      </c>
      <c r="N843" s="11">
        <f>IF(Q843="x",0,IF(J843&lt;(INDEX(Lookup!$U$2:$U$10,MATCH($D$47,Lookup!$S$2:$S$10,0))),0,$L$12*K843))</f>
        <v>0</v>
      </c>
      <c r="O843" s="234">
        <f t="shared" si="74"/>
        <v>0</v>
      </c>
      <c r="P843" s="10"/>
      <c r="Q843" s="9"/>
      <c r="S843" s="340">
        <f t="shared" si="75"/>
        <v>0</v>
      </c>
      <c r="T843" s="340">
        <f t="shared" si="76"/>
        <v>0</v>
      </c>
    </row>
    <row r="844" spans="2:20" ht="14.4" x14ac:dyDescent="0.3">
      <c r="B844" s="30"/>
      <c r="C844" s="16"/>
      <c r="D844" s="16"/>
      <c r="E844" s="25"/>
      <c r="F844" s="16"/>
      <c r="G844" s="15"/>
      <c r="H844" s="14"/>
      <c r="I844" s="13"/>
      <c r="J844" s="13"/>
      <c r="K844" s="12"/>
      <c r="L844" s="232">
        <f t="shared" si="72"/>
        <v>0</v>
      </c>
      <c r="M844" s="234">
        <f t="shared" si="73"/>
        <v>0</v>
      </c>
      <c r="N844" s="11">
        <f>IF(Q844="x",0,IF(J844&lt;(INDEX(Lookup!$U$2:$U$10,MATCH($D$47,Lookup!$S$2:$S$10,0))),0,$L$12*K844))</f>
        <v>0</v>
      </c>
      <c r="O844" s="234">
        <f t="shared" si="74"/>
        <v>0</v>
      </c>
      <c r="P844" s="10"/>
      <c r="Q844" s="9"/>
      <c r="S844" s="340">
        <f t="shared" si="75"/>
        <v>0</v>
      </c>
      <c r="T844" s="340">
        <f t="shared" si="76"/>
        <v>0</v>
      </c>
    </row>
    <row r="845" spans="2:20" ht="14.4" x14ac:dyDescent="0.3">
      <c r="B845" s="30"/>
      <c r="C845" s="16"/>
      <c r="D845" s="16"/>
      <c r="E845" s="25"/>
      <c r="F845" s="16"/>
      <c r="G845" s="15"/>
      <c r="H845" s="14"/>
      <c r="I845" s="13"/>
      <c r="J845" s="13"/>
      <c r="K845" s="12"/>
      <c r="L845" s="232">
        <f t="shared" si="72"/>
        <v>0</v>
      </c>
      <c r="M845" s="234">
        <f t="shared" si="73"/>
        <v>0</v>
      </c>
      <c r="N845" s="11">
        <f>IF(Q845="x",0,IF(J845&lt;(INDEX(Lookup!$U$2:$U$10,MATCH($D$47,Lookup!$S$2:$S$10,0))),0,$L$12*K845))</f>
        <v>0</v>
      </c>
      <c r="O845" s="234">
        <f t="shared" si="74"/>
        <v>0</v>
      </c>
      <c r="P845" s="10"/>
      <c r="Q845" s="9"/>
      <c r="S845" s="340">
        <f t="shared" si="75"/>
        <v>0</v>
      </c>
      <c r="T845" s="340">
        <f t="shared" si="76"/>
        <v>0</v>
      </c>
    </row>
    <row r="846" spans="2:20" ht="14.4" x14ac:dyDescent="0.3">
      <c r="B846" s="30"/>
      <c r="C846" s="16"/>
      <c r="D846" s="16"/>
      <c r="E846" s="25"/>
      <c r="F846" s="16"/>
      <c r="G846" s="15"/>
      <c r="H846" s="14"/>
      <c r="I846" s="13"/>
      <c r="J846" s="13"/>
      <c r="K846" s="12"/>
      <c r="L846" s="232">
        <f t="shared" si="72"/>
        <v>0</v>
      </c>
      <c r="M846" s="234">
        <f t="shared" si="73"/>
        <v>0</v>
      </c>
      <c r="N846" s="11">
        <f>IF(Q846="x",0,IF(J846&lt;(INDEX(Lookup!$U$2:$U$10,MATCH($D$47,Lookup!$S$2:$S$10,0))),0,$L$12*K846))</f>
        <v>0</v>
      </c>
      <c r="O846" s="234">
        <f t="shared" si="74"/>
        <v>0</v>
      </c>
      <c r="P846" s="10"/>
      <c r="Q846" s="9"/>
      <c r="S846" s="340">
        <f t="shared" si="75"/>
        <v>0</v>
      </c>
      <c r="T846" s="340">
        <f t="shared" si="76"/>
        <v>0</v>
      </c>
    </row>
    <row r="847" spans="2:20" ht="14.4" x14ac:dyDescent="0.3">
      <c r="B847" s="30"/>
      <c r="C847" s="16"/>
      <c r="D847" s="16"/>
      <c r="E847" s="25"/>
      <c r="F847" s="16"/>
      <c r="G847" s="15"/>
      <c r="H847" s="14"/>
      <c r="I847" s="13"/>
      <c r="J847" s="13"/>
      <c r="K847" s="12"/>
      <c r="L847" s="232">
        <f t="shared" si="72"/>
        <v>0</v>
      </c>
      <c r="M847" s="234">
        <f t="shared" si="73"/>
        <v>0</v>
      </c>
      <c r="N847" s="11">
        <f>IF(Q847="x",0,IF(J847&lt;(INDEX(Lookup!$U$2:$U$10,MATCH($D$47,Lookup!$S$2:$S$10,0))),0,$L$12*K847))</f>
        <v>0</v>
      </c>
      <c r="O847" s="234">
        <f t="shared" si="74"/>
        <v>0</v>
      </c>
      <c r="P847" s="10"/>
      <c r="Q847" s="9"/>
      <c r="S847" s="340">
        <f t="shared" si="75"/>
        <v>0</v>
      </c>
      <c r="T847" s="340">
        <f t="shared" si="76"/>
        <v>0</v>
      </c>
    </row>
    <row r="848" spans="2:20" ht="14.4" x14ac:dyDescent="0.3">
      <c r="B848" s="30"/>
      <c r="C848" s="16"/>
      <c r="D848" s="16"/>
      <c r="E848" s="25"/>
      <c r="F848" s="16"/>
      <c r="G848" s="15"/>
      <c r="H848" s="14"/>
      <c r="I848" s="13"/>
      <c r="J848" s="13"/>
      <c r="K848" s="12"/>
      <c r="L848" s="232">
        <f t="shared" si="72"/>
        <v>0</v>
      </c>
      <c r="M848" s="234">
        <f t="shared" si="73"/>
        <v>0</v>
      </c>
      <c r="N848" s="11">
        <f>IF(Q848="x",0,IF(J848&lt;(INDEX(Lookup!$U$2:$U$10,MATCH($D$47,Lookup!$S$2:$S$10,0))),0,$L$12*K848))</f>
        <v>0</v>
      </c>
      <c r="O848" s="234">
        <f t="shared" si="74"/>
        <v>0</v>
      </c>
      <c r="P848" s="10"/>
      <c r="Q848" s="9"/>
      <c r="S848" s="340">
        <f t="shared" si="75"/>
        <v>0</v>
      </c>
      <c r="T848" s="340">
        <f t="shared" si="76"/>
        <v>0</v>
      </c>
    </row>
    <row r="849" spans="2:20" ht="14.4" x14ac:dyDescent="0.3">
      <c r="B849" s="30"/>
      <c r="C849" s="16"/>
      <c r="D849" s="16"/>
      <c r="E849" s="25"/>
      <c r="F849" s="16"/>
      <c r="G849" s="15"/>
      <c r="H849" s="14"/>
      <c r="I849" s="13"/>
      <c r="J849" s="13"/>
      <c r="K849" s="12"/>
      <c r="L849" s="232">
        <f t="shared" si="72"/>
        <v>0</v>
      </c>
      <c r="M849" s="234">
        <f t="shared" si="73"/>
        <v>0</v>
      </c>
      <c r="N849" s="11">
        <f>IF(Q849="x",0,IF(J849&lt;(INDEX(Lookup!$U$2:$U$10,MATCH($D$47,Lookup!$S$2:$S$10,0))),0,$L$12*K849))</f>
        <v>0</v>
      </c>
      <c r="O849" s="234">
        <f t="shared" si="74"/>
        <v>0</v>
      </c>
      <c r="P849" s="10"/>
      <c r="Q849" s="9"/>
      <c r="S849" s="340">
        <f t="shared" si="75"/>
        <v>0</v>
      </c>
      <c r="T849" s="340">
        <f t="shared" si="76"/>
        <v>0</v>
      </c>
    </row>
    <row r="850" spans="2:20" ht="14.4" x14ac:dyDescent="0.3">
      <c r="B850" s="30"/>
      <c r="C850" s="16"/>
      <c r="D850" s="16"/>
      <c r="E850" s="25"/>
      <c r="F850" s="16"/>
      <c r="G850" s="15"/>
      <c r="H850" s="14"/>
      <c r="I850" s="13"/>
      <c r="J850" s="13"/>
      <c r="K850" s="12"/>
      <c r="L850" s="232">
        <f t="shared" si="72"/>
        <v>0</v>
      </c>
      <c r="M850" s="234">
        <f t="shared" si="73"/>
        <v>0</v>
      </c>
      <c r="N850" s="11">
        <f>IF(Q850="x",0,IF(J850&lt;(INDEX(Lookup!$U$2:$U$10,MATCH($D$47,Lookup!$S$2:$S$10,0))),0,$L$12*K850))</f>
        <v>0</v>
      </c>
      <c r="O850" s="234">
        <f t="shared" si="74"/>
        <v>0</v>
      </c>
      <c r="P850" s="10"/>
      <c r="Q850" s="9"/>
      <c r="S850" s="340">
        <f t="shared" si="75"/>
        <v>0</v>
      </c>
      <c r="T850" s="340">
        <f t="shared" si="76"/>
        <v>0</v>
      </c>
    </row>
    <row r="851" spans="2:20" ht="14.4" x14ac:dyDescent="0.3">
      <c r="B851" s="30"/>
      <c r="C851" s="16"/>
      <c r="D851" s="16"/>
      <c r="E851" s="25"/>
      <c r="F851" s="16"/>
      <c r="G851" s="15"/>
      <c r="H851" s="14"/>
      <c r="I851" s="13"/>
      <c r="J851" s="13"/>
      <c r="K851" s="12"/>
      <c r="L851" s="232">
        <f t="shared" si="72"/>
        <v>0</v>
      </c>
      <c r="M851" s="234">
        <f t="shared" si="73"/>
        <v>0</v>
      </c>
      <c r="N851" s="11">
        <f>IF(Q851="x",0,IF(J851&lt;(INDEX(Lookup!$U$2:$U$10,MATCH($D$47,Lookup!$S$2:$S$10,0))),0,$L$12*K851))</f>
        <v>0</v>
      </c>
      <c r="O851" s="234">
        <f t="shared" si="74"/>
        <v>0</v>
      </c>
      <c r="P851" s="10"/>
      <c r="Q851" s="9"/>
      <c r="S851" s="340">
        <f t="shared" si="75"/>
        <v>0</v>
      </c>
      <c r="T851" s="340">
        <f t="shared" si="76"/>
        <v>0</v>
      </c>
    </row>
    <row r="852" spans="2:20" ht="14.4" x14ac:dyDescent="0.3">
      <c r="B852" s="30"/>
      <c r="C852" s="16"/>
      <c r="D852" s="16"/>
      <c r="E852" s="25"/>
      <c r="F852" s="16"/>
      <c r="G852" s="15"/>
      <c r="H852" s="14"/>
      <c r="I852" s="13"/>
      <c r="J852" s="13"/>
      <c r="K852" s="12"/>
      <c r="L852" s="232">
        <f t="shared" si="72"/>
        <v>0</v>
      </c>
      <c r="M852" s="234">
        <f t="shared" si="73"/>
        <v>0</v>
      </c>
      <c r="N852" s="11">
        <f>IF(Q852="x",0,IF(J852&lt;(INDEX(Lookup!$U$2:$U$10,MATCH($D$47,Lookup!$S$2:$S$10,0))),0,$L$12*K852))</f>
        <v>0</v>
      </c>
      <c r="O852" s="234">
        <f t="shared" si="74"/>
        <v>0</v>
      </c>
      <c r="P852" s="10"/>
      <c r="Q852" s="9"/>
      <c r="S852" s="340">
        <f t="shared" si="75"/>
        <v>0</v>
      </c>
      <c r="T852" s="340">
        <f t="shared" si="76"/>
        <v>0</v>
      </c>
    </row>
    <row r="853" spans="2:20" ht="14.4" x14ac:dyDescent="0.3">
      <c r="B853" s="30"/>
      <c r="C853" s="16"/>
      <c r="D853" s="16"/>
      <c r="E853" s="25"/>
      <c r="F853" s="16"/>
      <c r="G853" s="15"/>
      <c r="H853" s="14"/>
      <c r="I853" s="13"/>
      <c r="J853" s="13"/>
      <c r="K853" s="12"/>
      <c r="L853" s="232">
        <f t="shared" si="72"/>
        <v>0</v>
      </c>
      <c r="M853" s="234">
        <f t="shared" si="73"/>
        <v>0</v>
      </c>
      <c r="N853" s="11">
        <f>IF(Q853="x",0,IF(J853&lt;(INDEX(Lookup!$U$2:$U$10,MATCH($D$47,Lookup!$S$2:$S$10,0))),0,$L$12*K853))</f>
        <v>0</v>
      </c>
      <c r="O853" s="234">
        <f t="shared" si="74"/>
        <v>0</v>
      </c>
      <c r="P853" s="10"/>
      <c r="Q853" s="9"/>
      <c r="S853" s="340">
        <f t="shared" si="75"/>
        <v>0</v>
      </c>
      <c r="T853" s="340">
        <f t="shared" si="76"/>
        <v>0</v>
      </c>
    </row>
    <row r="854" spans="2:20" ht="14.4" x14ac:dyDescent="0.3">
      <c r="B854" s="30"/>
      <c r="C854" s="16"/>
      <c r="D854" s="16"/>
      <c r="E854" s="25"/>
      <c r="F854" s="16"/>
      <c r="G854" s="15"/>
      <c r="H854" s="14"/>
      <c r="I854" s="13"/>
      <c r="J854" s="13"/>
      <c r="K854" s="12"/>
      <c r="L854" s="232">
        <f t="shared" si="72"/>
        <v>0</v>
      </c>
      <c r="M854" s="234">
        <f t="shared" si="73"/>
        <v>0</v>
      </c>
      <c r="N854" s="11">
        <f>IF(Q854="x",0,IF(J854&lt;(INDEX(Lookup!$U$2:$U$10,MATCH($D$47,Lookup!$S$2:$S$10,0))),0,$L$12*K854))</f>
        <v>0</v>
      </c>
      <c r="O854" s="234">
        <f t="shared" si="74"/>
        <v>0</v>
      </c>
      <c r="P854" s="10"/>
      <c r="Q854" s="9"/>
      <c r="S854" s="340">
        <f t="shared" si="75"/>
        <v>0</v>
      </c>
      <c r="T854" s="340">
        <f t="shared" si="76"/>
        <v>0</v>
      </c>
    </row>
    <row r="855" spans="2:20" ht="14.4" x14ac:dyDescent="0.3">
      <c r="B855" s="30"/>
      <c r="C855" s="16"/>
      <c r="D855" s="16"/>
      <c r="E855" s="25"/>
      <c r="F855" s="16"/>
      <c r="G855" s="15"/>
      <c r="H855" s="14"/>
      <c r="I855" s="13"/>
      <c r="J855" s="13"/>
      <c r="K855" s="12"/>
      <c r="L855" s="232">
        <f t="shared" si="72"/>
        <v>0</v>
      </c>
      <c r="M855" s="234">
        <f t="shared" si="73"/>
        <v>0</v>
      </c>
      <c r="N855" s="11">
        <f>IF(Q855="x",0,IF(J855&lt;(INDEX(Lookup!$U$2:$U$10,MATCH($D$47,Lookup!$S$2:$S$10,0))),0,$L$12*K855))</f>
        <v>0</v>
      </c>
      <c r="O855" s="234">
        <f t="shared" si="74"/>
        <v>0</v>
      </c>
      <c r="P855" s="10"/>
      <c r="Q855" s="9"/>
      <c r="S855" s="340">
        <f t="shared" si="75"/>
        <v>0</v>
      </c>
      <c r="T855" s="340">
        <f t="shared" si="76"/>
        <v>0</v>
      </c>
    </row>
    <row r="856" spans="2:20" ht="14.4" x14ac:dyDescent="0.3">
      <c r="B856" s="30"/>
      <c r="C856" s="16"/>
      <c r="D856" s="16"/>
      <c r="E856" s="25"/>
      <c r="F856" s="16"/>
      <c r="G856" s="15"/>
      <c r="H856" s="14"/>
      <c r="I856" s="13"/>
      <c r="J856" s="13"/>
      <c r="K856" s="12"/>
      <c r="L856" s="232">
        <f t="shared" si="72"/>
        <v>0</v>
      </c>
      <c r="M856" s="234">
        <f t="shared" si="73"/>
        <v>0</v>
      </c>
      <c r="N856" s="11">
        <f>IF(Q856="x",0,IF(J856&lt;(INDEX(Lookup!$U$2:$U$10,MATCH($D$47,Lookup!$S$2:$S$10,0))),0,$L$12*K856))</f>
        <v>0</v>
      </c>
      <c r="O856" s="234">
        <f t="shared" si="74"/>
        <v>0</v>
      </c>
      <c r="P856" s="10"/>
      <c r="Q856" s="9"/>
      <c r="S856" s="340">
        <f t="shared" si="75"/>
        <v>0</v>
      </c>
      <c r="T856" s="340">
        <f t="shared" si="76"/>
        <v>0</v>
      </c>
    </row>
    <row r="857" spans="2:20" ht="14.4" x14ac:dyDescent="0.3">
      <c r="B857" s="30"/>
      <c r="C857" s="16"/>
      <c r="D857" s="16"/>
      <c r="E857" s="25"/>
      <c r="F857" s="16"/>
      <c r="G857" s="15"/>
      <c r="H857" s="14"/>
      <c r="I857" s="13"/>
      <c r="J857" s="13"/>
      <c r="K857" s="12"/>
      <c r="L857" s="232">
        <f t="shared" si="72"/>
        <v>0</v>
      </c>
      <c r="M857" s="234">
        <f t="shared" si="73"/>
        <v>0</v>
      </c>
      <c r="N857" s="11">
        <f>IF(Q857="x",0,IF(J857&lt;(INDEX(Lookup!$U$2:$U$10,MATCH($D$47,Lookup!$S$2:$S$10,0))),0,$L$12*K857))</f>
        <v>0</v>
      </c>
      <c r="O857" s="234">
        <f t="shared" si="74"/>
        <v>0</v>
      </c>
      <c r="P857" s="10"/>
      <c r="Q857" s="9"/>
      <c r="S857" s="340">
        <f t="shared" si="75"/>
        <v>0</v>
      </c>
      <c r="T857" s="340">
        <f t="shared" si="76"/>
        <v>0</v>
      </c>
    </row>
    <row r="858" spans="2:20" ht="14.4" x14ac:dyDescent="0.3">
      <c r="B858" s="30"/>
      <c r="C858" s="16"/>
      <c r="D858" s="16"/>
      <c r="E858" s="25"/>
      <c r="F858" s="16"/>
      <c r="G858" s="15"/>
      <c r="H858" s="14"/>
      <c r="I858" s="13"/>
      <c r="J858" s="13"/>
      <c r="K858" s="12"/>
      <c r="L858" s="232">
        <f t="shared" si="72"/>
        <v>0</v>
      </c>
      <c r="M858" s="234">
        <f t="shared" si="73"/>
        <v>0</v>
      </c>
      <c r="N858" s="11">
        <f>IF(Q858="x",0,IF(J858&lt;(INDEX(Lookup!$U$2:$U$10,MATCH($D$47,Lookup!$S$2:$S$10,0))),0,$L$12*K858))</f>
        <v>0</v>
      </c>
      <c r="O858" s="234">
        <f t="shared" si="74"/>
        <v>0</v>
      </c>
      <c r="P858" s="10"/>
      <c r="Q858" s="9"/>
      <c r="S858" s="340">
        <f t="shared" si="75"/>
        <v>0</v>
      </c>
      <c r="T858" s="340">
        <f t="shared" si="76"/>
        <v>0</v>
      </c>
    </row>
    <row r="859" spans="2:20" ht="14.4" x14ac:dyDescent="0.3">
      <c r="B859" s="30"/>
      <c r="C859" s="16"/>
      <c r="D859" s="16"/>
      <c r="E859" s="25"/>
      <c r="F859" s="16"/>
      <c r="G859" s="15"/>
      <c r="H859" s="14"/>
      <c r="I859" s="13"/>
      <c r="J859" s="13"/>
      <c r="K859" s="12"/>
      <c r="L859" s="232">
        <f t="shared" si="72"/>
        <v>0</v>
      </c>
      <c r="M859" s="234">
        <f t="shared" si="73"/>
        <v>0</v>
      </c>
      <c r="N859" s="11">
        <f>IF(Q859="x",0,IF(J859&lt;(INDEX(Lookup!$U$2:$U$10,MATCH($D$47,Lookup!$S$2:$S$10,0))),0,$L$12*K859))</f>
        <v>0</v>
      </c>
      <c r="O859" s="234">
        <f t="shared" si="74"/>
        <v>0</v>
      </c>
      <c r="P859" s="10"/>
      <c r="Q859" s="9"/>
      <c r="S859" s="340">
        <f t="shared" si="75"/>
        <v>0</v>
      </c>
      <c r="T859" s="340">
        <f t="shared" si="76"/>
        <v>0</v>
      </c>
    </row>
    <row r="860" spans="2:20" ht="14.4" x14ac:dyDescent="0.3">
      <c r="B860" s="30"/>
      <c r="C860" s="16"/>
      <c r="D860" s="16"/>
      <c r="E860" s="25"/>
      <c r="F860" s="16"/>
      <c r="G860" s="15"/>
      <c r="H860" s="14"/>
      <c r="I860" s="13"/>
      <c r="J860" s="13"/>
      <c r="K860" s="12"/>
      <c r="L860" s="232">
        <f t="shared" si="72"/>
        <v>0</v>
      </c>
      <c r="M860" s="234">
        <f t="shared" si="73"/>
        <v>0</v>
      </c>
      <c r="N860" s="11">
        <f>IF(Q860="x",0,IF(J860&lt;(INDEX(Lookup!$U$2:$U$10,MATCH($D$47,Lookup!$S$2:$S$10,0))),0,$L$12*K860))</f>
        <v>0</v>
      </c>
      <c r="O860" s="234">
        <f t="shared" si="74"/>
        <v>0</v>
      </c>
      <c r="P860" s="10"/>
      <c r="Q860" s="9"/>
      <c r="S860" s="340">
        <f t="shared" si="75"/>
        <v>0</v>
      </c>
      <c r="T860" s="340">
        <f t="shared" si="76"/>
        <v>0</v>
      </c>
    </row>
    <row r="861" spans="2:20" ht="14.4" x14ac:dyDescent="0.3">
      <c r="B861" s="30"/>
      <c r="C861" s="16"/>
      <c r="D861" s="16"/>
      <c r="E861" s="25"/>
      <c r="F861" s="16"/>
      <c r="G861" s="15"/>
      <c r="H861" s="14"/>
      <c r="I861" s="13"/>
      <c r="J861" s="13"/>
      <c r="K861" s="12"/>
      <c r="L861" s="232">
        <f t="shared" si="72"/>
        <v>0</v>
      </c>
      <c r="M861" s="234">
        <f t="shared" si="73"/>
        <v>0</v>
      </c>
      <c r="N861" s="11">
        <f>IF(Q861="x",0,IF(J861&lt;(INDEX(Lookup!$U$2:$U$10,MATCH($D$47,Lookup!$S$2:$S$10,0))),0,$L$12*K861))</f>
        <v>0</v>
      </c>
      <c r="O861" s="234">
        <f t="shared" si="74"/>
        <v>0</v>
      </c>
      <c r="P861" s="10"/>
      <c r="Q861" s="9"/>
      <c r="S861" s="340">
        <f t="shared" si="75"/>
        <v>0</v>
      </c>
      <c r="T861" s="340">
        <f t="shared" si="76"/>
        <v>0</v>
      </c>
    </row>
    <row r="862" spans="2:20" ht="14.4" x14ac:dyDescent="0.3">
      <c r="B862" s="30"/>
      <c r="C862" s="16"/>
      <c r="D862" s="16"/>
      <c r="E862" s="25"/>
      <c r="F862" s="16"/>
      <c r="G862" s="15"/>
      <c r="H862" s="14"/>
      <c r="I862" s="13"/>
      <c r="J862" s="13"/>
      <c r="K862" s="12"/>
      <c r="L862" s="232">
        <f t="shared" si="72"/>
        <v>0</v>
      </c>
      <c r="M862" s="234">
        <f t="shared" si="73"/>
        <v>0</v>
      </c>
      <c r="N862" s="11">
        <f>IF(Q862="x",0,IF(J862&lt;(INDEX(Lookup!$U$2:$U$10,MATCH($D$47,Lookup!$S$2:$S$10,0))),0,$L$12*K862))</f>
        <v>0</v>
      </c>
      <c r="O862" s="234">
        <f t="shared" si="74"/>
        <v>0</v>
      </c>
      <c r="P862" s="10"/>
      <c r="Q862" s="9"/>
      <c r="S862" s="340">
        <f t="shared" si="75"/>
        <v>0</v>
      </c>
      <c r="T862" s="340">
        <f t="shared" si="76"/>
        <v>0</v>
      </c>
    </row>
    <row r="863" spans="2:20" ht="14.4" x14ac:dyDescent="0.3">
      <c r="B863" s="30"/>
      <c r="C863" s="16"/>
      <c r="D863" s="16"/>
      <c r="E863" s="25"/>
      <c r="F863" s="16"/>
      <c r="G863" s="15"/>
      <c r="H863" s="14"/>
      <c r="I863" s="13"/>
      <c r="J863" s="13"/>
      <c r="K863" s="12"/>
      <c r="L863" s="232">
        <f t="shared" si="72"/>
        <v>0</v>
      </c>
      <c r="M863" s="234">
        <f t="shared" si="73"/>
        <v>0</v>
      </c>
      <c r="N863" s="11">
        <f>IF(Q863="x",0,IF(J863&lt;(INDEX(Lookup!$U$2:$U$10,MATCH($D$47,Lookup!$S$2:$S$10,0))),0,$L$12*K863))</f>
        <v>0</v>
      </c>
      <c r="O863" s="234">
        <f t="shared" si="74"/>
        <v>0</v>
      </c>
      <c r="P863" s="10"/>
      <c r="Q863" s="9"/>
      <c r="S863" s="340">
        <f t="shared" si="75"/>
        <v>0</v>
      </c>
      <c r="T863" s="340">
        <f t="shared" si="76"/>
        <v>0</v>
      </c>
    </row>
    <row r="864" spans="2:20" ht="14.4" x14ac:dyDescent="0.3">
      <c r="B864" s="30"/>
      <c r="C864" s="16"/>
      <c r="D864" s="16"/>
      <c r="E864" s="25"/>
      <c r="F864" s="16"/>
      <c r="G864" s="15"/>
      <c r="H864" s="14"/>
      <c r="I864" s="13"/>
      <c r="J864" s="13"/>
      <c r="K864" s="12"/>
      <c r="L864" s="232">
        <f t="shared" si="72"/>
        <v>0</v>
      </c>
      <c r="M864" s="234">
        <f t="shared" si="73"/>
        <v>0</v>
      </c>
      <c r="N864" s="11">
        <f>IF(Q864="x",0,IF(J864&lt;(INDEX(Lookup!$U$2:$U$10,MATCH($D$47,Lookup!$S$2:$S$10,0))),0,$L$12*K864))</f>
        <v>0</v>
      </c>
      <c r="O864" s="234">
        <f t="shared" si="74"/>
        <v>0</v>
      </c>
      <c r="P864" s="10"/>
      <c r="Q864" s="9"/>
      <c r="S864" s="340">
        <f t="shared" si="75"/>
        <v>0</v>
      </c>
      <c r="T864" s="340">
        <f t="shared" si="76"/>
        <v>0</v>
      </c>
    </row>
    <row r="865" spans="2:20" ht="14.4" x14ac:dyDescent="0.3">
      <c r="B865" s="30"/>
      <c r="C865" s="16"/>
      <c r="D865" s="16"/>
      <c r="E865" s="25"/>
      <c r="F865" s="16"/>
      <c r="G865" s="15"/>
      <c r="H865" s="14"/>
      <c r="I865" s="13"/>
      <c r="J865" s="13"/>
      <c r="K865" s="12"/>
      <c r="L865" s="232">
        <f t="shared" si="72"/>
        <v>0</v>
      </c>
      <c r="M865" s="234">
        <f t="shared" si="73"/>
        <v>0</v>
      </c>
      <c r="N865" s="11">
        <f>IF(Q865="x",0,IF(J865&lt;(INDEX(Lookup!$U$2:$U$10,MATCH($D$47,Lookup!$S$2:$S$10,0))),0,$L$12*K865))</f>
        <v>0</v>
      </c>
      <c r="O865" s="234">
        <f t="shared" si="74"/>
        <v>0</v>
      </c>
      <c r="P865" s="10"/>
      <c r="Q865" s="9"/>
      <c r="S865" s="340">
        <f t="shared" si="75"/>
        <v>0</v>
      </c>
      <c r="T865" s="340">
        <f t="shared" si="76"/>
        <v>0</v>
      </c>
    </row>
    <row r="866" spans="2:20" ht="14.4" x14ac:dyDescent="0.3">
      <c r="B866" s="30"/>
      <c r="C866" s="16"/>
      <c r="D866" s="16"/>
      <c r="E866" s="25"/>
      <c r="F866" s="16"/>
      <c r="G866" s="15"/>
      <c r="H866" s="14"/>
      <c r="I866" s="13"/>
      <c r="J866" s="13"/>
      <c r="K866" s="12"/>
      <c r="L866" s="232">
        <f t="shared" si="72"/>
        <v>0</v>
      </c>
      <c r="M866" s="234">
        <f t="shared" si="73"/>
        <v>0</v>
      </c>
      <c r="N866" s="11">
        <f>IF(Q866="x",0,IF(J866&lt;(INDEX(Lookup!$U$2:$U$10,MATCH($D$47,Lookup!$S$2:$S$10,0))),0,$L$12*K866))</f>
        <v>0</v>
      </c>
      <c r="O866" s="234">
        <f t="shared" si="74"/>
        <v>0</v>
      </c>
      <c r="P866" s="10"/>
      <c r="Q866" s="9"/>
      <c r="S866" s="340">
        <f t="shared" si="75"/>
        <v>0</v>
      </c>
      <c r="T866" s="340">
        <f t="shared" si="76"/>
        <v>0</v>
      </c>
    </row>
    <row r="867" spans="2:20" ht="14.4" x14ac:dyDescent="0.3">
      <c r="B867" s="30"/>
      <c r="C867" s="16"/>
      <c r="D867" s="16"/>
      <c r="E867" s="25"/>
      <c r="F867" s="16"/>
      <c r="G867" s="15"/>
      <c r="H867" s="14"/>
      <c r="I867" s="13"/>
      <c r="J867" s="13"/>
      <c r="K867" s="12"/>
      <c r="L867" s="232">
        <f t="shared" si="72"/>
        <v>0</v>
      </c>
      <c r="M867" s="234">
        <f t="shared" si="73"/>
        <v>0</v>
      </c>
      <c r="N867" s="11">
        <f>IF(Q867="x",0,IF(J867&lt;(INDEX(Lookup!$U$2:$U$10,MATCH($D$47,Lookup!$S$2:$S$10,0))),0,$L$12*K867))</f>
        <v>0</v>
      </c>
      <c r="O867" s="234">
        <f t="shared" si="74"/>
        <v>0</v>
      </c>
      <c r="P867" s="10"/>
      <c r="Q867" s="9"/>
      <c r="S867" s="340">
        <f t="shared" si="75"/>
        <v>0</v>
      </c>
      <c r="T867" s="340">
        <f t="shared" si="76"/>
        <v>0</v>
      </c>
    </row>
    <row r="868" spans="2:20" ht="14.4" x14ac:dyDescent="0.3">
      <c r="B868" s="30"/>
      <c r="C868" s="16"/>
      <c r="D868" s="16"/>
      <c r="E868" s="25"/>
      <c r="F868" s="16"/>
      <c r="G868" s="15"/>
      <c r="H868" s="14"/>
      <c r="I868" s="13"/>
      <c r="J868" s="13"/>
      <c r="K868" s="12"/>
      <c r="L868" s="232">
        <f t="shared" si="72"/>
        <v>0</v>
      </c>
      <c r="M868" s="234">
        <f t="shared" si="73"/>
        <v>0</v>
      </c>
      <c r="N868" s="11">
        <f>IF(Q868="x",0,IF(J868&lt;(INDEX(Lookup!$U$2:$U$10,MATCH($D$47,Lookup!$S$2:$S$10,0))),0,$L$12*K868))</f>
        <v>0</v>
      </c>
      <c r="O868" s="234">
        <f t="shared" si="74"/>
        <v>0</v>
      </c>
      <c r="P868" s="10"/>
      <c r="Q868" s="9"/>
      <c r="S868" s="340">
        <f t="shared" si="75"/>
        <v>0</v>
      </c>
      <c r="T868" s="340">
        <f t="shared" si="76"/>
        <v>0</v>
      </c>
    </row>
    <row r="869" spans="2:20" ht="14.4" x14ac:dyDescent="0.3">
      <c r="B869" s="30"/>
      <c r="C869" s="16"/>
      <c r="D869" s="16"/>
      <c r="E869" s="25"/>
      <c r="F869" s="16"/>
      <c r="G869" s="15"/>
      <c r="H869" s="14"/>
      <c r="I869" s="13"/>
      <c r="J869" s="13"/>
      <c r="K869" s="12"/>
      <c r="L869" s="232">
        <f t="shared" si="72"/>
        <v>0</v>
      </c>
      <c r="M869" s="234">
        <f t="shared" si="73"/>
        <v>0</v>
      </c>
      <c r="N869" s="11">
        <f>IF(Q869="x",0,IF(J869&lt;(INDEX(Lookup!$U$2:$U$10,MATCH($D$47,Lookup!$S$2:$S$10,0))),0,$L$12*K869))</f>
        <v>0</v>
      </c>
      <c r="O869" s="234">
        <f t="shared" si="74"/>
        <v>0</v>
      </c>
      <c r="P869" s="10"/>
      <c r="Q869" s="9"/>
      <c r="S869" s="340">
        <f t="shared" si="75"/>
        <v>0</v>
      </c>
      <c r="T869" s="340">
        <f t="shared" si="76"/>
        <v>0</v>
      </c>
    </row>
    <row r="870" spans="2:20" ht="14.4" x14ac:dyDescent="0.3">
      <c r="B870" s="30"/>
      <c r="C870" s="16"/>
      <c r="D870" s="16"/>
      <c r="E870" s="25"/>
      <c r="F870" s="16"/>
      <c r="G870" s="15"/>
      <c r="H870" s="14"/>
      <c r="I870" s="13"/>
      <c r="J870" s="13"/>
      <c r="K870" s="12"/>
      <c r="L870" s="232">
        <f t="shared" si="72"/>
        <v>0</v>
      </c>
      <c r="M870" s="234">
        <f t="shared" si="73"/>
        <v>0</v>
      </c>
      <c r="N870" s="11">
        <f>IF(Q870="x",0,IF(J870&lt;(INDEX(Lookup!$U$2:$U$10,MATCH($D$47,Lookup!$S$2:$S$10,0))),0,$L$12*K870))</f>
        <v>0</v>
      </c>
      <c r="O870" s="234">
        <f t="shared" si="74"/>
        <v>0</v>
      </c>
      <c r="P870" s="10"/>
      <c r="Q870" s="9"/>
      <c r="S870" s="340">
        <f t="shared" si="75"/>
        <v>0</v>
      </c>
      <c r="T870" s="340">
        <f t="shared" si="76"/>
        <v>0</v>
      </c>
    </row>
    <row r="871" spans="2:20" ht="14.4" x14ac:dyDescent="0.3">
      <c r="B871" s="30"/>
      <c r="C871" s="16"/>
      <c r="D871" s="16"/>
      <c r="E871" s="25"/>
      <c r="F871" s="16"/>
      <c r="G871" s="15"/>
      <c r="H871" s="14"/>
      <c r="I871" s="13"/>
      <c r="J871" s="13"/>
      <c r="K871" s="12"/>
      <c r="L871" s="232">
        <f t="shared" si="72"/>
        <v>0</v>
      </c>
      <c r="M871" s="234">
        <f t="shared" si="73"/>
        <v>0</v>
      </c>
      <c r="N871" s="11">
        <f>IF(Q871="x",0,IF(J871&lt;(INDEX(Lookup!$U$2:$U$10,MATCH($D$47,Lookup!$S$2:$S$10,0))),0,$L$12*K871))</f>
        <v>0</v>
      </c>
      <c r="O871" s="234">
        <f t="shared" si="74"/>
        <v>0</v>
      </c>
      <c r="P871" s="10"/>
      <c r="Q871" s="9"/>
      <c r="S871" s="340">
        <f t="shared" si="75"/>
        <v>0</v>
      </c>
      <c r="T871" s="340">
        <f t="shared" si="76"/>
        <v>0</v>
      </c>
    </row>
    <row r="872" spans="2:20" ht="14.4" x14ac:dyDescent="0.3">
      <c r="B872" s="30"/>
      <c r="C872" s="16"/>
      <c r="D872" s="16"/>
      <c r="E872" s="25"/>
      <c r="F872" s="16"/>
      <c r="G872" s="15"/>
      <c r="H872" s="14"/>
      <c r="I872" s="13"/>
      <c r="J872" s="13"/>
      <c r="K872" s="12"/>
      <c r="L872" s="232">
        <f t="shared" si="72"/>
        <v>0</v>
      </c>
      <c r="M872" s="234">
        <f t="shared" si="73"/>
        <v>0</v>
      </c>
      <c r="N872" s="11">
        <f>IF(Q872="x",0,IF(J872&lt;(INDEX(Lookup!$U$2:$U$10,MATCH($D$47,Lookup!$S$2:$S$10,0))),0,$L$12*K872))</f>
        <v>0</v>
      </c>
      <c r="O872" s="234">
        <f t="shared" si="74"/>
        <v>0</v>
      </c>
      <c r="P872" s="10"/>
      <c r="Q872" s="9"/>
      <c r="S872" s="340">
        <f t="shared" si="75"/>
        <v>0</v>
      </c>
      <c r="T872" s="340">
        <f t="shared" si="76"/>
        <v>0</v>
      </c>
    </row>
    <row r="873" spans="2:20" ht="14.4" x14ac:dyDescent="0.3">
      <c r="B873" s="30"/>
      <c r="C873" s="16"/>
      <c r="D873" s="16"/>
      <c r="E873" s="25"/>
      <c r="F873" s="16"/>
      <c r="G873" s="15"/>
      <c r="H873" s="14"/>
      <c r="I873" s="13"/>
      <c r="J873" s="13"/>
      <c r="K873" s="12"/>
      <c r="L873" s="232">
        <f t="shared" si="72"/>
        <v>0</v>
      </c>
      <c r="M873" s="234">
        <f t="shared" si="73"/>
        <v>0</v>
      </c>
      <c r="N873" s="11">
        <f>IF(Q873="x",0,IF(J873&lt;(INDEX(Lookup!$U$2:$U$10,MATCH($D$47,Lookup!$S$2:$S$10,0))),0,$L$12*K873))</f>
        <v>0</v>
      </c>
      <c r="O873" s="234">
        <f t="shared" si="74"/>
        <v>0</v>
      </c>
      <c r="P873" s="10"/>
      <c r="Q873" s="9"/>
      <c r="S873" s="340">
        <f t="shared" si="75"/>
        <v>0</v>
      </c>
      <c r="T873" s="340">
        <f t="shared" si="76"/>
        <v>0</v>
      </c>
    </row>
    <row r="874" spans="2:20" ht="14.4" x14ac:dyDescent="0.3">
      <c r="B874" s="30"/>
      <c r="C874" s="16"/>
      <c r="D874" s="16"/>
      <c r="E874" s="25"/>
      <c r="F874" s="16"/>
      <c r="G874" s="15"/>
      <c r="H874" s="14"/>
      <c r="I874" s="13"/>
      <c r="J874" s="13"/>
      <c r="K874" s="12"/>
      <c r="L874" s="232">
        <f t="shared" si="72"/>
        <v>0</v>
      </c>
      <c r="M874" s="234">
        <f t="shared" si="73"/>
        <v>0</v>
      </c>
      <c r="N874" s="11">
        <f>IF(Q874="x",0,IF(J874&lt;(INDEX(Lookup!$U$2:$U$10,MATCH($D$47,Lookup!$S$2:$S$10,0))),0,$L$12*K874))</f>
        <v>0</v>
      </c>
      <c r="O874" s="234">
        <f t="shared" si="74"/>
        <v>0</v>
      </c>
      <c r="P874" s="10"/>
      <c r="Q874" s="9"/>
      <c r="S874" s="340">
        <f t="shared" si="75"/>
        <v>0</v>
      </c>
      <c r="T874" s="340">
        <f t="shared" si="76"/>
        <v>0</v>
      </c>
    </row>
    <row r="875" spans="2:20" ht="14.4" x14ac:dyDescent="0.3">
      <c r="B875" s="30"/>
      <c r="C875" s="16"/>
      <c r="D875" s="16"/>
      <c r="E875" s="25"/>
      <c r="F875" s="16"/>
      <c r="G875" s="15"/>
      <c r="H875" s="14"/>
      <c r="I875" s="13"/>
      <c r="J875" s="13"/>
      <c r="K875" s="12"/>
      <c r="L875" s="232">
        <f t="shared" si="72"/>
        <v>0</v>
      </c>
      <c r="M875" s="234">
        <f t="shared" si="73"/>
        <v>0</v>
      </c>
      <c r="N875" s="11">
        <f>IF(Q875="x",0,IF(J875&lt;(INDEX(Lookup!$U$2:$U$10,MATCH($D$47,Lookup!$S$2:$S$10,0))),0,$L$12*K875))</f>
        <v>0</v>
      </c>
      <c r="O875" s="234">
        <f t="shared" si="74"/>
        <v>0</v>
      </c>
      <c r="P875" s="10"/>
      <c r="Q875" s="9"/>
      <c r="S875" s="340">
        <f t="shared" si="75"/>
        <v>0</v>
      </c>
      <c r="T875" s="340">
        <f t="shared" si="76"/>
        <v>0</v>
      </c>
    </row>
    <row r="876" spans="2:20" ht="14.4" x14ac:dyDescent="0.3">
      <c r="B876" s="30"/>
      <c r="C876" s="16"/>
      <c r="D876" s="16"/>
      <c r="E876" s="25"/>
      <c r="F876" s="16"/>
      <c r="G876" s="15"/>
      <c r="H876" s="14"/>
      <c r="I876" s="13"/>
      <c r="J876" s="13"/>
      <c r="K876" s="12"/>
      <c r="L876" s="232">
        <f t="shared" si="72"/>
        <v>0</v>
      </c>
      <c r="M876" s="234">
        <f t="shared" si="73"/>
        <v>0</v>
      </c>
      <c r="N876" s="11">
        <f>IF(Q876="x",0,IF(J876&lt;(INDEX(Lookup!$U$2:$U$10,MATCH($D$47,Lookup!$S$2:$S$10,0))),0,$L$12*K876))</f>
        <v>0</v>
      </c>
      <c r="O876" s="234">
        <f t="shared" si="74"/>
        <v>0</v>
      </c>
      <c r="P876" s="10"/>
      <c r="Q876" s="9"/>
      <c r="S876" s="340">
        <f t="shared" si="75"/>
        <v>0</v>
      </c>
      <c r="T876" s="340">
        <f t="shared" si="76"/>
        <v>0</v>
      </c>
    </row>
    <row r="877" spans="2:20" ht="14.4" x14ac:dyDescent="0.3">
      <c r="B877" s="30"/>
      <c r="C877" s="16"/>
      <c r="D877" s="16"/>
      <c r="E877" s="25"/>
      <c r="F877" s="16"/>
      <c r="G877" s="15"/>
      <c r="H877" s="14"/>
      <c r="I877" s="13"/>
      <c r="J877" s="13"/>
      <c r="K877" s="12"/>
      <c r="L877" s="232">
        <f t="shared" si="72"/>
        <v>0</v>
      </c>
      <c r="M877" s="234">
        <f t="shared" si="73"/>
        <v>0</v>
      </c>
      <c r="N877" s="11">
        <f>IF(Q877="x",0,IF(J877&lt;(INDEX(Lookup!$U$2:$U$10,MATCH($D$47,Lookup!$S$2:$S$10,0))),0,$L$12*K877))</f>
        <v>0</v>
      </c>
      <c r="O877" s="234">
        <f t="shared" si="74"/>
        <v>0</v>
      </c>
      <c r="P877" s="10"/>
      <c r="Q877" s="9"/>
      <c r="S877" s="340">
        <f t="shared" si="75"/>
        <v>0</v>
      </c>
      <c r="T877" s="340">
        <f t="shared" si="76"/>
        <v>0</v>
      </c>
    </row>
    <row r="878" spans="2:20" ht="14.4" x14ac:dyDescent="0.3">
      <c r="B878" s="30"/>
      <c r="C878" s="16"/>
      <c r="D878" s="16"/>
      <c r="E878" s="25"/>
      <c r="F878" s="16"/>
      <c r="G878" s="15"/>
      <c r="H878" s="14"/>
      <c r="I878" s="13"/>
      <c r="J878" s="13"/>
      <c r="K878" s="12"/>
      <c r="L878" s="232">
        <f t="shared" si="72"/>
        <v>0</v>
      </c>
      <c r="M878" s="234">
        <f t="shared" si="73"/>
        <v>0</v>
      </c>
      <c r="N878" s="11">
        <f>IF(Q878="x",0,IF(J878&lt;(INDEX(Lookup!$U$2:$U$10,MATCH($D$47,Lookup!$S$2:$S$10,0))),0,$L$12*K878))</f>
        <v>0</v>
      </c>
      <c r="O878" s="234">
        <f t="shared" si="74"/>
        <v>0</v>
      </c>
      <c r="P878" s="10"/>
      <c r="Q878" s="9"/>
      <c r="S878" s="340">
        <f t="shared" si="75"/>
        <v>0</v>
      </c>
      <c r="T878" s="340">
        <f t="shared" si="76"/>
        <v>0</v>
      </c>
    </row>
    <row r="879" spans="2:20" ht="14.4" x14ac:dyDescent="0.3">
      <c r="B879" s="30"/>
      <c r="C879" s="16"/>
      <c r="D879" s="16"/>
      <c r="E879" s="25"/>
      <c r="F879" s="16"/>
      <c r="G879" s="15"/>
      <c r="H879" s="14"/>
      <c r="I879" s="13"/>
      <c r="J879" s="13"/>
      <c r="K879" s="12"/>
      <c r="L879" s="232">
        <f t="shared" si="72"/>
        <v>0</v>
      </c>
      <c r="M879" s="234">
        <f t="shared" si="73"/>
        <v>0</v>
      </c>
      <c r="N879" s="11">
        <f>IF(Q879="x",0,IF(J879&lt;(INDEX(Lookup!$U$2:$U$10,MATCH($D$47,Lookup!$S$2:$S$10,0))),0,$L$12*K879))</f>
        <v>0</v>
      </c>
      <c r="O879" s="234">
        <f t="shared" si="74"/>
        <v>0</v>
      </c>
      <c r="P879" s="10"/>
      <c r="Q879" s="9"/>
      <c r="S879" s="340">
        <f t="shared" si="75"/>
        <v>0</v>
      </c>
      <c r="T879" s="340">
        <f t="shared" si="76"/>
        <v>0</v>
      </c>
    </row>
    <row r="880" spans="2:20" ht="14.4" x14ac:dyDescent="0.3">
      <c r="B880" s="30"/>
      <c r="C880" s="16"/>
      <c r="D880" s="16"/>
      <c r="E880" s="25"/>
      <c r="F880" s="16"/>
      <c r="G880" s="15"/>
      <c r="H880" s="14"/>
      <c r="I880" s="13"/>
      <c r="J880" s="13"/>
      <c r="K880" s="12"/>
      <c r="L880" s="232">
        <f t="shared" si="72"/>
        <v>0</v>
      </c>
      <c r="M880" s="234">
        <f t="shared" si="73"/>
        <v>0</v>
      </c>
      <c r="N880" s="11">
        <f>IF(Q880="x",0,IF(J880&lt;(INDEX(Lookup!$U$2:$U$10,MATCH($D$47,Lookup!$S$2:$S$10,0))),0,$L$12*K880))</f>
        <v>0</v>
      </c>
      <c r="O880" s="234">
        <f t="shared" si="74"/>
        <v>0</v>
      </c>
      <c r="P880" s="10"/>
      <c r="Q880" s="9"/>
      <c r="S880" s="340">
        <f t="shared" si="75"/>
        <v>0</v>
      </c>
      <c r="T880" s="340">
        <f t="shared" si="76"/>
        <v>0</v>
      </c>
    </row>
    <row r="881" spans="2:20" ht="14.4" x14ac:dyDescent="0.3">
      <c r="B881" s="30"/>
      <c r="C881" s="16"/>
      <c r="D881" s="16"/>
      <c r="E881" s="25"/>
      <c r="F881" s="16"/>
      <c r="G881" s="15"/>
      <c r="H881" s="14"/>
      <c r="I881" s="13"/>
      <c r="J881" s="13"/>
      <c r="K881" s="12"/>
      <c r="L881" s="232">
        <f t="shared" si="72"/>
        <v>0</v>
      </c>
      <c r="M881" s="234">
        <f t="shared" si="73"/>
        <v>0</v>
      </c>
      <c r="N881" s="11">
        <f>IF(Q881="x",0,IF(J881&lt;(INDEX(Lookup!$U$2:$U$10,MATCH($D$47,Lookup!$S$2:$S$10,0))),0,$L$12*K881))</f>
        <v>0</v>
      </c>
      <c r="O881" s="234">
        <f t="shared" si="74"/>
        <v>0</v>
      </c>
      <c r="P881" s="10"/>
      <c r="Q881" s="9"/>
      <c r="S881" s="340">
        <f t="shared" si="75"/>
        <v>0</v>
      </c>
      <c r="T881" s="340">
        <f t="shared" si="76"/>
        <v>0</v>
      </c>
    </row>
    <row r="882" spans="2:20" ht="14.4" x14ac:dyDescent="0.3">
      <c r="B882" s="30"/>
      <c r="C882" s="16"/>
      <c r="D882" s="16"/>
      <c r="E882" s="25"/>
      <c r="F882" s="16"/>
      <c r="G882" s="15"/>
      <c r="H882" s="14"/>
      <c r="I882" s="13"/>
      <c r="J882" s="13"/>
      <c r="K882" s="12"/>
      <c r="L882" s="232">
        <f t="shared" ref="L882:L945" si="77">IF(ROUNDDOWN(DATEDIF(I882,J882,"d")/7,0)&gt;$L$12,$L$12*K882,K882*ROUNDDOWN(DATEDIF(I882,J882,"d")/7,0))</f>
        <v>0</v>
      </c>
      <c r="M882" s="234">
        <f t="shared" ref="M882:M945" si="78">L882*$L$6</f>
        <v>0</v>
      </c>
      <c r="N882" s="11">
        <f>IF(Q882="x",0,IF(J882&lt;(INDEX(Lookup!$U$2:$U$10,MATCH($D$47,Lookup!$S$2:$S$10,0))),0,$L$12*K882))</f>
        <v>0</v>
      </c>
      <c r="O882" s="234">
        <f t="shared" ref="O882:O945" si="79">N882*$L$6</f>
        <v>0</v>
      </c>
      <c r="P882" s="10"/>
      <c r="Q882" s="9"/>
      <c r="S882" s="340">
        <f t="shared" si="75"/>
        <v>0</v>
      </c>
      <c r="T882" s="340">
        <f t="shared" si="76"/>
        <v>0</v>
      </c>
    </row>
    <row r="883" spans="2:20" ht="14.4" x14ac:dyDescent="0.3">
      <c r="B883" s="30"/>
      <c r="C883" s="16"/>
      <c r="D883" s="16"/>
      <c r="E883" s="25"/>
      <c r="F883" s="16"/>
      <c r="G883" s="15"/>
      <c r="H883" s="14"/>
      <c r="I883" s="13"/>
      <c r="J883" s="13"/>
      <c r="K883" s="12"/>
      <c r="L883" s="232">
        <f t="shared" si="77"/>
        <v>0</v>
      </c>
      <c r="M883" s="234">
        <f t="shared" si="78"/>
        <v>0</v>
      </c>
      <c r="N883" s="11">
        <f>IF(Q883="x",0,IF(J883&lt;(INDEX(Lookup!$U$2:$U$10,MATCH($D$47,Lookup!$S$2:$S$10,0))),0,$L$12*K883))</f>
        <v>0</v>
      </c>
      <c r="O883" s="234">
        <f t="shared" si="79"/>
        <v>0</v>
      </c>
      <c r="P883" s="10"/>
      <c r="Q883" s="9"/>
      <c r="S883" s="340">
        <f t="shared" ref="S883:S946" si="80">M883*$I$35</f>
        <v>0</v>
      </c>
      <c r="T883" s="340">
        <f t="shared" ref="T883:T946" si="81">O883*$I$44</f>
        <v>0</v>
      </c>
    </row>
    <row r="884" spans="2:20" ht="14.4" x14ac:dyDescent="0.3">
      <c r="B884" s="30"/>
      <c r="C884" s="16"/>
      <c r="D884" s="16"/>
      <c r="E884" s="25"/>
      <c r="F884" s="16"/>
      <c r="G884" s="15"/>
      <c r="H884" s="14"/>
      <c r="I884" s="13"/>
      <c r="J884" s="13"/>
      <c r="K884" s="12"/>
      <c r="L884" s="232">
        <f t="shared" si="77"/>
        <v>0</v>
      </c>
      <c r="M884" s="234">
        <f t="shared" si="78"/>
        <v>0</v>
      </c>
      <c r="N884" s="11">
        <f>IF(Q884="x",0,IF(J884&lt;(INDEX(Lookup!$U$2:$U$10,MATCH($D$47,Lookup!$S$2:$S$10,0))),0,$L$12*K884))</f>
        <v>0</v>
      </c>
      <c r="O884" s="234">
        <f t="shared" si="79"/>
        <v>0</v>
      </c>
      <c r="P884" s="10"/>
      <c r="Q884" s="9"/>
      <c r="S884" s="340">
        <f t="shared" si="80"/>
        <v>0</v>
      </c>
      <c r="T884" s="340">
        <f t="shared" si="81"/>
        <v>0</v>
      </c>
    </row>
    <row r="885" spans="2:20" ht="14.4" x14ac:dyDescent="0.3">
      <c r="B885" s="30"/>
      <c r="C885" s="16"/>
      <c r="D885" s="16"/>
      <c r="E885" s="25"/>
      <c r="F885" s="16"/>
      <c r="G885" s="15"/>
      <c r="H885" s="14"/>
      <c r="I885" s="13"/>
      <c r="J885" s="13"/>
      <c r="K885" s="12"/>
      <c r="L885" s="232">
        <f t="shared" si="77"/>
        <v>0</v>
      </c>
      <c r="M885" s="234">
        <f t="shared" si="78"/>
        <v>0</v>
      </c>
      <c r="N885" s="11">
        <f>IF(Q885="x",0,IF(J885&lt;(INDEX(Lookup!$U$2:$U$10,MATCH($D$47,Lookup!$S$2:$S$10,0))),0,$L$12*K885))</f>
        <v>0</v>
      </c>
      <c r="O885" s="234">
        <f t="shared" si="79"/>
        <v>0</v>
      </c>
      <c r="P885" s="10"/>
      <c r="Q885" s="9"/>
      <c r="S885" s="340">
        <f t="shared" si="80"/>
        <v>0</v>
      </c>
      <c r="T885" s="340">
        <f t="shared" si="81"/>
        <v>0</v>
      </c>
    </row>
    <row r="886" spans="2:20" ht="14.4" x14ac:dyDescent="0.3">
      <c r="B886" s="30"/>
      <c r="C886" s="16"/>
      <c r="D886" s="16"/>
      <c r="E886" s="25"/>
      <c r="F886" s="16"/>
      <c r="G886" s="15"/>
      <c r="H886" s="14"/>
      <c r="I886" s="13"/>
      <c r="J886" s="13"/>
      <c r="K886" s="12"/>
      <c r="L886" s="232">
        <f t="shared" si="77"/>
        <v>0</v>
      </c>
      <c r="M886" s="234">
        <f t="shared" si="78"/>
        <v>0</v>
      </c>
      <c r="N886" s="11">
        <f>IF(Q886="x",0,IF(J886&lt;(INDEX(Lookup!$U$2:$U$10,MATCH($D$47,Lookup!$S$2:$S$10,0))),0,$L$12*K886))</f>
        <v>0</v>
      </c>
      <c r="O886" s="234">
        <f t="shared" si="79"/>
        <v>0</v>
      </c>
      <c r="P886" s="10"/>
      <c r="Q886" s="9"/>
      <c r="S886" s="340">
        <f t="shared" si="80"/>
        <v>0</v>
      </c>
      <c r="T886" s="340">
        <f t="shared" si="81"/>
        <v>0</v>
      </c>
    </row>
    <row r="887" spans="2:20" ht="14.4" x14ac:dyDescent="0.3">
      <c r="B887" s="30"/>
      <c r="C887" s="16"/>
      <c r="D887" s="16"/>
      <c r="E887" s="25"/>
      <c r="F887" s="16"/>
      <c r="G887" s="15"/>
      <c r="H887" s="14"/>
      <c r="I887" s="13"/>
      <c r="J887" s="13"/>
      <c r="K887" s="12"/>
      <c r="L887" s="232">
        <f t="shared" si="77"/>
        <v>0</v>
      </c>
      <c r="M887" s="234">
        <f t="shared" si="78"/>
        <v>0</v>
      </c>
      <c r="N887" s="11">
        <f>IF(Q887="x",0,IF(J887&lt;(INDEX(Lookup!$U$2:$U$10,MATCH($D$47,Lookup!$S$2:$S$10,0))),0,$L$12*K887))</f>
        <v>0</v>
      </c>
      <c r="O887" s="234">
        <f t="shared" si="79"/>
        <v>0</v>
      </c>
      <c r="P887" s="10"/>
      <c r="Q887" s="9"/>
      <c r="S887" s="340">
        <f t="shared" si="80"/>
        <v>0</v>
      </c>
      <c r="T887" s="340">
        <f t="shared" si="81"/>
        <v>0</v>
      </c>
    </row>
    <row r="888" spans="2:20" ht="14.4" x14ac:dyDescent="0.3">
      <c r="B888" s="30"/>
      <c r="C888" s="16"/>
      <c r="D888" s="16"/>
      <c r="E888" s="25"/>
      <c r="F888" s="16"/>
      <c r="G888" s="15"/>
      <c r="H888" s="14"/>
      <c r="I888" s="13"/>
      <c r="J888" s="13"/>
      <c r="K888" s="12"/>
      <c r="L888" s="232">
        <f t="shared" si="77"/>
        <v>0</v>
      </c>
      <c r="M888" s="234">
        <f t="shared" si="78"/>
        <v>0</v>
      </c>
      <c r="N888" s="11">
        <f>IF(Q888="x",0,IF(J888&lt;(INDEX(Lookup!$U$2:$U$10,MATCH($D$47,Lookup!$S$2:$S$10,0))),0,$L$12*K888))</f>
        <v>0</v>
      </c>
      <c r="O888" s="234">
        <f t="shared" si="79"/>
        <v>0</v>
      </c>
      <c r="P888" s="10"/>
      <c r="Q888" s="9"/>
      <c r="S888" s="340">
        <f t="shared" si="80"/>
        <v>0</v>
      </c>
      <c r="T888" s="340">
        <f t="shared" si="81"/>
        <v>0</v>
      </c>
    </row>
    <row r="889" spans="2:20" ht="14.4" x14ac:dyDescent="0.3">
      <c r="B889" s="30"/>
      <c r="C889" s="16"/>
      <c r="D889" s="16"/>
      <c r="E889" s="25"/>
      <c r="F889" s="16"/>
      <c r="G889" s="15"/>
      <c r="H889" s="14"/>
      <c r="I889" s="13"/>
      <c r="J889" s="13"/>
      <c r="K889" s="12"/>
      <c r="L889" s="232">
        <f t="shared" si="77"/>
        <v>0</v>
      </c>
      <c r="M889" s="234">
        <f t="shared" si="78"/>
        <v>0</v>
      </c>
      <c r="N889" s="11">
        <f>IF(Q889="x",0,IF(J889&lt;(INDEX(Lookup!$U$2:$U$10,MATCH($D$47,Lookup!$S$2:$S$10,0))),0,$L$12*K889))</f>
        <v>0</v>
      </c>
      <c r="O889" s="234">
        <f t="shared" si="79"/>
        <v>0</v>
      </c>
      <c r="P889" s="10"/>
      <c r="Q889" s="9"/>
      <c r="S889" s="340">
        <f t="shared" si="80"/>
        <v>0</v>
      </c>
      <c r="T889" s="340">
        <f t="shared" si="81"/>
        <v>0</v>
      </c>
    </row>
    <row r="890" spans="2:20" ht="14.4" x14ac:dyDescent="0.3">
      <c r="B890" s="30"/>
      <c r="C890" s="16"/>
      <c r="D890" s="16"/>
      <c r="E890" s="25"/>
      <c r="F890" s="16"/>
      <c r="G890" s="15"/>
      <c r="H890" s="14"/>
      <c r="I890" s="13"/>
      <c r="J890" s="13"/>
      <c r="K890" s="12"/>
      <c r="L890" s="232">
        <f t="shared" si="77"/>
        <v>0</v>
      </c>
      <c r="M890" s="234">
        <f t="shared" si="78"/>
        <v>0</v>
      </c>
      <c r="N890" s="11">
        <f>IF(Q890="x",0,IF(J890&lt;(INDEX(Lookup!$U$2:$U$10,MATCH($D$47,Lookup!$S$2:$S$10,0))),0,$L$12*K890))</f>
        <v>0</v>
      </c>
      <c r="O890" s="234">
        <f t="shared" si="79"/>
        <v>0</v>
      </c>
      <c r="P890" s="10"/>
      <c r="Q890" s="9"/>
      <c r="S890" s="340">
        <f t="shared" si="80"/>
        <v>0</v>
      </c>
      <c r="T890" s="340">
        <f t="shared" si="81"/>
        <v>0</v>
      </c>
    </row>
    <row r="891" spans="2:20" ht="14.4" x14ac:dyDescent="0.3">
      <c r="B891" s="30"/>
      <c r="C891" s="16"/>
      <c r="D891" s="16"/>
      <c r="E891" s="25"/>
      <c r="F891" s="16"/>
      <c r="G891" s="15"/>
      <c r="H891" s="14"/>
      <c r="I891" s="13"/>
      <c r="J891" s="13"/>
      <c r="K891" s="12"/>
      <c r="L891" s="232">
        <f t="shared" si="77"/>
        <v>0</v>
      </c>
      <c r="M891" s="234">
        <f t="shared" si="78"/>
        <v>0</v>
      </c>
      <c r="N891" s="11">
        <f>IF(Q891="x",0,IF(J891&lt;(INDEX(Lookup!$U$2:$U$10,MATCH($D$47,Lookup!$S$2:$S$10,0))),0,$L$12*K891))</f>
        <v>0</v>
      </c>
      <c r="O891" s="234">
        <f t="shared" si="79"/>
        <v>0</v>
      </c>
      <c r="P891" s="10"/>
      <c r="Q891" s="9"/>
      <c r="S891" s="340">
        <f t="shared" si="80"/>
        <v>0</v>
      </c>
      <c r="T891" s="340">
        <f t="shared" si="81"/>
        <v>0</v>
      </c>
    </row>
    <row r="892" spans="2:20" ht="14.4" x14ac:dyDescent="0.3">
      <c r="B892" s="30"/>
      <c r="C892" s="16"/>
      <c r="D892" s="16"/>
      <c r="E892" s="25"/>
      <c r="F892" s="16"/>
      <c r="G892" s="15"/>
      <c r="H892" s="14"/>
      <c r="I892" s="13"/>
      <c r="J892" s="13"/>
      <c r="K892" s="12"/>
      <c r="L892" s="232">
        <f t="shared" si="77"/>
        <v>0</v>
      </c>
      <c r="M892" s="234">
        <f t="shared" si="78"/>
        <v>0</v>
      </c>
      <c r="N892" s="11">
        <f>IF(Q892="x",0,IF(J892&lt;(INDEX(Lookup!$U$2:$U$10,MATCH($D$47,Lookup!$S$2:$S$10,0))),0,$L$12*K892))</f>
        <v>0</v>
      </c>
      <c r="O892" s="234">
        <f t="shared" si="79"/>
        <v>0</v>
      </c>
      <c r="P892" s="10"/>
      <c r="Q892" s="9"/>
      <c r="S892" s="340">
        <f t="shared" si="80"/>
        <v>0</v>
      </c>
      <c r="T892" s="340">
        <f t="shared" si="81"/>
        <v>0</v>
      </c>
    </row>
    <row r="893" spans="2:20" ht="14.4" x14ac:dyDescent="0.3">
      <c r="B893" s="30"/>
      <c r="C893" s="16"/>
      <c r="D893" s="16"/>
      <c r="E893" s="25"/>
      <c r="F893" s="16"/>
      <c r="G893" s="15"/>
      <c r="H893" s="14"/>
      <c r="I893" s="13"/>
      <c r="J893" s="13"/>
      <c r="K893" s="12"/>
      <c r="L893" s="232">
        <f t="shared" si="77"/>
        <v>0</v>
      </c>
      <c r="M893" s="234">
        <f t="shared" si="78"/>
        <v>0</v>
      </c>
      <c r="N893" s="11">
        <f>IF(Q893="x",0,IF(J893&lt;(INDEX(Lookup!$U$2:$U$10,MATCH($D$47,Lookup!$S$2:$S$10,0))),0,$L$12*K893))</f>
        <v>0</v>
      </c>
      <c r="O893" s="234">
        <f t="shared" si="79"/>
        <v>0</v>
      </c>
      <c r="P893" s="10"/>
      <c r="Q893" s="9"/>
      <c r="S893" s="340">
        <f t="shared" si="80"/>
        <v>0</v>
      </c>
      <c r="T893" s="340">
        <f t="shared" si="81"/>
        <v>0</v>
      </c>
    </row>
    <row r="894" spans="2:20" ht="14.4" x14ac:dyDescent="0.3">
      <c r="B894" s="30"/>
      <c r="C894" s="16"/>
      <c r="D894" s="16"/>
      <c r="E894" s="25"/>
      <c r="F894" s="16"/>
      <c r="G894" s="15"/>
      <c r="H894" s="14"/>
      <c r="I894" s="13"/>
      <c r="J894" s="13"/>
      <c r="K894" s="12"/>
      <c r="L894" s="232">
        <f t="shared" si="77"/>
        <v>0</v>
      </c>
      <c r="M894" s="234">
        <f t="shared" si="78"/>
        <v>0</v>
      </c>
      <c r="N894" s="11">
        <f>IF(Q894="x",0,IF(J894&lt;(INDEX(Lookup!$U$2:$U$10,MATCH($D$47,Lookup!$S$2:$S$10,0))),0,$L$12*K894))</f>
        <v>0</v>
      </c>
      <c r="O894" s="234">
        <f t="shared" si="79"/>
        <v>0</v>
      </c>
      <c r="P894" s="10"/>
      <c r="Q894" s="9"/>
      <c r="S894" s="340">
        <f t="shared" si="80"/>
        <v>0</v>
      </c>
      <c r="T894" s="340">
        <f t="shared" si="81"/>
        <v>0</v>
      </c>
    </row>
    <row r="895" spans="2:20" ht="14.4" x14ac:dyDescent="0.3">
      <c r="B895" s="30"/>
      <c r="C895" s="16"/>
      <c r="D895" s="16"/>
      <c r="E895" s="25"/>
      <c r="F895" s="16"/>
      <c r="G895" s="15"/>
      <c r="H895" s="14"/>
      <c r="I895" s="13"/>
      <c r="J895" s="13"/>
      <c r="K895" s="12"/>
      <c r="L895" s="232">
        <f t="shared" si="77"/>
        <v>0</v>
      </c>
      <c r="M895" s="234">
        <f t="shared" si="78"/>
        <v>0</v>
      </c>
      <c r="N895" s="11">
        <f>IF(Q895="x",0,IF(J895&lt;(INDEX(Lookup!$U$2:$U$10,MATCH($D$47,Lookup!$S$2:$S$10,0))),0,$L$12*K895))</f>
        <v>0</v>
      </c>
      <c r="O895" s="234">
        <f t="shared" si="79"/>
        <v>0</v>
      </c>
      <c r="P895" s="10"/>
      <c r="Q895" s="9"/>
      <c r="S895" s="340">
        <f t="shared" si="80"/>
        <v>0</v>
      </c>
      <c r="T895" s="340">
        <f t="shared" si="81"/>
        <v>0</v>
      </c>
    </row>
    <row r="896" spans="2:20" ht="14.4" x14ac:dyDescent="0.3">
      <c r="B896" s="30"/>
      <c r="C896" s="16"/>
      <c r="D896" s="16"/>
      <c r="E896" s="25"/>
      <c r="F896" s="16"/>
      <c r="G896" s="15"/>
      <c r="H896" s="14"/>
      <c r="I896" s="13"/>
      <c r="J896" s="13"/>
      <c r="K896" s="12"/>
      <c r="L896" s="232">
        <f t="shared" si="77"/>
        <v>0</v>
      </c>
      <c r="M896" s="234">
        <f t="shared" si="78"/>
        <v>0</v>
      </c>
      <c r="N896" s="11">
        <f>IF(Q896="x",0,IF(J896&lt;(INDEX(Lookup!$U$2:$U$10,MATCH($D$47,Lookup!$S$2:$S$10,0))),0,$L$12*K896))</f>
        <v>0</v>
      </c>
      <c r="O896" s="234">
        <f t="shared" si="79"/>
        <v>0</v>
      </c>
      <c r="P896" s="10"/>
      <c r="Q896" s="9"/>
      <c r="S896" s="340">
        <f t="shared" si="80"/>
        <v>0</v>
      </c>
      <c r="T896" s="340">
        <f t="shared" si="81"/>
        <v>0</v>
      </c>
    </row>
    <row r="897" spans="2:20" ht="14.4" x14ac:dyDescent="0.3">
      <c r="B897" s="30"/>
      <c r="C897" s="16"/>
      <c r="D897" s="16"/>
      <c r="E897" s="25"/>
      <c r="F897" s="16"/>
      <c r="G897" s="15"/>
      <c r="H897" s="14"/>
      <c r="I897" s="13"/>
      <c r="J897" s="13"/>
      <c r="K897" s="12"/>
      <c r="L897" s="232">
        <f t="shared" si="77"/>
        <v>0</v>
      </c>
      <c r="M897" s="234">
        <f t="shared" si="78"/>
        <v>0</v>
      </c>
      <c r="N897" s="11">
        <f>IF(Q897="x",0,IF(J897&lt;(INDEX(Lookup!$U$2:$U$10,MATCH($D$47,Lookup!$S$2:$S$10,0))),0,$L$12*K897))</f>
        <v>0</v>
      </c>
      <c r="O897" s="234">
        <f t="shared" si="79"/>
        <v>0</v>
      </c>
      <c r="P897" s="10"/>
      <c r="Q897" s="9"/>
      <c r="S897" s="340">
        <f t="shared" si="80"/>
        <v>0</v>
      </c>
      <c r="T897" s="340">
        <f t="shared" si="81"/>
        <v>0</v>
      </c>
    </row>
    <row r="898" spans="2:20" ht="14.4" x14ac:dyDescent="0.3">
      <c r="B898" s="30"/>
      <c r="C898" s="16"/>
      <c r="D898" s="16"/>
      <c r="E898" s="25"/>
      <c r="F898" s="16"/>
      <c r="G898" s="15"/>
      <c r="H898" s="14"/>
      <c r="I898" s="13"/>
      <c r="J898" s="13"/>
      <c r="K898" s="12"/>
      <c r="L898" s="232">
        <f t="shared" si="77"/>
        <v>0</v>
      </c>
      <c r="M898" s="234">
        <f t="shared" si="78"/>
        <v>0</v>
      </c>
      <c r="N898" s="11">
        <f>IF(Q898="x",0,IF(J898&lt;(INDEX(Lookup!$U$2:$U$10,MATCH($D$47,Lookup!$S$2:$S$10,0))),0,$L$12*K898))</f>
        <v>0</v>
      </c>
      <c r="O898" s="234">
        <f t="shared" si="79"/>
        <v>0</v>
      </c>
      <c r="P898" s="10"/>
      <c r="Q898" s="9"/>
      <c r="S898" s="340">
        <f t="shared" si="80"/>
        <v>0</v>
      </c>
      <c r="T898" s="340">
        <f t="shared" si="81"/>
        <v>0</v>
      </c>
    </row>
    <row r="899" spans="2:20" ht="14.4" x14ac:dyDescent="0.3">
      <c r="B899" s="30"/>
      <c r="C899" s="16"/>
      <c r="D899" s="16"/>
      <c r="E899" s="25"/>
      <c r="F899" s="16"/>
      <c r="G899" s="15"/>
      <c r="H899" s="14"/>
      <c r="I899" s="13"/>
      <c r="J899" s="13"/>
      <c r="K899" s="12"/>
      <c r="L899" s="232">
        <f t="shared" si="77"/>
        <v>0</v>
      </c>
      <c r="M899" s="234">
        <f t="shared" si="78"/>
        <v>0</v>
      </c>
      <c r="N899" s="11">
        <f>IF(Q899="x",0,IF(J899&lt;(INDEX(Lookup!$U$2:$U$10,MATCH($D$47,Lookup!$S$2:$S$10,0))),0,$L$12*K899))</f>
        <v>0</v>
      </c>
      <c r="O899" s="234">
        <f t="shared" si="79"/>
        <v>0</v>
      </c>
      <c r="P899" s="10"/>
      <c r="Q899" s="9"/>
      <c r="S899" s="340">
        <f t="shared" si="80"/>
        <v>0</v>
      </c>
      <c r="T899" s="340">
        <f t="shared" si="81"/>
        <v>0</v>
      </c>
    </row>
    <row r="900" spans="2:20" ht="14.4" x14ac:dyDescent="0.3">
      <c r="B900" s="30"/>
      <c r="C900" s="16"/>
      <c r="D900" s="16"/>
      <c r="E900" s="25"/>
      <c r="F900" s="16"/>
      <c r="G900" s="15"/>
      <c r="H900" s="14"/>
      <c r="I900" s="13"/>
      <c r="J900" s="13"/>
      <c r="K900" s="12"/>
      <c r="L900" s="232">
        <f t="shared" si="77"/>
        <v>0</v>
      </c>
      <c r="M900" s="234">
        <f t="shared" si="78"/>
        <v>0</v>
      </c>
      <c r="N900" s="11">
        <f>IF(Q900="x",0,IF(J900&lt;(INDEX(Lookup!$U$2:$U$10,MATCH($D$47,Lookup!$S$2:$S$10,0))),0,$L$12*K900))</f>
        <v>0</v>
      </c>
      <c r="O900" s="234">
        <f t="shared" si="79"/>
        <v>0</v>
      </c>
      <c r="P900" s="10"/>
      <c r="Q900" s="9"/>
      <c r="S900" s="340">
        <f t="shared" si="80"/>
        <v>0</v>
      </c>
      <c r="T900" s="340">
        <f t="shared" si="81"/>
        <v>0</v>
      </c>
    </row>
    <row r="901" spans="2:20" ht="14.4" x14ac:dyDescent="0.3">
      <c r="B901" s="30"/>
      <c r="C901" s="16"/>
      <c r="D901" s="16"/>
      <c r="E901" s="25"/>
      <c r="F901" s="16"/>
      <c r="G901" s="15"/>
      <c r="H901" s="14"/>
      <c r="I901" s="13"/>
      <c r="J901" s="13"/>
      <c r="K901" s="12"/>
      <c r="L901" s="232">
        <f t="shared" si="77"/>
        <v>0</v>
      </c>
      <c r="M901" s="234">
        <f t="shared" si="78"/>
        <v>0</v>
      </c>
      <c r="N901" s="11">
        <f>IF(Q901="x",0,IF(J901&lt;(INDEX(Lookup!$U$2:$U$10,MATCH($D$47,Lookup!$S$2:$S$10,0))),0,$L$12*K901))</f>
        <v>0</v>
      </c>
      <c r="O901" s="234">
        <f t="shared" si="79"/>
        <v>0</v>
      </c>
      <c r="P901" s="10"/>
      <c r="Q901" s="9"/>
      <c r="S901" s="340">
        <f t="shared" si="80"/>
        <v>0</v>
      </c>
      <c r="T901" s="340">
        <f t="shared" si="81"/>
        <v>0</v>
      </c>
    </row>
    <row r="902" spans="2:20" ht="14.4" x14ac:dyDescent="0.3">
      <c r="B902" s="30"/>
      <c r="C902" s="16"/>
      <c r="D902" s="16"/>
      <c r="E902" s="25"/>
      <c r="F902" s="16"/>
      <c r="G902" s="15"/>
      <c r="H902" s="14"/>
      <c r="I902" s="13"/>
      <c r="J902" s="13"/>
      <c r="K902" s="12"/>
      <c r="L902" s="232">
        <f t="shared" si="77"/>
        <v>0</v>
      </c>
      <c r="M902" s="234">
        <f t="shared" si="78"/>
        <v>0</v>
      </c>
      <c r="N902" s="11">
        <f>IF(Q902="x",0,IF(J902&lt;(INDEX(Lookup!$U$2:$U$10,MATCH($D$47,Lookup!$S$2:$S$10,0))),0,$L$12*K902))</f>
        <v>0</v>
      </c>
      <c r="O902" s="234">
        <f t="shared" si="79"/>
        <v>0</v>
      </c>
      <c r="P902" s="10"/>
      <c r="Q902" s="9"/>
      <c r="S902" s="340">
        <f t="shared" si="80"/>
        <v>0</v>
      </c>
      <c r="T902" s="340">
        <f t="shared" si="81"/>
        <v>0</v>
      </c>
    </row>
    <row r="903" spans="2:20" ht="14.4" x14ac:dyDescent="0.3">
      <c r="B903" s="30"/>
      <c r="C903" s="16"/>
      <c r="D903" s="16"/>
      <c r="E903" s="25"/>
      <c r="F903" s="16"/>
      <c r="G903" s="15"/>
      <c r="H903" s="14"/>
      <c r="I903" s="13"/>
      <c r="J903" s="13"/>
      <c r="K903" s="12"/>
      <c r="L903" s="232">
        <f t="shared" si="77"/>
        <v>0</v>
      </c>
      <c r="M903" s="234">
        <f t="shared" si="78"/>
        <v>0</v>
      </c>
      <c r="N903" s="11">
        <f>IF(Q903="x",0,IF(J903&lt;(INDEX(Lookup!$U$2:$U$10,MATCH($D$47,Lookup!$S$2:$S$10,0))),0,$L$12*K903))</f>
        <v>0</v>
      </c>
      <c r="O903" s="234">
        <f t="shared" si="79"/>
        <v>0</v>
      </c>
      <c r="P903" s="10"/>
      <c r="Q903" s="9"/>
      <c r="S903" s="340">
        <f t="shared" si="80"/>
        <v>0</v>
      </c>
      <c r="T903" s="340">
        <f t="shared" si="81"/>
        <v>0</v>
      </c>
    </row>
    <row r="904" spans="2:20" ht="14.4" x14ac:dyDescent="0.3">
      <c r="B904" s="30"/>
      <c r="C904" s="16"/>
      <c r="D904" s="16"/>
      <c r="E904" s="25"/>
      <c r="F904" s="16"/>
      <c r="G904" s="15"/>
      <c r="H904" s="14"/>
      <c r="I904" s="13"/>
      <c r="J904" s="13"/>
      <c r="K904" s="12"/>
      <c r="L904" s="232">
        <f t="shared" si="77"/>
        <v>0</v>
      </c>
      <c r="M904" s="234">
        <f t="shared" si="78"/>
        <v>0</v>
      </c>
      <c r="N904" s="11">
        <f>IF(Q904="x",0,IF(J904&lt;(INDEX(Lookup!$U$2:$U$10,MATCH($D$47,Lookup!$S$2:$S$10,0))),0,$L$12*K904))</f>
        <v>0</v>
      </c>
      <c r="O904" s="234">
        <f t="shared" si="79"/>
        <v>0</v>
      </c>
      <c r="P904" s="10"/>
      <c r="Q904" s="9"/>
      <c r="S904" s="340">
        <f t="shared" si="80"/>
        <v>0</v>
      </c>
      <c r="T904" s="340">
        <f t="shared" si="81"/>
        <v>0</v>
      </c>
    </row>
    <row r="905" spans="2:20" ht="14.4" x14ac:dyDescent="0.3">
      <c r="B905" s="30"/>
      <c r="C905" s="16"/>
      <c r="D905" s="16"/>
      <c r="E905" s="25"/>
      <c r="F905" s="16"/>
      <c r="G905" s="15"/>
      <c r="H905" s="14"/>
      <c r="I905" s="13"/>
      <c r="J905" s="13"/>
      <c r="K905" s="12"/>
      <c r="L905" s="232">
        <f t="shared" si="77"/>
        <v>0</v>
      </c>
      <c r="M905" s="234">
        <f t="shared" si="78"/>
        <v>0</v>
      </c>
      <c r="N905" s="11">
        <f>IF(Q905="x",0,IF(J905&lt;(INDEX(Lookup!$U$2:$U$10,MATCH($D$47,Lookup!$S$2:$S$10,0))),0,$L$12*K905))</f>
        <v>0</v>
      </c>
      <c r="O905" s="234">
        <f t="shared" si="79"/>
        <v>0</v>
      </c>
      <c r="P905" s="10"/>
      <c r="Q905" s="9"/>
      <c r="S905" s="340">
        <f t="shared" si="80"/>
        <v>0</v>
      </c>
      <c r="T905" s="340">
        <f t="shared" si="81"/>
        <v>0</v>
      </c>
    </row>
    <row r="906" spans="2:20" ht="14.4" x14ac:dyDescent="0.3">
      <c r="B906" s="30"/>
      <c r="C906" s="16"/>
      <c r="D906" s="16"/>
      <c r="E906" s="25"/>
      <c r="F906" s="16"/>
      <c r="G906" s="15"/>
      <c r="H906" s="14"/>
      <c r="I906" s="13"/>
      <c r="J906" s="13"/>
      <c r="K906" s="12"/>
      <c r="L906" s="232">
        <f t="shared" si="77"/>
        <v>0</v>
      </c>
      <c r="M906" s="234">
        <f t="shared" si="78"/>
        <v>0</v>
      </c>
      <c r="N906" s="11">
        <f>IF(Q906="x",0,IF(J906&lt;(INDEX(Lookup!$U$2:$U$10,MATCH($D$47,Lookup!$S$2:$S$10,0))),0,$L$12*K906))</f>
        <v>0</v>
      </c>
      <c r="O906" s="234">
        <f t="shared" si="79"/>
        <v>0</v>
      </c>
      <c r="P906" s="10"/>
      <c r="Q906" s="9"/>
      <c r="S906" s="340">
        <f t="shared" si="80"/>
        <v>0</v>
      </c>
      <c r="T906" s="340">
        <f t="shared" si="81"/>
        <v>0</v>
      </c>
    </row>
    <row r="907" spans="2:20" ht="14.4" x14ac:dyDescent="0.3">
      <c r="B907" s="30"/>
      <c r="C907" s="16"/>
      <c r="D907" s="16"/>
      <c r="E907" s="25"/>
      <c r="F907" s="16"/>
      <c r="G907" s="15"/>
      <c r="H907" s="14"/>
      <c r="I907" s="13"/>
      <c r="J907" s="13"/>
      <c r="K907" s="12"/>
      <c r="L907" s="232">
        <f t="shared" si="77"/>
        <v>0</v>
      </c>
      <c r="M907" s="234">
        <f t="shared" si="78"/>
        <v>0</v>
      </c>
      <c r="N907" s="11">
        <f>IF(Q907="x",0,IF(J907&lt;(INDEX(Lookup!$U$2:$U$10,MATCH($D$47,Lookup!$S$2:$S$10,0))),0,$L$12*K907))</f>
        <v>0</v>
      </c>
      <c r="O907" s="234">
        <f t="shared" si="79"/>
        <v>0</v>
      </c>
      <c r="P907" s="10"/>
      <c r="Q907" s="9"/>
      <c r="S907" s="340">
        <f t="shared" si="80"/>
        <v>0</v>
      </c>
      <c r="T907" s="340">
        <f t="shared" si="81"/>
        <v>0</v>
      </c>
    </row>
    <row r="908" spans="2:20" ht="14.4" x14ac:dyDescent="0.3">
      <c r="B908" s="30"/>
      <c r="C908" s="16"/>
      <c r="D908" s="16"/>
      <c r="E908" s="25"/>
      <c r="F908" s="16"/>
      <c r="G908" s="15"/>
      <c r="H908" s="14"/>
      <c r="I908" s="13"/>
      <c r="J908" s="13"/>
      <c r="K908" s="12"/>
      <c r="L908" s="232">
        <f t="shared" si="77"/>
        <v>0</v>
      </c>
      <c r="M908" s="234">
        <f t="shared" si="78"/>
        <v>0</v>
      </c>
      <c r="N908" s="11">
        <f>IF(Q908="x",0,IF(J908&lt;(INDEX(Lookup!$U$2:$U$10,MATCH($D$47,Lookup!$S$2:$S$10,0))),0,$L$12*K908))</f>
        <v>0</v>
      </c>
      <c r="O908" s="234">
        <f t="shared" si="79"/>
        <v>0</v>
      </c>
      <c r="P908" s="10"/>
      <c r="Q908" s="9"/>
      <c r="S908" s="340">
        <f t="shared" si="80"/>
        <v>0</v>
      </c>
      <c r="T908" s="340">
        <f t="shared" si="81"/>
        <v>0</v>
      </c>
    </row>
    <row r="909" spans="2:20" ht="14.4" x14ac:dyDescent="0.3">
      <c r="B909" s="30"/>
      <c r="C909" s="16"/>
      <c r="D909" s="16"/>
      <c r="E909" s="25"/>
      <c r="F909" s="16"/>
      <c r="G909" s="15"/>
      <c r="H909" s="14"/>
      <c r="I909" s="13"/>
      <c r="J909" s="13"/>
      <c r="K909" s="12"/>
      <c r="L909" s="232">
        <f t="shared" si="77"/>
        <v>0</v>
      </c>
      <c r="M909" s="234">
        <f t="shared" si="78"/>
        <v>0</v>
      </c>
      <c r="N909" s="11">
        <f>IF(Q909="x",0,IF(J909&lt;(INDEX(Lookup!$U$2:$U$10,MATCH($D$47,Lookup!$S$2:$S$10,0))),0,$L$12*K909))</f>
        <v>0</v>
      </c>
      <c r="O909" s="234">
        <f t="shared" si="79"/>
        <v>0</v>
      </c>
      <c r="P909" s="10"/>
      <c r="Q909" s="9"/>
      <c r="S909" s="340">
        <f t="shared" si="80"/>
        <v>0</v>
      </c>
      <c r="T909" s="340">
        <f t="shared" si="81"/>
        <v>0</v>
      </c>
    </row>
    <row r="910" spans="2:20" ht="14.4" x14ac:dyDescent="0.3">
      <c r="B910" s="30"/>
      <c r="C910" s="16"/>
      <c r="D910" s="16"/>
      <c r="E910" s="25"/>
      <c r="F910" s="16"/>
      <c r="G910" s="15"/>
      <c r="H910" s="14"/>
      <c r="I910" s="13"/>
      <c r="J910" s="13"/>
      <c r="K910" s="12"/>
      <c r="L910" s="232">
        <f t="shared" si="77"/>
        <v>0</v>
      </c>
      <c r="M910" s="234">
        <f t="shared" si="78"/>
        <v>0</v>
      </c>
      <c r="N910" s="11">
        <f>IF(Q910="x",0,IF(J910&lt;(INDEX(Lookup!$U$2:$U$10,MATCH($D$47,Lookup!$S$2:$S$10,0))),0,$L$12*K910))</f>
        <v>0</v>
      </c>
      <c r="O910" s="234">
        <f t="shared" si="79"/>
        <v>0</v>
      </c>
      <c r="P910" s="10"/>
      <c r="Q910" s="9"/>
      <c r="S910" s="340">
        <f t="shared" si="80"/>
        <v>0</v>
      </c>
      <c r="T910" s="340">
        <f t="shared" si="81"/>
        <v>0</v>
      </c>
    </row>
    <row r="911" spans="2:20" ht="14.4" x14ac:dyDescent="0.3">
      <c r="B911" s="30"/>
      <c r="C911" s="16"/>
      <c r="D911" s="16"/>
      <c r="E911" s="25"/>
      <c r="F911" s="16"/>
      <c r="G911" s="15"/>
      <c r="H911" s="14"/>
      <c r="I911" s="13"/>
      <c r="J911" s="13"/>
      <c r="K911" s="12"/>
      <c r="L911" s="232">
        <f t="shared" si="77"/>
        <v>0</v>
      </c>
      <c r="M911" s="234">
        <f t="shared" si="78"/>
        <v>0</v>
      </c>
      <c r="N911" s="11">
        <f>IF(Q911="x",0,IF(J911&lt;(INDEX(Lookup!$U$2:$U$10,MATCH($D$47,Lookup!$S$2:$S$10,0))),0,$L$12*K911))</f>
        <v>0</v>
      </c>
      <c r="O911" s="234">
        <f t="shared" si="79"/>
        <v>0</v>
      </c>
      <c r="P911" s="10"/>
      <c r="Q911" s="9"/>
      <c r="S911" s="340">
        <f t="shared" si="80"/>
        <v>0</v>
      </c>
      <c r="T911" s="340">
        <f t="shared" si="81"/>
        <v>0</v>
      </c>
    </row>
    <row r="912" spans="2:20" ht="14.4" x14ac:dyDescent="0.3">
      <c r="B912" s="30"/>
      <c r="C912" s="16"/>
      <c r="D912" s="16"/>
      <c r="E912" s="25"/>
      <c r="F912" s="16"/>
      <c r="G912" s="15"/>
      <c r="H912" s="14"/>
      <c r="I912" s="13"/>
      <c r="J912" s="13"/>
      <c r="K912" s="12"/>
      <c r="L912" s="232">
        <f t="shared" si="77"/>
        <v>0</v>
      </c>
      <c r="M912" s="234">
        <f t="shared" si="78"/>
        <v>0</v>
      </c>
      <c r="N912" s="11">
        <f>IF(Q912="x",0,IF(J912&lt;(INDEX(Lookup!$U$2:$U$10,MATCH($D$47,Lookup!$S$2:$S$10,0))),0,$L$12*K912))</f>
        <v>0</v>
      </c>
      <c r="O912" s="234">
        <f t="shared" si="79"/>
        <v>0</v>
      </c>
      <c r="P912" s="10"/>
      <c r="Q912" s="9"/>
      <c r="S912" s="340">
        <f t="shared" si="80"/>
        <v>0</v>
      </c>
      <c r="T912" s="340">
        <f t="shared" si="81"/>
        <v>0</v>
      </c>
    </row>
    <row r="913" spans="2:20" ht="14.4" x14ac:dyDescent="0.3">
      <c r="B913" s="30"/>
      <c r="C913" s="16"/>
      <c r="D913" s="16"/>
      <c r="E913" s="25"/>
      <c r="F913" s="16"/>
      <c r="G913" s="15"/>
      <c r="H913" s="14"/>
      <c r="I913" s="13"/>
      <c r="J913" s="13"/>
      <c r="K913" s="12"/>
      <c r="L913" s="232">
        <f t="shared" si="77"/>
        <v>0</v>
      </c>
      <c r="M913" s="234">
        <f t="shared" si="78"/>
        <v>0</v>
      </c>
      <c r="N913" s="11">
        <f>IF(Q913="x",0,IF(J913&lt;(INDEX(Lookup!$U$2:$U$10,MATCH($D$47,Lookup!$S$2:$S$10,0))),0,$L$12*K913))</f>
        <v>0</v>
      </c>
      <c r="O913" s="234">
        <f t="shared" si="79"/>
        <v>0</v>
      </c>
      <c r="P913" s="10"/>
      <c r="Q913" s="9"/>
      <c r="S913" s="340">
        <f t="shared" si="80"/>
        <v>0</v>
      </c>
      <c r="T913" s="340">
        <f t="shared" si="81"/>
        <v>0</v>
      </c>
    </row>
    <row r="914" spans="2:20" ht="14.4" x14ac:dyDescent="0.3">
      <c r="B914" s="30"/>
      <c r="C914" s="16"/>
      <c r="D914" s="16"/>
      <c r="E914" s="25"/>
      <c r="F914" s="16"/>
      <c r="G914" s="15"/>
      <c r="H914" s="14"/>
      <c r="I914" s="13"/>
      <c r="J914" s="13"/>
      <c r="K914" s="12"/>
      <c r="L914" s="232">
        <f t="shared" si="77"/>
        <v>0</v>
      </c>
      <c r="M914" s="234">
        <f t="shared" si="78"/>
        <v>0</v>
      </c>
      <c r="N914" s="11">
        <f>IF(Q914="x",0,IF(J914&lt;(INDEX(Lookup!$U$2:$U$10,MATCH($D$47,Lookup!$S$2:$S$10,0))),0,$L$12*K914))</f>
        <v>0</v>
      </c>
      <c r="O914" s="234">
        <f t="shared" si="79"/>
        <v>0</v>
      </c>
      <c r="P914" s="10"/>
      <c r="Q914" s="9"/>
      <c r="S914" s="340">
        <f t="shared" si="80"/>
        <v>0</v>
      </c>
      <c r="T914" s="340">
        <f t="shared" si="81"/>
        <v>0</v>
      </c>
    </row>
    <row r="915" spans="2:20" ht="14.4" x14ac:dyDescent="0.3">
      <c r="B915" s="30"/>
      <c r="C915" s="16"/>
      <c r="D915" s="16"/>
      <c r="E915" s="25"/>
      <c r="F915" s="16"/>
      <c r="G915" s="15"/>
      <c r="H915" s="14"/>
      <c r="I915" s="13"/>
      <c r="J915" s="13"/>
      <c r="K915" s="12"/>
      <c r="L915" s="232">
        <f t="shared" si="77"/>
        <v>0</v>
      </c>
      <c r="M915" s="234">
        <f t="shared" si="78"/>
        <v>0</v>
      </c>
      <c r="N915" s="11">
        <f>IF(Q915="x",0,IF(J915&lt;(INDEX(Lookup!$U$2:$U$10,MATCH($D$47,Lookup!$S$2:$S$10,0))),0,$L$12*K915))</f>
        <v>0</v>
      </c>
      <c r="O915" s="234">
        <f t="shared" si="79"/>
        <v>0</v>
      </c>
      <c r="P915" s="10"/>
      <c r="Q915" s="9"/>
      <c r="S915" s="340">
        <f t="shared" si="80"/>
        <v>0</v>
      </c>
      <c r="T915" s="340">
        <f t="shared" si="81"/>
        <v>0</v>
      </c>
    </row>
    <row r="916" spans="2:20" ht="14.4" x14ac:dyDescent="0.3">
      <c r="B916" s="30"/>
      <c r="C916" s="16"/>
      <c r="D916" s="16"/>
      <c r="E916" s="25"/>
      <c r="F916" s="16"/>
      <c r="G916" s="15"/>
      <c r="H916" s="14"/>
      <c r="I916" s="13"/>
      <c r="J916" s="13"/>
      <c r="K916" s="12"/>
      <c r="L916" s="232">
        <f t="shared" si="77"/>
        <v>0</v>
      </c>
      <c r="M916" s="234">
        <f t="shared" si="78"/>
        <v>0</v>
      </c>
      <c r="N916" s="11">
        <f>IF(Q916="x",0,IF(J916&lt;(INDEX(Lookup!$U$2:$U$10,MATCH($D$47,Lookup!$S$2:$S$10,0))),0,$L$12*K916))</f>
        <v>0</v>
      </c>
      <c r="O916" s="234">
        <f t="shared" si="79"/>
        <v>0</v>
      </c>
      <c r="P916" s="10"/>
      <c r="Q916" s="9"/>
      <c r="S916" s="340">
        <f t="shared" si="80"/>
        <v>0</v>
      </c>
      <c r="T916" s="340">
        <f t="shared" si="81"/>
        <v>0</v>
      </c>
    </row>
    <row r="917" spans="2:20" ht="14.4" x14ac:dyDescent="0.3">
      <c r="B917" s="30"/>
      <c r="C917" s="16"/>
      <c r="D917" s="16"/>
      <c r="E917" s="25"/>
      <c r="F917" s="16"/>
      <c r="G917" s="15"/>
      <c r="H917" s="14"/>
      <c r="I917" s="13"/>
      <c r="J917" s="13"/>
      <c r="K917" s="12"/>
      <c r="L917" s="232">
        <f t="shared" si="77"/>
        <v>0</v>
      </c>
      <c r="M917" s="234">
        <f t="shared" si="78"/>
        <v>0</v>
      </c>
      <c r="N917" s="11">
        <f>IF(Q917="x",0,IF(J917&lt;(INDEX(Lookup!$U$2:$U$10,MATCH($D$47,Lookup!$S$2:$S$10,0))),0,$L$12*K917))</f>
        <v>0</v>
      </c>
      <c r="O917" s="234">
        <f t="shared" si="79"/>
        <v>0</v>
      </c>
      <c r="P917" s="10"/>
      <c r="Q917" s="9"/>
      <c r="S917" s="340">
        <f t="shared" si="80"/>
        <v>0</v>
      </c>
      <c r="T917" s="340">
        <f t="shared" si="81"/>
        <v>0</v>
      </c>
    </row>
    <row r="918" spans="2:20" ht="14.4" x14ac:dyDescent="0.3">
      <c r="B918" s="30"/>
      <c r="C918" s="16"/>
      <c r="D918" s="16"/>
      <c r="E918" s="25"/>
      <c r="F918" s="16"/>
      <c r="G918" s="15"/>
      <c r="H918" s="14"/>
      <c r="I918" s="13"/>
      <c r="J918" s="13"/>
      <c r="K918" s="12"/>
      <c r="L918" s="232">
        <f t="shared" si="77"/>
        <v>0</v>
      </c>
      <c r="M918" s="234">
        <f t="shared" si="78"/>
        <v>0</v>
      </c>
      <c r="N918" s="11">
        <f>IF(Q918="x",0,IF(J918&lt;(INDEX(Lookup!$U$2:$U$10,MATCH($D$47,Lookup!$S$2:$S$10,0))),0,$L$12*K918))</f>
        <v>0</v>
      </c>
      <c r="O918" s="234">
        <f t="shared" si="79"/>
        <v>0</v>
      </c>
      <c r="P918" s="10"/>
      <c r="Q918" s="9"/>
      <c r="S918" s="340">
        <f t="shared" si="80"/>
        <v>0</v>
      </c>
      <c r="T918" s="340">
        <f t="shared" si="81"/>
        <v>0</v>
      </c>
    </row>
    <row r="919" spans="2:20" ht="14.4" x14ac:dyDescent="0.3">
      <c r="B919" s="30"/>
      <c r="C919" s="16"/>
      <c r="D919" s="16"/>
      <c r="E919" s="25"/>
      <c r="F919" s="16"/>
      <c r="G919" s="15"/>
      <c r="H919" s="14"/>
      <c r="I919" s="13"/>
      <c r="J919" s="13"/>
      <c r="K919" s="12"/>
      <c r="L919" s="232">
        <f t="shared" si="77"/>
        <v>0</v>
      </c>
      <c r="M919" s="234">
        <f t="shared" si="78"/>
        <v>0</v>
      </c>
      <c r="N919" s="11">
        <f>IF(Q919="x",0,IF(J919&lt;(INDEX(Lookup!$U$2:$U$10,MATCH($D$47,Lookup!$S$2:$S$10,0))),0,$L$12*K919))</f>
        <v>0</v>
      </c>
      <c r="O919" s="234">
        <f t="shared" si="79"/>
        <v>0</v>
      </c>
      <c r="P919" s="10"/>
      <c r="Q919" s="9"/>
      <c r="S919" s="340">
        <f t="shared" si="80"/>
        <v>0</v>
      </c>
      <c r="T919" s="340">
        <f t="shared" si="81"/>
        <v>0</v>
      </c>
    </row>
    <row r="920" spans="2:20" ht="14.4" x14ac:dyDescent="0.3">
      <c r="B920" s="30"/>
      <c r="C920" s="16"/>
      <c r="D920" s="16"/>
      <c r="E920" s="25"/>
      <c r="F920" s="16"/>
      <c r="G920" s="15"/>
      <c r="H920" s="14"/>
      <c r="I920" s="13"/>
      <c r="J920" s="13"/>
      <c r="K920" s="12"/>
      <c r="L920" s="232">
        <f t="shared" si="77"/>
        <v>0</v>
      </c>
      <c r="M920" s="234">
        <f t="shared" si="78"/>
        <v>0</v>
      </c>
      <c r="N920" s="11">
        <f>IF(Q920="x",0,IF(J920&lt;(INDEX(Lookup!$U$2:$U$10,MATCH($D$47,Lookup!$S$2:$S$10,0))),0,$L$12*K920))</f>
        <v>0</v>
      </c>
      <c r="O920" s="234">
        <f t="shared" si="79"/>
        <v>0</v>
      </c>
      <c r="P920" s="10"/>
      <c r="Q920" s="9"/>
      <c r="S920" s="340">
        <f t="shared" si="80"/>
        <v>0</v>
      </c>
      <c r="T920" s="340">
        <f t="shared" si="81"/>
        <v>0</v>
      </c>
    </row>
    <row r="921" spans="2:20" ht="14.4" x14ac:dyDescent="0.3">
      <c r="B921" s="30"/>
      <c r="C921" s="16"/>
      <c r="D921" s="16"/>
      <c r="E921" s="25"/>
      <c r="F921" s="16"/>
      <c r="G921" s="15"/>
      <c r="H921" s="14"/>
      <c r="I921" s="13"/>
      <c r="J921" s="13"/>
      <c r="K921" s="12"/>
      <c r="L921" s="232">
        <f t="shared" si="77"/>
        <v>0</v>
      </c>
      <c r="M921" s="234">
        <f t="shared" si="78"/>
        <v>0</v>
      </c>
      <c r="N921" s="11">
        <f>IF(Q921="x",0,IF(J921&lt;(INDEX(Lookup!$U$2:$U$10,MATCH($D$47,Lookup!$S$2:$S$10,0))),0,$L$12*K921))</f>
        <v>0</v>
      </c>
      <c r="O921" s="234">
        <f t="shared" si="79"/>
        <v>0</v>
      </c>
      <c r="P921" s="10"/>
      <c r="Q921" s="9"/>
      <c r="S921" s="340">
        <f t="shared" si="80"/>
        <v>0</v>
      </c>
      <c r="T921" s="340">
        <f t="shared" si="81"/>
        <v>0</v>
      </c>
    </row>
    <row r="922" spans="2:20" ht="14.4" x14ac:dyDescent="0.3">
      <c r="B922" s="30"/>
      <c r="C922" s="16"/>
      <c r="D922" s="16"/>
      <c r="E922" s="25"/>
      <c r="F922" s="16"/>
      <c r="G922" s="15"/>
      <c r="H922" s="14"/>
      <c r="I922" s="13"/>
      <c r="J922" s="13"/>
      <c r="K922" s="12"/>
      <c r="L922" s="232">
        <f t="shared" si="77"/>
        <v>0</v>
      </c>
      <c r="M922" s="234">
        <f t="shared" si="78"/>
        <v>0</v>
      </c>
      <c r="N922" s="11">
        <f>IF(Q922="x",0,IF(J922&lt;(INDEX(Lookup!$U$2:$U$10,MATCH($D$47,Lookup!$S$2:$S$10,0))),0,$L$12*K922))</f>
        <v>0</v>
      </c>
      <c r="O922" s="234">
        <f t="shared" si="79"/>
        <v>0</v>
      </c>
      <c r="P922" s="10"/>
      <c r="Q922" s="9"/>
      <c r="S922" s="340">
        <f t="shared" si="80"/>
        <v>0</v>
      </c>
      <c r="T922" s="340">
        <f t="shared" si="81"/>
        <v>0</v>
      </c>
    </row>
    <row r="923" spans="2:20" ht="14.4" x14ac:dyDescent="0.3">
      <c r="B923" s="30"/>
      <c r="C923" s="16"/>
      <c r="D923" s="16"/>
      <c r="E923" s="25"/>
      <c r="F923" s="16"/>
      <c r="G923" s="15"/>
      <c r="H923" s="14"/>
      <c r="I923" s="13"/>
      <c r="J923" s="13"/>
      <c r="K923" s="12"/>
      <c r="L923" s="232">
        <f t="shared" si="77"/>
        <v>0</v>
      </c>
      <c r="M923" s="234">
        <f t="shared" si="78"/>
        <v>0</v>
      </c>
      <c r="N923" s="11">
        <f>IF(Q923="x",0,IF(J923&lt;(INDEX(Lookup!$U$2:$U$10,MATCH($D$47,Lookup!$S$2:$S$10,0))),0,$L$12*K923))</f>
        <v>0</v>
      </c>
      <c r="O923" s="234">
        <f t="shared" si="79"/>
        <v>0</v>
      </c>
      <c r="P923" s="10"/>
      <c r="Q923" s="9"/>
      <c r="S923" s="340">
        <f t="shared" si="80"/>
        <v>0</v>
      </c>
      <c r="T923" s="340">
        <f t="shared" si="81"/>
        <v>0</v>
      </c>
    </row>
    <row r="924" spans="2:20" ht="14.4" x14ac:dyDescent="0.3">
      <c r="B924" s="30"/>
      <c r="C924" s="16"/>
      <c r="D924" s="16"/>
      <c r="E924" s="25"/>
      <c r="F924" s="16"/>
      <c r="G924" s="15"/>
      <c r="H924" s="14"/>
      <c r="I924" s="13"/>
      <c r="J924" s="13"/>
      <c r="K924" s="12"/>
      <c r="L924" s="232">
        <f t="shared" si="77"/>
        <v>0</v>
      </c>
      <c r="M924" s="234">
        <f t="shared" si="78"/>
        <v>0</v>
      </c>
      <c r="N924" s="11">
        <f>IF(Q924="x",0,IF(J924&lt;(INDEX(Lookup!$U$2:$U$10,MATCH($D$47,Lookup!$S$2:$S$10,0))),0,$L$12*K924))</f>
        <v>0</v>
      </c>
      <c r="O924" s="234">
        <f t="shared" si="79"/>
        <v>0</v>
      </c>
      <c r="P924" s="10"/>
      <c r="Q924" s="9"/>
      <c r="S924" s="340">
        <f t="shared" si="80"/>
        <v>0</v>
      </c>
      <c r="T924" s="340">
        <f t="shared" si="81"/>
        <v>0</v>
      </c>
    </row>
    <row r="925" spans="2:20" ht="14.4" x14ac:dyDescent="0.3">
      <c r="B925" s="30"/>
      <c r="C925" s="16"/>
      <c r="D925" s="16"/>
      <c r="E925" s="25"/>
      <c r="F925" s="16"/>
      <c r="G925" s="15"/>
      <c r="H925" s="14"/>
      <c r="I925" s="13"/>
      <c r="J925" s="13"/>
      <c r="K925" s="12"/>
      <c r="L925" s="232">
        <f t="shared" si="77"/>
        <v>0</v>
      </c>
      <c r="M925" s="234">
        <f t="shared" si="78"/>
        <v>0</v>
      </c>
      <c r="N925" s="11">
        <f>IF(Q925="x",0,IF(J925&lt;(INDEX(Lookup!$U$2:$U$10,MATCH($D$47,Lookup!$S$2:$S$10,0))),0,$L$12*K925))</f>
        <v>0</v>
      </c>
      <c r="O925" s="234">
        <f t="shared" si="79"/>
        <v>0</v>
      </c>
      <c r="P925" s="10"/>
      <c r="Q925" s="9"/>
      <c r="S925" s="340">
        <f t="shared" si="80"/>
        <v>0</v>
      </c>
      <c r="T925" s="340">
        <f t="shared" si="81"/>
        <v>0</v>
      </c>
    </row>
    <row r="926" spans="2:20" ht="14.4" x14ac:dyDescent="0.3">
      <c r="B926" s="30"/>
      <c r="C926" s="16"/>
      <c r="D926" s="16"/>
      <c r="E926" s="25"/>
      <c r="F926" s="16"/>
      <c r="G926" s="15"/>
      <c r="H926" s="14"/>
      <c r="I926" s="13"/>
      <c r="J926" s="13"/>
      <c r="K926" s="12"/>
      <c r="L926" s="232">
        <f t="shared" si="77"/>
        <v>0</v>
      </c>
      <c r="M926" s="234">
        <f t="shared" si="78"/>
        <v>0</v>
      </c>
      <c r="N926" s="11">
        <f>IF(Q926="x",0,IF(J926&lt;(INDEX(Lookup!$U$2:$U$10,MATCH($D$47,Lookup!$S$2:$S$10,0))),0,$L$12*K926))</f>
        <v>0</v>
      </c>
      <c r="O926" s="234">
        <f t="shared" si="79"/>
        <v>0</v>
      </c>
      <c r="P926" s="10"/>
      <c r="Q926" s="9"/>
      <c r="S926" s="340">
        <f t="shared" si="80"/>
        <v>0</v>
      </c>
      <c r="T926" s="340">
        <f t="shared" si="81"/>
        <v>0</v>
      </c>
    </row>
    <row r="927" spans="2:20" ht="14.4" x14ac:dyDescent="0.3">
      <c r="B927" s="30"/>
      <c r="C927" s="16"/>
      <c r="D927" s="16"/>
      <c r="E927" s="25"/>
      <c r="F927" s="16"/>
      <c r="G927" s="15"/>
      <c r="H927" s="14"/>
      <c r="I927" s="13"/>
      <c r="J927" s="13"/>
      <c r="K927" s="12"/>
      <c r="L927" s="232">
        <f t="shared" si="77"/>
        <v>0</v>
      </c>
      <c r="M927" s="234">
        <f t="shared" si="78"/>
        <v>0</v>
      </c>
      <c r="N927" s="11">
        <f>IF(Q927="x",0,IF(J927&lt;(INDEX(Lookup!$U$2:$U$10,MATCH($D$47,Lookup!$S$2:$S$10,0))),0,$L$12*K927))</f>
        <v>0</v>
      </c>
      <c r="O927" s="234">
        <f t="shared" si="79"/>
        <v>0</v>
      </c>
      <c r="P927" s="10"/>
      <c r="Q927" s="9"/>
      <c r="S927" s="340">
        <f t="shared" si="80"/>
        <v>0</v>
      </c>
      <c r="T927" s="340">
        <f t="shared" si="81"/>
        <v>0</v>
      </c>
    </row>
    <row r="928" spans="2:20" ht="14.4" x14ac:dyDescent="0.3">
      <c r="B928" s="30"/>
      <c r="C928" s="16"/>
      <c r="D928" s="16"/>
      <c r="E928" s="25"/>
      <c r="F928" s="16"/>
      <c r="G928" s="15"/>
      <c r="H928" s="14"/>
      <c r="I928" s="13"/>
      <c r="J928" s="13"/>
      <c r="K928" s="12"/>
      <c r="L928" s="232">
        <f t="shared" si="77"/>
        <v>0</v>
      </c>
      <c r="M928" s="234">
        <f t="shared" si="78"/>
        <v>0</v>
      </c>
      <c r="N928" s="11">
        <f>IF(Q928="x",0,IF(J928&lt;(INDEX(Lookup!$U$2:$U$10,MATCH($D$47,Lookup!$S$2:$S$10,0))),0,$L$12*K928))</f>
        <v>0</v>
      </c>
      <c r="O928" s="234">
        <f t="shared" si="79"/>
        <v>0</v>
      </c>
      <c r="P928" s="10"/>
      <c r="Q928" s="9"/>
      <c r="S928" s="340">
        <f t="shared" si="80"/>
        <v>0</v>
      </c>
      <c r="T928" s="340">
        <f t="shared" si="81"/>
        <v>0</v>
      </c>
    </row>
    <row r="929" spans="2:20" ht="14.4" x14ac:dyDescent="0.3">
      <c r="B929" s="30"/>
      <c r="C929" s="16"/>
      <c r="D929" s="16"/>
      <c r="E929" s="25"/>
      <c r="F929" s="16"/>
      <c r="G929" s="15"/>
      <c r="H929" s="14"/>
      <c r="I929" s="13"/>
      <c r="J929" s="13"/>
      <c r="K929" s="12"/>
      <c r="L929" s="232">
        <f t="shared" si="77"/>
        <v>0</v>
      </c>
      <c r="M929" s="234">
        <f t="shared" si="78"/>
        <v>0</v>
      </c>
      <c r="N929" s="11">
        <f>IF(Q929="x",0,IF(J929&lt;(INDEX(Lookup!$U$2:$U$10,MATCH($D$47,Lookup!$S$2:$S$10,0))),0,$L$12*K929))</f>
        <v>0</v>
      </c>
      <c r="O929" s="234">
        <f t="shared" si="79"/>
        <v>0</v>
      </c>
      <c r="P929" s="10"/>
      <c r="Q929" s="9"/>
      <c r="S929" s="340">
        <f t="shared" si="80"/>
        <v>0</v>
      </c>
      <c r="T929" s="340">
        <f t="shared" si="81"/>
        <v>0</v>
      </c>
    </row>
    <row r="930" spans="2:20" ht="14.4" x14ac:dyDescent="0.3">
      <c r="B930" s="30"/>
      <c r="C930" s="16"/>
      <c r="D930" s="16"/>
      <c r="E930" s="25"/>
      <c r="F930" s="16"/>
      <c r="G930" s="15"/>
      <c r="H930" s="14"/>
      <c r="I930" s="13"/>
      <c r="J930" s="13"/>
      <c r="K930" s="12"/>
      <c r="L930" s="232">
        <f t="shared" si="77"/>
        <v>0</v>
      </c>
      <c r="M930" s="234">
        <f t="shared" si="78"/>
        <v>0</v>
      </c>
      <c r="N930" s="11">
        <f>IF(Q930="x",0,IF(J930&lt;(INDEX(Lookup!$U$2:$U$10,MATCH($D$47,Lookup!$S$2:$S$10,0))),0,$L$12*K930))</f>
        <v>0</v>
      </c>
      <c r="O930" s="234">
        <f t="shared" si="79"/>
        <v>0</v>
      </c>
      <c r="P930" s="10"/>
      <c r="Q930" s="9"/>
      <c r="S930" s="340">
        <f t="shared" si="80"/>
        <v>0</v>
      </c>
      <c r="T930" s="340">
        <f t="shared" si="81"/>
        <v>0</v>
      </c>
    </row>
    <row r="931" spans="2:20" ht="14.4" x14ac:dyDescent="0.3">
      <c r="B931" s="30"/>
      <c r="C931" s="16"/>
      <c r="D931" s="16"/>
      <c r="E931" s="25"/>
      <c r="F931" s="16"/>
      <c r="G931" s="15"/>
      <c r="H931" s="14"/>
      <c r="I931" s="13"/>
      <c r="J931" s="13"/>
      <c r="K931" s="12"/>
      <c r="L931" s="232">
        <f t="shared" si="77"/>
        <v>0</v>
      </c>
      <c r="M931" s="234">
        <f t="shared" si="78"/>
        <v>0</v>
      </c>
      <c r="N931" s="11">
        <f>IF(Q931="x",0,IF(J931&lt;(INDEX(Lookup!$U$2:$U$10,MATCH($D$47,Lookup!$S$2:$S$10,0))),0,$L$12*K931))</f>
        <v>0</v>
      </c>
      <c r="O931" s="234">
        <f t="shared" si="79"/>
        <v>0</v>
      </c>
      <c r="P931" s="10"/>
      <c r="Q931" s="9"/>
      <c r="S931" s="340">
        <f t="shared" si="80"/>
        <v>0</v>
      </c>
      <c r="T931" s="340">
        <f t="shared" si="81"/>
        <v>0</v>
      </c>
    </row>
    <row r="932" spans="2:20" ht="14.4" x14ac:dyDescent="0.3">
      <c r="B932" s="30"/>
      <c r="C932" s="16"/>
      <c r="D932" s="16"/>
      <c r="E932" s="25"/>
      <c r="F932" s="16"/>
      <c r="G932" s="15"/>
      <c r="H932" s="14"/>
      <c r="I932" s="13"/>
      <c r="J932" s="13"/>
      <c r="K932" s="12"/>
      <c r="L932" s="232">
        <f t="shared" si="77"/>
        <v>0</v>
      </c>
      <c r="M932" s="234">
        <f t="shared" si="78"/>
        <v>0</v>
      </c>
      <c r="N932" s="11">
        <f>IF(Q932="x",0,IF(J932&lt;(INDEX(Lookup!$U$2:$U$10,MATCH($D$47,Lookup!$S$2:$S$10,0))),0,$L$12*K932))</f>
        <v>0</v>
      </c>
      <c r="O932" s="234">
        <f t="shared" si="79"/>
        <v>0</v>
      </c>
      <c r="P932" s="10"/>
      <c r="Q932" s="9"/>
      <c r="S932" s="340">
        <f t="shared" si="80"/>
        <v>0</v>
      </c>
      <c r="T932" s="340">
        <f t="shared" si="81"/>
        <v>0</v>
      </c>
    </row>
    <row r="933" spans="2:20" ht="14.4" x14ac:dyDescent="0.3">
      <c r="B933" s="30"/>
      <c r="C933" s="16"/>
      <c r="D933" s="16"/>
      <c r="E933" s="25"/>
      <c r="F933" s="16"/>
      <c r="G933" s="15"/>
      <c r="H933" s="14"/>
      <c r="I933" s="13"/>
      <c r="J933" s="13"/>
      <c r="K933" s="12"/>
      <c r="L933" s="232">
        <f t="shared" si="77"/>
        <v>0</v>
      </c>
      <c r="M933" s="234">
        <f t="shared" si="78"/>
        <v>0</v>
      </c>
      <c r="N933" s="11">
        <f>IF(Q933="x",0,IF(J933&lt;(INDEX(Lookup!$U$2:$U$10,MATCH($D$47,Lookup!$S$2:$S$10,0))),0,$L$12*K933))</f>
        <v>0</v>
      </c>
      <c r="O933" s="234">
        <f t="shared" si="79"/>
        <v>0</v>
      </c>
      <c r="P933" s="10"/>
      <c r="Q933" s="9"/>
      <c r="S933" s="340">
        <f t="shared" si="80"/>
        <v>0</v>
      </c>
      <c r="T933" s="340">
        <f t="shared" si="81"/>
        <v>0</v>
      </c>
    </row>
    <row r="934" spans="2:20" ht="14.4" x14ac:dyDescent="0.3">
      <c r="B934" s="30"/>
      <c r="C934" s="16"/>
      <c r="D934" s="16"/>
      <c r="E934" s="25"/>
      <c r="F934" s="16"/>
      <c r="G934" s="15"/>
      <c r="H934" s="14"/>
      <c r="I934" s="13"/>
      <c r="J934" s="13"/>
      <c r="K934" s="12"/>
      <c r="L934" s="232">
        <f t="shared" si="77"/>
        <v>0</v>
      </c>
      <c r="M934" s="234">
        <f t="shared" si="78"/>
        <v>0</v>
      </c>
      <c r="N934" s="11">
        <f>IF(Q934="x",0,IF(J934&lt;(INDEX(Lookup!$U$2:$U$10,MATCH($D$47,Lookup!$S$2:$S$10,0))),0,$L$12*K934))</f>
        <v>0</v>
      </c>
      <c r="O934" s="234">
        <f t="shared" si="79"/>
        <v>0</v>
      </c>
      <c r="P934" s="10"/>
      <c r="Q934" s="9"/>
      <c r="S934" s="340">
        <f t="shared" si="80"/>
        <v>0</v>
      </c>
      <c r="T934" s="340">
        <f t="shared" si="81"/>
        <v>0</v>
      </c>
    </row>
    <row r="935" spans="2:20" ht="14.4" x14ac:dyDescent="0.3">
      <c r="B935" s="30"/>
      <c r="C935" s="16"/>
      <c r="D935" s="16"/>
      <c r="E935" s="25"/>
      <c r="F935" s="16"/>
      <c r="G935" s="15"/>
      <c r="H935" s="14"/>
      <c r="I935" s="13"/>
      <c r="J935" s="13"/>
      <c r="K935" s="12"/>
      <c r="L935" s="232">
        <f t="shared" si="77"/>
        <v>0</v>
      </c>
      <c r="M935" s="234">
        <f t="shared" si="78"/>
        <v>0</v>
      </c>
      <c r="N935" s="11">
        <f>IF(Q935="x",0,IF(J935&lt;(INDEX(Lookup!$U$2:$U$10,MATCH($D$47,Lookup!$S$2:$S$10,0))),0,$L$12*K935))</f>
        <v>0</v>
      </c>
      <c r="O935" s="234">
        <f t="shared" si="79"/>
        <v>0</v>
      </c>
      <c r="P935" s="10"/>
      <c r="Q935" s="9"/>
      <c r="S935" s="340">
        <f t="shared" si="80"/>
        <v>0</v>
      </c>
      <c r="T935" s="340">
        <f t="shared" si="81"/>
        <v>0</v>
      </c>
    </row>
    <row r="936" spans="2:20" ht="14.4" x14ac:dyDescent="0.3">
      <c r="B936" s="30"/>
      <c r="C936" s="16"/>
      <c r="D936" s="16"/>
      <c r="E936" s="25"/>
      <c r="F936" s="16"/>
      <c r="G936" s="15"/>
      <c r="H936" s="14"/>
      <c r="I936" s="13"/>
      <c r="J936" s="13"/>
      <c r="K936" s="12"/>
      <c r="L936" s="232">
        <f t="shared" si="77"/>
        <v>0</v>
      </c>
      <c r="M936" s="234">
        <f t="shared" si="78"/>
        <v>0</v>
      </c>
      <c r="N936" s="11">
        <f>IF(Q936="x",0,IF(J936&lt;(INDEX(Lookup!$U$2:$U$10,MATCH($D$47,Lookup!$S$2:$S$10,0))),0,$L$12*K936))</f>
        <v>0</v>
      </c>
      <c r="O936" s="234">
        <f t="shared" si="79"/>
        <v>0</v>
      </c>
      <c r="P936" s="10"/>
      <c r="Q936" s="9"/>
      <c r="S936" s="340">
        <f t="shared" si="80"/>
        <v>0</v>
      </c>
      <c r="T936" s="340">
        <f t="shared" si="81"/>
        <v>0</v>
      </c>
    </row>
    <row r="937" spans="2:20" ht="14.4" x14ac:dyDescent="0.3">
      <c r="B937" s="30"/>
      <c r="C937" s="16"/>
      <c r="D937" s="16"/>
      <c r="E937" s="25"/>
      <c r="F937" s="16"/>
      <c r="G937" s="15"/>
      <c r="H937" s="14"/>
      <c r="I937" s="13"/>
      <c r="J937" s="13"/>
      <c r="K937" s="12"/>
      <c r="L937" s="232">
        <f t="shared" si="77"/>
        <v>0</v>
      </c>
      <c r="M937" s="234">
        <f t="shared" si="78"/>
        <v>0</v>
      </c>
      <c r="N937" s="11">
        <f>IF(Q937="x",0,IF(J937&lt;(INDEX(Lookup!$U$2:$U$10,MATCH($D$47,Lookup!$S$2:$S$10,0))),0,$L$12*K937))</f>
        <v>0</v>
      </c>
      <c r="O937" s="234">
        <f t="shared" si="79"/>
        <v>0</v>
      </c>
      <c r="P937" s="10"/>
      <c r="Q937" s="9"/>
      <c r="S937" s="340">
        <f t="shared" si="80"/>
        <v>0</v>
      </c>
      <c r="T937" s="340">
        <f t="shared" si="81"/>
        <v>0</v>
      </c>
    </row>
    <row r="938" spans="2:20" ht="14.4" x14ac:dyDescent="0.3">
      <c r="B938" s="30"/>
      <c r="C938" s="16"/>
      <c r="D938" s="16"/>
      <c r="E938" s="25"/>
      <c r="F938" s="16"/>
      <c r="G938" s="15"/>
      <c r="H938" s="14"/>
      <c r="I938" s="13"/>
      <c r="J938" s="13"/>
      <c r="K938" s="12"/>
      <c r="L938" s="232">
        <f t="shared" si="77"/>
        <v>0</v>
      </c>
      <c r="M938" s="234">
        <f t="shared" si="78"/>
        <v>0</v>
      </c>
      <c r="N938" s="11">
        <f>IF(Q938="x",0,IF(J938&lt;(INDEX(Lookup!$U$2:$U$10,MATCH($D$47,Lookup!$S$2:$S$10,0))),0,$L$12*K938))</f>
        <v>0</v>
      </c>
      <c r="O938" s="234">
        <f t="shared" si="79"/>
        <v>0</v>
      </c>
      <c r="P938" s="10"/>
      <c r="Q938" s="9"/>
      <c r="S938" s="340">
        <f t="shared" si="80"/>
        <v>0</v>
      </c>
      <c r="T938" s="340">
        <f t="shared" si="81"/>
        <v>0</v>
      </c>
    </row>
    <row r="939" spans="2:20" ht="14.4" x14ac:dyDescent="0.3">
      <c r="B939" s="30"/>
      <c r="C939" s="16"/>
      <c r="D939" s="16"/>
      <c r="E939" s="25"/>
      <c r="F939" s="16"/>
      <c r="G939" s="15"/>
      <c r="H939" s="14"/>
      <c r="I939" s="13"/>
      <c r="J939" s="13"/>
      <c r="K939" s="12"/>
      <c r="L939" s="232">
        <f t="shared" si="77"/>
        <v>0</v>
      </c>
      <c r="M939" s="234">
        <f t="shared" si="78"/>
        <v>0</v>
      </c>
      <c r="N939" s="11">
        <f>IF(Q939="x",0,IF(J939&lt;(INDEX(Lookup!$U$2:$U$10,MATCH($D$47,Lookup!$S$2:$S$10,0))),0,$L$12*K939))</f>
        <v>0</v>
      </c>
      <c r="O939" s="234">
        <f t="shared" si="79"/>
        <v>0</v>
      </c>
      <c r="P939" s="10"/>
      <c r="Q939" s="9"/>
      <c r="S939" s="340">
        <f t="shared" si="80"/>
        <v>0</v>
      </c>
      <c r="T939" s="340">
        <f t="shared" si="81"/>
        <v>0</v>
      </c>
    </row>
    <row r="940" spans="2:20" ht="14.4" x14ac:dyDescent="0.3">
      <c r="B940" s="30"/>
      <c r="C940" s="16"/>
      <c r="D940" s="16"/>
      <c r="E940" s="25"/>
      <c r="F940" s="16"/>
      <c r="G940" s="15"/>
      <c r="H940" s="14"/>
      <c r="I940" s="13"/>
      <c r="J940" s="13"/>
      <c r="K940" s="12"/>
      <c r="L940" s="232">
        <f t="shared" si="77"/>
        <v>0</v>
      </c>
      <c r="M940" s="234">
        <f t="shared" si="78"/>
        <v>0</v>
      </c>
      <c r="N940" s="11">
        <f>IF(Q940="x",0,IF(J940&lt;(INDEX(Lookup!$U$2:$U$10,MATCH($D$47,Lookup!$S$2:$S$10,0))),0,$L$12*K940))</f>
        <v>0</v>
      </c>
      <c r="O940" s="234">
        <f t="shared" si="79"/>
        <v>0</v>
      </c>
      <c r="P940" s="10"/>
      <c r="Q940" s="9"/>
      <c r="S940" s="340">
        <f t="shared" si="80"/>
        <v>0</v>
      </c>
      <c r="T940" s="340">
        <f t="shared" si="81"/>
        <v>0</v>
      </c>
    </row>
    <row r="941" spans="2:20" ht="14.4" x14ac:dyDescent="0.3">
      <c r="B941" s="30"/>
      <c r="C941" s="16"/>
      <c r="D941" s="16"/>
      <c r="E941" s="25"/>
      <c r="F941" s="16"/>
      <c r="G941" s="15"/>
      <c r="H941" s="14"/>
      <c r="I941" s="13"/>
      <c r="J941" s="13"/>
      <c r="K941" s="12"/>
      <c r="L941" s="232">
        <f t="shared" si="77"/>
        <v>0</v>
      </c>
      <c r="M941" s="234">
        <f t="shared" si="78"/>
        <v>0</v>
      </c>
      <c r="N941" s="11">
        <f>IF(Q941="x",0,IF(J941&lt;(INDEX(Lookup!$U$2:$U$10,MATCH($D$47,Lookup!$S$2:$S$10,0))),0,$L$12*K941))</f>
        <v>0</v>
      </c>
      <c r="O941" s="234">
        <f t="shared" si="79"/>
        <v>0</v>
      </c>
      <c r="P941" s="10"/>
      <c r="Q941" s="9"/>
      <c r="S941" s="340">
        <f t="shared" si="80"/>
        <v>0</v>
      </c>
      <c r="T941" s="340">
        <f t="shared" si="81"/>
        <v>0</v>
      </c>
    </row>
    <row r="942" spans="2:20" ht="14.4" x14ac:dyDescent="0.3">
      <c r="B942" s="30"/>
      <c r="C942" s="16"/>
      <c r="D942" s="16"/>
      <c r="E942" s="25"/>
      <c r="F942" s="16"/>
      <c r="G942" s="15"/>
      <c r="H942" s="14"/>
      <c r="I942" s="13"/>
      <c r="J942" s="13"/>
      <c r="K942" s="12"/>
      <c r="L942" s="232">
        <f t="shared" si="77"/>
        <v>0</v>
      </c>
      <c r="M942" s="234">
        <f t="shared" si="78"/>
        <v>0</v>
      </c>
      <c r="N942" s="11">
        <f>IF(Q942="x",0,IF(J942&lt;(INDEX(Lookup!$U$2:$U$10,MATCH($D$47,Lookup!$S$2:$S$10,0))),0,$L$12*K942))</f>
        <v>0</v>
      </c>
      <c r="O942" s="234">
        <f t="shared" si="79"/>
        <v>0</v>
      </c>
      <c r="P942" s="10"/>
      <c r="Q942" s="9"/>
      <c r="S942" s="340">
        <f t="shared" si="80"/>
        <v>0</v>
      </c>
      <c r="T942" s="340">
        <f t="shared" si="81"/>
        <v>0</v>
      </c>
    </row>
    <row r="943" spans="2:20" ht="14.4" x14ac:dyDescent="0.3">
      <c r="B943" s="30"/>
      <c r="C943" s="16"/>
      <c r="D943" s="16"/>
      <c r="E943" s="25"/>
      <c r="F943" s="16"/>
      <c r="G943" s="15"/>
      <c r="H943" s="14"/>
      <c r="I943" s="13"/>
      <c r="J943" s="13"/>
      <c r="K943" s="12"/>
      <c r="L943" s="232">
        <f t="shared" si="77"/>
        <v>0</v>
      </c>
      <c r="M943" s="234">
        <f t="shared" si="78"/>
        <v>0</v>
      </c>
      <c r="N943" s="11">
        <f>IF(Q943="x",0,IF(J943&lt;(INDEX(Lookup!$U$2:$U$10,MATCH($D$47,Lookup!$S$2:$S$10,0))),0,$L$12*K943))</f>
        <v>0</v>
      </c>
      <c r="O943" s="234">
        <f t="shared" si="79"/>
        <v>0</v>
      </c>
      <c r="P943" s="10"/>
      <c r="Q943" s="9"/>
      <c r="S943" s="340">
        <f t="shared" si="80"/>
        <v>0</v>
      </c>
      <c r="T943" s="340">
        <f t="shared" si="81"/>
        <v>0</v>
      </c>
    </row>
    <row r="944" spans="2:20" ht="14.4" x14ac:dyDescent="0.3">
      <c r="B944" s="30"/>
      <c r="C944" s="16"/>
      <c r="D944" s="16"/>
      <c r="E944" s="25"/>
      <c r="F944" s="16"/>
      <c r="G944" s="15"/>
      <c r="H944" s="14"/>
      <c r="I944" s="13"/>
      <c r="J944" s="13"/>
      <c r="K944" s="12"/>
      <c r="L944" s="232">
        <f t="shared" si="77"/>
        <v>0</v>
      </c>
      <c r="M944" s="234">
        <f t="shared" si="78"/>
        <v>0</v>
      </c>
      <c r="N944" s="11">
        <f>IF(Q944="x",0,IF(J944&lt;(INDEX(Lookup!$U$2:$U$10,MATCH($D$47,Lookup!$S$2:$S$10,0))),0,$L$12*K944))</f>
        <v>0</v>
      </c>
      <c r="O944" s="234">
        <f t="shared" si="79"/>
        <v>0</v>
      </c>
      <c r="P944" s="10"/>
      <c r="Q944" s="9"/>
      <c r="S944" s="340">
        <f t="shared" si="80"/>
        <v>0</v>
      </c>
      <c r="T944" s="340">
        <f t="shared" si="81"/>
        <v>0</v>
      </c>
    </row>
    <row r="945" spans="2:20" ht="14.4" x14ac:dyDescent="0.3">
      <c r="B945" s="30"/>
      <c r="C945" s="16"/>
      <c r="D945" s="16"/>
      <c r="E945" s="25"/>
      <c r="F945" s="16"/>
      <c r="G945" s="15"/>
      <c r="H945" s="14"/>
      <c r="I945" s="13"/>
      <c r="J945" s="13"/>
      <c r="K945" s="12"/>
      <c r="L945" s="232">
        <f t="shared" si="77"/>
        <v>0</v>
      </c>
      <c r="M945" s="234">
        <f t="shared" si="78"/>
        <v>0</v>
      </c>
      <c r="N945" s="11">
        <f>IF(Q945="x",0,IF(J945&lt;(INDEX(Lookup!$U$2:$U$10,MATCH($D$47,Lookup!$S$2:$S$10,0))),0,$L$12*K945))</f>
        <v>0</v>
      </c>
      <c r="O945" s="234">
        <f t="shared" si="79"/>
        <v>0</v>
      </c>
      <c r="P945" s="10"/>
      <c r="Q945" s="9"/>
      <c r="S945" s="340">
        <f t="shared" si="80"/>
        <v>0</v>
      </c>
      <c r="T945" s="340">
        <f t="shared" si="81"/>
        <v>0</v>
      </c>
    </row>
    <row r="946" spans="2:20" ht="14.4" x14ac:dyDescent="0.3">
      <c r="B946" s="30"/>
      <c r="C946" s="16"/>
      <c r="D946" s="16"/>
      <c r="E946" s="25"/>
      <c r="F946" s="16"/>
      <c r="G946" s="15"/>
      <c r="H946" s="14"/>
      <c r="I946" s="13"/>
      <c r="J946" s="13"/>
      <c r="K946" s="12"/>
      <c r="L946" s="232">
        <f t="shared" ref="L946:L1009" si="82">IF(ROUNDDOWN(DATEDIF(I946,J946,"d")/7,0)&gt;$L$12,$L$12*K946,K946*ROUNDDOWN(DATEDIF(I946,J946,"d")/7,0))</f>
        <v>0</v>
      </c>
      <c r="M946" s="234">
        <f t="shared" ref="M946:M1009" si="83">L946*$L$6</f>
        <v>0</v>
      </c>
      <c r="N946" s="11">
        <f>IF(Q946="x",0,IF(J946&lt;(INDEX(Lookup!$U$2:$U$10,MATCH($D$47,Lookup!$S$2:$S$10,0))),0,$L$12*K946))</f>
        <v>0</v>
      </c>
      <c r="O946" s="234">
        <f t="shared" ref="O946:O1009" si="84">N946*$L$6</f>
        <v>0</v>
      </c>
      <c r="P946" s="10"/>
      <c r="Q946" s="9"/>
      <c r="S946" s="340">
        <f t="shared" si="80"/>
        <v>0</v>
      </c>
      <c r="T946" s="340">
        <f t="shared" si="81"/>
        <v>0</v>
      </c>
    </row>
    <row r="947" spans="2:20" ht="14.4" x14ac:dyDescent="0.3">
      <c r="B947" s="30"/>
      <c r="C947" s="16"/>
      <c r="D947" s="16"/>
      <c r="E947" s="25"/>
      <c r="F947" s="16"/>
      <c r="G947" s="15"/>
      <c r="H947" s="14"/>
      <c r="I947" s="13"/>
      <c r="J947" s="13"/>
      <c r="K947" s="12"/>
      <c r="L947" s="232">
        <f t="shared" si="82"/>
        <v>0</v>
      </c>
      <c r="M947" s="234">
        <f t="shared" si="83"/>
        <v>0</v>
      </c>
      <c r="N947" s="11">
        <f>IF(Q947="x",0,IF(J947&lt;(INDEX(Lookup!$U$2:$U$10,MATCH($D$47,Lookup!$S$2:$S$10,0))),0,$L$12*K947))</f>
        <v>0</v>
      </c>
      <c r="O947" s="234">
        <f t="shared" si="84"/>
        <v>0</v>
      </c>
      <c r="P947" s="10"/>
      <c r="Q947" s="9"/>
      <c r="S947" s="340">
        <f t="shared" ref="S947:S1010" si="85">M947*$I$35</f>
        <v>0</v>
      </c>
      <c r="T947" s="340">
        <f t="shared" ref="T947:T1010" si="86">O947*$I$44</f>
        <v>0</v>
      </c>
    </row>
    <row r="948" spans="2:20" ht="14.4" x14ac:dyDescent="0.3">
      <c r="B948" s="30"/>
      <c r="C948" s="16"/>
      <c r="D948" s="16"/>
      <c r="E948" s="25"/>
      <c r="F948" s="16"/>
      <c r="G948" s="15"/>
      <c r="H948" s="14"/>
      <c r="I948" s="13"/>
      <c r="J948" s="13"/>
      <c r="K948" s="12"/>
      <c r="L948" s="232">
        <f t="shared" si="82"/>
        <v>0</v>
      </c>
      <c r="M948" s="234">
        <f t="shared" si="83"/>
        <v>0</v>
      </c>
      <c r="N948" s="11">
        <f>IF(Q948="x",0,IF(J948&lt;(INDEX(Lookup!$U$2:$U$10,MATCH($D$47,Lookup!$S$2:$S$10,0))),0,$L$12*K948))</f>
        <v>0</v>
      </c>
      <c r="O948" s="234">
        <f t="shared" si="84"/>
        <v>0</v>
      </c>
      <c r="P948" s="10"/>
      <c r="Q948" s="9"/>
      <c r="S948" s="340">
        <f t="shared" si="85"/>
        <v>0</v>
      </c>
      <c r="T948" s="340">
        <f t="shared" si="86"/>
        <v>0</v>
      </c>
    </row>
    <row r="949" spans="2:20" ht="14.4" x14ac:dyDescent="0.3">
      <c r="B949" s="30"/>
      <c r="C949" s="16"/>
      <c r="D949" s="16"/>
      <c r="E949" s="25"/>
      <c r="F949" s="16"/>
      <c r="G949" s="15"/>
      <c r="H949" s="14"/>
      <c r="I949" s="13"/>
      <c r="J949" s="13"/>
      <c r="K949" s="12"/>
      <c r="L949" s="232">
        <f t="shared" si="82"/>
        <v>0</v>
      </c>
      <c r="M949" s="234">
        <f t="shared" si="83"/>
        <v>0</v>
      </c>
      <c r="N949" s="11">
        <f>IF(Q949="x",0,IF(J949&lt;(INDEX(Lookup!$U$2:$U$10,MATCH($D$47,Lookup!$S$2:$S$10,0))),0,$L$12*K949))</f>
        <v>0</v>
      </c>
      <c r="O949" s="234">
        <f t="shared" si="84"/>
        <v>0</v>
      </c>
      <c r="P949" s="10"/>
      <c r="Q949" s="9"/>
      <c r="S949" s="340">
        <f t="shared" si="85"/>
        <v>0</v>
      </c>
      <c r="T949" s="340">
        <f t="shared" si="86"/>
        <v>0</v>
      </c>
    </row>
    <row r="950" spans="2:20" ht="14.4" x14ac:dyDescent="0.3">
      <c r="B950" s="30"/>
      <c r="C950" s="16"/>
      <c r="D950" s="16"/>
      <c r="E950" s="25"/>
      <c r="F950" s="16"/>
      <c r="G950" s="15"/>
      <c r="H950" s="14"/>
      <c r="I950" s="13"/>
      <c r="J950" s="13"/>
      <c r="K950" s="12"/>
      <c r="L950" s="232">
        <f t="shared" si="82"/>
        <v>0</v>
      </c>
      <c r="M950" s="234">
        <f t="shared" si="83"/>
        <v>0</v>
      </c>
      <c r="N950" s="11">
        <f>IF(Q950="x",0,IF(J950&lt;(INDEX(Lookup!$U$2:$U$10,MATCH($D$47,Lookup!$S$2:$S$10,0))),0,$L$12*K950))</f>
        <v>0</v>
      </c>
      <c r="O950" s="234">
        <f t="shared" si="84"/>
        <v>0</v>
      </c>
      <c r="P950" s="10"/>
      <c r="Q950" s="9"/>
      <c r="S950" s="340">
        <f t="shared" si="85"/>
        <v>0</v>
      </c>
      <c r="T950" s="340">
        <f t="shared" si="86"/>
        <v>0</v>
      </c>
    </row>
    <row r="951" spans="2:20" ht="14.4" x14ac:dyDescent="0.3">
      <c r="B951" s="30"/>
      <c r="C951" s="16"/>
      <c r="D951" s="16"/>
      <c r="E951" s="25"/>
      <c r="F951" s="16"/>
      <c r="G951" s="15"/>
      <c r="H951" s="14"/>
      <c r="I951" s="13"/>
      <c r="J951" s="13"/>
      <c r="K951" s="12"/>
      <c r="L951" s="232">
        <f t="shared" si="82"/>
        <v>0</v>
      </c>
      <c r="M951" s="234">
        <f t="shared" si="83"/>
        <v>0</v>
      </c>
      <c r="N951" s="11">
        <f>IF(Q951="x",0,IF(J951&lt;(INDEX(Lookup!$U$2:$U$10,MATCH($D$47,Lookup!$S$2:$S$10,0))),0,$L$12*K951))</f>
        <v>0</v>
      </c>
      <c r="O951" s="234">
        <f t="shared" si="84"/>
        <v>0</v>
      </c>
      <c r="P951" s="10"/>
      <c r="Q951" s="9"/>
      <c r="S951" s="340">
        <f t="shared" si="85"/>
        <v>0</v>
      </c>
      <c r="T951" s="340">
        <f t="shared" si="86"/>
        <v>0</v>
      </c>
    </row>
    <row r="952" spans="2:20" ht="14.4" x14ac:dyDescent="0.3">
      <c r="B952" s="30"/>
      <c r="C952" s="16"/>
      <c r="D952" s="16"/>
      <c r="E952" s="25"/>
      <c r="F952" s="16"/>
      <c r="G952" s="15"/>
      <c r="H952" s="14"/>
      <c r="I952" s="13"/>
      <c r="J952" s="13"/>
      <c r="K952" s="12"/>
      <c r="L952" s="232">
        <f t="shared" si="82"/>
        <v>0</v>
      </c>
      <c r="M952" s="234">
        <f t="shared" si="83"/>
        <v>0</v>
      </c>
      <c r="N952" s="11">
        <f>IF(Q952="x",0,IF(J952&lt;(INDEX(Lookup!$U$2:$U$10,MATCH($D$47,Lookup!$S$2:$S$10,0))),0,$L$12*K952))</f>
        <v>0</v>
      </c>
      <c r="O952" s="234">
        <f t="shared" si="84"/>
        <v>0</v>
      </c>
      <c r="P952" s="10"/>
      <c r="Q952" s="9"/>
      <c r="S952" s="340">
        <f t="shared" si="85"/>
        <v>0</v>
      </c>
      <c r="T952" s="340">
        <f t="shared" si="86"/>
        <v>0</v>
      </c>
    </row>
    <row r="953" spans="2:20" ht="14.4" x14ac:dyDescent="0.3">
      <c r="B953" s="30"/>
      <c r="C953" s="16"/>
      <c r="D953" s="16"/>
      <c r="E953" s="25"/>
      <c r="F953" s="16"/>
      <c r="G953" s="15"/>
      <c r="H953" s="14"/>
      <c r="I953" s="13"/>
      <c r="J953" s="13"/>
      <c r="K953" s="12"/>
      <c r="L953" s="232">
        <f t="shared" si="82"/>
        <v>0</v>
      </c>
      <c r="M953" s="234">
        <f t="shared" si="83"/>
        <v>0</v>
      </c>
      <c r="N953" s="11">
        <f>IF(Q953="x",0,IF(J953&lt;(INDEX(Lookup!$U$2:$U$10,MATCH($D$47,Lookup!$S$2:$S$10,0))),0,$L$12*K953))</f>
        <v>0</v>
      </c>
      <c r="O953" s="234">
        <f t="shared" si="84"/>
        <v>0</v>
      </c>
      <c r="P953" s="10"/>
      <c r="Q953" s="9"/>
      <c r="S953" s="340">
        <f t="shared" si="85"/>
        <v>0</v>
      </c>
      <c r="T953" s="340">
        <f t="shared" si="86"/>
        <v>0</v>
      </c>
    </row>
    <row r="954" spans="2:20" ht="14.4" x14ac:dyDescent="0.3">
      <c r="B954" s="30"/>
      <c r="C954" s="16"/>
      <c r="D954" s="16"/>
      <c r="E954" s="25"/>
      <c r="F954" s="16"/>
      <c r="G954" s="15"/>
      <c r="H954" s="14"/>
      <c r="I954" s="13"/>
      <c r="J954" s="13"/>
      <c r="K954" s="12"/>
      <c r="L954" s="232">
        <f t="shared" si="82"/>
        <v>0</v>
      </c>
      <c r="M954" s="234">
        <f t="shared" si="83"/>
        <v>0</v>
      </c>
      <c r="N954" s="11">
        <f>IF(Q954="x",0,IF(J954&lt;(INDEX(Lookup!$U$2:$U$10,MATCH($D$47,Lookup!$S$2:$S$10,0))),0,$L$12*K954))</f>
        <v>0</v>
      </c>
      <c r="O954" s="234">
        <f t="shared" si="84"/>
        <v>0</v>
      </c>
      <c r="P954" s="10"/>
      <c r="Q954" s="9"/>
      <c r="S954" s="340">
        <f t="shared" si="85"/>
        <v>0</v>
      </c>
      <c r="T954" s="340">
        <f t="shared" si="86"/>
        <v>0</v>
      </c>
    </row>
    <row r="955" spans="2:20" ht="14.4" x14ac:dyDescent="0.3">
      <c r="B955" s="30"/>
      <c r="C955" s="16"/>
      <c r="D955" s="16"/>
      <c r="E955" s="25"/>
      <c r="F955" s="16"/>
      <c r="G955" s="15"/>
      <c r="H955" s="14"/>
      <c r="I955" s="13"/>
      <c r="J955" s="13"/>
      <c r="K955" s="12"/>
      <c r="L955" s="232">
        <f t="shared" si="82"/>
        <v>0</v>
      </c>
      <c r="M955" s="234">
        <f t="shared" si="83"/>
        <v>0</v>
      </c>
      <c r="N955" s="11">
        <f>IF(Q955="x",0,IF(J955&lt;(INDEX(Lookup!$U$2:$U$10,MATCH($D$47,Lookup!$S$2:$S$10,0))),0,$L$12*K955))</f>
        <v>0</v>
      </c>
      <c r="O955" s="234">
        <f t="shared" si="84"/>
        <v>0</v>
      </c>
      <c r="P955" s="10"/>
      <c r="Q955" s="9"/>
      <c r="S955" s="340">
        <f t="shared" si="85"/>
        <v>0</v>
      </c>
      <c r="T955" s="340">
        <f t="shared" si="86"/>
        <v>0</v>
      </c>
    </row>
    <row r="956" spans="2:20" ht="14.4" x14ac:dyDescent="0.3">
      <c r="B956" s="30"/>
      <c r="C956" s="16"/>
      <c r="D956" s="16"/>
      <c r="E956" s="25"/>
      <c r="F956" s="16"/>
      <c r="G956" s="15"/>
      <c r="H956" s="14"/>
      <c r="I956" s="13"/>
      <c r="J956" s="13"/>
      <c r="K956" s="12"/>
      <c r="L956" s="232">
        <f t="shared" si="82"/>
        <v>0</v>
      </c>
      <c r="M956" s="234">
        <f t="shared" si="83"/>
        <v>0</v>
      </c>
      <c r="N956" s="11">
        <f>IF(Q956="x",0,IF(J956&lt;(INDEX(Lookup!$U$2:$U$10,MATCH($D$47,Lookup!$S$2:$S$10,0))),0,$L$12*K956))</f>
        <v>0</v>
      </c>
      <c r="O956" s="234">
        <f t="shared" si="84"/>
        <v>0</v>
      </c>
      <c r="P956" s="10"/>
      <c r="Q956" s="9"/>
      <c r="S956" s="340">
        <f t="shared" si="85"/>
        <v>0</v>
      </c>
      <c r="T956" s="340">
        <f t="shared" si="86"/>
        <v>0</v>
      </c>
    </row>
    <row r="957" spans="2:20" ht="14.4" x14ac:dyDescent="0.3">
      <c r="B957" s="30"/>
      <c r="C957" s="16"/>
      <c r="D957" s="16"/>
      <c r="E957" s="25"/>
      <c r="F957" s="16"/>
      <c r="G957" s="15"/>
      <c r="H957" s="14"/>
      <c r="I957" s="13"/>
      <c r="J957" s="13"/>
      <c r="K957" s="12"/>
      <c r="L957" s="232">
        <f t="shared" si="82"/>
        <v>0</v>
      </c>
      <c r="M957" s="234">
        <f t="shared" si="83"/>
        <v>0</v>
      </c>
      <c r="N957" s="11">
        <f>IF(Q957="x",0,IF(J957&lt;(INDEX(Lookup!$U$2:$U$10,MATCH($D$47,Lookup!$S$2:$S$10,0))),0,$L$12*K957))</f>
        <v>0</v>
      </c>
      <c r="O957" s="234">
        <f t="shared" si="84"/>
        <v>0</v>
      </c>
      <c r="P957" s="10"/>
      <c r="Q957" s="9"/>
      <c r="S957" s="340">
        <f t="shared" si="85"/>
        <v>0</v>
      </c>
      <c r="T957" s="340">
        <f t="shared" si="86"/>
        <v>0</v>
      </c>
    </row>
    <row r="958" spans="2:20" ht="14.4" x14ac:dyDescent="0.3">
      <c r="B958" s="30"/>
      <c r="C958" s="16"/>
      <c r="D958" s="16"/>
      <c r="E958" s="25"/>
      <c r="F958" s="16"/>
      <c r="G958" s="15"/>
      <c r="H958" s="14"/>
      <c r="I958" s="13"/>
      <c r="J958" s="13"/>
      <c r="K958" s="12"/>
      <c r="L958" s="232">
        <f t="shared" si="82"/>
        <v>0</v>
      </c>
      <c r="M958" s="234">
        <f t="shared" si="83"/>
        <v>0</v>
      </c>
      <c r="N958" s="11">
        <f>IF(Q958="x",0,IF(J958&lt;(INDEX(Lookup!$U$2:$U$10,MATCH($D$47,Lookup!$S$2:$S$10,0))),0,$L$12*K958))</f>
        <v>0</v>
      </c>
      <c r="O958" s="234">
        <f t="shared" si="84"/>
        <v>0</v>
      </c>
      <c r="P958" s="10"/>
      <c r="Q958" s="9"/>
      <c r="S958" s="340">
        <f t="shared" si="85"/>
        <v>0</v>
      </c>
      <c r="T958" s="340">
        <f t="shared" si="86"/>
        <v>0</v>
      </c>
    </row>
    <row r="959" spans="2:20" ht="14.4" x14ac:dyDescent="0.3">
      <c r="B959" s="30"/>
      <c r="C959" s="16"/>
      <c r="D959" s="16"/>
      <c r="E959" s="25"/>
      <c r="F959" s="16"/>
      <c r="G959" s="15"/>
      <c r="H959" s="14"/>
      <c r="I959" s="13"/>
      <c r="J959" s="13"/>
      <c r="K959" s="12"/>
      <c r="L959" s="232">
        <f t="shared" si="82"/>
        <v>0</v>
      </c>
      <c r="M959" s="234">
        <f t="shared" si="83"/>
        <v>0</v>
      </c>
      <c r="N959" s="11">
        <f>IF(Q959="x",0,IF(J959&lt;(INDEX(Lookup!$U$2:$U$10,MATCH($D$47,Lookup!$S$2:$S$10,0))),0,$L$12*K959))</f>
        <v>0</v>
      </c>
      <c r="O959" s="234">
        <f t="shared" si="84"/>
        <v>0</v>
      </c>
      <c r="P959" s="10"/>
      <c r="Q959" s="9"/>
      <c r="S959" s="340">
        <f t="shared" si="85"/>
        <v>0</v>
      </c>
      <c r="T959" s="340">
        <f t="shared" si="86"/>
        <v>0</v>
      </c>
    </row>
    <row r="960" spans="2:20" ht="14.4" x14ac:dyDescent="0.3">
      <c r="B960" s="30"/>
      <c r="C960" s="16"/>
      <c r="D960" s="16"/>
      <c r="E960" s="25"/>
      <c r="F960" s="16"/>
      <c r="G960" s="15"/>
      <c r="H960" s="14"/>
      <c r="I960" s="13"/>
      <c r="J960" s="13"/>
      <c r="K960" s="12"/>
      <c r="L960" s="232">
        <f t="shared" si="82"/>
        <v>0</v>
      </c>
      <c r="M960" s="234">
        <f t="shared" si="83"/>
        <v>0</v>
      </c>
      <c r="N960" s="11">
        <f>IF(Q960="x",0,IF(J960&lt;(INDEX(Lookup!$U$2:$U$10,MATCH($D$47,Lookup!$S$2:$S$10,0))),0,$L$12*K960))</f>
        <v>0</v>
      </c>
      <c r="O960" s="234">
        <f t="shared" si="84"/>
        <v>0</v>
      </c>
      <c r="P960" s="10"/>
      <c r="Q960" s="9"/>
      <c r="S960" s="340">
        <f t="shared" si="85"/>
        <v>0</v>
      </c>
      <c r="T960" s="340">
        <f t="shared" si="86"/>
        <v>0</v>
      </c>
    </row>
    <row r="961" spans="2:20" ht="14.4" x14ac:dyDescent="0.3">
      <c r="B961" s="30"/>
      <c r="C961" s="16"/>
      <c r="D961" s="16"/>
      <c r="E961" s="25"/>
      <c r="F961" s="16"/>
      <c r="G961" s="15"/>
      <c r="H961" s="14"/>
      <c r="I961" s="13"/>
      <c r="J961" s="13"/>
      <c r="K961" s="12"/>
      <c r="L961" s="232">
        <f t="shared" si="82"/>
        <v>0</v>
      </c>
      <c r="M961" s="234">
        <f t="shared" si="83"/>
        <v>0</v>
      </c>
      <c r="N961" s="11">
        <f>IF(Q961="x",0,IF(J961&lt;(INDEX(Lookup!$U$2:$U$10,MATCH($D$47,Lookup!$S$2:$S$10,0))),0,$L$12*K961))</f>
        <v>0</v>
      </c>
      <c r="O961" s="234">
        <f t="shared" si="84"/>
        <v>0</v>
      </c>
      <c r="P961" s="10"/>
      <c r="Q961" s="9"/>
      <c r="S961" s="340">
        <f t="shared" si="85"/>
        <v>0</v>
      </c>
      <c r="T961" s="340">
        <f t="shared" si="86"/>
        <v>0</v>
      </c>
    </row>
    <row r="962" spans="2:20" ht="14.4" x14ac:dyDescent="0.3">
      <c r="B962" s="30"/>
      <c r="C962" s="16"/>
      <c r="D962" s="16"/>
      <c r="E962" s="25"/>
      <c r="F962" s="16"/>
      <c r="G962" s="15"/>
      <c r="H962" s="14"/>
      <c r="I962" s="13"/>
      <c r="J962" s="13"/>
      <c r="K962" s="12"/>
      <c r="L962" s="232">
        <f t="shared" si="82"/>
        <v>0</v>
      </c>
      <c r="M962" s="234">
        <f t="shared" si="83"/>
        <v>0</v>
      </c>
      <c r="N962" s="11">
        <f>IF(Q962="x",0,IF(J962&lt;(INDEX(Lookup!$U$2:$U$10,MATCH($D$47,Lookup!$S$2:$S$10,0))),0,$L$12*K962))</f>
        <v>0</v>
      </c>
      <c r="O962" s="234">
        <f t="shared" si="84"/>
        <v>0</v>
      </c>
      <c r="P962" s="10"/>
      <c r="Q962" s="9"/>
      <c r="S962" s="340">
        <f t="shared" si="85"/>
        <v>0</v>
      </c>
      <c r="T962" s="340">
        <f t="shared" si="86"/>
        <v>0</v>
      </c>
    </row>
    <row r="963" spans="2:20" ht="14.4" x14ac:dyDescent="0.3">
      <c r="B963" s="30"/>
      <c r="C963" s="16"/>
      <c r="D963" s="16"/>
      <c r="E963" s="25"/>
      <c r="F963" s="16"/>
      <c r="G963" s="15"/>
      <c r="H963" s="14"/>
      <c r="I963" s="13"/>
      <c r="J963" s="13"/>
      <c r="K963" s="12"/>
      <c r="L963" s="232">
        <f t="shared" si="82"/>
        <v>0</v>
      </c>
      <c r="M963" s="234">
        <f t="shared" si="83"/>
        <v>0</v>
      </c>
      <c r="N963" s="11">
        <f>IF(Q963="x",0,IF(J963&lt;(INDEX(Lookup!$U$2:$U$10,MATCH($D$47,Lookup!$S$2:$S$10,0))),0,$L$12*K963))</f>
        <v>0</v>
      </c>
      <c r="O963" s="234">
        <f t="shared" si="84"/>
        <v>0</v>
      </c>
      <c r="P963" s="10"/>
      <c r="Q963" s="9"/>
      <c r="S963" s="340">
        <f t="shared" si="85"/>
        <v>0</v>
      </c>
      <c r="T963" s="340">
        <f t="shared" si="86"/>
        <v>0</v>
      </c>
    </row>
    <row r="964" spans="2:20" ht="14.4" x14ac:dyDescent="0.3">
      <c r="B964" s="30"/>
      <c r="C964" s="16"/>
      <c r="D964" s="16"/>
      <c r="E964" s="25"/>
      <c r="F964" s="16"/>
      <c r="G964" s="15"/>
      <c r="H964" s="14"/>
      <c r="I964" s="13"/>
      <c r="J964" s="13"/>
      <c r="K964" s="12"/>
      <c r="L964" s="232">
        <f t="shared" si="82"/>
        <v>0</v>
      </c>
      <c r="M964" s="234">
        <f t="shared" si="83"/>
        <v>0</v>
      </c>
      <c r="N964" s="11">
        <f>IF(Q964="x",0,IF(J964&lt;(INDEX(Lookup!$U$2:$U$10,MATCH($D$47,Lookup!$S$2:$S$10,0))),0,$L$12*K964))</f>
        <v>0</v>
      </c>
      <c r="O964" s="234">
        <f t="shared" si="84"/>
        <v>0</v>
      </c>
      <c r="P964" s="10"/>
      <c r="Q964" s="9"/>
      <c r="S964" s="340">
        <f t="shared" si="85"/>
        <v>0</v>
      </c>
      <c r="T964" s="340">
        <f t="shared" si="86"/>
        <v>0</v>
      </c>
    </row>
    <row r="965" spans="2:20" ht="14.4" x14ac:dyDescent="0.3">
      <c r="B965" s="30"/>
      <c r="C965" s="16"/>
      <c r="D965" s="16"/>
      <c r="E965" s="25"/>
      <c r="F965" s="16"/>
      <c r="G965" s="15"/>
      <c r="H965" s="14"/>
      <c r="I965" s="13"/>
      <c r="J965" s="13"/>
      <c r="K965" s="12"/>
      <c r="L965" s="232">
        <f t="shared" si="82"/>
        <v>0</v>
      </c>
      <c r="M965" s="234">
        <f t="shared" si="83"/>
        <v>0</v>
      </c>
      <c r="N965" s="11">
        <f>IF(Q965="x",0,IF(J965&lt;(INDEX(Lookup!$U$2:$U$10,MATCH($D$47,Lookup!$S$2:$S$10,0))),0,$L$12*K965))</f>
        <v>0</v>
      </c>
      <c r="O965" s="234">
        <f t="shared" si="84"/>
        <v>0</v>
      </c>
      <c r="P965" s="10"/>
      <c r="Q965" s="9"/>
      <c r="S965" s="340">
        <f t="shared" si="85"/>
        <v>0</v>
      </c>
      <c r="T965" s="340">
        <f t="shared" si="86"/>
        <v>0</v>
      </c>
    </row>
    <row r="966" spans="2:20" ht="14.4" x14ac:dyDescent="0.3">
      <c r="B966" s="30"/>
      <c r="C966" s="16"/>
      <c r="D966" s="16"/>
      <c r="E966" s="25"/>
      <c r="F966" s="16"/>
      <c r="G966" s="15"/>
      <c r="H966" s="14"/>
      <c r="I966" s="13"/>
      <c r="J966" s="13"/>
      <c r="K966" s="12"/>
      <c r="L966" s="232">
        <f t="shared" si="82"/>
        <v>0</v>
      </c>
      <c r="M966" s="234">
        <f t="shared" si="83"/>
        <v>0</v>
      </c>
      <c r="N966" s="11">
        <f>IF(Q966="x",0,IF(J966&lt;(INDEX(Lookup!$U$2:$U$10,MATCH($D$47,Lookup!$S$2:$S$10,0))),0,$L$12*K966))</f>
        <v>0</v>
      </c>
      <c r="O966" s="234">
        <f t="shared" si="84"/>
        <v>0</v>
      </c>
      <c r="P966" s="10"/>
      <c r="Q966" s="9"/>
      <c r="S966" s="340">
        <f t="shared" si="85"/>
        <v>0</v>
      </c>
      <c r="T966" s="340">
        <f t="shared" si="86"/>
        <v>0</v>
      </c>
    </row>
    <row r="967" spans="2:20" ht="14.4" x14ac:dyDescent="0.3">
      <c r="B967" s="30"/>
      <c r="C967" s="16"/>
      <c r="D967" s="16"/>
      <c r="E967" s="25"/>
      <c r="F967" s="16"/>
      <c r="G967" s="15"/>
      <c r="H967" s="14"/>
      <c r="I967" s="13"/>
      <c r="J967" s="13"/>
      <c r="K967" s="12"/>
      <c r="L967" s="232">
        <f t="shared" si="82"/>
        <v>0</v>
      </c>
      <c r="M967" s="234">
        <f t="shared" si="83"/>
        <v>0</v>
      </c>
      <c r="N967" s="11">
        <f>IF(Q967="x",0,IF(J967&lt;(INDEX(Lookup!$U$2:$U$10,MATCH($D$47,Lookup!$S$2:$S$10,0))),0,$L$12*K967))</f>
        <v>0</v>
      </c>
      <c r="O967" s="234">
        <f t="shared" si="84"/>
        <v>0</v>
      </c>
      <c r="P967" s="10"/>
      <c r="Q967" s="9"/>
      <c r="S967" s="340">
        <f t="shared" si="85"/>
        <v>0</v>
      </c>
      <c r="T967" s="340">
        <f t="shared" si="86"/>
        <v>0</v>
      </c>
    </row>
    <row r="968" spans="2:20" ht="14.4" x14ac:dyDescent="0.3">
      <c r="B968" s="30"/>
      <c r="C968" s="16"/>
      <c r="D968" s="16"/>
      <c r="E968" s="25"/>
      <c r="F968" s="16"/>
      <c r="G968" s="15"/>
      <c r="H968" s="14"/>
      <c r="I968" s="13"/>
      <c r="J968" s="13"/>
      <c r="K968" s="12"/>
      <c r="L968" s="232">
        <f t="shared" si="82"/>
        <v>0</v>
      </c>
      <c r="M968" s="234">
        <f t="shared" si="83"/>
        <v>0</v>
      </c>
      <c r="N968" s="11">
        <f>IF(Q968="x",0,IF(J968&lt;(INDEX(Lookup!$U$2:$U$10,MATCH($D$47,Lookup!$S$2:$S$10,0))),0,$L$12*K968))</f>
        <v>0</v>
      </c>
      <c r="O968" s="234">
        <f t="shared" si="84"/>
        <v>0</v>
      </c>
      <c r="P968" s="10"/>
      <c r="Q968" s="9"/>
      <c r="S968" s="340">
        <f t="shared" si="85"/>
        <v>0</v>
      </c>
      <c r="T968" s="340">
        <f t="shared" si="86"/>
        <v>0</v>
      </c>
    </row>
    <row r="969" spans="2:20" ht="14.4" x14ac:dyDescent="0.3">
      <c r="B969" s="30"/>
      <c r="C969" s="16"/>
      <c r="D969" s="16"/>
      <c r="E969" s="25"/>
      <c r="F969" s="16"/>
      <c r="G969" s="15"/>
      <c r="H969" s="14"/>
      <c r="I969" s="13"/>
      <c r="J969" s="13"/>
      <c r="K969" s="12"/>
      <c r="L969" s="232">
        <f t="shared" si="82"/>
        <v>0</v>
      </c>
      <c r="M969" s="234">
        <f t="shared" si="83"/>
        <v>0</v>
      </c>
      <c r="N969" s="11">
        <f>IF(Q969="x",0,IF(J969&lt;(INDEX(Lookup!$U$2:$U$10,MATCH($D$47,Lookup!$S$2:$S$10,0))),0,$L$12*K969))</f>
        <v>0</v>
      </c>
      <c r="O969" s="234">
        <f t="shared" si="84"/>
        <v>0</v>
      </c>
      <c r="P969" s="10"/>
      <c r="Q969" s="9"/>
      <c r="S969" s="340">
        <f t="shared" si="85"/>
        <v>0</v>
      </c>
      <c r="T969" s="340">
        <f t="shared" si="86"/>
        <v>0</v>
      </c>
    </row>
    <row r="970" spans="2:20" ht="14.4" x14ac:dyDescent="0.3">
      <c r="B970" s="30"/>
      <c r="C970" s="16"/>
      <c r="D970" s="16"/>
      <c r="E970" s="25"/>
      <c r="F970" s="16"/>
      <c r="G970" s="15"/>
      <c r="H970" s="14"/>
      <c r="I970" s="13"/>
      <c r="J970" s="13"/>
      <c r="K970" s="12"/>
      <c r="L970" s="232">
        <f t="shared" si="82"/>
        <v>0</v>
      </c>
      <c r="M970" s="234">
        <f t="shared" si="83"/>
        <v>0</v>
      </c>
      <c r="N970" s="11">
        <f>IF(Q970="x",0,IF(J970&lt;(INDEX(Lookup!$U$2:$U$10,MATCH($D$47,Lookup!$S$2:$S$10,0))),0,$L$12*K970))</f>
        <v>0</v>
      </c>
      <c r="O970" s="234">
        <f t="shared" si="84"/>
        <v>0</v>
      </c>
      <c r="P970" s="10"/>
      <c r="Q970" s="9"/>
      <c r="S970" s="340">
        <f t="shared" si="85"/>
        <v>0</v>
      </c>
      <c r="T970" s="340">
        <f t="shared" si="86"/>
        <v>0</v>
      </c>
    </row>
    <row r="971" spans="2:20" ht="14.4" x14ac:dyDescent="0.3">
      <c r="B971" s="30"/>
      <c r="C971" s="16"/>
      <c r="D971" s="16"/>
      <c r="E971" s="25"/>
      <c r="F971" s="16"/>
      <c r="G971" s="15"/>
      <c r="H971" s="14"/>
      <c r="I971" s="13"/>
      <c r="J971" s="13"/>
      <c r="K971" s="12"/>
      <c r="L971" s="232">
        <f t="shared" si="82"/>
        <v>0</v>
      </c>
      <c r="M971" s="234">
        <f t="shared" si="83"/>
        <v>0</v>
      </c>
      <c r="N971" s="11">
        <f>IF(Q971="x",0,IF(J971&lt;(INDEX(Lookup!$U$2:$U$10,MATCH($D$47,Lookup!$S$2:$S$10,0))),0,$L$12*K971))</f>
        <v>0</v>
      </c>
      <c r="O971" s="234">
        <f t="shared" si="84"/>
        <v>0</v>
      </c>
      <c r="P971" s="10"/>
      <c r="Q971" s="9"/>
      <c r="S971" s="340">
        <f t="shared" si="85"/>
        <v>0</v>
      </c>
      <c r="T971" s="340">
        <f t="shared" si="86"/>
        <v>0</v>
      </c>
    </row>
    <row r="972" spans="2:20" ht="14.4" x14ac:dyDescent="0.3">
      <c r="B972" s="30"/>
      <c r="C972" s="16"/>
      <c r="D972" s="16"/>
      <c r="E972" s="25"/>
      <c r="F972" s="16"/>
      <c r="G972" s="15"/>
      <c r="H972" s="14"/>
      <c r="I972" s="13"/>
      <c r="J972" s="13"/>
      <c r="K972" s="12"/>
      <c r="L972" s="232">
        <f t="shared" si="82"/>
        <v>0</v>
      </c>
      <c r="M972" s="234">
        <f t="shared" si="83"/>
        <v>0</v>
      </c>
      <c r="N972" s="11">
        <f>IF(Q972="x",0,IF(J972&lt;(INDEX(Lookup!$U$2:$U$10,MATCH($D$47,Lookup!$S$2:$S$10,0))),0,$L$12*K972))</f>
        <v>0</v>
      </c>
      <c r="O972" s="234">
        <f t="shared" si="84"/>
        <v>0</v>
      </c>
      <c r="P972" s="10"/>
      <c r="Q972" s="9"/>
      <c r="S972" s="340">
        <f t="shared" si="85"/>
        <v>0</v>
      </c>
      <c r="T972" s="340">
        <f t="shared" si="86"/>
        <v>0</v>
      </c>
    </row>
    <row r="973" spans="2:20" ht="14.4" x14ac:dyDescent="0.3">
      <c r="B973" s="30"/>
      <c r="C973" s="16"/>
      <c r="D973" s="16"/>
      <c r="E973" s="25"/>
      <c r="F973" s="16"/>
      <c r="G973" s="15"/>
      <c r="H973" s="14"/>
      <c r="I973" s="13"/>
      <c r="J973" s="13"/>
      <c r="K973" s="12"/>
      <c r="L973" s="232">
        <f t="shared" si="82"/>
        <v>0</v>
      </c>
      <c r="M973" s="234">
        <f t="shared" si="83"/>
        <v>0</v>
      </c>
      <c r="N973" s="11">
        <f>IF(Q973="x",0,IF(J973&lt;(INDEX(Lookup!$U$2:$U$10,MATCH($D$47,Lookup!$S$2:$S$10,0))),0,$L$12*K973))</f>
        <v>0</v>
      </c>
      <c r="O973" s="234">
        <f t="shared" si="84"/>
        <v>0</v>
      </c>
      <c r="P973" s="10"/>
      <c r="Q973" s="9"/>
      <c r="S973" s="340">
        <f t="shared" si="85"/>
        <v>0</v>
      </c>
      <c r="T973" s="340">
        <f t="shared" si="86"/>
        <v>0</v>
      </c>
    </row>
    <row r="974" spans="2:20" ht="14.4" x14ac:dyDescent="0.3">
      <c r="B974" s="30"/>
      <c r="C974" s="16"/>
      <c r="D974" s="16"/>
      <c r="E974" s="25"/>
      <c r="F974" s="16"/>
      <c r="G974" s="15"/>
      <c r="H974" s="14"/>
      <c r="I974" s="13"/>
      <c r="J974" s="13"/>
      <c r="K974" s="12"/>
      <c r="L974" s="232">
        <f t="shared" si="82"/>
        <v>0</v>
      </c>
      <c r="M974" s="234">
        <f t="shared" si="83"/>
        <v>0</v>
      </c>
      <c r="N974" s="11">
        <f>IF(Q974="x",0,IF(J974&lt;(INDEX(Lookup!$U$2:$U$10,MATCH($D$47,Lookup!$S$2:$S$10,0))),0,$L$12*K974))</f>
        <v>0</v>
      </c>
      <c r="O974" s="234">
        <f t="shared" si="84"/>
        <v>0</v>
      </c>
      <c r="P974" s="10"/>
      <c r="Q974" s="9"/>
      <c r="S974" s="340">
        <f t="shared" si="85"/>
        <v>0</v>
      </c>
      <c r="T974" s="340">
        <f t="shared" si="86"/>
        <v>0</v>
      </c>
    </row>
    <row r="975" spans="2:20" ht="14.4" x14ac:dyDescent="0.3">
      <c r="B975" s="30"/>
      <c r="C975" s="16"/>
      <c r="D975" s="16"/>
      <c r="E975" s="25"/>
      <c r="F975" s="16"/>
      <c r="G975" s="15"/>
      <c r="H975" s="14"/>
      <c r="I975" s="13"/>
      <c r="J975" s="13"/>
      <c r="K975" s="12"/>
      <c r="L975" s="232">
        <f t="shared" si="82"/>
        <v>0</v>
      </c>
      <c r="M975" s="234">
        <f t="shared" si="83"/>
        <v>0</v>
      </c>
      <c r="N975" s="11">
        <f>IF(Q975="x",0,IF(J975&lt;(INDEX(Lookup!$U$2:$U$10,MATCH($D$47,Lookup!$S$2:$S$10,0))),0,$L$12*K975))</f>
        <v>0</v>
      </c>
      <c r="O975" s="234">
        <f t="shared" si="84"/>
        <v>0</v>
      </c>
      <c r="P975" s="10"/>
      <c r="Q975" s="9"/>
      <c r="S975" s="340">
        <f t="shared" si="85"/>
        <v>0</v>
      </c>
      <c r="T975" s="340">
        <f t="shared" si="86"/>
        <v>0</v>
      </c>
    </row>
    <row r="976" spans="2:20" ht="14.4" x14ac:dyDescent="0.3">
      <c r="B976" s="30"/>
      <c r="C976" s="16"/>
      <c r="D976" s="16"/>
      <c r="E976" s="25"/>
      <c r="F976" s="16"/>
      <c r="G976" s="15"/>
      <c r="H976" s="14"/>
      <c r="I976" s="13"/>
      <c r="J976" s="13"/>
      <c r="K976" s="12"/>
      <c r="L976" s="232">
        <f t="shared" si="82"/>
        <v>0</v>
      </c>
      <c r="M976" s="234">
        <f t="shared" si="83"/>
        <v>0</v>
      </c>
      <c r="N976" s="11">
        <f>IF(Q976="x",0,IF(J976&lt;(INDEX(Lookup!$U$2:$U$10,MATCH($D$47,Lookup!$S$2:$S$10,0))),0,$L$12*K976))</f>
        <v>0</v>
      </c>
      <c r="O976" s="234">
        <f t="shared" si="84"/>
        <v>0</v>
      </c>
      <c r="P976" s="10"/>
      <c r="Q976" s="9"/>
      <c r="S976" s="340">
        <f t="shared" si="85"/>
        <v>0</v>
      </c>
      <c r="T976" s="340">
        <f t="shared" si="86"/>
        <v>0</v>
      </c>
    </row>
    <row r="977" spans="2:20" ht="14.4" x14ac:dyDescent="0.3">
      <c r="B977" s="30"/>
      <c r="C977" s="16"/>
      <c r="D977" s="16"/>
      <c r="E977" s="25"/>
      <c r="F977" s="16"/>
      <c r="G977" s="15"/>
      <c r="H977" s="14"/>
      <c r="I977" s="13"/>
      <c r="J977" s="13"/>
      <c r="K977" s="12"/>
      <c r="L977" s="232">
        <f t="shared" si="82"/>
        <v>0</v>
      </c>
      <c r="M977" s="234">
        <f t="shared" si="83"/>
        <v>0</v>
      </c>
      <c r="N977" s="11">
        <f>IF(Q977="x",0,IF(J977&lt;(INDEX(Lookup!$U$2:$U$10,MATCH($D$47,Lookup!$S$2:$S$10,0))),0,$L$12*K977))</f>
        <v>0</v>
      </c>
      <c r="O977" s="234">
        <f t="shared" si="84"/>
        <v>0</v>
      </c>
      <c r="P977" s="10"/>
      <c r="Q977" s="9"/>
      <c r="S977" s="340">
        <f t="shared" si="85"/>
        <v>0</v>
      </c>
      <c r="T977" s="340">
        <f t="shared" si="86"/>
        <v>0</v>
      </c>
    </row>
    <row r="978" spans="2:20" ht="14.4" x14ac:dyDescent="0.3">
      <c r="B978" s="30"/>
      <c r="C978" s="16"/>
      <c r="D978" s="16"/>
      <c r="E978" s="25"/>
      <c r="F978" s="16"/>
      <c r="G978" s="15"/>
      <c r="H978" s="14"/>
      <c r="I978" s="13"/>
      <c r="J978" s="13"/>
      <c r="K978" s="12"/>
      <c r="L978" s="232">
        <f t="shared" si="82"/>
        <v>0</v>
      </c>
      <c r="M978" s="234">
        <f t="shared" si="83"/>
        <v>0</v>
      </c>
      <c r="N978" s="11">
        <f>IF(Q978="x",0,IF(J978&lt;(INDEX(Lookup!$U$2:$U$10,MATCH($D$47,Lookup!$S$2:$S$10,0))),0,$L$12*K978))</f>
        <v>0</v>
      </c>
      <c r="O978" s="234">
        <f t="shared" si="84"/>
        <v>0</v>
      </c>
      <c r="P978" s="10"/>
      <c r="Q978" s="9"/>
      <c r="S978" s="340">
        <f t="shared" si="85"/>
        <v>0</v>
      </c>
      <c r="T978" s="340">
        <f t="shared" si="86"/>
        <v>0</v>
      </c>
    </row>
    <row r="979" spans="2:20" ht="14.4" x14ac:dyDescent="0.3">
      <c r="B979" s="30"/>
      <c r="C979" s="16"/>
      <c r="D979" s="16"/>
      <c r="E979" s="25"/>
      <c r="F979" s="16"/>
      <c r="G979" s="15"/>
      <c r="H979" s="14"/>
      <c r="I979" s="13"/>
      <c r="J979" s="13"/>
      <c r="K979" s="12"/>
      <c r="L979" s="232">
        <f t="shared" si="82"/>
        <v>0</v>
      </c>
      <c r="M979" s="234">
        <f t="shared" si="83"/>
        <v>0</v>
      </c>
      <c r="N979" s="11">
        <f>IF(Q979="x",0,IF(J979&lt;(INDEX(Lookup!$U$2:$U$10,MATCH($D$47,Lookup!$S$2:$S$10,0))),0,$L$12*K979))</f>
        <v>0</v>
      </c>
      <c r="O979" s="234">
        <f t="shared" si="84"/>
        <v>0</v>
      </c>
      <c r="P979" s="10"/>
      <c r="Q979" s="9"/>
      <c r="S979" s="340">
        <f t="shared" si="85"/>
        <v>0</v>
      </c>
      <c r="T979" s="340">
        <f t="shared" si="86"/>
        <v>0</v>
      </c>
    </row>
    <row r="980" spans="2:20" ht="14.4" x14ac:dyDescent="0.3">
      <c r="B980" s="30"/>
      <c r="C980" s="16"/>
      <c r="D980" s="16"/>
      <c r="E980" s="25"/>
      <c r="F980" s="16"/>
      <c r="G980" s="15"/>
      <c r="H980" s="14"/>
      <c r="I980" s="13"/>
      <c r="J980" s="13"/>
      <c r="K980" s="12"/>
      <c r="L980" s="232">
        <f t="shared" si="82"/>
        <v>0</v>
      </c>
      <c r="M980" s="234">
        <f t="shared" si="83"/>
        <v>0</v>
      </c>
      <c r="N980" s="11">
        <f>IF(Q980="x",0,IF(J980&lt;(INDEX(Lookup!$U$2:$U$10,MATCH($D$47,Lookup!$S$2:$S$10,0))),0,$L$12*K980))</f>
        <v>0</v>
      </c>
      <c r="O980" s="234">
        <f t="shared" si="84"/>
        <v>0</v>
      </c>
      <c r="P980" s="10"/>
      <c r="Q980" s="9"/>
      <c r="S980" s="340">
        <f t="shared" si="85"/>
        <v>0</v>
      </c>
      <c r="T980" s="340">
        <f t="shared" si="86"/>
        <v>0</v>
      </c>
    </row>
    <row r="981" spans="2:20" ht="14.4" x14ac:dyDescent="0.3">
      <c r="B981" s="30"/>
      <c r="C981" s="16"/>
      <c r="D981" s="16"/>
      <c r="E981" s="25"/>
      <c r="F981" s="16"/>
      <c r="G981" s="15"/>
      <c r="H981" s="14"/>
      <c r="I981" s="13"/>
      <c r="J981" s="13"/>
      <c r="K981" s="12"/>
      <c r="L981" s="232">
        <f t="shared" si="82"/>
        <v>0</v>
      </c>
      <c r="M981" s="234">
        <f t="shared" si="83"/>
        <v>0</v>
      </c>
      <c r="N981" s="11">
        <f>IF(Q981="x",0,IF(J981&lt;(INDEX(Lookup!$U$2:$U$10,MATCH($D$47,Lookup!$S$2:$S$10,0))),0,$L$12*K981))</f>
        <v>0</v>
      </c>
      <c r="O981" s="234">
        <f t="shared" si="84"/>
        <v>0</v>
      </c>
      <c r="P981" s="10"/>
      <c r="Q981" s="9"/>
      <c r="S981" s="340">
        <f t="shared" si="85"/>
        <v>0</v>
      </c>
      <c r="T981" s="340">
        <f t="shared" si="86"/>
        <v>0</v>
      </c>
    </row>
    <row r="982" spans="2:20" ht="14.4" x14ac:dyDescent="0.3">
      <c r="B982" s="30"/>
      <c r="C982" s="16"/>
      <c r="D982" s="16"/>
      <c r="E982" s="25"/>
      <c r="F982" s="16"/>
      <c r="G982" s="15"/>
      <c r="H982" s="14"/>
      <c r="I982" s="13"/>
      <c r="J982" s="13"/>
      <c r="K982" s="12"/>
      <c r="L982" s="232">
        <f t="shared" si="82"/>
        <v>0</v>
      </c>
      <c r="M982" s="234">
        <f t="shared" si="83"/>
        <v>0</v>
      </c>
      <c r="N982" s="11">
        <f>IF(Q982="x",0,IF(J982&lt;(INDEX(Lookup!$U$2:$U$10,MATCH($D$47,Lookup!$S$2:$S$10,0))),0,$L$12*K982))</f>
        <v>0</v>
      </c>
      <c r="O982" s="234">
        <f t="shared" si="84"/>
        <v>0</v>
      </c>
      <c r="P982" s="10"/>
      <c r="Q982" s="9"/>
      <c r="S982" s="340">
        <f t="shared" si="85"/>
        <v>0</v>
      </c>
      <c r="T982" s="340">
        <f t="shared" si="86"/>
        <v>0</v>
      </c>
    </row>
    <row r="983" spans="2:20" ht="14.4" x14ac:dyDescent="0.3">
      <c r="B983" s="30"/>
      <c r="C983" s="16"/>
      <c r="D983" s="16"/>
      <c r="E983" s="25"/>
      <c r="F983" s="16"/>
      <c r="G983" s="15"/>
      <c r="H983" s="14"/>
      <c r="I983" s="13"/>
      <c r="J983" s="13"/>
      <c r="K983" s="12"/>
      <c r="L983" s="232">
        <f t="shared" si="82"/>
        <v>0</v>
      </c>
      <c r="M983" s="234">
        <f t="shared" si="83"/>
        <v>0</v>
      </c>
      <c r="N983" s="11">
        <f>IF(Q983="x",0,IF(J983&lt;(INDEX(Lookup!$U$2:$U$10,MATCH($D$47,Lookup!$S$2:$S$10,0))),0,$L$12*K983))</f>
        <v>0</v>
      </c>
      <c r="O983" s="234">
        <f t="shared" si="84"/>
        <v>0</v>
      </c>
      <c r="P983" s="10"/>
      <c r="Q983" s="9"/>
      <c r="S983" s="340">
        <f t="shared" si="85"/>
        <v>0</v>
      </c>
      <c r="T983" s="340">
        <f t="shared" si="86"/>
        <v>0</v>
      </c>
    </row>
    <row r="984" spans="2:20" ht="14.4" x14ac:dyDescent="0.3">
      <c r="B984" s="30"/>
      <c r="C984" s="16"/>
      <c r="D984" s="16"/>
      <c r="E984" s="25"/>
      <c r="F984" s="16"/>
      <c r="G984" s="15"/>
      <c r="H984" s="14"/>
      <c r="I984" s="13"/>
      <c r="J984" s="13"/>
      <c r="K984" s="12"/>
      <c r="L984" s="232">
        <f t="shared" si="82"/>
        <v>0</v>
      </c>
      <c r="M984" s="234">
        <f t="shared" si="83"/>
        <v>0</v>
      </c>
      <c r="N984" s="11">
        <f>IF(Q984="x",0,IF(J984&lt;(INDEX(Lookup!$U$2:$U$10,MATCH($D$47,Lookup!$S$2:$S$10,0))),0,$L$12*K984))</f>
        <v>0</v>
      </c>
      <c r="O984" s="234">
        <f t="shared" si="84"/>
        <v>0</v>
      </c>
      <c r="P984" s="10"/>
      <c r="Q984" s="9"/>
      <c r="S984" s="340">
        <f t="shared" si="85"/>
        <v>0</v>
      </c>
      <c r="T984" s="340">
        <f t="shared" si="86"/>
        <v>0</v>
      </c>
    </row>
    <row r="985" spans="2:20" ht="14.4" x14ac:dyDescent="0.3">
      <c r="B985" s="30"/>
      <c r="C985" s="16"/>
      <c r="D985" s="16"/>
      <c r="E985" s="25"/>
      <c r="F985" s="16"/>
      <c r="G985" s="15"/>
      <c r="H985" s="14"/>
      <c r="I985" s="13"/>
      <c r="J985" s="13"/>
      <c r="K985" s="12"/>
      <c r="L985" s="232">
        <f t="shared" si="82"/>
        <v>0</v>
      </c>
      <c r="M985" s="234">
        <f t="shared" si="83"/>
        <v>0</v>
      </c>
      <c r="N985" s="11">
        <f>IF(Q985="x",0,IF(J985&lt;(INDEX(Lookup!$U$2:$U$10,MATCH($D$47,Lookup!$S$2:$S$10,0))),0,$L$12*K985))</f>
        <v>0</v>
      </c>
      <c r="O985" s="234">
        <f t="shared" si="84"/>
        <v>0</v>
      </c>
      <c r="P985" s="10"/>
      <c r="Q985" s="9"/>
      <c r="S985" s="340">
        <f t="shared" si="85"/>
        <v>0</v>
      </c>
      <c r="T985" s="340">
        <f t="shared" si="86"/>
        <v>0</v>
      </c>
    </row>
    <row r="986" spans="2:20" ht="14.4" x14ac:dyDescent="0.3">
      <c r="B986" s="30"/>
      <c r="C986" s="16"/>
      <c r="D986" s="16"/>
      <c r="E986" s="25"/>
      <c r="F986" s="16"/>
      <c r="G986" s="15"/>
      <c r="H986" s="14"/>
      <c r="I986" s="13"/>
      <c r="J986" s="13"/>
      <c r="K986" s="12"/>
      <c r="L986" s="232">
        <f t="shared" si="82"/>
        <v>0</v>
      </c>
      <c r="M986" s="234">
        <f t="shared" si="83"/>
        <v>0</v>
      </c>
      <c r="N986" s="11">
        <f>IF(Q986="x",0,IF(J986&lt;(INDEX(Lookup!$U$2:$U$10,MATCH($D$47,Lookup!$S$2:$S$10,0))),0,$L$12*K986))</f>
        <v>0</v>
      </c>
      <c r="O986" s="234">
        <f t="shared" si="84"/>
        <v>0</v>
      </c>
      <c r="P986" s="10"/>
      <c r="Q986" s="9"/>
      <c r="S986" s="340">
        <f t="shared" si="85"/>
        <v>0</v>
      </c>
      <c r="T986" s="340">
        <f t="shared" si="86"/>
        <v>0</v>
      </c>
    </row>
    <row r="987" spans="2:20" ht="14.4" x14ac:dyDescent="0.3">
      <c r="B987" s="30"/>
      <c r="C987" s="16"/>
      <c r="D987" s="16"/>
      <c r="E987" s="25"/>
      <c r="F987" s="16"/>
      <c r="G987" s="15"/>
      <c r="H987" s="14"/>
      <c r="I987" s="13"/>
      <c r="J987" s="13"/>
      <c r="K987" s="12"/>
      <c r="L987" s="232">
        <f t="shared" si="82"/>
        <v>0</v>
      </c>
      <c r="M987" s="234">
        <f t="shared" si="83"/>
        <v>0</v>
      </c>
      <c r="N987" s="11">
        <f>IF(Q987="x",0,IF(J987&lt;(INDEX(Lookup!$U$2:$U$10,MATCH($D$47,Lookup!$S$2:$S$10,0))),0,$L$12*K987))</f>
        <v>0</v>
      </c>
      <c r="O987" s="234">
        <f t="shared" si="84"/>
        <v>0</v>
      </c>
      <c r="P987" s="10"/>
      <c r="Q987" s="9"/>
      <c r="S987" s="340">
        <f t="shared" si="85"/>
        <v>0</v>
      </c>
      <c r="T987" s="340">
        <f t="shared" si="86"/>
        <v>0</v>
      </c>
    </row>
    <row r="988" spans="2:20" ht="14.4" x14ac:dyDescent="0.3">
      <c r="B988" s="30"/>
      <c r="C988" s="16"/>
      <c r="D988" s="16"/>
      <c r="E988" s="25"/>
      <c r="F988" s="16"/>
      <c r="G988" s="15"/>
      <c r="H988" s="14"/>
      <c r="I988" s="13"/>
      <c r="J988" s="13"/>
      <c r="K988" s="12"/>
      <c r="L988" s="232">
        <f t="shared" si="82"/>
        <v>0</v>
      </c>
      <c r="M988" s="234">
        <f t="shared" si="83"/>
        <v>0</v>
      </c>
      <c r="N988" s="11">
        <f>IF(Q988="x",0,IF(J988&lt;(INDEX(Lookup!$U$2:$U$10,MATCH($D$47,Lookup!$S$2:$S$10,0))),0,$L$12*K988))</f>
        <v>0</v>
      </c>
      <c r="O988" s="234">
        <f t="shared" si="84"/>
        <v>0</v>
      </c>
      <c r="P988" s="10"/>
      <c r="Q988" s="9"/>
      <c r="S988" s="340">
        <f t="shared" si="85"/>
        <v>0</v>
      </c>
      <c r="T988" s="340">
        <f t="shared" si="86"/>
        <v>0</v>
      </c>
    </row>
    <row r="989" spans="2:20" ht="14.4" x14ac:dyDescent="0.3">
      <c r="B989" s="30"/>
      <c r="C989" s="16"/>
      <c r="D989" s="16"/>
      <c r="E989" s="25"/>
      <c r="F989" s="16"/>
      <c r="G989" s="15"/>
      <c r="H989" s="14"/>
      <c r="I989" s="13"/>
      <c r="J989" s="13"/>
      <c r="K989" s="12"/>
      <c r="L989" s="232">
        <f t="shared" si="82"/>
        <v>0</v>
      </c>
      <c r="M989" s="234">
        <f t="shared" si="83"/>
        <v>0</v>
      </c>
      <c r="N989" s="11">
        <f>IF(Q989="x",0,IF(J989&lt;(INDEX(Lookup!$U$2:$U$10,MATCH($D$47,Lookup!$S$2:$S$10,0))),0,$L$12*K989))</f>
        <v>0</v>
      </c>
      <c r="O989" s="234">
        <f t="shared" si="84"/>
        <v>0</v>
      </c>
      <c r="P989" s="10"/>
      <c r="Q989" s="9"/>
      <c r="S989" s="340">
        <f t="shared" si="85"/>
        <v>0</v>
      </c>
      <c r="T989" s="340">
        <f t="shared" si="86"/>
        <v>0</v>
      </c>
    </row>
    <row r="990" spans="2:20" ht="14.4" x14ac:dyDescent="0.3">
      <c r="B990" s="30"/>
      <c r="C990" s="16"/>
      <c r="D990" s="16"/>
      <c r="E990" s="25"/>
      <c r="F990" s="16"/>
      <c r="G990" s="15"/>
      <c r="H990" s="14"/>
      <c r="I990" s="13"/>
      <c r="J990" s="13"/>
      <c r="K990" s="12"/>
      <c r="L990" s="232">
        <f t="shared" si="82"/>
        <v>0</v>
      </c>
      <c r="M990" s="234">
        <f t="shared" si="83"/>
        <v>0</v>
      </c>
      <c r="N990" s="11">
        <f>IF(Q990="x",0,IF(J990&lt;(INDEX(Lookup!$U$2:$U$10,MATCH($D$47,Lookup!$S$2:$S$10,0))),0,$L$12*K990))</f>
        <v>0</v>
      </c>
      <c r="O990" s="234">
        <f t="shared" si="84"/>
        <v>0</v>
      </c>
      <c r="P990" s="10"/>
      <c r="Q990" s="9"/>
      <c r="S990" s="340">
        <f t="shared" si="85"/>
        <v>0</v>
      </c>
      <c r="T990" s="340">
        <f t="shared" si="86"/>
        <v>0</v>
      </c>
    </row>
    <row r="991" spans="2:20" ht="14.4" x14ac:dyDescent="0.3">
      <c r="B991" s="30"/>
      <c r="C991" s="16"/>
      <c r="D991" s="16"/>
      <c r="E991" s="25"/>
      <c r="F991" s="16"/>
      <c r="G991" s="15"/>
      <c r="H991" s="14"/>
      <c r="I991" s="13"/>
      <c r="J991" s="13"/>
      <c r="K991" s="12"/>
      <c r="L991" s="232">
        <f t="shared" si="82"/>
        <v>0</v>
      </c>
      <c r="M991" s="234">
        <f t="shared" si="83"/>
        <v>0</v>
      </c>
      <c r="N991" s="11">
        <f>IF(Q991="x",0,IF(J991&lt;(INDEX(Lookup!$U$2:$U$10,MATCH($D$47,Lookup!$S$2:$S$10,0))),0,$L$12*K991))</f>
        <v>0</v>
      </c>
      <c r="O991" s="234">
        <f t="shared" si="84"/>
        <v>0</v>
      </c>
      <c r="P991" s="10"/>
      <c r="Q991" s="9"/>
      <c r="S991" s="340">
        <f t="shared" si="85"/>
        <v>0</v>
      </c>
      <c r="T991" s="340">
        <f t="shared" si="86"/>
        <v>0</v>
      </c>
    </row>
    <row r="992" spans="2:20" ht="14.4" x14ac:dyDescent="0.3">
      <c r="B992" s="30"/>
      <c r="C992" s="16"/>
      <c r="D992" s="16"/>
      <c r="E992" s="25"/>
      <c r="F992" s="16"/>
      <c r="G992" s="15"/>
      <c r="H992" s="14"/>
      <c r="I992" s="13"/>
      <c r="J992" s="13"/>
      <c r="K992" s="12"/>
      <c r="L992" s="232">
        <f t="shared" si="82"/>
        <v>0</v>
      </c>
      <c r="M992" s="234">
        <f t="shared" si="83"/>
        <v>0</v>
      </c>
      <c r="N992" s="11">
        <f>IF(Q992="x",0,IF(J992&lt;(INDEX(Lookup!$U$2:$U$10,MATCH($D$47,Lookup!$S$2:$S$10,0))),0,$L$12*K992))</f>
        <v>0</v>
      </c>
      <c r="O992" s="234">
        <f t="shared" si="84"/>
        <v>0</v>
      </c>
      <c r="P992" s="10"/>
      <c r="Q992" s="9"/>
      <c r="S992" s="340">
        <f t="shared" si="85"/>
        <v>0</v>
      </c>
      <c r="T992" s="340">
        <f t="shared" si="86"/>
        <v>0</v>
      </c>
    </row>
    <row r="993" spans="2:20" ht="14.4" x14ac:dyDescent="0.3">
      <c r="B993" s="30"/>
      <c r="C993" s="16"/>
      <c r="D993" s="16"/>
      <c r="E993" s="25"/>
      <c r="F993" s="16"/>
      <c r="G993" s="15"/>
      <c r="H993" s="14"/>
      <c r="I993" s="13"/>
      <c r="J993" s="13"/>
      <c r="K993" s="12"/>
      <c r="L993" s="232">
        <f t="shared" si="82"/>
        <v>0</v>
      </c>
      <c r="M993" s="234">
        <f t="shared" si="83"/>
        <v>0</v>
      </c>
      <c r="N993" s="11">
        <f>IF(Q993="x",0,IF(J993&lt;(INDEX(Lookup!$U$2:$U$10,MATCH($D$47,Lookup!$S$2:$S$10,0))),0,$L$12*K993))</f>
        <v>0</v>
      </c>
      <c r="O993" s="234">
        <f t="shared" si="84"/>
        <v>0</v>
      </c>
      <c r="P993" s="10"/>
      <c r="Q993" s="9"/>
      <c r="S993" s="340">
        <f t="shared" si="85"/>
        <v>0</v>
      </c>
      <c r="T993" s="340">
        <f t="shared" si="86"/>
        <v>0</v>
      </c>
    </row>
    <row r="994" spans="2:20" ht="14.4" x14ac:dyDescent="0.3">
      <c r="B994" s="30"/>
      <c r="C994" s="16"/>
      <c r="D994" s="16"/>
      <c r="E994" s="25"/>
      <c r="F994" s="16"/>
      <c r="G994" s="15"/>
      <c r="H994" s="14"/>
      <c r="I994" s="13"/>
      <c r="J994" s="13"/>
      <c r="K994" s="12"/>
      <c r="L994" s="232">
        <f t="shared" si="82"/>
        <v>0</v>
      </c>
      <c r="M994" s="234">
        <f t="shared" si="83"/>
        <v>0</v>
      </c>
      <c r="N994" s="11">
        <f>IF(Q994="x",0,IF(J994&lt;(INDEX(Lookup!$U$2:$U$10,MATCH($D$47,Lookup!$S$2:$S$10,0))),0,$L$12*K994))</f>
        <v>0</v>
      </c>
      <c r="O994" s="234">
        <f t="shared" si="84"/>
        <v>0</v>
      </c>
      <c r="P994" s="10"/>
      <c r="Q994" s="9"/>
      <c r="S994" s="340">
        <f t="shared" si="85"/>
        <v>0</v>
      </c>
      <c r="T994" s="340">
        <f t="shared" si="86"/>
        <v>0</v>
      </c>
    </row>
    <row r="995" spans="2:20" ht="14.4" x14ac:dyDescent="0.3">
      <c r="B995" s="30"/>
      <c r="C995" s="16"/>
      <c r="D995" s="16"/>
      <c r="E995" s="25"/>
      <c r="F995" s="16"/>
      <c r="G995" s="15"/>
      <c r="H995" s="14"/>
      <c r="I995" s="13"/>
      <c r="J995" s="13"/>
      <c r="K995" s="12"/>
      <c r="L995" s="232">
        <f t="shared" si="82"/>
        <v>0</v>
      </c>
      <c r="M995" s="234">
        <f t="shared" si="83"/>
        <v>0</v>
      </c>
      <c r="N995" s="11">
        <f>IF(Q995="x",0,IF(J995&lt;(INDEX(Lookup!$U$2:$U$10,MATCH($D$47,Lookup!$S$2:$S$10,0))),0,$L$12*K995))</f>
        <v>0</v>
      </c>
      <c r="O995" s="234">
        <f t="shared" si="84"/>
        <v>0</v>
      </c>
      <c r="P995" s="10"/>
      <c r="Q995" s="9"/>
      <c r="S995" s="340">
        <f t="shared" si="85"/>
        <v>0</v>
      </c>
      <c r="T995" s="340">
        <f t="shared" si="86"/>
        <v>0</v>
      </c>
    </row>
    <row r="996" spans="2:20" ht="14.4" x14ac:dyDescent="0.3">
      <c r="B996" s="30"/>
      <c r="C996" s="16"/>
      <c r="D996" s="16"/>
      <c r="E996" s="25"/>
      <c r="F996" s="16"/>
      <c r="G996" s="15"/>
      <c r="H996" s="14"/>
      <c r="I996" s="13"/>
      <c r="J996" s="13"/>
      <c r="K996" s="12"/>
      <c r="L996" s="232">
        <f t="shared" si="82"/>
        <v>0</v>
      </c>
      <c r="M996" s="234">
        <f t="shared" si="83"/>
        <v>0</v>
      </c>
      <c r="N996" s="11">
        <f>IF(Q996="x",0,IF(J996&lt;(INDEX(Lookup!$U$2:$U$10,MATCH($D$47,Lookup!$S$2:$S$10,0))),0,$L$12*K996))</f>
        <v>0</v>
      </c>
      <c r="O996" s="234">
        <f t="shared" si="84"/>
        <v>0</v>
      </c>
      <c r="P996" s="10"/>
      <c r="Q996" s="9"/>
      <c r="S996" s="340">
        <f t="shared" si="85"/>
        <v>0</v>
      </c>
      <c r="T996" s="340">
        <f t="shared" si="86"/>
        <v>0</v>
      </c>
    </row>
    <row r="997" spans="2:20" ht="14.4" x14ac:dyDescent="0.3">
      <c r="B997" s="30"/>
      <c r="C997" s="16"/>
      <c r="D997" s="16"/>
      <c r="E997" s="25"/>
      <c r="F997" s="16"/>
      <c r="G997" s="15"/>
      <c r="H997" s="14"/>
      <c r="I997" s="13"/>
      <c r="J997" s="13"/>
      <c r="K997" s="12"/>
      <c r="L997" s="232">
        <f t="shared" si="82"/>
        <v>0</v>
      </c>
      <c r="M997" s="234">
        <f t="shared" si="83"/>
        <v>0</v>
      </c>
      <c r="N997" s="11">
        <f>IF(Q997="x",0,IF(J997&lt;(INDEX(Lookup!$U$2:$U$10,MATCH($D$47,Lookup!$S$2:$S$10,0))),0,$L$12*K997))</f>
        <v>0</v>
      </c>
      <c r="O997" s="234">
        <f t="shared" si="84"/>
        <v>0</v>
      </c>
      <c r="P997" s="10"/>
      <c r="Q997" s="9"/>
      <c r="S997" s="340">
        <f t="shared" si="85"/>
        <v>0</v>
      </c>
      <c r="T997" s="340">
        <f t="shared" si="86"/>
        <v>0</v>
      </c>
    </row>
    <row r="998" spans="2:20" ht="14.4" x14ac:dyDescent="0.3">
      <c r="B998" s="30"/>
      <c r="C998" s="16"/>
      <c r="D998" s="16"/>
      <c r="E998" s="25"/>
      <c r="F998" s="16"/>
      <c r="G998" s="15"/>
      <c r="H998" s="14"/>
      <c r="I998" s="13"/>
      <c r="J998" s="13"/>
      <c r="K998" s="12"/>
      <c r="L998" s="232">
        <f t="shared" si="82"/>
        <v>0</v>
      </c>
      <c r="M998" s="234">
        <f t="shared" si="83"/>
        <v>0</v>
      </c>
      <c r="N998" s="11">
        <f>IF(Q998="x",0,IF(J998&lt;(INDEX(Lookup!$U$2:$U$10,MATCH($D$47,Lookup!$S$2:$S$10,0))),0,$L$12*K998))</f>
        <v>0</v>
      </c>
      <c r="O998" s="234">
        <f t="shared" si="84"/>
        <v>0</v>
      </c>
      <c r="P998" s="10"/>
      <c r="Q998" s="9"/>
      <c r="S998" s="340">
        <f t="shared" si="85"/>
        <v>0</v>
      </c>
      <c r="T998" s="340">
        <f t="shared" si="86"/>
        <v>0</v>
      </c>
    </row>
    <row r="999" spans="2:20" ht="14.4" x14ac:dyDescent="0.3">
      <c r="B999" s="30"/>
      <c r="C999" s="16"/>
      <c r="D999" s="16"/>
      <c r="E999" s="25"/>
      <c r="F999" s="16"/>
      <c r="G999" s="15"/>
      <c r="H999" s="14"/>
      <c r="I999" s="13"/>
      <c r="J999" s="13"/>
      <c r="K999" s="12"/>
      <c r="L999" s="232">
        <f t="shared" si="82"/>
        <v>0</v>
      </c>
      <c r="M999" s="234">
        <f t="shared" si="83"/>
        <v>0</v>
      </c>
      <c r="N999" s="11">
        <f>IF(Q999="x",0,IF(J999&lt;(INDEX(Lookup!$U$2:$U$10,MATCH($D$47,Lookup!$S$2:$S$10,0))),0,$L$12*K999))</f>
        <v>0</v>
      </c>
      <c r="O999" s="234">
        <f t="shared" si="84"/>
        <v>0</v>
      </c>
      <c r="P999" s="10"/>
      <c r="Q999" s="9"/>
      <c r="S999" s="340">
        <f t="shared" si="85"/>
        <v>0</v>
      </c>
      <c r="T999" s="340">
        <f t="shared" si="86"/>
        <v>0</v>
      </c>
    </row>
    <row r="1000" spans="2:20" ht="14.4" x14ac:dyDescent="0.3">
      <c r="B1000" s="30"/>
      <c r="C1000" s="16"/>
      <c r="D1000" s="16"/>
      <c r="E1000" s="25"/>
      <c r="F1000" s="16"/>
      <c r="G1000" s="15"/>
      <c r="H1000" s="14"/>
      <c r="I1000" s="13"/>
      <c r="J1000" s="13"/>
      <c r="K1000" s="12"/>
      <c r="L1000" s="232">
        <f t="shared" si="82"/>
        <v>0</v>
      </c>
      <c r="M1000" s="234">
        <f t="shared" si="83"/>
        <v>0</v>
      </c>
      <c r="N1000" s="11">
        <f>IF(Q1000="x",0,IF(J1000&lt;(INDEX(Lookup!$U$2:$U$10,MATCH($D$47,Lookup!$S$2:$S$10,0))),0,$L$12*K1000))</f>
        <v>0</v>
      </c>
      <c r="O1000" s="234">
        <f t="shared" si="84"/>
        <v>0</v>
      </c>
      <c r="P1000" s="10"/>
      <c r="Q1000" s="9"/>
      <c r="S1000" s="340">
        <f t="shared" si="85"/>
        <v>0</v>
      </c>
      <c r="T1000" s="340">
        <f t="shared" si="86"/>
        <v>0</v>
      </c>
    </row>
    <row r="1001" spans="2:20" ht="14.4" x14ac:dyDescent="0.3">
      <c r="B1001" s="30"/>
      <c r="C1001" s="16"/>
      <c r="D1001" s="16"/>
      <c r="E1001" s="25"/>
      <c r="F1001" s="16"/>
      <c r="G1001" s="15"/>
      <c r="H1001" s="14"/>
      <c r="I1001" s="13"/>
      <c r="J1001" s="13"/>
      <c r="K1001" s="12"/>
      <c r="L1001" s="232">
        <f t="shared" si="82"/>
        <v>0</v>
      </c>
      <c r="M1001" s="234">
        <f t="shared" si="83"/>
        <v>0</v>
      </c>
      <c r="N1001" s="11">
        <f>IF(Q1001="x",0,IF(J1001&lt;(INDEX(Lookup!$U$2:$U$10,MATCH($D$47,Lookup!$S$2:$S$10,0))),0,$L$12*K1001))</f>
        <v>0</v>
      </c>
      <c r="O1001" s="234">
        <f t="shared" si="84"/>
        <v>0</v>
      </c>
      <c r="P1001" s="10"/>
      <c r="Q1001" s="9"/>
      <c r="S1001" s="340">
        <f t="shared" si="85"/>
        <v>0</v>
      </c>
      <c r="T1001" s="340">
        <f t="shared" si="86"/>
        <v>0</v>
      </c>
    </row>
    <row r="1002" spans="2:20" ht="14.4" x14ac:dyDescent="0.3">
      <c r="B1002" s="30"/>
      <c r="C1002" s="16"/>
      <c r="D1002" s="16"/>
      <c r="E1002" s="25"/>
      <c r="F1002" s="16"/>
      <c r="G1002" s="15"/>
      <c r="H1002" s="14"/>
      <c r="I1002" s="13"/>
      <c r="J1002" s="13"/>
      <c r="K1002" s="12"/>
      <c r="L1002" s="232">
        <f t="shared" si="82"/>
        <v>0</v>
      </c>
      <c r="M1002" s="234">
        <f t="shared" si="83"/>
        <v>0</v>
      </c>
      <c r="N1002" s="11">
        <f>IF(Q1002="x",0,IF(J1002&lt;(INDEX(Lookup!$U$2:$U$10,MATCH($D$47,Lookup!$S$2:$S$10,0))),0,$L$12*K1002))</f>
        <v>0</v>
      </c>
      <c r="O1002" s="234">
        <f t="shared" si="84"/>
        <v>0</v>
      </c>
      <c r="P1002" s="10"/>
      <c r="Q1002" s="9"/>
      <c r="S1002" s="340">
        <f t="shared" si="85"/>
        <v>0</v>
      </c>
      <c r="T1002" s="340">
        <f t="shared" si="86"/>
        <v>0</v>
      </c>
    </row>
    <row r="1003" spans="2:20" ht="14.4" x14ac:dyDescent="0.3">
      <c r="B1003" s="30"/>
      <c r="C1003" s="16"/>
      <c r="D1003" s="16"/>
      <c r="E1003" s="25"/>
      <c r="F1003" s="16"/>
      <c r="G1003" s="15"/>
      <c r="H1003" s="14"/>
      <c r="I1003" s="13"/>
      <c r="J1003" s="13"/>
      <c r="K1003" s="12"/>
      <c r="L1003" s="232">
        <f t="shared" si="82"/>
        <v>0</v>
      </c>
      <c r="M1003" s="234">
        <f t="shared" si="83"/>
        <v>0</v>
      </c>
      <c r="N1003" s="11">
        <f>IF(Q1003="x",0,IF(J1003&lt;(INDEX(Lookup!$U$2:$U$10,MATCH($D$47,Lookup!$S$2:$S$10,0))),0,$L$12*K1003))</f>
        <v>0</v>
      </c>
      <c r="O1003" s="234">
        <f t="shared" si="84"/>
        <v>0</v>
      </c>
      <c r="P1003" s="10"/>
      <c r="Q1003" s="9"/>
      <c r="S1003" s="340">
        <f t="shared" si="85"/>
        <v>0</v>
      </c>
      <c r="T1003" s="340">
        <f t="shared" si="86"/>
        <v>0</v>
      </c>
    </row>
    <row r="1004" spans="2:20" ht="14.4" x14ac:dyDescent="0.3">
      <c r="B1004" s="30"/>
      <c r="C1004" s="16"/>
      <c r="D1004" s="16"/>
      <c r="E1004" s="25"/>
      <c r="F1004" s="16"/>
      <c r="G1004" s="15"/>
      <c r="H1004" s="14"/>
      <c r="I1004" s="13"/>
      <c r="J1004" s="13"/>
      <c r="K1004" s="12"/>
      <c r="L1004" s="232">
        <f t="shared" si="82"/>
        <v>0</v>
      </c>
      <c r="M1004" s="234">
        <f t="shared" si="83"/>
        <v>0</v>
      </c>
      <c r="N1004" s="11">
        <f>IF(Q1004="x",0,IF(J1004&lt;(INDEX(Lookup!$U$2:$U$10,MATCH($D$47,Lookup!$S$2:$S$10,0))),0,$L$12*K1004))</f>
        <v>0</v>
      </c>
      <c r="O1004" s="234">
        <f t="shared" si="84"/>
        <v>0</v>
      </c>
      <c r="P1004" s="10"/>
      <c r="Q1004" s="9"/>
      <c r="S1004" s="340">
        <f t="shared" si="85"/>
        <v>0</v>
      </c>
      <c r="T1004" s="340">
        <f t="shared" si="86"/>
        <v>0</v>
      </c>
    </row>
    <row r="1005" spans="2:20" ht="14.4" x14ac:dyDescent="0.3">
      <c r="B1005" s="30"/>
      <c r="C1005" s="16"/>
      <c r="D1005" s="16"/>
      <c r="E1005" s="25"/>
      <c r="F1005" s="16"/>
      <c r="G1005" s="15"/>
      <c r="H1005" s="14"/>
      <c r="I1005" s="13"/>
      <c r="J1005" s="13"/>
      <c r="K1005" s="12"/>
      <c r="L1005" s="232">
        <f t="shared" si="82"/>
        <v>0</v>
      </c>
      <c r="M1005" s="234">
        <f t="shared" si="83"/>
        <v>0</v>
      </c>
      <c r="N1005" s="11">
        <f>IF(Q1005="x",0,IF(J1005&lt;(INDEX(Lookup!$U$2:$U$10,MATCH($D$47,Lookup!$S$2:$S$10,0))),0,$L$12*K1005))</f>
        <v>0</v>
      </c>
      <c r="O1005" s="234">
        <f t="shared" si="84"/>
        <v>0</v>
      </c>
      <c r="P1005" s="10"/>
      <c r="Q1005" s="9"/>
      <c r="S1005" s="340">
        <f t="shared" si="85"/>
        <v>0</v>
      </c>
      <c r="T1005" s="340">
        <f t="shared" si="86"/>
        <v>0</v>
      </c>
    </row>
    <row r="1006" spans="2:20" ht="14.4" x14ac:dyDescent="0.3">
      <c r="B1006" s="30"/>
      <c r="C1006" s="16"/>
      <c r="D1006" s="16"/>
      <c r="E1006" s="25"/>
      <c r="F1006" s="16"/>
      <c r="G1006" s="15"/>
      <c r="H1006" s="14"/>
      <c r="I1006" s="13"/>
      <c r="J1006" s="13"/>
      <c r="K1006" s="12"/>
      <c r="L1006" s="232">
        <f t="shared" si="82"/>
        <v>0</v>
      </c>
      <c r="M1006" s="234">
        <f t="shared" si="83"/>
        <v>0</v>
      </c>
      <c r="N1006" s="11">
        <f>IF(Q1006="x",0,IF(J1006&lt;(INDEX(Lookup!$U$2:$U$10,MATCH($D$47,Lookup!$S$2:$S$10,0))),0,$L$12*K1006))</f>
        <v>0</v>
      </c>
      <c r="O1006" s="234">
        <f t="shared" si="84"/>
        <v>0</v>
      </c>
      <c r="P1006" s="10"/>
      <c r="Q1006" s="9"/>
      <c r="S1006" s="340">
        <f t="shared" si="85"/>
        <v>0</v>
      </c>
      <c r="T1006" s="340">
        <f t="shared" si="86"/>
        <v>0</v>
      </c>
    </row>
    <row r="1007" spans="2:20" ht="14.4" x14ac:dyDescent="0.3">
      <c r="B1007" s="30"/>
      <c r="C1007" s="16"/>
      <c r="D1007" s="16"/>
      <c r="E1007" s="25"/>
      <c r="F1007" s="16"/>
      <c r="G1007" s="15"/>
      <c r="H1007" s="14"/>
      <c r="I1007" s="13"/>
      <c r="J1007" s="13"/>
      <c r="K1007" s="12"/>
      <c r="L1007" s="232">
        <f t="shared" si="82"/>
        <v>0</v>
      </c>
      <c r="M1007" s="234">
        <f t="shared" si="83"/>
        <v>0</v>
      </c>
      <c r="N1007" s="11">
        <f>IF(Q1007="x",0,IF(J1007&lt;(INDEX(Lookup!$U$2:$U$10,MATCH($D$47,Lookup!$S$2:$S$10,0))),0,$L$12*K1007))</f>
        <v>0</v>
      </c>
      <c r="O1007" s="234">
        <f t="shared" si="84"/>
        <v>0</v>
      </c>
      <c r="P1007" s="10"/>
      <c r="Q1007" s="9"/>
      <c r="S1007" s="340">
        <f t="shared" si="85"/>
        <v>0</v>
      </c>
      <c r="T1007" s="340">
        <f t="shared" si="86"/>
        <v>0</v>
      </c>
    </row>
    <row r="1008" spans="2:20" ht="14.4" x14ac:dyDescent="0.3">
      <c r="B1008" s="30"/>
      <c r="C1008" s="16"/>
      <c r="D1008" s="16"/>
      <c r="E1008" s="25"/>
      <c r="F1008" s="16"/>
      <c r="G1008" s="15"/>
      <c r="H1008" s="14"/>
      <c r="I1008" s="13"/>
      <c r="J1008" s="13"/>
      <c r="K1008" s="12"/>
      <c r="L1008" s="232">
        <f t="shared" si="82"/>
        <v>0</v>
      </c>
      <c r="M1008" s="234">
        <f t="shared" si="83"/>
        <v>0</v>
      </c>
      <c r="N1008" s="11">
        <f>IF(Q1008="x",0,IF(J1008&lt;(INDEX(Lookup!$U$2:$U$10,MATCH($D$47,Lookup!$S$2:$S$10,0))),0,$L$12*K1008))</f>
        <v>0</v>
      </c>
      <c r="O1008" s="234">
        <f t="shared" si="84"/>
        <v>0</v>
      </c>
      <c r="P1008" s="10"/>
      <c r="Q1008" s="9"/>
      <c r="S1008" s="340">
        <f t="shared" si="85"/>
        <v>0</v>
      </c>
      <c r="T1008" s="340">
        <f t="shared" si="86"/>
        <v>0</v>
      </c>
    </row>
    <row r="1009" spans="2:20" ht="14.4" x14ac:dyDescent="0.3">
      <c r="B1009" s="30"/>
      <c r="C1009" s="16"/>
      <c r="D1009" s="16"/>
      <c r="E1009" s="25"/>
      <c r="F1009" s="16"/>
      <c r="G1009" s="15"/>
      <c r="H1009" s="14"/>
      <c r="I1009" s="13"/>
      <c r="J1009" s="13"/>
      <c r="K1009" s="12"/>
      <c r="L1009" s="232">
        <f t="shared" si="82"/>
        <v>0</v>
      </c>
      <c r="M1009" s="234">
        <f t="shared" si="83"/>
        <v>0</v>
      </c>
      <c r="N1009" s="11">
        <f>IF(Q1009="x",0,IF(J1009&lt;(INDEX(Lookup!$U$2:$U$10,MATCH($D$47,Lookup!$S$2:$S$10,0))),0,$L$12*K1009))</f>
        <v>0</v>
      </c>
      <c r="O1009" s="234">
        <f t="shared" si="84"/>
        <v>0</v>
      </c>
      <c r="P1009" s="10"/>
      <c r="Q1009" s="9"/>
      <c r="S1009" s="340">
        <f t="shared" si="85"/>
        <v>0</v>
      </c>
      <c r="T1009" s="340">
        <f t="shared" si="86"/>
        <v>0</v>
      </c>
    </row>
    <row r="1010" spans="2:20" ht="14.4" x14ac:dyDescent="0.3">
      <c r="B1010" s="30"/>
      <c r="C1010" s="16"/>
      <c r="D1010" s="16"/>
      <c r="E1010" s="25"/>
      <c r="F1010" s="16"/>
      <c r="G1010" s="15"/>
      <c r="H1010" s="14"/>
      <c r="I1010" s="13"/>
      <c r="J1010" s="13"/>
      <c r="K1010" s="12"/>
      <c r="L1010" s="232">
        <f t="shared" ref="L1010:L1073" si="87">IF(ROUNDDOWN(DATEDIF(I1010,J1010,"d")/7,0)&gt;$L$12,$L$12*K1010,K1010*ROUNDDOWN(DATEDIF(I1010,J1010,"d")/7,0))</f>
        <v>0</v>
      </c>
      <c r="M1010" s="234">
        <f t="shared" ref="M1010:M1073" si="88">L1010*$L$6</f>
        <v>0</v>
      </c>
      <c r="N1010" s="11">
        <f>IF(Q1010="x",0,IF(J1010&lt;(INDEX(Lookup!$U$2:$U$10,MATCH($D$47,Lookup!$S$2:$S$10,0))),0,$L$12*K1010))</f>
        <v>0</v>
      </c>
      <c r="O1010" s="234">
        <f t="shared" ref="O1010:O1073" si="89">N1010*$L$6</f>
        <v>0</v>
      </c>
      <c r="P1010" s="10"/>
      <c r="Q1010" s="9"/>
      <c r="S1010" s="340">
        <f t="shared" si="85"/>
        <v>0</v>
      </c>
      <c r="T1010" s="340">
        <f t="shared" si="86"/>
        <v>0</v>
      </c>
    </row>
    <row r="1011" spans="2:20" ht="14.4" x14ac:dyDescent="0.3">
      <c r="B1011" s="30"/>
      <c r="C1011" s="16"/>
      <c r="D1011" s="16"/>
      <c r="E1011" s="25"/>
      <c r="F1011" s="16"/>
      <c r="G1011" s="15"/>
      <c r="H1011" s="14"/>
      <c r="I1011" s="13"/>
      <c r="J1011" s="13"/>
      <c r="K1011" s="12"/>
      <c r="L1011" s="232">
        <f t="shared" si="87"/>
        <v>0</v>
      </c>
      <c r="M1011" s="234">
        <f t="shared" si="88"/>
        <v>0</v>
      </c>
      <c r="N1011" s="11">
        <f>IF(Q1011="x",0,IF(J1011&lt;(INDEX(Lookup!$U$2:$U$10,MATCH($D$47,Lookup!$S$2:$S$10,0))),0,$L$12*K1011))</f>
        <v>0</v>
      </c>
      <c r="O1011" s="234">
        <f t="shared" si="89"/>
        <v>0</v>
      </c>
      <c r="P1011" s="10"/>
      <c r="Q1011" s="9"/>
      <c r="S1011" s="340">
        <f t="shared" ref="S1011:S1074" si="90">M1011*$I$35</f>
        <v>0</v>
      </c>
      <c r="T1011" s="340">
        <f t="shared" ref="T1011:T1074" si="91">O1011*$I$44</f>
        <v>0</v>
      </c>
    </row>
    <row r="1012" spans="2:20" ht="14.4" x14ac:dyDescent="0.3">
      <c r="B1012" s="30"/>
      <c r="C1012" s="16"/>
      <c r="D1012" s="16"/>
      <c r="E1012" s="25"/>
      <c r="F1012" s="16"/>
      <c r="G1012" s="15"/>
      <c r="H1012" s="14"/>
      <c r="I1012" s="13"/>
      <c r="J1012" s="13"/>
      <c r="K1012" s="12"/>
      <c r="L1012" s="232">
        <f t="shared" si="87"/>
        <v>0</v>
      </c>
      <c r="M1012" s="234">
        <f t="shared" si="88"/>
        <v>0</v>
      </c>
      <c r="N1012" s="11">
        <f>IF(Q1012="x",0,IF(J1012&lt;(INDEX(Lookup!$U$2:$U$10,MATCH($D$47,Lookup!$S$2:$S$10,0))),0,$L$12*K1012))</f>
        <v>0</v>
      </c>
      <c r="O1012" s="234">
        <f t="shared" si="89"/>
        <v>0</v>
      </c>
      <c r="P1012" s="10"/>
      <c r="Q1012" s="9"/>
      <c r="S1012" s="340">
        <f t="shared" si="90"/>
        <v>0</v>
      </c>
      <c r="T1012" s="340">
        <f t="shared" si="91"/>
        <v>0</v>
      </c>
    </row>
    <row r="1013" spans="2:20" ht="14.4" x14ac:dyDescent="0.3">
      <c r="B1013" s="30"/>
      <c r="C1013" s="16"/>
      <c r="D1013" s="16"/>
      <c r="E1013" s="25"/>
      <c r="F1013" s="16"/>
      <c r="G1013" s="15"/>
      <c r="H1013" s="14"/>
      <c r="I1013" s="13"/>
      <c r="J1013" s="13"/>
      <c r="K1013" s="12"/>
      <c r="L1013" s="232">
        <f t="shared" si="87"/>
        <v>0</v>
      </c>
      <c r="M1013" s="234">
        <f t="shared" si="88"/>
        <v>0</v>
      </c>
      <c r="N1013" s="11">
        <f>IF(Q1013="x",0,IF(J1013&lt;(INDEX(Lookup!$U$2:$U$10,MATCH($D$47,Lookup!$S$2:$S$10,0))),0,$L$12*K1013))</f>
        <v>0</v>
      </c>
      <c r="O1013" s="234">
        <f t="shared" si="89"/>
        <v>0</v>
      </c>
      <c r="P1013" s="10"/>
      <c r="Q1013" s="9"/>
      <c r="S1013" s="340">
        <f t="shared" si="90"/>
        <v>0</v>
      </c>
      <c r="T1013" s="340">
        <f t="shared" si="91"/>
        <v>0</v>
      </c>
    </row>
    <row r="1014" spans="2:20" ht="14.4" x14ac:dyDescent="0.3">
      <c r="B1014" s="30"/>
      <c r="C1014" s="16"/>
      <c r="D1014" s="16"/>
      <c r="E1014" s="25"/>
      <c r="F1014" s="16"/>
      <c r="G1014" s="15"/>
      <c r="H1014" s="14"/>
      <c r="I1014" s="13"/>
      <c r="J1014" s="13"/>
      <c r="K1014" s="12"/>
      <c r="L1014" s="232">
        <f t="shared" si="87"/>
        <v>0</v>
      </c>
      <c r="M1014" s="234">
        <f t="shared" si="88"/>
        <v>0</v>
      </c>
      <c r="N1014" s="11">
        <f>IF(Q1014="x",0,IF(J1014&lt;(INDEX(Lookup!$U$2:$U$10,MATCH($D$47,Lookup!$S$2:$S$10,0))),0,$L$12*K1014))</f>
        <v>0</v>
      </c>
      <c r="O1014" s="234">
        <f t="shared" si="89"/>
        <v>0</v>
      </c>
      <c r="P1014" s="10"/>
      <c r="Q1014" s="9"/>
      <c r="S1014" s="340">
        <f t="shared" si="90"/>
        <v>0</v>
      </c>
      <c r="T1014" s="340">
        <f t="shared" si="91"/>
        <v>0</v>
      </c>
    </row>
    <row r="1015" spans="2:20" ht="14.4" x14ac:dyDescent="0.3">
      <c r="B1015" s="30"/>
      <c r="C1015" s="16"/>
      <c r="D1015" s="16"/>
      <c r="E1015" s="25"/>
      <c r="F1015" s="16"/>
      <c r="G1015" s="15"/>
      <c r="H1015" s="14"/>
      <c r="I1015" s="13"/>
      <c r="J1015" s="13"/>
      <c r="K1015" s="12"/>
      <c r="L1015" s="232">
        <f t="shared" si="87"/>
        <v>0</v>
      </c>
      <c r="M1015" s="234">
        <f t="shared" si="88"/>
        <v>0</v>
      </c>
      <c r="N1015" s="11">
        <f>IF(Q1015="x",0,IF(J1015&lt;(INDEX(Lookup!$U$2:$U$10,MATCH($D$47,Lookup!$S$2:$S$10,0))),0,$L$12*K1015))</f>
        <v>0</v>
      </c>
      <c r="O1015" s="234">
        <f t="shared" si="89"/>
        <v>0</v>
      </c>
      <c r="P1015" s="10"/>
      <c r="Q1015" s="9"/>
      <c r="S1015" s="340">
        <f t="shared" si="90"/>
        <v>0</v>
      </c>
      <c r="T1015" s="340">
        <f t="shared" si="91"/>
        <v>0</v>
      </c>
    </row>
    <row r="1016" spans="2:20" ht="14.4" x14ac:dyDescent="0.3">
      <c r="B1016" s="30"/>
      <c r="C1016" s="16"/>
      <c r="D1016" s="16"/>
      <c r="E1016" s="25"/>
      <c r="F1016" s="16"/>
      <c r="G1016" s="15"/>
      <c r="H1016" s="14"/>
      <c r="I1016" s="13"/>
      <c r="J1016" s="13"/>
      <c r="K1016" s="12"/>
      <c r="L1016" s="232">
        <f t="shared" si="87"/>
        <v>0</v>
      </c>
      <c r="M1016" s="234">
        <f t="shared" si="88"/>
        <v>0</v>
      </c>
      <c r="N1016" s="11">
        <f>IF(Q1016="x",0,IF(J1016&lt;(INDEX(Lookup!$U$2:$U$10,MATCH($D$47,Lookup!$S$2:$S$10,0))),0,$L$12*K1016))</f>
        <v>0</v>
      </c>
      <c r="O1016" s="234">
        <f t="shared" si="89"/>
        <v>0</v>
      </c>
      <c r="P1016" s="10"/>
      <c r="Q1016" s="9"/>
      <c r="S1016" s="340">
        <f t="shared" si="90"/>
        <v>0</v>
      </c>
      <c r="T1016" s="340">
        <f t="shared" si="91"/>
        <v>0</v>
      </c>
    </row>
    <row r="1017" spans="2:20" ht="14.4" x14ac:dyDescent="0.3">
      <c r="B1017" s="30"/>
      <c r="C1017" s="16"/>
      <c r="D1017" s="16"/>
      <c r="E1017" s="25"/>
      <c r="F1017" s="16"/>
      <c r="G1017" s="15"/>
      <c r="H1017" s="14"/>
      <c r="I1017" s="13"/>
      <c r="J1017" s="13"/>
      <c r="K1017" s="12"/>
      <c r="L1017" s="232">
        <f t="shared" si="87"/>
        <v>0</v>
      </c>
      <c r="M1017" s="234">
        <f t="shared" si="88"/>
        <v>0</v>
      </c>
      <c r="N1017" s="11">
        <f>IF(Q1017="x",0,IF(J1017&lt;(INDEX(Lookup!$U$2:$U$10,MATCH($D$47,Lookup!$S$2:$S$10,0))),0,$L$12*K1017))</f>
        <v>0</v>
      </c>
      <c r="O1017" s="234">
        <f t="shared" si="89"/>
        <v>0</v>
      </c>
      <c r="P1017" s="10"/>
      <c r="Q1017" s="9"/>
      <c r="S1017" s="340">
        <f t="shared" si="90"/>
        <v>0</v>
      </c>
      <c r="T1017" s="340">
        <f t="shared" si="91"/>
        <v>0</v>
      </c>
    </row>
    <row r="1018" spans="2:20" ht="14.4" x14ac:dyDescent="0.3">
      <c r="B1018" s="30"/>
      <c r="C1018" s="16"/>
      <c r="D1018" s="16"/>
      <c r="E1018" s="25"/>
      <c r="F1018" s="16"/>
      <c r="G1018" s="15"/>
      <c r="H1018" s="14"/>
      <c r="I1018" s="13"/>
      <c r="J1018" s="13"/>
      <c r="K1018" s="12"/>
      <c r="L1018" s="232">
        <f t="shared" si="87"/>
        <v>0</v>
      </c>
      <c r="M1018" s="234">
        <f t="shared" si="88"/>
        <v>0</v>
      </c>
      <c r="N1018" s="11">
        <f>IF(Q1018="x",0,IF(J1018&lt;(INDEX(Lookup!$U$2:$U$10,MATCH($D$47,Lookup!$S$2:$S$10,0))),0,$L$12*K1018))</f>
        <v>0</v>
      </c>
      <c r="O1018" s="234">
        <f t="shared" si="89"/>
        <v>0</v>
      </c>
      <c r="P1018" s="10"/>
      <c r="Q1018" s="9"/>
      <c r="S1018" s="340">
        <f t="shared" si="90"/>
        <v>0</v>
      </c>
      <c r="T1018" s="340">
        <f t="shared" si="91"/>
        <v>0</v>
      </c>
    </row>
    <row r="1019" spans="2:20" ht="14.4" x14ac:dyDescent="0.3">
      <c r="B1019" s="30"/>
      <c r="C1019" s="16"/>
      <c r="D1019" s="16"/>
      <c r="E1019" s="25"/>
      <c r="F1019" s="16"/>
      <c r="G1019" s="15"/>
      <c r="H1019" s="14"/>
      <c r="I1019" s="13"/>
      <c r="J1019" s="13"/>
      <c r="K1019" s="12"/>
      <c r="L1019" s="232">
        <f t="shared" si="87"/>
        <v>0</v>
      </c>
      <c r="M1019" s="234">
        <f t="shared" si="88"/>
        <v>0</v>
      </c>
      <c r="N1019" s="11">
        <f>IF(Q1019="x",0,IF(J1019&lt;(INDEX(Lookup!$U$2:$U$10,MATCH($D$47,Lookup!$S$2:$S$10,0))),0,$L$12*K1019))</f>
        <v>0</v>
      </c>
      <c r="O1019" s="234">
        <f t="shared" si="89"/>
        <v>0</v>
      </c>
      <c r="P1019" s="10"/>
      <c r="Q1019" s="9"/>
      <c r="S1019" s="340">
        <f t="shared" si="90"/>
        <v>0</v>
      </c>
      <c r="T1019" s="340">
        <f t="shared" si="91"/>
        <v>0</v>
      </c>
    </row>
    <row r="1020" spans="2:20" ht="14.4" x14ac:dyDescent="0.3">
      <c r="B1020" s="30"/>
      <c r="C1020" s="16"/>
      <c r="D1020" s="16"/>
      <c r="E1020" s="25"/>
      <c r="F1020" s="16"/>
      <c r="G1020" s="15"/>
      <c r="H1020" s="14"/>
      <c r="I1020" s="13"/>
      <c r="J1020" s="13"/>
      <c r="K1020" s="12"/>
      <c r="L1020" s="232">
        <f t="shared" si="87"/>
        <v>0</v>
      </c>
      <c r="M1020" s="234">
        <f t="shared" si="88"/>
        <v>0</v>
      </c>
      <c r="N1020" s="11">
        <f>IF(Q1020="x",0,IF(J1020&lt;(INDEX(Lookup!$U$2:$U$10,MATCH($D$47,Lookup!$S$2:$S$10,0))),0,$L$12*K1020))</f>
        <v>0</v>
      </c>
      <c r="O1020" s="234">
        <f t="shared" si="89"/>
        <v>0</v>
      </c>
      <c r="P1020" s="10"/>
      <c r="Q1020" s="9"/>
      <c r="S1020" s="340">
        <f t="shared" si="90"/>
        <v>0</v>
      </c>
      <c r="T1020" s="340">
        <f t="shared" si="91"/>
        <v>0</v>
      </c>
    </row>
    <row r="1021" spans="2:20" ht="14.4" x14ac:dyDescent="0.3">
      <c r="B1021" s="30"/>
      <c r="C1021" s="16"/>
      <c r="D1021" s="16"/>
      <c r="E1021" s="25"/>
      <c r="F1021" s="16"/>
      <c r="G1021" s="15"/>
      <c r="H1021" s="14"/>
      <c r="I1021" s="13"/>
      <c r="J1021" s="13"/>
      <c r="K1021" s="12"/>
      <c r="L1021" s="232">
        <f t="shared" si="87"/>
        <v>0</v>
      </c>
      <c r="M1021" s="234">
        <f t="shared" si="88"/>
        <v>0</v>
      </c>
      <c r="N1021" s="11">
        <f>IF(Q1021="x",0,IF(J1021&lt;(INDEX(Lookup!$U$2:$U$10,MATCH($D$47,Lookup!$S$2:$S$10,0))),0,$L$12*K1021))</f>
        <v>0</v>
      </c>
      <c r="O1021" s="234">
        <f t="shared" si="89"/>
        <v>0</v>
      </c>
      <c r="P1021" s="10"/>
      <c r="Q1021" s="9"/>
      <c r="S1021" s="340">
        <f t="shared" si="90"/>
        <v>0</v>
      </c>
      <c r="T1021" s="340">
        <f t="shared" si="91"/>
        <v>0</v>
      </c>
    </row>
    <row r="1022" spans="2:20" ht="14.4" x14ac:dyDescent="0.3">
      <c r="B1022" s="30"/>
      <c r="C1022" s="16"/>
      <c r="D1022" s="16"/>
      <c r="E1022" s="25"/>
      <c r="F1022" s="16"/>
      <c r="G1022" s="15"/>
      <c r="H1022" s="14"/>
      <c r="I1022" s="13"/>
      <c r="J1022" s="13"/>
      <c r="K1022" s="12"/>
      <c r="L1022" s="232">
        <f t="shared" si="87"/>
        <v>0</v>
      </c>
      <c r="M1022" s="234">
        <f t="shared" si="88"/>
        <v>0</v>
      </c>
      <c r="N1022" s="11">
        <f>IF(Q1022="x",0,IF(J1022&lt;(INDEX(Lookup!$U$2:$U$10,MATCH($D$47,Lookup!$S$2:$S$10,0))),0,$L$12*K1022))</f>
        <v>0</v>
      </c>
      <c r="O1022" s="234">
        <f t="shared" si="89"/>
        <v>0</v>
      </c>
      <c r="P1022" s="10"/>
      <c r="Q1022" s="9"/>
      <c r="S1022" s="340">
        <f t="shared" si="90"/>
        <v>0</v>
      </c>
      <c r="T1022" s="340">
        <f t="shared" si="91"/>
        <v>0</v>
      </c>
    </row>
    <row r="1023" spans="2:20" ht="14.4" x14ac:dyDescent="0.3">
      <c r="B1023" s="30"/>
      <c r="C1023" s="16"/>
      <c r="D1023" s="16"/>
      <c r="E1023" s="25"/>
      <c r="F1023" s="16"/>
      <c r="G1023" s="15"/>
      <c r="H1023" s="14"/>
      <c r="I1023" s="13"/>
      <c r="J1023" s="13"/>
      <c r="K1023" s="12"/>
      <c r="L1023" s="232">
        <f t="shared" si="87"/>
        <v>0</v>
      </c>
      <c r="M1023" s="234">
        <f t="shared" si="88"/>
        <v>0</v>
      </c>
      <c r="N1023" s="11">
        <f>IF(Q1023="x",0,IF(J1023&lt;(INDEX(Lookup!$U$2:$U$10,MATCH($D$47,Lookup!$S$2:$S$10,0))),0,$L$12*K1023))</f>
        <v>0</v>
      </c>
      <c r="O1023" s="234">
        <f t="shared" si="89"/>
        <v>0</v>
      </c>
      <c r="P1023" s="10"/>
      <c r="Q1023" s="9"/>
      <c r="S1023" s="340">
        <f t="shared" si="90"/>
        <v>0</v>
      </c>
      <c r="T1023" s="340">
        <f t="shared" si="91"/>
        <v>0</v>
      </c>
    </row>
    <row r="1024" spans="2:20" ht="14.4" x14ac:dyDescent="0.3">
      <c r="B1024" s="30"/>
      <c r="C1024" s="16"/>
      <c r="D1024" s="16"/>
      <c r="E1024" s="25"/>
      <c r="F1024" s="16"/>
      <c r="G1024" s="15"/>
      <c r="H1024" s="14"/>
      <c r="I1024" s="13"/>
      <c r="J1024" s="13"/>
      <c r="K1024" s="12"/>
      <c r="L1024" s="232">
        <f t="shared" si="87"/>
        <v>0</v>
      </c>
      <c r="M1024" s="234">
        <f t="shared" si="88"/>
        <v>0</v>
      </c>
      <c r="N1024" s="11">
        <f>IF(Q1024="x",0,IF(J1024&lt;(INDEX(Lookup!$U$2:$U$10,MATCH($D$47,Lookup!$S$2:$S$10,0))),0,$L$12*K1024))</f>
        <v>0</v>
      </c>
      <c r="O1024" s="234">
        <f t="shared" si="89"/>
        <v>0</v>
      </c>
      <c r="P1024" s="10"/>
      <c r="Q1024" s="9"/>
      <c r="S1024" s="340">
        <f t="shared" si="90"/>
        <v>0</v>
      </c>
      <c r="T1024" s="340">
        <f t="shared" si="91"/>
        <v>0</v>
      </c>
    </row>
    <row r="1025" spans="2:20" ht="14.4" x14ac:dyDescent="0.3">
      <c r="B1025" s="30"/>
      <c r="C1025" s="16"/>
      <c r="D1025" s="16"/>
      <c r="E1025" s="25"/>
      <c r="F1025" s="16"/>
      <c r="G1025" s="15"/>
      <c r="H1025" s="14"/>
      <c r="I1025" s="13"/>
      <c r="J1025" s="13"/>
      <c r="K1025" s="12"/>
      <c r="L1025" s="232">
        <f t="shared" si="87"/>
        <v>0</v>
      </c>
      <c r="M1025" s="234">
        <f t="shared" si="88"/>
        <v>0</v>
      </c>
      <c r="N1025" s="11">
        <f>IF(Q1025="x",0,IF(J1025&lt;(INDEX(Lookup!$U$2:$U$10,MATCH($D$47,Lookup!$S$2:$S$10,0))),0,$L$12*K1025))</f>
        <v>0</v>
      </c>
      <c r="O1025" s="234">
        <f t="shared" si="89"/>
        <v>0</v>
      </c>
      <c r="P1025" s="10"/>
      <c r="Q1025" s="9"/>
      <c r="S1025" s="340">
        <f t="shared" si="90"/>
        <v>0</v>
      </c>
      <c r="T1025" s="340">
        <f t="shared" si="91"/>
        <v>0</v>
      </c>
    </row>
    <row r="1026" spans="2:20" ht="14.4" x14ac:dyDescent="0.3">
      <c r="B1026" s="30"/>
      <c r="C1026" s="16"/>
      <c r="D1026" s="16"/>
      <c r="E1026" s="25"/>
      <c r="F1026" s="16"/>
      <c r="G1026" s="15"/>
      <c r="H1026" s="14"/>
      <c r="I1026" s="13"/>
      <c r="J1026" s="13"/>
      <c r="K1026" s="12"/>
      <c r="L1026" s="232">
        <f t="shared" si="87"/>
        <v>0</v>
      </c>
      <c r="M1026" s="234">
        <f t="shared" si="88"/>
        <v>0</v>
      </c>
      <c r="N1026" s="11">
        <f>IF(Q1026="x",0,IF(J1026&lt;(INDEX(Lookup!$U$2:$U$10,MATCH($D$47,Lookup!$S$2:$S$10,0))),0,$L$12*K1026))</f>
        <v>0</v>
      </c>
      <c r="O1026" s="234">
        <f t="shared" si="89"/>
        <v>0</v>
      </c>
      <c r="P1026" s="10"/>
      <c r="Q1026" s="9"/>
      <c r="S1026" s="340">
        <f t="shared" si="90"/>
        <v>0</v>
      </c>
      <c r="T1026" s="340">
        <f t="shared" si="91"/>
        <v>0</v>
      </c>
    </row>
    <row r="1027" spans="2:20" ht="14.4" x14ac:dyDescent="0.3">
      <c r="B1027" s="30"/>
      <c r="C1027" s="16"/>
      <c r="D1027" s="16"/>
      <c r="E1027" s="25"/>
      <c r="F1027" s="16"/>
      <c r="G1027" s="15"/>
      <c r="H1027" s="14"/>
      <c r="I1027" s="13"/>
      <c r="J1027" s="13"/>
      <c r="K1027" s="12"/>
      <c r="L1027" s="232">
        <f t="shared" si="87"/>
        <v>0</v>
      </c>
      <c r="M1027" s="234">
        <f t="shared" si="88"/>
        <v>0</v>
      </c>
      <c r="N1027" s="11">
        <f>IF(Q1027="x",0,IF(J1027&lt;(INDEX(Lookup!$U$2:$U$10,MATCH($D$47,Lookup!$S$2:$S$10,0))),0,$L$12*K1027))</f>
        <v>0</v>
      </c>
      <c r="O1027" s="234">
        <f t="shared" si="89"/>
        <v>0</v>
      </c>
      <c r="P1027" s="10"/>
      <c r="Q1027" s="9"/>
      <c r="S1027" s="340">
        <f t="shared" si="90"/>
        <v>0</v>
      </c>
      <c r="T1027" s="340">
        <f t="shared" si="91"/>
        <v>0</v>
      </c>
    </row>
    <row r="1028" spans="2:20" ht="14.4" x14ac:dyDescent="0.3">
      <c r="B1028" s="30"/>
      <c r="C1028" s="16"/>
      <c r="D1028" s="16"/>
      <c r="E1028" s="25"/>
      <c r="F1028" s="16"/>
      <c r="G1028" s="15"/>
      <c r="H1028" s="14"/>
      <c r="I1028" s="13"/>
      <c r="J1028" s="13"/>
      <c r="K1028" s="12"/>
      <c r="L1028" s="232">
        <f t="shared" si="87"/>
        <v>0</v>
      </c>
      <c r="M1028" s="234">
        <f t="shared" si="88"/>
        <v>0</v>
      </c>
      <c r="N1028" s="11">
        <f>IF(Q1028="x",0,IF(J1028&lt;(INDEX(Lookup!$U$2:$U$10,MATCH($D$47,Lookup!$S$2:$S$10,0))),0,$L$12*K1028))</f>
        <v>0</v>
      </c>
      <c r="O1028" s="234">
        <f t="shared" si="89"/>
        <v>0</v>
      </c>
      <c r="P1028" s="10"/>
      <c r="Q1028" s="9"/>
      <c r="S1028" s="340">
        <f t="shared" si="90"/>
        <v>0</v>
      </c>
      <c r="T1028" s="340">
        <f t="shared" si="91"/>
        <v>0</v>
      </c>
    </row>
    <row r="1029" spans="2:20" ht="14.4" x14ac:dyDescent="0.3">
      <c r="B1029" s="30"/>
      <c r="C1029" s="16"/>
      <c r="D1029" s="16"/>
      <c r="E1029" s="25"/>
      <c r="F1029" s="16"/>
      <c r="G1029" s="15"/>
      <c r="H1029" s="14"/>
      <c r="I1029" s="13"/>
      <c r="J1029" s="13"/>
      <c r="K1029" s="12"/>
      <c r="L1029" s="232">
        <f t="shared" si="87"/>
        <v>0</v>
      </c>
      <c r="M1029" s="234">
        <f t="shared" si="88"/>
        <v>0</v>
      </c>
      <c r="N1029" s="11">
        <f>IF(Q1029="x",0,IF(J1029&lt;(INDEX(Lookup!$U$2:$U$10,MATCH($D$47,Lookup!$S$2:$S$10,0))),0,$L$12*K1029))</f>
        <v>0</v>
      </c>
      <c r="O1029" s="234">
        <f t="shared" si="89"/>
        <v>0</v>
      </c>
      <c r="P1029" s="10"/>
      <c r="Q1029" s="9"/>
      <c r="S1029" s="340">
        <f t="shared" si="90"/>
        <v>0</v>
      </c>
      <c r="T1029" s="340">
        <f t="shared" si="91"/>
        <v>0</v>
      </c>
    </row>
    <row r="1030" spans="2:20" ht="14.4" x14ac:dyDescent="0.3">
      <c r="B1030" s="30"/>
      <c r="C1030" s="16"/>
      <c r="D1030" s="16"/>
      <c r="E1030" s="25"/>
      <c r="F1030" s="16"/>
      <c r="G1030" s="15"/>
      <c r="H1030" s="14"/>
      <c r="I1030" s="13"/>
      <c r="J1030" s="13"/>
      <c r="K1030" s="12"/>
      <c r="L1030" s="232">
        <f t="shared" si="87"/>
        <v>0</v>
      </c>
      <c r="M1030" s="234">
        <f t="shared" si="88"/>
        <v>0</v>
      </c>
      <c r="N1030" s="11">
        <f>IF(Q1030="x",0,IF(J1030&lt;(INDEX(Lookup!$U$2:$U$10,MATCH($D$47,Lookup!$S$2:$S$10,0))),0,$L$12*K1030))</f>
        <v>0</v>
      </c>
      <c r="O1030" s="234">
        <f t="shared" si="89"/>
        <v>0</v>
      </c>
      <c r="P1030" s="10"/>
      <c r="Q1030" s="9"/>
      <c r="S1030" s="340">
        <f t="shared" si="90"/>
        <v>0</v>
      </c>
      <c r="T1030" s="340">
        <f t="shared" si="91"/>
        <v>0</v>
      </c>
    </row>
    <row r="1031" spans="2:20" ht="14.4" x14ac:dyDescent="0.3">
      <c r="B1031" s="30"/>
      <c r="C1031" s="16"/>
      <c r="D1031" s="16"/>
      <c r="E1031" s="25"/>
      <c r="F1031" s="16"/>
      <c r="G1031" s="15"/>
      <c r="H1031" s="14"/>
      <c r="I1031" s="13"/>
      <c r="J1031" s="13"/>
      <c r="K1031" s="12"/>
      <c r="L1031" s="232">
        <f t="shared" si="87"/>
        <v>0</v>
      </c>
      <c r="M1031" s="234">
        <f t="shared" si="88"/>
        <v>0</v>
      </c>
      <c r="N1031" s="11">
        <f>IF(Q1031="x",0,IF(J1031&lt;(INDEX(Lookup!$U$2:$U$10,MATCH($D$47,Lookup!$S$2:$S$10,0))),0,$L$12*K1031))</f>
        <v>0</v>
      </c>
      <c r="O1031" s="234">
        <f t="shared" si="89"/>
        <v>0</v>
      </c>
      <c r="P1031" s="10"/>
      <c r="Q1031" s="9"/>
      <c r="S1031" s="340">
        <f t="shared" si="90"/>
        <v>0</v>
      </c>
      <c r="T1031" s="340">
        <f t="shared" si="91"/>
        <v>0</v>
      </c>
    </row>
    <row r="1032" spans="2:20" ht="14.4" x14ac:dyDescent="0.3">
      <c r="B1032" s="30"/>
      <c r="C1032" s="16"/>
      <c r="D1032" s="16"/>
      <c r="E1032" s="25"/>
      <c r="F1032" s="16"/>
      <c r="G1032" s="15"/>
      <c r="H1032" s="14"/>
      <c r="I1032" s="13"/>
      <c r="J1032" s="13"/>
      <c r="K1032" s="12"/>
      <c r="L1032" s="232">
        <f t="shared" si="87"/>
        <v>0</v>
      </c>
      <c r="M1032" s="234">
        <f t="shared" si="88"/>
        <v>0</v>
      </c>
      <c r="N1032" s="11">
        <f>IF(Q1032="x",0,IF(J1032&lt;(INDEX(Lookup!$U$2:$U$10,MATCH($D$47,Lookup!$S$2:$S$10,0))),0,$L$12*K1032))</f>
        <v>0</v>
      </c>
      <c r="O1032" s="234">
        <f t="shared" si="89"/>
        <v>0</v>
      </c>
      <c r="P1032" s="10"/>
      <c r="Q1032" s="9"/>
      <c r="S1032" s="340">
        <f t="shared" si="90"/>
        <v>0</v>
      </c>
      <c r="T1032" s="340">
        <f t="shared" si="91"/>
        <v>0</v>
      </c>
    </row>
    <row r="1033" spans="2:20" ht="14.4" x14ac:dyDescent="0.3">
      <c r="B1033" s="30"/>
      <c r="C1033" s="16"/>
      <c r="D1033" s="16"/>
      <c r="E1033" s="25"/>
      <c r="F1033" s="16"/>
      <c r="G1033" s="15"/>
      <c r="H1033" s="14"/>
      <c r="I1033" s="13"/>
      <c r="J1033" s="13"/>
      <c r="K1033" s="12"/>
      <c r="L1033" s="232">
        <f t="shared" si="87"/>
        <v>0</v>
      </c>
      <c r="M1033" s="234">
        <f t="shared" si="88"/>
        <v>0</v>
      </c>
      <c r="N1033" s="11">
        <f>IF(Q1033="x",0,IF(J1033&lt;(INDEX(Lookup!$U$2:$U$10,MATCH($D$47,Lookup!$S$2:$S$10,0))),0,$L$12*K1033))</f>
        <v>0</v>
      </c>
      <c r="O1033" s="234">
        <f t="shared" si="89"/>
        <v>0</v>
      </c>
      <c r="P1033" s="10"/>
      <c r="Q1033" s="9"/>
      <c r="S1033" s="340">
        <f t="shared" si="90"/>
        <v>0</v>
      </c>
      <c r="T1033" s="340">
        <f t="shared" si="91"/>
        <v>0</v>
      </c>
    </row>
    <row r="1034" spans="2:20" ht="14.4" x14ac:dyDescent="0.3">
      <c r="B1034" s="30"/>
      <c r="C1034" s="16"/>
      <c r="D1034" s="16"/>
      <c r="E1034" s="25"/>
      <c r="F1034" s="16"/>
      <c r="G1034" s="15"/>
      <c r="H1034" s="14"/>
      <c r="I1034" s="13"/>
      <c r="J1034" s="13"/>
      <c r="K1034" s="12"/>
      <c r="L1034" s="232">
        <f t="shared" si="87"/>
        <v>0</v>
      </c>
      <c r="M1034" s="234">
        <f t="shared" si="88"/>
        <v>0</v>
      </c>
      <c r="N1034" s="11">
        <f>IF(Q1034="x",0,IF(J1034&lt;(INDEX(Lookup!$U$2:$U$10,MATCH($D$47,Lookup!$S$2:$S$10,0))),0,$L$12*K1034))</f>
        <v>0</v>
      </c>
      <c r="O1034" s="234">
        <f t="shared" si="89"/>
        <v>0</v>
      </c>
      <c r="P1034" s="10"/>
      <c r="Q1034" s="9"/>
      <c r="S1034" s="340">
        <f t="shared" si="90"/>
        <v>0</v>
      </c>
      <c r="T1034" s="340">
        <f t="shared" si="91"/>
        <v>0</v>
      </c>
    </row>
    <row r="1035" spans="2:20" ht="14.4" x14ac:dyDescent="0.3">
      <c r="B1035" s="30"/>
      <c r="C1035" s="16"/>
      <c r="D1035" s="16"/>
      <c r="E1035" s="25"/>
      <c r="F1035" s="16"/>
      <c r="G1035" s="15"/>
      <c r="H1035" s="14"/>
      <c r="I1035" s="13"/>
      <c r="J1035" s="13"/>
      <c r="K1035" s="12"/>
      <c r="L1035" s="232">
        <f t="shared" si="87"/>
        <v>0</v>
      </c>
      <c r="M1035" s="234">
        <f t="shared" si="88"/>
        <v>0</v>
      </c>
      <c r="N1035" s="11">
        <f>IF(Q1035="x",0,IF(J1035&lt;(INDEX(Lookup!$U$2:$U$10,MATCH($D$47,Lookup!$S$2:$S$10,0))),0,$L$12*K1035))</f>
        <v>0</v>
      </c>
      <c r="O1035" s="234">
        <f t="shared" si="89"/>
        <v>0</v>
      </c>
      <c r="P1035" s="10"/>
      <c r="Q1035" s="9"/>
      <c r="S1035" s="340">
        <f t="shared" si="90"/>
        <v>0</v>
      </c>
      <c r="T1035" s="340">
        <f t="shared" si="91"/>
        <v>0</v>
      </c>
    </row>
    <row r="1036" spans="2:20" ht="14.4" x14ac:dyDescent="0.3">
      <c r="B1036" s="30"/>
      <c r="C1036" s="16"/>
      <c r="D1036" s="16"/>
      <c r="E1036" s="25"/>
      <c r="F1036" s="16"/>
      <c r="G1036" s="15"/>
      <c r="H1036" s="14"/>
      <c r="I1036" s="13"/>
      <c r="J1036" s="13"/>
      <c r="K1036" s="12"/>
      <c r="L1036" s="232">
        <f t="shared" si="87"/>
        <v>0</v>
      </c>
      <c r="M1036" s="234">
        <f t="shared" si="88"/>
        <v>0</v>
      </c>
      <c r="N1036" s="11">
        <f>IF(Q1036="x",0,IF(J1036&lt;(INDEX(Lookup!$U$2:$U$10,MATCH($D$47,Lookup!$S$2:$S$10,0))),0,$L$12*K1036))</f>
        <v>0</v>
      </c>
      <c r="O1036" s="234">
        <f t="shared" si="89"/>
        <v>0</v>
      </c>
      <c r="P1036" s="10"/>
      <c r="Q1036" s="9"/>
      <c r="S1036" s="340">
        <f t="shared" si="90"/>
        <v>0</v>
      </c>
      <c r="T1036" s="340">
        <f t="shared" si="91"/>
        <v>0</v>
      </c>
    </row>
    <row r="1037" spans="2:20" ht="14.4" x14ac:dyDescent="0.3">
      <c r="B1037" s="30"/>
      <c r="C1037" s="16"/>
      <c r="D1037" s="16"/>
      <c r="E1037" s="25"/>
      <c r="F1037" s="16"/>
      <c r="G1037" s="15"/>
      <c r="H1037" s="14"/>
      <c r="I1037" s="13"/>
      <c r="J1037" s="13"/>
      <c r="K1037" s="12"/>
      <c r="L1037" s="232">
        <f t="shared" si="87"/>
        <v>0</v>
      </c>
      <c r="M1037" s="234">
        <f t="shared" si="88"/>
        <v>0</v>
      </c>
      <c r="N1037" s="11">
        <f>IF(Q1037="x",0,IF(J1037&lt;(INDEX(Lookup!$U$2:$U$10,MATCH($D$47,Lookup!$S$2:$S$10,0))),0,$L$12*K1037))</f>
        <v>0</v>
      </c>
      <c r="O1037" s="234">
        <f t="shared" si="89"/>
        <v>0</v>
      </c>
      <c r="P1037" s="10"/>
      <c r="Q1037" s="9"/>
      <c r="S1037" s="340">
        <f t="shared" si="90"/>
        <v>0</v>
      </c>
      <c r="T1037" s="340">
        <f t="shared" si="91"/>
        <v>0</v>
      </c>
    </row>
    <row r="1038" spans="2:20" ht="14.4" x14ac:dyDescent="0.3">
      <c r="B1038" s="30"/>
      <c r="C1038" s="16"/>
      <c r="D1038" s="16"/>
      <c r="E1038" s="25"/>
      <c r="F1038" s="16"/>
      <c r="G1038" s="15"/>
      <c r="H1038" s="14"/>
      <c r="I1038" s="13"/>
      <c r="J1038" s="13"/>
      <c r="K1038" s="12"/>
      <c r="L1038" s="232">
        <f t="shared" si="87"/>
        <v>0</v>
      </c>
      <c r="M1038" s="234">
        <f t="shared" si="88"/>
        <v>0</v>
      </c>
      <c r="N1038" s="11">
        <f>IF(Q1038="x",0,IF(J1038&lt;(INDEX(Lookup!$U$2:$U$10,MATCH($D$47,Lookup!$S$2:$S$10,0))),0,$L$12*K1038))</f>
        <v>0</v>
      </c>
      <c r="O1038" s="234">
        <f t="shared" si="89"/>
        <v>0</v>
      </c>
      <c r="P1038" s="10"/>
      <c r="Q1038" s="9"/>
      <c r="S1038" s="340">
        <f t="shared" si="90"/>
        <v>0</v>
      </c>
      <c r="T1038" s="340">
        <f t="shared" si="91"/>
        <v>0</v>
      </c>
    </row>
    <row r="1039" spans="2:20" ht="14.4" x14ac:dyDescent="0.3">
      <c r="B1039" s="30"/>
      <c r="C1039" s="16"/>
      <c r="D1039" s="16"/>
      <c r="E1039" s="25"/>
      <c r="F1039" s="16"/>
      <c r="G1039" s="15"/>
      <c r="H1039" s="14"/>
      <c r="I1039" s="13"/>
      <c r="J1039" s="13"/>
      <c r="K1039" s="12"/>
      <c r="L1039" s="232">
        <f t="shared" si="87"/>
        <v>0</v>
      </c>
      <c r="M1039" s="234">
        <f t="shared" si="88"/>
        <v>0</v>
      </c>
      <c r="N1039" s="11">
        <f>IF(Q1039="x",0,IF(J1039&lt;(INDEX(Lookup!$U$2:$U$10,MATCH($D$47,Lookup!$S$2:$S$10,0))),0,$L$12*K1039))</f>
        <v>0</v>
      </c>
      <c r="O1039" s="234">
        <f t="shared" si="89"/>
        <v>0</v>
      </c>
      <c r="P1039" s="10"/>
      <c r="Q1039" s="9"/>
      <c r="S1039" s="340">
        <f t="shared" si="90"/>
        <v>0</v>
      </c>
      <c r="T1039" s="340">
        <f t="shared" si="91"/>
        <v>0</v>
      </c>
    </row>
    <row r="1040" spans="2:20" ht="14.4" x14ac:dyDescent="0.3">
      <c r="B1040" s="30"/>
      <c r="C1040" s="16"/>
      <c r="D1040" s="16"/>
      <c r="E1040" s="25"/>
      <c r="F1040" s="16"/>
      <c r="G1040" s="15"/>
      <c r="H1040" s="14"/>
      <c r="I1040" s="13"/>
      <c r="J1040" s="13"/>
      <c r="K1040" s="12"/>
      <c r="L1040" s="232">
        <f t="shared" si="87"/>
        <v>0</v>
      </c>
      <c r="M1040" s="234">
        <f t="shared" si="88"/>
        <v>0</v>
      </c>
      <c r="N1040" s="11">
        <f>IF(Q1040="x",0,IF(J1040&lt;(INDEX(Lookup!$U$2:$U$10,MATCH($D$47,Lookup!$S$2:$S$10,0))),0,$L$12*K1040))</f>
        <v>0</v>
      </c>
      <c r="O1040" s="234">
        <f t="shared" si="89"/>
        <v>0</v>
      </c>
      <c r="P1040" s="10"/>
      <c r="Q1040" s="9"/>
      <c r="S1040" s="340">
        <f t="shared" si="90"/>
        <v>0</v>
      </c>
      <c r="T1040" s="340">
        <f t="shared" si="91"/>
        <v>0</v>
      </c>
    </row>
    <row r="1041" spans="2:20" ht="14.4" x14ac:dyDescent="0.3">
      <c r="B1041" s="30"/>
      <c r="C1041" s="16"/>
      <c r="D1041" s="16"/>
      <c r="E1041" s="25"/>
      <c r="F1041" s="16"/>
      <c r="G1041" s="15"/>
      <c r="H1041" s="14"/>
      <c r="I1041" s="13"/>
      <c r="J1041" s="13"/>
      <c r="K1041" s="12"/>
      <c r="L1041" s="232">
        <f t="shared" si="87"/>
        <v>0</v>
      </c>
      <c r="M1041" s="234">
        <f t="shared" si="88"/>
        <v>0</v>
      </c>
      <c r="N1041" s="11">
        <f>IF(Q1041="x",0,IF(J1041&lt;(INDEX(Lookup!$U$2:$U$10,MATCH($D$47,Lookup!$S$2:$S$10,0))),0,$L$12*K1041))</f>
        <v>0</v>
      </c>
      <c r="O1041" s="234">
        <f t="shared" si="89"/>
        <v>0</v>
      </c>
      <c r="P1041" s="10"/>
      <c r="Q1041" s="9"/>
      <c r="S1041" s="340">
        <f t="shared" si="90"/>
        <v>0</v>
      </c>
      <c r="T1041" s="340">
        <f t="shared" si="91"/>
        <v>0</v>
      </c>
    </row>
    <row r="1042" spans="2:20" ht="14.4" x14ac:dyDescent="0.3">
      <c r="B1042" s="30"/>
      <c r="C1042" s="16"/>
      <c r="D1042" s="16"/>
      <c r="E1042" s="25"/>
      <c r="F1042" s="16"/>
      <c r="G1042" s="15"/>
      <c r="H1042" s="14"/>
      <c r="I1042" s="13"/>
      <c r="J1042" s="13"/>
      <c r="K1042" s="12"/>
      <c r="L1042" s="232">
        <f t="shared" si="87"/>
        <v>0</v>
      </c>
      <c r="M1042" s="234">
        <f t="shared" si="88"/>
        <v>0</v>
      </c>
      <c r="N1042" s="11">
        <f>IF(Q1042="x",0,IF(J1042&lt;(INDEX(Lookup!$U$2:$U$10,MATCH($D$47,Lookup!$S$2:$S$10,0))),0,$L$12*K1042))</f>
        <v>0</v>
      </c>
      <c r="O1042" s="234">
        <f t="shared" si="89"/>
        <v>0</v>
      </c>
      <c r="P1042" s="10"/>
      <c r="Q1042" s="9"/>
      <c r="S1042" s="340">
        <f t="shared" si="90"/>
        <v>0</v>
      </c>
      <c r="T1042" s="340">
        <f t="shared" si="91"/>
        <v>0</v>
      </c>
    </row>
    <row r="1043" spans="2:20" ht="14.4" x14ac:dyDescent="0.3">
      <c r="B1043" s="30"/>
      <c r="C1043" s="16"/>
      <c r="D1043" s="16"/>
      <c r="E1043" s="25"/>
      <c r="F1043" s="16"/>
      <c r="G1043" s="15"/>
      <c r="H1043" s="14"/>
      <c r="I1043" s="13"/>
      <c r="J1043" s="13"/>
      <c r="K1043" s="12"/>
      <c r="L1043" s="232">
        <f t="shared" si="87"/>
        <v>0</v>
      </c>
      <c r="M1043" s="234">
        <f t="shared" si="88"/>
        <v>0</v>
      </c>
      <c r="N1043" s="11">
        <f>IF(Q1043="x",0,IF(J1043&lt;(INDEX(Lookup!$U$2:$U$10,MATCH($D$47,Lookup!$S$2:$S$10,0))),0,$L$12*K1043))</f>
        <v>0</v>
      </c>
      <c r="O1043" s="234">
        <f t="shared" si="89"/>
        <v>0</v>
      </c>
      <c r="P1043" s="10"/>
      <c r="Q1043" s="9"/>
      <c r="S1043" s="340">
        <f t="shared" si="90"/>
        <v>0</v>
      </c>
      <c r="T1043" s="340">
        <f t="shared" si="91"/>
        <v>0</v>
      </c>
    </row>
    <row r="1044" spans="2:20" ht="14.4" x14ac:dyDescent="0.3">
      <c r="B1044" s="30"/>
      <c r="C1044" s="16"/>
      <c r="D1044" s="16"/>
      <c r="E1044" s="25"/>
      <c r="F1044" s="16"/>
      <c r="G1044" s="15"/>
      <c r="H1044" s="14"/>
      <c r="I1044" s="13"/>
      <c r="J1044" s="13"/>
      <c r="K1044" s="12"/>
      <c r="L1044" s="232">
        <f t="shared" si="87"/>
        <v>0</v>
      </c>
      <c r="M1044" s="234">
        <f t="shared" si="88"/>
        <v>0</v>
      </c>
      <c r="N1044" s="11">
        <f>IF(Q1044="x",0,IF(J1044&lt;(INDEX(Lookup!$U$2:$U$10,MATCH($D$47,Lookup!$S$2:$S$10,0))),0,$L$12*K1044))</f>
        <v>0</v>
      </c>
      <c r="O1044" s="234">
        <f t="shared" si="89"/>
        <v>0</v>
      </c>
      <c r="P1044" s="10"/>
      <c r="Q1044" s="9"/>
      <c r="S1044" s="340">
        <f t="shared" si="90"/>
        <v>0</v>
      </c>
      <c r="T1044" s="340">
        <f t="shared" si="91"/>
        <v>0</v>
      </c>
    </row>
    <row r="1045" spans="2:20" ht="14.4" x14ac:dyDescent="0.3">
      <c r="B1045" s="30"/>
      <c r="C1045" s="16"/>
      <c r="D1045" s="16"/>
      <c r="E1045" s="25"/>
      <c r="F1045" s="16"/>
      <c r="G1045" s="15"/>
      <c r="H1045" s="14"/>
      <c r="I1045" s="13"/>
      <c r="J1045" s="13"/>
      <c r="K1045" s="12"/>
      <c r="L1045" s="232">
        <f t="shared" si="87"/>
        <v>0</v>
      </c>
      <c r="M1045" s="234">
        <f t="shared" si="88"/>
        <v>0</v>
      </c>
      <c r="N1045" s="11">
        <f>IF(Q1045="x",0,IF(J1045&lt;(INDEX(Lookup!$U$2:$U$10,MATCH($D$47,Lookup!$S$2:$S$10,0))),0,$L$12*K1045))</f>
        <v>0</v>
      </c>
      <c r="O1045" s="234">
        <f t="shared" si="89"/>
        <v>0</v>
      </c>
      <c r="P1045" s="10"/>
      <c r="Q1045" s="9"/>
      <c r="S1045" s="340">
        <f t="shared" si="90"/>
        <v>0</v>
      </c>
      <c r="T1045" s="340">
        <f t="shared" si="91"/>
        <v>0</v>
      </c>
    </row>
    <row r="1046" spans="2:20" ht="14.4" x14ac:dyDescent="0.3">
      <c r="B1046" s="30"/>
      <c r="C1046" s="16"/>
      <c r="D1046" s="16"/>
      <c r="E1046" s="25"/>
      <c r="F1046" s="16"/>
      <c r="G1046" s="15"/>
      <c r="H1046" s="14"/>
      <c r="I1046" s="13"/>
      <c r="J1046" s="13"/>
      <c r="K1046" s="12"/>
      <c r="L1046" s="232">
        <f t="shared" si="87"/>
        <v>0</v>
      </c>
      <c r="M1046" s="234">
        <f t="shared" si="88"/>
        <v>0</v>
      </c>
      <c r="N1046" s="11">
        <f>IF(Q1046="x",0,IF(J1046&lt;(INDEX(Lookup!$U$2:$U$10,MATCH($D$47,Lookup!$S$2:$S$10,0))),0,$L$12*K1046))</f>
        <v>0</v>
      </c>
      <c r="O1046" s="234">
        <f t="shared" si="89"/>
        <v>0</v>
      </c>
      <c r="P1046" s="10"/>
      <c r="Q1046" s="9"/>
      <c r="S1046" s="340">
        <f t="shared" si="90"/>
        <v>0</v>
      </c>
      <c r="T1046" s="340">
        <f t="shared" si="91"/>
        <v>0</v>
      </c>
    </row>
    <row r="1047" spans="2:20" ht="14.4" x14ac:dyDescent="0.3">
      <c r="B1047" s="30"/>
      <c r="C1047" s="16"/>
      <c r="D1047" s="16"/>
      <c r="E1047" s="25"/>
      <c r="F1047" s="16"/>
      <c r="G1047" s="15"/>
      <c r="H1047" s="14"/>
      <c r="I1047" s="13"/>
      <c r="J1047" s="13"/>
      <c r="K1047" s="12"/>
      <c r="L1047" s="232">
        <f t="shared" si="87"/>
        <v>0</v>
      </c>
      <c r="M1047" s="234">
        <f t="shared" si="88"/>
        <v>0</v>
      </c>
      <c r="N1047" s="11">
        <f>IF(Q1047="x",0,IF(J1047&lt;(INDEX(Lookup!$U$2:$U$10,MATCH($D$47,Lookup!$S$2:$S$10,0))),0,$L$12*K1047))</f>
        <v>0</v>
      </c>
      <c r="O1047" s="234">
        <f t="shared" si="89"/>
        <v>0</v>
      </c>
      <c r="P1047" s="10"/>
      <c r="Q1047" s="9"/>
      <c r="S1047" s="340">
        <f t="shared" si="90"/>
        <v>0</v>
      </c>
      <c r="T1047" s="340">
        <f t="shared" si="91"/>
        <v>0</v>
      </c>
    </row>
    <row r="1048" spans="2:20" ht="14.4" x14ac:dyDescent="0.3">
      <c r="B1048" s="30"/>
      <c r="C1048" s="16"/>
      <c r="D1048" s="16"/>
      <c r="E1048" s="25"/>
      <c r="F1048" s="16"/>
      <c r="G1048" s="15"/>
      <c r="H1048" s="14"/>
      <c r="I1048" s="13"/>
      <c r="J1048" s="13"/>
      <c r="K1048" s="12"/>
      <c r="L1048" s="232">
        <f t="shared" si="87"/>
        <v>0</v>
      </c>
      <c r="M1048" s="234">
        <f t="shared" si="88"/>
        <v>0</v>
      </c>
      <c r="N1048" s="11">
        <f>IF(Q1048="x",0,IF(J1048&lt;(INDEX(Lookup!$U$2:$U$10,MATCH($D$47,Lookup!$S$2:$S$10,0))),0,$L$12*K1048))</f>
        <v>0</v>
      </c>
      <c r="O1048" s="234">
        <f t="shared" si="89"/>
        <v>0</v>
      </c>
      <c r="P1048" s="10"/>
      <c r="Q1048" s="9"/>
      <c r="S1048" s="340">
        <f t="shared" si="90"/>
        <v>0</v>
      </c>
      <c r="T1048" s="340">
        <f t="shared" si="91"/>
        <v>0</v>
      </c>
    </row>
    <row r="1049" spans="2:20" ht="14.4" x14ac:dyDescent="0.3">
      <c r="B1049" s="30"/>
      <c r="C1049" s="16"/>
      <c r="D1049" s="16"/>
      <c r="E1049" s="25"/>
      <c r="F1049" s="16"/>
      <c r="G1049" s="15"/>
      <c r="H1049" s="14"/>
      <c r="I1049" s="13"/>
      <c r="J1049" s="13"/>
      <c r="K1049" s="12"/>
      <c r="L1049" s="232">
        <f t="shared" si="87"/>
        <v>0</v>
      </c>
      <c r="M1049" s="234">
        <f t="shared" si="88"/>
        <v>0</v>
      </c>
      <c r="N1049" s="11">
        <f>IF(Q1049="x",0,IF(J1049&lt;(INDEX(Lookup!$U$2:$U$10,MATCH($D$47,Lookup!$S$2:$S$10,0))),0,$L$12*K1049))</f>
        <v>0</v>
      </c>
      <c r="O1049" s="234">
        <f t="shared" si="89"/>
        <v>0</v>
      </c>
      <c r="P1049" s="10"/>
      <c r="Q1049" s="9"/>
      <c r="S1049" s="340">
        <f t="shared" si="90"/>
        <v>0</v>
      </c>
      <c r="T1049" s="340">
        <f t="shared" si="91"/>
        <v>0</v>
      </c>
    </row>
    <row r="1050" spans="2:20" ht="14.4" x14ac:dyDescent="0.3">
      <c r="B1050" s="30"/>
      <c r="C1050" s="16"/>
      <c r="D1050" s="16"/>
      <c r="E1050" s="25"/>
      <c r="F1050" s="16"/>
      <c r="G1050" s="15"/>
      <c r="H1050" s="14"/>
      <c r="I1050" s="13"/>
      <c r="J1050" s="13"/>
      <c r="K1050" s="12"/>
      <c r="L1050" s="232">
        <f t="shared" si="87"/>
        <v>0</v>
      </c>
      <c r="M1050" s="234">
        <f t="shared" si="88"/>
        <v>0</v>
      </c>
      <c r="N1050" s="11">
        <f>IF(Q1050="x",0,IF(J1050&lt;(INDEX(Lookup!$U$2:$U$10,MATCH($D$47,Lookup!$S$2:$S$10,0))),0,$L$12*K1050))</f>
        <v>0</v>
      </c>
      <c r="O1050" s="234">
        <f t="shared" si="89"/>
        <v>0</v>
      </c>
      <c r="P1050" s="10"/>
      <c r="Q1050" s="9"/>
      <c r="S1050" s="340">
        <f t="shared" si="90"/>
        <v>0</v>
      </c>
      <c r="T1050" s="340">
        <f t="shared" si="91"/>
        <v>0</v>
      </c>
    </row>
    <row r="1051" spans="2:20" ht="14.4" x14ac:dyDescent="0.3">
      <c r="B1051" s="30"/>
      <c r="C1051" s="16"/>
      <c r="D1051" s="16"/>
      <c r="E1051" s="25"/>
      <c r="F1051" s="16"/>
      <c r="G1051" s="15"/>
      <c r="H1051" s="14"/>
      <c r="I1051" s="13"/>
      <c r="J1051" s="13"/>
      <c r="K1051" s="12"/>
      <c r="L1051" s="232">
        <f t="shared" si="87"/>
        <v>0</v>
      </c>
      <c r="M1051" s="234">
        <f t="shared" si="88"/>
        <v>0</v>
      </c>
      <c r="N1051" s="11">
        <f>IF(Q1051="x",0,IF(J1051&lt;(INDEX(Lookup!$U$2:$U$10,MATCH($D$47,Lookup!$S$2:$S$10,0))),0,$L$12*K1051))</f>
        <v>0</v>
      </c>
      <c r="O1051" s="234">
        <f t="shared" si="89"/>
        <v>0</v>
      </c>
      <c r="P1051" s="10"/>
      <c r="Q1051" s="9"/>
      <c r="S1051" s="340">
        <f t="shared" si="90"/>
        <v>0</v>
      </c>
      <c r="T1051" s="340">
        <f t="shared" si="91"/>
        <v>0</v>
      </c>
    </row>
    <row r="1052" spans="2:20" ht="14.4" x14ac:dyDescent="0.3">
      <c r="B1052" s="30"/>
      <c r="C1052" s="16"/>
      <c r="D1052" s="16"/>
      <c r="E1052" s="25"/>
      <c r="F1052" s="16"/>
      <c r="G1052" s="15"/>
      <c r="H1052" s="14"/>
      <c r="I1052" s="13"/>
      <c r="J1052" s="13"/>
      <c r="K1052" s="12"/>
      <c r="L1052" s="232">
        <f t="shared" si="87"/>
        <v>0</v>
      </c>
      <c r="M1052" s="234">
        <f t="shared" si="88"/>
        <v>0</v>
      </c>
      <c r="N1052" s="11">
        <f>IF(Q1052="x",0,IF(J1052&lt;(INDEX(Lookup!$U$2:$U$10,MATCH($D$47,Lookup!$S$2:$S$10,0))),0,$L$12*K1052))</f>
        <v>0</v>
      </c>
      <c r="O1052" s="234">
        <f t="shared" si="89"/>
        <v>0</v>
      </c>
      <c r="P1052" s="10"/>
      <c r="Q1052" s="9"/>
      <c r="S1052" s="340">
        <f t="shared" si="90"/>
        <v>0</v>
      </c>
      <c r="T1052" s="340">
        <f t="shared" si="91"/>
        <v>0</v>
      </c>
    </row>
    <row r="1053" spans="2:20" ht="14.4" x14ac:dyDescent="0.3">
      <c r="B1053" s="30"/>
      <c r="C1053" s="16"/>
      <c r="D1053" s="16"/>
      <c r="E1053" s="25"/>
      <c r="F1053" s="16"/>
      <c r="G1053" s="15"/>
      <c r="H1053" s="14"/>
      <c r="I1053" s="13"/>
      <c r="J1053" s="13"/>
      <c r="K1053" s="12"/>
      <c r="L1053" s="232">
        <f t="shared" si="87"/>
        <v>0</v>
      </c>
      <c r="M1053" s="234">
        <f t="shared" si="88"/>
        <v>0</v>
      </c>
      <c r="N1053" s="11">
        <f>IF(Q1053="x",0,IF(J1053&lt;(INDEX(Lookup!$U$2:$U$10,MATCH($D$47,Lookup!$S$2:$S$10,0))),0,$L$12*K1053))</f>
        <v>0</v>
      </c>
      <c r="O1053" s="234">
        <f t="shared" si="89"/>
        <v>0</v>
      </c>
      <c r="P1053" s="10"/>
      <c r="Q1053" s="9"/>
      <c r="S1053" s="340">
        <f t="shared" si="90"/>
        <v>0</v>
      </c>
      <c r="T1053" s="340">
        <f t="shared" si="91"/>
        <v>0</v>
      </c>
    </row>
    <row r="1054" spans="2:20" ht="14.4" x14ac:dyDescent="0.3">
      <c r="B1054" s="30"/>
      <c r="C1054" s="16"/>
      <c r="D1054" s="16"/>
      <c r="E1054" s="25"/>
      <c r="F1054" s="16"/>
      <c r="G1054" s="15"/>
      <c r="H1054" s="14"/>
      <c r="I1054" s="13"/>
      <c r="J1054" s="13"/>
      <c r="K1054" s="12"/>
      <c r="L1054" s="232">
        <f t="shared" si="87"/>
        <v>0</v>
      </c>
      <c r="M1054" s="234">
        <f t="shared" si="88"/>
        <v>0</v>
      </c>
      <c r="N1054" s="11">
        <f>IF(Q1054="x",0,IF(J1054&lt;(INDEX(Lookup!$U$2:$U$10,MATCH($D$47,Lookup!$S$2:$S$10,0))),0,$L$12*K1054))</f>
        <v>0</v>
      </c>
      <c r="O1054" s="234">
        <f t="shared" si="89"/>
        <v>0</v>
      </c>
      <c r="P1054" s="10"/>
      <c r="Q1054" s="9"/>
      <c r="S1054" s="340">
        <f t="shared" si="90"/>
        <v>0</v>
      </c>
      <c r="T1054" s="340">
        <f t="shared" si="91"/>
        <v>0</v>
      </c>
    </row>
    <row r="1055" spans="2:20" ht="14.4" x14ac:dyDescent="0.3">
      <c r="B1055" s="30"/>
      <c r="C1055" s="16"/>
      <c r="D1055" s="16"/>
      <c r="E1055" s="25"/>
      <c r="F1055" s="16"/>
      <c r="G1055" s="15"/>
      <c r="H1055" s="14"/>
      <c r="I1055" s="13"/>
      <c r="J1055" s="13"/>
      <c r="K1055" s="12"/>
      <c r="L1055" s="232">
        <f t="shared" si="87"/>
        <v>0</v>
      </c>
      <c r="M1055" s="234">
        <f t="shared" si="88"/>
        <v>0</v>
      </c>
      <c r="N1055" s="11">
        <f>IF(Q1055="x",0,IF(J1055&lt;(INDEX(Lookup!$U$2:$U$10,MATCH($D$47,Lookup!$S$2:$S$10,0))),0,$L$12*K1055))</f>
        <v>0</v>
      </c>
      <c r="O1055" s="234">
        <f t="shared" si="89"/>
        <v>0</v>
      </c>
      <c r="P1055" s="10"/>
      <c r="Q1055" s="9"/>
      <c r="S1055" s="340">
        <f t="shared" si="90"/>
        <v>0</v>
      </c>
      <c r="T1055" s="340">
        <f t="shared" si="91"/>
        <v>0</v>
      </c>
    </row>
    <row r="1056" spans="2:20" ht="14.4" x14ac:dyDescent="0.3">
      <c r="B1056" s="30"/>
      <c r="C1056" s="16"/>
      <c r="D1056" s="16"/>
      <c r="E1056" s="25"/>
      <c r="F1056" s="16"/>
      <c r="G1056" s="15"/>
      <c r="H1056" s="14"/>
      <c r="I1056" s="13"/>
      <c r="J1056" s="13"/>
      <c r="K1056" s="12"/>
      <c r="L1056" s="232">
        <f t="shared" si="87"/>
        <v>0</v>
      </c>
      <c r="M1056" s="234">
        <f t="shared" si="88"/>
        <v>0</v>
      </c>
      <c r="N1056" s="11">
        <f>IF(Q1056="x",0,IF(J1056&lt;(INDEX(Lookup!$U$2:$U$10,MATCH($D$47,Lookup!$S$2:$S$10,0))),0,$L$12*K1056))</f>
        <v>0</v>
      </c>
      <c r="O1056" s="234">
        <f t="shared" si="89"/>
        <v>0</v>
      </c>
      <c r="P1056" s="10"/>
      <c r="Q1056" s="9"/>
      <c r="S1056" s="340">
        <f t="shared" si="90"/>
        <v>0</v>
      </c>
      <c r="T1056" s="340">
        <f t="shared" si="91"/>
        <v>0</v>
      </c>
    </row>
    <row r="1057" spans="2:20" ht="14.4" x14ac:dyDescent="0.3">
      <c r="B1057" s="30"/>
      <c r="C1057" s="16"/>
      <c r="D1057" s="16"/>
      <c r="E1057" s="25"/>
      <c r="F1057" s="16"/>
      <c r="G1057" s="15"/>
      <c r="H1057" s="14"/>
      <c r="I1057" s="13"/>
      <c r="J1057" s="13"/>
      <c r="K1057" s="12"/>
      <c r="L1057" s="232">
        <f t="shared" si="87"/>
        <v>0</v>
      </c>
      <c r="M1057" s="234">
        <f t="shared" si="88"/>
        <v>0</v>
      </c>
      <c r="N1057" s="11">
        <f>IF(Q1057="x",0,IF(J1057&lt;(INDEX(Lookup!$U$2:$U$10,MATCH($D$47,Lookup!$S$2:$S$10,0))),0,$L$12*K1057))</f>
        <v>0</v>
      </c>
      <c r="O1057" s="234">
        <f t="shared" si="89"/>
        <v>0</v>
      </c>
      <c r="P1057" s="10"/>
      <c r="Q1057" s="9"/>
      <c r="S1057" s="340">
        <f t="shared" si="90"/>
        <v>0</v>
      </c>
      <c r="T1057" s="340">
        <f t="shared" si="91"/>
        <v>0</v>
      </c>
    </row>
    <row r="1058" spans="2:20" ht="14.4" x14ac:dyDescent="0.3">
      <c r="B1058" s="30"/>
      <c r="C1058" s="16"/>
      <c r="D1058" s="16"/>
      <c r="E1058" s="25"/>
      <c r="F1058" s="16"/>
      <c r="G1058" s="15"/>
      <c r="H1058" s="14"/>
      <c r="I1058" s="13"/>
      <c r="J1058" s="13"/>
      <c r="K1058" s="12"/>
      <c r="L1058" s="232">
        <f t="shared" si="87"/>
        <v>0</v>
      </c>
      <c r="M1058" s="234">
        <f t="shared" si="88"/>
        <v>0</v>
      </c>
      <c r="N1058" s="11">
        <f>IF(Q1058="x",0,IF(J1058&lt;(INDEX(Lookup!$U$2:$U$10,MATCH($D$47,Lookup!$S$2:$S$10,0))),0,$L$12*K1058))</f>
        <v>0</v>
      </c>
      <c r="O1058" s="234">
        <f t="shared" si="89"/>
        <v>0</v>
      </c>
      <c r="P1058" s="10"/>
      <c r="Q1058" s="9"/>
      <c r="S1058" s="340">
        <f t="shared" si="90"/>
        <v>0</v>
      </c>
      <c r="T1058" s="340">
        <f t="shared" si="91"/>
        <v>0</v>
      </c>
    </row>
    <row r="1059" spans="2:20" ht="14.4" x14ac:dyDescent="0.3">
      <c r="B1059" s="30"/>
      <c r="C1059" s="16"/>
      <c r="D1059" s="16"/>
      <c r="E1059" s="25"/>
      <c r="F1059" s="16"/>
      <c r="G1059" s="15"/>
      <c r="H1059" s="14"/>
      <c r="I1059" s="13"/>
      <c r="J1059" s="13"/>
      <c r="K1059" s="12"/>
      <c r="L1059" s="232">
        <f t="shared" si="87"/>
        <v>0</v>
      </c>
      <c r="M1059" s="234">
        <f t="shared" si="88"/>
        <v>0</v>
      </c>
      <c r="N1059" s="11">
        <f>IF(Q1059="x",0,IF(J1059&lt;(INDEX(Lookup!$U$2:$U$10,MATCH($D$47,Lookup!$S$2:$S$10,0))),0,$L$12*K1059))</f>
        <v>0</v>
      </c>
      <c r="O1059" s="234">
        <f t="shared" si="89"/>
        <v>0</v>
      </c>
      <c r="P1059" s="10"/>
      <c r="Q1059" s="9"/>
      <c r="S1059" s="340">
        <f t="shared" si="90"/>
        <v>0</v>
      </c>
      <c r="T1059" s="340">
        <f t="shared" si="91"/>
        <v>0</v>
      </c>
    </row>
    <row r="1060" spans="2:20" ht="14.4" x14ac:dyDescent="0.3">
      <c r="B1060" s="30"/>
      <c r="C1060" s="16"/>
      <c r="D1060" s="16"/>
      <c r="E1060" s="25"/>
      <c r="F1060" s="16"/>
      <c r="G1060" s="15"/>
      <c r="H1060" s="14"/>
      <c r="I1060" s="13"/>
      <c r="J1060" s="13"/>
      <c r="K1060" s="12"/>
      <c r="L1060" s="232">
        <f t="shared" si="87"/>
        <v>0</v>
      </c>
      <c r="M1060" s="234">
        <f t="shared" si="88"/>
        <v>0</v>
      </c>
      <c r="N1060" s="11">
        <f>IF(Q1060="x",0,IF(J1060&lt;(INDEX(Lookup!$U$2:$U$10,MATCH($D$47,Lookup!$S$2:$S$10,0))),0,$L$12*K1060))</f>
        <v>0</v>
      </c>
      <c r="O1060" s="234">
        <f t="shared" si="89"/>
        <v>0</v>
      </c>
      <c r="P1060" s="10"/>
      <c r="Q1060" s="9"/>
      <c r="S1060" s="340">
        <f t="shared" si="90"/>
        <v>0</v>
      </c>
      <c r="T1060" s="340">
        <f t="shared" si="91"/>
        <v>0</v>
      </c>
    </row>
    <row r="1061" spans="2:20" ht="14.4" x14ac:dyDescent="0.3">
      <c r="B1061" s="30"/>
      <c r="C1061" s="16"/>
      <c r="D1061" s="16"/>
      <c r="E1061" s="25"/>
      <c r="F1061" s="16"/>
      <c r="G1061" s="15"/>
      <c r="H1061" s="14"/>
      <c r="I1061" s="13"/>
      <c r="J1061" s="13"/>
      <c r="K1061" s="12"/>
      <c r="L1061" s="232">
        <f t="shared" si="87"/>
        <v>0</v>
      </c>
      <c r="M1061" s="234">
        <f t="shared" si="88"/>
        <v>0</v>
      </c>
      <c r="N1061" s="11">
        <f>IF(Q1061="x",0,IF(J1061&lt;(INDEX(Lookup!$U$2:$U$10,MATCH($D$47,Lookup!$S$2:$S$10,0))),0,$L$12*K1061))</f>
        <v>0</v>
      </c>
      <c r="O1061" s="234">
        <f t="shared" si="89"/>
        <v>0</v>
      </c>
      <c r="P1061" s="10"/>
      <c r="Q1061" s="9"/>
      <c r="S1061" s="340">
        <f t="shared" si="90"/>
        <v>0</v>
      </c>
      <c r="T1061" s="340">
        <f t="shared" si="91"/>
        <v>0</v>
      </c>
    </row>
    <row r="1062" spans="2:20" ht="14.4" x14ac:dyDescent="0.3">
      <c r="B1062" s="30"/>
      <c r="C1062" s="16"/>
      <c r="D1062" s="16"/>
      <c r="E1062" s="25"/>
      <c r="F1062" s="16"/>
      <c r="G1062" s="15"/>
      <c r="H1062" s="14"/>
      <c r="I1062" s="13"/>
      <c r="J1062" s="13"/>
      <c r="K1062" s="12"/>
      <c r="L1062" s="232">
        <f t="shared" si="87"/>
        <v>0</v>
      </c>
      <c r="M1062" s="234">
        <f t="shared" si="88"/>
        <v>0</v>
      </c>
      <c r="N1062" s="11">
        <f>IF(Q1062="x",0,IF(J1062&lt;(INDEX(Lookup!$U$2:$U$10,MATCH($D$47,Lookup!$S$2:$S$10,0))),0,$L$12*K1062))</f>
        <v>0</v>
      </c>
      <c r="O1062" s="234">
        <f t="shared" si="89"/>
        <v>0</v>
      </c>
      <c r="P1062" s="10"/>
      <c r="Q1062" s="9"/>
      <c r="S1062" s="340">
        <f t="shared" si="90"/>
        <v>0</v>
      </c>
      <c r="T1062" s="340">
        <f t="shared" si="91"/>
        <v>0</v>
      </c>
    </row>
    <row r="1063" spans="2:20" ht="14.4" x14ac:dyDescent="0.3">
      <c r="B1063" s="30"/>
      <c r="C1063" s="16"/>
      <c r="D1063" s="16"/>
      <c r="E1063" s="25"/>
      <c r="F1063" s="16"/>
      <c r="G1063" s="15"/>
      <c r="H1063" s="14"/>
      <c r="I1063" s="13"/>
      <c r="J1063" s="13"/>
      <c r="K1063" s="12"/>
      <c r="L1063" s="232">
        <f t="shared" si="87"/>
        <v>0</v>
      </c>
      <c r="M1063" s="234">
        <f t="shared" si="88"/>
        <v>0</v>
      </c>
      <c r="N1063" s="11">
        <f>IF(Q1063="x",0,IF(J1063&lt;(INDEX(Lookup!$U$2:$U$10,MATCH($D$47,Lookup!$S$2:$S$10,0))),0,$L$12*K1063))</f>
        <v>0</v>
      </c>
      <c r="O1063" s="234">
        <f t="shared" si="89"/>
        <v>0</v>
      </c>
      <c r="P1063" s="10"/>
      <c r="Q1063" s="9"/>
      <c r="S1063" s="340">
        <f t="shared" si="90"/>
        <v>0</v>
      </c>
      <c r="T1063" s="340">
        <f t="shared" si="91"/>
        <v>0</v>
      </c>
    </row>
    <row r="1064" spans="2:20" ht="14.4" x14ac:dyDescent="0.3">
      <c r="B1064" s="30"/>
      <c r="C1064" s="16"/>
      <c r="D1064" s="16"/>
      <c r="E1064" s="25"/>
      <c r="F1064" s="16"/>
      <c r="G1064" s="15"/>
      <c r="H1064" s="14"/>
      <c r="I1064" s="13"/>
      <c r="J1064" s="13"/>
      <c r="K1064" s="12"/>
      <c r="L1064" s="232">
        <f t="shared" si="87"/>
        <v>0</v>
      </c>
      <c r="M1064" s="234">
        <f t="shared" si="88"/>
        <v>0</v>
      </c>
      <c r="N1064" s="11">
        <f>IF(Q1064="x",0,IF(J1064&lt;(INDEX(Lookup!$U$2:$U$10,MATCH($D$47,Lookup!$S$2:$S$10,0))),0,$L$12*K1064))</f>
        <v>0</v>
      </c>
      <c r="O1064" s="234">
        <f t="shared" si="89"/>
        <v>0</v>
      </c>
      <c r="P1064" s="10"/>
      <c r="Q1064" s="9"/>
      <c r="S1064" s="340">
        <f t="shared" si="90"/>
        <v>0</v>
      </c>
      <c r="T1064" s="340">
        <f t="shared" si="91"/>
        <v>0</v>
      </c>
    </row>
    <row r="1065" spans="2:20" ht="14.4" x14ac:dyDescent="0.3">
      <c r="B1065" s="30"/>
      <c r="C1065" s="16"/>
      <c r="D1065" s="16"/>
      <c r="E1065" s="25"/>
      <c r="F1065" s="16"/>
      <c r="G1065" s="15"/>
      <c r="H1065" s="14"/>
      <c r="I1065" s="13"/>
      <c r="J1065" s="13"/>
      <c r="K1065" s="12"/>
      <c r="L1065" s="232">
        <f t="shared" si="87"/>
        <v>0</v>
      </c>
      <c r="M1065" s="234">
        <f t="shared" si="88"/>
        <v>0</v>
      </c>
      <c r="N1065" s="11">
        <f>IF(Q1065="x",0,IF(J1065&lt;(INDEX(Lookup!$U$2:$U$10,MATCH($D$47,Lookup!$S$2:$S$10,0))),0,$L$12*K1065))</f>
        <v>0</v>
      </c>
      <c r="O1065" s="234">
        <f t="shared" si="89"/>
        <v>0</v>
      </c>
      <c r="P1065" s="10"/>
      <c r="Q1065" s="9"/>
      <c r="S1065" s="340">
        <f t="shared" si="90"/>
        <v>0</v>
      </c>
      <c r="T1065" s="340">
        <f t="shared" si="91"/>
        <v>0</v>
      </c>
    </row>
    <row r="1066" spans="2:20" ht="14.4" x14ac:dyDescent="0.3">
      <c r="B1066" s="30"/>
      <c r="C1066" s="16"/>
      <c r="D1066" s="16"/>
      <c r="E1066" s="25"/>
      <c r="F1066" s="16"/>
      <c r="G1066" s="15"/>
      <c r="H1066" s="14"/>
      <c r="I1066" s="13"/>
      <c r="J1066" s="13"/>
      <c r="K1066" s="12"/>
      <c r="L1066" s="232">
        <f t="shared" si="87"/>
        <v>0</v>
      </c>
      <c r="M1066" s="234">
        <f t="shared" si="88"/>
        <v>0</v>
      </c>
      <c r="N1066" s="11">
        <f>IF(Q1066="x",0,IF(J1066&lt;(INDEX(Lookup!$U$2:$U$10,MATCH($D$47,Lookup!$S$2:$S$10,0))),0,$L$12*K1066))</f>
        <v>0</v>
      </c>
      <c r="O1066" s="234">
        <f t="shared" si="89"/>
        <v>0</v>
      </c>
      <c r="P1066" s="10"/>
      <c r="Q1066" s="9"/>
      <c r="S1066" s="340">
        <f t="shared" si="90"/>
        <v>0</v>
      </c>
      <c r="T1066" s="340">
        <f t="shared" si="91"/>
        <v>0</v>
      </c>
    </row>
    <row r="1067" spans="2:20" ht="14.4" x14ac:dyDescent="0.3">
      <c r="B1067" s="30"/>
      <c r="C1067" s="16"/>
      <c r="D1067" s="16"/>
      <c r="E1067" s="25"/>
      <c r="F1067" s="16"/>
      <c r="G1067" s="15"/>
      <c r="H1067" s="14"/>
      <c r="I1067" s="13"/>
      <c r="J1067" s="13"/>
      <c r="K1067" s="12"/>
      <c r="L1067" s="232">
        <f t="shared" si="87"/>
        <v>0</v>
      </c>
      <c r="M1067" s="234">
        <f t="shared" si="88"/>
        <v>0</v>
      </c>
      <c r="N1067" s="11">
        <f>IF(Q1067="x",0,IF(J1067&lt;(INDEX(Lookup!$U$2:$U$10,MATCH($D$47,Lookup!$S$2:$S$10,0))),0,$L$12*K1067))</f>
        <v>0</v>
      </c>
      <c r="O1067" s="234">
        <f t="shared" si="89"/>
        <v>0</v>
      </c>
      <c r="P1067" s="10"/>
      <c r="Q1067" s="9"/>
      <c r="S1067" s="340">
        <f t="shared" si="90"/>
        <v>0</v>
      </c>
      <c r="T1067" s="340">
        <f t="shared" si="91"/>
        <v>0</v>
      </c>
    </row>
    <row r="1068" spans="2:20" ht="14.4" x14ac:dyDescent="0.3">
      <c r="B1068" s="30"/>
      <c r="C1068" s="16"/>
      <c r="D1068" s="16"/>
      <c r="E1068" s="25"/>
      <c r="F1068" s="16"/>
      <c r="G1068" s="15"/>
      <c r="H1068" s="14"/>
      <c r="I1068" s="13"/>
      <c r="J1068" s="13"/>
      <c r="K1068" s="12"/>
      <c r="L1068" s="232">
        <f t="shared" si="87"/>
        <v>0</v>
      </c>
      <c r="M1068" s="234">
        <f t="shared" si="88"/>
        <v>0</v>
      </c>
      <c r="N1068" s="11">
        <f>IF(Q1068="x",0,IF(J1068&lt;(INDEX(Lookup!$U$2:$U$10,MATCH($D$47,Lookup!$S$2:$S$10,0))),0,$L$12*K1068))</f>
        <v>0</v>
      </c>
      <c r="O1068" s="234">
        <f t="shared" si="89"/>
        <v>0</v>
      </c>
      <c r="P1068" s="10"/>
      <c r="Q1068" s="9"/>
      <c r="S1068" s="340">
        <f t="shared" si="90"/>
        <v>0</v>
      </c>
      <c r="T1068" s="340">
        <f t="shared" si="91"/>
        <v>0</v>
      </c>
    </row>
    <row r="1069" spans="2:20" ht="14.4" x14ac:dyDescent="0.3">
      <c r="B1069" s="30"/>
      <c r="C1069" s="16"/>
      <c r="D1069" s="16"/>
      <c r="E1069" s="25"/>
      <c r="F1069" s="16"/>
      <c r="G1069" s="15"/>
      <c r="H1069" s="14"/>
      <c r="I1069" s="13"/>
      <c r="J1069" s="13"/>
      <c r="K1069" s="12"/>
      <c r="L1069" s="232">
        <f t="shared" si="87"/>
        <v>0</v>
      </c>
      <c r="M1069" s="234">
        <f t="shared" si="88"/>
        <v>0</v>
      </c>
      <c r="N1069" s="11">
        <f>IF(Q1069="x",0,IF(J1069&lt;(INDEX(Lookup!$U$2:$U$10,MATCH($D$47,Lookup!$S$2:$S$10,0))),0,$L$12*K1069))</f>
        <v>0</v>
      </c>
      <c r="O1069" s="234">
        <f t="shared" si="89"/>
        <v>0</v>
      </c>
      <c r="P1069" s="10"/>
      <c r="Q1069" s="9"/>
      <c r="S1069" s="340">
        <f t="shared" si="90"/>
        <v>0</v>
      </c>
      <c r="T1069" s="340">
        <f t="shared" si="91"/>
        <v>0</v>
      </c>
    </row>
    <row r="1070" spans="2:20" ht="14.4" x14ac:dyDescent="0.3">
      <c r="B1070" s="30"/>
      <c r="C1070" s="16"/>
      <c r="D1070" s="16"/>
      <c r="E1070" s="25"/>
      <c r="F1070" s="16"/>
      <c r="G1070" s="15"/>
      <c r="H1070" s="14"/>
      <c r="I1070" s="13"/>
      <c r="J1070" s="13"/>
      <c r="K1070" s="12"/>
      <c r="L1070" s="232">
        <f t="shared" si="87"/>
        <v>0</v>
      </c>
      <c r="M1070" s="234">
        <f t="shared" si="88"/>
        <v>0</v>
      </c>
      <c r="N1070" s="11">
        <f>IF(Q1070="x",0,IF(J1070&lt;(INDEX(Lookup!$U$2:$U$10,MATCH($D$47,Lookup!$S$2:$S$10,0))),0,$L$12*K1070))</f>
        <v>0</v>
      </c>
      <c r="O1070" s="234">
        <f t="shared" si="89"/>
        <v>0</v>
      </c>
      <c r="P1070" s="10"/>
      <c r="Q1070" s="9"/>
      <c r="S1070" s="340">
        <f t="shared" si="90"/>
        <v>0</v>
      </c>
      <c r="T1070" s="340">
        <f t="shared" si="91"/>
        <v>0</v>
      </c>
    </row>
    <row r="1071" spans="2:20" ht="14.4" x14ac:dyDescent="0.3">
      <c r="B1071" s="30"/>
      <c r="C1071" s="16"/>
      <c r="D1071" s="16"/>
      <c r="E1071" s="25"/>
      <c r="F1071" s="16"/>
      <c r="G1071" s="15"/>
      <c r="H1071" s="14"/>
      <c r="I1071" s="13"/>
      <c r="J1071" s="13"/>
      <c r="K1071" s="12"/>
      <c r="L1071" s="232">
        <f t="shared" si="87"/>
        <v>0</v>
      </c>
      <c r="M1071" s="234">
        <f t="shared" si="88"/>
        <v>0</v>
      </c>
      <c r="N1071" s="11">
        <f>IF(Q1071="x",0,IF(J1071&lt;(INDEX(Lookup!$U$2:$U$10,MATCH($D$47,Lookup!$S$2:$S$10,0))),0,$L$12*K1071))</f>
        <v>0</v>
      </c>
      <c r="O1071" s="234">
        <f t="shared" si="89"/>
        <v>0</v>
      </c>
      <c r="P1071" s="10"/>
      <c r="Q1071" s="9"/>
      <c r="S1071" s="340">
        <f t="shared" si="90"/>
        <v>0</v>
      </c>
      <c r="T1071" s="340">
        <f t="shared" si="91"/>
        <v>0</v>
      </c>
    </row>
    <row r="1072" spans="2:20" ht="14.4" x14ac:dyDescent="0.3">
      <c r="B1072" s="30"/>
      <c r="C1072" s="16"/>
      <c r="D1072" s="16"/>
      <c r="E1072" s="25"/>
      <c r="F1072" s="16"/>
      <c r="G1072" s="15"/>
      <c r="H1072" s="14"/>
      <c r="I1072" s="13"/>
      <c r="J1072" s="13"/>
      <c r="K1072" s="12"/>
      <c r="L1072" s="232">
        <f t="shared" si="87"/>
        <v>0</v>
      </c>
      <c r="M1072" s="234">
        <f t="shared" si="88"/>
        <v>0</v>
      </c>
      <c r="N1072" s="11">
        <f>IF(Q1072="x",0,IF(J1072&lt;(INDEX(Lookup!$U$2:$U$10,MATCH($D$47,Lookup!$S$2:$S$10,0))),0,$L$12*K1072))</f>
        <v>0</v>
      </c>
      <c r="O1072" s="234">
        <f t="shared" si="89"/>
        <v>0</v>
      </c>
      <c r="P1072" s="10"/>
      <c r="Q1072" s="9"/>
      <c r="S1072" s="340">
        <f t="shared" si="90"/>
        <v>0</v>
      </c>
      <c r="T1072" s="340">
        <f t="shared" si="91"/>
        <v>0</v>
      </c>
    </row>
    <row r="1073" spans="2:20" ht="14.4" x14ac:dyDescent="0.3">
      <c r="B1073" s="30"/>
      <c r="C1073" s="16"/>
      <c r="D1073" s="16"/>
      <c r="E1073" s="25"/>
      <c r="F1073" s="16"/>
      <c r="G1073" s="15"/>
      <c r="H1073" s="14"/>
      <c r="I1073" s="13"/>
      <c r="J1073" s="13"/>
      <c r="K1073" s="12"/>
      <c r="L1073" s="232">
        <f t="shared" si="87"/>
        <v>0</v>
      </c>
      <c r="M1073" s="234">
        <f t="shared" si="88"/>
        <v>0</v>
      </c>
      <c r="N1073" s="11">
        <f>IF(Q1073="x",0,IF(J1073&lt;(INDEX(Lookup!$U$2:$U$10,MATCH($D$47,Lookup!$S$2:$S$10,0))),0,$L$12*K1073))</f>
        <v>0</v>
      </c>
      <c r="O1073" s="234">
        <f t="shared" si="89"/>
        <v>0</v>
      </c>
      <c r="P1073" s="10"/>
      <c r="Q1073" s="9"/>
      <c r="S1073" s="340">
        <f t="shared" si="90"/>
        <v>0</v>
      </c>
      <c r="T1073" s="340">
        <f t="shared" si="91"/>
        <v>0</v>
      </c>
    </row>
    <row r="1074" spans="2:20" ht="14.4" x14ac:dyDescent="0.3">
      <c r="B1074" s="30"/>
      <c r="C1074" s="16"/>
      <c r="D1074" s="16"/>
      <c r="E1074" s="25"/>
      <c r="F1074" s="16"/>
      <c r="G1074" s="15"/>
      <c r="H1074" s="14"/>
      <c r="I1074" s="13"/>
      <c r="J1074" s="13"/>
      <c r="K1074" s="12"/>
      <c r="L1074" s="232">
        <f t="shared" ref="L1074:L1137" si="92">IF(ROUNDDOWN(DATEDIF(I1074,J1074,"d")/7,0)&gt;$L$12,$L$12*K1074,K1074*ROUNDDOWN(DATEDIF(I1074,J1074,"d")/7,0))</f>
        <v>0</v>
      </c>
      <c r="M1074" s="234">
        <f t="shared" ref="M1074:M1137" si="93">L1074*$L$6</f>
        <v>0</v>
      </c>
      <c r="N1074" s="11">
        <f>IF(Q1074="x",0,IF(J1074&lt;(INDEX(Lookup!$U$2:$U$10,MATCH($D$47,Lookup!$S$2:$S$10,0))),0,$L$12*K1074))</f>
        <v>0</v>
      </c>
      <c r="O1074" s="234">
        <f t="shared" ref="O1074:O1137" si="94">N1074*$L$6</f>
        <v>0</v>
      </c>
      <c r="P1074" s="10"/>
      <c r="Q1074" s="9"/>
      <c r="S1074" s="340">
        <f t="shared" si="90"/>
        <v>0</v>
      </c>
      <c r="T1074" s="340">
        <f t="shared" si="91"/>
        <v>0</v>
      </c>
    </row>
    <row r="1075" spans="2:20" ht="14.4" x14ac:dyDescent="0.3">
      <c r="B1075" s="30"/>
      <c r="C1075" s="16"/>
      <c r="D1075" s="16"/>
      <c r="E1075" s="25"/>
      <c r="F1075" s="16"/>
      <c r="G1075" s="15"/>
      <c r="H1075" s="14"/>
      <c r="I1075" s="13"/>
      <c r="J1075" s="13"/>
      <c r="K1075" s="12"/>
      <c r="L1075" s="232">
        <f t="shared" si="92"/>
        <v>0</v>
      </c>
      <c r="M1075" s="234">
        <f t="shared" si="93"/>
        <v>0</v>
      </c>
      <c r="N1075" s="11">
        <f>IF(Q1075="x",0,IF(J1075&lt;(INDEX(Lookup!$U$2:$U$10,MATCH($D$47,Lookup!$S$2:$S$10,0))),0,$L$12*K1075))</f>
        <v>0</v>
      </c>
      <c r="O1075" s="234">
        <f t="shared" si="94"/>
        <v>0</v>
      </c>
      <c r="P1075" s="10"/>
      <c r="Q1075" s="9"/>
      <c r="S1075" s="340">
        <f t="shared" ref="S1075:S1138" si="95">M1075*$I$35</f>
        <v>0</v>
      </c>
      <c r="T1075" s="340">
        <f t="shared" ref="T1075:T1138" si="96">O1075*$I$44</f>
        <v>0</v>
      </c>
    </row>
    <row r="1076" spans="2:20" ht="14.4" x14ac:dyDescent="0.3">
      <c r="B1076" s="30"/>
      <c r="C1076" s="16"/>
      <c r="D1076" s="16"/>
      <c r="E1076" s="25"/>
      <c r="F1076" s="16"/>
      <c r="G1076" s="15"/>
      <c r="H1076" s="14"/>
      <c r="I1076" s="13"/>
      <c r="J1076" s="13"/>
      <c r="K1076" s="12"/>
      <c r="L1076" s="232">
        <f t="shared" si="92"/>
        <v>0</v>
      </c>
      <c r="M1076" s="234">
        <f t="shared" si="93"/>
        <v>0</v>
      </c>
      <c r="N1076" s="11">
        <f>IF(Q1076="x",0,IF(J1076&lt;(INDEX(Lookup!$U$2:$U$10,MATCH($D$47,Lookup!$S$2:$S$10,0))),0,$L$12*K1076))</f>
        <v>0</v>
      </c>
      <c r="O1076" s="234">
        <f t="shared" si="94"/>
        <v>0</v>
      </c>
      <c r="P1076" s="10"/>
      <c r="Q1076" s="9"/>
      <c r="S1076" s="340">
        <f t="shared" si="95"/>
        <v>0</v>
      </c>
      <c r="T1076" s="340">
        <f t="shared" si="96"/>
        <v>0</v>
      </c>
    </row>
    <row r="1077" spans="2:20" ht="14.4" x14ac:dyDescent="0.3">
      <c r="B1077" s="30"/>
      <c r="C1077" s="16"/>
      <c r="D1077" s="16"/>
      <c r="E1077" s="25"/>
      <c r="F1077" s="16"/>
      <c r="G1077" s="15"/>
      <c r="H1077" s="14"/>
      <c r="I1077" s="13"/>
      <c r="J1077" s="13"/>
      <c r="K1077" s="12"/>
      <c r="L1077" s="232">
        <f t="shared" si="92"/>
        <v>0</v>
      </c>
      <c r="M1077" s="234">
        <f t="shared" si="93"/>
        <v>0</v>
      </c>
      <c r="N1077" s="11">
        <f>IF(Q1077="x",0,IF(J1077&lt;(INDEX(Lookup!$U$2:$U$10,MATCH($D$47,Lookup!$S$2:$S$10,0))),0,$L$12*K1077))</f>
        <v>0</v>
      </c>
      <c r="O1077" s="234">
        <f t="shared" si="94"/>
        <v>0</v>
      </c>
      <c r="P1077" s="10"/>
      <c r="Q1077" s="9"/>
      <c r="S1077" s="340">
        <f t="shared" si="95"/>
        <v>0</v>
      </c>
      <c r="T1077" s="340">
        <f t="shared" si="96"/>
        <v>0</v>
      </c>
    </row>
    <row r="1078" spans="2:20" ht="14.4" x14ac:dyDescent="0.3">
      <c r="B1078" s="30"/>
      <c r="C1078" s="16"/>
      <c r="D1078" s="16"/>
      <c r="E1078" s="25"/>
      <c r="F1078" s="16"/>
      <c r="G1078" s="15"/>
      <c r="H1078" s="14"/>
      <c r="I1078" s="13"/>
      <c r="J1078" s="13"/>
      <c r="K1078" s="12"/>
      <c r="L1078" s="232">
        <f t="shared" si="92"/>
        <v>0</v>
      </c>
      <c r="M1078" s="234">
        <f t="shared" si="93"/>
        <v>0</v>
      </c>
      <c r="N1078" s="11">
        <f>IF(Q1078="x",0,IF(J1078&lt;(INDEX(Lookup!$U$2:$U$10,MATCH($D$47,Lookup!$S$2:$S$10,0))),0,$L$12*K1078))</f>
        <v>0</v>
      </c>
      <c r="O1078" s="234">
        <f t="shared" si="94"/>
        <v>0</v>
      </c>
      <c r="P1078" s="10"/>
      <c r="Q1078" s="9"/>
      <c r="S1078" s="340">
        <f t="shared" si="95"/>
        <v>0</v>
      </c>
      <c r="T1078" s="340">
        <f t="shared" si="96"/>
        <v>0</v>
      </c>
    </row>
    <row r="1079" spans="2:20" ht="14.4" x14ac:dyDescent="0.3">
      <c r="B1079" s="30"/>
      <c r="C1079" s="16"/>
      <c r="D1079" s="16"/>
      <c r="E1079" s="25"/>
      <c r="F1079" s="16"/>
      <c r="G1079" s="15"/>
      <c r="H1079" s="14"/>
      <c r="I1079" s="13"/>
      <c r="J1079" s="13"/>
      <c r="K1079" s="12"/>
      <c r="L1079" s="232">
        <f t="shared" si="92"/>
        <v>0</v>
      </c>
      <c r="M1079" s="234">
        <f t="shared" si="93"/>
        <v>0</v>
      </c>
      <c r="N1079" s="11">
        <f>IF(Q1079="x",0,IF(J1079&lt;(INDEX(Lookup!$U$2:$U$10,MATCH($D$47,Lookup!$S$2:$S$10,0))),0,$L$12*K1079))</f>
        <v>0</v>
      </c>
      <c r="O1079" s="234">
        <f t="shared" si="94"/>
        <v>0</v>
      </c>
      <c r="P1079" s="10"/>
      <c r="Q1079" s="9"/>
      <c r="S1079" s="340">
        <f t="shared" si="95"/>
        <v>0</v>
      </c>
      <c r="T1079" s="340">
        <f t="shared" si="96"/>
        <v>0</v>
      </c>
    </row>
    <row r="1080" spans="2:20" ht="14.4" x14ac:dyDescent="0.3">
      <c r="B1080" s="30"/>
      <c r="C1080" s="16"/>
      <c r="D1080" s="16"/>
      <c r="E1080" s="25"/>
      <c r="F1080" s="16"/>
      <c r="G1080" s="15"/>
      <c r="H1080" s="14"/>
      <c r="I1080" s="13"/>
      <c r="J1080" s="13"/>
      <c r="K1080" s="12"/>
      <c r="L1080" s="232">
        <f t="shared" si="92"/>
        <v>0</v>
      </c>
      <c r="M1080" s="234">
        <f t="shared" si="93"/>
        <v>0</v>
      </c>
      <c r="N1080" s="11">
        <f>IF(Q1080="x",0,IF(J1080&lt;(INDEX(Lookup!$U$2:$U$10,MATCH($D$47,Lookup!$S$2:$S$10,0))),0,$L$12*K1080))</f>
        <v>0</v>
      </c>
      <c r="O1080" s="234">
        <f t="shared" si="94"/>
        <v>0</v>
      </c>
      <c r="P1080" s="10"/>
      <c r="Q1080" s="9"/>
      <c r="S1080" s="340">
        <f t="shared" si="95"/>
        <v>0</v>
      </c>
      <c r="T1080" s="340">
        <f t="shared" si="96"/>
        <v>0</v>
      </c>
    </row>
    <row r="1081" spans="2:20" ht="14.4" x14ac:dyDescent="0.3">
      <c r="B1081" s="30"/>
      <c r="C1081" s="16"/>
      <c r="D1081" s="16"/>
      <c r="E1081" s="25"/>
      <c r="F1081" s="16"/>
      <c r="G1081" s="15"/>
      <c r="H1081" s="14"/>
      <c r="I1081" s="13"/>
      <c r="J1081" s="13"/>
      <c r="K1081" s="12"/>
      <c r="L1081" s="232">
        <f t="shared" si="92"/>
        <v>0</v>
      </c>
      <c r="M1081" s="234">
        <f t="shared" si="93"/>
        <v>0</v>
      </c>
      <c r="N1081" s="11">
        <f>IF(Q1081="x",0,IF(J1081&lt;(INDEX(Lookup!$U$2:$U$10,MATCH($D$47,Lookup!$S$2:$S$10,0))),0,$L$12*K1081))</f>
        <v>0</v>
      </c>
      <c r="O1081" s="234">
        <f t="shared" si="94"/>
        <v>0</v>
      </c>
      <c r="P1081" s="10"/>
      <c r="Q1081" s="9"/>
      <c r="S1081" s="340">
        <f t="shared" si="95"/>
        <v>0</v>
      </c>
      <c r="T1081" s="340">
        <f t="shared" si="96"/>
        <v>0</v>
      </c>
    </row>
    <row r="1082" spans="2:20" ht="14.4" x14ac:dyDescent="0.3">
      <c r="B1082" s="30"/>
      <c r="C1082" s="16"/>
      <c r="D1082" s="16"/>
      <c r="E1082" s="25"/>
      <c r="F1082" s="16"/>
      <c r="G1082" s="15"/>
      <c r="H1082" s="14"/>
      <c r="I1082" s="13"/>
      <c r="J1082" s="13"/>
      <c r="K1082" s="12"/>
      <c r="L1082" s="232">
        <f t="shared" si="92"/>
        <v>0</v>
      </c>
      <c r="M1082" s="234">
        <f t="shared" si="93"/>
        <v>0</v>
      </c>
      <c r="N1082" s="11">
        <f>IF(Q1082="x",0,IF(J1082&lt;(INDEX(Lookup!$U$2:$U$10,MATCH($D$47,Lookup!$S$2:$S$10,0))),0,$L$12*K1082))</f>
        <v>0</v>
      </c>
      <c r="O1082" s="234">
        <f t="shared" si="94"/>
        <v>0</v>
      </c>
      <c r="P1082" s="10"/>
      <c r="Q1082" s="9"/>
      <c r="S1082" s="340">
        <f t="shared" si="95"/>
        <v>0</v>
      </c>
      <c r="T1082" s="340">
        <f t="shared" si="96"/>
        <v>0</v>
      </c>
    </row>
    <row r="1083" spans="2:20" ht="14.4" x14ac:dyDescent="0.3">
      <c r="B1083" s="30"/>
      <c r="C1083" s="16"/>
      <c r="D1083" s="16"/>
      <c r="E1083" s="25"/>
      <c r="F1083" s="16"/>
      <c r="G1083" s="15"/>
      <c r="H1083" s="14"/>
      <c r="I1083" s="13"/>
      <c r="J1083" s="13"/>
      <c r="K1083" s="12"/>
      <c r="L1083" s="232">
        <f t="shared" si="92"/>
        <v>0</v>
      </c>
      <c r="M1083" s="234">
        <f t="shared" si="93"/>
        <v>0</v>
      </c>
      <c r="N1083" s="11">
        <f>IF(Q1083="x",0,IF(J1083&lt;(INDEX(Lookup!$U$2:$U$10,MATCH($D$47,Lookup!$S$2:$S$10,0))),0,$L$12*K1083))</f>
        <v>0</v>
      </c>
      <c r="O1083" s="234">
        <f t="shared" si="94"/>
        <v>0</v>
      </c>
      <c r="P1083" s="10"/>
      <c r="Q1083" s="9"/>
      <c r="S1083" s="340">
        <f t="shared" si="95"/>
        <v>0</v>
      </c>
      <c r="T1083" s="340">
        <f t="shared" si="96"/>
        <v>0</v>
      </c>
    </row>
    <row r="1084" spans="2:20" ht="14.4" x14ac:dyDescent="0.3">
      <c r="B1084" s="30"/>
      <c r="C1084" s="16"/>
      <c r="D1084" s="16"/>
      <c r="E1084" s="25"/>
      <c r="F1084" s="16"/>
      <c r="G1084" s="15"/>
      <c r="H1084" s="14"/>
      <c r="I1084" s="13"/>
      <c r="J1084" s="13"/>
      <c r="K1084" s="12"/>
      <c r="L1084" s="232">
        <f t="shared" si="92"/>
        <v>0</v>
      </c>
      <c r="M1084" s="234">
        <f t="shared" si="93"/>
        <v>0</v>
      </c>
      <c r="N1084" s="11">
        <f>IF(Q1084="x",0,IF(J1084&lt;(INDEX(Lookup!$U$2:$U$10,MATCH($D$47,Lookup!$S$2:$S$10,0))),0,$L$12*K1084))</f>
        <v>0</v>
      </c>
      <c r="O1084" s="234">
        <f t="shared" si="94"/>
        <v>0</v>
      </c>
      <c r="P1084" s="10"/>
      <c r="Q1084" s="9"/>
      <c r="S1084" s="340">
        <f t="shared" si="95"/>
        <v>0</v>
      </c>
      <c r="T1084" s="340">
        <f t="shared" si="96"/>
        <v>0</v>
      </c>
    </row>
    <row r="1085" spans="2:20" ht="14.4" x14ac:dyDescent="0.3">
      <c r="B1085" s="30"/>
      <c r="C1085" s="16"/>
      <c r="D1085" s="16"/>
      <c r="E1085" s="25"/>
      <c r="F1085" s="16"/>
      <c r="G1085" s="15"/>
      <c r="H1085" s="14"/>
      <c r="I1085" s="13"/>
      <c r="J1085" s="13"/>
      <c r="K1085" s="12"/>
      <c r="L1085" s="232">
        <f t="shared" si="92"/>
        <v>0</v>
      </c>
      <c r="M1085" s="234">
        <f t="shared" si="93"/>
        <v>0</v>
      </c>
      <c r="N1085" s="11">
        <f>IF(Q1085="x",0,IF(J1085&lt;(INDEX(Lookup!$U$2:$U$10,MATCH($D$47,Lookup!$S$2:$S$10,0))),0,$L$12*K1085))</f>
        <v>0</v>
      </c>
      <c r="O1085" s="234">
        <f t="shared" si="94"/>
        <v>0</v>
      </c>
      <c r="P1085" s="10"/>
      <c r="Q1085" s="9"/>
      <c r="S1085" s="340">
        <f t="shared" si="95"/>
        <v>0</v>
      </c>
      <c r="T1085" s="340">
        <f t="shared" si="96"/>
        <v>0</v>
      </c>
    </row>
    <row r="1086" spans="2:20" ht="14.4" x14ac:dyDescent="0.3">
      <c r="B1086" s="30"/>
      <c r="C1086" s="16"/>
      <c r="D1086" s="16"/>
      <c r="E1086" s="25"/>
      <c r="F1086" s="16"/>
      <c r="G1086" s="15"/>
      <c r="H1086" s="14"/>
      <c r="I1086" s="13"/>
      <c r="J1086" s="13"/>
      <c r="K1086" s="12"/>
      <c r="L1086" s="232">
        <f t="shared" si="92"/>
        <v>0</v>
      </c>
      <c r="M1086" s="234">
        <f t="shared" si="93"/>
        <v>0</v>
      </c>
      <c r="N1086" s="11">
        <f>IF(Q1086="x",0,IF(J1086&lt;(INDEX(Lookup!$U$2:$U$10,MATCH($D$47,Lookup!$S$2:$S$10,0))),0,$L$12*K1086))</f>
        <v>0</v>
      </c>
      <c r="O1086" s="234">
        <f t="shared" si="94"/>
        <v>0</v>
      </c>
      <c r="P1086" s="10"/>
      <c r="Q1086" s="9"/>
      <c r="S1086" s="340">
        <f t="shared" si="95"/>
        <v>0</v>
      </c>
      <c r="T1086" s="340">
        <f t="shared" si="96"/>
        <v>0</v>
      </c>
    </row>
    <row r="1087" spans="2:20" ht="14.4" x14ac:dyDescent="0.3">
      <c r="B1087" s="30"/>
      <c r="C1087" s="16"/>
      <c r="D1087" s="16"/>
      <c r="E1087" s="25"/>
      <c r="F1087" s="16"/>
      <c r="G1087" s="15"/>
      <c r="H1087" s="14"/>
      <c r="I1087" s="13"/>
      <c r="J1087" s="13"/>
      <c r="K1087" s="12"/>
      <c r="L1087" s="232">
        <f t="shared" si="92"/>
        <v>0</v>
      </c>
      <c r="M1087" s="234">
        <f t="shared" si="93"/>
        <v>0</v>
      </c>
      <c r="N1087" s="11">
        <f>IF(Q1087="x",0,IF(J1087&lt;(INDEX(Lookup!$U$2:$U$10,MATCH($D$47,Lookup!$S$2:$S$10,0))),0,$L$12*K1087))</f>
        <v>0</v>
      </c>
      <c r="O1087" s="234">
        <f t="shared" si="94"/>
        <v>0</v>
      </c>
      <c r="P1087" s="10"/>
      <c r="Q1087" s="9"/>
      <c r="S1087" s="340">
        <f t="shared" si="95"/>
        <v>0</v>
      </c>
      <c r="T1087" s="340">
        <f t="shared" si="96"/>
        <v>0</v>
      </c>
    </row>
    <row r="1088" spans="2:20" ht="14.4" x14ac:dyDescent="0.3">
      <c r="B1088" s="30"/>
      <c r="C1088" s="16"/>
      <c r="D1088" s="16"/>
      <c r="E1088" s="25"/>
      <c r="F1088" s="16"/>
      <c r="G1088" s="15"/>
      <c r="H1088" s="14"/>
      <c r="I1088" s="13"/>
      <c r="J1088" s="13"/>
      <c r="K1088" s="12"/>
      <c r="L1088" s="232">
        <f t="shared" si="92"/>
        <v>0</v>
      </c>
      <c r="M1088" s="234">
        <f t="shared" si="93"/>
        <v>0</v>
      </c>
      <c r="N1088" s="11">
        <f>IF(Q1088="x",0,IF(J1088&lt;(INDEX(Lookup!$U$2:$U$10,MATCH($D$47,Lookup!$S$2:$S$10,0))),0,$L$12*K1088))</f>
        <v>0</v>
      </c>
      <c r="O1088" s="234">
        <f t="shared" si="94"/>
        <v>0</v>
      </c>
      <c r="P1088" s="10"/>
      <c r="Q1088" s="9"/>
      <c r="S1088" s="340">
        <f t="shared" si="95"/>
        <v>0</v>
      </c>
      <c r="T1088" s="340">
        <f t="shared" si="96"/>
        <v>0</v>
      </c>
    </row>
    <row r="1089" spans="2:20" ht="14.4" x14ac:dyDescent="0.3">
      <c r="B1089" s="30"/>
      <c r="C1089" s="16"/>
      <c r="D1089" s="16"/>
      <c r="E1089" s="25"/>
      <c r="F1089" s="16"/>
      <c r="G1089" s="15"/>
      <c r="H1089" s="14"/>
      <c r="I1089" s="13"/>
      <c r="J1089" s="13"/>
      <c r="K1089" s="12"/>
      <c r="L1089" s="232">
        <f t="shared" si="92"/>
        <v>0</v>
      </c>
      <c r="M1089" s="234">
        <f t="shared" si="93"/>
        <v>0</v>
      </c>
      <c r="N1089" s="11">
        <f>IF(Q1089="x",0,IF(J1089&lt;(INDEX(Lookup!$U$2:$U$10,MATCH($D$47,Lookup!$S$2:$S$10,0))),0,$L$12*K1089))</f>
        <v>0</v>
      </c>
      <c r="O1089" s="234">
        <f t="shared" si="94"/>
        <v>0</v>
      </c>
      <c r="P1089" s="10"/>
      <c r="Q1089" s="9"/>
      <c r="S1089" s="340">
        <f t="shared" si="95"/>
        <v>0</v>
      </c>
      <c r="T1089" s="340">
        <f t="shared" si="96"/>
        <v>0</v>
      </c>
    </row>
    <row r="1090" spans="2:20" ht="14.4" x14ac:dyDescent="0.3">
      <c r="B1090" s="30"/>
      <c r="C1090" s="16"/>
      <c r="D1090" s="16"/>
      <c r="E1090" s="25"/>
      <c r="F1090" s="16"/>
      <c r="G1090" s="15"/>
      <c r="H1090" s="14"/>
      <c r="I1090" s="13"/>
      <c r="J1090" s="13"/>
      <c r="K1090" s="12"/>
      <c r="L1090" s="232">
        <f t="shared" si="92"/>
        <v>0</v>
      </c>
      <c r="M1090" s="234">
        <f t="shared" si="93"/>
        <v>0</v>
      </c>
      <c r="N1090" s="11">
        <f>IF(Q1090="x",0,IF(J1090&lt;(INDEX(Lookup!$U$2:$U$10,MATCH($D$47,Lookup!$S$2:$S$10,0))),0,$L$12*K1090))</f>
        <v>0</v>
      </c>
      <c r="O1090" s="234">
        <f t="shared" si="94"/>
        <v>0</v>
      </c>
      <c r="P1090" s="10"/>
      <c r="Q1090" s="9"/>
      <c r="S1090" s="340">
        <f t="shared" si="95"/>
        <v>0</v>
      </c>
      <c r="T1090" s="340">
        <f t="shared" si="96"/>
        <v>0</v>
      </c>
    </row>
    <row r="1091" spans="2:20" ht="14.4" x14ac:dyDescent="0.3">
      <c r="B1091" s="30"/>
      <c r="C1091" s="16"/>
      <c r="D1091" s="16"/>
      <c r="E1091" s="25"/>
      <c r="F1091" s="16"/>
      <c r="G1091" s="15"/>
      <c r="H1091" s="14"/>
      <c r="I1091" s="13"/>
      <c r="J1091" s="13"/>
      <c r="K1091" s="12"/>
      <c r="L1091" s="232">
        <f t="shared" si="92"/>
        <v>0</v>
      </c>
      <c r="M1091" s="234">
        <f t="shared" si="93"/>
        <v>0</v>
      </c>
      <c r="N1091" s="11">
        <f>IF(Q1091="x",0,IF(J1091&lt;(INDEX(Lookup!$U$2:$U$10,MATCH($D$47,Lookup!$S$2:$S$10,0))),0,$L$12*K1091))</f>
        <v>0</v>
      </c>
      <c r="O1091" s="234">
        <f t="shared" si="94"/>
        <v>0</v>
      </c>
      <c r="P1091" s="10"/>
      <c r="Q1091" s="9"/>
      <c r="S1091" s="340">
        <f t="shared" si="95"/>
        <v>0</v>
      </c>
      <c r="T1091" s="340">
        <f t="shared" si="96"/>
        <v>0</v>
      </c>
    </row>
    <row r="1092" spans="2:20" ht="14.4" x14ac:dyDescent="0.3">
      <c r="B1092" s="30"/>
      <c r="C1092" s="16"/>
      <c r="D1092" s="16"/>
      <c r="E1092" s="25"/>
      <c r="F1092" s="16"/>
      <c r="G1092" s="15"/>
      <c r="H1092" s="14"/>
      <c r="I1092" s="13"/>
      <c r="J1092" s="13"/>
      <c r="K1092" s="12"/>
      <c r="L1092" s="232">
        <f t="shared" si="92"/>
        <v>0</v>
      </c>
      <c r="M1092" s="234">
        <f t="shared" si="93"/>
        <v>0</v>
      </c>
      <c r="N1092" s="11">
        <f>IF(Q1092="x",0,IF(J1092&lt;(INDEX(Lookup!$U$2:$U$10,MATCH($D$47,Lookup!$S$2:$S$10,0))),0,$L$12*K1092))</f>
        <v>0</v>
      </c>
      <c r="O1092" s="234">
        <f t="shared" si="94"/>
        <v>0</v>
      </c>
      <c r="P1092" s="10"/>
      <c r="Q1092" s="9"/>
      <c r="S1092" s="340">
        <f t="shared" si="95"/>
        <v>0</v>
      </c>
      <c r="T1092" s="340">
        <f t="shared" si="96"/>
        <v>0</v>
      </c>
    </row>
    <row r="1093" spans="2:20" ht="14.4" x14ac:dyDescent="0.3">
      <c r="B1093" s="30"/>
      <c r="C1093" s="16"/>
      <c r="D1093" s="16"/>
      <c r="E1093" s="25"/>
      <c r="F1093" s="16"/>
      <c r="G1093" s="15"/>
      <c r="H1093" s="14"/>
      <c r="I1093" s="13"/>
      <c r="J1093" s="13"/>
      <c r="K1093" s="12"/>
      <c r="L1093" s="232">
        <f t="shared" si="92"/>
        <v>0</v>
      </c>
      <c r="M1093" s="234">
        <f t="shared" si="93"/>
        <v>0</v>
      </c>
      <c r="N1093" s="11">
        <f>IF(Q1093="x",0,IF(J1093&lt;(INDEX(Lookup!$U$2:$U$10,MATCH($D$47,Lookup!$S$2:$S$10,0))),0,$L$12*K1093))</f>
        <v>0</v>
      </c>
      <c r="O1093" s="234">
        <f t="shared" si="94"/>
        <v>0</v>
      </c>
      <c r="P1093" s="10"/>
      <c r="Q1093" s="9"/>
      <c r="S1093" s="340">
        <f t="shared" si="95"/>
        <v>0</v>
      </c>
      <c r="T1093" s="340">
        <f t="shared" si="96"/>
        <v>0</v>
      </c>
    </row>
    <row r="1094" spans="2:20" ht="14.4" x14ac:dyDescent="0.3">
      <c r="B1094" s="30"/>
      <c r="C1094" s="16"/>
      <c r="D1094" s="16"/>
      <c r="E1094" s="25"/>
      <c r="F1094" s="16"/>
      <c r="G1094" s="15"/>
      <c r="H1094" s="14"/>
      <c r="I1094" s="13"/>
      <c r="J1094" s="13"/>
      <c r="K1094" s="12"/>
      <c r="L1094" s="232">
        <f t="shared" si="92"/>
        <v>0</v>
      </c>
      <c r="M1094" s="234">
        <f t="shared" si="93"/>
        <v>0</v>
      </c>
      <c r="N1094" s="11">
        <f>IF(Q1094="x",0,IF(J1094&lt;(INDEX(Lookup!$U$2:$U$10,MATCH($D$47,Lookup!$S$2:$S$10,0))),0,$L$12*K1094))</f>
        <v>0</v>
      </c>
      <c r="O1094" s="234">
        <f t="shared" si="94"/>
        <v>0</v>
      </c>
      <c r="P1094" s="10"/>
      <c r="Q1094" s="9"/>
      <c r="S1094" s="340">
        <f t="shared" si="95"/>
        <v>0</v>
      </c>
      <c r="T1094" s="340">
        <f t="shared" si="96"/>
        <v>0</v>
      </c>
    </row>
    <row r="1095" spans="2:20" ht="14.4" x14ac:dyDescent="0.3">
      <c r="B1095" s="30"/>
      <c r="C1095" s="16"/>
      <c r="D1095" s="16"/>
      <c r="E1095" s="25"/>
      <c r="F1095" s="16"/>
      <c r="G1095" s="15"/>
      <c r="H1095" s="14"/>
      <c r="I1095" s="13"/>
      <c r="J1095" s="13"/>
      <c r="K1095" s="12"/>
      <c r="L1095" s="232">
        <f t="shared" si="92"/>
        <v>0</v>
      </c>
      <c r="M1095" s="234">
        <f t="shared" si="93"/>
        <v>0</v>
      </c>
      <c r="N1095" s="11">
        <f>IF(Q1095="x",0,IF(J1095&lt;(INDEX(Lookup!$U$2:$U$10,MATCH($D$47,Lookup!$S$2:$S$10,0))),0,$L$12*K1095))</f>
        <v>0</v>
      </c>
      <c r="O1095" s="234">
        <f t="shared" si="94"/>
        <v>0</v>
      </c>
      <c r="P1095" s="10"/>
      <c r="Q1095" s="9"/>
      <c r="S1095" s="340">
        <f t="shared" si="95"/>
        <v>0</v>
      </c>
      <c r="T1095" s="340">
        <f t="shared" si="96"/>
        <v>0</v>
      </c>
    </row>
    <row r="1096" spans="2:20" ht="14.4" x14ac:dyDescent="0.3">
      <c r="B1096" s="30"/>
      <c r="C1096" s="16"/>
      <c r="D1096" s="16"/>
      <c r="E1096" s="25"/>
      <c r="F1096" s="16"/>
      <c r="G1096" s="15"/>
      <c r="H1096" s="14"/>
      <c r="I1096" s="13"/>
      <c r="J1096" s="13"/>
      <c r="K1096" s="12"/>
      <c r="L1096" s="232">
        <f t="shared" si="92"/>
        <v>0</v>
      </c>
      <c r="M1096" s="234">
        <f t="shared" si="93"/>
        <v>0</v>
      </c>
      <c r="N1096" s="11">
        <f>IF(Q1096="x",0,IF(J1096&lt;(INDEX(Lookup!$U$2:$U$10,MATCH($D$47,Lookup!$S$2:$S$10,0))),0,$L$12*K1096))</f>
        <v>0</v>
      </c>
      <c r="O1096" s="234">
        <f t="shared" si="94"/>
        <v>0</v>
      </c>
      <c r="P1096" s="10"/>
      <c r="Q1096" s="9"/>
      <c r="S1096" s="340">
        <f t="shared" si="95"/>
        <v>0</v>
      </c>
      <c r="T1096" s="340">
        <f t="shared" si="96"/>
        <v>0</v>
      </c>
    </row>
    <row r="1097" spans="2:20" ht="14.4" x14ac:dyDescent="0.3">
      <c r="B1097" s="30"/>
      <c r="C1097" s="16"/>
      <c r="D1097" s="16"/>
      <c r="E1097" s="25"/>
      <c r="F1097" s="16"/>
      <c r="G1097" s="15"/>
      <c r="H1097" s="14"/>
      <c r="I1097" s="13"/>
      <c r="J1097" s="13"/>
      <c r="K1097" s="12"/>
      <c r="L1097" s="232">
        <f t="shared" si="92"/>
        <v>0</v>
      </c>
      <c r="M1097" s="234">
        <f t="shared" si="93"/>
        <v>0</v>
      </c>
      <c r="N1097" s="11">
        <f>IF(Q1097="x",0,IF(J1097&lt;(INDEX(Lookup!$U$2:$U$10,MATCH($D$47,Lookup!$S$2:$S$10,0))),0,$L$12*K1097))</f>
        <v>0</v>
      </c>
      <c r="O1097" s="234">
        <f t="shared" si="94"/>
        <v>0</v>
      </c>
      <c r="P1097" s="10"/>
      <c r="Q1097" s="9"/>
      <c r="S1097" s="340">
        <f t="shared" si="95"/>
        <v>0</v>
      </c>
      <c r="T1097" s="340">
        <f t="shared" si="96"/>
        <v>0</v>
      </c>
    </row>
    <row r="1098" spans="2:20" ht="14.4" x14ac:dyDescent="0.3">
      <c r="B1098" s="30"/>
      <c r="C1098" s="16"/>
      <c r="D1098" s="16"/>
      <c r="E1098" s="25"/>
      <c r="F1098" s="16"/>
      <c r="G1098" s="15"/>
      <c r="H1098" s="14"/>
      <c r="I1098" s="13"/>
      <c r="J1098" s="13"/>
      <c r="K1098" s="12"/>
      <c r="L1098" s="232">
        <f t="shared" si="92"/>
        <v>0</v>
      </c>
      <c r="M1098" s="234">
        <f t="shared" si="93"/>
        <v>0</v>
      </c>
      <c r="N1098" s="11">
        <f>IF(Q1098="x",0,IF(J1098&lt;(INDEX(Lookup!$U$2:$U$10,MATCH($D$47,Lookup!$S$2:$S$10,0))),0,$L$12*K1098))</f>
        <v>0</v>
      </c>
      <c r="O1098" s="234">
        <f t="shared" si="94"/>
        <v>0</v>
      </c>
      <c r="P1098" s="10"/>
      <c r="Q1098" s="9"/>
      <c r="S1098" s="340">
        <f t="shared" si="95"/>
        <v>0</v>
      </c>
      <c r="T1098" s="340">
        <f t="shared" si="96"/>
        <v>0</v>
      </c>
    </row>
    <row r="1099" spans="2:20" ht="14.4" x14ac:dyDescent="0.3">
      <c r="B1099" s="30"/>
      <c r="C1099" s="16"/>
      <c r="D1099" s="16"/>
      <c r="E1099" s="25"/>
      <c r="F1099" s="16"/>
      <c r="G1099" s="15"/>
      <c r="H1099" s="14"/>
      <c r="I1099" s="13"/>
      <c r="J1099" s="13"/>
      <c r="K1099" s="12"/>
      <c r="L1099" s="232">
        <f t="shared" si="92"/>
        <v>0</v>
      </c>
      <c r="M1099" s="234">
        <f t="shared" si="93"/>
        <v>0</v>
      </c>
      <c r="N1099" s="11">
        <f>IF(Q1099="x",0,IF(J1099&lt;(INDEX(Lookup!$U$2:$U$10,MATCH($D$47,Lookup!$S$2:$S$10,0))),0,$L$12*K1099))</f>
        <v>0</v>
      </c>
      <c r="O1099" s="234">
        <f t="shared" si="94"/>
        <v>0</v>
      </c>
      <c r="P1099" s="10"/>
      <c r="Q1099" s="9"/>
      <c r="S1099" s="340">
        <f t="shared" si="95"/>
        <v>0</v>
      </c>
      <c r="T1099" s="340">
        <f t="shared" si="96"/>
        <v>0</v>
      </c>
    </row>
    <row r="1100" spans="2:20" ht="14.4" x14ac:dyDescent="0.3">
      <c r="B1100" s="30"/>
      <c r="C1100" s="16"/>
      <c r="D1100" s="16"/>
      <c r="E1100" s="25"/>
      <c r="F1100" s="16"/>
      <c r="G1100" s="15"/>
      <c r="H1100" s="14"/>
      <c r="I1100" s="13"/>
      <c r="J1100" s="13"/>
      <c r="K1100" s="12"/>
      <c r="L1100" s="232">
        <f t="shared" si="92"/>
        <v>0</v>
      </c>
      <c r="M1100" s="234">
        <f t="shared" si="93"/>
        <v>0</v>
      </c>
      <c r="N1100" s="11">
        <f>IF(Q1100="x",0,IF(J1100&lt;(INDEX(Lookup!$U$2:$U$10,MATCH($D$47,Lookup!$S$2:$S$10,0))),0,$L$12*K1100))</f>
        <v>0</v>
      </c>
      <c r="O1100" s="234">
        <f t="shared" si="94"/>
        <v>0</v>
      </c>
      <c r="P1100" s="10"/>
      <c r="Q1100" s="9"/>
      <c r="S1100" s="340">
        <f t="shared" si="95"/>
        <v>0</v>
      </c>
      <c r="T1100" s="340">
        <f t="shared" si="96"/>
        <v>0</v>
      </c>
    </row>
    <row r="1101" spans="2:20" ht="14.4" x14ac:dyDescent="0.3">
      <c r="B1101" s="30"/>
      <c r="C1101" s="16"/>
      <c r="D1101" s="16"/>
      <c r="E1101" s="25"/>
      <c r="F1101" s="16"/>
      <c r="G1101" s="15"/>
      <c r="H1101" s="14"/>
      <c r="I1101" s="13"/>
      <c r="J1101" s="13"/>
      <c r="K1101" s="12"/>
      <c r="L1101" s="232">
        <f t="shared" si="92"/>
        <v>0</v>
      </c>
      <c r="M1101" s="234">
        <f t="shared" si="93"/>
        <v>0</v>
      </c>
      <c r="N1101" s="11">
        <f>IF(Q1101="x",0,IF(J1101&lt;(INDEX(Lookup!$U$2:$U$10,MATCH($D$47,Lookup!$S$2:$S$10,0))),0,$L$12*K1101))</f>
        <v>0</v>
      </c>
      <c r="O1101" s="234">
        <f t="shared" si="94"/>
        <v>0</v>
      </c>
      <c r="P1101" s="10"/>
      <c r="Q1101" s="9"/>
      <c r="S1101" s="340">
        <f t="shared" si="95"/>
        <v>0</v>
      </c>
      <c r="T1101" s="340">
        <f t="shared" si="96"/>
        <v>0</v>
      </c>
    </row>
    <row r="1102" spans="2:20" ht="14.4" x14ac:dyDescent="0.3">
      <c r="B1102" s="30"/>
      <c r="C1102" s="16"/>
      <c r="D1102" s="16"/>
      <c r="E1102" s="25"/>
      <c r="F1102" s="16"/>
      <c r="G1102" s="15"/>
      <c r="H1102" s="14"/>
      <c r="I1102" s="13"/>
      <c r="J1102" s="13"/>
      <c r="K1102" s="12"/>
      <c r="L1102" s="232">
        <f t="shared" si="92"/>
        <v>0</v>
      </c>
      <c r="M1102" s="234">
        <f t="shared" si="93"/>
        <v>0</v>
      </c>
      <c r="N1102" s="11">
        <f>IF(Q1102="x",0,IF(J1102&lt;(INDEX(Lookup!$U$2:$U$10,MATCH($D$47,Lookup!$S$2:$S$10,0))),0,$L$12*K1102))</f>
        <v>0</v>
      </c>
      <c r="O1102" s="234">
        <f t="shared" si="94"/>
        <v>0</v>
      </c>
      <c r="P1102" s="10"/>
      <c r="Q1102" s="9"/>
      <c r="S1102" s="340">
        <f t="shared" si="95"/>
        <v>0</v>
      </c>
      <c r="T1102" s="340">
        <f t="shared" si="96"/>
        <v>0</v>
      </c>
    </row>
    <row r="1103" spans="2:20" ht="14.4" x14ac:dyDescent="0.3">
      <c r="B1103" s="30"/>
      <c r="C1103" s="16"/>
      <c r="D1103" s="16"/>
      <c r="E1103" s="25"/>
      <c r="F1103" s="16"/>
      <c r="G1103" s="15"/>
      <c r="H1103" s="14"/>
      <c r="I1103" s="13"/>
      <c r="J1103" s="13"/>
      <c r="K1103" s="12"/>
      <c r="L1103" s="232">
        <f t="shared" si="92"/>
        <v>0</v>
      </c>
      <c r="M1103" s="234">
        <f t="shared" si="93"/>
        <v>0</v>
      </c>
      <c r="N1103" s="11">
        <f>IF(Q1103="x",0,IF(J1103&lt;(INDEX(Lookup!$U$2:$U$10,MATCH($D$47,Lookup!$S$2:$S$10,0))),0,$L$12*K1103))</f>
        <v>0</v>
      </c>
      <c r="O1103" s="234">
        <f t="shared" si="94"/>
        <v>0</v>
      </c>
      <c r="P1103" s="10"/>
      <c r="Q1103" s="9"/>
      <c r="S1103" s="340">
        <f t="shared" si="95"/>
        <v>0</v>
      </c>
      <c r="T1103" s="340">
        <f t="shared" si="96"/>
        <v>0</v>
      </c>
    </row>
    <row r="1104" spans="2:20" ht="14.4" x14ac:dyDescent="0.3">
      <c r="B1104" s="30"/>
      <c r="C1104" s="16"/>
      <c r="D1104" s="16"/>
      <c r="E1104" s="25"/>
      <c r="F1104" s="16"/>
      <c r="G1104" s="15"/>
      <c r="H1104" s="14"/>
      <c r="I1104" s="13"/>
      <c r="J1104" s="13"/>
      <c r="K1104" s="12"/>
      <c r="L1104" s="232">
        <f t="shared" si="92"/>
        <v>0</v>
      </c>
      <c r="M1104" s="234">
        <f t="shared" si="93"/>
        <v>0</v>
      </c>
      <c r="N1104" s="11">
        <f>IF(Q1104="x",0,IF(J1104&lt;(INDEX(Lookup!$U$2:$U$10,MATCH($D$47,Lookup!$S$2:$S$10,0))),0,$L$12*K1104))</f>
        <v>0</v>
      </c>
      <c r="O1104" s="234">
        <f t="shared" si="94"/>
        <v>0</v>
      </c>
      <c r="P1104" s="10"/>
      <c r="Q1104" s="9"/>
      <c r="S1104" s="340">
        <f t="shared" si="95"/>
        <v>0</v>
      </c>
      <c r="T1104" s="340">
        <f t="shared" si="96"/>
        <v>0</v>
      </c>
    </row>
    <row r="1105" spans="2:20" ht="14.4" x14ac:dyDescent="0.3">
      <c r="B1105" s="30"/>
      <c r="C1105" s="16"/>
      <c r="D1105" s="16"/>
      <c r="E1105" s="25"/>
      <c r="F1105" s="16"/>
      <c r="G1105" s="15"/>
      <c r="H1105" s="14"/>
      <c r="I1105" s="13"/>
      <c r="J1105" s="13"/>
      <c r="K1105" s="12"/>
      <c r="L1105" s="232">
        <f t="shared" si="92"/>
        <v>0</v>
      </c>
      <c r="M1105" s="234">
        <f t="shared" si="93"/>
        <v>0</v>
      </c>
      <c r="N1105" s="11">
        <f>IF(Q1105="x",0,IF(J1105&lt;(INDEX(Lookup!$U$2:$U$10,MATCH($D$47,Lookup!$S$2:$S$10,0))),0,$L$12*K1105))</f>
        <v>0</v>
      </c>
      <c r="O1105" s="234">
        <f t="shared" si="94"/>
        <v>0</v>
      </c>
      <c r="P1105" s="10"/>
      <c r="Q1105" s="9"/>
      <c r="S1105" s="340">
        <f t="shared" si="95"/>
        <v>0</v>
      </c>
      <c r="T1105" s="340">
        <f t="shared" si="96"/>
        <v>0</v>
      </c>
    </row>
    <row r="1106" spans="2:20" ht="14.4" x14ac:dyDescent="0.3">
      <c r="B1106" s="30"/>
      <c r="C1106" s="16"/>
      <c r="D1106" s="16"/>
      <c r="E1106" s="25"/>
      <c r="F1106" s="16"/>
      <c r="G1106" s="15"/>
      <c r="H1106" s="14"/>
      <c r="I1106" s="13"/>
      <c r="J1106" s="13"/>
      <c r="K1106" s="12"/>
      <c r="L1106" s="232">
        <f t="shared" si="92"/>
        <v>0</v>
      </c>
      <c r="M1106" s="234">
        <f t="shared" si="93"/>
        <v>0</v>
      </c>
      <c r="N1106" s="11">
        <f>IF(Q1106="x",0,IF(J1106&lt;(INDEX(Lookup!$U$2:$U$10,MATCH($D$47,Lookup!$S$2:$S$10,0))),0,$L$12*K1106))</f>
        <v>0</v>
      </c>
      <c r="O1106" s="234">
        <f t="shared" si="94"/>
        <v>0</v>
      </c>
      <c r="P1106" s="10"/>
      <c r="Q1106" s="9"/>
      <c r="S1106" s="340">
        <f t="shared" si="95"/>
        <v>0</v>
      </c>
      <c r="T1106" s="340">
        <f t="shared" si="96"/>
        <v>0</v>
      </c>
    </row>
    <row r="1107" spans="2:20" ht="14.4" x14ac:dyDescent="0.3">
      <c r="B1107" s="30"/>
      <c r="C1107" s="16"/>
      <c r="D1107" s="16"/>
      <c r="E1107" s="25"/>
      <c r="F1107" s="16"/>
      <c r="G1107" s="15"/>
      <c r="H1107" s="14"/>
      <c r="I1107" s="13"/>
      <c r="J1107" s="13"/>
      <c r="K1107" s="12"/>
      <c r="L1107" s="232">
        <f t="shared" si="92"/>
        <v>0</v>
      </c>
      <c r="M1107" s="234">
        <f t="shared" si="93"/>
        <v>0</v>
      </c>
      <c r="N1107" s="11">
        <f>IF(Q1107="x",0,IF(J1107&lt;(INDEX(Lookup!$U$2:$U$10,MATCH($D$47,Lookup!$S$2:$S$10,0))),0,$L$12*K1107))</f>
        <v>0</v>
      </c>
      <c r="O1107" s="234">
        <f t="shared" si="94"/>
        <v>0</v>
      </c>
      <c r="P1107" s="10"/>
      <c r="Q1107" s="9"/>
      <c r="S1107" s="340">
        <f t="shared" si="95"/>
        <v>0</v>
      </c>
      <c r="T1107" s="340">
        <f t="shared" si="96"/>
        <v>0</v>
      </c>
    </row>
    <row r="1108" spans="2:20" ht="14.4" x14ac:dyDescent="0.3">
      <c r="B1108" s="30"/>
      <c r="C1108" s="16"/>
      <c r="D1108" s="16"/>
      <c r="E1108" s="25"/>
      <c r="F1108" s="16"/>
      <c r="G1108" s="15"/>
      <c r="H1108" s="14"/>
      <c r="I1108" s="13"/>
      <c r="J1108" s="13"/>
      <c r="K1108" s="12"/>
      <c r="L1108" s="232">
        <f t="shared" si="92"/>
        <v>0</v>
      </c>
      <c r="M1108" s="234">
        <f t="shared" si="93"/>
        <v>0</v>
      </c>
      <c r="N1108" s="11">
        <f>IF(Q1108="x",0,IF(J1108&lt;(INDEX(Lookup!$U$2:$U$10,MATCH($D$47,Lookup!$S$2:$S$10,0))),0,$L$12*K1108))</f>
        <v>0</v>
      </c>
      <c r="O1108" s="234">
        <f t="shared" si="94"/>
        <v>0</v>
      </c>
      <c r="P1108" s="10"/>
      <c r="Q1108" s="9"/>
      <c r="S1108" s="340">
        <f t="shared" si="95"/>
        <v>0</v>
      </c>
      <c r="T1108" s="340">
        <f t="shared" si="96"/>
        <v>0</v>
      </c>
    </row>
    <row r="1109" spans="2:20" ht="14.4" x14ac:dyDescent="0.3">
      <c r="B1109" s="30"/>
      <c r="C1109" s="16"/>
      <c r="D1109" s="16"/>
      <c r="E1109" s="25"/>
      <c r="F1109" s="16"/>
      <c r="G1109" s="15"/>
      <c r="H1109" s="14"/>
      <c r="I1109" s="13"/>
      <c r="J1109" s="13"/>
      <c r="K1109" s="12"/>
      <c r="L1109" s="232">
        <f t="shared" si="92"/>
        <v>0</v>
      </c>
      <c r="M1109" s="234">
        <f t="shared" si="93"/>
        <v>0</v>
      </c>
      <c r="N1109" s="11">
        <f>IF(Q1109="x",0,IF(J1109&lt;(INDEX(Lookup!$U$2:$U$10,MATCH($D$47,Lookup!$S$2:$S$10,0))),0,$L$12*K1109))</f>
        <v>0</v>
      </c>
      <c r="O1109" s="234">
        <f t="shared" si="94"/>
        <v>0</v>
      </c>
      <c r="P1109" s="10"/>
      <c r="Q1109" s="9"/>
      <c r="S1109" s="340">
        <f t="shared" si="95"/>
        <v>0</v>
      </c>
      <c r="T1109" s="340">
        <f t="shared" si="96"/>
        <v>0</v>
      </c>
    </row>
    <row r="1110" spans="2:20" ht="14.4" x14ac:dyDescent="0.3">
      <c r="B1110" s="30"/>
      <c r="C1110" s="16"/>
      <c r="D1110" s="16"/>
      <c r="E1110" s="25"/>
      <c r="F1110" s="16"/>
      <c r="G1110" s="15"/>
      <c r="H1110" s="14"/>
      <c r="I1110" s="13"/>
      <c r="J1110" s="13"/>
      <c r="K1110" s="12"/>
      <c r="L1110" s="232">
        <f t="shared" si="92"/>
        <v>0</v>
      </c>
      <c r="M1110" s="234">
        <f t="shared" si="93"/>
        <v>0</v>
      </c>
      <c r="N1110" s="11">
        <f>IF(Q1110="x",0,IF(J1110&lt;(INDEX(Lookup!$U$2:$U$10,MATCH($D$47,Lookup!$S$2:$S$10,0))),0,$L$12*K1110))</f>
        <v>0</v>
      </c>
      <c r="O1110" s="234">
        <f t="shared" si="94"/>
        <v>0</v>
      </c>
      <c r="P1110" s="10"/>
      <c r="Q1110" s="9"/>
      <c r="S1110" s="340">
        <f t="shared" si="95"/>
        <v>0</v>
      </c>
      <c r="T1110" s="340">
        <f t="shared" si="96"/>
        <v>0</v>
      </c>
    </row>
    <row r="1111" spans="2:20" ht="14.4" x14ac:dyDescent="0.3">
      <c r="B1111" s="30"/>
      <c r="C1111" s="16"/>
      <c r="D1111" s="16"/>
      <c r="E1111" s="25"/>
      <c r="F1111" s="16"/>
      <c r="G1111" s="15"/>
      <c r="H1111" s="14"/>
      <c r="I1111" s="13"/>
      <c r="J1111" s="13"/>
      <c r="K1111" s="12"/>
      <c r="L1111" s="232">
        <f t="shared" si="92"/>
        <v>0</v>
      </c>
      <c r="M1111" s="234">
        <f t="shared" si="93"/>
        <v>0</v>
      </c>
      <c r="N1111" s="11">
        <f>IF(Q1111="x",0,IF(J1111&lt;(INDEX(Lookup!$U$2:$U$10,MATCH($D$47,Lookup!$S$2:$S$10,0))),0,$L$12*K1111))</f>
        <v>0</v>
      </c>
      <c r="O1111" s="234">
        <f t="shared" si="94"/>
        <v>0</v>
      </c>
      <c r="P1111" s="10"/>
      <c r="Q1111" s="9"/>
      <c r="S1111" s="340">
        <f t="shared" si="95"/>
        <v>0</v>
      </c>
      <c r="T1111" s="340">
        <f t="shared" si="96"/>
        <v>0</v>
      </c>
    </row>
    <row r="1112" spans="2:20" ht="14.4" x14ac:dyDescent="0.3">
      <c r="B1112" s="30"/>
      <c r="C1112" s="16"/>
      <c r="D1112" s="16"/>
      <c r="E1112" s="25"/>
      <c r="F1112" s="16"/>
      <c r="G1112" s="15"/>
      <c r="H1112" s="14"/>
      <c r="I1112" s="13"/>
      <c r="J1112" s="13"/>
      <c r="K1112" s="12"/>
      <c r="L1112" s="232">
        <f t="shared" si="92"/>
        <v>0</v>
      </c>
      <c r="M1112" s="234">
        <f t="shared" si="93"/>
        <v>0</v>
      </c>
      <c r="N1112" s="11">
        <f>IF(Q1112="x",0,IF(J1112&lt;(INDEX(Lookup!$U$2:$U$10,MATCH($D$47,Lookup!$S$2:$S$10,0))),0,$L$12*K1112))</f>
        <v>0</v>
      </c>
      <c r="O1112" s="234">
        <f t="shared" si="94"/>
        <v>0</v>
      </c>
      <c r="P1112" s="10"/>
      <c r="Q1112" s="9"/>
      <c r="S1112" s="340">
        <f t="shared" si="95"/>
        <v>0</v>
      </c>
      <c r="T1112" s="340">
        <f t="shared" si="96"/>
        <v>0</v>
      </c>
    </row>
    <row r="1113" spans="2:20" ht="14.4" x14ac:dyDescent="0.3">
      <c r="B1113" s="30"/>
      <c r="C1113" s="16"/>
      <c r="D1113" s="16"/>
      <c r="E1113" s="25"/>
      <c r="F1113" s="16"/>
      <c r="G1113" s="15"/>
      <c r="H1113" s="14"/>
      <c r="I1113" s="13"/>
      <c r="J1113" s="13"/>
      <c r="K1113" s="12"/>
      <c r="L1113" s="232">
        <f t="shared" si="92"/>
        <v>0</v>
      </c>
      <c r="M1113" s="234">
        <f t="shared" si="93"/>
        <v>0</v>
      </c>
      <c r="N1113" s="11">
        <f>IF(Q1113="x",0,IF(J1113&lt;(INDEX(Lookup!$U$2:$U$10,MATCH($D$47,Lookup!$S$2:$S$10,0))),0,$L$12*K1113))</f>
        <v>0</v>
      </c>
      <c r="O1113" s="234">
        <f t="shared" si="94"/>
        <v>0</v>
      </c>
      <c r="P1113" s="10"/>
      <c r="Q1113" s="9"/>
      <c r="S1113" s="340">
        <f t="shared" si="95"/>
        <v>0</v>
      </c>
      <c r="T1113" s="340">
        <f t="shared" si="96"/>
        <v>0</v>
      </c>
    </row>
    <row r="1114" spans="2:20" ht="14.4" x14ac:dyDescent="0.3">
      <c r="B1114" s="30"/>
      <c r="C1114" s="16"/>
      <c r="D1114" s="16"/>
      <c r="E1114" s="25"/>
      <c r="F1114" s="16"/>
      <c r="G1114" s="15"/>
      <c r="H1114" s="14"/>
      <c r="I1114" s="13"/>
      <c r="J1114" s="13"/>
      <c r="K1114" s="12"/>
      <c r="L1114" s="232">
        <f t="shared" si="92"/>
        <v>0</v>
      </c>
      <c r="M1114" s="234">
        <f t="shared" si="93"/>
        <v>0</v>
      </c>
      <c r="N1114" s="11">
        <f>IF(Q1114="x",0,IF(J1114&lt;(INDEX(Lookup!$U$2:$U$10,MATCH($D$47,Lookup!$S$2:$S$10,0))),0,$L$12*K1114))</f>
        <v>0</v>
      </c>
      <c r="O1114" s="234">
        <f t="shared" si="94"/>
        <v>0</v>
      </c>
      <c r="P1114" s="10"/>
      <c r="Q1114" s="9"/>
      <c r="S1114" s="340">
        <f t="shared" si="95"/>
        <v>0</v>
      </c>
      <c r="T1114" s="340">
        <f t="shared" si="96"/>
        <v>0</v>
      </c>
    </row>
    <row r="1115" spans="2:20" ht="14.4" x14ac:dyDescent="0.3">
      <c r="B1115" s="30"/>
      <c r="C1115" s="16"/>
      <c r="D1115" s="16"/>
      <c r="E1115" s="25"/>
      <c r="F1115" s="16"/>
      <c r="G1115" s="15"/>
      <c r="H1115" s="14"/>
      <c r="I1115" s="13"/>
      <c r="J1115" s="13"/>
      <c r="K1115" s="12"/>
      <c r="L1115" s="232">
        <f t="shared" si="92"/>
        <v>0</v>
      </c>
      <c r="M1115" s="234">
        <f t="shared" si="93"/>
        <v>0</v>
      </c>
      <c r="N1115" s="11">
        <f>IF(Q1115="x",0,IF(J1115&lt;(INDEX(Lookup!$U$2:$U$10,MATCH($D$47,Lookup!$S$2:$S$10,0))),0,$L$12*K1115))</f>
        <v>0</v>
      </c>
      <c r="O1115" s="234">
        <f t="shared" si="94"/>
        <v>0</v>
      </c>
      <c r="P1115" s="10"/>
      <c r="Q1115" s="9"/>
      <c r="S1115" s="340">
        <f t="shared" si="95"/>
        <v>0</v>
      </c>
      <c r="T1115" s="340">
        <f t="shared" si="96"/>
        <v>0</v>
      </c>
    </row>
    <row r="1116" spans="2:20" ht="14.4" x14ac:dyDescent="0.3">
      <c r="B1116" s="30"/>
      <c r="C1116" s="16"/>
      <c r="D1116" s="16"/>
      <c r="E1116" s="25"/>
      <c r="F1116" s="16"/>
      <c r="G1116" s="15"/>
      <c r="H1116" s="14"/>
      <c r="I1116" s="13"/>
      <c r="J1116" s="13"/>
      <c r="K1116" s="12"/>
      <c r="L1116" s="232">
        <f t="shared" si="92"/>
        <v>0</v>
      </c>
      <c r="M1116" s="234">
        <f t="shared" si="93"/>
        <v>0</v>
      </c>
      <c r="N1116" s="11">
        <f>IF(Q1116="x",0,IF(J1116&lt;(INDEX(Lookup!$U$2:$U$10,MATCH($D$47,Lookup!$S$2:$S$10,0))),0,$L$12*K1116))</f>
        <v>0</v>
      </c>
      <c r="O1116" s="234">
        <f t="shared" si="94"/>
        <v>0</v>
      </c>
      <c r="P1116" s="10"/>
      <c r="Q1116" s="9"/>
      <c r="S1116" s="340">
        <f t="shared" si="95"/>
        <v>0</v>
      </c>
      <c r="T1116" s="340">
        <f t="shared" si="96"/>
        <v>0</v>
      </c>
    </row>
    <row r="1117" spans="2:20" ht="14.4" x14ac:dyDescent="0.3">
      <c r="B1117" s="30"/>
      <c r="C1117" s="16"/>
      <c r="D1117" s="16"/>
      <c r="E1117" s="25"/>
      <c r="F1117" s="16"/>
      <c r="G1117" s="15"/>
      <c r="H1117" s="14"/>
      <c r="I1117" s="13"/>
      <c r="J1117" s="13"/>
      <c r="K1117" s="12"/>
      <c r="L1117" s="232">
        <f t="shared" si="92"/>
        <v>0</v>
      </c>
      <c r="M1117" s="234">
        <f t="shared" si="93"/>
        <v>0</v>
      </c>
      <c r="N1117" s="11">
        <f>IF(Q1117="x",0,IF(J1117&lt;(INDEX(Lookup!$U$2:$U$10,MATCH($D$47,Lookup!$S$2:$S$10,0))),0,$L$12*K1117))</f>
        <v>0</v>
      </c>
      <c r="O1117" s="234">
        <f t="shared" si="94"/>
        <v>0</v>
      </c>
      <c r="P1117" s="10"/>
      <c r="Q1117" s="9"/>
      <c r="S1117" s="340">
        <f t="shared" si="95"/>
        <v>0</v>
      </c>
      <c r="T1117" s="340">
        <f t="shared" si="96"/>
        <v>0</v>
      </c>
    </row>
    <row r="1118" spans="2:20" ht="14.4" x14ac:dyDescent="0.3">
      <c r="B1118" s="30"/>
      <c r="C1118" s="16"/>
      <c r="D1118" s="16"/>
      <c r="E1118" s="25"/>
      <c r="F1118" s="16"/>
      <c r="G1118" s="15"/>
      <c r="H1118" s="14"/>
      <c r="I1118" s="13"/>
      <c r="J1118" s="13"/>
      <c r="K1118" s="12"/>
      <c r="L1118" s="232">
        <f t="shared" si="92"/>
        <v>0</v>
      </c>
      <c r="M1118" s="234">
        <f t="shared" si="93"/>
        <v>0</v>
      </c>
      <c r="N1118" s="11">
        <f>IF(Q1118="x",0,IF(J1118&lt;(INDEX(Lookup!$U$2:$U$10,MATCH($D$47,Lookup!$S$2:$S$10,0))),0,$L$12*K1118))</f>
        <v>0</v>
      </c>
      <c r="O1118" s="234">
        <f t="shared" si="94"/>
        <v>0</v>
      </c>
      <c r="P1118" s="10"/>
      <c r="Q1118" s="9"/>
      <c r="S1118" s="340">
        <f t="shared" si="95"/>
        <v>0</v>
      </c>
      <c r="T1118" s="340">
        <f t="shared" si="96"/>
        <v>0</v>
      </c>
    </row>
    <row r="1119" spans="2:20" ht="14.4" x14ac:dyDescent="0.3">
      <c r="B1119" s="30"/>
      <c r="C1119" s="16"/>
      <c r="D1119" s="16"/>
      <c r="E1119" s="25"/>
      <c r="F1119" s="16"/>
      <c r="G1119" s="15"/>
      <c r="H1119" s="14"/>
      <c r="I1119" s="13"/>
      <c r="J1119" s="13"/>
      <c r="K1119" s="12"/>
      <c r="L1119" s="232">
        <f t="shared" si="92"/>
        <v>0</v>
      </c>
      <c r="M1119" s="234">
        <f t="shared" si="93"/>
        <v>0</v>
      </c>
      <c r="N1119" s="11">
        <f>IF(Q1119="x",0,IF(J1119&lt;(INDEX(Lookup!$U$2:$U$10,MATCH($D$47,Lookup!$S$2:$S$10,0))),0,$L$12*K1119))</f>
        <v>0</v>
      </c>
      <c r="O1119" s="234">
        <f t="shared" si="94"/>
        <v>0</v>
      </c>
      <c r="P1119" s="10"/>
      <c r="Q1119" s="9"/>
      <c r="S1119" s="340">
        <f t="shared" si="95"/>
        <v>0</v>
      </c>
      <c r="T1119" s="340">
        <f t="shared" si="96"/>
        <v>0</v>
      </c>
    </row>
    <row r="1120" spans="2:20" ht="14.4" x14ac:dyDescent="0.3">
      <c r="B1120" s="30"/>
      <c r="C1120" s="16"/>
      <c r="D1120" s="16"/>
      <c r="E1120" s="25"/>
      <c r="F1120" s="16"/>
      <c r="G1120" s="15"/>
      <c r="H1120" s="14"/>
      <c r="I1120" s="13"/>
      <c r="J1120" s="13"/>
      <c r="K1120" s="12"/>
      <c r="L1120" s="232">
        <f t="shared" si="92"/>
        <v>0</v>
      </c>
      <c r="M1120" s="234">
        <f t="shared" si="93"/>
        <v>0</v>
      </c>
      <c r="N1120" s="11">
        <f>IF(Q1120="x",0,IF(J1120&lt;(INDEX(Lookup!$U$2:$U$10,MATCH($D$47,Lookup!$S$2:$S$10,0))),0,$L$12*K1120))</f>
        <v>0</v>
      </c>
      <c r="O1120" s="234">
        <f t="shared" si="94"/>
        <v>0</v>
      </c>
      <c r="P1120" s="10"/>
      <c r="Q1120" s="9"/>
      <c r="S1120" s="340">
        <f t="shared" si="95"/>
        <v>0</v>
      </c>
      <c r="T1120" s="340">
        <f t="shared" si="96"/>
        <v>0</v>
      </c>
    </row>
    <row r="1121" spans="2:20" ht="14.4" x14ac:dyDescent="0.3">
      <c r="B1121" s="30"/>
      <c r="C1121" s="16"/>
      <c r="D1121" s="16"/>
      <c r="E1121" s="25"/>
      <c r="F1121" s="16"/>
      <c r="G1121" s="15"/>
      <c r="H1121" s="14"/>
      <c r="I1121" s="13"/>
      <c r="J1121" s="13"/>
      <c r="K1121" s="12"/>
      <c r="L1121" s="232">
        <f t="shared" si="92"/>
        <v>0</v>
      </c>
      <c r="M1121" s="234">
        <f t="shared" si="93"/>
        <v>0</v>
      </c>
      <c r="N1121" s="11">
        <f>IF(Q1121="x",0,IF(J1121&lt;(INDEX(Lookup!$U$2:$U$10,MATCH($D$47,Lookup!$S$2:$S$10,0))),0,$L$12*K1121))</f>
        <v>0</v>
      </c>
      <c r="O1121" s="234">
        <f t="shared" si="94"/>
        <v>0</v>
      </c>
      <c r="P1121" s="10"/>
      <c r="Q1121" s="9"/>
      <c r="S1121" s="340">
        <f t="shared" si="95"/>
        <v>0</v>
      </c>
      <c r="T1121" s="340">
        <f t="shared" si="96"/>
        <v>0</v>
      </c>
    </row>
    <row r="1122" spans="2:20" ht="14.4" x14ac:dyDescent="0.3">
      <c r="B1122" s="30"/>
      <c r="C1122" s="16"/>
      <c r="D1122" s="16"/>
      <c r="E1122" s="25"/>
      <c r="F1122" s="16"/>
      <c r="G1122" s="15"/>
      <c r="H1122" s="14"/>
      <c r="I1122" s="13"/>
      <c r="J1122" s="13"/>
      <c r="K1122" s="12"/>
      <c r="L1122" s="232">
        <f t="shared" si="92"/>
        <v>0</v>
      </c>
      <c r="M1122" s="234">
        <f t="shared" si="93"/>
        <v>0</v>
      </c>
      <c r="N1122" s="11">
        <f>IF(Q1122="x",0,IF(J1122&lt;(INDEX(Lookup!$U$2:$U$10,MATCH($D$47,Lookup!$S$2:$S$10,0))),0,$L$12*K1122))</f>
        <v>0</v>
      </c>
      <c r="O1122" s="234">
        <f t="shared" si="94"/>
        <v>0</v>
      </c>
      <c r="P1122" s="10"/>
      <c r="Q1122" s="9"/>
      <c r="S1122" s="340">
        <f t="shared" si="95"/>
        <v>0</v>
      </c>
      <c r="T1122" s="340">
        <f t="shared" si="96"/>
        <v>0</v>
      </c>
    </row>
    <row r="1123" spans="2:20" ht="14.4" x14ac:dyDescent="0.3">
      <c r="B1123" s="30"/>
      <c r="C1123" s="16"/>
      <c r="D1123" s="16"/>
      <c r="E1123" s="25"/>
      <c r="F1123" s="16"/>
      <c r="G1123" s="15"/>
      <c r="H1123" s="14"/>
      <c r="I1123" s="13"/>
      <c r="J1123" s="13"/>
      <c r="K1123" s="12"/>
      <c r="L1123" s="232">
        <f t="shared" si="92"/>
        <v>0</v>
      </c>
      <c r="M1123" s="234">
        <f t="shared" si="93"/>
        <v>0</v>
      </c>
      <c r="N1123" s="11">
        <f>IF(Q1123="x",0,IF(J1123&lt;(INDEX(Lookup!$U$2:$U$10,MATCH($D$47,Lookup!$S$2:$S$10,0))),0,$L$12*K1123))</f>
        <v>0</v>
      </c>
      <c r="O1123" s="234">
        <f t="shared" si="94"/>
        <v>0</v>
      </c>
      <c r="P1123" s="10"/>
      <c r="Q1123" s="9"/>
      <c r="S1123" s="340">
        <f t="shared" si="95"/>
        <v>0</v>
      </c>
      <c r="T1123" s="340">
        <f t="shared" si="96"/>
        <v>0</v>
      </c>
    </row>
    <row r="1124" spans="2:20" ht="14.4" x14ac:dyDescent="0.3">
      <c r="B1124" s="30"/>
      <c r="C1124" s="16"/>
      <c r="D1124" s="16"/>
      <c r="E1124" s="25"/>
      <c r="F1124" s="16"/>
      <c r="G1124" s="15"/>
      <c r="H1124" s="14"/>
      <c r="I1124" s="13"/>
      <c r="J1124" s="13"/>
      <c r="K1124" s="12"/>
      <c r="L1124" s="232">
        <f t="shared" si="92"/>
        <v>0</v>
      </c>
      <c r="M1124" s="234">
        <f t="shared" si="93"/>
        <v>0</v>
      </c>
      <c r="N1124" s="11">
        <f>IF(Q1124="x",0,IF(J1124&lt;(INDEX(Lookup!$U$2:$U$10,MATCH($D$47,Lookup!$S$2:$S$10,0))),0,$L$12*K1124))</f>
        <v>0</v>
      </c>
      <c r="O1124" s="234">
        <f t="shared" si="94"/>
        <v>0</v>
      </c>
      <c r="P1124" s="10"/>
      <c r="Q1124" s="9"/>
      <c r="S1124" s="340">
        <f t="shared" si="95"/>
        <v>0</v>
      </c>
      <c r="T1124" s="340">
        <f t="shared" si="96"/>
        <v>0</v>
      </c>
    </row>
    <row r="1125" spans="2:20" ht="14.4" x14ac:dyDescent="0.3">
      <c r="B1125" s="30"/>
      <c r="C1125" s="16"/>
      <c r="D1125" s="16"/>
      <c r="E1125" s="25"/>
      <c r="F1125" s="16"/>
      <c r="G1125" s="15"/>
      <c r="H1125" s="14"/>
      <c r="I1125" s="13"/>
      <c r="J1125" s="13"/>
      <c r="K1125" s="12"/>
      <c r="L1125" s="232">
        <f t="shared" si="92"/>
        <v>0</v>
      </c>
      <c r="M1125" s="234">
        <f t="shared" si="93"/>
        <v>0</v>
      </c>
      <c r="N1125" s="11">
        <f>IF(Q1125="x",0,IF(J1125&lt;(INDEX(Lookup!$U$2:$U$10,MATCH($D$47,Lookup!$S$2:$S$10,0))),0,$L$12*K1125))</f>
        <v>0</v>
      </c>
      <c r="O1125" s="234">
        <f t="shared" si="94"/>
        <v>0</v>
      </c>
      <c r="P1125" s="10"/>
      <c r="Q1125" s="9"/>
      <c r="S1125" s="340">
        <f t="shared" si="95"/>
        <v>0</v>
      </c>
      <c r="T1125" s="340">
        <f t="shared" si="96"/>
        <v>0</v>
      </c>
    </row>
    <row r="1126" spans="2:20" ht="14.4" x14ac:dyDescent="0.3">
      <c r="B1126" s="30"/>
      <c r="C1126" s="16"/>
      <c r="D1126" s="16"/>
      <c r="E1126" s="25"/>
      <c r="F1126" s="16"/>
      <c r="G1126" s="15"/>
      <c r="H1126" s="14"/>
      <c r="I1126" s="13"/>
      <c r="J1126" s="13"/>
      <c r="K1126" s="12"/>
      <c r="L1126" s="232">
        <f t="shared" si="92"/>
        <v>0</v>
      </c>
      <c r="M1126" s="234">
        <f t="shared" si="93"/>
        <v>0</v>
      </c>
      <c r="N1126" s="11">
        <f>IF(Q1126="x",0,IF(J1126&lt;(INDEX(Lookup!$U$2:$U$10,MATCH($D$47,Lookup!$S$2:$S$10,0))),0,$L$12*K1126))</f>
        <v>0</v>
      </c>
      <c r="O1126" s="234">
        <f t="shared" si="94"/>
        <v>0</v>
      </c>
      <c r="P1126" s="10"/>
      <c r="Q1126" s="9"/>
      <c r="S1126" s="340">
        <f t="shared" si="95"/>
        <v>0</v>
      </c>
      <c r="T1126" s="340">
        <f t="shared" si="96"/>
        <v>0</v>
      </c>
    </row>
    <row r="1127" spans="2:20" ht="14.4" x14ac:dyDescent="0.3">
      <c r="B1127" s="30"/>
      <c r="C1127" s="16"/>
      <c r="D1127" s="16"/>
      <c r="E1127" s="25"/>
      <c r="F1127" s="16"/>
      <c r="G1127" s="15"/>
      <c r="H1127" s="14"/>
      <c r="I1127" s="13"/>
      <c r="J1127" s="13"/>
      <c r="K1127" s="12"/>
      <c r="L1127" s="232">
        <f t="shared" si="92"/>
        <v>0</v>
      </c>
      <c r="M1127" s="234">
        <f t="shared" si="93"/>
        <v>0</v>
      </c>
      <c r="N1127" s="11">
        <f>IF(Q1127="x",0,IF(J1127&lt;(INDEX(Lookup!$U$2:$U$10,MATCH($D$47,Lookup!$S$2:$S$10,0))),0,$L$12*K1127))</f>
        <v>0</v>
      </c>
      <c r="O1127" s="234">
        <f t="shared" si="94"/>
        <v>0</v>
      </c>
      <c r="P1127" s="10"/>
      <c r="Q1127" s="9"/>
      <c r="S1127" s="340">
        <f t="shared" si="95"/>
        <v>0</v>
      </c>
      <c r="T1127" s="340">
        <f t="shared" si="96"/>
        <v>0</v>
      </c>
    </row>
    <row r="1128" spans="2:20" ht="14.4" x14ac:dyDescent="0.3">
      <c r="B1128" s="30"/>
      <c r="C1128" s="16"/>
      <c r="D1128" s="16"/>
      <c r="E1128" s="25"/>
      <c r="F1128" s="16"/>
      <c r="G1128" s="15"/>
      <c r="H1128" s="14"/>
      <c r="I1128" s="13"/>
      <c r="J1128" s="13"/>
      <c r="K1128" s="12"/>
      <c r="L1128" s="232">
        <f t="shared" si="92"/>
        <v>0</v>
      </c>
      <c r="M1128" s="234">
        <f t="shared" si="93"/>
        <v>0</v>
      </c>
      <c r="N1128" s="11">
        <f>IF(Q1128="x",0,IF(J1128&lt;(INDEX(Lookup!$U$2:$U$10,MATCH($D$47,Lookup!$S$2:$S$10,0))),0,$L$12*K1128))</f>
        <v>0</v>
      </c>
      <c r="O1128" s="234">
        <f t="shared" si="94"/>
        <v>0</v>
      </c>
      <c r="P1128" s="10"/>
      <c r="Q1128" s="9"/>
      <c r="S1128" s="340">
        <f t="shared" si="95"/>
        <v>0</v>
      </c>
      <c r="T1128" s="340">
        <f t="shared" si="96"/>
        <v>0</v>
      </c>
    </row>
    <row r="1129" spans="2:20" ht="14.4" x14ac:dyDescent="0.3">
      <c r="B1129" s="30"/>
      <c r="C1129" s="16"/>
      <c r="D1129" s="16"/>
      <c r="E1129" s="25"/>
      <c r="F1129" s="16"/>
      <c r="G1129" s="15"/>
      <c r="H1129" s="14"/>
      <c r="I1129" s="13"/>
      <c r="J1129" s="13"/>
      <c r="K1129" s="12"/>
      <c r="L1129" s="232">
        <f t="shared" si="92"/>
        <v>0</v>
      </c>
      <c r="M1129" s="234">
        <f t="shared" si="93"/>
        <v>0</v>
      </c>
      <c r="N1129" s="11">
        <f>IF(Q1129="x",0,IF(J1129&lt;(INDEX(Lookup!$U$2:$U$10,MATCH($D$47,Lookup!$S$2:$S$10,0))),0,$L$12*K1129))</f>
        <v>0</v>
      </c>
      <c r="O1129" s="234">
        <f t="shared" si="94"/>
        <v>0</v>
      </c>
      <c r="P1129" s="10"/>
      <c r="Q1129" s="9"/>
      <c r="S1129" s="340">
        <f t="shared" si="95"/>
        <v>0</v>
      </c>
      <c r="T1129" s="340">
        <f t="shared" si="96"/>
        <v>0</v>
      </c>
    </row>
    <row r="1130" spans="2:20" ht="14.4" x14ac:dyDescent="0.3">
      <c r="B1130" s="30"/>
      <c r="C1130" s="16"/>
      <c r="D1130" s="16"/>
      <c r="E1130" s="25"/>
      <c r="F1130" s="16"/>
      <c r="G1130" s="15"/>
      <c r="H1130" s="14"/>
      <c r="I1130" s="13"/>
      <c r="J1130" s="13"/>
      <c r="K1130" s="12"/>
      <c r="L1130" s="232">
        <f t="shared" si="92"/>
        <v>0</v>
      </c>
      <c r="M1130" s="234">
        <f t="shared" si="93"/>
        <v>0</v>
      </c>
      <c r="N1130" s="11">
        <f>IF(Q1130="x",0,IF(J1130&lt;(INDEX(Lookup!$U$2:$U$10,MATCH($D$47,Lookup!$S$2:$S$10,0))),0,$L$12*K1130))</f>
        <v>0</v>
      </c>
      <c r="O1130" s="234">
        <f t="shared" si="94"/>
        <v>0</v>
      </c>
      <c r="P1130" s="10"/>
      <c r="Q1130" s="9"/>
      <c r="S1130" s="340">
        <f t="shared" si="95"/>
        <v>0</v>
      </c>
      <c r="T1130" s="340">
        <f t="shared" si="96"/>
        <v>0</v>
      </c>
    </row>
    <row r="1131" spans="2:20" ht="14.4" x14ac:dyDescent="0.3">
      <c r="B1131" s="30"/>
      <c r="C1131" s="16"/>
      <c r="D1131" s="16"/>
      <c r="E1131" s="25"/>
      <c r="F1131" s="16"/>
      <c r="G1131" s="15"/>
      <c r="H1131" s="14"/>
      <c r="I1131" s="13"/>
      <c r="J1131" s="13"/>
      <c r="K1131" s="12"/>
      <c r="L1131" s="232">
        <f t="shared" si="92"/>
        <v>0</v>
      </c>
      <c r="M1131" s="234">
        <f t="shared" si="93"/>
        <v>0</v>
      </c>
      <c r="N1131" s="11">
        <f>IF(Q1131="x",0,IF(J1131&lt;(INDEX(Lookup!$U$2:$U$10,MATCH($D$47,Lookup!$S$2:$S$10,0))),0,$L$12*K1131))</f>
        <v>0</v>
      </c>
      <c r="O1131" s="234">
        <f t="shared" si="94"/>
        <v>0</v>
      </c>
      <c r="P1131" s="10"/>
      <c r="Q1131" s="9"/>
      <c r="S1131" s="340">
        <f t="shared" si="95"/>
        <v>0</v>
      </c>
      <c r="T1131" s="340">
        <f t="shared" si="96"/>
        <v>0</v>
      </c>
    </row>
    <row r="1132" spans="2:20" ht="14.4" x14ac:dyDescent="0.3">
      <c r="B1132" s="30"/>
      <c r="C1132" s="16"/>
      <c r="D1132" s="16"/>
      <c r="E1132" s="25"/>
      <c r="F1132" s="16"/>
      <c r="G1132" s="15"/>
      <c r="H1132" s="14"/>
      <c r="I1132" s="13"/>
      <c r="J1132" s="13"/>
      <c r="K1132" s="12"/>
      <c r="L1132" s="232">
        <f t="shared" si="92"/>
        <v>0</v>
      </c>
      <c r="M1132" s="234">
        <f t="shared" si="93"/>
        <v>0</v>
      </c>
      <c r="N1132" s="11">
        <f>IF(Q1132="x",0,IF(J1132&lt;(INDEX(Lookup!$U$2:$U$10,MATCH($D$47,Lookup!$S$2:$S$10,0))),0,$L$12*K1132))</f>
        <v>0</v>
      </c>
      <c r="O1132" s="234">
        <f t="shared" si="94"/>
        <v>0</v>
      </c>
      <c r="P1132" s="10"/>
      <c r="Q1132" s="9"/>
      <c r="S1132" s="340">
        <f t="shared" si="95"/>
        <v>0</v>
      </c>
      <c r="T1132" s="340">
        <f t="shared" si="96"/>
        <v>0</v>
      </c>
    </row>
    <row r="1133" spans="2:20" ht="14.4" x14ac:dyDescent="0.3">
      <c r="B1133" s="30"/>
      <c r="C1133" s="16"/>
      <c r="D1133" s="16"/>
      <c r="E1133" s="25"/>
      <c r="F1133" s="16"/>
      <c r="G1133" s="15"/>
      <c r="H1133" s="14"/>
      <c r="I1133" s="13"/>
      <c r="J1133" s="13"/>
      <c r="K1133" s="12"/>
      <c r="L1133" s="232">
        <f t="shared" si="92"/>
        <v>0</v>
      </c>
      <c r="M1133" s="234">
        <f t="shared" si="93"/>
        <v>0</v>
      </c>
      <c r="N1133" s="11">
        <f>IF(Q1133="x",0,IF(J1133&lt;(INDEX(Lookup!$U$2:$U$10,MATCH($D$47,Lookup!$S$2:$S$10,0))),0,$L$12*K1133))</f>
        <v>0</v>
      </c>
      <c r="O1133" s="234">
        <f t="shared" si="94"/>
        <v>0</v>
      </c>
      <c r="P1133" s="10"/>
      <c r="Q1133" s="9"/>
      <c r="S1133" s="340">
        <f t="shared" si="95"/>
        <v>0</v>
      </c>
      <c r="T1133" s="340">
        <f t="shared" si="96"/>
        <v>0</v>
      </c>
    </row>
    <row r="1134" spans="2:20" ht="14.4" x14ac:dyDescent="0.3">
      <c r="B1134" s="30"/>
      <c r="C1134" s="16"/>
      <c r="D1134" s="16"/>
      <c r="E1134" s="25"/>
      <c r="F1134" s="16"/>
      <c r="G1134" s="15"/>
      <c r="H1134" s="14"/>
      <c r="I1134" s="13"/>
      <c r="J1134" s="13"/>
      <c r="K1134" s="12"/>
      <c r="L1134" s="232">
        <f t="shared" si="92"/>
        <v>0</v>
      </c>
      <c r="M1134" s="234">
        <f t="shared" si="93"/>
        <v>0</v>
      </c>
      <c r="N1134" s="11">
        <f>IF(Q1134="x",0,IF(J1134&lt;(INDEX(Lookup!$U$2:$U$10,MATCH($D$47,Lookup!$S$2:$S$10,0))),0,$L$12*K1134))</f>
        <v>0</v>
      </c>
      <c r="O1134" s="234">
        <f t="shared" si="94"/>
        <v>0</v>
      </c>
      <c r="P1134" s="10"/>
      <c r="Q1134" s="9"/>
      <c r="S1134" s="340">
        <f t="shared" si="95"/>
        <v>0</v>
      </c>
      <c r="T1134" s="340">
        <f t="shared" si="96"/>
        <v>0</v>
      </c>
    </row>
    <row r="1135" spans="2:20" ht="14.4" x14ac:dyDescent="0.3">
      <c r="B1135" s="30"/>
      <c r="C1135" s="16"/>
      <c r="D1135" s="16"/>
      <c r="E1135" s="25"/>
      <c r="F1135" s="16"/>
      <c r="G1135" s="15"/>
      <c r="H1135" s="14"/>
      <c r="I1135" s="13"/>
      <c r="J1135" s="13"/>
      <c r="K1135" s="12"/>
      <c r="L1135" s="232">
        <f t="shared" si="92"/>
        <v>0</v>
      </c>
      <c r="M1135" s="234">
        <f t="shared" si="93"/>
        <v>0</v>
      </c>
      <c r="N1135" s="11">
        <f>IF(Q1135="x",0,IF(J1135&lt;(INDEX(Lookup!$U$2:$U$10,MATCH($D$47,Lookup!$S$2:$S$10,0))),0,$L$12*K1135))</f>
        <v>0</v>
      </c>
      <c r="O1135" s="234">
        <f t="shared" si="94"/>
        <v>0</v>
      </c>
      <c r="P1135" s="10"/>
      <c r="Q1135" s="9"/>
      <c r="S1135" s="340">
        <f t="shared" si="95"/>
        <v>0</v>
      </c>
      <c r="T1135" s="340">
        <f t="shared" si="96"/>
        <v>0</v>
      </c>
    </row>
    <row r="1136" spans="2:20" ht="14.4" x14ac:dyDescent="0.3">
      <c r="B1136" s="30"/>
      <c r="C1136" s="16"/>
      <c r="D1136" s="16"/>
      <c r="E1136" s="25"/>
      <c r="F1136" s="16"/>
      <c r="G1136" s="15"/>
      <c r="H1136" s="14"/>
      <c r="I1136" s="13"/>
      <c r="J1136" s="13"/>
      <c r="K1136" s="12"/>
      <c r="L1136" s="232">
        <f t="shared" si="92"/>
        <v>0</v>
      </c>
      <c r="M1136" s="234">
        <f t="shared" si="93"/>
        <v>0</v>
      </c>
      <c r="N1136" s="11">
        <f>IF(Q1136="x",0,IF(J1136&lt;(INDEX(Lookup!$U$2:$U$10,MATCH($D$47,Lookup!$S$2:$S$10,0))),0,$L$12*K1136))</f>
        <v>0</v>
      </c>
      <c r="O1136" s="234">
        <f t="shared" si="94"/>
        <v>0</v>
      </c>
      <c r="P1136" s="10"/>
      <c r="Q1136" s="9"/>
      <c r="S1136" s="340">
        <f t="shared" si="95"/>
        <v>0</v>
      </c>
      <c r="T1136" s="340">
        <f t="shared" si="96"/>
        <v>0</v>
      </c>
    </row>
    <row r="1137" spans="2:20" ht="14.4" x14ac:dyDescent="0.3">
      <c r="B1137" s="30"/>
      <c r="C1137" s="16"/>
      <c r="D1137" s="16"/>
      <c r="E1137" s="25"/>
      <c r="F1137" s="16"/>
      <c r="G1137" s="15"/>
      <c r="H1137" s="14"/>
      <c r="I1137" s="13"/>
      <c r="J1137" s="13"/>
      <c r="K1137" s="12"/>
      <c r="L1137" s="232">
        <f t="shared" si="92"/>
        <v>0</v>
      </c>
      <c r="M1137" s="234">
        <f t="shared" si="93"/>
        <v>0</v>
      </c>
      <c r="N1137" s="11">
        <f>IF(Q1137="x",0,IF(J1137&lt;(INDEX(Lookup!$U$2:$U$10,MATCH($D$47,Lookup!$S$2:$S$10,0))),0,$L$12*K1137))</f>
        <v>0</v>
      </c>
      <c r="O1137" s="234">
        <f t="shared" si="94"/>
        <v>0</v>
      </c>
      <c r="P1137" s="10"/>
      <c r="Q1137" s="9"/>
      <c r="S1137" s="340">
        <f t="shared" si="95"/>
        <v>0</v>
      </c>
      <c r="T1137" s="340">
        <f t="shared" si="96"/>
        <v>0</v>
      </c>
    </row>
    <row r="1138" spans="2:20" ht="14.4" x14ac:dyDescent="0.3">
      <c r="B1138" s="30"/>
      <c r="C1138" s="16"/>
      <c r="D1138" s="16"/>
      <c r="E1138" s="25"/>
      <c r="F1138" s="16"/>
      <c r="G1138" s="15"/>
      <c r="H1138" s="14"/>
      <c r="I1138" s="13"/>
      <c r="J1138" s="13"/>
      <c r="K1138" s="12"/>
      <c r="L1138" s="232">
        <f t="shared" ref="L1138:L1201" si="97">IF(ROUNDDOWN(DATEDIF(I1138,J1138,"d")/7,0)&gt;$L$12,$L$12*K1138,K1138*ROUNDDOWN(DATEDIF(I1138,J1138,"d")/7,0))</f>
        <v>0</v>
      </c>
      <c r="M1138" s="234">
        <f t="shared" ref="M1138:M1201" si="98">L1138*$L$6</f>
        <v>0</v>
      </c>
      <c r="N1138" s="11">
        <f>IF(Q1138="x",0,IF(J1138&lt;(INDEX(Lookup!$U$2:$U$10,MATCH($D$47,Lookup!$S$2:$S$10,0))),0,$L$12*K1138))</f>
        <v>0</v>
      </c>
      <c r="O1138" s="234">
        <f t="shared" ref="O1138:O1201" si="99">N1138*$L$6</f>
        <v>0</v>
      </c>
      <c r="P1138" s="10"/>
      <c r="Q1138" s="9"/>
      <c r="S1138" s="340">
        <f t="shared" si="95"/>
        <v>0</v>
      </c>
      <c r="T1138" s="340">
        <f t="shared" si="96"/>
        <v>0</v>
      </c>
    </row>
    <row r="1139" spans="2:20" ht="14.4" x14ac:dyDescent="0.3">
      <c r="B1139" s="30"/>
      <c r="C1139" s="16"/>
      <c r="D1139" s="16"/>
      <c r="E1139" s="25"/>
      <c r="F1139" s="16"/>
      <c r="G1139" s="15"/>
      <c r="H1139" s="14"/>
      <c r="I1139" s="13"/>
      <c r="J1139" s="13"/>
      <c r="K1139" s="12"/>
      <c r="L1139" s="232">
        <f t="shared" si="97"/>
        <v>0</v>
      </c>
      <c r="M1139" s="234">
        <f t="shared" si="98"/>
        <v>0</v>
      </c>
      <c r="N1139" s="11">
        <f>IF(Q1139="x",0,IF(J1139&lt;(INDEX(Lookup!$U$2:$U$10,MATCH($D$47,Lookup!$S$2:$S$10,0))),0,$L$12*K1139))</f>
        <v>0</v>
      </c>
      <c r="O1139" s="234">
        <f t="shared" si="99"/>
        <v>0</v>
      </c>
      <c r="P1139" s="10"/>
      <c r="Q1139" s="9"/>
      <c r="S1139" s="340">
        <f t="shared" ref="S1139:S1202" si="100">M1139*$I$35</f>
        <v>0</v>
      </c>
      <c r="T1139" s="340">
        <f t="shared" ref="T1139:T1202" si="101">O1139*$I$44</f>
        <v>0</v>
      </c>
    </row>
    <row r="1140" spans="2:20" ht="14.4" x14ac:dyDescent="0.3">
      <c r="B1140" s="30"/>
      <c r="C1140" s="16"/>
      <c r="D1140" s="16"/>
      <c r="E1140" s="25"/>
      <c r="F1140" s="16"/>
      <c r="G1140" s="15"/>
      <c r="H1140" s="14"/>
      <c r="I1140" s="13"/>
      <c r="J1140" s="13"/>
      <c r="K1140" s="12"/>
      <c r="L1140" s="232">
        <f t="shared" si="97"/>
        <v>0</v>
      </c>
      <c r="M1140" s="234">
        <f t="shared" si="98"/>
        <v>0</v>
      </c>
      <c r="N1140" s="11">
        <f>IF(Q1140="x",0,IF(J1140&lt;(INDEX(Lookup!$U$2:$U$10,MATCH($D$47,Lookup!$S$2:$S$10,0))),0,$L$12*K1140))</f>
        <v>0</v>
      </c>
      <c r="O1140" s="234">
        <f t="shared" si="99"/>
        <v>0</v>
      </c>
      <c r="P1140" s="10"/>
      <c r="Q1140" s="9"/>
      <c r="S1140" s="340">
        <f t="shared" si="100"/>
        <v>0</v>
      </c>
      <c r="T1140" s="340">
        <f t="shared" si="101"/>
        <v>0</v>
      </c>
    </row>
    <row r="1141" spans="2:20" ht="14.4" x14ac:dyDescent="0.3">
      <c r="B1141" s="30"/>
      <c r="C1141" s="16"/>
      <c r="D1141" s="16"/>
      <c r="E1141" s="25"/>
      <c r="F1141" s="16"/>
      <c r="G1141" s="15"/>
      <c r="H1141" s="14"/>
      <c r="I1141" s="13"/>
      <c r="J1141" s="13"/>
      <c r="K1141" s="12"/>
      <c r="L1141" s="232">
        <f t="shared" si="97"/>
        <v>0</v>
      </c>
      <c r="M1141" s="234">
        <f t="shared" si="98"/>
        <v>0</v>
      </c>
      <c r="N1141" s="11">
        <f>IF(Q1141="x",0,IF(J1141&lt;(INDEX(Lookup!$U$2:$U$10,MATCH($D$47,Lookup!$S$2:$S$10,0))),0,$L$12*K1141))</f>
        <v>0</v>
      </c>
      <c r="O1141" s="234">
        <f t="shared" si="99"/>
        <v>0</v>
      </c>
      <c r="P1141" s="10"/>
      <c r="Q1141" s="9"/>
      <c r="S1141" s="340">
        <f t="shared" si="100"/>
        <v>0</v>
      </c>
      <c r="T1141" s="340">
        <f t="shared" si="101"/>
        <v>0</v>
      </c>
    </row>
    <row r="1142" spans="2:20" ht="14.4" x14ac:dyDescent="0.3">
      <c r="B1142" s="30"/>
      <c r="C1142" s="16"/>
      <c r="D1142" s="16"/>
      <c r="E1142" s="25"/>
      <c r="F1142" s="16"/>
      <c r="G1142" s="15"/>
      <c r="H1142" s="14"/>
      <c r="I1142" s="13"/>
      <c r="J1142" s="13"/>
      <c r="K1142" s="12"/>
      <c r="L1142" s="232">
        <f t="shared" si="97"/>
        <v>0</v>
      </c>
      <c r="M1142" s="234">
        <f t="shared" si="98"/>
        <v>0</v>
      </c>
      <c r="N1142" s="11">
        <f>IF(Q1142="x",0,IF(J1142&lt;(INDEX(Lookup!$U$2:$U$10,MATCH($D$47,Lookup!$S$2:$S$10,0))),0,$L$12*K1142))</f>
        <v>0</v>
      </c>
      <c r="O1142" s="234">
        <f t="shared" si="99"/>
        <v>0</v>
      </c>
      <c r="P1142" s="10"/>
      <c r="Q1142" s="9"/>
      <c r="S1142" s="340">
        <f t="shared" si="100"/>
        <v>0</v>
      </c>
      <c r="T1142" s="340">
        <f t="shared" si="101"/>
        <v>0</v>
      </c>
    </row>
    <row r="1143" spans="2:20" ht="14.4" x14ac:dyDescent="0.3">
      <c r="B1143" s="30"/>
      <c r="C1143" s="16"/>
      <c r="D1143" s="16"/>
      <c r="E1143" s="25"/>
      <c r="F1143" s="16"/>
      <c r="G1143" s="15"/>
      <c r="H1143" s="14"/>
      <c r="I1143" s="13"/>
      <c r="J1143" s="13"/>
      <c r="K1143" s="12"/>
      <c r="L1143" s="232">
        <f t="shared" si="97"/>
        <v>0</v>
      </c>
      <c r="M1143" s="234">
        <f t="shared" si="98"/>
        <v>0</v>
      </c>
      <c r="N1143" s="11">
        <f>IF(Q1143="x",0,IF(J1143&lt;(INDEX(Lookup!$U$2:$U$10,MATCH($D$47,Lookup!$S$2:$S$10,0))),0,$L$12*K1143))</f>
        <v>0</v>
      </c>
      <c r="O1143" s="234">
        <f t="shared" si="99"/>
        <v>0</v>
      </c>
      <c r="P1143" s="10"/>
      <c r="Q1143" s="9"/>
      <c r="S1143" s="340">
        <f t="shared" si="100"/>
        <v>0</v>
      </c>
      <c r="T1143" s="340">
        <f t="shared" si="101"/>
        <v>0</v>
      </c>
    </row>
    <row r="1144" spans="2:20" ht="14.4" x14ac:dyDescent="0.3">
      <c r="B1144" s="30"/>
      <c r="C1144" s="16"/>
      <c r="D1144" s="16"/>
      <c r="E1144" s="25"/>
      <c r="F1144" s="16"/>
      <c r="G1144" s="15"/>
      <c r="H1144" s="14"/>
      <c r="I1144" s="13"/>
      <c r="J1144" s="13"/>
      <c r="K1144" s="12"/>
      <c r="L1144" s="232">
        <f t="shared" si="97"/>
        <v>0</v>
      </c>
      <c r="M1144" s="234">
        <f t="shared" si="98"/>
        <v>0</v>
      </c>
      <c r="N1144" s="11">
        <f>IF(Q1144="x",0,IF(J1144&lt;(INDEX(Lookup!$U$2:$U$10,MATCH($D$47,Lookup!$S$2:$S$10,0))),0,$L$12*K1144))</f>
        <v>0</v>
      </c>
      <c r="O1144" s="234">
        <f t="shared" si="99"/>
        <v>0</v>
      </c>
      <c r="P1144" s="10"/>
      <c r="Q1144" s="9"/>
      <c r="S1144" s="340">
        <f t="shared" si="100"/>
        <v>0</v>
      </c>
      <c r="T1144" s="340">
        <f t="shared" si="101"/>
        <v>0</v>
      </c>
    </row>
    <row r="1145" spans="2:20" ht="14.4" x14ac:dyDescent="0.3">
      <c r="B1145" s="30"/>
      <c r="C1145" s="16"/>
      <c r="D1145" s="16"/>
      <c r="E1145" s="25"/>
      <c r="F1145" s="16"/>
      <c r="G1145" s="15"/>
      <c r="H1145" s="14"/>
      <c r="I1145" s="13"/>
      <c r="J1145" s="13"/>
      <c r="K1145" s="12"/>
      <c r="L1145" s="232">
        <f t="shared" si="97"/>
        <v>0</v>
      </c>
      <c r="M1145" s="234">
        <f t="shared" si="98"/>
        <v>0</v>
      </c>
      <c r="N1145" s="11">
        <f>IF(Q1145="x",0,IF(J1145&lt;(INDEX(Lookup!$U$2:$U$10,MATCH($D$47,Lookup!$S$2:$S$10,0))),0,$L$12*K1145))</f>
        <v>0</v>
      </c>
      <c r="O1145" s="234">
        <f t="shared" si="99"/>
        <v>0</v>
      </c>
      <c r="P1145" s="10"/>
      <c r="Q1145" s="9"/>
      <c r="S1145" s="340">
        <f t="shared" si="100"/>
        <v>0</v>
      </c>
      <c r="T1145" s="340">
        <f t="shared" si="101"/>
        <v>0</v>
      </c>
    </row>
    <row r="1146" spans="2:20" ht="14.4" x14ac:dyDescent="0.3">
      <c r="B1146" s="30"/>
      <c r="C1146" s="16"/>
      <c r="D1146" s="16"/>
      <c r="E1146" s="25"/>
      <c r="F1146" s="16"/>
      <c r="G1146" s="15"/>
      <c r="H1146" s="14"/>
      <c r="I1146" s="13"/>
      <c r="J1146" s="13"/>
      <c r="K1146" s="12"/>
      <c r="L1146" s="232">
        <f t="shared" si="97"/>
        <v>0</v>
      </c>
      <c r="M1146" s="234">
        <f t="shared" si="98"/>
        <v>0</v>
      </c>
      <c r="N1146" s="11">
        <f>IF(Q1146="x",0,IF(J1146&lt;(INDEX(Lookup!$U$2:$U$10,MATCH($D$47,Lookup!$S$2:$S$10,0))),0,$L$12*K1146))</f>
        <v>0</v>
      </c>
      <c r="O1146" s="234">
        <f t="shared" si="99"/>
        <v>0</v>
      </c>
      <c r="P1146" s="10"/>
      <c r="Q1146" s="9"/>
      <c r="S1146" s="340">
        <f t="shared" si="100"/>
        <v>0</v>
      </c>
      <c r="T1146" s="340">
        <f t="shared" si="101"/>
        <v>0</v>
      </c>
    </row>
    <row r="1147" spans="2:20" ht="14.4" x14ac:dyDescent="0.3">
      <c r="B1147" s="30"/>
      <c r="C1147" s="16"/>
      <c r="D1147" s="16"/>
      <c r="E1147" s="25"/>
      <c r="F1147" s="16"/>
      <c r="G1147" s="15"/>
      <c r="H1147" s="14"/>
      <c r="I1147" s="13"/>
      <c r="J1147" s="13"/>
      <c r="K1147" s="12"/>
      <c r="L1147" s="232">
        <f t="shared" si="97"/>
        <v>0</v>
      </c>
      <c r="M1147" s="234">
        <f t="shared" si="98"/>
        <v>0</v>
      </c>
      <c r="N1147" s="11">
        <f>IF(Q1147="x",0,IF(J1147&lt;(INDEX(Lookup!$U$2:$U$10,MATCH($D$47,Lookup!$S$2:$S$10,0))),0,$L$12*K1147))</f>
        <v>0</v>
      </c>
      <c r="O1147" s="234">
        <f t="shared" si="99"/>
        <v>0</v>
      </c>
      <c r="P1147" s="10"/>
      <c r="Q1147" s="9"/>
      <c r="S1147" s="340">
        <f t="shared" si="100"/>
        <v>0</v>
      </c>
      <c r="T1147" s="340">
        <f t="shared" si="101"/>
        <v>0</v>
      </c>
    </row>
    <row r="1148" spans="2:20" ht="14.4" x14ac:dyDescent="0.3">
      <c r="B1148" s="30"/>
      <c r="C1148" s="16"/>
      <c r="D1148" s="16"/>
      <c r="E1148" s="25"/>
      <c r="F1148" s="16"/>
      <c r="G1148" s="15"/>
      <c r="H1148" s="14"/>
      <c r="I1148" s="13"/>
      <c r="J1148" s="13"/>
      <c r="K1148" s="12"/>
      <c r="L1148" s="232">
        <f t="shared" si="97"/>
        <v>0</v>
      </c>
      <c r="M1148" s="234">
        <f t="shared" si="98"/>
        <v>0</v>
      </c>
      <c r="N1148" s="11">
        <f>IF(Q1148="x",0,IF(J1148&lt;(INDEX(Lookup!$U$2:$U$10,MATCH($D$47,Lookup!$S$2:$S$10,0))),0,$L$12*K1148))</f>
        <v>0</v>
      </c>
      <c r="O1148" s="234">
        <f t="shared" si="99"/>
        <v>0</v>
      </c>
      <c r="P1148" s="10"/>
      <c r="Q1148" s="9"/>
      <c r="S1148" s="340">
        <f t="shared" si="100"/>
        <v>0</v>
      </c>
      <c r="T1148" s="340">
        <f t="shared" si="101"/>
        <v>0</v>
      </c>
    </row>
    <row r="1149" spans="2:20" ht="14.4" x14ac:dyDescent="0.3">
      <c r="B1149" s="30"/>
      <c r="C1149" s="16"/>
      <c r="D1149" s="16"/>
      <c r="E1149" s="25"/>
      <c r="F1149" s="16"/>
      <c r="G1149" s="15"/>
      <c r="H1149" s="14"/>
      <c r="I1149" s="13"/>
      <c r="J1149" s="13"/>
      <c r="K1149" s="12"/>
      <c r="L1149" s="232">
        <f t="shared" si="97"/>
        <v>0</v>
      </c>
      <c r="M1149" s="234">
        <f t="shared" si="98"/>
        <v>0</v>
      </c>
      <c r="N1149" s="11">
        <f>IF(Q1149="x",0,IF(J1149&lt;(INDEX(Lookup!$U$2:$U$10,MATCH($D$47,Lookup!$S$2:$S$10,0))),0,$L$12*K1149))</f>
        <v>0</v>
      </c>
      <c r="O1149" s="234">
        <f t="shared" si="99"/>
        <v>0</v>
      </c>
      <c r="P1149" s="10"/>
      <c r="Q1149" s="9"/>
      <c r="S1149" s="340">
        <f t="shared" si="100"/>
        <v>0</v>
      </c>
      <c r="T1149" s="340">
        <f t="shared" si="101"/>
        <v>0</v>
      </c>
    </row>
    <row r="1150" spans="2:20" ht="14.4" x14ac:dyDescent="0.3">
      <c r="B1150" s="30"/>
      <c r="C1150" s="16"/>
      <c r="D1150" s="16"/>
      <c r="E1150" s="25"/>
      <c r="F1150" s="16"/>
      <c r="G1150" s="15"/>
      <c r="H1150" s="14"/>
      <c r="I1150" s="13"/>
      <c r="J1150" s="13"/>
      <c r="K1150" s="12"/>
      <c r="L1150" s="232">
        <f t="shared" si="97"/>
        <v>0</v>
      </c>
      <c r="M1150" s="234">
        <f t="shared" si="98"/>
        <v>0</v>
      </c>
      <c r="N1150" s="11">
        <f>IF(Q1150="x",0,IF(J1150&lt;(INDEX(Lookup!$U$2:$U$10,MATCH($D$47,Lookup!$S$2:$S$10,0))),0,$L$12*K1150))</f>
        <v>0</v>
      </c>
      <c r="O1150" s="234">
        <f t="shared" si="99"/>
        <v>0</v>
      </c>
      <c r="P1150" s="10"/>
      <c r="Q1150" s="9"/>
      <c r="S1150" s="340">
        <f t="shared" si="100"/>
        <v>0</v>
      </c>
      <c r="T1150" s="340">
        <f t="shared" si="101"/>
        <v>0</v>
      </c>
    </row>
    <row r="1151" spans="2:20" ht="14.4" x14ac:dyDescent="0.3">
      <c r="B1151" s="30"/>
      <c r="C1151" s="16"/>
      <c r="D1151" s="16"/>
      <c r="E1151" s="25"/>
      <c r="F1151" s="16"/>
      <c r="G1151" s="15"/>
      <c r="H1151" s="14"/>
      <c r="I1151" s="13"/>
      <c r="J1151" s="13"/>
      <c r="K1151" s="12"/>
      <c r="L1151" s="232">
        <f t="shared" si="97"/>
        <v>0</v>
      </c>
      <c r="M1151" s="234">
        <f t="shared" si="98"/>
        <v>0</v>
      </c>
      <c r="N1151" s="11">
        <f>IF(Q1151="x",0,IF(J1151&lt;(INDEX(Lookup!$U$2:$U$10,MATCH($D$47,Lookup!$S$2:$S$10,0))),0,$L$12*K1151))</f>
        <v>0</v>
      </c>
      <c r="O1151" s="234">
        <f t="shared" si="99"/>
        <v>0</v>
      </c>
      <c r="P1151" s="10"/>
      <c r="Q1151" s="9"/>
      <c r="S1151" s="340">
        <f t="shared" si="100"/>
        <v>0</v>
      </c>
      <c r="T1151" s="340">
        <f t="shared" si="101"/>
        <v>0</v>
      </c>
    </row>
    <row r="1152" spans="2:20" ht="14.4" x14ac:dyDescent="0.3">
      <c r="B1152" s="30"/>
      <c r="C1152" s="16"/>
      <c r="D1152" s="16"/>
      <c r="E1152" s="25"/>
      <c r="F1152" s="16"/>
      <c r="G1152" s="15"/>
      <c r="H1152" s="14"/>
      <c r="I1152" s="13"/>
      <c r="J1152" s="13"/>
      <c r="K1152" s="12"/>
      <c r="L1152" s="232">
        <f t="shared" si="97"/>
        <v>0</v>
      </c>
      <c r="M1152" s="234">
        <f t="shared" si="98"/>
        <v>0</v>
      </c>
      <c r="N1152" s="11">
        <f>IF(Q1152="x",0,IF(J1152&lt;(INDEX(Lookup!$U$2:$U$10,MATCH($D$47,Lookup!$S$2:$S$10,0))),0,$L$12*K1152))</f>
        <v>0</v>
      </c>
      <c r="O1152" s="234">
        <f t="shared" si="99"/>
        <v>0</v>
      </c>
      <c r="P1152" s="10"/>
      <c r="Q1152" s="9"/>
      <c r="S1152" s="340">
        <f t="shared" si="100"/>
        <v>0</v>
      </c>
      <c r="T1152" s="340">
        <f t="shared" si="101"/>
        <v>0</v>
      </c>
    </row>
    <row r="1153" spans="2:20" ht="14.4" x14ac:dyDescent="0.3">
      <c r="B1153" s="30"/>
      <c r="C1153" s="16"/>
      <c r="D1153" s="16"/>
      <c r="E1153" s="25"/>
      <c r="F1153" s="16"/>
      <c r="G1153" s="15"/>
      <c r="H1153" s="14"/>
      <c r="I1153" s="13"/>
      <c r="J1153" s="13"/>
      <c r="K1153" s="12"/>
      <c r="L1153" s="232">
        <f t="shared" si="97"/>
        <v>0</v>
      </c>
      <c r="M1153" s="234">
        <f t="shared" si="98"/>
        <v>0</v>
      </c>
      <c r="N1153" s="11">
        <f>IF(Q1153="x",0,IF(J1153&lt;(INDEX(Lookup!$U$2:$U$10,MATCH($D$47,Lookup!$S$2:$S$10,0))),0,$L$12*K1153))</f>
        <v>0</v>
      </c>
      <c r="O1153" s="234">
        <f t="shared" si="99"/>
        <v>0</v>
      </c>
      <c r="P1153" s="10"/>
      <c r="Q1153" s="9"/>
      <c r="S1153" s="340">
        <f t="shared" si="100"/>
        <v>0</v>
      </c>
      <c r="T1153" s="340">
        <f t="shared" si="101"/>
        <v>0</v>
      </c>
    </row>
    <row r="1154" spans="2:20" ht="14.4" x14ac:dyDescent="0.3">
      <c r="B1154" s="30"/>
      <c r="C1154" s="16"/>
      <c r="D1154" s="16"/>
      <c r="E1154" s="25"/>
      <c r="F1154" s="16"/>
      <c r="G1154" s="15"/>
      <c r="H1154" s="14"/>
      <c r="I1154" s="13"/>
      <c r="J1154" s="13"/>
      <c r="K1154" s="12"/>
      <c r="L1154" s="232">
        <f t="shared" si="97"/>
        <v>0</v>
      </c>
      <c r="M1154" s="234">
        <f t="shared" si="98"/>
        <v>0</v>
      </c>
      <c r="N1154" s="11">
        <f>IF(Q1154="x",0,IF(J1154&lt;(INDEX(Lookup!$U$2:$U$10,MATCH($D$47,Lookup!$S$2:$S$10,0))),0,$L$12*K1154))</f>
        <v>0</v>
      </c>
      <c r="O1154" s="234">
        <f t="shared" si="99"/>
        <v>0</v>
      </c>
      <c r="P1154" s="10"/>
      <c r="Q1154" s="9"/>
      <c r="S1154" s="340">
        <f t="shared" si="100"/>
        <v>0</v>
      </c>
      <c r="T1154" s="340">
        <f t="shared" si="101"/>
        <v>0</v>
      </c>
    </row>
    <row r="1155" spans="2:20" ht="14.4" x14ac:dyDescent="0.3">
      <c r="B1155" s="30"/>
      <c r="C1155" s="16"/>
      <c r="D1155" s="16"/>
      <c r="E1155" s="25"/>
      <c r="F1155" s="16"/>
      <c r="G1155" s="15"/>
      <c r="H1155" s="14"/>
      <c r="I1155" s="13"/>
      <c r="J1155" s="13"/>
      <c r="K1155" s="12"/>
      <c r="L1155" s="232">
        <f t="shared" si="97"/>
        <v>0</v>
      </c>
      <c r="M1155" s="234">
        <f t="shared" si="98"/>
        <v>0</v>
      </c>
      <c r="N1155" s="11">
        <f>IF(Q1155="x",0,IF(J1155&lt;(INDEX(Lookup!$U$2:$U$10,MATCH($D$47,Lookup!$S$2:$S$10,0))),0,$L$12*K1155))</f>
        <v>0</v>
      </c>
      <c r="O1155" s="234">
        <f t="shared" si="99"/>
        <v>0</v>
      </c>
      <c r="P1155" s="10"/>
      <c r="Q1155" s="9"/>
      <c r="S1155" s="340">
        <f t="shared" si="100"/>
        <v>0</v>
      </c>
      <c r="T1155" s="340">
        <f t="shared" si="101"/>
        <v>0</v>
      </c>
    </row>
    <row r="1156" spans="2:20" ht="14.4" x14ac:dyDescent="0.3">
      <c r="B1156" s="30"/>
      <c r="C1156" s="16"/>
      <c r="D1156" s="16"/>
      <c r="E1156" s="25"/>
      <c r="F1156" s="16"/>
      <c r="G1156" s="15"/>
      <c r="H1156" s="14"/>
      <c r="I1156" s="13"/>
      <c r="J1156" s="13"/>
      <c r="K1156" s="12"/>
      <c r="L1156" s="232">
        <f t="shared" si="97"/>
        <v>0</v>
      </c>
      <c r="M1156" s="234">
        <f t="shared" si="98"/>
        <v>0</v>
      </c>
      <c r="N1156" s="11">
        <f>IF(Q1156="x",0,IF(J1156&lt;(INDEX(Lookup!$U$2:$U$10,MATCH($D$47,Lookup!$S$2:$S$10,0))),0,$L$12*K1156))</f>
        <v>0</v>
      </c>
      <c r="O1156" s="234">
        <f t="shared" si="99"/>
        <v>0</v>
      </c>
      <c r="P1156" s="10"/>
      <c r="Q1156" s="9"/>
      <c r="S1156" s="340">
        <f t="shared" si="100"/>
        <v>0</v>
      </c>
      <c r="T1156" s="340">
        <f t="shared" si="101"/>
        <v>0</v>
      </c>
    </row>
    <row r="1157" spans="2:20" ht="14.4" x14ac:dyDescent="0.3">
      <c r="B1157" s="30"/>
      <c r="C1157" s="16"/>
      <c r="D1157" s="16"/>
      <c r="E1157" s="25"/>
      <c r="F1157" s="16"/>
      <c r="G1157" s="15"/>
      <c r="H1157" s="14"/>
      <c r="I1157" s="13"/>
      <c r="J1157" s="13"/>
      <c r="K1157" s="12"/>
      <c r="L1157" s="232">
        <f t="shared" si="97"/>
        <v>0</v>
      </c>
      <c r="M1157" s="234">
        <f t="shared" si="98"/>
        <v>0</v>
      </c>
      <c r="N1157" s="11">
        <f>IF(Q1157="x",0,IF(J1157&lt;(INDEX(Lookup!$U$2:$U$10,MATCH($D$47,Lookup!$S$2:$S$10,0))),0,$L$12*K1157))</f>
        <v>0</v>
      </c>
      <c r="O1157" s="234">
        <f t="shared" si="99"/>
        <v>0</v>
      </c>
      <c r="P1157" s="10"/>
      <c r="Q1157" s="9"/>
      <c r="S1157" s="340">
        <f t="shared" si="100"/>
        <v>0</v>
      </c>
      <c r="T1157" s="340">
        <f t="shared" si="101"/>
        <v>0</v>
      </c>
    </row>
    <row r="1158" spans="2:20" ht="14.4" x14ac:dyDescent="0.3">
      <c r="B1158" s="30"/>
      <c r="C1158" s="16"/>
      <c r="D1158" s="16"/>
      <c r="E1158" s="25"/>
      <c r="F1158" s="16"/>
      <c r="G1158" s="15"/>
      <c r="H1158" s="14"/>
      <c r="I1158" s="13"/>
      <c r="J1158" s="13"/>
      <c r="K1158" s="12"/>
      <c r="L1158" s="232">
        <f t="shared" si="97"/>
        <v>0</v>
      </c>
      <c r="M1158" s="234">
        <f t="shared" si="98"/>
        <v>0</v>
      </c>
      <c r="N1158" s="11">
        <f>IF(Q1158="x",0,IF(J1158&lt;(INDEX(Lookup!$U$2:$U$10,MATCH($D$47,Lookup!$S$2:$S$10,0))),0,$L$12*K1158))</f>
        <v>0</v>
      </c>
      <c r="O1158" s="234">
        <f t="shared" si="99"/>
        <v>0</v>
      </c>
      <c r="P1158" s="10"/>
      <c r="Q1158" s="9"/>
      <c r="S1158" s="340">
        <f t="shared" si="100"/>
        <v>0</v>
      </c>
      <c r="T1158" s="340">
        <f t="shared" si="101"/>
        <v>0</v>
      </c>
    </row>
    <row r="1159" spans="2:20" ht="14.4" x14ac:dyDescent="0.3">
      <c r="B1159" s="30"/>
      <c r="C1159" s="16"/>
      <c r="D1159" s="16"/>
      <c r="E1159" s="25"/>
      <c r="F1159" s="16"/>
      <c r="G1159" s="15"/>
      <c r="H1159" s="14"/>
      <c r="I1159" s="13"/>
      <c r="J1159" s="13"/>
      <c r="K1159" s="12"/>
      <c r="L1159" s="232">
        <f t="shared" si="97"/>
        <v>0</v>
      </c>
      <c r="M1159" s="234">
        <f t="shared" si="98"/>
        <v>0</v>
      </c>
      <c r="N1159" s="11">
        <f>IF(Q1159="x",0,IF(J1159&lt;(INDEX(Lookup!$U$2:$U$10,MATCH($D$47,Lookup!$S$2:$S$10,0))),0,$L$12*K1159))</f>
        <v>0</v>
      </c>
      <c r="O1159" s="234">
        <f t="shared" si="99"/>
        <v>0</v>
      </c>
      <c r="P1159" s="10"/>
      <c r="Q1159" s="9"/>
      <c r="S1159" s="340">
        <f t="shared" si="100"/>
        <v>0</v>
      </c>
      <c r="T1159" s="340">
        <f t="shared" si="101"/>
        <v>0</v>
      </c>
    </row>
    <row r="1160" spans="2:20" ht="14.4" x14ac:dyDescent="0.3">
      <c r="B1160" s="30"/>
      <c r="C1160" s="16"/>
      <c r="D1160" s="16"/>
      <c r="E1160" s="25"/>
      <c r="F1160" s="16"/>
      <c r="G1160" s="15"/>
      <c r="H1160" s="14"/>
      <c r="I1160" s="13"/>
      <c r="J1160" s="13"/>
      <c r="K1160" s="12"/>
      <c r="L1160" s="232">
        <f t="shared" si="97"/>
        <v>0</v>
      </c>
      <c r="M1160" s="234">
        <f t="shared" si="98"/>
        <v>0</v>
      </c>
      <c r="N1160" s="11">
        <f>IF(Q1160="x",0,IF(J1160&lt;(INDEX(Lookup!$U$2:$U$10,MATCH($D$47,Lookup!$S$2:$S$10,0))),0,$L$12*K1160))</f>
        <v>0</v>
      </c>
      <c r="O1160" s="234">
        <f t="shared" si="99"/>
        <v>0</v>
      </c>
      <c r="P1160" s="10"/>
      <c r="Q1160" s="9"/>
      <c r="S1160" s="340">
        <f t="shared" si="100"/>
        <v>0</v>
      </c>
      <c r="T1160" s="340">
        <f t="shared" si="101"/>
        <v>0</v>
      </c>
    </row>
    <row r="1161" spans="2:20" ht="14.4" x14ac:dyDescent="0.3">
      <c r="B1161" s="30"/>
      <c r="C1161" s="16"/>
      <c r="D1161" s="16"/>
      <c r="E1161" s="25"/>
      <c r="F1161" s="16"/>
      <c r="G1161" s="15"/>
      <c r="H1161" s="14"/>
      <c r="I1161" s="13"/>
      <c r="J1161" s="13"/>
      <c r="K1161" s="12"/>
      <c r="L1161" s="232">
        <f t="shared" si="97"/>
        <v>0</v>
      </c>
      <c r="M1161" s="234">
        <f t="shared" si="98"/>
        <v>0</v>
      </c>
      <c r="N1161" s="11">
        <f>IF(Q1161="x",0,IF(J1161&lt;(INDEX(Lookup!$U$2:$U$10,MATCH($D$47,Lookup!$S$2:$S$10,0))),0,$L$12*K1161))</f>
        <v>0</v>
      </c>
      <c r="O1161" s="234">
        <f t="shared" si="99"/>
        <v>0</v>
      </c>
      <c r="P1161" s="10"/>
      <c r="Q1161" s="9"/>
      <c r="S1161" s="340">
        <f t="shared" si="100"/>
        <v>0</v>
      </c>
      <c r="T1161" s="340">
        <f t="shared" si="101"/>
        <v>0</v>
      </c>
    </row>
    <row r="1162" spans="2:20" ht="14.4" x14ac:dyDescent="0.3">
      <c r="B1162" s="30"/>
      <c r="C1162" s="16"/>
      <c r="D1162" s="16"/>
      <c r="E1162" s="25"/>
      <c r="F1162" s="16"/>
      <c r="G1162" s="15"/>
      <c r="H1162" s="14"/>
      <c r="I1162" s="13"/>
      <c r="J1162" s="13"/>
      <c r="K1162" s="12"/>
      <c r="L1162" s="232">
        <f t="shared" si="97"/>
        <v>0</v>
      </c>
      <c r="M1162" s="234">
        <f t="shared" si="98"/>
        <v>0</v>
      </c>
      <c r="N1162" s="11">
        <f>IF(Q1162="x",0,IF(J1162&lt;(INDEX(Lookup!$U$2:$U$10,MATCH($D$47,Lookup!$S$2:$S$10,0))),0,$L$12*K1162))</f>
        <v>0</v>
      </c>
      <c r="O1162" s="234">
        <f t="shared" si="99"/>
        <v>0</v>
      </c>
      <c r="P1162" s="10"/>
      <c r="Q1162" s="9"/>
      <c r="S1162" s="340">
        <f t="shared" si="100"/>
        <v>0</v>
      </c>
      <c r="T1162" s="340">
        <f t="shared" si="101"/>
        <v>0</v>
      </c>
    </row>
    <row r="1163" spans="2:20" ht="14.4" x14ac:dyDescent="0.3">
      <c r="B1163" s="30"/>
      <c r="C1163" s="16"/>
      <c r="D1163" s="16"/>
      <c r="E1163" s="25"/>
      <c r="F1163" s="16"/>
      <c r="G1163" s="15"/>
      <c r="H1163" s="14"/>
      <c r="I1163" s="13"/>
      <c r="J1163" s="13"/>
      <c r="K1163" s="12"/>
      <c r="L1163" s="232">
        <f t="shared" si="97"/>
        <v>0</v>
      </c>
      <c r="M1163" s="234">
        <f t="shared" si="98"/>
        <v>0</v>
      </c>
      <c r="N1163" s="11">
        <f>IF(Q1163="x",0,IF(J1163&lt;(INDEX(Lookup!$U$2:$U$10,MATCH($D$47,Lookup!$S$2:$S$10,0))),0,$L$12*K1163))</f>
        <v>0</v>
      </c>
      <c r="O1163" s="234">
        <f t="shared" si="99"/>
        <v>0</v>
      </c>
      <c r="P1163" s="10"/>
      <c r="Q1163" s="9"/>
      <c r="S1163" s="340">
        <f t="shared" si="100"/>
        <v>0</v>
      </c>
      <c r="T1163" s="340">
        <f t="shared" si="101"/>
        <v>0</v>
      </c>
    </row>
    <row r="1164" spans="2:20" ht="14.4" x14ac:dyDescent="0.3">
      <c r="B1164" s="30"/>
      <c r="C1164" s="16"/>
      <c r="D1164" s="16"/>
      <c r="E1164" s="25"/>
      <c r="F1164" s="16"/>
      <c r="G1164" s="15"/>
      <c r="H1164" s="14"/>
      <c r="I1164" s="13"/>
      <c r="J1164" s="13"/>
      <c r="K1164" s="12"/>
      <c r="L1164" s="232">
        <f t="shared" si="97"/>
        <v>0</v>
      </c>
      <c r="M1164" s="234">
        <f t="shared" si="98"/>
        <v>0</v>
      </c>
      <c r="N1164" s="11">
        <f>IF(Q1164="x",0,IF(J1164&lt;(INDEX(Lookup!$U$2:$U$10,MATCH($D$47,Lookup!$S$2:$S$10,0))),0,$L$12*K1164))</f>
        <v>0</v>
      </c>
      <c r="O1164" s="234">
        <f t="shared" si="99"/>
        <v>0</v>
      </c>
      <c r="P1164" s="10"/>
      <c r="Q1164" s="9"/>
      <c r="S1164" s="340">
        <f t="shared" si="100"/>
        <v>0</v>
      </c>
      <c r="T1164" s="340">
        <f t="shared" si="101"/>
        <v>0</v>
      </c>
    </row>
    <row r="1165" spans="2:20" ht="14.4" x14ac:dyDescent="0.3">
      <c r="B1165" s="30"/>
      <c r="C1165" s="16"/>
      <c r="D1165" s="16"/>
      <c r="E1165" s="25"/>
      <c r="F1165" s="16"/>
      <c r="G1165" s="15"/>
      <c r="H1165" s="14"/>
      <c r="I1165" s="13"/>
      <c r="J1165" s="13"/>
      <c r="K1165" s="12"/>
      <c r="L1165" s="232">
        <f t="shared" si="97"/>
        <v>0</v>
      </c>
      <c r="M1165" s="234">
        <f t="shared" si="98"/>
        <v>0</v>
      </c>
      <c r="N1165" s="11">
        <f>IF(Q1165="x",0,IF(J1165&lt;(INDEX(Lookup!$U$2:$U$10,MATCH($D$47,Lookup!$S$2:$S$10,0))),0,$L$12*K1165))</f>
        <v>0</v>
      </c>
      <c r="O1165" s="234">
        <f t="shared" si="99"/>
        <v>0</v>
      </c>
      <c r="P1165" s="10"/>
      <c r="Q1165" s="9"/>
      <c r="S1165" s="340">
        <f t="shared" si="100"/>
        <v>0</v>
      </c>
      <c r="T1165" s="340">
        <f t="shared" si="101"/>
        <v>0</v>
      </c>
    </row>
    <row r="1166" spans="2:20" ht="14.4" x14ac:dyDescent="0.3">
      <c r="B1166" s="30"/>
      <c r="C1166" s="16"/>
      <c r="D1166" s="16"/>
      <c r="E1166" s="25"/>
      <c r="F1166" s="16"/>
      <c r="G1166" s="15"/>
      <c r="H1166" s="14"/>
      <c r="I1166" s="13"/>
      <c r="J1166" s="13"/>
      <c r="K1166" s="12"/>
      <c r="L1166" s="232">
        <f t="shared" si="97"/>
        <v>0</v>
      </c>
      <c r="M1166" s="234">
        <f t="shared" si="98"/>
        <v>0</v>
      </c>
      <c r="N1166" s="11">
        <f>IF(Q1166="x",0,IF(J1166&lt;(INDEX(Lookup!$U$2:$U$10,MATCH($D$47,Lookup!$S$2:$S$10,0))),0,$L$12*K1166))</f>
        <v>0</v>
      </c>
      <c r="O1166" s="234">
        <f t="shared" si="99"/>
        <v>0</v>
      </c>
      <c r="P1166" s="10"/>
      <c r="Q1166" s="9"/>
      <c r="S1166" s="340">
        <f t="shared" si="100"/>
        <v>0</v>
      </c>
      <c r="T1166" s="340">
        <f t="shared" si="101"/>
        <v>0</v>
      </c>
    </row>
    <row r="1167" spans="2:20" ht="14.4" x14ac:dyDescent="0.3">
      <c r="B1167" s="30"/>
      <c r="C1167" s="16"/>
      <c r="D1167" s="16"/>
      <c r="E1167" s="25"/>
      <c r="F1167" s="16"/>
      <c r="G1167" s="15"/>
      <c r="H1167" s="14"/>
      <c r="I1167" s="13"/>
      <c r="J1167" s="13"/>
      <c r="K1167" s="12"/>
      <c r="L1167" s="232">
        <f t="shared" si="97"/>
        <v>0</v>
      </c>
      <c r="M1167" s="234">
        <f t="shared" si="98"/>
        <v>0</v>
      </c>
      <c r="N1167" s="11">
        <f>IF(Q1167="x",0,IF(J1167&lt;(INDEX(Lookup!$U$2:$U$10,MATCH($D$47,Lookup!$S$2:$S$10,0))),0,$L$12*K1167))</f>
        <v>0</v>
      </c>
      <c r="O1167" s="234">
        <f t="shared" si="99"/>
        <v>0</v>
      </c>
      <c r="P1167" s="10"/>
      <c r="Q1167" s="9"/>
      <c r="S1167" s="340">
        <f t="shared" si="100"/>
        <v>0</v>
      </c>
      <c r="T1167" s="340">
        <f t="shared" si="101"/>
        <v>0</v>
      </c>
    </row>
    <row r="1168" spans="2:20" ht="14.4" x14ac:dyDescent="0.3">
      <c r="B1168" s="30"/>
      <c r="C1168" s="16"/>
      <c r="D1168" s="16"/>
      <c r="E1168" s="25"/>
      <c r="F1168" s="16"/>
      <c r="G1168" s="15"/>
      <c r="H1168" s="14"/>
      <c r="I1168" s="13"/>
      <c r="J1168" s="13"/>
      <c r="K1168" s="12"/>
      <c r="L1168" s="232">
        <f t="shared" si="97"/>
        <v>0</v>
      </c>
      <c r="M1168" s="234">
        <f t="shared" si="98"/>
        <v>0</v>
      </c>
      <c r="N1168" s="11">
        <f>IF(Q1168="x",0,IF(J1168&lt;(INDEX(Lookup!$U$2:$U$10,MATCH($D$47,Lookup!$S$2:$S$10,0))),0,$L$12*K1168))</f>
        <v>0</v>
      </c>
      <c r="O1168" s="234">
        <f t="shared" si="99"/>
        <v>0</v>
      </c>
      <c r="P1168" s="10"/>
      <c r="Q1168" s="9"/>
      <c r="S1168" s="340">
        <f t="shared" si="100"/>
        <v>0</v>
      </c>
      <c r="T1168" s="340">
        <f t="shared" si="101"/>
        <v>0</v>
      </c>
    </row>
    <row r="1169" spans="2:20" ht="14.4" x14ac:dyDescent="0.3">
      <c r="B1169" s="30"/>
      <c r="C1169" s="16"/>
      <c r="D1169" s="16"/>
      <c r="E1169" s="25"/>
      <c r="F1169" s="16"/>
      <c r="G1169" s="15"/>
      <c r="H1169" s="14"/>
      <c r="I1169" s="13"/>
      <c r="J1169" s="13"/>
      <c r="K1169" s="12"/>
      <c r="L1169" s="232">
        <f t="shared" si="97"/>
        <v>0</v>
      </c>
      <c r="M1169" s="234">
        <f t="shared" si="98"/>
        <v>0</v>
      </c>
      <c r="N1169" s="11">
        <f>IF(Q1169="x",0,IF(J1169&lt;(INDEX(Lookup!$U$2:$U$10,MATCH($D$47,Lookup!$S$2:$S$10,0))),0,$L$12*K1169))</f>
        <v>0</v>
      </c>
      <c r="O1169" s="234">
        <f t="shared" si="99"/>
        <v>0</v>
      </c>
      <c r="P1169" s="10"/>
      <c r="Q1169" s="9"/>
      <c r="S1169" s="340">
        <f t="shared" si="100"/>
        <v>0</v>
      </c>
      <c r="T1169" s="340">
        <f t="shared" si="101"/>
        <v>0</v>
      </c>
    </row>
    <row r="1170" spans="2:20" ht="14.4" x14ac:dyDescent="0.3">
      <c r="B1170" s="30"/>
      <c r="C1170" s="16"/>
      <c r="D1170" s="16"/>
      <c r="E1170" s="25"/>
      <c r="F1170" s="16"/>
      <c r="G1170" s="15"/>
      <c r="H1170" s="14"/>
      <c r="I1170" s="13"/>
      <c r="J1170" s="13"/>
      <c r="K1170" s="12"/>
      <c r="L1170" s="232">
        <f t="shared" si="97"/>
        <v>0</v>
      </c>
      <c r="M1170" s="234">
        <f t="shared" si="98"/>
        <v>0</v>
      </c>
      <c r="N1170" s="11">
        <f>IF(Q1170="x",0,IF(J1170&lt;(INDEX(Lookup!$U$2:$U$10,MATCH($D$47,Lookup!$S$2:$S$10,0))),0,$L$12*K1170))</f>
        <v>0</v>
      </c>
      <c r="O1170" s="234">
        <f t="shared" si="99"/>
        <v>0</v>
      </c>
      <c r="P1170" s="10"/>
      <c r="Q1170" s="9"/>
      <c r="S1170" s="340">
        <f t="shared" si="100"/>
        <v>0</v>
      </c>
      <c r="T1170" s="340">
        <f t="shared" si="101"/>
        <v>0</v>
      </c>
    </row>
    <row r="1171" spans="2:20" ht="14.4" x14ac:dyDescent="0.3">
      <c r="B1171" s="30"/>
      <c r="C1171" s="16"/>
      <c r="D1171" s="16"/>
      <c r="E1171" s="25"/>
      <c r="F1171" s="16"/>
      <c r="G1171" s="15"/>
      <c r="H1171" s="14"/>
      <c r="I1171" s="13"/>
      <c r="J1171" s="13"/>
      <c r="K1171" s="12"/>
      <c r="L1171" s="232">
        <f t="shared" si="97"/>
        <v>0</v>
      </c>
      <c r="M1171" s="234">
        <f t="shared" si="98"/>
        <v>0</v>
      </c>
      <c r="N1171" s="11">
        <f>IF(Q1171="x",0,IF(J1171&lt;(INDEX(Lookup!$U$2:$U$10,MATCH($D$47,Lookup!$S$2:$S$10,0))),0,$L$12*K1171))</f>
        <v>0</v>
      </c>
      <c r="O1171" s="234">
        <f t="shared" si="99"/>
        <v>0</v>
      </c>
      <c r="P1171" s="10"/>
      <c r="Q1171" s="9"/>
      <c r="S1171" s="340">
        <f t="shared" si="100"/>
        <v>0</v>
      </c>
      <c r="T1171" s="340">
        <f t="shared" si="101"/>
        <v>0</v>
      </c>
    </row>
    <row r="1172" spans="2:20" ht="14.4" x14ac:dyDescent="0.3">
      <c r="B1172" s="30"/>
      <c r="C1172" s="16"/>
      <c r="D1172" s="16"/>
      <c r="E1172" s="25"/>
      <c r="F1172" s="16"/>
      <c r="G1172" s="15"/>
      <c r="H1172" s="14"/>
      <c r="I1172" s="13"/>
      <c r="J1172" s="13"/>
      <c r="K1172" s="12"/>
      <c r="L1172" s="232">
        <f t="shared" si="97"/>
        <v>0</v>
      </c>
      <c r="M1172" s="234">
        <f t="shared" si="98"/>
        <v>0</v>
      </c>
      <c r="N1172" s="11">
        <f>IF(Q1172="x",0,IF(J1172&lt;(INDEX(Lookup!$U$2:$U$10,MATCH($D$47,Lookup!$S$2:$S$10,0))),0,$L$12*K1172))</f>
        <v>0</v>
      </c>
      <c r="O1172" s="234">
        <f t="shared" si="99"/>
        <v>0</v>
      </c>
      <c r="P1172" s="10"/>
      <c r="Q1172" s="9"/>
      <c r="S1172" s="340">
        <f t="shared" si="100"/>
        <v>0</v>
      </c>
      <c r="T1172" s="340">
        <f t="shared" si="101"/>
        <v>0</v>
      </c>
    </row>
    <row r="1173" spans="2:20" ht="14.4" x14ac:dyDescent="0.3">
      <c r="B1173" s="30"/>
      <c r="C1173" s="16"/>
      <c r="D1173" s="16"/>
      <c r="E1173" s="25"/>
      <c r="F1173" s="16"/>
      <c r="G1173" s="15"/>
      <c r="H1173" s="14"/>
      <c r="I1173" s="13"/>
      <c r="J1173" s="13"/>
      <c r="K1173" s="12"/>
      <c r="L1173" s="232">
        <f t="shared" si="97"/>
        <v>0</v>
      </c>
      <c r="M1173" s="234">
        <f t="shared" si="98"/>
        <v>0</v>
      </c>
      <c r="N1173" s="11">
        <f>IF(Q1173="x",0,IF(J1173&lt;(INDEX(Lookup!$U$2:$U$10,MATCH($D$47,Lookup!$S$2:$S$10,0))),0,$L$12*K1173))</f>
        <v>0</v>
      </c>
      <c r="O1173" s="234">
        <f t="shared" si="99"/>
        <v>0</v>
      </c>
      <c r="P1173" s="10"/>
      <c r="Q1173" s="9"/>
      <c r="S1173" s="340">
        <f t="shared" si="100"/>
        <v>0</v>
      </c>
      <c r="T1173" s="340">
        <f t="shared" si="101"/>
        <v>0</v>
      </c>
    </row>
    <row r="1174" spans="2:20" ht="14.4" x14ac:dyDescent="0.3">
      <c r="B1174" s="30"/>
      <c r="C1174" s="16"/>
      <c r="D1174" s="16"/>
      <c r="E1174" s="25"/>
      <c r="F1174" s="16"/>
      <c r="G1174" s="15"/>
      <c r="H1174" s="14"/>
      <c r="I1174" s="13"/>
      <c r="J1174" s="13"/>
      <c r="K1174" s="12"/>
      <c r="L1174" s="232">
        <f t="shared" si="97"/>
        <v>0</v>
      </c>
      <c r="M1174" s="234">
        <f t="shared" si="98"/>
        <v>0</v>
      </c>
      <c r="N1174" s="11">
        <f>IF(Q1174="x",0,IF(J1174&lt;(INDEX(Lookup!$U$2:$U$10,MATCH($D$47,Lookup!$S$2:$S$10,0))),0,$L$12*K1174))</f>
        <v>0</v>
      </c>
      <c r="O1174" s="234">
        <f t="shared" si="99"/>
        <v>0</v>
      </c>
      <c r="P1174" s="10"/>
      <c r="Q1174" s="9"/>
      <c r="S1174" s="340">
        <f t="shared" si="100"/>
        <v>0</v>
      </c>
      <c r="T1174" s="340">
        <f t="shared" si="101"/>
        <v>0</v>
      </c>
    </row>
    <row r="1175" spans="2:20" ht="14.4" x14ac:dyDescent="0.3">
      <c r="B1175" s="30"/>
      <c r="C1175" s="16"/>
      <c r="D1175" s="16"/>
      <c r="E1175" s="25"/>
      <c r="F1175" s="16"/>
      <c r="G1175" s="15"/>
      <c r="H1175" s="14"/>
      <c r="I1175" s="13"/>
      <c r="J1175" s="13"/>
      <c r="K1175" s="12"/>
      <c r="L1175" s="232">
        <f t="shared" si="97"/>
        <v>0</v>
      </c>
      <c r="M1175" s="234">
        <f t="shared" si="98"/>
        <v>0</v>
      </c>
      <c r="N1175" s="11">
        <f>IF(Q1175="x",0,IF(J1175&lt;(INDEX(Lookup!$U$2:$U$10,MATCH($D$47,Lookup!$S$2:$S$10,0))),0,$L$12*K1175))</f>
        <v>0</v>
      </c>
      <c r="O1175" s="234">
        <f t="shared" si="99"/>
        <v>0</v>
      </c>
      <c r="P1175" s="10"/>
      <c r="Q1175" s="9"/>
      <c r="S1175" s="340">
        <f t="shared" si="100"/>
        <v>0</v>
      </c>
      <c r="T1175" s="340">
        <f t="shared" si="101"/>
        <v>0</v>
      </c>
    </row>
    <row r="1176" spans="2:20" ht="14.4" x14ac:dyDescent="0.3">
      <c r="B1176" s="30"/>
      <c r="C1176" s="16"/>
      <c r="D1176" s="16"/>
      <c r="E1176" s="25"/>
      <c r="F1176" s="16"/>
      <c r="G1176" s="15"/>
      <c r="H1176" s="14"/>
      <c r="I1176" s="13"/>
      <c r="J1176" s="13"/>
      <c r="K1176" s="12"/>
      <c r="L1176" s="232">
        <f t="shared" si="97"/>
        <v>0</v>
      </c>
      <c r="M1176" s="234">
        <f t="shared" si="98"/>
        <v>0</v>
      </c>
      <c r="N1176" s="11">
        <f>IF(Q1176="x",0,IF(J1176&lt;(INDEX(Lookup!$U$2:$U$10,MATCH($D$47,Lookup!$S$2:$S$10,0))),0,$L$12*K1176))</f>
        <v>0</v>
      </c>
      <c r="O1176" s="234">
        <f t="shared" si="99"/>
        <v>0</v>
      </c>
      <c r="P1176" s="10"/>
      <c r="Q1176" s="9"/>
      <c r="S1176" s="340">
        <f t="shared" si="100"/>
        <v>0</v>
      </c>
      <c r="T1176" s="340">
        <f t="shared" si="101"/>
        <v>0</v>
      </c>
    </row>
    <row r="1177" spans="2:20" ht="14.4" x14ac:dyDescent="0.3">
      <c r="B1177" s="30"/>
      <c r="C1177" s="16"/>
      <c r="D1177" s="16"/>
      <c r="E1177" s="25"/>
      <c r="F1177" s="16"/>
      <c r="G1177" s="15"/>
      <c r="H1177" s="14"/>
      <c r="I1177" s="13"/>
      <c r="J1177" s="13"/>
      <c r="K1177" s="12"/>
      <c r="L1177" s="232">
        <f t="shared" si="97"/>
        <v>0</v>
      </c>
      <c r="M1177" s="234">
        <f t="shared" si="98"/>
        <v>0</v>
      </c>
      <c r="N1177" s="11">
        <f>IF(Q1177="x",0,IF(J1177&lt;(INDEX(Lookup!$U$2:$U$10,MATCH($D$47,Lookup!$S$2:$S$10,0))),0,$L$12*K1177))</f>
        <v>0</v>
      </c>
      <c r="O1177" s="234">
        <f t="shared" si="99"/>
        <v>0</v>
      </c>
      <c r="P1177" s="10"/>
      <c r="Q1177" s="9"/>
      <c r="S1177" s="340">
        <f t="shared" si="100"/>
        <v>0</v>
      </c>
      <c r="T1177" s="340">
        <f t="shared" si="101"/>
        <v>0</v>
      </c>
    </row>
    <row r="1178" spans="2:20" ht="14.4" x14ac:dyDescent="0.3">
      <c r="B1178" s="30"/>
      <c r="C1178" s="16"/>
      <c r="D1178" s="16"/>
      <c r="E1178" s="25"/>
      <c r="F1178" s="16"/>
      <c r="G1178" s="15"/>
      <c r="H1178" s="14"/>
      <c r="I1178" s="13"/>
      <c r="J1178" s="13"/>
      <c r="K1178" s="12"/>
      <c r="L1178" s="232">
        <f t="shared" si="97"/>
        <v>0</v>
      </c>
      <c r="M1178" s="234">
        <f t="shared" si="98"/>
        <v>0</v>
      </c>
      <c r="N1178" s="11">
        <f>IF(Q1178="x",0,IF(J1178&lt;(INDEX(Lookup!$U$2:$U$10,MATCH($D$47,Lookup!$S$2:$S$10,0))),0,$L$12*K1178))</f>
        <v>0</v>
      </c>
      <c r="O1178" s="234">
        <f t="shared" si="99"/>
        <v>0</v>
      </c>
      <c r="P1178" s="10"/>
      <c r="Q1178" s="9"/>
      <c r="S1178" s="340">
        <f t="shared" si="100"/>
        <v>0</v>
      </c>
      <c r="T1178" s="340">
        <f t="shared" si="101"/>
        <v>0</v>
      </c>
    </row>
    <row r="1179" spans="2:20" ht="14.4" x14ac:dyDescent="0.3">
      <c r="B1179" s="30"/>
      <c r="C1179" s="16"/>
      <c r="D1179" s="16"/>
      <c r="E1179" s="25"/>
      <c r="F1179" s="16"/>
      <c r="G1179" s="15"/>
      <c r="H1179" s="14"/>
      <c r="I1179" s="13"/>
      <c r="J1179" s="13"/>
      <c r="K1179" s="12"/>
      <c r="L1179" s="232">
        <f t="shared" si="97"/>
        <v>0</v>
      </c>
      <c r="M1179" s="234">
        <f t="shared" si="98"/>
        <v>0</v>
      </c>
      <c r="N1179" s="11">
        <f>IF(Q1179="x",0,IF(J1179&lt;(INDEX(Lookup!$U$2:$U$10,MATCH($D$47,Lookup!$S$2:$S$10,0))),0,$L$12*K1179))</f>
        <v>0</v>
      </c>
      <c r="O1179" s="234">
        <f t="shared" si="99"/>
        <v>0</v>
      </c>
      <c r="P1179" s="10"/>
      <c r="Q1179" s="9"/>
      <c r="S1179" s="340">
        <f t="shared" si="100"/>
        <v>0</v>
      </c>
      <c r="T1179" s="340">
        <f t="shared" si="101"/>
        <v>0</v>
      </c>
    </row>
    <row r="1180" spans="2:20" ht="14.4" x14ac:dyDescent="0.3">
      <c r="B1180" s="30"/>
      <c r="C1180" s="16"/>
      <c r="D1180" s="16"/>
      <c r="E1180" s="25"/>
      <c r="F1180" s="16"/>
      <c r="G1180" s="15"/>
      <c r="H1180" s="14"/>
      <c r="I1180" s="13"/>
      <c r="J1180" s="13"/>
      <c r="K1180" s="12"/>
      <c r="L1180" s="232">
        <f t="shared" si="97"/>
        <v>0</v>
      </c>
      <c r="M1180" s="234">
        <f t="shared" si="98"/>
        <v>0</v>
      </c>
      <c r="N1180" s="11">
        <f>IF(Q1180="x",0,IF(J1180&lt;(INDEX(Lookup!$U$2:$U$10,MATCH($D$47,Lookup!$S$2:$S$10,0))),0,$L$12*K1180))</f>
        <v>0</v>
      </c>
      <c r="O1180" s="234">
        <f t="shared" si="99"/>
        <v>0</v>
      </c>
      <c r="P1180" s="10"/>
      <c r="Q1180" s="9"/>
      <c r="S1180" s="340">
        <f t="shared" si="100"/>
        <v>0</v>
      </c>
      <c r="T1180" s="340">
        <f t="shared" si="101"/>
        <v>0</v>
      </c>
    </row>
    <row r="1181" spans="2:20" ht="14.4" x14ac:dyDescent="0.3">
      <c r="B1181" s="30"/>
      <c r="C1181" s="16"/>
      <c r="D1181" s="16"/>
      <c r="E1181" s="25"/>
      <c r="F1181" s="16"/>
      <c r="G1181" s="15"/>
      <c r="H1181" s="14"/>
      <c r="I1181" s="13"/>
      <c r="J1181" s="13"/>
      <c r="K1181" s="12"/>
      <c r="L1181" s="232">
        <f t="shared" si="97"/>
        <v>0</v>
      </c>
      <c r="M1181" s="234">
        <f t="shared" si="98"/>
        <v>0</v>
      </c>
      <c r="N1181" s="11">
        <f>IF(Q1181="x",0,IF(J1181&lt;(INDEX(Lookup!$U$2:$U$10,MATCH($D$47,Lookup!$S$2:$S$10,0))),0,$L$12*K1181))</f>
        <v>0</v>
      </c>
      <c r="O1181" s="234">
        <f t="shared" si="99"/>
        <v>0</v>
      </c>
      <c r="P1181" s="10"/>
      <c r="Q1181" s="9"/>
      <c r="S1181" s="340">
        <f t="shared" si="100"/>
        <v>0</v>
      </c>
      <c r="T1181" s="340">
        <f t="shared" si="101"/>
        <v>0</v>
      </c>
    </row>
    <row r="1182" spans="2:20" ht="14.4" x14ac:dyDescent="0.3">
      <c r="B1182" s="30"/>
      <c r="C1182" s="16"/>
      <c r="D1182" s="16"/>
      <c r="E1182" s="25"/>
      <c r="F1182" s="16"/>
      <c r="G1182" s="15"/>
      <c r="H1182" s="14"/>
      <c r="I1182" s="13"/>
      <c r="J1182" s="13"/>
      <c r="K1182" s="12"/>
      <c r="L1182" s="232">
        <f t="shared" si="97"/>
        <v>0</v>
      </c>
      <c r="M1182" s="234">
        <f t="shared" si="98"/>
        <v>0</v>
      </c>
      <c r="N1182" s="11">
        <f>IF(Q1182="x",0,IF(J1182&lt;(INDEX(Lookup!$U$2:$U$10,MATCH($D$47,Lookup!$S$2:$S$10,0))),0,$L$12*K1182))</f>
        <v>0</v>
      </c>
      <c r="O1182" s="234">
        <f t="shared" si="99"/>
        <v>0</v>
      </c>
      <c r="P1182" s="10"/>
      <c r="Q1182" s="9"/>
      <c r="S1182" s="340">
        <f t="shared" si="100"/>
        <v>0</v>
      </c>
      <c r="T1182" s="340">
        <f t="shared" si="101"/>
        <v>0</v>
      </c>
    </row>
    <row r="1183" spans="2:20" ht="14.4" x14ac:dyDescent="0.3">
      <c r="B1183" s="30"/>
      <c r="C1183" s="16"/>
      <c r="D1183" s="16"/>
      <c r="E1183" s="25"/>
      <c r="F1183" s="16"/>
      <c r="G1183" s="15"/>
      <c r="H1183" s="14"/>
      <c r="I1183" s="13"/>
      <c r="J1183" s="13"/>
      <c r="K1183" s="12"/>
      <c r="L1183" s="232">
        <f t="shared" si="97"/>
        <v>0</v>
      </c>
      <c r="M1183" s="234">
        <f t="shared" si="98"/>
        <v>0</v>
      </c>
      <c r="N1183" s="11">
        <f>IF(Q1183="x",0,IF(J1183&lt;(INDEX(Lookup!$U$2:$U$10,MATCH($D$47,Lookup!$S$2:$S$10,0))),0,$L$12*K1183))</f>
        <v>0</v>
      </c>
      <c r="O1183" s="234">
        <f t="shared" si="99"/>
        <v>0</v>
      </c>
      <c r="P1183" s="10"/>
      <c r="Q1183" s="9"/>
      <c r="S1183" s="340">
        <f t="shared" si="100"/>
        <v>0</v>
      </c>
      <c r="T1183" s="340">
        <f t="shared" si="101"/>
        <v>0</v>
      </c>
    </row>
    <row r="1184" spans="2:20" ht="14.4" x14ac:dyDescent="0.3">
      <c r="B1184" s="30"/>
      <c r="C1184" s="16"/>
      <c r="D1184" s="16"/>
      <c r="E1184" s="25"/>
      <c r="F1184" s="16"/>
      <c r="G1184" s="15"/>
      <c r="H1184" s="14"/>
      <c r="I1184" s="13"/>
      <c r="J1184" s="13"/>
      <c r="K1184" s="12"/>
      <c r="L1184" s="232">
        <f t="shared" si="97"/>
        <v>0</v>
      </c>
      <c r="M1184" s="234">
        <f t="shared" si="98"/>
        <v>0</v>
      </c>
      <c r="N1184" s="11">
        <f>IF(Q1184="x",0,IF(J1184&lt;(INDEX(Lookup!$U$2:$U$10,MATCH($D$47,Lookup!$S$2:$S$10,0))),0,$L$12*K1184))</f>
        <v>0</v>
      </c>
      <c r="O1184" s="234">
        <f t="shared" si="99"/>
        <v>0</v>
      </c>
      <c r="P1184" s="10"/>
      <c r="Q1184" s="9"/>
      <c r="S1184" s="340">
        <f t="shared" si="100"/>
        <v>0</v>
      </c>
      <c r="T1184" s="340">
        <f t="shared" si="101"/>
        <v>0</v>
      </c>
    </row>
    <row r="1185" spans="2:20" ht="14.4" x14ac:dyDescent="0.3">
      <c r="B1185" s="30"/>
      <c r="C1185" s="16"/>
      <c r="D1185" s="16"/>
      <c r="E1185" s="25"/>
      <c r="F1185" s="16"/>
      <c r="G1185" s="15"/>
      <c r="H1185" s="14"/>
      <c r="I1185" s="13"/>
      <c r="J1185" s="13"/>
      <c r="K1185" s="12"/>
      <c r="L1185" s="232">
        <f t="shared" si="97"/>
        <v>0</v>
      </c>
      <c r="M1185" s="234">
        <f t="shared" si="98"/>
        <v>0</v>
      </c>
      <c r="N1185" s="11">
        <f>IF(Q1185="x",0,IF(J1185&lt;(INDEX(Lookup!$U$2:$U$10,MATCH($D$47,Lookup!$S$2:$S$10,0))),0,$L$12*K1185))</f>
        <v>0</v>
      </c>
      <c r="O1185" s="234">
        <f t="shared" si="99"/>
        <v>0</v>
      </c>
      <c r="P1185" s="10"/>
      <c r="Q1185" s="9"/>
      <c r="S1185" s="340">
        <f t="shared" si="100"/>
        <v>0</v>
      </c>
      <c r="T1185" s="340">
        <f t="shared" si="101"/>
        <v>0</v>
      </c>
    </row>
    <row r="1186" spans="2:20" ht="14.4" x14ac:dyDescent="0.3">
      <c r="B1186" s="30"/>
      <c r="C1186" s="16"/>
      <c r="D1186" s="16"/>
      <c r="E1186" s="25"/>
      <c r="F1186" s="16"/>
      <c r="G1186" s="15"/>
      <c r="H1186" s="14"/>
      <c r="I1186" s="13"/>
      <c r="J1186" s="13"/>
      <c r="K1186" s="12"/>
      <c r="L1186" s="232">
        <f t="shared" si="97"/>
        <v>0</v>
      </c>
      <c r="M1186" s="234">
        <f t="shared" si="98"/>
        <v>0</v>
      </c>
      <c r="N1186" s="11">
        <f>IF(Q1186="x",0,IF(J1186&lt;(INDEX(Lookup!$U$2:$U$10,MATCH($D$47,Lookup!$S$2:$S$10,0))),0,$L$12*K1186))</f>
        <v>0</v>
      </c>
      <c r="O1186" s="234">
        <f t="shared" si="99"/>
        <v>0</v>
      </c>
      <c r="P1186" s="10"/>
      <c r="Q1186" s="9"/>
      <c r="S1186" s="340">
        <f t="shared" si="100"/>
        <v>0</v>
      </c>
      <c r="T1186" s="340">
        <f t="shared" si="101"/>
        <v>0</v>
      </c>
    </row>
    <row r="1187" spans="2:20" ht="14.4" x14ac:dyDescent="0.3">
      <c r="B1187" s="30"/>
      <c r="C1187" s="16"/>
      <c r="D1187" s="16"/>
      <c r="E1187" s="25"/>
      <c r="F1187" s="16"/>
      <c r="G1187" s="15"/>
      <c r="H1187" s="14"/>
      <c r="I1187" s="13"/>
      <c r="J1187" s="13"/>
      <c r="K1187" s="12"/>
      <c r="L1187" s="232">
        <f t="shared" si="97"/>
        <v>0</v>
      </c>
      <c r="M1187" s="234">
        <f t="shared" si="98"/>
        <v>0</v>
      </c>
      <c r="N1187" s="11">
        <f>IF(Q1187="x",0,IF(J1187&lt;(INDEX(Lookup!$U$2:$U$10,MATCH($D$47,Lookup!$S$2:$S$10,0))),0,$L$12*K1187))</f>
        <v>0</v>
      </c>
      <c r="O1187" s="234">
        <f t="shared" si="99"/>
        <v>0</v>
      </c>
      <c r="P1187" s="10"/>
      <c r="Q1187" s="9"/>
      <c r="S1187" s="340">
        <f t="shared" si="100"/>
        <v>0</v>
      </c>
      <c r="T1187" s="340">
        <f t="shared" si="101"/>
        <v>0</v>
      </c>
    </row>
    <row r="1188" spans="2:20" ht="14.4" x14ac:dyDescent="0.3">
      <c r="B1188" s="30"/>
      <c r="C1188" s="16"/>
      <c r="D1188" s="16"/>
      <c r="E1188" s="25"/>
      <c r="F1188" s="16"/>
      <c r="G1188" s="15"/>
      <c r="H1188" s="14"/>
      <c r="I1188" s="13"/>
      <c r="J1188" s="13"/>
      <c r="K1188" s="12"/>
      <c r="L1188" s="232">
        <f t="shared" si="97"/>
        <v>0</v>
      </c>
      <c r="M1188" s="234">
        <f t="shared" si="98"/>
        <v>0</v>
      </c>
      <c r="N1188" s="11">
        <f>IF(Q1188="x",0,IF(J1188&lt;(INDEX(Lookup!$U$2:$U$10,MATCH($D$47,Lookup!$S$2:$S$10,0))),0,$L$12*K1188))</f>
        <v>0</v>
      </c>
      <c r="O1188" s="234">
        <f t="shared" si="99"/>
        <v>0</v>
      </c>
      <c r="P1188" s="10"/>
      <c r="Q1188" s="9"/>
      <c r="S1188" s="340">
        <f t="shared" si="100"/>
        <v>0</v>
      </c>
      <c r="T1188" s="340">
        <f t="shared" si="101"/>
        <v>0</v>
      </c>
    </row>
    <row r="1189" spans="2:20" ht="14.4" x14ac:dyDescent="0.3">
      <c r="B1189" s="30"/>
      <c r="C1189" s="16"/>
      <c r="D1189" s="16"/>
      <c r="E1189" s="25"/>
      <c r="F1189" s="16"/>
      <c r="G1189" s="15"/>
      <c r="H1189" s="14"/>
      <c r="I1189" s="13"/>
      <c r="J1189" s="13"/>
      <c r="K1189" s="12"/>
      <c r="L1189" s="232">
        <f t="shared" si="97"/>
        <v>0</v>
      </c>
      <c r="M1189" s="234">
        <f t="shared" si="98"/>
        <v>0</v>
      </c>
      <c r="N1189" s="11">
        <f>IF(Q1189="x",0,IF(J1189&lt;(INDEX(Lookup!$U$2:$U$10,MATCH($D$47,Lookup!$S$2:$S$10,0))),0,$L$12*K1189))</f>
        <v>0</v>
      </c>
      <c r="O1189" s="234">
        <f t="shared" si="99"/>
        <v>0</v>
      </c>
      <c r="P1189" s="10"/>
      <c r="Q1189" s="9"/>
      <c r="S1189" s="340">
        <f t="shared" si="100"/>
        <v>0</v>
      </c>
      <c r="T1189" s="340">
        <f t="shared" si="101"/>
        <v>0</v>
      </c>
    </row>
    <row r="1190" spans="2:20" ht="14.4" x14ac:dyDescent="0.3">
      <c r="B1190" s="30"/>
      <c r="C1190" s="16"/>
      <c r="D1190" s="16"/>
      <c r="E1190" s="25"/>
      <c r="F1190" s="16"/>
      <c r="G1190" s="15"/>
      <c r="H1190" s="14"/>
      <c r="I1190" s="13"/>
      <c r="J1190" s="13"/>
      <c r="K1190" s="12"/>
      <c r="L1190" s="232">
        <f t="shared" si="97"/>
        <v>0</v>
      </c>
      <c r="M1190" s="234">
        <f t="shared" si="98"/>
        <v>0</v>
      </c>
      <c r="N1190" s="11">
        <f>IF(Q1190="x",0,IF(J1190&lt;(INDEX(Lookup!$U$2:$U$10,MATCH($D$47,Lookup!$S$2:$S$10,0))),0,$L$12*K1190))</f>
        <v>0</v>
      </c>
      <c r="O1190" s="234">
        <f t="shared" si="99"/>
        <v>0</v>
      </c>
      <c r="P1190" s="10"/>
      <c r="Q1190" s="9"/>
      <c r="S1190" s="340">
        <f t="shared" si="100"/>
        <v>0</v>
      </c>
      <c r="T1190" s="340">
        <f t="shared" si="101"/>
        <v>0</v>
      </c>
    </row>
    <row r="1191" spans="2:20" ht="14.4" x14ac:dyDescent="0.3">
      <c r="B1191" s="30"/>
      <c r="C1191" s="16"/>
      <c r="D1191" s="16"/>
      <c r="E1191" s="25"/>
      <c r="F1191" s="16"/>
      <c r="G1191" s="15"/>
      <c r="H1191" s="14"/>
      <c r="I1191" s="13"/>
      <c r="J1191" s="13"/>
      <c r="K1191" s="12"/>
      <c r="L1191" s="232">
        <f t="shared" si="97"/>
        <v>0</v>
      </c>
      <c r="M1191" s="234">
        <f t="shared" si="98"/>
        <v>0</v>
      </c>
      <c r="N1191" s="11">
        <f>IF(Q1191="x",0,IF(J1191&lt;(INDEX(Lookup!$U$2:$U$10,MATCH($D$47,Lookup!$S$2:$S$10,0))),0,$L$12*K1191))</f>
        <v>0</v>
      </c>
      <c r="O1191" s="234">
        <f t="shared" si="99"/>
        <v>0</v>
      </c>
      <c r="P1191" s="10"/>
      <c r="Q1191" s="9"/>
      <c r="S1191" s="340">
        <f t="shared" si="100"/>
        <v>0</v>
      </c>
      <c r="T1191" s="340">
        <f t="shared" si="101"/>
        <v>0</v>
      </c>
    </row>
    <row r="1192" spans="2:20" ht="14.4" x14ac:dyDescent="0.3">
      <c r="B1192" s="30"/>
      <c r="C1192" s="16"/>
      <c r="D1192" s="16"/>
      <c r="E1192" s="25"/>
      <c r="F1192" s="16"/>
      <c r="G1192" s="15"/>
      <c r="H1192" s="14"/>
      <c r="I1192" s="13"/>
      <c r="J1192" s="13"/>
      <c r="K1192" s="12"/>
      <c r="L1192" s="232">
        <f t="shared" si="97"/>
        <v>0</v>
      </c>
      <c r="M1192" s="234">
        <f t="shared" si="98"/>
        <v>0</v>
      </c>
      <c r="N1192" s="11">
        <f>IF(Q1192="x",0,IF(J1192&lt;(INDEX(Lookup!$U$2:$U$10,MATCH($D$47,Lookup!$S$2:$S$10,0))),0,$L$12*K1192))</f>
        <v>0</v>
      </c>
      <c r="O1192" s="234">
        <f t="shared" si="99"/>
        <v>0</v>
      </c>
      <c r="P1192" s="10"/>
      <c r="Q1192" s="9"/>
      <c r="S1192" s="340">
        <f t="shared" si="100"/>
        <v>0</v>
      </c>
      <c r="T1192" s="340">
        <f t="shared" si="101"/>
        <v>0</v>
      </c>
    </row>
    <row r="1193" spans="2:20" ht="14.4" x14ac:dyDescent="0.3">
      <c r="B1193" s="30"/>
      <c r="C1193" s="16"/>
      <c r="D1193" s="16"/>
      <c r="E1193" s="25"/>
      <c r="F1193" s="16"/>
      <c r="G1193" s="15"/>
      <c r="H1193" s="14"/>
      <c r="I1193" s="13"/>
      <c r="J1193" s="13"/>
      <c r="K1193" s="12"/>
      <c r="L1193" s="232">
        <f t="shared" si="97"/>
        <v>0</v>
      </c>
      <c r="M1193" s="234">
        <f t="shared" si="98"/>
        <v>0</v>
      </c>
      <c r="N1193" s="11">
        <f>IF(Q1193="x",0,IF(J1193&lt;(INDEX(Lookup!$U$2:$U$10,MATCH($D$47,Lookup!$S$2:$S$10,0))),0,$L$12*K1193))</f>
        <v>0</v>
      </c>
      <c r="O1193" s="234">
        <f t="shared" si="99"/>
        <v>0</v>
      </c>
      <c r="P1193" s="10"/>
      <c r="Q1193" s="9"/>
      <c r="S1193" s="340">
        <f t="shared" si="100"/>
        <v>0</v>
      </c>
      <c r="T1193" s="340">
        <f t="shared" si="101"/>
        <v>0</v>
      </c>
    </row>
    <row r="1194" spans="2:20" ht="14.4" x14ac:dyDescent="0.3">
      <c r="B1194" s="30"/>
      <c r="C1194" s="16"/>
      <c r="D1194" s="16"/>
      <c r="E1194" s="25"/>
      <c r="F1194" s="16"/>
      <c r="G1194" s="15"/>
      <c r="H1194" s="14"/>
      <c r="I1194" s="13"/>
      <c r="J1194" s="13"/>
      <c r="K1194" s="12"/>
      <c r="L1194" s="232">
        <f t="shared" si="97"/>
        <v>0</v>
      </c>
      <c r="M1194" s="234">
        <f t="shared" si="98"/>
        <v>0</v>
      </c>
      <c r="N1194" s="11">
        <f>IF(Q1194="x",0,IF(J1194&lt;(INDEX(Lookup!$U$2:$U$10,MATCH($D$47,Lookup!$S$2:$S$10,0))),0,$L$12*K1194))</f>
        <v>0</v>
      </c>
      <c r="O1194" s="234">
        <f t="shared" si="99"/>
        <v>0</v>
      </c>
      <c r="P1194" s="10"/>
      <c r="Q1194" s="9"/>
      <c r="S1194" s="340">
        <f t="shared" si="100"/>
        <v>0</v>
      </c>
      <c r="T1194" s="340">
        <f t="shared" si="101"/>
        <v>0</v>
      </c>
    </row>
    <row r="1195" spans="2:20" ht="14.4" x14ac:dyDescent="0.3">
      <c r="B1195" s="30"/>
      <c r="C1195" s="16"/>
      <c r="D1195" s="16"/>
      <c r="E1195" s="25"/>
      <c r="F1195" s="16"/>
      <c r="G1195" s="15"/>
      <c r="H1195" s="14"/>
      <c r="I1195" s="13"/>
      <c r="J1195" s="13"/>
      <c r="K1195" s="12"/>
      <c r="L1195" s="232">
        <f t="shared" si="97"/>
        <v>0</v>
      </c>
      <c r="M1195" s="234">
        <f t="shared" si="98"/>
        <v>0</v>
      </c>
      <c r="N1195" s="11">
        <f>IF(Q1195="x",0,IF(J1195&lt;(INDEX(Lookup!$U$2:$U$10,MATCH($D$47,Lookup!$S$2:$S$10,0))),0,$L$12*K1195))</f>
        <v>0</v>
      </c>
      <c r="O1195" s="234">
        <f t="shared" si="99"/>
        <v>0</v>
      </c>
      <c r="P1195" s="10"/>
      <c r="Q1195" s="9"/>
      <c r="S1195" s="340">
        <f t="shared" si="100"/>
        <v>0</v>
      </c>
      <c r="T1195" s="340">
        <f t="shared" si="101"/>
        <v>0</v>
      </c>
    </row>
    <row r="1196" spans="2:20" ht="14.4" x14ac:dyDescent="0.3">
      <c r="B1196" s="30"/>
      <c r="C1196" s="16"/>
      <c r="D1196" s="16"/>
      <c r="E1196" s="25"/>
      <c r="F1196" s="16"/>
      <c r="G1196" s="15"/>
      <c r="H1196" s="14"/>
      <c r="I1196" s="13"/>
      <c r="J1196" s="13"/>
      <c r="K1196" s="12"/>
      <c r="L1196" s="232">
        <f t="shared" si="97"/>
        <v>0</v>
      </c>
      <c r="M1196" s="234">
        <f t="shared" si="98"/>
        <v>0</v>
      </c>
      <c r="N1196" s="11">
        <f>IF(Q1196="x",0,IF(J1196&lt;(INDEX(Lookup!$U$2:$U$10,MATCH($D$47,Lookup!$S$2:$S$10,0))),0,$L$12*K1196))</f>
        <v>0</v>
      </c>
      <c r="O1196" s="234">
        <f t="shared" si="99"/>
        <v>0</v>
      </c>
      <c r="P1196" s="10"/>
      <c r="Q1196" s="9"/>
      <c r="S1196" s="340">
        <f t="shared" si="100"/>
        <v>0</v>
      </c>
      <c r="T1196" s="340">
        <f t="shared" si="101"/>
        <v>0</v>
      </c>
    </row>
    <row r="1197" spans="2:20" ht="14.4" x14ac:dyDescent="0.3">
      <c r="B1197" s="30"/>
      <c r="C1197" s="16"/>
      <c r="D1197" s="16"/>
      <c r="E1197" s="25"/>
      <c r="F1197" s="16"/>
      <c r="G1197" s="15"/>
      <c r="H1197" s="14"/>
      <c r="I1197" s="13"/>
      <c r="J1197" s="13"/>
      <c r="K1197" s="12"/>
      <c r="L1197" s="232">
        <f t="shared" si="97"/>
        <v>0</v>
      </c>
      <c r="M1197" s="234">
        <f t="shared" si="98"/>
        <v>0</v>
      </c>
      <c r="N1197" s="11">
        <f>IF(Q1197="x",0,IF(J1197&lt;(INDEX(Lookup!$U$2:$U$10,MATCH($D$47,Lookup!$S$2:$S$10,0))),0,$L$12*K1197))</f>
        <v>0</v>
      </c>
      <c r="O1197" s="234">
        <f t="shared" si="99"/>
        <v>0</v>
      </c>
      <c r="P1197" s="10"/>
      <c r="Q1197" s="9"/>
      <c r="S1197" s="340">
        <f t="shared" si="100"/>
        <v>0</v>
      </c>
      <c r="T1197" s="340">
        <f t="shared" si="101"/>
        <v>0</v>
      </c>
    </row>
    <row r="1198" spans="2:20" ht="14.4" x14ac:dyDescent="0.3">
      <c r="B1198" s="30"/>
      <c r="C1198" s="16"/>
      <c r="D1198" s="16"/>
      <c r="E1198" s="25"/>
      <c r="F1198" s="16"/>
      <c r="G1198" s="15"/>
      <c r="H1198" s="14"/>
      <c r="I1198" s="13"/>
      <c r="J1198" s="13"/>
      <c r="K1198" s="12"/>
      <c r="L1198" s="232">
        <f t="shared" si="97"/>
        <v>0</v>
      </c>
      <c r="M1198" s="234">
        <f t="shared" si="98"/>
        <v>0</v>
      </c>
      <c r="N1198" s="11">
        <f>IF(Q1198="x",0,IF(J1198&lt;(INDEX(Lookup!$U$2:$U$10,MATCH($D$47,Lookup!$S$2:$S$10,0))),0,$L$12*K1198))</f>
        <v>0</v>
      </c>
      <c r="O1198" s="234">
        <f t="shared" si="99"/>
        <v>0</v>
      </c>
      <c r="P1198" s="10"/>
      <c r="Q1198" s="9"/>
      <c r="S1198" s="340">
        <f t="shared" si="100"/>
        <v>0</v>
      </c>
      <c r="T1198" s="340">
        <f t="shared" si="101"/>
        <v>0</v>
      </c>
    </row>
    <row r="1199" spans="2:20" ht="14.4" x14ac:dyDescent="0.3">
      <c r="B1199" s="30"/>
      <c r="C1199" s="16"/>
      <c r="D1199" s="16"/>
      <c r="E1199" s="25"/>
      <c r="F1199" s="16"/>
      <c r="G1199" s="15"/>
      <c r="H1199" s="14"/>
      <c r="I1199" s="13"/>
      <c r="J1199" s="13"/>
      <c r="K1199" s="12"/>
      <c r="L1199" s="232">
        <f t="shared" si="97"/>
        <v>0</v>
      </c>
      <c r="M1199" s="234">
        <f t="shared" si="98"/>
        <v>0</v>
      </c>
      <c r="N1199" s="11">
        <f>IF(Q1199="x",0,IF(J1199&lt;(INDEX(Lookup!$U$2:$U$10,MATCH($D$47,Lookup!$S$2:$S$10,0))),0,$L$12*K1199))</f>
        <v>0</v>
      </c>
      <c r="O1199" s="234">
        <f t="shared" si="99"/>
        <v>0</v>
      </c>
      <c r="P1199" s="10"/>
      <c r="Q1199" s="9"/>
      <c r="S1199" s="340">
        <f t="shared" si="100"/>
        <v>0</v>
      </c>
      <c r="T1199" s="340">
        <f t="shared" si="101"/>
        <v>0</v>
      </c>
    </row>
    <row r="1200" spans="2:20" ht="14.4" x14ac:dyDescent="0.3">
      <c r="B1200" s="30"/>
      <c r="C1200" s="16"/>
      <c r="D1200" s="16"/>
      <c r="E1200" s="25"/>
      <c r="F1200" s="16"/>
      <c r="G1200" s="15"/>
      <c r="H1200" s="14"/>
      <c r="I1200" s="13"/>
      <c r="J1200" s="13"/>
      <c r="K1200" s="12"/>
      <c r="L1200" s="232">
        <f t="shared" si="97"/>
        <v>0</v>
      </c>
      <c r="M1200" s="234">
        <f t="shared" si="98"/>
        <v>0</v>
      </c>
      <c r="N1200" s="11">
        <f>IF(Q1200="x",0,IF(J1200&lt;(INDEX(Lookup!$U$2:$U$10,MATCH($D$47,Lookup!$S$2:$S$10,0))),0,$L$12*K1200))</f>
        <v>0</v>
      </c>
      <c r="O1200" s="234">
        <f t="shared" si="99"/>
        <v>0</v>
      </c>
      <c r="P1200" s="10"/>
      <c r="Q1200" s="9"/>
      <c r="S1200" s="340">
        <f t="shared" si="100"/>
        <v>0</v>
      </c>
      <c r="T1200" s="340">
        <f t="shared" si="101"/>
        <v>0</v>
      </c>
    </row>
    <row r="1201" spans="2:20" ht="14.4" x14ac:dyDescent="0.3">
      <c r="B1201" s="30"/>
      <c r="C1201" s="16"/>
      <c r="D1201" s="16"/>
      <c r="E1201" s="25"/>
      <c r="F1201" s="16"/>
      <c r="G1201" s="15"/>
      <c r="H1201" s="14"/>
      <c r="I1201" s="13"/>
      <c r="J1201" s="13"/>
      <c r="K1201" s="12"/>
      <c r="L1201" s="232">
        <f t="shared" si="97"/>
        <v>0</v>
      </c>
      <c r="M1201" s="234">
        <f t="shared" si="98"/>
        <v>0</v>
      </c>
      <c r="N1201" s="11">
        <f>IF(Q1201="x",0,IF(J1201&lt;(INDEX(Lookup!$U$2:$U$10,MATCH($D$47,Lookup!$S$2:$S$10,0))),0,$L$12*K1201))</f>
        <v>0</v>
      </c>
      <c r="O1201" s="234">
        <f t="shared" si="99"/>
        <v>0</v>
      </c>
      <c r="P1201" s="10"/>
      <c r="Q1201" s="9"/>
      <c r="S1201" s="340">
        <f t="shared" si="100"/>
        <v>0</v>
      </c>
      <c r="T1201" s="340">
        <f t="shared" si="101"/>
        <v>0</v>
      </c>
    </row>
    <row r="1202" spans="2:20" ht="14.4" x14ac:dyDescent="0.3">
      <c r="B1202" s="30"/>
      <c r="C1202" s="16"/>
      <c r="D1202" s="16"/>
      <c r="E1202" s="25"/>
      <c r="F1202" s="16"/>
      <c r="G1202" s="15"/>
      <c r="H1202" s="14"/>
      <c r="I1202" s="13"/>
      <c r="J1202" s="13"/>
      <c r="K1202" s="12"/>
      <c r="L1202" s="232">
        <f t="shared" ref="L1202:L1265" si="102">IF(ROUNDDOWN(DATEDIF(I1202,J1202,"d")/7,0)&gt;$L$12,$L$12*K1202,K1202*ROUNDDOWN(DATEDIF(I1202,J1202,"d")/7,0))</f>
        <v>0</v>
      </c>
      <c r="M1202" s="234">
        <f t="shared" ref="M1202:M1265" si="103">L1202*$L$6</f>
        <v>0</v>
      </c>
      <c r="N1202" s="11">
        <f>IF(Q1202="x",0,IF(J1202&lt;(INDEX(Lookup!$U$2:$U$10,MATCH($D$47,Lookup!$S$2:$S$10,0))),0,$L$12*K1202))</f>
        <v>0</v>
      </c>
      <c r="O1202" s="234">
        <f t="shared" ref="O1202:O1265" si="104">N1202*$L$6</f>
        <v>0</v>
      </c>
      <c r="P1202" s="10"/>
      <c r="Q1202" s="9"/>
      <c r="S1202" s="340">
        <f t="shared" si="100"/>
        <v>0</v>
      </c>
      <c r="T1202" s="340">
        <f t="shared" si="101"/>
        <v>0</v>
      </c>
    </row>
    <row r="1203" spans="2:20" ht="14.4" x14ac:dyDescent="0.3">
      <c r="B1203" s="30"/>
      <c r="C1203" s="16"/>
      <c r="D1203" s="16"/>
      <c r="E1203" s="25"/>
      <c r="F1203" s="16"/>
      <c r="G1203" s="15"/>
      <c r="H1203" s="14"/>
      <c r="I1203" s="13"/>
      <c r="J1203" s="13"/>
      <c r="K1203" s="12"/>
      <c r="L1203" s="232">
        <f t="shared" si="102"/>
        <v>0</v>
      </c>
      <c r="M1203" s="234">
        <f t="shared" si="103"/>
        <v>0</v>
      </c>
      <c r="N1203" s="11">
        <f>IF(Q1203="x",0,IF(J1203&lt;(INDEX(Lookup!$U$2:$U$10,MATCH($D$47,Lookup!$S$2:$S$10,0))),0,$L$12*K1203))</f>
        <v>0</v>
      </c>
      <c r="O1203" s="234">
        <f t="shared" si="104"/>
        <v>0</v>
      </c>
      <c r="P1203" s="10"/>
      <c r="Q1203" s="9"/>
      <c r="S1203" s="340">
        <f t="shared" ref="S1203:S1266" si="105">M1203*$I$35</f>
        <v>0</v>
      </c>
      <c r="T1203" s="340">
        <f t="shared" ref="T1203:T1266" si="106">O1203*$I$44</f>
        <v>0</v>
      </c>
    </row>
    <row r="1204" spans="2:20" ht="14.4" x14ac:dyDescent="0.3">
      <c r="B1204" s="30"/>
      <c r="C1204" s="16"/>
      <c r="D1204" s="16"/>
      <c r="E1204" s="25"/>
      <c r="F1204" s="16"/>
      <c r="G1204" s="15"/>
      <c r="H1204" s="14"/>
      <c r="I1204" s="13"/>
      <c r="J1204" s="13"/>
      <c r="K1204" s="12"/>
      <c r="L1204" s="232">
        <f t="shared" si="102"/>
        <v>0</v>
      </c>
      <c r="M1204" s="234">
        <f t="shared" si="103"/>
        <v>0</v>
      </c>
      <c r="N1204" s="11">
        <f>IF(Q1204="x",0,IF(J1204&lt;(INDEX(Lookup!$U$2:$U$10,MATCH($D$47,Lookup!$S$2:$S$10,0))),0,$L$12*K1204))</f>
        <v>0</v>
      </c>
      <c r="O1204" s="234">
        <f t="shared" si="104"/>
        <v>0</v>
      </c>
      <c r="P1204" s="10"/>
      <c r="Q1204" s="9"/>
      <c r="S1204" s="340">
        <f t="shared" si="105"/>
        <v>0</v>
      </c>
      <c r="T1204" s="340">
        <f t="shared" si="106"/>
        <v>0</v>
      </c>
    </row>
    <row r="1205" spans="2:20" ht="14.4" x14ac:dyDescent="0.3">
      <c r="B1205" s="30"/>
      <c r="C1205" s="16"/>
      <c r="D1205" s="16"/>
      <c r="E1205" s="25"/>
      <c r="F1205" s="16"/>
      <c r="G1205" s="15"/>
      <c r="H1205" s="14"/>
      <c r="I1205" s="13"/>
      <c r="J1205" s="13"/>
      <c r="K1205" s="12"/>
      <c r="L1205" s="232">
        <f t="shared" si="102"/>
        <v>0</v>
      </c>
      <c r="M1205" s="234">
        <f t="shared" si="103"/>
        <v>0</v>
      </c>
      <c r="N1205" s="11">
        <f>IF(Q1205="x",0,IF(J1205&lt;(INDEX(Lookup!$U$2:$U$10,MATCH($D$47,Lookup!$S$2:$S$10,0))),0,$L$12*K1205))</f>
        <v>0</v>
      </c>
      <c r="O1205" s="234">
        <f t="shared" si="104"/>
        <v>0</v>
      </c>
      <c r="P1205" s="10"/>
      <c r="Q1205" s="9"/>
      <c r="S1205" s="340">
        <f t="shared" si="105"/>
        <v>0</v>
      </c>
      <c r="T1205" s="340">
        <f t="shared" si="106"/>
        <v>0</v>
      </c>
    </row>
    <row r="1206" spans="2:20" ht="14.4" x14ac:dyDescent="0.3">
      <c r="B1206" s="30"/>
      <c r="C1206" s="16"/>
      <c r="D1206" s="16"/>
      <c r="E1206" s="25"/>
      <c r="F1206" s="16"/>
      <c r="G1206" s="15"/>
      <c r="H1206" s="14"/>
      <c r="I1206" s="13"/>
      <c r="J1206" s="13"/>
      <c r="K1206" s="12"/>
      <c r="L1206" s="232">
        <f t="shared" si="102"/>
        <v>0</v>
      </c>
      <c r="M1206" s="234">
        <f t="shared" si="103"/>
        <v>0</v>
      </c>
      <c r="N1206" s="11">
        <f>IF(Q1206="x",0,IF(J1206&lt;(INDEX(Lookup!$U$2:$U$10,MATCH($D$47,Lookup!$S$2:$S$10,0))),0,$L$12*K1206))</f>
        <v>0</v>
      </c>
      <c r="O1206" s="234">
        <f t="shared" si="104"/>
        <v>0</v>
      </c>
      <c r="P1206" s="10"/>
      <c r="Q1206" s="9"/>
      <c r="S1206" s="340">
        <f t="shared" si="105"/>
        <v>0</v>
      </c>
      <c r="T1206" s="340">
        <f t="shared" si="106"/>
        <v>0</v>
      </c>
    </row>
    <row r="1207" spans="2:20" ht="14.4" x14ac:dyDescent="0.3">
      <c r="B1207" s="30"/>
      <c r="C1207" s="16"/>
      <c r="D1207" s="16"/>
      <c r="E1207" s="25"/>
      <c r="F1207" s="16"/>
      <c r="G1207" s="15"/>
      <c r="H1207" s="14"/>
      <c r="I1207" s="13"/>
      <c r="J1207" s="13"/>
      <c r="K1207" s="12"/>
      <c r="L1207" s="232">
        <f t="shared" si="102"/>
        <v>0</v>
      </c>
      <c r="M1207" s="234">
        <f t="shared" si="103"/>
        <v>0</v>
      </c>
      <c r="N1207" s="11">
        <f>IF(Q1207="x",0,IF(J1207&lt;(INDEX(Lookup!$U$2:$U$10,MATCH($D$47,Lookup!$S$2:$S$10,0))),0,$L$12*K1207))</f>
        <v>0</v>
      </c>
      <c r="O1207" s="234">
        <f t="shared" si="104"/>
        <v>0</v>
      </c>
      <c r="P1207" s="10"/>
      <c r="Q1207" s="9"/>
      <c r="S1207" s="340">
        <f t="shared" si="105"/>
        <v>0</v>
      </c>
      <c r="T1207" s="340">
        <f t="shared" si="106"/>
        <v>0</v>
      </c>
    </row>
    <row r="1208" spans="2:20" ht="14.4" x14ac:dyDescent="0.3">
      <c r="B1208" s="30"/>
      <c r="C1208" s="16"/>
      <c r="D1208" s="16"/>
      <c r="E1208" s="25"/>
      <c r="F1208" s="16"/>
      <c r="G1208" s="15"/>
      <c r="H1208" s="14"/>
      <c r="I1208" s="13"/>
      <c r="J1208" s="13"/>
      <c r="K1208" s="12"/>
      <c r="L1208" s="232">
        <f t="shared" si="102"/>
        <v>0</v>
      </c>
      <c r="M1208" s="234">
        <f t="shared" si="103"/>
        <v>0</v>
      </c>
      <c r="N1208" s="11">
        <f>IF(Q1208="x",0,IF(J1208&lt;(INDEX(Lookup!$U$2:$U$10,MATCH($D$47,Lookup!$S$2:$S$10,0))),0,$L$12*K1208))</f>
        <v>0</v>
      </c>
      <c r="O1208" s="234">
        <f t="shared" si="104"/>
        <v>0</v>
      </c>
      <c r="P1208" s="10"/>
      <c r="Q1208" s="9"/>
      <c r="S1208" s="340">
        <f t="shared" si="105"/>
        <v>0</v>
      </c>
      <c r="T1208" s="340">
        <f t="shared" si="106"/>
        <v>0</v>
      </c>
    </row>
    <row r="1209" spans="2:20" ht="14.4" x14ac:dyDescent="0.3">
      <c r="B1209" s="30"/>
      <c r="C1209" s="16"/>
      <c r="D1209" s="16"/>
      <c r="E1209" s="25"/>
      <c r="F1209" s="16"/>
      <c r="G1209" s="15"/>
      <c r="H1209" s="14"/>
      <c r="I1209" s="13"/>
      <c r="J1209" s="13"/>
      <c r="K1209" s="12"/>
      <c r="L1209" s="232">
        <f t="shared" si="102"/>
        <v>0</v>
      </c>
      <c r="M1209" s="234">
        <f t="shared" si="103"/>
        <v>0</v>
      </c>
      <c r="N1209" s="11">
        <f>IF(Q1209="x",0,IF(J1209&lt;(INDEX(Lookup!$U$2:$U$10,MATCH($D$47,Lookup!$S$2:$S$10,0))),0,$L$12*K1209))</f>
        <v>0</v>
      </c>
      <c r="O1209" s="234">
        <f t="shared" si="104"/>
        <v>0</v>
      </c>
      <c r="P1209" s="10"/>
      <c r="Q1209" s="9"/>
      <c r="S1209" s="340">
        <f t="shared" si="105"/>
        <v>0</v>
      </c>
      <c r="T1209" s="340">
        <f t="shared" si="106"/>
        <v>0</v>
      </c>
    </row>
    <row r="1210" spans="2:20" ht="14.4" x14ac:dyDescent="0.3">
      <c r="B1210" s="30"/>
      <c r="C1210" s="16"/>
      <c r="D1210" s="16"/>
      <c r="E1210" s="25"/>
      <c r="F1210" s="16"/>
      <c r="G1210" s="15"/>
      <c r="H1210" s="14"/>
      <c r="I1210" s="13"/>
      <c r="J1210" s="13"/>
      <c r="K1210" s="12"/>
      <c r="L1210" s="232">
        <f t="shared" si="102"/>
        <v>0</v>
      </c>
      <c r="M1210" s="234">
        <f t="shared" si="103"/>
        <v>0</v>
      </c>
      <c r="N1210" s="11">
        <f>IF(Q1210="x",0,IF(J1210&lt;(INDEX(Lookup!$U$2:$U$10,MATCH($D$47,Lookup!$S$2:$S$10,0))),0,$L$12*K1210))</f>
        <v>0</v>
      </c>
      <c r="O1210" s="234">
        <f t="shared" si="104"/>
        <v>0</v>
      </c>
      <c r="P1210" s="10"/>
      <c r="Q1210" s="9"/>
      <c r="S1210" s="340">
        <f t="shared" si="105"/>
        <v>0</v>
      </c>
      <c r="T1210" s="340">
        <f t="shared" si="106"/>
        <v>0</v>
      </c>
    </row>
    <row r="1211" spans="2:20" ht="14.4" x14ac:dyDescent="0.3">
      <c r="B1211" s="30"/>
      <c r="C1211" s="16"/>
      <c r="D1211" s="16"/>
      <c r="E1211" s="25"/>
      <c r="F1211" s="16"/>
      <c r="G1211" s="15"/>
      <c r="H1211" s="14"/>
      <c r="I1211" s="13"/>
      <c r="J1211" s="13"/>
      <c r="K1211" s="12"/>
      <c r="L1211" s="232">
        <f t="shared" si="102"/>
        <v>0</v>
      </c>
      <c r="M1211" s="234">
        <f t="shared" si="103"/>
        <v>0</v>
      </c>
      <c r="N1211" s="11">
        <f>IF(Q1211="x",0,IF(J1211&lt;(INDEX(Lookup!$U$2:$U$10,MATCH($D$47,Lookup!$S$2:$S$10,0))),0,$L$12*K1211))</f>
        <v>0</v>
      </c>
      <c r="O1211" s="234">
        <f t="shared" si="104"/>
        <v>0</v>
      </c>
      <c r="P1211" s="10"/>
      <c r="Q1211" s="9"/>
      <c r="S1211" s="340">
        <f t="shared" si="105"/>
        <v>0</v>
      </c>
      <c r="T1211" s="340">
        <f t="shared" si="106"/>
        <v>0</v>
      </c>
    </row>
    <row r="1212" spans="2:20" ht="14.4" x14ac:dyDescent="0.3">
      <c r="B1212" s="30"/>
      <c r="C1212" s="16"/>
      <c r="D1212" s="16"/>
      <c r="E1212" s="25"/>
      <c r="F1212" s="16"/>
      <c r="G1212" s="15"/>
      <c r="H1212" s="14"/>
      <c r="I1212" s="13"/>
      <c r="J1212" s="13"/>
      <c r="K1212" s="12"/>
      <c r="L1212" s="232">
        <f t="shared" si="102"/>
        <v>0</v>
      </c>
      <c r="M1212" s="234">
        <f t="shared" si="103"/>
        <v>0</v>
      </c>
      <c r="N1212" s="11">
        <f>IF(Q1212="x",0,IF(J1212&lt;(INDEX(Lookup!$U$2:$U$10,MATCH($D$47,Lookup!$S$2:$S$10,0))),0,$L$12*K1212))</f>
        <v>0</v>
      </c>
      <c r="O1212" s="234">
        <f t="shared" si="104"/>
        <v>0</v>
      </c>
      <c r="P1212" s="10"/>
      <c r="Q1212" s="9"/>
      <c r="S1212" s="340">
        <f t="shared" si="105"/>
        <v>0</v>
      </c>
      <c r="T1212" s="340">
        <f t="shared" si="106"/>
        <v>0</v>
      </c>
    </row>
    <row r="1213" spans="2:20" ht="14.4" x14ac:dyDescent="0.3">
      <c r="B1213" s="30"/>
      <c r="C1213" s="16"/>
      <c r="D1213" s="16"/>
      <c r="E1213" s="25"/>
      <c r="F1213" s="16"/>
      <c r="G1213" s="15"/>
      <c r="H1213" s="14"/>
      <c r="I1213" s="13"/>
      <c r="J1213" s="13"/>
      <c r="K1213" s="12"/>
      <c r="L1213" s="232">
        <f t="shared" si="102"/>
        <v>0</v>
      </c>
      <c r="M1213" s="234">
        <f t="shared" si="103"/>
        <v>0</v>
      </c>
      <c r="N1213" s="11">
        <f>IF(Q1213="x",0,IF(J1213&lt;(INDEX(Lookup!$U$2:$U$10,MATCH($D$47,Lookup!$S$2:$S$10,0))),0,$L$12*K1213))</f>
        <v>0</v>
      </c>
      <c r="O1213" s="234">
        <f t="shared" si="104"/>
        <v>0</v>
      </c>
      <c r="P1213" s="10"/>
      <c r="Q1213" s="9"/>
      <c r="S1213" s="340">
        <f t="shared" si="105"/>
        <v>0</v>
      </c>
      <c r="T1213" s="340">
        <f t="shared" si="106"/>
        <v>0</v>
      </c>
    </row>
    <row r="1214" spans="2:20" ht="14.4" x14ac:dyDescent="0.3">
      <c r="B1214" s="30"/>
      <c r="C1214" s="16"/>
      <c r="D1214" s="16"/>
      <c r="E1214" s="25"/>
      <c r="F1214" s="16"/>
      <c r="G1214" s="15"/>
      <c r="H1214" s="14"/>
      <c r="I1214" s="13"/>
      <c r="J1214" s="13"/>
      <c r="K1214" s="12"/>
      <c r="L1214" s="232">
        <f t="shared" si="102"/>
        <v>0</v>
      </c>
      <c r="M1214" s="234">
        <f t="shared" si="103"/>
        <v>0</v>
      </c>
      <c r="N1214" s="11">
        <f>IF(Q1214="x",0,IF(J1214&lt;(INDEX(Lookup!$U$2:$U$10,MATCH($D$47,Lookup!$S$2:$S$10,0))),0,$L$12*K1214))</f>
        <v>0</v>
      </c>
      <c r="O1214" s="234">
        <f t="shared" si="104"/>
        <v>0</v>
      </c>
      <c r="P1214" s="10"/>
      <c r="Q1214" s="9"/>
      <c r="S1214" s="340">
        <f t="shared" si="105"/>
        <v>0</v>
      </c>
      <c r="T1214" s="340">
        <f t="shared" si="106"/>
        <v>0</v>
      </c>
    </row>
    <row r="1215" spans="2:20" ht="14.4" x14ac:dyDescent="0.3">
      <c r="B1215" s="30"/>
      <c r="C1215" s="16"/>
      <c r="D1215" s="16"/>
      <c r="E1215" s="25"/>
      <c r="F1215" s="16"/>
      <c r="G1215" s="15"/>
      <c r="H1215" s="14"/>
      <c r="I1215" s="13"/>
      <c r="J1215" s="13"/>
      <c r="K1215" s="12"/>
      <c r="L1215" s="232">
        <f t="shared" si="102"/>
        <v>0</v>
      </c>
      <c r="M1215" s="234">
        <f t="shared" si="103"/>
        <v>0</v>
      </c>
      <c r="N1215" s="11">
        <f>IF(Q1215="x",0,IF(J1215&lt;(INDEX(Lookup!$U$2:$U$10,MATCH($D$47,Lookup!$S$2:$S$10,0))),0,$L$12*K1215))</f>
        <v>0</v>
      </c>
      <c r="O1215" s="234">
        <f t="shared" si="104"/>
        <v>0</v>
      </c>
      <c r="P1215" s="10"/>
      <c r="Q1215" s="9"/>
      <c r="S1215" s="340">
        <f t="shared" si="105"/>
        <v>0</v>
      </c>
      <c r="T1215" s="340">
        <f t="shared" si="106"/>
        <v>0</v>
      </c>
    </row>
    <row r="1216" spans="2:20" ht="14.4" x14ac:dyDescent="0.3">
      <c r="B1216" s="30"/>
      <c r="C1216" s="16"/>
      <c r="D1216" s="16"/>
      <c r="E1216" s="25"/>
      <c r="F1216" s="16"/>
      <c r="G1216" s="15"/>
      <c r="H1216" s="14"/>
      <c r="I1216" s="13"/>
      <c r="J1216" s="13"/>
      <c r="K1216" s="12"/>
      <c r="L1216" s="232">
        <f t="shared" si="102"/>
        <v>0</v>
      </c>
      <c r="M1216" s="234">
        <f t="shared" si="103"/>
        <v>0</v>
      </c>
      <c r="N1216" s="11">
        <f>IF(Q1216="x",0,IF(J1216&lt;(INDEX(Lookup!$U$2:$U$10,MATCH($D$47,Lookup!$S$2:$S$10,0))),0,$L$12*K1216))</f>
        <v>0</v>
      </c>
      <c r="O1216" s="234">
        <f t="shared" si="104"/>
        <v>0</v>
      </c>
      <c r="P1216" s="10"/>
      <c r="Q1216" s="9"/>
      <c r="S1216" s="340">
        <f t="shared" si="105"/>
        <v>0</v>
      </c>
      <c r="T1216" s="340">
        <f t="shared" si="106"/>
        <v>0</v>
      </c>
    </row>
    <row r="1217" spans="2:20" ht="14.4" x14ac:dyDescent="0.3">
      <c r="B1217" s="30"/>
      <c r="C1217" s="16"/>
      <c r="D1217" s="16"/>
      <c r="E1217" s="25"/>
      <c r="F1217" s="16"/>
      <c r="G1217" s="15"/>
      <c r="H1217" s="14"/>
      <c r="I1217" s="13"/>
      <c r="J1217" s="13"/>
      <c r="K1217" s="12"/>
      <c r="L1217" s="232">
        <f t="shared" si="102"/>
        <v>0</v>
      </c>
      <c r="M1217" s="234">
        <f t="shared" si="103"/>
        <v>0</v>
      </c>
      <c r="N1217" s="11">
        <f>IF(Q1217="x",0,IF(J1217&lt;(INDEX(Lookup!$U$2:$U$10,MATCH($D$47,Lookup!$S$2:$S$10,0))),0,$L$12*K1217))</f>
        <v>0</v>
      </c>
      <c r="O1217" s="234">
        <f t="shared" si="104"/>
        <v>0</v>
      </c>
      <c r="P1217" s="10"/>
      <c r="Q1217" s="9"/>
      <c r="S1217" s="340">
        <f t="shared" si="105"/>
        <v>0</v>
      </c>
      <c r="T1217" s="340">
        <f t="shared" si="106"/>
        <v>0</v>
      </c>
    </row>
    <row r="1218" spans="2:20" ht="14.4" x14ac:dyDescent="0.3">
      <c r="B1218" s="30"/>
      <c r="C1218" s="16"/>
      <c r="D1218" s="16"/>
      <c r="E1218" s="25"/>
      <c r="F1218" s="16"/>
      <c r="G1218" s="15"/>
      <c r="H1218" s="14"/>
      <c r="I1218" s="13"/>
      <c r="J1218" s="13"/>
      <c r="K1218" s="12"/>
      <c r="L1218" s="232">
        <f t="shared" si="102"/>
        <v>0</v>
      </c>
      <c r="M1218" s="234">
        <f t="shared" si="103"/>
        <v>0</v>
      </c>
      <c r="N1218" s="11">
        <f>IF(Q1218="x",0,IF(J1218&lt;(INDEX(Lookup!$U$2:$U$10,MATCH($D$47,Lookup!$S$2:$S$10,0))),0,$L$12*K1218))</f>
        <v>0</v>
      </c>
      <c r="O1218" s="234">
        <f t="shared" si="104"/>
        <v>0</v>
      </c>
      <c r="P1218" s="10"/>
      <c r="Q1218" s="9"/>
      <c r="S1218" s="340">
        <f t="shared" si="105"/>
        <v>0</v>
      </c>
      <c r="T1218" s="340">
        <f t="shared" si="106"/>
        <v>0</v>
      </c>
    </row>
    <row r="1219" spans="2:20" ht="14.4" x14ac:dyDescent="0.3">
      <c r="B1219" s="30"/>
      <c r="C1219" s="16"/>
      <c r="D1219" s="16"/>
      <c r="E1219" s="25"/>
      <c r="F1219" s="16"/>
      <c r="G1219" s="15"/>
      <c r="H1219" s="14"/>
      <c r="I1219" s="13"/>
      <c r="J1219" s="13"/>
      <c r="K1219" s="12"/>
      <c r="L1219" s="232">
        <f t="shared" si="102"/>
        <v>0</v>
      </c>
      <c r="M1219" s="234">
        <f t="shared" si="103"/>
        <v>0</v>
      </c>
      <c r="N1219" s="11">
        <f>IF(Q1219="x",0,IF(J1219&lt;(INDEX(Lookup!$U$2:$U$10,MATCH($D$47,Lookup!$S$2:$S$10,0))),0,$L$12*K1219))</f>
        <v>0</v>
      </c>
      <c r="O1219" s="234">
        <f t="shared" si="104"/>
        <v>0</v>
      </c>
      <c r="P1219" s="10"/>
      <c r="Q1219" s="9"/>
      <c r="S1219" s="340">
        <f t="shared" si="105"/>
        <v>0</v>
      </c>
      <c r="T1219" s="340">
        <f t="shared" si="106"/>
        <v>0</v>
      </c>
    </row>
    <row r="1220" spans="2:20" ht="14.4" x14ac:dyDescent="0.3">
      <c r="B1220" s="30"/>
      <c r="C1220" s="16"/>
      <c r="D1220" s="16"/>
      <c r="E1220" s="25"/>
      <c r="F1220" s="16"/>
      <c r="G1220" s="15"/>
      <c r="H1220" s="14"/>
      <c r="I1220" s="13"/>
      <c r="J1220" s="13"/>
      <c r="K1220" s="12"/>
      <c r="L1220" s="232">
        <f t="shared" si="102"/>
        <v>0</v>
      </c>
      <c r="M1220" s="234">
        <f t="shared" si="103"/>
        <v>0</v>
      </c>
      <c r="N1220" s="11">
        <f>IF(Q1220="x",0,IF(J1220&lt;(INDEX(Lookup!$U$2:$U$10,MATCH($D$47,Lookup!$S$2:$S$10,0))),0,$L$12*K1220))</f>
        <v>0</v>
      </c>
      <c r="O1220" s="234">
        <f t="shared" si="104"/>
        <v>0</v>
      </c>
      <c r="P1220" s="10"/>
      <c r="Q1220" s="9"/>
      <c r="S1220" s="340">
        <f t="shared" si="105"/>
        <v>0</v>
      </c>
      <c r="T1220" s="340">
        <f t="shared" si="106"/>
        <v>0</v>
      </c>
    </row>
    <row r="1221" spans="2:20" ht="14.4" x14ac:dyDescent="0.3">
      <c r="B1221" s="30"/>
      <c r="C1221" s="16"/>
      <c r="D1221" s="16"/>
      <c r="E1221" s="25"/>
      <c r="F1221" s="16"/>
      <c r="G1221" s="15"/>
      <c r="H1221" s="14"/>
      <c r="I1221" s="13"/>
      <c r="J1221" s="13"/>
      <c r="K1221" s="12"/>
      <c r="L1221" s="232">
        <f t="shared" si="102"/>
        <v>0</v>
      </c>
      <c r="M1221" s="234">
        <f t="shared" si="103"/>
        <v>0</v>
      </c>
      <c r="N1221" s="11">
        <f>IF(Q1221="x",0,IF(J1221&lt;(INDEX(Lookup!$U$2:$U$10,MATCH($D$47,Lookup!$S$2:$S$10,0))),0,$L$12*K1221))</f>
        <v>0</v>
      </c>
      <c r="O1221" s="234">
        <f t="shared" si="104"/>
        <v>0</v>
      </c>
      <c r="P1221" s="10"/>
      <c r="Q1221" s="9"/>
      <c r="S1221" s="340">
        <f t="shared" si="105"/>
        <v>0</v>
      </c>
      <c r="T1221" s="340">
        <f t="shared" si="106"/>
        <v>0</v>
      </c>
    </row>
    <row r="1222" spans="2:20" ht="14.4" x14ac:dyDescent="0.3">
      <c r="B1222" s="30"/>
      <c r="C1222" s="16"/>
      <c r="D1222" s="16"/>
      <c r="E1222" s="25"/>
      <c r="F1222" s="16"/>
      <c r="G1222" s="15"/>
      <c r="H1222" s="14"/>
      <c r="I1222" s="13"/>
      <c r="J1222" s="13"/>
      <c r="K1222" s="12"/>
      <c r="L1222" s="232">
        <f t="shared" si="102"/>
        <v>0</v>
      </c>
      <c r="M1222" s="234">
        <f t="shared" si="103"/>
        <v>0</v>
      </c>
      <c r="N1222" s="11">
        <f>IF(Q1222="x",0,IF(J1222&lt;(INDEX(Lookup!$U$2:$U$10,MATCH($D$47,Lookup!$S$2:$S$10,0))),0,$L$12*K1222))</f>
        <v>0</v>
      </c>
      <c r="O1222" s="234">
        <f t="shared" si="104"/>
        <v>0</v>
      </c>
      <c r="P1222" s="10"/>
      <c r="Q1222" s="9"/>
      <c r="S1222" s="340">
        <f t="shared" si="105"/>
        <v>0</v>
      </c>
      <c r="T1222" s="340">
        <f t="shared" si="106"/>
        <v>0</v>
      </c>
    </row>
    <row r="1223" spans="2:20" ht="14.4" x14ac:dyDescent="0.3">
      <c r="B1223" s="30"/>
      <c r="C1223" s="16"/>
      <c r="D1223" s="16"/>
      <c r="E1223" s="25"/>
      <c r="F1223" s="16"/>
      <c r="G1223" s="15"/>
      <c r="H1223" s="14"/>
      <c r="I1223" s="13"/>
      <c r="J1223" s="13"/>
      <c r="K1223" s="12"/>
      <c r="L1223" s="232">
        <f t="shared" si="102"/>
        <v>0</v>
      </c>
      <c r="M1223" s="234">
        <f t="shared" si="103"/>
        <v>0</v>
      </c>
      <c r="N1223" s="11">
        <f>IF(Q1223="x",0,IF(J1223&lt;(INDEX(Lookup!$U$2:$U$10,MATCH($D$47,Lookup!$S$2:$S$10,0))),0,$L$12*K1223))</f>
        <v>0</v>
      </c>
      <c r="O1223" s="234">
        <f t="shared" si="104"/>
        <v>0</v>
      </c>
      <c r="P1223" s="10"/>
      <c r="Q1223" s="9"/>
      <c r="S1223" s="340">
        <f t="shared" si="105"/>
        <v>0</v>
      </c>
      <c r="T1223" s="340">
        <f t="shared" si="106"/>
        <v>0</v>
      </c>
    </row>
    <row r="1224" spans="2:20" ht="14.4" x14ac:dyDescent="0.3">
      <c r="B1224" s="30"/>
      <c r="C1224" s="16"/>
      <c r="D1224" s="16"/>
      <c r="E1224" s="25"/>
      <c r="F1224" s="16"/>
      <c r="G1224" s="15"/>
      <c r="H1224" s="14"/>
      <c r="I1224" s="13"/>
      <c r="J1224" s="13"/>
      <c r="K1224" s="12"/>
      <c r="L1224" s="232">
        <f t="shared" si="102"/>
        <v>0</v>
      </c>
      <c r="M1224" s="234">
        <f t="shared" si="103"/>
        <v>0</v>
      </c>
      <c r="N1224" s="11">
        <f>IF(Q1224="x",0,IF(J1224&lt;(INDEX(Lookup!$U$2:$U$10,MATCH($D$47,Lookup!$S$2:$S$10,0))),0,$L$12*K1224))</f>
        <v>0</v>
      </c>
      <c r="O1224" s="234">
        <f t="shared" si="104"/>
        <v>0</v>
      </c>
      <c r="P1224" s="10"/>
      <c r="Q1224" s="9"/>
      <c r="S1224" s="340">
        <f t="shared" si="105"/>
        <v>0</v>
      </c>
      <c r="T1224" s="340">
        <f t="shared" si="106"/>
        <v>0</v>
      </c>
    </row>
    <row r="1225" spans="2:20" ht="14.4" x14ac:dyDescent="0.3">
      <c r="B1225" s="30"/>
      <c r="C1225" s="16"/>
      <c r="D1225" s="16"/>
      <c r="E1225" s="25"/>
      <c r="F1225" s="16"/>
      <c r="G1225" s="15"/>
      <c r="H1225" s="14"/>
      <c r="I1225" s="13"/>
      <c r="J1225" s="13"/>
      <c r="K1225" s="12"/>
      <c r="L1225" s="232">
        <f t="shared" si="102"/>
        <v>0</v>
      </c>
      <c r="M1225" s="234">
        <f t="shared" si="103"/>
        <v>0</v>
      </c>
      <c r="N1225" s="11">
        <f>IF(Q1225="x",0,IF(J1225&lt;(INDEX(Lookup!$U$2:$U$10,MATCH($D$47,Lookup!$S$2:$S$10,0))),0,$L$12*K1225))</f>
        <v>0</v>
      </c>
      <c r="O1225" s="234">
        <f t="shared" si="104"/>
        <v>0</v>
      </c>
      <c r="P1225" s="10"/>
      <c r="Q1225" s="9"/>
      <c r="S1225" s="340">
        <f t="shared" si="105"/>
        <v>0</v>
      </c>
      <c r="T1225" s="340">
        <f t="shared" si="106"/>
        <v>0</v>
      </c>
    </row>
    <row r="1226" spans="2:20" ht="14.4" x14ac:dyDescent="0.3">
      <c r="B1226" s="30"/>
      <c r="C1226" s="16"/>
      <c r="D1226" s="16"/>
      <c r="E1226" s="25"/>
      <c r="F1226" s="16"/>
      <c r="G1226" s="15"/>
      <c r="H1226" s="14"/>
      <c r="I1226" s="13"/>
      <c r="J1226" s="13"/>
      <c r="K1226" s="12"/>
      <c r="L1226" s="232">
        <f t="shared" si="102"/>
        <v>0</v>
      </c>
      <c r="M1226" s="234">
        <f t="shared" si="103"/>
        <v>0</v>
      </c>
      <c r="N1226" s="11">
        <f>IF(Q1226="x",0,IF(J1226&lt;(INDEX(Lookup!$U$2:$U$10,MATCH($D$47,Lookup!$S$2:$S$10,0))),0,$L$12*K1226))</f>
        <v>0</v>
      </c>
      <c r="O1226" s="234">
        <f t="shared" si="104"/>
        <v>0</v>
      </c>
      <c r="P1226" s="10"/>
      <c r="Q1226" s="9"/>
      <c r="S1226" s="340">
        <f t="shared" si="105"/>
        <v>0</v>
      </c>
      <c r="T1226" s="340">
        <f t="shared" si="106"/>
        <v>0</v>
      </c>
    </row>
    <row r="1227" spans="2:20" ht="14.4" x14ac:dyDescent="0.3">
      <c r="B1227" s="30"/>
      <c r="C1227" s="16"/>
      <c r="D1227" s="16"/>
      <c r="E1227" s="25"/>
      <c r="F1227" s="16"/>
      <c r="G1227" s="15"/>
      <c r="H1227" s="14"/>
      <c r="I1227" s="13"/>
      <c r="J1227" s="13"/>
      <c r="K1227" s="12"/>
      <c r="L1227" s="232">
        <f t="shared" si="102"/>
        <v>0</v>
      </c>
      <c r="M1227" s="234">
        <f t="shared" si="103"/>
        <v>0</v>
      </c>
      <c r="N1227" s="11">
        <f>IF(Q1227="x",0,IF(J1227&lt;(INDEX(Lookup!$U$2:$U$10,MATCH($D$47,Lookup!$S$2:$S$10,0))),0,$L$12*K1227))</f>
        <v>0</v>
      </c>
      <c r="O1227" s="234">
        <f t="shared" si="104"/>
        <v>0</v>
      </c>
      <c r="P1227" s="10"/>
      <c r="Q1227" s="9"/>
      <c r="S1227" s="340">
        <f t="shared" si="105"/>
        <v>0</v>
      </c>
      <c r="T1227" s="340">
        <f t="shared" si="106"/>
        <v>0</v>
      </c>
    </row>
    <row r="1228" spans="2:20" ht="14.4" x14ac:dyDescent="0.3">
      <c r="B1228" s="30"/>
      <c r="C1228" s="16"/>
      <c r="D1228" s="16"/>
      <c r="E1228" s="25"/>
      <c r="F1228" s="16"/>
      <c r="G1228" s="15"/>
      <c r="H1228" s="14"/>
      <c r="I1228" s="13"/>
      <c r="J1228" s="13"/>
      <c r="K1228" s="12"/>
      <c r="L1228" s="232">
        <f t="shared" si="102"/>
        <v>0</v>
      </c>
      <c r="M1228" s="234">
        <f t="shared" si="103"/>
        <v>0</v>
      </c>
      <c r="N1228" s="11">
        <f>IF(Q1228="x",0,IF(J1228&lt;(INDEX(Lookup!$U$2:$U$10,MATCH($D$47,Lookup!$S$2:$S$10,0))),0,$L$12*K1228))</f>
        <v>0</v>
      </c>
      <c r="O1228" s="234">
        <f t="shared" si="104"/>
        <v>0</v>
      </c>
      <c r="P1228" s="10"/>
      <c r="Q1228" s="9"/>
      <c r="S1228" s="340">
        <f t="shared" si="105"/>
        <v>0</v>
      </c>
      <c r="T1228" s="340">
        <f t="shared" si="106"/>
        <v>0</v>
      </c>
    </row>
    <row r="1229" spans="2:20" ht="14.4" x14ac:dyDescent="0.3">
      <c r="B1229" s="30"/>
      <c r="C1229" s="16"/>
      <c r="D1229" s="16"/>
      <c r="E1229" s="25"/>
      <c r="F1229" s="16"/>
      <c r="G1229" s="15"/>
      <c r="H1229" s="14"/>
      <c r="I1229" s="13"/>
      <c r="J1229" s="13"/>
      <c r="K1229" s="12"/>
      <c r="L1229" s="232">
        <f t="shared" si="102"/>
        <v>0</v>
      </c>
      <c r="M1229" s="234">
        <f t="shared" si="103"/>
        <v>0</v>
      </c>
      <c r="N1229" s="11">
        <f>IF(Q1229="x",0,IF(J1229&lt;(INDEX(Lookup!$U$2:$U$10,MATCH($D$47,Lookup!$S$2:$S$10,0))),0,$L$12*K1229))</f>
        <v>0</v>
      </c>
      <c r="O1229" s="234">
        <f t="shared" si="104"/>
        <v>0</v>
      </c>
      <c r="P1229" s="10"/>
      <c r="Q1229" s="9"/>
      <c r="S1229" s="340">
        <f t="shared" si="105"/>
        <v>0</v>
      </c>
      <c r="T1229" s="340">
        <f t="shared" si="106"/>
        <v>0</v>
      </c>
    </row>
    <row r="1230" spans="2:20" ht="14.4" x14ac:dyDescent="0.3">
      <c r="B1230" s="30"/>
      <c r="C1230" s="16"/>
      <c r="D1230" s="16"/>
      <c r="E1230" s="25"/>
      <c r="F1230" s="16"/>
      <c r="G1230" s="15"/>
      <c r="H1230" s="14"/>
      <c r="I1230" s="13"/>
      <c r="J1230" s="13"/>
      <c r="K1230" s="12"/>
      <c r="L1230" s="232">
        <f t="shared" si="102"/>
        <v>0</v>
      </c>
      <c r="M1230" s="234">
        <f t="shared" si="103"/>
        <v>0</v>
      </c>
      <c r="N1230" s="11">
        <f>IF(Q1230="x",0,IF(J1230&lt;(INDEX(Lookup!$U$2:$U$10,MATCH($D$47,Lookup!$S$2:$S$10,0))),0,$L$12*K1230))</f>
        <v>0</v>
      </c>
      <c r="O1230" s="234">
        <f t="shared" si="104"/>
        <v>0</v>
      </c>
      <c r="P1230" s="10"/>
      <c r="Q1230" s="9"/>
      <c r="S1230" s="340">
        <f t="shared" si="105"/>
        <v>0</v>
      </c>
      <c r="T1230" s="340">
        <f t="shared" si="106"/>
        <v>0</v>
      </c>
    </row>
    <row r="1231" spans="2:20" ht="14.4" x14ac:dyDescent="0.3">
      <c r="B1231" s="30"/>
      <c r="C1231" s="16"/>
      <c r="D1231" s="16"/>
      <c r="E1231" s="25"/>
      <c r="F1231" s="16"/>
      <c r="G1231" s="15"/>
      <c r="H1231" s="14"/>
      <c r="I1231" s="13"/>
      <c r="J1231" s="13"/>
      <c r="K1231" s="12"/>
      <c r="L1231" s="232">
        <f t="shared" si="102"/>
        <v>0</v>
      </c>
      <c r="M1231" s="234">
        <f t="shared" si="103"/>
        <v>0</v>
      </c>
      <c r="N1231" s="11">
        <f>IF(Q1231="x",0,IF(J1231&lt;(INDEX(Lookup!$U$2:$U$10,MATCH($D$47,Lookup!$S$2:$S$10,0))),0,$L$12*K1231))</f>
        <v>0</v>
      </c>
      <c r="O1231" s="234">
        <f t="shared" si="104"/>
        <v>0</v>
      </c>
      <c r="P1231" s="10"/>
      <c r="Q1231" s="9"/>
      <c r="S1231" s="340">
        <f t="shared" si="105"/>
        <v>0</v>
      </c>
      <c r="T1231" s="340">
        <f t="shared" si="106"/>
        <v>0</v>
      </c>
    </row>
    <row r="1232" spans="2:20" ht="14.4" x14ac:dyDescent="0.3">
      <c r="B1232" s="30"/>
      <c r="C1232" s="16"/>
      <c r="D1232" s="16"/>
      <c r="E1232" s="25"/>
      <c r="F1232" s="16"/>
      <c r="G1232" s="15"/>
      <c r="H1232" s="14"/>
      <c r="I1232" s="13"/>
      <c r="J1232" s="13"/>
      <c r="K1232" s="12"/>
      <c r="L1232" s="232">
        <f t="shared" si="102"/>
        <v>0</v>
      </c>
      <c r="M1232" s="234">
        <f t="shared" si="103"/>
        <v>0</v>
      </c>
      <c r="N1232" s="11">
        <f>IF(Q1232="x",0,IF(J1232&lt;(INDEX(Lookup!$U$2:$U$10,MATCH($D$47,Lookup!$S$2:$S$10,0))),0,$L$12*K1232))</f>
        <v>0</v>
      </c>
      <c r="O1232" s="234">
        <f t="shared" si="104"/>
        <v>0</v>
      </c>
      <c r="P1232" s="10"/>
      <c r="Q1232" s="9"/>
      <c r="S1232" s="340">
        <f t="shared" si="105"/>
        <v>0</v>
      </c>
      <c r="T1232" s="340">
        <f t="shared" si="106"/>
        <v>0</v>
      </c>
    </row>
    <row r="1233" spans="2:20" ht="14.4" x14ac:dyDescent="0.3">
      <c r="B1233" s="30"/>
      <c r="C1233" s="16"/>
      <c r="D1233" s="16"/>
      <c r="E1233" s="25"/>
      <c r="F1233" s="16"/>
      <c r="G1233" s="15"/>
      <c r="H1233" s="14"/>
      <c r="I1233" s="13"/>
      <c r="J1233" s="13"/>
      <c r="K1233" s="12"/>
      <c r="L1233" s="232">
        <f t="shared" si="102"/>
        <v>0</v>
      </c>
      <c r="M1233" s="234">
        <f t="shared" si="103"/>
        <v>0</v>
      </c>
      <c r="N1233" s="11">
        <f>IF(Q1233="x",0,IF(J1233&lt;(INDEX(Lookup!$U$2:$U$10,MATCH($D$47,Lookup!$S$2:$S$10,0))),0,$L$12*K1233))</f>
        <v>0</v>
      </c>
      <c r="O1233" s="234">
        <f t="shared" si="104"/>
        <v>0</v>
      </c>
      <c r="P1233" s="10"/>
      <c r="Q1233" s="9"/>
      <c r="S1233" s="340">
        <f t="shared" si="105"/>
        <v>0</v>
      </c>
      <c r="T1233" s="340">
        <f t="shared" si="106"/>
        <v>0</v>
      </c>
    </row>
    <row r="1234" spans="2:20" ht="14.4" x14ac:dyDescent="0.3">
      <c r="B1234" s="30"/>
      <c r="C1234" s="16"/>
      <c r="D1234" s="16"/>
      <c r="E1234" s="25"/>
      <c r="F1234" s="16"/>
      <c r="G1234" s="15"/>
      <c r="H1234" s="14"/>
      <c r="I1234" s="13"/>
      <c r="J1234" s="13"/>
      <c r="K1234" s="12"/>
      <c r="L1234" s="232">
        <f t="shared" si="102"/>
        <v>0</v>
      </c>
      <c r="M1234" s="234">
        <f t="shared" si="103"/>
        <v>0</v>
      </c>
      <c r="N1234" s="11">
        <f>IF(Q1234="x",0,IF(J1234&lt;(INDEX(Lookup!$U$2:$U$10,MATCH($D$47,Lookup!$S$2:$S$10,0))),0,$L$12*K1234))</f>
        <v>0</v>
      </c>
      <c r="O1234" s="234">
        <f t="shared" si="104"/>
        <v>0</v>
      </c>
      <c r="P1234" s="10"/>
      <c r="Q1234" s="9"/>
      <c r="S1234" s="340">
        <f t="shared" si="105"/>
        <v>0</v>
      </c>
      <c r="T1234" s="340">
        <f t="shared" si="106"/>
        <v>0</v>
      </c>
    </row>
    <row r="1235" spans="2:20" ht="14.4" x14ac:dyDescent="0.3">
      <c r="B1235" s="30"/>
      <c r="C1235" s="16"/>
      <c r="D1235" s="16"/>
      <c r="E1235" s="25"/>
      <c r="F1235" s="16"/>
      <c r="G1235" s="15"/>
      <c r="H1235" s="14"/>
      <c r="I1235" s="13"/>
      <c r="J1235" s="13"/>
      <c r="K1235" s="12"/>
      <c r="L1235" s="232">
        <f t="shared" si="102"/>
        <v>0</v>
      </c>
      <c r="M1235" s="234">
        <f t="shared" si="103"/>
        <v>0</v>
      </c>
      <c r="N1235" s="11">
        <f>IF(Q1235="x",0,IF(J1235&lt;(INDEX(Lookup!$U$2:$U$10,MATCH($D$47,Lookup!$S$2:$S$10,0))),0,$L$12*K1235))</f>
        <v>0</v>
      </c>
      <c r="O1235" s="234">
        <f t="shared" si="104"/>
        <v>0</v>
      </c>
      <c r="P1235" s="10"/>
      <c r="Q1235" s="9"/>
      <c r="S1235" s="340">
        <f t="shared" si="105"/>
        <v>0</v>
      </c>
      <c r="T1235" s="340">
        <f t="shared" si="106"/>
        <v>0</v>
      </c>
    </row>
    <row r="1236" spans="2:20" ht="14.4" x14ac:dyDescent="0.3">
      <c r="B1236" s="30"/>
      <c r="C1236" s="16"/>
      <c r="D1236" s="16"/>
      <c r="E1236" s="25"/>
      <c r="F1236" s="16"/>
      <c r="G1236" s="15"/>
      <c r="H1236" s="14"/>
      <c r="I1236" s="13"/>
      <c r="J1236" s="13"/>
      <c r="K1236" s="12"/>
      <c r="L1236" s="232">
        <f t="shared" si="102"/>
        <v>0</v>
      </c>
      <c r="M1236" s="234">
        <f t="shared" si="103"/>
        <v>0</v>
      </c>
      <c r="N1236" s="11">
        <f>IF(Q1236="x",0,IF(J1236&lt;(INDEX(Lookup!$U$2:$U$10,MATCH($D$47,Lookup!$S$2:$S$10,0))),0,$L$12*K1236))</f>
        <v>0</v>
      </c>
      <c r="O1236" s="234">
        <f t="shared" si="104"/>
        <v>0</v>
      </c>
      <c r="P1236" s="10"/>
      <c r="Q1236" s="9"/>
      <c r="S1236" s="340">
        <f t="shared" si="105"/>
        <v>0</v>
      </c>
      <c r="T1236" s="340">
        <f t="shared" si="106"/>
        <v>0</v>
      </c>
    </row>
    <row r="1237" spans="2:20" ht="14.4" x14ac:dyDescent="0.3">
      <c r="B1237" s="30"/>
      <c r="C1237" s="16"/>
      <c r="D1237" s="16"/>
      <c r="E1237" s="25"/>
      <c r="F1237" s="16"/>
      <c r="G1237" s="15"/>
      <c r="H1237" s="14"/>
      <c r="I1237" s="13"/>
      <c r="J1237" s="13"/>
      <c r="K1237" s="12"/>
      <c r="L1237" s="232">
        <f t="shared" si="102"/>
        <v>0</v>
      </c>
      <c r="M1237" s="234">
        <f t="shared" si="103"/>
        <v>0</v>
      </c>
      <c r="N1237" s="11">
        <f>IF(Q1237="x",0,IF(J1237&lt;(INDEX(Lookup!$U$2:$U$10,MATCH($D$47,Lookup!$S$2:$S$10,0))),0,$L$12*K1237))</f>
        <v>0</v>
      </c>
      <c r="O1237" s="234">
        <f t="shared" si="104"/>
        <v>0</v>
      </c>
      <c r="P1237" s="10"/>
      <c r="Q1237" s="9"/>
      <c r="S1237" s="340">
        <f t="shared" si="105"/>
        <v>0</v>
      </c>
      <c r="T1237" s="340">
        <f t="shared" si="106"/>
        <v>0</v>
      </c>
    </row>
    <row r="1238" spans="2:20" ht="14.4" x14ac:dyDescent="0.3">
      <c r="B1238" s="30"/>
      <c r="C1238" s="16"/>
      <c r="D1238" s="16"/>
      <c r="E1238" s="25"/>
      <c r="F1238" s="16"/>
      <c r="G1238" s="15"/>
      <c r="H1238" s="14"/>
      <c r="I1238" s="13"/>
      <c r="J1238" s="13"/>
      <c r="K1238" s="12"/>
      <c r="L1238" s="232">
        <f t="shared" si="102"/>
        <v>0</v>
      </c>
      <c r="M1238" s="234">
        <f t="shared" si="103"/>
        <v>0</v>
      </c>
      <c r="N1238" s="11">
        <f>IF(Q1238="x",0,IF(J1238&lt;(INDEX(Lookup!$U$2:$U$10,MATCH($D$47,Lookup!$S$2:$S$10,0))),0,$L$12*K1238))</f>
        <v>0</v>
      </c>
      <c r="O1238" s="234">
        <f t="shared" si="104"/>
        <v>0</v>
      </c>
      <c r="P1238" s="10"/>
      <c r="Q1238" s="9"/>
      <c r="S1238" s="340">
        <f t="shared" si="105"/>
        <v>0</v>
      </c>
      <c r="T1238" s="340">
        <f t="shared" si="106"/>
        <v>0</v>
      </c>
    </row>
    <row r="1239" spans="2:20" ht="14.4" x14ac:dyDescent="0.3">
      <c r="B1239" s="30"/>
      <c r="C1239" s="16"/>
      <c r="D1239" s="16"/>
      <c r="E1239" s="25"/>
      <c r="F1239" s="16"/>
      <c r="G1239" s="15"/>
      <c r="H1239" s="14"/>
      <c r="I1239" s="13"/>
      <c r="J1239" s="13"/>
      <c r="K1239" s="12"/>
      <c r="L1239" s="232">
        <f t="shared" si="102"/>
        <v>0</v>
      </c>
      <c r="M1239" s="234">
        <f t="shared" si="103"/>
        <v>0</v>
      </c>
      <c r="N1239" s="11">
        <f>IF(Q1239="x",0,IF(J1239&lt;(INDEX(Lookup!$U$2:$U$10,MATCH($D$47,Lookup!$S$2:$S$10,0))),0,$L$12*K1239))</f>
        <v>0</v>
      </c>
      <c r="O1239" s="234">
        <f t="shared" si="104"/>
        <v>0</v>
      </c>
      <c r="P1239" s="10"/>
      <c r="Q1239" s="9"/>
      <c r="S1239" s="340">
        <f t="shared" si="105"/>
        <v>0</v>
      </c>
      <c r="T1239" s="340">
        <f t="shared" si="106"/>
        <v>0</v>
      </c>
    </row>
    <row r="1240" spans="2:20" ht="14.4" x14ac:dyDescent="0.3">
      <c r="B1240" s="30"/>
      <c r="C1240" s="16"/>
      <c r="D1240" s="16"/>
      <c r="E1240" s="25"/>
      <c r="F1240" s="16"/>
      <c r="G1240" s="15"/>
      <c r="H1240" s="14"/>
      <c r="I1240" s="13"/>
      <c r="J1240" s="13"/>
      <c r="K1240" s="12"/>
      <c r="L1240" s="232">
        <f t="shared" si="102"/>
        <v>0</v>
      </c>
      <c r="M1240" s="234">
        <f t="shared" si="103"/>
        <v>0</v>
      </c>
      <c r="N1240" s="11">
        <f>IF(Q1240="x",0,IF(J1240&lt;(INDEX(Lookup!$U$2:$U$10,MATCH($D$47,Lookup!$S$2:$S$10,0))),0,$L$12*K1240))</f>
        <v>0</v>
      </c>
      <c r="O1240" s="234">
        <f t="shared" si="104"/>
        <v>0</v>
      </c>
      <c r="P1240" s="10"/>
      <c r="Q1240" s="9"/>
      <c r="S1240" s="340">
        <f t="shared" si="105"/>
        <v>0</v>
      </c>
      <c r="T1240" s="340">
        <f t="shared" si="106"/>
        <v>0</v>
      </c>
    </row>
    <row r="1241" spans="2:20" ht="14.4" x14ac:dyDescent="0.3">
      <c r="B1241" s="30"/>
      <c r="C1241" s="16"/>
      <c r="D1241" s="16"/>
      <c r="E1241" s="25"/>
      <c r="F1241" s="16"/>
      <c r="G1241" s="15"/>
      <c r="H1241" s="14"/>
      <c r="I1241" s="13"/>
      <c r="J1241" s="13"/>
      <c r="K1241" s="12"/>
      <c r="L1241" s="232">
        <f t="shared" si="102"/>
        <v>0</v>
      </c>
      <c r="M1241" s="234">
        <f t="shared" si="103"/>
        <v>0</v>
      </c>
      <c r="N1241" s="11">
        <f>IF(Q1241="x",0,IF(J1241&lt;(INDEX(Lookup!$U$2:$U$10,MATCH($D$47,Lookup!$S$2:$S$10,0))),0,$L$12*K1241))</f>
        <v>0</v>
      </c>
      <c r="O1241" s="234">
        <f t="shared" si="104"/>
        <v>0</v>
      </c>
      <c r="P1241" s="10"/>
      <c r="Q1241" s="9"/>
      <c r="S1241" s="340">
        <f t="shared" si="105"/>
        <v>0</v>
      </c>
      <c r="T1241" s="340">
        <f t="shared" si="106"/>
        <v>0</v>
      </c>
    </row>
    <row r="1242" spans="2:20" ht="14.4" x14ac:dyDescent="0.3">
      <c r="B1242" s="30"/>
      <c r="C1242" s="16"/>
      <c r="D1242" s="16"/>
      <c r="E1242" s="25"/>
      <c r="F1242" s="16"/>
      <c r="G1242" s="15"/>
      <c r="H1242" s="14"/>
      <c r="I1242" s="13"/>
      <c r="J1242" s="13"/>
      <c r="K1242" s="12"/>
      <c r="L1242" s="232">
        <f t="shared" si="102"/>
        <v>0</v>
      </c>
      <c r="M1242" s="234">
        <f t="shared" si="103"/>
        <v>0</v>
      </c>
      <c r="N1242" s="11">
        <f>IF(Q1242="x",0,IF(J1242&lt;(INDEX(Lookup!$U$2:$U$10,MATCH($D$47,Lookup!$S$2:$S$10,0))),0,$L$12*K1242))</f>
        <v>0</v>
      </c>
      <c r="O1242" s="234">
        <f t="shared" si="104"/>
        <v>0</v>
      </c>
      <c r="P1242" s="10"/>
      <c r="Q1242" s="9"/>
      <c r="S1242" s="340">
        <f t="shared" si="105"/>
        <v>0</v>
      </c>
      <c r="T1242" s="340">
        <f t="shared" si="106"/>
        <v>0</v>
      </c>
    </row>
    <row r="1243" spans="2:20" ht="14.4" x14ac:dyDescent="0.3">
      <c r="B1243" s="30"/>
      <c r="C1243" s="16"/>
      <c r="D1243" s="16"/>
      <c r="E1243" s="25"/>
      <c r="F1243" s="16"/>
      <c r="G1243" s="15"/>
      <c r="H1243" s="14"/>
      <c r="I1243" s="13"/>
      <c r="J1243" s="13"/>
      <c r="K1243" s="12"/>
      <c r="L1243" s="232">
        <f t="shared" si="102"/>
        <v>0</v>
      </c>
      <c r="M1243" s="234">
        <f t="shared" si="103"/>
        <v>0</v>
      </c>
      <c r="N1243" s="11">
        <f>IF(Q1243="x",0,IF(J1243&lt;(INDEX(Lookup!$U$2:$U$10,MATCH($D$47,Lookup!$S$2:$S$10,0))),0,$L$12*K1243))</f>
        <v>0</v>
      </c>
      <c r="O1243" s="234">
        <f t="shared" si="104"/>
        <v>0</v>
      </c>
      <c r="P1243" s="10"/>
      <c r="Q1243" s="9"/>
      <c r="S1243" s="340">
        <f t="shared" si="105"/>
        <v>0</v>
      </c>
      <c r="T1243" s="340">
        <f t="shared" si="106"/>
        <v>0</v>
      </c>
    </row>
    <row r="1244" spans="2:20" ht="14.4" x14ac:dyDescent="0.3">
      <c r="B1244" s="30"/>
      <c r="C1244" s="16"/>
      <c r="D1244" s="16"/>
      <c r="E1244" s="25"/>
      <c r="F1244" s="16"/>
      <c r="G1244" s="15"/>
      <c r="H1244" s="14"/>
      <c r="I1244" s="13"/>
      <c r="J1244" s="13"/>
      <c r="K1244" s="12"/>
      <c r="L1244" s="232">
        <f t="shared" si="102"/>
        <v>0</v>
      </c>
      <c r="M1244" s="234">
        <f t="shared" si="103"/>
        <v>0</v>
      </c>
      <c r="N1244" s="11">
        <f>IF(Q1244="x",0,IF(J1244&lt;(INDEX(Lookup!$U$2:$U$10,MATCH($D$47,Lookup!$S$2:$S$10,0))),0,$L$12*K1244))</f>
        <v>0</v>
      </c>
      <c r="O1244" s="234">
        <f t="shared" si="104"/>
        <v>0</v>
      </c>
      <c r="P1244" s="10"/>
      <c r="Q1244" s="9"/>
      <c r="S1244" s="340">
        <f t="shared" si="105"/>
        <v>0</v>
      </c>
      <c r="T1244" s="340">
        <f t="shared" si="106"/>
        <v>0</v>
      </c>
    </row>
    <row r="1245" spans="2:20" ht="14.4" x14ac:dyDescent="0.3">
      <c r="B1245" s="30"/>
      <c r="C1245" s="16"/>
      <c r="D1245" s="16"/>
      <c r="E1245" s="25"/>
      <c r="F1245" s="16"/>
      <c r="G1245" s="15"/>
      <c r="H1245" s="14"/>
      <c r="I1245" s="13"/>
      <c r="J1245" s="13"/>
      <c r="K1245" s="12"/>
      <c r="L1245" s="232">
        <f t="shared" si="102"/>
        <v>0</v>
      </c>
      <c r="M1245" s="234">
        <f t="shared" si="103"/>
        <v>0</v>
      </c>
      <c r="N1245" s="11">
        <f>IF(Q1245="x",0,IF(J1245&lt;(INDEX(Lookup!$U$2:$U$10,MATCH($D$47,Lookup!$S$2:$S$10,0))),0,$L$12*K1245))</f>
        <v>0</v>
      </c>
      <c r="O1245" s="234">
        <f t="shared" si="104"/>
        <v>0</v>
      </c>
      <c r="P1245" s="10"/>
      <c r="Q1245" s="9"/>
      <c r="S1245" s="340">
        <f t="shared" si="105"/>
        <v>0</v>
      </c>
      <c r="T1245" s="340">
        <f t="shared" si="106"/>
        <v>0</v>
      </c>
    </row>
    <row r="1246" spans="2:20" ht="14.4" x14ac:dyDescent="0.3">
      <c r="B1246" s="30"/>
      <c r="C1246" s="16"/>
      <c r="D1246" s="16"/>
      <c r="E1246" s="25"/>
      <c r="F1246" s="16"/>
      <c r="G1246" s="15"/>
      <c r="H1246" s="14"/>
      <c r="I1246" s="13"/>
      <c r="J1246" s="13"/>
      <c r="K1246" s="12"/>
      <c r="L1246" s="232">
        <f t="shared" si="102"/>
        <v>0</v>
      </c>
      <c r="M1246" s="234">
        <f t="shared" si="103"/>
        <v>0</v>
      </c>
      <c r="N1246" s="11">
        <f>IF(Q1246="x",0,IF(J1246&lt;(INDEX(Lookup!$U$2:$U$10,MATCH($D$47,Lookup!$S$2:$S$10,0))),0,$L$12*K1246))</f>
        <v>0</v>
      </c>
      <c r="O1246" s="234">
        <f t="shared" si="104"/>
        <v>0</v>
      </c>
      <c r="P1246" s="10"/>
      <c r="Q1246" s="9"/>
      <c r="S1246" s="340">
        <f t="shared" si="105"/>
        <v>0</v>
      </c>
      <c r="T1246" s="340">
        <f t="shared" si="106"/>
        <v>0</v>
      </c>
    </row>
    <row r="1247" spans="2:20" ht="14.4" x14ac:dyDescent="0.3">
      <c r="B1247" s="30"/>
      <c r="C1247" s="16"/>
      <c r="D1247" s="16"/>
      <c r="E1247" s="25"/>
      <c r="F1247" s="16"/>
      <c r="G1247" s="15"/>
      <c r="H1247" s="14"/>
      <c r="I1247" s="13"/>
      <c r="J1247" s="13"/>
      <c r="K1247" s="12"/>
      <c r="L1247" s="232">
        <f t="shared" si="102"/>
        <v>0</v>
      </c>
      <c r="M1247" s="234">
        <f t="shared" si="103"/>
        <v>0</v>
      </c>
      <c r="N1247" s="11">
        <f>IF(Q1247="x",0,IF(J1247&lt;(INDEX(Lookup!$U$2:$U$10,MATCH($D$47,Lookup!$S$2:$S$10,0))),0,$L$12*K1247))</f>
        <v>0</v>
      </c>
      <c r="O1247" s="234">
        <f t="shared" si="104"/>
        <v>0</v>
      </c>
      <c r="P1247" s="10"/>
      <c r="Q1247" s="9"/>
      <c r="S1247" s="340">
        <f t="shared" si="105"/>
        <v>0</v>
      </c>
      <c r="T1247" s="340">
        <f t="shared" si="106"/>
        <v>0</v>
      </c>
    </row>
    <row r="1248" spans="2:20" ht="14.4" x14ac:dyDescent="0.3">
      <c r="B1248" s="30"/>
      <c r="C1248" s="16"/>
      <c r="D1248" s="16"/>
      <c r="E1248" s="25"/>
      <c r="F1248" s="16"/>
      <c r="G1248" s="15"/>
      <c r="H1248" s="14"/>
      <c r="I1248" s="13"/>
      <c r="J1248" s="13"/>
      <c r="K1248" s="12"/>
      <c r="L1248" s="232">
        <f t="shared" si="102"/>
        <v>0</v>
      </c>
      <c r="M1248" s="234">
        <f t="shared" si="103"/>
        <v>0</v>
      </c>
      <c r="N1248" s="11">
        <f>IF(Q1248="x",0,IF(J1248&lt;(INDEX(Lookup!$U$2:$U$10,MATCH($D$47,Lookup!$S$2:$S$10,0))),0,$L$12*K1248))</f>
        <v>0</v>
      </c>
      <c r="O1248" s="234">
        <f t="shared" si="104"/>
        <v>0</v>
      </c>
      <c r="P1248" s="10"/>
      <c r="Q1248" s="9"/>
      <c r="S1248" s="340">
        <f t="shared" si="105"/>
        <v>0</v>
      </c>
      <c r="T1248" s="340">
        <f t="shared" si="106"/>
        <v>0</v>
      </c>
    </row>
    <row r="1249" spans="2:20" ht="14.4" x14ac:dyDescent="0.3">
      <c r="B1249" s="30"/>
      <c r="C1249" s="16"/>
      <c r="D1249" s="16"/>
      <c r="E1249" s="25"/>
      <c r="F1249" s="16"/>
      <c r="G1249" s="15"/>
      <c r="H1249" s="14"/>
      <c r="I1249" s="13"/>
      <c r="J1249" s="13"/>
      <c r="K1249" s="12"/>
      <c r="L1249" s="232">
        <f t="shared" si="102"/>
        <v>0</v>
      </c>
      <c r="M1249" s="234">
        <f t="shared" si="103"/>
        <v>0</v>
      </c>
      <c r="N1249" s="11">
        <f>IF(Q1249="x",0,IF(J1249&lt;(INDEX(Lookup!$U$2:$U$10,MATCH($D$47,Lookup!$S$2:$S$10,0))),0,$L$12*K1249))</f>
        <v>0</v>
      </c>
      <c r="O1249" s="234">
        <f t="shared" si="104"/>
        <v>0</v>
      </c>
      <c r="P1249" s="10"/>
      <c r="Q1249" s="9"/>
      <c r="S1249" s="340">
        <f t="shared" si="105"/>
        <v>0</v>
      </c>
      <c r="T1249" s="340">
        <f t="shared" si="106"/>
        <v>0</v>
      </c>
    </row>
    <row r="1250" spans="2:20" ht="14.4" x14ac:dyDescent="0.3">
      <c r="B1250" s="30"/>
      <c r="C1250" s="16"/>
      <c r="D1250" s="16"/>
      <c r="E1250" s="25"/>
      <c r="F1250" s="16"/>
      <c r="G1250" s="15"/>
      <c r="H1250" s="14"/>
      <c r="I1250" s="13"/>
      <c r="J1250" s="13"/>
      <c r="K1250" s="12"/>
      <c r="L1250" s="232">
        <f t="shared" si="102"/>
        <v>0</v>
      </c>
      <c r="M1250" s="234">
        <f t="shared" si="103"/>
        <v>0</v>
      </c>
      <c r="N1250" s="11">
        <f>IF(Q1250="x",0,IF(J1250&lt;(INDEX(Lookup!$U$2:$U$10,MATCH($D$47,Lookup!$S$2:$S$10,0))),0,$L$12*K1250))</f>
        <v>0</v>
      </c>
      <c r="O1250" s="234">
        <f t="shared" si="104"/>
        <v>0</v>
      </c>
      <c r="P1250" s="10"/>
      <c r="Q1250" s="9"/>
      <c r="S1250" s="340">
        <f t="shared" si="105"/>
        <v>0</v>
      </c>
      <c r="T1250" s="340">
        <f t="shared" si="106"/>
        <v>0</v>
      </c>
    </row>
    <row r="1251" spans="2:20" ht="14.4" x14ac:dyDescent="0.3">
      <c r="B1251" s="30"/>
      <c r="C1251" s="16"/>
      <c r="D1251" s="16"/>
      <c r="E1251" s="25"/>
      <c r="F1251" s="16"/>
      <c r="G1251" s="15"/>
      <c r="H1251" s="14"/>
      <c r="I1251" s="13"/>
      <c r="J1251" s="13"/>
      <c r="K1251" s="12"/>
      <c r="L1251" s="232">
        <f t="shared" si="102"/>
        <v>0</v>
      </c>
      <c r="M1251" s="234">
        <f t="shared" si="103"/>
        <v>0</v>
      </c>
      <c r="N1251" s="11">
        <f>IF(Q1251="x",0,IF(J1251&lt;(INDEX(Lookup!$U$2:$U$10,MATCH($D$47,Lookup!$S$2:$S$10,0))),0,$L$12*K1251))</f>
        <v>0</v>
      </c>
      <c r="O1251" s="234">
        <f t="shared" si="104"/>
        <v>0</v>
      </c>
      <c r="P1251" s="10"/>
      <c r="Q1251" s="9"/>
      <c r="S1251" s="340">
        <f t="shared" si="105"/>
        <v>0</v>
      </c>
      <c r="T1251" s="340">
        <f t="shared" si="106"/>
        <v>0</v>
      </c>
    </row>
    <row r="1252" spans="2:20" ht="14.4" x14ac:dyDescent="0.3">
      <c r="B1252" s="30"/>
      <c r="C1252" s="16"/>
      <c r="D1252" s="16"/>
      <c r="E1252" s="25"/>
      <c r="F1252" s="16"/>
      <c r="G1252" s="15"/>
      <c r="H1252" s="14"/>
      <c r="I1252" s="13"/>
      <c r="J1252" s="13"/>
      <c r="K1252" s="12"/>
      <c r="L1252" s="232">
        <f t="shared" si="102"/>
        <v>0</v>
      </c>
      <c r="M1252" s="234">
        <f t="shared" si="103"/>
        <v>0</v>
      </c>
      <c r="N1252" s="11">
        <f>IF(Q1252="x",0,IF(J1252&lt;(INDEX(Lookup!$U$2:$U$10,MATCH($D$47,Lookup!$S$2:$S$10,0))),0,$L$12*K1252))</f>
        <v>0</v>
      </c>
      <c r="O1252" s="234">
        <f t="shared" si="104"/>
        <v>0</v>
      </c>
      <c r="P1252" s="10"/>
      <c r="Q1252" s="9"/>
      <c r="S1252" s="340">
        <f t="shared" si="105"/>
        <v>0</v>
      </c>
      <c r="T1252" s="340">
        <f t="shared" si="106"/>
        <v>0</v>
      </c>
    </row>
    <row r="1253" spans="2:20" ht="14.4" x14ac:dyDescent="0.3">
      <c r="B1253" s="30"/>
      <c r="C1253" s="16"/>
      <c r="D1253" s="16"/>
      <c r="E1253" s="25"/>
      <c r="F1253" s="16"/>
      <c r="G1253" s="15"/>
      <c r="H1253" s="14"/>
      <c r="I1253" s="13"/>
      <c r="J1253" s="13"/>
      <c r="K1253" s="12"/>
      <c r="L1253" s="232">
        <f t="shared" si="102"/>
        <v>0</v>
      </c>
      <c r="M1253" s="234">
        <f t="shared" si="103"/>
        <v>0</v>
      </c>
      <c r="N1253" s="11">
        <f>IF(Q1253="x",0,IF(J1253&lt;(INDEX(Lookup!$U$2:$U$10,MATCH($D$47,Lookup!$S$2:$S$10,0))),0,$L$12*K1253))</f>
        <v>0</v>
      </c>
      <c r="O1253" s="234">
        <f t="shared" si="104"/>
        <v>0</v>
      </c>
      <c r="P1253" s="10"/>
      <c r="Q1253" s="9"/>
      <c r="S1253" s="340">
        <f t="shared" si="105"/>
        <v>0</v>
      </c>
      <c r="T1253" s="340">
        <f t="shared" si="106"/>
        <v>0</v>
      </c>
    </row>
    <row r="1254" spans="2:20" ht="14.4" x14ac:dyDescent="0.3">
      <c r="B1254" s="30"/>
      <c r="C1254" s="16"/>
      <c r="D1254" s="16"/>
      <c r="E1254" s="25"/>
      <c r="F1254" s="16"/>
      <c r="G1254" s="15"/>
      <c r="H1254" s="14"/>
      <c r="I1254" s="13"/>
      <c r="J1254" s="13"/>
      <c r="K1254" s="12"/>
      <c r="L1254" s="232">
        <f t="shared" si="102"/>
        <v>0</v>
      </c>
      <c r="M1254" s="234">
        <f t="shared" si="103"/>
        <v>0</v>
      </c>
      <c r="N1254" s="11">
        <f>IF(Q1254="x",0,IF(J1254&lt;(INDEX(Lookup!$U$2:$U$10,MATCH($D$47,Lookup!$S$2:$S$10,0))),0,$L$12*K1254))</f>
        <v>0</v>
      </c>
      <c r="O1254" s="234">
        <f t="shared" si="104"/>
        <v>0</v>
      </c>
      <c r="P1254" s="10"/>
      <c r="Q1254" s="9"/>
      <c r="S1254" s="340">
        <f t="shared" si="105"/>
        <v>0</v>
      </c>
      <c r="T1254" s="340">
        <f t="shared" si="106"/>
        <v>0</v>
      </c>
    </row>
    <row r="1255" spans="2:20" ht="14.4" x14ac:dyDescent="0.3">
      <c r="B1255" s="30"/>
      <c r="C1255" s="16"/>
      <c r="D1255" s="16"/>
      <c r="E1255" s="25"/>
      <c r="F1255" s="16"/>
      <c r="G1255" s="15"/>
      <c r="H1255" s="14"/>
      <c r="I1255" s="13"/>
      <c r="J1255" s="13"/>
      <c r="K1255" s="12"/>
      <c r="L1255" s="232">
        <f t="shared" si="102"/>
        <v>0</v>
      </c>
      <c r="M1255" s="234">
        <f t="shared" si="103"/>
        <v>0</v>
      </c>
      <c r="N1255" s="11">
        <f>IF(Q1255="x",0,IF(J1255&lt;(INDEX(Lookup!$U$2:$U$10,MATCH($D$47,Lookup!$S$2:$S$10,0))),0,$L$12*K1255))</f>
        <v>0</v>
      </c>
      <c r="O1255" s="234">
        <f t="shared" si="104"/>
        <v>0</v>
      </c>
      <c r="P1255" s="10"/>
      <c r="Q1255" s="9"/>
      <c r="S1255" s="340">
        <f t="shared" si="105"/>
        <v>0</v>
      </c>
      <c r="T1255" s="340">
        <f t="shared" si="106"/>
        <v>0</v>
      </c>
    </row>
    <row r="1256" spans="2:20" ht="14.4" x14ac:dyDescent="0.3">
      <c r="B1256" s="30"/>
      <c r="C1256" s="16"/>
      <c r="D1256" s="16"/>
      <c r="E1256" s="25"/>
      <c r="F1256" s="16"/>
      <c r="G1256" s="15"/>
      <c r="H1256" s="14"/>
      <c r="I1256" s="13"/>
      <c r="J1256" s="13"/>
      <c r="K1256" s="12"/>
      <c r="L1256" s="232">
        <f t="shared" si="102"/>
        <v>0</v>
      </c>
      <c r="M1256" s="234">
        <f t="shared" si="103"/>
        <v>0</v>
      </c>
      <c r="N1256" s="11">
        <f>IF(Q1256="x",0,IF(J1256&lt;(INDEX(Lookup!$U$2:$U$10,MATCH($D$47,Lookup!$S$2:$S$10,0))),0,$L$12*K1256))</f>
        <v>0</v>
      </c>
      <c r="O1256" s="234">
        <f t="shared" si="104"/>
        <v>0</v>
      </c>
      <c r="P1256" s="10"/>
      <c r="Q1256" s="9"/>
      <c r="S1256" s="340">
        <f t="shared" si="105"/>
        <v>0</v>
      </c>
      <c r="T1256" s="340">
        <f t="shared" si="106"/>
        <v>0</v>
      </c>
    </row>
    <row r="1257" spans="2:20" ht="14.4" x14ac:dyDescent="0.3">
      <c r="B1257" s="30"/>
      <c r="C1257" s="16"/>
      <c r="D1257" s="16"/>
      <c r="E1257" s="25"/>
      <c r="F1257" s="16"/>
      <c r="G1257" s="15"/>
      <c r="H1257" s="14"/>
      <c r="I1257" s="13"/>
      <c r="J1257" s="13"/>
      <c r="K1257" s="12"/>
      <c r="L1257" s="232">
        <f t="shared" si="102"/>
        <v>0</v>
      </c>
      <c r="M1257" s="234">
        <f t="shared" si="103"/>
        <v>0</v>
      </c>
      <c r="N1257" s="11">
        <f>IF(Q1257="x",0,IF(J1257&lt;(INDEX(Lookup!$U$2:$U$10,MATCH($D$47,Lookup!$S$2:$S$10,0))),0,$L$12*K1257))</f>
        <v>0</v>
      </c>
      <c r="O1257" s="234">
        <f t="shared" si="104"/>
        <v>0</v>
      </c>
      <c r="P1257" s="10"/>
      <c r="Q1257" s="9"/>
      <c r="S1257" s="340">
        <f t="shared" si="105"/>
        <v>0</v>
      </c>
      <c r="T1257" s="340">
        <f t="shared" si="106"/>
        <v>0</v>
      </c>
    </row>
    <row r="1258" spans="2:20" ht="14.4" x14ac:dyDescent="0.3">
      <c r="B1258" s="30"/>
      <c r="C1258" s="16"/>
      <c r="D1258" s="16"/>
      <c r="E1258" s="25"/>
      <c r="F1258" s="16"/>
      <c r="G1258" s="15"/>
      <c r="H1258" s="14"/>
      <c r="I1258" s="13"/>
      <c r="J1258" s="13"/>
      <c r="K1258" s="12"/>
      <c r="L1258" s="232">
        <f t="shared" si="102"/>
        <v>0</v>
      </c>
      <c r="M1258" s="234">
        <f t="shared" si="103"/>
        <v>0</v>
      </c>
      <c r="N1258" s="11">
        <f>IF(Q1258="x",0,IF(J1258&lt;(INDEX(Lookup!$U$2:$U$10,MATCH($D$47,Lookup!$S$2:$S$10,0))),0,$L$12*K1258))</f>
        <v>0</v>
      </c>
      <c r="O1258" s="234">
        <f t="shared" si="104"/>
        <v>0</v>
      </c>
      <c r="P1258" s="10"/>
      <c r="Q1258" s="9"/>
      <c r="S1258" s="340">
        <f t="shared" si="105"/>
        <v>0</v>
      </c>
      <c r="T1258" s="340">
        <f t="shared" si="106"/>
        <v>0</v>
      </c>
    </row>
    <row r="1259" spans="2:20" ht="14.4" x14ac:dyDescent="0.3">
      <c r="B1259" s="30"/>
      <c r="C1259" s="16"/>
      <c r="D1259" s="16"/>
      <c r="E1259" s="25"/>
      <c r="F1259" s="16"/>
      <c r="G1259" s="15"/>
      <c r="H1259" s="14"/>
      <c r="I1259" s="13"/>
      <c r="J1259" s="13"/>
      <c r="K1259" s="12"/>
      <c r="L1259" s="232">
        <f t="shared" si="102"/>
        <v>0</v>
      </c>
      <c r="M1259" s="234">
        <f t="shared" si="103"/>
        <v>0</v>
      </c>
      <c r="N1259" s="11">
        <f>IF(Q1259="x",0,IF(J1259&lt;(INDEX(Lookup!$U$2:$U$10,MATCH($D$47,Lookup!$S$2:$S$10,0))),0,$L$12*K1259))</f>
        <v>0</v>
      </c>
      <c r="O1259" s="234">
        <f t="shared" si="104"/>
        <v>0</v>
      </c>
      <c r="P1259" s="10"/>
      <c r="Q1259" s="9"/>
      <c r="S1259" s="340">
        <f t="shared" si="105"/>
        <v>0</v>
      </c>
      <c r="T1259" s="340">
        <f t="shared" si="106"/>
        <v>0</v>
      </c>
    </row>
    <row r="1260" spans="2:20" ht="14.4" x14ac:dyDescent="0.3">
      <c r="B1260" s="30"/>
      <c r="C1260" s="16"/>
      <c r="D1260" s="16"/>
      <c r="E1260" s="25"/>
      <c r="F1260" s="16"/>
      <c r="G1260" s="15"/>
      <c r="H1260" s="14"/>
      <c r="I1260" s="13"/>
      <c r="J1260" s="13"/>
      <c r="K1260" s="12"/>
      <c r="L1260" s="232">
        <f t="shared" si="102"/>
        <v>0</v>
      </c>
      <c r="M1260" s="234">
        <f t="shared" si="103"/>
        <v>0</v>
      </c>
      <c r="N1260" s="11">
        <f>IF(Q1260="x",0,IF(J1260&lt;(INDEX(Lookup!$U$2:$U$10,MATCH($D$47,Lookup!$S$2:$S$10,0))),0,$L$12*K1260))</f>
        <v>0</v>
      </c>
      <c r="O1260" s="234">
        <f t="shared" si="104"/>
        <v>0</v>
      </c>
      <c r="P1260" s="10"/>
      <c r="Q1260" s="9"/>
      <c r="S1260" s="340">
        <f t="shared" si="105"/>
        <v>0</v>
      </c>
      <c r="T1260" s="340">
        <f t="shared" si="106"/>
        <v>0</v>
      </c>
    </row>
    <row r="1261" spans="2:20" ht="14.4" x14ac:dyDescent="0.3">
      <c r="B1261" s="30"/>
      <c r="C1261" s="16"/>
      <c r="D1261" s="16"/>
      <c r="E1261" s="25"/>
      <c r="F1261" s="16"/>
      <c r="G1261" s="15"/>
      <c r="H1261" s="14"/>
      <c r="I1261" s="13"/>
      <c r="J1261" s="13"/>
      <c r="K1261" s="12"/>
      <c r="L1261" s="232">
        <f t="shared" si="102"/>
        <v>0</v>
      </c>
      <c r="M1261" s="234">
        <f t="shared" si="103"/>
        <v>0</v>
      </c>
      <c r="N1261" s="11">
        <f>IF(Q1261="x",0,IF(J1261&lt;(INDEX(Lookup!$U$2:$U$10,MATCH($D$47,Lookup!$S$2:$S$10,0))),0,$L$12*K1261))</f>
        <v>0</v>
      </c>
      <c r="O1261" s="234">
        <f t="shared" si="104"/>
        <v>0</v>
      </c>
      <c r="P1261" s="10"/>
      <c r="Q1261" s="9"/>
      <c r="S1261" s="340">
        <f t="shared" si="105"/>
        <v>0</v>
      </c>
      <c r="T1261" s="340">
        <f t="shared" si="106"/>
        <v>0</v>
      </c>
    </row>
    <row r="1262" spans="2:20" ht="14.4" x14ac:dyDescent="0.3">
      <c r="B1262" s="30"/>
      <c r="C1262" s="16"/>
      <c r="D1262" s="16"/>
      <c r="E1262" s="25"/>
      <c r="F1262" s="16"/>
      <c r="G1262" s="15"/>
      <c r="H1262" s="14"/>
      <c r="I1262" s="13"/>
      <c r="J1262" s="13"/>
      <c r="K1262" s="12"/>
      <c r="L1262" s="232">
        <f t="shared" si="102"/>
        <v>0</v>
      </c>
      <c r="M1262" s="234">
        <f t="shared" si="103"/>
        <v>0</v>
      </c>
      <c r="N1262" s="11">
        <f>IF(Q1262="x",0,IF(J1262&lt;(INDEX(Lookup!$U$2:$U$10,MATCH($D$47,Lookup!$S$2:$S$10,0))),0,$L$12*K1262))</f>
        <v>0</v>
      </c>
      <c r="O1262" s="234">
        <f t="shared" si="104"/>
        <v>0</v>
      </c>
      <c r="P1262" s="10"/>
      <c r="Q1262" s="9"/>
      <c r="S1262" s="340">
        <f t="shared" si="105"/>
        <v>0</v>
      </c>
      <c r="T1262" s="340">
        <f t="shared" si="106"/>
        <v>0</v>
      </c>
    </row>
    <row r="1263" spans="2:20" ht="14.4" x14ac:dyDescent="0.3">
      <c r="B1263" s="30"/>
      <c r="C1263" s="16"/>
      <c r="D1263" s="16"/>
      <c r="E1263" s="25"/>
      <c r="F1263" s="16"/>
      <c r="G1263" s="15"/>
      <c r="H1263" s="14"/>
      <c r="I1263" s="13"/>
      <c r="J1263" s="13"/>
      <c r="K1263" s="12"/>
      <c r="L1263" s="232">
        <f t="shared" si="102"/>
        <v>0</v>
      </c>
      <c r="M1263" s="234">
        <f t="shared" si="103"/>
        <v>0</v>
      </c>
      <c r="N1263" s="11">
        <f>IF(Q1263="x",0,IF(J1263&lt;(INDEX(Lookup!$U$2:$U$10,MATCH($D$47,Lookup!$S$2:$S$10,0))),0,$L$12*K1263))</f>
        <v>0</v>
      </c>
      <c r="O1263" s="234">
        <f t="shared" si="104"/>
        <v>0</v>
      </c>
      <c r="P1263" s="10"/>
      <c r="Q1263" s="9"/>
      <c r="S1263" s="340">
        <f t="shared" si="105"/>
        <v>0</v>
      </c>
      <c r="T1263" s="340">
        <f t="shared" si="106"/>
        <v>0</v>
      </c>
    </row>
    <row r="1264" spans="2:20" ht="14.4" x14ac:dyDescent="0.3">
      <c r="B1264" s="30"/>
      <c r="C1264" s="16"/>
      <c r="D1264" s="16"/>
      <c r="E1264" s="25"/>
      <c r="F1264" s="16"/>
      <c r="G1264" s="15"/>
      <c r="H1264" s="14"/>
      <c r="I1264" s="13"/>
      <c r="J1264" s="13"/>
      <c r="K1264" s="12"/>
      <c r="L1264" s="232">
        <f t="shared" si="102"/>
        <v>0</v>
      </c>
      <c r="M1264" s="234">
        <f t="shared" si="103"/>
        <v>0</v>
      </c>
      <c r="N1264" s="11">
        <f>IF(Q1264="x",0,IF(J1264&lt;(INDEX(Lookup!$U$2:$U$10,MATCH($D$47,Lookup!$S$2:$S$10,0))),0,$L$12*K1264))</f>
        <v>0</v>
      </c>
      <c r="O1264" s="234">
        <f t="shared" si="104"/>
        <v>0</v>
      </c>
      <c r="P1264" s="10"/>
      <c r="Q1264" s="9"/>
      <c r="S1264" s="340">
        <f t="shared" si="105"/>
        <v>0</v>
      </c>
      <c r="T1264" s="340">
        <f t="shared" si="106"/>
        <v>0</v>
      </c>
    </row>
    <row r="1265" spans="2:20" ht="14.4" x14ac:dyDescent="0.3">
      <c r="B1265" s="30"/>
      <c r="C1265" s="16"/>
      <c r="D1265" s="16"/>
      <c r="E1265" s="25"/>
      <c r="F1265" s="16"/>
      <c r="G1265" s="15"/>
      <c r="H1265" s="14"/>
      <c r="I1265" s="13"/>
      <c r="J1265" s="13"/>
      <c r="K1265" s="12"/>
      <c r="L1265" s="232">
        <f t="shared" si="102"/>
        <v>0</v>
      </c>
      <c r="M1265" s="234">
        <f t="shared" si="103"/>
        <v>0</v>
      </c>
      <c r="N1265" s="11">
        <f>IF(Q1265="x",0,IF(J1265&lt;(INDEX(Lookup!$U$2:$U$10,MATCH($D$47,Lookup!$S$2:$S$10,0))),0,$L$12*K1265))</f>
        <v>0</v>
      </c>
      <c r="O1265" s="234">
        <f t="shared" si="104"/>
        <v>0</v>
      </c>
      <c r="P1265" s="10"/>
      <c r="Q1265" s="9"/>
      <c r="S1265" s="340">
        <f t="shared" si="105"/>
        <v>0</v>
      </c>
      <c r="T1265" s="340">
        <f t="shared" si="106"/>
        <v>0</v>
      </c>
    </row>
    <row r="1266" spans="2:20" ht="14.4" x14ac:dyDescent="0.3">
      <c r="B1266" s="30"/>
      <c r="C1266" s="16"/>
      <c r="D1266" s="16"/>
      <c r="E1266" s="25"/>
      <c r="F1266" s="16"/>
      <c r="G1266" s="15"/>
      <c r="H1266" s="14"/>
      <c r="I1266" s="13"/>
      <c r="J1266" s="13"/>
      <c r="K1266" s="12"/>
      <c r="L1266" s="232">
        <f t="shared" ref="L1266:L1329" si="107">IF(ROUNDDOWN(DATEDIF(I1266,J1266,"d")/7,0)&gt;$L$12,$L$12*K1266,K1266*ROUNDDOWN(DATEDIF(I1266,J1266,"d")/7,0))</f>
        <v>0</v>
      </c>
      <c r="M1266" s="234">
        <f t="shared" ref="M1266:M1329" si="108">L1266*$L$6</f>
        <v>0</v>
      </c>
      <c r="N1266" s="11">
        <f>IF(Q1266="x",0,IF(J1266&lt;(INDEX(Lookup!$U$2:$U$10,MATCH($D$47,Lookup!$S$2:$S$10,0))),0,$L$12*K1266))</f>
        <v>0</v>
      </c>
      <c r="O1266" s="234">
        <f t="shared" ref="O1266:O1329" si="109">N1266*$L$6</f>
        <v>0</v>
      </c>
      <c r="P1266" s="10"/>
      <c r="Q1266" s="9"/>
      <c r="S1266" s="340">
        <f t="shared" si="105"/>
        <v>0</v>
      </c>
      <c r="T1266" s="340">
        <f t="shared" si="106"/>
        <v>0</v>
      </c>
    </row>
    <row r="1267" spans="2:20" ht="14.4" x14ac:dyDescent="0.3">
      <c r="B1267" s="30"/>
      <c r="C1267" s="16"/>
      <c r="D1267" s="16"/>
      <c r="E1267" s="25"/>
      <c r="F1267" s="16"/>
      <c r="G1267" s="15"/>
      <c r="H1267" s="14"/>
      <c r="I1267" s="13"/>
      <c r="J1267" s="13"/>
      <c r="K1267" s="12"/>
      <c r="L1267" s="232">
        <f t="shared" si="107"/>
        <v>0</v>
      </c>
      <c r="M1267" s="234">
        <f t="shared" si="108"/>
        <v>0</v>
      </c>
      <c r="N1267" s="11">
        <f>IF(Q1267="x",0,IF(J1267&lt;(INDEX(Lookup!$U$2:$U$10,MATCH($D$47,Lookup!$S$2:$S$10,0))),0,$L$12*K1267))</f>
        <v>0</v>
      </c>
      <c r="O1267" s="234">
        <f t="shared" si="109"/>
        <v>0</v>
      </c>
      <c r="P1267" s="10"/>
      <c r="Q1267" s="9"/>
      <c r="S1267" s="340">
        <f t="shared" ref="S1267:S1330" si="110">M1267*$I$35</f>
        <v>0</v>
      </c>
      <c r="T1267" s="340">
        <f t="shared" ref="T1267:T1330" si="111">O1267*$I$44</f>
        <v>0</v>
      </c>
    </row>
    <row r="1268" spans="2:20" ht="14.4" x14ac:dyDescent="0.3">
      <c r="B1268" s="30"/>
      <c r="C1268" s="16"/>
      <c r="D1268" s="16"/>
      <c r="E1268" s="25"/>
      <c r="F1268" s="16"/>
      <c r="G1268" s="15"/>
      <c r="H1268" s="14"/>
      <c r="I1268" s="13"/>
      <c r="J1268" s="13"/>
      <c r="K1268" s="12"/>
      <c r="L1268" s="232">
        <f t="shared" si="107"/>
        <v>0</v>
      </c>
      <c r="M1268" s="234">
        <f t="shared" si="108"/>
        <v>0</v>
      </c>
      <c r="N1268" s="11">
        <f>IF(Q1268="x",0,IF(J1268&lt;(INDEX(Lookup!$U$2:$U$10,MATCH($D$47,Lookup!$S$2:$S$10,0))),0,$L$12*K1268))</f>
        <v>0</v>
      </c>
      <c r="O1268" s="234">
        <f t="shared" si="109"/>
        <v>0</v>
      </c>
      <c r="P1268" s="10"/>
      <c r="Q1268" s="9"/>
      <c r="S1268" s="340">
        <f t="shared" si="110"/>
        <v>0</v>
      </c>
      <c r="T1268" s="340">
        <f t="shared" si="111"/>
        <v>0</v>
      </c>
    </row>
    <row r="1269" spans="2:20" ht="14.4" x14ac:dyDescent="0.3">
      <c r="B1269" s="30"/>
      <c r="C1269" s="16"/>
      <c r="D1269" s="16"/>
      <c r="E1269" s="25"/>
      <c r="F1269" s="16"/>
      <c r="G1269" s="15"/>
      <c r="H1269" s="14"/>
      <c r="I1269" s="13"/>
      <c r="J1269" s="13"/>
      <c r="K1269" s="12"/>
      <c r="L1269" s="232">
        <f t="shared" si="107"/>
        <v>0</v>
      </c>
      <c r="M1269" s="234">
        <f t="shared" si="108"/>
        <v>0</v>
      </c>
      <c r="N1269" s="11">
        <f>IF(Q1269="x",0,IF(J1269&lt;(INDEX(Lookup!$U$2:$U$10,MATCH($D$47,Lookup!$S$2:$S$10,0))),0,$L$12*K1269))</f>
        <v>0</v>
      </c>
      <c r="O1269" s="234">
        <f t="shared" si="109"/>
        <v>0</v>
      </c>
      <c r="P1269" s="10"/>
      <c r="Q1269" s="9"/>
      <c r="S1269" s="340">
        <f t="shared" si="110"/>
        <v>0</v>
      </c>
      <c r="T1269" s="340">
        <f t="shared" si="111"/>
        <v>0</v>
      </c>
    </row>
    <row r="1270" spans="2:20" ht="14.4" x14ac:dyDescent="0.3">
      <c r="B1270" s="30"/>
      <c r="C1270" s="16"/>
      <c r="D1270" s="16"/>
      <c r="E1270" s="25"/>
      <c r="F1270" s="16"/>
      <c r="G1270" s="15"/>
      <c r="H1270" s="14"/>
      <c r="I1270" s="13"/>
      <c r="J1270" s="13"/>
      <c r="K1270" s="12"/>
      <c r="L1270" s="232">
        <f t="shared" si="107"/>
        <v>0</v>
      </c>
      <c r="M1270" s="234">
        <f t="shared" si="108"/>
        <v>0</v>
      </c>
      <c r="N1270" s="11">
        <f>IF(Q1270="x",0,IF(J1270&lt;(INDEX(Lookup!$U$2:$U$10,MATCH($D$47,Lookup!$S$2:$S$10,0))),0,$L$12*K1270))</f>
        <v>0</v>
      </c>
      <c r="O1270" s="234">
        <f t="shared" si="109"/>
        <v>0</v>
      </c>
      <c r="P1270" s="10"/>
      <c r="Q1270" s="9"/>
      <c r="S1270" s="340">
        <f t="shared" si="110"/>
        <v>0</v>
      </c>
      <c r="T1270" s="340">
        <f t="shared" si="111"/>
        <v>0</v>
      </c>
    </row>
    <row r="1271" spans="2:20" ht="14.4" x14ac:dyDescent="0.3">
      <c r="B1271" s="30"/>
      <c r="C1271" s="16"/>
      <c r="D1271" s="16"/>
      <c r="E1271" s="25"/>
      <c r="F1271" s="16"/>
      <c r="G1271" s="15"/>
      <c r="H1271" s="14"/>
      <c r="I1271" s="13"/>
      <c r="J1271" s="13"/>
      <c r="K1271" s="12"/>
      <c r="L1271" s="232">
        <f t="shared" si="107"/>
        <v>0</v>
      </c>
      <c r="M1271" s="234">
        <f t="shared" si="108"/>
        <v>0</v>
      </c>
      <c r="N1271" s="11">
        <f>IF(Q1271="x",0,IF(J1271&lt;(INDEX(Lookup!$U$2:$U$10,MATCH($D$47,Lookup!$S$2:$S$10,0))),0,$L$12*K1271))</f>
        <v>0</v>
      </c>
      <c r="O1271" s="234">
        <f t="shared" si="109"/>
        <v>0</v>
      </c>
      <c r="P1271" s="10"/>
      <c r="Q1271" s="9"/>
      <c r="S1271" s="340">
        <f t="shared" si="110"/>
        <v>0</v>
      </c>
      <c r="T1271" s="340">
        <f t="shared" si="111"/>
        <v>0</v>
      </c>
    </row>
    <row r="1272" spans="2:20" ht="14.4" x14ac:dyDescent="0.3">
      <c r="B1272" s="30"/>
      <c r="C1272" s="16"/>
      <c r="D1272" s="16"/>
      <c r="E1272" s="25"/>
      <c r="F1272" s="16"/>
      <c r="G1272" s="15"/>
      <c r="H1272" s="14"/>
      <c r="I1272" s="13"/>
      <c r="J1272" s="13"/>
      <c r="K1272" s="12"/>
      <c r="L1272" s="232">
        <f t="shared" si="107"/>
        <v>0</v>
      </c>
      <c r="M1272" s="234">
        <f t="shared" si="108"/>
        <v>0</v>
      </c>
      <c r="N1272" s="11">
        <f>IF(Q1272="x",0,IF(J1272&lt;(INDEX(Lookup!$U$2:$U$10,MATCH($D$47,Lookup!$S$2:$S$10,0))),0,$L$12*K1272))</f>
        <v>0</v>
      </c>
      <c r="O1272" s="234">
        <f t="shared" si="109"/>
        <v>0</v>
      </c>
      <c r="P1272" s="10"/>
      <c r="Q1272" s="9"/>
      <c r="S1272" s="340">
        <f t="shared" si="110"/>
        <v>0</v>
      </c>
      <c r="T1272" s="340">
        <f t="shared" si="111"/>
        <v>0</v>
      </c>
    </row>
    <row r="1273" spans="2:20" ht="14.4" x14ac:dyDescent="0.3">
      <c r="B1273" s="30"/>
      <c r="C1273" s="16"/>
      <c r="D1273" s="16"/>
      <c r="E1273" s="25"/>
      <c r="F1273" s="16"/>
      <c r="G1273" s="15"/>
      <c r="H1273" s="14"/>
      <c r="I1273" s="13"/>
      <c r="J1273" s="13"/>
      <c r="K1273" s="12"/>
      <c r="L1273" s="232">
        <f t="shared" si="107"/>
        <v>0</v>
      </c>
      <c r="M1273" s="234">
        <f t="shared" si="108"/>
        <v>0</v>
      </c>
      <c r="N1273" s="11">
        <f>IF(Q1273="x",0,IF(J1273&lt;(INDEX(Lookup!$U$2:$U$10,MATCH($D$47,Lookup!$S$2:$S$10,0))),0,$L$12*K1273))</f>
        <v>0</v>
      </c>
      <c r="O1273" s="234">
        <f t="shared" si="109"/>
        <v>0</v>
      </c>
      <c r="P1273" s="10"/>
      <c r="Q1273" s="9"/>
      <c r="S1273" s="340">
        <f t="shared" si="110"/>
        <v>0</v>
      </c>
      <c r="T1273" s="340">
        <f t="shared" si="111"/>
        <v>0</v>
      </c>
    </row>
    <row r="1274" spans="2:20" ht="14.4" x14ac:dyDescent="0.3">
      <c r="B1274" s="30"/>
      <c r="C1274" s="16"/>
      <c r="D1274" s="16"/>
      <c r="E1274" s="25"/>
      <c r="F1274" s="16"/>
      <c r="G1274" s="15"/>
      <c r="H1274" s="14"/>
      <c r="I1274" s="13"/>
      <c r="J1274" s="13"/>
      <c r="K1274" s="12"/>
      <c r="L1274" s="232">
        <f t="shared" si="107"/>
        <v>0</v>
      </c>
      <c r="M1274" s="234">
        <f t="shared" si="108"/>
        <v>0</v>
      </c>
      <c r="N1274" s="11">
        <f>IF(Q1274="x",0,IF(J1274&lt;(INDEX(Lookup!$U$2:$U$10,MATCH($D$47,Lookup!$S$2:$S$10,0))),0,$L$12*K1274))</f>
        <v>0</v>
      </c>
      <c r="O1274" s="234">
        <f t="shared" si="109"/>
        <v>0</v>
      </c>
      <c r="P1274" s="10"/>
      <c r="Q1274" s="9"/>
      <c r="S1274" s="340">
        <f t="shared" si="110"/>
        <v>0</v>
      </c>
      <c r="T1274" s="340">
        <f t="shared" si="111"/>
        <v>0</v>
      </c>
    </row>
    <row r="1275" spans="2:20" ht="14.4" x14ac:dyDescent="0.3">
      <c r="B1275" s="30"/>
      <c r="C1275" s="16"/>
      <c r="D1275" s="16"/>
      <c r="E1275" s="25"/>
      <c r="F1275" s="16"/>
      <c r="G1275" s="15"/>
      <c r="H1275" s="14"/>
      <c r="I1275" s="13"/>
      <c r="J1275" s="13"/>
      <c r="K1275" s="12"/>
      <c r="L1275" s="232">
        <f t="shared" si="107"/>
        <v>0</v>
      </c>
      <c r="M1275" s="234">
        <f t="shared" si="108"/>
        <v>0</v>
      </c>
      <c r="N1275" s="11">
        <f>IF(Q1275="x",0,IF(J1275&lt;(INDEX(Lookup!$U$2:$U$10,MATCH($D$47,Lookup!$S$2:$S$10,0))),0,$L$12*K1275))</f>
        <v>0</v>
      </c>
      <c r="O1275" s="234">
        <f t="shared" si="109"/>
        <v>0</v>
      </c>
      <c r="P1275" s="10"/>
      <c r="Q1275" s="9"/>
      <c r="S1275" s="340">
        <f t="shared" si="110"/>
        <v>0</v>
      </c>
      <c r="T1275" s="340">
        <f t="shared" si="111"/>
        <v>0</v>
      </c>
    </row>
    <row r="1276" spans="2:20" ht="14.4" x14ac:dyDescent="0.3">
      <c r="B1276" s="30"/>
      <c r="C1276" s="16"/>
      <c r="D1276" s="16"/>
      <c r="E1276" s="25"/>
      <c r="F1276" s="16"/>
      <c r="G1276" s="15"/>
      <c r="H1276" s="14"/>
      <c r="I1276" s="13"/>
      <c r="J1276" s="13"/>
      <c r="K1276" s="12"/>
      <c r="L1276" s="232">
        <f t="shared" si="107"/>
        <v>0</v>
      </c>
      <c r="M1276" s="234">
        <f t="shared" si="108"/>
        <v>0</v>
      </c>
      <c r="N1276" s="11">
        <f>IF(Q1276="x",0,IF(J1276&lt;(INDEX(Lookup!$U$2:$U$10,MATCH($D$47,Lookup!$S$2:$S$10,0))),0,$L$12*K1276))</f>
        <v>0</v>
      </c>
      <c r="O1276" s="234">
        <f t="shared" si="109"/>
        <v>0</v>
      </c>
      <c r="P1276" s="10"/>
      <c r="Q1276" s="9"/>
      <c r="S1276" s="340">
        <f t="shared" si="110"/>
        <v>0</v>
      </c>
      <c r="T1276" s="340">
        <f t="shared" si="111"/>
        <v>0</v>
      </c>
    </row>
    <row r="1277" spans="2:20" ht="14.4" x14ac:dyDescent="0.3">
      <c r="B1277" s="30"/>
      <c r="C1277" s="16"/>
      <c r="D1277" s="16"/>
      <c r="E1277" s="25"/>
      <c r="F1277" s="16"/>
      <c r="G1277" s="15"/>
      <c r="H1277" s="14"/>
      <c r="I1277" s="13"/>
      <c r="J1277" s="13"/>
      <c r="K1277" s="12"/>
      <c r="L1277" s="232">
        <f t="shared" si="107"/>
        <v>0</v>
      </c>
      <c r="M1277" s="234">
        <f t="shared" si="108"/>
        <v>0</v>
      </c>
      <c r="N1277" s="11">
        <f>IF(Q1277="x",0,IF(J1277&lt;(INDEX(Lookup!$U$2:$U$10,MATCH($D$47,Lookup!$S$2:$S$10,0))),0,$L$12*K1277))</f>
        <v>0</v>
      </c>
      <c r="O1277" s="234">
        <f t="shared" si="109"/>
        <v>0</v>
      </c>
      <c r="P1277" s="10"/>
      <c r="Q1277" s="9"/>
      <c r="S1277" s="340">
        <f t="shared" si="110"/>
        <v>0</v>
      </c>
      <c r="T1277" s="340">
        <f t="shared" si="111"/>
        <v>0</v>
      </c>
    </row>
    <row r="1278" spans="2:20" ht="14.4" x14ac:dyDescent="0.3">
      <c r="B1278" s="30"/>
      <c r="C1278" s="16"/>
      <c r="D1278" s="16"/>
      <c r="E1278" s="25"/>
      <c r="F1278" s="16"/>
      <c r="G1278" s="15"/>
      <c r="H1278" s="14"/>
      <c r="I1278" s="13"/>
      <c r="J1278" s="13"/>
      <c r="K1278" s="12"/>
      <c r="L1278" s="232">
        <f t="shared" si="107"/>
        <v>0</v>
      </c>
      <c r="M1278" s="234">
        <f t="shared" si="108"/>
        <v>0</v>
      </c>
      <c r="N1278" s="11">
        <f>IF(Q1278="x",0,IF(J1278&lt;(INDEX(Lookup!$U$2:$U$10,MATCH($D$47,Lookup!$S$2:$S$10,0))),0,$L$12*K1278))</f>
        <v>0</v>
      </c>
      <c r="O1278" s="234">
        <f t="shared" si="109"/>
        <v>0</v>
      </c>
      <c r="P1278" s="10"/>
      <c r="Q1278" s="9"/>
      <c r="S1278" s="340">
        <f t="shared" si="110"/>
        <v>0</v>
      </c>
      <c r="T1278" s="340">
        <f t="shared" si="111"/>
        <v>0</v>
      </c>
    </row>
    <row r="1279" spans="2:20" ht="14.4" x14ac:dyDescent="0.3">
      <c r="B1279" s="30"/>
      <c r="C1279" s="16"/>
      <c r="D1279" s="16"/>
      <c r="E1279" s="25"/>
      <c r="F1279" s="16"/>
      <c r="G1279" s="15"/>
      <c r="H1279" s="14"/>
      <c r="I1279" s="13"/>
      <c r="J1279" s="13"/>
      <c r="K1279" s="12"/>
      <c r="L1279" s="232">
        <f t="shared" si="107"/>
        <v>0</v>
      </c>
      <c r="M1279" s="234">
        <f t="shared" si="108"/>
        <v>0</v>
      </c>
      <c r="N1279" s="11">
        <f>IF(Q1279="x",0,IF(J1279&lt;(INDEX(Lookup!$U$2:$U$10,MATCH($D$47,Lookup!$S$2:$S$10,0))),0,$L$12*K1279))</f>
        <v>0</v>
      </c>
      <c r="O1279" s="234">
        <f t="shared" si="109"/>
        <v>0</v>
      </c>
      <c r="P1279" s="10"/>
      <c r="Q1279" s="9"/>
      <c r="S1279" s="340">
        <f t="shared" si="110"/>
        <v>0</v>
      </c>
      <c r="T1279" s="340">
        <f t="shared" si="111"/>
        <v>0</v>
      </c>
    </row>
    <row r="1280" spans="2:20" ht="14.4" x14ac:dyDescent="0.3">
      <c r="B1280" s="30"/>
      <c r="C1280" s="16"/>
      <c r="D1280" s="16"/>
      <c r="E1280" s="25"/>
      <c r="F1280" s="16"/>
      <c r="G1280" s="15"/>
      <c r="H1280" s="14"/>
      <c r="I1280" s="13"/>
      <c r="J1280" s="13"/>
      <c r="K1280" s="12"/>
      <c r="L1280" s="232">
        <f t="shared" si="107"/>
        <v>0</v>
      </c>
      <c r="M1280" s="234">
        <f t="shared" si="108"/>
        <v>0</v>
      </c>
      <c r="N1280" s="11">
        <f>IF(Q1280="x",0,IF(J1280&lt;(INDEX(Lookup!$U$2:$U$10,MATCH($D$47,Lookup!$S$2:$S$10,0))),0,$L$12*K1280))</f>
        <v>0</v>
      </c>
      <c r="O1280" s="234">
        <f t="shared" si="109"/>
        <v>0</v>
      </c>
      <c r="P1280" s="10"/>
      <c r="Q1280" s="9"/>
      <c r="S1280" s="340">
        <f t="shared" si="110"/>
        <v>0</v>
      </c>
      <c r="T1280" s="340">
        <f t="shared" si="111"/>
        <v>0</v>
      </c>
    </row>
    <row r="1281" spans="2:20" ht="14.4" x14ac:dyDescent="0.3">
      <c r="B1281" s="30"/>
      <c r="C1281" s="16"/>
      <c r="D1281" s="16"/>
      <c r="E1281" s="25"/>
      <c r="F1281" s="16"/>
      <c r="G1281" s="15"/>
      <c r="H1281" s="14"/>
      <c r="I1281" s="13"/>
      <c r="J1281" s="13"/>
      <c r="K1281" s="12"/>
      <c r="L1281" s="232">
        <f t="shared" si="107"/>
        <v>0</v>
      </c>
      <c r="M1281" s="234">
        <f t="shared" si="108"/>
        <v>0</v>
      </c>
      <c r="N1281" s="11">
        <f>IF(Q1281="x",0,IF(J1281&lt;(INDEX(Lookup!$U$2:$U$10,MATCH($D$47,Lookup!$S$2:$S$10,0))),0,$L$12*K1281))</f>
        <v>0</v>
      </c>
      <c r="O1281" s="234">
        <f t="shared" si="109"/>
        <v>0</v>
      </c>
      <c r="P1281" s="10"/>
      <c r="Q1281" s="9"/>
      <c r="S1281" s="340">
        <f t="shared" si="110"/>
        <v>0</v>
      </c>
      <c r="T1281" s="340">
        <f t="shared" si="111"/>
        <v>0</v>
      </c>
    </row>
    <row r="1282" spans="2:20" ht="14.4" x14ac:dyDescent="0.3">
      <c r="B1282" s="30"/>
      <c r="C1282" s="16"/>
      <c r="D1282" s="16"/>
      <c r="E1282" s="25"/>
      <c r="F1282" s="16"/>
      <c r="G1282" s="15"/>
      <c r="H1282" s="14"/>
      <c r="I1282" s="13"/>
      <c r="J1282" s="13"/>
      <c r="K1282" s="12"/>
      <c r="L1282" s="232">
        <f t="shared" si="107"/>
        <v>0</v>
      </c>
      <c r="M1282" s="234">
        <f t="shared" si="108"/>
        <v>0</v>
      </c>
      <c r="N1282" s="11">
        <f>IF(Q1282="x",0,IF(J1282&lt;(INDEX(Lookup!$U$2:$U$10,MATCH($D$47,Lookup!$S$2:$S$10,0))),0,$L$12*K1282))</f>
        <v>0</v>
      </c>
      <c r="O1282" s="234">
        <f t="shared" si="109"/>
        <v>0</v>
      </c>
      <c r="P1282" s="10"/>
      <c r="Q1282" s="9"/>
      <c r="S1282" s="340">
        <f t="shared" si="110"/>
        <v>0</v>
      </c>
      <c r="T1282" s="340">
        <f t="shared" si="111"/>
        <v>0</v>
      </c>
    </row>
    <row r="1283" spans="2:20" ht="14.4" x14ac:dyDescent="0.3">
      <c r="B1283" s="30"/>
      <c r="C1283" s="16"/>
      <c r="D1283" s="16"/>
      <c r="E1283" s="25"/>
      <c r="F1283" s="16"/>
      <c r="G1283" s="15"/>
      <c r="H1283" s="14"/>
      <c r="I1283" s="13"/>
      <c r="J1283" s="13"/>
      <c r="K1283" s="12"/>
      <c r="L1283" s="232">
        <f t="shared" si="107"/>
        <v>0</v>
      </c>
      <c r="M1283" s="234">
        <f t="shared" si="108"/>
        <v>0</v>
      </c>
      <c r="N1283" s="11">
        <f>IF(Q1283="x",0,IF(J1283&lt;(INDEX(Lookup!$U$2:$U$10,MATCH($D$47,Lookup!$S$2:$S$10,0))),0,$L$12*K1283))</f>
        <v>0</v>
      </c>
      <c r="O1283" s="234">
        <f t="shared" si="109"/>
        <v>0</v>
      </c>
      <c r="P1283" s="10"/>
      <c r="Q1283" s="9"/>
      <c r="S1283" s="340">
        <f t="shared" si="110"/>
        <v>0</v>
      </c>
      <c r="T1283" s="340">
        <f t="shared" si="111"/>
        <v>0</v>
      </c>
    </row>
    <row r="1284" spans="2:20" ht="14.4" x14ac:dyDescent="0.3">
      <c r="B1284" s="30"/>
      <c r="C1284" s="16"/>
      <c r="D1284" s="16"/>
      <c r="E1284" s="25"/>
      <c r="F1284" s="16"/>
      <c r="G1284" s="15"/>
      <c r="H1284" s="14"/>
      <c r="I1284" s="13"/>
      <c r="J1284" s="13"/>
      <c r="K1284" s="12"/>
      <c r="L1284" s="232">
        <f t="shared" si="107"/>
        <v>0</v>
      </c>
      <c r="M1284" s="234">
        <f t="shared" si="108"/>
        <v>0</v>
      </c>
      <c r="N1284" s="11">
        <f>IF(Q1284="x",0,IF(J1284&lt;(INDEX(Lookup!$U$2:$U$10,MATCH($D$47,Lookup!$S$2:$S$10,0))),0,$L$12*K1284))</f>
        <v>0</v>
      </c>
      <c r="O1284" s="234">
        <f t="shared" si="109"/>
        <v>0</v>
      </c>
      <c r="P1284" s="10"/>
      <c r="Q1284" s="9"/>
      <c r="S1284" s="340">
        <f t="shared" si="110"/>
        <v>0</v>
      </c>
      <c r="T1284" s="340">
        <f t="shared" si="111"/>
        <v>0</v>
      </c>
    </row>
    <row r="1285" spans="2:20" ht="14.4" x14ac:dyDescent="0.3">
      <c r="B1285" s="30"/>
      <c r="C1285" s="16"/>
      <c r="D1285" s="16"/>
      <c r="E1285" s="25"/>
      <c r="F1285" s="16"/>
      <c r="G1285" s="15"/>
      <c r="H1285" s="14"/>
      <c r="I1285" s="13"/>
      <c r="J1285" s="13"/>
      <c r="K1285" s="12"/>
      <c r="L1285" s="232">
        <f t="shared" si="107"/>
        <v>0</v>
      </c>
      <c r="M1285" s="234">
        <f t="shared" si="108"/>
        <v>0</v>
      </c>
      <c r="N1285" s="11">
        <f>IF(Q1285="x",0,IF(J1285&lt;(INDEX(Lookup!$U$2:$U$10,MATCH($D$47,Lookup!$S$2:$S$10,0))),0,$L$12*K1285))</f>
        <v>0</v>
      </c>
      <c r="O1285" s="234">
        <f t="shared" si="109"/>
        <v>0</v>
      </c>
      <c r="P1285" s="10"/>
      <c r="Q1285" s="9"/>
      <c r="S1285" s="340">
        <f t="shared" si="110"/>
        <v>0</v>
      </c>
      <c r="T1285" s="340">
        <f t="shared" si="111"/>
        <v>0</v>
      </c>
    </row>
    <row r="1286" spans="2:20" ht="14.4" x14ac:dyDescent="0.3">
      <c r="B1286" s="30"/>
      <c r="C1286" s="16"/>
      <c r="D1286" s="16"/>
      <c r="E1286" s="25"/>
      <c r="F1286" s="16"/>
      <c r="G1286" s="15"/>
      <c r="H1286" s="14"/>
      <c r="I1286" s="13"/>
      <c r="J1286" s="13"/>
      <c r="K1286" s="12"/>
      <c r="L1286" s="232">
        <f t="shared" si="107"/>
        <v>0</v>
      </c>
      <c r="M1286" s="234">
        <f t="shared" si="108"/>
        <v>0</v>
      </c>
      <c r="N1286" s="11">
        <f>IF(Q1286="x",0,IF(J1286&lt;(INDEX(Lookup!$U$2:$U$10,MATCH($D$47,Lookup!$S$2:$S$10,0))),0,$L$12*K1286))</f>
        <v>0</v>
      </c>
      <c r="O1286" s="234">
        <f t="shared" si="109"/>
        <v>0</v>
      </c>
      <c r="P1286" s="10"/>
      <c r="Q1286" s="9"/>
      <c r="S1286" s="340">
        <f t="shared" si="110"/>
        <v>0</v>
      </c>
      <c r="T1286" s="340">
        <f t="shared" si="111"/>
        <v>0</v>
      </c>
    </row>
    <row r="1287" spans="2:20" ht="14.4" x14ac:dyDescent="0.3">
      <c r="B1287" s="30"/>
      <c r="C1287" s="16"/>
      <c r="D1287" s="16"/>
      <c r="E1287" s="25"/>
      <c r="F1287" s="16"/>
      <c r="G1287" s="15"/>
      <c r="H1287" s="14"/>
      <c r="I1287" s="13"/>
      <c r="J1287" s="13"/>
      <c r="K1287" s="12"/>
      <c r="L1287" s="232">
        <f t="shared" si="107"/>
        <v>0</v>
      </c>
      <c r="M1287" s="234">
        <f t="shared" si="108"/>
        <v>0</v>
      </c>
      <c r="N1287" s="11">
        <f>IF(Q1287="x",0,IF(J1287&lt;(INDEX(Lookup!$U$2:$U$10,MATCH($D$47,Lookup!$S$2:$S$10,0))),0,$L$12*K1287))</f>
        <v>0</v>
      </c>
      <c r="O1287" s="234">
        <f t="shared" si="109"/>
        <v>0</v>
      </c>
      <c r="P1287" s="10"/>
      <c r="Q1287" s="9"/>
      <c r="S1287" s="340">
        <f t="shared" si="110"/>
        <v>0</v>
      </c>
      <c r="T1287" s="340">
        <f t="shared" si="111"/>
        <v>0</v>
      </c>
    </row>
    <row r="1288" spans="2:20" ht="14.4" x14ac:dyDescent="0.3">
      <c r="B1288" s="30"/>
      <c r="C1288" s="16"/>
      <c r="D1288" s="16"/>
      <c r="E1288" s="25"/>
      <c r="F1288" s="16"/>
      <c r="G1288" s="15"/>
      <c r="H1288" s="14"/>
      <c r="I1288" s="13"/>
      <c r="J1288" s="13"/>
      <c r="K1288" s="12"/>
      <c r="L1288" s="232">
        <f t="shared" si="107"/>
        <v>0</v>
      </c>
      <c r="M1288" s="234">
        <f t="shared" si="108"/>
        <v>0</v>
      </c>
      <c r="N1288" s="11">
        <f>IF(Q1288="x",0,IF(J1288&lt;(INDEX(Lookup!$U$2:$U$10,MATCH($D$47,Lookup!$S$2:$S$10,0))),0,$L$12*K1288))</f>
        <v>0</v>
      </c>
      <c r="O1288" s="234">
        <f t="shared" si="109"/>
        <v>0</v>
      </c>
      <c r="P1288" s="10"/>
      <c r="Q1288" s="9"/>
      <c r="S1288" s="340">
        <f t="shared" si="110"/>
        <v>0</v>
      </c>
      <c r="T1288" s="340">
        <f t="shared" si="111"/>
        <v>0</v>
      </c>
    </row>
    <row r="1289" spans="2:20" ht="14.4" x14ac:dyDescent="0.3">
      <c r="B1289" s="30"/>
      <c r="C1289" s="16"/>
      <c r="D1289" s="16"/>
      <c r="E1289" s="25"/>
      <c r="F1289" s="16"/>
      <c r="G1289" s="15"/>
      <c r="H1289" s="14"/>
      <c r="I1289" s="13"/>
      <c r="J1289" s="13"/>
      <c r="K1289" s="12"/>
      <c r="L1289" s="232">
        <f t="shared" si="107"/>
        <v>0</v>
      </c>
      <c r="M1289" s="234">
        <f t="shared" si="108"/>
        <v>0</v>
      </c>
      <c r="N1289" s="11">
        <f>IF(Q1289="x",0,IF(J1289&lt;(INDEX(Lookup!$U$2:$U$10,MATCH($D$47,Lookup!$S$2:$S$10,0))),0,$L$12*K1289))</f>
        <v>0</v>
      </c>
      <c r="O1289" s="234">
        <f t="shared" si="109"/>
        <v>0</v>
      </c>
      <c r="P1289" s="10"/>
      <c r="Q1289" s="9"/>
      <c r="S1289" s="340">
        <f t="shared" si="110"/>
        <v>0</v>
      </c>
      <c r="T1289" s="340">
        <f t="shared" si="111"/>
        <v>0</v>
      </c>
    </row>
    <row r="1290" spans="2:20" ht="14.4" x14ac:dyDescent="0.3">
      <c r="B1290" s="30"/>
      <c r="C1290" s="16"/>
      <c r="D1290" s="16"/>
      <c r="E1290" s="25"/>
      <c r="F1290" s="16"/>
      <c r="G1290" s="15"/>
      <c r="H1290" s="14"/>
      <c r="I1290" s="13"/>
      <c r="J1290" s="13"/>
      <c r="K1290" s="12"/>
      <c r="L1290" s="232">
        <f t="shared" si="107"/>
        <v>0</v>
      </c>
      <c r="M1290" s="234">
        <f t="shared" si="108"/>
        <v>0</v>
      </c>
      <c r="N1290" s="11">
        <f>IF(Q1290="x",0,IF(J1290&lt;(INDEX(Lookup!$U$2:$U$10,MATCH($D$47,Lookup!$S$2:$S$10,0))),0,$L$12*K1290))</f>
        <v>0</v>
      </c>
      <c r="O1290" s="234">
        <f t="shared" si="109"/>
        <v>0</v>
      </c>
      <c r="P1290" s="10"/>
      <c r="Q1290" s="9"/>
      <c r="S1290" s="340">
        <f t="shared" si="110"/>
        <v>0</v>
      </c>
      <c r="T1290" s="340">
        <f t="shared" si="111"/>
        <v>0</v>
      </c>
    </row>
    <row r="1291" spans="2:20" ht="14.4" x14ac:dyDescent="0.3">
      <c r="B1291" s="30"/>
      <c r="C1291" s="16"/>
      <c r="D1291" s="16"/>
      <c r="E1291" s="25"/>
      <c r="F1291" s="16"/>
      <c r="G1291" s="15"/>
      <c r="H1291" s="14"/>
      <c r="I1291" s="13"/>
      <c r="J1291" s="13"/>
      <c r="K1291" s="12"/>
      <c r="L1291" s="232">
        <f t="shared" si="107"/>
        <v>0</v>
      </c>
      <c r="M1291" s="234">
        <f t="shared" si="108"/>
        <v>0</v>
      </c>
      <c r="N1291" s="11">
        <f>IF(Q1291="x",0,IF(J1291&lt;(INDEX(Lookup!$U$2:$U$10,MATCH($D$47,Lookup!$S$2:$S$10,0))),0,$L$12*K1291))</f>
        <v>0</v>
      </c>
      <c r="O1291" s="234">
        <f t="shared" si="109"/>
        <v>0</v>
      </c>
      <c r="P1291" s="10"/>
      <c r="Q1291" s="9"/>
      <c r="S1291" s="340">
        <f t="shared" si="110"/>
        <v>0</v>
      </c>
      <c r="T1291" s="340">
        <f t="shared" si="111"/>
        <v>0</v>
      </c>
    </row>
    <row r="1292" spans="2:20" ht="14.4" x14ac:dyDescent="0.3">
      <c r="B1292" s="30"/>
      <c r="C1292" s="16"/>
      <c r="D1292" s="16"/>
      <c r="E1292" s="25"/>
      <c r="F1292" s="16"/>
      <c r="G1292" s="15"/>
      <c r="H1292" s="14"/>
      <c r="I1292" s="13"/>
      <c r="J1292" s="13"/>
      <c r="K1292" s="12"/>
      <c r="L1292" s="232">
        <f t="shared" si="107"/>
        <v>0</v>
      </c>
      <c r="M1292" s="234">
        <f t="shared" si="108"/>
        <v>0</v>
      </c>
      <c r="N1292" s="11">
        <f>IF(Q1292="x",0,IF(J1292&lt;(INDEX(Lookup!$U$2:$U$10,MATCH($D$47,Lookup!$S$2:$S$10,0))),0,$L$12*K1292))</f>
        <v>0</v>
      </c>
      <c r="O1292" s="234">
        <f t="shared" si="109"/>
        <v>0</v>
      </c>
      <c r="P1292" s="10"/>
      <c r="Q1292" s="9"/>
      <c r="S1292" s="340">
        <f t="shared" si="110"/>
        <v>0</v>
      </c>
      <c r="T1292" s="340">
        <f t="shared" si="111"/>
        <v>0</v>
      </c>
    </row>
    <row r="1293" spans="2:20" ht="14.4" x14ac:dyDescent="0.3">
      <c r="B1293" s="30"/>
      <c r="C1293" s="16"/>
      <c r="D1293" s="16"/>
      <c r="E1293" s="25"/>
      <c r="F1293" s="16"/>
      <c r="G1293" s="15"/>
      <c r="H1293" s="14"/>
      <c r="I1293" s="13"/>
      <c r="J1293" s="13"/>
      <c r="K1293" s="12"/>
      <c r="L1293" s="232">
        <f t="shared" si="107"/>
        <v>0</v>
      </c>
      <c r="M1293" s="234">
        <f t="shared" si="108"/>
        <v>0</v>
      </c>
      <c r="N1293" s="11">
        <f>IF(Q1293="x",0,IF(J1293&lt;(INDEX(Lookup!$U$2:$U$10,MATCH($D$47,Lookup!$S$2:$S$10,0))),0,$L$12*K1293))</f>
        <v>0</v>
      </c>
      <c r="O1293" s="234">
        <f t="shared" si="109"/>
        <v>0</v>
      </c>
      <c r="P1293" s="10"/>
      <c r="Q1293" s="9"/>
      <c r="S1293" s="340">
        <f t="shared" si="110"/>
        <v>0</v>
      </c>
      <c r="T1293" s="340">
        <f t="shared" si="111"/>
        <v>0</v>
      </c>
    </row>
    <row r="1294" spans="2:20" ht="14.4" x14ac:dyDescent="0.3">
      <c r="B1294" s="30"/>
      <c r="C1294" s="16"/>
      <c r="D1294" s="16"/>
      <c r="E1294" s="25"/>
      <c r="F1294" s="16"/>
      <c r="G1294" s="15"/>
      <c r="H1294" s="14"/>
      <c r="I1294" s="13"/>
      <c r="J1294" s="13"/>
      <c r="K1294" s="12"/>
      <c r="L1294" s="232">
        <f t="shared" si="107"/>
        <v>0</v>
      </c>
      <c r="M1294" s="234">
        <f t="shared" si="108"/>
        <v>0</v>
      </c>
      <c r="N1294" s="11">
        <f>IF(Q1294="x",0,IF(J1294&lt;(INDEX(Lookup!$U$2:$U$10,MATCH($D$47,Lookup!$S$2:$S$10,0))),0,$L$12*K1294))</f>
        <v>0</v>
      </c>
      <c r="O1294" s="234">
        <f t="shared" si="109"/>
        <v>0</v>
      </c>
      <c r="P1294" s="10"/>
      <c r="Q1294" s="9"/>
      <c r="S1294" s="340">
        <f t="shared" si="110"/>
        <v>0</v>
      </c>
      <c r="T1294" s="340">
        <f t="shared" si="111"/>
        <v>0</v>
      </c>
    </row>
    <row r="1295" spans="2:20" ht="14.4" x14ac:dyDescent="0.3">
      <c r="B1295" s="30"/>
      <c r="C1295" s="16"/>
      <c r="D1295" s="16"/>
      <c r="E1295" s="25"/>
      <c r="F1295" s="16"/>
      <c r="G1295" s="15"/>
      <c r="H1295" s="14"/>
      <c r="I1295" s="13"/>
      <c r="J1295" s="13"/>
      <c r="K1295" s="12"/>
      <c r="L1295" s="232">
        <f t="shared" si="107"/>
        <v>0</v>
      </c>
      <c r="M1295" s="234">
        <f t="shared" si="108"/>
        <v>0</v>
      </c>
      <c r="N1295" s="11">
        <f>IF(Q1295="x",0,IF(J1295&lt;(INDEX(Lookup!$U$2:$U$10,MATCH($D$47,Lookup!$S$2:$S$10,0))),0,$L$12*K1295))</f>
        <v>0</v>
      </c>
      <c r="O1295" s="234">
        <f t="shared" si="109"/>
        <v>0</v>
      </c>
      <c r="P1295" s="10"/>
      <c r="Q1295" s="9"/>
      <c r="S1295" s="340">
        <f t="shared" si="110"/>
        <v>0</v>
      </c>
      <c r="T1295" s="340">
        <f t="shared" si="111"/>
        <v>0</v>
      </c>
    </row>
    <row r="1296" spans="2:20" ht="14.4" x14ac:dyDescent="0.3">
      <c r="B1296" s="30"/>
      <c r="C1296" s="16"/>
      <c r="D1296" s="16"/>
      <c r="E1296" s="25"/>
      <c r="F1296" s="16"/>
      <c r="G1296" s="15"/>
      <c r="H1296" s="14"/>
      <c r="I1296" s="13"/>
      <c r="J1296" s="13"/>
      <c r="K1296" s="12"/>
      <c r="L1296" s="232">
        <f t="shared" si="107"/>
        <v>0</v>
      </c>
      <c r="M1296" s="234">
        <f t="shared" si="108"/>
        <v>0</v>
      </c>
      <c r="N1296" s="11">
        <f>IF(Q1296="x",0,IF(J1296&lt;(INDEX(Lookup!$U$2:$U$10,MATCH($D$47,Lookup!$S$2:$S$10,0))),0,$L$12*K1296))</f>
        <v>0</v>
      </c>
      <c r="O1296" s="234">
        <f t="shared" si="109"/>
        <v>0</v>
      </c>
      <c r="P1296" s="10"/>
      <c r="Q1296" s="9"/>
      <c r="S1296" s="340">
        <f t="shared" si="110"/>
        <v>0</v>
      </c>
      <c r="T1296" s="340">
        <f t="shared" si="111"/>
        <v>0</v>
      </c>
    </row>
    <row r="1297" spans="2:20" ht="14.4" x14ac:dyDescent="0.3">
      <c r="B1297" s="30"/>
      <c r="C1297" s="16"/>
      <c r="D1297" s="16"/>
      <c r="E1297" s="25"/>
      <c r="F1297" s="16"/>
      <c r="G1297" s="15"/>
      <c r="H1297" s="14"/>
      <c r="I1297" s="13"/>
      <c r="J1297" s="13"/>
      <c r="K1297" s="12"/>
      <c r="L1297" s="232">
        <f t="shared" si="107"/>
        <v>0</v>
      </c>
      <c r="M1297" s="234">
        <f t="shared" si="108"/>
        <v>0</v>
      </c>
      <c r="N1297" s="11">
        <f>IF(Q1297="x",0,IF(J1297&lt;(INDEX(Lookup!$U$2:$U$10,MATCH($D$47,Lookup!$S$2:$S$10,0))),0,$L$12*K1297))</f>
        <v>0</v>
      </c>
      <c r="O1297" s="234">
        <f t="shared" si="109"/>
        <v>0</v>
      </c>
      <c r="P1297" s="10"/>
      <c r="Q1297" s="9"/>
      <c r="S1297" s="340">
        <f t="shared" si="110"/>
        <v>0</v>
      </c>
      <c r="T1297" s="340">
        <f t="shared" si="111"/>
        <v>0</v>
      </c>
    </row>
    <row r="1298" spans="2:20" ht="14.4" x14ac:dyDescent="0.3">
      <c r="B1298" s="30"/>
      <c r="C1298" s="16"/>
      <c r="D1298" s="16"/>
      <c r="E1298" s="25"/>
      <c r="F1298" s="16"/>
      <c r="G1298" s="15"/>
      <c r="H1298" s="14"/>
      <c r="I1298" s="13"/>
      <c r="J1298" s="13"/>
      <c r="K1298" s="12"/>
      <c r="L1298" s="232">
        <f t="shared" si="107"/>
        <v>0</v>
      </c>
      <c r="M1298" s="234">
        <f t="shared" si="108"/>
        <v>0</v>
      </c>
      <c r="N1298" s="11">
        <f>IF(Q1298="x",0,IF(J1298&lt;(INDEX(Lookup!$U$2:$U$10,MATCH($D$47,Lookup!$S$2:$S$10,0))),0,$L$12*K1298))</f>
        <v>0</v>
      </c>
      <c r="O1298" s="234">
        <f t="shared" si="109"/>
        <v>0</v>
      </c>
      <c r="P1298" s="10"/>
      <c r="Q1298" s="9"/>
      <c r="S1298" s="340">
        <f t="shared" si="110"/>
        <v>0</v>
      </c>
      <c r="T1298" s="340">
        <f t="shared" si="111"/>
        <v>0</v>
      </c>
    </row>
    <row r="1299" spans="2:20" ht="14.4" x14ac:dyDescent="0.3">
      <c r="B1299" s="30"/>
      <c r="C1299" s="16"/>
      <c r="D1299" s="16"/>
      <c r="E1299" s="25"/>
      <c r="F1299" s="16"/>
      <c r="G1299" s="15"/>
      <c r="H1299" s="14"/>
      <c r="I1299" s="13"/>
      <c r="J1299" s="13"/>
      <c r="K1299" s="12"/>
      <c r="L1299" s="232">
        <f t="shared" si="107"/>
        <v>0</v>
      </c>
      <c r="M1299" s="234">
        <f t="shared" si="108"/>
        <v>0</v>
      </c>
      <c r="N1299" s="11">
        <f>IF(Q1299="x",0,IF(J1299&lt;(INDEX(Lookup!$U$2:$U$10,MATCH($D$47,Lookup!$S$2:$S$10,0))),0,$L$12*K1299))</f>
        <v>0</v>
      </c>
      <c r="O1299" s="234">
        <f t="shared" si="109"/>
        <v>0</v>
      </c>
      <c r="P1299" s="10"/>
      <c r="Q1299" s="9"/>
      <c r="S1299" s="340">
        <f t="shared" si="110"/>
        <v>0</v>
      </c>
      <c r="T1299" s="340">
        <f t="shared" si="111"/>
        <v>0</v>
      </c>
    </row>
    <row r="1300" spans="2:20" ht="14.4" x14ac:dyDescent="0.3">
      <c r="B1300" s="30"/>
      <c r="C1300" s="16"/>
      <c r="D1300" s="16"/>
      <c r="E1300" s="25"/>
      <c r="F1300" s="16"/>
      <c r="G1300" s="15"/>
      <c r="H1300" s="14"/>
      <c r="I1300" s="13"/>
      <c r="J1300" s="13"/>
      <c r="K1300" s="12"/>
      <c r="L1300" s="232">
        <f t="shared" si="107"/>
        <v>0</v>
      </c>
      <c r="M1300" s="234">
        <f t="shared" si="108"/>
        <v>0</v>
      </c>
      <c r="N1300" s="11">
        <f>IF(Q1300="x",0,IF(J1300&lt;(INDEX(Lookup!$U$2:$U$10,MATCH($D$47,Lookup!$S$2:$S$10,0))),0,$L$12*K1300))</f>
        <v>0</v>
      </c>
      <c r="O1300" s="234">
        <f t="shared" si="109"/>
        <v>0</v>
      </c>
      <c r="P1300" s="10"/>
      <c r="Q1300" s="9"/>
      <c r="S1300" s="340">
        <f t="shared" si="110"/>
        <v>0</v>
      </c>
      <c r="T1300" s="340">
        <f t="shared" si="111"/>
        <v>0</v>
      </c>
    </row>
    <row r="1301" spans="2:20" ht="14.4" x14ac:dyDescent="0.3">
      <c r="B1301" s="30"/>
      <c r="C1301" s="16"/>
      <c r="D1301" s="16"/>
      <c r="E1301" s="25"/>
      <c r="F1301" s="16"/>
      <c r="G1301" s="15"/>
      <c r="H1301" s="14"/>
      <c r="I1301" s="13"/>
      <c r="J1301" s="13"/>
      <c r="K1301" s="12"/>
      <c r="L1301" s="232">
        <f t="shared" si="107"/>
        <v>0</v>
      </c>
      <c r="M1301" s="234">
        <f t="shared" si="108"/>
        <v>0</v>
      </c>
      <c r="N1301" s="11">
        <f>IF(Q1301="x",0,IF(J1301&lt;(INDEX(Lookup!$U$2:$U$10,MATCH($D$47,Lookup!$S$2:$S$10,0))),0,$L$12*K1301))</f>
        <v>0</v>
      </c>
      <c r="O1301" s="234">
        <f t="shared" si="109"/>
        <v>0</v>
      </c>
      <c r="P1301" s="10"/>
      <c r="Q1301" s="9"/>
      <c r="S1301" s="340">
        <f t="shared" si="110"/>
        <v>0</v>
      </c>
      <c r="T1301" s="340">
        <f t="shared" si="111"/>
        <v>0</v>
      </c>
    </row>
    <row r="1302" spans="2:20" ht="14.4" x14ac:dyDescent="0.3">
      <c r="B1302" s="30"/>
      <c r="C1302" s="16"/>
      <c r="D1302" s="16"/>
      <c r="E1302" s="25"/>
      <c r="F1302" s="16"/>
      <c r="G1302" s="15"/>
      <c r="H1302" s="14"/>
      <c r="I1302" s="13"/>
      <c r="J1302" s="13"/>
      <c r="K1302" s="12"/>
      <c r="L1302" s="232">
        <f t="shared" si="107"/>
        <v>0</v>
      </c>
      <c r="M1302" s="234">
        <f t="shared" si="108"/>
        <v>0</v>
      </c>
      <c r="N1302" s="11">
        <f>IF(Q1302="x",0,IF(J1302&lt;(INDEX(Lookup!$U$2:$U$10,MATCH($D$47,Lookup!$S$2:$S$10,0))),0,$L$12*K1302))</f>
        <v>0</v>
      </c>
      <c r="O1302" s="234">
        <f t="shared" si="109"/>
        <v>0</v>
      </c>
      <c r="P1302" s="10"/>
      <c r="Q1302" s="9"/>
      <c r="S1302" s="340">
        <f t="shared" si="110"/>
        <v>0</v>
      </c>
      <c r="T1302" s="340">
        <f t="shared" si="111"/>
        <v>0</v>
      </c>
    </row>
    <row r="1303" spans="2:20" ht="14.4" x14ac:dyDescent="0.3">
      <c r="B1303" s="30"/>
      <c r="C1303" s="16"/>
      <c r="D1303" s="16"/>
      <c r="E1303" s="25"/>
      <c r="F1303" s="16"/>
      <c r="G1303" s="15"/>
      <c r="H1303" s="14"/>
      <c r="I1303" s="13"/>
      <c r="J1303" s="13"/>
      <c r="K1303" s="12"/>
      <c r="L1303" s="232">
        <f t="shared" si="107"/>
        <v>0</v>
      </c>
      <c r="M1303" s="234">
        <f t="shared" si="108"/>
        <v>0</v>
      </c>
      <c r="N1303" s="11">
        <f>IF(Q1303="x",0,IF(J1303&lt;(INDEX(Lookup!$U$2:$U$10,MATCH($D$47,Lookup!$S$2:$S$10,0))),0,$L$12*K1303))</f>
        <v>0</v>
      </c>
      <c r="O1303" s="234">
        <f t="shared" si="109"/>
        <v>0</v>
      </c>
      <c r="P1303" s="10"/>
      <c r="Q1303" s="9"/>
      <c r="S1303" s="340">
        <f t="shared" si="110"/>
        <v>0</v>
      </c>
      <c r="T1303" s="340">
        <f t="shared" si="111"/>
        <v>0</v>
      </c>
    </row>
    <row r="1304" spans="2:20" ht="14.4" x14ac:dyDescent="0.3">
      <c r="B1304" s="30"/>
      <c r="C1304" s="16"/>
      <c r="D1304" s="16"/>
      <c r="E1304" s="25"/>
      <c r="F1304" s="16"/>
      <c r="G1304" s="15"/>
      <c r="H1304" s="14"/>
      <c r="I1304" s="13"/>
      <c r="J1304" s="13"/>
      <c r="K1304" s="12"/>
      <c r="L1304" s="232">
        <f t="shared" si="107"/>
        <v>0</v>
      </c>
      <c r="M1304" s="234">
        <f t="shared" si="108"/>
        <v>0</v>
      </c>
      <c r="N1304" s="11">
        <f>IF(Q1304="x",0,IF(J1304&lt;(INDEX(Lookup!$U$2:$U$10,MATCH($D$47,Lookup!$S$2:$S$10,0))),0,$L$12*K1304))</f>
        <v>0</v>
      </c>
      <c r="O1304" s="234">
        <f t="shared" si="109"/>
        <v>0</v>
      </c>
      <c r="P1304" s="10"/>
      <c r="Q1304" s="9"/>
      <c r="S1304" s="340">
        <f t="shared" si="110"/>
        <v>0</v>
      </c>
      <c r="T1304" s="340">
        <f t="shared" si="111"/>
        <v>0</v>
      </c>
    </row>
    <row r="1305" spans="2:20" ht="14.4" x14ac:dyDescent="0.3">
      <c r="B1305" s="30"/>
      <c r="C1305" s="16"/>
      <c r="D1305" s="16"/>
      <c r="E1305" s="25"/>
      <c r="F1305" s="16"/>
      <c r="G1305" s="15"/>
      <c r="H1305" s="14"/>
      <c r="I1305" s="13"/>
      <c r="J1305" s="13"/>
      <c r="K1305" s="12"/>
      <c r="L1305" s="232">
        <f t="shared" si="107"/>
        <v>0</v>
      </c>
      <c r="M1305" s="234">
        <f t="shared" si="108"/>
        <v>0</v>
      </c>
      <c r="N1305" s="11">
        <f>IF(Q1305="x",0,IF(J1305&lt;(INDEX(Lookup!$U$2:$U$10,MATCH($D$47,Lookup!$S$2:$S$10,0))),0,$L$12*K1305))</f>
        <v>0</v>
      </c>
      <c r="O1305" s="234">
        <f t="shared" si="109"/>
        <v>0</v>
      </c>
      <c r="P1305" s="10"/>
      <c r="Q1305" s="9"/>
      <c r="S1305" s="340">
        <f t="shared" si="110"/>
        <v>0</v>
      </c>
      <c r="T1305" s="340">
        <f t="shared" si="111"/>
        <v>0</v>
      </c>
    </row>
    <row r="1306" spans="2:20" ht="14.4" x14ac:dyDescent="0.3">
      <c r="B1306" s="30"/>
      <c r="C1306" s="16"/>
      <c r="D1306" s="16"/>
      <c r="E1306" s="25"/>
      <c r="F1306" s="16"/>
      <c r="G1306" s="15"/>
      <c r="H1306" s="14"/>
      <c r="I1306" s="13"/>
      <c r="J1306" s="13"/>
      <c r="K1306" s="12"/>
      <c r="L1306" s="232">
        <f t="shared" si="107"/>
        <v>0</v>
      </c>
      <c r="M1306" s="234">
        <f t="shared" si="108"/>
        <v>0</v>
      </c>
      <c r="N1306" s="11">
        <f>IF(Q1306="x",0,IF(J1306&lt;(INDEX(Lookup!$U$2:$U$10,MATCH($D$47,Lookup!$S$2:$S$10,0))),0,$L$12*K1306))</f>
        <v>0</v>
      </c>
      <c r="O1306" s="234">
        <f t="shared" si="109"/>
        <v>0</v>
      </c>
      <c r="P1306" s="10"/>
      <c r="Q1306" s="9"/>
      <c r="S1306" s="340">
        <f t="shared" si="110"/>
        <v>0</v>
      </c>
      <c r="T1306" s="340">
        <f t="shared" si="111"/>
        <v>0</v>
      </c>
    </row>
    <row r="1307" spans="2:20" ht="14.4" x14ac:dyDescent="0.3">
      <c r="B1307" s="30"/>
      <c r="C1307" s="16"/>
      <c r="D1307" s="16"/>
      <c r="E1307" s="25"/>
      <c r="F1307" s="16"/>
      <c r="G1307" s="15"/>
      <c r="H1307" s="14"/>
      <c r="I1307" s="13"/>
      <c r="J1307" s="13"/>
      <c r="K1307" s="12"/>
      <c r="L1307" s="232">
        <f t="shared" si="107"/>
        <v>0</v>
      </c>
      <c r="M1307" s="234">
        <f t="shared" si="108"/>
        <v>0</v>
      </c>
      <c r="N1307" s="11">
        <f>IF(Q1307="x",0,IF(J1307&lt;(INDEX(Lookup!$U$2:$U$10,MATCH($D$47,Lookup!$S$2:$S$10,0))),0,$L$12*K1307))</f>
        <v>0</v>
      </c>
      <c r="O1307" s="234">
        <f t="shared" si="109"/>
        <v>0</v>
      </c>
      <c r="P1307" s="10"/>
      <c r="Q1307" s="9"/>
      <c r="S1307" s="340">
        <f t="shared" si="110"/>
        <v>0</v>
      </c>
      <c r="T1307" s="340">
        <f t="shared" si="111"/>
        <v>0</v>
      </c>
    </row>
    <row r="1308" spans="2:20" ht="14.4" x14ac:dyDescent="0.3">
      <c r="B1308" s="30"/>
      <c r="C1308" s="16"/>
      <c r="D1308" s="16"/>
      <c r="E1308" s="25"/>
      <c r="F1308" s="16"/>
      <c r="G1308" s="15"/>
      <c r="H1308" s="14"/>
      <c r="I1308" s="13"/>
      <c r="J1308" s="13"/>
      <c r="K1308" s="12"/>
      <c r="L1308" s="232">
        <f t="shared" si="107"/>
        <v>0</v>
      </c>
      <c r="M1308" s="234">
        <f t="shared" si="108"/>
        <v>0</v>
      </c>
      <c r="N1308" s="11">
        <f>IF(Q1308="x",0,IF(J1308&lt;(INDEX(Lookup!$U$2:$U$10,MATCH($D$47,Lookup!$S$2:$S$10,0))),0,$L$12*K1308))</f>
        <v>0</v>
      </c>
      <c r="O1308" s="234">
        <f t="shared" si="109"/>
        <v>0</v>
      </c>
      <c r="P1308" s="10"/>
      <c r="Q1308" s="9"/>
      <c r="S1308" s="340">
        <f t="shared" si="110"/>
        <v>0</v>
      </c>
      <c r="T1308" s="340">
        <f t="shared" si="111"/>
        <v>0</v>
      </c>
    </row>
    <row r="1309" spans="2:20" ht="14.4" x14ac:dyDescent="0.3">
      <c r="B1309" s="30"/>
      <c r="C1309" s="16"/>
      <c r="D1309" s="16"/>
      <c r="E1309" s="25"/>
      <c r="F1309" s="16"/>
      <c r="G1309" s="15"/>
      <c r="H1309" s="14"/>
      <c r="I1309" s="13"/>
      <c r="J1309" s="13"/>
      <c r="K1309" s="12"/>
      <c r="L1309" s="232">
        <f t="shared" si="107"/>
        <v>0</v>
      </c>
      <c r="M1309" s="234">
        <f t="shared" si="108"/>
        <v>0</v>
      </c>
      <c r="N1309" s="11">
        <f>IF(Q1309="x",0,IF(J1309&lt;(INDEX(Lookup!$U$2:$U$10,MATCH($D$47,Lookup!$S$2:$S$10,0))),0,$L$12*K1309))</f>
        <v>0</v>
      </c>
      <c r="O1309" s="234">
        <f t="shared" si="109"/>
        <v>0</v>
      </c>
      <c r="P1309" s="10"/>
      <c r="Q1309" s="9"/>
      <c r="S1309" s="340">
        <f t="shared" si="110"/>
        <v>0</v>
      </c>
      <c r="T1309" s="340">
        <f t="shared" si="111"/>
        <v>0</v>
      </c>
    </row>
    <row r="1310" spans="2:20" ht="14.4" x14ac:dyDescent="0.3">
      <c r="B1310" s="30"/>
      <c r="C1310" s="16"/>
      <c r="D1310" s="16"/>
      <c r="E1310" s="25"/>
      <c r="F1310" s="16"/>
      <c r="G1310" s="15"/>
      <c r="H1310" s="14"/>
      <c r="I1310" s="13"/>
      <c r="J1310" s="13"/>
      <c r="K1310" s="12"/>
      <c r="L1310" s="232">
        <f t="shared" si="107"/>
        <v>0</v>
      </c>
      <c r="M1310" s="234">
        <f t="shared" si="108"/>
        <v>0</v>
      </c>
      <c r="N1310" s="11">
        <f>IF(Q1310="x",0,IF(J1310&lt;(INDEX(Lookup!$U$2:$U$10,MATCH($D$47,Lookup!$S$2:$S$10,0))),0,$L$12*K1310))</f>
        <v>0</v>
      </c>
      <c r="O1310" s="234">
        <f t="shared" si="109"/>
        <v>0</v>
      </c>
      <c r="P1310" s="10"/>
      <c r="Q1310" s="9"/>
      <c r="S1310" s="340">
        <f t="shared" si="110"/>
        <v>0</v>
      </c>
      <c r="T1310" s="340">
        <f t="shared" si="111"/>
        <v>0</v>
      </c>
    </row>
    <row r="1311" spans="2:20" ht="14.4" x14ac:dyDescent="0.3">
      <c r="B1311" s="30"/>
      <c r="C1311" s="16"/>
      <c r="D1311" s="16"/>
      <c r="E1311" s="25"/>
      <c r="F1311" s="16"/>
      <c r="G1311" s="15"/>
      <c r="H1311" s="14"/>
      <c r="I1311" s="13"/>
      <c r="J1311" s="13"/>
      <c r="K1311" s="12"/>
      <c r="L1311" s="232">
        <f t="shared" si="107"/>
        <v>0</v>
      </c>
      <c r="M1311" s="234">
        <f t="shared" si="108"/>
        <v>0</v>
      </c>
      <c r="N1311" s="11">
        <f>IF(Q1311="x",0,IF(J1311&lt;(INDEX(Lookup!$U$2:$U$10,MATCH($D$47,Lookup!$S$2:$S$10,0))),0,$L$12*K1311))</f>
        <v>0</v>
      </c>
      <c r="O1311" s="234">
        <f t="shared" si="109"/>
        <v>0</v>
      </c>
      <c r="P1311" s="10"/>
      <c r="Q1311" s="9"/>
      <c r="S1311" s="340">
        <f t="shared" si="110"/>
        <v>0</v>
      </c>
      <c r="T1311" s="340">
        <f t="shared" si="111"/>
        <v>0</v>
      </c>
    </row>
    <row r="1312" spans="2:20" ht="14.4" x14ac:dyDescent="0.3">
      <c r="B1312" s="30"/>
      <c r="C1312" s="16"/>
      <c r="D1312" s="16"/>
      <c r="E1312" s="25"/>
      <c r="F1312" s="16"/>
      <c r="G1312" s="15"/>
      <c r="H1312" s="14"/>
      <c r="I1312" s="13"/>
      <c r="J1312" s="13"/>
      <c r="K1312" s="12"/>
      <c r="L1312" s="232">
        <f t="shared" si="107"/>
        <v>0</v>
      </c>
      <c r="M1312" s="234">
        <f t="shared" si="108"/>
        <v>0</v>
      </c>
      <c r="N1312" s="11">
        <f>IF(Q1312="x",0,IF(J1312&lt;(INDEX(Lookup!$U$2:$U$10,MATCH($D$47,Lookup!$S$2:$S$10,0))),0,$L$12*K1312))</f>
        <v>0</v>
      </c>
      <c r="O1312" s="234">
        <f t="shared" si="109"/>
        <v>0</v>
      </c>
      <c r="P1312" s="10"/>
      <c r="Q1312" s="9"/>
      <c r="S1312" s="340">
        <f t="shared" si="110"/>
        <v>0</v>
      </c>
      <c r="T1312" s="340">
        <f t="shared" si="111"/>
        <v>0</v>
      </c>
    </row>
    <row r="1313" spans="2:20" ht="14.4" x14ac:dyDescent="0.3">
      <c r="B1313" s="30"/>
      <c r="C1313" s="16"/>
      <c r="D1313" s="16"/>
      <c r="E1313" s="25"/>
      <c r="F1313" s="16"/>
      <c r="G1313" s="15"/>
      <c r="H1313" s="14"/>
      <c r="I1313" s="13"/>
      <c r="J1313" s="13"/>
      <c r="K1313" s="12"/>
      <c r="L1313" s="232">
        <f t="shared" si="107"/>
        <v>0</v>
      </c>
      <c r="M1313" s="234">
        <f t="shared" si="108"/>
        <v>0</v>
      </c>
      <c r="N1313" s="11">
        <f>IF(Q1313="x",0,IF(J1313&lt;(INDEX(Lookup!$U$2:$U$10,MATCH($D$47,Lookup!$S$2:$S$10,0))),0,$L$12*K1313))</f>
        <v>0</v>
      </c>
      <c r="O1313" s="234">
        <f t="shared" si="109"/>
        <v>0</v>
      </c>
      <c r="P1313" s="10"/>
      <c r="Q1313" s="9"/>
      <c r="S1313" s="340">
        <f t="shared" si="110"/>
        <v>0</v>
      </c>
      <c r="T1313" s="340">
        <f t="shared" si="111"/>
        <v>0</v>
      </c>
    </row>
    <row r="1314" spans="2:20" ht="14.4" x14ac:dyDescent="0.3">
      <c r="B1314" s="30"/>
      <c r="C1314" s="16"/>
      <c r="D1314" s="16"/>
      <c r="E1314" s="25"/>
      <c r="F1314" s="16"/>
      <c r="G1314" s="15"/>
      <c r="H1314" s="14"/>
      <c r="I1314" s="13"/>
      <c r="J1314" s="13"/>
      <c r="K1314" s="12"/>
      <c r="L1314" s="232">
        <f t="shared" si="107"/>
        <v>0</v>
      </c>
      <c r="M1314" s="234">
        <f t="shared" si="108"/>
        <v>0</v>
      </c>
      <c r="N1314" s="11">
        <f>IF(Q1314="x",0,IF(J1314&lt;(INDEX(Lookup!$U$2:$U$10,MATCH($D$47,Lookup!$S$2:$S$10,0))),0,$L$12*K1314))</f>
        <v>0</v>
      </c>
      <c r="O1314" s="234">
        <f t="shared" si="109"/>
        <v>0</v>
      </c>
      <c r="P1314" s="10"/>
      <c r="Q1314" s="9"/>
      <c r="S1314" s="340">
        <f t="shared" si="110"/>
        <v>0</v>
      </c>
      <c r="T1314" s="340">
        <f t="shared" si="111"/>
        <v>0</v>
      </c>
    </row>
    <row r="1315" spans="2:20" ht="14.4" x14ac:dyDescent="0.3">
      <c r="B1315" s="30"/>
      <c r="C1315" s="16"/>
      <c r="D1315" s="16"/>
      <c r="E1315" s="25"/>
      <c r="F1315" s="16"/>
      <c r="G1315" s="15"/>
      <c r="H1315" s="14"/>
      <c r="I1315" s="13"/>
      <c r="J1315" s="13"/>
      <c r="K1315" s="12"/>
      <c r="L1315" s="232">
        <f t="shared" si="107"/>
        <v>0</v>
      </c>
      <c r="M1315" s="234">
        <f t="shared" si="108"/>
        <v>0</v>
      </c>
      <c r="N1315" s="11">
        <f>IF(Q1315="x",0,IF(J1315&lt;(INDEX(Lookup!$U$2:$U$10,MATCH($D$47,Lookup!$S$2:$S$10,0))),0,$L$12*K1315))</f>
        <v>0</v>
      </c>
      <c r="O1315" s="234">
        <f t="shared" si="109"/>
        <v>0</v>
      </c>
      <c r="P1315" s="10"/>
      <c r="Q1315" s="9"/>
      <c r="S1315" s="340">
        <f t="shared" si="110"/>
        <v>0</v>
      </c>
      <c r="T1315" s="340">
        <f t="shared" si="111"/>
        <v>0</v>
      </c>
    </row>
    <row r="1316" spans="2:20" ht="14.4" x14ac:dyDescent="0.3">
      <c r="B1316" s="30"/>
      <c r="C1316" s="16"/>
      <c r="D1316" s="16"/>
      <c r="E1316" s="25"/>
      <c r="F1316" s="16"/>
      <c r="G1316" s="15"/>
      <c r="H1316" s="14"/>
      <c r="I1316" s="13"/>
      <c r="J1316" s="13"/>
      <c r="K1316" s="12"/>
      <c r="L1316" s="232">
        <f t="shared" si="107"/>
        <v>0</v>
      </c>
      <c r="M1316" s="234">
        <f t="shared" si="108"/>
        <v>0</v>
      </c>
      <c r="N1316" s="11">
        <f>IF(Q1316="x",0,IF(J1316&lt;(INDEX(Lookup!$U$2:$U$10,MATCH($D$47,Lookup!$S$2:$S$10,0))),0,$L$12*K1316))</f>
        <v>0</v>
      </c>
      <c r="O1316" s="234">
        <f t="shared" si="109"/>
        <v>0</v>
      </c>
      <c r="P1316" s="10"/>
      <c r="Q1316" s="9"/>
      <c r="S1316" s="340">
        <f t="shared" si="110"/>
        <v>0</v>
      </c>
      <c r="T1316" s="340">
        <f t="shared" si="111"/>
        <v>0</v>
      </c>
    </row>
    <row r="1317" spans="2:20" ht="14.4" x14ac:dyDescent="0.3">
      <c r="B1317" s="30"/>
      <c r="C1317" s="16"/>
      <c r="D1317" s="16"/>
      <c r="E1317" s="25"/>
      <c r="F1317" s="16"/>
      <c r="G1317" s="15"/>
      <c r="H1317" s="14"/>
      <c r="I1317" s="13"/>
      <c r="J1317" s="13"/>
      <c r="K1317" s="12"/>
      <c r="L1317" s="232">
        <f t="shared" si="107"/>
        <v>0</v>
      </c>
      <c r="M1317" s="234">
        <f t="shared" si="108"/>
        <v>0</v>
      </c>
      <c r="N1317" s="11">
        <f>IF(Q1317="x",0,IF(J1317&lt;(INDEX(Lookup!$U$2:$U$10,MATCH($D$47,Lookup!$S$2:$S$10,0))),0,$L$12*K1317))</f>
        <v>0</v>
      </c>
      <c r="O1317" s="234">
        <f t="shared" si="109"/>
        <v>0</v>
      </c>
      <c r="P1317" s="10"/>
      <c r="Q1317" s="9"/>
      <c r="S1317" s="340">
        <f t="shared" si="110"/>
        <v>0</v>
      </c>
      <c r="T1317" s="340">
        <f t="shared" si="111"/>
        <v>0</v>
      </c>
    </row>
    <row r="1318" spans="2:20" ht="14.4" x14ac:dyDescent="0.3">
      <c r="B1318" s="30"/>
      <c r="C1318" s="16"/>
      <c r="D1318" s="16"/>
      <c r="E1318" s="25"/>
      <c r="F1318" s="16"/>
      <c r="G1318" s="15"/>
      <c r="H1318" s="14"/>
      <c r="I1318" s="13"/>
      <c r="J1318" s="13"/>
      <c r="K1318" s="12"/>
      <c r="L1318" s="232">
        <f t="shared" si="107"/>
        <v>0</v>
      </c>
      <c r="M1318" s="234">
        <f t="shared" si="108"/>
        <v>0</v>
      </c>
      <c r="N1318" s="11">
        <f>IF(Q1318="x",0,IF(J1318&lt;(INDEX(Lookup!$U$2:$U$10,MATCH($D$47,Lookup!$S$2:$S$10,0))),0,$L$12*K1318))</f>
        <v>0</v>
      </c>
      <c r="O1318" s="234">
        <f t="shared" si="109"/>
        <v>0</v>
      </c>
      <c r="P1318" s="10"/>
      <c r="Q1318" s="9"/>
      <c r="S1318" s="340">
        <f t="shared" si="110"/>
        <v>0</v>
      </c>
      <c r="T1318" s="340">
        <f t="shared" si="111"/>
        <v>0</v>
      </c>
    </row>
    <row r="1319" spans="2:20" ht="14.4" x14ac:dyDescent="0.3">
      <c r="B1319" s="30"/>
      <c r="C1319" s="16"/>
      <c r="D1319" s="16"/>
      <c r="E1319" s="25"/>
      <c r="F1319" s="16"/>
      <c r="G1319" s="15"/>
      <c r="H1319" s="14"/>
      <c r="I1319" s="13"/>
      <c r="J1319" s="13"/>
      <c r="K1319" s="12"/>
      <c r="L1319" s="232">
        <f t="shared" si="107"/>
        <v>0</v>
      </c>
      <c r="M1319" s="234">
        <f t="shared" si="108"/>
        <v>0</v>
      </c>
      <c r="N1319" s="11">
        <f>IF(Q1319="x",0,IF(J1319&lt;(INDEX(Lookup!$U$2:$U$10,MATCH($D$47,Lookup!$S$2:$S$10,0))),0,$L$12*K1319))</f>
        <v>0</v>
      </c>
      <c r="O1319" s="234">
        <f t="shared" si="109"/>
        <v>0</v>
      </c>
      <c r="P1319" s="10"/>
      <c r="Q1319" s="9"/>
      <c r="S1319" s="340">
        <f t="shared" si="110"/>
        <v>0</v>
      </c>
      <c r="T1319" s="340">
        <f t="shared" si="111"/>
        <v>0</v>
      </c>
    </row>
    <row r="1320" spans="2:20" ht="14.4" x14ac:dyDescent="0.3">
      <c r="B1320" s="30"/>
      <c r="C1320" s="16"/>
      <c r="D1320" s="16"/>
      <c r="E1320" s="25"/>
      <c r="F1320" s="16"/>
      <c r="G1320" s="15"/>
      <c r="H1320" s="14"/>
      <c r="I1320" s="13"/>
      <c r="J1320" s="13"/>
      <c r="K1320" s="12"/>
      <c r="L1320" s="232">
        <f t="shared" si="107"/>
        <v>0</v>
      </c>
      <c r="M1320" s="234">
        <f t="shared" si="108"/>
        <v>0</v>
      </c>
      <c r="N1320" s="11">
        <f>IF(Q1320="x",0,IF(J1320&lt;(INDEX(Lookup!$U$2:$U$10,MATCH($D$47,Lookup!$S$2:$S$10,0))),0,$L$12*K1320))</f>
        <v>0</v>
      </c>
      <c r="O1320" s="234">
        <f t="shared" si="109"/>
        <v>0</v>
      </c>
      <c r="P1320" s="10"/>
      <c r="Q1320" s="9"/>
      <c r="S1320" s="340">
        <f t="shared" si="110"/>
        <v>0</v>
      </c>
      <c r="T1320" s="340">
        <f t="shared" si="111"/>
        <v>0</v>
      </c>
    </row>
    <row r="1321" spans="2:20" ht="14.4" x14ac:dyDescent="0.3">
      <c r="B1321" s="30"/>
      <c r="C1321" s="16"/>
      <c r="D1321" s="16"/>
      <c r="E1321" s="25"/>
      <c r="F1321" s="16"/>
      <c r="G1321" s="15"/>
      <c r="H1321" s="14"/>
      <c r="I1321" s="13"/>
      <c r="J1321" s="13"/>
      <c r="K1321" s="12"/>
      <c r="L1321" s="232">
        <f t="shared" si="107"/>
        <v>0</v>
      </c>
      <c r="M1321" s="234">
        <f t="shared" si="108"/>
        <v>0</v>
      </c>
      <c r="N1321" s="11">
        <f>IF(Q1321="x",0,IF(J1321&lt;(INDEX(Lookup!$U$2:$U$10,MATCH($D$47,Lookup!$S$2:$S$10,0))),0,$L$12*K1321))</f>
        <v>0</v>
      </c>
      <c r="O1321" s="234">
        <f t="shared" si="109"/>
        <v>0</v>
      </c>
      <c r="P1321" s="10"/>
      <c r="Q1321" s="9"/>
      <c r="S1321" s="340">
        <f t="shared" si="110"/>
        <v>0</v>
      </c>
      <c r="T1321" s="340">
        <f t="shared" si="111"/>
        <v>0</v>
      </c>
    </row>
    <row r="1322" spans="2:20" ht="14.4" x14ac:dyDescent="0.3">
      <c r="B1322" s="30"/>
      <c r="C1322" s="16"/>
      <c r="D1322" s="16"/>
      <c r="E1322" s="25"/>
      <c r="F1322" s="16"/>
      <c r="G1322" s="15"/>
      <c r="H1322" s="14"/>
      <c r="I1322" s="13"/>
      <c r="J1322" s="13"/>
      <c r="K1322" s="12"/>
      <c r="L1322" s="232">
        <f t="shared" si="107"/>
        <v>0</v>
      </c>
      <c r="M1322" s="234">
        <f t="shared" si="108"/>
        <v>0</v>
      </c>
      <c r="N1322" s="11">
        <f>IF(Q1322="x",0,IF(J1322&lt;(INDEX(Lookup!$U$2:$U$10,MATCH($D$47,Lookup!$S$2:$S$10,0))),0,$L$12*K1322))</f>
        <v>0</v>
      </c>
      <c r="O1322" s="234">
        <f t="shared" si="109"/>
        <v>0</v>
      </c>
      <c r="P1322" s="10"/>
      <c r="Q1322" s="9"/>
      <c r="S1322" s="340">
        <f t="shared" si="110"/>
        <v>0</v>
      </c>
      <c r="T1322" s="340">
        <f t="shared" si="111"/>
        <v>0</v>
      </c>
    </row>
    <row r="1323" spans="2:20" ht="14.4" x14ac:dyDescent="0.3">
      <c r="B1323" s="30"/>
      <c r="C1323" s="16"/>
      <c r="D1323" s="16"/>
      <c r="E1323" s="25"/>
      <c r="F1323" s="16"/>
      <c r="G1323" s="15"/>
      <c r="H1323" s="14"/>
      <c r="I1323" s="13"/>
      <c r="J1323" s="13"/>
      <c r="K1323" s="12"/>
      <c r="L1323" s="232">
        <f t="shared" si="107"/>
        <v>0</v>
      </c>
      <c r="M1323" s="234">
        <f t="shared" si="108"/>
        <v>0</v>
      </c>
      <c r="N1323" s="11">
        <f>IF(Q1323="x",0,IF(J1323&lt;(INDEX(Lookup!$U$2:$U$10,MATCH($D$47,Lookup!$S$2:$S$10,0))),0,$L$12*K1323))</f>
        <v>0</v>
      </c>
      <c r="O1323" s="234">
        <f t="shared" si="109"/>
        <v>0</v>
      </c>
      <c r="P1323" s="10"/>
      <c r="Q1323" s="9"/>
      <c r="S1323" s="340">
        <f t="shared" si="110"/>
        <v>0</v>
      </c>
      <c r="T1323" s="340">
        <f t="shared" si="111"/>
        <v>0</v>
      </c>
    </row>
    <row r="1324" spans="2:20" ht="14.4" x14ac:dyDescent="0.3">
      <c r="B1324" s="30"/>
      <c r="C1324" s="16"/>
      <c r="D1324" s="16"/>
      <c r="E1324" s="25"/>
      <c r="F1324" s="16"/>
      <c r="G1324" s="15"/>
      <c r="H1324" s="14"/>
      <c r="I1324" s="13"/>
      <c r="J1324" s="13"/>
      <c r="K1324" s="12"/>
      <c r="L1324" s="232">
        <f t="shared" si="107"/>
        <v>0</v>
      </c>
      <c r="M1324" s="234">
        <f t="shared" si="108"/>
        <v>0</v>
      </c>
      <c r="N1324" s="11">
        <f>IF(Q1324="x",0,IF(J1324&lt;(INDEX(Lookup!$U$2:$U$10,MATCH($D$47,Lookup!$S$2:$S$10,0))),0,$L$12*K1324))</f>
        <v>0</v>
      </c>
      <c r="O1324" s="234">
        <f t="shared" si="109"/>
        <v>0</v>
      </c>
      <c r="P1324" s="10"/>
      <c r="Q1324" s="9"/>
      <c r="S1324" s="340">
        <f t="shared" si="110"/>
        <v>0</v>
      </c>
      <c r="T1324" s="340">
        <f t="shared" si="111"/>
        <v>0</v>
      </c>
    </row>
    <row r="1325" spans="2:20" ht="14.4" x14ac:dyDescent="0.3">
      <c r="B1325" s="30"/>
      <c r="C1325" s="16"/>
      <c r="D1325" s="16"/>
      <c r="E1325" s="25"/>
      <c r="F1325" s="16"/>
      <c r="G1325" s="15"/>
      <c r="H1325" s="14"/>
      <c r="I1325" s="13"/>
      <c r="J1325" s="13"/>
      <c r="K1325" s="12"/>
      <c r="L1325" s="232">
        <f t="shared" si="107"/>
        <v>0</v>
      </c>
      <c r="M1325" s="234">
        <f t="shared" si="108"/>
        <v>0</v>
      </c>
      <c r="N1325" s="11">
        <f>IF(Q1325="x",0,IF(J1325&lt;(INDEX(Lookup!$U$2:$U$10,MATCH($D$47,Lookup!$S$2:$S$10,0))),0,$L$12*K1325))</f>
        <v>0</v>
      </c>
      <c r="O1325" s="234">
        <f t="shared" si="109"/>
        <v>0</v>
      </c>
      <c r="P1325" s="10"/>
      <c r="Q1325" s="9"/>
      <c r="S1325" s="340">
        <f t="shared" si="110"/>
        <v>0</v>
      </c>
      <c r="T1325" s="340">
        <f t="shared" si="111"/>
        <v>0</v>
      </c>
    </row>
    <row r="1326" spans="2:20" ht="14.4" x14ac:dyDescent="0.3">
      <c r="B1326" s="30"/>
      <c r="C1326" s="16"/>
      <c r="D1326" s="16"/>
      <c r="E1326" s="25"/>
      <c r="F1326" s="16"/>
      <c r="G1326" s="15"/>
      <c r="H1326" s="14"/>
      <c r="I1326" s="13"/>
      <c r="J1326" s="13"/>
      <c r="K1326" s="12"/>
      <c r="L1326" s="232">
        <f t="shared" si="107"/>
        <v>0</v>
      </c>
      <c r="M1326" s="234">
        <f t="shared" si="108"/>
        <v>0</v>
      </c>
      <c r="N1326" s="11">
        <f>IF(Q1326="x",0,IF(J1326&lt;(INDEX(Lookup!$U$2:$U$10,MATCH($D$47,Lookup!$S$2:$S$10,0))),0,$L$12*K1326))</f>
        <v>0</v>
      </c>
      <c r="O1326" s="234">
        <f t="shared" si="109"/>
        <v>0</v>
      </c>
      <c r="P1326" s="10"/>
      <c r="Q1326" s="9"/>
      <c r="S1326" s="340">
        <f t="shared" si="110"/>
        <v>0</v>
      </c>
      <c r="T1326" s="340">
        <f t="shared" si="111"/>
        <v>0</v>
      </c>
    </row>
    <row r="1327" spans="2:20" ht="14.4" x14ac:dyDescent="0.3">
      <c r="B1327" s="30"/>
      <c r="C1327" s="16"/>
      <c r="D1327" s="16"/>
      <c r="E1327" s="25"/>
      <c r="F1327" s="16"/>
      <c r="G1327" s="15"/>
      <c r="H1327" s="14"/>
      <c r="I1327" s="13"/>
      <c r="J1327" s="13"/>
      <c r="K1327" s="12"/>
      <c r="L1327" s="232">
        <f t="shared" si="107"/>
        <v>0</v>
      </c>
      <c r="M1327" s="234">
        <f t="shared" si="108"/>
        <v>0</v>
      </c>
      <c r="N1327" s="11">
        <f>IF(Q1327="x",0,IF(J1327&lt;(INDEX(Lookup!$U$2:$U$10,MATCH($D$47,Lookup!$S$2:$S$10,0))),0,$L$12*K1327))</f>
        <v>0</v>
      </c>
      <c r="O1327" s="234">
        <f t="shared" si="109"/>
        <v>0</v>
      </c>
      <c r="P1327" s="10"/>
      <c r="Q1327" s="9"/>
      <c r="S1327" s="340">
        <f t="shared" si="110"/>
        <v>0</v>
      </c>
      <c r="T1327" s="340">
        <f t="shared" si="111"/>
        <v>0</v>
      </c>
    </row>
    <row r="1328" spans="2:20" ht="14.4" x14ac:dyDescent="0.3">
      <c r="B1328" s="30"/>
      <c r="C1328" s="16"/>
      <c r="D1328" s="16"/>
      <c r="E1328" s="25"/>
      <c r="F1328" s="16"/>
      <c r="G1328" s="15"/>
      <c r="H1328" s="14"/>
      <c r="I1328" s="13"/>
      <c r="J1328" s="13"/>
      <c r="K1328" s="12"/>
      <c r="L1328" s="232">
        <f t="shared" si="107"/>
        <v>0</v>
      </c>
      <c r="M1328" s="234">
        <f t="shared" si="108"/>
        <v>0</v>
      </c>
      <c r="N1328" s="11">
        <f>IF(Q1328="x",0,IF(J1328&lt;(INDEX(Lookup!$U$2:$U$10,MATCH($D$47,Lookup!$S$2:$S$10,0))),0,$L$12*K1328))</f>
        <v>0</v>
      </c>
      <c r="O1328" s="234">
        <f t="shared" si="109"/>
        <v>0</v>
      </c>
      <c r="P1328" s="10"/>
      <c r="Q1328" s="9"/>
      <c r="S1328" s="340">
        <f t="shared" si="110"/>
        <v>0</v>
      </c>
      <c r="T1328" s="340">
        <f t="shared" si="111"/>
        <v>0</v>
      </c>
    </row>
    <row r="1329" spans="2:20" ht="14.4" x14ac:dyDescent="0.3">
      <c r="B1329" s="30"/>
      <c r="C1329" s="16"/>
      <c r="D1329" s="16"/>
      <c r="E1329" s="25"/>
      <c r="F1329" s="16"/>
      <c r="G1329" s="15"/>
      <c r="H1329" s="14"/>
      <c r="I1329" s="13"/>
      <c r="J1329" s="13"/>
      <c r="K1329" s="12"/>
      <c r="L1329" s="232">
        <f t="shared" si="107"/>
        <v>0</v>
      </c>
      <c r="M1329" s="234">
        <f t="shared" si="108"/>
        <v>0</v>
      </c>
      <c r="N1329" s="11">
        <f>IF(Q1329="x",0,IF(J1329&lt;(INDEX(Lookup!$U$2:$U$10,MATCH($D$47,Lookup!$S$2:$S$10,0))),0,$L$12*K1329))</f>
        <v>0</v>
      </c>
      <c r="O1329" s="234">
        <f t="shared" si="109"/>
        <v>0</v>
      </c>
      <c r="P1329" s="10"/>
      <c r="Q1329" s="9"/>
      <c r="S1329" s="340">
        <f t="shared" si="110"/>
        <v>0</v>
      </c>
      <c r="T1329" s="340">
        <f t="shared" si="111"/>
        <v>0</v>
      </c>
    </row>
    <row r="1330" spans="2:20" ht="14.4" x14ac:dyDescent="0.3">
      <c r="B1330" s="30"/>
      <c r="C1330" s="16"/>
      <c r="D1330" s="16"/>
      <c r="E1330" s="25"/>
      <c r="F1330" s="16"/>
      <c r="G1330" s="15"/>
      <c r="H1330" s="14"/>
      <c r="I1330" s="13"/>
      <c r="J1330" s="13"/>
      <c r="K1330" s="12"/>
      <c r="L1330" s="232">
        <f t="shared" ref="L1330:L1393" si="112">IF(ROUNDDOWN(DATEDIF(I1330,J1330,"d")/7,0)&gt;$L$12,$L$12*K1330,K1330*ROUNDDOWN(DATEDIF(I1330,J1330,"d")/7,0))</f>
        <v>0</v>
      </c>
      <c r="M1330" s="234">
        <f t="shared" ref="M1330:M1393" si="113">L1330*$L$6</f>
        <v>0</v>
      </c>
      <c r="N1330" s="11">
        <f>IF(Q1330="x",0,IF(J1330&lt;(INDEX(Lookup!$U$2:$U$10,MATCH($D$47,Lookup!$S$2:$S$10,0))),0,$L$12*K1330))</f>
        <v>0</v>
      </c>
      <c r="O1330" s="234">
        <f t="shared" ref="O1330:O1393" si="114">N1330*$L$6</f>
        <v>0</v>
      </c>
      <c r="P1330" s="10"/>
      <c r="Q1330" s="9"/>
      <c r="S1330" s="340">
        <f t="shared" si="110"/>
        <v>0</v>
      </c>
      <c r="T1330" s="340">
        <f t="shared" si="111"/>
        <v>0</v>
      </c>
    </row>
    <row r="1331" spans="2:20" ht="14.4" x14ac:dyDescent="0.3">
      <c r="B1331" s="30"/>
      <c r="C1331" s="16"/>
      <c r="D1331" s="16"/>
      <c r="E1331" s="25"/>
      <c r="F1331" s="16"/>
      <c r="G1331" s="15"/>
      <c r="H1331" s="14"/>
      <c r="I1331" s="13"/>
      <c r="J1331" s="13"/>
      <c r="K1331" s="12"/>
      <c r="L1331" s="232">
        <f t="shared" si="112"/>
        <v>0</v>
      </c>
      <c r="M1331" s="234">
        <f t="shared" si="113"/>
        <v>0</v>
      </c>
      <c r="N1331" s="11">
        <f>IF(Q1331="x",0,IF(J1331&lt;(INDEX(Lookup!$U$2:$U$10,MATCH($D$47,Lookup!$S$2:$S$10,0))),0,$L$12*K1331))</f>
        <v>0</v>
      </c>
      <c r="O1331" s="234">
        <f t="shared" si="114"/>
        <v>0</v>
      </c>
      <c r="P1331" s="10"/>
      <c r="Q1331" s="9"/>
      <c r="S1331" s="340">
        <f t="shared" ref="S1331:S1394" si="115">M1331*$I$35</f>
        <v>0</v>
      </c>
      <c r="T1331" s="340">
        <f t="shared" ref="T1331:T1394" si="116">O1331*$I$44</f>
        <v>0</v>
      </c>
    </row>
    <row r="1332" spans="2:20" ht="14.4" x14ac:dyDescent="0.3">
      <c r="B1332" s="30"/>
      <c r="C1332" s="16"/>
      <c r="D1332" s="16"/>
      <c r="E1332" s="25"/>
      <c r="F1332" s="16"/>
      <c r="G1332" s="15"/>
      <c r="H1332" s="14"/>
      <c r="I1332" s="13"/>
      <c r="J1332" s="13"/>
      <c r="K1332" s="12"/>
      <c r="L1332" s="232">
        <f t="shared" si="112"/>
        <v>0</v>
      </c>
      <c r="M1332" s="234">
        <f t="shared" si="113"/>
        <v>0</v>
      </c>
      <c r="N1332" s="11">
        <f>IF(Q1332="x",0,IF(J1332&lt;(INDEX(Lookup!$U$2:$U$10,MATCH($D$47,Lookup!$S$2:$S$10,0))),0,$L$12*K1332))</f>
        <v>0</v>
      </c>
      <c r="O1332" s="234">
        <f t="shared" si="114"/>
        <v>0</v>
      </c>
      <c r="P1332" s="10"/>
      <c r="Q1332" s="9"/>
      <c r="S1332" s="340">
        <f t="shared" si="115"/>
        <v>0</v>
      </c>
      <c r="T1332" s="340">
        <f t="shared" si="116"/>
        <v>0</v>
      </c>
    </row>
    <row r="1333" spans="2:20" ht="14.4" x14ac:dyDescent="0.3">
      <c r="B1333" s="30"/>
      <c r="C1333" s="16"/>
      <c r="D1333" s="16"/>
      <c r="E1333" s="25"/>
      <c r="F1333" s="16"/>
      <c r="G1333" s="15"/>
      <c r="H1333" s="14"/>
      <c r="I1333" s="13"/>
      <c r="J1333" s="13"/>
      <c r="K1333" s="12"/>
      <c r="L1333" s="232">
        <f t="shared" si="112"/>
        <v>0</v>
      </c>
      <c r="M1333" s="234">
        <f t="shared" si="113"/>
        <v>0</v>
      </c>
      <c r="N1333" s="11">
        <f>IF(Q1333="x",0,IF(J1333&lt;(INDEX(Lookup!$U$2:$U$10,MATCH($D$47,Lookup!$S$2:$S$10,0))),0,$L$12*K1333))</f>
        <v>0</v>
      </c>
      <c r="O1333" s="234">
        <f t="shared" si="114"/>
        <v>0</v>
      </c>
      <c r="P1333" s="10"/>
      <c r="Q1333" s="9"/>
      <c r="S1333" s="340">
        <f t="shared" si="115"/>
        <v>0</v>
      </c>
      <c r="T1333" s="340">
        <f t="shared" si="116"/>
        <v>0</v>
      </c>
    </row>
    <row r="1334" spans="2:20" ht="14.4" x14ac:dyDescent="0.3">
      <c r="B1334" s="30"/>
      <c r="C1334" s="16"/>
      <c r="D1334" s="16"/>
      <c r="E1334" s="25"/>
      <c r="F1334" s="16"/>
      <c r="G1334" s="15"/>
      <c r="H1334" s="14"/>
      <c r="I1334" s="13"/>
      <c r="J1334" s="13"/>
      <c r="K1334" s="12"/>
      <c r="L1334" s="232">
        <f t="shared" si="112"/>
        <v>0</v>
      </c>
      <c r="M1334" s="234">
        <f t="shared" si="113"/>
        <v>0</v>
      </c>
      <c r="N1334" s="11">
        <f>IF(Q1334="x",0,IF(J1334&lt;(INDEX(Lookup!$U$2:$U$10,MATCH($D$47,Lookup!$S$2:$S$10,0))),0,$L$12*K1334))</f>
        <v>0</v>
      </c>
      <c r="O1334" s="234">
        <f t="shared" si="114"/>
        <v>0</v>
      </c>
      <c r="P1334" s="10"/>
      <c r="Q1334" s="9"/>
      <c r="S1334" s="340">
        <f t="shared" si="115"/>
        <v>0</v>
      </c>
      <c r="T1334" s="340">
        <f t="shared" si="116"/>
        <v>0</v>
      </c>
    </row>
    <row r="1335" spans="2:20" ht="14.4" x14ac:dyDescent="0.3">
      <c r="B1335" s="30"/>
      <c r="C1335" s="16"/>
      <c r="D1335" s="16"/>
      <c r="E1335" s="25"/>
      <c r="F1335" s="16"/>
      <c r="G1335" s="15"/>
      <c r="H1335" s="14"/>
      <c r="I1335" s="13"/>
      <c r="J1335" s="13"/>
      <c r="K1335" s="12"/>
      <c r="L1335" s="232">
        <f t="shared" si="112"/>
        <v>0</v>
      </c>
      <c r="M1335" s="234">
        <f t="shared" si="113"/>
        <v>0</v>
      </c>
      <c r="N1335" s="11">
        <f>IF(Q1335="x",0,IF(J1335&lt;(INDEX(Lookup!$U$2:$U$10,MATCH($D$47,Lookup!$S$2:$S$10,0))),0,$L$12*K1335))</f>
        <v>0</v>
      </c>
      <c r="O1335" s="234">
        <f t="shared" si="114"/>
        <v>0</v>
      </c>
      <c r="P1335" s="10"/>
      <c r="Q1335" s="9"/>
      <c r="S1335" s="340">
        <f t="shared" si="115"/>
        <v>0</v>
      </c>
      <c r="T1335" s="340">
        <f t="shared" si="116"/>
        <v>0</v>
      </c>
    </row>
    <row r="1336" spans="2:20" ht="14.4" x14ac:dyDescent="0.3">
      <c r="B1336" s="30"/>
      <c r="C1336" s="16"/>
      <c r="D1336" s="16"/>
      <c r="E1336" s="25"/>
      <c r="F1336" s="16"/>
      <c r="G1336" s="15"/>
      <c r="H1336" s="14"/>
      <c r="I1336" s="13"/>
      <c r="J1336" s="13"/>
      <c r="K1336" s="12"/>
      <c r="L1336" s="232">
        <f t="shared" si="112"/>
        <v>0</v>
      </c>
      <c r="M1336" s="234">
        <f t="shared" si="113"/>
        <v>0</v>
      </c>
      <c r="N1336" s="11">
        <f>IF(Q1336="x",0,IF(J1336&lt;(INDEX(Lookup!$U$2:$U$10,MATCH($D$47,Lookup!$S$2:$S$10,0))),0,$L$12*K1336))</f>
        <v>0</v>
      </c>
      <c r="O1336" s="234">
        <f t="shared" si="114"/>
        <v>0</v>
      </c>
      <c r="P1336" s="10"/>
      <c r="Q1336" s="9"/>
      <c r="S1336" s="340">
        <f t="shared" si="115"/>
        <v>0</v>
      </c>
      <c r="T1336" s="340">
        <f t="shared" si="116"/>
        <v>0</v>
      </c>
    </row>
    <row r="1337" spans="2:20" ht="14.4" x14ac:dyDescent="0.3">
      <c r="B1337" s="30"/>
      <c r="C1337" s="16"/>
      <c r="D1337" s="16"/>
      <c r="E1337" s="25"/>
      <c r="F1337" s="16"/>
      <c r="G1337" s="15"/>
      <c r="H1337" s="14"/>
      <c r="I1337" s="13"/>
      <c r="J1337" s="13"/>
      <c r="K1337" s="12"/>
      <c r="L1337" s="232">
        <f t="shared" si="112"/>
        <v>0</v>
      </c>
      <c r="M1337" s="234">
        <f t="shared" si="113"/>
        <v>0</v>
      </c>
      <c r="N1337" s="11">
        <f>IF(Q1337="x",0,IF(J1337&lt;(INDEX(Lookup!$U$2:$U$10,MATCH($D$47,Lookup!$S$2:$S$10,0))),0,$L$12*K1337))</f>
        <v>0</v>
      </c>
      <c r="O1337" s="234">
        <f t="shared" si="114"/>
        <v>0</v>
      </c>
      <c r="P1337" s="10"/>
      <c r="Q1337" s="9"/>
      <c r="S1337" s="340">
        <f t="shared" si="115"/>
        <v>0</v>
      </c>
      <c r="T1337" s="340">
        <f t="shared" si="116"/>
        <v>0</v>
      </c>
    </row>
    <row r="1338" spans="2:20" ht="14.4" x14ac:dyDescent="0.3">
      <c r="B1338" s="30"/>
      <c r="C1338" s="16"/>
      <c r="D1338" s="16"/>
      <c r="E1338" s="25"/>
      <c r="F1338" s="16"/>
      <c r="G1338" s="15"/>
      <c r="H1338" s="14"/>
      <c r="I1338" s="13"/>
      <c r="J1338" s="13"/>
      <c r="K1338" s="12"/>
      <c r="L1338" s="232">
        <f t="shared" si="112"/>
        <v>0</v>
      </c>
      <c r="M1338" s="234">
        <f t="shared" si="113"/>
        <v>0</v>
      </c>
      <c r="N1338" s="11">
        <f>IF(Q1338="x",0,IF(J1338&lt;(INDEX(Lookup!$U$2:$U$10,MATCH($D$47,Lookup!$S$2:$S$10,0))),0,$L$12*K1338))</f>
        <v>0</v>
      </c>
      <c r="O1338" s="234">
        <f t="shared" si="114"/>
        <v>0</v>
      </c>
      <c r="P1338" s="10"/>
      <c r="Q1338" s="9"/>
      <c r="S1338" s="340">
        <f t="shared" si="115"/>
        <v>0</v>
      </c>
      <c r="T1338" s="340">
        <f t="shared" si="116"/>
        <v>0</v>
      </c>
    </row>
    <row r="1339" spans="2:20" ht="14.4" x14ac:dyDescent="0.3">
      <c r="B1339" s="30"/>
      <c r="C1339" s="16"/>
      <c r="D1339" s="16"/>
      <c r="E1339" s="25"/>
      <c r="F1339" s="16"/>
      <c r="G1339" s="15"/>
      <c r="H1339" s="14"/>
      <c r="I1339" s="13"/>
      <c r="J1339" s="13"/>
      <c r="K1339" s="12"/>
      <c r="L1339" s="232">
        <f t="shared" si="112"/>
        <v>0</v>
      </c>
      <c r="M1339" s="234">
        <f t="shared" si="113"/>
        <v>0</v>
      </c>
      <c r="N1339" s="11">
        <f>IF(Q1339="x",0,IF(J1339&lt;(INDEX(Lookup!$U$2:$U$10,MATCH($D$47,Lookup!$S$2:$S$10,0))),0,$L$12*K1339))</f>
        <v>0</v>
      </c>
      <c r="O1339" s="234">
        <f t="shared" si="114"/>
        <v>0</v>
      </c>
      <c r="P1339" s="10"/>
      <c r="Q1339" s="9"/>
      <c r="S1339" s="340">
        <f t="shared" si="115"/>
        <v>0</v>
      </c>
      <c r="T1339" s="340">
        <f t="shared" si="116"/>
        <v>0</v>
      </c>
    </row>
    <row r="1340" spans="2:20" ht="14.4" x14ac:dyDescent="0.3">
      <c r="B1340" s="30"/>
      <c r="C1340" s="16"/>
      <c r="D1340" s="16"/>
      <c r="E1340" s="25"/>
      <c r="F1340" s="16"/>
      <c r="G1340" s="15"/>
      <c r="H1340" s="14"/>
      <c r="I1340" s="13"/>
      <c r="J1340" s="13"/>
      <c r="K1340" s="12"/>
      <c r="L1340" s="232">
        <f t="shared" si="112"/>
        <v>0</v>
      </c>
      <c r="M1340" s="234">
        <f t="shared" si="113"/>
        <v>0</v>
      </c>
      <c r="N1340" s="11">
        <f>IF(Q1340="x",0,IF(J1340&lt;(INDEX(Lookup!$U$2:$U$10,MATCH($D$47,Lookup!$S$2:$S$10,0))),0,$L$12*K1340))</f>
        <v>0</v>
      </c>
      <c r="O1340" s="234">
        <f t="shared" si="114"/>
        <v>0</v>
      </c>
      <c r="P1340" s="10"/>
      <c r="Q1340" s="9"/>
      <c r="S1340" s="340">
        <f t="shared" si="115"/>
        <v>0</v>
      </c>
      <c r="T1340" s="340">
        <f t="shared" si="116"/>
        <v>0</v>
      </c>
    </row>
    <row r="1341" spans="2:20" ht="14.4" x14ac:dyDescent="0.3">
      <c r="B1341" s="30"/>
      <c r="C1341" s="16"/>
      <c r="D1341" s="16"/>
      <c r="E1341" s="25"/>
      <c r="F1341" s="16"/>
      <c r="G1341" s="15"/>
      <c r="H1341" s="14"/>
      <c r="I1341" s="13"/>
      <c r="J1341" s="13"/>
      <c r="K1341" s="12"/>
      <c r="L1341" s="232">
        <f t="shared" si="112"/>
        <v>0</v>
      </c>
      <c r="M1341" s="234">
        <f t="shared" si="113"/>
        <v>0</v>
      </c>
      <c r="N1341" s="11">
        <f>IF(Q1341="x",0,IF(J1341&lt;(INDEX(Lookup!$U$2:$U$10,MATCH($D$47,Lookup!$S$2:$S$10,0))),0,$L$12*K1341))</f>
        <v>0</v>
      </c>
      <c r="O1341" s="234">
        <f t="shared" si="114"/>
        <v>0</v>
      </c>
      <c r="P1341" s="10"/>
      <c r="Q1341" s="9"/>
      <c r="S1341" s="340">
        <f t="shared" si="115"/>
        <v>0</v>
      </c>
      <c r="T1341" s="340">
        <f t="shared" si="116"/>
        <v>0</v>
      </c>
    </row>
    <row r="1342" spans="2:20" ht="14.4" x14ac:dyDescent="0.3">
      <c r="B1342" s="30"/>
      <c r="C1342" s="16"/>
      <c r="D1342" s="16"/>
      <c r="E1342" s="25"/>
      <c r="F1342" s="16"/>
      <c r="G1342" s="15"/>
      <c r="H1342" s="14"/>
      <c r="I1342" s="13"/>
      <c r="J1342" s="13"/>
      <c r="K1342" s="12"/>
      <c r="L1342" s="232">
        <f t="shared" si="112"/>
        <v>0</v>
      </c>
      <c r="M1342" s="234">
        <f t="shared" si="113"/>
        <v>0</v>
      </c>
      <c r="N1342" s="11">
        <f>IF(Q1342="x",0,IF(J1342&lt;(INDEX(Lookup!$U$2:$U$10,MATCH($D$47,Lookup!$S$2:$S$10,0))),0,$L$12*K1342))</f>
        <v>0</v>
      </c>
      <c r="O1342" s="234">
        <f t="shared" si="114"/>
        <v>0</v>
      </c>
      <c r="P1342" s="10"/>
      <c r="Q1342" s="9"/>
      <c r="S1342" s="340">
        <f t="shared" si="115"/>
        <v>0</v>
      </c>
      <c r="T1342" s="340">
        <f t="shared" si="116"/>
        <v>0</v>
      </c>
    </row>
    <row r="1343" spans="2:20" ht="14.4" x14ac:dyDescent="0.3">
      <c r="B1343" s="30"/>
      <c r="C1343" s="16"/>
      <c r="D1343" s="16"/>
      <c r="E1343" s="25"/>
      <c r="F1343" s="16"/>
      <c r="G1343" s="15"/>
      <c r="H1343" s="14"/>
      <c r="I1343" s="13"/>
      <c r="J1343" s="13"/>
      <c r="K1343" s="12"/>
      <c r="L1343" s="232">
        <f t="shared" si="112"/>
        <v>0</v>
      </c>
      <c r="M1343" s="234">
        <f t="shared" si="113"/>
        <v>0</v>
      </c>
      <c r="N1343" s="11">
        <f>IF(Q1343="x",0,IF(J1343&lt;(INDEX(Lookup!$U$2:$U$10,MATCH($D$47,Lookup!$S$2:$S$10,0))),0,$L$12*K1343))</f>
        <v>0</v>
      </c>
      <c r="O1343" s="234">
        <f t="shared" si="114"/>
        <v>0</v>
      </c>
      <c r="P1343" s="10"/>
      <c r="Q1343" s="9"/>
      <c r="S1343" s="340">
        <f t="shared" si="115"/>
        <v>0</v>
      </c>
      <c r="T1343" s="340">
        <f t="shared" si="116"/>
        <v>0</v>
      </c>
    </row>
    <row r="1344" spans="2:20" ht="14.4" x14ac:dyDescent="0.3">
      <c r="B1344" s="30"/>
      <c r="C1344" s="16"/>
      <c r="D1344" s="16"/>
      <c r="E1344" s="25"/>
      <c r="F1344" s="16"/>
      <c r="G1344" s="15"/>
      <c r="H1344" s="14"/>
      <c r="I1344" s="13"/>
      <c r="J1344" s="13"/>
      <c r="K1344" s="12"/>
      <c r="L1344" s="232">
        <f t="shared" si="112"/>
        <v>0</v>
      </c>
      <c r="M1344" s="234">
        <f t="shared" si="113"/>
        <v>0</v>
      </c>
      <c r="N1344" s="11">
        <f>IF(Q1344="x",0,IF(J1344&lt;(INDEX(Lookup!$U$2:$U$10,MATCH($D$47,Lookup!$S$2:$S$10,0))),0,$L$12*K1344))</f>
        <v>0</v>
      </c>
      <c r="O1344" s="234">
        <f t="shared" si="114"/>
        <v>0</v>
      </c>
      <c r="P1344" s="10"/>
      <c r="Q1344" s="9"/>
      <c r="S1344" s="340">
        <f t="shared" si="115"/>
        <v>0</v>
      </c>
      <c r="T1344" s="340">
        <f t="shared" si="116"/>
        <v>0</v>
      </c>
    </row>
    <row r="1345" spans="2:20" ht="14.4" x14ac:dyDescent="0.3">
      <c r="B1345" s="30"/>
      <c r="C1345" s="16"/>
      <c r="D1345" s="16"/>
      <c r="E1345" s="25"/>
      <c r="F1345" s="16"/>
      <c r="G1345" s="15"/>
      <c r="H1345" s="14"/>
      <c r="I1345" s="13"/>
      <c r="J1345" s="13"/>
      <c r="K1345" s="12"/>
      <c r="L1345" s="232">
        <f t="shared" si="112"/>
        <v>0</v>
      </c>
      <c r="M1345" s="234">
        <f t="shared" si="113"/>
        <v>0</v>
      </c>
      <c r="N1345" s="11">
        <f>IF(Q1345="x",0,IF(J1345&lt;(INDEX(Lookup!$U$2:$U$10,MATCH($D$47,Lookup!$S$2:$S$10,0))),0,$L$12*K1345))</f>
        <v>0</v>
      </c>
      <c r="O1345" s="234">
        <f t="shared" si="114"/>
        <v>0</v>
      </c>
      <c r="P1345" s="10"/>
      <c r="Q1345" s="9"/>
      <c r="S1345" s="340">
        <f t="shared" si="115"/>
        <v>0</v>
      </c>
      <c r="T1345" s="340">
        <f t="shared" si="116"/>
        <v>0</v>
      </c>
    </row>
    <row r="1346" spans="2:20" ht="14.4" x14ac:dyDescent="0.3">
      <c r="B1346" s="30"/>
      <c r="C1346" s="16"/>
      <c r="D1346" s="16"/>
      <c r="E1346" s="25"/>
      <c r="F1346" s="16"/>
      <c r="G1346" s="15"/>
      <c r="H1346" s="14"/>
      <c r="I1346" s="13"/>
      <c r="J1346" s="13"/>
      <c r="K1346" s="12"/>
      <c r="L1346" s="232">
        <f t="shared" si="112"/>
        <v>0</v>
      </c>
      <c r="M1346" s="234">
        <f t="shared" si="113"/>
        <v>0</v>
      </c>
      <c r="N1346" s="11">
        <f>IF(Q1346="x",0,IF(J1346&lt;(INDEX(Lookup!$U$2:$U$10,MATCH($D$47,Lookup!$S$2:$S$10,0))),0,$L$12*K1346))</f>
        <v>0</v>
      </c>
      <c r="O1346" s="234">
        <f t="shared" si="114"/>
        <v>0</v>
      </c>
      <c r="P1346" s="10"/>
      <c r="Q1346" s="9"/>
      <c r="S1346" s="340">
        <f t="shared" si="115"/>
        <v>0</v>
      </c>
      <c r="T1346" s="340">
        <f t="shared" si="116"/>
        <v>0</v>
      </c>
    </row>
    <row r="1347" spans="2:20" ht="14.4" x14ac:dyDescent="0.3">
      <c r="B1347" s="30"/>
      <c r="C1347" s="16"/>
      <c r="D1347" s="16"/>
      <c r="E1347" s="25"/>
      <c r="F1347" s="16"/>
      <c r="G1347" s="15"/>
      <c r="H1347" s="14"/>
      <c r="I1347" s="13"/>
      <c r="J1347" s="13"/>
      <c r="K1347" s="12"/>
      <c r="L1347" s="232">
        <f t="shared" si="112"/>
        <v>0</v>
      </c>
      <c r="M1347" s="234">
        <f t="shared" si="113"/>
        <v>0</v>
      </c>
      <c r="N1347" s="11">
        <f>IF(Q1347="x",0,IF(J1347&lt;(INDEX(Lookup!$U$2:$U$10,MATCH($D$47,Lookup!$S$2:$S$10,0))),0,$L$12*K1347))</f>
        <v>0</v>
      </c>
      <c r="O1347" s="234">
        <f t="shared" si="114"/>
        <v>0</v>
      </c>
      <c r="P1347" s="10"/>
      <c r="Q1347" s="9"/>
      <c r="S1347" s="340">
        <f t="shared" si="115"/>
        <v>0</v>
      </c>
      <c r="T1347" s="340">
        <f t="shared" si="116"/>
        <v>0</v>
      </c>
    </row>
    <row r="1348" spans="2:20" ht="14.4" x14ac:dyDescent="0.3">
      <c r="B1348" s="30"/>
      <c r="C1348" s="16"/>
      <c r="D1348" s="16"/>
      <c r="E1348" s="25"/>
      <c r="F1348" s="16"/>
      <c r="G1348" s="15"/>
      <c r="H1348" s="14"/>
      <c r="I1348" s="13"/>
      <c r="J1348" s="13"/>
      <c r="K1348" s="12"/>
      <c r="L1348" s="232">
        <f t="shared" si="112"/>
        <v>0</v>
      </c>
      <c r="M1348" s="234">
        <f t="shared" si="113"/>
        <v>0</v>
      </c>
      <c r="N1348" s="11">
        <f>IF(Q1348="x",0,IF(J1348&lt;(INDEX(Lookup!$U$2:$U$10,MATCH($D$47,Lookup!$S$2:$S$10,0))),0,$L$12*K1348))</f>
        <v>0</v>
      </c>
      <c r="O1348" s="234">
        <f t="shared" si="114"/>
        <v>0</v>
      </c>
      <c r="P1348" s="10"/>
      <c r="Q1348" s="9"/>
      <c r="S1348" s="340">
        <f t="shared" si="115"/>
        <v>0</v>
      </c>
      <c r="T1348" s="340">
        <f t="shared" si="116"/>
        <v>0</v>
      </c>
    </row>
    <row r="1349" spans="2:20" ht="14.4" x14ac:dyDescent="0.3">
      <c r="B1349" s="30"/>
      <c r="C1349" s="16"/>
      <c r="D1349" s="16"/>
      <c r="E1349" s="25"/>
      <c r="F1349" s="16"/>
      <c r="G1349" s="15"/>
      <c r="H1349" s="14"/>
      <c r="I1349" s="13"/>
      <c r="J1349" s="13"/>
      <c r="K1349" s="12"/>
      <c r="L1349" s="232">
        <f t="shared" si="112"/>
        <v>0</v>
      </c>
      <c r="M1349" s="234">
        <f t="shared" si="113"/>
        <v>0</v>
      </c>
      <c r="N1349" s="11">
        <f>IF(Q1349="x",0,IF(J1349&lt;(INDEX(Lookup!$U$2:$U$10,MATCH($D$47,Lookup!$S$2:$S$10,0))),0,$L$12*K1349))</f>
        <v>0</v>
      </c>
      <c r="O1349" s="234">
        <f t="shared" si="114"/>
        <v>0</v>
      </c>
      <c r="P1349" s="10"/>
      <c r="Q1349" s="9"/>
      <c r="S1349" s="340">
        <f t="shared" si="115"/>
        <v>0</v>
      </c>
      <c r="T1349" s="340">
        <f t="shared" si="116"/>
        <v>0</v>
      </c>
    </row>
    <row r="1350" spans="2:20" ht="14.4" x14ac:dyDescent="0.3">
      <c r="B1350" s="30"/>
      <c r="C1350" s="16"/>
      <c r="D1350" s="16"/>
      <c r="E1350" s="25"/>
      <c r="F1350" s="16"/>
      <c r="G1350" s="15"/>
      <c r="H1350" s="14"/>
      <c r="I1350" s="13"/>
      <c r="J1350" s="13"/>
      <c r="K1350" s="12"/>
      <c r="L1350" s="232">
        <f t="shared" si="112"/>
        <v>0</v>
      </c>
      <c r="M1350" s="234">
        <f t="shared" si="113"/>
        <v>0</v>
      </c>
      <c r="N1350" s="11">
        <f>IF(Q1350="x",0,IF(J1350&lt;(INDEX(Lookup!$U$2:$U$10,MATCH($D$47,Lookup!$S$2:$S$10,0))),0,$L$12*K1350))</f>
        <v>0</v>
      </c>
      <c r="O1350" s="234">
        <f t="shared" si="114"/>
        <v>0</v>
      </c>
      <c r="P1350" s="10"/>
      <c r="Q1350" s="9"/>
      <c r="S1350" s="340">
        <f t="shared" si="115"/>
        <v>0</v>
      </c>
      <c r="T1350" s="340">
        <f t="shared" si="116"/>
        <v>0</v>
      </c>
    </row>
    <row r="1351" spans="2:20" ht="14.4" x14ac:dyDescent="0.3">
      <c r="B1351" s="30"/>
      <c r="C1351" s="16"/>
      <c r="D1351" s="16"/>
      <c r="E1351" s="25"/>
      <c r="F1351" s="16"/>
      <c r="G1351" s="15"/>
      <c r="H1351" s="14"/>
      <c r="I1351" s="13"/>
      <c r="J1351" s="13"/>
      <c r="K1351" s="12"/>
      <c r="L1351" s="232">
        <f t="shared" si="112"/>
        <v>0</v>
      </c>
      <c r="M1351" s="234">
        <f t="shared" si="113"/>
        <v>0</v>
      </c>
      <c r="N1351" s="11">
        <f>IF(Q1351="x",0,IF(J1351&lt;(INDEX(Lookup!$U$2:$U$10,MATCH($D$47,Lookup!$S$2:$S$10,0))),0,$L$12*K1351))</f>
        <v>0</v>
      </c>
      <c r="O1351" s="234">
        <f t="shared" si="114"/>
        <v>0</v>
      </c>
      <c r="P1351" s="10"/>
      <c r="Q1351" s="9"/>
      <c r="S1351" s="340">
        <f t="shared" si="115"/>
        <v>0</v>
      </c>
      <c r="T1351" s="340">
        <f t="shared" si="116"/>
        <v>0</v>
      </c>
    </row>
    <row r="1352" spans="2:20" ht="14.4" x14ac:dyDescent="0.3">
      <c r="B1352" s="30"/>
      <c r="C1352" s="16"/>
      <c r="D1352" s="16"/>
      <c r="E1352" s="25"/>
      <c r="F1352" s="16"/>
      <c r="G1352" s="15"/>
      <c r="H1352" s="14"/>
      <c r="I1352" s="13"/>
      <c r="J1352" s="13"/>
      <c r="K1352" s="12"/>
      <c r="L1352" s="232">
        <f t="shared" si="112"/>
        <v>0</v>
      </c>
      <c r="M1352" s="234">
        <f t="shared" si="113"/>
        <v>0</v>
      </c>
      <c r="N1352" s="11">
        <f>IF(Q1352="x",0,IF(J1352&lt;(INDEX(Lookup!$U$2:$U$10,MATCH($D$47,Lookup!$S$2:$S$10,0))),0,$L$12*K1352))</f>
        <v>0</v>
      </c>
      <c r="O1352" s="234">
        <f t="shared" si="114"/>
        <v>0</v>
      </c>
      <c r="P1352" s="10"/>
      <c r="Q1352" s="9"/>
      <c r="S1352" s="340">
        <f t="shared" si="115"/>
        <v>0</v>
      </c>
      <c r="T1352" s="340">
        <f t="shared" si="116"/>
        <v>0</v>
      </c>
    </row>
    <row r="1353" spans="2:20" ht="14.4" x14ac:dyDescent="0.3">
      <c r="B1353" s="30"/>
      <c r="C1353" s="16"/>
      <c r="D1353" s="16"/>
      <c r="E1353" s="25"/>
      <c r="F1353" s="16"/>
      <c r="G1353" s="15"/>
      <c r="H1353" s="14"/>
      <c r="I1353" s="13"/>
      <c r="J1353" s="13"/>
      <c r="K1353" s="12"/>
      <c r="L1353" s="232">
        <f t="shared" si="112"/>
        <v>0</v>
      </c>
      <c r="M1353" s="234">
        <f t="shared" si="113"/>
        <v>0</v>
      </c>
      <c r="N1353" s="11">
        <f>IF(Q1353="x",0,IF(J1353&lt;(INDEX(Lookup!$U$2:$U$10,MATCH($D$47,Lookup!$S$2:$S$10,0))),0,$L$12*K1353))</f>
        <v>0</v>
      </c>
      <c r="O1353" s="234">
        <f t="shared" si="114"/>
        <v>0</v>
      </c>
      <c r="P1353" s="10"/>
      <c r="Q1353" s="9"/>
      <c r="S1353" s="340">
        <f t="shared" si="115"/>
        <v>0</v>
      </c>
      <c r="T1353" s="340">
        <f t="shared" si="116"/>
        <v>0</v>
      </c>
    </row>
    <row r="1354" spans="2:20" ht="14.4" x14ac:dyDescent="0.3">
      <c r="B1354" s="30"/>
      <c r="C1354" s="16"/>
      <c r="D1354" s="16"/>
      <c r="E1354" s="25"/>
      <c r="F1354" s="16"/>
      <c r="G1354" s="15"/>
      <c r="H1354" s="14"/>
      <c r="I1354" s="13"/>
      <c r="J1354" s="13"/>
      <c r="K1354" s="12"/>
      <c r="L1354" s="232">
        <f t="shared" si="112"/>
        <v>0</v>
      </c>
      <c r="M1354" s="234">
        <f t="shared" si="113"/>
        <v>0</v>
      </c>
      <c r="N1354" s="11">
        <f>IF(Q1354="x",0,IF(J1354&lt;(INDEX(Lookup!$U$2:$U$10,MATCH($D$47,Lookup!$S$2:$S$10,0))),0,$L$12*K1354))</f>
        <v>0</v>
      </c>
      <c r="O1354" s="234">
        <f t="shared" si="114"/>
        <v>0</v>
      </c>
      <c r="P1354" s="10"/>
      <c r="Q1354" s="9"/>
      <c r="S1354" s="340">
        <f t="shared" si="115"/>
        <v>0</v>
      </c>
      <c r="T1354" s="340">
        <f t="shared" si="116"/>
        <v>0</v>
      </c>
    </row>
    <row r="1355" spans="2:20" ht="14.4" x14ac:dyDescent="0.3">
      <c r="B1355" s="30"/>
      <c r="C1355" s="16"/>
      <c r="D1355" s="16"/>
      <c r="E1355" s="25"/>
      <c r="F1355" s="16"/>
      <c r="G1355" s="15"/>
      <c r="H1355" s="14"/>
      <c r="I1355" s="13"/>
      <c r="J1355" s="13"/>
      <c r="K1355" s="12"/>
      <c r="L1355" s="232">
        <f t="shared" si="112"/>
        <v>0</v>
      </c>
      <c r="M1355" s="234">
        <f t="shared" si="113"/>
        <v>0</v>
      </c>
      <c r="N1355" s="11">
        <f>IF(Q1355="x",0,IF(J1355&lt;(INDEX(Lookup!$U$2:$U$10,MATCH($D$47,Lookup!$S$2:$S$10,0))),0,$L$12*K1355))</f>
        <v>0</v>
      </c>
      <c r="O1355" s="234">
        <f t="shared" si="114"/>
        <v>0</v>
      </c>
      <c r="P1355" s="10"/>
      <c r="Q1355" s="9"/>
      <c r="S1355" s="340">
        <f t="shared" si="115"/>
        <v>0</v>
      </c>
      <c r="T1355" s="340">
        <f t="shared" si="116"/>
        <v>0</v>
      </c>
    </row>
    <row r="1356" spans="2:20" ht="14.4" x14ac:dyDescent="0.3">
      <c r="B1356" s="30"/>
      <c r="C1356" s="16"/>
      <c r="D1356" s="16"/>
      <c r="E1356" s="25"/>
      <c r="F1356" s="16"/>
      <c r="G1356" s="15"/>
      <c r="H1356" s="14"/>
      <c r="I1356" s="13"/>
      <c r="J1356" s="13"/>
      <c r="K1356" s="12"/>
      <c r="L1356" s="232">
        <f t="shared" si="112"/>
        <v>0</v>
      </c>
      <c r="M1356" s="234">
        <f t="shared" si="113"/>
        <v>0</v>
      </c>
      <c r="N1356" s="11">
        <f>IF(Q1356="x",0,IF(J1356&lt;(INDEX(Lookup!$U$2:$U$10,MATCH($D$47,Lookup!$S$2:$S$10,0))),0,$L$12*K1356))</f>
        <v>0</v>
      </c>
      <c r="O1356" s="234">
        <f t="shared" si="114"/>
        <v>0</v>
      </c>
      <c r="P1356" s="10"/>
      <c r="Q1356" s="9"/>
      <c r="S1356" s="340">
        <f t="shared" si="115"/>
        <v>0</v>
      </c>
      <c r="T1356" s="340">
        <f t="shared" si="116"/>
        <v>0</v>
      </c>
    </row>
    <row r="1357" spans="2:20" ht="14.4" x14ac:dyDescent="0.3">
      <c r="B1357" s="30"/>
      <c r="C1357" s="16"/>
      <c r="D1357" s="16"/>
      <c r="E1357" s="25"/>
      <c r="F1357" s="16"/>
      <c r="G1357" s="15"/>
      <c r="H1357" s="14"/>
      <c r="I1357" s="13"/>
      <c r="J1357" s="13"/>
      <c r="K1357" s="12"/>
      <c r="L1357" s="232">
        <f t="shared" si="112"/>
        <v>0</v>
      </c>
      <c r="M1357" s="234">
        <f t="shared" si="113"/>
        <v>0</v>
      </c>
      <c r="N1357" s="11">
        <f>IF(Q1357="x",0,IF(J1357&lt;(INDEX(Lookup!$U$2:$U$10,MATCH($D$47,Lookup!$S$2:$S$10,0))),0,$L$12*K1357))</f>
        <v>0</v>
      </c>
      <c r="O1357" s="234">
        <f t="shared" si="114"/>
        <v>0</v>
      </c>
      <c r="P1357" s="10"/>
      <c r="Q1357" s="9"/>
      <c r="S1357" s="340">
        <f t="shared" si="115"/>
        <v>0</v>
      </c>
      <c r="T1357" s="340">
        <f t="shared" si="116"/>
        <v>0</v>
      </c>
    </row>
    <row r="1358" spans="2:20" ht="14.4" x14ac:dyDescent="0.3">
      <c r="B1358" s="30"/>
      <c r="C1358" s="16"/>
      <c r="D1358" s="16"/>
      <c r="E1358" s="25"/>
      <c r="F1358" s="16"/>
      <c r="G1358" s="15"/>
      <c r="H1358" s="14"/>
      <c r="I1358" s="13"/>
      <c r="J1358" s="13"/>
      <c r="K1358" s="12"/>
      <c r="L1358" s="232">
        <f t="shared" si="112"/>
        <v>0</v>
      </c>
      <c r="M1358" s="234">
        <f t="shared" si="113"/>
        <v>0</v>
      </c>
      <c r="N1358" s="11">
        <f>IF(Q1358="x",0,IF(J1358&lt;(INDEX(Lookup!$U$2:$U$10,MATCH($D$47,Lookup!$S$2:$S$10,0))),0,$L$12*K1358))</f>
        <v>0</v>
      </c>
      <c r="O1358" s="234">
        <f t="shared" si="114"/>
        <v>0</v>
      </c>
      <c r="P1358" s="10"/>
      <c r="Q1358" s="9"/>
      <c r="S1358" s="340">
        <f t="shared" si="115"/>
        <v>0</v>
      </c>
      <c r="T1358" s="340">
        <f t="shared" si="116"/>
        <v>0</v>
      </c>
    </row>
    <row r="1359" spans="2:20" ht="14.4" x14ac:dyDescent="0.3">
      <c r="B1359" s="30"/>
      <c r="C1359" s="16"/>
      <c r="D1359" s="16"/>
      <c r="E1359" s="25"/>
      <c r="F1359" s="16"/>
      <c r="G1359" s="15"/>
      <c r="H1359" s="14"/>
      <c r="I1359" s="13"/>
      <c r="J1359" s="13"/>
      <c r="K1359" s="12"/>
      <c r="L1359" s="232">
        <f t="shared" si="112"/>
        <v>0</v>
      </c>
      <c r="M1359" s="234">
        <f t="shared" si="113"/>
        <v>0</v>
      </c>
      <c r="N1359" s="11">
        <f>IF(Q1359="x",0,IF(J1359&lt;(INDEX(Lookup!$U$2:$U$10,MATCH($D$47,Lookup!$S$2:$S$10,0))),0,$L$12*K1359))</f>
        <v>0</v>
      </c>
      <c r="O1359" s="234">
        <f t="shared" si="114"/>
        <v>0</v>
      </c>
      <c r="P1359" s="10"/>
      <c r="Q1359" s="9"/>
      <c r="S1359" s="340">
        <f t="shared" si="115"/>
        <v>0</v>
      </c>
      <c r="T1359" s="340">
        <f t="shared" si="116"/>
        <v>0</v>
      </c>
    </row>
    <row r="1360" spans="2:20" ht="14.4" x14ac:dyDescent="0.3">
      <c r="B1360" s="30"/>
      <c r="C1360" s="16"/>
      <c r="D1360" s="16"/>
      <c r="E1360" s="25"/>
      <c r="F1360" s="16"/>
      <c r="G1360" s="15"/>
      <c r="H1360" s="14"/>
      <c r="I1360" s="13"/>
      <c r="J1360" s="13"/>
      <c r="K1360" s="12"/>
      <c r="L1360" s="232">
        <f t="shared" si="112"/>
        <v>0</v>
      </c>
      <c r="M1360" s="234">
        <f t="shared" si="113"/>
        <v>0</v>
      </c>
      <c r="N1360" s="11">
        <f>IF(Q1360="x",0,IF(J1360&lt;(INDEX(Lookup!$U$2:$U$10,MATCH($D$47,Lookup!$S$2:$S$10,0))),0,$L$12*K1360))</f>
        <v>0</v>
      </c>
      <c r="O1360" s="234">
        <f t="shared" si="114"/>
        <v>0</v>
      </c>
      <c r="P1360" s="10"/>
      <c r="Q1360" s="9"/>
      <c r="S1360" s="340">
        <f t="shared" si="115"/>
        <v>0</v>
      </c>
      <c r="T1360" s="340">
        <f t="shared" si="116"/>
        <v>0</v>
      </c>
    </row>
    <row r="1361" spans="2:20" ht="14.4" x14ac:dyDescent="0.3">
      <c r="B1361" s="30"/>
      <c r="C1361" s="16"/>
      <c r="D1361" s="16"/>
      <c r="E1361" s="25"/>
      <c r="F1361" s="16"/>
      <c r="G1361" s="15"/>
      <c r="H1361" s="14"/>
      <c r="I1361" s="13"/>
      <c r="J1361" s="13"/>
      <c r="K1361" s="12"/>
      <c r="L1361" s="232">
        <f t="shared" si="112"/>
        <v>0</v>
      </c>
      <c r="M1361" s="234">
        <f t="shared" si="113"/>
        <v>0</v>
      </c>
      <c r="N1361" s="11">
        <f>IF(Q1361="x",0,IF(J1361&lt;(INDEX(Lookup!$U$2:$U$10,MATCH($D$47,Lookup!$S$2:$S$10,0))),0,$L$12*K1361))</f>
        <v>0</v>
      </c>
      <c r="O1361" s="234">
        <f t="shared" si="114"/>
        <v>0</v>
      </c>
      <c r="P1361" s="10"/>
      <c r="Q1361" s="9"/>
      <c r="S1361" s="340">
        <f t="shared" si="115"/>
        <v>0</v>
      </c>
      <c r="T1361" s="340">
        <f t="shared" si="116"/>
        <v>0</v>
      </c>
    </row>
    <row r="1362" spans="2:20" ht="14.4" x14ac:dyDescent="0.3">
      <c r="B1362" s="30"/>
      <c r="C1362" s="16"/>
      <c r="D1362" s="16"/>
      <c r="E1362" s="25"/>
      <c r="F1362" s="16"/>
      <c r="G1362" s="15"/>
      <c r="H1362" s="14"/>
      <c r="I1362" s="13"/>
      <c r="J1362" s="13"/>
      <c r="K1362" s="12"/>
      <c r="L1362" s="232">
        <f t="shared" si="112"/>
        <v>0</v>
      </c>
      <c r="M1362" s="234">
        <f t="shared" si="113"/>
        <v>0</v>
      </c>
      <c r="N1362" s="11">
        <f>IF(Q1362="x",0,IF(J1362&lt;(INDEX(Lookup!$U$2:$U$10,MATCH($D$47,Lookup!$S$2:$S$10,0))),0,$L$12*K1362))</f>
        <v>0</v>
      </c>
      <c r="O1362" s="234">
        <f t="shared" si="114"/>
        <v>0</v>
      </c>
      <c r="P1362" s="10"/>
      <c r="Q1362" s="9"/>
      <c r="S1362" s="340">
        <f t="shared" si="115"/>
        <v>0</v>
      </c>
      <c r="T1362" s="340">
        <f t="shared" si="116"/>
        <v>0</v>
      </c>
    </row>
    <row r="1363" spans="2:20" ht="14.4" x14ac:dyDescent="0.3">
      <c r="B1363" s="30"/>
      <c r="C1363" s="16"/>
      <c r="D1363" s="16"/>
      <c r="E1363" s="25"/>
      <c r="F1363" s="16"/>
      <c r="G1363" s="15"/>
      <c r="H1363" s="14"/>
      <c r="I1363" s="13"/>
      <c r="J1363" s="13"/>
      <c r="K1363" s="12"/>
      <c r="L1363" s="232">
        <f t="shared" si="112"/>
        <v>0</v>
      </c>
      <c r="M1363" s="234">
        <f t="shared" si="113"/>
        <v>0</v>
      </c>
      <c r="N1363" s="11">
        <f>IF(Q1363="x",0,IF(J1363&lt;(INDEX(Lookup!$U$2:$U$10,MATCH($D$47,Lookup!$S$2:$S$10,0))),0,$L$12*K1363))</f>
        <v>0</v>
      </c>
      <c r="O1363" s="234">
        <f t="shared" si="114"/>
        <v>0</v>
      </c>
      <c r="P1363" s="10"/>
      <c r="Q1363" s="9"/>
      <c r="S1363" s="340">
        <f t="shared" si="115"/>
        <v>0</v>
      </c>
      <c r="T1363" s="340">
        <f t="shared" si="116"/>
        <v>0</v>
      </c>
    </row>
    <row r="1364" spans="2:20" ht="14.4" x14ac:dyDescent="0.3">
      <c r="B1364" s="30"/>
      <c r="C1364" s="16"/>
      <c r="D1364" s="16"/>
      <c r="E1364" s="25"/>
      <c r="F1364" s="16"/>
      <c r="G1364" s="15"/>
      <c r="H1364" s="14"/>
      <c r="I1364" s="13"/>
      <c r="J1364" s="13"/>
      <c r="K1364" s="12"/>
      <c r="L1364" s="232">
        <f t="shared" si="112"/>
        <v>0</v>
      </c>
      <c r="M1364" s="234">
        <f t="shared" si="113"/>
        <v>0</v>
      </c>
      <c r="N1364" s="11">
        <f>IF(Q1364="x",0,IF(J1364&lt;(INDEX(Lookup!$U$2:$U$10,MATCH($D$47,Lookup!$S$2:$S$10,0))),0,$L$12*K1364))</f>
        <v>0</v>
      </c>
      <c r="O1364" s="234">
        <f t="shared" si="114"/>
        <v>0</v>
      </c>
      <c r="P1364" s="10"/>
      <c r="Q1364" s="9"/>
      <c r="S1364" s="340">
        <f t="shared" si="115"/>
        <v>0</v>
      </c>
      <c r="T1364" s="340">
        <f t="shared" si="116"/>
        <v>0</v>
      </c>
    </row>
    <row r="1365" spans="2:20" ht="14.4" x14ac:dyDescent="0.3">
      <c r="B1365" s="30"/>
      <c r="C1365" s="16"/>
      <c r="D1365" s="16"/>
      <c r="E1365" s="25"/>
      <c r="F1365" s="16"/>
      <c r="G1365" s="15"/>
      <c r="H1365" s="14"/>
      <c r="I1365" s="13"/>
      <c r="J1365" s="13"/>
      <c r="K1365" s="12"/>
      <c r="L1365" s="232">
        <f t="shared" si="112"/>
        <v>0</v>
      </c>
      <c r="M1365" s="234">
        <f t="shared" si="113"/>
        <v>0</v>
      </c>
      <c r="N1365" s="11">
        <f>IF(Q1365="x",0,IF(J1365&lt;(INDEX(Lookup!$U$2:$U$10,MATCH($D$47,Lookup!$S$2:$S$10,0))),0,$L$12*K1365))</f>
        <v>0</v>
      </c>
      <c r="O1365" s="234">
        <f t="shared" si="114"/>
        <v>0</v>
      </c>
      <c r="P1365" s="10"/>
      <c r="Q1365" s="9"/>
      <c r="S1365" s="340">
        <f t="shared" si="115"/>
        <v>0</v>
      </c>
      <c r="T1365" s="340">
        <f t="shared" si="116"/>
        <v>0</v>
      </c>
    </row>
    <row r="1366" spans="2:20" ht="14.4" x14ac:dyDescent="0.3">
      <c r="B1366" s="30"/>
      <c r="C1366" s="16"/>
      <c r="D1366" s="16"/>
      <c r="E1366" s="25"/>
      <c r="F1366" s="16"/>
      <c r="G1366" s="15"/>
      <c r="H1366" s="14"/>
      <c r="I1366" s="13"/>
      <c r="J1366" s="13"/>
      <c r="K1366" s="12"/>
      <c r="L1366" s="232">
        <f t="shared" si="112"/>
        <v>0</v>
      </c>
      <c r="M1366" s="234">
        <f t="shared" si="113"/>
        <v>0</v>
      </c>
      <c r="N1366" s="11">
        <f>IF(Q1366="x",0,IF(J1366&lt;(INDEX(Lookup!$U$2:$U$10,MATCH($D$47,Lookup!$S$2:$S$10,0))),0,$L$12*K1366))</f>
        <v>0</v>
      </c>
      <c r="O1366" s="234">
        <f t="shared" si="114"/>
        <v>0</v>
      </c>
      <c r="P1366" s="10"/>
      <c r="Q1366" s="9"/>
      <c r="S1366" s="340">
        <f t="shared" si="115"/>
        <v>0</v>
      </c>
      <c r="T1366" s="340">
        <f t="shared" si="116"/>
        <v>0</v>
      </c>
    </row>
    <row r="1367" spans="2:20" ht="14.4" x14ac:dyDescent="0.3">
      <c r="B1367" s="30"/>
      <c r="C1367" s="16"/>
      <c r="D1367" s="16"/>
      <c r="E1367" s="25"/>
      <c r="F1367" s="16"/>
      <c r="G1367" s="15"/>
      <c r="H1367" s="14"/>
      <c r="I1367" s="13"/>
      <c r="J1367" s="13"/>
      <c r="K1367" s="12"/>
      <c r="L1367" s="232">
        <f t="shared" si="112"/>
        <v>0</v>
      </c>
      <c r="M1367" s="234">
        <f t="shared" si="113"/>
        <v>0</v>
      </c>
      <c r="N1367" s="11">
        <f>IF(Q1367="x",0,IF(J1367&lt;(INDEX(Lookup!$U$2:$U$10,MATCH($D$47,Lookup!$S$2:$S$10,0))),0,$L$12*K1367))</f>
        <v>0</v>
      </c>
      <c r="O1367" s="234">
        <f t="shared" si="114"/>
        <v>0</v>
      </c>
      <c r="P1367" s="10"/>
      <c r="Q1367" s="9"/>
      <c r="S1367" s="340">
        <f t="shared" si="115"/>
        <v>0</v>
      </c>
      <c r="T1367" s="340">
        <f t="shared" si="116"/>
        <v>0</v>
      </c>
    </row>
    <row r="1368" spans="2:20" ht="14.4" x14ac:dyDescent="0.3">
      <c r="B1368" s="30"/>
      <c r="C1368" s="16"/>
      <c r="D1368" s="16"/>
      <c r="E1368" s="25"/>
      <c r="F1368" s="16"/>
      <c r="G1368" s="15"/>
      <c r="H1368" s="14"/>
      <c r="I1368" s="13"/>
      <c r="J1368" s="13"/>
      <c r="K1368" s="12"/>
      <c r="L1368" s="232">
        <f t="shared" si="112"/>
        <v>0</v>
      </c>
      <c r="M1368" s="234">
        <f t="shared" si="113"/>
        <v>0</v>
      </c>
      <c r="N1368" s="11">
        <f>IF(Q1368="x",0,IF(J1368&lt;(INDEX(Lookup!$U$2:$U$10,MATCH($D$47,Lookup!$S$2:$S$10,0))),0,$L$12*K1368))</f>
        <v>0</v>
      </c>
      <c r="O1368" s="234">
        <f t="shared" si="114"/>
        <v>0</v>
      </c>
      <c r="P1368" s="10"/>
      <c r="Q1368" s="9"/>
      <c r="S1368" s="340">
        <f t="shared" si="115"/>
        <v>0</v>
      </c>
      <c r="T1368" s="340">
        <f t="shared" si="116"/>
        <v>0</v>
      </c>
    </row>
    <row r="1369" spans="2:20" ht="14.4" x14ac:dyDescent="0.3">
      <c r="B1369" s="30"/>
      <c r="C1369" s="16"/>
      <c r="D1369" s="16"/>
      <c r="E1369" s="25"/>
      <c r="F1369" s="16"/>
      <c r="G1369" s="15"/>
      <c r="H1369" s="14"/>
      <c r="I1369" s="13"/>
      <c r="J1369" s="13"/>
      <c r="K1369" s="12"/>
      <c r="L1369" s="232">
        <f t="shared" si="112"/>
        <v>0</v>
      </c>
      <c r="M1369" s="234">
        <f t="shared" si="113"/>
        <v>0</v>
      </c>
      <c r="N1369" s="11">
        <f>IF(Q1369="x",0,IF(J1369&lt;(INDEX(Lookup!$U$2:$U$10,MATCH($D$47,Lookup!$S$2:$S$10,0))),0,$L$12*K1369))</f>
        <v>0</v>
      </c>
      <c r="O1369" s="234">
        <f t="shared" si="114"/>
        <v>0</v>
      </c>
      <c r="P1369" s="10"/>
      <c r="Q1369" s="9"/>
      <c r="S1369" s="340">
        <f t="shared" si="115"/>
        <v>0</v>
      </c>
      <c r="T1369" s="340">
        <f t="shared" si="116"/>
        <v>0</v>
      </c>
    </row>
    <row r="1370" spans="2:20" ht="14.4" x14ac:dyDescent="0.3">
      <c r="B1370" s="30"/>
      <c r="C1370" s="16"/>
      <c r="D1370" s="16"/>
      <c r="E1370" s="25"/>
      <c r="F1370" s="16"/>
      <c r="G1370" s="15"/>
      <c r="H1370" s="14"/>
      <c r="I1370" s="13"/>
      <c r="J1370" s="13"/>
      <c r="K1370" s="12"/>
      <c r="L1370" s="232">
        <f t="shared" si="112"/>
        <v>0</v>
      </c>
      <c r="M1370" s="234">
        <f t="shared" si="113"/>
        <v>0</v>
      </c>
      <c r="N1370" s="11">
        <f>IF(Q1370="x",0,IF(J1370&lt;(INDEX(Lookup!$U$2:$U$10,MATCH($D$47,Lookup!$S$2:$S$10,0))),0,$L$12*K1370))</f>
        <v>0</v>
      </c>
      <c r="O1370" s="234">
        <f t="shared" si="114"/>
        <v>0</v>
      </c>
      <c r="P1370" s="10"/>
      <c r="Q1370" s="9"/>
      <c r="S1370" s="340">
        <f t="shared" si="115"/>
        <v>0</v>
      </c>
      <c r="T1370" s="340">
        <f t="shared" si="116"/>
        <v>0</v>
      </c>
    </row>
    <row r="1371" spans="2:20" ht="14.4" x14ac:dyDescent="0.3">
      <c r="B1371" s="30"/>
      <c r="C1371" s="16"/>
      <c r="D1371" s="16"/>
      <c r="E1371" s="25"/>
      <c r="F1371" s="16"/>
      <c r="G1371" s="15"/>
      <c r="H1371" s="14"/>
      <c r="I1371" s="13"/>
      <c r="J1371" s="13"/>
      <c r="K1371" s="12"/>
      <c r="L1371" s="232">
        <f t="shared" si="112"/>
        <v>0</v>
      </c>
      <c r="M1371" s="234">
        <f t="shared" si="113"/>
        <v>0</v>
      </c>
      <c r="N1371" s="11">
        <f>IF(Q1371="x",0,IF(J1371&lt;(INDEX(Lookup!$U$2:$U$10,MATCH($D$47,Lookup!$S$2:$S$10,0))),0,$L$12*K1371))</f>
        <v>0</v>
      </c>
      <c r="O1371" s="234">
        <f t="shared" si="114"/>
        <v>0</v>
      </c>
      <c r="P1371" s="10"/>
      <c r="Q1371" s="9"/>
      <c r="S1371" s="340">
        <f t="shared" si="115"/>
        <v>0</v>
      </c>
      <c r="T1371" s="340">
        <f t="shared" si="116"/>
        <v>0</v>
      </c>
    </row>
    <row r="1372" spans="2:20" ht="14.4" x14ac:dyDescent="0.3">
      <c r="B1372" s="30"/>
      <c r="C1372" s="16"/>
      <c r="D1372" s="16"/>
      <c r="E1372" s="25"/>
      <c r="F1372" s="16"/>
      <c r="G1372" s="15"/>
      <c r="H1372" s="14"/>
      <c r="I1372" s="13"/>
      <c r="J1372" s="13"/>
      <c r="K1372" s="12"/>
      <c r="L1372" s="232">
        <f t="shared" si="112"/>
        <v>0</v>
      </c>
      <c r="M1372" s="234">
        <f t="shared" si="113"/>
        <v>0</v>
      </c>
      <c r="N1372" s="11">
        <f>IF(Q1372="x",0,IF(J1372&lt;(INDEX(Lookup!$U$2:$U$10,MATCH($D$47,Lookup!$S$2:$S$10,0))),0,$L$12*K1372))</f>
        <v>0</v>
      </c>
      <c r="O1372" s="234">
        <f t="shared" si="114"/>
        <v>0</v>
      </c>
      <c r="P1372" s="10"/>
      <c r="Q1372" s="9"/>
      <c r="S1372" s="340">
        <f t="shared" si="115"/>
        <v>0</v>
      </c>
      <c r="T1372" s="340">
        <f t="shared" si="116"/>
        <v>0</v>
      </c>
    </row>
    <row r="1373" spans="2:20" ht="14.4" x14ac:dyDescent="0.3">
      <c r="B1373" s="30"/>
      <c r="C1373" s="16"/>
      <c r="D1373" s="16"/>
      <c r="E1373" s="25"/>
      <c r="F1373" s="16"/>
      <c r="G1373" s="15"/>
      <c r="H1373" s="14"/>
      <c r="I1373" s="13"/>
      <c r="J1373" s="13"/>
      <c r="K1373" s="12"/>
      <c r="L1373" s="232">
        <f t="shared" si="112"/>
        <v>0</v>
      </c>
      <c r="M1373" s="234">
        <f t="shared" si="113"/>
        <v>0</v>
      </c>
      <c r="N1373" s="11">
        <f>IF(Q1373="x",0,IF(J1373&lt;(INDEX(Lookup!$U$2:$U$10,MATCH($D$47,Lookup!$S$2:$S$10,0))),0,$L$12*K1373))</f>
        <v>0</v>
      </c>
      <c r="O1373" s="234">
        <f t="shared" si="114"/>
        <v>0</v>
      </c>
      <c r="P1373" s="10"/>
      <c r="Q1373" s="9"/>
      <c r="S1373" s="340">
        <f t="shared" si="115"/>
        <v>0</v>
      </c>
      <c r="T1373" s="340">
        <f t="shared" si="116"/>
        <v>0</v>
      </c>
    </row>
    <row r="1374" spans="2:20" ht="14.4" x14ac:dyDescent="0.3">
      <c r="B1374" s="30"/>
      <c r="C1374" s="16"/>
      <c r="D1374" s="16"/>
      <c r="E1374" s="25"/>
      <c r="F1374" s="16"/>
      <c r="G1374" s="15"/>
      <c r="H1374" s="14"/>
      <c r="I1374" s="13"/>
      <c r="J1374" s="13"/>
      <c r="K1374" s="12"/>
      <c r="L1374" s="232">
        <f t="shared" si="112"/>
        <v>0</v>
      </c>
      <c r="M1374" s="234">
        <f t="shared" si="113"/>
        <v>0</v>
      </c>
      <c r="N1374" s="11">
        <f>IF(Q1374="x",0,IF(J1374&lt;(INDEX(Lookup!$U$2:$U$10,MATCH($D$47,Lookup!$S$2:$S$10,0))),0,$L$12*K1374))</f>
        <v>0</v>
      </c>
      <c r="O1374" s="234">
        <f t="shared" si="114"/>
        <v>0</v>
      </c>
      <c r="P1374" s="10"/>
      <c r="Q1374" s="9"/>
      <c r="S1374" s="340">
        <f t="shared" si="115"/>
        <v>0</v>
      </c>
      <c r="T1374" s="340">
        <f t="shared" si="116"/>
        <v>0</v>
      </c>
    </row>
    <row r="1375" spans="2:20" ht="14.4" x14ac:dyDescent="0.3">
      <c r="B1375" s="30"/>
      <c r="C1375" s="16"/>
      <c r="D1375" s="16"/>
      <c r="E1375" s="25"/>
      <c r="F1375" s="16"/>
      <c r="G1375" s="15"/>
      <c r="H1375" s="14"/>
      <c r="I1375" s="13"/>
      <c r="J1375" s="13"/>
      <c r="K1375" s="12"/>
      <c r="L1375" s="232">
        <f t="shared" si="112"/>
        <v>0</v>
      </c>
      <c r="M1375" s="234">
        <f t="shared" si="113"/>
        <v>0</v>
      </c>
      <c r="N1375" s="11">
        <f>IF(Q1375="x",0,IF(J1375&lt;(INDEX(Lookup!$U$2:$U$10,MATCH($D$47,Lookup!$S$2:$S$10,0))),0,$L$12*K1375))</f>
        <v>0</v>
      </c>
      <c r="O1375" s="234">
        <f t="shared" si="114"/>
        <v>0</v>
      </c>
      <c r="P1375" s="10"/>
      <c r="Q1375" s="9"/>
      <c r="S1375" s="340">
        <f t="shared" si="115"/>
        <v>0</v>
      </c>
      <c r="T1375" s="340">
        <f t="shared" si="116"/>
        <v>0</v>
      </c>
    </row>
    <row r="1376" spans="2:20" ht="14.4" x14ac:dyDescent="0.3">
      <c r="B1376" s="30"/>
      <c r="C1376" s="16"/>
      <c r="D1376" s="16"/>
      <c r="E1376" s="25"/>
      <c r="F1376" s="16"/>
      <c r="G1376" s="15"/>
      <c r="H1376" s="14"/>
      <c r="I1376" s="13"/>
      <c r="J1376" s="13"/>
      <c r="K1376" s="12"/>
      <c r="L1376" s="232">
        <f t="shared" si="112"/>
        <v>0</v>
      </c>
      <c r="M1376" s="234">
        <f t="shared" si="113"/>
        <v>0</v>
      </c>
      <c r="N1376" s="11">
        <f>IF(Q1376="x",0,IF(J1376&lt;(INDEX(Lookup!$U$2:$U$10,MATCH($D$47,Lookup!$S$2:$S$10,0))),0,$L$12*K1376))</f>
        <v>0</v>
      </c>
      <c r="O1376" s="234">
        <f t="shared" si="114"/>
        <v>0</v>
      </c>
      <c r="P1376" s="10"/>
      <c r="Q1376" s="9"/>
      <c r="S1376" s="340">
        <f t="shared" si="115"/>
        <v>0</v>
      </c>
      <c r="T1376" s="340">
        <f t="shared" si="116"/>
        <v>0</v>
      </c>
    </row>
    <row r="1377" spans="2:20" ht="14.4" x14ac:dyDescent="0.3">
      <c r="B1377" s="30"/>
      <c r="C1377" s="16"/>
      <c r="D1377" s="16"/>
      <c r="E1377" s="25"/>
      <c r="F1377" s="16"/>
      <c r="G1377" s="15"/>
      <c r="H1377" s="14"/>
      <c r="I1377" s="13"/>
      <c r="J1377" s="13"/>
      <c r="K1377" s="12"/>
      <c r="L1377" s="232">
        <f t="shared" si="112"/>
        <v>0</v>
      </c>
      <c r="M1377" s="234">
        <f t="shared" si="113"/>
        <v>0</v>
      </c>
      <c r="N1377" s="11">
        <f>IF(Q1377="x",0,IF(J1377&lt;(INDEX(Lookup!$U$2:$U$10,MATCH($D$47,Lookup!$S$2:$S$10,0))),0,$L$12*K1377))</f>
        <v>0</v>
      </c>
      <c r="O1377" s="234">
        <f t="shared" si="114"/>
        <v>0</v>
      </c>
      <c r="P1377" s="10"/>
      <c r="Q1377" s="9"/>
      <c r="S1377" s="340">
        <f t="shared" si="115"/>
        <v>0</v>
      </c>
      <c r="T1377" s="340">
        <f t="shared" si="116"/>
        <v>0</v>
      </c>
    </row>
    <row r="1378" spans="2:20" ht="14.4" x14ac:dyDescent="0.3">
      <c r="B1378" s="30"/>
      <c r="C1378" s="16"/>
      <c r="D1378" s="16"/>
      <c r="E1378" s="25"/>
      <c r="F1378" s="16"/>
      <c r="G1378" s="15"/>
      <c r="H1378" s="14"/>
      <c r="I1378" s="13"/>
      <c r="J1378" s="13"/>
      <c r="K1378" s="12"/>
      <c r="L1378" s="232">
        <f t="shared" si="112"/>
        <v>0</v>
      </c>
      <c r="M1378" s="234">
        <f t="shared" si="113"/>
        <v>0</v>
      </c>
      <c r="N1378" s="11">
        <f>IF(Q1378="x",0,IF(J1378&lt;(INDEX(Lookup!$U$2:$U$10,MATCH($D$47,Lookup!$S$2:$S$10,0))),0,$L$12*K1378))</f>
        <v>0</v>
      </c>
      <c r="O1378" s="234">
        <f t="shared" si="114"/>
        <v>0</v>
      </c>
      <c r="P1378" s="10"/>
      <c r="Q1378" s="9"/>
      <c r="S1378" s="340">
        <f t="shared" si="115"/>
        <v>0</v>
      </c>
      <c r="T1378" s="340">
        <f t="shared" si="116"/>
        <v>0</v>
      </c>
    </row>
    <row r="1379" spans="2:20" ht="14.4" x14ac:dyDescent="0.3">
      <c r="B1379" s="30"/>
      <c r="C1379" s="16"/>
      <c r="D1379" s="16"/>
      <c r="E1379" s="25"/>
      <c r="F1379" s="16"/>
      <c r="G1379" s="15"/>
      <c r="H1379" s="14"/>
      <c r="I1379" s="13"/>
      <c r="J1379" s="13"/>
      <c r="K1379" s="12"/>
      <c r="L1379" s="232">
        <f t="shared" si="112"/>
        <v>0</v>
      </c>
      <c r="M1379" s="234">
        <f t="shared" si="113"/>
        <v>0</v>
      </c>
      <c r="N1379" s="11">
        <f>IF(Q1379="x",0,IF(J1379&lt;(INDEX(Lookup!$U$2:$U$10,MATCH($D$47,Lookup!$S$2:$S$10,0))),0,$L$12*K1379))</f>
        <v>0</v>
      </c>
      <c r="O1379" s="234">
        <f t="shared" si="114"/>
        <v>0</v>
      </c>
      <c r="P1379" s="10"/>
      <c r="Q1379" s="9"/>
      <c r="S1379" s="340">
        <f t="shared" si="115"/>
        <v>0</v>
      </c>
      <c r="T1379" s="340">
        <f t="shared" si="116"/>
        <v>0</v>
      </c>
    </row>
    <row r="1380" spans="2:20" ht="14.4" x14ac:dyDescent="0.3">
      <c r="B1380" s="30"/>
      <c r="C1380" s="16"/>
      <c r="D1380" s="16"/>
      <c r="E1380" s="25"/>
      <c r="F1380" s="16"/>
      <c r="G1380" s="15"/>
      <c r="H1380" s="14"/>
      <c r="I1380" s="13"/>
      <c r="J1380" s="13"/>
      <c r="K1380" s="12"/>
      <c r="L1380" s="232">
        <f t="shared" si="112"/>
        <v>0</v>
      </c>
      <c r="M1380" s="234">
        <f t="shared" si="113"/>
        <v>0</v>
      </c>
      <c r="N1380" s="11">
        <f>IF(Q1380="x",0,IF(J1380&lt;(INDEX(Lookup!$U$2:$U$10,MATCH($D$47,Lookup!$S$2:$S$10,0))),0,$L$12*K1380))</f>
        <v>0</v>
      </c>
      <c r="O1380" s="234">
        <f t="shared" si="114"/>
        <v>0</v>
      </c>
      <c r="P1380" s="10"/>
      <c r="Q1380" s="9"/>
      <c r="S1380" s="340">
        <f t="shared" si="115"/>
        <v>0</v>
      </c>
      <c r="T1380" s="340">
        <f t="shared" si="116"/>
        <v>0</v>
      </c>
    </row>
    <row r="1381" spans="2:20" ht="14.4" x14ac:dyDescent="0.3">
      <c r="B1381" s="30"/>
      <c r="C1381" s="16"/>
      <c r="D1381" s="16"/>
      <c r="E1381" s="25"/>
      <c r="F1381" s="16"/>
      <c r="G1381" s="15"/>
      <c r="H1381" s="14"/>
      <c r="I1381" s="13"/>
      <c r="J1381" s="13"/>
      <c r="K1381" s="12"/>
      <c r="L1381" s="232">
        <f t="shared" si="112"/>
        <v>0</v>
      </c>
      <c r="M1381" s="234">
        <f t="shared" si="113"/>
        <v>0</v>
      </c>
      <c r="N1381" s="11">
        <f>IF(Q1381="x",0,IF(J1381&lt;(INDEX(Lookup!$U$2:$U$10,MATCH($D$47,Lookup!$S$2:$S$10,0))),0,$L$12*K1381))</f>
        <v>0</v>
      </c>
      <c r="O1381" s="234">
        <f t="shared" si="114"/>
        <v>0</v>
      </c>
      <c r="P1381" s="10"/>
      <c r="Q1381" s="9"/>
      <c r="S1381" s="340">
        <f t="shared" si="115"/>
        <v>0</v>
      </c>
      <c r="T1381" s="340">
        <f t="shared" si="116"/>
        <v>0</v>
      </c>
    </row>
    <row r="1382" spans="2:20" ht="14.4" x14ac:dyDescent="0.3">
      <c r="B1382" s="30"/>
      <c r="C1382" s="16"/>
      <c r="D1382" s="16"/>
      <c r="E1382" s="25"/>
      <c r="F1382" s="16"/>
      <c r="G1382" s="15"/>
      <c r="H1382" s="14"/>
      <c r="I1382" s="13"/>
      <c r="J1382" s="13"/>
      <c r="K1382" s="12"/>
      <c r="L1382" s="232">
        <f t="shared" si="112"/>
        <v>0</v>
      </c>
      <c r="M1382" s="234">
        <f t="shared" si="113"/>
        <v>0</v>
      </c>
      <c r="N1382" s="11">
        <f>IF(Q1382="x",0,IF(J1382&lt;(INDEX(Lookup!$U$2:$U$10,MATCH($D$47,Lookup!$S$2:$S$10,0))),0,$L$12*K1382))</f>
        <v>0</v>
      </c>
      <c r="O1382" s="234">
        <f t="shared" si="114"/>
        <v>0</v>
      </c>
      <c r="P1382" s="10"/>
      <c r="Q1382" s="9"/>
      <c r="S1382" s="340">
        <f t="shared" si="115"/>
        <v>0</v>
      </c>
      <c r="T1382" s="340">
        <f t="shared" si="116"/>
        <v>0</v>
      </c>
    </row>
    <row r="1383" spans="2:20" ht="14.4" x14ac:dyDescent="0.3">
      <c r="B1383" s="30"/>
      <c r="C1383" s="16"/>
      <c r="D1383" s="16"/>
      <c r="E1383" s="25"/>
      <c r="F1383" s="16"/>
      <c r="G1383" s="15"/>
      <c r="H1383" s="14"/>
      <c r="I1383" s="13"/>
      <c r="J1383" s="13"/>
      <c r="K1383" s="12"/>
      <c r="L1383" s="232">
        <f t="shared" si="112"/>
        <v>0</v>
      </c>
      <c r="M1383" s="234">
        <f t="shared" si="113"/>
        <v>0</v>
      </c>
      <c r="N1383" s="11">
        <f>IF(Q1383="x",0,IF(J1383&lt;(INDEX(Lookup!$U$2:$U$10,MATCH($D$47,Lookup!$S$2:$S$10,0))),0,$L$12*K1383))</f>
        <v>0</v>
      </c>
      <c r="O1383" s="234">
        <f t="shared" si="114"/>
        <v>0</v>
      </c>
      <c r="P1383" s="10"/>
      <c r="Q1383" s="9"/>
      <c r="S1383" s="340">
        <f t="shared" si="115"/>
        <v>0</v>
      </c>
      <c r="T1383" s="340">
        <f t="shared" si="116"/>
        <v>0</v>
      </c>
    </row>
    <row r="1384" spans="2:20" ht="14.4" x14ac:dyDescent="0.3">
      <c r="B1384" s="30"/>
      <c r="C1384" s="16"/>
      <c r="D1384" s="16"/>
      <c r="E1384" s="25"/>
      <c r="F1384" s="16"/>
      <c r="G1384" s="15"/>
      <c r="H1384" s="14"/>
      <c r="I1384" s="13"/>
      <c r="J1384" s="13"/>
      <c r="K1384" s="12"/>
      <c r="L1384" s="232">
        <f t="shared" si="112"/>
        <v>0</v>
      </c>
      <c r="M1384" s="234">
        <f t="shared" si="113"/>
        <v>0</v>
      </c>
      <c r="N1384" s="11">
        <f>IF(Q1384="x",0,IF(J1384&lt;(INDEX(Lookup!$U$2:$U$10,MATCH($D$47,Lookup!$S$2:$S$10,0))),0,$L$12*K1384))</f>
        <v>0</v>
      </c>
      <c r="O1384" s="234">
        <f t="shared" si="114"/>
        <v>0</v>
      </c>
      <c r="P1384" s="10"/>
      <c r="Q1384" s="9"/>
      <c r="S1384" s="340">
        <f t="shared" si="115"/>
        <v>0</v>
      </c>
      <c r="T1384" s="340">
        <f t="shared" si="116"/>
        <v>0</v>
      </c>
    </row>
    <row r="1385" spans="2:20" ht="14.4" x14ac:dyDescent="0.3">
      <c r="B1385" s="30"/>
      <c r="C1385" s="16"/>
      <c r="D1385" s="16"/>
      <c r="E1385" s="25"/>
      <c r="F1385" s="16"/>
      <c r="G1385" s="15"/>
      <c r="H1385" s="14"/>
      <c r="I1385" s="13"/>
      <c r="J1385" s="13"/>
      <c r="K1385" s="12"/>
      <c r="L1385" s="232">
        <f t="shared" si="112"/>
        <v>0</v>
      </c>
      <c r="M1385" s="234">
        <f t="shared" si="113"/>
        <v>0</v>
      </c>
      <c r="N1385" s="11">
        <f>IF(Q1385="x",0,IF(J1385&lt;(INDEX(Lookup!$U$2:$U$10,MATCH($D$47,Lookup!$S$2:$S$10,0))),0,$L$12*K1385))</f>
        <v>0</v>
      </c>
      <c r="O1385" s="234">
        <f t="shared" si="114"/>
        <v>0</v>
      </c>
      <c r="P1385" s="10"/>
      <c r="Q1385" s="9"/>
      <c r="S1385" s="340">
        <f t="shared" si="115"/>
        <v>0</v>
      </c>
      <c r="T1385" s="340">
        <f t="shared" si="116"/>
        <v>0</v>
      </c>
    </row>
    <row r="1386" spans="2:20" ht="14.4" x14ac:dyDescent="0.3">
      <c r="B1386" s="30"/>
      <c r="C1386" s="16"/>
      <c r="D1386" s="16"/>
      <c r="E1386" s="25"/>
      <c r="F1386" s="16"/>
      <c r="G1386" s="15"/>
      <c r="H1386" s="14"/>
      <c r="I1386" s="13"/>
      <c r="J1386" s="13"/>
      <c r="K1386" s="12"/>
      <c r="L1386" s="232">
        <f t="shared" si="112"/>
        <v>0</v>
      </c>
      <c r="M1386" s="234">
        <f t="shared" si="113"/>
        <v>0</v>
      </c>
      <c r="N1386" s="11">
        <f>IF(Q1386="x",0,IF(J1386&lt;(INDEX(Lookup!$U$2:$U$10,MATCH($D$47,Lookup!$S$2:$S$10,0))),0,$L$12*K1386))</f>
        <v>0</v>
      </c>
      <c r="O1386" s="234">
        <f t="shared" si="114"/>
        <v>0</v>
      </c>
      <c r="P1386" s="10"/>
      <c r="Q1386" s="9"/>
      <c r="S1386" s="340">
        <f t="shared" si="115"/>
        <v>0</v>
      </c>
      <c r="T1386" s="340">
        <f t="shared" si="116"/>
        <v>0</v>
      </c>
    </row>
    <row r="1387" spans="2:20" ht="14.4" x14ac:dyDescent="0.3">
      <c r="B1387" s="30"/>
      <c r="C1387" s="16"/>
      <c r="D1387" s="16"/>
      <c r="E1387" s="25"/>
      <c r="F1387" s="16"/>
      <c r="G1387" s="15"/>
      <c r="H1387" s="14"/>
      <c r="I1387" s="13"/>
      <c r="J1387" s="13"/>
      <c r="K1387" s="12"/>
      <c r="L1387" s="232">
        <f t="shared" si="112"/>
        <v>0</v>
      </c>
      <c r="M1387" s="234">
        <f t="shared" si="113"/>
        <v>0</v>
      </c>
      <c r="N1387" s="11">
        <f>IF(Q1387="x",0,IF(J1387&lt;(INDEX(Lookup!$U$2:$U$10,MATCH($D$47,Lookup!$S$2:$S$10,0))),0,$L$12*K1387))</f>
        <v>0</v>
      </c>
      <c r="O1387" s="234">
        <f t="shared" si="114"/>
        <v>0</v>
      </c>
      <c r="P1387" s="10"/>
      <c r="Q1387" s="9"/>
      <c r="S1387" s="340">
        <f t="shared" si="115"/>
        <v>0</v>
      </c>
      <c r="T1387" s="340">
        <f t="shared" si="116"/>
        <v>0</v>
      </c>
    </row>
    <row r="1388" spans="2:20" ht="14.4" x14ac:dyDescent="0.3">
      <c r="B1388" s="30"/>
      <c r="C1388" s="16"/>
      <c r="D1388" s="16"/>
      <c r="E1388" s="25"/>
      <c r="F1388" s="16"/>
      <c r="G1388" s="15"/>
      <c r="H1388" s="14"/>
      <c r="I1388" s="13"/>
      <c r="J1388" s="13"/>
      <c r="K1388" s="12"/>
      <c r="L1388" s="232">
        <f t="shared" si="112"/>
        <v>0</v>
      </c>
      <c r="M1388" s="234">
        <f t="shared" si="113"/>
        <v>0</v>
      </c>
      <c r="N1388" s="11">
        <f>IF(Q1388="x",0,IF(J1388&lt;(INDEX(Lookup!$U$2:$U$10,MATCH($D$47,Lookup!$S$2:$S$10,0))),0,$L$12*K1388))</f>
        <v>0</v>
      </c>
      <c r="O1388" s="234">
        <f t="shared" si="114"/>
        <v>0</v>
      </c>
      <c r="P1388" s="10"/>
      <c r="Q1388" s="9"/>
      <c r="S1388" s="340">
        <f t="shared" si="115"/>
        <v>0</v>
      </c>
      <c r="T1388" s="340">
        <f t="shared" si="116"/>
        <v>0</v>
      </c>
    </row>
    <row r="1389" spans="2:20" ht="14.4" x14ac:dyDescent="0.3">
      <c r="B1389" s="30"/>
      <c r="C1389" s="16"/>
      <c r="D1389" s="16"/>
      <c r="E1389" s="25"/>
      <c r="F1389" s="16"/>
      <c r="G1389" s="15"/>
      <c r="H1389" s="14"/>
      <c r="I1389" s="13"/>
      <c r="J1389" s="13"/>
      <c r="K1389" s="12"/>
      <c r="L1389" s="232">
        <f t="shared" si="112"/>
        <v>0</v>
      </c>
      <c r="M1389" s="234">
        <f t="shared" si="113"/>
        <v>0</v>
      </c>
      <c r="N1389" s="11">
        <f>IF(Q1389="x",0,IF(J1389&lt;(INDEX(Lookup!$U$2:$U$10,MATCH($D$47,Lookup!$S$2:$S$10,0))),0,$L$12*K1389))</f>
        <v>0</v>
      </c>
      <c r="O1389" s="234">
        <f t="shared" si="114"/>
        <v>0</v>
      </c>
      <c r="P1389" s="10"/>
      <c r="Q1389" s="9"/>
      <c r="S1389" s="340">
        <f t="shared" si="115"/>
        <v>0</v>
      </c>
      <c r="T1389" s="340">
        <f t="shared" si="116"/>
        <v>0</v>
      </c>
    </row>
    <row r="1390" spans="2:20" ht="14.4" x14ac:dyDescent="0.3">
      <c r="B1390" s="30"/>
      <c r="C1390" s="16"/>
      <c r="D1390" s="16"/>
      <c r="E1390" s="25"/>
      <c r="F1390" s="16"/>
      <c r="G1390" s="15"/>
      <c r="H1390" s="14"/>
      <c r="I1390" s="13"/>
      <c r="J1390" s="13"/>
      <c r="K1390" s="12"/>
      <c r="L1390" s="232">
        <f t="shared" si="112"/>
        <v>0</v>
      </c>
      <c r="M1390" s="234">
        <f t="shared" si="113"/>
        <v>0</v>
      </c>
      <c r="N1390" s="11">
        <f>IF(Q1390="x",0,IF(J1390&lt;(INDEX(Lookup!$U$2:$U$10,MATCH($D$47,Lookup!$S$2:$S$10,0))),0,$L$12*K1390))</f>
        <v>0</v>
      </c>
      <c r="O1390" s="234">
        <f t="shared" si="114"/>
        <v>0</v>
      </c>
      <c r="P1390" s="10"/>
      <c r="Q1390" s="9"/>
      <c r="S1390" s="340">
        <f t="shared" si="115"/>
        <v>0</v>
      </c>
      <c r="T1390" s="340">
        <f t="shared" si="116"/>
        <v>0</v>
      </c>
    </row>
    <row r="1391" spans="2:20" ht="14.4" x14ac:dyDescent="0.3">
      <c r="B1391" s="30"/>
      <c r="C1391" s="16"/>
      <c r="D1391" s="16"/>
      <c r="E1391" s="25"/>
      <c r="F1391" s="16"/>
      <c r="G1391" s="15"/>
      <c r="H1391" s="14"/>
      <c r="I1391" s="13"/>
      <c r="J1391" s="13"/>
      <c r="K1391" s="12"/>
      <c r="L1391" s="232">
        <f t="shared" si="112"/>
        <v>0</v>
      </c>
      <c r="M1391" s="234">
        <f t="shared" si="113"/>
        <v>0</v>
      </c>
      <c r="N1391" s="11">
        <f>IF(Q1391="x",0,IF(J1391&lt;(INDEX(Lookup!$U$2:$U$10,MATCH($D$47,Lookup!$S$2:$S$10,0))),0,$L$12*K1391))</f>
        <v>0</v>
      </c>
      <c r="O1391" s="234">
        <f t="shared" si="114"/>
        <v>0</v>
      </c>
      <c r="P1391" s="10"/>
      <c r="Q1391" s="9"/>
      <c r="S1391" s="340">
        <f t="shared" si="115"/>
        <v>0</v>
      </c>
      <c r="T1391" s="340">
        <f t="shared" si="116"/>
        <v>0</v>
      </c>
    </row>
    <row r="1392" spans="2:20" ht="14.4" x14ac:dyDescent="0.3">
      <c r="B1392" s="30"/>
      <c r="C1392" s="16"/>
      <c r="D1392" s="16"/>
      <c r="E1392" s="25"/>
      <c r="F1392" s="16"/>
      <c r="G1392" s="15"/>
      <c r="H1392" s="14"/>
      <c r="I1392" s="13"/>
      <c r="J1392" s="13"/>
      <c r="K1392" s="12"/>
      <c r="L1392" s="232">
        <f t="shared" si="112"/>
        <v>0</v>
      </c>
      <c r="M1392" s="234">
        <f t="shared" si="113"/>
        <v>0</v>
      </c>
      <c r="N1392" s="11">
        <f>IF(Q1392="x",0,IF(J1392&lt;(INDEX(Lookup!$U$2:$U$10,MATCH($D$47,Lookup!$S$2:$S$10,0))),0,$L$12*K1392))</f>
        <v>0</v>
      </c>
      <c r="O1392" s="234">
        <f t="shared" si="114"/>
        <v>0</v>
      </c>
      <c r="P1392" s="10"/>
      <c r="Q1392" s="9"/>
      <c r="S1392" s="340">
        <f t="shared" si="115"/>
        <v>0</v>
      </c>
      <c r="T1392" s="340">
        <f t="shared" si="116"/>
        <v>0</v>
      </c>
    </row>
    <row r="1393" spans="2:20" ht="14.4" x14ac:dyDescent="0.3">
      <c r="B1393" s="30"/>
      <c r="C1393" s="16"/>
      <c r="D1393" s="16"/>
      <c r="E1393" s="25"/>
      <c r="F1393" s="16"/>
      <c r="G1393" s="15"/>
      <c r="H1393" s="14"/>
      <c r="I1393" s="13"/>
      <c r="J1393" s="13"/>
      <c r="K1393" s="12"/>
      <c r="L1393" s="232">
        <f t="shared" si="112"/>
        <v>0</v>
      </c>
      <c r="M1393" s="234">
        <f t="shared" si="113"/>
        <v>0</v>
      </c>
      <c r="N1393" s="11">
        <f>IF(Q1393="x",0,IF(J1393&lt;(INDEX(Lookup!$U$2:$U$10,MATCH($D$47,Lookup!$S$2:$S$10,0))),0,$L$12*K1393))</f>
        <v>0</v>
      </c>
      <c r="O1393" s="234">
        <f t="shared" si="114"/>
        <v>0</v>
      </c>
      <c r="P1393" s="10"/>
      <c r="Q1393" s="9"/>
      <c r="S1393" s="340">
        <f t="shared" si="115"/>
        <v>0</v>
      </c>
      <c r="T1393" s="340">
        <f t="shared" si="116"/>
        <v>0</v>
      </c>
    </row>
    <row r="1394" spans="2:20" ht="14.4" x14ac:dyDescent="0.3">
      <c r="B1394" s="30"/>
      <c r="C1394" s="16"/>
      <c r="D1394" s="16"/>
      <c r="E1394" s="25"/>
      <c r="F1394" s="16"/>
      <c r="G1394" s="15"/>
      <c r="H1394" s="14"/>
      <c r="I1394" s="13"/>
      <c r="J1394" s="13"/>
      <c r="K1394" s="12"/>
      <c r="L1394" s="232">
        <f t="shared" ref="L1394:L1457" si="117">IF(ROUNDDOWN(DATEDIF(I1394,J1394,"d")/7,0)&gt;$L$12,$L$12*K1394,K1394*ROUNDDOWN(DATEDIF(I1394,J1394,"d")/7,0))</f>
        <v>0</v>
      </c>
      <c r="M1394" s="234">
        <f t="shared" ref="M1394:M1457" si="118">L1394*$L$6</f>
        <v>0</v>
      </c>
      <c r="N1394" s="11">
        <f>IF(Q1394="x",0,IF(J1394&lt;(INDEX(Lookup!$U$2:$U$10,MATCH($D$47,Lookup!$S$2:$S$10,0))),0,$L$12*K1394))</f>
        <v>0</v>
      </c>
      <c r="O1394" s="234">
        <f t="shared" ref="O1394:O1457" si="119">N1394*$L$6</f>
        <v>0</v>
      </c>
      <c r="P1394" s="10"/>
      <c r="Q1394" s="9"/>
      <c r="S1394" s="340">
        <f t="shared" si="115"/>
        <v>0</v>
      </c>
      <c r="T1394" s="340">
        <f t="shared" si="116"/>
        <v>0</v>
      </c>
    </row>
    <row r="1395" spans="2:20" ht="14.4" x14ac:dyDescent="0.3">
      <c r="B1395" s="30"/>
      <c r="C1395" s="16"/>
      <c r="D1395" s="16"/>
      <c r="E1395" s="25"/>
      <c r="F1395" s="16"/>
      <c r="G1395" s="15"/>
      <c r="H1395" s="14"/>
      <c r="I1395" s="13"/>
      <c r="J1395" s="13"/>
      <c r="K1395" s="12"/>
      <c r="L1395" s="232">
        <f t="shared" si="117"/>
        <v>0</v>
      </c>
      <c r="M1395" s="234">
        <f t="shared" si="118"/>
        <v>0</v>
      </c>
      <c r="N1395" s="11">
        <f>IF(Q1395="x",0,IF(J1395&lt;(INDEX(Lookup!$U$2:$U$10,MATCH($D$47,Lookup!$S$2:$S$10,0))),0,$L$12*K1395))</f>
        <v>0</v>
      </c>
      <c r="O1395" s="234">
        <f t="shared" si="119"/>
        <v>0</v>
      </c>
      <c r="P1395" s="10"/>
      <c r="Q1395" s="9"/>
      <c r="S1395" s="340">
        <f t="shared" ref="S1395:S1458" si="120">M1395*$I$35</f>
        <v>0</v>
      </c>
      <c r="T1395" s="340">
        <f t="shared" ref="T1395:T1458" si="121">O1395*$I$44</f>
        <v>0</v>
      </c>
    </row>
    <row r="1396" spans="2:20" ht="14.4" x14ac:dyDescent="0.3">
      <c r="B1396" s="30"/>
      <c r="C1396" s="16"/>
      <c r="D1396" s="16"/>
      <c r="E1396" s="25"/>
      <c r="F1396" s="16"/>
      <c r="G1396" s="15"/>
      <c r="H1396" s="14"/>
      <c r="I1396" s="13"/>
      <c r="J1396" s="13"/>
      <c r="K1396" s="12"/>
      <c r="L1396" s="232">
        <f t="shared" si="117"/>
        <v>0</v>
      </c>
      <c r="M1396" s="234">
        <f t="shared" si="118"/>
        <v>0</v>
      </c>
      <c r="N1396" s="11">
        <f>IF(Q1396="x",0,IF(J1396&lt;(INDEX(Lookup!$U$2:$U$10,MATCH($D$47,Lookup!$S$2:$S$10,0))),0,$L$12*K1396))</f>
        <v>0</v>
      </c>
      <c r="O1396" s="234">
        <f t="shared" si="119"/>
        <v>0</v>
      </c>
      <c r="P1396" s="10"/>
      <c r="Q1396" s="9"/>
      <c r="S1396" s="340">
        <f t="shared" si="120"/>
        <v>0</v>
      </c>
      <c r="T1396" s="340">
        <f t="shared" si="121"/>
        <v>0</v>
      </c>
    </row>
    <row r="1397" spans="2:20" ht="14.4" x14ac:dyDescent="0.3">
      <c r="B1397" s="30"/>
      <c r="C1397" s="16"/>
      <c r="D1397" s="16"/>
      <c r="E1397" s="25"/>
      <c r="F1397" s="16"/>
      <c r="G1397" s="15"/>
      <c r="H1397" s="14"/>
      <c r="I1397" s="13"/>
      <c r="J1397" s="13"/>
      <c r="K1397" s="12"/>
      <c r="L1397" s="232">
        <f t="shared" si="117"/>
        <v>0</v>
      </c>
      <c r="M1397" s="234">
        <f t="shared" si="118"/>
        <v>0</v>
      </c>
      <c r="N1397" s="11">
        <f>IF(Q1397="x",0,IF(J1397&lt;(INDEX(Lookup!$U$2:$U$10,MATCH($D$47,Lookup!$S$2:$S$10,0))),0,$L$12*K1397))</f>
        <v>0</v>
      </c>
      <c r="O1397" s="234">
        <f t="shared" si="119"/>
        <v>0</v>
      </c>
      <c r="P1397" s="10"/>
      <c r="Q1397" s="9"/>
      <c r="S1397" s="340">
        <f t="shared" si="120"/>
        <v>0</v>
      </c>
      <c r="T1397" s="340">
        <f t="shared" si="121"/>
        <v>0</v>
      </c>
    </row>
    <row r="1398" spans="2:20" ht="14.4" x14ac:dyDescent="0.3">
      <c r="B1398" s="30"/>
      <c r="C1398" s="16"/>
      <c r="D1398" s="16"/>
      <c r="E1398" s="25"/>
      <c r="F1398" s="16"/>
      <c r="G1398" s="15"/>
      <c r="H1398" s="14"/>
      <c r="I1398" s="13"/>
      <c r="J1398" s="13"/>
      <c r="K1398" s="12"/>
      <c r="L1398" s="232">
        <f t="shared" si="117"/>
        <v>0</v>
      </c>
      <c r="M1398" s="234">
        <f t="shared" si="118"/>
        <v>0</v>
      </c>
      <c r="N1398" s="11">
        <f>IF(Q1398="x",0,IF(J1398&lt;(INDEX(Lookup!$U$2:$U$10,MATCH($D$47,Lookup!$S$2:$S$10,0))),0,$L$12*K1398))</f>
        <v>0</v>
      </c>
      <c r="O1398" s="234">
        <f t="shared" si="119"/>
        <v>0</v>
      </c>
      <c r="P1398" s="10"/>
      <c r="Q1398" s="9"/>
      <c r="S1398" s="340">
        <f t="shared" si="120"/>
        <v>0</v>
      </c>
      <c r="T1398" s="340">
        <f t="shared" si="121"/>
        <v>0</v>
      </c>
    </row>
    <row r="1399" spans="2:20" ht="14.4" x14ac:dyDescent="0.3">
      <c r="B1399" s="30"/>
      <c r="C1399" s="16"/>
      <c r="D1399" s="16"/>
      <c r="E1399" s="25"/>
      <c r="F1399" s="16"/>
      <c r="G1399" s="15"/>
      <c r="H1399" s="14"/>
      <c r="I1399" s="13"/>
      <c r="J1399" s="13"/>
      <c r="K1399" s="12"/>
      <c r="L1399" s="232">
        <f t="shared" si="117"/>
        <v>0</v>
      </c>
      <c r="M1399" s="234">
        <f t="shared" si="118"/>
        <v>0</v>
      </c>
      <c r="N1399" s="11">
        <f>IF(Q1399="x",0,IF(J1399&lt;(INDEX(Lookup!$U$2:$U$10,MATCH($D$47,Lookup!$S$2:$S$10,0))),0,$L$12*K1399))</f>
        <v>0</v>
      </c>
      <c r="O1399" s="234">
        <f t="shared" si="119"/>
        <v>0</v>
      </c>
      <c r="P1399" s="10"/>
      <c r="Q1399" s="9"/>
      <c r="S1399" s="340">
        <f t="shared" si="120"/>
        <v>0</v>
      </c>
      <c r="T1399" s="340">
        <f t="shared" si="121"/>
        <v>0</v>
      </c>
    </row>
    <row r="1400" spans="2:20" ht="14.4" x14ac:dyDescent="0.3">
      <c r="B1400" s="30"/>
      <c r="C1400" s="16"/>
      <c r="D1400" s="16"/>
      <c r="E1400" s="25"/>
      <c r="F1400" s="16"/>
      <c r="G1400" s="15"/>
      <c r="H1400" s="14"/>
      <c r="I1400" s="13"/>
      <c r="J1400" s="13"/>
      <c r="K1400" s="12"/>
      <c r="L1400" s="232">
        <f t="shared" si="117"/>
        <v>0</v>
      </c>
      <c r="M1400" s="234">
        <f t="shared" si="118"/>
        <v>0</v>
      </c>
      <c r="N1400" s="11">
        <f>IF(Q1400="x",0,IF(J1400&lt;(INDEX(Lookup!$U$2:$U$10,MATCH($D$47,Lookup!$S$2:$S$10,0))),0,$L$12*K1400))</f>
        <v>0</v>
      </c>
      <c r="O1400" s="234">
        <f t="shared" si="119"/>
        <v>0</v>
      </c>
      <c r="P1400" s="10"/>
      <c r="Q1400" s="9"/>
      <c r="S1400" s="340">
        <f t="shared" si="120"/>
        <v>0</v>
      </c>
      <c r="T1400" s="340">
        <f t="shared" si="121"/>
        <v>0</v>
      </c>
    </row>
    <row r="1401" spans="2:20" ht="14.4" x14ac:dyDescent="0.3">
      <c r="B1401" s="30"/>
      <c r="C1401" s="16"/>
      <c r="D1401" s="16"/>
      <c r="E1401" s="25"/>
      <c r="F1401" s="16"/>
      <c r="G1401" s="15"/>
      <c r="H1401" s="14"/>
      <c r="I1401" s="13"/>
      <c r="J1401" s="13"/>
      <c r="K1401" s="12"/>
      <c r="L1401" s="232">
        <f t="shared" si="117"/>
        <v>0</v>
      </c>
      <c r="M1401" s="234">
        <f t="shared" si="118"/>
        <v>0</v>
      </c>
      <c r="N1401" s="11">
        <f>IF(Q1401="x",0,IF(J1401&lt;(INDEX(Lookup!$U$2:$U$10,MATCH($D$47,Lookup!$S$2:$S$10,0))),0,$L$12*K1401))</f>
        <v>0</v>
      </c>
      <c r="O1401" s="234">
        <f t="shared" si="119"/>
        <v>0</v>
      </c>
      <c r="P1401" s="10"/>
      <c r="Q1401" s="9"/>
      <c r="S1401" s="340">
        <f t="shared" si="120"/>
        <v>0</v>
      </c>
      <c r="T1401" s="340">
        <f t="shared" si="121"/>
        <v>0</v>
      </c>
    </row>
    <row r="1402" spans="2:20" ht="14.4" x14ac:dyDescent="0.3">
      <c r="B1402" s="30"/>
      <c r="C1402" s="16"/>
      <c r="D1402" s="16"/>
      <c r="E1402" s="25"/>
      <c r="F1402" s="16"/>
      <c r="G1402" s="15"/>
      <c r="H1402" s="14"/>
      <c r="I1402" s="13"/>
      <c r="J1402" s="13"/>
      <c r="K1402" s="12"/>
      <c r="L1402" s="232">
        <f t="shared" si="117"/>
        <v>0</v>
      </c>
      <c r="M1402" s="234">
        <f t="shared" si="118"/>
        <v>0</v>
      </c>
      <c r="N1402" s="11">
        <f>IF(Q1402="x",0,IF(J1402&lt;(INDEX(Lookup!$U$2:$U$10,MATCH($D$47,Lookup!$S$2:$S$10,0))),0,$L$12*K1402))</f>
        <v>0</v>
      </c>
      <c r="O1402" s="234">
        <f t="shared" si="119"/>
        <v>0</v>
      </c>
      <c r="P1402" s="10"/>
      <c r="Q1402" s="9"/>
      <c r="S1402" s="340">
        <f t="shared" si="120"/>
        <v>0</v>
      </c>
      <c r="T1402" s="340">
        <f t="shared" si="121"/>
        <v>0</v>
      </c>
    </row>
    <row r="1403" spans="2:20" ht="14.4" x14ac:dyDescent="0.3">
      <c r="B1403" s="30"/>
      <c r="C1403" s="16"/>
      <c r="D1403" s="16"/>
      <c r="E1403" s="25"/>
      <c r="F1403" s="16"/>
      <c r="G1403" s="15"/>
      <c r="H1403" s="14"/>
      <c r="I1403" s="13"/>
      <c r="J1403" s="13"/>
      <c r="K1403" s="12"/>
      <c r="L1403" s="232">
        <f t="shared" si="117"/>
        <v>0</v>
      </c>
      <c r="M1403" s="234">
        <f t="shared" si="118"/>
        <v>0</v>
      </c>
      <c r="N1403" s="11">
        <f>IF(Q1403="x",0,IF(J1403&lt;(INDEX(Lookup!$U$2:$U$10,MATCH($D$47,Lookup!$S$2:$S$10,0))),0,$L$12*K1403))</f>
        <v>0</v>
      </c>
      <c r="O1403" s="234">
        <f t="shared" si="119"/>
        <v>0</v>
      </c>
      <c r="P1403" s="10"/>
      <c r="Q1403" s="9"/>
      <c r="S1403" s="340">
        <f t="shared" si="120"/>
        <v>0</v>
      </c>
      <c r="T1403" s="340">
        <f t="shared" si="121"/>
        <v>0</v>
      </c>
    </row>
    <row r="1404" spans="2:20" ht="14.4" x14ac:dyDescent="0.3">
      <c r="B1404" s="30"/>
      <c r="C1404" s="16"/>
      <c r="D1404" s="16"/>
      <c r="E1404" s="25"/>
      <c r="F1404" s="16"/>
      <c r="G1404" s="15"/>
      <c r="H1404" s="14"/>
      <c r="I1404" s="13"/>
      <c r="J1404" s="13"/>
      <c r="K1404" s="12"/>
      <c r="L1404" s="232">
        <f t="shared" si="117"/>
        <v>0</v>
      </c>
      <c r="M1404" s="234">
        <f t="shared" si="118"/>
        <v>0</v>
      </c>
      <c r="N1404" s="11">
        <f>IF(Q1404="x",0,IF(J1404&lt;(INDEX(Lookup!$U$2:$U$10,MATCH($D$47,Lookup!$S$2:$S$10,0))),0,$L$12*K1404))</f>
        <v>0</v>
      </c>
      <c r="O1404" s="234">
        <f t="shared" si="119"/>
        <v>0</v>
      </c>
      <c r="P1404" s="10"/>
      <c r="Q1404" s="9"/>
      <c r="S1404" s="340">
        <f t="shared" si="120"/>
        <v>0</v>
      </c>
      <c r="T1404" s="340">
        <f t="shared" si="121"/>
        <v>0</v>
      </c>
    </row>
    <row r="1405" spans="2:20" ht="14.4" x14ac:dyDescent="0.3">
      <c r="B1405" s="30"/>
      <c r="C1405" s="16"/>
      <c r="D1405" s="16"/>
      <c r="E1405" s="25"/>
      <c r="F1405" s="16"/>
      <c r="G1405" s="15"/>
      <c r="H1405" s="14"/>
      <c r="I1405" s="13"/>
      <c r="J1405" s="13"/>
      <c r="K1405" s="12"/>
      <c r="L1405" s="232">
        <f t="shared" si="117"/>
        <v>0</v>
      </c>
      <c r="M1405" s="234">
        <f t="shared" si="118"/>
        <v>0</v>
      </c>
      <c r="N1405" s="11">
        <f>IF(Q1405="x",0,IF(J1405&lt;(INDEX(Lookup!$U$2:$U$10,MATCH($D$47,Lookup!$S$2:$S$10,0))),0,$L$12*K1405))</f>
        <v>0</v>
      </c>
      <c r="O1405" s="234">
        <f t="shared" si="119"/>
        <v>0</v>
      </c>
      <c r="P1405" s="10"/>
      <c r="Q1405" s="9"/>
      <c r="S1405" s="340">
        <f t="shared" si="120"/>
        <v>0</v>
      </c>
      <c r="T1405" s="340">
        <f t="shared" si="121"/>
        <v>0</v>
      </c>
    </row>
    <row r="1406" spans="2:20" ht="14.4" x14ac:dyDescent="0.3">
      <c r="B1406" s="30"/>
      <c r="C1406" s="16"/>
      <c r="D1406" s="16"/>
      <c r="E1406" s="25"/>
      <c r="F1406" s="16"/>
      <c r="G1406" s="15"/>
      <c r="H1406" s="14"/>
      <c r="I1406" s="13"/>
      <c r="J1406" s="13"/>
      <c r="K1406" s="12"/>
      <c r="L1406" s="232">
        <f t="shared" si="117"/>
        <v>0</v>
      </c>
      <c r="M1406" s="234">
        <f t="shared" si="118"/>
        <v>0</v>
      </c>
      <c r="N1406" s="11">
        <f>IF(Q1406="x",0,IF(J1406&lt;(INDEX(Lookup!$U$2:$U$10,MATCH($D$47,Lookup!$S$2:$S$10,0))),0,$L$12*K1406))</f>
        <v>0</v>
      </c>
      <c r="O1406" s="234">
        <f t="shared" si="119"/>
        <v>0</v>
      </c>
      <c r="P1406" s="10"/>
      <c r="Q1406" s="9"/>
      <c r="S1406" s="340">
        <f t="shared" si="120"/>
        <v>0</v>
      </c>
      <c r="T1406" s="340">
        <f t="shared" si="121"/>
        <v>0</v>
      </c>
    </row>
    <row r="1407" spans="2:20" ht="14.4" x14ac:dyDescent="0.3">
      <c r="B1407" s="30"/>
      <c r="C1407" s="16"/>
      <c r="D1407" s="16"/>
      <c r="E1407" s="25"/>
      <c r="F1407" s="16"/>
      <c r="G1407" s="15"/>
      <c r="H1407" s="14"/>
      <c r="I1407" s="13"/>
      <c r="J1407" s="13"/>
      <c r="K1407" s="12"/>
      <c r="L1407" s="232">
        <f t="shared" si="117"/>
        <v>0</v>
      </c>
      <c r="M1407" s="234">
        <f t="shared" si="118"/>
        <v>0</v>
      </c>
      <c r="N1407" s="11">
        <f>IF(Q1407="x",0,IF(J1407&lt;(INDEX(Lookup!$U$2:$U$10,MATCH($D$47,Lookup!$S$2:$S$10,0))),0,$L$12*K1407))</f>
        <v>0</v>
      </c>
      <c r="O1407" s="234">
        <f t="shared" si="119"/>
        <v>0</v>
      </c>
      <c r="P1407" s="10"/>
      <c r="Q1407" s="9"/>
      <c r="S1407" s="340">
        <f t="shared" si="120"/>
        <v>0</v>
      </c>
      <c r="T1407" s="340">
        <f t="shared" si="121"/>
        <v>0</v>
      </c>
    </row>
    <row r="1408" spans="2:20" ht="14.4" x14ac:dyDescent="0.3">
      <c r="B1408" s="30"/>
      <c r="C1408" s="16"/>
      <c r="D1408" s="16"/>
      <c r="E1408" s="25"/>
      <c r="F1408" s="16"/>
      <c r="G1408" s="15"/>
      <c r="H1408" s="14"/>
      <c r="I1408" s="13"/>
      <c r="J1408" s="13"/>
      <c r="K1408" s="12"/>
      <c r="L1408" s="232">
        <f t="shared" si="117"/>
        <v>0</v>
      </c>
      <c r="M1408" s="234">
        <f t="shared" si="118"/>
        <v>0</v>
      </c>
      <c r="N1408" s="11">
        <f>IF(Q1408="x",0,IF(J1408&lt;(INDEX(Lookup!$U$2:$U$10,MATCH($D$47,Lookup!$S$2:$S$10,0))),0,$L$12*K1408))</f>
        <v>0</v>
      </c>
      <c r="O1408" s="234">
        <f t="shared" si="119"/>
        <v>0</v>
      </c>
      <c r="P1408" s="10"/>
      <c r="Q1408" s="9"/>
      <c r="S1408" s="340">
        <f t="shared" si="120"/>
        <v>0</v>
      </c>
      <c r="T1408" s="340">
        <f t="shared" si="121"/>
        <v>0</v>
      </c>
    </row>
    <row r="1409" spans="2:20" ht="14.4" x14ac:dyDescent="0.3">
      <c r="B1409" s="30"/>
      <c r="C1409" s="16"/>
      <c r="D1409" s="16"/>
      <c r="E1409" s="25"/>
      <c r="F1409" s="16"/>
      <c r="G1409" s="15"/>
      <c r="H1409" s="14"/>
      <c r="I1409" s="13"/>
      <c r="J1409" s="13"/>
      <c r="K1409" s="12"/>
      <c r="L1409" s="232">
        <f t="shared" si="117"/>
        <v>0</v>
      </c>
      <c r="M1409" s="234">
        <f t="shared" si="118"/>
        <v>0</v>
      </c>
      <c r="N1409" s="11">
        <f>IF(Q1409="x",0,IF(J1409&lt;(INDEX(Lookup!$U$2:$U$10,MATCH($D$47,Lookup!$S$2:$S$10,0))),0,$L$12*K1409))</f>
        <v>0</v>
      </c>
      <c r="O1409" s="234">
        <f t="shared" si="119"/>
        <v>0</v>
      </c>
      <c r="P1409" s="10"/>
      <c r="Q1409" s="9"/>
      <c r="S1409" s="340">
        <f t="shared" si="120"/>
        <v>0</v>
      </c>
      <c r="T1409" s="340">
        <f t="shared" si="121"/>
        <v>0</v>
      </c>
    </row>
    <row r="1410" spans="2:20" ht="14.4" x14ac:dyDescent="0.3">
      <c r="B1410" s="30"/>
      <c r="C1410" s="16"/>
      <c r="D1410" s="16"/>
      <c r="E1410" s="25"/>
      <c r="F1410" s="16"/>
      <c r="G1410" s="15"/>
      <c r="H1410" s="14"/>
      <c r="I1410" s="13"/>
      <c r="J1410" s="13"/>
      <c r="K1410" s="12"/>
      <c r="L1410" s="232">
        <f t="shared" si="117"/>
        <v>0</v>
      </c>
      <c r="M1410" s="234">
        <f t="shared" si="118"/>
        <v>0</v>
      </c>
      <c r="N1410" s="11">
        <f>IF(Q1410="x",0,IF(J1410&lt;(INDEX(Lookup!$U$2:$U$10,MATCH($D$47,Lookup!$S$2:$S$10,0))),0,$L$12*K1410))</f>
        <v>0</v>
      </c>
      <c r="O1410" s="234">
        <f t="shared" si="119"/>
        <v>0</v>
      </c>
      <c r="P1410" s="10"/>
      <c r="Q1410" s="9"/>
      <c r="S1410" s="340">
        <f t="shared" si="120"/>
        <v>0</v>
      </c>
      <c r="T1410" s="340">
        <f t="shared" si="121"/>
        <v>0</v>
      </c>
    </row>
    <row r="1411" spans="2:20" ht="14.4" x14ac:dyDescent="0.3">
      <c r="B1411" s="30"/>
      <c r="C1411" s="16"/>
      <c r="D1411" s="16"/>
      <c r="E1411" s="25"/>
      <c r="F1411" s="16"/>
      <c r="G1411" s="15"/>
      <c r="H1411" s="14"/>
      <c r="I1411" s="13"/>
      <c r="J1411" s="13"/>
      <c r="K1411" s="12"/>
      <c r="L1411" s="232">
        <f t="shared" si="117"/>
        <v>0</v>
      </c>
      <c r="M1411" s="234">
        <f t="shared" si="118"/>
        <v>0</v>
      </c>
      <c r="N1411" s="11">
        <f>IF(Q1411="x",0,IF(J1411&lt;(INDEX(Lookup!$U$2:$U$10,MATCH($D$47,Lookup!$S$2:$S$10,0))),0,$L$12*K1411))</f>
        <v>0</v>
      </c>
      <c r="O1411" s="234">
        <f t="shared" si="119"/>
        <v>0</v>
      </c>
      <c r="P1411" s="10"/>
      <c r="Q1411" s="9"/>
      <c r="S1411" s="340">
        <f t="shared" si="120"/>
        <v>0</v>
      </c>
      <c r="T1411" s="340">
        <f t="shared" si="121"/>
        <v>0</v>
      </c>
    </row>
    <row r="1412" spans="2:20" ht="14.4" x14ac:dyDescent="0.3">
      <c r="B1412" s="30"/>
      <c r="C1412" s="16"/>
      <c r="D1412" s="16"/>
      <c r="E1412" s="25"/>
      <c r="F1412" s="16"/>
      <c r="G1412" s="15"/>
      <c r="H1412" s="14"/>
      <c r="I1412" s="13"/>
      <c r="J1412" s="13"/>
      <c r="K1412" s="12"/>
      <c r="L1412" s="232">
        <f t="shared" si="117"/>
        <v>0</v>
      </c>
      <c r="M1412" s="234">
        <f t="shared" si="118"/>
        <v>0</v>
      </c>
      <c r="N1412" s="11">
        <f>IF(Q1412="x",0,IF(J1412&lt;(INDEX(Lookup!$U$2:$U$10,MATCH($D$47,Lookup!$S$2:$S$10,0))),0,$L$12*K1412))</f>
        <v>0</v>
      </c>
      <c r="O1412" s="234">
        <f t="shared" si="119"/>
        <v>0</v>
      </c>
      <c r="P1412" s="10"/>
      <c r="Q1412" s="9"/>
      <c r="S1412" s="340">
        <f t="shared" si="120"/>
        <v>0</v>
      </c>
      <c r="T1412" s="340">
        <f t="shared" si="121"/>
        <v>0</v>
      </c>
    </row>
    <row r="1413" spans="2:20" ht="14.4" x14ac:dyDescent="0.3">
      <c r="B1413" s="30"/>
      <c r="C1413" s="16"/>
      <c r="D1413" s="16"/>
      <c r="E1413" s="25"/>
      <c r="F1413" s="16"/>
      <c r="G1413" s="15"/>
      <c r="H1413" s="14"/>
      <c r="I1413" s="13"/>
      <c r="J1413" s="13"/>
      <c r="K1413" s="12"/>
      <c r="L1413" s="232">
        <f t="shared" si="117"/>
        <v>0</v>
      </c>
      <c r="M1413" s="234">
        <f t="shared" si="118"/>
        <v>0</v>
      </c>
      <c r="N1413" s="11">
        <f>IF(Q1413="x",0,IF(J1413&lt;(INDEX(Lookup!$U$2:$U$10,MATCH($D$47,Lookup!$S$2:$S$10,0))),0,$L$12*K1413))</f>
        <v>0</v>
      </c>
      <c r="O1413" s="234">
        <f t="shared" si="119"/>
        <v>0</v>
      </c>
      <c r="P1413" s="10"/>
      <c r="Q1413" s="9"/>
      <c r="S1413" s="340">
        <f t="shared" si="120"/>
        <v>0</v>
      </c>
      <c r="T1413" s="340">
        <f t="shared" si="121"/>
        <v>0</v>
      </c>
    </row>
    <row r="1414" spans="2:20" ht="14.4" x14ac:dyDescent="0.3">
      <c r="B1414" s="30"/>
      <c r="C1414" s="16"/>
      <c r="D1414" s="16"/>
      <c r="E1414" s="25"/>
      <c r="F1414" s="16"/>
      <c r="G1414" s="15"/>
      <c r="H1414" s="14"/>
      <c r="I1414" s="13"/>
      <c r="J1414" s="13"/>
      <c r="K1414" s="12"/>
      <c r="L1414" s="232">
        <f t="shared" si="117"/>
        <v>0</v>
      </c>
      <c r="M1414" s="234">
        <f t="shared" si="118"/>
        <v>0</v>
      </c>
      <c r="N1414" s="11">
        <f>IF(Q1414="x",0,IF(J1414&lt;(INDEX(Lookup!$U$2:$U$10,MATCH($D$47,Lookup!$S$2:$S$10,0))),0,$L$12*K1414))</f>
        <v>0</v>
      </c>
      <c r="O1414" s="234">
        <f t="shared" si="119"/>
        <v>0</v>
      </c>
      <c r="P1414" s="10"/>
      <c r="Q1414" s="9"/>
      <c r="S1414" s="340">
        <f t="shared" si="120"/>
        <v>0</v>
      </c>
      <c r="T1414" s="340">
        <f t="shared" si="121"/>
        <v>0</v>
      </c>
    </row>
    <row r="1415" spans="2:20" ht="14.4" x14ac:dyDescent="0.3">
      <c r="B1415" s="30"/>
      <c r="C1415" s="16"/>
      <c r="D1415" s="16"/>
      <c r="E1415" s="25"/>
      <c r="F1415" s="16"/>
      <c r="G1415" s="15"/>
      <c r="H1415" s="14"/>
      <c r="I1415" s="13"/>
      <c r="J1415" s="13"/>
      <c r="K1415" s="12"/>
      <c r="L1415" s="232">
        <f t="shared" si="117"/>
        <v>0</v>
      </c>
      <c r="M1415" s="234">
        <f t="shared" si="118"/>
        <v>0</v>
      </c>
      <c r="N1415" s="11">
        <f>IF(Q1415="x",0,IF(J1415&lt;(INDEX(Lookup!$U$2:$U$10,MATCH($D$47,Lookup!$S$2:$S$10,0))),0,$L$12*K1415))</f>
        <v>0</v>
      </c>
      <c r="O1415" s="234">
        <f t="shared" si="119"/>
        <v>0</v>
      </c>
      <c r="P1415" s="10"/>
      <c r="Q1415" s="9"/>
      <c r="S1415" s="340">
        <f t="shared" si="120"/>
        <v>0</v>
      </c>
      <c r="T1415" s="340">
        <f t="shared" si="121"/>
        <v>0</v>
      </c>
    </row>
    <row r="1416" spans="2:20" ht="14.4" x14ac:dyDescent="0.3">
      <c r="B1416" s="30"/>
      <c r="C1416" s="16"/>
      <c r="D1416" s="16"/>
      <c r="E1416" s="25"/>
      <c r="F1416" s="16"/>
      <c r="G1416" s="15"/>
      <c r="H1416" s="14"/>
      <c r="I1416" s="13"/>
      <c r="J1416" s="13"/>
      <c r="K1416" s="12"/>
      <c r="L1416" s="232">
        <f t="shared" si="117"/>
        <v>0</v>
      </c>
      <c r="M1416" s="234">
        <f t="shared" si="118"/>
        <v>0</v>
      </c>
      <c r="N1416" s="11">
        <f>IF(Q1416="x",0,IF(J1416&lt;(INDEX(Lookup!$U$2:$U$10,MATCH($D$47,Lookup!$S$2:$S$10,0))),0,$L$12*K1416))</f>
        <v>0</v>
      </c>
      <c r="O1416" s="234">
        <f t="shared" si="119"/>
        <v>0</v>
      </c>
      <c r="P1416" s="10"/>
      <c r="Q1416" s="9"/>
      <c r="S1416" s="340">
        <f t="shared" si="120"/>
        <v>0</v>
      </c>
      <c r="T1416" s="340">
        <f t="shared" si="121"/>
        <v>0</v>
      </c>
    </row>
    <row r="1417" spans="2:20" ht="14.4" x14ac:dyDescent="0.3">
      <c r="B1417" s="30"/>
      <c r="C1417" s="16"/>
      <c r="D1417" s="16"/>
      <c r="E1417" s="25"/>
      <c r="F1417" s="16"/>
      <c r="G1417" s="15"/>
      <c r="H1417" s="14"/>
      <c r="I1417" s="13"/>
      <c r="J1417" s="13"/>
      <c r="K1417" s="12"/>
      <c r="L1417" s="232">
        <f t="shared" si="117"/>
        <v>0</v>
      </c>
      <c r="M1417" s="234">
        <f t="shared" si="118"/>
        <v>0</v>
      </c>
      <c r="N1417" s="11">
        <f>IF(Q1417="x",0,IF(J1417&lt;(INDEX(Lookup!$U$2:$U$10,MATCH($D$47,Lookup!$S$2:$S$10,0))),0,$L$12*K1417))</f>
        <v>0</v>
      </c>
      <c r="O1417" s="234">
        <f t="shared" si="119"/>
        <v>0</v>
      </c>
      <c r="P1417" s="10"/>
      <c r="Q1417" s="9"/>
      <c r="S1417" s="340">
        <f t="shared" si="120"/>
        <v>0</v>
      </c>
      <c r="T1417" s="340">
        <f t="shared" si="121"/>
        <v>0</v>
      </c>
    </row>
    <row r="1418" spans="2:20" ht="14.4" x14ac:dyDescent="0.3">
      <c r="B1418" s="30"/>
      <c r="C1418" s="16"/>
      <c r="D1418" s="16"/>
      <c r="E1418" s="25"/>
      <c r="F1418" s="16"/>
      <c r="G1418" s="15"/>
      <c r="H1418" s="14"/>
      <c r="I1418" s="13"/>
      <c r="J1418" s="13"/>
      <c r="K1418" s="12"/>
      <c r="L1418" s="232">
        <f t="shared" si="117"/>
        <v>0</v>
      </c>
      <c r="M1418" s="234">
        <f t="shared" si="118"/>
        <v>0</v>
      </c>
      <c r="N1418" s="11">
        <f>IF(Q1418="x",0,IF(J1418&lt;(INDEX(Lookup!$U$2:$U$10,MATCH($D$47,Lookup!$S$2:$S$10,0))),0,$L$12*K1418))</f>
        <v>0</v>
      </c>
      <c r="O1418" s="234">
        <f t="shared" si="119"/>
        <v>0</v>
      </c>
      <c r="P1418" s="10"/>
      <c r="Q1418" s="9"/>
      <c r="S1418" s="340">
        <f t="shared" si="120"/>
        <v>0</v>
      </c>
      <c r="T1418" s="340">
        <f t="shared" si="121"/>
        <v>0</v>
      </c>
    </row>
    <row r="1419" spans="2:20" ht="14.4" x14ac:dyDescent="0.3">
      <c r="B1419" s="30"/>
      <c r="C1419" s="16"/>
      <c r="D1419" s="16"/>
      <c r="E1419" s="25"/>
      <c r="F1419" s="16"/>
      <c r="G1419" s="15"/>
      <c r="H1419" s="14"/>
      <c r="I1419" s="13"/>
      <c r="J1419" s="13"/>
      <c r="K1419" s="12"/>
      <c r="L1419" s="232">
        <f t="shared" si="117"/>
        <v>0</v>
      </c>
      <c r="M1419" s="234">
        <f t="shared" si="118"/>
        <v>0</v>
      </c>
      <c r="N1419" s="11">
        <f>IF(Q1419="x",0,IF(J1419&lt;(INDEX(Lookup!$U$2:$U$10,MATCH($D$47,Lookup!$S$2:$S$10,0))),0,$L$12*K1419))</f>
        <v>0</v>
      </c>
      <c r="O1419" s="234">
        <f t="shared" si="119"/>
        <v>0</v>
      </c>
      <c r="P1419" s="10"/>
      <c r="Q1419" s="9"/>
      <c r="S1419" s="340">
        <f t="shared" si="120"/>
        <v>0</v>
      </c>
      <c r="T1419" s="340">
        <f t="shared" si="121"/>
        <v>0</v>
      </c>
    </row>
    <row r="1420" spans="2:20" ht="14.4" x14ac:dyDescent="0.3">
      <c r="B1420" s="30"/>
      <c r="C1420" s="16"/>
      <c r="D1420" s="16"/>
      <c r="E1420" s="25"/>
      <c r="F1420" s="16"/>
      <c r="G1420" s="15"/>
      <c r="H1420" s="14"/>
      <c r="I1420" s="13"/>
      <c r="J1420" s="13"/>
      <c r="K1420" s="12"/>
      <c r="L1420" s="232">
        <f t="shared" si="117"/>
        <v>0</v>
      </c>
      <c r="M1420" s="234">
        <f t="shared" si="118"/>
        <v>0</v>
      </c>
      <c r="N1420" s="11">
        <f>IF(Q1420="x",0,IF(J1420&lt;(INDEX(Lookup!$U$2:$U$10,MATCH($D$47,Lookup!$S$2:$S$10,0))),0,$L$12*K1420))</f>
        <v>0</v>
      </c>
      <c r="O1420" s="234">
        <f t="shared" si="119"/>
        <v>0</v>
      </c>
      <c r="P1420" s="10"/>
      <c r="Q1420" s="9"/>
      <c r="S1420" s="340">
        <f t="shared" si="120"/>
        <v>0</v>
      </c>
      <c r="T1420" s="340">
        <f t="shared" si="121"/>
        <v>0</v>
      </c>
    </row>
    <row r="1421" spans="2:20" ht="14.4" x14ac:dyDescent="0.3">
      <c r="B1421" s="30"/>
      <c r="C1421" s="16"/>
      <c r="D1421" s="16"/>
      <c r="E1421" s="25"/>
      <c r="F1421" s="16"/>
      <c r="G1421" s="15"/>
      <c r="H1421" s="14"/>
      <c r="I1421" s="13"/>
      <c r="J1421" s="13"/>
      <c r="K1421" s="12"/>
      <c r="L1421" s="232">
        <f t="shared" si="117"/>
        <v>0</v>
      </c>
      <c r="M1421" s="234">
        <f t="shared" si="118"/>
        <v>0</v>
      </c>
      <c r="N1421" s="11">
        <f>IF(Q1421="x",0,IF(J1421&lt;(INDEX(Lookup!$U$2:$U$10,MATCH($D$47,Lookup!$S$2:$S$10,0))),0,$L$12*K1421))</f>
        <v>0</v>
      </c>
      <c r="O1421" s="234">
        <f t="shared" si="119"/>
        <v>0</v>
      </c>
      <c r="P1421" s="10"/>
      <c r="Q1421" s="9"/>
      <c r="S1421" s="340">
        <f t="shared" si="120"/>
        <v>0</v>
      </c>
      <c r="T1421" s="340">
        <f t="shared" si="121"/>
        <v>0</v>
      </c>
    </row>
    <row r="1422" spans="2:20" ht="14.4" x14ac:dyDescent="0.3">
      <c r="B1422" s="30"/>
      <c r="C1422" s="16"/>
      <c r="D1422" s="16"/>
      <c r="E1422" s="25"/>
      <c r="F1422" s="16"/>
      <c r="G1422" s="15"/>
      <c r="H1422" s="14"/>
      <c r="I1422" s="13"/>
      <c r="J1422" s="13"/>
      <c r="K1422" s="12"/>
      <c r="L1422" s="232">
        <f t="shared" si="117"/>
        <v>0</v>
      </c>
      <c r="M1422" s="234">
        <f t="shared" si="118"/>
        <v>0</v>
      </c>
      <c r="N1422" s="11">
        <f>IF(Q1422="x",0,IF(J1422&lt;(INDEX(Lookup!$U$2:$U$10,MATCH($D$47,Lookup!$S$2:$S$10,0))),0,$L$12*K1422))</f>
        <v>0</v>
      </c>
      <c r="O1422" s="234">
        <f t="shared" si="119"/>
        <v>0</v>
      </c>
      <c r="P1422" s="10"/>
      <c r="Q1422" s="9"/>
      <c r="S1422" s="340">
        <f t="shared" si="120"/>
        <v>0</v>
      </c>
      <c r="T1422" s="340">
        <f t="shared" si="121"/>
        <v>0</v>
      </c>
    </row>
    <row r="1423" spans="2:20" ht="14.4" x14ac:dyDescent="0.3">
      <c r="B1423" s="30"/>
      <c r="C1423" s="16"/>
      <c r="D1423" s="16"/>
      <c r="E1423" s="25"/>
      <c r="F1423" s="16"/>
      <c r="G1423" s="15"/>
      <c r="H1423" s="14"/>
      <c r="I1423" s="13"/>
      <c r="J1423" s="13"/>
      <c r="K1423" s="12"/>
      <c r="L1423" s="232">
        <f t="shared" si="117"/>
        <v>0</v>
      </c>
      <c r="M1423" s="234">
        <f t="shared" si="118"/>
        <v>0</v>
      </c>
      <c r="N1423" s="11">
        <f>IF(Q1423="x",0,IF(J1423&lt;(INDEX(Lookup!$U$2:$U$10,MATCH($D$47,Lookup!$S$2:$S$10,0))),0,$L$12*K1423))</f>
        <v>0</v>
      </c>
      <c r="O1423" s="234">
        <f t="shared" si="119"/>
        <v>0</v>
      </c>
      <c r="P1423" s="10"/>
      <c r="Q1423" s="9"/>
      <c r="S1423" s="340">
        <f t="shared" si="120"/>
        <v>0</v>
      </c>
      <c r="T1423" s="340">
        <f t="shared" si="121"/>
        <v>0</v>
      </c>
    </row>
    <row r="1424" spans="2:20" ht="14.4" x14ac:dyDescent="0.3">
      <c r="B1424" s="30"/>
      <c r="C1424" s="16"/>
      <c r="D1424" s="16"/>
      <c r="E1424" s="25"/>
      <c r="F1424" s="16"/>
      <c r="G1424" s="15"/>
      <c r="H1424" s="14"/>
      <c r="I1424" s="13"/>
      <c r="J1424" s="13"/>
      <c r="K1424" s="12"/>
      <c r="L1424" s="232">
        <f t="shared" si="117"/>
        <v>0</v>
      </c>
      <c r="M1424" s="234">
        <f t="shared" si="118"/>
        <v>0</v>
      </c>
      <c r="N1424" s="11">
        <f>IF(Q1424="x",0,IF(J1424&lt;(INDEX(Lookup!$U$2:$U$10,MATCH($D$47,Lookup!$S$2:$S$10,0))),0,$L$12*K1424))</f>
        <v>0</v>
      </c>
      <c r="O1424" s="234">
        <f t="shared" si="119"/>
        <v>0</v>
      </c>
      <c r="P1424" s="10"/>
      <c r="Q1424" s="9"/>
      <c r="S1424" s="340">
        <f t="shared" si="120"/>
        <v>0</v>
      </c>
      <c r="T1424" s="340">
        <f t="shared" si="121"/>
        <v>0</v>
      </c>
    </row>
    <row r="1425" spans="2:20" ht="14.4" x14ac:dyDescent="0.3">
      <c r="B1425" s="30"/>
      <c r="C1425" s="16"/>
      <c r="D1425" s="16"/>
      <c r="E1425" s="25"/>
      <c r="F1425" s="16"/>
      <c r="G1425" s="15"/>
      <c r="H1425" s="14"/>
      <c r="I1425" s="13"/>
      <c r="J1425" s="13"/>
      <c r="K1425" s="12"/>
      <c r="L1425" s="232">
        <f t="shared" si="117"/>
        <v>0</v>
      </c>
      <c r="M1425" s="234">
        <f t="shared" si="118"/>
        <v>0</v>
      </c>
      <c r="N1425" s="11">
        <f>IF(Q1425="x",0,IF(J1425&lt;(INDEX(Lookup!$U$2:$U$10,MATCH($D$47,Lookup!$S$2:$S$10,0))),0,$L$12*K1425))</f>
        <v>0</v>
      </c>
      <c r="O1425" s="234">
        <f t="shared" si="119"/>
        <v>0</v>
      </c>
      <c r="P1425" s="10"/>
      <c r="Q1425" s="9"/>
      <c r="S1425" s="340">
        <f t="shared" si="120"/>
        <v>0</v>
      </c>
      <c r="T1425" s="340">
        <f t="shared" si="121"/>
        <v>0</v>
      </c>
    </row>
    <row r="1426" spans="2:20" ht="14.4" x14ac:dyDescent="0.3">
      <c r="B1426" s="30"/>
      <c r="C1426" s="16"/>
      <c r="D1426" s="16"/>
      <c r="E1426" s="25"/>
      <c r="F1426" s="16"/>
      <c r="G1426" s="15"/>
      <c r="H1426" s="14"/>
      <c r="I1426" s="13"/>
      <c r="J1426" s="13"/>
      <c r="K1426" s="12"/>
      <c r="L1426" s="232">
        <f t="shared" si="117"/>
        <v>0</v>
      </c>
      <c r="M1426" s="234">
        <f t="shared" si="118"/>
        <v>0</v>
      </c>
      <c r="N1426" s="11">
        <f>IF(Q1426="x",0,IF(J1426&lt;(INDEX(Lookup!$U$2:$U$10,MATCH($D$47,Lookup!$S$2:$S$10,0))),0,$L$12*K1426))</f>
        <v>0</v>
      </c>
      <c r="O1426" s="234">
        <f t="shared" si="119"/>
        <v>0</v>
      </c>
      <c r="P1426" s="10"/>
      <c r="Q1426" s="9"/>
      <c r="S1426" s="340">
        <f t="shared" si="120"/>
        <v>0</v>
      </c>
      <c r="T1426" s="340">
        <f t="shared" si="121"/>
        <v>0</v>
      </c>
    </row>
    <row r="1427" spans="2:20" ht="14.4" x14ac:dyDescent="0.3">
      <c r="B1427" s="30"/>
      <c r="C1427" s="16"/>
      <c r="D1427" s="16"/>
      <c r="E1427" s="25"/>
      <c r="F1427" s="16"/>
      <c r="G1427" s="15"/>
      <c r="H1427" s="14"/>
      <c r="I1427" s="13"/>
      <c r="J1427" s="13"/>
      <c r="K1427" s="12"/>
      <c r="L1427" s="232">
        <f t="shared" si="117"/>
        <v>0</v>
      </c>
      <c r="M1427" s="234">
        <f t="shared" si="118"/>
        <v>0</v>
      </c>
      <c r="N1427" s="11">
        <f>IF(Q1427="x",0,IF(J1427&lt;(INDEX(Lookup!$U$2:$U$10,MATCH($D$47,Lookup!$S$2:$S$10,0))),0,$L$12*K1427))</f>
        <v>0</v>
      </c>
      <c r="O1427" s="234">
        <f t="shared" si="119"/>
        <v>0</v>
      </c>
      <c r="P1427" s="10"/>
      <c r="Q1427" s="9"/>
      <c r="S1427" s="340">
        <f t="shared" si="120"/>
        <v>0</v>
      </c>
      <c r="T1427" s="340">
        <f t="shared" si="121"/>
        <v>0</v>
      </c>
    </row>
    <row r="1428" spans="2:20" ht="14.4" x14ac:dyDescent="0.3">
      <c r="B1428" s="30"/>
      <c r="C1428" s="16"/>
      <c r="D1428" s="16"/>
      <c r="E1428" s="25"/>
      <c r="F1428" s="16"/>
      <c r="G1428" s="15"/>
      <c r="H1428" s="14"/>
      <c r="I1428" s="13"/>
      <c r="J1428" s="13"/>
      <c r="K1428" s="12"/>
      <c r="L1428" s="232">
        <f t="shared" si="117"/>
        <v>0</v>
      </c>
      <c r="M1428" s="234">
        <f t="shared" si="118"/>
        <v>0</v>
      </c>
      <c r="N1428" s="11">
        <f>IF(Q1428="x",0,IF(J1428&lt;(INDEX(Lookup!$U$2:$U$10,MATCH($D$47,Lookup!$S$2:$S$10,0))),0,$L$12*K1428))</f>
        <v>0</v>
      </c>
      <c r="O1428" s="234">
        <f t="shared" si="119"/>
        <v>0</v>
      </c>
      <c r="P1428" s="10"/>
      <c r="Q1428" s="9"/>
      <c r="S1428" s="340">
        <f t="shared" si="120"/>
        <v>0</v>
      </c>
      <c r="T1428" s="340">
        <f t="shared" si="121"/>
        <v>0</v>
      </c>
    </row>
    <row r="1429" spans="2:20" ht="14.4" x14ac:dyDescent="0.3">
      <c r="B1429" s="30"/>
      <c r="C1429" s="16"/>
      <c r="D1429" s="16"/>
      <c r="E1429" s="25"/>
      <c r="F1429" s="16"/>
      <c r="G1429" s="15"/>
      <c r="H1429" s="14"/>
      <c r="I1429" s="13"/>
      <c r="J1429" s="13"/>
      <c r="K1429" s="12"/>
      <c r="L1429" s="232">
        <f t="shared" si="117"/>
        <v>0</v>
      </c>
      <c r="M1429" s="234">
        <f t="shared" si="118"/>
        <v>0</v>
      </c>
      <c r="N1429" s="11">
        <f>IF(Q1429="x",0,IF(J1429&lt;(INDEX(Lookup!$U$2:$U$10,MATCH($D$47,Lookup!$S$2:$S$10,0))),0,$L$12*K1429))</f>
        <v>0</v>
      </c>
      <c r="O1429" s="234">
        <f t="shared" si="119"/>
        <v>0</v>
      </c>
      <c r="P1429" s="10"/>
      <c r="Q1429" s="9"/>
      <c r="S1429" s="340">
        <f t="shared" si="120"/>
        <v>0</v>
      </c>
      <c r="T1429" s="340">
        <f t="shared" si="121"/>
        <v>0</v>
      </c>
    </row>
    <row r="1430" spans="2:20" ht="14.4" x14ac:dyDescent="0.3">
      <c r="B1430" s="30"/>
      <c r="C1430" s="16"/>
      <c r="D1430" s="16"/>
      <c r="E1430" s="25"/>
      <c r="F1430" s="16"/>
      <c r="G1430" s="15"/>
      <c r="H1430" s="14"/>
      <c r="I1430" s="13"/>
      <c r="J1430" s="13"/>
      <c r="K1430" s="12"/>
      <c r="L1430" s="232">
        <f t="shared" si="117"/>
        <v>0</v>
      </c>
      <c r="M1430" s="234">
        <f t="shared" si="118"/>
        <v>0</v>
      </c>
      <c r="N1430" s="11">
        <f>IF(Q1430="x",0,IF(J1430&lt;(INDEX(Lookup!$U$2:$U$10,MATCH($D$47,Lookup!$S$2:$S$10,0))),0,$L$12*K1430))</f>
        <v>0</v>
      </c>
      <c r="O1430" s="234">
        <f t="shared" si="119"/>
        <v>0</v>
      </c>
      <c r="P1430" s="10"/>
      <c r="Q1430" s="9"/>
      <c r="S1430" s="340">
        <f t="shared" si="120"/>
        <v>0</v>
      </c>
      <c r="T1430" s="340">
        <f t="shared" si="121"/>
        <v>0</v>
      </c>
    </row>
    <row r="1431" spans="2:20" ht="14.4" x14ac:dyDescent="0.3">
      <c r="B1431" s="30"/>
      <c r="C1431" s="16"/>
      <c r="D1431" s="16"/>
      <c r="E1431" s="25"/>
      <c r="F1431" s="16"/>
      <c r="G1431" s="15"/>
      <c r="H1431" s="14"/>
      <c r="I1431" s="13"/>
      <c r="J1431" s="13"/>
      <c r="K1431" s="12"/>
      <c r="L1431" s="232">
        <f t="shared" si="117"/>
        <v>0</v>
      </c>
      <c r="M1431" s="234">
        <f t="shared" si="118"/>
        <v>0</v>
      </c>
      <c r="N1431" s="11">
        <f>IF(Q1431="x",0,IF(J1431&lt;(INDEX(Lookup!$U$2:$U$10,MATCH($D$47,Lookup!$S$2:$S$10,0))),0,$L$12*K1431))</f>
        <v>0</v>
      </c>
      <c r="O1431" s="234">
        <f t="shared" si="119"/>
        <v>0</v>
      </c>
      <c r="P1431" s="10"/>
      <c r="Q1431" s="9"/>
      <c r="S1431" s="340">
        <f t="shared" si="120"/>
        <v>0</v>
      </c>
      <c r="T1431" s="340">
        <f t="shared" si="121"/>
        <v>0</v>
      </c>
    </row>
    <row r="1432" spans="2:20" ht="14.4" x14ac:dyDescent="0.3">
      <c r="B1432" s="30"/>
      <c r="C1432" s="16"/>
      <c r="D1432" s="16"/>
      <c r="E1432" s="25"/>
      <c r="F1432" s="16"/>
      <c r="G1432" s="15"/>
      <c r="H1432" s="14"/>
      <c r="I1432" s="13"/>
      <c r="J1432" s="13"/>
      <c r="K1432" s="12"/>
      <c r="L1432" s="232">
        <f t="shared" si="117"/>
        <v>0</v>
      </c>
      <c r="M1432" s="234">
        <f t="shared" si="118"/>
        <v>0</v>
      </c>
      <c r="N1432" s="11">
        <f>IF(Q1432="x",0,IF(J1432&lt;(INDEX(Lookup!$U$2:$U$10,MATCH($D$47,Lookup!$S$2:$S$10,0))),0,$L$12*K1432))</f>
        <v>0</v>
      </c>
      <c r="O1432" s="234">
        <f t="shared" si="119"/>
        <v>0</v>
      </c>
      <c r="P1432" s="10"/>
      <c r="Q1432" s="9"/>
      <c r="S1432" s="340">
        <f t="shared" si="120"/>
        <v>0</v>
      </c>
      <c r="T1432" s="340">
        <f t="shared" si="121"/>
        <v>0</v>
      </c>
    </row>
    <row r="1433" spans="2:20" ht="14.4" x14ac:dyDescent="0.3">
      <c r="B1433" s="30"/>
      <c r="C1433" s="16"/>
      <c r="D1433" s="16"/>
      <c r="E1433" s="25"/>
      <c r="F1433" s="16"/>
      <c r="G1433" s="15"/>
      <c r="H1433" s="14"/>
      <c r="I1433" s="13"/>
      <c r="J1433" s="13"/>
      <c r="K1433" s="12"/>
      <c r="L1433" s="232">
        <f t="shared" si="117"/>
        <v>0</v>
      </c>
      <c r="M1433" s="234">
        <f t="shared" si="118"/>
        <v>0</v>
      </c>
      <c r="N1433" s="11">
        <f>IF(Q1433="x",0,IF(J1433&lt;(INDEX(Lookup!$U$2:$U$10,MATCH($D$47,Lookup!$S$2:$S$10,0))),0,$L$12*K1433))</f>
        <v>0</v>
      </c>
      <c r="O1433" s="234">
        <f t="shared" si="119"/>
        <v>0</v>
      </c>
      <c r="P1433" s="10"/>
      <c r="Q1433" s="9"/>
      <c r="S1433" s="340">
        <f t="shared" si="120"/>
        <v>0</v>
      </c>
      <c r="T1433" s="340">
        <f t="shared" si="121"/>
        <v>0</v>
      </c>
    </row>
    <row r="1434" spans="2:20" ht="14.4" x14ac:dyDescent="0.3">
      <c r="B1434" s="30"/>
      <c r="C1434" s="16"/>
      <c r="D1434" s="16"/>
      <c r="E1434" s="25"/>
      <c r="F1434" s="16"/>
      <c r="G1434" s="15"/>
      <c r="H1434" s="14"/>
      <c r="I1434" s="13"/>
      <c r="J1434" s="13"/>
      <c r="K1434" s="12"/>
      <c r="L1434" s="232">
        <f t="shared" si="117"/>
        <v>0</v>
      </c>
      <c r="M1434" s="234">
        <f t="shared" si="118"/>
        <v>0</v>
      </c>
      <c r="N1434" s="11">
        <f>IF(Q1434="x",0,IF(J1434&lt;(INDEX(Lookup!$U$2:$U$10,MATCH($D$47,Lookup!$S$2:$S$10,0))),0,$L$12*K1434))</f>
        <v>0</v>
      </c>
      <c r="O1434" s="234">
        <f t="shared" si="119"/>
        <v>0</v>
      </c>
      <c r="P1434" s="10"/>
      <c r="Q1434" s="9"/>
      <c r="S1434" s="340">
        <f t="shared" si="120"/>
        <v>0</v>
      </c>
      <c r="T1434" s="340">
        <f t="shared" si="121"/>
        <v>0</v>
      </c>
    </row>
    <row r="1435" spans="2:20" ht="14.4" x14ac:dyDescent="0.3">
      <c r="B1435" s="30"/>
      <c r="C1435" s="16"/>
      <c r="D1435" s="16"/>
      <c r="E1435" s="25"/>
      <c r="F1435" s="16"/>
      <c r="G1435" s="15"/>
      <c r="H1435" s="14"/>
      <c r="I1435" s="13"/>
      <c r="J1435" s="13"/>
      <c r="K1435" s="12"/>
      <c r="L1435" s="232">
        <f t="shared" si="117"/>
        <v>0</v>
      </c>
      <c r="M1435" s="234">
        <f t="shared" si="118"/>
        <v>0</v>
      </c>
      <c r="N1435" s="11">
        <f>IF(Q1435="x",0,IF(J1435&lt;(INDEX(Lookup!$U$2:$U$10,MATCH($D$47,Lookup!$S$2:$S$10,0))),0,$L$12*K1435))</f>
        <v>0</v>
      </c>
      <c r="O1435" s="234">
        <f t="shared" si="119"/>
        <v>0</v>
      </c>
      <c r="P1435" s="10"/>
      <c r="Q1435" s="9"/>
      <c r="S1435" s="340">
        <f t="shared" si="120"/>
        <v>0</v>
      </c>
      <c r="T1435" s="340">
        <f t="shared" si="121"/>
        <v>0</v>
      </c>
    </row>
    <row r="1436" spans="2:20" ht="14.4" x14ac:dyDescent="0.3">
      <c r="B1436" s="30"/>
      <c r="C1436" s="16"/>
      <c r="D1436" s="16"/>
      <c r="E1436" s="25"/>
      <c r="F1436" s="16"/>
      <c r="G1436" s="15"/>
      <c r="H1436" s="14"/>
      <c r="I1436" s="13"/>
      <c r="J1436" s="13"/>
      <c r="K1436" s="12"/>
      <c r="L1436" s="232">
        <f t="shared" si="117"/>
        <v>0</v>
      </c>
      <c r="M1436" s="234">
        <f t="shared" si="118"/>
        <v>0</v>
      </c>
      <c r="N1436" s="11">
        <f>IF(Q1436="x",0,IF(J1436&lt;(INDEX(Lookup!$U$2:$U$10,MATCH($D$47,Lookup!$S$2:$S$10,0))),0,$L$12*K1436))</f>
        <v>0</v>
      </c>
      <c r="O1436" s="234">
        <f t="shared" si="119"/>
        <v>0</v>
      </c>
      <c r="P1436" s="10"/>
      <c r="Q1436" s="9"/>
      <c r="S1436" s="340">
        <f t="shared" si="120"/>
        <v>0</v>
      </c>
      <c r="T1436" s="340">
        <f t="shared" si="121"/>
        <v>0</v>
      </c>
    </row>
    <row r="1437" spans="2:20" ht="14.4" x14ac:dyDescent="0.3">
      <c r="B1437" s="30"/>
      <c r="C1437" s="16"/>
      <c r="D1437" s="16"/>
      <c r="E1437" s="25"/>
      <c r="F1437" s="16"/>
      <c r="G1437" s="15"/>
      <c r="H1437" s="14"/>
      <c r="I1437" s="13"/>
      <c r="J1437" s="13"/>
      <c r="K1437" s="12"/>
      <c r="L1437" s="232">
        <f t="shared" si="117"/>
        <v>0</v>
      </c>
      <c r="M1437" s="234">
        <f t="shared" si="118"/>
        <v>0</v>
      </c>
      <c r="N1437" s="11">
        <f>IF(Q1437="x",0,IF(J1437&lt;(INDEX(Lookup!$U$2:$U$10,MATCH($D$47,Lookup!$S$2:$S$10,0))),0,$L$12*K1437))</f>
        <v>0</v>
      </c>
      <c r="O1437" s="234">
        <f t="shared" si="119"/>
        <v>0</v>
      </c>
      <c r="P1437" s="10"/>
      <c r="Q1437" s="9"/>
      <c r="S1437" s="340">
        <f t="shared" si="120"/>
        <v>0</v>
      </c>
      <c r="T1437" s="340">
        <f t="shared" si="121"/>
        <v>0</v>
      </c>
    </row>
    <row r="1438" spans="2:20" ht="14.4" x14ac:dyDescent="0.3">
      <c r="B1438" s="30"/>
      <c r="C1438" s="16"/>
      <c r="D1438" s="16"/>
      <c r="E1438" s="25"/>
      <c r="F1438" s="16"/>
      <c r="G1438" s="15"/>
      <c r="H1438" s="14"/>
      <c r="I1438" s="13"/>
      <c r="J1438" s="13"/>
      <c r="K1438" s="12"/>
      <c r="L1438" s="232">
        <f t="shared" si="117"/>
        <v>0</v>
      </c>
      <c r="M1438" s="234">
        <f t="shared" si="118"/>
        <v>0</v>
      </c>
      <c r="N1438" s="11">
        <f>IF(Q1438="x",0,IF(J1438&lt;(INDEX(Lookup!$U$2:$U$10,MATCH($D$47,Lookup!$S$2:$S$10,0))),0,$L$12*K1438))</f>
        <v>0</v>
      </c>
      <c r="O1438" s="234">
        <f t="shared" si="119"/>
        <v>0</v>
      </c>
      <c r="P1438" s="10"/>
      <c r="Q1438" s="9"/>
      <c r="S1438" s="340">
        <f t="shared" si="120"/>
        <v>0</v>
      </c>
      <c r="T1438" s="340">
        <f t="shared" si="121"/>
        <v>0</v>
      </c>
    </row>
    <row r="1439" spans="2:20" ht="14.4" x14ac:dyDescent="0.3">
      <c r="B1439" s="30"/>
      <c r="C1439" s="16"/>
      <c r="D1439" s="16"/>
      <c r="E1439" s="25"/>
      <c r="F1439" s="16"/>
      <c r="G1439" s="15"/>
      <c r="H1439" s="14"/>
      <c r="I1439" s="13"/>
      <c r="J1439" s="13"/>
      <c r="K1439" s="12"/>
      <c r="L1439" s="232">
        <f t="shared" si="117"/>
        <v>0</v>
      </c>
      <c r="M1439" s="234">
        <f t="shared" si="118"/>
        <v>0</v>
      </c>
      <c r="N1439" s="11">
        <f>IF(Q1439="x",0,IF(J1439&lt;(INDEX(Lookup!$U$2:$U$10,MATCH($D$47,Lookup!$S$2:$S$10,0))),0,$L$12*K1439))</f>
        <v>0</v>
      </c>
      <c r="O1439" s="234">
        <f t="shared" si="119"/>
        <v>0</v>
      </c>
      <c r="P1439" s="10"/>
      <c r="Q1439" s="9"/>
      <c r="S1439" s="340">
        <f t="shared" si="120"/>
        <v>0</v>
      </c>
      <c r="T1439" s="340">
        <f t="shared" si="121"/>
        <v>0</v>
      </c>
    </row>
    <row r="1440" spans="2:20" ht="14.4" x14ac:dyDescent="0.3">
      <c r="B1440" s="30"/>
      <c r="C1440" s="16"/>
      <c r="D1440" s="16"/>
      <c r="E1440" s="25"/>
      <c r="F1440" s="16"/>
      <c r="G1440" s="15"/>
      <c r="H1440" s="14"/>
      <c r="I1440" s="13"/>
      <c r="J1440" s="13"/>
      <c r="K1440" s="12"/>
      <c r="L1440" s="232">
        <f t="shared" si="117"/>
        <v>0</v>
      </c>
      <c r="M1440" s="234">
        <f t="shared" si="118"/>
        <v>0</v>
      </c>
      <c r="N1440" s="11">
        <f>IF(Q1440="x",0,IF(J1440&lt;(INDEX(Lookup!$U$2:$U$10,MATCH($D$47,Lookup!$S$2:$S$10,0))),0,$L$12*K1440))</f>
        <v>0</v>
      </c>
      <c r="O1440" s="234">
        <f t="shared" si="119"/>
        <v>0</v>
      </c>
      <c r="P1440" s="10"/>
      <c r="Q1440" s="9"/>
      <c r="S1440" s="340">
        <f t="shared" si="120"/>
        <v>0</v>
      </c>
      <c r="T1440" s="340">
        <f t="shared" si="121"/>
        <v>0</v>
      </c>
    </row>
    <row r="1441" spans="2:20" ht="14.4" x14ac:dyDescent="0.3">
      <c r="B1441" s="30"/>
      <c r="C1441" s="16"/>
      <c r="D1441" s="16"/>
      <c r="E1441" s="25"/>
      <c r="F1441" s="16"/>
      <c r="G1441" s="15"/>
      <c r="H1441" s="14"/>
      <c r="I1441" s="13"/>
      <c r="J1441" s="13"/>
      <c r="K1441" s="12"/>
      <c r="L1441" s="232">
        <f t="shared" si="117"/>
        <v>0</v>
      </c>
      <c r="M1441" s="234">
        <f t="shared" si="118"/>
        <v>0</v>
      </c>
      <c r="N1441" s="11">
        <f>IF(Q1441="x",0,IF(J1441&lt;(INDEX(Lookup!$U$2:$U$10,MATCH($D$47,Lookup!$S$2:$S$10,0))),0,$L$12*K1441))</f>
        <v>0</v>
      </c>
      <c r="O1441" s="234">
        <f t="shared" si="119"/>
        <v>0</v>
      </c>
      <c r="P1441" s="10"/>
      <c r="Q1441" s="9"/>
      <c r="S1441" s="340">
        <f t="shared" si="120"/>
        <v>0</v>
      </c>
      <c r="T1441" s="340">
        <f t="shared" si="121"/>
        <v>0</v>
      </c>
    </row>
    <row r="1442" spans="2:20" ht="14.4" x14ac:dyDescent="0.3">
      <c r="B1442" s="30"/>
      <c r="C1442" s="16"/>
      <c r="D1442" s="16"/>
      <c r="E1442" s="25"/>
      <c r="F1442" s="16"/>
      <c r="G1442" s="15"/>
      <c r="H1442" s="14"/>
      <c r="I1442" s="13"/>
      <c r="J1442" s="13"/>
      <c r="K1442" s="12"/>
      <c r="L1442" s="232">
        <f t="shared" si="117"/>
        <v>0</v>
      </c>
      <c r="M1442" s="234">
        <f t="shared" si="118"/>
        <v>0</v>
      </c>
      <c r="N1442" s="11">
        <f>IF(Q1442="x",0,IF(J1442&lt;(INDEX(Lookup!$U$2:$U$10,MATCH($D$47,Lookup!$S$2:$S$10,0))),0,$L$12*K1442))</f>
        <v>0</v>
      </c>
      <c r="O1442" s="234">
        <f t="shared" si="119"/>
        <v>0</v>
      </c>
      <c r="P1442" s="10"/>
      <c r="Q1442" s="9"/>
      <c r="S1442" s="340">
        <f t="shared" si="120"/>
        <v>0</v>
      </c>
      <c r="T1442" s="340">
        <f t="shared" si="121"/>
        <v>0</v>
      </c>
    </row>
    <row r="1443" spans="2:20" ht="14.4" x14ac:dyDescent="0.3">
      <c r="B1443" s="30"/>
      <c r="C1443" s="16"/>
      <c r="D1443" s="16"/>
      <c r="E1443" s="25"/>
      <c r="F1443" s="16"/>
      <c r="G1443" s="15"/>
      <c r="H1443" s="14"/>
      <c r="I1443" s="13"/>
      <c r="J1443" s="13"/>
      <c r="K1443" s="12"/>
      <c r="L1443" s="232">
        <f t="shared" si="117"/>
        <v>0</v>
      </c>
      <c r="M1443" s="234">
        <f t="shared" si="118"/>
        <v>0</v>
      </c>
      <c r="N1443" s="11">
        <f>IF(Q1443="x",0,IF(J1443&lt;(INDEX(Lookup!$U$2:$U$10,MATCH($D$47,Lookup!$S$2:$S$10,0))),0,$L$12*K1443))</f>
        <v>0</v>
      </c>
      <c r="O1443" s="234">
        <f t="shared" si="119"/>
        <v>0</v>
      </c>
      <c r="P1443" s="10"/>
      <c r="Q1443" s="9"/>
      <c r="S1443" s="340">
        <f t="shared" si="120"/>
        <v>0</v>
      </c>
      <c r="T1443" s="340">
        <f t="shared" si="121"/>
        <v>0</v>
      </c>
    </row>
    <row r="1444" spans="2:20" ht="14.4" x14ac:dyDescent="0.3">
      <c r="B1444" s="30"/>
      <c r="C1444" s="16"/>
      <c r="D1444" s="16"/>
      <c r="E1444" s="25"/>
      <c r="F1444" s="16"/>
      <c r="G1444" s="15"/>
      <c r="H1444" s="14"/>
      <c r="I1444" s="13"/>
      <c r="J1444" s="13"/>
      <c r="K1444" s="12"/>
      <c r="L1444" s="232">
        <f t="shared" si="117"/>
        <v>0</v>
      </c>
      <c r="M1444" s="234">
        <f t="shared" si="118"/>
        <v>0</v>
      </c>
      <c r="N1444" s="11">
        <f>IF(Q1444="x",0,IF(J1444&lt;(INDEX(Lookup!$U$2:$U$10,MATCH($D$47,Lookup!$S$2:$S$10,0))),0,$L$12*K1444))</f>
        <v>0</v>
      </c>
      <c r="O1444" s="234">
        <f t="shared" si="119"/>
        <v>0</v>
      </c>
      <c r="P1444" s="10"/>
      <c r="Q1444" s="9"/>
      <c r="S1444" s="340">
        <f t="shared" si="120"/>
        <v>0</v>
      </c>
      <c r="T1444" s="340">
        <f t="shared" si="121"/>
        <v>0</v>
      </c>
    </row>
    <row r="1445" spans="2:20" ht="14.4" x14ac:dyDescent="0.3">
      <c r="B1445" s="30"/>
      <c r="C1445" s="16"/>
      <c r="D1445" s="16"/>
      <c r="E1445" s="25"/>
      <c r="F1445" s="16"/>
      <c r="G1445" s="15"/>
      <c r="H1445" s="14"/>
      <c r="I1445" s="13"/>
      <c r="J1445" s="13"/>
      <c r="K1445" s="12"/>
      <c r="L1445" s="232">
        <f t="shared" si="117"/>
        <v>0</v>
      </c>
      <c r="M1445" s="234">
        <f t="shared" si="118"/>
        <v>0</v>
      </c>
      <c r="N1445" s="11">
        <f>IF(Q1445="x",0,IF(J1445&lt;(INDEX(Lookup!$U$2:$U$10,MATCH($D$47,Lookup!$S$2:$S$10,0))),0,$L$12*K1445))</f>
        <v>0</v>
      </c>
      <c r="O1445" s="234">
        <f t="shared" si="119"/>
        <v>0</v>
      </c>
      <c r="P1445" s="10"/>
      <c r="Q1445" s="9"/>
      <c r="S1445" s="340">
        <f t="shared" si="120"/>
        <v>0</v>
      </c>
      <c r="T1445" s="340">
        <f t="shared" si="121"/>
        <v>0</v>
      </c>
    </row>
    <row r="1446" spans="2:20" ht="14.4" x14ac:dyDescent="0.3">
      <c r="B1446" s="30"/>
      <c r="C1446" s="16"/>
      <c r="D1446" s="16"/>
      <c r="E1446" s="25"/>
      <c r="F1446" s="16"/>
      <c r="G1446" s="15"/>
      <c r="H1446" s="14"/>
      <c r="I1446" s="13"/>
      <c r="J1446" s="13"/>
      <c r="K1446" s="12"/>
      <c r="L1446" s="232">
        <f t="shared" si="117"/>
        <v>0</v>
      </c>
      <c r="M1446" s="234">
        <f t="shared" si="118"/>
        <v>0</v>
      </c>
      <c r="N1446" s="11">
        <f>IF(Q1446="x",0,IF(J1446&lt;(INDEX(Lookup!$U$2:$U$10,MATCH($D$47,Lookup!$S$2:$S$10,0))),0,$L$12*K1446))</f>
        <v>0</v>
      </c>
      <c r="O1446" s="234">
        <f t="shared" si="119"/>
        <v>0</v>
      </c>
      <c r="P1446" s="10"/>
      <c r="Q1446" s="9"/>
      <c r="S1446" s="340">
        <f t="shared" si="120"/>
        <v>0</v>
      </c>
      <c r="T1446" s="340">
        <f t="shared" si="121"/>
        <v>0</v>
      </c>
    </row>
    <row r="1447" spans="2:20" ht="14.4" x14ac:dyDescent="0.3">
      <c r="B1447" s="30"/>
      <c r="C1447" s="16"/>
      <c r="D1447" s="16"/>
      <c r="E1447" s="25"/>
      <c r="F1447" s="16"/>
      <c r="G1447" s="15"/>
      <c r="H1447" s="14"/>
      <c r="I1447" s="13"/>
      <c r="J1447" s="13"/>
      <c r="K1447" s="12"/>
      <c r="L1447" s="232">
        <f t="shared" si="117"/>
        <v>0</v>
      </c>
      <c r="M1447" s="234">
        <f t="shared" si="118"/>
        <v>0</v>
      </c>
      <c r="N1447" s="11">
        <f>IF(Q1447="x",0,IF(J1447&lt;(INDEX(Lookup!$U$2:$U$10,MATCH($D$47,Lookup!$S$2:$S$10,0))),0,$L$12*K1447))</f>
        <v>0</v>
      </c>
      <c r="O1447" s="234">
        <f t="shared" si="119"/>
        <v>0</v>
      </c>
      <c r="P1447" s="10"/>
      <c r="Q1447" s="9"/>
      <c r="S1447" s="340">
        <f t="shared" si="120"/>
        <v>0</v>
      </c>
      <c r="T1447" s="340">
        <f t="shared" si="121"/>
        <v>0</v>
      </c>
    </row>
    <row r="1448" spans="2:20" ht="14.4" x14ac:dyDescent="0.3">
      <c r="B1448" s="30"/>
      <c r="C1448" s="16"/>
      <c r="D1448" s="16"/>
      <c r="E1448" s="25"/>
      <c r="F1448" s="16"/>
      <c r="G1448" s="15"/>
      <c r="H1448" s="14"/>
      <c r="I1448" s="13"/>
      <c r="J1448" s="13"/>
      <c r="K1448" s="12"/>
      <c r="L1448" s="232">
        <f t="shared" si="117"/>
        <v>0</v>
      </c>
      <c r="M1448" s="234">
        <f t="shared" si="118"/>
        <v>0</v>
      </c>
      <c r="N1448" s="11">
        <f>IF(Q1448="x",0,IF(J1448&lt;(INDEX(Lookup!$U$2:$U$10,MATCH($D$47,Lookup!$S$2:$S$10,0))),0,$L$12*K1448))</f>
        <v>0</v>
      </c>
      <c r="O1448" s="234">
        <f t="shared" si="119"/>
        <v>0</v>
      </c>
      <c r="P1448" s="10"/>
      <c r="Q1448" s="9"/>
      <c r="S1448" s="340">
        <f t="shared" si="120"/>
        <v>0</v>
      </c>
      <c r="T1448" s="340">
        <f t="shared" si="121"/>
        <v>0</v>
      </c>
    </row>
    <row r="1449" spans="2:20" ht="14.4" x14ac:dyDescent="0.3">
      <c r="B1449" s="30"/>
      <c r="C1449" s="16"/>
      <c r="D1449" s="16"/>
      <c r="E1449" s="25"/>
      <c r="F1449" s="16"/>
      <c r="G1449" s="15"/>
      <c r="H1449" s="14"/>
      <c r="I1449" s="13"/>
      <c r="J1449" s="13"/>
      <c r="K1449" s="12"/>
      <c r="L1449" s="232">
        <f t="shared" si="117"/>
        <v>0</v>
      </c>
      <c r="M1449" s="234">
        <f t="shared" si="118"/>
        <v>0</v>
      </c>
      <c r="N1449" s="11">
        <f>IF(Q1449="x",0,IF(J1449&lt;(INDEX(Lookup!$U$2:$U$10,MATCH($D$47,Lookup!$S$2:$S$10,0))),0,$L$12*K1449))</f>
        <v>0</v>
      </c>
      <c r="O1449" s="234">
        <f t="shared" si="119"/>
        <v>0</v>
      </c>
      <c r="P1449" s="10"/>
      <c r="Q1449" s="9"/>
      <c r="S1449" s="340">
        <f t="shared" si="120"/>
        <v>0</v>
      </c>
      <c r="T1449" s="340">
        <f t="shared" si="121"/>
        <v>0</v>
      </c>
    </row>
    <row r="1450" spans="2:20" ht="14.4" x14ac:dyDescent="0.3">
      <c r="B1450" s="30"/>
      <c r="C1450" s="16"/>
      <c r="D1450" s="16"/>
      <c r="E1450" s="25"/>
      <c r="F1450" s="16"/>
      <c r="G1450" s="15"/>
      <c r="H1450" s="14"/>
      <c r="I1450" s="13"/>
      <c r="J1450" s="13"/>
      <c r="K1450" s="12"/>
      <c r="L1450" s="232">
        <f t="shared" si="117"/>
        <v>0</v>
      </c>
      <c r="M1450" s="234">
        <f t="shared" si="118"/>
        <v>0</v>
      </c>
      <c r="N1450" s="11">
        <f>IF(Q1450="x",0,IF(J1450&lt;(INDEX(Lookup!$U$2:$U$10,MATCH($D$47,Lookup!$S$2:$S$10,0))),0,$L$12*K1450))</f>
        <v>0</v>
      </c>
      <c r="O1450" s="234">
        <f t="shared" si="119"/>
        <v>0</v>
      </c>
      <c r="P1450" s="10"/>
      <c r="Q1450" s="9"/>
      <c r="S1450" s="340">
        <f t="shared" si="120"/>
        <v>0</v>
      </c>
      <c r="T1450" s="340">
        <f t="shared" si="121"/>
        <v>0</v>
      </c>
    </row>
    <row r="1451" spans="2:20" ht="14.4" x14ac:dyDescent="0.3">
      <c r="B1451" s="30"/>
      <c r="C1451" s="16"/>
      <c r="D1451" s="16"/>
      <c r="E1451" s="25"/>
      <c r="F1451" s="16"/>
      <c r="G1451" s="15"/>
      <c r="H1451" s="14"/>
      <c r="I1451" s="13"/>
      <c r="J1451" s="13"/>
      <c r="K1451" s="12"/>
      <c r="L1451" s="232">
        <f t="shared" si="117"/>
        <v>0</v>
      </c>
      <c r="M1451" s="234">
        <f t="shared" si="118"/>
        <v>0</v>
      </c>
      <c r="N1451" s="11">
        <f>IF(Q1451="x",0,IF(J1451&lt;(INDEX(Lookup!$U$2:$U$10,MATCH($D$47,Lookup!$S$2:$S$10,0))),0,$L$12*K1451))</f>
        <v>0</v>
      </c>
      <c r="O1451" s="234">
        <f t="shared" si="119"/>
        <v>0</v>
      </c>
      <c r="P1451" s="10"/>
      <c r="Q1451" s="9"/>
      <c r="S1451" s="340">
        <f t="shared" si="120"/>
        <v>0</v>
      </c>
      <c r="T1451" s="340">
        <f t="shared" si="121"/>
        <v>0</v>
      </c>
    </row>
    <row r="1452" spans="2:20" ht="14.4" x14ac:dyDescent="0.3">
      <c r="B1452" s="30"/>
      <c r="C1452" s="16"/>
      <c r="D1452" s="16"/>
      <c r="E1452" s="25"/>
      <c r="F1452" s="16"/>
      <c r="G1452" s="15"/>
      <c r="H1452" s="14"/>
      <c r="I1452" s="13"/>
      <c r="J1452" s="13"/>
      <c r="K1452" s="12"/>
      <c r="L1452" s="232">
        <f t="shared" si="117"/>
        <v>0</v>
      </c>
      <c r="M1452" s="234">
        <f t="shared" si="118"/>
        <v>0</v>
      </c>
      <c r="N1452" s="11">
        <f>IF(Q1452="x",0,IF(J1452&lt;(INDEX(Lookup!$U$2:$U$10,MATCH($D$47,Lookup!$S$2:$S$10,0))),0,$L$12*K1452))</f>
        <v>0</v>
      </c>
      <c r="O1452" s="234">
        <f t="shared" si="119"/>
        <v>0</v>
      </c>
      <c r="P1452" s="10"/>
      <c r="Q1452" s="9"/>
      <c r="S1452" s="340">
        <f t="shared" si="120"/>
        <v>0</v>
      </c>
      <c r="T1452" s="340">
        <f t="shared" si="121"/>
        <v>0</v>
      </c>
    </row>
    <row r="1453" spans="2:20" ht="14.4" x14ac:dyDescent="0.3">
      <c r="B1453" s="30"/>
      <c r="C1453" s="16"/>
      <c r="D1453" s="16"/>
      <c r="E1453" s="25"/>
      <c r="F1453" s="16"/>
      <c r="G1453" s="15"/>
      <c r="H1453" s="14"/>
      <c r="I1453" s="13"/>
      <c r="J1453" s="13"/>
      <c r="K1453" s="12"/>
      <c r="L1453" s="232">
        <f t="shared" si="117"/>
        <v>0</v>
      </c>
      <c r="M1453" s="234">
        <f t="shared" si="118"/>
        <v>0</v>
      </c>
      <c r="N1453" s="11">
        <f>IF(Q1453="x",0,IF(J1453&lt;(INDEX(Lookup!$U$2:$U$10,MATCH($D$47,Lookup!$S$2:$S$10,0))),0,$L$12*K1453))</f>
        <v>0</v>
      </c>
      <c r="O1453" s="234">
        <f t="shared" si="119"/>
        <v>0</v>
      </c>
      <c r="P1453" s="10"/>
      <c r="Q1453" s="9"/>
      <c r="S1453" s="340">
        <f t="shared" si="120"/>
        <v>0</v>
      </c>
      <c r="T1453" s="340">
        <f t="shared" si="121"/>
        <v>0</v>
      </c>
    </row>
    <row r="1454" spans="2:20" ht="14.4" x14ac:dyDescent="0.3">
      <c r="B1454" s="30"/>
      <c r="C1454" s="16"/>
      <c r="D1454" s="16"/>
      <c r="E1454" s="25"/>
      <c r="F1454" s="16"/>
      <c r="G1454" s="15"/>
      <c r="H1454" s="14"/>
      <c r="I1454" s="13"/>
      <c r="J1454" s="13"/>
      <c r="K1454" s="12"/>
      <c r="L1454" s="232">
        <f t="shared" si="117"/>
        <v>0</v>
      </c>
      <c r="M1454" s="234">
        <f t="shared" si="118"/>
        <v>0</v>
      </c>
      <c r="N1454" s="11">
        <f>IF(Q1454="x",0,IF(J1454&lt;(INDEX(Lookup!$U$2:$U$10,MATCH($D$47,Lookup!$S$2:$S$10,0))),0,$L$12*K1454))</f>
        <v>0</v>
      </c>
      <c r="O1454" s="234">
        <f t="shared" si="119"/>
        <v>0</v>
      </c>
      <c r="P1454" s="10"/>
      <c r="Q1454" s="9"/>
      <c r="S1454" s="340">
        <f t="shared" si="120"/>
        <v>0</v>
      </c>
      <c r="T1454" s="340">
        <f t="shared" si="121"/>
        <v>0</v>
      </c>
    </row>
    <row r="1455" spans="2:20" ht="14.4" x14ac:dyDescent="0.3">
      <c r="B1455" s="30"/>
      <c r="C1455" s="16"/>
      <c r="D1455" s="16"/>
      <c r="E1455" s="25"/>
      <c r="F1455" s="16"/>
      <c r="G1455" s="15"/>
      <c r="H1455" s="14"/>
      <c r="I1455" s="13"/>
      <c r="J1455" s="13"/>
      <c r="K1455" s="12"/>
      <c r="L1455" s="232">
        <f t="shared" si="117"/>
        <v>0</v>
      </c>
      <c r="M1455" s="234">
        <f t="shared" si="118"/>
        <v>0</v>
      </c>
      <c r="N1455" s="11">
        <f>IF(Q1455="x",0,IF(J1455&lt;(INDEX(Lookup!$U$2:$U$10,MATCH($D$47,Lookup!$S$2:$S$10,0))),0,$L$12*K1455))</f>
        <v>0</v>
      </c>
      <c r="O1455" s="234">
        <f t="shared" si="119"/>
        <v>0</v>
      </c>
      <c r="P1455" s="10"/>
      <c r="Q1455" s="9"/>
      <c r="S1455" s="340">
        <f t="shared" si="120"/>
        <v>0</v>
      </c>
      <c r="T1455" s="340">
        <f t="shared" si="121"/>
        <v>0</v>
      </c>
    </row>
    <row r="1456" spans="2:20" ht="14.4" x14ac:dyDescent="0.3">
      <c r="B1456" s="30"/>
      <c r="C1456" s="16"/>
      <c r="D1456" s="16"/>
      <c r="E1456" s="25"/>
      <c r="F1456" s="16"/>
      <c r="G1456" s="15"/>
      <c r="H1456" s="14"/>
      <c r="I1456" s="13"/>
      <c r="J1456" s="13"/>
      <c r="K1456" s="12"/>
      <c r="L1456" s="232">
        <f t="shared" si="117"/>
        <v>0</v>
      </c>
      <c r="M1456" s="234">
        <f t="shared" si="118"/>
        <v>0</v>
      </c>
      <c r="N1456" s="11">
        <f>IF(Q1456="x",0,IF(J1456&lt;(INDEX(Lookup!$U$2:$U$10,MATCH($D$47,Lookup!$S$2:$S$10,0))),0,$L$12*K1456))</f>
        <v>0</v>
      </c>
      <c r="O1456" s="234">
        <f t="shared" si="119"/>
        <v>0</v>
      </c>
      <c r="P1456" s="10"/>
      <c r="Q1456" s="9"/>
      <c r="S1456" s="340">
        <f t="shared" si="120"/>
        <v>0</v>
      </c>
      <c r="T1456" s="340">
        <f t="shared" si="121"/>
        <v>0</v>
      </c>
    </row>
    <row r="1457" spans="2:20" ht="14.4" x14ac:dyDescent="0.3">
      <c r="B1457" s="30"/>
      <c r="C1457" s="16"/>
      <c r="D1457" s="16"/>
      <c r="E1457" s="25"/>
      <c r="F1457" s="16"/>
      <c r="G1457" s="15"/>
      <c r="H1457" s="14"/>
      <c r="I1457" s="13"/>
      <c r="J1457" s="13"/>
      <c r="K1457" s="12"/>
      <c r="L1457" s="232">
        <f t="shared" si="117"/>
        <v>0</v>
      </c>
      <c r="M1457" s="234">
        <f t="shared" si="118"/>
        <v>0</v>
      </c>
      <c r="N1457" s="11">
        <f>IF(Q1457="x",0,IF(J1457&lt;(INDEX(Lookup!$U$2:$U$10,MATCH($D$47,Lookup!$S$2:$S$10,0))),0,$L$12*K1457))</f>
        <v>0</v>
      </c>
      <c r="O1457" s="234">
        <f t="shared" si="119"/>
        <v>0</v>
      </c>
      <c r="P1457" s="10"/>
      <c r="Q1457" s="9"/>
      <c r="S1457" s="340">
        <f t="shared" si="120"/>
        <v>0</v>
      </c>
      <c r="T1457" s="340">
        <f t="shared" si="121"/>
        <v>0</v>
      </c>
    </row>
    <row r="1458" spans="2:20" ht="14.4" x14ac:dyDescent="0.3">
      <c r="B1458" s="30"/>
      <c r="C1458" s="16"/>
      <c r="D1458" s="16"/>
      <c r="E1458" s="25"/>
      <c r="F1458" s="16"/>
      <c r="G1458" s="15"/>
      <c r="H1458" s="14"/>
      <c r="I1458" s="13"/>
      <c r="J1458" s="13"/>
      <c r="K1458" s="12"/>
      <c r="L1458" s="232">
        <f t="shared" ref="L1458:L1521" si="122">IF(ROUNDDOWN(DATEDIF(I1458,J1458,"d")/7,0)&gt;$L$12,$L$12*K1458,K1458*ROUNDDOWN(DATEDIF(I1458,J1458,"d")/7,0))</f>
        <v>0</v>
      </c>
      <c r="M1458" s="234">
        <f t="shared" ref="M1458:M1521" si="123">L1458*$L$6</f>
        <v>0</v>
      </c>
      <c r="N1458" s="11">
        <f>IF(Q1458="x",0,IF(J1458&lt;(INDEX(Lookup!$U$2:$U$10,MATCH($D$47,Lookup!$S$2:$S$10,0))),0,$L$12*K1458))</f>
        <v>0</v>
      </c>
      <c r="O1458" s="234">
        <f t="shared" ref="O1458:O1521" si="124">N1458*$L$6</f>
        <v>0</v>
      </c>
      <c r="P1458" s="10"/>
      <c r="Q1458" s="9"/>
      <c r="S1458" s="340">
        <f t="shared" si="120"/>
        <v>0</v>
      </c>
      <c r="T1458" s="340">
        <f t="shared" si="121"/>
        <v>0</v>
      </c>
    </row>
    <row r="1459" spans="2:20" ht="14.4" x14ac:dyDescent="0.3">
      <c r="B1459" s="30"/>
      <c r="C1459" s="16"/>
      <c r="D1459" s="16"/>
      <c r="E1459" s="25"/>
      <c r="F1459" s="16"/>
      <c r="G1459" s="15"/>
      <c r="H1459" s="14"/>
      <c r="I1459" s="13"/>
      <c r="J1459" s="13"/>
      <c r="K1459" s="12"/>
      <c r="L1459" s="232">
        <f t="shared" si="122"/>
        <v>0</v>
      </c>
      <c r="M1459" s="234">
        <f t="shared" si="123"/>
        <v>0</v>
      </c>
      <c r="N1459" s="11">
        <f>IF(Q1459="x",0,IF(J1459&lt;(INDEX(Lookup!$U$2:$U$10,MATCH($D$47,Lookup!$S$2:$S$10,0))),0,$L$12*K1459))</f>
        <v>0</v>
      </c>
      <c r="O1459" s="234">
        <f t="shared" si="124"/>
        <v>0</v>
      </c>
      <c r="P1459" s="10"/>
      <c r="Q1459" s="9"/>
      <c r="S1459" s="340">
        <f t="shared" ref="S1459:S1522" si="125">M1459*$I$35</f>
        <v>0</v>
      </c>
      <c r="T1459" s="340">
        <f t="shared" ref="T1459:T1522" si="126">O1459*$I$44</f>
        <v>0</v>
      </c>
    </row>
    <row r="1460" spans="2:20" ht="14.4" x14ac:dyDescent="0.3">
      <c r="B1460" s="30"/>
      <c r="C1460" s="16"/>
      <c r="D1460" s="16"/>
      <c r="E1460" s="25"/>
      <c r="F1460" s="16"/>
      <c r="G1460" s="15"/>
      <c r="H1460" s="14"/>
      <c r="I1460" s="13"/>
      <c r="J1460" s="13"/>
      <c r="K1460" s="12"/>
      <c r="L1460" s="232">
        <f t="shared" si="122"/>
        <v>0</v>
      </c>
      <c r="M1460" s="234">
        <f t="shared" si="123"/>
        <v>0</v>
      </c>
      <c r="N1460" s="11">
        <f>IF(Q1460="x",0,IF(J1460&lt;(INDEX(Lookup!$U$2:$U$10,MATCH($D$47,Lookup!$S$2:$S$10,0))),0,$L$12*K1460))</f>
        <v>0</v>
      </c>
      <c r="O1460" s="234">
        <f t="shared" si="124"/>
        <v>0</v>
      </c>
      <c r="P1460" s="10"/>
      <c r="Q1460" s="9"/>
      <c r="S1460" s="340">
        <f t="shared" si="125"/>
        <v>0</v>
      </c>
      <c r="T1460" s="340">
        <f t="shared" si="126"/>
        <v>0</v>
      </c>
    </row>
    <row r="1461" spans="2:20" ht="14.4" x14ac:dyDescent="0.3">
      <c r="B1461" s="30"/>
      <c r="C1461" s="16"/>
      <c r="D1461" s="16"/>
      <c r="E1461" s="25"/>
      <c r="F1461" s="16"/>
      <c r="G1461" s="15"/>
      <c r="H1461" s="14"/>
      <c r="I1461" s="13"/>
      <c r="J1461" s="13"/>
      <c r="K1461" s="12"/>
      <c r="L1461" s="232">
        <f t="shared" si="122"/>
        <v>0</v>
      </c>
      <c r="M1461" s="234">
        <f t="shared" si="123"/>
        <v>0</v>
      </c>
      <c r="N1461" s="11">
        <f>IF(Q1461="x",0,IF(J1461&lt;(INDEX(Lookup!$U$2:$U$10,MATCH($D$47,Lookup!$S$2:$S$10,0))),0,$L$12*K1461))</f>
        <v>0</v>
      </c>
      <c r="O1461" s="234">
        <f t="shared" si="124"/>
        <v>0</v>
      </c>
      <c r="P1461" s="10"/>
      <c r="Q1461" s="9"/>
      <c r="S1461" s="340">
        <f t="shared" si="125"/>
        <v>0</v>
      </c>
      <c r="T1461" s="340">
        <f t="shared" si="126"/>
        <v>0</v>
      </c>
    </row>
    <row r="1462" spans="2:20" ht="14.4" x14ac:dyDescent="0.3">
      <c r="B1462" s="30"/>
      <c r="C1462" s="16"/>
      <c r="D1462" s="16"/>
      <c r="E1462" s="25"/>
      <c r="F1462" s="16"/>
      <c r="G1462" s="15"/>
      <c r="H1462" s="14"/>
      <c r="I1462" s="13"/>
      <c r="J1462" s="13"/>
      <c r="K1462" s="12"/>
      <c r="L1462" s="232">
        <f t="shared" si="122"/>
        <v>0</v>
      </c>
      <c r="M1462" s="234">
        <f t="shared" si="123"/>
        <v>0</v>
      </c>
      <c r="N1462" s="11">
        <f>IF(Q1462="x",0,IF(J1462&lt;(INDEX(Lookup!$U$2:$U$10,MATCH($D$47,Lookup!$S$2:$S$10,0))),0,$L$12*K1462))</f>
        <v>0</v>
      </c>
      <c r="O1462" s="234">
        <f t="shared" si="124"/>
        <v>0</v>
      </c>
      <c r="P1462" s="10"/>
      <c r="Q1462" s="9"/>
      <c r="S1462" s="340">
        <f t="shared" si="125"/>
        <v>0</v>
      </c>
      <c r="T1462" s="340">
        <f t="shared" si="126"/>
        <v>0</v>
      </c>
    </row>
    <row r="1463" spans="2:20" ht="14.4" x14ac:dyDescent="0.3">
      <c r="B1463" s="30"/>
      <c r="C1463" s="16"/>
      <c r="D1463" s="16"/>
      <c r="E1463" s="25"/>
      <c r="F1463" s="16"/>
      <c r="G1463" s="15"/>
      <c r="H1463" s="14"/>
      <c r="I1463" s="13"/>
      <c r="J1463" s="13"/>
      <c r="K1463" s="12"/>
      <c r="L1463" s="232">
        <f t="shared" si="122"/>
        <v>0</v>
      </c>
      <c r="M1463" s="234">
        <f t="shared" si="123"/>
        <v>0</v>
      </c>
      <c r="N1463" s="11">
        <f>IF(Q1463="x",0,IF(J1463&lt;(INDEX(Lookup!$U$2:$U$10,MATCH($D$47,Lookup!$S$2:$S$10,0))),0,$L$12*K1463))</f>
        <v>0</v>
      </c>
      <c r="O1463" s="234">
        <f t="shared" si="124"/>
        <v>0</v>
      </c>
      <c r="P1463" s="10"/>
      <c r="Q1463" s="9"/>
      <c r="S1463" s="340">
        <f t="shared" si="125"/>
        <v>0</v>
      </c>
      <c r="T1463" s="340">
        <f t="shared" si="126"/>
        <v>0</v>
      </c>
    </row>
    <row r="1464" spans="2:20" ht="14.4" x14ac:dyDescent="0.3">
      <c r="B1464" s="30"/>
      <c r="C1464" s="16"/>
      <c r="D1464" s="16"/>
      <c r="E1464" s="25"/>
      <c r="F1464" s="16"/>
      <c r="G1464" s="15"/>
      <c r="H1464" s="14"/>
      <c r="I1464" s="13"/>
      <c r="J1464" s="13"/>
      <c r="K1464" s="12"/>
      <c r="L1464" s="232">
        <f t="shared" si="122"/>
        <v>0</v>
      </c>
      <c r="M1464" s="234">
        <f t="shared" si="123"/>
        <v>0</v>
      </c>
      <c r="N1464" s="11">
        <f>IF(Q1464="x",0,IF(J1464&lt;(INDEX(Lookup!$U$2:$U$10,MATCH($D$47,Lookup!$S$2:$S$10,0))),0,$L$12*K1464))</f>
        <v>0</v>
      </c>
      <c r="O1464" s="234">
        <f t="shared" si="124"/>
        <v>0</v>
      </c>
      <c r="P1464" s="10"/>
      <c r="Q1464" s="9"/>
      <c r="S1464" s="340">
        <f t="shared" si="125"/>
        <v>0</v>
      </c>
      <c r="T1464" s="340">
        <f t="shared" si="126"/>
        <v>0</v>
      </c>
    </row>
    <row r="1465" spans="2:20" ht="14.4" x14ac:dyDescent="0.3">
      <c r="B1465" s="30"/>
      <c r="C1465" s="16"/>
      <c r="D1465" s="16"/>
      <c r="E1465" s="25"/>
      <c r="F1465" s="16"/>
      <c r="G1465" s="15"/>
      <c r="H1465" s="14"/>
      <c r="I1465" s="13"/>
      <c r="J1465" s="13"/>
      <c r="K1465" s="12"/>
      <c r="L1465" s="232">
        <f t="shared" si="122"/>
        <v>0</v>
      </c>
      <c r="M1465" s="234">
        <f t="shared" si="123"/>
        <v>0</v>
      </c>
      <c r="N1465" s="11">
        <f>IF(Q1465="x",0,IF(J1465&lt;(INDEX(Lookup!$U$2:$U$10,MATCH($D$47,Lookup!$S$2:$S$10,0))),0,$L$12*K1465))</f>
        <v>0</v>
      </c>
      <c r="O1465" s="234">
        <f t="shared" si="124"/>
        <v>0</v>
      </c>
      <c r="P1465" s="10"/>
      <c r="Q1465" s="9"/>
      <c r="S1465" s="340">
        <f t="shared" si="125"/>
        <v>0</v>
      </c>
      <c r="T1465" s="340">
        <f t="shared" si="126"/>
        <v>0</v>
      </c>
    </row>
    <row r="1466" spans="2:20" ht="14.4" x14ac:dyDescent="0.3">
      <c r="B1466" s="30"/>
      <c r="C1466" s="16"/>
      <c r="D1466" s="16"/>
      <c r="E1466" s="25"/>
      <c r="F1466" s="16"/>
      <c r="G1466" s="15"/>
      <c r="H1466" s="14"/>
      <c r="I1466" s="13"/>
      <c r="J1466" s="13"/>
      <c r="K1466" s="12"/>
      <c r="L1466" s="232">
        <f t="shared" si="122"/>
        <v>0</v>
      </c>
      <c r="M1466" s="234">
        <f t="shared" si="123"/>
        <v>0</v>
      </c>
      <c r="N1466" s="11">
        <f>IF(Q1466="x",0,IF(J1466&lt;(INDEX(Lookup!$U$2:$U$10,MATCH($D$47,Lookup!$S$2:$S$10,0))),0,$L$12*K1466))</f>
        <v>0</v>
      </c>
      <c r="O1466" s="234">
        <f t="shared" si="124"/>
        <v>0</v>
      </c>
      <c r="P1466" s="10"/>
      <c r="Q1466" s="9"/>
      <c r="S1466" s="340">
        <f t="shared" si="125"/>
        <v>0</v>
      </c>
      <c r="T1466" s="340">
        <f t="shared" si="126"/>
        <v>0</v>
      </c>
    </row>
    <row r="1467" spans="2:20" ht="14.4" x14ac:dyDescent="0.3">
      <c r="B1467" s="30"/>
      <c r="C1467" s="16"/>
      <c r="D1467" s="16"/>
      <c r="E1467" s="25"/>
      <c r="F1467" s="16"/>
      <c r="G1467" s="15"/>
      <c r="H1467" s="14"/>
      <c r="I1467" s="13"/>
      <c r="J1467" s="13"/>
      <c r="K1467" s="12"/>
      <c r="L1467" s="232">
        <f t="shared" si="122"/>
        <v>0</v>
      </c>
      <c r="M1467" s="234">
        <f t="shared" si="123"/>
        <v>0</v>
      </c>
      <c r="N1467" s="11">
        <f>IF(Q1467="x",0,IF(J1467&lt;(INDEX(Lookup!$U$2:$U$10,MATCH($D$47,Lookup!$S$2:$S$10,0))),0,$L$12*K1467))</f>
        <v>0</v>
      </c>
      <c r="O1467" s="234">
        <f t="shared" si="124"/>
        <v>0</v>
      </c>
      <c r="P1467" s="10"/>
      <c r="Q1467" s="9"/>
      <c r="S1467" s="340">
        <f t="shared" si="125"/>
        <v>0</v>
      </c>
      <c r="T1467" s="340">
        <f t="shared" si="126"/>
        <v>0</v>
      </c>
    </row>
    <row r="1468" spans="2:20" ht="14.4" x14ac:dyDescent="0.3">
      <c r="B1468" s="30"/>
      <c r="C1468" s="16"/>
      <c r="D1468" s="16"/>
      <c r="E1468" s="25"/>
      <c r="F1468" s="16"/>
      <c r="G1468" s="15"/>
      <c r="H1468" s="14"/>
      <c r="I1468" s="13"/>
      <c r="J1468" s="13"/>
      <c r="K1468" s="12"/>
      <c r="L1468" s="232">
        <f t="shared" si="122"/>
        <v>0</v>
      </c>
      <c r="M1468" s="234">
        <f t="shared" si="123"/>
        <v>0</v>
      </c>
      <c r="N1468" s="11">
        <f>IF(Q1468="x",0,IF(J1468&lt;(INDEX(Lookup!$U$2:$U$10,MATCH($D$47,Lookup!$S$2:$S$10,0))),0,$L$12*K1468))</f>
        <v>0</v>
      </c>
      <c r="O1468" s="234">
        <f t="shared" si="124"/>
        <v>0</v>
      </c>
      <c r="P1468" s="10"/>
      <c r="Q1468" s="9"/>
      <c r="S1468" s="340">
        <f t="shared" si="125"/>
        <v>0</v>
      </c>
      <c r="T1468" s="340">
        <f t="shared" si="126"/>
        <v>0</v>
      </c>
    </row>
    <row r="1469" spans="2:20" ht="14.4" x14ac:dyDescent="0.3">
      <c r="B1469" s="30"/>
      <c r="C1469" s="16"/>
      <c r="D1469" s="16"/>
      <c r="E1469" s="25"/>
      <c r="F1469" s="16"/>
      <c r="G1469" s="15"/>
      <c r="H1469" s="14"/>
      <c r="I1469" s="13"/>
      <c r="J1469" s="13"/>
      <c r="K1469" s="12"/>
      <c r="L1469" s="232">
        <f t="shared" si="122"/>
        <v>0</v>
      </c>
      <c r="M1469" s="234">
        <f t="shared" si="123"/>
        <v>0</v>
      </c>
      <c r="N1469" s="11">
        <f>IF(Q1469="x",0,IF(J1469&lt;(INDEX(Lookup!$U$2:$U$10,MATCH($D$47,Lookup!$S$2:$S$10,0))),0,$L$12*K1469))</f>
        <v>0</v>
      </c>
      <c r="O1469" s="234">
        <f t="shared" si="124"/>
        <v>0</v>
      </c>
      <c r="P1469" s="10"/>
      <c r="Q1469" s="9"/>
      <c r="S1469" s="340">
        <f t="shared" si="125"/>
        <v>0</v>
      </c>
      <c r="T1469" s="340">
        <f t="shared" si="126"/>
        <v>0</v>
      </c>
    </row>
    <row r="1470" spans="2:20" ht="14.4" x14ac:dyDescent="0.3">
      <c r="B1470" s="30"/>
      <c r="C1470" s="16"/>
      <c r="D1470" s="16"/>
      <c r="E1470" s="25"/>
      <c r="F1470" s="16"/>
      <c r="G1470" s="15"/>
      <c r="H1470" s="14"/>
      <c r="I1470" s="13"/>
      <c r="J1470" s="13"/>
      <c r="K1470" s="12"/>
      <c r="L1470" s="232">
        <f t="shared" si="122"/>
        <v>0</v>
      </c>
      <c r="M1470" s="234">
        <f t="shared" si="123"/>
        <v>0</v>
      </c>
      <c r="N1470" s="11">
        <f>IF(Q1470="x",0,IF(J1470&lt;(INDEX(Lookup!$U$2:$U$10,MATCH($D$47,Lookup!$S$2:$S$10,0))),0,$L$12*K1470))</f>
        <v>0</v>
      </c>
      <c r="O1470" s="234">
        <f t="shared" si="124"/>
        <v>0</v>
      </c>
      <c r="P1470" s="10"/>
      <c r="Q1470" s="9"/>
      <c r="S1470" s="340">
        <f t="shared" si="125"/>
        <v>0</v>
      </c>
      <c r="T1470" s="340">
        <f t="shared" si="126"/>
        <v>0</v>
      </c>
    </row>
    <row r="1471" spans="2:20" ht="14.4" x14ac:dyDescent="0.3">
      <c r="B1471" s="30"/>
      <c r="C1471" s="16"/>
      <c r="D1471" s="16"/>
      <c r="E1471" s="25"/>
      <c r="F1471" s="16"/>
      <c r="G1471" s="15"/>
      <c r="H1471" s="14"/>
      <c r="I1471" s="13"/>
      <c r="J1471" s="13"/>
      <c r="K1471" s="12"/>
      <c r="L1471" s="232">
        <f t="shared" si="122"/>
        <v>0</v>
      </c>
      <c r="M1471" s="234">
        <f t="shared" si="123"/>
        <v>0</v>
      </c>
      <c r="N1471" s="11">
        <f>IF(Q1471="x",0,IF(J1471&lt;(INDEX(Lookup!$U$2:$U$10,MATCH($D$47,Lookup!$S$2:$S$10,0))),0,$L$12*K1471))</f>
        <v>0</v>
      </c>
      <c r="O1471" s="234">
        <f t="shared" si="124"/>
        <v>0</v>
      </c>
      <c r="P1471" s="10"/>
      <c r="Q1471" s="9"/>
      <c r="S1471" s="340">
        <f t="shared" si="125"/>
        <v>0</v>
      </c>
      <c r="T1471" s="340">
        <f t="shared" si="126"/>
        <v>0</v>
      </c>
    </row>
    <row r="1472" spans="2:20" ht="14.4" x14ac:dyDescent="0.3">
      <c r="B1472" s="30"/>
      <c r="C1472" s="16"/>
      <c r="D1472" s="16"/>
      <c r="E1472" s="25"/>
      <c r="F1472" s="16"/>
      <c r="G1472" s="15"/>
      <c r="H1472" s="14"/>
      <c r="I1472" s="13"/>
      <c r="J1472" s="13"/>
      <c r="K1472" s="12"/>
      <c r="L1472" s="232">
        <f t="shared" si="122"/>
        <v>0</v>
      </c>
      <c r="M1472" s="234">
        <f t="shared" si="123"/>
        <v>0</v>
      </c>
      <c r="N1472" s="11">
        <f>IF(Q1472="x",0,IF(J1472&lt;(INDEX(Lookup!$U$2:$U$10,MATCH($D$47,Lookup!$S$2:$S$10,0))),0,$L$12*K1472))</f>
        <v>0</v>
      </c>
      <c r="O1472" s="234">
        <f t="shared" si="124"/>
        <v>0</v>
      </c>
      <c r="P1472" s="10"/>
      <c r="Q1472" s="9"/>
      <c r="S1472" s="340">
        <f t="shared" si="125"/>
        <v>0</v>
      </c>
      <c r="T1472" s="340">
        <f t="shared" si="126"/>
        <v>0</v>
      </c>
    </row>
    <row r="1473" spans="2:20" ht="14.4" x14ac:dyDescent="0.3">
      <c r="B1473" s="30"/>
      <c r="C1473" s="16"/>
      <c r="D1473" s="16"/>
      <c r="E1473" s="25"/>
      <c r="F1473" s="16"/>
      <c r="G1473" s="15"/>
      <c r="H1473" s="14"/>
      <c r="I1473" s="13"/>
      <c r="J1473" s="13"/>
      <c r="K1473" s="12"/>
      <c r="L1473" s="232">
        <f t="shared" si="122"/>
        <v>0</v>
      </c>
      <c r="M1473" s="234">
        <f t="shared" si="123"/>
        <v>0</v>
      </c>
      <c r="N1473" s="11">
        <f>IF(Q1473="x",0,IF(J1473&lt;(INDEX(Lookup!$U$2:$U$10,MATCH($D$47,Lookup!$S$2:$S$10,0))),0,$L$12*K1473))</f>
        <v>0</v>
      </c>
      <c r="O1473" s="234">
        <f t="shared" si="124"/>
        <v>0</v>
      </c>
      <c r="P1473" s="10"/>
      <c r="Q1473" s="9"/>
      <c r="S1473" s="340">
        <f t="shared" si="125"/>
        <v>0</v>
      </c>
      <c r="T1473" s="340">
        <f t="shared" si="126"/>
        <v>0</v>
      </c>
    </row>
    <row r="1474" spans="2:20" ht="14.4" x14ac:dyDescent="0.3">
      <c r="B1474" s="30"/>
      <c r="C1474" s="16"/>
      <c r="D1474" s="16"/>
      <c r="E1474" s="25"/>
      <c r="F1474" s="16"/>
      <c r="G1474" s="15"/>
      <c r="H1474" s="14"/>
      <c r="I1474" s="13"/>
      <c r="J1474" s="13"/>
      <c r="K1474" s="12"/>
      <c r="L1474" s="232">
        <f t="shared" si="122"/>
        <v>0</v>
      </c>
      <c r="M1474" s="234">
        <f t="shared" si="123"/>
        <v>0</v>
      </c>
      <c r="N1474" s="11">
        <f>IF(Q1474="x",0,IF(J1474&lt;(INDEX(Lookup!$U$2:$U$10,MATCH($D$47,Lookup!$S$2:$S$10,0))),0,$L$12*K1474))</f>
        <v>0</v>
      </c>
      <c r="O1474" s="234">
        <f t="shared" si="124"/>
        <v>0</v>
      </c>
      <c r="P1474" s="10"/>
      <c r="Q1474" s="9"/>
      <c r="S1474" s="340">
        <f t="shared" si="125"/>
        <v>0</v>
      </c>
      <c r="T1474" s="340">
        <f t="shared" si="126"/>
        <v>0</v>
      </c>
    </row>
    <row r="1475" spans="2:20" ht="14.4" x14ac:dyDescent="0.3">
      <c r="B1475" s="30"/>
      <c r="C1475" s="16"/>
      <c r="D1475" s="16"/>
      <c r="E1475" s="25"/>
      <c r="F1475" s="16"/>
      <c r="G1475" s="15"/>
      <c r="H1475" s="14"/>
      <c r="I1475" s="13"/>
      <c r="J1475" s="13"/>
      <c r="K1475" s="12"/>
      <c r="L1475" s="232">
        <f t="shared" si="122"/>
        <v>0</v>
      </c>
      <c r="M1475" s="234">
        <f t="shared" si="123"/>
        <v>0</v>
      </c>
      <c r="N1475" s="11">
        <f>IF(Q1475="x",0,IF(J1475&lt;(INDEX(Lookup!$U$2:$U$10,MATCH($D$47,Lookup!$S$2:$S$10,0))),0,$L$12*K1475))</f>
        <v>0</v>
      </c>
      <c r="O1475" s="234">
        <f t="shared" si="124"/>
        <v>0</v>
      </c>
      <c r="P1475" s="10"/>
      <c r="Q1475" s="9"/>
      <c r="S1475" s="340">
        <f t="shared" si="125"/>
        <v>0</v>
      </c>
      <c r="T1475" s="340">
        <f t="shared" si="126"/>
        <v>0</v>
      </c>
    </row>
    <row r="1476" spans="2:20" ht="14.4" x14ac:dyDescent="0.3">
      <c r="B1476" s="30"/>
      <c r="C1476" s="16"/>
      <c r="D1476" s="16"/>
      <c r="E1476" s="25"/>
      <c r="F1476" s="16"/>
      <c r="G1476" s="15"/>
      <c r="H1476" s="14"/>
      <c r="I1476" s="13"/>
      <c r="J1476" s="13"/>
      <c r="K1476" s="12"/>
      <c r="L1476" s="232">
        <f t="shared" si="122"/>
        <v>0</v>
      </c>
      <c r="M1476" s="234">
        <f t="shared" si="123"/>
        <v>0</v>
      </c>
      <c r="N1476" s="11">
        <f>IF(Q1476="x",0,IF(J1476&lt;(INDEX(Lookup!$U$2:$U$10,MATCH($D$47,Lookup!$S$2:$S$10,0))),0,$L$12*K1476))</f>
        <v>0</v>
      </c>
      <c r="O1476" s="234">
        <f t="shared" si="124"/>
        <v>0</v>
      </c>
      <c r="P1476" s="10"/>
      <c r="Q1476" s="9"/>
      <c r="S1476" s="340">
        <f t="shared" si="125"/>
        <v>0</v>
      </c>
      <c r="T1476" s="340">
        <f t="shared" si="126"/>
        <v>0</v>
      </c>
    </row>
    <row r="1477" spans="2:20" ht="14.4" x14ac:dyDescent="0.3">
      <c r="B1477" s="30"/>
      <c r="C1477" s="16"/>
      <c r="D1477" s="16"/>
      <c r="E1477" s="25"/>
      <c r="F1477" s="16"/>
      <c r="G1477" s="15"/>
      <c r="H1477" s="14"/>
      <c r="I1477" s="13"/>
      <c r="J1477" s="13"/>
      <c r="K1477" s="12"/>
      <c r="L1477" s="232">
        <f t="shared" si="122"/>
        <v>0</v>
      </c>
      <c r="M1477" s="234">
        <f t="shared" si="123"/>
        <v>0</v>
      </c>
      <c r="N1477" s="11">
        <f>IF(Q1477="x",0,IF(J1477&lt;(INDEX(Lookup!$U$2:$U$10,MATCH($D$47,Lookup!$S$2:$S$10,0))),0,$L$12*K1477))</f>
        <v>0</v>
      </c>
      <c r="O1477" s="234">
        <f t="shared" si="124"/>
        <v>0</v>
      </c>
      <c r="P1477" s="10"/>
      <c r="Q1477" s="9"/>
      <c r="S1477" s="340">
        <f t="shared" si="125"/>
        <v>0</v>
      </c>
      <c r="T1477" s="340">
        <f t="shared" si="126"/>
        <v>0</v>
      </c>
    </row>
    <row r="1478" spans="2:20" ht="14.4" x14ac:dyDescent="0.3">
      <c r="B1478" s="30"/>
      <c r="C1478" s="16"/>
      <c r="D1478" s="16"/>
      <c r="E1478" s="25"/>
      <c r="F1478" s="16"/>
      <c r="G1478" s="15"/>
      <c r="H1478" s="14"/>
      <c r="I1478" s="13"/>
      <c r="J1478" s="13"/>
      <c r="K1478" s="12"/>
      <c r="L1478" s="232">
        <f t="shared" si="122"/>
        <v>0</v>
      </c>
      <c r="M1478" s="234">
        <f t="shared" si="123"/>
        <v>0</v>
      </c>
      <c r="N1478" s="11">
        <f>IF(Q1478="x",0,IF(J1478&lt;(INDEX(Lookup!$U$2:$U$10,MATCH($D$47,Lookup!$S$2:$S$10,0))),0,$L$12*K1478))</f>
        <v>0</v>
      </c>
      <c r="O1478" s="234">
        <f t="shared" si="124"/>
        <v>0</v>
      </c>
      <c r="P1478" s="10"/>
      <c r="Q1478" s="9"/>
      <c r="S1478" s="340">
        <f t="shared" si="125"/>
        <v>0</v>
      </c>
      <c r="T1478" s="340">
        <f t="shared" si="126"/>
        <v>0</v>
      </c>
    </row>
    <row r="1479" spans="2:20" ht="14.4" x14ac:dyDescent="0.3">
      <c r="B1479" s="30"/>
      <c r="C1479" s="16"/>
      <c r="D1479" s="16"/>
      <c r="E1479" s="25"/>
      <c r="F1479" s="16"/>
      <c r="G1479" s="15"/>
      <c r="H1479" s="14"/>
      <c r="I1479" s="13"/>
      <c r="J1479" s="13"/>
      <c r="K1479" s="12"/>
      <c r="L1479" s="232">
        <f t="shared" si="122"/>
        <v>0</v>
      </c>
      <c r="M1479" s="234">
        <f t="shared" si="123"/>
        <v>0</v>
      </c>
      <c r="N1479" s="11">
        <f>IF(Q1479="x",0,IF(J1479&lt;(INDEX(Lookup!$U$2:$U$10,MATCH($D$47,Lookup!$S$2:$S$10,0))),0,$L$12*K1479))</f>
        <v>0</v>
      </c>
      <c r="O1479" s="234">
        <f t="shared" si="124"/>
        <v>0</v>
      </c>
      <c r="P1479" s="10"/>
      <c r="Q1479" s="9"/>
      <c r="S1479" s="340">
        <f t="shared" si="125"/>
        <v>0</v>
      </c>
      <c r="T1479" s="340">
        <f t="shared" si="126"/>
        <v>0</v>
      </c>
    </row>
    <row r="1480" spans="2:20" ht="14.4" x14ac:dyDescent="0.3">
      <c r="B1480" s="30"/>
      <c r="C1480" s="16"/>
      <c r="D1480" s="16"/>
      <c r="E1480" s="25"/>
      <c r="F1480" s="16"/>
      <c r="G1480" s="15"/>
      <c r="H1480" s="14"/>
      <c r="I1480" s="13"/>
      <c r="J1480" s="13"/>
      <c r="K1480" s="12"/>
      <c r="L1480" s="232">
        <f t="shared" si="122"/>
        <v>0</v>
      </c>
      <c r="M1480" s="234">
        <f t="shared" si="123"/>
        <v>0</v>
      </c>
      <c r="N1480" s="11">
        <f>IF(Q1480="x",0,IF(J1480&lt;(INDEX(Lookup!$U$2:$U$10,MATCH($D$47,Lookup!$S$2:$S$10,0))),0,$L$12*K1480))</f>
        <v>0</v>
      </c>
      <c r="O1480" s="234">
        <f t="shared" si="124"/>
        <v>0</v>
      </c>
      <c r="P1480" s="10"/>
      <c r="Q1480" s="9"/>
      <c r="S1480" s="340">
        <f t="shared" si="125"/>
        <v>0</v>
      </c>
      <c r="T1480" s="340">
        <f t="shared" si="126"/>
        <v>0</v>
      </c>
    </row>
    <row r="1481" spans="2:20" ht="14.4" x14ac:dyDescent="0.3">
      <c r="B1481" s="30"/>
      <c r="C1481" s="16"/>
      <c r="D1481" s="16"/>
      <c r="E1481" s="25"/>
      <c r="F1481" s="16"/>
      <c r="G1481" s="15"/>
      <c r="H1481" s="14"/>
      <c r="I1481" s="13"/>
      <c r="J1481" s="13"/>
      <c r="K1481" s="12"/>
      <c r="L1481" s="232">
        <f t="shared" si="122"/>
        <v>0</v>
      </c>
      <c r="M1481" s="234">
        <f t="shared" si="123"/>
        <v>0</v>
      </c>
      <c r="N1481" s="11">
        <f>IF(Q1481="x",0,IF(J1481&lt;(INDEX(Lookup!$U$2:$U$10,MATCH($D$47,Lookup!$S$2:$S$10,0))),0,$L$12*K1481))</f>
        <v>0</v>
      </c>
      <c r="O1481" s="234">
        <f t="shared" si="124"/>
        <v>0</v>
      </c>
      <c r="P1481" s="10"/>
      <c r="Q1481" s="9"/>
      <c r="S1481" s="340">
        <f t="shared" si="125"/>
        <v>0</v>
      </c>
      <c r="T1481" s="340">
        <f t="shared" si="126"/>
        <v>0</v>
      </c>
    </row>
    <row r="1482" spans="2:20" ht="14.4" x14ac:dyDescent="0.3">
      <c r="B1482" s="30"/>
      <c r="C1482" s="16"/>
      <c r="D1482" s="16"/>
      <c r="E1482" s="25"/>
      <c r="F1482" s="16"/>
      <c r="G1482" s="15"/>
      <c r="H1482" s="14"/>
      <c r="I1482" s="13"/>
      <c r="J1482" s="13"/>
      <c r="K1482" s="12"/>
      <c r="L1482" s="232">
        <f t="shared" si="122"/>
        <v>0</v>
      </c>
      <c r="M1482" s="234">
        <f t="shared" si="123"/>
        <v>0</v>
      </c>
      <c r="N1482" s="11">
        <f>IF(Q1482="x",0,IF(J1482&lt;(INDEX(Lookup!$U$2:$U$10,MATCH($D$47,Lookup!$S$2:$S$10,0))),0,$L$12*K1482))</f>
        <v>0</v>
      </c>
      <c r="O1482" s="234">
        <f t="shared" si="124"/>
        <v>0</v>
      </c>
      <c r="P1482" s="10"/>
      <c r="Q1482" s="9"/>
      <c r="S1482" s="340">
        <f t="shared" si="125"/>
        <v>0</v>
      </c>
      <c r="T1482" s="340">
        <f t="shared" si="126"/>
        <v>0</v>
      </c>
    </row>
    <row r="1483" spans="2:20" ht="14.4" x14ac:dyDescent="0.3">
      <c r="B1483" s="30"/>
      <c r="C1483" s="16"/>
      <c r="D1483" s="16"/>
      <c r="E1483" s="25"/>
      <c r="F1483" s="16"/>
      <c r="G1483" s="15"/>
      <c r="H1483" s="14"/>
      <c r="I1483" s="13"/>
      <c r="J1483" s="13"/>
      <c r="K1483" s="12"/>
      <c r="L1483" s="232">
        <f t="shared" si="122"/>
        <v>0</v>
      </c>
      <c r="M1483" s="234">
        <f t="shared" si="123"/>
        <v>0</v>
      </c>
      <c r="N1483" s="11">
        <f>IF(Q1483="x",0,IF(J1483&lt;(INDEX(Lookup!$U$2:$U$10,MATCH($D$47,Lookup!$S$2:$S$10,0))),0,$L$12*K1483))</f>
        <v>0</v>
      </c>
      <c r="O1483" s="234">
        <f t="shared" si="124"/>
        <v>0</v>
      </c>
      <c r="P1483" s="10"/>
      <c r="Q1483" s="9"/>
      <c r="S1483" s="340">
        <f t="shared" si="125"/>
        <v>0</v>
      </c>
      <c r="T1483" s="340">
        <f t="shared" si="126"/>
        <v>0</v>
      </c>
    </row>
    <row r="1484" spans="2:20" ht="14.4" x14ac:dyDescent="0.3">
      <c r="B1484" s="30"/>
      <c r="C1484" s="16"/>
      <c r="D1484" s="16"/>
      <c r="E1484" s="25"/>
      <c r="F1484" s="16"/>
      <c r="G1484" s="15"/>
      <c r="H1484" s="14"/>
      <c r="I1484" s="13"/>
      <c r="J1484" s="13"/>
      <c r="K1484" s="12"/>
      <c r="L1484" s="232">
        <f t="shared" si="122"/>
        <v>0</v>
      </c>
      <c r="M1484" s="234">
        <f t="shared" si="123"/>
        <v>0</v>
      </c>
      <c r="N1484" s="11">
        <f>IF(Q1484="x",0,IF(J1484&lt;(INDEX(Lookup!$U$2:$U$10,MATCH($D$47,Lookup!$S$2:$S$10,0))),0,$L$12*K1484))</f>
        <v>0</v>
      </c>
      <c r="O1484" s="234">
        <f t="shared" si="124"/>
        <v>0</v>
      </c>
      <c r="P1484" s="10"/>
      <c r="Q1484" s="9"/>
      <c r="S1484" s="340">
        <f t="shared" si="125"/>
        <v>0</v>
      </c>
      <c r="T1484" s="340">
        <f t="shared" si="126"/>
        <v>0</v>
      </c>
    </row>
    <row r="1485" spans="2:20" ht="14.4" x14ac:dyDescent="0.3">
      <c r="B1485" s="30"/>
      <c r="C1485" s="16"/>
      <c r="D1485" s="16"/>
      <c r="E1485" s="25"/>
      <c r="F1485" s="16"/>
      <c r="G1485" s="15"/>
      <c r="H1485" s="14"/>
      <c r="I1485" s="13"/>
      <c r="J1485" s="13"/>
      <c r="K1485" s="12"/>
      <c r="L1485" s="232">
        <f t="shared" si="122"/>
        <v>0</v>
      </c>
      <c r="M1485" s="234">
        <f t="shared" si="123"/>
        <v>0</v>
      </c>
      <c r="N1485" s="11">
        <f>IF(Q1485="x",0,IF(J1485&lt;(INDEX(Lookup!$U$2:$U$10,MATCH($D$47,Lookup!$S$2:$S$10,0))),0,$L$12*K1485))</f>
        <v>0</v>
      </c>
      <c r="O1485" s="234">
        <f t="shared" si="124"/>
        <v>0</v>
      </c>
      <c r="P1485" s="10"/>
      <c r="Q1485" s="9"/>
      <c r="S1485" s="340">
        <f t="shared" si="125"/>
        <v>0</v>
      </c>
      <c r="T1485" s="340">
        <f t="shared" si="126"/>
        <v>0</v>
      </c>
    </row>
    <row r="1486" spans="2:20" ht="14.4" x14ac:dyDescent="0.3">
      <c r="B1486" s="30"/>
      <c r="C1486" s="16"/>
      <c r="D1486" s="16"/>
      <c r="E1486" s="25"/>
      <c r="F1486" s="16"/>
      <c r="G1486" s="15"/>
      <c r="H1486" s="14"/>
      <c r="I1486" s="13"/>
      <c r="J1486" s="13"/>
      <c r="K1486" s="12"/>
      <c r="L1486" s="232">
        <f t="shared" si="122"/>
        <v>0</v>
      </c>
      <c r="M1486" s="234">
        <f t="shared" si="123"/>
        <v>0</v>
      </c>
      <c r="N1486" s="11">
        <f>IF(Q1486="x",0,IF(J1486&lt;(INDEX(Lookup!$U$2:$U$10,MATCH($D$47,Lookup!$S$2:$S$10,0))),0,$L$12*K1486))</f>
        <v>0</v>
      </c>
      <c r="O1486" s="234">
        <f t="shared" si="124"/>
        <v>0</v>
      </c>
      <c r="P1486" s="10"/>
      <c r="Q1486" s="9"/>
      <c r="S1486" s="340">
        <f t="shared" si="125"/>
        <v>0</v>
      </c>
      <c r="T1486" s="340">
        <f t="shared" si="126"/>
        <v>0</v>
      </c>
    </row>
    <row r="1487" spans="2:20" ht="14.4" x14ac:dyDescent="0.3">
      <c r="B1487" s="30"/>
      <c r="C1487" s="16"/>
      <c r="D1487" s="16"/>
      <c r="E1487" s="25"/>
      <c r="F1487" s="16"/>
      <c r="G1487" s="15"/>
      <c r="H1487" s="14"/>
      <c r="I1487" s="13"/>
      <c r="J1487" s="13"/>
      <c r="K1487" s="12"/>
      <c r="L1487" s="232">
        <f t="shared" si="122"/>
        <v>0</v>
      </c>
      <c r="M1487" s="234">
        <f t="shared" si="123"/>
        <v>0</v>
      </c>
      <c r="N1487" s="11">
        <f>IF(Q1487="x",0,IF(J1487&lt;(INDEX(Lookup!$U$2:$U$10,MATCH($D$47,Lookup!$S$2:$S$10,0))),0,$L$12*K1487))</f>
        <v>0</v>
      </c>
      <c r="O1487" s="234">
        <f t="shared" si="124"/>
        <v>0</v>
      </c>
      <c r="P1487" s="10"/>
      <c r="Q1487" s="9"/>
      <c r="S1487" s="340">
        <f t="shared" si="125"/>
        <v>0</v>
      </c>
      <c r="T1487" s="340">
        <f t="shared" si="126"/>
        <v>0</v>
      </c>
    </row>
    <row r="1488" spans="2:20" ht="14.4" x14ac:dyDescent="0.3">
      <c r="B1488" s="30"/>
      <c r="C1488" s="16"/>
      <c r="D1488" s="16"/>
      <c r="E1488" s="25"/>
      <c r="F1488" s="16"/>
      <c r="G1488" s="15"/>
      <c r="H1488" s="14"/>
      <c r="I1488" s="13"/>
      <c r="J1488" s="13"/>
      <c r="K1488" s="12"/>
      <c r="L1488" s="232">
        <f t="shared" si="122"/>
        <v>0</v>
      </c>
      <c r="M1488" s="234">
        <f t="shared" si="123"/>
        <v>0</v>
      </c>
      <c r="N1488" s="11">
        <f>IF(Q1488="x",0,IF(J1488&lt;(INDEX(Lookup!$U$2:$U$10,MATCH($D$47,Lookup!$S$2:$S$10,0))),0,$L$12*K1488))</f>
        <v>0</v>
      </c>
      <c r="O1488" s="234">
        <f t="shared" si="124"/>
        <v>0</v>
      </c>
      <c r="P1488" s="10"/>
      <c r="Q1488" s="9"/>
      <c r="S1488" s="340">
        <f t="shared" si="125"/>
        <v>0</v>
      </c>
      <c r="T1488" s="340">
        <f t="shared" si="126"/>
        <v>0</v>
      </c>
    </row>
    <row r="1489" spans="2:20" ht="14.4" x14ac:dyDescent="0.3">
      <c r="B1489" s="30"/>
      <c r="C1489" s="16"/>
      <c r="D1489" s="16"/>
      <c r="E1489" s="25"/>
      <c r="F1489" s="16"/>
      <c r="G1489" s="15"/>
      <c r="H1489" s="14"/>
      <c r="I1489" s="13"/>
      <c r="J1489" s="13"/>
      <c r="K1489" s="12"/>
      <c r="L1489" s="232">
        <f t="shared" si="122"/>
        <v>0</v>
      </c>
      <c r="M1489" s="234">
        <f t="shared" si="123"/>
        <v>0</v>
      </c>
      <c r="N1489" s="11">
        <f>IF(Q1489="x",0,IF(J1489&lt;(INDEX(Lookup!$U$2:$U$10,MATCH($D$47,Lookup!$S$2:$S$10,0))),0,$L$12*K1489))</f>
        <v>0</v>
      </c>
      <c r="O1489" s="234">
        <f t="shared" si="124"/>
        <v>0</v>
      </c>
      <c r="P1489" s="10"/>
      <c r="Q1489" s="9"/>
      <c r="S1489" s="340">
        <f t="shared" si="125"/>
        <v>0</v>
      </c>
      <c r="T1489" s="340">
        <f t="shared" si="126"/>
        <v>0</v>
      </c>
    </row>
    <row r="1490" spans="2:20" ht="14.4" x14ac:dyDescent="0.3">
      <c r="B1490" s="30"/>
      <c r="C1490" s="16"/>
      <c r="D1490" s="16"/>
      <c r="E1490" s="25"/>
      <c r="F1490" s="16"/>
      <c r="G1490" s="15"/>
      <c r="H1490" s="14"/>
      <c r="I1490" s="13"/>
      <c r="J1490" s="13"/>
      <c r="K1490" s="12"/>
      <c r="L1490" s="232">
        <f t="shared" si="122"/>
        <v>0</v>
      </c>
      <c r="M1490" s="234">
        <f t="shared" si="123"/>
        <v>0</v>
      </c>
      <c r="N1490" s="11">
        <f>IF(Q1490="x",0,IF(J1490&lt;(INDEX(Lookup!$U$2:$U$10,MATCH($D$47,Lookup!$S$2:$S$10,0))),0,$L$12*K1490))</f>
        <v>0</v>
      </c>
      <c r="O1490" s="234">
        <f t="shared" si="124"/>
        <v>0</v>
      </c>
      <c r="P1490" s="10"/>
      <c r="Q1490" s="9"/>
      <c r="S1490" s="340">
        <f t="shared" si="125"/>
        <v>0</v>
      </c>
      <c r="T1490" s="340">
        <f t="shared" si="126"/>
        <v>0</v>
      </c>
    </row>
    <row r="1491" spans="2:20" ht="14.4" x14ac:dyDescent="0.3">
      <c r="B1491" s="30"/>
      <c r="C1491" s="16"/>
      <c r="D1491" s="16"/>
      <c r="E1491" s="25"/>
      <c r="F1491" s="16"/>
      <c r="G1491" s="15"/>
      <c r="H1491" s="14"/>
      <c r="I1491" s="13"/>
      <c r="J1491" s="13"/>
      <c r="K1491" s="12"/>
      <c r="L1491" s="232">
        <f t="shared" si="122"/>
        <v>0</v>
      </c>
      <c r="M1491" s="234">
        <f t="shared" si="123"/>
        <v>0</v>
      </c>
      <c r="N1491" s="11">
        <f>IF(Q1491="x",0,IF(J1491&lt;(INDEX(Lookup!$U$2:$U$10,MATCH($D$47,Lookup!$S$2:$S$10,0))),0,$L$12*K1491))</f>
        <v>0</v>
      </c>
      <c r="O1491" s="234">
        <f t="shared" si="124"/>
        <v>0</v>
      </c>
      <c r="P1491" s="10"/>
      <c r="Q1491" s="9"/>
      <c r="S1491" s="340">
        <f t="shared" si="125"/>
        <v>0</v>
      </c>
      <c r="T1491" s="340">
        <f t="shared" si="126"/>
        <v>0</v>
      </c>
    </row>
    <row r="1492" spans="2:20" ht="14.4" x14ac:dyDescent="0.3">
      <c r="B1492" s="30"/>
      <c r="C1492" s="16"/>
      <c r="D1492" s="16"/>
      <c r="E1492" s="25"/>
      <c r="F1492" s="16"/>
      <c r="G1492" s="15"/>
      <c r="H1492" s="14"/>
      <c r="I1492" s="13"/>
      <c r="J1492" s="13"/>
      <c r="K1492" s="12"/>
      <c r="L1492" s="232">
        <f t="shared" si="122"/>
        <v>0</v>
      </c>
      <c r="M1492" s="234">
        <f t="shared" si="123"/>
        <v>0</v>
      </c>
      <c r="N1492" s="11">
        <f>IF(Q1492="x",0,IF(J1492&lt;(INDEX(Lookup!$U$2:$U$10,MATCH($D$47,Lookup!$S$2:$S$10,0))),0,$L$12*K1492))</f>
        <v>0</v>
      </c>
      <c r="O1492" s="234">
        <f t="shared" si="124"/>
        <v>0</v>
      </c>
      <c r="P1492" s="10"/>
      <c r="Q1492" s="9"/>
      <c r="S1492" s="340">
        <f t="shared" si="125"/>
        <v>0</v>
      </c>
      <c r="T1492" s="340">
        <f t="shared" si="126"/>
        <v>0</v>
      </c>
    </row>
    <row r="1493" spans="2:20" ht="14.4" x14ac:dyDescent="0.3">
      <c r="B1493" s="30"/>
      <c r="C1493" s="16"/>
      <c r="D1493" s="16"/>
      <c r="E1493" s="25"/>
      <c r="F1493" s="16"/>
      <c r="G1493" s="15"/>
      <c r="H1493" s="14"/>
      <c r="I1493" s="13"/>
      <c r="J1493" s="13"/>
      <c r="K1493" s="12"/>
      <c r="L1493" s="232">
        <f t="shared" si="122"/>
        <v>0</v>
      </c>
      <c r="M1493" s="234">
        <f t="shared" si="123"/>
        <v>0</v>
      </c>
      <c r="N1493" s="11">
        <f>IF(Q1493="x",0,IF(J1493&lt;(INDEX(Lookup!$U$2:$U$10,MATCH($D$47,Lookup!$S$2:$S$10,0))),0,$L$12*K1493))</f>
        <v>0</v>
      </c>
      <c r="O1493" s="234">
        <f t="shared" si="124"/>
        <v>0</v>
      </c>
      <c r="P1493" s="10"/>
      <c r="Q1493" s="9"/>
      <c r="S1493" s="340">
        <f t="shared" si="125"/>
        <v>0</v>
      </c>
      <c r="T1493" s="340">
        <f t="shared" si="126"/>
        <v>0</v>
      </c>
    </row>
    <row r="1494" spans="2:20" ht="14.4" x14ac:dyDescent="0.3">
      <c r="B1494" s="30"/>
      <c r="C1494" s="16"/>
      <c r="D1494" s="16"/>
      <c r="E1494" s="25"/>
      <c r="F1494" s="16"/>
      <c r="G1494" s="15"/>
      <c r="H1494" s="14"/>
      <c r="I1494" s="13"/>
      <c r="J1494" s="13"/>
      <c r="K1494" s="12"/>
      <c r="L1494" s="232">
        <f t="shared" si="122"/>
        <v>0</v>
      </c>
      <c r="M1494" s="234">
        <f t="shared" si="123"/>
        <v>0</v>
      </c>
      <c r="N1494" s="11">
        <f>IF(Q1494="x",0,IF(J1494&lt;(INDEX(Lookup!$U$2:$U$10,MATCH($D$47,Lookup!$S$2:$S$10,0))),0,$L$12*K1494))</f>
        <v>0</v>
      </c>
      <c r="O1494" s="234">
        <f t="shared" si="124"/>
        <v>0</v>
      </c>
      <c r="P1494" s="10"/>
      <c r="Q1494" s="9"/>
      <c r="S1494" s="340">
        <f t="shared" si="125"/>
        <v>0</v>
      </c>
      <c r="T1494" s="340">
        <f t="shared" si="126"/>
        <v>0</v>
      </c>
    </row>
    <row r="1495" spans="2:20" ht="14.4" x14ac:dyDescent="0.3">
      <c r="B1495" s="30"/>
      <c r="C1495" s="16"/>
      <c r="D1495" s="16"/>
      <c r="E1495" s="25"/>
      <c r="F1495" s="16"/>
      <c r="G1495" s="15"/>
      <c r="H1495" s="14"/>
      <c r="I1495" s="13"/>
      <c r="J1495" s="13"/>
      <c r="K1495" s="12"/>
      <c r="L1495" s="232">
        <f t="shared" si="122"/>
        <v>0</v>
      </c>
      <c r="M1495" s="234">
        <f t="shared" si="123"/>
        <v>0</v>
      </c>
      <c r="N1495" s="11">
        <f>IF(Q1495="x",0,IF(J1495&lt;(INDEX(Lookup!$U$2:$U$10,MATCH($D$47,Lookup!$S$2:$S$10,0))),0,$L$12*K1495))</f>
        <v>0</v>
      </c>
      <c r="O1495" s="234">
        <f t="shared" si="124"/>
        <v>0</v>
      </c>
      <c r="P1495" s="10"/>
      <c r="Q1495" s="9"/>
      <c r="S1495" s="340">
        <f t="shared" si="125"/>
        <v>0</v>
      </c>
      <c r="T1495" s="340">
        <f t="shared" si="126"/>
        <v>0</v>
      </c>
    </row>
    <row r="1496" spans="2:20" ht="14.4" x14ac:dyDescent="0.3">
      <c r="B1496" s="30"/>
      <c r="C1496" s="16"/>
      <c r="D1496" s="16"/>
      <c r="E1496" s="25"/>
      <c r="F1496" s="16"/>
      <c r="G1496" s="15"/>
      <c r="H1496" s="14"/>
      <c r="I1496" s="13"/>
      <c r="J1496" s="13"/>
      <c r="K1496" s="12"/>
      <c r="L1496" s="232">
        <f t="shared" si="122"/>
        <v>0</v>
      </c>
      <c r="M1496" s="234">
        <f t="shared" si="123"/>
        <v>0</v>
      </c>
      <c r="N1496" s="11">
        <f>IF(Q1496="x",0,IF(J1496&lt;(INDEX(Lookup!$U$2:$U$10,MATCH($D$47,Lookup!$S$2:$S$10,0))),0,$L$12*K1496))</f>
        <v>0</v>
      </c>
      <c r="O1496" s="234">
        <f t="shared" si="124"/>
        <v>0</v>
      </c>
      <c r="P1496" s="10"/>
      <c r="Q1496" s="9"/>
      <c r="S1496" s="340">
        <f t="shared" si="125"/>
        <v>0</v>
      </c>
      <c r="T1496" s="340">
        <f t="shared" si="126"/>
        <v>0</v>
      </c>
    </row>
    <row r="1497" spans="2:20" ht="14.4" x14ac:dyDescent="0.3">
      <c r="B1497" s="30"/>
      <c r="C1497" s="16"/>
      <c r="D1497" s="16"/>
      <c r="E1497" s="25"/>
      <c r="F1497" s="16"/>
      <c r="G1497" s="15"/>
      <c r="H1497" s="14"/>
      <c r="I1497" s="13"/>
      <c r="J1497" s="13"/>
      <c r="K1497" s="12"/>
      <c r="L1497" s="232">
        <f t="shared" si="122"/>
        <v>0</v>
      </c>
      <c r="M1497" s="234">
        <f t="shared" si="123"/>
        <v>0</v>
      </c>
      <c r="N1497" s="11">
        <f>IF(Q1497="x",0,IF(J1497&lt;(INDEX(Lookup!$U$2:$U$10,MATCH($D$47,Lookup!$S$2:$S$10,0))),0,$L$12*K1497))</f>
        <v>0</v>
      </c>
      <c r="O1497" s="234">
        <f t="shared" si="124"/>
        <v>0</v>
      </c>
      <c r="P1497" s="10"/>
      <c r="Q1497" s="9"/>
      <c r="S1497" s="340">
        <f t="shared" si="125"/>
        <v>0</v>
      </c>
      <c r="T1497" s="340">
        <f t="shared" si="126"/>
        <v>0</v>
      </c>
    </row>
    <row r="1498" spans="2:20" ht="14.4" x14ac:dyDescent="0.3">
      <c r="B1498" s="30"/>
      <c r="C1498" s="16"/>
      <c r="D1498" s="16"/>
      <c r="E1498" s="25"/>
      <c r="F1498" s="16"/>
      <c r="G1498" s="15"/>
      <c r="H1498" s="14"/>
      <c r="I1498" s="13"/>
      <c r="J1498" s="13"/>
      <c r="K1498" s="12"/>
      <c r="L1498" s="232">
        <f t="shared" si="122"/>
        <v>0</v>
      </c>
      <c r="M1498" s="234">
        <f t="shared" si="123"/>
        <v>0</v>
      </c>
      <c r="N1498" s="11">
        <f>IF(Q1498="x",0,IF(J1498&lt;(INDEX(Lookup!$U$2:$U$10,MATCH($D$47,Lookup!$S$2:$S$10,0))),0,$L$12*K1498))</f>
        <v>0</v>
      </c>
      <c r="O1498" s="234">
        <f t="shared" si="124"/>
        <v>0</v>
      </c>
      <c r="P1498" s="10"/>
      <c r="Q1498" s="9"/>
      <c r="S1498" s="340">
        <f t="shared" si="125"/>
        <v>0</v>
      </c>
      <c r="T1498" s="340">
        <f t="shared" si="126"/>
        <v>0</v>
      </c>
    </row>
    <row r="1499" spans="2:20" ht="14.4" x14ac:dyDescent="0.3">
      <c r="B1499" s="30"/>
      <c r="C1499" s="16"/>
      <c r="D1499" s="16"/>
      <c r="E1499" s="25"/>
      <c r="F1499" s="16"/>
      <c r="G1499" s="15"/>
      <c r="H1499" s="14"/>
      <c r="I1499" s="13"/>
      <c r="J1499" s="13"/>
      <c r="K1499" s="12"/>
      <c r="L1499" s="232">
        <f t="shared" si="122"/>
        <v>0</v>
      </c>
      <c r="M1499" s="234">
        <f t="shared" si="123"/>
        <v>0</v>
      </c>
      <c r="N1499" s="11">
        <f>IF(Q1499="x",0,IF(J1499&lt;(INDEX(Lookup!$U$2:$U$10,MATCH($D$47,Lookup!$S$2:$S$10,0))),0,$L$12*K1499))</f>
        <v>0</v>
      </c>
      <c r="O1499" s="234">
        <f t="shared" si="124"/>
        <v>0</v>
      </c>
      <c r="P1499" s="10"/>
      <c r="Q1499" s="9"/>
      <c r="S1499" s="340">
        <f t="shared" si="125"/>
        <v>0</v>
      </c>
      <c r="T1499" s="340">
        <f t="shared" si="126"/>
        <v>0</v>
      </c>
    </row>
    <row r="1500" spans="2:20" ht="14.4" x14ac:dyDescent="0.3">
      <c r="B1500" s="30"/>
      <c r="C1500" s="16"/>
      <c r="D1500" s="16"/>
      <c r="E1500" s="25"/>
      <c r="F1500" s="16"/>
      <c r="G1500" s="15"/>
      <c r="H1500" s="14"/>
      <c r="I1500" s="13"/>
      <c r="J1500" s="13"/>
      <c r="K1500" s="12"/>
      <c r="L1500" s="232">
        <f t="shared" si="122"/>
        <v>0</v>
      </c>
      <c r="M1500" s="234">
        <f t="shared" si="123"/>
        <v>0</v>
      </c>
      <c r="N1500" s="11">
        <f>IF(Q1500="x",0,IF(J1500&lt;(INDEX(Lookup!$U$2:$U$10,MATCH($D$47,Lookup!$S$2:$S$10,0))),0,$L$12*K1500))</f>
        <v>0</v>
      </c>
      <c r="O1500" s="234">
        <f t="shared" si="124"/>
        <v>0</v>
      </c>
      <c r="P1500" s="10"/>
      <c r="Q1500" s="9"/>
      <c r="S1500" s="340">
        <f t="shared" si="125"/>
        <v>0</v>
      </c>
      <c r="T1500" s="340">
        <f t="shared" si="126"/>
        <v>0</v>
      </c>
    </row>
    <row r="1501" spans="2:20" ht="14.4" x14ac:dyDescent="0.3">
      <c r="B1501" s="30"/>
      <c r="C1501" s="16"/>
      <c r="D1501" s="16"/>
      <c r="E1501" s="25"/>
      <c r="F1501" s="16"/>
      <c r="G1501" s="15"/>
      <c r="H1501" s="14"/>
      <c r="I1501" s="13"/>
      <c r="J1501" s="13"/>
      <c r="K1501" s="12"/>
      <c r="L1501" s="232">
        <f t="shared" si="122"/>
        <v>0</v>
      </c>
      <c r="M1501" s="234">
        <f t="shared" si="123"/>
        <v>0</v>
      </c>
      <c r="N1501" s="11">
        <f>IF(Q1501="x",0,IF(J1501&lt;(INDEX(Lookup!$U$2:$U$10,MATCH($D$47,Lookup!$S$2:$S$10,0))),0,$L$12*K1501))</f>
        <v>0</v>
      </c>
      <c r="O1501" s="234">
        <f t="shared" si="124"/>
        <v>0</v>
      </c>
      <c r="P1501" s="10"/>
      <c r="Q1501" s="9"/>
      <c r="S1501" s="340">
        <f t="shared" si="125"/>
        <v>0</v>
      </c>
      <c r="T1501" s="340">
        <f t="shared" si="126"/>
        <v>0</v>
      </c>
    </row>
    <row r="1502" spans="2:20" ht="14.4" x14ac:dyDescent="0.3">
      <c r="B1502" s="30"/>
      <c r="C1502" s="16"/>
      <c r="D1502" s="16"/>
      <c r="E1502" s="25"/>
      <c r="F1502" s="16"/>
      <c r="G1502" s="15"/>
      <c r="H1502" s="14"/>
      <c r="I1502" s="13"/>
      <c r="J1502" s="13"/>
      <c r="K1502" s="12"/>
      <c r="L1502" s="232">
        <f t="shared" si="122"/>
        <v>0</v>
      </c>
      <c r="M1502" s="234">
        <f t="shared" si="123"/>
        <v>0</v>
      </c>
      <c r="N1502" s="11">
        <f>IF(Q1502="x",0,IF(J1502&lt;(INDEX(Lookup!$U$2:$U$10,MATCH($D$47,Lookup!$S$2:$S$10,0))),0,$L$12*K1502))</f>
        <v>0</v>
      </c>
      <c r="O1502" s="234">
        <f t="shared" si="124"/>
        <v>0</v>
      </c>
      <c r="P1502" s="10"/>
      <c r="Q1502" s="9"/>
      <c r="S1502" s="340">
        <f t="shared" si="125"/>
        <v>0</v>
      </c>
      <c r="T1502" s="340">
        <f t="shared" si="126"/>
        <v>0</v>
      </c>
    </row>
    <row r="1503" spans="2:20" ht="14.4" x14ac:dyDescent="0.3">
      <c r="B1503" s="30"/>
      <c r="C1503" s="16"/>
      <c r="D1503" s="16"/>
      <c r="E1503" s="25"/>
      <c r="F1503" s="16"/>
      <c r="G1503" s="15"/>
      <c r="H1503" s="14"/>
      <c r="I1503" s="13"/>
      <c r="J1503" s="13"/>
      <c r="K1503" s="12"/>
      <c r="L1503" s="232">
        <f t="shared" si="122"/>
        <v>0</v>
      </c>
      <c r="M1503" s="234">
        <f t="shared" si="123"/>
        <v>0</v>
      </c>
      <c r="N1503" s="11">
        <f>IF(Q1503="x",0,IF(J1503&lt;(INDEX(Lookup!$U$2:$U$10,MATCH($D$47,Lookup!$S$2:$S$10,0))),0,$L$12*K1503))</f>
        <v>0</v>
      </c>
      <c r="O1503" s="234">
        <f t="shared" si="124"/>
        <v>0</v>
      </c>
      <c r="P1503" s="10"/>
      <c r="Q1503" s="9"/>
      <c r="S1503" s="340">
        <f t="shared" si="125"/>
        <v>0</v>
      </c>
      <c r="T1503" s="340">
        <f t="shared" si="126"/>
        <v>0</v>
      </c>
    </row>
    <row r="1504" spans="2:20" ht="14.4" x14ac:dyDescent="0.3">
      <c r="B1504" s="30"/>
      <c r="C1504" s="16"/>
      <c r="D1504" s="16"/>
      <c r="E1504" s="25"/>
      <c r="F1504" s="16"/>
      <c r="G1504" s="15"/>
      <c r="H1504" s="14"/>
      <c r="I1504" s="13"/>
      <c r="J1504" s="13"/>
      <c r="K1504" s="12"/>
      <c r="L1504" s="232">
        <f t="shared" si="122"/>
        <v>0</v>
      </c>
      <c r="M1504" s="234">
        <f t="shared" si="123"/>
        <v>0</v>
      </c>
      <c r="N1504" s="11">
        <f>IF(Q1504="x",0,IF(J1504&lt;(INDEX(Lookup!$U$2:$U$10,MATCH($D$47,Lookup!$S$2:$S$10,0))),0,$L$12*K1504))</f>
        <v>0</v>
      </c>
      <c r="O1504" s="234">
        <f t="shared" si="124"/>
        <v>0</v>
      </c>
      <c r="P1504" s="10"/>
      <c r="Q1504" s="9"/>
      <c r="S1504" s="340">
        <f t="shared" si="125"/>
        <v>0</v>
      </c>
      <c r="T1504" s="340">
        <f t="shared" si="126"/>
        <v>0</v>
      </c>
    </row>
    <row r="1505" spans="2:20" ht="14.4" x14ac:dyDescent="0.3">
      <c r="B1505" s="30"/>
      <c r="C1505" s="16"/>
      <c r="D1505" s="16"/>
      <c r="E1505" s="25"/>
      <c r="F1505" s="16"/>
      <c r="G1505" s="15"/>
      <c r="H1505" s="14"/>
      <c r="I1505" s="13"/>
      <c r="J1505" s="13"/>
      <c r="K1505" s="12"/>
      <c r="L1505" s="232">
        <f t="shared" si="122"/>
        <v>0</v>
      </c>
      <c r="M1505" s="234">
        <f t="shared" si="123"/>
        <v>0</v>
      </c>
      <c r="N1505" s="11">
        <f>IF(Q1505="x",0,IF(J1505&lt;(INDEX(Lookup!$U$2:$U$10,MATCH($D$47,Lookup!$S$2:$S$10,0))),0,$L$12*K1505))</f>
        <v>0</v>
      </c>
      <c r="O1505" s="234">
        <f t="shared" si="124"/>
        <v>0</v>
      </c>
      <c r="P1505" s="10"/>
      <c r="Q1505" s="9"/>
      <c r="S1505" s="340">
        <f t="shared" si="125"/>
        <v>0</v>
      </c>
      <c r="T1505" s="340">
        <f t="shared" si="126"/>
        <v>0</v>
      </c>
    </row>
    <row r="1506" spans="2:20" ht="14.4" x14ac:dyDescent="0.3">
      <c r="B1506" s="30"/>
      <c r="C1506" s="16"/>
      <c r="D1506" s="16"/>
      <c r="E1506" s="25"/>
      <c r="F1506" s="16"/>
      <c r="G1506" s="15"/>
      <c r="H1506" s="14"/>
      <c r="I1506" s="13"/>
      <c r="J1506" s="13"/>
      <c r="K1506" s="12"/>
      <c r="L1506" s="232">
        <f t="shared" si="122"/>
        <v>0</v>
      </c>
      <c r="M1506" s="234">
        <f t="shared" si="123"/>
        <v>0</v>
      </c>
      <c r="N1506" s="11">
        <f>IF(Q1506="x",0,IF(J1506&lt;(INDEX(Lookup!$U$2:$U$10,MATCH($D$47,Lookup!$S$2:$S$10,0))),0,$L$12*K1506))</f>
        <v>0</v>
      </c>
      <c r="O1506" s="234">
        <f t="shared" si="124"/>
        <v>0</v>
      </c>
      <c r="P1506" s="10"/>
      <c r="Q1506" s="9"/>
      <c r="S1506" s="340">
        <f t="shared" si="125"/>
        <v>0</v>
      </c>
      <c r="T1506" s="340">
        <f t="shared" si="126"/>
        <v>0</v>
      </c>
    </row>
    <row r="1507" spans="2:20" ht="14.4" x14ac:dyDescent="0.3">
      <c r="B1507" s="30"/>
      <c r="C1507" s="16"/>
      <c r="D1507" s="16"/>
      <c r="E1507" s="25"/>
      <c r="F1507" s="16"/>
      <c r="G1507" s="15"/>
      <c r="H1507" s="14"/>
      <c r="I1507" s="13"/>
      <c r="J1507" s="13"/>
      <c r="K1507" s="12"/>
      <c r="L1507" s="232">
        <f t="shared" si="122"/>
        <v>0</v>
      </c>
      <c r="M1507" s="234">
        <f t="shared" si="123"/>
        <v>0</v>
      </c>
      <c r="N1507" s="11">
        <f>IF(Q1507="x",0,IF(J1507&lt;(INDEX(Lookup!$U$2:$U$10,MATCH($D$47,Lookup!$S$2:$S$10,0))),0,$L$12*K1507))</f>
        <v>0</v>
      </c>
      <c r="O1507" s="234">
        <f t="shared" si="124"/>
        <v>0</v>
      </c>
      <c r="P1507" s="10"/>
      <c r="Q1507" s="9"/>
      <c r="S1507" s="340">
        <f t="shared" si="125"/>
        <v>0</v>
      </c>
      <c r="T1507" s="340">
        <f t="shared" si="126"/>
        <v>0</v>
      </c>
    </row>
    <row r="1508" spans="2:20" ht="14.4" x14ac:dyDescent="0.3">
      <c r="B1508" s="30"/>
      <c r="C1508" s="16"/>
      <c r="D1508" s="16"/>
      <c r="E1508" s="25"/>
      <c r="F1508" s="16"/>
      <c r="G1508" s="15"/>
      <c r="H1508" s="14"/>
      <c r="I1508" s="13"/>
      <c r="J1508" s="13"/>
      <c r="K1508" s="12"/>
      <c r="L1508" s="232">
        <f t="shared" si="122"/>
        <v>0</v>
      </c>
      <c r="M1508" s="234">
        <f t="shared" si="123"/>
        <v>0</v>
      </c>
      <c r="N1508" s="11">
        <f>IF(Q1508="x",0,IF(J1508&lt;(INDEX(Lookup!$U$2:$U$10,MATCH($D$47,Lookup!$S$2:$S$10,0))),0,$L$12*K1508))</f>
        <v>0</v>
      </c>
      <c r="O1508" s="234">
        <f t="shared" si="124"/>
        <v>0</v>
      </c>
      <c r="P1508" s="10"/>
      <c r="Q1508" s="9"/>
      <c r="S1508" s="340">
        <f t="shared" si="125"/>
        <v>0</v>
      </c>
      <c r="T1508" s="340">
        <f t="shared" si="126"/>
        <v>0</v>
      </c>
    </row>
    <row r="1509" spans="2:20" ht="14.4" x14ac:dyDescent="0.3">
      <c r="B1509" s="30"/>
      <c r="C1509" s="16"/>
      <c r="D1509" s="16"/>
      <c r="E1509" s="25"/>
      <c r="F1509" s="16"/>
      <c r="G1509" s="15"/>
      <c r="H1509" s="14"/>
      <c r="I1509" s="13"/>
      <c r="J1509" s="13"/>
      <c r="K1509" s="12"/>
      <c r="L1509" s="232">
        <f t="shared" si="122"/>
        <v>0</v>
      </c>
      <c r="M1509" s="234">
        <f t="shared" si="123"/>
        <v>0</v>
      </c>
      <c r="N1509" s="11">
        <f>IF(Q1509="x",0,IF(J1509&lt;(INDEX(Lookup!$U$2:$U$10,MATCH($D$47,Lookup!$S$2:$S$10,0))),0,$L$12*K1509))</f>
        <v>0</v>
      </c>
      <c r="O1509" s="234">
        <f t="shared" si="124"/>
        <v>0</v>
      </c>
      <c r="P1509" s="10"/>
      <c r="Q1509" s="9"/>
      <c r="S1509" s="340">
        <f t="shared" si="125"/>
        <v>0</v>
      </c>
      <c r="T1509" s="340">
        <f t="shared" si="126"/>
        <v>0</v>
      </c>
    </row>
    <row r="1510" spans="2:20" ht="14.4" x14ac:dyDescent="0.3">
      <c r="B1510" s="30"/>
      <c r="C1510" s="16"/>
      <c r="D1510" s="16"/>
      <c r="E1510" s="25"/>
      <c r="F1510" s="16"/>
      <c r="G1510" s="15"/>
      <c r="H1510" s="14"/>
      <c r="I1510" s="13"/>
      <c r="J1510" s="13"/>
      <c r="K1510" s="12"/>
      <c r="L1510" s="232">
        <f t="shared" si="122"/>
        <v>0</v>
      </c>
      <c r="M1510" s="234">
        <f t="shared" si="123"/>
        <v>0</v>
      </c>
      <c r="N1510" s="11">
        <f>IF(Q1510="x",0,IF(J1510&lt;(INDEX(Lookup!$U$2:$U$10,MATCH($D$47,Lookup!$S$2:$S$10,0))),0,$L$12*K1510))</f>
        <v>0</v>
      </c>
      <c r="O1510" s="234">
        <f t="shared" si="124"/>
        <v>0</v>
      </c>
      <c r="P1510" s="10"/>
      <c r="Q1510" s="9"/>
      <c r="S1510" s="340">
        <f t="shared" si="125"/>
        <v>0</v>
      </c>
      <c r="T1510" s="340">
        <f t="shared" si="126"/>
        <v>0</v>
      </c>
    </row>
    <row r="1511" spans="2:20" ht="14.4" x14ac:dyDescent="0.3">
      <c r="B1511" s="30"/>
      <c r="C1511" s="16"/>
      <c r="D1511" s="16"/>
      <c r="E1511" s="25"/>
      <c r="F1511" s="16"/>
      <c r="G1511" s="15"/>
      <c r="H1511" s="14"/>
      <c r="I1511" s="13"/>
      <c r="J1511" s="13"/>
      <c r="K1511" s="12"/>
      <c r="L1511" s="232">
        <f t="shared" si="122"/>
        <v>0</v>
      </c>
      <c r="M1511" s="234">
        <f t="shared" si="123"/>
        <v>0</v>
      </c>
      <c r="N1511" s="11">
        <f>IF(Q1511="x",0,IF(J1511&lt;(INDEX(Lookup!$U$2:$U$10,MATCH($D$47,Lookup!$S$2:$S$10,0))),0,$L$12*K1511))</f>
        <v>0</v>
      </c>
      <c r="O1511" s="234">
        <f t="shared" si="124"/>
        <v>0</v>
      </c>
      <c r="P1511" s="10"/>
      <c r="Q1511" s="9"/>
      <c r="S1511" s="340">
        <f t="shared" si="125"/>
        <v>0</v>
      </c>
      <c r="T1511" s="340">
        <f t="shared" si="126"/>
        <v>0</v>
      </c>
    </row>
    <row r="1512" spans="2:20" ht="14.4" x14ac:dyDescent="0.3">
      <c r="B1512" s="30"/>
      <c r="C1512" s="16"/>
      <c r="D1512" s="16"/>
      <c r="E1512" s="25"/>
      <c r="F1512" s="16"/>
      <c r="G1512" s="15"/>
      <c r="H1512" s="14"/>
      <c r="I1512" s="13"/>
      <c r="J1512" s="13"/>
      <c r="K1512" s="12"/>
      <c r="L1512" s="232">
        <f t="shared" si="122"/>
        <v>0</v>
      </c>
      <c r="M1512" s="234">
        <f t="shared" si="123"/>
        <v>0</v>
      </c>
      <c r="N1512" s="11">
        <f>IF(Q1512="x",0,IF(J1512&lt;(INDEX(Lookup!$U$2:$U$10,MATCH($D$47,Lookup!$S$2:$S$10,0))),0,$L$12*K1512))</f>
        <v>0</v>
      </c>
      <c r="O1512" s="234">
        <f t="shared" si="124"/>
        <v>0</v>
      </c>
      <c r="P1512" s="10"/>
      <c r="Q1512" s="9"/>
      <c r="S1512" s="340">
        <f t="shared" si="125"/>
        <v>0</v>
      </c>
      <c r="T1512" s="340">
        <f t="shared" si="126"/>
        <v>0</v>
      </c>
    </row>
    <row r="1513" spans="2:20" ht="14.4" x14ac:dyDescent="0.3">
      <c r="B1513" s="30"/>
      <c r="C1513" s="16"/>
      <c r="D1513" s="16"/>
      <c r="E1513" s="25"/>
      <c r="F1513" s="16"/>
      <c r="G1513" s="15"/>
      <c r="H1513" s="14"/>
      <c r="I1513" s="13"/>
      <c r="J1513" s="13"/>
      <c r="K1513" s="12"/>
      <c r="L1513" s="232">
        <f t="shared" si="122"/>
        <v>0</v>
      </c>
      <c r="M1513" s="234">
        <f t="shared" si="123"/>
        <v>0</v>
      </c>
      <c r="N1513" s="11">
        <f>IF(Q1513="x",0,IF(J1513&lt;(INDEX(Lookup!$U$2:$U$10,MATCH($D$47,Lookup!$S$2:$S$10,0))),0,$L$12*K1513))</f>
        <v>0</v>
      </c>
      <c r="O1513" s="234">
        <f t="shared" si="124"/>
        <v>0</v>
      </c>
      <c r="P1513" s="10"/>
      <c r="Q1513" s="9"/>
      <c r="S1513" s="340">
        <f t="shared" si="125"/>
        <v>0</v>
      </c>
      <c r="T1513" s="340">
        <f t="shared" si="126"/>
        <v>0</v>
      </c>
    </row>
    <row r="1514" spans="2:20" ht="14.4" x14ac:dyDescent="0.3">
      <c r="B1514" s="30"/>
      <c r="C1514" s="16"/>
      <c r="D1514" s="16"/>
      <c r="E1514" s="25"/>
      <c r="F1514" s="16"/>
      <c r="G1514" s="15"/>
      <c r="H1514" s="14"/>
      <c r="I1514" s="13"/>
      <c r="J1514" s="13"/>
      <c r="K1514" s="12"/>
      <c r="L1514" s="232">
        <f t="shared" si="122"/>
        <v>0</v>
      </c>
      <c r="M1514" s="234">
        <f t="shared" si="123"/>
        <v>0</v>
      </c>
      <c r="N1514" s="11">
        <f>IF(Q1514="x",0,IF(J1514&lt;(INDEX(Lookup!$U$2:$U$10,MATCH($D$47,Lookup!$S$2:$S$10,0))),0,$L$12*K1514))</f>
        <v>0</v>
      </c>
      <c r="O1514" s="234">
        <f t="shared" si="124"/>
        <v>0</v>
      </c>
      <c r="P1514" s="10"/>
      <c r="Q1514" s="9"/>
      <c r="S1514" s="340">
        <f t="shared" si="125"/>
        <v>0</v>
      </c>
      <c r="T1514" s="340">
        <f t="shared" si="126"/>
        <v>0</v>
      </c>
    </row>
    <row r="1515" spans="2:20" ht="14.4" x14ac:dyDescent="0.3">
      <c r="B1515" s="30"/>
      <c r="C1515" s="16"/>
      <c r="D1515" s="16"/>
      <c r="E1515" s="25"/>
      <c r="F1515" s="16"/>
      <c r="G1515" s="15"/>
      <c r="H1515" s="14"/>
      <c r="I1515" s="13"/>
      <c r="J1515" s="13"/>
      <c r="K1515" s="12"/>
      <c r="L1515" s="232">
        <f t="shared" si="122"/>
        <v>0</v>
      </c>
      <c r="M1515" s="234">
        <f t="shared" si="123"/>
        <v>0</v>
      </c>
      <c r="N1515" s="11">
        <f>IF(Q1515="x",0,IF(J1515&lt;(INDEX(Lookup!$U$2:$U$10,MATCH($D$47,Lookup!$S$2:$S$10,0))),0,$L$12*K1515))</f>
        <v>0</v>
      </c>
      <c r="O1515" s="234">
        <f t="shared" si="124"/>
        <v>0</v>
      </c>
      <c r="P1515" s="10"/>
      <c r="Q1515" s="9"/>
      <c r="S1515" s="340">
        <f t="shared" si="125"/>
        <v>0</v>
      </c>
      <c r="T1515" s="340">
        <f t="shared" si="126"/>
        <v>0</v>
      </c>
    </row>
    <row r="1516" spans="2:20" ht="14.4" x14ac:dyDescent="0.3">
      <c r="B1516" s="30"/>
      <c r="C1516" s="16"/>
      <c r="D1516" s="16"/>
      <c r="E1516" s="25"/>
      <c r="F1516" s="16"/>
      <c r="G1516" s="15"/>
      <c r="H1516" s="14"/>
      <c r="I1516" s="13"/>
      <c r="J1516" s="13"/>
      <c r="K1516" s="12"/>
      <c r="L1516" s="232">
        <f t="shared" si="122"/>
        <v>0</v>
      </c>
      <c r="M1516" s="234">
        <f t="shared" si="123"/>
        <v>0</v>
      </c>
      <c r="N1516" s="11">
        <f>IF(Q1516="x",0,IF(J1516&lt;(INDEX(Lookup!$U$2:$U$10,MATCH($D$47,Lookup!$S$2:$S$10,0))),0,$L$12*K1516))</f>
        <v>0</v>
      </c>
      <c r="O1516" s="234">
        <f t="shared" si="124"/>
        <v>0</v>
      </c>
      <c r="P1516" s="10"/>
      <c r="Q1516" s="9"/>
      <c r="S1516" s="340">
        <f t="shared" si="125"/>
        <v>0</v>
      </c>
      <c r="T1516" s="340">
        <f t="shared" si="126"/>
        <v>0</v>
      </c>
    </row>
    <row r="1517" spans="2:20" ht="14.4" x14ac:dyDescent="0.3">
      <c r="B1517" s="30"/>
      <c r="C1517" s="16"/>
      <c r="D1517" s="16"/>
      <c r="E1517" s="25"/>
      <c r="F1517" s="16"/>
      <c r="G1517" s="15"/>
      <c r="H1517" s="14"/>
      <c r="I1517" s="13"/>
      <c r="J1517" s="13"/>
      <c r="K1517" s="12"/>
      <c r="L1517" s="232">
        <f t="shared" si="122"/>
        <v>0</v>
      </c>
      <c r="M1517" s="234">
        <f t="shared" si="123"/>
        <v>0</v>
      </c>
      <c r="N1517" s="11">
        <f>IF(Q1517="x",0,IF(J1517&lt;(INDEX(Lookup!$U$2:$U$10,MATCH($D$47,Lookup!$S$2:$S$10,0))),0,$L$12*K1517))</f>
        <v>0</v>
      </c>
      <c r="O1517" s="234">
        <f t="shared" si="124"/>
        <v>0</v>
      </c>
      <c r="P1517" s="10"/>
      <c r="Q1517" s="9"/>
      <c r="S1517" s="340">
        <f t="shared" si="125"/>
        <v>0</v>
      </c>
      <c r="T1517" s="340">
        <f t="shared" si="126"/>
        <v>0</v>
      </c>
    </row>
    <row r="1518" spans="2:20" ht="14.4" x14ac:dyDescent="0.3">
      <c r="B1518" s="30"/>
      <c r="C1518" s="16"/>
      <c r="D1518" s="16"/>
      <c r="E1518" s="25"/>
      <c r="F1518" s="16"/>
      <c r="G1518" s="15"/>
      <c r="H1518" s="14"/>
      <c r="I1518" s="13"/>
      <c r="J1518" s="13"/>
      <c r="K1518" s="12"/>
      <c r="L1518" s="232">
        <f t="shared" si="122"/>
        <v>0</v>
      </c>
      <c r="M1518" s="234">
        <f t="shared" si="123"/>
        <v>0</v>
      </c>
      <c r="N1518" s="11">
        <f>IF(Q1518="x",0,IF(J1518&lt;(INDEX(Lookup!$U$2:$U$10,MATCH($D$47,Lookup!$S$2:$S$10,0))),0,$L$12*K1518))</f>
        <v>0</v>
      </c>
      <c r="O1518" s="234">
        <f t="shared" si="124"/>
        <v>0</v>
      </c>
      <c r="P1518" s="10"/>
      <c r="Q1518" s="9"/>
      <c r="S1518" s="340">
        <f t="shared" si="125"/>
        <v>0</v>
      </c>
      <c r="T1518" s="340">
        <f t="shared" si="126"/>
        <v>0</v>
      </c>
    </row>
    <row r="1519" spans="2:20" ht="14.4" x14ac:dyDescent="0.3">
      <c r="B1519" s="30"/>
      <c r="C1519" s="16"/>
      <c r="D1519" s="16"/>
      <c r="E1519" s="25"/>
      <c r="F1519" s="16"/>
      <c r="G1519" s="15"/>
      <c r="H1519" s="14"/>
      <c r="I1519" s="13"/>
      <c r="J1519" s="13"/>
      <c r="K1519" s="12"/>
      <c r="L1519" s="232">
        <f t="shared" si="122"/>
        <v>0</v>
      </c>
      <c r="M1519" s="234">
        <f t="shared" si="123"/>
        <v>0</v>
      </c>
      <c r="N1519" s="11">
        <f>IF(Q1519="x",0,IF(J1519&lt;(INDEX(Lookup!$U$2:$U$10,MATCH($D$47,Lookup!$S$2:$S$10,0))),0,$L$12*K1519))</f>
        <v>0</v>
      </c>
      <c r="O1519" s="234">
        <f t="shared" si="124"/>
        <v>0</v>
      </c>
      <c r="P1519" s="10"/>
      <c r="Q1519" s="9"/>
      <c r="S1519" s="340">
        <f t="shared" si="125"/>
        <v>0</v>
      </c>
      <c r="T1519" s="340">
        <f t="shared" si="126"/>
        <v>0</v>
      </c>
    </row>
    <row r="1520" spans="2:20" ht="14.4" x14ac:dyDescent="0.3">
      <c r="B1520" s="30"/>
      <c r="C1520" s="16"/>
      <c r="D1520" s="16"/>
      <c r="E1520" s="25"/>
      <c r="F1520" s="16"/>
      <c r="G1520" s="15"/>
      <c r="H1520" s="14"/>
      <c r="I1520" s="13"/>
      <c r="J1520" s="13"/>
      <c r="K1520" s="12"/>
      <c r="L1520" s="232">
        <f t="shared" si="122"/>
        <v>0</v>
      </c>
      <c r="M1520" s="234">
        <f t="shared" si="123"/>
        <v>0</v>
      </c>
      <c r="N1520" s="11">
        <f>IF(Q1520="x",0,IF(J1520&lt;(INDEX(Lookup!$U$2:$U$10,MATCH($D$47,Lookup!$S$2:$S$10,0))),0,$L$12*K1520))</f>
        <v>0</v>
      </c>
      <c r="O1520" s="234">
        <f t="shared" si="124"/>
        <v>0</v>
      </c>
      <c r="P1520" s="10"/>
      <c r="Q1520" s="9"/>
      <c r="S1520" s="340">
        <f t="shared" si="125"/>
        <v>0</v>
      </c>
      <c r="T1520" s="340">
        <f t="shared" si="126"/>
        <v>0</v>
      </c>
    </row>
    <row r="1521" spans="2:20" ht="14.4" x14ac:dyDescent="0.3">
      <c r="B1521" s="30"/>
      <c r="C1521" s="16"/>
      <c r="D1521" s="16"/>
      <c r="E1521" s="25"/>
      <c r="F1521" s="16"/>
      <c r="G1521" s="15"/>
      <c r="H1521" s="14"/>
      <c r="I1521" s="13"/>
      <c r="J1521" s="13"/>
      <c r="K1521" s="12"/>
      <c r="L1521" s="232">
        <f t="shared" si="122"/>
        <v>0</v>
      </c>
      <c r="M1521" s="234">
        <f t="shared" si="123"/>
        <v>0</v>
      </c>
      <c r="N1521" s="11">
        <f>IF(Q1521="x",0,IF(J1521&lt;(INDEX(Lookup!$U$2:$U$10,MATCH($D$47,Lookup!$S$2:$S$10,0))),0,$L$12*K1521))</f>
        <v>0</v>
      </c>
      <c r="O1521" s="234">
        <f t="shared" si="124"/>
        <v>0</v>
      </c>
      <c r="P1521" s="10"/>
      <c r="Q1521" s="9"/>
      <c r="S1521" s="340">
        <f t="shared" si="125"/>
        <v>0</v>
      </c>
      <c r="T1521" s="340">
        <f t="shared" si="126"/>
        <v>0</v>
      </c>
    </row>
    <row r="1522" spans="2:20" ht="14.4" x14ac:dyDescent="0.3">
      <c r="B1522" s="30"/>
      <c r="C1522" s="16"/>
      <c r="D1522" s="16"/>
      <c r="E1522" s="25"/>
      <c r="F1522" s="16"/>
      <c r="G1522" s="15"/>
      <c r="H1522" s="14"/>
      <c r="I1522" s="13"/>
      <c r="J1522" s="13"/>
      <c r="K1522" s="12"/>
      <c r="L1522" s="232">
        <f t="shared" ref="L1522:L1585" si="127">IF(ROUNDDOWN(DATEDIF(I1522,J1522,"d")/7,0)&gt;$L$12,$L$12*K1522,K1522*ROUNDDOWN(DATEDIF(I1522,J1522,"d")/7,0))</f>
        <v>0</v>
      </c>
      <c r="M1522" s="234">
        <f t="shared" ref="M1522:M1585" si="128">L1522*$L$6</f>
        <v>0</v>
      </c>
      <c r="N1522" s="11">
        <f>IF(Q1522="x",0,IF(J1522&lt;(INDEX(Lookup!$U$2:$U$10,MATCH($D$47,Lookup!$S$2:$S$10,0))),0,$L$12*K1522))</f>
        <v>0</v>
      </c>
      <c r="O1522" s="234">
        <f t="shared" ref="O1522:O1585" si="129">N1522*$L$6</f>
        <v>0</v>
      </c>
      <c r="P1522" s="10"/>
      <c r="Q1522" s="9"/>
      <c r="S1522" s="340">
        <f t="shared" si="125"/>
        <v>0</v>
      </c>
      <c r="T1522" s="340">
        <f t="shared" si="126"/>
        <v>0</v>
      </c>
    </row>
    <row r="1523" spans="2:20" ht="14.4" x14ac:dyDescent="0.3">
      <c r="B1523" s="30"/>
      <c r="C1523" s="16"/>
      <c r="D1523" s="16"/>
      <c r="E1523" s="25"/>
      <c r="F1523" s="16"/>
      <c r="G1523" s="15"/>
      <c r="H1523" s="14"/>
      <c r="I1523" s="13"/>
      <c r="J1523" s="13"/>
      <c r="K1523" s="12"/>
      <c r="L1523" s="232">
        <f t="shared" si="127"/>
        <v>0</v>
      </c>
      <c r="M1523" s="234">
        <f t="shared" si="128"/>
        <v>0</v>
      </c>
      <c r="N1523" s="11">
        <f>IF(Q1523="x",0,IF(J1523&lt;(INDEX(Lookup!$U$2:$U$10,MATCH($D$47,Lookup!$S$2:$S$10,0))),0,$L$12*K1523))</f>
        <v>0</v>
      </c>
      <c r="O1523" s="234">
        <f t="shared" si="129"/>
        <v>0</v>
      </c>
      <c r="P1523" s="10"/>
      <c r="Q1523" s="9"/>
      <c r="S1523" s="340">
        <f t="shared" ref="S1523:S1586" si="130">M1523*$I$35</f>
        <v>0</v>
      </c>
      <c r="T1523" s="340">
        <f t="shared" ref="T1523:T1586" si="131">O1523*$I$44</f>
        <v>0</v>
      </c>
    </row>
    <row r="1524" spans="2:20" ht="14.4" x14ac:dyDescent="0.3">
      <c r="B1524" s="30"/>
      <c r="C1524" s="16"/>
      <c r="D1524" s="16"/>
      <c r="E1524" s="25"/>
      <c r="F1524" s="16"/>
      <c r="G1524" s="15"/>
      <c r="H1524" s="14"/>
      <c r="I1524" s="13"/>
      <c r="J1524" s="13"/>
      <c r="K1524" s="12"/>
      <c r="L1524" s="232">
        <f t="shared" si="127"/>
        <v>0</v>
      </c>
      <c r="M1524" s="234">
        <f t="shared" si="128"/>
        <v>0</v>
      </c>
      <c r="N1524" s="11">
        <f>IF(Q1524="x",0,IF(J1524&lt;(INDEX(Lookup!$U$2:$U$10,MATCH($D$47,Lookup!$S$2:$S$10,0))),0,$L$12*K1524))</f>
        <v>0</v>
      </c>
      <c r="O1524" s="234">
        <f t="shared" si="129"/>
        <v>0</v>
      </c>
      <c r="P1524" s="10"/>
      <c r="Q1524" s="9"/>
      <c r="S1524" s="340">
        <f t="shared" si="130"/>
        <v>0</v>
      </c>
      <c r="T1524" s="340">
        <f t="shared" si="131"/>
        <v>0</v>
      </c>
    </row>
    <row r="1525" spans="2:20" ht="14.4" x14ac:dyDescent="0.3">
      <c r="B1525" s="30"/>
      <c r="C1525" s="16"/>
      <c r="D1525" s="16"/>
      <c r="E1525" s="25"/>
      <c r="F1525" s="16"/>
      <c r="G1525" s="15"/>
      <c r="H1525" s="14"/>
      <c r="I1525" s="13"/>
      <c r="J1525" s="13"/>
      <c r="K1525" s="12"/>
      <c r="L1525" s="232">
        <f t="shared" si="127"/>
        <v>0</v>
      </c>
      <c r="M1525" s="234">
        <f t="shared" si="128"/>
        <v>0</v>
      </c>
      <c r="N1525" s="11">
        <f>IF(Q1525="x",0,IF(J1525&lt;(INDEX(Lookup!$U$2:$U$10,MATCH($D$47,Lookup!$S$2:$S$10,0))),0,$L$12*K1525))</f>
        <v>0</v>
      </c>
      <c r="O1525" s="234">
        <f t="shared" si="129"/>
        <v>0</v>
      </c>
      <c r="P1525" s="10"/>
      <c r="Q1525" s="9"/>
      <c r="S1525" s="340">
        <f t="shared" si="130"/>
        <v>0</v>
      </c>
      <c r="T1525" s="340">
        <f t="shared" si="131"/>
        <v>0</v>
      </c>
    </row>
    <row r="1526" spans="2:20" ht="14.4" x14ac:dyDescent="0.3">
      <c r="B1526" s="30"/>
      <c r="C1526" s="16"/>
      <c r="D1526" s="16"/>
      <c r="E1526" s="25"/>
      <c r="F1526" s="16"/>
      <c r="G1526" s="15"/>
      <c r="H1526" s="14"/>
      <c r="I1526" s="13"/>
      <c r="J1526" s="13"/>
      <c r="K1526" s="12"/>
      <c r="L1526" s="232">
        <f t="shared" si="127"/>
        <v>0</v>
      </c>
      <c r="M1526" s="234">
        <f t="shared" si="128"/>
        <v>0</v>
      </c>
      <c r="N1526" s="11">
        <f>IF(Q1526="x",0,IF(J1526&lt;(INDEX(Lookup!$U$2:$U$10,MATCH($D$47,Lookup!$S$2:$S$10,0))),0,$L$12*K1526))</f>
        <v>0</v>
      </c>
      <c r="O1526" s="234">
        <f t="shared" si="129"/>
        <v>0</v>
      </c>
      <c r="P1526" s="10"/>
      <c r="Q1526" s="9"/>
      <c r="S1526" s="340">
        <f t="shared" si="130"/>
        <v>0</v>
      </c>
      <c r="T1526" s="340">
        <f t="shared" si="131"/>
        <v>0</v>
      </c>
    </row>
    <row r="1527" spans="2:20" ht="14.4" x14ac:dyDescent="0.3">
      <c r="B1527" s="30"/>
      <c r="C1527" s="16"/>
      <c r="D1527" s="16"/>
      <c r="E1527" s="25"/>
      <c r="F1527" s="16"/>
      <c r="G1527" s="15"/>
      <c r="H1527" s="14"/>
      <c r="I1527" s="13"/>
      <c r="J1527" s="13"/>
      <c r="K1527" s="12"/>
      <c r="L1527" s="232">
        <f t="shared" si="127"/>
        <v>0</v>
      </c>
      <c r="M1527" s="234">
        <f t="shared" si="128"/>
        <v>0</v>
      </c>
      <c r="N1527" s="11">
        <f>IF(Q1527="x",0,IF(J1527&lt;(INDEX(Lookup!$U$2:$U$10,MATCH($D$47,Lookup!$S$2:$S$10,0))),0,$L$12*K1527))</f>
        <v>0</v>
      </c>
      <c r="O1527" s="234">
        <f t="shared" si="129"/>
        <v>0</v>
      </c>
      <c r="P1527" s="10"/>
      <c r="Q1527" s="9"/>
      <c r="S1527" s="340">
        <f t="shared" si="130"/>
        <v>0</v>
      </c>
      <c r="T1527" s="340">
        <f t="shared" si="131"/>
        <v>0</v>
      </c>
    </row>
    <row r="1528" spans="2:20" ht="14.4" x14ac:dyDescent="0.3">
      <c r="B1528" s="30"/>
      <c r="C1528" s="16"/>
      <c r="D1528" s="16"/>
      <c r="E1528" s="25"/>
      <c r="F1528" s="16"/>
      <c r="G1528" s="15"/>
      <c r="H1528" s="14"/>
      <c r="I1528" s="13"/>
      <c r="J1528" s="13"/>
      <c r="K1528" s="12"/>
      <c r="L1528" s="232">
        <f t="shared" si="127"/>
        <v>0</v>
      </c>
      <c r="M1528" s="234">
        <f t="shared" si="128"/>
        <v>0</v>
      </c>
      <c r="N1528" s="11">
        <f>IF(Q1528="x",0,IF(J1528&lt;(INDEX(Lookup!$U$2:$U$10,MATCH($D$47,Lookup!$S$2:$S$10,0))),0,$L$12*K1528))</f>
        <v>0</v>
      </c>
      <c r="O1528" s="234">
        <f t="shared" si="129"/>
        <v>0</v>
      </c>
      <c r="P1528" s="10"/>
      <c r="Q1528" s="9"/>
      <c r="S1528" s="340">
        <f t="shared" si="130"/>
        <v>0</v>
      </c>
      <c r="T1528" s="340">
        <f t="shared" si="131"/>
        <v>0</v>
      </c>
    </row>
    <row r="1529" spans="2:20" ht="14.4" x14ac:dyDescent="0.3">
      <c r="B1529" s="30"/>
      <c r="C1529" s="16"/>
      <c r="D1529" s="16"/>
      <c r="E1529" s="25"/>
      <c r="F1529" s="16"/>
      <c r="G1529" s="15"/>
      <c r="H1529" s="14"/>
      <c r="I1529" s="13"/>
      <c r="J1529" s="13"/>
      <c r="K1529" s="12"/>
      <c r="L1529" s="232">
        <f t="shared" si="127"/>
        <v>0</v>
      </c>
      <c r="M1529" s="234">
        <f t="shared" si="128"/>
        <v>0</v>
      </c>
      <c r="N1529" s="11">
        <f>IF(Q1529="x",0,IF(J1529&lt;(INDEX(Lookup!$U$2:$U$10,MATCH($D$47,Lookup!$S$2:$S$10,0))),0,$L$12*K1529))</f>
        <v>0</v>
      </c>
      <c r="O1529" s="234">
        <f t="shared" si="129"/>
        <v>0</v>
      </c>
      <c r="P1529" s="10"/>
      <c r="Q1529" s="9"/>
      <c r="S1529" s="340">
        <f t="shared" si="130"/>
        <v>0</v>
      </c>
      <c r="T1529" s="340">
        <f t="shared" si="131"/>
        <v>0</v>
      </c>
    </row>
    <row r="1530" spans="2:20" ht="14.4" x14ac:dyDescent="0.3">
      <c r="B1530" s="30"/>
      <c r="C1530" s="16"/>
      <c r="D1530" s="16"/>
      <c r="E1530" s="25"/>
      <c r="F1530" s="16"/>
      <c r="G1530" s="15"/>
      <c r="H1530" s="14"/>
      <c r="I1530" s="13"/>
      <c r="J1530" s="13"/>
      <c r="K1530" s="12"/>
      <c r="L1530" s="232">
        <f t="shared" si="127"/>
        <v>0</v>
      </c>
      <c r="M1530" s="234">
        <f t="shared" si="128"/>
        <v>0</v>
      </c>
      <c r="N1530" s="11">
        <f>IF(Q1530="x",0,IF(J1530&lt;(INDEX(Lookup!$U$2:$U$10,MATCH($D$47,Lookup!$S$2:$S$10,0))),0,$L$12*K1530))</f>
        <v>0</v>
      </c>
      <c r="O1530" s="234">
        <f t="shared" si="129"/>
        <v>0</v>
      </c>
      <c r="P1530" s="10"/>
      <c r="Q1530" s="9"/>
      <c r="S1530" s="340">
        <f t="shared" si="130"/>
        <v>0</v>
      </c>
      <c r="T1530" s="340">
        <f t="shared" si="131"/>
        <v>0</v>
      </c>
    </row>
    <row r="1531" spans="2:20" ht="14.4" x14ac:dyDescent="0.3">
      <c r="B1531" s="30"/>
      <c r="C1531" s="16"/>
      <c r="D1531" s="16"/>
      <c r="E1531" s="25"/>
      <c r="F1531" s="16"/>
      <c r="G1531" s="15"/>
      <c r="H1531" s="14"/>
      <c r="I1531" s="13"/>
      <c r="J1531" s="13"/>
      <c r="K1531" s="12"/>
      <c r="L1531" s="232">
        <f t="shared" si="127"/>
        <v>0</v>
      </c>
      <c r="M1531" s="234">
        <f t="shared" si="128"/>
        <v>0</v>
      </c>
      <c r="N1531" s="11">
        <f>IF(Q1531="x",0,IF(J1531&lt;(INDEX(Lookup!$U$2:$U$10,MATCH($D$47,Lookup!$S$2:$S$10,0))),0,$L$12*K1531))</f>
        <v>0</v>
      </c>
      <c r="O1531" s="234">
        <f t="shared" si="129"/>
        <v>0</v>
      </c>
      <c r="P1531" s="10"/>
      <c r="Q1531" s="9"/>
      <c r="S1531" s="340">
        <f t="shared" si="130"/>
        <v>0</v>
      </c>
      <c r="T1531" s="340">
        <f t="shared" si="131"/>
        <v>0</v>
      </c>
    </row>
    <row r="1532" spans="2:20" ht="14.4" x14ac:dyDescent="0.3">
      <c r="B1532" s="30"/>
      <c r="C1532" s="16"/>
      <c r="D1532" s="16"/>
      <c r="E1532" s="25"/>
      <c r="F1532" s="16"/>
      <c r="G1532" s="15"/>
      <c r="H1532" s="14"/>
      <c r="I1532" s="13"/>
      <c r="J1532" s="13"/>
      <c r="K1532" s="12"/>
      <c r="L1532" s="232">
        <f t="shared" si="127"/>
        <v>0</v>
      </c>
      <c r="M1532" s="234">
        <f t="shared" si="128"/>
        <v>0</v>
      </c>
      <c r="N1532" s="11">
        <f>IF(Q1532="x",0,IF(J1532&lt;(INDEX(Lookup!$U$2:$U$10,MATCH($D$47,Lookup!$S$2:$S$10,0))),0,$L$12*K1532))</f>
        <v>0</v>
      </c>
      <c r="O1532" s="234">
        <f t="shared" si="129"/>
        <v>0</v>
      </c>
      <c r="P1532" s="10"/>
      <c r="Q1532" s="9"/>
      <c r="S1532" s="340">
        <f t="shared" si="130"/>
        <v>0</v>
      </c>
      <c r="T1532" s="340">
        <f t="shared" si="131"/>
        <v>0</v>
      </c>
    </row>
    <row r="1533" spans="2:20" ht="14.4" x14ac:dyDescent="0.3">
      <c r="B1533" s="30"/>
      <c r="C1533" s="16"/>
      <c r="D1533" s="16"/>
      <c r="E1533" s="25"/>
      <c r="F1533" s="16"/>
      <c r="G1533" s="15"/>
      <c r="H1533" s="14"/>
      <c r="I1533" s="13"/>
      <c r="J1533" s="13"/>
      <c r="K1533" s="12"/>
      <c r="L1533" s="232">
        <f t="shared" si="127"/>
        <v>0</v>
      </c>
      <c r="M1533" s="234">
        <f t="shared" si="128"/>
        <v>0</v>
      </c>
      <c r="N1533" s="11">
        <f>IF(Q1533="x",0,IF(J1533&lt;(INDEX(Lookup!$U$2:$U$10,MATCH($D$47,Lookup!$S$2:$S$10,0))),0,$L$12*K1533))</f>
        <v>0</v>
      </c>
      <c r="O1533" s="234">
        <f t="shared" si="129"/>
        <v>0</v>
      </c>
      <c r="P1533" s="10"/>
      <c r="Q1533" s="9"/>
      <c r="S1533" s="340">
        <f t="shared" si="130"/>
        <v>0</v>
      </c>
      <c r="T1533" s="340">
        <f t="shared" si="131"/>
        <v>0</v>
      </c>
    </row>
    <row r="1534" spans="2:20" ht="14.4" x14ac:dyDescent="0.3">
      <c r="B1534" s="30"/>
      <c r="C1534" s="16"/>
      <c r="D1534" s="16"/>
      <c r="E1534" s="25"/>
      <c r="F1534" s="16"/>
      <c r="G1534" s="15"/>
      <c r="H1534" s="14"/>
      <c r="I1534" s="13"/>
      <c r="J1534" s="13"/>
      <c r="K1534" s="12"/>
      <c r="L1534" s="232">
        <f t="shared" si="127"/>
        <v>0</v>
      </c>
      <c r="M1534" s="234">
        <f t="shared" si="128"/>
        <v>0</v>
      </c>
      <c r="N1534" s="11">
        <f>IF(Q1534="x",0,IF(J1534&lt;(INDEX(Lookup!$U$2:$U$10,MATCH($D$47,Lookup!$S$2:$S$10,0))),0,$L$12*K1534))</f>
        <v>0</v>
      </c>
      <c r="O1534" s="234">
        <f t="shared" si="129"/>
        <v>0</v>
      </c>
      <c r="P1534" s="10"/>
      <c r="Q1534" s="9"/>
      <c r="S1534" s="340">
        <f t="shared" si="130"/>
        <v>0</v>
      </c>
      <c r="T1534" s="340">
        <f t="shared" si="131"/>
        <v>0</v>
      </c>
    </row>
    <row r="1535" spans="2:20" ht="14.4" x14ac:dyDescent="0.3">
      <c r="B1535" s="30"/>
      <c r="C1535" s="16"/>
      <c r="D1535" s="16"/>
      <c r="E1535" s="25"/>
      <c r="F1535" s="16"/>
      <c r="G1535" s="15"/>
      <c r="H1535" s="14"/>
      <c r="I1535" s="13"/>
      <c r="J1535" s="13"/>
      <c r="K1535" s="12"/>
      <c r="L1535" s="232">
        <f t="shared" si="127"/>
        <v>0</v>
      </c>
      <c r="M1535" s="234">
        <f t="shared" si="128"/>
        <v>0</v>
      </c>
      <c r="N1535" s="11">
        <f>IF(Q1535="x",0,IF(J1535&lt;(INDEX(Lookup!$U$2:$U$10,MATCH($D$47,Lookup!$S$2:$S$10,0))),0,$L$12*K1535))</f>
        <v>0</v>
      </c>
      <c r="O1535" s="234">
        <f t="shared" si="129"/>
        <v>0</v>
      </c>
      <c r="P1535" s="10"/>
      <c r="Q1535" s="9"/>
      <c r="S1535" s="340">
        <f t="shared" si="130"/>
        <v>0</v>
      </c>
      <c r="T1535" s="340">
        <f t="shared" si="131"/>
        <v>0</v>
      </c>
    </row>
    <row r="1536" spans="2:20" ht="14.4" x14ac:dyDescent="0.3">
      <c r="B1536" s="30"/>
      <c r="C1536" s="16"/>
      <c r="D1536" s="16"/>
      <c r="E1536" s="25"/>
      <c r="F1536" s="16"/>
      <c r="G1536" s="15"/>
      <c r="H1536" s="14"/>
      <c r="I1536" s="13"/>
      <c r="J1536" s="13"/>
      <c r="K1536" s="12"/>
      <c r="L1536" s="232">
        <f t="shared" si="127"/>
        <v>0</v>
      </c>
      <c r="M1536" s="234">
        <f t="shared" si="128"/>
        <v>0</v>
      </c>
      <c r="N1536" s="11">
        <f>IF(Q1536="x",0,IF(J1536&lt;(INDEX(Lookup!$U$2:$U$10,MATCH($D$47,Lookup!$S$2:$S$10,0))),0,$L$12*K1536))</f>
        <v>0</v>
      </c>
      <c r="O1536" s="234">
        <f t="shared" si="129"/>
        <v>0</v>
      </c>
      <c r="P1536" s="10"/>
      <c r="Q1536" s="9"/>
      <c r="S1536" s="340">
        <f t="shared" si="130"/>
        <v>0</v>
      </c>
      <c r="T1536" s="340">
        <f t="shared" si="131"/>
        <v>0</v>
      </c>
    </row>
    <row r="1537" spans="2:20" ht="14.4" x14ac:dyDescent="0.3">
      <c r="B1537" s="30"/>
      <c r="C1537" s="16"/>
      <c r="D1537" s="16"/>
      <c r="E1537" s="25"/>
      <c r="F1537" s="16"/>
      <c r="G1537" s="15"/>
      <c r="H1537" s="14"/>
      <c r="I1537" s="13"/>
      <c r="J1537" s="13"/>
      <c r="K1537" s="12"/>
      <c r="L1537" s="232">
        <f t="shared" si="127"/>
        <v>0</v>
      </c>
      <c r="M1537" s="234">
        <f t="shared" si="128"/>
        <v>0</v>
      </c>
      <c r="N1537" s="11">
        <f>IF(Q1537="x",0,IF(J1537&lt;(INDEX(Lookup!$U$2:$U$10,MATCH($D$47,Lookup!$S$2:$S$10,0))),0,$L$12*K1537))</f>
        <v>0</v>
      </c>
      <c r="O1537" s="234">
        <f t="shared" si="129"/>
        <v>0</v>
      </c>
      <c r="P1537" s="10"/>
      <c r="Q1537" s="9"/>
      <c r="S1537" s="340">
        <f t="shared" si="130"/>
        <v>0</v>
      </c>
      <c r="T1537" s="340">
        <f t="shared" si="131"/>
        <v>0</v>
      </c>
    </row>
    <row r="1538" spans="2:20" ht="14.4" x14ac:dyDescent="0.3">
      <c r="B1538" s="30"/>
      <c r="C1538" s="16"/>
      <c r="D1538" s="16"/>
      <c r="E1538" s="25"/>
      <c r="F1538" s="16"/>
      <c r="G1538" s="15"/>
      <c r="H1538" s="14"/>
      <c r="I1538" s="13"/>
      <c r="J1538" s="13"/>
      <c r="K1538" s="12"/>
      <c r="L1538" s="232">
        <f t="shared" si="127"/>
        <v>0</v>
      </c>
      <c r="M1538" s="234">
        <f t="shared" si="128"/>
        <v>0</v>
      </c>
      <c r="N1538" s="11">
        <f>IF(Q1538="x",0,IF(J1538&lt;(INDEX(Lookup!$U$2:$U$10,MATCH($D$47,Lookup!$S$2:$S$10,0))),0,$L$12*K1538))</f>
        <v>0</v>
      </c>
      <c r="O1538" s="234">
        <f t="shared" si="129"/>
        <v>0</v>
      </c>
      <c r="P1538" s="10"/>
      <c r="Q1538" s="9"/>
      <c r="S1538" s="340">
        <f t="shared" si="130"/>
        <v>0</v>
      </c>
      <c r="T1538" s="340">
        <f t="shared" si="131"/>
        <v>0</v>
      </c>
    </row>
    <row r="1539" spans="2:20" ht="14.4" x14ac:dyDescent="0.3">
      <c r="B1539" s="30"/>
      <c r="C1539" s="16"/>
      <c r="D1539" s="16"/>
      <c r="E1539" s="25"/>
      <c r="F1539" s="16"/>
      <c r="G1539" s="15"/>
      <c r="H1539" s="14"/>
      <c r="I1539" s="13"/>
      <c r="J1539" s="13"/>
      <c r="K1539" s="12"/>
      <c r="L1539" s="232">
        <f t="shared" si="127"/>
        <v>0</v>
      </c>
      <c r="M1539" s="234">
        <f t="shared" si="128"/>
        <v>0</v>
      </c>
      <c r="N1539" s="11">
        <f>IF(Q1539="x",0,IF(J1539&lt;(INDEX(Lookup!$U$2:$U$10,MATCH($D$47,Lookup!$S$2:$S$10,0))),0,$L$12*K1539))</f>
        <v>0</v>
      </c>
      <c r="O1539" s="234">
        <f t="shared" si="129"/>
        <v>0</v>
      </c>
      <c r="P1539" s="10"/>
      <c r="Q1539" s="9"/>
      <c r="S1539" s="340">
        <f t="shared" si="130"/>
        <v>0</v>
      </c>
      <c r="T1539" s="340">
        <f t="shared" si="131"/>
        <v>0</v>
      </c>
    </row>
    <row r="1540" spans="2:20" ht="14.4" x14ac:dyDescent="0.3">
      <c r="B1540" s="30"/>
      <c r="C1540" s="16"/>
      <c r="D1540" s="16"/>
      <c r="E1540" s="25"/>
      <c r="F1540" s="16"/>
      <c r="G1540" s="15"/>
      <c r="H1540" s="14"/>
      <c r="I1540" s="13"/>
      <c r="J1540" s="13"/>
      <c r="K1540" s="12"/>
      <c r="L1540" s="232">
        <f t="shared" si="127"/>
        <v>0</v>
      </c>
      <c r="M1540" s="234">
        <f t="shared" si="128"/>
        <v>0</v>
      </c>
      <c r="N1540" s="11">
        <f>IF(Q1540="x",0,IF(J1540&lt;(INDEX(Lookup!$U$2:$U$10,MATCH($D$47,Lookup!$S$2:$S$10,0))),0,$L$12*K1540))</f>
        <v>0</v>
      </c>
      <c r="O1540" s="234">
        <f t="shared" si="129"/>
        <v>0</v>
      </c>
      <c r="P1540" s="10"/>
      <c r="Q1540" s="9"/>
      <c r="S1540" s="340">
        <f t="shared" si="130"/>
        <v>0</v>
      </c>
      <c r="T1540" s="340">
        <f t="shared" si="131"/>
        <v>0</v>
      </c>
    </row>
    <row r="1541" spans="2:20" ht="14.4" x14ac:dyDescent="0.3">
      <c r="B1541" s="30"/>
      <c r="C1541" s="16"/>
      <c r="D1541" s="16"/>
      <c r="E1541" s="25"/>
      <c r="F1541" s="16"/>
      <c r="G1541" s="15"/>
      <c r="H1541" s="14"/>
      <c r="I1541" s="13"/>
      <c r="J1541" s="13"/>
      <c r="K1541" s="12"/>
      <c r="L1541" s="232">
        <f t="shared" si="127"/>
        <v>0</v>
      </c>
      <c r="M1541" s="234">
        <f t="shared" si="128"/>
        <v>0</v>
      </c>
      <c r="N1541" s="11">
        <f>IF(Q1541="x",0,IF(J1541&lt;(INDEX(Lookup!$U$2:$U$10,MATCH($D$47,Lookup!$S$2:$S$10,0))),0,$L$12*K1541))</f>
        <v>0</v>
      </c>
      <c r="O1541" s="234">
        <f t="shared" si="129"/>
        <v>0</v>
      </c>
      <c r="P1541" s="10"/>
      <c r="Q1541" s="9"/>
      <c r="S1541" s="340">
        <f t="shared" si="130"/>
        <v>0</v>
      </c>
      <c r="T1541" s="340">
        <f t="shared" si="131"/>
        <v>0</v>
      </c>
    </row>
    <row r="1542" spans="2:20" ht="14.4" x14ac:dyDescent="0.3">
      <c r="B1542" s="30"/>
      <c r="C1542" s="16"/>
      <c r="D1542" s="16"/>
      <c r="E1542" s="25"/>
      <c r="F1542" s="16"/>
      <c r="G1542" s="15"/>
      <c r="H1542" s="14"/>
      <c r="I1542" s="13"/>
      <c r="J1542" s="13"/>
      <c r="K1542" s="12"/>
      <c r="L1542" s="232">
        <f t="shared" si="127"/>
        <v>0</v>
      </c>
      <c r="M1542" s="234">
        <f t="shared" si="128"/>
        <v>0</v>
      </c>
      <c r="N1542" s="11">
        <f>IF(Q1542="x",0,IF(J1542&lt;(INDEX(Lookup!$U$2:$U$10,MATCH($D$47,Lookup!$S$2:$S$10,0))),0,$L$12*K1542))</f>
        <v>0</v>
      </c>
      <c r="O1542" s="234">
        <f t="shared" si="129"/>
        <v>0</v>
      </c>
      <c r="P1542" s="10"/>
      <c r="Q1542" s="9"/>
      <c r="S1542" s="340">
        <f t="shared" si="130"/>
        <v>0</v>
      </c>
      <c r="T1542" s="340">
        <f t="shared" si="131"/>
        <v>0</v>
      </c>
    </row>
    <row r="1543" spans="2:20" ht="14.4" x14ac:dyDescent="0.3">
      <c r="B1543" s="30"/>
      <c r="C1543" s="16"/>
      <c r="D1543" s="16"/>
      <c r="E1543" s="25"/>
      <c r="F1543" s="16"/>
      <c r="G1543" s="15"/>
      <c r="H1543" s="14"/>
      <c r="I1543" s="13"/>
      <c r="J1543" s="13"/>
      <c r="K1543" s="12"/>
      <c r="L1543" s="232">
        <f t="shared" si="127"/>
        <v>0</v>
      </c>
      <c r="M1543" s="234">
        <f t="shared" si="128"/>
        <v>0</v>
      </c>
      <c r="N1543" s="11">
        <f>IF(Q1543="x",0,IF(J1543&lt;(INDEX(Lookup!$U$2:$U$10,MATCH($D$47,Lookup!$S$2:$S$10,0))),0,$L$12*K1543))</f>
        <v>0</v>
      </c>
      <c r="O1543" s="234">
        <f t="shared" si="129"/>
        <v>0</v>
      </c>
      <c r="P1543" s="10"/>
      <c r="Q1543" s="9"/>
      <c r="S1543" s="340">
        <f t="shared" si="130"/>
        <v>0</v>
      </c>
      <c r="T1543" s="340">
        <f t="shared" si="131"/>
        <v>0</v>
      </c>
    </row>
    <row r="1544" spans="2:20" ht="14.4" x14ac:dyDescent="0.3">
      <c r="B1544" s="30"/>
      <c r="C1544" s="16"/>
      <c r="D1544" s="16"/>
      <c r="E1544" s="25"/>
      <c r="F1544" s="16"/>
      <c r="G1544" s="15"/>
      <c r="H1544" s="14"/>
      <c r="I1544" s="13"/>
      <c r="J1544" s="13"/>
      <c r="K1544" s="12"/>
      <c r="L1544" s="232">
        <f t="shared" si="127"/>
        <v>0</v>
      </c>
      <c r="M1544" s="234">
        <f t="shared" si="128"/>
        <v>0</v>
      </c>
      <c r="N1544" s="11">
        <f>IF(Q1544="x",0,IF(J1544&lt;(INDEX(Lookup!$U$2:$U$10,MATCH($D$47,Lookup!$S$2:$S$10,0))),0,$L$12*K1544))</f>
        <v>0</v>
      </c>
      <c r="O1544" s="234">
        <f t="shared" si="129"/>
        <v>0</v>
      </c>
      <c r="P1544" s="10"/>
      <c r="Q1544" s="9"/>
      <c r="S1544" s="340">
        <f t="shared" si="130"/>
        <v>0</v>
      </c>
      <c r="T1544" s="340">
        <f t="shared" si="131"/>
        <v>0</v>
      </c>
    </row>
    <row r="1545" spans="2:20" ht="14.4" x14ac:dyDescent="0.3">
      <c r="B1545" s="30"/>
      <c r="C1545" s="16"/>
      <c r="D1545" s="16"/>
      <c r="E1545" s="25"/>
      <c r="F1545" s="16"/>
      <c r="G1545" s="15"/>
      <c r="H1545" s="14"/>
      <c r="I1545" s="13"/>
      <c r="J1545" s="13"/>
      <c r="K1545" s="12"/>
      <c r="L1545" s="232">
        <f t="shared" si="127"/>
        <v>0</v>
      </c>
      <c r="M1545" s="234">
        <f t="shared" si="128"/>
        <v>0</v>
      </c>
      <c r="N1545" s="11">
        <f>IF(Q1545="x",0,IF(J1545&lt;(INDEX(Lookup!$U$2:$U$10,MATCH($D$47,Lookup!$S$2:$S$10,0))),0,$L$12*K1545))</f>
        <v>0</v>
      </c>
      <c r="O1545" s="234">
        <f t="shared" si="129"/>
        <v>0</v>
      </c>
      <c r="P1545" s="10"/>
      <c r="Q1545" s="9"/>
      <c r="S1545" s="340">
        <f t="shared" si="130"/>
        <v>0</v>
      </c>
      <c r="T1545" s="340">
        <f t="shared" si="131"/>
        <v>0</v>
      </c>
    </row>
    <row r="1546" spans="2:20" ht="14.4" x14ac:dyDescent="0.3">
      <c r="B1546" s="30"/>
      <c r="C1546" s="16"/>
      <c r="D1546" s="16"/>
      <c r="E1546" s="25"/>
      <c r="F1546" s="16"/>
      <c r="G1546" s="15"/>
      <c r="H1546" s="14"/>
      <c r="I1546" s="13"/>
      <c r="J1546" s="13"/>
      <c r="K1546" s="12"/>
      <c r="L1546" s="232">
        <f t="shared" si="127"/>
        <v>0</v>
      </c>
      <c r="M1546" s="234">
        <f t="shared" si="128"/>
        <v>0</v>
      </c>
      <c r="N1546" s="11">
        <f>IF(Q1546="x",0,IF(J1546&lt;(INDEX(Lookup!$U$2:$U$10,MATCH($D$47,Lookup!$S$2:$S$10,0))),0,$L$12*K1546))</f>
        <v>0</v>
      </c>
      <c r="O1546" s="234">
        <f t="shared" si="129"/>
        <v>0</v>
      </c>
      <c r="P1546" s="10"/>
      <c r="Q1546" s="9"/>
      <c r="S1546" s="340">
        <f t="shared" si="130"/>
        <v>0</v>
      </c>
      <c r="T1546" s="340">
        <f t="shared" si="131"/>
        <v>0</v>
      </c>
    </row>
    <row r="1547" spans="2:20" ht="14.4" x14ac:dyDescent="0.3">
      <c r="B1547" s="30"/>
      <c r="C1547" s="16"/>
      <c r="D1547" s="16"/>
      <c r="E1547" s="25"/>
      <c r="F1547" s="16"/>
      <c r="G1547" s="15"/>
      <c r="H1547" s="14"/>
      <c r="I1547" s="13"/>
      <c r="J1547" s="13"/>
      <c r="K1547" s="12"/>
      <c r="L1547" s="232">
        <f t="shared" si="127"/>
        <v>0</v>
      </c>
      <c r="M1547" s="234">
        <f t="shared" si="128"/>
        <v>0</v>
      </c>
      <c r="N1547" s="11">
        <f>IF(Q1547="x",0,IF(J1547&lt;(INDEX(Lookup!$U$2:$U$10,MATCH($D$47,Lookup!$S$2:$S$10,0))),0,$L$12*K1547))</f>
        <v>0</v>
      </c>
      <c r="O1547" s="234">
        <f t="shared" si="129"/>
        <v>0</v>
      </c>
      <c r="P1547" s="10"/>
      <c r="Q1547" s="9"/>
      <c r="S1547" s="340">
        <f t="shared" si="130"/>
        <v>0</v>
      </c>
      <c r="T1547" s="340">
        <f t="shared" si="131"/>
        <v>0</v>
      </c>
    </row>
    <row r="1548" spans="2:20" ht="14.4" x14ac:dyDescent="0.3">
      <c r="B1548" s="30"/>
      <c r="C1548" s="16"/>
      <c r="D1548" s="16"/>
      <c r="E1548" s="25"/>
      <c r="F1548" s="16"/>
      <c r="G1548" s="15"/>
      <c r="H1548" s="14"/>
      <c r="I1548" s="13"/>
      <c r="J1548" s="13"/>
      <c r="K1548" s="12"/>
      <c r="L1548" s="232">
        <f t="shared" si="127"/>
        <v>0</v>
      </c>
      <c r="M1548" s="234">
        <f t="shared" si="128"/>
        <v>0</v>
      </c>
      <c r="N1548" s="11">
        <f>IF(Q1548="x",0,IF(J1548&lt;(INDEX(Lookup!$U$2:$U$10,MATCH($D$47,Lookup!$S$2:$S$10,0))),0,$L$12*K1548))</f>
        <v>0</v>
      </c>
      <c r="O1548" s="234">
        <f t="shared" si="129"/>
        <v>0</v>
      </c>
      <c r="P1548" s="10"/>
      <c r="Q1548" s="9"/>
      <c r="S1548" s="340">
        <f t="shared" si="130"/>
        <v>0</v>
      </c>
      <c r="T1548" s="340">
        <f t="shared" si="131"/>
        <v>0</v>
      </c>
    </row>
    <row r="1549" spans="2:20" ht="14.4" x14ac:dyDescent="0.3">
      <c r="B1549" s="30"/>
      <c r="C1549" s="16"/>
      <c r="D1549" s="16"/>
      <c r="E1549" s="25"/>
      <c r="F1549" s="16"/>
      <c r="G1549" s="15"/>
      <c r="H1549" s="14"/>
      <c r="I1549" s="13"/>
      <c r="J1549" s="13"/>
      <c r="K1549" s="12"/>
      <c r="L1549" s="232">
        <f t="shared" si="127"/>
        <v>0</v>
      </c>
      <c r="M1549" s="234">
        <f t="shared" si="128"/>
        <v>0</v>
      </c>
      <c r="N1549" s="11">
        <f>IF(Q1549="x",0,IF(J1549&lt;(INDEX(Lookup!$U$2:$U$10,MATCH($D$47,Lookup!$S$2:$S$10,0))),0,$L$12*K1549))</f>
        <v>0</v>
      </c>
      <c r="O1549" s="234">
        <f t="shared" si="129"/>
        <v>0</v>
      </c>
      <c r="P1549" s="10"/>
      <c r="Q1549" s="9"/>
      <c r="S1549" s="340">
        <f t="shared" si="130"/>
        <v>0</v>
      </c>
      <c r="T1549" s="340">
        <f t="shared" si="131"/>
        <v>0</v>
      </c>
    </row>
    <row r="1550" spans="2:20" ht="14.4" x14ac:dyDescent="0.3">
      <c r="B1550" s="30"/>
      <c r="C1550" s="16"/>
      <c r="D1550" s="16"/>
      <c r="E1550" s="25"/>
      <c r="F1550" s="16"/>
      <c r="G1550" s="15"/>
      <c r="H1550" s="14"/>
      <c r="I1550" s="13"/>
      <c r="J1550" s="13"/>
      <c r="K1550" s="12"/>
      <c r="L1550" s="232">
        <f t="shared" si="127"/>
        <v>0</v>
      </c>
      <c r="M1550" s="234">
        <f t="shared" si="128"/>
        <v>0</v>
      </c>
      <c r="N1550" s="11">
        <f>IF(Q1550="x",0,IF(J1550&lt;(INDEX(Lookup!$U$2:$U$10,MATCH($D$47,Lookup!$S$2:$S$10,0))),0,$L$12*K1550))</f>
        <v>0</v>
      </c>
      <c r="O1550" s="234">
        <f t="shared" si="129"/>
        <v>0</v>
      </c>
      <c r="P1550" s="10"/>
      <c r="Q1550" s="9"/>
      <c r="S1550" s="340">
        <f t="shared" si="130"/>
        <v>0</v>
      </c>
      <c r="T1550" s="340">
        <f t="shared" si="131"/>
        <v>0</v>
      </c>
    </row>
    <row r="1551" spans="2:20" ht="14.4" x14ac:dyDescent="0.3">
      <c r="B1551" s="30"/>
      <c r="C1551" s="16"/>
      <c r="D1551" s="16"/>
      <c r="E1551" s="25"/>
      <c r="F1551" s="16"/>
      <c r="G1551" s="15"/>
      <c r="H1551" s="14"/>
      <c r="I1551" s="13"/>
      <c r="J1551" s="13"/>
      <c r="K1551" s="12"/>
      <c r="L1551" s="232">
        <f t="shared" si="127"/>
        <v>0</v>
      </c>
      <c r="M1551" s="234">
        <f t="shared" si="128"/>
        <v>0</v>
      </c>
      <c r="N1551" s="11">
        <f>IF(Q1551="x",0,IF(J1551&lt;(INDEX(Lookup!$U$2:$U$10,MATCH($D$47,Lookup!$S$2:$S$10,0))),0,$L$12*K1551))</f>
        <v>0</v>
      </c>
      <c r="O1551" s="234">
        <f t="shared" si="129"/>
        <v>0</v>
      </c>
      <c r="P1551" s="10"/>
      <c r="Q1551" s="9"/>
      <c r="S1551" s="340">
        <f t="shared" si="130"/>
        <v>0</v>
      </c>
      <c r="T1551" s="340">
        <f t="shared" si="131"/>
        <v>0</v>
      </c>
    </row>
    <row r="1552" spans="2:20" ht="14.4" x14ac:dyDescent="0.3">
      <c r="B1552" s="30"/>
      <c r="C1552" s="16"/>
      <c r="D1552" s="16"/>
      <c r="E1552" s="25"/>
      <c r="F1552" s="16"/>
      <c r="G1552" s="15"/>
      <c r="H1552" s="14"/>
      <c r="I1552" s="13"/>
      <c r="J1552" s="13"/>
      <c r="K1552" s="12"/>
      <c r="L1552" s="232">
        <f t="shared" si="127"/>
        <v>0</v>
      </c>
      <c r="M1552" s="234">
        <f t="shared" si="128"/>
        <v>0</v>
      </c>
      <c r="N1552" s="11">
        <f>IF(Q1552="x",0,IF(J1552&lt;(INDEX(Lookup!$U$2:$U$10,MATCH($D$47,Lookup!$S$2:$S$10,0))),0,$L$12*K1552))</f>
        <v>0</v>
      </c>
      <c r="O1552" s="234">
        <f t="shared" si="129"/>
        <v>0</v>
      </c>
      <c r="P1552" s="10"/>
      <c r="Q1552" s="9"/>
      <c r="S1552" s="340">
        <f t="shared" si="130"/>
        <v>0</v>
      </c>
      <c r="T1552" s="340">
        <f t="shared" si="131"/>
        <v>0</v>
      </c>
    </row>
    <row r="1553" spans="2:20" ht="14.4" x14ac:dyDescent="0.3">
      <c r="B1553" s="30"/>
      <c r="C1553" s="16"/>
      <c r="D1553" s="16"/>
      <c r="E1553" s="25"/>
      <c r="F1553" s="16"/>
      <c r="G1553" s="15"/>
      <c r="H1553" s="14"/>
      <c r="I1553" s="13"/>
      <c r="J1553" s="13"/>
      <c r="K1553" s="12"/>
      <c r="L1553" s="232">
        <f t="shared" si="127"/>
        <v>0</v>
      </c>
      <c r="M1553" s="234">
        <f t="shared" si="128"/>
        <v>0</v>
      </c>
      <c r="N1553" s="11">
        <f>IF(Q1553="x",0,IF(J1553&lt;(INDEX(Lookup!$U$2:$U$10,MATCH($D$47,Lookup!$S$2:$S$10,0))),0,$L$12*K1553))</f>
        <v>0</v>
      </c>
      <c r="O1553" s="234">
        <f t="shared" si="129"/>
        <v>0</v>
      </c>
      <c r="P1553" s="10"/>
      <c r="Q1553" s="9"/>
      <c r="S1553" s="340">
        <f t="shared" si="130"/>
        <v>0</v>
      </c>
      <c r="T1553" s="340">
        <f t="shared" si="131"/>
        <v>0</v>
      </c>
    </row>
    <row r="1554" spans="2:20" ht="14.4" x14ac:dyDescent="0.3">
      <c r="B1554" s="30"/>
      <c r="C1554" s="16"/>
      <c r="D1554" s="16"/>
      <c r="E1554" s="25"/>
      <c r="F1554" s="16"/>
      <c r="G1554" s="15"/>
      <c r="H1554" s="14"/>
      <c r="I1554" s="13"/>
      <c r="J1554" s="13"/>
      <c r="K1554" s="12"/>
      <c r="L1554" s="232">
        <f t="shared" si="127"/>
        <v>0</v>
      </c>
      <c r="M1554" s="234">
        <f t="shared" si="128"/>
        <v>0</v>
      </c>
      <c r="N1554" s="11">
        <f>IF(Q1554="x",0,IF(J1554&lt;(INDEX(Lookup!$U$2:$U$10,MATCH($D$47,Lookup!$S$2:$S$10,0))),0,$L$12*K1554))</f>
        <v>0</v>
      </c>
      <c r="O1554" s="234">
        <f t="shared" si="129"/>
        <v>0</v>
      </c>
      <c r="P1554" s="10"/>
      <c r="Q1554" s="9"/>
      <c r="S1554" s="340">
        <f t="shared" si="130"/>
        <v>0</v>
      </c>
      <c r="T1554" s="340">
        <f t="shared" si="131"/>
        <v>0</v>
      </c>
    </row>
    <row r="1555" spans="2:20" ht="14.4" x14ac:dyDescent="0.3">
      <c r="B1555" s="30"/>
      <c r="C1555" s="16"/>
      <c r="D1555" s="16"/>
      <c r="E1555" s="25"/>
      <c r="F1555" s="16"/>
      <c r="G1555" s="15"/>
      <c r="H1555" s="14"/>
      <c r="I1555" s="13"/>
      <c r="J1555" s="13"/>
      <c r="K1555" s="12"/>
      <c r="L1555" s="232">
        <f t="shared" si="127"/>
        <v>0</v>
      </c>
      <c r="M1555" s="234">
        <f t="shared" si="128"/>
        <v>0</v>
      </c>
      <c r="N1555" s="11">
        <f>IF(Q1555="x",0,IF(J1555&lt;(INDEX(Lookup!$U$2:$U$10,MATCH($D$47,Lookup!$S$2:$S$10,0))),0,$L$12*K1555))</f>
        <v>0</v>
      </c>
      <c r="O1555" s="234">
        <f t="shared" si="129"/>
        <v>0</v>
      </c>
      <c r="P1555" s="10"/>
      <c r="Q1555" s="9"/>
      <c r="S1555" s="340">
        <f t="shared" si="130"/>
        <v>0</v>
      </c>
      <c r="T1555" s="340">
        <f t="shared" si="131"/>
        <v>0</v>
      </c>
    </row>
    <row r="1556" spans="2:20" ht="14.4" x14ac:dyDescent="0.3">
      <c r="B1556" s="30"/>
      <c r="C1556" s="16"/>
      <c r="D1556" s="16"/>
      <c r="E1556" s="25"/>
      <c r="F1556" s="16"/>
      <c r="G1556" s="15"/>
      <c r="H1556" s="14"/>
      <c r="I1556" s="13"/>
      <c r="J1556" s="13"/>
      <c r="K1556" s="12"/>
      <c r="L1556" s="232">
        <f t="shared" si="127"/>
        <v>0</v>
      </c>
      <c r="M1556" s="234">
        <f t="shared" si="128"/>
        <v>0</v>
      </c>
      <c r="N1556" s="11">
        <f>IF(Q1556="x",0,IF(J1556&lt;(INDEX(Lookup!$U$2:$U$10,MATCH($D$47,Lookup!$S$2:$S$10,0))),0,$L$12*K1556))</f>
        <v>0</v>
      </c>
      <c r="O1556" s="234">
        <f t="shared" si="129"/>
        <v>0</v>
      </c>
      <c r="P1556" s="10"/>
      <c r="Q1556" s="9"/>
      <c r="S1556" s="340">
        <f t="shared" si="130"/>
        <v>0</v>
      </c>
      <c r="T1556" s="340">
        <f t="shared" si="131"/>
        <v>0</v>
      </c>
    </row>
    <row r="1557" spans="2:20" ht="14.4" x14ac:dyDescent="0.3">
      <c r="B1557" s="30"/>
      <c r="C1557" s="16"/>
      <c r="D1557" s="16"/>
      <c r="E1557" s="25"/>
      <c r="F1557" s="16"/>
      <c r="G1557" s="15"/>
      <c r="H1557" s="14"/>
      <c r="I1557" s="13"/>
      <c r="J1557" s="13"/>
      <c r="K1557" s="12"/>
      <c r="L1557" s="232">
        <f t="shared" si="127"/>
        <v>0</v>
      </c>
      <c r="M1557" s="234">
        <f t="shared" si="128"/>
        <v>0</v>
      </c>
      <c r="N1557" s="11">
        <f>IF(Q1557="x",0,IF(J1557&lt;(INDEX(Lookup!$U$2:$U$10,MATCH($D$47,Lookup!$S$2:$S$10,0))),0,$L$12*K1557))</f>
        <v>0</v>
      </c>
      <c r="O1557" s="234">
        <f t="shared" si="129"/>
        <v>0</v>
      </c>
      <c r="P1557" s="10"/>
      <c r="Q1557" s="9"/>
      <c r="S1557" s="340">
        <f t="shared" si="130"/>
        <v>0</v>
      </c>
      <c r="T1557" s="340">
        <f t="shared" si="131"/>
        <v>0</v>
      </c>
    </row>
    <row r="1558" spans="2:20" ht="14.4" x14ac:dyDescent="0.3">
      <c r="B1558" s="30"/>
      <c r="C1558" s="16"/>
      <c r="D1558" s="16"/>
      <c r="E1558" s="25"/>
      <c r="F1558" s="16"/>
      <c r="G1558" s="15"/>
      <c r="H1558" s="14"/>
      <c r="I1558" s="13"/>
      <c r="J1558" s="13"/>
      <c r="K1558" s="12"/>
      <c r="L1558" s="232">
        <f t="shared" si="127"/>
        <v>0</v>
      </c>
      <c r="M1558" s="234">
        <f t="shared" si="128"/>
        <v>0</v>
      </c>
      <c r="N1558" s="11">
        <f>IF(Q1558="x",0,IF(J1558&lt;(INDEX(Lookup!$U$2:$U$10,MATCH($D$47,Lookup!$S$2:$S$10,0))),0,$L$12*K1558))</f>
        <v>0</v>
      </c>
      <c r="O1558" s="234">
        <f t="shared" si="129"/>
        <v>0</v>
      </c>
      <c r="P1558" s="10"/>
      <c r="Q1558" s="9"/>
      <c r="S1558" s="340">
        <f t="shared" si="130"/>
        <v>0</v>
      </c>
      <c r="T1558" s="340">
        <f t="shared" si="131"/>
        <v>0</v>
      </c>
    </row>
    <row r="1559" spans="2:20" ht="14.4" x14ac:dyDescent="0.3">
      <c r="B1559" s="30"/>
      <c r="C1559" s="16"/>
      <c r="D1559" s="16"/>
      <c r="E1559" s="25"/>
      <c r="F1559" s="16"/>
      <c r="G1559" s="15"/>
      <c r="H1559" s="14"/>
      <c r="I1559" s="13"/>
      <c r="J1559" s="13"/>
      <c r="K1559" s="12"/>
      <c r="L1559" s="232">
        <f t="shared" si="127"/>
        <v>0</v>
      </c>
      <c r="M1559" s="234">
        <f t="shared" si="128"/>
        <v>0</v>
      </c>
      <c r="N1559" s="11">
        <f>IF(Q1559="x",0,IF(J1559&lt;(INDEX(Lookup!$U$2:$U$10,MATCH($D$47,Lookup!$S$2:$S$10,0))),0,$L$12*K1559))</f>
        <v>0</v>
      </c>
      <c r="O1559" s="234">
        <f t="shared" si="129"/>
        <v>0</v>
      </c>
      <c r="P1559" s="10"/>
      <c r="Q1559" s="9"/>
      <c r="S1559" s="340">
        <f t="shared" si="130"/>
        <v>0</v>
      </c>
      <c r="T1559" s="340">
        <f t="shared" si="131"/>
        <v>0</v>
      </c>
    </row>
    <row r="1560" spans="2:20" ht="14.4" x14ac:dyDescent="0.3">
      <c r="B1560" s="30"/>
      <c r="C1560" s="16"/>
      <c r="D1560" s="16"/>
      <c r="E1560" s="25"/>
      <c r="F1560" s="16"/>
      <c r="G1560" s="15"/>
      <c r="H1560" s="14"/>
      <c r="I1560" s="13"/>
      <c r="J1560" s="13"/>
      <c r="K1560" s="12"/>
      <c r="L1560" s="232">
        <f t="shared" si="127"/>
        <v>0</v>
      </c>
      <c r="M1560" s="234">
        <f t="shared" si="128"/>
        <v>0</v>
      </c>
      <c r="N1560" s="11">
        <f>IF(Q1560="x",0,IF(J1560&lt;(INDEX(Lookup!$U$2:$U$10,MATCH($D$47,Lookup!$S$2:$S$10,0))),0,$L$12*K1560))</f>
        <v>0</v>
      </c>
      <c r="O1560" s="234">
        <f t="shared" si="129"/>
        <v>0</v>
      </c>
      <c r="P1560" s="10"/>
      <c r="Q1560" s="9"/>
      <c r="S1560" s="340">
        <f t="shared" si="130"/>
        <v>0</v>
      </c>
      <c r="T1560" s="340">
        <f t="shared" si="131"/>
        <v>0</v>
      </c>
    </row>
    <row r="1561" spans="2:20" ht="14.4" x14ac:dyDescent="0.3">
      <c r="B1561" s="30"/>
      <c r="C1561" s="16"/>
      <c r="D1561" s="16"/>
      <c r="E1561" s="25"/>
      <c r="F1561" s="16"/>
      <c r="G1561" s="15"/>
      <c r="H1561" s="14"/>
      <c r="I1561" s="13"/>
      <c r="J1561" s="13"/>
      <c r="K1561" s="12"/>
      <c r="L1561" s="232">
        <f t="shared" si="127"/>
        <v>0</v>
      </c>
      <c r="M1561" s="234">
        <f t="shared" si="128"/>
        <v>0</v>
      </c>
      <c r="N1561" s="11">
        <f>IF(Q1561="x",0,IF(J1561&lt;(INDEX(Lookup!$U$2:$U$10,MATCH($D$47,Lookup!$S$2:$S$10,0))),0,$L$12*K1561))</f>
        <v>0</v>
      </c>
      <c r="O1561" s="234">
        <f t="shared" si="129"/>
        <v>0</v>
      </c>
      <c r="P1561" s="10"/>
      <c r="Q1561" s="9"/>
      <c r="S1561" s="340">
        <f t="shared" si="130"/>
        <v>0</v>
      </c>
      <c r="T1561" s="340">
        <f t="shared" si="131"/>
        <v>0</v>
      </c>
    </row>
    <row r="1562" spans="2:20" ht="14.4" x14ac:dyDescent="0.3">
      <c r="B1562" s="30"/>
      <c r="C1562" s="16"/>
      <c r="D1562" s="16"/>
      <c r="E1562" s="25"/>
      <c r="F1562" s="16"/>
      <c r="G1562" s="15"/>
      <c r="H1562" s="14"/>
      <c r="I1562" s="13"/>
      <c r="J1562" s="13"/>
      <c r="K1562" s="12"/>
      <c r="L1562" s="232">
        <f t="shared" si="127"/>
        <v>0</v>
      </c>
      <c r="M1562" s="234">
        <f t="shared" si="128"/>
        <v>0</v>
      </c>
      <c r="N1562" s="11">
        <f>IF(Q1562="x",0,IF(J1562&lt;(INDEX(Lookup!$U$2:$U$10,MATCH($D$47,Lookup!$S$2:$S$10,0))),0,$L$12*K1562))</f>
        <v>0</v>
      </c>
      <c r="O1562" s="234">
        <f t="shared" si="129"/>
        <v>0</v>
      </c>
      <c r="P1562" s="10"/>
      <c r="Q1562" s="9"/>
      <c r="S1562" s="340">
        <f t="shared" si="130"/>
        <v>0</v>
      </c>
      <c r="T1562" s="340">
        <f t="shared" si="131"/>
        <v>0</v>
      </c>
    </row>
    <row r="1563" spans="2:20" ht="14.4" x14ac:dyDescent="0.3">
      <c r="B1563" s="30"/>
      <c r="C1563" s="16"/>
      <c r="D1563" s="16"/>
      <c r="E1563" s="25"/>
      <c r="F1563" s="16"/>
      <c r="G1563" s="15"/>
      <c r="H1563" s="14"/>
      <c r="I1563" s="13"/>
      <c r="J1563" s="13"/>
      <c r="K1563" s="12"/>
      <c r="L1563" s="232">
        <f t="shared" si="127"/>
        <v>0</v>
      </c>
      <c r="M1563" s="234">
        <f t="shared" si="128"/>
        <v>0</v>
      </c>
      <c r="N1563" s="11">
        <f>IF(Q1563="x",0,IF(J1563&lt;(INDEX(Lookup!$U$2:$U$10,MATCH($D$47,Lookup!$S$2:$S$10,0))),0,$L$12*K1563))</f>
        <v>0</v>
      </c>
      <c r="O1563" s="234">
        <f t="shared" si="129"/>
        <v>0</v>
      </c>
      <c r="P1563" s="10"/>
      <c r="Q1563" s="9"/>
      <c r="S1563" s="340">
        <f t="shared" si="130"/>
        <v>0</v>
      </c>
      <c r="T1563" s="340">
        <f t="shared" si="131"/>
        <v>0</v>
      </c>
    </row>
    <row r="1564" spans="2:20" ht="14.4" x14ac:dyDescent="0.3">
      <c r="B1564" s="30"/>
      <c r="C1564" s="16"/>
      <c r="D1564" s="16"/>
      <c r="E1564" s="25"/>
      <c r="F1564" s="16"/>
      <c r="G1564" s="15"/>
      <c r="H1564" s="14"/>
      <c r="I1564" s="13"/>
      <c r="J1564" s="13"/>
      <c r="K1564" s="12"/>
      <c r="L1564" s="232">
        <f t="shared" si="127"/>
        <v>0</v>
      </c>
      <c r="M1564" s="234">
        <f t="shared" si="128"/>
        <v>0</v>
      </c>
      <c r="N1564" s="11">
        <f>IF(Q1564="x",0,IF(J1564&lt;(INDEX(Lookup!$U$2:$U$10,MATCH($D$47,Lookup!$S$2:$S$10,0))),0,$L$12*K1564))</f>
        <v>0</v>
      </c>
      <c r="O1564" s="234">
        <f t="shared" si="129"/>
        <v>0</v>
      </c>
      <c r="P1564" s="10"/>
      <c r="Q1564" s="9"/>
      <c r="S1564" s="340">
        <f t="shared" si="130"/>
        <v>0</v>
      </c>
      <c r="T1564" s="340">
        <f t="shared" si="131"/>
        <v>0</v>
      </c>
    </row>
    <row r="1565" spans="2:20" ht="14.4" x14ac:dyDescent="0.3">
      <c r="B1565" s="30"/>
      <c r="C1565" s="16"/>
      <c r="D1565" s="16"/>
      <c r="E1565" s="25"/>
      <c r="F1565" s="16"/>
      <c r="G1565" s="15"/>
      <c r="H1565" s="14"/>
      <c r="I1565" s="13"/>
      <c r="J1565" s="13"/>
      <c r="K1565" s="12"/>
      <c r="L1565" s="232">
        <f t="shared" si="127"/>
        <v>0</v>
      </c>
      <c r="M1565" s="234">
        <f t="shared" si="128"/>
        <v>0</v>
      </c>
      <c r="N1565" s="11">
        <f>IF(Q1565="x",0,IF(J1565&lt;(INDEX(Lookup!$U$2:$U$10,MATCH($D$47,Lookup!$S$2:$S$10,0))),0,$L$12*K1565))</f>
        <v>0</v>
      </c>
      <c r="O1565" s="234">
        <f t="shared" si="129"/>
        <v>0</v>
      </c>
      <c r="P1565" s="10"/>
      <c r="Q1565" s="9"/>
      <c r="S1565" s="340">
        <f t="shared" si="130"/>
        <v>0</v>
      </c>
      <c r="T1565" s="340">
        <f t="shared" si="131"/>
        <v>0</v>
      </c>
    </row>
    <row r="1566" spans="2:20" ht="14.4" x14ac:dyDescent="0.3">
      <c r="B1566" s="30"/>
      <c r="C1566" s="16"/>
      <c r="D1566" s="16"/>
      <c r="E1566" s="25"/>
      <c r="F1566" s="16"/>
      <c r="G1566" s="15"/>
      <c r="H1566" s="14"/>
      <c r="I1566" s="13"/>
      <c r="J1566" s="13"/>
      <c r="K1566" s="12"/>
      <c r="L1566" s="232">
        <f t="shared" si="127"/>
        <v>0</v>
      </c>
      <c r="M1566" s="234">
        <f t="shared" si="128"/>
        <v>0</v>
      </c>
      <c r="N1566" s="11">
        <f>IF(Q1566="x",0,IF(J1566&lt;(INDEX(Lookup!$U$2:$U$10,MATCH($D$47,Lookup!$S$2:$S$10,0))),0,$L$12*K1566))</f>
        <v>0</v>
      </c>
      <c r="O1566" s="234">
        <f t="shared" si="129"/>
        <v>0</v>
      </c>
      <c r="P1566" s="10"/>
      <c r="Q1566" s="9"/>
      <c r="S1566" s="340">
        <f t="shared" si="130"/>
        <v>0</v>
      </c>
      <c r="T1566" s="340">
        <f t="shared" si="131"/>
        <v>0</v>
      </c>
    </row>
    <row r="1567" spans="2:20" ht="14.4" x14ac:dyDescent="0.3">
      <c r="B1567" s="30"/>
      <c r="C1567" s="16"/>
      <c r="D1567" s="16"/>
      <c r="E1567" s="25"/>
      <c r="F1567" s="16"/>
      <c r="G1567" s="15"/>
      <c r="H1567" s="14"/>
      <c r="I1567" s="13"/>
      <c r="J1567" s="13"/>
      <c r="K1567" s="12"/>
      <c r="L1567" s="232">
        <f t="shared" si="127"/>
        <v>0</v>
      </c>
      <c r="M1567" s="234">
        <f t="shared" si="128"/>
        <v>0</v>
      </c>
      <c r="N1567" s="11">
        <f>IF(Q1567="x",0,IF(J1567&lt;(INDEX(Lookup!$U$2:$U$10,MATCH($D$47,Lookup!$S$2:$S$10,0))),0,$L$12*K1567))</f>
        <v>0</v>
      </c>
      <c r="O1567" s="234">
        <f t="shared" si="129"/>
        <v>0</v>
      </c>
      <c r="P1567" s="10"/>
      <c r="Q1567" s="9"/>
      <c r="S1567" s="340">
        <f t="shared" si="130"/>
        <v>0</v>
      </c>
      <c r="T1567" s="340">
        <f t="shared" si="131"/>
        <v>0</v>
      </c>
    </row>
    <row r="1568" spans="2:20" ht="14.4" x14ac:dyDescent="0.3">
      <c r="B1568" s="30"/>
      <c r="C1568" s="16"/>
      <c r="D1568" s="16"/>
      <c r="E1568" s="25"/>
      <c r="F1568" s="16"/>
      <c r="G1568" s="15"/>
      <c r="H1568" s="14"/>
      <c r="I1568" s="13"/>
      <c r="J1568" s="13"/>
      <c r="K1568" s="12"/>
      <c r="L1568" s="232">
        <f t="shared" si="127"/>
        <v>0</v>
      </c>
      <c r="M1568" s="234">
        <f t="shared" si="128"/>
        <v>0</v>
      </c>
      <c r="N1568" s="11">
        <f>IF(Q1568="x",0,IF(J1568&lt;(INDEX(Lookup!$U$2:$U$10,MATCH($D$47,Lookup!$S$2:$S$10,0))),0,$L$12*K1568))</f>
        <v>0</v>
      </c>
      <c r="O1568" s="234">
        <f t="shared" si="129"/>
        <v>0</v>
      </c>
      <c r="P1568" s="10"/>
      <c r="Q1568" s="9"/>
      <c r="S1568" s="340">
        <f t="shared" si="130"/>
        <v>0</v>
      </c>
      <c r="T1568" s="340">
        <f t="shared" si="131"/>
        <v>0</v>
      </c>
    </row>
    <row r="1569" spans="2:20" ht="14.4" x14ac:dyDescent="0.3">
      <c r="B1569" s="30"/>
      <c r="C1569" s="16"/>
      <c r="D1569" s="16"/>
      <c r="E1569" s="25"/>
      <c r="F1569" s="16"/>
      <c r="G1569" s="15"/>
      <c r="H1569" s="14"/>
      <c r="I1569" s="13"/>
      <c r="J1569" s="13"/>
      <c r="K1569" s="12"/>
      <c r="L1569" s="232">
        <f t="shared" si="127"/>
        <v>0</v>
      </c>
      <c r="M1569" s="234">
        <f t="shared" si="128"/>
        <v>0</v>
      </c>
      <c r="N1569" s="11">
        <f>IF(Q1569="x",0,IF(J1569&lt;(INDEX(Lookup!$U$2:$U$10,MATCH($D$47,Lookup!$S$2:$S$10,0))),0,$L$12*K1569))</f>
        <v>0</v>
      </c>
      <c r="O1569" s="234">
        <f t="shared" si="129"/>
        <v>0</v>
      </c>
      <c r="P1569" s="10"/>
      <c r="Q1569" s="9"/>
      <c r="S1569" s="340">
        <f t="shared" si="130"/>
        <v>0</v>
      </c>
      <c r="T1569" s="340">
        <f t="shared" si="131"/>
        <v>0</v>
      </c>
    </row>
    <row r="1570" spans="2:20" ht="14.4" x14ac:dyDescent="0.3">
      <c r="B1570" s="30"/>
      <c r="C1570" s="16"/>
      <c r="D1570" s="16"/>
      <c r="E1570" s="25"/>
      <c r="F1570" s="16"/>
      <c r="G1570" s="15"/>
      <c r="H1570" s="14"/>
      <c r="I1570" s="13"/>
      <c r="J1570" s="13"/>
      <c r="K1570" s="12"/>
      <c r="L1570" s="232">
        <f t="shared" si="127"/>
        <v>0</v>
      </c>
      <c r="M1570" s="234">
        <f t="shared" si="128"/>
        <v>0</v>
      </c>
      <c r="N1570" s="11">
        <f>IF(Q1570="x",0,IF(J1570&lt;(INDEX(Lookup!$U$2:$U$10,MATCH($D$47,Lookup!$S$2:$S$10,0))),0,$L$12*K1570))</f>
        <v>0</v>
      </c>
      <c r="O1570" s="234">
        <f t="shared" si="129"/>
        <v>0</v>
      </c>
      <c r="P1570" s="10"/>
      <c r="Q1570" s="9"/>
      <c r="S1570" s="340">
        <f t="shared" si="130"/>
        <v>0</v>
      </c>
      <c r="T1570" s="340">
        <f t="shared" si="131"/>
        <v>0</v>
      </c>
    </row>
    <row r="1571" spans="2:20" ht="14.4" x14ac:dyDescent="0.3">
      <c r="B1571" s="30"/>
      <c r="C1571" s="16"/>
      <c r="D1571" s="16"/>
      <c r="E1571" s="25"/>
      <c r="F1571" s="16"/>
      <c r="G1571" s="15"/>
      <c r="H1571" s="14"/>
      <c r="I1571" s="13"/>
      <c r="J1571" s="13"/>
      <c r="K1571" s="12"/>
      <c r="L1571" s="232">
        <f t="shared" si="127"/>
        <v>0</v>
      </c>
      <c r="M1571" s="234">
        <f t="shared" si="128"/>
        <v>0</v>
      </c>
      <c r="N1571" s="11">
        <f>IF(Q1571="x",0,IF(J1571&lt;(INDEX(Lookup!$U$2:$U$10,MATCH($D$47,Lookup!$S$2:$S$10,0))),0,$L$12*K1571))</f>
        <v>0</v>
      </c>
      <c r="O1571" s="234">
        <f t="shared" si="129"/>
        <v>0</v>
      </c>
      <c r="P1571" s="10"/>
      <c r="Q1571" s="9"/>
      <c r="S1571" s="340">
        <f t="shared" si="130"/>
        <v>0</v>
      </c>
      <c r="T1571" s="340">
        <f t="shared" si="131"/>
        <v>0</v>
      </c>
    </row>
    <row r="1572" spans="2:20" ht="14.4" x14ac:dyDescent="0.3">
      <c r="B1572" s="30"/>
      <c r="C1572" s="16"/>
      <c r="D1572" s="16"/>
      <c r="E1572" s="25"/>
      <c r="F1572" s="16"/>
      <c r="G1572" s="15"/>
      <c r="H1572" s="14"/>
      <c r="I1572" s="13"/>
      <c r="J1572" s="13"/>
      <c r="K1572" s="12"/>
      <c r="L1572" s="232">
        <f t="shared" si="127"/>
        <v>0</v>
      </c>
      <c r="M1572" s="234">
        <f t="shared" si="128"/>
        <v>0</v>
      </c>
      <c r="N1572" s="11">
        <f>IF(Q1572="x",0,IF(J1572&lt;(INDEX(Lookup!$U$2:$U$10,MATCH($D$47,Lookup!$S$2:$S$10,0))),0,$L$12*K1572))</f>
        <v>0</v>
      </c>
      <c r="O1572" s="234">
        <f t="shared" si="129"/>
        <v>0</v>
      </c>
      <c r="P1572" s="10"/>
      <c r="Q1572" s="9"/>
      <c r="S1572" s="340">
        <f t="shared" si="130"/>
        <v>0</v>
      </c>
      <c r="T1572" s="340">
        <f t="shared" si="131"/>
        <v>0</v>
      </c>
    </row>
    <row r="1573" spans="2:20" ht="14.4" x14ac:dyDescent="0.3">
      <c r="B1573" s="30"/>
      <c r="C1573" s="16"/>
      <c r="D1573" s="16"/>
      <c r="E1573" s="25"/>
      <c r="F1573" s="16"/>
      <c r="G1573" s="15"/>
      <c r="H1573" s="14"/>
      <c r="I1573" s="13"/>
      <c r="J1573" s="13"/>
      <c r="K1573" s="12"/>
      <c r="L1573" s="232">
        <f t="shared" si="127"/>
        <v>0</v>
      </c>
      <c r="M1573" s="234">
        <f t="shared" si="128"/>
        <v>0</v>
      </c>
      <c r="N1573" s="11">
        <f>IF(Q1573="x",0,IF(J1573&lt;(INDEX(Lookup!$U$2:$U$10,MATCH($D$47,Lookup!$S$2:$S$10,0))),0,$L$12*K1573))</f>
        <v>0</v>
      </c>
      <c r="O1573" s="234">
        <f t="shared" si="129"/>
        <v>0</v>
      </c>
      <c r="P1573" s="10"/>
      <c r="Q1573" s="9"/>
      <c r="S1573" s="340">
        <f t="shared" si="130"/>
        <v>0</v>
      </c>
      <c r="T1573" s="340">
        <f t="shared" si="131"/>
        <v>0</v>
      </c>
    </row>
    <row r="1574" spans="2:20" ht="14.4" x14ac:dyDescent="0.3">
      <c r="B1574" s="30"/>
      <c r="C1574" s="16"/>
      <c r="D1574" s="16"/>
      <c r="E1574" s="25"/>
      <c r="F1574" s="16"/>
      <c r="G1574" s="15"/>
      <c r="H1574" s="14"/>
      <c r="I1574" s="13"/>
      <c r="J1574" s="13"/>
      <c r="K1574" s="12"/>
      <c r="L1574" s="232">
        <f t="shared" si="127"/>
        <v>0</v>
      </c>
      <c r="M1574" s="234">
        <f t="shared" si="128"/>
        <v>0</v>
      </c>
      <c r="N1574" s="11">
        <f>IF(Q1574="x",0,IF(J1574&lt;(INDEX(Lookup!$U$2:$U$10,MATCH($D$47,Lookup!$S$2:$S$10,0))),0,$L$12*K1574))</f>
        <v>0</v>
      </c>
      <c r="O1574" s="234">
        <f t="shared" si="129"/>
        <v>0</v>
      </c>
      <c r="P1574" s="10"/>
      <c r="Q1574" s="9"/>
      <c r="S1574" s="340">
        <f t="shared" si="130"/>
        <v>0</v>
      </c>
      <c r="T1574" s="340">
        <f t="shared" si="131"/>
        <v>0</v>
      </c>
    </row>
    <row r="1575" spans="2:20" ht="14.4" x14ac:dyDescent="0.3">
      <c r="B1575" s="30"/>
      <c r="C1575" s="16"/>
      <c r="D1575" s="16"/>
      <c r="E1575" s="25"/>
      <c r="F1575" s="16"/>
      <c r="G1575" s="15"/>
      <c r="H1575" s="14"/>
      <c r="I1575" s="13"/>
      <c r="J1575" s="13"/>
      <c r="K1575" s="12"/>
      <c r="L1575" s="232">
        <f t="shared" si="127"/>
        <v>0</v>
      </c>
      <c r="M1575" s="234">
        <f t="shared" si="128"/>
        <v>0</v>
      </c>
      <c r="N1575" s="11">
        <f>IF(Q1575="x",0,IF(J1575&lt;(INDEX(Lookup!$U$2:$U$10,MATCH($D$47,Lookup!$S$2:$S$10,0))),0,$L$12*K1575))</f>
        <v>0</v>
      </c>
      <c r="O1575" s="234">
        <f t="shared" si="129"/>
        <v>0</v>
      </c>
      <c r="P1575" s="10"/>
      <c r="Q1575" s="9"/>
      <c r="S1575" s="340">
        <f t="shared" si="130"/>
        <v>0</v>
      </c>
      <c r="T1575" s="340">
        <f t="shared" si="131"/>
        <v>0</v>
      </c>
    </row>
    <row r="1576" spans="2:20" ht="14.4" x14ac:dyDescent="0.3">
      <c r="B1576" s="30"/>
      <c r="C1576" s="16"/>
      <c r="D1576" s="16"/>
      <c r="E1576" s="25"/>
      <c r="F1576" s="16"/>
      <c r="G1576" s="15"/>
      <c r="H1576" s="14"/>
      <c r="I1576" s="13"/>
      <c r="J1576" s="13"/>
      <c r="K1576" s="12"/>
      <c r="L1576" s="232">
        <f t="shared" si="127"/>
        <v>0</v>
      </c>
      <c r="M1576" s="234">
        <f t="shared" si="128"/>
        <v>0</v>
      </c>
      <c r="N1576" s="11">
        <f>IF(Q1576="x",0,IF(J1576&lt;(INDEX(Lookup!$U$2:$U$10,MATCH($D$47,Lookup!$S$2:$S$10,0))),0,$L$12*K1576))</f>
        <v>0</v>
      </c>
      <c r="O1576" s="234">
        <f t="shared" si="129"/>
        <v>0</v>
      </c>
      <c r="P1576" s="10"/>
      <c r="Q1576" s="9"/>
      <c r="S1576" s="340">
        <f t="shared" si="130"/>
        <v>0</v>
      </c>
      <c r="T1576" s="340">
        <f t="shared" si="131"/>
        <v>0</v>
      </c>
    </row>
    <row r="1577" spans="2:20" ht="14.4" x14ac:dyDescent="0.3">
      <c r="B1577" s="30"/>
      <c r="C1577" s="16"/>
      <c r="D1577" s="16"/>
      <c r="E1577" s="25"/>
      <c r="F1577" s="16"/>
      <c r="G1577" s="15"/>
      <c r="H1577" s="14"/>
      <c r="I1577" s="13"/>
      <c r="J1577" s="13"/>
      <c r="K1577" s="12"/>
      <c r="L1577" s="232">
        <f t="shared" si="127"/>
        <v>0</v>
      </c>
      <c r="M1577" s="234">
        <f t="shared" si="128"/>
        <v>0</v>
      </c>
      <c r="N1577" s="11">
        <f>IF(Q1577="x",0,IF(J1577&lt;(INDEX(Lookup!$U$2:$U$10,MATCH($D$47,Lookup!$S$2:$S$10,0))),0,$L$12*K1577))</f>
        <v>0</v>
      </c>
      <c r="O1577" s="234">
        <f t="shared" si="129"/>
        <v>0</v>
      </c>
      <c r="P1577" s="10"/>
      <c r="Q1577" s="9"/>
      <c r="S1577" s="340">
        <f t="shared" si="130"/>
        <v>0</v>
      </c>
      <c r="T1577" s="340">
        <f t="shared" si="131"/>
        <v>0</v>
      </c>
    </row>
    <row r="1578" spans="2:20" ht="14.4" x14ac:dyDescent="0.3">
      <c r="B1578" s="30"/>
      <c r="C1578" s="16"/>
      <c r="D1578" s="16"/>
      <c r="E1578" s="25"/>
      <c r="F1578" s="16"/>
      <c r="G1578" s="15"/>
      <c r="H1578" s="14"/>
      <c r="I1578" s="13"/>
      <c r="J1578" s="13"/>
      <c r="K1578" s="12"/>
      <c r="L1578" s="232">
        <f t="shared" si="127"/>
        <v>0</v>
      </c>
      <c r="M1578" s="234">
        <f t="shared" si="128"/>
        <v>0</v>
      </c>
      <c r="N1578" s="11">
        <f>IF(Q1578="x",0,IF(J1578&lt;(INDEX(Lookup!$U$2:$U$10,MATCH($D$47,Lookup!$S$2:$S$10,0))),0,$L$12*K1578))</f>
        <v>0</v>
      </c>
      <c r="O1578" s="234">
        <f t="shared" si="129"/>
        <v>0</v>
      </c>
      <c r="P1578" s="10"/>
      <c r="Q1578" s="9"/>
      <c r="S1578" s="340">
        <f t="shared" si="130"/>
        <v>0</v>
      </c>
      <c r="T1578" s="340">
        <f t="shared" si="131"/>
        <v>0</v>
      </c>
    </row>
    <row r="1579" spans="2:20" ht="14.4" x14ac:dyDescent="0.3">
      <c r="B1579" s="30"/>
      <c r="C1579" s="16"/>
      <c r="D1579" s="16"/>
      <c r="E1579" s="25"/>
      <c r="F1579" s="16"/>
      <c r="G1579" s="15"/>
      <c r="H1579" s="14"/>
      <c r="I1579" s="13"/>
      <c r="J1579" s="13"/>
      <c r="K1579" s="12"/>
      <c r="L1579" s="232">
        <f t="shared" si="127"/>
        <v>0</v>
      </c>
      <c r="M1579" s="234">
        <f t="shared" si="128"/>
        <v>0</v>
      </c>
      <c r="N1579" s="11">
        <f>IF(Q1579="x",0,IF(J1579&lt;(INDEX(Lookup!$U$2:$U$10,MATCH($D$47,Lookup!$S$2:$S$10,0))),0,$L$12*K1579))</f>
        <v>0</v>
      </c>
      <c r="O1579" s="234">
        <f t="shared" si="129"/>
        <v>0</v>
      </c>
      <c r="P1579" s="10"/>
      <c r="Q1579" s="9"/>
      <c r="S1579" s="340">
        <f t="shared" si="130"/>
        <v>0</v>
      </c>
      <c r="T1579" s="340">
        <f t="shared" si="131"/>
        <v>0</v>
      </c>
    </row>
    <row r="1580" spans="2:20" ht="14.4" x14ac:dyDescent="0.3">
      <c r="B1580" s="30"/>
      <c r="C1580" s="16"/>
      <c r="D1580" s="16"/>
      <c r="E1580" s="25"/>
      <c r="F1580" s="16"/>
      <c r="G1580" s="15"/>
      <c r="H1580" s="14"/>
      <c r="I1580" s="13"/>
      <c r="J1580" s="13"/>
      <c r="K1580" s="12"/>
      <c r="L1580" s="232">
        <f t="shared" si="127"/>
        <v>0</v>
      </c>
      <c r="M1580" s="234">
        <f t="shared" si="128"/>
        <v>0</v>
      </c>
      <c r="N1580" s="11">
        <f>IF(Q1580="x",0,IF(J1580&lt;(INDEX(Lookup!$U$2:$U$10,MATCH($D$47,Lookup!$S$2:$S$10,0))),0,$L$12*K1580))</f>
        <v>0</v>
      </c>
      <c r="O1580" s="234">
        <f t="shared" si="129"/>
        <v>0</v>
      </c>
      <c r="P1580" s="10"/>
      <c r="Q1580" s="9"/>
      <c r="S1580" s="340">
        <f t="shared" si="130"/>
        <v>0</v>
      </c>
      <c r="T1580" s="340">
        <f t="shared" si="131"/>
        <v>0</v>
      </c>
    </row>
    <row r="1581" spans="2:20" ht="14.4" x14ac:dyDescent="0.3">
      <c r="B1581" s="30"/>
      <c r="C1581" s="16"/>
      <c r="D1581" s="16"/>
      <c r="E1581" s="25"/>
      <c r="F1581" s="16"/>
      <c r="G1581" s="15"/>
      <c r="H1581" s="14"/>
      <c r="I1581" s="13"/>
      <c r="J1581" s="13"/>
      <c r="K1581" s="12"/>
      <c r="L1581" s="232">
        <f t="shared" si="127"/>
        <v>0</v>
      </c>
      <c r="M1581" s="234">
        <f t="shared" si="128"/>
        <v>0</v>
      </c>
      <c r="N1581" s="11">
        <f>IF(Q1581="x",0,IF(J1581&lt;(INDEX(Lookup!$U$2:$U$10,MATCH($D$47,Lookup!$S$2:$S$10,0))),0,$L$12*K1581))</f>
        <v>0</v>
      </c>
      <c r="O1581" s="234">
        <f t="shared" si="129"/>
        <v>0</v>
      </c>
      <c r="P1581" s="10"/>
      <c r="Q1581" s="9"/>
      <c r="S1581" s="340">
        <f t="shared" si="130"/>
        <v>0</v>
      </c>
      <c r="T1581" s="340">
        <f t="shared" si="131"/>
        <v>0</v>
      </c>
    </row>
    <row r="1582" spans="2:20" ht="14.4" x14ac:dyDescent="0.3">
      <c r="B1582" s="30"/>
      <c r="C1582" s="16"/>
      <c r="D1582" s="16"/>
      <c r="E1582" s="25"/>
      <c r="F1582" s="16"/>
      <c r="G1582" s="15"/>
      <c r="H1582" s="14"/>
      <c r="I1582" s="13"/>
      <c r="J1582" s="13"/>
      <c r="K1582" s="12"/>
      <c r="L1582" s="232">
        <f t="shared" si="127"/>
        <v>0</v>
      </c>
      <c r="M1582" s="234">
        <f t="shared" si="128"/>
        <v>0</v>
      </c>
      <c r="N1582" s="11">
        <f>IF(Q1582="x",0,IF(J1582&lt;(INDEX(Lookup!$U$2:$U$10,MATCH($D$47,Lookup!$S$2:$S$10,0))),0,$L$12*K1582))</f>
        <v>0</v>
      </c>
      <c r="O1582" s="234">
        <f t="shared" si="129"/>
        <v>0</v>
      </c>
      <c r="P1582" s="10"/>
      <c r="Q1582" s="9"/>
      <c r="S1582" s="340">
        <f t="shared" si="130"/>
        <v>0</v>
      </c>
      <c r="T1582" s="340">
        <f t="shared" si="131"/>
        <v>0</v>
      </c>
    </row>
    <row r="1583" spans="2:20" ht="14.4" x14ac:dyDescent="0.3">
      <c r="B1583" s="30"/>
      <c r="C1583" s="16"/>
      <c r="D1583" s="16"/>
      <c r="E1583" s="25"/>
      <c r="F1583" s="16"/>
      <c r="G1583" s="15"/>
      <c r="H1583" s="14"/>
      <c r="I1583" s="13"/>
      <c r="J1583" s="13"/>
      <c r="K1583" s="12"/>
      <c r="L1583" s="232">
        <f t="shared" si="127"/>
        <v>0</v>
      </c>
      <c r="M1583" s="234">
        <f t="shared" si="128"/>
        <v>0</v>
      </c>
      <c r="N1583" s="11">
        <f>IF(Q1583="x",0,IF(J1583&lt;(INDEX(Lookup!$U$2:$U$10,MATCH($D$47,Lookup!$S$2:$S$10,0))),0,$L$12*K1583))</f>
        <v>0</v>
      </c>
      <c r="O1583" s="234">
        <f t="shared" si="129"/>
        <v>0</v>
      </c>
      <c r="P1583" s="10"/>
      <c r="Q1583" s="9"/>
      <c r="S1583" s="340">
        <f t="shared" si="130"/>
        <v>0</v>
      </c>
      <c r="T1583" s="340">
        <f t="shared" si="131"/>
        <v>0</v>
      </c>
    </row>
    <row r="1584" spans="2:20" ht="14.4" x14ac:dyDescent="0.3">
      <c r="B1584" s="30"/>
      <c r="C1584" s="16"/>
      <c r="D1584" s="16"/>
      <c r="E1584" s="25"/>
      <c r="F1584" s="16"/>
      <c r="G1584" s="15"/>
      <c r="H1584" s="14"/>
      <c r="I1584" s="13"/>
      <c r="J1584" s="13"/>
      <c r="K1584" s="12"/>
      <c r="L1584" s="232">
        <f t="shared" si="127"/>
        <v>0</v>
      </c>
      <c r="M1584" s="234">
        <f t="shared" si="128"/>
        <v>0</v>
      </c>
      <c r="N1584" s="11">
        <f>IF(Q1584="x",0,IF(J1584&lt;(INDEX(Lookup!$U$2:$U$10,MATCH($D$47,Lookup!$S$2:$S$10,0))),0,$L$12*K1584))</f>
        <v>0</v>
      </c>
      <c r="O1584" s="234">
        <f t="shared" si="129"/>
        <v>0</v>
      </c>
      <c r="P1584" s="10"/>
      <c r="Q1584" s="9"/>
      <c r="S1584" s="340">
        <f t="shared" si="130"/>
        <v>0</v>
      </c>
      <c r="T1584" s="340">
        <f t="shared" si="131"/>
        <v>0</v>
      </c>
    </row>
    <row r="1585" spans="2:20" ht="14.4" x14ac:dyDescent="0.3">
      <c r="B1585" s="30"/>
      <c r="C1585" s="16"/>
      <c r="D1585" s="16"/>
      <c r="E1585" s="25"/>
      <c r="F1585" s="16"/>
      <c r="G1585" s="15"/>
      <c r="H1585" s="14"/>
      <c r="I1585" s="13"/>
      <c r="J1585" s="13"/>
      <c r="K1585" s="12"/>
      <c r="L1585" s="232">
        <f t="shared" si="127"/>
        <v>0</v>
      </c>
      <c r="M1585" s="234">
        <f t="shared" si="128"/>
        <v>0</v>
      </c>
      <c r="N1585" s="11">
        <f>IF(Q1585="x",0,IF(J1585&lt;(INDEX(Lookup!$U$2:$U$10,MATCH($D$47,Lookup!$S$2:$S$10,0))),0,$L$12*K1585))</f>
        <v>0</v>
      </c>
      <c r="O1585" s="234">
        <f t="shared" si="129"/>
        <v>0</v>
      </c>
      <c r="P1585" s="10"/>
      <c r="Q1585" s="9"/>
      <c r="S1585" s="340">
        <f t="shared" si="130"/>
        <v>0</v>
      </c>
      <c r="T1585" s="340">
        <f t="shared" si="131"/>
        <v>0</v>
      </c>
    </row>
    <row r="1586" spans="2:20" ht="14.4" x14ac:dyDescent="0.3">
      <c r="B1586" s="30"/>
      <c r="C1586" s="16"/>
      <c r="D1586" s="16"/>
      <c r="E1586" s="25"/>
      <c r="F1586" s="16"/>
      <c r="G1586" s="15"/>
      <c r="H1586" s="14"/>
      <c r="I1586" s="13"/>
      <c r="J1586" s="13"/>
      <c r="K1586" s="12"/>
      <c r="L1586" s="232">
        <f t="shared" ref="L1586:L1649" si="132">IF(ROUNDDOWN(DATEDIF(I1586,J1586,"d")/7,0)&gt;$L$12,$L$12*K1586,K1586*ROUNDDOWN(DATEDIF(I1586,J1586,"d")/7,0))</f>
        <v>0</v>
      </c>
      <c r="M1586" s="234">
        <f t="shared" ref="M1586:M1649" si="133">L1586*$L$6</f>
        <v>0</v>
      </c>
      <c r="N1586" s="11">
        <f>IF(Q1586="x",0,IF(J1586&lt;(INDEX(Lookup!$U$2:$U$10,MATCH($D$47,Lookup!$S$2:$S$10,0))),0,$L$12*K1586))</f>
        <v>0</v>
      </c>
      <c r="O1586" s="234">
        <f t="shared" ref="O1586:O1649" si="134">N1586*$L$6</f>
        <v>0</v>
      </c>
      <c r="P1586" s="10"/>
      <c r="Q1586" s="9"/>
      <c r="S1586" s="340">
        <f t="shared" si="130"/>
        <v>0</v>
      </c>
      <c r="T1586" s="340">
        <f t="shared" si="131"/>
        <v>0</v>
      </c>
    </row>
    <row r="1587" spans="2:20" ht="14.4" x14ac:dyDescent="0.3">
      <c r="B1587" s="30"/>
      <c r="C1587" s="16"/>
      <c r="D1587" s="16"/>
      <c r="E1587" s="25"/>
      <c r="F1587" s="16"/>
      <c r="G1587" s="15"/>
      <c r="H1587" s="14"/>
      <c r="I1587" s="13"/>
      <c r="J1587" s="13"/>
      <c r="K1587" s="12"/>
      <c r="L1587" s="232">
        <f t="shared" si="132"/>
        <v>0</v>
      </c>
      <c r="M1587" s="234">
        <f t="shared" si="133"/>
        <v>0</v>
      </c>
      <c r="N1587" s="11">
        <f>IF(Q1587="x",0,IF(J1587&lt;(INDEX(Lookup!$U$2:$U$10,MATCH($D$47,Lookup!$S$2:$S$10,0))),0,$L$12*K1587))</f>
        <v>0</v>
      </c>
      <c r="O1587" s="234">
        <f t="shared" si="134"/>
        <v>0</v>
      </c>
      <c r="P1587" s="10"/>
      <c r="Q1587" s="9"/>
      <c r="S1587" s="340">
        <f t="shared" ref="S1587:S1650" si="135">M1587*$I$35</f>
        <v>0</v>
      </c>
      <c r="T1587" s="340">
        <f t="shared" ref="T1587:T1650" si="136">O1587*$I$44</f>
        <v>0</v>
      </c>
    </row>
    <row r="1588" spans="2:20" ht="14.4" x14ac:dyDescent="0.3">
      <c r="B1588" s="30"/>
      <c r="C1588" s="16"/>
      <c r="D1588" s="16"/>
      <c r="E1588" s="25"/>
      <c r="F1588" s="16"/>
      <c r="G1588" s="15"/>
      <c r="H1588" s="14"/>
      <c r="I1588" s="13"/>
      <c r="J1588" s="13"/>
      <c r="K1588" s="12"/>
      <c r="L1588" s="232">
        <f t="shared" si="132"/>
        <v>0</v>
      </c>
      <c r="M1588" s="234">
        <f t="shared" si="133"/>
        <v>0</v>
      </c>
      <c r="N1588" s="11">
        <f>IF(Q1588="x",0,IF(J1588&lt;(INDEX(Lookup!$U$2:$U$10,MATCH($D$47,Lookup!$S$2:$S$10,0))),0,$L$12*K1588))</f>
        <v>0</v>
      </c>
      <c r="O1588" s="234">
        <f t="shared" si="134"/>
        <v>0</v>
      </c>
      <c r="P1588" s="10"/>
      <c r="Q1588" s="9"/>
      <c r="S1588" s="340">
        <f t="shared" si="135"/>
        <v>0</v>
      </c>
      <c r="T1588" s="340">
        <f t="shared" si="136"/>
        <v>0</v>
      </c>
    </row>
    <row r="1589" spans="2:20" ht="14.4" x14ac:dyDescent="0.3">
      <c r="B1589" s="30"/>
      <c r="C1589" s="16"/>
      <c r="D1589" s="16"/>
      <c r="E1589" s="25"/>
      <c r="F1589" s="16"/>
      <c r="G1589" s="15"/>
      <c r="H1589" s="14"/>
      <c r="I1589" s="13"/>
      <c r="J1589" s="13"/>
      <c r="K1589" s="12"/>
      <c r="L1589" s="232">
        <f t="shared" si="132"/>
        <v>0</v>
      </c>
      <c r="M1589" s="234">
        <f t="shared" si="133"/>
        <v>0</v>
      </c>
      <c r="N1589" s="11">
        <f>IF(Q1589="x",0,IF(J1589&lt;(INDEX(Lookup!$U$2:$U$10,MATCH($D$47,Lookup!$S$2:$S$10,0))),0,$L$12*K1589))</f>
        <v>0</v>
      </c>
      <c r="O1589" s="234">
        <f t="shared" si="134"/>
        <v>0</v>
      </c>
      <c r="P1589" s="10"/>
      <c r="Q1589" s="9"/>
      <c r="S1589" s="340">
        <f t="shared" si="135"/>
        <v>0</v>
      </c>
      <c r="T1589" s="340">
        <f t="shared" si="136"/>
        <v>0</v>
      </c>
    </row>
    <row r="1590" spans="2:20" ht="14.4" x14ac:dyDescent="0.3">
      <c r="B1590" s="30"/>
      <c r="C1590" s="16"/>
      <c r="D1590" s="16"/>
      <c r="E1590" s="25"/>
      <c r="F1590" s="16"/>
      <c r="G1590" s="15"/>
      <c r="H1590" s="14"/>
      <c r="I1590" s="13"/>
      <c r="J1590" s="13"/>
      <c r="K1590" s="12"/>
      <c r="L1590" s="232">
        <f t="shared" si="132"/>
        <v>0</v>
      </c>
      <c r="M1590" s="234">
        <f t="shared" si="133"/>
        <v>0</v>
      </c>
      <c r="N1590" s="11">
        <f>IF(Q1590="x",0,IF(J1590&lt;(INDEX(Lookup!$U$2:$U$10,MATCH($D$47,Lookup!$S$2:$S$10,0))),0,$L$12*K1590))</f>
        <v>0</v>
      </c>
      <c r="O1590" s="234">
        <f t="shared" si="134"/>
        <v>0</v>
      </c>
      <c r="P1590" s="10"/>
      <c r="Q1590" s="9"/>
      <c r="S1590" s="340">
        <f t="shared" si="135"/>
        <v>0</v>
      </c>
      <c r="T1590" s="340">
        <f t="shared" si="136"/>
        <v>0</v>
      </c>
    </row>
    <row r="1591" spans="2:20" ht="14.4" x14ac:dyDescent="0.3">
      <c r="B1591" s="30"/>
      <c r="C1591" s="16"/>
      <c r="D1591" s="16"/>
      <c r="E1591" s="25"/>
      <c r="F1591" s="16"/>
      <c r="G1591" s="15"/>
      <c r="H1591" s="14"/>
      <c r="I1591" s="13"/>
      <c r="J1591" s="13"/>
      <c r="K1591" s="12"/>
      <c r="L1591" s="232">
        <f t="shared" si="132"/>
        <v>0</v>
      </c>
      <c r="M1591" s="234">
        <f t="shared" si="133"/>
        <v>0</v>
      </c>
      <c r="N1591" s="11">
        <f>IF(Q1591="x",0,IF(J1591&lt;(INDEX(Lookup!$U$2:$U$10,MATCH($D$47,Lookup!$S$2:$S$10,0))),0,$L$12*K1591))</f>
        <v>0</v>
      </c>
      <c r="O1591" s="234">
        <f t="shared" si="134"/>
        <v>0</v>
      </c>
      <c r="P1591" s="10"/>
      <c r="Q1591" s="9"/>
      <c r="S1591" s="340">
        <f t="shared" si="135"/>
        <v>0</v>
      </c>
      <c r="T1591" s="340">
        <f t="shared" si="136"/>
        <v>0</v>
      </c>
    </row>
    <row r="1592" spans="2:20" ht="14.4" x14ac:dyDescent="0.3">
      <c r="B1592" s="30"/>
      <c r="C1592" s="16"/>
      <c r="D1592" s="16"/>
      <c r="E1592" s="25"/>
      <c r="F1592" s="16"/>
      <c r="G1592" s="15"/>
      <c r="H1592" s="14"/>
      <c r="I1592" s="13"/>
      <c r="J1592" s="13"/>
      <c r="K1592" s="12"/>
      <c r="L1592" s="232">
        <f t="shared" si="132"/>
        <v>0</v>
      </c>
      <c r="M1592" s="234">
        <f t="shared" si="133"/>
        <v>0</v>
      </c>
      <c r="N1592" s="11">
        <f>IF(Q1592="x",0,IF(J1592&lt;(INDEX(Lookup!$U$2:$U$10,MATCH($D$47,Lookup!$S$2:$S$10,0))),0,$L$12*K1592))</f>
        <v>0</v>
      </c>
      <c r="O1592" s="234">
        <f t="shared" si="134"/>
        <v>0</v>
      </c>
      <c r="P1592" s="10"/>
      <c r="Q1592" s="9"/>
      <c r="S1592" s="340">
        <f t="shared" si="135"/>
        <v>0</v>
      </c>
      <c r="T1592" s="340">
        <f t="shared" si="136"/>
        <v>0</v>
      </c>
    </row>
    <row r="1593" spans="2:20" ht="14.4" x14ac:dyDescent="0.3">
      <c r="B1593" s="30"/>
      <c r="C1593" s="16"/>
      <c r="D1593" s="16"/>
      <c r="E1593" s="25"/>
      <c r="F1593" s="16"/>
      <c r="G1593" s="15"/>
      <c r="H1593" s="14"/>
      <c r="I1593" s="13"/>
      <c r="J1593" s="13"/>
      <c r="K1593" s="12"/>
      <c r="L1593" s="232">
        <f t="shared" si="132"/>
        <v>0</v>
      </c>
      <c r="M1593" s="234">
        <f t="shared" si="133"/>
        <v>0</v>
      </c>
      <c r="N1593" s="11">
        <f>IF(Q1593="x",0,IF(J1593&lt;(INDEX(Lookup!$U$2:$U$10,MATCH($D$47,Lookup!$S$2:$S$10,0))),0,$L$12*K1593))</f>
        <v>0</v>
      </c>
      <c r="O1593" s="234">
        <f t="shared" si="134"/>
        <v>0</v>
      </c>
      <c r="P1593" s="10"/>
      <c r="Q1593" s="9"/>
      <c r="S1593" s="340">
        <f t="shared" si="135"/>
        <v>0</v>
      </c>
      <c r="T1593" s="340">
        <f t="shared" si="136"/>
        <v>0</v>
      </c>
    </row>
    <row r="1594" spans="2:20" ht="14.4" x14ac:dyDescent="0.3">
      <c r="B1594" s="30"/>
      <c r="C1594" s="16"/>
      <c r="D1594" s="16"/>
      <c r="E1594" s="25"/>
      <c r="F1594" s="16"/>
      <c r="G1594" s="15"/>
      <c r="H1594" s="14"/>
      <c r="I1594" s="13"/>
      <c r="J1594" s="13"/>
      <c r="K1594" s="12"/>
      <c r="L1594" s="232">
        <f t="shared" si="132"/>
        <v>0</v>
      </c>
      <c r="M1594" s="234">
        <f t="shared" si="133"/>
        <v>0</v>
      </c>
      <c r="N1594" s="11">
        <f>IF(Q1594="x",0,IF(J1594&lt;(INDEX(Lookup!$U$2:$U$10,MATCH($D$47,Lookup!$S$2:$S$10,0))),0,$L$12*K1594))</f>
        <v>0</v>
      </c>
      <c r="O1594" s="234">
        <f t="shared" si="134"/>
        <v>0</v>
      </c>
      <c r="P1594" s="10"/>
      <c r="Q1594" s="9"/>
      <c r="S1594" s="340">
        <f t="shared" si="135"/>
        <v>0</v>
      </c>
      <c r="T1594" s="340">
        <f t="shared" si="136"/>
        <v>0</v>
      </c>
    </row>
    <row r="1595" spans="2:20" ht="14.4" x14ac:dyDescent="0.3">
      <c r="B1595" s="30"/>
      <c r="C1595" s="16"/>
      <c r="D1595" s="16"/>
      <c r="E1595" s="25"/>
      <c r="F1595" s="16"/>
      <c r="G1595" s="15"/>
      <c r="H1595" s="14"/>
      <c r="I1595" s="13"/>
      <c r="J1595" s="13"/>
      <c r="K1595" s="12"/>
      <c r="L1595" s="232">
        <f t="shared" si="132"/>
        <v>0</v>
      </c>
      <c r="M1595" s="234">
        <f t="shared" si="133"/>
        <v>0</v>
      </c>
      <c r="N1595" s="11">
        <f>IF(Q1595="x",0,IF(J1595&lt;(INDEX(Lookup!$U$2:$U$10,MATCH($D$47,Lookup!$S$2:$S$10,0))),0,$L$12*K1595))</f>
        <v>0</v>
      </c>
      <c r="O1595" s="234">
        <f t="shared" si="134"/>
        <v>0</v>
      </c>
      <c r="P1595" s="10"/>
      <c r="Q1595" s="9"/>
      <c r="S1595" s="340">
        <f t="shared" si="135"/>
        <v>0</v>
      </c>
      <c r="T1595" s="340">
        <f t="shared" si="136"/>
        <v>0</v>
      </c>
    </row>
    <row r="1596" spans="2:20" ht="14.4" x14ac:dyDescent="0.3">
      <c r="B1596" s="30"/>
      <c r="C1596" s="16"/>
      <c r="D1596" s="16"/>
      <c r="E1596" s="25"/>
      <c r="F1596" s="16"/>
      <c r="G1596" s="15"/>
      <c r="H1596" s="14"/>
      <c r="I1596" s="13"/>
      <c r="J1596" s="13"/>
      <c r="K1596" s="12"/>
      <c r="L1596" s="232">
        <f t="shared" si="132"/>
        <v>0</v>
      </c>
      <c r="M1596" s="234">
        <f t="shared" si="133"/>
        <v>0</v>
      </c>
      <c r="N1596" s="11">
        <f>IF(Q1596="x",0,IF(J1596&lt;(INDEX(Lookup!$U$2:$U$10,MATCH($D$47,Lookup!$S$2:$S$10,0))),0,$L$12*K1596))</f>
        <v>0</v>
      </c>
      <c r="O1596" s="234">
        <f t="shared" si="134"/>
        <v>0</v>
      </c>
      <c r="P1596" s="10"/>
      <c r="Q1596" s="9"/>
      <c r="S1596" s="340">
        <f t="shared" si="135"/>
        <v>0</v>
      </c>
      <c r="T1596" s="340">
        <f t="shared" si="136"/>
        <v>0</v>
      </c>
    </row>
    <row r="1597" spans="2:20" ht="14.4" x14ac:dyDescent="0.3">
      <c r="B1597" s="30"/>
      <c r="C1597" s="16"/>
      <c r="D1597" s="16"/>
      <c r="E1597" s="25"/>
      <c r="F1597" s="16"/>
      <c r="G1597" s="15"/>
      <c r="H1597" s="14"/>
      <c r="I1597" s="13"/>
      <c r="J1597" s="13"/>
      <c r="K1597" s="12"/>
      <c r="L1597" s="232">
        <f t="shared" si="132"/>
        <v>0</v>
      </c>
      <c r="M1597" s="234">
        <f t="shared" si="133"/>
        <v>0</v>
      </c>
      <c r="N1597" s="11">
        <f>IF(Q1597="x",0,IF(J1597&lt;(INDEX(Lookup!$U$2:$U$10,MATCH($D$47,Lookup!$S$2:$S$10,0))),0,$L$12*K1597))</f>
        <v>0</v>
      </c>
      <c r="O1597" s="234">
        <f t="shared" si="134"/>
        <v>0</v>
      </c>
      <c r="P1597" s="10"/>
      <c r="Q1597" s="9"/>
      <c r="S1597" s="340">
        <f t="shared" si="135"/>
        <v>0</v>
      </c>
      <c r="T1597" s="340">
        <f t="shared" si="136"/>
        <v>0</v>
      </c>
    </row>
    <row r="1598" spans="2:20" ht="14.4" x14ac:dyDescent="0.3">
      <c r="B1598" s="30"/>
      <c r="C1598" s="16"/>
      <c r="D1598" s="16"/>
      <c r="E1598" s="25"/>
      <c r="F1598" s="16"/>
      <c r="G1598" s="15"/>
      <c r="H1598" s="14"/>
      <c r="I1598" s="13"/>
      <c r="J1598" s="13"/>
      <c r="K1598" s="12"/>
      <c r="L1598" s="232">
        <f t="shared" si="132"/>
        <v>0</v>
      </c>
      <c r="M1598" s="234">
        <f t="shared" si="133"/>
        <v>0</v>
      </c>
      <c r="N1598" s="11">
        <f>IF(Q1598="x",0,IF(J1598&lt;(INDEX(Lookup!$U$2:$U$10,MATCH($D$47,Lookup!$S$2:$S$10,0))),0,$L$12*K1598))</f>
        <v>0</v>
      </c>
      <c r="O1598" s="234">
        <f t="shared" si="134"/>
        <v>0</v>
      </c>
      <c r="P1598" s="10"/>
      <c r="Q1598" s="9"/>
      <c r="S1598" s="340">
        <f t="shared" si="135"/>
        <v>0</v>
      </c>
      <c r="T1598" s="340">
        <f t="shared" si="136"/>
        <v>0</v>
      </c>
    </row>
    <row r="1599" spans="2:20" ht="14.4" x14ac:dyDescent="0.3">
      <c r="B1599" s="30"/>
      <c r="C1599" s="16"/>
      <c r="D1599" s="16"/>
      <c r="E1599" s="25"/>
      <c r="F1599" s="16"/>
      <c r="G1599" s="15"/>
      <c r="H1599" s="14"/>
      <c r="I1599" s="13"/>
      <c r="J1599" s="13"/>
      <c r="K1599" s="12"/>
      <c r="L1599" s="232">
        <f t="shared" si="132"/>
        <v>0</v>
      </c>
      <c r="M1599" s="234">
        <f t="shared" si="133"/>
        <v>0</v>
      </c>
      <c r="N1599" s="11">
        <f>IF(Q1599="x",0,IF(J1599&lt;(INDEX(Lookup!$U$2:$U$10,MATCH($D$47,Lookup!$S$2:$S$10,0))),0,$L$12*K1599))</f>
        <v>0</v>
      </c>
      <c r="O1599" s="234">
        <f t="shared" si="134"/>
        <v>0</v>
      </c>
      <c r="P1599" s="10"/>
      <c r="Q1599" s="9"/>
      <c r="S1599" s="340">
        <f t="shared" si="135"/>
        <v>0</v>
      </c>
      <c r="T1599" s="340">
        <f t="shared" si="136"/>
        <v>0</v>
      </c>
    </row>
    <row r="1600" spans="2:20" ht="14.4" x14ac:dyDescent="0.3">
      <c r="B1600" s="30"/>
      <c r="C1600" s="16"/>
      <c r="D1600" s="16"/>
      <c r="E1600" s="25"/>
      <c r="F1600" s="16"/>
      <c r="G1600" s="15"/>
      <c r="H1600" s="14"/>
      <c r="I1600" s="13"/>
      <c r="J1600" s="13"/>
      <c r="K1600" s="12"/>
      <c r="L1600" s="232">
        <f t="shared" si="132"/>
        <v>0</v>
      </c>
      <c r="M1600" s="234">
        <f t="shared" si="133"/>
        <v>0</v>
      </c>
      <c r="N1600" s="11">
        <f>IF(Q1600="x",0,IF(J1600&lt;(INDEX(Lookup!$U$2:$U$10,MATCH($D$47,Lookup!$S$2:$S$10,0))),0,$L$12*K1600))</f>
        <v>0</v>
      </c>
      <c r="O1600" s="234">
        <f t="shared" si="134"/>
        <v>0</v>
      </c>
      <c r="P1600" s="10"/>
      <c r="Q1600" s="9"/>
      <c r="S1600" s="340">
        <f t="shared" si="135"/>
        <v>0</v>
      </c>
      <c r="T1600" s="340">
        <f t="shared" si="136"/>
        <v>0</v>
      </c>
    </row>
    <row r="1601" spans="2:20" ht="14.4" x14ac:dyDescent="0.3">
      <c r="B1601" s="30"/>
      <c r="C1601" s="16"/>
      <c r="D1601" s="16"/>
      <c r="E1601" s="25"/>
      <c r="F1601" s="16"/>
      <c r="G1601" s="15"/>
      <c r="H1601" s="14"/>
      <c r="I1601" s="13"/>
      <c r="J1601" s="13"/>
      <c r="K1601" s="12"/>
      <c r="L1601" s="232">
        <f t="shared" si="132"/>
        <v>0</v>
      </c>
      <c r="M1601" s="234">
        <f t="shared" si="133"/>
        <v>0</v>
      </c>
      <c r="N1601" s="11">
        <f>IF(Q1601="x",0,IF(J1601&lt;(INDEX(Lookup!$U$2:$U$10,MATCH($D$47,Lookup!$S$2:$S$10,0))),0,$L$12*K1601))</f>
        <v>0</v>
      </c>
      <c r="O1601" s="234">
        <f t="shared" si="134"/>
        <v>0</v>
      </c>
      <c r="P1601" s="10"/>
      <c r="Q1601" s="9"/>
      <c r="S1601" s="340">
        <f t="shared" si="135"/>
        <v>0</v>
      </c>
      <c r="T1601" s="340">
        <f t="shared" si="136"/>
        <v>0</v>
      </c>
    </row>
    <row r="1602" spans="2:20" ht="14.4" x14ac:dyDescent="0.3">
      <c r="B1602" s="30"/>
      <c r="C1602" s="16"/>
      <c r="D1602" s="16"/>
      <c r="E1602" s="25"/>
      <c r="F1602" s="16"/>
      <c r="G1602" s="15"/>
      <c r="H1602" s="14"/>
      <c r="I1602" s="13"/>
      <c r="J1602" s="13"/>
      <c r="K1602" s="12"/>
      <c r="L1602" s="232">
        <f t="shared" si="132"/>
        <v>0</v>
      </c>
      <c r="M1602" s="234">
        <f t="shared" si="133"/>
        <v>0</v>
      </c>
      <c r="N1602" s="11">
        <f>IF(Q1602="x",0,IF(J1602&lt;(INDEX(Lookup!$U$2:$U$10,MATCH($D$47,Lookup!$S$2:$S$10,0))),0,$L$12*K1602))</f>
        <v>0</v>
      </c>
      <c r="O1602" s="234">
        <f t="shared" si="134"/>
        <v>0</v>
      </c>
      <c r="P1602" s="10"/>
      <c r="Q1602" s="9"/>
      <c r="S1602" s="340">
        <f t="shared" si="135"/>
        <v>0</v>
      </c>
      <c r="T1602" s="340">
        <f t="shared" si="136"/>
        <v>0</v>
      </c>
    </row>
    <row r="1603" spans="2:20" ht="14.4" x14ac:dyDescent="0.3">
      <c r="B1603" s="30"/>
      <c r="C1603" s="16"/>
      <c r="D1603" s="16"/>
      <c r="E1603" s="25"/>
      <c r="F1603" s="16"/>
      <c r="G1603" s="15"/>
      <c r="H1603" s="14"/>
      <c r="I1603" s="13"/>
      <c r="J1603" s="13"/>
      <c r="K1603" s="12"/>
      <c r="L1603" s="232">
        <f t="shared" si="132"/>
        <v>0</v>
      </c>
      <c r="M1603" s="234">
        <f t="shared" si="133"/>
        <v>0</v>
      </c>
      <c r="N1603" s="11">
        <f>IF(Q1603="x",0,IF(J1603&lt;(INDEX(Lookup!$U$2:$U$10,MATCH($D$47,Lookup!$S$2:$S$10,0))),0,$L$12*K1603))</f>
        <v>0</v>
      </c>
      <c r="O1603" s="234">
        <f t="shared" si="134"/>
        <v>0</v>
      </c>
      <c r="P1603" s="10"/>
      <c r="Q1603" s="9"/>
      <c r="S1603" s="340">
        <f t="shared" si="135"/>
        <v>0</v>
      </c>
      <c r="T1603" s="340">
        <f t="shared" si="136"/>
        <v>0</v>
      </c>
    </row>
    <row r="1604" spans="2:20" ht="14.4" x14ac:dyDescent="0.3">
      <c r="B1604" s="30"/>
      <c r="C1604" s="16"/>
      <c r="D1604" s="16"/>
      <c r="E1604" s="25"/>
      <c r="F1604" s="16"/>
      <c r="G1604" s="15"/>
      <c r="H1604" s="14"/>
      <c r="I1604" s="13"/>
      <c r="J1604" s="13"/>
      <c r="K1604" s="12"/>
      <c r="L1604" s="232">
        <f t="shared" si="132"/>
        <v>0</v>
      </c>
      <c r="M1604" s="234">
        <f t="shared" si="133"/>
        <v>0</v>
      </c>
      <c r="N1604" s="11">
        <f>IF(Q1604="x",0,IF(J1604&lt;(INDEX(Lookup!$U$2:$U$10,MATCH($D$47,Lookup!$S$2:$S$10,0))),0,$L$12*K1604))</f>
        <v>0</v>
      </c>
      <c r="O1604" s="234">
        <f t="shared" si="134"/>
        <v>0</v>
      </c>
      <c r="P1604" s="10"/>
      <c r="Q1604" s="9"/>
      <c r="S1604" s="340">
        <f t="shared" si="135"/>
        <v>0</v>
      </c>
      <c r="T1604" s="340">
        <f t="shared" si="136"/>
        <v>0</v>
      </c>
    </row>
    <row r="1605" spans="2:20" ht="14.4" x14ac:dyDescent="0.3">
      <c r="B1605" s="30"/>
      <c r="C1605" s="16"/>
      <c r="D1605" s="16"/>
      <c r="E1605" s="25"/>
      <c r="F1605" s="16"/>
      <c r="G1605" s="15"/>
      <c r="H1605" s="14"/>
      <c r="I1605" s="13"/>
      <c r="J1605" s="13"/>
      <c r="K1605" s="12"/>
      <c r="L1605" s="232">
        <f t="shared" si="132"/>
        <v>0</v>
      </c>
      <c r="M1605" s="234">
        <f t="shared" si="133"/>
        <v>0</v>
      </c>
      <c r="N1605" s="11">
        <f>IF(Q1605="x",0,IF(J1605&lt;(INDEX(Lookup!$U$2:$U$10,MATCH($D$47,Lookup!$S$2:$S$10,0))),0,$L$12*K1605))</f>
        <v>0</v>
      </c>
      <c r="O1605" s="234">
        <f t="shared" si="134"/>
        <v>0</v>
      </c>
      <c r="P1605" s="10"/>
      <c r="Q1605" s="9"/>
      <c r="S1605" s="340">
        <f t="shared" si="135"/>
        <v>0</v>
      </c>
      <c r="T1605" s="340">
        <f t="shared" si="136"/>
        <v>0</v>
      </c>
    </row>
    <row r="1606" spans="2:20" ht="14.4" x14ac:dyDescent="0.3">
      <c r="B1606" s="30"/>
      <c r="C1606" s="16"/>
      <c r="D1606" s="16"/>
      <c r="E1606" s="25"/>
      <c r="F1606" s="16"/>
      <c r="G1606" s="15"/>
      <c r="H1606" s="14"/>
      <c r="I1606" s="13"/>
      <c r="J1606" s="13"/>
      <c r="K1606" s="12"/>
      <c r="L1606" s="232">
        <f t="shared" si="132"/>
        <v>0</v>
      </c>
      <c r="M1606" s="234">
        <f t="shared" si="133"/>
        <v>0</v>
      </c>
      <c r="N1606" s="11">
        <f>IF(Q1606="x",0,IF(J1606&lt;(INDEX(Lookup!$U$2:$U$10,MATCH($D$47,Lookup!$S$2:$S$10,0))),0,$L$12*K1606))</f>
        <v>0</v>
      </c>
      <c r="O1606" s="234">
        <f t="shared" si="134"/>
        <v>0</v>
      </c>
      <c r="P1606" s="10"/>
      <c r="Q1606" s="9"/>
      <c r="S1606" s="340">
        <f t="shared" si="135"/>
        <v>0</v>
      </c>
      <c r="T1606" s="340">
        <f t="shared" si="136"/>
        <v>0</v>
      </c>
    </row>
    <row r="1607" spans="2:20" ht="14.4" x14ac:dyDescent="0.3">
      <c r="B1607" s="30"/>
      <c r="C1607" s="16"/>
      <c r="D1607" s="16"/>
      <c r="E1607" s="25"/>
      <c r="F1607" s="16"/>
      <c r="G1607" s="15"/>
      <c r="H1607" s="14"/>
      <c r="I1607" s="13"/>
      <c r="J1607" s="13"/>
      <c r="K1607" s="12"/>
      <c r="L1607" s="232">
        <f t="shared" si="132"/>
        <v>0</v>
      </c>
      <c r="M1607" s="234">
        <f t="shared" si="133"/>
        <v>0</v>
      </c>
      <c r="N1607" s="11">
        <f>IF(Q1607="x",0,IF(J1607&lt;(INDEX(Lookup!$U$2:$U$10,MATCH($D$47,Lookup!$S$2:$S$10,0))),0,$L$12*K1607))</f>
        <v>0</v>
      </c>
      <c r="O1607" s="234">
        <f t="shared" si="134"/>
        <v>0</v>
      </c>
      <c r="P1607" s="10"/>
      <c r="Q1607" s="9"/>
      <c r="S1607" s="340">
        <f t="shared" si="135"/>
        <v>0</v>
      </c>
      <c r="T1607" s="340">
        <f t="shared" si="136"/>
        <v>0</v>
      </c>
    </row>
    <row r="1608" spans="2:20" ht="14.4" x14ac:dyDescent="0.3">
      <c r="B1608" s="30"/>
      <c r="C1608" s="16"/>
      <c r="D1608" s="16"/>
      <c r="E1608" s="25"/>
      <c r="F1608" s="16"/>
      <c r="G1608" s="15"/>
      <c r="H1608" s="14"/>
      <c r="I1608" s="13"/>
      <c r="J1608" s="13"/>
      <c r="K1608" s="12"/>
      <c r="L1608" s="232">
        <f t="shared" si="132"/>
        <v>0</v>
      </c>
      <c r="M1608" s="234">
        <f t="shared" si="133"/>
        <v>0</v>
      </c>
      <c r="N1608" s="11">
        <f>IF(Q1608="x",0,IF(J1608&lt;(INDEX(Lookup!$U$2:$U$10,MATCH($D$47,Lookup!$S$2:$S$10,0))),0,$L$12*K1608))</f>
        <v>0</v>
      </c>
      <c r="O1608" s="234">
        <f t="shared" si="134"/>
        <v>0</v>
      </c>
      <c r="P1608" s="10"/>
      <c r="Q1608" s="9"/>
      <c r="S1608" s="340">
        <f t="shared" si="135"/>
        <v>0</v>
      </c>
      <c r="T1608" s="340">
        <f t="shared" si="136"/>
        <v>0</v>
      </c>
    </row>
    <row r="1609" spans="2:20" ht="14.4" x14ac:dyDescent="0.3">
      <c r="B1609" s="30"/>
      <c r="C1609" s="16"/>
      <c r="D1609" s="16"/>
      <c r="E1609" s="25"/>
      <c r="F1609" s="16"/>
      <c r="G1609" s="15"/>
      <c r="H1609" s="14"/>
      <c r="I1609" s="13"/>
      <c r="J1609" s="13"/>
      <c r="K1609" s="12"/>
      <c r="L1609" s="232">
        <f t="shared" si="132"/>
        <v>0</v>
      </c>
      <c r="M1609" s="234">
        <f t="shared" si="133"/>
        <v>0</v>
      </c>
      <c r="N1609" s="11">
        <f>IF(Q1609="x",0,IF(J1609&lt;(INDEX(Lookup!$U$2:$U$10,MATCH($D$47,Lookup!$S$2:$S$10,0))),0,$L$12*K1609))</f>
        <v>0</v>
      </c>
      <c r="O1609" s="234">
        <f t="shared" si="134"/>
        <v>0</v>
      </c>
      <c r="P1609" s="10"/>
      <c r="Q1609" s="9"/>
      <c r="S1609" s="340">
        <f t="shared" si="135"/>
        <v>0</v>
      </c>
      <c r="T1609" s="340">
        <f t="shared" si="136"/>
        <v>0</v>
      </c>
    </row>
    <row r="1610" spans="2:20" ht="14.4" x14ac:dyDescent="0.3">
      <c r="B1610" s="30"/>
      <c r="C1610" s="16"/>
      <c r="D1610" s="16"/>
      <c r="E1610" s="25"/>
      <c r="F1610" s="16"/>
      <c r="G1610" s="15"/>
      <c r="H1610" s="14"/>
      <c r="I1610" s="13"/>
      <c r="J1610" s="13"/>
      <c r="K1610" s="12"/>
      <c r="L1610" s="232">
        <f t="shared" si="132"/>
        <v>0</v>
      </c>
      <c r="M1610" s="234">
        <f t="shared" si="133"/>
        <v>0</v>
      </c>
      <c r="N1610" s="11">
        <f>IF(Q1610="x",0,IF(J1610&lt;(INDEX(Lookup!$U$2:$U$10,MATCH($D$47,Lookup!$S$2:$S$10,0))),0,$L$12*K1610))</f>
        <v>0</v>
      </c>
      <c r="O1610" s="234">
        <f t="shared" si="134"/>
        <v>0</v>
      </c>
      <c r="P1610" s="10"/>
      <c r="Q1610" s="9"/>
      <c r="S1610" s="340">
        <f t="shared" si="135"/>
        <v>0</v>
      </c>
      <c r="T1610" s="340">
        <f t="shared" si="136"/>
        <v>0</v>
      </c>
    </row>
    <row r="1611" spans="2:20" ht="14.4" x14ac:dyDescent="0.3">
      <c r="B1611" s="30"/>
      <c r="C1611" s="16"/>
      <c r="D1611" s="16"/>
      <c r="E1611" s="25"/>
      <c r="F1611" s="16"/>
      <c r="G1611" s="15"/>
      <c r="H1611" s="14"/>
      <c r="I1611" s="13"/>
      <c r="J1611" s="13"/>
      <c r="K1611" s="12"/>
      <c r="L1611" s="232">
        <f t="shared" si="132"/>
        <v>0</v>
      </c>
      <c r="M1611" s="234">
        <f t="shared" si="133"/>
        <v>0</v>
      </c>
      <c r="N1611" s="11">
        <f>IF(Q1611="x",0,IF(J1611&lt;(INDEX(Lookup!$U$2:$U$10,MATCH($D$47,Lookup!$S$2:$S$10,0))),0,$L$12*K1611))</f>
        <v>0</v>
      </c>
      <c r="O1611" s="234">
        <f t="shared" si="134"/>
        <v>0</v>
      </c>
      <c r="P1611" s="10"/>
      <c r="Q1611" s="9"/>
      <c r="S1611" s="340">
        <f t="shared" si="135"/>
        <v>0</v>
      </c>
      <c r="T1611" s="340">
        <f t="shared" si="136"/>
        <v>0</v>
      </c>
    </row>
    <row r="1612" spans="2:20" ht="14.4" x14ac:dyDescent="0.3">
      <c r="B1612" s="30"/>
      <c r="C1612" s="16"/>
      <c r="D1612" s="16"/>
      <c r="E1612" s="25"/>
      <c r="F1612" s="16"/>
      <c r="G1612" s="15"/>
      <c r="H1612" s="14"/>
      <c r="I1612" s="13"/>
      <c r="J1612" s="13"/>
      <c r="K1612" s="12"/>
      <c r="L1612" s="232">
        <f t="shared" si="132"/>
        <v>0</v>
      </c>
      <c r="M1612" s="234">
        <f t="shared" si="133"/>
        <v>0</v>
      </c>
      <c r="N1612" s="11">
        <f>IF(Q1612="x",0,IF(J1612&lt;(INDEX(Lookup!$U$2:$U$10,MATCH($D$47,Lookup!$S$2:$S$10,0))),0,$L$12*K1612))</f>
        <v>0</v>
      </c>
      <c r="O1612" s="234">
        <f t="shared" si="134"/>
        <v>0</v>
      </c>
      <c r="P1612" s="10"/>
      <c r="Q1612" s="9"/>
      <c r="S1612" s="340">
        <f t="shared" si="135"/>
        <v>0</v>
      </c>
      <c r="T1612" s="340">
        <f t="shared" si="136"/>
        <v>0</v>
      </c>
    </row>
    <row r="1613" spans="2:20" ht="14.4" x14ac:dyDescent="0.3">
      <c r="B1613" s="30"/>
      <c r="C1613" s="16"/>
      <c r="D1613" s="16"/>
      <c r="E1613" s="25"/>
      <c r="F1613" s="16"/>
      <c r="G1613" s="15"/>
      <c r="H1613" s="14"/>
      <c r="I1613" s="13"/>
      <c r="J1613" s="13"/>
      <c r="K1613" s="12"/>
      <c r="L1613" s="232">
        <f t="shared" si="132"/>
        <v>0</v>
      </c>
      <c r="M1613" s="234">
        <f t="shared" si="133"/>
        <v>0</v>
      </c>
      <c r="N1613" s="11">
        <f>IF(Q1613="x",0,IF(J1613&lt;(INDEX(Lookup!$U$2:$U$10,MATCH($D$47,Lookup!$S$2:$S$10,0))),0,$L$12*K1613))</f>
        <v>0</v>
      </c>
      <c r="O1613" s="234">
        <f t="shared" si="134"/>
        <v>0</v>
      </c>
      <c r="P1613" s="10"/>
      <c r="Q1613" s="9"/>
      <c r="S1613" s="340">
        <f t="shared" si="135"/>
        <v>0</v>
      </c>
      <c r="T1613" s="340">
        <f t="shared" si="136"/>
        <v>0</v>
      </c>
    </row>
    <row r="1614" spans="2:20" ht="14.4" x14ac:dyDescent="0.3">
      <c r="B1614" s="30"/>
      <c r="C1614" s="16"/>
      <c r="D1614" s="16"/>
      <c r="E1614" s="25"/>
      <c r="F1614" s="16"/>
      <c r="G1614" s="15"/>
      <c r="H1614" s="14"/>
      <c r="I1614" s="13"/>
      <c r="J1614" s="13"/>
      <c r="K1614" s="12"/>
      <c r="L1614" s="232">
        <f t="shared" si="132"/>
        <v>0</v>
      </c>
      <c r="M1614" s="234">
        <f t="shared" si="133"/>
        <v>0</v>
      </c>
      <c r="N1614" s="11">
        <f>IF(Q1614="x",0,IF(J1614&lt;(INDEX(Lookup!$U$2:$U$10,MATCH($D$47,Lookup!$S$2:$S$10,0))),0,$L$12*K1614))</f>
        <v>0</v>
      </c>
      <c r="O1614" s="234">
        <f t="shared" si="134"/>
        <v>0</v>
      </c>
      <c r="P1614" s="10"/>
      <c r="Q1614" s="9"/>
      <c r="S1614" s="340">
        <f t="shared" si="135"/>
        <v>0</v>
      </c>
      <c r="T1614" s="340">
        <f t="shared" si="136"/>
        <v>0</v>
      </c>
    </row>
    <row r="1615" spans="2:20" ht="14.4" x14ac:dyDescent="0.3">
      <c r="B1615" s="30"/>
      <c r="C1615" s="16"/>
      <c r="D1615" s="16"/>
      <c r="E1615" s="25"/>
      <c r="F1615" s="16"/>
      <c r="G1615" s="15"/>
      <c r="H1615" s="14"/>
      <c r="I1615" s="13"/>
      <c r="J1615" s="13"/>
      <c r="K1615" s="12"/>
      <c r="L1615" s="232">
        <f t="shared" si="132"/>
        <v>0</v>
      </c>
      <c r="M1615" s="234">
        <f t="shared" si="133"/>
        <v>0</v>
      </c>
      <c r="N1615" s="11">
        <f>IF(Q1615="x",0,IF(J1615&lt;(INDEX(Lookup!$U$2:$U$10,MATCH($D$47,Lookup!$S$2:$S$10,0))),0,$L$12*K1615))</f>
        <v>0</v>
      </c>
      <c r="O1615" s="234">
        <f t="shared" si="134"/>
        <v>0</v>
      </c>
      <c r="P1615" s="10"/>
      <c r="Q1615" s="9"/>
      <c r="S1615" s="340">
        <f t="shared" si="135"/>
        <v>0</v>
      </c>
      <c r="T1615" s="340">
        <f t="shared" si="136"/>
        <v>0</v>
      </c>
    </row>
    <row r="1616" spans="2:20" ht="14.4" x14ac:dyDescent="0.3">
      <c r="B1616" s="30"/>
      <c r="C1616" s="16"/>
      <c r="D1616" s="16"/>
      <c r="E1616" s="25"/>
      <c r="F1616" s="16"/>
      <c r="G1616" s="15"/>
      <c r="H1616" s="14"/>
      <c r="I1616" s="13"/>
      <c r="J1616" s="13"/>
      <c r="K1616" s="12"/>
      <c r="L1616" s="232">
        <f t="shared" si="132"/>
        <v>0</v>
      </c>
      <c r="M1616" s="234">
        <f t="shared" si="133"/>
        <v>0</v>
      </c>
      <c r="N1616" s="11">
        <f>IF(Q1616="x",0,IF(J1616&lt;(INDEX(Lookup!$U$2:$U$10,MATCH($D$47,Lookup!$S$2:$S$10,0))),0,$L$12*K1616))</f>
        <v>0</v>
      </c>
      <c r="O1616" s="234">
        <f t="shared" si="134"/>
        <v>0</v>
      </c>
      <c r="P1616" s="10"/>
      <c r="Q1616" s="9"/>
      <c r="S1616" s="340">
        <f t="shared" si="135"/>
        <v>0</v>
      </c>
      <c r="T1616" s="340">
        <f t="shared" si="136"/>
        <v>0</v>
      </c>
    </row>
    <row r="1617" spans="2:20" ht="14.4" x14ac:dyDescent="0.3">
      <c r="B1617" s="30"/>
      <c r="C1617" s="16"/>
      <c r="D1617" s="16"/>
      <c r="E1617" s="25"/>
      <c r="F1617" s="16"/>
      <c r="G1617" s="15"/>
      <c r="H1617" s="14"/>
      <c r="I1617" s="13"/>
      <c r="J1617" s="13"/>
      <c r="K1617" s="12"/>
      <c r="L1617" s="232">
        <f t="shared" si="132"/>
        <v>0</v>
      </c>
      <c r="M1617" s="234">
        <f t="shared" si="133"/>
        <v>0</v>
      </c>
      <c r="N1617" s="11">
        <f>IF(Q1617="x",0,IF(J1617&lt;(INDEX(Lookup!$U$2:$U$10,MATCH($D$47,Lookup!$S$2:$S$10,0))),0,$L$12*K1617))</f>
        <v>0</v>
      </c>
      <c r="O1617" s="234">
        <f t="shared" si="134"/>
        <v>0</v>
      </c>
      <c r="P1617" s="10"/>
      <c r="Q1617" s="9"/>
      <c r="S1617" s="340">
        <f t="shared" si="135"/>
        <v>0</v>
      </c>
      <c r="T1617" s="340">
        <f t="shared" si="136"/>
        <v>0</v>
      </c>
    </row>
    <row r="1618" spans="2:20" ht="14.4" x14ac:dyDescent="0.3">
      <c r="B1618" s="30"/>
      <c r="C1618" s="16"/>
      <c r="D1618" s="16"/>
      <c r="E1618" s="25"/>
      <c r="F1618" s="16"/>
      <c r="G1618" s="15"/>
      <c r="H1618" s="14"/>
      <c r="I1618" s="13"/>
      <c r="J1618" s="13"/>
      <c r="K1618" s="12"/>
      <c r="L1618" s="232">
        <f t="shared" si="132"/>
        <v>0</v>
      </c>
      <c r="M1618" s="234">
        <f t="shared" si="133"/>
        <v>0</v>
      </c>
      <c r="N1618" s="11">
        <f>IF(Q1618="x",0,IF(J1618&lt;(INDEX(Lookup!$U$2:$U$10,MATCH($D$47,Lookup!$S$2:$S$10,0))),0,$L$12*K1618))</f>
        <v>0</v>
      </c>
      <c r="O1618" s="234">
        <f t="shared" si="134"/>
        <v>0</v>
      </c>
      <c r="P1618" s="10"/>
      <c r="Q1618" s="9"/>
      <c r="S1618" s="340">
        <f t="shared" si="135"/>
        <v>0</v>
      </c>
      <c r="T1618" s="340">
        <f t="shared" si="136"/>
        <v>0</v>
      </c>
    </row>
    <row r="1619" spans="2:20" ht="14.4" x14ac:dyDescent="0.3">
      <c r="B1619" s="30"/>
      <c r="C1619" s="16"/>
      <c r="D1619" s="16"/>
      <c r="E1619" s="25"/>
      <c r="F1619" s="16"/>
      <c r="G1619" s="15"/>
      <c r="H1619" s="14"/>
      <c r="I1619" s="13"/>
      <c r="J1619" s="13"/>
      <c r="K1619" s="12"/>
      <c r="L1619" s="232">
        <f t="shared" si="132"/>
        <v>0</v>
      </c>
      <c r="M1619" s="234">
        <f t="shared" si="133"/>
        <v>0</v>
      </c>
      <c r="N1619" s="11">
        <f>IF(Q1619="x",0,IF(J1619&lt;(INDEX(Lookup!$U$2:$U$10,MATCH($D$47,Lookup!$S$2:$S$10,0))),0,$L$12*K1619))</f>
        <v>0</v>
      </c>
      <c r="O1619" s="234">
        <f t="shared" si="134"/>
        <v>0</v>
      </c>
      <c r="P1619" s="10"/>
      <c r="Q1619" s="9"/>
      <c r="S1619" s="340">
        <f t="shared" si="135"/>
        <v>0</v>
      </c>
      <c r="T1619" s="340">
        <f t="shared" si="136"/>
        <v>0</v>
      </c>
    </row>
    <row r="1620" spans="2:20" ht="14.4" x14ac:dyDescent="0.3">
      <c r="B1620" s="30"/>
      <c r="C1620" s="16"/>
      <c r="D1620" s="16"/>
      <c r="E1620" s="25"/>
      <c r="F1620" s="16"/>
      <c r="G1620" s="15"/>
      <c r="H1620" s="14"/>
      <c r="I1620" s="13"/>
      <c r="J1620" s="13"/>
      <c r="K1620" s="12"/>
      <c r="L1620" s="232">
        <f t="shared" si="132"/>
        <v>0</v>
      </c>
      <c r="M1620" s="234">
        <f t="shared" si="133"/>
        <v>0</v>
      </c>
      <c r="N1620" s="11">
        <f>IF(Q1620="x",0,IF(J1620&lt;(INDEX(Lookup!$U$2:$U$10,MATCH($D$47,Lookup!$S$2:$S$10,0))),0,$L$12*K1620))</f>
        <v>0</v>
      </c>
      <c r="O1620" s="234">
        <f t="shared" si="134"/>
        <v>0</v>
      </c>
      <c r="P1620" s="10"/>
      <c r="Q1620" s="9"/>
      <c r="S1620" s="340">
        <f t="shared" si="135"/>
        <v>0</v>
      </c>
      <c r="T1620" s="340">
        <f t="shared" si="136"/>
        <v>0</v>
      </c>
    </row>
    <row r="1621" spans="2:20" ht="14.4" x14ac:dyDescent="0.3">
      <c r="B1621" s="30"/>
      <c r="C1621" s="16"/>
      <c r="D1621" s="16"/>
      <c r="E1621" s="25"/>
      <c r="F1621" s="16"/>
      <c r="G1621" s="15"/>
      <c r="H1621" s="14"/>
      <c r="I1621" s="13"/>
      <c r="J1621" s="13"/>
      <c r="K1621" s="12"/>
      <c r="L1621" s="232">
        <f t="shared" si="132"/>
        <v>0</v>
      </c>
      <c r="M1621" s="234">
        <f t="shared" si="133"/>
        <v>0</v>
      </c>
      <c r="N1621" s="11">
        <f>IF(Q1621="x",0,IF(J1621&lt;(INDEX(Lookup!$U$2:$U$10,MATCH($D$47,Lookup!$S$2:$S$10,0))),0,$L$12*K1621))</f>
        <v>0</v>
      </c>
      <c r="O1621" s="234">
        <f t="shared" si="134"/>
        <v>0</v>
      </c>
      <c r="P1621" s="10"/>
      <c r="Q1621" s="9"/>
      <c r="S1621" s="340">
        <f t="shared" si="135"/>
        <v>0</v>
      </c>
      <c r="T1621" s="340">
        <f t="shared" si="136"/>
        <v>0</v>
      </c>
    </row>
    <row r="1622" spans="2:20" ht="14.4" x14ac:dyDescent="0.3">
      <c r="B1622" s="30"/>
      <c r="C1622" s="16"/>
      <c r="D1622" s="16"/>
      <c r="E1622" s="25"/>
      <c r="F1622" s="16"/>
      <c r="G1622" s="15"/>
      <c r="H1622" s="14"/>
      <c r="I1622" s="13"/>
      <c r="J1622" s="13"/>
      <c r="K1622" s="12"/>
      <c r="L1622" s="232">
        <f t="shared" si="132"/>
        <v>0</v>
      </c>
      <c r="M1622" s="234">
        <f t="shared" si="133"/>
        <v>0</v>
      </c>
      <c r="N1622" s="11">
        <f>IF(Q1622="x",0,IF(J1622&lt;(INDEX(Lookup!$U$2:$U$10,MATCH($D$47,Lookup!$S$2:$S$10,0))),0,$L$12*K1622))</f>
        <v>0</v>
      </c>
      <c r="O1622" s="234">
        <f t="shared" si="134"/>
        <v>0</v>
      </c>
      <c r="P1622" s="10"/>
      <c r="Q1622" s="9"/>
      <c r="S1622" s="340">
        <f t="shared" si="135"/>
        <v>0</v>
      </c>
      <c r="T1622" s="340">
        <f t="shared" si="136"/>
        <v>0</v>
      </c>
    </row>
    <row r="1623" spans="2:20" ht="14.4" x14ac:dyDescent="0.3">
      <c r="B1623" s="30"/>
      <c r="C1623" s="16"/>
      <c r="D1623" s="16"/>
      <c r="E1623" s="25"/>
      <c r="F1623" s="16"/>
      <c r="G1623" s="15"/>
      <c r="H1623" s="14"/>
      <c r="I1623" s="13"/>
      <c r="J1623" s="13"/>
      <c r="K1623" s="12"/>
      <c r="L1623" s="232">
        <f t="shared" si="132"/>
        <v>0</v>
      </c>
      <c r="M1623" s="234">
        <f t="shared" si="133"/>
        <v>0</v>
      </c>
      <c r="N1623" s="11">
        <f>IF(Q1623="x",0,IF(J1623&lt;(INDEX(Lookup!$U$2:$U$10,MATCH($D$47,Lookup!$S$2:$S$10,0))),0,$L$12*K1623))</f>
        <v>0</v>
      </c>
      <c r="O1623" s="234">
        <f t="shared" si="134"/>
        <v>0</v>
      </c>
      <c r="P1623" s="10"/>
      <c r="Q1623" s="9"/>
      <c r="S1623" s="340">
        <f t="shared" si="135"/>
        <v>0</v>
      </c>
      <c r="T1623" s="340">
        <f t="shared" si="136"/>
        <v>0</v>
      </c>
    </row>
    <row r="1624" spans="2:20" ht="14.4" x14ac:dyDescent="0.3">
      <c r="B1624" s="30"/>
      <c r="C1624" s="16"/>
      <c r="D1624" s="16"/>
      <c r="E1624" s="25"/>
      <c r="F1624" s="16"/>
      <c r="G1624" s="15"/>
      <c r="H1624" s="14"/>
      <c r="I1624" s="13"/>
      <c r="J1624" s="13"/>
      <c r="K1624" s="12"/>
      <c r="L1624" s="232">
        <f t="shared" si="132"/>
        <v>0</v>
      </c>
      <c r="M1624" s="234">
        <f t="shared" si="133"/>
        <v>0</v>
      </c>
      <c r="N1624" s="11">
        <f>IF(Q1624="x",0,IF(J1624&lt;(INDEX(Lookup!$U$2:$U$10,MATCH($D$47,Lookup!$S$2:$S$10,0))),0,$L$12*K1624))</f>
        <v>0</v>
      </c>
      <c r="O1624" s="234">
        <f t="shared" si="134"/>
        <v>0</v>
      </c>
      <c r="P1624" s="10"/>
      <c r="Q1624" s="9"/>
      <c r="S1624" s="340">
        <f t="shared" si="135"/>
        <v>0</v>
      </c>
      <c r="T1624" s="340">
        <f t="shared" si="136"/>
        <v>0</v>
      </c>
    </row>
    <row r="1625" spans="2:20" ht="14.4" x14ac:dyDescent="0.3">
      <c r="B1625" s="30"/>
      <c r="C1625" s="16"/>
      <c r="D1625" s="16"/>
      <c r="E1625" s="25"/>
      <c r="F1625" s="16"/>
      <c r="G1625" s="15"/>
      <c r="H1625" s="14"/>
      <c r="I1625" s="13"/>
      <c r="J1625" s="13"/>
      <c r="K1625" s="12"/>
      <c r="L1625" s="232">
        <f t="shared" si="132"/>
        <v>0</v>
      </c>
      <c r="M1625" s="234">
        <f t="shared" si="133"/>
        <v>0</v>
      </c>
      <c r="N1625" s="11">
        <f>IF(Q1625="x",0,IF(J1625&lt;(INDEX(Lookup!$U$2:$U$10,MATCH($D$47,Lookup!$S$2:$S$10,0))),0,$L$12*K1625))</f>
        <v>0</v>
      </c>
      <c r="O1625" s="234">
        <f t="shared" si="134"/>
        <v>0</v>
      </c>
      <c r="P1625" s="10"/>
      <c r="Q1625" s="9"/>
      <c r="S1625" s="340">
        <f t="shared" si="135"/>
        <v>0</v>
      </c>
      <c r="T1625" s="340">
        <f t="shared" si="136"/>
        <v>0</v>
      </c>
    </row>
    <row r="1626" spans="2:20" ht="14.4" x14ac:dyDescent="0.3">
      <c r="B1626" s="30"/>
      <c r="C1626" s="16"/>
      <c r="D1626" s="16"/>
      <c r="E1626" s="25"/>
      <c r="F1626" s="16"/>
      <c r="G1626" s="15"/>
      <c r="H1626" s="14"/>
      <c r="I1626" s="13"/>
      <c r="J1626" s="13"/>
      <c r="K1626" s="12"/>
      <c r="L1626" s="232">
        <f t="shared" si="132"/>
        <v>0</v>
      </c>
      <c r="M1626" s="234">
        <f t="shared" si="133"/>
        <v>0</v>
      </c>
      <c r="N1626" s="11">
        <f>IF(Q1626="x",0,IF(J1626&lt;(INDEX(Lookup!$U$2:$U$10,MATCH($D$47,Lookup!$S$2:$S$10,0))),0,$L$12*K1626))</f>
        <v>0</v>
      </c>
      <c r="O1626" s="234">
        <f t="shared" si="134"/>
        <v>0</v>
      </c>
      <c r="P1626" s="10"/>
      <c r="Q1626" s="9"/>
      <c r="S1626" s="340">
        <f t="shared" si="135"/>
        <v>0</v>
      </c>
      <c r="T1626" s="340">
        <f t="shared" si="136"/>
        <v>0</v>
      </c>
    </row>
    <row r="1627" spans="2:20" ht="14.4" x14ac:dyDescent="0.3">
      <c r="B1627" s="30"/>
      <c r="C1627" s="16"/>
      <c r="D1627" s="16"/>
      <c r="E1627" s="25"/>
      <c r="F1627" s="16"/>
      <c r="G1627" s="15"/>
      <c r="H1627" s="14"/>
      <c r="I1627" s="13"/>
      <c r="J1627" s="13"/>
      <c r="K1627" s="12"/>
      <c r="L1627" s="232">
        <f t="shared" si="132"/>
        <v>0</v>
      </c>
      <c r="M1627" s="234">
        <f t="shared" si="133"/>
        <v>0</v>
      </c>
      <c r="N1627" s="11">
        <f>IF(Q1627="x",0,IF(J1627&lt;(INDEX(Lookup!$U$2:$U$10,MATCH($D$47,Lookup!$S$2:$S$10,0))),0,$L$12*K1627))</f>
        <v>0</v>
      </c>
      <c r="O1627" s="234">
        <f t="shared" si="134"/>
        <v>0</v>
      </c>
      <c r="P1627" s="10"/>
      <c r="Q1627" s="9"/>
      <c r="S1627" s="340">
        <f t="shared" si="135"/>
        <v>0</v>
      </c>
      <c r="T1627" s="340">
        <f t="shared" si="136"/>
        <v>0</v>
      </c>
    </row>
    <row r="1628" spans="2:20" ht="14.4" x14ac:dyDescent="0.3">
      <c r="B1628" s="30"/>
      <c r="C1628" s="16"/>
      <c r="D1628" s="16"/>
      <c r="E1628" s="25"/>
      <c r="F1628" s="16"/>
      <c r="G1628" s="15"/>
      <c r="H1628" s="14"/>
      <c r="I1628" s="13"/>
      <c r="J1628" s="13"/>
      <c r="K1628" s="12"/>
      <c r="L1628" s="232">
        <f t="shared" si="132"/>
        <v>0</v>
      </c>
      <c r="M1628" s="234">
        <f t="shared" si="133"/>
        <v>0</v>
      </c>
      <c r="N1628" s="11">
        <f>IF(Q1628="x",0,IF(J1628&lt;(INDEX(Lookup!$U$2:$U$10,MATCH($D$47,Lookup!$S$2:$S$10,0))),0,$L$12*K1628))</f>
        <v>0</v>
      </c>
      <c r="O1628" s="234">
        <f t="shared" si="134"/>
        <v>0</v>
      </c>
      <c r="P1628" s="10"/>
      <c r="Q1628" s="9"/>
      <c r="S1628" s="340">
        <f t="shared" si="135"/>
        <v>0</v>
      </c>
      <c r="T1628" s="340">
        <f t="shared" si="136"/>
        <v>0</v>
      </c>
    </row>
    <row r="1629" spans="2:20" ht="14.4" x14ac:dyDescent="0.3">
      <c r="B1629" s="30"/>
      <c r="C1629" s="16"/>
      <c r="D1629" s="16"/>
      <c r="E1629" s="25"/>
      <c r="F1629" s="16"/>
      <c r="G1629" s="15"/>
      <c r="H1629" s="14"/>
      <c r="I1629" s="13"/>
      <c r="J1629" s="13"/>
      <c r="K1629" s="12"/>
      <c r="L1629" s="232">
        <f t="shared" si="132"/>
        <v>0</v>
      </c>
      <c r="M1629" s="234">
        <f t="shared" si="133"/>
        <v>0</v>
      </c>
      <c r="N1629" s="11">
        <f>IF(Q1629="x",0,IF(J1629&lt;(INDEX(Lookup!$U$2:$U$10,MATCH($D$47,Lookup!$S$2:$S$10,0))),0,$L$12*K1629))</f>
        <v>0</v>
      </c>
      <c r="O1629" s="234">
        <f t="shared" si="134"/>
        <v>0</v>
      </c>
      <c r="P1629" s="10"/>
      <c r="Q1629" s="9"/>
      <c r="S1629" s="340">
        <f t="shared" si="135"/>
        <v>0</v>
      </c>
      <c r="T1629" s="340">
        <f t="shared" si="136"/>
        <v>0</v>
      </c>
    </row>
    <row r="1630" spans="2:20" ht="14.4" x14ac:dyDescent="0.3">
      <c r="B1630" s="30"/>
      <c r="C1630" s="16"/>
      <c r="D1630" s="16"/>
      <c r="E1630" s="25"/>
      <c r="F1630" s="16"/>
      <c r="G1630" s="15"/>
      <c r="H1630" s="14"/>
      <c r="I1630" s="13"/>
      <c r="J1630" s="13"/>
      <c r="K1630" s="12"/>
      <c r="L1630" s="232">
        <f t="shared" si="132"/>
        <v>0</v>
      </c>
      <c r="M1630" s="234">
        <f t="shared" si="133"/>
        <v>0</v>
      </c>
      <c r="N1630" s="11">
        <f>IF(Q1630="x",0,IF(J1630&lt;(INDEX(Lookup!$U$2:$U$10,MATCH($D$47,Lookup!$S$2:$S$10,0))),0,$L$12*K1630))</f>
        <v>0</v>
      </c>
      <c r="O1630" s="234">
        <f t="shared" si="134"/>
        <v>0</v>
      </c>
      <c r="P1630" s="10"/>
      <c r="Q1630" s="9"/>
      <c r="S1630" s="340">
        <f t="shared" si="135"/>
        <v>0</v>
      </c>
      <c r="T1630" s="340">
        <f t="shared" si="136"/>
        <v>0</v>
      </c>
    </row>
    <row r="1631" spans="2:20" ht="14.4" x14ac:dyDescent="0.3">
      <c r="B1631" s="30"/>
      <c r="C1631" s="16"/>
      <c r="D1631" s="16"/>
      <c r="E1631" s="25"/>
      <c r="F1631" s="16"/>
      <c r="G1631" s="15"/>
      <c r="H1631" s="14"/>
      <c r="I1631" s="13"/>
      <c r="J1631" s="13"/>
      <c r="K1631" s="12"/>
      <c r="L1631" s="232">
        <f t="shared" si="132"/>
        <v>0</v>
      </c>
      <c r="M1631" s="234">
        <f t="shared" si="133"/>
        <v>0</v>
      </c>
      <c r="N1631" s="11">
        <f>IF(Q1631="x",0,IF(J1631&lt;(INDEX(Lookup!$U$2:$U$10,MATCH($D$47,Lookup!$S$2:$S$10,0))),0,$L$12*K1631))</f>
        <v>0</v>
      </c>
      <c r="O1631" s="234">
        <f t="shared" si="134"/>
        <v>0</v>
      </c>
      <c r="P1631" s="10"/>
      <c r="Q1631" s="9"/>
      <c r="S1631" s="340">
        <f t="shared" si="135"/>
        <v>0</v>
      </c>
      <c r="T1631" s="340">
        <f t="shared" si="136"/>
        <v>0</v>
      </c>
    </row>
    <row r="1632" spans="2:20" ht="14.4" x14ac:dyDescent="0.3">
      <c r="B1632" s="30"/>
      <c r="C1632" s="16"/>
      <c r="D1632" s="16"/>
      <c r="E1632" s="25"/>
      <c r="F1632" s="16"/>
      <c r="G1632" s="15"/>
      <c r="H1632" s="14"/>
      <c r="I1632" s="13"/>
      <c r="J1632" s="13"/>
      <c r="K1632" s="12"/>
      <c r="L1632" s="232">
        <f t="shared" si="132"/>
        <v>0</v>
      </c>
      <c r="M1632" s="234">
        <f t="shared" si="133"/>
        <v>0</v>
      </c>
      <c r="N1632" s="11">
        <f>IF(Q1632="x",0,IF(J1632&lt;(INDEX(Lookup!$U$2:$U$10,MATCH($D$47,Lookup!$S$2:$S$10,0))),0,$L$12*K1632))</f>
        <v>0</v>
      </c>
      <c r="O1632" s="234">
        <f t="shared" si="134"/>
        <v>0</v>
      </c>
      <c r="P1632" s="10"/>
      <c r="Q1632" s="9"/>
      <c r="S1632" s="340">
        <f t="shared" si="135"/>
        <v>0</v>
      </c>
      <c r="T1632" s="340">
        <f t="shared" si="136"/>
        <v>0</v>
      </c>
    </row>
    <row r="1633" spans="2:20" ht="14.4" x14ac:dyDescent="0.3">
      <c r="B1633" s="30"/>
      <c r="C1633" s="16"/>
      <c r="D1633" s="16"/>
      <c r="E1633" s="25"/>
      <c r="F1633" s="16"/>
      <c r="G1633" s="15"/>
      <c r="H1633" s="14"/>
      <c r="I1633" s="13"/>
      <c r="J1633" s="13"/>
      <c r="K1633" s="12"/>
      <c r="L1633" s="232">
        <f t="shared" si="132"/>
        <v>0</v>
      </c>
      <c r="M1633" s="234">
        <f t="shared" si="133"/>
        <v>0</v>
      </c>
      <c r="N1633" s="11">
        <f>IF(Q1633="x",0,IF(J1633&lt;(INDEX(Lookup!$U$2:$U$10,MATCH($D$47,Lookup!$S$2:$S$10,0))),0,$L$12*K1633))</f>
        <v>0</v>
      </c>
      <c r="O1633" s="234">
        <f t="shared" si="134"/>
        <v>0</v>
      </c>
      <c r="P1633" s="10"/>
      <c r="Q1633" s="9"/>
      <c r="S1633" s="340">
        <f t="shared" si="135"/>
        <v>0</v>
      </c>
      <c r="T1633" s="340">
        <f t="shared" si="136"/>
        <v>0</v>
      </c>
    </row>
    <row r="1634" spans="2:20" ht="14.4" x14ac:dyDescent="0.3">
      <c r="B1634" s="30"/>
      <c r="C1634" s="16"/>
      <c r="D1634" s="16"/>
      <c r="E1634" s="25"/>
      <c r="F1634" s="16"/>
      <c r="G1634" s="15"/>
      <c r="H1634" s="14"/>
      <c r="I1634" s="13"/>
      <c r="J1634" s="13"/>
      <c r="K1634" s="12"/>
      <c r="L1634" s="232">
        <f t="shared" si="132"/>
        <v>0</v>
      </c>
      <c r="M1634" s="234">
        <f t="shared" si="133"/>
        <v>0</v>
      </c>
      <c r="N1634" s="11">
        <f>IF(Q1634="x",0,IF(J1634&lt;(INDEX(Lookup!$U$2:$U$10,MATCH($D$47,Lookup!$S$2:$S$10,0))),0,$L$12*K1634))</f>
        <v>0</v>
      </c>
      <c r="O1634" s="234">
        <f t="shared" si="134"/>
        <v>0</v>
      </c>
      <c r="P1634" s="10"/>
      <c r="Q1634" s="9"/>
      <c r="S1634" s="340">
        <f t="shared" si="135"/>
        <v>0</v>
      </c>
      <c r="T1634" s="340">
        <f t="shared" si="136"/>
        <v>0</v>
      </c>
    </row>
    <row r="1635" spans="2:20" ht="14.4" x14ac:dyDescent="0.3">
      <c r="B1635" s="30"/>
      <c r="C1635" s="16"/>
      <c r="D1635" s="16"/>
      <c r="E1635" s="25"/>
      <c r="F1635" s="16"/>
      <c r="G1635" s="15"/>
      <c r="H1635" s="14"/>
      <c r="I1635" s="13"/>
      <c r="J1635" s="13"/>
      <c r="K1635" s="12"/>
      <c r="L1635" s="232">
        <f t="shared" si="132"/>
        <v>0</v>
      </c>
      <c r="M1635" s="234">
        <f t="shared" si="133"/>
        <v>0</v>
      </c>
      <c r="N1635" s="11">
        <f>IF(Q1635="x",0,IF(J1635&lt;(INDEX(Lookup!$U$2:$U$10,MATCH($D$47,Lookup!$S$2:$S$10,0))),0,$L$12*K1635))</f>
        <v>0</v>
      </c>
      <c r="O1635" s="234">
        <f t="shared" si="134"/>
        <v>0</v>
      </c>
      <c r="P1635" s="10"/>
      <c r="Q1635" s="9"/>
      <c r="S1635" s="340">
        <f t="shared" si="135"/>
        <v>0</v>
      </c>
      <c r="T1635" s="340">
        <f t="shared" si="136"/>
        <v>0</v>
      </c>
    </row>
    <row r="1636" spans="2:20" ht="14.4" x14ac:dyDescent="0.3">
      <c r="B1636" s="30"/>
      <c r="C1636" s="16"/>
      <c r="D1636" s="16"/>
      <c r="E1636" s="25"/>
      <c r="F1636" s="16"/>
      <c r="G1636" s="15"/>
      <c r="H1636" s="14"/>
      <c r="I1636" s="13"/>
      <c r="J1636" s="13"/>
      <c r="K1636" s="12"/>
      <c r="L1636" s="232">
        <f t="shared" si="132"/>
        <v>0</v>
      </c>
      <c r="M1636" s="234">
        <f t="shared" si="133"/>
        <v>0</v>
      </c>
      <c r="N1636" s="11">
        <f>IF(Q1636="x",0,IF(J1636&lt;(INDEX(Lookup!$U$2:$U$10,MATCH($D$47,Lookup!$S$2:$S$10,0))),0,$L$12*K1636))</f>
        <v>0</v>
      </c>
      <c r="O1636" s="234">
        <f t="shared" si="134"/>
        <v>0</v>
      </c>
      <c r="P1636" s="10"/>
      <c r="Q1636" s="9"/>
      <c r="S1636" s="340">
        <f t="shared" si="135"/>
        <v>0</v>
      </c>
      <c r="T1636" s="340">
        <f t="shared" si="136"/>
        <v>0</v>
      </c>
    </row>
    <row r="1637" spans="2:20" ht="14.4" x14ac:dyDescent="0.3">
      <c r="B1637" s="30"/>
      <c r="C1637" s="16"/>
      <c r="D1637" s="16"/>
      <c r="E1637" s="25"/>
      <c r="F1637" s="16"/>
      <c r="G1637" s="15"/>
      <c r="H1637" s="14"/>
      <c r="I1637" s="13"/>
      <c r="J1637" s="13"/>
      <c r="K1637" s="12"/>
      <c r="L1637" s="232">
        <f t="shared" si="132"/>
        <v>0</v>
      </c>
      <c r="M1637" s="234">
        <f t="shared" si="133"/>
        <v>0</v>
      </c>
      <c r="N1637" s="11">
        <f>IF(Q1637="x",0,IF(J1637&lt;(INDEX(Lookup!$U$2:$U$10,MATCH($D$47,Lookup!$S$2:$S$10,0))),0,$L$12*K1637))</f>
        <v>0</v>
      </c>
      <c r="O1637" s="234">
        <f t="shared" si="134"/>
        <v>0</v>
      </c>
      <c r="P1637" s="10"/>
      <c r="Q1637" s="9"/>
      <c r="S1637" s="340">
        <f t="shared" si="135"/>
        <v>0</v>
      </c>
      <c r="T1637" s="340">
        <f t="shared" si="136"/>
        <v>0</v>
      </c>
    </row>
    <row r="1638" spans="2:20" ht="14.4" x14ac:dyDescent="0.3">
      <c r="B1638" s="30"/>
      <c r="C1638" s="16"/>
      <c r="D1638" s="16"/>
      <c r="E1638" s="25"/>
      <c r="F1638" s="16"/>
      <c r="G1638" s="15"/>
      <c r="H1638" s="14"/>
      <c r="I1638" s="13"/>
      <c r="J1638" s="13"/>
      <c r="K1638" s="12"/>
      <c r="L1638" s="232">
        <f t="shared" si="132"/>
        <v>0</v>
      </c>
      <c r="M1638" s="234">
        <f t="shared" si="133"/>
        <v>0</v>
      </c>
      <c r="N1638" s="11">
        <f>IF(Q1638="x",0,IF(J1638&lt;(INDEX(Lookup!$U$2:$U$10,MATCH($D$47,Lookup!$S$2:$S$10,0))),0,$L$12*K1638))</f>
        <v>0</v>
      </c>
      <c r="O1638" s="234">
        <f t="shared" si="134"/>
        <v>0</v>
      </c>
      <c r="P1638" s="10"/>
      <c r="Q1638" s="9"/>
      <c r="S1638" s="340">
        <f t="shared" si="135"/>
        <v>0</v>
      </c>
      <c r="T1638" s="340">
        <f t="shared" si="136"/>
        <v>0</v>
      </c>
    </row>
    <row r="1639" spans="2:20" ht="14.4" x14ac:dyDescent="0.3">
      <c r="B1639" s="30"/>
      <c r="C1639" s="16"/>
      <c r="D1639" s="16"/>
      <c r="E1639" s="25"/>
      <c r="F1639" s="16"/>
      <c r="G1639" s="15"/>
      <c r="H1639" s="14"/>
      <c r="I1639" s="13"/>
      <c r="J1639" s="13"/>
      <c r="K1639" s="12"/>
      <c r="L1639" s="232">
        <f t="shared" si="132"/>
        <v>0</v>
      </c>
      <c r="M1639" s="234">
        <f t="shared" si="133"/>
        <v>0</v>
      </c>
      <c r="N1639" s="11">
        <f>IF(Q1639="x",0,IF(J1639&lt;(INDEX(Lookup!$U$2:$U$10,MATCH($D$47,Lookup!$S$2:$S$10,0))),0,$L$12*K1639))</f>
        <v>0</v>
      </c>
      <c r="O1639" s="234">
        <f t="shared" si="134"/>
        <v>0</v>
      </c>
      <c r="P1639" s="10"/>
      <c r="Q1639" s="9"/>
      <c r="S1639" s="340">
        <f t="shared" si="135"/>
        <v>0</v>
      </c>
      <c r="T1639" s="340">
        <f t="shared" si="136"/>
        <v>0</v>
      </c>
    </row>
    <row r="1640" spans="2:20" ht="14.4" x14ac:dyDescent="0.3">
      <c r="B1640" s="30"/>
      <c r="C1640" s="16"/>
      <c r="D1640" s="16"/>
      <c r="E1640" s="25"/>
      <c r="F1640" s="16"/>
      <c r="G1640" s="15"/>
      <c r="H1640" s="14"/>
      <c r="I1640" s="13"/>
      <c r="J1640" s="13"/>
      <c r="K1640" s="12"/>
      <c r="L1640" s="232">
        <f t="shared" si="132"/>
        <v>0</v>
      </c>
      <c r="M1640" s="234">
        <f t="shared" si="133"/>
        <v>0</v>
      </c>
      <c r="N1640" s="11">
        <f>IF(Q1640="x",0,IF(J1640&lt;(INDEX(Lookup!$U$2:$U$10,MATCH($D$47,Lookup!$S$2:$S$10,0))),0,$L$12*K1640))</f>
        <v>0</v>
      </c>
      <c r="O1640" s="234">
        <f t="shared" si="134"/>
        <v>0</v>
      </c>
      <c r="P1640" s="10"/>
      <c r="Q1640" s="9"/>
      <c r="S1640" s="340">
        <f t="shared" si="135"/>
        <v>0</v>
      </c>
      <c r="T1640" s="340">
        <f t="shared" si="136"/>
        <v>0</v>
      </c>
    </row>
    <row r="1641" spans="2:20" ht="14.4" x14ac:dyDescent="0.3">
      <c r="B1641" s="30"/>
      <c r="C1641" s="16"/>
      <c r="D1641" s="16"/>
      <c r="E1641" s="25"/>
      <c r="F1641" s="16"/>
      <c r="G1641" s="15"/>
      <c r="H1641" s="14"/>
      <c r="I1641" s="13"/>
      <c r="J1641" s="13"/>
      <c r="K1641" s="12"/>
      <c r="L1641" s="232">
        <f t="shared" si="132"/>
        <v>0</v>
      </c>
      <c r="M1641" s="234">
        <f t="shared" si="133"/>
        <v>0</v>
      </c>
      <c r="N1641" s="11">
        <f>IF(Q1641="x",0,IF(J1641&lt;(INDEX(Lookup!$U$2:$U$10,MATCH($D$47,Lookup!$S$2:$S$10,0))),0,$L$12*K1641))</f>
        <v>0</v>
      </c>
      <c r="O1641" s="234">
        <f t="shared" si="134"/>
        <v>0</v>
      </c>
      <c r="P1641" s="10"/>
      <c r="Q1641" s="9"/>
      <c r="S1641" s="340">
        <f t="shared" si="135"/>
        <v>0</v>
      </c>
      <c r="T1641" s="340">
        <f t="shared" si="136"/>
        <v>0</v>
      </c>
    </row>
    <row r="1642" spans="2:20" ht="14.4" x14ac:dyDescent="0.3">
      <c r="B1642" s="30"/>
      <c r="C1642" s="16"/>
      <c r="D1642" s="16"/>
      <c r="E1642" s="25"/>
      <c r="F1642" s="16"/>
      <c r="G1642" s="15"/>
      <c r="H1642" s="14"/>
      <c r="I1642" s="13"/>
      <c r="J1642" s="13"/>
      <c r="K1642" s="12"/>
      <c r="L1642" s="232">
        <f t="shared" si="132"/>
        <v>0</v>
      </c>
      <c r="M1642" s="234">
        <f t="shared" si="133"/>
        <v>0</v>
      </c>
      <c r="N1642" s="11">
        <f>IF(Q1642="x",0,IF(J1642&lt;(INDEX(Lookup!$U$2:$U$10,MATCH($D$47,Lookup!$S$2:$S$10,0))),0,$L$12*K1642))</f>
        <v>0</v>
      </c>
      <c r="O1642" s="234">
        <f t="shared" si="134"/>
        <v>0</v>
      </c>
      <c r="P1642" s="10"/>
      <c r="Q1642" s="9"/>
      <c r="S1642" s="340">
        <f t="shared" si="135"/>
        <v>0</v>
      </c>
      <c r="T1642" s="340">
        <f t="shared" si="136"/>
        <v>0</v>
      </c>
    </row>
    <row r="1643" spans="2:20" ht="14.4" x14ac:dyDescent="0.3">
      <c r="B1643" s="30"/>
      <c r="C1643" s="16"/>
      <c r="D1643" s="16"/>
      <c r="E1643" s="25"/>
      <c r="F1643" s="16"/>
      <c r="G1643" s="15"/>
      <c r="H1643" s="14"/>
      <c r="I1643" s="13"/>
      <c r="J1643" s="13"/>
      <c r="K1643" s="12"/>
      <c r="L1643" s="232">
        <f t="shared" si="132"/>
        <v>0</v>
      </c>
      <c r="M1643" s="234">
        <f t="shared" si="133"/>
        <v>0</v>
      </c>
      <c r="N1643" s="11">
        <f>IF(Q1643="x",0,IF(J1643&lt;(INDEX(Lookup!$U$2:$U$10,MATCH($D$47,Lookup!$S$2:$S$10,0))),0,$L$12*K1643))</f>
        <v>0</v>
      </c>
      <c r="O1643" s="234">
        <f t="shared" si="134"/>
        <v>0</v>
      </c>
      <c r="P1643" s="10"/>
      <c r="Q1643" s="9"/>
      <c r="S1643" s="340">
        <f t="shared" si="135"/>
        <v>0</v>
      </c>
      <c r="T1643" s="340">
        <f t="shared" si="136"/>
        <v>0</v>
      </c>
    </row>
    <row r="1644" spans="2:20" ht="14.4" x14ac:dyDescent="0.3">
      <c r="B1644" s="30"/>
      <c r="C1644" s="16"/>
      <c r="D1644" s="16"/>
      <c r="E1644" s="25"/>
      <c r="F1644" s="16"/>
      <c r="G1644" s="15"/>
      <c r="H1644" s="14"/>
      <c r="I1644" s="13"/>
      <c r="J1644" s="13"/>
      <c r="K1644" s="12"/>
      <c r="L1644" s="232">
        <f t="shared" si="132"/>
        <v>0</v>
      </c>
      <c r="M1644" s="234">
        <f t="shared" si="133"/>
        <v>0</v>
      </c>
      <c r="N1644" s="11">
        <f>IF(Q1644="x",0,IF(J1644&lt;(INDEX(Lookup!$U$2:$U$10,MATCH($D$47,Lookup!$S$2:$S$10,0))),0,$L$12*K1644))</f>
        <v>0</v>
      </c>
      <c r="O1644" s="234">
        <f t="shared" si="134"/>
        <v>0</v>
      </c>
      <c r="P1644" s="10"/>
      <c r="Q1644" s="9"/>
      <c r="S1644" s="340">
        <f t="shared" si="135"/>
        <v>0</v>
      </c>
      <c r="T1644" s="340">
        <f t="shared" si="136"/>
        <v>0</v>
      </c>
    </row>
    <row r="1645" spans="2:20" ht="14.4" x14ac:dyDescent="0.3">
      <c r="B1645" s="30"/>
      <c r="C1645" s="16"/>
      <c r="D1645" s="16"/>
      <c r="E1645" s="25"/>
      <c r="F1645" s="16"/>
      <c r="G1645" s="15"/>
      <c r="H1645" s="14"/>
      <c r="I1645" s="13"/>
      <c r="J1645" s="13"/>
      <c r="K1645" s="12"/>
      <c r="L1645" s="232">
        <f t="shared" si="132"/>
        <v>0</v>
      </c>
      <c r="M1645" s="234">
        <f t="shared" si="133"/>
        <v>0</v>
      </c>
      <c r="N1645" s="11">
        <f>IF(Q1645="x",0,IF(J1645&lt;(INDEX(Lookup!$U$2:$U$10,MATCH($D$47,Lookup!$S$2:$S$10,0))),0,$L$12*K1645))</f>
        <v>0</v>
      </c>
      <c r="O1645" s="234">
        <f t="shared" si="134"/>
        <v>0</v>
      </c>
      <c r="P1645" s="10"/>
      <c r="Q1645" s="9"/>
      <c r="S1645" s="340">
        <f t="shared" si="135"/>
        <v>0</v>
      </c>
      <c r="T1645" s="340">
        <f t="shared" si="136"/>
        <v>0</v>
      </c>
    </row>
    <row r="1646" spans="2:20" ht="14.4" x14ac:dyDescent="0.3">
      <c r="B1646" s="30"/>
      <c r="C1646" s="16"/>
      <c r="D1646" s="16"/>
      <c r="E1646" s="25"/>
      <c r="F1646" s="16"/>
      <c r="G1646" s="15"/>
      <c r="H1646" s="14"/>
      <c r="I1646" s="13"/>
      <c r="J1646" s="13"/>
      <c r="K1646" s="12"/>
      <c r="L1646" s="232">
        <f t="shared" si="132"/>
        <v>0</v>
      </c>
      <c r="M1646" s="234">
        <f t="shared" si="133"/>
        <v>0</v>
      </c>
      <c r="N1646" s="11">
        <f>IF(Q1646="x",0,IF(J1646&lt;(INDEX(Lookup!$U$2:$U$10,MATCH($D$47,Lookup!$S$2:$S$10,0))),0,$L$12*K1646))</f>
        <v>0</v>
      </c>
      <c r="O1646" s="234">
        <f t="shared" si="134"/>
        <v>0</v>
      </c>
      <c r="P1646" s="10"/>
      <c r="Q1646" s="9"/>
      <c r="S1646" s="340">
        <f t="shared" si="135"/>
        <v>0</v>
      </c>
      <c r="T1646" s="340">
        <f t="shared" si="136"/>
        <v>0</v>
      </c>
    </row>
    <row r="1647" spans="2:20" ht="14.4" x14ac:dyDescent="0.3">
      <c r="B1647" s="30"/>
      <c r="C1647" s="16"/>
      <c r="D1647" s="16"/>
      <c r="E1647" s="25"/>
      <c r="F1647" s="16"/>
      <c r="G1647" s="15"/>
      <c r="H1647" s="14"/>
      <c r="I1647" s="13"/>
      <c r="J1647" s="13"/>
      <c r="K1647" s="12"/>
      <c r="L1647" s="232">
        <f t="shared" si="132"/>
        <v>0</v>
      </c>
      <c r="M1647" s="234">
        <f t="shared" si="133"/>
        <v>0</v>
      </c>
      <c r="N1647" s="11">
        <f>IF(Q1647="x",0,IF(J1647&lt;(INDEX(Lookup!$U$2:$U$10,MATCH($D$47,Lookup!$S$2:$S$10,0))),0,$L$12*K1647))</f>
        <v>0</v>
      </c>
      <c r="O1647" s="234">
        <f t="shared" si="134"/>
        <v>0</v>
      </c>
      <c r="P1647" s="10"/>
      <c r="Q1647" s="9"/>
      <c r="S1647" s="340">
        <f t="shared" si="135"/>
        <v>0</v>
      </c>
      <c r="T1647" s="340">
        <f t="shared" si="136"/>
        <v>0</v>
      </c>
    </row>
    <row r="1648" spans="2:20" ht="14.4" x14ac:dyDescent="0.3">
      <c r="B1648" s="30"/>
      <c r="C1648" s="16"/>
      <c r="D1648" s="16"/>
      <c r="E1648" s="25"/>
      <c r="F1648" s="16"/>
      <c r="G1648" s="15"/>
      <c r="H1648" s="14"/>
      <c r="I1648" s="13"/>
      <c r="J1648" s="13"/>
      <c r="K1648" s="12"/>
      <c r="L1648" s="232">
        <f t="shared" si="132"/>
        <v>0</v>
      </c>
      <c r="M1648" s="234">
        <f t="shared" si="133"/>
        <v>0</v>
      </c>
      <c r="N1648" s="11">
        <f>IF(Q1648="x",0,IF(J1648&lt;(INDEX(Lookup!$U$2:$U$10,MATCH($D$47,Lookup!$S$2:$S$10,0))),0,$L$12*K1648))</f>
        <v>0</v>
      </c>
      <c r="O1648" s="234">
        <f t="shared" si="134"/>
        <v>0</v>
      </c>
      <c r="P1648" s="10"/>
      <c r="Q1648" s="9"/>
      <c r="S1648" s="340">
        <f t="shared" si="135"/>
        <v>0</v>
      </c>
      <c r="T1648" s="340">
        <f t="shared" si="136"/>
        <v>0</v>
      </c>
    </row>
    <row r="1649" spans="2:20" ht="14.4" x14ac:dyDescent="0.3">
      <c r="B1649" s="30"/>
      <c r="C1649" s="16"/>
      <c r="D1649" s="16"/>
      <c r="E1649" s="25"/>
      <c r="F1649" s="16"/>
      <c r="G1649" s="15"/>
      <c r="H1649" s="14"/>
      <c r="I1649" s="13"/>
      <c r="J1649" s="13"/>
      <c r="K1649" s="12"/>
      <c r="L1649" s="232">
        <f t="shared" si="132"/>
        <v>0</v>
      </c>
      <c r="M1649" s="234">
        <f t="shared" si="133"/>
        <v>0</v>
      </c>
      <c r="N1649" s="11">
        <f>IF(Q1649="x",0,IF(J1649&lt;(INDEX(Lookup!$U$2:$U$10,MATCH($D$47,Lookup!$S$2:$S$10,0))),0,$L$12*K1649))</f>
        <v>0</v>
      </c>
      <c r="O1649" s="234">
        <f t="shared" si="134"/>
        <v>0</v>
      </c>
      <c r="P1649" s="10"/>
      <c r="Q1649" s="9"/>
      <c r="S1649" s="340">
        <f t="shared" si="135"/>
        <v>0</v>
      </c>
      <c r="T1649" s="340">
        <f t="shared" si="136"/>
        <v>0</v>
      </c>
    </row>
    <row r="1650" spans="2:20" ht="14.4" x14ac:dyDescent="0.3">
      <c r="B1650" s="30"/>
      <c r="C1650" s="16"/>
      <c r="D1650" s="16"/>
      <c r="E1650" s="25"/>
      <c r="F1650" s="16"/>
      <c r="G1650" s="15"/>
      <c r="H1650" s="14"/>
      <c r="I1650" s="13"/>
      <c r="J1650" s="13"/>
      <c r="K1650" s="12"/>
      <c r="L1650" s="232">
        <f t="shared" ref="L1650:L1700" si="137">IF(ROUNDDOWN(DATEDIF(I1650,J1650,"d")/7,0)&gt;$L$12,$L$12*K1650,K1650*ROUNDDOWN(DATEDIF(I1650,J1650,"d")/7,0))</f>
        <v>0</v>
      </c>
      <c r="M1650" s="234">
        <f t="shared" ref="M1650:M1700" si="138">L1650*$L$6</f>
        <v>0</v>
      </c>
      <c r="N1650" s="11">
        <f>IF(Q1650="x",0,IF(J1650&lt;(INDEX(Lookup!$U$2:$U$10,MATCH($D$47,Lookup!$S$2:$S$10,0))),0,$L$12*K1650))</f>
        <v>0</v>
      </c>
      <c r="O1650" s="234">
        <f t="shared" ref="O1650:O1700" si="139">N1650*$L$6</f>
        <v>0</v>
      </c>
      <c r="P1650" s="10"/>
      <c r="Q1650" s="9"/>
      <c r="S1650" s="340">
        <f t="shared" si="135"/>
        <v>0</v>
      </c>
      <c r="T1650" s="340">
        <f t="shared" si="136"/>
        <v>0</v>
      </c>
    </row>
    <row r="1651" spans="2:20" ht="14.4" x14ac:dyDescent="0.3">
      <c r="B1651" s="30"/>
      <c r="C1651" s="16"/>
      <c r="D1651" s="16"/>
      <c r="E1651" s="25"/>
      <c r="F1651" s="16"/>
      <c r="G1651" s="15"/>
      <c r="H1651" s="14"/>
      <c r="I1651" s="13"/>
      <c r="J1651" s="13"/>
      <c r="K1651" s="12"/>
      <c r="L1651" s="232">
        <f t="shared" si="137"/>
        <v>0</v>
      </c>
      <c r="M1651" s="234">
        <f t="shared" si="138"/>
        <v>0</v>
      </c>
      <c r="N1651" s="11">
        <f>IF(Q1651="x",0,IF(J1651&lt;(INDEX(Lookup!$U$2:$U$10,MATCH($D$47,Lookup!$S$2:$S$10,0))),0,$L$12*K1651))</f>
        <v>0</v>
      </c>
      <c r="O1651" s="234">
        <f t="shared" si="139"/>
        <v>0</v>
      </c>
      <c r="P1651" s="10"/>
      <c r="Q1651" s="9"/>
      <c r="S1651" s="340">
        <f t="shared" ref="S1651:S1700" si="140">M1651*$I$35</f>
        <v>0</v>
      </c>
      <c r="T1651" s="340">
        <f t="shared" ref="T1651:T1700" si="141">O1651*$I$44</f>
        <v>0</v>
      </c>
    </row>
    <row r="1652" spans="2:20" ht="14.4" x14ac:dyDescent="0.3">
      <c r="B1652" s="30"/>
      <c r="C1652" s="16"/>
      <c r="D1652" s="16"/>
      <c r="E1652" s="25"/>
      <c r="F1652" s="16"/>
      <c r="G1652" s="15"/>
      <c r="H1652" s="14"/>
      <c r="I1652" s="13"/>
      <c r="J1652" s="13"/>
      <c r="K1652" s="12"/>
      <c r="L1652" s="232">
        <f t="shared" si="137"/>
        <v>0</v>
      </c>
      <c r="M1652" s="234">
        <f t="shared" si="138"/>
        <v>0</v>
      </c>
      <c r="N1652" s="11">
        <f>IF(Q1652="x",0,IF(J1652&lt;(INDEX(Lookup!$U$2:$U$10,MATCH($D$47,Lookup!$S$2:$S$10,0))),0,$L$12*K1652))</f>
        <v>0</v>
      </c>
      <c r="O1652" s="234">
        <f t="shared" si="139"/>
        <v>0</v>
      </c>
      <c r="P1652" s="10"/>
      <c r="Q1652" s="9"/>
      <c r="S1652" s="340">
        <f t="shared" si="140"/>
        <v>0</v>
      </c>
      <c r="T1652" s="340">
        <f t="shared" si="141"/>
        <v>0</v>
      </c>
    </row>
    <row r="1653" spans="2:20" ht="14.4" x14ac:dyDescent="0.3">
      <c r="B1653" s="30"/>
      <c r="C1653" s="16"/>
      <c r="D1653" s="16"/>
      <c r="E1653" s="25"/>
      <c r="F1653" s="16"/>
      <c r="G1653" s="15"/>
      <c r="H1653" s="14"/>
      <c r="I1653" s="13"/>
      <c r="J1653" s="13"/>
      <c r="K1653" s="12"/>
      <c r="L1653" s="232">
        <f t="shared" si="137"/>
        <v>0</v>
      </c>
      <c r="M1653" s="234">
        <f t="shared" si="138"/>
        <v>0</v>
      </c>
      <c r="N1653" s="11">
        <f>IF(Q1653="x",0,IF(J1653&lt;(INDEX(Lookup!$U$2:$U$10,MATCH($D$47,Lookup!$S$2:$S$10,0))),0,$L$12*K1653))</f>
        <v>0</v>
      </c>
      <c r="O1653" s="234">
        <f t="shared" si="139"/>
        <v>0</v>
      </c>
      <c r="P1653" s="10"/>
      <c r="Q1653" s="9"/>
      <c r="S1653" s="340">
        <f t="shared" si="140"/>
        <v>0</v>
      </c>
      <c r="T1653" s="340">
        <f t="shared" si="141"/>
        <v>0</v>
      </c>
    </row>
    <row r="1654" spans="2:20" ht="14.4" x14ac:dyDescent="0.3">
      <c r="B1654" s="30"/>
      <c r="C1654" s="16"/>
      <c r="D1654" s="16"/>
      <c r="E1654" s="25"/>
      <c r="F1654" s="16"/>
      <c r="G1654" s="15"/>
      <c r="H1654" s="14"/>
      <c r="I1654" s="13"/>
      <c r="J1654" s="13"/>
      <c r="K1654" s="12"/>
      <c r="L1654" s="232">
        <f t="shared" si="137"/>
        <v>0</v>
      </c>
      <c r="M1654" s="234">
        <f t="shared" si="138"/>
        <v>0</v>
      </c>
      <c r="N1654" s="11">
        <f>IF(Q1654="x",0,IF(J1654&lt;(INDEX(Lookup!$U$2:$U$10,MATCH($D$47,Lookup!$S$2:$S$10,0))),0,$L$12*K1654))</f>
        <v>0</v>
      </c>
      <c r="O1654" s="234">
        <f t="shared" si="139"/>
        <v>0</v>
      </c>
      <c r="P1654" s="10"/>
      <c r="Q1654" s="9"/>
      <c r="S1654" s="340">
        <f t="shared" si="140"/>
        <v>0</v>
      </c>
      <c r="T1654" s="340">
        <f t="shared" si="141"/>
        <v>0</v>
      </c>
    </row>
    <row r="1655" spans="2:20" ht="14.4" x14ac:dyDescent="0.3">
      <c r="B1655" s="30"/>
      <c r="C1655" s="16"/>
      <c r="D1655" s="16"/>
      <c r="E1655" s="25"/>
      <c r="F1655" s="16"/>
      <c r="G1655" s="15"/>
      <c r="H1655" s="14"/>
      <c r="I1655" s="13"/>
      <c r="J1655" s="13"/>
      <c r="K1655" s="12"/>
      <c r="L1655" s="232">
        <f t="shared" si="137"/>
        <v>0</v>
      </c>
      <c r="M1655" s="234">
        <f t="shared" si="138"/>
        <v>0</v>
      </c>
      <c r="N1655" s="11">
        <f>IF(Q1655="x",0,IF(J1655&lt;(INDEX(Lookup!$U$2:$U$10,MATCH($D$47,Lookup!$S$2:$S$10,0))),0,$L$12*K1655))</f>
        <v>0</v>
      </c>
      <c r="O1655" s="234">
        <f t="shared" si="139"/>
        <v>0</v>
      </c>
      <c r="P1655" s="10"/>
      <c r="Q1655" s="9"/>
      <c r="S1655" s="340">
        <f t="shared" si="140"/>
        <v>0</v>
      </c>
      <c r="T1655" s="340">
        <f t="shared" si="141"/>
        <v>0</v>
      </c>
    </row>
    <row r="1656" spans="2:20" ht="14.4" x14ac:dyDescent="0.3">
      <c r="B1656" s="30"/>
      <c r="C1656" s="16"/>
      <c r="D1656" s="16"/>
      <c r="E1656" s="25"/>
      <c r="F1656" s="16"/>
      <c r="G1656" s="15"/>
      <c r="H1656" s="14"/>
      <c r="I1656" s="13"/>
      <c r="J1656" s="13"/>
      <c r="K1656" s="12"/>
      <c r="L1656" s="232">
        <f t="shared" si="137"/>
        <v>0</v>
      </c>
      <c r="M1656" s="234">
        <f t="shared" si="138"/>
        <v>0</v>
      </c>
      <c r="N1656" s="11">
        <f>IF(Q1656="x",0,IF(J1656&lt;(INDEX(Lookup!$U$2:$U$10,MATCH($D$47,Lookup!$S$2:$S$10,0))),0,$L$12*K1656))</f>
        <v>0</v>
      </c>
      <c r="O1656" s="234">
        <f t="shared" si="139"/>
        <v>0</v>
      </c>
      <c r="P1656" s="10"/>
      <c r="Q1656" s="9"/>
      <c r="S1656" s="340">
        <f t="shared" si="140"/>
        <v>0</v>
      </c>
      <c r="T1656" s="340">
        <f t="shared" si="141"/>
        <v>0</v>
      </c>
    </row>
    <row r="1657" spans="2:20" ht="14.4" x14ac:dyDescent="0.3">
      <c r="B1657" s="30"/>
      <c r="C1657" s="16"/>
      <c r="D1657" s="16"/>
      <c r="E1657" s="25"/>
      <c r="F1657" s="16"/>
      <c r="G1657" s="15"/>
      <c r="H1657" s="14"/>
      <c r="I1657" s="13"/>
      <c r="J1657" s="13"/>
      <c r="K1657" s="12"/>
      <c r="L1657" s="232">
        <f t="shared" si="137"/>
        <v>0</v>
      </c>
      <c r="M1657" s="234">
        <f t="shared" si="138"/>
        <v>0</v>
      </c>
      <c r="N1657" s="11">
        <f>IF(Q1657="x",0,IF(J1657&lt;(INDEX(Lookup!$U$2:$U$10,MATCH($D$47,Lookup!$S$2:$S$10,0))),0,$L$12*K1657))</f>
        <v>0</v>
      </c>
      <c r="O1657" s="234">
        <f t="shared" si="139"/>
        <v>0</v>
      </c>
      <c r="P1657" s="10"/>
      <c r="Q1657" s="9"/>
      <c r="S1657" s="340">
        <f t="shared" si="140"/>
        <v>0</v>
      </c>
      <c r="T1657" s="340">
        <f t="shared" si="141"/>
        <v>0</v>
      </c>
    </row>
    <row r="1658" spans="2:20" ht="14.4" x14ac:dyDescent="0.3">
      <c r="B1658" s="30"/>
      <c r="C1658" s="16"/>
      <c r="D1658" s="16"/>
      <c r="E1658" s="25"/>
      <c r="F1658" s="16"/>
      <c r="G1658" s="15"/>
      <c r="H1658" s="14"/>
      <c r="I1658" s="13"/>
      <c r="J1658" s="13"/>
      <c r="K1658" s="12"/>
      <c r="L1658" s="232">
        <f t="shared" si="137"/>
        <v>0</v>
      </c>
      <c r="M1658" s="234">
        <f t="shared" si="138"/>
        <v>0</v>
      </c>
      <c r="N1658" s="11">
        <f>IF(Q1658="x",0,IF(J1658&lt;(INDEX(Lookup!$U$2:$U$10,MATCH($D$47,Lookup!$S$2:$S$10,0))),0,$L$12*K1658))</f>
        <v>0</v>
      </c>
      <c r="O1658" s="234">
        <f t="shared" si="139"/>
        <v>0</v>
      </c>
      <c r="P1658" s="10"/>
      <c r="Q1658" s="9"/>
      <c r="S1658" s="340">
        <f t="shared" si="140"/>
        <v>0</v>
      </c>
      <c r="T1658" s="340">
        <f t="shared" si="141"/>
        <v>0</v>
      </c>
    </row>
    <row r="1659" spans="2:20" ht="14.4" x14ac:dyDescent="0.3">
      <c r="B1659" s="30"/>
      <c r="C1659" s="16"/>
      <c r="D1659" s="16"/>
      <c r="E1659" s="25"/>
      <c r="F1659" s="16"/>
      <c r="G1659" s="15"/>
      <c r="H1659" s="14"/>
      <c r="I1659" s="13"/>
      <c r="J1659" s="13"/>
      <c r="K1659" s="12"/>
      <c r="L1659" s="232">
        <f t="shared" si="137"/>
        <v>0</v>
      </c>
      <c r="M1659" s="234">
        <f t="shared" si="138"/>
        <v>0</v>
      </c>
      <c r="N1659" s="11">
        <f>IF(Q1659="x",0,IF(J1659&lt;(INDEX(Lookup!$U$2:$U$10,MATCH($D$47,Lookup!$S$2:$S$10,0))),0,$L$12*K1659))</f>
        <v>0</v>
      </c>
      <c r="O1659" s="234">
        <f t="shared" si="139"/>
        <v>0</v>
      </c>
      <c r="P1659" s="10"/>
      <c r="Q1659" s="9"/>
      <c r="S1659" s="340">
        <f t="shared" si="140"/>
        <v>0</v>
      </c>
      <c r="T1659" s="340">
        <f t="shared" si="141"/>
        <v>0</v>
      </c>
    </row>
    <row r="1660" spans="2:20" ht="14.4" x14ac:dyDescent="0.3">
      <c r="B1660" s="30"/>
      <c r="C1660" s="16"/>
      <c r="D1660" s="16"/>
      <c r="E1660" s="25"/>
      <c r="F1660" s="16"/>
      <c r="G1660" s="15"/>
      <c r="H1660" s="14"/>
      <c r="I1660" s="13"/>
      <c r="J1660" s="13"/>
      <c r="K1660" s="12"/>
      <c r="L1660" s="232">
        <f t="shared" si="137"/>
        <v>0</v>
      </c>
      <c r="M1660" s="234">
        <f t="shared" si="138"/>
        <v>0</v>
      </c>
      <c r="N1660" s="11">
        <f>IF(Q1660="x",0,IF(J1660&lt;(INDEX(Lookup!$U$2:$U$10,MATCH($D$47,Lookup!$S$2:$S$10,0))),0,$L$12*K1660))</f>
        <v>0</v>
      </c>
      <c r="O1660" s="234">
        <f t="shared" si="139"/>
        <v>0</v>
      </c>
      <c r="P1660" s="10"/>
      <c r="Q1660" s="9"/>
      <c r="S1660" s="340">
        <f t="shared" si="140"/>
        <v>0</v>
      </c>
      <c r="T1660" s="340">
        <f t="shared" si="141"/>
        <v>0</v>
      </c>
    </row>
    <row r="1661" spans="2:20" ht="14.4" x14ac:dyDescent="0.3">
      <c r="B1661" s="30"/>
      <c r="C1661" s="16"/>
      <c r="D1661" s="16"/>
      <c r="E1661" s="25"/>
      <c r="F1661" s="16"/>
      <c r="G1661" s="15"/>
      <c r="H1661" s="14"/>
      <c r="I1661" s="13"/>
      <c r="J1661" s="13"/>
      <c r="K1661" s="12"/>
      <c r="L1661" s="232">
        <f t="shared" si="137"/>
        <v>0</v>
      </c>
      <c r="M1661" s="234">
        <f t="shared" si="138"/>
        <v>0</v>
      </c>
      <c r="N1661" s="11">
        <f>IF(Q1661="x",0,IF(J1661&lt;(INDEX(Lookup!$U$2:$U$10,MATCH($D$47,Lookup!$S$2:$S$10,0))),0,$L$12*K1661))</f>
        <v>0</v>
      </c>
      <c r="O1661" s="234">
        <f t="shared" si="139"/>
        <v>0</v>
      </c>
      <c r="P1661" s="10"/>
      <c r="Q1661" s="9"/>
      <c r="S1661" s="340">
        <f t="shared" si="140"/>
        <v>0</v>
      </c>
      <c r="T1661" s="340">
        <f t="shared" si="141"/>
        <v>0</v>
      </c>
    </row>
    <row r="1662" spans="2:20" ht="14.4" x14ac:dyDescent="0.3">
      <c r="B1662" s="30"/>
      <c r="C1662" s="16"/>
      <c r="D1662" s="16"/>
      <c r="E1662" s="25"/>
      <c r="F1662" s="16"/>
      <c r="G1662" s="15"/>
      <c r="H1662" s="14"/>
      <c r="I1662" s="13"/>
      <c r="J1662" s="13"/>
      <c r="K1662" s="12"/>
      <c r="L1662" s="232">
        <f t="shared" si="137"/>
        <v>0</v>
      </c>
      <c r="M1662" s="234">
        <f t="shared" si="138"/>
        <v>0</v>
      </c>
      <c r="N1662" s="11">
        <f>IF(Q1662="x",0,IF(J1662&lt;(INDEX(Lookup!$U$2:$U$10,MATCH($D$47,Lookup!$S$2:$S$10,0))),0,$L$12*K1662))</f>
        <v>0</v>
      </c>
      <c r="O1662" s="234">
        <f t="shared" si="139"/>
        <v>0</v>
      </c>
      <c r="P1662" s="10"/>
      <c r="Q1662" s="9"/>
      <c r="S1662" s="340">
        <f t="shared" si="140"/>
        <v>0</v>
      </c>
      <c r="T1662" s="340">
        <f t="shared" si="141"/>
        <v>0</v>
      </c>
    </row>
    <row r="1663" spans="2:20" ht="14.4" x14ac:dyDescent="0.3">
      <c r="B1663" s="30"/>
      <c r="C1663" s="16"/>
      <c r="D1663" s="16"/>
      <c r="E1663" s="25"/>
      <c r="F1663" s="16"/>
      <c r="G1663" s="15"/>
      <c r="H1663" s="14"/>
      <c r="I1663" s="13"/>
      <c r="J1663" s="13"/>
      <c r="K1663" s="12"/>
      <c r="L1663" s="232">
        <f t="shared" si="137"/>
        <v>0</v>
      </c>
      <c r="M1663" s="234">
        <f t="shared" si="138"/>
        <v>0</v>
      </c>
      <c r="N1663" s="11">
        <f>IF(Q1663="x",0,IF(J1663&lt;(INDEX(Lookup!$U$2:$U$10,MATCH($D$47,Lookup!$S$2:$S$10,0))),0,$L$12*K1663))</f>
        <v>0</v>
      </c>
      <c r="O1663" s="234">
        <f t="shared" si="139"/>
        <v>0</v>
      </c>
      <c r="P1663" s="10"/>
      <c r="Q1663" s="9"/>
      <c r="S1663" s="340">
        <f t="shared" si="140"/>
        <v>0</v>
      </c>
      <c r="T1663" s="340">
        <f t="shared" si="141"/>
        <v>0</v>
      </c>
    </row>
    <row r="1664" spans="2:20" ht="14.4" x14ac:dyDescent="0.3">
      <c r="B1664" s="30"/>
      <c r="C1664" s="16"/>
      <c r="D1664" s="16"/>
      <c r="E1664" s="25"/>
      <c r="F1664" s="16"/>
      <c r="G1664" s="15"/>
      <c r="H1664" s="14"/>
      <c r="I1664" s="13"/>
      <c r="J1664" s="13"/>
      <c r="K1664" s="12"/>
      <c r="L1664" s="232">
        <f t="shared" si="137"/>
        <v>0</v>
      </c>
      <c r="M1664" s="234">
        <f t="shared" si="138"/>
        <v>0</v>
      </c>
      <c r="N1664" s="11">
        <f>IF(Q1664="x",0,IF(J1664&lt;(INDEX(Lookup!$U$2:$U$10,MATCH($D$47,Lookup!$S$2:$S$10,0))),0,$L$12*K1664))</f>
        <v>0</v>
      </c>
      <c r="O1664" s="234">
        <f t="shared" si="139"/>
        <v>0</v>
      </c>
      <c r="P1664" s="10"/>
      <c r="Q1664" s="9"/>
      <c r="S1664" s="340">
        <f t="shared" si="140"/>
        <v>0</v>
      </c>
      <c r="T1664" s="340">
        <f t="shared" si="141"/>
        <v>0</v>
      </c>
    </row>
    <row r="1665" spans="2:20" ht="14.4" x14ac:dyDescent="0.3">
      <c r="B1665" s="30"/>
      <c r="C1665" s="16"/>
      <c r="D1665" s="16"/>
      <c r="E1665" s="25"/>
      <c r="F1665" s="16"/>
      <c r="G1665" s="15"/>
      <c r="H1665" s="14"/>
      <c r="I1665" s="13"/>
      <c r="J1665" s="13"/>
      <c r="K1665" s="12"/>
      <c r="L1665" s="232">
        <f t="shared" si="137"/>
        <v>0</v>
      </c>
      <c r="M1665" s="234">
        <f t="shared" si="138"/>
        <v>0</v>
      </c>
      <c r="N1665" s="11">
        <f>IF(Q1665="x",0,IF(J1665&lt;(INDEX(Lookup!$U$2:$U$10,MATCH($D$47,Lookup!$S$2:$S$10,0))),0,$L$12*K1665))</f>
        <v>0</v>
      </c>
      <c r="O1665" s="234">
        <f t="shared" si="139"/>
        <v>0</v>
      </c>
      <c r="P1665" s="10"/>
      <c r="Q1665" s="9"/>
      <c r="S1665" s="340">
        <f t="shared" si="140"/>
        <v>0</v>
      </c>
      <c r="T1665" s="340">
        <f t="shared" si="141"/>
        <v>0</v>
      </c>
    </row>
    <row r="1666" spans="2:20" ht="14.4" x14ac:dyDescent="0.3">
      <c r="B1666" s="30"/>
      <c r="C1666" s="16"/>
      <c r="D1666" s="16"/>
      <c r="E1666" s="25"/>
      <c r="F1666" s="16"/>
      <c r="G1666" s="15"/>
      <c r="H1666" s="14"/>
      <c r="I1666" s="13"/>
      <c r="J1666" s="13"/>
      <c r="K1666" s="12"/>
      <c r="L1666" s="232">
        <f t="shared" si="137"/>
        <v>0</v>
      </c>
      <c r="M1666" s="234">
        <f t="shared" si="138"/>
        <v>0</v>
      </c>
      <c r="N1666" s="11">
        <f>IF(Q1666="x",0,IF(J1666&lt;(INDEX(Lookup!$U$2:$U$10,MATCH($D$47,Lookup!$S$2:$S$10,0))),0,$L$12*K1666))</f>
        <v>0</v>
      </c>
      <c r="O1666" s="234">
        <f t="shared" si="139"/>
        <v>0</v>
      </c>
      <c r="P1666" s="10"/>
      <c r="Q1666" s="9"/>
      <c r="S1666" s="340">
        <f t="shared" si="140"/>
        <v>0</v>
      </c>
      <c r="T1666" s="340">
        <f t="shared" si="141"/>
        <v>0</v>
      </c>
    </row>
    <row r="1667" spans="2:20" ht="14.4" x14ac:dyDescent="0.3">
      <c r="B1667" s="30"/>
      <c r="C1667" s="16"/>
      <c r="D1667" s="16"/>
      <c r="E1667" s="25"/>
      <c r="F1667" s="16"/>
      <c r="G1667" s="15"/>
      <c r="H1667" s="14"/>
      <c r="I1667" s="13"/>
      <c r="J1667" s="13"/>
      <c r="K1667" s="12"/>
      <c r="L1667" s="232">
        <f t="shared" si="137"/>
        <v>0</v>
      </c>
      <c r="M1667" s="234">
        <f t="shared" si="138"/>
        <v>0</v>
      </c>
      <c r="N1667" s="11">
        <f>IF(Q1667="x",0,IF(J1667&lt;(INDEX(Lookup!$U$2:$U$10,MATCH($D$47,Lookup!$S$2:$S$10,0))),0,$L$12*K1667))</f>
        <v>0</v>
      </c>
      <c r="O1667" s="234">
        <f t="shared" si="139"/>
        <v>0</v>
      </c>
      <c r="P1667" s="10"/>
      <c r="Q1667" s="9"/>
      <c r="S1667" s="340">
        <f t="shared" si="140"/>
        <v>0</v>
      </c>
      <c r="T1667" s="340">
        <f t="shared" si="141"/>
        <v>0</v>
      </c>
    </row>
    <row r="1668" spans="2:20" ht="14.4" x14ac:dyDescent="0.3">
      <c r="B1668" s="30"/>
      <c r="C1668" s="16"/>
      <c r="D1668" s="16"/>
      <c r="E1668" s="25"/>
      <c r="F1668" s="16"/>
      <c r="G1668" s="15"/>
      <c r="H1668" s="14"/>
      <c r="I1668" s="13"/>
      <c r="J1668" s="13"/>
      <c r="K1668" s="12"/>
      <c r="L1668" s="232">
        <f t="shared" si="137"/>
        <v>0</v>
      </c>
      <c r="M1668" s="234">
        <f t="shared" si="138"/>
        <v>0</v>
      </c>
      <c r="N1668" s="11">
        <f>IF(Q1668="x",0,IF(J1668&lt;(INDEX(Lookup!$U$2:$U$10,MATCH($D$47,Lookup!$S$2:$S$10,0))),0,$L$12*K1668))</f>
        <v>0</v>
      </c>
      <c r="O1668" s="234">
        <f t="shared" si="139"/>
        <v>0</v>
      </c>
      <c r="P1668" s="10"/>
      <c r="Q1668" s="9"/>
      <c r="S1668" s="340">
        <f t="shared" si="140"/>
        <v>0</v>
      </c>
      <c r="T1668" s="340">
        <f t="shared" si="141"/>
        <v>0</v>
      </c>
    </row>
    <row r="1669" spans="2:20" ht="14.4" x14ac:dyDescent="0.3">
      <c r="B1669" s="30"/>
      <c r="C1669" s="16"/>
      <c r="D1669" s="16"/>
      <c r="E1669" s="25"/>
      <c r="F1669" s="16"/>
      <c r="G1669" s="15"/>
      <c r="H1669" s="14"/>
      <c r="I1669" s="13"/>
      <c r="J1669" s="13"/>
      <c r="K1669" s="12"/>
      <c r="L1669" s="232">
        <f t="shared" si="137"/>
        <v>0</v>
      </c>
      <c r="M1669" s="234">
        <f t="shared" si="138"/>
        <v>0</v>
      </c>
      <c r="N1669" s="11">
        <f>IF(Q1669="x",0,IF(J1669&lt;(INDEX(Lookup!$U$2:$U$10,MATCH($D$47,Lookup!$S$2:$S$10,0))),0,$L$12*K1669))</f>
        <v>0</v>
      </c>
      <c r="O1669" s="234">
        <f t="shared" si="139"/>
        <v>0</v>
      </c>
      <c r="P1669" s="10"/>
      <c r="Q1669" s="9"/>
      <c r="S1669" s="340">
        <f t="shared" si="140"/>
        <v>0</v>
      </c>
      <c r="T1669" s="340">
        <f t="shared" si="141"/>
        <v>0</v>
      </c>
    </row>
    <row r="1670" spans="2:20" ht="14.4" x14ac:dyDescent="0.3">
      <c r="B1670" s="30"/>
      <c r="C1670" s="16"/>
      <c r="D1670" s="16"/>
      <c r="E1670" s="25"/>
      <c r="F1670" s="16"/>
      <c r="G1670" s="15"/>
      <c r="H1670" s="14"/>
      <c r="I1670" s="13"/>
      <c r="J1670" s="13"/>
      <c r="K1670" s="12"/>
      <c r="L1670" s="232">
        <f t="shared" si="137"/>
        <v>0</v>
      </c>
      <c r="M1670" s="234">
        <f t="shared" si="138"/>
        <v>0</v>
      </c>
      <c r="N1670" s="11">
        <f>IF(Q1670="x",0,IF(J1670&lt;(INDEX(Lookup!$U$2:$U$10,MATCH($D$47,Lookup!$S$2:$S$10,0))),0,$L$12*K1670))</f>
        <v>0</v>
      </c>
      <c r="O1670" s="234">
        <f t="shared" si="139"/>
        <v>0</v>
      </c>
      <c r="P1670" s="10"/>
      <c r="Q1670" s="9"/>
      <c r="S1670" s="340">
        <f t="shared" si="140"/>
        <v>0</v>
      </c>
      <c r="T1670" s="340">
        <f t="shared" si="141"/>
        <v>0</v>
      </c>
    </row>
    <row r="1671" spans="2:20" ht="14.4" x14ac:dyDescent="0.3">
      <c r="B1671" s="30"/>
      <c r="C1671" s="16"/>
      <c r="D1671" s="16"/>
      <c r="E1671" s="25"/>
      <c r="F1671" s="16"/>
      <c r="G1671" s="15"/>
      <c r="H1671" s="14"/>
      <c r="I1671" s="13"/>
      <c r="J1671" s="13"/>
      <c r="K1671" s="12"/>
      <c r="L1671" s="232">
        <f t="shared" si="137"/>
        <v>0</v>
      </c>
      <c r="M1671" s="234">
        <f t="shared" si="138"/>
        <v>0</v>
      </c>
      <c r="N1671" s="11">
        <f>IF(Q1671="x",0,IF(J1671&lt;(INDEX(Lookup!$U$2:$U$10,MATCH($D$47,Lookup!$S$2:$S$10,0))),0,$L$12*K1671))</f>
        <v>0</v>
      </c>
      <c r="O1671" s="234">
        <f t="shared" si="139"/>
        <v>0</v>
      </c>
      <c r="P1671" s="10"/>
      <c r="Q1671" s="9"/>
      <c r="S1671" s="340">
        <f t="shared" si="140"/>
        <v>0</v>
      </c>
      <c r="T1671" s="340">
        <f t="shared" si="141"/>
        <v>0</v>
      </c>
    </row>
    <row r="1672" spans="2:20" ht="14.4" x14ac:dyDescent="0.3">
      <c r="B1672" s="30"/>
      <c r="C1672" s="16"/>
      <c r="D1672" s="16"/>
      <c r="E1672" s="25"/>
      <c r="F1672" s="16"/>
      <c r="G1672" s="15"/>
      <c r="H1672" s="14"/>
      <c r="I1672" s="13"/>
      <c r="J1672" s="13"/>
      <c r="K1672" s="12"/>
      <c r="L1672" s="232">
        <f t="shared" si="137"/>
        <v>0</v>
      </c>
      <c r="M1672" s="234">
        <f t="shared" si="138"/>
        <v>0</v>
      </c>
      <c r="N1672" s="11">
        <f>IF(Q1672="x",0,IF(J1672&lt;(INDEX(Lookup!$U$2:$U$10,MATCH($D$47,Lookup!$S$2:$S$10,0))),0,$L$12*K1672))</f>
        <v>0</v>
      </c>
      <c r="O1672" s="234">
        <f t="shared" si="139"/>
        <v>0</v>
      </c>
      <c r="P1672" s="10"/>
      <c r="Q1672" s="9"/>
      <c r="S1672" s="340">
        <f t="shared" si="140"/>
        <v>0</v>
      </c>
      <c r="T1672" s="340">
        <f t="shared" si="141"/>
        <v>0</v>
      </c>
    </row>
    <row r="1673" spans="2:20" ht="14.4" x14ac:dyDescent="0.3">
      <c r="B1673" s="30"/>
      <c r="C1673" s="16"/>
      <c r="D1673" s="16"/>
      <c r="E1673" s="25"/>
      <c r="F1673" s="16"/>
      <c r="G1673" s="15"/>
      <c r="H1673" s="14"/>
      <c r="I1673" s="13"/>
      <c r="J1673" s="13"/>
      <c r="K1673" s="12"/>
      <c r="L1673" s="232">
        <f t="shared" si="137"/>
        <v>0</v>
      </c>
      <c r="M1673" s="234">
        <f t="shared" si="138"/>
        <v>0</v>
      </c>
      <c r="N1673" s="11">
        <f>IF(Q1673="x",0,IF(J1673&lt;(INDEX(Lookup!$U$2:$U$10,MATCH($D$47,Lookup!$S$2:$S$10,0))),0,$L$12*K1673))</f>
        <v>0</v>
      </c>
      <c r="O1673" s="234">
        <f t="shared" si="139"/>
        <v>0</v>
      </c>
      <c r="P1673" s="10"/>
      <c r="Q1673" s="9"/>
      <c r="S1673" s="340">
        <f t="shared" si="140"/>
        <v>0</v>
      </c>
      <c r="T1673" s="340">
        <f t="shared" si="141"/>
        <v>0</v>
      </c>
    </row>
    <row r="1674" spans="2:20" ht="14.4" x14ac:dyDescent="0.3">
      <c r="B1674" s="30"/>
      <c r="C1674" s="16"/>
      <c r="D1674" s="16"/>
      <c r="E1674" s="25"/>
      <c r="F1674" s="16"/>
      <c r="G1674" s="15"/>
      <c r="H1674" s="14"/>
      <c r="I1674" s="13"/>
      <c r="J1674" s="13"/>
      <c r="K1674" s="12"/>
      <c r="L1674" s="232">
        <f t="shared" si="137"/>
        <v>0</v>
      </c>
      <c r="M1674" s="234">
        <f t="shared" si="138"/>
        <v>0</v>
      </c>
      <c r="N1674" s="11">
        <f>IF(Q1674="x",0,IF(J1674&lt;(INDEX(Lookup!$U$2:$U$10,MATCH($D$47,Lookup!$S$2:$S$10,0))),0,$L$12*K1674))</f>
        <v>0</v>
      </c>
      <c r="O1674" s="234">
        <f t="shared" si="139"/>
        <v>0</v>
      </c>
      <c r="P1674" s="10"/>
      <c r="Q1674" s="9"/>
      <c r="S1674" s="340">
        <f t="shared" si="140"/>
        <v>0</v>
      </c>
      <c r="T1674" s="340">
        <f t="shared" si="141"/>
        <v>0</v>
      </c>
    </row>
    <row r="1675" spans="2:20" ht="14.4" x14ac:dyDescent="0.3">
      <c r="B1675" s="30"/>
      <c r="C1675" s="16"/>
      <c r="D1675" s="16"/>
      <c r="E1675" s="25"/>
      <c r="F1675" s="16"/>
      <c r="G1675" s="15"/>
      <c r="H1675" s="14"/>
      <c r="I1675" s="13"/>
      <c r="J1675" s="13"/>
      <c r="K1675" s="12"/>
      <c r="L1675" s="232">
        <f t="shared" si="137"/>
        <v>0</v>
      </c>
      <c r="M1675" s="234">
        <f t="shared" si="138"/>
        <v>0</v>
      </c>
      <c r="N1675" s="11">
        <f>IF(Q1675="x",0,IF(J1675&lt;(INDEX(Lookup!$U$2:$U$10,MATCH($D$47,Lookup!$S$2:$S$10,0))),0,$L$12*K1675))</f>
        <v>0</v>
      </c>
      <c r="O1675" s="234">
        <f t="shared" si="139"/>
        <v>0</v>
      </c>
      <c r="P1675" s="10"/>
      <c r="Q1675" s="9"/>
      <c r="S1675" s="340">
        <f t="shared" si="140"/>
        <v>0</v>
      </c>
      <c r="T1675" s="340">
        <f t="shared" si="141"/>
        <v>0</v>
      </c>
    </row>
    <row r="1676" spans="2:20" ht="14.4" x14ac:dyDescent="0.3">
      <c r="B1676" s="30"/>
      <c r="C1676" s="16"/>
      <c r="D1676" s="16"/>
      <c r="E1676" s="25"/>
      <c r="F1676" s="16"/>
      <c r="G1676" s="15"/>
      <c r="H1676" s="14"/>
      <c r="I1676" s="13"/>
      <c r="J1676" s="13"/>
      <c r="K1676" s="12"/>
      <c r="L1676" s="232">
        <f t="shared" si="137"/>
        <v>0</v>
      </c>
      <c r="M1676" s="234">
        <f t="shared" si="138"/>
        <v>0</v>
      </c>
      <c r="N1676" s="11">
        <f>IF(Q1676="x",0,IF(J1676&lt;(INDEX(Lookup!$U$2:$U$10,MATCH($D$47,Lookup!$S$2:$S$10,0))),0,$L$12*K1676))</f>
        <v>0</v>
      </c>
      <c r="O1676" s="234">
        <f t="shared" si="139"/>
        <v>0</v>
      </c>
      <c r="P1676" s="10"/>
      <c r="Q1676" s="9"/>
      <c r="S1676" s="340">
        <f t="shared" si="140"/>
        <v>0</v>
      </c>
      <c r="T1676" s="340">
        <f t="shared" si="141"/>
        <v>0</v>
      </c>
    </row>
    <row r="1677" spans="2:20" ht="14.4" x14ac:dyDescent="0.3">
      <c r="B1677" s="30"/>
      <c r="C1677" s="16"/>
      <c r="D1677" s="16"/>
      <c r="E1677" s="25"/>
      <c r="F1677" s="16"/>
      <c r="G1677" s="15"/>
      <c r="H1677" s="14"/>
      <c r="I1677" s="13"/>
      <c r="J1677" s="13"/>
      <c r="K1677" s="12"/>
      <c r="L1677" s="232">
        <f t="shared" si="137"/>
        <v>0</v>
      </c>
      <c r="M1677" s="234">
        <f t="shared" si="138"/>
        <v>0</v>
      </c>
      <c r="N1677" s="11">
        <f>IF(Q1677="x",0,IF(J1677&lt;(INDEX(Lookup!$U$2:$U$10,MATCH($D$47,Lookup!$S$2:$S$10,0))),0,$L$12*K1677))</f>
        <v>0</v>
      </c>
      <c r="O1677" s="234">
        <f t="shared" si="139"/>
        <v>0</v>
      </c>
      <c r="P1677" s="10"/>
      <c r="Q1677" s="9"/>
      <c r="S1677" s="340">
        <f t="shared" si="140"/>
        <v>0</v>
      </c>
      <c r="T1677" s="340">
        <f t="shared" si="141"/>
        <v>0</v>
      </c>
    </row>
    <row r="1678" spans="2:20" ht="14.4" x14ac:dyDescent="0.3">
      <c r="B1678" s="30"/>
      <c r="C1678" s="16"/>
      <c r="D1678" s="16"/>
      <c r="E1678" s="25"/>
      <c r="F1678" s="16"/>
      <c r="G1678" s="15"/>
      <c r="H1678" s="14"/>
      <c r="I1678" s="13"/>
      <c r="J1678" s="13"/>
      <c r="K1678" s="12"/>
      <c r="L1678" s="232">
        <f t="shared" si="137"/>
        <v>0</v>
      </c>
      <c r="M1678" s="234">
        <f t="shared" si="138"/>
        <v>0</v>
      </c>
      <c r="N1678" s="11">
        <f>IF(Q1678="x",0,IF(J1678&lt;(INDEX(Lookup!$U$2:$U$10,MATCH($D$47,Lookup!$S$2:$S$10,0))),0,$L$12*K1678))</f>
        <v>0</v>
      </c>
      <c r="O1678" s="234">
        <f t="shared" si="139"/>
        <v>0</v>
      </c>
      <c r="P1678" s="10"/>
      <c r="Q1678" s="9"/>
      <c r="S1678" s="340">
        <f t="shared" si="140"/>
        <v>0</v>
      </c>
      <c r="T1678" s="340">
        <f t="shared" si="141"/>
        <v>0</v>
      </c>
    </row>
    <row r="1679" spans="2:20" ht="14.4" x14ac:dyDescent="0.3">
      <c r="B1679" s="30"/>
      <c r="C1679" s="16"/>
      <c r="D1679" s="16"/>
      <c r="E1679" s="25"/>
      <c r="F1679" s="16"/>
      <c r="G1679" s="15"/>
      <c r="H1679" s="14"/>
      <c r="I1679" s="13"/>
      <c r="J1679" s="13"/>
      <c r="K1679" s="12"/>
      <c r="L1679" s="232">
        <f t="shared" si="137"/>
        <v>0</v>
      </c>
      <c r="M1679" s="234">
        <f t="shared" si="138"/>
        <v>0</v>
      </c>
      <c r="N1679" s="11">
        <f>IF(Q1679="x",0,IF(J1679&lt;(INDEX(Lookup!$U$2:$U$10,MATCH($D$47,Lookup!$S$2:$S$10,0))),0,$L$12*K1679))</f>
        <v>0</v>
      </c>
      <c r="O1679" s="234">
        <f t="shared" si="139"/>
        <v>0</v>
      </c>
      <c r="P1679" s="10"/>
      <c r="Q1679" s="9"/>
      <c r="S1679" s="340">
        <f t="shared" si="140"/>
        <v>0</v>
      </c>
      <c r="T1679" s="340">
        <f t="shared" si="141"/>
        <v>0</v>
      </c>
    </row>
    <row r="1680" spans="2:20" ht="14.4" x14ac:dyDescent="0.3">
      <c r="B1680" s="30"/>
      <c r="C1680" s="16"/>
      <c r="D1680" s="16"/>
      <c r="E1680" s="25"/>
      <c r="F1680" s="16"/>
      <c r="G1680" s="15"/>
      <c r="H1680" s="14"/>
      <c r="I1680" s="13"/>
      <c r="J1680" s="13"/>
      <c r="K1680" s="12"/>
      <c r="L1680" s="232">
        <f t="shared" si="137"/>
        <v>0</v>
      </c>
      <c r="M1680" s="234">
        <f t="shared" si="138"/>
        <v>0</v>
      </c>
      <c r="N1680" s="11">
        <f>IF(Q1680="x",0,IF(J1680&lt;(INDEX(Lookup!$U$2:$U$10,MATCH($D$47,Lookup!$S$2:$S$10,0))),0,$L$12*K1680))</f>
        <v>0</v>
      </c>
      <c r="O1680" s="234">
        <f t="shared" si="139"/>
        <v>0</v>
      </c>
      <c r="P1680" s="10"/>
      <c r="Q1680" s="9"/>
      <c r="S1680" s="340">
        <f t="shared" si="140"/>
        <v>0</v>
      </c>
      <c r="T1680" s="340">
        <f t="shared" si="141"/>
        <v>0</v>
      </c>
    </row>
    <row r="1681" spans="2:20" ht="14.4" x14ac:dyDescent="0.3">
      <c r="B1681" s="30"/>
      <c r="C1681" s="16"/>
      <c r="D1681" s="16"/>
      <c r="E1681" s="25"/>
      <c r="F1681" s="16"/>
      <c r="G1681" s="15"/>
      <c r="H1681" s="14"/>
      <c r="I1681" s="13"/>
      <c r="J1681" s="13"/>
      <c r="K1681" s="12"/>
      <c r="L1681" s="232">
        <f t="shared" si="137"/>
        <v>0</v>
      </c>
      <c r="M1681" s="234">
        <f t="shared" si="138"/>
        <v>0</v>
      </c>
      <c r="N1681" s="11">
        <f>IF(Q1681="x",0,IF(J1681&lt;(INDEX(Lookup!$U$2:$U$10,MATCH($D$47,Lookup!$S$2:$S$10,0))),0,$L$12*K1681))</f>
        <v>0</v>
      </c>
      <c r="O1681" s="234">
        <f t="shared" si="139"/>
        <v>0</v>
      </c>
      <c r="P1681" s="10"/>
      <c r="Q1681" s="9"/>
      <c r="S1681" s="340">
        <f t="shared" si="140"/>
        <v>0</v>
      </c>
      <c r="T1681" s="340">
        <f t="shared" si="141"/>
        <v>0</v>
      </c>
    </row>
    <row r="1682" spans="2:20" ht="14.4" x14ac:dyDescent="0.3">
      <c r="B1682" s="30"/>
      <c r="C1682" s="16"/>
      <c r="D1682" s="16"/>
      <c r="E1682" s="25"/>
      <c r="F1682" s="16"/>
      <c r="G1682" s="15"/>
      <c r="H1682" s="14"/>
      <c r="I1682" s="13"/>
      <c r="J1682" s="13"/>
      <c r="K1682" s="12"/>
      <c r="L1682" s="232">
        <f t="shared" si="137"/>
        <v>0</v>
      </c>
      <c r="M1682" s="234">
        <f t="shared" si="138"/>
        <v>0</v>
      </c>
      <c r="N1682" s="11">
        <f>IF(Q1682="x",0,IF(J1682&lt;(INDEX(Lookup!$U$2:$U$10,MATCH($D$47,Lookup!$S$2:$S$10,0))),0,$L$12*K1682))</f>
        <v>0</v>
      </c>
      <c r="O1682" s="234">
        <f t="shared" si="139"/>
        <v>0</v>
      </c>
      <c r="P1682" s="10"/>
      <c r="Q1682" s="9"/>
      <c r="S1682" s="340">
        <f t="shared" si="140"/>
        <v>0</v>
      </c>
      <c r="T1682" s="340">
        <f t="shared" si="141"/>
        <v>0</v>
      </c>
    </row>
    <row r="1683" spans="2:20" ht="14.4" x14ac:dyDescent="0.3">
      <c r="B1683" s="30"/>
      <c r="C1683" s="16"/>
      <c r="D1683" s="16"/>
      <c r="E1683" s="25"/>
      <c r="F1683" s="16"/>
      <c r="G1683" s="15"/>
      <c r="H1683" s="14"/>
      <c r="I1683" s="13"/>
      <c r="J1683" s="13"/>
      <c r="K1683" s="12"/>
      <c r="L1683" s="232">
        <f t="shared" si="137"/>
        <v>0</v>
      </c>
      <c r="M1683" s="234">
        <f t="shared" si="138"/>
        <v>0</v>
      </c>
      <c r="N1683" s="11">
        <f>IF(Q1683="x",0,IF(J1683&lt;(INDEX(Lookup!$U$2:$U$10,MATCH($D$47,Lookup!$S$2:$S$10,0))),0,$L$12*K1683))</f>
        <v>0</v>
      </c>
      <c r="O1683" s="234">
        <f t="shared" si="139"/>
        <v>0</v>
      </c>
      <c r="P1683" s="10"/>
      <c r="Q1683" s="9"/>
      <c r="S1683" s="340">
        <f t="shared" si="140"/>
        <v>0</v>
      </c>
      <c r="T1683" s="340">
        <f t="shared" si="141"/>
        <v>0</v>
      </c>
    </row>
    <row r="1684" spans="2:20" ht="14.4" x14ac:dyDescent="0.3">
      <c r="B1684" s="30"/>
      <c r="C1684" s="16"/>
      <c r="D1684" s="16"/>
      <c r="E1684" s="25"/>
      <c r="F1684" s="16"/>
      <c r="G1684" s="15"/>
      <c r="H1684" s="14"/>
      <c r="I1684" s="13"/>
      <c r="J1684" s="13"/>
      <c r="K1684" s="12"/>
      <c r="L1684" s="232">
        <f t="shared" si="137"/>
        <v>0</v>
      </c>
      <c r="M1684" s="234">
        <f t="shared" si="138"/>
        <v>0</v>
      </c>
      <c r="N1684" s="11">
        <f>IF(Q1684="x",0,IF(J1684&lt;(INDEX(Lookup!$U$2:$U$10,MATCH($D$47,Lookup!$S$2:$S$10,0))),0,$L$12*K1684))</f>
        <v>0</v>
      </c>
      <c r="O1684" s="234">
        <f t="shared" si="139"/>
        <v>0</v>
      </c>
      <c r="P1684" s="10"/>
      <c r="Q1684" s="9"/>
      <c r="S1684" s="340">
        <f t="shared" si="140"/>
        <v>0</v>
      </c>
      <c r="T1684" s="340">
        <f t="shared" si="141"/>
        <v>0</v>
      </c>
    </row>
    <row r="1685" spans="2:20" ht="14.4" x14ac:dyDescent="0.3">
      <c r="B1685" s="30"/>
      <c r="C1685" s="16"/>
      <c r="D1685" s="16"/>
      <c r="E1685" s="25"/>
      <c r="F1685" s="16"/>
      <c r="G1685" s="15"/>
      <c r="H1685" s="14"/>
      <c r="I1685" s="13"/>
      <c r="J1685" s="13"/>
      <c r="K1685" s="12"/>
      <c r="L1685" s="232">
        <f t="shared" si="137"/>
        <v>0</v>
      </c>
      <c r="M1685" s="234">
        <f t="shared" si="138"/>
        <v>0</v>
      </c>
      <c r="N1685" s="11">
        <f>IF(Q1685="x",0,IF(J1685&lt;(INDEX(Lookup!$U$2:$U$10,MATCH($D$47,Lookup!$S$2:$S$10,0))),0,$L$12*K1685))</f>
        <v>0</v>
      </c>
      <c r="O1685" s="234">
        <f t="shared" si="139"/>
        <v>0</v>
      </c>
      <c r="P1685" s="10"/>
      <c r="Q1685" s="9"/>
      <c r="S1685" s="340">
        <f t="shared" si="140"/>
        <v>0</v>
      </c>
      <c r="T1685" s="340">
        <f t="shared" si="141"/>
        <v>0</v>
      </c>
    </row>
    <row r="1686" spans="2:20" ht="14.4" x14ac:dyDescent="0.3">
      <c r="B1686" s="30"/>
      <c r="C1686" s="16"/>
      <c r="D1686" s="16"/>
      <c r="E1686" s="25"/>
      <c r="F1686" s="16"/>
      <c r="G1686" s="15"/>
      <c r="H1686" s="14"/>
      <c r="I1686" s="13"/>
      <c r="J1686" s="13"/>
      <c r="K1686" s="12"/>
      <c r="L1686" s="232">
        <f t="shared" si="137"/>
        <v>0</v>
      </c>
      <c r="M1686" s="234">
        <f t="shared" si="138"/>
        <v>0</v>
      </c>
      <c r="N1686" s="11">
        <f>IF(Q1686="x",0,IF(J1686&lt;(INDEX(Lookup!$U$2:$U$10,MATCH($D$47,Lookup!$S$2:$S$10,0))),0,$L$12*K1686))</f>
        <v>0</v>
      </c>
      <c r="O1686" s="234">
        <f t="shared" si="139"/>
        <v>0</v>
      </c>
      <c r="P1686" s="10"/>
      <c r="Q1686" s="9"/>
      <c r="S1686" s="340">
        <f t="shared" si="140"/>
        <v>0</v>
      </c>
      <c r="T1686" s="340">
        <f t="shared" si="141"/>
        <v>0</v>
      </c>
    </row>
    <row r="1687" spans="2:20" ht="14.4" x14ac:dyDescent="0.3">
      <c r="B1687" s="30"/>
      <c r="C1687" s="16"/>
      <c r="D1687" s="16"/>
      <c r="E1687" s="25"/>
      <c r="F1687" s="16"/>
      <c r="G1687" s="15"/>
      <c r="H1687" s="14"/>
      <c r="I1687" s="13"/>
      <c r="J1687" s="13"/>
      <c r="K1687" s="12"/>
      <c r="L1687" s="232">
        <f t="shared" si="137"/>
        <v>0</v>
      </c>
      <c r="M1687" s="234">
        <f t="shared" si="138"/>
        <v>0</v>
      </c>
      <c r="N1687" s="11">
        <f>IF(Q1687="x",0,IF(J1687&lt;(INDEX(Lookup!$U$2:$U$10,MATCH($D$47,Lookup!$S$2:$S$10,0))),0,$L$12*K1687))</f>
        <v>0</v>
      </c>
      <c r="O1687" s="234">
        <f t="shared" si="139"/>
        <v>0</v>
      </c>
      <c r="P1687" s="10"/>
      <c r="Q1687" s="9"/>
      <c r="S1687" s="340">
        <f t="shared" si="140"/>
        <v>0</v>
      </c>
      <c r="T1687" s="340">
        <f t="shared" si="141"/>
        <v>0</v>
      </c>
    </row>
    <row r="1688" spans="2:20" ht="14.4" x14ac:dyDescent="0.3">
      <c r="B1688" s="30"/>
      <c r="C1688" s="16"/>
      <c r="D1688" s="16"/>
      <c r="E1688" s="25"/>
      <c r="F1688" s="16"/>
      <c r="G1688" s="15"/>
      <c r="H1688" s="14"/>
      <c r="I1688" s="13"/>
      <c r="J1688" s="13"/>
      <c r="K1688" s="12"/>
      <c r="L1688" s="232">
        <f t="shared" si="137"/>
        <v>0</v>
      </c>
      <c r="M1688" s="234">
        <f t="shared" si="138"/>
        <v>0</v>
      </c>
      <c r="N1688" s="11">
        <f>IF(Q1688="x",0,IF(J1688&lt;(INDEX(Lookup!$U$2:$U$10,MATCH($D$47,Lookup!$S$2:$S$10,0))),0,$L$12*K1688))</f>
        <v>0</v>
      </c>
      <c r="O1688" s="234">
        <f t="shared" si="139"/>
        <v>0</v>
      </c>
      <c r="P1688" s="10"/>
      <c r="Q1688" s="9"/>
      <c r="S1688" s="340">
        <f t="shared" si="140"/>
        <v>0</v>
      </c>
      <c r="T1688" s="340">
        <f t="shared" si="141"/>
        <v>0</v>
      </c>
    </row>
    <row r="1689" spans="2:20" ht="14.4" x14ac:dyDescent="0.3">
      <c r="B1689" s="30"/>
      <c r="C1689" s="16"/>
      <c r="D1689" s="16"/>
      <c r="E1689" s="25"/>
      <c r="F1689" s="16"/>
      <c r="G1689" s="15"/>
      <c r="H1689" s="14"/>
      <c r="I1689" s="13"/>
      <c r="J1689" s="13"/>
      <c r="K1689" s="12"/>
      <c r="L1689" s="232">
        <f t="shared" si="137"/>
        <v>0</v>
      </c>
      <c r="M1689" s="234">
        <f t="shared" si="138"/>
        <v>0</v>
      </c>
      <c r="N1689" s="11">
        <f>IF(Q1689="x",0,IF(J1689&lt;(INDEX(Lookup!$U$2:$U$10,MATCH($D$47,Lookup!$S$2:$S$10,0))),0,$L$12*K1689))</f>
        <v>0</v>
      </c>
      <c r="O1689" s="234">
        <f t="shared" si="139"/>
        <v>0</v>
      </c>
      <c r="P1689" s="10"/>
      <c r="Q1689" s="9"/>
      <c r="S1689" s="340">
        <f t="shared" si="140"/>
        <v>0</v>
      </c>
      <c r="T1689" s="340">
        <f t="shared" si="141"/>
        <v>0</v>
      </c>
    </row>
    <row r="1690" spans="2:20" ht="14.4" x14ac:dyDescent="0.3">
      <c r="B1690" s="30"/>
      <c r="C1690" s="16"/>
      <c r="D1690" s="16"/>
      <c r="E1690" s="25"/>
      <c r="F1690" s="16"/>
      <c r="G1690" s="15"/>
      <c r="H1690" s="14"/>
      <c r="I1690" s="13"/>
      <c r="J1690" s="13"/>
      <c r="K1690" s="12"/>
      <c r="L1690" s="232">
        <f t="shared" si="137"/>
        <v>0</v>
      </c>
      <c r="M1690" s="234">
        <f t="shared" si="138"/>
        <v>0</v>
      </c>
      <c r="N1690" s="11">
        <f>IF(Q1690="x",0,IF(J1690&lt;(INDEX(Lookup!$U$2:$U$10,MATCH($D$47,Lookup!$S$2:$S$10,0))),0,$L$12*K1690))</f>
        <v>0</v>
      </c>
      <c r="O1690" s="234">
        <f t="shared" si="139"/>
        <v>0</v>
      </c>
      <c r="P1690" s="10"/>
      <c r="Q1690" s="9"/>
      <c r="S1690" s="340">
        <f t="shared" si="140"/>
        <v>0</v>
      </c>
      <c r="T1690" s="340">
        <f t="shared" si="141"/>
        <v>0</v>
      </c>
    </row>
    <row r="1691" spans="2:20" ht="14.4" x14ac:dyDescent="0.3">
      <c r="B1691" s="30"/>
      <c r="C1691" s="16"/>
      <c r="D1691" s="16"/>
      <c r="E1691" s="25"/>
      <c r="F1691" s="16"/>
      <c r="G1691" s="15"/>
      <c r="H1691" s="14"/>
      <c r="I1691" s="13"/>
      <c r="J1691" s="13"/>
      <c r="K1691" s="12"/>
      <c r="L1691" s="232">
        <f t="shared" si="137"/>
        <v>0</v>
      </c>
      <c r="M1691" s="234">
        <f t="shared" si="138"/>
        <v>0</v>
      </c>
      <c r="N1691" s="11">
        <f>IF(Q1691="x",0,IF(J1691&lt;(INDEX(Lookup!$U$2:$U$10,MATCH($D$47,Lookup!$S$2:$S$10,0))),0,$L$12*K1691))</f>
        <v>0</v>
      </c>
      <c r="O1691" s="234">
        <f t="shared" si="139"/>
        <v>0</v>
      </c>
      <c r="P1691" s="10"/>
      <c r="Q1691" s="9"/>
      <c r="S1691" s="340">
        <f t="shared" si="140"/>
        <v>0</v>
      </c>
      <c r="T1691" s="340">
        <f t="shared" si="141"/>
        <v>0</v>
      </c>
    </row>
    <row r="1692" spans="2:20" ht="14.4" x14ac:dyDescent="0.3">
      <c r="B1692" s="30"/>
      <c r="C1692" s="16"/>
      <c r="D1692" s="16"/>
      <c r="E1692" s="25"/>
      <c r="F1692" s="16"/>
      <c r="G1692" s="15"/>
      <c r="H1692" s="14"/>
      <c r="I1692" s="13"/>
      <c r="J1692" s="13"/>
      <c r="K1692" s="12"/>
      <c r="L1692" s="232">
        <f t="shared" si="137"/>
        <v>0</v>
      </c>
      <c r="M1692" s="234">
        <f t="shared" si="138"/>
        <v>0</v>
      </c>
      <c r="N1692" s="11">
        <f>IF(Q1692="x",0,IF(J1692&lt;(INDEX(Lookup!$U$2:$U$10,MATCH($D$47,Lookup!$S$2:$S$10,0))),0,$L$12*K1692))</f>
        <v>0</v>
      </c>
      <c r="O1692" s="234">
        <f t="shared" si="139"/>
        <v>0</v>
      </c>
      <c r="P1692" s="10"/>
      <c r="Q1692" s="9"/>
      <c r="S1692" s="340">
        <f t="shared" si="140"/>
        <v>0</v>
      </c>
      <c r="T1692" s="340">
        <f t="shared" si="141"/>
        <v>0</v>
      </c>
    </row>
    <row r="1693" spans="2:20" ht="14.4" x14ac:dyDescent="0.3">
      <c r="B1693" s="30"/>
      <c r="C1693" s="16"/>
      <c r="D1693" s="16"/>
      <c r="E1693" s="25"/>
      <c r="F1693" s="16"/>
      <c r="G1693" s="15"/>
      <c r="H1693" s="14"/>
      <c r="I1693" s="13"/>
      <c r="J1693" s="13"/>
      <c r="K1693" s="12"/>
      <c r="L1693" s="232">
        <f t="shared" si="137"/>
        <v>0</v>
      </c>
      <c r="M1693" s="234">
        <f t="shared" si="138"/>
        <v>0</v>
      </c>
      <c r="N1693" s="11">
        <f>IF(Q1693="x",0,IF(J1693&lt;(INDEX(Lookup!$U$2:$U$10,MATCH($D$47,Lookup!$S$2:$S$10,0))),0,$L$12*K1693))</f>
        <v>0</v>
      </c>
      <c r="O1693" s="234">
        <f t="shared" si="139"/>
        <v>0</v>
      </c>
      <c r="P1693" s="10"/>
      <c r="Q1693" s="9"/>
      <c r="S1693" s="340">
        <f t="shared" si="140"/>
        <v>0</v>
      </c>
      <c r="T1693" s="340">
        <f t="shared" si="141"/>
        <v>0</v>
      </c>
    </row>
    <row r="1694" spans="2:20" ht="14.4" x14ac:dyDescent="0.3">
      <c r="B1694" s="30"/>
      <c r="C1694" s="16"/>
      <c r="D1694" s="16"/>
      <c r="E1694" s="25"/>
      <c r="F1694" s="16"/>
      <c r="G1694" s="15"/>
      <c r="H1694" s="14"/>
      <c r="I1694" s="13"/>
      <c r="J1694" s="13"/>
      <c r="K1694" s="12"/>
      <c r="L1694" s="232">
        <f t="shared" si="137"/>
        <v>0</v>
      </c>
      <c r="M1694" s="234">
        <f t="shared" si="138"/>
        <v>0</v>
      </c>
      <c r="N1694" s="11">
        <f>IF(Q1694="x",0,IF(J1694&lt;(INDEX(Lookup!$U$2:$U$10,MATCH($D$47,Lookup!$S$2:$S$10,0))),0,$L$12*K1694))</f>
        <v>0</v>
      </c>
      <c r="O1694" s="234">
        <f t="shared" si="139"/>
        <v>0</v>
      </c>
      <c r="P1694" s="10"/>
      <c r="Q1694" s="9"/>
      <c r="S1694" s="340">
        <f t="shared" si="140"/>
        <v>0</v>
      </c>
      <c r="T1694" s="340">
        <f t="shared" si="141"/>
        <v>0</v>
      </c>
    </row>
    <row r="1695" spans="2:20" ht="14.4" x14ac:dyDescent="0.3">
      <c r="B1695" s="30"/>
      <c r="C1695" s="16"/>
      <c r="D1695" s="16"/>
      <c r="E1695" s="25"/>
      <c r="F1695" s="16"/>
      <c r="G1695" s="15"/>
      <c r="H1695" s="14"/>
      <c r="I1695" s="13"/>
      <c r="J1695" s="13"/>
      <c r="K1695" s="12"/>
      <c r="L1695" s="232">
        <f t="shared" si="137"/>
        <v>0</v>
      </c>
      <c r="M1695" s="234">
        <f t="shared" si="138"/>
        <v>0</v>
      </c>
      <c r="N1695" s="11">
        <f>IF(Q1695="x",0,IF(J1695&lt;(INDEX(Lookup!$U$2:$U$10,MATCH($D$47,Lookup!$S$2:$S$10,0))),0,$L$12*K1695))</f>
        <v>0</v>
      </c>
      <c r="O1695" s="234">
        <f t="shared" si="139"/>
        <v>0</v>
      </c>
      <c r="P1695" s="10"/>
      <c r="Q1695" s="9"/>
      <c r="S1695" s="340">
        <f t="shared" si="140"/>
        <v>0</v>
      </c>
      <c r="T1695" s="340">
        <f t="shared" si="141"/>
        <v>0</v>
      </c>
    </row>
    <row r="1696" spans="2:20" ht="14.4" x14ac:dyDescent="0.3">
      <c r="B1696" s="30"/>
      <c r="C1696" s="16"/>
      <c r="D1696" s="16"/>
      <c r="E1696" s="25"/>
      <c r="F1696" s="16"/>
      <c r="G1696" s="15"/>
      <c r="H1696" s="14"/>
      <c r="I1696" s="13"/>
      <c r="J1696" s="13"/>
      <c r="K1696" s="12"/>
      <c r="L1696" s="232">
        <f t="shared" si="137"/>
        <v>0</v>
      </c>
      <c r="M1696" s="234">
        <f t="shared" si="138"/>
        <v>0</v>
      </c>
      <c r="N1696" s="11">
        <f>IF(Q1696="x",0,IF(J1696&lt;(INDEX(Lookup!$U$2:$U$10,MATCH($D$47,Lookup!$S$2:$S$10,0))),0,$L$12*K1696))</f>
        <v>0</v>
      </c>
      <c r="O1696" s="234">
        <f t="shared" si="139"/>
        <v>0</v>
      </c>
      <c r="P1696" s="10"/>
      <c r="Q1696" s="9"/>
      <c r="S1696" s="340">
        <f t="shared" si="140"/>
        <v>0</v>
      </c>
      <c r="T1696" s="340">
        <f t="shared" si="141"/>
        <v>0</v>
      </c>
    </row>
    <row r="1697" spans="1:20" ht="14.4" x14ac:dyDescent="0.3">
      <c r="B1697" s="30"/>
      <c r="C1697" s="16"/>
      <c r="D1697" s="16"/>
      <c r="E1697" s="25"/>
      <c r="F1697" s="16"/>
      <c r="G1697" s="15"/>
      <c r="H1697" s="14"/>
      <c r="I1697" s="13"/>
      <c r="J1697" s="13"/>
      <c r="K1697" s="12"/>
      <c r="L1697" s="232">
        <f t="shared" si="137"/>
        <v>0</v>
      </c>
      <c r="M1697" s="234">
        <f t="shared" si="138"/>
        <v>0</v>
      </c>
      <c r="N1697" s="11">
        <f>IF(Q1697="x",0,IF(J1697&lt;(INDEX(Lookup!$U$2:$U$10,MATCH($D$47,Lookup!$S$2:$S$10,0))),0,$L$12*K1697))</f>
        <v>0</v>
      </c>
      <c r="O1697" s="234">
        <f t="shared" si="139"/>
        <v>0</v>
      </c>
      <c r="P1697" s="10"/>
      <c r="Q1697" s="9"/>
      <c r="S1697" s="340">
        <f t="shared" si="140"/>
        <v>0</v>
      </c>
      <c r="T1697" s="340">
        <f t="shared" si="141"/>
        <v>0</v>
      </c>
    </row>
    <row r="1698" spans="1:20" ht="14.4" x14ac:dyDescent="0.3">
      <c r="B1698" s="30"/>
      <c r="C1698" s="16"/>
      <c r="D1698" s="16"/>
      <c r="E1698" s="25"/>
      <c r="F1698" s="16"/>
      <c r="G1698" s="15"/>
      <c r="H1698" s="14"/>
      <c r="I1698" s="13"/>
      <c r="J1698" s="13"/>
      <c r="K1698" s="12"/>
      <c r="L1698" s="232">
        <f t="shared" si="137"/>
        <v>0</v>
      </c>
      <c r="M1698" s="234">
        <f t="shared" si="138"/>
        <v>0</v>
      </c>
      <c r="N1698" s="11">
        <f>IF(Q1698="x",0,IF(J1698&lt;(INDEX(Lookup!$U$2:$U$10,MATCH($D$47,Lookup!$S$2:$S$10,0))),0,$L$12*K1698))</f>
        <v>0</v>
      </c>
      <c r="O1698" s="234">
        <f t="shared" si="139"/>
        <v>0</v>
      </c>
      <c r="P1698" s="10"/>
      <c r="Q1698" s="9"/>
      <c r="S1698" s="340">
        <f t="shared" si="140"/>
        <v>0</v>
      </c>
      <c r="T1698" s="340">
        <f t="shared" si="141"/>
        <v>0</v>
      </c>
    </row>
    <row r="1699" spans="1:20" ht="14.4" x14ac:dyDescent="0.3">
      <c r="A1699" s="17"/>
      <c r="B1699" s="30"/>
      <c r="C1699" s="16"/>
      <c r="D1699" s="16"/>
      <c r="E1699" s="25"/>
      <c r="F1699" s="16"/>
      <c r="G1699" s="15"/>
      <c r="H1699" s="14"/>
      <c r="I1699" s="13"/>
      <c r="J1699" s="13"/>
      <c r="K1699" s="12"/>
      <c r="L1699" s="232">
        <f t="shared" si="137"/>
        <v>0</v>
      </c>
      <c r="M1699" s="234">
        <f t="shared" si="138"/>
        <v>0</v>
      </c>
      <c r="N1699" s="11">
        <f>IF(Q1699="x",0,IF(J1699&lt;(INDEX(Lookup!$U$2:$U$10,MATCH($D$47,Lookup!$S$2:$S$10,0))),0,$L$12*K1699))</f>
        <v>0</v>
      </c>
      <c r="O1699" s="234">
        <f t="shared" si="139"/>
        <v>0</v>
      </c>
      <c r="P1699" s="10"/>
      <c r="Q1699" s="9"/>
      <c r="S1699" s="340">
        <f t="shared" si="140"/>
        <v>0</v>
      </c>
      <c r="T1699" s="340">
        <f t="shared" si="141"/>
        <v>0</v>
      </c>
    </row>
    <row r="1700" spans="1:20" ht="15" thickBot="1" x14ac:dyDescent="0.35">
      <c r="A1700" s="17"/>
      <c r="B1700" s="209"/>
      <c r="C1700" s="20"/>
      <c r="D1700" s="20"/>
      <c r="E1700" s="25"/>
      <c r="F1700" s="20"/>
      <c r="G1700" s="20"/>
      <c r="H1700" s="19"/>
      <c r="I1700" s="18"/>
      <c r="J1700" s="18"/>
      <c r="K1700" s="205"/>
      <c r="L1700" s="233">
        <f t="shared" si="137"/>
        <v>0</v>
      </c>
      <c r="M1700" s="235">
        <f t="shared" si="138"/>
        <v>0</v>
      </c>
      <c r="N1700" s="206">
        <f>IF(Q1700="x",0,IF(J1700&lt;(INDEX(Lookup!$U$2:$U$10,MATCH($D$47,Lookup!$S$2:$S$10,0))),0,$L$12*K1700))</f>
        <v>0</v>
      </c>
      <c r="O1700" s="235">
        <f t="shared" si="139"/>
        <v>0</v>
      </c>
      <c r="P1700" s="195"/>
      <c r="Q1700" s="207"/>
      <c r="S1700" s="340">
        <f t="shared" si="140"/>
        <v>0</v>
      </c>
      <c r="T1700" s="340">
        <f t="shared" si="141"/>
        <v>0</v>
      </c>
    </row>
    <row r="1701" spans="1:20" ht="13.8" hidden="1" thickBot="1" x14ac:dyDescent="0.3">
      <c r="A1701" s="196"/>
      <c r="C1701" s="197"/>
      <c r="D1701" s="197"/>
      <c r="E1701" s="208"/>
      <c r="F1701" s="197"/>
      <c r="G1701" s="197"/>
      <c r="H1701" s="198"/>
      <c r="I1701" s="199"/>
      <c r="J1701" s="199"/>
      <c r="K1701" s="200"/>
      <c r="L1701" s="201"/>
      <c r="M1701" s="202"/>
      <c r="N1701" s="201"/>
      <c r="O1701" s="202"/>
      <c r="P1701" s="203"/>
      <c r="Q1701" s="204"/>
    </row>
    <row r="1702" spans="1:20" s="3" customFormat="1" ht="40.5" customHeight="1" thickTop="1" thickBot="1" x14ac:dyDescent="0.35">
      <c r="B1702" s="4" t="s">
        <v>0</v>
      </c>
      <c r="C1702" s="8"/>
      <c r="D1702" s="8"/>
      <c r="E1702" s="8"/>
      <c r="F1702" s="8"/>
      <c r="G1702" s="7"/>
      <c r="H1702" s="6"/>
      <c r="I1702" s="5"/>
      <c r="J1702" s="5"/>
      <c r="K1702" s="4" t="s">
        <v>0</v>
      </c>
      <c r="L1702" s="4"/>
      <c r="M1702" s="4"/>
      <c r="N1702" s="4"/>
      <c r="O1702" s="4"/>
      <c r="P1702" s="4"/>
      <c r="Q1702" s="4"/>
    </row>
    <row r="1703" spans="1:20" ht="13.8" thickTop="1" x14ac:dyDescent="0.25"/>
  </sheetData>
  <sheetProtection sheet="1" formatColumns="0" formatRows="0" insertRows="0" sort="0" autoFilter="0" pivotTables="0"/>
  <autoFilter ref="B49:T1700" xr:uid="{66191276-E513-4F8B-9EC1-B134127C5359}"/>
  <dataConsolidate/>
  <mergeCells count="52">
    <mergeCell ref="B46:Q46"/>
    <mergeCell ref="B47:C47"/>
    <mergeCell ref="I47:J47"/>
    <mergeCell ref="K48:M48"/>
    <mergeCell ref="N48:O48"/>
    <mergeCell ref="W39:AB39"/>
    <mergeCell ref="W40:W41"/>
    <mergeCell ref="X40:X41"/>
    <mergeCell ref="Y40:Y41"/>
    <mergeCell ref="Z40:Z41"/>
    <mergeCell ref="AA40:AA41"/>
    <mergeCell ref="AB40:AB41"/>
    <mergeCell ref="P29:P30"/>
    <mergeCell ref="I37:L37"/>
    <mergeCell ref="N37:P37"/>
    <mergeCell ref="N38:N39"/>
    <mergeCell ref="O38:O39"/>
    <mergeCell ref="P38:P39"/>
    <mergeCell ref="B26:Q26"/>
    <mergeCell ref="C28:G28"/>
    <mergeCell ref="I28:L28"/>
    <mergeCell ref="N28:P28"/>
    <mergeCell ref="W28:AB28"/>
    <mergeCell ref="C29:C30"/>
    <mergeCell ref="D29:E29"/>
    <mergeCell ref="F29:G29"/>
    <mergeCell ref="N29:N30"/>
    <mergeCell ref="O29:O30"/>
    <mergeCell ref="J17:Q17"/>
    <mergeCell ref="J18:Q23"/>
    <mergeCell ref="B19:C20"/>
    <mergeCell ref="D19:F20"/>
    <mergeCell ref="G19:G21"/>
    <mergeCell ref="H19:H21"/>
    <mergeCell ref="B21:C21"/>
    <mergeCell ref="D21:F21"/>
    <mergeCell ref="B8:C8"/>
    <mergeCell ref="J8:K8"/>
    <mergeCell ref="B10:C10"/>
    <mergeCell ref="D11:G11"/>
    <mergeCell ref="D12:G12"/>
    <mergeCell ref="B13:B15"/>
    <mergeCell ref="D13:G13"/>
    <mergeCell ref="D14:G14"/>
    <mergeCell ref="B4:C4"/>
    <mergeCell ref="D4:G4"/>
    <mergeCell ref="J4:K4"/>
    <mergeCell ref="B5:C5"/>
    <mergeCell ref="D5:G5"/>
    <mergeCell ref="B6:C6"/>
    <mergeCell ref="D6:G6"/>
    <mergeCell ref="J6:K6"/>
  </mergeCells>
  <conditionalFormatting sqref="D5:G5 H6 D7:G7">
    <cfRule type="expression" dxfId="19" priority="4">
      <formula>$D$4 = "Not On List"</formula>
    </cfRule>
  </conditionalFormatting>
  <conditionalFormatting sqref="K49">
    <cfRule type="expression" dxfId="16" priority="5">
      <formula>$K$50=OR(RIGHT($K$50,2)="00",RIGHT($K$50,2)="25",RIGHT($K$50,2)="50",RIGHT($K$50,2)="75")</formula>
    </cfRule>
  </conditionalFormatting>
  <conditionalFormatting sqref="K50:K1701">
    <cfRule type="expression" dxfId="15" priority="3">
      <formula>MOD(K50,0.25)</formula>
    </cfRule>
  </conditionalFormatting>
  <dataValidations count="3">
    <dataValidation allowBlank="1" showInputMessage="1" showErrorMessage="1" error="Only enter the last 4 digits of SSN" sqref="F57:F1048576" xr:uid="{815EAAC8-FC8A-46CA-B475-74B3845C0ACD}"/>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6:G6" xr:uid="{EB39229C-2F23-4D7F-844B-61A957392F97}">
      <formula1>20</formula1>
      <formula2>20</formula2>
    </dataValidation>
    <dataValidation type="textLength" allowBlank="1" showInputMessage="1" showErrorMessage="1" error="Only enter the last 4 digits of SSN" sqref="F50:F56 E50:E1702" xr:uid="{801149F7-02CE-4274-82ED-94987FE1D385}">
      <formula1>1</formula1>
      <formula2>4</formula2>
    </dataValidation>
  </dataValidations>
  <printOptions horizontalCentered="1"/>
  <pageMargins left="0.25" right="0.25" top="0.75" bottom="0.75" header="0.3" footer="0.3"/>
  <pageSetup scale="50" fitToWidth="0" fitToHeight="0" orientation="landscape" r:id="rId1"/>
  <headerFooter alignWithMargins="0">
    <oddFooter>&amp;LRoster - Standard Day&amp;R&amp;D</oddFooter>
  </headerFooter>
  <rowBreaks count="1" manualBreakCount="1">
    <brk id="46" min="1" max="16" man="1"/>
  </rowBreaks>
  <extLst>
    <ext xmlns:x14="http://schemas.microsoft.com/office/spreadsheetml/2009/9/main" uri="{78C0D931-6437-407d-A8EE-F0AAD7539E65}">
      <x14:conditionalFormattings>
        <x14:conditionalFormatting xmlns:xm="http://schemas.microsoft.com/office/excel/2006/main">
          <x14:cfRule type="expression" priority="2" id="{6C0E1F93-3EAE-4A96-9833-8E1CE0B44F32}">
            <xm:f>IF(I62="","",I62&lt;INDEX(Lookup!$T$2:$T$10,MATCH($D$47,Lookup!$S$2:$S$10,0)))</xm:f>
            <x14:dxf>
              <fill>
                <patternFill>
                  <bgColor theme="5" tint="0.39994506668294322"/>
                </patternFill>
              </fill>
            </x14:dxf>
          </x14:cfRule>
          <xm:sqref>I62:I1701</xm:sqref>
        </x14:conditionalFormatting>
        <x14:conditionalFormatting xmlns:xm="http://schemas.microsoft.com/office/excel/2006/main">
          <x14:cfRule type="expression" priority="1" id="{FECA2408-30D5-4C08-BEF3-E4006C75FC99}">
            <xm:f>J62&gt;INDEX(Lookup!$U$2:$U$10,MATCH($D$47,Lookup!$S$2:$S$10,0))</xm:f>
            <x14:dxf>
              <fill>
                <patternFill>
                  <bgColor theme="5" tint="0.39994506668294322"/>
                </patternFill>
              </fill>
            </x14:dxf>
          </x14:cfRule>
          <xm:sqref>J62:J1701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FFD69DF2-0F0F-457F-98B8-3BB41E567000}">
          <x14:formula1>
            <xm:f>Lookup!$C$2:$C$33</xm:f>
          </x14:formula1>
          <xm:sqref>B62:B1701</xm:sqref>
        </x14:dataValidation>
        <x14:dataValidation type="list" allowBlank="1" showInputMessage="1" showErrorMessage="1" xr:uid="{DFC97076-A57D-47DB-9F50-2141F7262C23}">
          <x14:formula1>
            <xm:f>Lookup!$D$8:$D$9</xm:f>
          </x14:formula1>
          <xm:sqref>C62:C1701</xm:sqref>
        </x14:dataValidation>
        <x14:dataValidation type="list" allowBlank="1" showInputMessage="1" showErrorMessage="1" xr:uid="{6B5D374B-4BD6-4D95-A3CB-7C064B8E114E}">
          <x14:formula1>
            <xm:f>Lookup!$S$2:$S$10</xm:f>
          </x14:formula1>
          <xm:sqref>D47 D62:D1701</xm:sqref>
        </x14:dataValidation>
        <x14:dataValidation type="list" allowBlank="1" showInputMessage="1" showErrorMessage="1" xr:uid="{4436E570-C04C-43A8-9861-C005DE13EDD7}">
          <x14:formula1>
            <xm:f>Lookup!$J$12:$J$13</xm:f>
          </x14:formula1>
          <xm:sqref>Q50:Q1701</xm:sqref>
        </x14:dataValidation>
        <x14:dataValidation type="list" allowBlank="1" showInputMessage="1" showErrorMessage="1" xr:uid="{26955083-B35A-4F3D-A4FC-67287F7D7A4F}">
          <x14:formula1>
            <xm:f>Lookup!$Q$2:$Q$19</xm:f>
          </x14:formula1>
          <xm:sqref>L4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141</vt:i4>
      </vt:variant>
    </vt:vector>
  </HeadingPairs>
  <TitlesOfParts>
    <vt:vector size="155" baseType="lpstr">
      <vt:lpstr>Instructions - FINAL</vt:lpstr>
      <vt:lpstr>Instructions</vt:lpstr>
      <vt:lpstr>Hourly (1)</vt:lpstr>
      <vt:lpstr>Hourly (2)</vt:lpstr>
      <vt:lpstr>Hourly (3)</vt:lpstr>
      <vt:lpstr>Hourly (4)</vt:lpstr>
      <vt:lpstr>Hourly (5)</vt:lpstr>
      <vt:lpstr>Hourly (6)</vt:lpstr>
      <vt:lpstr>Hourly (7)</vt:lpstr>
      <vt:lpstr>Hourly (8)</vt:lpstr>
      <vt:lpstr>Hourly (9)</vt:lpstr>
      <vt:lpstr>Hourly (10)</vt:lpstr>
      <vt:lpstr>Lookup</vt:lpstr>
      <vt:lpstr>Rate Reference</vt:lpstr>
      <vt:lpstr>'Hourly (10)'!HrlyActCode01</vt:lpstr>
      <vt:lpstr>'Hourly (2)'!HrlyActCode01</vt:lpstr>
      <vt:lpstr>'Hourly (3)'!HrlyActCode01</vt:lpstr>
      <vt:lpstr>'Hourly (4)'!HrlyActCode01</vt:lpstr>
      <vt:lpstr>'Hourly (5)'!HrlyActCode01</vt:lpstr>
      <vt:lpstr>'Hourly (6)'!HrlyActCode01</vt:lpstr>
      <vt:lpstr>'Hourly (7)'!HrlyActCode01</vt:lpstr>
      <vt:lpstr>'Hourly (8)'!HrlyActCode01</vt:lpstr>
      <vt:lpstr>'Hourly (9)'!HrlyActCode01</vt:lpstr>
      <vt:lpstr>HrlyActCode01</vt:lpstr>
      <vt:lpstr>'Hourly (10)'!HrlyAmdNum01</vt:lpstr>
      <vt:lpstr>'Hourly (2)'!HrlyAmdNum01</vt:lpstr>
      <vt:lpstr>'Hourly (3)'!HrlyAmdNum01</vt:lpstr>
      <vt:lpstr>'Hourly (4)'!HrlyAmdNum01</vt:lpstr>
      <vt:lpstr>'Hourly (5)'!HrlyAmdNum01</vt:lpstr>
      <vt:lpstr>'Hourly (6)'!HrlyAmdNum01</vt:lpstr>
      <vt:lpstr>'Hourly (7)'!HrlyAmdNum01</vt:lpstr>
      <vt:lpstr>'Hourly (8)'!HrlyAmdNum01</vt:lpstr>
      <vt:lpstr>'Hourly (9)'!HrlyAmdNum01</vt:lpstr>
      <vt:lpstr>HrlyAmdNum01</vt:lpstr>
      <vt:lpstr>'Hourly (10)'!HrlyDocID01</vt:lpstr>
      <vt:lpstr>'Hourly (2)'!HrlyDocID01</vt:lpstr>
      <vt:lpstr>'Hourly (3)'!HrlyDocID01</vt:lpstr>
      <vt:lpstr>'Hourly (4)'!HrlyDocID01</vt:lpstr>
      <vt:lpstr>'Hourly (5)'!HrlyDocID01</vt:lpstr>
      <vt:lpstr>'Hourly (6)'!HrlyDocID01</vt:lpstr>
      <vt:lpstr>'Hourly (7)'!HrlyDocID01</vt:lpstr>
      <vt:lpstr>'Hourly (8)'!HrlyDocID01</vt:lpstr>
      <vt:lpstr>'Hourly (9)'!HrlyDocID01</vt:lpstr>
      <vt:lpstr>HrlyDocID01</vt:lpstr>
      <vt:lpstr>'Hourly (10)'!HrlyFY01</vt:lpstr>
      <vt:lpstr>'Hourly (2)'!HrlyFY01</vt:lpstr>
      <vt:lpstr>'Hourly (3)'!HrlyFY01</vt:lpstr>
      <vt:lpstr>'Hourly (4)'!HrlyFY01</vt:lpstr>
      <vt:lpstr>'Hourly (5)'!HrlyFY01</vt:lpstr>
      <vt:lpstr>'Hourly (6)'!HrlyFY01</vt:lpstr>
      <vt:lpstr>'Hourly (7)'!HrlyFY01</vt:lpstr>
      <vt:lpstr>'Hourly (8)'!HrlyFY01</vt:lpstr>
      <vt:lpstr>'Hourly (9)'!HrlyFY01</vt:lpstr>
      <vt:lpstr>HrlyFY01</vt:lpstr>
      <vt:lpstr>'Hourly (10)'!HrlyLUAddr01</vt:lpstr>
      <vt:lpstr>'Hourly (2)'!HrlyLUAddr01</vt:lpstr>
      <vt:lpstr>'Hourly (3)'!HrlyLUAddr01</vt:lpstr>
      <vt:lpstr>'Hourly (4)'!HrlyLUAddr01</vt:lpstr>
      <vt:lpstr>'Hourly (5)'!HrlyLUAddr01</vt:lpstr>
      <vt:lpstr>'Hourly (6)'!HrlyLUAddr01</vt:lpstr>
      <vt:lpstr>'Hourly (7)'!HrlyLUAddr01</vt:lpstr>
      <vt:lpstr>'Hourly (8)'!HrlyLUAddr01</vt:lpstr>
      <vt:lpstr>'Hourly (9)'!HrlyLUAddr01</vt:lpstr>
      <vt:lpstr>HrlyLUAddr01</vt:lpstr>
      <vt:lpstr>'Hourly (10)'!HrlyProgWeeks01</vt:lpstr>
      <vt:lpstr>'Hourly (2)'!HrlyProgWeeks01</vt:lpstr>
      <vt:lpstr>'Hourly (3)'!HrlyProgWeeks01</vt:lpstr>
      <vt:lpstr>'Hourly (4)'!HrlyProgWeeks01</vt:lpstr>
      <vt:lpstr>'Hourly (5)'!HrlyProgWeeks01</vt:lpstr>
      <vt:lpstr>'Hourly (6)'!HrlyProgWeeks01</vt:lpstr>
      <vt:lpstr>'Hourly (7)'!HrlyProgWeeks01</vt:lpstr>
      <vt:lpstr>'Hourly (8)'!HrlyProgWeeks01</vt:lpstr>
      <vt:lpstr>'Hourly (9)'!HrlyProgWeeks01</vt:lpstr>
      <vt:lpstr>HrlyProgWeeks01</vt:lpstr>
      <vt:lpstr>'Hourly (10)'!HrlyProvider01</vt:lpstr>
      <vt:lpstr>'Hourly (2)'!HrlyProvider01</vt:lpstr>
      <vt:lpstr>'Hourly (3)'!HrlyProvider01</vt:lpstr>
      <vt:lpstr>'Hourly (4)'!HrlyProvider01</vt:lpstr>
      <vt:lpstr>'Hourly (5)'!HrlyProvider01</vt:lpstr>
      <vt:lpstr>'Hourly (6)'!HrlyProvider01</vt:lpstr>
      <vt:lpstr>'Hourly (7)'!HrlyProvider01</vt:lpstr>
      <vt:lpstr>'Hourly (8)'!HrlyProvider01</vt:lpstr>
      <vt:lpstr>'Hourly (9)'!HrlyProvider01</vt:lpstr>
      <vt:lpstr>HrlyProvider01</vt:lpstr>
      <vt:lpstr>'Hourly (10)'!HrlyRegApprvl01</vt:lpstr>
      <vt:lpstr>'Hourly (2)'!HrlyRegApprvl01</vt:lpstr>
      <vt:lpstr>'Hourly (3)'!HrlyRegApprvl01</vt:lpstr>
      <vt:lpstr>'Hourly (4)'!HrlyRegApprvl01</vt:lpstr>
      <vt:lpstr>'Hourly (5)'!HrlyRegApprvl01</vt:lpstr>
      <vt:lpstr>'Hourly (6)'!HrlyRegApprvl01</vt:lpstr>
      <vt:lpstr>'Hourly (7)'!HrlyRegApprvl01</vt:lpstr>
      <vt:lpstr>'Hourly (8)'!HrlyRegApprvl01</vt:lpstr>
      <vt:lpstr>'Hourly (9)'!HrlyRegApprvl01</vt:lpstr>
      <vt:lpstr>HrlyRegApprvl01</vt:lpstr>
      <vt:lpstr>'Hourly (10)'!HrlyRegApprvlDT01</vt:lpstr>
      <vt:lpstr>'Hourly (2)'!HrlyRegApprvlDT01</vt:lpstr>
      <vt:lpstr>'Hourly (3)'!HrlyRegApprvlDT01</vt:lpstr>
      <vt:lpstr>'Hourly (4)'!HrlyRegApprvlDT01</vt:lpstr>
      <vt:lpstr>'Hourly (5)'!HrlyRegApprvlDT01</vt:lpstr>
      <vt:lpstr>'Hourly (6)'!HrlyRegApprvlDT01</vt:lpstr>
      <vt:lpstr>'Hourly (7)'!HrlyRegApprvlDT01</vt:lpstr>
      <vt:lpstr>'Hourly (8)'!HrlyRegApprvlDT01</vt:lpstr>
      <vt:lpstr>'Hourly (9)'!HrlyRegApprvlDT01</vt:lpstr>
      <vt:lpstr>HrlyRegApprvlDT01</vt:lpstr>
      <vt:lpstr>'Hourly (10)'!HrlySubDate01</vt:lpstr>
      <vt:lpstr>'Hourly (2)'!HrlySubDate01</vt:lpstr>
      <vt:lpstr>'Hourly (3)'!HrlySubDate01</vt:lpstr>
      <vt:lpstr>'Hourly (4)'!HrlySubDate01</vt:lpstr>
      <vt:lpstr>'Hourly (5)'!HrlySubDate01</vt:lpstr>
      <vt:lpstr>'Hourly (6)'!HrlySubDate01</vt:lpstr>
      <vt:lpstr>'Hourly (7)'!HrlySubDate01</vt:lpstr>
      <vt:lpstr>'Hourly (8)'!HrlySubDate01</vt:lpstr>
      <vt:lpstr>'Hourly (9)'!HrlySubDate01</vt:lpstr>
      <vt:lpstr>HrlySubDate01</vt:lpstr>
      <vt:lpstr>'Hourly (10)'!HrlyUnitRate01</vt:lpstr>
      <vt:lpstr>'Hourly (2)'!HrlyUnitRate01</vt:lpstr>
      <vt:lpstr>'Hourly (3)'!HrlyUnitRate01</vt:lpstr>
      <vt:lpstr>'Hourly (4)'!HrlyUnitRate01</vt:lpstr>
      <vt:lpstr>'Hourly (5)'!HrlyUnitRate01</vt:lpstr>
      <vt:lpstr>'Hourly (6)'!HrlyUnitRate01</vt:lpstr>
      <vt:lpstr>'Hourly (7)'!HrlyUnitRate01</vt:lpstr>
      <vt:lpstr>'Hourly (8)'!HrlyUnitRate01</vt:lpstr>
      <vt:lpstr>'Hourly (9)'!HrlyUnitRate01</vt:lpstr>
      <vt:lpstr>HrlyUnitRate01</vt:lpstr>
      <vt:lpstr>'Hourly (10)'!HrlyUnitType01</vt:lpstr>
      <vt:lpstr>'Hourly (2)'!HrlyUnitType01</vt:lpstr>
      <vt:lpstr>'Hourly (3)'!HrlyUnitType01</vt:lpstr>
      <vt:lpstr>'Hourly (4)'!HrlyUnitType01</vt:lpstr>
      <vt:lpstr>'Hourly (5)'!HrlyUnitType01</vt:lpstr>
      <vt:lpstr>'Hourly (6)'!HrlyUnitType01</vt:lpstr>
      <vt:lpstr>'Hourly (7)'!HrlyUnitType01</vt:lpstr>
      <vt:lpstr>'Hourly (8)'!HrlyUnitType01</vt:lpstr>
      <vt:lpstr>'Hourly (9)'!HrlyUnitType01</vt:lpstr>
      <vt:lpstr>HrlyUnitType01</vt:lpstr>
      <vt:lpstr>'Hourly (1)'!Print_Area</vt:lpstr>
      <vt:lpstr>'Hourly (10)'!Print_Area</vt:lpstr>
      <vt:lpstr>'Hourly (2)'!Print_Area</vt:lpstr>
      <vt:lpstr>'Hourly (3)'!Print_Area</vt:lpstr>
      <vt:lpstr>'Hourly (4)'!Print_Area</vt:lpstr>
      <vt:lpstr>'Hourly (5)'!Print_Area</vt:lpstr>
      <vt:lpstr>'Hourly (6)'!Print_Area</vt:lpstr>
      <vt:lpstr>'Hourly (7)'!Print_Area</vt:lpstr>
      <vt:lpstr>'Hourly (8)'!Print_Area</vt:lpstr>
      <vt:lpstr>'Hourly (9)'!Print_Area</vt:lpstr>
      <vt:lpstr>'Hourly (1)'!Print_Titles</vt:lpstr>
      <vt:lpstr>'Hourly (10)'!Print_Titles</vt:lpstr>
      <vt:lpstr>'Hourly (2)'!Print_Titles</vt:lpstr>
      <vt:lpstr>'Hourly (3)'!Print_Titles</vt:lpstr>
      <vt:lpstr>'Hourly (4)'!Print_Titles</vt:lpstr>
      <vt:lpstr>'Hourly (5)'!Print_Titles</vt:lpstr>
      <vt:lpstr>'Hourly (6)'!Print_Titles</vt:lpstr>
      <vt:lpstr>'Hourly (7)'!Print_Titles</vt:lpstr>
      <vt:lpstr>'Hourly (8)'!Print_Titles</vt:lpstr>
      <vt:lpstr>'Hourly (9)'!Print_Titles</vt:lpstr>
      <vt:lpstr>Version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Trivedi, Nita (DDS)</dc:creator>
  <cp:lastModifiedBy>Trivedi, Nita (DDS)</cp:lastModifiedBy>
  <dcterms:created xsi:type="dcterms:W3CDTF">2024-02-22T22:11:15Z</dcterms:created>
  <dcterms:modified xsi:type="dcterms:W3CDTF">2025-04-08T19:17:17Z</dcterms:modified>
</cp:coreProperties>
</file>